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drawings/drawing3.xml" ContentType="application/vnd.openxmlformats-officedocument.drawing+xml"/>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comments1.xml" ContentType="application/vnd.openxmlformats-officedocument.spreadsheetml.comments+xml"/>
  <Override PartName="/xl/drawings/drawing4.xml" ContentType="application/vnd.openxmlformats-officedocument.drawing+xml"/>
  <Override PartName="/xl/activeX/activeX4.xml" ContentType="application/vnd.ms-office.activeX+xml"/>
  <Override PartName="/xl/activeX/activeX4.bin" ContentType="application/vnd.ms-office.activeX"/>
  <Override PartName="/xl/drawings/drawing5.xml" ContentType="application/vnd.openxmlformats-officedocument.drawing+xml"/>
  <Override PartName="/xl/activeX/activeX5.xml" ContentType="application/vnd.ms-office.activeX+xml"/>
  <Override PartName="/xl/activeX/activeX5.bin" ContentType="application/vnd.ms-office.activeX"/>
  <Override PartName="/xl/drawings/drawing6.xml" ContentType="application/vnd.openxmlformats-officedocument.drawing+xml"/>
  <Override PartName="/xl/activeX/activeX6.xml" ContentType="application/vnd.ms-office.activeX+xml"/>
  <Override PartName="/xl/activeX/activeX6.bin" ContentType="application/vnd.ms-office.activeX"/>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defaultThemeVersion="166925"/>
  <mc:AlternateContent xmlns:mc="http://schemas.openxmlformats.org/markup-compatibility/2006">
    <mc:Choice Requires="x15">
      <x15ac:absPath xmlns:x15ac="http://schemas.microsoft.com/office/spreadsheetml/2010/11/ac" url="C:\Users\William Dussan\Desktop\"/>
    </mc:Choice>
  </mc:AlternateContent>
  <xr:revisionPtr revIDLastSave="0" documentId="13_ncr:1_{CEC48114-ED93-4066-B3D7-B86F86123F0A}" xr6:coauthVersionLast="46" xr6:coauthVersionMax="46" xr10:uidLastSave="{00000000-0000-0000-0000-000000000000}"/>
  <workbookProtection workbookAlgorithmName="SHA-512" workbookHashValue="9jW9faPrSCCI0pT76q3BwwbqmDSsvbjqJU2m/qv4tBsMvN3pTfz3Bhkv6tTWCtpzVQS4gMQl+lm5p5kVX1q7Eg==" workbookSaltValue="Raa/e2JGnoDhKQQzze1jyA==" workbookSpinCount="100000" lockStructure="1"/>
  <bookViews>
    <workbookView xWindow="-110" yWindow="-110" windowWidth="19420" windowHeight="10420" tabRatio="912" xr2:uid="{48DE066F-9C18-48B7-8547-9B8BF6828971}"/>
  </bookViews>
  <sheets>
    <sheet name="Caratula" sheetId="1" r:id="rId1"/>
    <sheet name="ESF" sheetId="2" r:id="rId2"/>
    <sheet name="ERI" sheetId="3" r:id="rId3"/>
    <sheet name="Resumen ESF-ERI)" sheetId="7" r:id="rId4"/>
    <sheet name="Impuesto Diferido)" sheetId="4" r:id="rId5"/>
    <sheet name="Ingresos y Facturación" sheetId="5" r:id="rId6"/>
    <sheet name="Activos fijos)" sheetId="6" r:id="rId7"/>
    <sheet name="F 110" sheetId="8" state="hidden" r:id="rId8"/>
  </sheets>
  <externalReferences>
    <externalReference r:id="rId9"/>
    <externalReference r:id="rId10"/>
    <externalReference r:id="rId11"/>
  </externalReferences>
  <definedNames>
    <definedName name="AÑO_GRAVABLE_DE_2003">"'file:///A:/Documents and Settings/cportellar/Configuración local/Archivos temporales de Internet/OLK29/SF RENTA NATURALES CON SOPORTES.xls'#$Patrimonio.$#REF!$#REF!"</definedName>
    <definedName name="AÑO_GRAVABLE_DE_2003___0">"'file://BCCNSIST005/Publico/gESTION mASIVA/otros subsistemas/Descripcion funcional y formularios/GUIA RENTA PN/declaracion renta PN y anexos/SF RENTA NATURALES CON SOPORTES.xls'#$Patrimonio.$#REF!$#REF!"</definedName>
    <definedName name="AÑO_GRAVABLE_DE_2003___11">"$Patrimonio.$#REF!$#REF!"</definedName>
    <definedName name="AÑO_GRAVABLE_DE_2003___19">"'file:///D:/gESTION mASIVA/otros subsistemas/Descripcion funcional y formularios/GUIA RENTA PN/declaracion renta PN y anexos/SF RENTA NATURALES CON SOPORTES.xls'#$Patrimonio.$#REF!$#REF!"</definedName>
    <definedName name="AÑO_GRAVABLE_DE_2003___2">"'file://BCCNSIST005/Publico/WINDOWS/Escritorio/MUISCA/SF RENTA NATURALES CON SOPORTES.xls'#$Patrimonio.$#REF!$#REF!"</definedName>
    <definedName name="AÑO_GRAVABLE_DE_2003___21">"'file:///D:/gESTION mASIVA/otros subsistemas/Descripcion funcional y formularios/GUIA RENTA PN/declaracion renta PN y anexos/SF RENTA NATURALES CON SOPORTES.xls'#$Patrimonio.$#REF!$#REF!"</definedName>
    <definedName name="AÑO_GRAVABLE_DE_2003___22">"'file:///D:/gESTION mASIVA/otros subsistemas/Descripcion funcional y formularios/GUIA RENTA PN/declaracion renta PN y anexos/SF RENTA NATURALES CON SOPORTES.xls'#$Patrimonio.$#REF!$#REF!"</definedName>
    <definedName name="AÑO_GRAVABLE_DE_2003___23">"'file:///D:/gESTION mASIVA/otros subsistemas/Descripcion funcional y formularios/GUIA RENTA PN/declaracion renta PN y anexos/SF RENTA NATURALES CON SOPORTES.xls'#$Patrimonio.$#REF!$#REF!"</definedName>
    <definedName name="AÑO_GRAVABLE_DE_2003___26">"'file://BCCNSIST005/Publico/gESTION mASIVA/otros subsistemas/Descripcion funcional y formularios/GUIA RENTA PN/declaracion renta PN y anexos/SF RENTA NATURALES CON SOPORTES.xls'#$Patrimonio.$#REF!$#REF!"</definedName>
    <definedName name="AÑO_GRAVABLE_DE_2003___3">"'file:///A:/Documents and Settings/cportellar/Configuración local/Archivos temporales de Internet/OLK29/SF RENTA NATURALES CON SOPORTES.xls'#$Patrimonio.$#REF!$#REF!"</definedName>
    <definedName name="AÑO_GRAVABLE_DE_2003___4">"'file:///A:/Documents and Settings/cportellar/Configuración local/Archivos temporales de Internet/OLK29/SF RENTA NATURALES CON SOPORTES.xls'#$Patrimonio.$#REF!$#REF!"</definedName>
    <definedName name="AÑO_GRAVABLE_DE_2003___5">"'file:///A:/Documents and Settings/cportellar/Configuración local/Archivos temporales de Internet/OLK29/SF RENTA NATURALES CON SOPORTES.xls'#$Patrimonio.$#REF!$#REF!"</definedName>
    <definedName name="AÑO_GRAVABLE_DE_2003___7">"'file://BCCNSIST005/Publico/gESTION mASIVA/otros subsistemas/Descripcion funcional y formularios/GUIA RENTA PN/declaracion renta PN y anexos/SF RENTA NATURALES CON SOPORTES.xls'#$Patrimonio.$#REF!$#REF!"</definedName>
    <definedName name="AÑO_GRAVABLE_DE_2003___8">"'file:///A:/Documents and Settings/cportellar/Configuración local/Archivos temporales de Internet/OLK29/SF RENTA NATURALES CON SOPORTES.xls'#$Patrimonio.$#REF!$#REF!"</definedName>
    <definedName name="AÑO_GRAVABLE_DE_2003___9">"'file:///A:/Documents and Settings/cportellar/Configuración local/Archivos temporales de Internet/OLK29/SF RENTA NATURALES CON SOPORTES.xls'#$Patrimonio.$#REF!$#REF!"</definedName>
    <definedName name="AÑOGRAVABLE2003">"'file://BCCNSIST005/Publico/gESTION mASIVA/otros subsistemas/Descripcion funcional y formularios/GUIA RENTA PN/declaracion renta PN y anexos/SF RENTA NATURALES CON SOPORTES.xls'#$Patrimonio.$#REF!$#REF!"</definedName>
    <definedName name="_xlnm.Print_Area" localSheetId="1">ESF!$A$1:$K$257</definedName>
    <definedName name="_xlnm.Print_Area" localSheetId="4">'Impuesto Diferido)'!$C$1:$P$95</definedName>
    <definedName name="_xlnm.Print_Area" localSheetId="5">'Ingresos y Facturación'!$A$1:$N$17</definedName>
    <definedName name="Reglon_renta">[1]Lists!$AQ$3:$AQ$58</definedName>
    <definedName name="renglon_renta1">[2]Lists!$AQ$3:$AQ$58</definedName>
    <definedName name="RG">"'file:///A:/Documents and Settings/cportellar/Configuración local/Archivos temporales de Internet/OLK29/SF RENTA NATURALES CON SOPORTES.xls'#$Patrimonio.$#REF!$#REF!"</definedName>
    <definedName name="RG___0">"'file://BCCNSIST005/Publico/gESTION mASIVA/otros subsistemas/Descripcion funcional y formularios/GUIA RENTA PN/declaracion renta PN y anexos/SF RENTA NATURALES CON SOPORTES.xls'#$Patrimonio.$#REF!$#REF!"</definedName>
    <definedName name="RG___11">"$Patrimonio.$#REF!$#REF!"</definedName>
    <definedName name="RG___19">"'file:///D:/gESTION mASIVA/otros subsistemas/Descripcion funcional y formularios/GUIA RENTA PN/declaracion renta PN y anexos/SF RENTA NATURALES CON SOPORTES.xls'#$Patrimonio.$#REF!$#REF!"</definedName>
    <definedName name="RG___2">"'file://BCCNSIST005/Publico/WINDOWS/Escritorio/MUISCA/SF RENTA NATURALES CON SOPORTES.xls'#$Patrimonio.$#REF!$#REF!"</definedName>
    <definedName name="RG___21">"'file:///D:/gESTION mASIVA/otros subsistemas/Descripcion funcional y formularios/GUIA RENTA PN/declaracion renta PN y anexos/SF RENTA NATURALES CON SOPORTES.xls'#$Patrimonio.$#REF!$#REF!"</definedName>
    <definedName name="RG___22">"'file:///D:/gESTION mASIVA/otros subsistemas/Descripcion funcional y formularios/GUIA RENTA PN/declaracion renta PN y anexos/SF RENTA NATURALES CON SOPORTES.xls'#$Patrimonio.$#REF!$#REF!"</definedName>
    <definedName name="RG___23">"'file:///D:/gESTION mASIVA/otros subsistemas/Descripcion funcional y formularios/GUIA RENTA PN/declaracion renta PN y anexos/SF RENTA NATURALES CON SOPORTES.xls'#$Patrimonio.$#REF!$#REF!"</definedName>
    <definedName name="RG___26">"'file://BCCNSIST005/Publico/gESTION mASIVA/otros subsistemas/Descripcion funcional y formularios/GUIA RENTA PN/declaracion renta PN y anexos/SF RENTA NATURALES CON SOPORTES.xls'#$Patrimonio.$#REF!$#REF!"</definedName>
    <definedName name="RG___3">"'file:///A:/Documents and Settings/cportellar/Configuración local/Archivos temporales de Internet/OLK29/SF RENTA NATURALES CON SOPORTES.xls'#$Patrimonio.$#REF!$#REF!"</definedName>
    <definedName name="RG___4">"'file:///A:/Documents and Settings/cportellar/Configuración local/Archivos temporales de Internet/OLK29/SF RENTA NATURALES CON SOPORTES.xls'#$Patrimonio.$#REF!$#REF!"</definedName>
    <definedName name="RG___5">"'file:///A:/Documents and Settings/cportellar/Configuración local/Archivos temporales de Internet/OLK29/SF RENTA NATURALES CON SOPORTES.xls'#$Patrimonio.$#REF!$#REF!"</definedName>
    <definedName name="RG___7">"'file://BCCNSIST005/Publico/gESTION mASIVA/otros subsistemas/Descripcion funcional y formularios/GUIA RENTA PN/declaracion renta PN y anexos/SF RENTA NATURALES CON SOPORTES.xls'#$Patrimonio.$#REF!$#REF!"</definedName>
    <definedName name="RG___8">"'file:///A:/Documents and Settings/cportellar/Configuración local/Archivos temporales de Internet/OLK29/SF RENTA NATURALES CON SOPORTES.xls'#$Patrimonio.$#REF!$#REF!"</definedName>
    <definedName name="RG___9">"'file:///A:/Documents and Settings/cportellar/Configuración local/Archivos temporales de Internet/OLK29/SF RENTA NATURALES CON SOPORTES.xls'#$Patrimonio.$#REF!$#REF!"</definedName>
    <definedName name="_xlnm.Print_Titles" localSheetId="4">'Impuesto Diferido)'!$1:$6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C57" i="8" l="1"/>
  <c r="AC55" i="8"/>
  <c r="L55" i="8"/>
  <c r="AC54" i="8"/>
  <c r="L54" i="8"/>
  <c r="AC53" i="8"/>
  <c r="AC52" i="8"/>
  <c r="AC48" i="8"/>
  <c r="AC47" i="8"/>
  <c r="AC46" i="8"/>
  <c r="AC45" i="8"/>
  <c r="AC44" i="8"/>
  <c r="AC60" i="8" s="1"/>
  <c r="AC42" i="8"/>
  <c r="AC41" i="8"/>
  <c r="AC39" i="8"/>
  <c r="AC30" i="8"/>
  <c r="AC28" i="8"/>
  <c r="AC27" i="8"/>
  <c r="K24" i="8"/>
  <c r="K25" i="8" s="1"/>
  <c r="K26" i="8" s="1"/>
  <c r="K27" i="8" s="1"/>
  <c r="K28" i="8" s="1"/>
  <c r="K29" i="8" s="1"/>
  <c r="K30" i="8" s="1"/>
  <c r="K31" i="8" s="1"/>
  <c r="K32" i="8" s="1"/>
  <c r="K33" i="8" s="1"/>
  <c r="K34" i="8" s="1"/>
  <c r="K35" i="8" s="1"/>
  <c r="K36" i="8" s="1"/>
  <c r="K37" i="8" s="1"/>
  <c r="K38" i="8" s="1"/>
  <c r="K39" i="8" s="1"/>
  <c r="K40" i="8" s="1"/>
  <c r="K41" i="8" s="1"/>
  <c r="K42" i="8" s="1"/>
  <c r="K43" i="8" s="1"/>
  <c r="K44" i="8" s="1"/>
  <c r="K45" i="8" s="1"/>
  <c r="K46" i="8" s="1"/>
  <c r="K47" i="8" s="1"/>
  <c r="K48" i="8" s="1"/>
  <c r="K49" i="8" s="1"/>
  <c r="K50" i="8" s="1"/>
  <c r="K51" i="8" s="1"/>
  <c r="K52" i="8" s="1"/>
  <c r="K53" i="8" s="1"/>
  <c r="K54" i="8" s="1"/>
  <c r="K55" i="8" s="1"/>
  <c r="K56" i="8" s="1"/>
  <c r="K57" i="8" s="1"/>
  <c r="K58" i="8" s="1"/>
  <c r="K59" i="8" s="1"/>
  <c r="K60" i="8" s="1"/>
  <c r="K61" i="8" s="1"/>
  <c r="AB22" i="8" s="1"/>
  <c r="AB23" i="8" s="1"/>
  <c r="AB24" i="8" s="1"/>
  <c r="AB25" i="8" s="1"/>
  <c r="AB26" i="8" s="1"/>
  <c r="AB27" i="8" s="1"/>
  <c r="AB28" i="8" s="1"/>
  <c r="AB29" i="8" s="1"/>
  <c r="AB30" i="8" s="1"/>
  <c r="AB31" i="8" s="1"/>
  <c r="AB32" i="8" s="1"/>
  <c r="AB33" i="8" s="1"/>
  <c r="AB34" i="8" s="1"/>
  <c r="AB35" i="8" s="1"/>
  <c r="AB36" i="8" s="1"/>
  <c r="AB37" i="8" s="1"/>
  <c r="AB38" i="8" s="1"/>
  <c r="AB39" i="8" s="1"/>
  <c r="AB40" i="8" s="1"/>
  <c r="AB41" i="8" s="1"/>
  <c r="AB42" i="8" s="1"/>
  <c r="AB43" i="8" s="1"/>
  <c r="AB44" i="8" s="1"/>
  <c r="AB45" i="8" s="1"/>
  <c r="AB46" i="8" s="1"/>
  <c r="AB47" i="8" s="1"/>
  <c r="AB48" i="8" s="1"/>
  <c r="AB49" i="8" s="1"/>
  <c r="AB50" i="8" s="1"/>
  <c r="AB51" i="8" s="1"/>
  <c r="AB52" i="8" s="1"/>
  <c r="AB53" i="8" s="1"/>
  <c r="AB54" i="8" s="1"/>
  <c r="AB55" i="8" s="1"/>
  <c r="AB56" i="8" s="1"/>
  <c r="AB57" i="8" s="1"/>
  <c r="AB58" i="8" s="1"/>
  <c r="AB59" i="8" s="1"/>
  <c r="AB60" i="8" s="1"/>
  <c r="AB61" i="8" s="1"/>
  <c r="AC23" i="8"/>
  <c r="K23" i="8"/>
  <c r="AC21" i="8"/>
  <c r="T21" i="8"/>
  <c r="H21" i="8"/>
  <c r="G85" i="7"/>
  <c r="G84" i="7"/>
  <c r="G65" i="7"/>
  <c r="G58" i="7"/>
  <c r="G56" i="7"/>
  <c r="G30" i="7"/>
  <c r="G17" i="7"/>
  <c r="A11" i="7"/>
  <c r="A12" i="7" s="1"/>
  <c r="A13" i="7" s="1"/>
  <c r="A14" i="7" s="1"/>
  <c r="A15" i="7" s="1"/>
  <c r="A16" i="7" s="1"/>
  <c r="A17" i="7" s="1"/>
  <c r="A18" i="7" s="1"/>
  <c r="A19" i="7" s="1"/>
  <c r="A20" i="7" s="1"/>
  <c r="A21" i="7" s="1"/>
  <c r="A22" i="7" s="1"/>
  <c r="A23" i="7" s="1"/>
  <c r="A24" i="7" s="1"/>
  <c r="A25" i="7" s="1"/>
  <c r="A26" i="7" s="1"/>
  <c r="A27" i="7" s="1"/>
  <c r="A28" i="7" s="1"/>
  <c r="A29" i="7" s="1"/>
  <c r="A30" i="7" s="1"/>
  <c r="A31" i="7" s="1"/>
  <c r="A32" i="7" s="1"/>
  <c r="A33" i="7" s="1"/>
  <c r="A34" i="7" s="1"/>
  <c r="A35" i="7" s="1"/>
  <c r="A36" i="7" s="1"/>
  <c r="A37" i="7" s="1"/>
  <c r="A38" i="7" s="1"/>
  <c r="A39" i="7" s="1"/>
  <c r="A40" i="7" s="1"/>
  <c r="A41" i="7" s="1"/>
  <c r="A42" i="7" s="1"/>
  <c r="A43" i="7" s="1"/>
  <c r="A44" i="7" s="1"/>
  <c r="A45" i="7" s="1"/>
  <c r="A46" i="7" s="1"/>
  <c r="A47" i="7" s="1"/>
  <c r="A48" i="7" s="1"/>
  <c r="A49" i="7" s="1"/>
  <c r="A50" i="7" s="1"/>
  <c r="A51" i="7" s="1"/>
  <c r="A52" i="7" s="1"/>
  <c r="A53" i="7" s="1"/>
  <c r="A54" i="7" s="1"/>
  <c r="A55" i="7" s="1"/>
  <c r="A56" i="7" s="1"/>
  <c r="A57" i="7" s="1"/>
  <c r="A58" i="7" s="1"/>
  <c r="A59" i="7" s="1"/>
  <c r="A60" i="7" s="1"/>
  <c r="A61" i="7" s="1"/>
  <c r="A62" i="7" s="1"/>
  <c r="A63" i="7" s="1"/>
  <c r="A64" i="7" s="1"/>
  <c r="A65" i="7" s="1"/>
  <c r="A66" i="7" s="1"/>
  <c r="A67" i="7" s="1"/>
  <c r="A68" i="7" s="1"/>
  <c r="A69" i="7" s="1"/>
  <c r="A70" i="7" s="1"/>
  <c r="A71" i="7" s="1"/>
  <c r="A72" i="7" s="1"/>
  <c r="A73" i="7" s="1"/>
  <c r="A74" i="7" s="1"/>
  <c r="A75" i="7" s="1"/>
  <c r="A76" i="7" s="1"/>
  <c r="A77" i="7" s="1"/>
  <c r="A78" i="7" s="1"/>
  <c r="A79" i="7" s="1"/>
  <c r="A80" i="7" s="1"/>
  <c r="A81" i="7" s="1"/>
  <c r="A82" i="7" s="1"/>
  <c r="A83" i="7" s="1"/>
  <c r="A84" i="7" s="1"/>
  <c r="A85" i="7" s="1"/>
  <c r="A86" i="7" s="1"/>
  <c r="A87" i="7" s="1"/>
  <c r="AH53" i="6"/>
  <c r="AF53" i="6"/>
  <c r="AE53" i="6"/>
  <c r="AD53" i="6"/>
  <c r="AB53" i="6"/>
  <c r="Z53" i="6"/>
  <c r="Y53" i="6"/>
  <c r="X53" i="6"/>
  <c r="W53" i="6"/>
  <c r="V53" i="6"/>
  <c r="U53" i="6"/>
  <c r="T53" i="6"/>
  <c r="S53" i="6"/>
  <c r="R53" i="6"/>
  <c r="Q53" i="6"/>
  <c r="N53" i="6"/>
  <c r="M53" i="6"/>
  <c r="L53" i="6"/>
  <c r="K53" i="6"/>
  <c r="J53" i="6"/>
  <c r="I53" i="6"/>
  <c r="H53" i="6"/>
  <c r="G53" i="6"/>
  <c r="F53" i="6"/>
  <c r="E53" i="6"/>
  <c r="D53" i="6"/>
  <c r="AG52" i="6"/>
  <c r="AO52" i="6" s="1"/>
  <c r="AA52" i="6"/>
  <c r="P52" i="6"/>
  <c r="O52" i="6"/>
  <c r="AL52" i="6" s="1"/>
  <c r="AG51" i="6"/>
  <c r="AO51" i="6" s="1"/>
  <c r="AA51" i="6"/>
  <c r="AC51" i="6" s="1"/>
  <c r="AN51" i="6" s="1"/>
  <c r="P51" i="6"/>
  <c r="O51" i="6"/>
  <c r="AK51" i="6" s="1"/>
  <c r="AG50" i="6"/>
  <c r="AO50" i="6" s="1"/>
  <c r="AA50" i="6"/>
  <c r="P50" i="6"/>
  <c r="O50" i="6"/>
  <c r="AL50" i="6" s="1"/>
  <c r="AN49" i="6"/>
  <c r="AL49" i="6"/>
  <c r="AG49" i="6"/>
  <c r="AO49" i="6" s="1"/>
  <c r="AA49" i="6"/>
  <c r="AC49" i="6" s="1"/>
  <c r="P49" i="6"/>
  <c r="O49" i="6"/>
  <c r="AK49" i="6" s="1"/>
  <c r="AG48" i="6"/>
  <c r="AO48" i="6" s="1"/>
  <c r="AA48" i="6"/>
  <c r="P48" i="6"/>
  <c r="O48" i="6"/>
  <c r="AL48" i="6" s="1"/>
  <c r="AG47" i="6"/>
  <c r="AO47" i="6" s="1"/>
  <c r="AA47" i="6"/>
  <c r="AC47" i="6" s="1"/>
  <c r="AN47" i="6" s="1"/>
  <c r="P47" i="6"/>
  <c r="O47" i="6"/>
  <c r="AK47" i="6" s="1"/>
  <c r="AG46" i="6"/>
  <c r="AO46" i="6" s="1"/>
  <c r="AA46" i="6"/>
  <c r="P46" i="6"/>
  <c r="O46" i="6"/>
  <c r="AL46" i="6" s="1"/>
  <c r="AL45" i="6"/>
  <c r="AG45" i="6"/>
  <c r="AO45" i="6" s="1"/>
  <c r="AA45" i="6"/>
  <c r="AC45" i="6" s="1"/>
  <c r="AN45" i="6" s="1"/>
  <c r="P45" i="6"/>
  <c r="O45" i="6"/>
  <c r="AK45" i="6" s="1"/>
  <c r="AG44" i="6"/>
  <c r="AO44" i="6" s="1"/>
  <c r="AA44" i="6"/>
  <c r="P44" i="6"/>
  <c r="O44" i="6"/>
  <c r="AL44" i="6" s="1"/>
  <c r="AG43" i="6"/>
  <c r="AO43" i="6" s="1"/>
  <c r="AA43" i="6"/>
  <c r="AC43" i="6" s="1"/>
  <c r="AN43" i="6" s="1"/>
  <c r="P43" i="6"/>
  <c r="O43" i="6"/>
  <c r="AL43" i="6" s="1"/>
  <c r="AG42" i="6"/>
  <c r="AO42" i="6" s="1"/>
  <c r="AA42" i="6"/>
  <c r="P42" i="6"/>
  <c r="O42" i="6"/>
  <c r="AK42" i="6" s="1"/>
  <c r="AG41" i="6"/>
  <c r="AO41" i="6" s="1"/>
  <c r="AA41" i="6"/>
  <c r="AC41" i="6" s="1"/>
  <c r="AN41" i="6" s="1"/>
  <c r="P41" i="6"/>
  <c r="O41" i="6"/>
  <c r="AL41" i="6" s="1"/>
  <c r="AG40" i="6"/>
  <c r="AO40" i="6" s="1"/>
  <c r="AA40" i="6"/>
  <c r="P40" i="6"/>
  <c r="O40" i="6"/>
  <c r="AL40" i="6" s="1"/>
  <c r="AK39" i="6"/>
  <c r="AG39" i="6"/>
  <c r="AA39" i="6"/>
  <c r="P39" i="6"/>
  <c r="AL39" i="6" s="1"/>
  <c r="O39" i="6"/>
  <c r="AO38" i="6"/>
  <c r="AN38" i="6"/>
  <c r="AM38" i="6"/>
  <c r="AL38" i="6"/>
  <c r="AK38" i="6"/>
  <c r="AR38" i="6" s="1"/>
  <c r="AH37" i="6"/>
  <c r="AH54" i="6" s="1"/>
  <c r="AE37" i="6"/>
  <c r="AE54" i="6" s="1"/>
  <c r="Y37" i="6"/>
  <c r="Y54" i="6" s="1"/>
  <c r="W37" i="6"/>
  <c r="W54" i="6" s="1"/>
  <c r="Q37" i="6"/>
  <c r="Q54" i="6" s="1"/>
  <c r="I37" i="6"/>
  <c r="I54" i="6" s="1"/>
  <c r="G37" i="6"/>
  <c r="G54" i="6" s="1"/>
  <c r="AO36" i="6"/>
  <c r="AN36" i="6"/>
  <c r="AM36" i="6"/>
  <c r="AG36" i="6"/>
  <c r="AC36" i="6"/>
  <c r="AA36" i="6"/>
  <c r="P36" i="6"/>
  <c r="O36" i="6"/>
  <c r="AH35" i="6"/>
  <c r="AG35" i="6"/>
  <c r="AO35" i="6" s="1"/>
  <c r="AF35" i="6"/>
  <c r="AE35" i="6"/>
  <c r="AD35" i="6"/>
  <c r="AB35" i="6"/>
  <c r="AA35" i="6"/>
  <c r="AM35" i="6" s="1"/>
  <c r="Z35" i="6"/>
  <c r="Y35" i="6"/>
  <c r="X35" i="6"/>
  <c r="W35" i="6"/>
  <c r="V35" i="6"/>
  <c r="U35" i="6"/>
  <c r="T35" i="6"/>
  <c r="S35" i="6"/>
  <c r="R35" i="6"/>
  <c r="Q35" i="6"/>
  <c r="N35" i="6"/>
  <c r="M35" i="6"/>
  <c r="L35" i="6"/>
  <c r="K35" i="6"/>
  <c r="J35" i="6"/>
  <c r="I35" i="6"/>
  <c r="H35" i="6"/>
  <c r="G35" i="6"/>
  <c r="F35" i="6"/>
  <c r="E35" i="6"/>
  <c r="D35" i="6"/>
  <c r="AO34" i="6"/>
  <c r="AK34" i="6"/>
  <c r="AG34" i="6"/>
  <c r="AC34" i="6"/>
  <c r="AA34" i="6"/>
  <c r="AM34" i="6" s="1"/>
  <c r="P34" i="6"/>
  <c r="AL34" i="6" s="1"/>
  <c r="O34" i="6"/>
  <c r="AO33" i="6"/>
  <c r="AN33" i="6"/>
  <c r="AM33" i="6"/>
  <c r="AL33" i="6"/>
  <c r="AK33" i="6"/>
  <c r="AR33" i="6" s="1"/>
  <c r="AG33" i="6"/>
  <c r="AC33" i="6"/>
  <c r="AA33" i="6"/>
  <c r="P33" i="6"/>
  <c r="P35" i="6" s="1"/>
  <c r="O33" i="6"/>
  <c r="O35" i="6" s="1"/>
  <c r="AO32" i="6"/>
  <c r="AR32" i="6" s="1"/>
  <c r="AN32" i="6"/>
  <c r="AM32" i="6"/>
  <c r="AL32" i="6"/>
  <c r="AK32" i="6"/>
  <c r="AH31" i="6"/>
  <c r="AF31" i="6"/>
  <c r="AF37" i="6" s="1"/>
  <c r="AF54" i="6" s="1"/>
  <c r="AE31" i="6"/>
  <c r="AD31" i="6"/>
  <c r="AD37" i="6" s="1"/>
  <c r="AD54" i="6" s="1"/>
  <c r="AB31" i="6"/>
  <c r="AB37" i="6" s="1"/>
  <c r="AB54" i="6" s="1"/>
  <c r="Z31" i="6"/>
  <c r="Z37" i="6" s="1"/>
  <c r="Z54" i="6" s="1"/>
  <c r="Y31" i="6"/>
  <c r="X31" i="6"/>
  <c r="X37" i="6" s="1"/>
  <c r="X54" i="6" s="1"/>
  <c r="W31" i="6"/>
  <c r="V31" i="6"/>
  <c r="V37" i="6" s="1"/>
  <c r="V54" i="6" s="1"/>
  <c r="U31" i="6"/>
  <c r="U37" i="6" s="1"/>
  <c r="U54" i="6" s="1"/>
  <c r="T31" i="6"/>
  <c r="T37" i="6" s="1"/>
  <c r="T54" i="6" s="1"/>
  <c r="S31" i="6"/>
  <c r="S37" i="6" s="1"/>
  <c r="S54" i="6" s="1"/>
  <c r="R31" i="6"/>
  <c r="R37" i="6" s="1"/>
  <c r="R54" i="6" s="1"/>
  <c r="Q31" i="6"/>
  <c r="P31" i="6"/>
  <c r="N31" i="6"/>
  <c r="N37" i="6" s="1"/>
  <c r="N54" i="6" s="1"/>
  <c r="M31" i="6"/>
  <c r="M37" i="6" s="1"/>
  <c r="M54" i="6" s="1"/>
  <c r="L31" i="6"/>
  <c r="L37" i="6" s="1"/>
  <c r="L54" i="6" s="1"/>
  <c r="K31" i="6"/>
  <c r="J31" i="6"/>
  <c r="J37" i="6" s="1"/>
  <c r="J54" i="6" s="1"/>
  <c r="I31" i="6"/>
  <c r="H31" i="6"/>
  <c r="H37" i="6" s="1"/>
  <c r="H54" i="6" s="1"/>
  <c r="G31" i="6"/>
  <c r="F31" i="6"/>
  <c r="F37" i="6" s="1"/>
  <c r="F54" i="6" s="1"/>
  <c r="E31" i="6"/>
  <c r="E37" i="6" s="1"/>
  <c r="E54" i="6" s="1"/>
  <c r="D31" i="6"/>
  <c r="D37" i="6" s="1"/>
  <c r="D54" i="6" s="1"/>
  <c r="AO30" i="6"/>
  <c r="AM30" i="6"/>
  <c r="AG30" i="6"/>
  <c r="AA30" i="6"/>
  <c r="AC30" i="6" s="1"/>
  <c r="AN30" i="6" s="1"/>
  <c r="P30" i="6"/>
  <c r="O30" i="6"/>
  <c r="AL29" i="6"/>
  <c r="AK29" i="6"/>
  <c r="AG29" i="6"/>
  <c r="AO29" i="6" s="1"/>
  <c r="AA29" i="6"/>
  <c r="AC29" i="6" s="1"/>
  <c r="AN29" i="6" s="1"/>
  <c r="P29" i="6"/>
  <c r="O29" i="6"/>
  <c r="AO28" i="6"/>
  <c r="AM28" i="6"/>
  <c r="AG28" i="6"/>
  <c r="AA28" i="6"/>
  <c r="AC28" i="6" s="1"/>
  <c r="AN28" i="6" s="1"/>
  <c r="P28" i="6"/>
  <c r="O28" i="6"/>
  <c r="AL27" i="6"/>
  <c r="AK27" i="6"/>
  <c r="AG27" i="6"/>
  <c r="AO27" i="6" s="1"/>
  <c r="AA27" i="6"/>
  <c r="AC27" i="6" s="1"/>
  <c r="AN27" i="6" s="1"/>
  <c r="P27" i="6"/>
  <c r="O27" i="6"/>
  <c r="AO26" i="6"/>
  <c r="AM26" i="6"/>
  <c r="AG26" i="6"/>
  <c r="AA26" i="6"/>
  <c r="AC26" i="6" s="1"/>
  <c r="AN26" i="6" s="1"/>
  <c r="P26" i="6"/>
  <c r="O26" i="6"/>
  <c r="AL25" i="6"/>
  <c r="AK25" i="6"/>
  <c r="AG25" i="6"/>
  <c r="AO25" i="6" s="1"/>
  <c r="AA25" i="6"/>
  <c r="AC25" i="6" s="1"/>
  <c r="AN25" i="6" s="1"/>
  <c r="P25" i="6"/>
  <c r="O25" i="6"/>
  <c r="AO24" i="6"/>
  <c r="AN24" i="6"/>
  <c r="AM24" i="6"/>
  <c r="AG24" i="6"/>
  <c r="AA24" i="6"/>
  <c r="AC24" i="6" s="1"/>
  <c r="P24" i="6"/>
  <c r="O24" i="6"/>
  <c r="AL23" i="6"/>
  <c r="AK23" i="6"/>
  <c r="AG23" i="6"/>
  <c r="AO23" i="6" s="1"/>
  <c r="AA23" i="6"/>
  <c r="AC23" i="6" s="1"/>
  <c r="AN23" i="6" s="1"/>
  <c r="P23" i="6"/>
  <c r="O23" i="6"/>
  <c r="AO22" i="6"/>
  <c r="AG22" i="6"/>
  <c r="AA22" i="6"/>
  <c r="AM22" i="6" s="1"/>
  <c r="P22" i="6"/>
  <c r="O22" i="6"/>
  <c r="AL21" i="6"/>
  <c r="AK21" i="6"/>
  <c r="AG21" i="6"/>
  <c r="AO21" i="6" s="1"/>
  <c r="AA21" i="6"/>
  <c r="AC21" i="6" s="1"/>
  <c r="AN21" i="6" s="1"/>
  <c r="P21" i="6"/>
  <c r="O21" i="6"/>
  <c r="AO20" i="6"/>
  <c r="AL20" i="6"/>
  <c r="AG20" i="6"/>
  <c r="AA20" i="6"/>
  <c r="AM20" i="6" s="1"/>
  <c r="P20" i="6"/>
  <c r="O20" i="6"/>
  <c r="AK20" i="6" s="1"/>
  <c r="AL19" i="6"/>
  <c r="AK19" i="6"/>
  <c r="AG19" i="6"/>
  <c r="AO19" i="6" s="1"/>
  <c r="AA19" i="6"/>
  <c r="P19" i="6"/>
  <c r="O19" i="6"/>
  <c r="AO18" i="6"/>
  <c r="AG18" i="6"/>
  <c r="AA18" i="6"/>
  <c r="AM18" i="6" s="1"/>
  <c r="P18" i="6"/>
  <c r="O18" i="6"/>
  <c r="AL17" i="6"/>
  <c r="AK17" i="6"/>
  <c r="AG17" i="6"/>
  <c r="AO17" i="6" s="1"/>
  <c r="AA17" i="6"/>
  <c r="P17" i="6"/>
  <c r="O17" i="6"/>
  <c r="AO16" i="6"/>
  <c r="AG16" i="6"/>
  <c r="AA16" i="6"/>
  <c r="AM16" i="6" s="1"/>
  <c r="P16" i="6"/>
  <c r="O16" i="6"/>
  <c r="AK16" i="6" s="1"/>
  <c r="AL15" i="6"/>
  <c r="AK15" i="6"/>
  <c r="AG15" i="6"/>
  <c r="AO15" i="6" s="1"/>
  <c r="AA15" i="6"/>
  <c r="P15" i="6"/>
  <c r="O15" i="6"/>
  <c r="AO14" i="6"/>
  <c r="AL14" i="6"/>
  <c r="AG14" i="6"/>
  <c r="AA14" i="6"/>
  <c r="AM14" i="6" s="1"/>
  <c r="P14" i="6"/>
  <c r="O14" i="6"/>
  <c r="AK14" i="6" s="1"/>
  <c r="A14" i="6"/>
  <c r="A15" i="6" s="1"/>
  <c r="A16" i="6" s="1"/>
  <c r="A17" i="6" s="1"/>
  <c r="A18" i="6" s="1"/>
  <c r="A19" i="6" s="1"/>
  <c r="A20" i="6" s="1"/>
  <c r="A21" i="6" s="1"/>
  <c r="A22" i="6" s="1"/>
  <c r="A23" i="6" s="1"/>
  <c r="A24" i="6" s="1"/>
  <c r="A25" i="6" s="1"/>
  <c r="A26" i="6" s="1"/>
  <c r="A27" i="6" s="1"/>
  <c r="A28" i="6" s="1"/>
  <c r="A29" i="6" s="1"/>
  <c r="A30" i="6" s="1"/>
  <c r="A31" i="6" s="1"/>
  <c r="A32" i="6" s="1"/>
  <c r="A33" i="6" s="1"/>
  <c r="A34" i="6" s="1"/>
  <c r="A35" i="6" s="1"/>
  <c r="A36" i="6" s="1"/>
  <c r="A37" i="6" s="1"/>
  <c r="A38" i="6" s="1"/>
  <c r="A39" i="6" s="1"/>
  <c r="A40" i="6" s="1"/>
  <c r="A41" i="6" s="1"/>
  <c r="A42" i="6" s="1"/>
  <c r="A43" i="6" s="1"/>
  <c r="A44" i="6" s="1"/>
  <c r="A45" i="6" s="1"/>
  <c r="A46" i="6" s="1"/>
  <c r="A47" i="6" s="1"/>
  <c r="A48" i="6" s="1"/>
  <c r="A49" i="6" s="1"/>
  <c r="A50" i="6" s="1"/>
  <c r="A51" i="6" s="1"/>
  <c r="A52" i="6" s="1"/>
  <c r="A53" i="6" s="1"/>
  <c r="A54" i="6" s="1"/>
  <c r="AL13" i="6"/>
  <c r="AK13" i="6"/>
  <c r="AG13" i="6"/>
  <c r="AA13" i="6"/>
  <c r="P13" i="6"/>
  <c r="O13" i="6"/>
  <c r="A13" i="6"/>
  <c r="N17" i="5"/>
  <c r="M17" i="5"/>
  <c r="L17" i="5"/>
  <c r="J17" i="5"/>
  <c r="I17" i="5"/>
  <c r="H17" i="5"/>
  <c r="G17" i="5"/>
  <c r="F17" i="5"/>
  <c r="E17" i="5"/>
  <c r="D17" i="5"/>
  <c r="C17" i="5"/>
  <c r="N16" i="5"/>
  <c r="K16" i="5"/>
  <c r="F16" i="5"/>
  <c r="N15" i="5"/>
  <c r="K15" i="5"/>
  <c r="F15" i="5"/>
  <c r="AA14" i="5"/>
  <c r="AB14" i="5" s="1"/>
  <c r="N14" i="5"/>
  <c r="K14" i="5"/>
  <c r="F14" i="5"/>
  <c r="AA13" i="5"/>
  <c r="AB13" i="5" s="1"/>
  <c r="N13" i="5"/>
  <c r="K13" i="5"/>
  <c r="F13" i="5"/>
  <c r="A13" i="5"/>
  <c r="A14" i="5" s="1"/>
  <c r="A15" i="5" s="1"/>
  <c r="A16" i="5" s="1"/>
  <c r="A17" i="5" s="1"/>
  <c r="AA12" i="5"/>
  <c r="AB12" i="5" s="1"/>
  <c r="N12" i="5"/>
  <c r="K12" i="5"/>
  <c r="F12" i="5"/>
  <c r="AB91" i="4"/>
  <c r="A91" i="4"/>
  <c r="A92" i="4" s="1"/>
  <c r="A93" i="4" s="1"/>
  <c r="A94" i="4" s="1"/>
  <c r="A95" i="4" s="1"/>
  <c r="AA90" i="4"/>
  <c r="AB90" i="4" s="1"/>
  <c r="D90" i="4"/>
  <c r="J90" i="4" s="1"/>
  <c r="D91" i="4" s="1"/>
  <c r="J91" i="4" s="1"/>
  <c r="AA91" i="4" s="1"/>
  <c r="A90" i="4"/>
  <c r="J89" i="4"/>
  <c r="AA89" i="4" s="1"/>
  <c r="AB89" i="4" s="1"/>
  <c r="J70" i="4"/>
  <c r="D70" i="4"/>
  <c r="A70" i="4"/>
  <c r="A71" i="4" s="1"/>
  <c r="A72" i="4" s="1"/>
  <c r="A73" i="4" s="1"/>
  <c r="A74" i="4" s="1"/>
  <c r="A75" i="4" s="1"/>
  <c r="A76" i="4" s="1"/>
  <c r="A77" i="4" s="1"/>
  <c r="A78" i="4" s="1"/>
  <c r="A79" i="4" s="1"/>
  <c r="A80" i="4" s="1"/>
  <c r="A81" i="4" s="1"/>
  <c r="AA69" i="4"/>
  <c r="AB69" i="4" s="1"/>
  <c r="J69" i="4"/>
  <c r="F61" i="4"/>
  <c r="A61" i="4"/>
  <c r="F60" i="4"/>
  <c r="AA51" i="4"/>
  <c r="AB51" i="4" s="1"/>
  <c r="I51" i="4"/>
  <c r="H51" i="4"/>
  <c r="AA50" i="4"/>
  <c r="AB50" i="4" s="1"/>
  <c r="K50" i="4"/>
  <c r="J50" i="4"/>
  <c r="AB49" i="4"/>
  <c r="AA49" i="4"/>
  <c r="K49" i="4"/>
  <c r="J49" i="4"/>
  <c r="AA48" i="4"/>
  <c r="AB48" i="4" s="1"/>
  <c r="K48" i="4"/>
  <c r="J48" i="4"/>
  <c r="AA47" i="4"/>
  <c r="AB47" i="4" s="1"/>
  <c r="K47" i="4"/>
  <c r="J47" i="4"/>
  <c r="AA46" i="4"/>
  <c r="AB46" i="4" s="1"/>
  <c r="K46" i="4"/>
  <c r="J46" i="4"/>
  <c r="AB45" i="4"/>
  <c r="AA45" i="4"/>
  <c r="K45" i="4"/>
  <c r="J45" i="4"/>
  <c r="AA44" i="4"/>
  <c r="AB44" i="4" s="1"/>
  <c r="K44" i="4"/>
  <c r="J44" i="4"/>
  <c r="AB43" i="4"/>
  <c r="AA43" i="4"/>
  <c r="K43" i="4"/>
  <c r="J43" i="4"/>
  <c r="AA42" i="4"/>
  <c r="AB42" i="4" s="1"/>
  <c r="K42" i="4"/>
  <c r="J42" i="4"/>
  <c r="AB41" i="4"/>
  <c r="AA41" i="4"/>
  <c r="K41" i="4"/>
  <c r="J41" i="4"/>
  <c r="AA40" i="4"/>
  <c r="AB40" i="4" s="1"/>
  <c r="K40" i="4"/>
  <c r="J40" i="4"/>
  <c r="AA39" i="4"/>
  <c r="AB39" i="4" s="1"/>
  <c r="K39" i="4"/>
  <c r="J39" i="4"/>
  <c r="AA38" i="4"/>
  <c r="AB38" i="4" s="1"/>
  <c r="K38" i="4"/>
  <c r="J38" i="4"/>
  <c r="AB37" i="4"/>
  <c r="AA37" i="4"/>
  <c r="K37" i="4"/>
  <c r="J37" i="4"/>
  <c r="AA36" i="4"/>
  <c r="AB36" i="4" s="1"/>
  <c r="K36" i="4"/>
  <c r="J36" i="4"/>
  <c r="AB35" i="4"/>
  <c r="AA35" i="4"/>
  <c r="K35" i="4"/>
  <c r="J35" i="4"/>
  <c r="AA34" i="4"/>
  <c r="AB34" i="4" s="1"/>
  <c r="K34" i="4"/>
  <c r="J34" i="4"/>
  <c r="AB33" i="4"/>
  <c r="AA33" i="4"/>
  <c r="K33" i="4"/>
  <c r="J33" i="4"/>
  <c r="AB32" i="4"/>
  <c r="AA31" i="4"/>
  <c r="AB31" i="4" s="1"/>
  <c r="I31" i="4"/>
  <c r="H31" i="4"/>
  <c r="AA30" i="4"/>
  <c r="AB30" i="4" s="1"/>
  <c r="K30" i="4"/>
  <c r="J30" i="4"/>
  <c r="AA29" i="4"/>
  <c r="AB29" i="4" s="1"/>
  <c r="K29" i="4"/>
  <c r="J29" i="4"/>
  <c r="AA28" i="4"/>
  <c r="AB28" i="4" s="1"/>
  <c r="K28" i="4"/>
  <c r="J28" i="4"/>
  <c r="AB27" i="4"/>
  <c r="AA27" i="4"/>
  <c r="K27" i="4"/>
  <c r="J27" i="4"/>
  <c r="AA26" i="4"/>
  <c r="AB26" i="4" s="1"/>
  <c r="K26" i="4"/>
  <c r="J26" i="4"/>
  <c r="AB25" i="4"/>
  <c r="AA25" i="4"/>
  <c r="K25" i="4"/>
  <c r="J25" i="4"/>
  <c r="AA24" i="4"/>
  <c r="AB24" i="4" s="1"/>
  <c r="K24" i="4"/>
  <c r="J24" i="4"/>
  <c r="AB23" i="4"/>
  <c r="AA23" i="4"/>
  <c r="K23" i="4"/>
  <c r="J23" i="4"/>
  <c r="AA22" i="4"/>
  <c r="AB22" i="4" s="1"/>
  <c r="K22" i="4"/>
  <c r="J22" i="4"/>
  <c r="AA21" i="4"/>
  <c r="AB21" i="4" s="1"/>
  <c r="K21" i="4"/>
  <c r="J21" i="4"/>
  <c r="AA20" i="4"/>
  <c r="AB20" i="4" s="1"/>
  <c r="K20" i="4"/>
  <c r="J20" i="4"/>
  <c r="AB19" i="4"/>
  <c r="AA19" i="4"/>
  <c r="K19" i="4"/>
  <c r="J19" i="4"/>
  <c r="AA18" i="4"/>
  <c r="AB18" i="4" s="1"/>
  <c r="K18" i="4"/>
  <c r="J18" i="4"/>
  <c r="AB17" i="4"/>
  <c r="AA17" i="4"/>
  <c r="K17" i="4"/>
  <c r="J17" i="4"/>
  <c r="A17" i="4"/>
  <c r="A18" i="4" s="1"/>
  <c r="A19" i="4" s="1"/>
  <c r="A20" i="4" s="1"/>
  <c r="A21" i="4" s="1"/>
  <c r="A22" i="4" s="1"/>
  <c r="A23" i="4" s="1"/>
  <c r="A24" i="4" s="1"/>
  <c r="A25" i="4" s="1"/>
  <c r="A26" i="4" s="1"/>
  <c r="A27" i="4" s="1"/>
  <c r="A28" i="4" s="1"/>
  <c r="A29" i="4" s="1"/>
  <c r="A30" i="4" s="1"/>
  <c r="A31" i="4" s="1"/>
  <c r="A32" i="4" s="1"/>
  <c r="A33" i="4" s="1"/>
  <c r="A34" i="4" s="1"/>
  <c r="A35" i="4" s="1"/>
  <c r="A36" i="4" s="1"/>
  <c r="A37" i="4" s="1"/>
  <c r="A38" i="4" s="1"/>
  <c r="A39" i="4" s="1"/>
  <c r="A40" i="4" s="1"/>
  <c r="A41" i="4" s="1"/>
  <c r="A42" i="4" s="1"/>
  <c r="A43" i="4" s="1"/>
  <c r="A44" i="4" s="1"/>
  <c r="A45" i="4" s="1"/>
  <c r="A46" i="4" s="1"/>
  <c r="A47" i="4" s="1"/>
  <c r="A48" i="4" s="1"/>
  <c r="A49" i="4" s="1"/>
  <c r="A50" i="4" s="1"/>
  <c r="A51" i="4" s="1"/>
  <c r="AA16" i="4"/>
  <c r="AB16" i="4" s="1"/>
  <c r="K16" i="4"/>
  <c r="J16" i="4"/>
  <c r="AB15" i="4"/>
  <c r="AA15" i="4"/>
  <c r="K15" i="4"/>
  <c r="J15" i="4"/>
  <c r="A15" i="4"/>
  <c r="A16" i="4" s="1"/>
  <c r="AA14" i="4"/>
  <c r="AB14" i="4" s="1"/>
  <c r="K14" i="4"/>
  <c r="J14" i="4"/>
  <c r="A14" i="4"/>
  <c r="AA13" i="4"/>
  <c r="AB13" i="4" s="1"/>
  <c r="K13" i="4"/>
  <c r="J13" i="4"/>
  <c r="H593" i="3"/>
  <c r="AC592" i="3"/>
  <c r="AD592" i="3" s="1"/>
  <c r="AD591" i="3"/>
  <c r="AC591" i="3"/>
  <c r="AC590" i="3"/>
  <c r="AD590" i="3" s="1"/>
  <c r="AD589" i="3"/>
  <c r="AC589" i="3"/>
  <c r="AD588" i="3"/>
  <c r="AC588" i="3"/>
  <c r="AD587" i="3"/>
  <c r="AC587" i="3"/>
  <c r="AC586" i="3"/>
  <c r="AD586" i="3" s="1"/>
  <c r="AD585" i="3"/>
  <c r="AC585" i="3"/>
  <c r="AC584" i="3"/>
  <c r="AD584" i="3" s="1"/>
  <c r="AC583" i="3"/>
  <c r="AD583" i="3" s="1"/>
  <c r="AC582" i="3"/>
  <c r="AD582" i="3" s="1"/>
  <c r="AD581" i="3"/>
  <c r="AC581" i="3"/>
  <c r="AC580" i="3"/>
  <c r="AD580" i="3" s="1"/>
  <c r="AD579" i="3"/>
  <c r="AC579" i="3"/>
  <c r="AD578" i="3"/>
  <c r="AC578" i="3"/>
  <c r="AC577" i="3"/>
  <c r="AD577" i="3" s="1"/>
  <c r="AC576" i="3"/>
  <c r="AD576" i="3" s="1"/>
  <c r="AD575" i="3"/>
  <c r="AC575" i="3"/>
  <c r="AD574" i="3"/>
  <c r="AC574" i="3"/>
  <c r="AC573" i="3"/>
  <c r="AD573" i="3" s="1"/>
  <c r="AC572" i="3"/>
  <c r="AD572" i="3" s="1"/>
  <c r="AD571" i="3"/>
  <c r="AD570" i="3"/>
  <c r="AC570" i="3"/>
  <c r="H568" i="3"/>
  <c r="J559" i="3"/>
  <c r="I559" i="3"/>
  <c r="H559" i="3"/>
  <c r="L538" i="3"/>
  <c r="L537" i="3"/>
  <c r="AC50" i="8" s="1"/>
  <c r="L530" i="3"/>
  <c r="AC49" i="8" s="1"/>
  <c r="AD520" i="3"/>
  <c r="AB520" i="3"/>
  <c r="AD516" i="3"/>
  <c r="AB515" i="3"/>
  <c r="AD515" i="3" s="1"/>
  <c r="AB514" i="3"/>
  <c r="AD514" i="3" s="1"/>
  <c r="AD513" i="3"/>
  <c r="L513" i="3"/>
  <c r="AC29" i="8" s="1"/>
  <c r="AB512" i="3"/>
  <c r="AD512" i="3" s="1"/>
  <c r="L510" i="3"/>
  <c r="AC26" i="8" s="1"/>
  <c r="K510" i="3"/>
  <c r="AD509" i="3"/>
  <c r="AD508" i="3"/>
  <c r="K508" i="3"/>
  <c r="I508" i="3"/>
  <c r="AD507" i="3"/>
  <c r="L507" i="3"/>
  <c r="AD505" i="3"/>
  <c r="AD504" i="3"/>
  <c r="AC504" i="3"/>
  <c r="AC503" i="3"/>
  <c r="AD503" i="3" s="1"/>
  <c r="AD502" i="3"/>
  <c r="AC502" i="3"/>
  <c r="AD501" i="3"/>
  <c r="AC501" i="3"/>
  <c r="AC500" i="3"/>
  <c r="AD500" i="3" s="1"/>
  <c r="AC499" i="3"/>
  <c r="AD499" i="3" s="1"/>
  <c r="AD498" i="3"/>
  <c r="AC498" i="3"/>
  <c r="T497" i="3"/>
  <c r="S497" i="3"/>
  <c r="R497" i="3"/>
  <c r="Q497" i="3"/>
  <c r="P497" i="3"/>
  <c r="O497" i="3"/>
  <c r="N497" i="3"/>
  <c r="L497" i="3"/>
  <c r="AC24" i="8" s="1"/>
  <c r="AC496" i="3"/>
  <c r="L493" i="3"/>
  <c r="L494" i="3" s="1"/>
  <c r="L484" i="3" s="1"/>
  <c r="AD485" i="3"/>
  <c r="AC482" i="3"/>
  <c r="AC481" i="3"/>
  <c r="T480" i="3"/>
  <c r="S480" i="3"/>
  <c r="R480" i="3"/>
  <c r="Q480" i="3"/>
  <c r="P480" i="3"/>
  <c r="O480" i="3"/>
  <c r="N480" i="3"/>
  <c r="L480" i="3"/>
  <c r="L60" i="8" s="1"/>
  <c r="AD477" i="3"/>
  <c r="T477" i="3"/>
  <c r="S477" i="3"/>
  <c r="R477" i="3"/>
  <c r="Q477" i="3"/>
  <c r="P477" i="3"/>
  <c r="O477" i="3"/>
  <c r="N477" i="3"/>
  <c r="H477" i="3"/>
  <c r="AD476" i="3"/>
  <c r="T476" i="3"/>
  <c r="S476" i="3"/>
  <c r="P476" i="3"/>
  <c r="O476" i="3"/>
  <c r="H476" i="3"/>
  <c r="AB475" i="3"/>
  <c r="L475" i="3"/>
  <c r="AC475" i="3" s="1"/>
  <c r="AD474" i="3"/>
  <c r="AC474" i="3"/>
  <c r="AB474" i="3"/>
  <c r="L474" i="3"/>
  <c r="AD473" i="3"/>
  <c r="T473" i="3"/>
  <c r="S473" i="3"/>
  <c r="R473" i="3"/>
  <c r="R476" i="3" s="1"/>
  <c r="Q473" i="3"/>
  <c r="Q476" i="3" s="1"/>
  <c r="P473" i="3"/>
  <c r="O473" i="3"/>
  <c r="N473" i="3"/>
  <c r="N476" i="3" s="1"/>
  <c r="H473" i="3"/>
  <c r="AD472" i="3"/>
  <c r="AC472" i="3"/>
  <c r="AB472" i="3"/>
  <c r="L472" i="3"/>
  <c r="L471" i="3"/>
  <c r="L470" i="3"/>
  <c r="AC470" i="3" s="1"/>
  <c r="AC469" i="3"/>
  <c r="AB469" i="3"/>
  <c r="AD469" i="3" s="1"/>
  <c r="L469" i="3"/>
  <c r="AC468" i="3"/>
  <c r="AB468" i="3"/>
  <c r="AD468" i="3" s="1"/>
  <c r="L468" i="3"/>
  <c r="AC467" i="3"/>
  <c r="L467" i="3"/>
  <c r="AB467" i="3" s="1"/>
  <c r="AD467" i="3" s="1"/>
  <c r="L466" i="3"/>
  <c r="AD465" i="3"/>
  <c r="AD464" i="3"/>
  <c r="AC464" i="3"/>
  <c r="AC463" i="3"/>
  <c r="AD463" i="3" s="1"/>
  <c r="AC462" i="3"/>
  <c r="AD462" i="3" s="1"/>
  <c r="AD461" i="3"/>
  <c r="AD460" i="3"/>
  <c r="AD459" i="3"/>
  <c r="L459" i="3"/>
  <c r="K459" i="3"/>
  <c r="J459" i="3"/>
  <c r="H459" i="3"/>
  <c r="K448" i="3"/>
  <c r="J448" i="3"/>
  <c r="K430" i="3"/>
  <c r="J430" i="3"/>
  <c r="L354" i="3"/>
  <c r="L341" i="3"/>
  <c r="L340" i="3"/>
  <c r="H84" i="7" s="1"/>
  <c r="I84" i="7" s="1"/>
  <c r="J340" i="3"/>
  <c r="AC339" i="3"/>
  <c r="AD339" i="3" s="1"/>
  <c r="AB339" i="3"/>
  <c r="L339" i="3"/>
  <c r="L338" i="3"/>
  <c r="L337" i="3"/>
  <c r="AC336" i="3"/>
  <c r="AB336" i="3"/>
  <c r="AD336" i="3" s="1"/>
  <c r="L336" i="3"/>
  <c r="AC335" i="3"/>
  <c r="AB335" i="3"/>
  <c r="L335" i="3"/>
  <c r="T334" i="3"/>
  <c r="S334" i="3"/>
  <c r="R334" i="3"/>
  <c r="Q334" i="3"/>
  <c r="P334" i="3"/>
  <c r="O334" i="3"/>
  <c r="N334" i="3"/>
  <c r="K334" i="3"/>
  <c r="J334" i="3"/>
  <c r="I334" i="3"/>
  <c r="H334" i="3"/>
  <c r="G83" i="7" s="1"/>
  <c r="AD333" i="3"/>
  <c r="AC333" i="3"/>
  <c r="AB333" i="3"/>
  <c r="L333" i="3"/>
  <c r="L332" i="3"/>
  <c r="L331" i="3"/>
  <c r="AC330" i="3"/>
  <c r="AB330" i="3"/>
  <c r="L330" i="3"/>
  <c r="AC329" i="3"/>
  <c r="AB329" i="3"/>
  <c r="L329" i="3"/>
  <c r="AD328" i="3"/>
  <c r="AC328" i="3"/>
  <c r="L328" i="3"/>
  <c r="AB328" i="3" s="1"/>
  <c r="AB327" i="3"/>
  <c r="L327" i="3"/>
  <c r="T326" i="3"/>
  <c r="S326" i="3"/>
  <c r="R326" i="3"/>
  <c r="Q326" i="3"/>
  <c r="P326" i="3"/>
  <c r="O326" i="3"/>
  <c r="N326" i="3"/>
  <c r="K326" i="3"/>
  <c r="J326" i="3"/>
  <c r="I326" i="3"/>
  <c r="H326" i="3"/>
  <c r="L325" i="3"/>
  <c r="AC324" i="3"/>
  <c r="AB324" i="3"/>
  <c r="AD324" i="3" s="1"/>
  <c r="L324" i="3"/>
  <c r="AC323" i="3"/>
  <c r="AB323" i="3"/>
  <c r="AD323" i="3" s="1"/>
  <c r="L323" i="3"/>
  <c r="AC322" i="3"/>
  <c r="L322" i="3"/>
  <c r="AB322" i="3" s="1"/>
  <c r="AD322" i="3" s="1"/>
  <c r="AB321" i="3"/>
  <c r="AD321" i="3" s="1"/>
  <c r="L321" i="3"/>
  <c r="AC321" i="3" s="1"/>
  <c r="L320" i="3"/>
  <c r="AC320" i="3" s="1"/>
  <c r="AD319" i="3"/>
  <c r="AC319" i="3"/>
  <c r="AB319" i="3"/>
  <c r="L319" i="3"/>
  <c r="AC318" i="3"/>
  <c r="AD318" i="3" s="1"/>
  <c r="L318" i="3"/>
  <c r="AB318" i="3" s="1"/>
  <c r="L317" i="3"/>
  <c r="T316" i="3"/>
  <c r="S316" i="3"/>
  <c r="R316" i="3"/>
  <c r="Q316" i="3"/>
  <c r="P316" i="3"/>
  <c r="O316" i="3"/>
  <c r="N316" i="3"/>
  <c r="K316" i="3"/>
  <c r="J316" i="3"/>
  <c r="I316" i="3"/>
  <c r="H316" i="3"/>
  <c r="G81" i="7" s="1"/>
  <c r="L315" i="3"/>
  <c r="AC315" i="3" s="1"/>
  <c r="AC314" i="3"/>
  <c r="L314" i="3"/>
  <c r="AB314" i="3" s="1"/>
  <c r="AD314" i="3" s="1"/>
  <c r="AD313" i="3"/>
  <c r="AC313" i="3"/>
  <c r="AB313" i="3"/>
  <c r="L313" i="3"/>
  <c r="L312" i="3"/>
  <c r="AB312" i="3" s="1"/>
  <c r="AB311" i="3"/>
  <c r="L311" i="3"/>
  <c r="AC311" i="3" s="1"/>
  <c r="T310" i="3"/>
  <c r="S310" i="3"/>
  <c r="R310" i="3"/>
  <c r="Q310" i="3"/>
  <c r="P310" i="3"/>
  <c r="O310" i="3"/>
  <c r="N310" i="3"/>
  <c r="L310" i="3"/>
  <c r="H80" i="7" s="1"/>
  <c r="K310" i="3"/>
  <c r="J310" i="3"/>
  <c r="I310" i="3"/>
  <c r="H310" i="3"/>
  <c r="G80" i="7" s="1"/>
  <c r="I80" i="7" s="1"/>
  <c r="J309" i="3"/>
  <c r="L309" i="3" s="1"/>
  <c r="AB309" i="3" s="1"/>
  <c r="AD309" i="3" s="1"/>
  <c r="J308" i="3"/>
  <c r="J307" i="3" s="1"/>
  <c r="T307" i="3"/>
  <c r="S307" i="3"/>
  <c r="R307" i="3"/>
  <c r="Q307" i="3"/>
  <c r="P307" i="3"/>
  <c r="O307" i="3"/>
  <c r="N307" i="3"/>
  <c r="K307" i="3"/>
  <c r="I307" i="3"/>
  <c r="H307" i="3"/>
  <c r="G79" i="7" s="1"/>
  <c r="AC306" i="3"/>
  <c r="AB306" i="3"/>
  <c r="AD306" i="3" s="1"/>
  <c r="L306" i="3"/>
  <c r="AC305" i="3"/>
  <c r="AB305" i="3"/>
  <c r="AD305" i="3" s="1"/>
  <c r="L305" i="3"/>
  <c r="L304" i="3"/>
  <c r="AC304" i="3" s="1"/>
  <c r="L303" i="3"/>
  <c r="L302" i="3"/>
  <c r="AC302" i="3" s="1"/>
  <c r="AC301" i="3"/>
  <c r="L301" i="3"/>
  <c r="AB301" i="3" s="1"/>
  <c r="AD301" i="3" s="1"/>
  <c r="AC300" i="3"/>
  <c r="L300" i="3"/>
  <c r="AB300" i="3" s="1"/>
  <c r="AD300" i="3" s="1"/>
  <c r="AB299" i="3"/>
  <c r="L299" i="3"/>
  <c r="AC299" i="3" s="1"/>
  <c r="AC298" i="3"/>
  <c r="AB298" i="3"/>
  <c r="AD298" i="3" s="1"/>
  <c r="L298" i="3"/>
  <c r="AC297" i="3"/>
  <c r="AB297" i="3"/>
  <c r="AD297" i="3" s="1"/>
  <c r="L297" i="3"/>
  <c r="L296" i="3"/>
  <c r="AC296" i="3" s="1"/>
  <c r="T295" i="3"/>
  <c r="S295" i="3"/>
  <c r="R295" i="3"/>
  <c r="Q295" i="3"/>
  <c r="P295" i="3"/>
  <c r="O295" i="3"/>
  <c r="N295" i="3"/>
  <c r="K295" i="3"/>
  <c r="J295" i="3"/>
  <c r="I295" i="3"/>
  <c r="H295" i="3"/>
  <c r="G78" i="7" s="1"/>
  <c r="AC294" i="3"/>
  <c r="L294" i="3"/>
  <c r="AB294" i="3" s="1"/>
  <c r="AB293" i="3"/>
  <c r="AD293" i="3" s="1"/>
  <c r="L293" i="3"/>
  <c r="AC293" i="3" s="1"/>
  <c r="AC292" i="3"/>
  <c r="AB292" i="3"/>
  <c r="AD292" i="3" s="1"/>
  <c r="L292" i="3"/>
  <c r="AC291" i="3"/>
  <c r="AB291" i="3"/>
  <c r="AD291" i="3" s="1"/>
  <c r="L291" i="3"/>
  <c r="L290" i="3"/>
  <c r="AC290" i="3" s="1"/>
  <c r="L289" i="3"/>
  <c r="L288" i="3"/>
  <c r="AC287" i="3"/>
  <c r="L287" i="3"/>
  <c r="AB287" i="3" s="1"/>
  <c r="AD287" i="3" s="1"/>
  <c r="AC286" i="3"/>
  <c r="L286" i="3"/>
  <c r="AB286" i="3" s="1"/>
  <c r="AB285" i="3"/>
  <c r="L285" i="3"/>
  <c r="AC285" i="3" s="1"/>
  <c r="AC284" i="3"/>
  <c r="AB284" i="3"/>
  <c r="AD284" i="3" s="1"/>
  <c r="L284" i="3"/>
  <c r="AC283" i="3"/>
  <c r="AB283" i="3"/>
  <c r="AD283" i="3" s="1"/>
  <c r="L283" i="3"/>
  <c r="L282" i="3"/>
  <c r="AC282" i="3" s="1"/>
  <c r="L281" i="3"/>
  <c r="AC280" i="3"/>
  <c r="AB280" i="3"/>
  <c r="AD280" i="3" s="1"/>
  <c r="M280" i="3"/>
  <c r="AK57" i="6" s="1"/>
  <c r="AR57" i="6" s="1"/>
  <c r="L280" i="3"/>
  <c r="L279" i="3"/>
  <c r="AC279" i="3" s="1"/>
  <c r="AD278" i="3"/>
  <c r="AC278" i="3"/>
  <c r="AB278" i="3"/>
  <c r="L278" i="3"/>
  <c r="AC277" i="3"/>
  <c r="L277" i="3"/>
  <c r="AB277" i="3" s="1"/>
  <c r="AD277" i="3" s="1"/>
  <c r="AB276" i="3"/>
  <c r="L276" i="3"/>
  <c r="AC276" i="3" s="1"/>
  <c r="AC275" i="3"/>
  <c r="AB275" i="3"/>
  <c r="AD275" i="3" s="1"/>
  <c r="L275" i="3"/>
  <c r="AC274" i="3"/>
  <c r="AB274" i="3"/>
  <c r="AD274" i="3" s="1"/>
  <c r="L274" i="3"/>
  <c r="L273" i="3"/>
  <c r="AC273" i="3" s="1"/>
  <c r="L272" i="3"/>
  <c r="L271" i="3"/>
  <c r="T270" i="3"/>
  <c r="S270" i="3"/>
  <c r="R270" i="3"/>
  <c r="Q270" i="3"/>
  <c r="P270" i="3"/>
  <c r="O270" i="3"/>
  <c r="N270" i="3"/>
  <c r="M270" i="3"/>
  <c r="AK56" i="6" s="1"/>
  <c r="AR56" i="6" s="1"/>
  <c r="M270" i="3" a="1"/>
  <c r="K270" i="3"/>
  <c r="J270" i="3"/>
  <c r="I270" i="3"/>
  <c r="H270" i="3"/>
  <c r="G76" i="7" s="1"/>
  <c r="L269" i="3"/>
  <c r="AC269" i="3" s="1"/>
  <c r="L268" i="3"/>
  <c r="L267" i="3"/>
  <c r="AC266" i="3"/>
  <c r="AB266" i="3"/>
  <c r="L266" i="3"/>
  <c r="AC265" i="3"/>
  <c r="L265" i="3"/>
  <c r="AB265" i="3" s="1"/>
  <c r="AB264" i="3"/>
  <c r="AD264" i="3" s="1"/>
  <c r="L264" i="3"/>
  <c r="AC264" i="3" s="1"/>
  <c r="AB263" i="3"/>
  <c r="AD263" i="3" s="1"/>
  <c r="L263" i="3"/>
  <c r="AC263" i="3" s="1"/>
  <c r="AC262" i="3"/>
  <c r="AB262" i="3"/>
  <c r="AD262" i="3" s="1"/>
  <c r="L262" i="3"/>
  <c r="L261" i="3"/>
  <c r="L260" i="3"/>
  <c r="AC259" i="3"/>
  <c r="L259" i="3"/>
  <c r="AB259" i="3" s="1"/>
  <c r="AC258" i="3"/>
  <c r="AB258" i="3"/>
  <c r="L258" i="3"/>
  <c r="AC257" i="3"/>
  <c r="L257" i="3"/>
  <c r="AB257" i="3" s="1"/>
  <c r="AB256" i="3"/>
  <c r="L256" i="3"/>
  <c r="AC256" i="3" s="1"/>
  <c r="AB255" i="3"/>
  <c r="L255" i="3"/>
  <c r="AC255" i="3" s="1"/>
  <c r="AC254" i="3"/>
  <c r="AB254" i="3"/>
  <c r="AD254" i="3" s="1"/>
  <c r="L254" i="3"/>
  <c r="L253" i="3"/>
  <c r="L252" i="3"/>
  <c r="AC251" i="3"/>
  <c r="L251" i="3"/>
  <c r="AB251" i="3" s="1"/>
  <c r="AC250" i="3"/>
  <c r="AB250" i="3"/>
  <c r="L250" i="3"/>
  <c r="AC249" i="3"/>
  <c r="L249" i="3"/>
  <c r="AB249" i="3" s="1"/>
  <c r="AD249" i="3" s="1"/>
  <c r="AB248" i="3"/>
  <c r="L248" i="3"/>
  <c r="AC248" i="3" s="1"/>
  <c r="AB247" i="3"/>
  <c r="L247" i="3"/>
  <c r="T246" i="3"/>
  <c r="S246" i="3"/>
  <c r="R246" i="3"/>
  <c r="Q246" i="3"/>
  <c r="P246" i="3"/>
  <c r="P240" i="3" s="1"/>
  <c r="O246" i="3"/>
  <c r="N246" i="3"/>
  <c r="K246" i="3"/>
  <c r="J246" i="3"/>
  <c r="I246" i="3"/>
  <c r="H246" i="3"/>
  <c r="L245" i="3"/>
  <c r="AB245" i="3" s="1"/>
  <c r="AC244" i="3"/>
  <c r="AB244" i="3"/>
  <c r="L244" i="3"/>
  <c r="L243" i="3"/>
  <c r="AB243" i="3" s="1"/>
  <c r="AD242" i="3"/>
  <c r="AB242" i="3"/>
  <c r="L242" i="3"/>
  <c r="AC242" i="3" s="1"/>
  <c r="T241" i="3"/>
  <c r="T240" i="3" s="1"/>
  <c r="S241" i="3"/>
  <c r="R241" i="3"/>
  <c r="Q241" i="3"/>
  <c r="Q240" i="3" s="1"/>
  <c r="P241" i="3"/>
  <c r="O241" i="3"/>
  <c r="O240" i="3" s="1"/>
  <c r="N241" i="3"/>
  <c r="K241" i="3"/>
  <c r="J241" i="3"/>
  <c r="I241" i="3"/>
  <c r="H241" i="3"/>
  <c r="S240" i="3"/>
  <c r="R240" i="3"/>
  <c r="N240" i="3"/>
  <c r="K240" i="3"/>
  <c r="J240" i="3"/>
  <c r="I240" i="3"/>
  <c r="AC239" i="3"/>
  <c r="L239" i="3"/>
  <c r="AB239" i="3" s="1"/>
  <c r="AB238" i="3"/>
  <c r="L238" i="3"/>
  <c r="AC238" i="3" s="1"/>
  <c r="AD238" i="3" s="1"/>
  <c r="AB237" i="3"/>
  <c r="L237" i="3"/>
  <c r="AC237" i="3" s="1"/>
  <c r="AC236" i="3"/>
  <c r="AB236" i="3"/>
  <c r="AD236" i="3" s="1"/>
  <c r="L236" i="3"/>
  <c r="AC235" i="3"/>
  <c r="L235" i="3"/>
  <c r="AB235" i="3" s="1"/>
  <c r="AD235" i="3" s="1"/>
  <c r="AB234" i="3"/>
  <c r="AD234" i="3" s="1"/>
  <c r="L234" i="3"/>
  <c r="AC234" i="3" s="1"/>
  <c r="AC233" i="3"/>
  <c r="L233" i="3"/>
  <c r="AB233" i="3" s="1"/>
  <c r="AD232" i="3"/>
  <c r="AC232" i="3"/>
  <c r="AB232" i="3"/>
  <c r="L232" i="3"/>
  <c r="AC231" i="3"/>
  <c r="L231" i="3"/>
  <c r="AB231" i="3" s="1"/>
  <c r="AD230" i="3"/>
  <c r="AB230" i="3"/>
  <c r="L230" i="3"/>
  <c r="AC230" i="3" s="1"/>
  <c r="AC229" i="3"/>
  <c r="AB229" i="3"/>
  <c r="AD229" i="3" s="1"/>
  <c r="L229" i="3"/>
  <c r="AC228" i="3"/>
  <c r="AB228" i="3"/>
  <c r="AD228" i="3" s="1"/>
  <c r="L228" i="3"/>
  <c r="AC227" i="3"/>
  <c r="L227" i="3"/>
  <c r="AB227" i="3" s="1"/>
  <c r="AD227" i="3" s="1"/>
  <c r="AB226" i="3"/>
  <c r="AD226" i="3" s="1"/>
  <c r="L226" i="3"/>
  <c r="AC226" i="3" s="1"/>
  <c r="AC225" i="3"/>
  <c r="L225" i="3"/>
  <c r="AB225" i="3" s="1"/>
  <c r="AD224" i="3"/>
  <c r="AC224" i="3"/>
  <c r="AB224" i="3"/>
  <c r="L224" i="3"/>
  <c r="L223" i="3"/>
  <c r="AB223" i="3" s="1"/>
  <c r="AD222" i="3"/>
  <c r="AB222" i="3"/>
  <c r="L222" i="3"/>
  <c r="AC222" i="3" s="1"/>
  <c r="L221" i="3"/>
  <c r="AB221" i="3" s="1"/>
  <c r="AC220" i="3"/>
  <c r="AB220" i="3"/>
  <c r="AD220" i="3" s="1"/>
  <c r="L220" i="3"/>
  <c r="L219" i="3"/>
  <c r="AB219" i="3" s="1"/>
  <c r="AB218" i="3"/>
  <c r="AD218" i="3" s="1"/>
  <c r="L218" i="3"/>
  <c r="AC218" i="3" s="1"/>
  <c r="AC217" i="3"/>
  <c r="L217" i="3"/>
  <c r="AB217" i="3" s="1"/>
  <c r="AC216" i="3"/>
  <c r="AB216" i="3"/>
  <c r="AD216" i="3" s="1"/>
  <c r="L216" i="3"/>
  <c r="T215" i="3"/>
  <c r="S215" i="3"/>
  <c r="R215" i="3"/>
  <c r="Q215" i="3"/>
  <c r="P215" i="3"/>
  <c r="O215" i="3"/>
  <c r="N215" i="3"/>
  <c r="K215" i="3"/>
  <c r="J215" i="3"/>
  <c r="I215" i="3"/>
  <c r="H215" i="3"/>
  <c r="G71" i="7" s="1"/>
  <c r="AC214" i="3"/>
  <c r="AB214" i="3"/>
  <c r="AD214" i="3" s="1"/>
  <c r="L214" i="3"/>
  <c r="L213" i="3"/>
  <c r="AB213" i="3" s="1"/>
  <c r="AD212" i="3"/>
  <c r="AB212" i="3"/>
  <c r="L212" i="3"/>
  <c r="AC212" i="3" s="1"/>
  <c r="L211" i="3"/>
  <c r="AB211" i="3" s="1"/>
  <c r="AC210" i="3"/>
  <c r="AB210" i="3"/>
  <c r="AD210" i="3" s="1"/>
  <c r="L210" i="3"/>
  <c r="L209" i="3"/>
  <c r="AB209" i="3" s="1"/>
  <c r="AD208" i="3"/>
  <c r="AB208" i="3"/>
  <c r="L208" i="3"/>
  <c r="AC208" i="3" s="1"/>
  <c r="L207" i="3"/>
  <c r="AB207" i="3" s="1"/>
  <c r="AC206" i="3"/>
  <c r="AB206" i="3"/>
  <c r="AD206" i="3" s="1"/>
  <c r="L206" i="3"/>
  <c r="L205" i="3"/>
  <c r="AB205" i="3" s="1"/>
  <c r="AD204" i="3"/>
  <c r="AB204" i="3"/>
  <c r="L204" i="3"/>
  <c r="AC204" i="3" s="1"/>
  <c r="L203" i="3"/>
  <c r="AB203" i="3" s="1"/>
  <c r="AC202" i="3"/>
  <c r="AB202" i="3"/>
  <c r="AD202" i="3" s="1"/>
  <c r="L202" i="3"/>
  <c r="L201" i="3"/>
  <c r="AB201" i="3" s="1"/>
  <c r="AD200" i="3"/>
  <c r="AB200" i="3"/>
  <c r="L200" i="3"/>
  <c r="AC200" i="3" s="1"/>
  <c r="L199" i="3"/>
  <c r="AB199" i="3" s="1"/>
  <c r="AC198" i="3"/>
  <c r="AB198" i="3"/>
  <c r="AD198" i="3" s="1"/>
  <c r="L198" i="3"/>
  <c r="L197" i="3"/>
  <c r="AB197" i="3" s="1"/>
  <c r="AD196" i="3"/>
  <c r="AB196" i="3"/>
  <c r="L196" i="3"/>
  <c r="AC196" i="3" s="1"/>
  <c r="L195" i="3"/>
  <c r="AB195" i="3" s="1"/>
  <c r="T194" i="3"/>
  <c r="S194" i="3"/>
  <c r="R194" i="3"/>
  <c r="Q194" i="3"/>
  <c r="P194" i="3"/>
  <c r="O194" i="3"/>
  <c r="N194" i="3"/>
  <c r="N188" i="3" s="1"/>
  <c r="N342" i="3" s="1"/>
  <c r="L194" i="3"/>
  <c r="H70" i="7" s="1"/>
  <c r="K194" i="3"/>
  <c r="J194" i="3"/>
  <c r="I194" i="3"/>
  <c r="H194" i="3"/>
  <c r="G70" i="7" s="1"/>
  <c r="AB193" i="3"/>
  <c r="L193" i="3"/>
  <c r="AC193" i="3" s="1"/>
  <c r="AC192" i="3"/>
  <c r="AB192" i="3"/>
  <c r="AD192" i="3" s="1"/>
  <c r="L192" i="3"/>
  <c r="AC191" i="3"/>
  <c r="L191" i="3"/>
  <c r="AB191" i="3" s="1"/>
  <c r="L190" i="3"/>
  <c r="AB190" i="3" s="1"/>
  <c r="T189" i="3"/>
  <c r="T188" i="3" s="1"/>
  <c r="T342" i="3" s="1"/>
  <c r="S189" i="3"/>
  <c r="R189" i="3"/>
  <c r="R188" i="3" s="1"/>
  <c r="R342" i="3" s="1"/>
  <c r="Q189" i="3"/>
  <c r="Q188" i="3" s="1"/>
  <c r="Q342" i="3" s="1"/>
  <c r="P189" i="3"/>
  <c r="O189" i="3"/>
  <c r="O188" i="3" s="1"/>
  <c r="O342" i="3" s="1"/>
  <c r="N189" i="3"/>
  <c r="L189" i="3"/>
  <c r="K189" i="3"/>
  <c r="J189" i="3"/>
  <c r="I189" i="3"/>
  <c r="H189" i="3"/>
  <c r="G69" i="7" s="1"/>
  <c r="S188" i="3"/>
  <c r="S342" i="3" s="1"/>
  <c r="P188" i="3"/>
  <c r="K188" i="3"/>
  <c r="K342" i="3" s="1"/>
  <c r="J188" i="3"/>
  <c r="I188" i="3"/>
  <c r="I342" i="3" s="1"/>
  <c r="H188" i="3"/>
  <c r="L185" i="3"/>
  <c r="AC185" i="3" s="1"/>
  <c r="L184" i="3"/>
  <c r="AC184" i="3" s="1"/>
  <c r="L183" i="3"/>
  <c r="AC182" i="3"/>
  <c r="AB182" i="3"/>
  <c r="AD182" i="3" s="1"/>
  <c r="L182" i="3"/>
  <c r="AC181" i="3"/>
  <c r="AB181" i="3"/>
  <c r="L181" i="3"/>
  <c r="AB180" i="3"/>
  <c r="AD180" i="3" s="1"/>
  <c r="L180" i="3"/>
  <c r="AC180" i="3" s="1"/>
  <c r="AB179" i="3"/>
  <c r="AD179" i="3" s="1"/>
  <c r="L179" i="3"/>
  <c r="AC179" i="3" s="1"/>
  <c r="AB178" i="3"/>
  <c r="AD178" i="3" s="1"/>
  <c r="L178" i="3"/>
  <c r="AC178" i="3" s="1"/>
  <c r="L177" i="3"/>
  <c r="AB177" i="3" s="1"/>
  <c r="L176" i="3"/>
  <c r="AC176" i="3" s="1"/>
  <c r="L175" i="3"/>
  <c r="AC174" i="3"/>
  <c r="AB174" i="3"/>
  <c r="AD174" i="3" s="1"/>
  <c r="L174" i="3"/>
  <c r="AC173" i="3"/>
  <c r="AB173" i="3"/>
  <c r="L173" i="3"/>
  <c r="T172" i="3"/>
  <c r="S172" i="3"/>
  <c r="R172" i="3"/>
  <c r="Q172" i="3"/>
  <c r="P172" i="3"/>
  <c r="O172" i="3"/>
  <c r="N172" i="3"/>
  <c r="K172" i="3"/>
  <c r="J172" i="3"/>
  <c r="I172" i="3"/>
  <c r="H172" i="3"/>
  <c r="G64" i="7" s="1"/>
  <c r="L171" i="3"/>
  <c r="AB171" i="3" s="1"/>
  <c r="L170" i="3"/>
  <c r="AC170" i="3" s="1"/>
  <c r="L169" i="3"/>
  <c r="AC168" i="3"/>
  <c r="AB168" i="3"/>
  <c r="AD168" i="3" s="1"/>
  <c r="L168" i="3"/>
  <c r="AC167" i="3"/>
  <c r="AB167" i="3"/>
  <c r="L167" i="3"/>
  <c r="AB166" i="3"/>
  <c r="AD166" i="3" s="1"/>
  <c r="L166" i="3"/>
  <c r="AC166" i="3" s="1"/>
  <c r="AB165" i="3"/>
  <c r="L165" i="3"/>
  <c r="AC165" i="3" s="1"/>
  <c r="AB164" i="3"/>
  <c r="AD164" i="3" s="1"/>
  <c r="L164" i="3"/>
  <c r="AC164" i="3" s="1"/>
  <c r="L163" i="3"/>
  <c r="AB163" i="3" s="1"/>
  <c r="L162" i="3"/>
  <c r="L161" i="3"/>
  <c r="AC160" i="3"/>
  <c r="AB160" i="3"/>
  <c r="AD160" i="3" s="1"/>
  <c r="L160" i="3"/>
  <c r="AC159" i="3"/>
  <c r="AB159" i="3"/>
  <c r="L159" i="3"/>
  <c r="AB158" i="3"/>
  <c r="L158" i="3"/>
  <c r="AC158" i="3" s="1"/>
  <c r="AB157" i="3"/>
  <c r="L157" i="3"/>
  <c r="AC157" i="3" s="1"/>
  <c r="AB156" i="3"/>
  <c r="L156" i="3"/>
  <c r="AC156" i="3" s="1"/>
  <c r="AD156" i="3" s="1"/>
  <c r="L155" i="3"/>
  <c r="L154" i="3"/>
  <c r="AC153" i="3"/>
  <c r="L153" i="3"/>
  <c r="AB153" i="3" s="1"/>
  <c r="AC152" i="3"/>
  <c r="AB152" i="3"/>
  <c r="AD152" i="3" s="1"/>
  <c r="L152" i="3"/>
  <c r="AC151" i="3"/>
  <c r="AB151" i="3"/>
  <c r="L151" i="3"/>
  <c r="AB150" i="3"/>
  <c r="L150" i="3"/>
  <c r="AC150" i="3" s="1"/>
  <c r="AB149" i="3"/>
  <c r="AD149" i="3" s="1"/>
  <c r="L149" i="3"/>
  <c r="AC149" i="3" s="1"/>
  <c r="AB148" i="3"/>
  <c r="L148" i="3"/>
  <c r="T147" i="3"/>
  <c r="S147" i="3"/>
  <c r="R147" i="3"/>
  <c r="Q147" i="3"/>
  <c r="P147" i="3"/>
  <c r="O147" i="3"/>
  <c r="N147" i="3"/>
  <c r="K147" i="3"/>
  <c r="J147" i="3"/>
  <c r="I147" i="3"/>
  <c r="H147" i="3"/>
  <c r="AC146" i="3"/>
  <c r="AB146" i="3"/>
  <c r="L146" i="3"/>
  <c r="AC145" i="3"/>
  <c r="AB145" i="3"/>
  <c r="AD145" i="3" s="1"/>
  <c r="L145" i="3"/>
  <c r="AB144" i="3"/>
  <c r="AD144" i="3" s="1"/>
  <c r="L144" i="3"/>
  <c r="AC144" i="3" s="1"/>
  <c r="AB143" i="3"/>
  <c r="L143" i="3"/>
  <c r="L142" i="3" s="1"/>
  <c r="H62" i="7" s="1"/>
  <c r="T142" i="3"/>
  <c r="S142" i="3"/>
  <c r="R142" i="3"/>
  <c r="Q142" i="3"/>
  <c r="P142" i="3"/>
  <c r="O142" i="3"/>
  <c r="N142" i="3"/>
  <c r="K142" i="3"/>
  <c r="J142" i="3"/>
  <c r="I142" i="3"/>
  <c r="H142" i="3"/>
  <c r="L141" i="3"/>
  <c r="AB141" i="3" s="1"/>
  <c r="AC140" i="3"/>
  <c r="AB140" i="3"/>
  <c r="AD140" i="3" s="1"/>
  <c r="L140" i="3"/>
  <c r="AC139" i="3"/>
  <c r="AB139" i="3"/>
  <c r="L139" i="3"/>
  <c r="AB138" i="3"/>
  <c r="L138" i="3"/>
  <c r="AC138" i="3" s="1"/>
  <c r="AD137" i="3"/>
  <c r="AB137" i="3"/>
  <c r="L137" i="3"/>
  <c r="AC137" i="3" s="1"/>
  <c r="L136" i="3"/>
  <c r="AC136" i="3" s="1"/>
  <c r="L135" i="3"/>
  <c r="AD134" i="3"/>
  <c r="AC134" i="3"/>
  <c r="L134" i="3"/>
  <c r="AB134" i="3" s="1"/>
  <c r="AC133" i="3"/>
  <c r="L133" i="3"/>
  <c r="AB133" i="3" s="1"/>
  <c r="AC132" i="3"/>
  <c r="AB132" i="3"/>
  <c r="L132" i="3"/>
  <c r="AC131" i="3"/>
  <c r="AB131" i="3"/>
  <c r="AD131" i="3" s="1"/>
  <c r="L131" i="3"/>
  <c r="AB130" i="3"/>
  <c r="AD130" i="3" s="1"/>
  <c r="L130" i="3"/>
  <c r="AC130" i="3" s="1"/>
  <c r="AB129" i="3"/>
  <c r="L129" i="3"/>
  <c r="AC129" i="3" s="1"/>
  <c r="AD129" i="3" s="1"/>
  <c r="L128" i="3"/>
  <c r="AC128" i="3" s="1"/>
  <c r="L127" i="3"/>
  <c r="L125" i="3" s="1"/>
  <c r="L126" i="3"/>
  <c r="AB126" i="3" s="1"/>
  <c r="T125" i="3"/>
  <c r="T186" i="3" s="1"/>
  <c r="S125" i="3"/>
  <c r="S186" i="3" s="1"/>
  <c r="R125" i="3"/>
  <c r="R186" i="3" s="1"/>
  <c r="Q125" i="3"/>
  <c r="Q186" i="3" s="1"/>
  <c r="P125" i="3"/>
  <c r="P186" i="3" s="1"/>
  <c r="O125" i="3"/>
  <c r="O186" i="3" s="1"/>
  <c r="N125" i="3"/>
  <c r="N186" i="3" s="1"/>
  <c r="K125" i="3"/>
  <c r="K186" i="3" s="1"/>
  <c r="J125" i="3"/>
  <c r="J186" i="3" s="1"/>
  <c r="I125" i="3"/>
  <c r="I186" i="3" s="1"/>
  <c r="H125" i="3"/>
  <c r="G61" i="7" s="1"/>
  <c r="AB122" i="3"/>
  <c r="L122" i="3"/>
  <c r="L121" i="3"/>
  <c r="AC121" i="3" s="1"/>
  <c r="L120" i="3"/>
  <c r="L119" i="3"/>
  <c r="AB119" i="3" s="1"/>
  <c r="AC118" i="3"/>
  <c r="L118" i="3"/>
  <c r="AB118" i="3" s="1"/>
  <c r="AD118" i="3" s="1"/>
  <c r="T117" i="3"/>
  <c r="T116" i="3" s="1"/>
  <c r="S117" i="3"/>
  <c r="R117" i="3"/>
  <c r="Q117" i="3"/>
  <c r="Q116" i="3" s="1"/>
  <c r="P117" i="3"/>
  <c r="O117" i="3"/>
  <c r="N117" i="3"/>
  <c r="N116" i="3" s="1"/>
  <c r="K117" i="3"/>
  <c r="K116" i="3" s="1"/>
  <c r="J117" i="3"/>
  <c r="I117" i="3"/>
  <c r="H117" i="3"/>
  <c r="H116" i="3" s="1"/>
  <c r="G57" i="7" s="1"/>
  <c r="S116" i="3"/>
  <c r="R116" i="3"/>
  <c r="P116" i="3"/>
  <c r="O116" i="3"/>
  <c r="J116" i="3"/>
  <c r="I116" i="3"/>
  <c r="AB115" i="3"/>
  <c r="AD115" i="3" s="1"/>
  <c r="L115" i="3"/>
  <c r="H56" i="7" s="1"/>
  <c r="J115" i="3"/>
  <c r="AB114" i="3"/>
  <c r="AD114" i="3" s="1"/>
  <c r="L114" i="3"/>
  <c r="AC114" i="3" s="1"/>
  <c r="L113" i="3"/>
  <c r="L112" i="3"/>
  <c r="AC112" i="3" s="1"/>
  <c r="AC111" i="3"/>
  <c r="L111" i="3"/>
  <c r="AB111" i="3" s="1"/>
  <c r="AD111" i="3" s="1"/>
  <c r="AC110" i="3"/>
  <c r="AD110" i="3" s="1"/>
  <c r="L110" i="3"/>
  <c r="AB110" i="3" s="1"/>
  <c r="AC109" i="3"/>
  <c r="L109" i="3"/>
  <c r="AB109" i="3" s="1"/>
  <c r="T108" i="3"/>
  <c r="S108" i="3"/>
  <c r="R108" i="3"/>
  <c r="Q108" i="3"/>
  <c r="P108" i="3"/>
  <c r="O108" i="3"/>
  <c r="N108" i="3"/>
  <c r="K108" i="3"/>
  <c r="J108" i="3"/>
  <c r="I108" i="3"/>
  <c r="H108" i="3"/>
  <c r="G55" i="7" s="1"/>
  <c r="L107" i="3"/>
  <c r="AC107" i="3" s="1"/>
  <c r="AC106" i="3"/>
  <c r="L106" i="3"/>
  <c r="AB106" i="3" s="1"/>
  <c r="AD106" i="3" s="1"/>
  <c r="L105" i="3"/>
  <c r="AB105" i="3" s="1"/>
  <c r="AC104" i="3"/>
  <c r="AD104" i="3" s="1"/>
  <c r="L104" i="3"/>
  <c r="AB104" i="3" s="1"/>
  <c r="T103" i="3"/>
  <c r="S103" i="3"/>
  <c r="R103" i="3"/>
  <c r="Q103" i="3"/>
  <c r="P103" i="3"/>
  <c r="O103" i="3"/>
  <c r="N103" i="3"/>
  <c r="L103" i="3"/>
  <c r="H54" i="7" s="1"/>
  <c r="K103" i="3"/>
  <c r="J103" i="3"/>
  <c r="I103" i="3"/>
  <c r="H103" i="3"/>
  <c r="G54" i="7" s="1"/>
  <c r="L102" i="3"/>
  <c r="AC102" i="3" s="1"/>
  <c r="AB101" i="3"/>
  <c r="AD101" i="3" s="1"/>
  <c r="L101" i="3"/>
  <c r="AC101" i="3" s="1"/>
  <c r="L100" i="3"/>
  <c r="AB100" i="3" s="1"/>
  <c r="L99" i="3"/>
  <c r="AB99" i="3" s="1"/>
  <c r="L98" i="3"/>
  <c r="AB98" i="3" s="1"/>
  <c r="L97" i="3"/>
  <c r="AC97" i="3" s="1"/>
  <c r="AC96" i="3"/>
  <c r="L96" i="3"/>
  <c r="AB96" i="3" s="1"/>
  <c r="AD96" i="3" s="1"/>
  <c r="T95" i="3"/>
  <c r="S95" i="3"/>
  <c r="R95" i="3"/>
  <c r="Q95" i="3"/>
  <c r="P95" i="3"/>
  <c r="O95" i="3"/>
  <c r="N95" i="3"/>
  <c r="K95" i="3"/>
  <c r="J95" i="3"/>
  <c r="I95" i="3"/>
  <c r="H95" i="3"/>
  <c r="G53" i="7" s="1"/>
  <c r="L94" i="3"/>
  <c r="AC94" i="3" s="1"/>
  <c r="AC93" i="3"/>
  <c r="L93" i="3"/>
  <c r="AB93" i="3" s="1"/>
  <c r="AD93" i="3" s="1"/>
  <c r="L92" i="3"/>
  <c r="AB92" i="3" s="1"/>
  <c r="L91" i="3"/>
  <c r="AB91" i="3" s="1"/>
  <c r="AC90" i="3"/>
  <c r="L90" i="3"/>
  <c r="AB90" i="3" s="1"/>
  <c r="AD90" i="3" s="1"/>
  <c r="AC89" i="3"/>
  <c r="L89" i="3"/>
  <c r="AB89" i="3" s="1"/>
  <c r="AD89" i="3" s="1"/>
  <c r="AC88" i="3"/>
  <c r="L88" i="3"/>
  <c r="AB88" i="3" s="1"/>
  <c r="AD88" i="3" s="1"/>
  <c r="AC87" i="3"/>
  <c r="AB87" i="3"/>
  <c r="AD87" i="3" s="1"/>
  <c r="L87" i="3"/>
  <c r="AB86" i="3"/>
  <c r="AD86" i="3" s="1"/>
  <c r="L86" i="3"/>
  <c r="AC86" i="3" s="1"/>
  <c r="AD85" i="3"/>
  <c r="AC85" i="3"/>
  <c r="AB85" i="3"/>
  <c r="L85" i="3"/>
  <c r="L84" i="3"/>
  <c r="AC84" i="3" s="1"/>
  <c r="L83" i="3"/>
  <c r="AB83" i="3" s="1"/>
  <c r="T82" i="3"/>
  <c r="S82" i="3"/>
  <c r="R82" i="3"/>
  <c r="Q82" i="3"/>
  <c r="P82" i="3"/>
  <c r="O82" i="3"/>
  <c r="N82" i="3"/>
  <c r="K82" i="3"/>
  <c r="J82" i="3"/>
  <c r="I82" i="3"/>
  <c r="H82" i="3"/>
  <c r="G52" i="7" s="1"/>
  <c r="AC81" i="3"/>
  <c r="AB81" i="3"/>
  <c r="AD81" i="3" s="1"/>
  <c r="L81" i="3"/>
  <c r="AC80" i="3"/>
  <c r="AB80" i="3"/>
  <c r="AD80" i="3" s="1"/>
  <c r="L80" i="3"/>
  <c r="AD79" i="3"/>
  <c r="AC79" i="3"/>
  <c r="AB79" i="3"/>
  <c r="L79" i="3"/>
  <c r="L78" i="3"/>
  <c r="AC78" i="3" s="1"/>
  <c r="L77" i="3"/>
  <c r="AB77" i="3" s="1"/>
  <c r="AC76" i="3"/>
  <c r="L76" i="3"/>
  <c r="AB76" i="3" s="1"/>
  <c r="AD76" i="3" s="1"/>
  <c r="AC75" i="3"/>
  <c r="L75" i="3"/>
  <c r="AB75" i="3" s="1"/>
  <c r="AD75" i="3" s="1"/>
  <c r="AC74" i="3"/>
  <c r="L74" i="3"/>
  <c r="AB74" i="3" s="1"/>
  <c r="AD74" i="3" s="1"/>
  <c r="T73" i="3"/>
  <c r="S73" i="3"/>
  <c r="R73" i="3"/>
  <c r="Q73" i="3"/>
  <c r="P73" i="3"/>
  <c r="O73" i="3"/>
  <c r="N73" i="3"/>
  <c r="K73" i="3"/>
  <c r="J73" i="3"/>
  <c r="I73" i="3"/>
  <c r="H73" i="3"/>
  <c r="L72" i="3"/>
  <c r="AC72" i="3" s="1"/>
  <c r="L71" i="3"/>
  <c r="AB71" i="3" s="1"/>
  <c r="AC70" i="3"/>
  <c r="L70" i="3"/>
  <c r="AB70" i="3" s="1"/>
  <c r="AD70" i="3" s="1"/>
  <c r="AC69" i="3"/>
  <c r="L69" i="3"/>
  <c r="AB69" i="3" s="1"/>
  <c r="AD69" i="3" s="1"/>
  <c r="AC68" i="3"/>
  <c r="L68" i="3"/>
  <c r="AB68" i="3" s="1"/>
  <c r="AD68" i="3" s="1"/>
  <c r="AC67" i="3"/>
  <c r="AB67" i="3"/>
  <c r="AD67" i="3" s="1"/>
  <c r="L67" i="3"/>
  <c r="L64" i="3" s="1"/>
  <c r="AC66" i="3"/>
  <c r="AB66" i="3"/>
  <c r="AD66" i="3" s="1"/>
  <c r="L66" i="3"/>
  <c r="AD65" i="3"/>
  <c r="AC65" i="3"/>
  <c r="AB65" i="3"/>
  <c r="L65" i="3"/>
  <c r="T64" i="3"/>
  <c r="S64" i="3"/>
  <c r="R64" i="3"/>
  <c r="Q64" i="3"/>
  <c r="P64" i="3"/>
  <c r="O64" i="3"/>
  <c r="N64" i="3"/>
  <c r="K64" i="3"/>
  <c r="J64" i="3"/>
  <c r="I64" i="3"/>
  <c r="H64" i="3"/>
  <c r="G50" i="7" s="1"/>
  <c r="AC63" i="3"/>
  <c r="L63" i="3"/>
  <c r="AB63" i="3" s="1"/>
  <c r="AD63" i="3" s="1"/>
  <c r="AC62" i="3"/>
  <c r="L62" i="3"/>
  <c r="AB62" i="3" s="1"/>
  <c r="AD62" i="3" s="1"/>
  <c r="AC61" i="3"/>
  <c r="AB61" i="3"/>
  <c r="AD61" i="3" s="1"/>
  <c r="L61" i="3"/>
  <c r="L58" i="3" s="1"/>
  <c r="H49" i="7" s="1"/>
  <c r="AC60" i="3"/>
  <c r="AB60" i="3"/>
  <c r="AD60" i="3" s="1"/>
  <c r="L60" i="3"/>
  <c r="AD59" i="3"/>
  <c r="AC59" i="3"/>
  <c r="AB59" i="3"/>
  <c r="L59" i="3"/>
  <c r="T58" i="3"/>
  <c r="S58" i="3"/>
  <c r="R58" i="3"/>
  <c r="Q58" i="3"/>
  <c r="P58" i="3"/>
  <c r="O58" i="3"/>
  <c r="N58" i="3"/>
  <c r="K58" i="3"/>
  <c r="J58" i="3"/>
  <c r="I58" i="3"/>
  <c r="H58" i="3"/>
  <c r="G49" i="7" s="1"/>
  <c r="AC57" i="3"/>
  <c r="L57" i="3"/>
  <c r="L42" i="8" s="1"/>
  <c r="AC35" i="8" s="1"/>
  <c r="AC56" i="3"/>
  <c r="L56" i="3"/>
  <c r="L41" i="8" s="1"/>
  <c r="AC34" i="8" s="1"/>
  <c r="AC55" i="3"/>
  <c r="AB55" i="3"/>
  <c r="AD55" i="3" s="1"/>
  <c r="L55" i="3"/>
  <c r="L40" i="8" s="1"/>
  <c r="AC33" i="8" s="1"/>
  <c r="AC54" i="3"/>
  <c r="AB54" i="3"/>
  <c r="AD54" i="3" s="1"/>
  <c r="L54" i="3"/>
  <c r="L39" i="8" s="1"/>
  <c r="AD53" i="3"/>
  <c r="AC53" i="3"/>
  <c r="AB53" i="3"/>
  <c r="L53" i="3"/>
  <c r="L38" i="8" s="1"/>
  <c r="AC37" i="8" s="1"/>
  <c r="L52" i="3"/>
  <c r="L37" i="8" s="1"/>
  <c r="AC36" i="8" s="1"/>
  <c r="L51" i="3"/>
  <c r="L36" i="8" s="1"/>
  <c r="AC50" i="3"/>
  <c r="L50" i="3"/>
  <c r="L35" i="8" s="1"/>
  <c r="J49" i="3"/>
  <c r="L49" i="3" s="1"/>
  <c r="AB49" i="3" s="1"/>
  <c r="AD49" i="3" s="1"/>
  <c r="J48" i="3"/>
  <c r="L48" i="3" s="1"/>
  <c r="T47" i="3"/>
  <c r="S47" i="3"/>
  <c r="R47" i="3"/>
  <c r="Q47" i="3"/>
  <c r="P47" i="3"/>
  <c r="O47" i="3"/>
  <c r="N47" i="3"/>
  <c r="K47" i="3"/>
  <c r="I47" i="3"/>
  <c r="H47" i="3"/>
  <c r="G48" i="7" s="1"/>
  <c r="L46" i="3"/>
  <c r="AC46" i="3" s="1"/>
  <c r="L45" i="3"/>
  <c r="AB45" i="3" s="1"/>
  <c r="AC44" i="3"/>
  <c r="L44" i="3"/>
  <c r="AB44" i="3" s="1"/>
  <c r="AD44" i="3" s="1"/>
  <c r="AC43" i="3"/>
  <c r="L43" i="3"/>
  <c r="AB43" i="3" s="1"/>
  <c r="AD43" i="3" s="1"/>
  <c r="AC42" i="3"/>
  <c r="AD42" i="3" s="1"/>
  <c r="AB42" i="3"/>
  <c r="L42" i="3"/>
  <c r="AC41" i="3"/>
  <c r="AB41" i="3"/>
  <c r="AD41" i="3" s="1"/>
  <c r="L41" i="3"/>
  <c r="AC40" i="3"/>
  <c r="AB40" i="3"/>
  <c r="AD40" i="3" s="1"/>
  <c r="L40" i="3"/>
  <c r="T39" i="3"/>
  <c r="S39" i="3"/>
  <c r="R39" i="3"/>
  <c r="Q39" i="3"/>
  <c r="P39" i="3"/>
  <c r="O39" i="3"/>
  <c r="N39" i="3"/>
  <c r="K39" i="3"/>
  <c r="J39" i="3"/>
  <c r="I39" i="3"/>
  <c r="H39" i="3"/>
  <c r="G47" i="7" s="1"/>
  <c r="AC38" i="3"/>
  <c r="L38" i="3"/>
  <c r="AB38" i="3" s="1"/>
  <c r="AD38" i="3" s="1"/>
  <c r="AC37" i="3"/>
  <c r="L37" i="3"/>
  <c r="AB37" i="3" s="1"/>
  <c r="AD37" i="3" s="1"/>
  <c r="AC36" i="3"/>
  <c r="AB36" i="3"/>
  <c r="AD36" i="3" s="1"/>
  <c r="L36" i="3"/>
  <c r="T35" i="3"/>
  <c r="S35" i="3"/>
  <c r="R35" i="3"/>
  <c r="Q35" i="3"/>
  <c r="P35" i="3"/>
  <c r="O35" i="3"/>
  <c r="N35" i="3"/>
  <c r="L35" i="3"/>
  <c r="K35" i="3"/>
  <c r="J35" i="3"/>
  <c r="I35" i="3"/>
  <c r="H35" i="3"/>
  <c r="G46" i="7" s="1"/>
  <c r="L34" i="3"/>
  <c r="AC34" i="3" s="1"/>
  <c r="L33" i="3"/>
  <c r="AB33" i="3" s="1"/>
  <c r="AC32" i="3"/>
  <c r="L32" i="3"/>
  <c r="AB32" i="3" s="1"/>
  <c r="AD32" i="3" s="1"/>
  <c r="AC31" i="3"/>
  <c r="L31" i="3"/>
  <c r="AB31" i="3" s="1"/>
  <c r="AD31" i="3" s="1"/>
  <c r="AC30" i="3"/>
  <c r="AB30" i="3"/>
  <c r="AD30" i="3" s="1"/>
  <c r="L30" i="3"/>
  <c r="AC29" i="3"/>
  <c r="AB29" i="3"/>
  <c r="AD29" i="3" s="1"/>
  <c r="L29" i="3"/>
  <c r="AB28" i="3"/>
  <c r="AD28" i="3" s="1"/>
  <c r="L28" i="3"/>
  <c r="AC28" i="3" s="1"/>
  <c r="AB27" i="3"/>
  <c r="L27" i="3"/>
  <c r="AC27" i="3" s="1"/>
  <c r="AD27" i="3" s="1"/>
  <c r="L26" i="3"/>
  <c r="AC26" i="3" s="1"/>
  <c r="L25" i="3"/>
  <c r="AB25" i="3" s="1"/>
  <c r="AC24" i="3"/>
  <c r="L24" i="3"/>
  <c r="AB24" i="3" s="1"/>
  <c r="AD24" i="3" s="1"/>
  <c r="AC23" i="3"/>
  <c r="L23" i="3"/>
  <c r="AB23" i="3" s="1"/>
  <c r="AD23" i="3" s="1"/>
  <c r="AC22" i="3"/>
  <c r="AB22" i="3"/>
  <c r="AD22" i="3" s="1"/>
  <c r="L22" i="3"/>
  <c r="AC21" i="3"/>
  <c r="AB21" i="3"/>
  <c r="AD21" i="3" s="1"/>
  <c r="L21" i="3"/>
  <c r="AB20" i="3"/>
  <c r="AD20" i="3" s="1"/>
  <c r="L20" i="3"/>
  <c r="AC20" i="3" s="1"/>
  <c r="AB19" i="3"/>
  <c r="L19" i="3"/>
  <c r="AC19" i="3" s="1"/>
  <c r="AD19" i="3" s="1"/>
  <c r="L18" i="3"/>
  <c r="AC18" i="3" s="1"/>
  <c r="L17" i="3"/>
  <c r="AB17" i="3" s="1"/>
  <c r="AC16" i="3"/>
  <c r="L16" i="3"/>
  <c r="AB16" i="3" s="1"/>
  <c r="AD16" i="3" s="1"/>
  <c r="AC15" i="3"/>
  <c r="L15" i="3"/>
  <c r="AB15" i="3" s="1"/>
  <c r="AD15" i="3" s="1"/>
  <c r="A15" i="3"/>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A69" i="3" s="1"/>
  <c r="A70" i="3" s="1"/>
  <c r="A71" i="3" s="1"/>
  <c r="A72" i="3" s="1"/>
  <c r="A73" i="3" s="1"/>
  <c r="A74" i="3" s="1"/>
  <c r="A75" i="3" s="1"/>
  <c r="A76" i="3" s="1"/>
  <c r="A77" i="3" s="1"/>
  <c r="A78" i="3" s="1"/>
  <c r="A79" i="3" s="1"/>
  <c r="A80" i="3" s="1"/>
  <c r="A81" i="3" s="1"/>
  <c r="A82" i="3" s="1"/>
  <c r="A83" i="3" s="1"/>
  <c r="A84" i="3" s="1"/>
  <c r="A85" i="3" s="1"/>
  <c r="A86" i="3" s="1"/>
  <c r="A87" i="3" s="1"/>
  <c r="A88" i="3" s="1"/>
  <c r="A89" i="3" s="1"/>
  <c r="A90" i="3" s="1"/>
  <c r="A91" i="3" s="1"/>
  <c r="A92" i="3" s="1"/>
  <c r="A93" i="3" s="1"/>
  <c r="A94" i="3" s="1"/>
  <c r="A95" i="3" s="1"/>
  <c r="A96" i="3" s="1"/>
  <c r="A97" i="3" s="1"/>
  <c r="A98" i="3" s="1"/>
  <c r="A99" i="3" s="1"/>
  <c r="A100" i="3" s="1"/>
  <c r="A101" i="3" s="1"/>
  <c r="A102" i="3" s="1"/>
  <c r="A103" i="3" s="1"/>
  <c r="A104" i="3" s="1"/>
  <c r="A105" i="3" s="1"/>
  <c r="A106" i="3" s="1"/>
  <c r="A107" i="3" s="1"/>
  <c r="A108" i="3" s="1"/>
  <c r="A109" i="3" s="1"/>
  <c r="A110" i="3" s="1"/>
  <c r="A111" i="3" s="1"/>
  <c r="A112" i="3" s="1"/>
  <c r="A113" i="3" s="1"/>
  <c r="A114" i="3" s="1"/>
  <c r="A115" i="3" s="1"/>
  <c r="A116" i="3" s="1"/>
  <c r="A117" i="3" s="1"/>
  <c r="A118" i="3" s="1"/>
  <c r="A119" i="3" s="1"/>
  <c r="A120" i="3" s="1"/>
  <c r="A121" i="3" s="1"/>
  <c r="A122" i="3" s="1"/>
  <c r="A123" i="3" s="1"/>
  <c r="A124" i="3" s="1"/>
  <c r="A125" i="3" s="1"/>
  <c r="A126" i="3" s="1"/>
  <c r="A127" i="3" s="1"/>
  <c r="A128" i="3" s="1"/>
  <c r="A129" i="3" s="1"/>
  <c r="A130" i="3" s="1"/>
  <c r="A131" i="3" s="1"/>
  <c r="A132" i="3" s="1"/>
  <c r="A133" i="3" s="1"/>
  <c r="A134" i="3" s="1"/>
  <c r="A135" i="3" s="1"/>
  <c r="A136" i="3" s="1"/>
  <c r="A137" i="3" s="1"/>
  <c r="A138" i="3" s="1"/>
  <c r="A139" i="3" s="1"/>
  <c r="A140" i="3" s="1"/>
  <c r="A141" i="3" s="1"/>
  <c r="A142" i="3" s="1"/>
  <c r="A143" i="3" s="1"/>
  <c r="A144" i="3" s="1"/>
  <c r="A145" i="3" s="1"/>
  <c r="A146" i="3" s="1"/>
  <c r="A147" i="3" s="1"/>
  <c r="A148" i="3" s="1"/>
  <c r="A149" i="3" s="1"/>
  <c r="A150" i="3" s="1"/>
  <c r="A151" i="3" s="1"/>
  <c r="A152" i="3" s="1"/>
  <c r="A153" i="3" s="1"/>
  <c r="A154" i="3" s="1"/>
  <c r="A155" i="3" s="1"/>
  <c r="A156" i="3" s="1"/>
  <c r="A157" i="3" s="1"/>
  <c r="A158" i="3" s="1"/>
  <c r="A159" i="3" s="1"/>
  <c r="A160" i="3" s="1"/>
  <c r="A161" i="3" s="1"/>
  <c r="A162" i="3" s="1"/>
  <c r="A163" i="3" s="1"/>
  <c r="A164" i="3" s="1"/>
  <c r="A165" i="3" s="1"/>
  <c r="A166" i="3" s="1"/>
  <c r="A167" i="3" s="1"/>
  <c r="A168" i="3" s="1"/>
  <c r="A169" i="3" s="1"/>
  <c r="A170" i="3" s="1"/>
  <c r="A171" i="3" s="1"/>
  <c r="A172" i="3" s="1"/>
  <c r="A173" i="3" s="1"/>
  <c r="A174" i="3" s="1"/>
  <c r="A175" i="3" s="1"/>
  <c r="A176" i="3" s="1"/>
  <c r="A177" i="3" s="1"/>
  <c r="A178" i="3" s="1"/>
  <c r="A179" i="3" s="1"/>
  <c r="A180" i="3" s="1"/>
  <c r="A181" i="3" s="1"/>
  <c r="A182" i="3" s="1"/>
  <c r="A183" i="3" s="1"/>
  <c r="A184" i="3" s="1"/>
  <c r="A185" i="3" s="1"/>
  <c r="A186" i="3" s="1"/>
  <c r="A187" i="3" s="1"/>
  <c r="A188" i="3" s="1"/>
  <c r="A189" i="3" s="1"/>
  <c r="A190" i="3" s="1"/>
  <c r="A191" i="3" s="1"/>
  <c r="A192" i="3" s="1"/>
  <c r="A193" i="3" s="1"/>
  <c r="A194" i="3" s="1"/>
  <c r="A195" i="3" s="1"/>
  <c r="A196" i="3" s="1"/>
  <c r="A197" i="3" s="1"/>
  <c r="A198" i="3" s="1"/>
  <c r="A199" i="3" s="1"/>
  <c r="A200" i="3" s="1"/>
  <c r="A201" i="3" s="1"/>
  <c r="A202" i="3" s="1"/>
  <c r="A203" i="3" s="1"/>
  <c r="A204" i="3" s="1"/>
  <c r="A205" i="3" s="1"/>
  <c r="A206" i="3" s="1"/>
  <c r="A207" i="3" s="1"/>
  <c r="A208" i="3" s="1"/>
  <c r="A209" i="3" s="1"/>
  <c r="A210" i="3" s="1"/>
  <c r="A211" i="3" s="1"/>
  <c r="A212" i="3" s="1"/>
  <c r="A213" i="3" s="1"/>
  <c r="A214" i="3" s="1"/>
  <c r="A215" i="3" s="1"/>
  <c r="A216" i="3" s="1"/>
  <c r="A217" i="3" s="1"/>
  <c r="A218" i="3" s="1"/>
  <c r="A219" i="3" s="1"/>
  <c r="A220" i="3" s="1"/>
  <c r="A221" i="3" s="1"/>
  <c r="A222" i="3" s="1"/>
  <c r="A223" i="3" s="1"/>
  <c r="A224" i="3" s="1"/>
  <c r="A225" i="3" s="1"/>
  <c r="A226" i="3" s="1"/>
  <c r="A227" i="3" s="1"/>
  <c r="A228" i="3" s="1"/>
  <c r="A229" i="3" s="1"/>
  <c r="A230" i="3" s="1"/>
  <c r="A231" i="3" s="1"/>
  <c r="A232" i="3" s="1"/>
  <c r="A233" i="3" s="1"/>
  <c r="A234" i="3" s="1"/>
  <c r="A235" i="3" s="1"/>
  <c r="A236" i="3" s="1"/>
  <c r="A237" i="3" s="1"/>
  <c r="A238" i="3" s="1"/>
  <c r="A239" i="3" s="1"/>
  <c r="A240" i="3" s="1"/>
  <c r="A241" i="3" s="1"/>
  <c r="A242" i="3" s="1"/>
  <c r="A243" i="3" s="1"/>
  <c r="A244" i="3" s="1"/>
  <c r="A245" i="3" s="1"/>
  <c r="A246" i="3" s="1"/>
  <c r="A247" i="3" s="1"/>
  <c r="A248" i="3" s="1"/>
  <c r="A249" i="3" s="1"/>
  <c r="A250" i="3" s="1"/>
  <c r="A251" i="3" s="1"/>
  <c r="A252" i="3" s="1"/>
  <c r="A253" i="3" s="1"/>
  <c r="A254" i="3" s="1"/>
  <c r="A255" i="3" s="1"/>
  <c r="A256" i="3" s="1"/>
  <c r="A257" i="3" s="1"/>
  <c r="A258" i="3" s="1"/>
  <c r="A259" i="3" s="1"/>
  <c r="A260" i="3" s="1"/>
  <c r="A261" i="3" s="1"/>
  <c r="A262" i="3" s="1"/>
  <c r="A263" i="3" s="1"/>
  <c r="A264" i="3" s="1"/>
  <c r="A265" i="3" s="1"/>
  <c r="A266" i="3" s="1"/>
  <c r="A267" i="3" s="1"/>
  <c r="A268" i="3" s="1"/>
  <c r="A269" i="3" s="1"/>
  <c r="A270" i="3" s="1"/>
  <c r="A271" i="3" s="1"/>
  <c r="A272" i="3" s="1"/>
  <c r="A273" i="3" s="1"/>
  <c r="A274" i="3" s="1"/>
  <c r="A275" i="3" s="1"/>
  <c r="A276" i="3" s="1"/>
  <c r="A277" i="3" s="1"/>
  <c r="A278" i="3" s="1"/>
  <c r="A279" i="3" s="1"/>
  <c r="A280" i="3" s="1"/>
  <c r="A281" i="3" s="1"/>
  <c r="A282" i="3" s="1"/>
  <c r="A283" i="3" s="1"/>
  <c r="A284" i="3" s="1"/>
  <c r="A285" i="3" s="1"/>
  <c r="A286" i="3" s="1"/>
  <c r="A287" i="3" s="1"/>
  <c r="A288" i="3" s="1"/>
  <c r="A289" i="3" s="1"/>
  <c r="A290" i="3" s="1"/>
  <c r="A291" i="3" s="1"/>
  <c r="A292" i="3" s="1"/>
  <c r="A293" i="3" s="1"/>
  <c r="A294" i="3" s="1"/>
  <c r="A295" i="3" s="1"/>
  <c r="A296" i="3" s="1"/>
  <c r="A297" i="3" s="1"/>
  <c r="A298" i="3" s="1"/>
  <c r="A299" i="3" s="1"/>
  <c r="A300" i="3" s="1"/>
  <c r="A301" i="3" s="1"/>
  <c r="A302" i="3" s="1"/>
  <c r="A303" i="3" s="1"/>
  <c r="A304" i="3" s="1"/>
  <c r="A305" i="3" s="1"/>
  <c r="A306" i="3" s="1"/>
  <c r="A307" i="3" s="1"/>
  <c r="A308" i="3" s="1"/>
  <c r="A309" i="3" s="1"/>
  <c r="A310" i="3" s="1"/>
  <c r="A311" i="3" s="1"/>
  <c r="A312" i="3" s="1"/>
  <c r="A313" i="3" s="1"/>
  <c r="A314" i="3" s="1"/>
  <c r="A315" i="3" s="1"/>
  <c r="A316" i="3" s="1"/>
  <c r="A317" i="3" s="1"/>
  <c r="A318" i="3" s="1"/>
  <c r="A319" i="3" s="1"/>
  <c r="A320" i="3" s="1"/>
  <c r="A321" i="3" s="1"/>
  <c r="A322" i="3" s="1"/>
  <c r="A323" i="3" s="1"/>
  <c r="A324" i="3" s="1"/>
  <c r="A325" i="3" s="1"/>
  <c r="A326" i="3" s="1"/>
  <c r="A327" i="3" s="1"/>
  <c r="A328" i="3" s="1"/>
  <c r="A329" i="3" s="1"/>
  <c r="A330" i="3" s="1"/>
  <c r="A331" i="3" s="1"/>
  <c r="A332" i="3" s="1"/>
  <c r="A333" i="3" s="1"/>
  <c r="A334" i="3" s="1"/>
  <c r="A335" i="3" s="1"/>
  <c r="A336" i="3" s="1"/>
  <c r="A337" i="3" s="1"/>
  <c r="A338" i="3" s="1"/>
  <c r="A339" i="3" s="1"/>
  <c r="A340" i="3" s="1"/>
  <c r="A341" i="3" s="1"/>
  <c r="A342" i="3" s="1"/>
  <c r="A343" i="3" s="1"/>
  <c r="A344" i="3" s="1"/>
  <c r="A345" i="3" s="1"/>
  <c r="A346" i="3" s="1"/>
  <c r="A347" i="3" s="1"/>
  <c r="A348" i="3" s="1"/>
  <c r="A349" i="3" s="1"/>
  <c r="A350" i="3" s="1"/>
  <c r="A351" i="3" s="1"/>
  <c r="A352" i="3" s="1"/>
  <c r="A353" i="3" s="1"/>
  <c r="A354" i="3" s="1"/>
  <c r="A355" i="3" s="1"/>
  <c r="A356" i="3" s="1"/>
  <c r="A357" i="3" s="1"/>
  <c r="A358" i="3" s="1"/>
  <c r="A359" i="3" s="1"/>
  <c r="A360" i="3" s="1"/>
  <c r="A361" i="3" s="1"/>
  <c r="A362" i="3" s="1"/>
  <c r="A363" i="3" s="1"/>
  <c r="A364" i="3" s="1"/>
  <c r="A365" i="3" s="1"/>
  <c r="A366" i="3" s="1"/>
  <c r="A367" i="3" s="1"/>
  <c r="A368" i="3" s="1"/>
  <c r="A369" i="3" s="1"/>
  <c r="A370" i="3" s="1"/>
  <c r="A371" i="3" s="1"/>
  <c r="A372" i="3" s="1"/>
  <c r="A373" i="3" s="1"/>
  <c r="A374" i="3" s="1"/>
  <c r="A375" i="3" s="1"/>
  <c r="A376" i="3" s="1"/>
  <c r="A377" i="3" s="1"/>
  <c r="A378" i="3" s="1"/>
  <c r="A379" i="3" s="1"/>
  <c r="A380" i="3" s="1"/>
  <c r="A381" i="3" s="1"/>
  <c r="A382" i="3" s="1"/>
  <c r="A383" i="3" s="1"/>
  <c r="A384" i="3" s="1"/>
  <c r="A385" i="3" s="1"/>
  <c r="A386" i="3" s="1"/>
  <c r="A387" i="3" s="1"/>
  <c r="A388" i="3" s="1"/>
  <c r="A389" i="3" s="1"/>
  <c r="A390" i="3" s="1"/>
  <c r="A391" i="3" s="1"/>
  <c r="A392" i="3" s="1"/>
  <c r="A393" i="3" s="1"/>
  <c r="A394" i="3" s="1"/>
  <c r="A395" i="3" s="1"/>
  <c r="A396" i="3" s="1"/>
  <c r="A397" i="3" s="1"/>
  <c r="A398" i="3" s="1"/>
  <c r="A399" i="3" s="1"/>
  <c r="A400" i="3" s="1"/>
  <c r="A401" i="3" s="1"/>
  <c r="A402" i="3" s="1"/>
  <c r="A403" i="3" s="1"/>
  <c r="A404" i="3" s="1"/>
  <c r="A405" i="3" s="1"/>
  <c r="A406" i="3" s="1"/>
  <c r="A407" i="3" s="1"/>
  <c r="A408" i="3" s="1"/>
  <c r="A409" i="3" s="1"/>
  <c r="A410" i="3" s="1"/>
  <c r="A411" i="3" s="1"/>
  <c r="A412" i="3" s="1"/>
  <c r="A413" i="3" s="1"/>
  <c r="A414" i="3" s="1"/>
  <c r="A415" i="3" s="1"/>
  <c r="A416" i="3" s="1"/>
  <c r="A417" i="3" s="1"/>
  <c r="A418" i="3" s="1"/>
  <c r="A419" i="3" s="1"/>
  <c r="A420" i="3" s="1"/>
  <c r="A421" i="3" s="1"/>
  <c r="A422" i="3" s="1"/>
  <c r="A423" i="3" s="1"/>
  <c r="A424" i="3" s="1"/>
  <c r="A425" i="3" s="1"/>
  <c r="A426" i="3" s="1"/>
  <c r="A427" i="3" s="1"/>
  <c r="A428" i="3" s="1"/>
  <c r="A429" i="3" s="1"/>
  <c r="A430" i="3" s="1"/>
  <c r="A431" i="3" s="1"/>
  <c r="A432" i="3" s="1"/>
  <c r="A433" i="3" s="1"/>
  <c r="A434" i="3" s="1"/>
  <c r="A435" i="3" s="1"/>
  <c r="A436" i="3" s="1"/>
  <c r="A437" i="3" s="1"/>
  <c r="A438" i="3" s="1"/>
  <c r="A439" i="3" s="1"/>
  <c r="A440" i="3" s="1"/>
  <c r="A441" i="3" s="1"/>
  <c r="A442" i="3" s="1"/>
  <c r="A443" i="3" s="1"/>
  <c r="A444" i="3" s="1"/>
  <c r="A445" i="3" s="1"/>
  <c r="A446" i="3" s="1"/>
  <c r="A447" i="3" s="1"/>
  <c r="A448" i="3" s="1"/>
  <c r="A449" i="3" s="1"/>
  <c r="A450" i="3" s="1"/>
  <c r="A451" i="3" s="1"/>
  <c r="A452" i="3" s="1"/>
  <c r="A453" i="3" s="1"/>
  <c r="A454" i="3" s="1"/>
  <c r="A455" i="3" s="1"/>
  <c r="A456" i="3" s="1"/>
  <c r="A457" i="3" s="1"/>
  <c r="A458" i="3" s="1"/>
  <c r="A459" i="3" s="1"/>
  <c r="A460" i="3" s="1"/>
  <c r="A461" i="3" s="1"/>
  <c r="A462" i="3" s="1"/>
  <c r="A463" i="3" s="1"/>
  <c r="A464" i="3" s="1"/>
  <c r="A465" i="3" s="1"/>
  <c r="A466" i="3" s="1"/>
  <c r="A467" i="3" s="1"/>
  <c r="A468" i="3" s="1"/>
  <c r="A469" i="3" s="1"/>
  <c r="A470" i="3" s="1"/>
  <c r="A471" i="3" s="1"/>
  <c r="A472" i="3" s="1"/>
  <c r="A473" i="3" s="1"/>
  <c r="A474" i="3" s="1"/>
  <c r="A475" i="3" s="1"/>
  <c r="A476" i="3" s="1"/>
  <c r="A477" i="3" s="1"/>
  <c r="A478" i="3" s="1"/>
  <c r="A479" i="3" s="1"/>
  <c r="A480" i="3" s="1"/>
  <c r="A481" i="3" s="1"/>
  <c r="A482" i="3" s="1"/>
  <c r="A483" i="3" s="1"/>
  <c r="A484" i="3" s="1"/>
  <c r="A485" i="3" s="1"/>
  <c r="A486" i="3" s="1"/>
  <c r="A487" i="3" s="1"/>
  <c r="A488" i="3" s="1"/>
  <c r="A489" i="3" s="1"/>
  <c r="A490" i="3" s="1"/>
  <c r="A491" i="3" s="1"/>
  <c r="A492" i="3" s="1"/>
  <c r="A493" i="3" s="1"/>
  <c r="A494" i="3" s="1"/>
  <c r="A495" i="3" s="1"/>
  <c r="A496" i="3" s="1"/>
  <c r="A497" i="3" s="1"/>
  <c r="A498" i="3" s="1"/>
  <c r="A499" i="3" s="1"/>
  <c r="A500" i="3" s="1"/>
  <c r="A501" i="3" s="1"/>
  <c r="A502" i="3" s="1"/>
  <c r="A503" i="3" s="1"/>
  <c r="A504" i="3" s="1"/>
  <c r="A505" i="3" s="1"/>
  <c r="A506" i="3" s="1"/>
  <c r="A507" i="3" s="1"/>
  <c r="A508" i="3" s="1"/>
  <c r="A509" i="3" s="1"/>
  <c r="A510" i="3" s="1"/>
  <c r="A511" i="3" s="1"/>
  <c r="A512" i="3" s="1"/>
  <c r="A513" i="3" s="1"/>
  <c r="A514" i="3" s="1"/>
  <c r="A515" i="3" s="1"/>
  <c r="A516" i="3" s="1"/>
  <c r="A517" i="3" s="1"/>
  <c r="A518" i="3" s="1"/>
  <c r="A519" i="3" s="1"/>
  <c r="A520" i="3" s="1"/>
  <c r="A521" i="3" s="1"/>
  <c r="A522" i="3" s="1"/>
  <c r="A523" i="3" s="1"/>
  <c r="A524" i="3" s="1"/>
  <c r="A525" i="3" s="1"/>
  <c r="A526" i="3" s="1"/>
  <c r="A527" i="3" s="1"/>
  <c r="A528" i="3" s="1"/>
  <c r="A529" i="3" s="1"/>
  <c r="A530" i="3" s="1"/>
  <c r="A531" i="3" s="1"/>
  <c r="A532" i="3" s="1"/>
  <c r="A533" i="3" s="1"/>
  <c r="A534" i="3" s="1"/>
  <c r="A535" i="3" s="1"/>
  <c r="A536" i="3" s="1"/>
  <c r="A537" i="3" s="1"/>
  <c r="A538" i="3" s="1"/>
  <c r="A539" i="3" s="1"/>
  <c r="A540" i="3" s="1"/>
  <c r="A541" i="3" s="1"/>
  <c r="A542" i="3" s="1"/>
  <c r="A543" i="3" s="1"/>
  <c r="A544" i="3" s="1"/>
  <c r="A545" i="3" s="1"/>
  <c r="A546" i="3" s="1"/>
  <c r="A547" i="3" s="1"/>
  <c r="A548" i="3" s="1"/>
  <c r="A549" i="3" s="1"/>
  <c r="A550" i="3" s="1"/>
  <c r="A551" i="3" s="1"/>
  <c r="A552" i="3" s="1"/>
  <c r="A553" i="3" s="1"/>
  <c r="A554" i="3" s="1"/>
  <c r="A555" i="3" s="1"/>
  <c r="A556" i="3" s="1"/>
  <c r="A557" i="3" s="1"/>
  <c r="A558" i="3" s="1"/>
  <c r="A559" i="3" s="1"/>
  <c r="A560" i="3" s="1"/>
  <c r="A561" i="3" s="1"/>
  <c r="A562" i="3" s="1"/>
  <c r="A563" i="3" s="1"/>
  <c r="A564" i="3" s="1"/>
  <c r="A565" i="3" s="1"/>
  <c r="A566" i="3" s="1"/>
  <c r="A567" i="3" s="1"/>
  <c r="A568" i="3" s="1"/>
  <c r="A569" i="3" s="1"/>
  <c r="A570" i="3" s="1"/>
  <c r="A571" i="3" s="1"/>
  <c r="A572" i="3" s="1"/>
  <c r="A573" i="3" s="1"/>
  <c r="A574" i="3" s="1"/>
  <c r="A575" i="3" s="1"/>
  <c r="A576" i="3" s="1"/>
  <c r="A577" i="3" s="1"/>
  <c r="A578" i="3" s="1"/>
  <c r="A579" i="3" s="1"/>
  <c r="A580" i="3" s="1"/>
  <c r="A581" i="3" s="1"/>
  <c r="A582" i="3" s="1"/>
  <c r="A583" i="3" s="1"/>
  <c r="A584" i="3" s="1"/>
  <c r="A585" i="3" s="1"/>
  <c r="A586" i="3" s="1"/>
  <c r="A587" i="3" s="1"/>
  <c r="A588" i="3" s="1"/>
  <c r="A589" i="3" s="1"/>
  <c r="A590" i="3" s="1"/>
  <c r="A591" i="3" s="1"/>
  <c r="A592" i="3" s="1"/>
  <c r="AC14" i="3"/>
  <c r="AB14" i="3"/>
  <c r="AD14" i="3" s="1"/>
  <c r="L14" i="3"/>
  <c r="A14" i="3"/>
  <c r="L13" i="3"/>
  <c r="L12" i="3" s="1"/>
  <c r="A13" i="3"/>
  <c r="T12" i="3"/>
  <c r="T11" i="3" s="1"/>
  <c r="T123" i="3" s="1"/>
  <c r="T343" i="3" s="1"/>
  <c r="S12" i="3"/>
  <c r="R12" i="3"/>
  <c r="Q12" i="3"/>
  <c r="Q11" i="3" s="1"/>
  <c r="Q123" i="3" s="1"/>
  <c r="Q343" i="3" s="1"/>
  <c r="P12" i="3"/>
  <c r="O12" i="3"/>
  <c r="N12" i="3"/>
  <c r="N11" i="3" s="1"/>
  <c r="N123" i="3" s="1"/>
  <c r="N343" i="3" s="1"/>
  <c r="K12" i="3"/>
  <c r="K11" i="3" s="1"/>
  <c r="K123" i="3" s="1"/>
  <c r="K343" i="3" s="1"/>
  <c r="J12" i="3"/>
  <c r="I12" i="3"/>
  <c r="H12" i="3"/>
  <c r="G45" i="7" s="1"/>
  <c r="A12" i="3"/>
  <c r="AD11" i="3"/>
  <c r="S11" i="3"/>
  <c r="S123" i="3" s="1"/>
  <c r="S343" i="3" s="1"/>
  <c r="R11" i="3"/>
  <c r="R123" i="3" s="1"/>
  <c r="R343" i="3" s="1"/>
  <c r="P11" i="3"/>
  <c r="P123" i="3" s="1"/>
  <c r="O11" i="3"/>
  <c r="O123" i="3" s="1"/>
  <c r="O343" i="3" s="1"/>
  <c r="J11" i="3"/>
  <c r="I11" i="3"/>
  <c r="I123" i="3" s="1"/>
  <c r="I343" i="3" s="1"/>
  <c r="T9" i="3"/>
  <c r="S9" i="3"/>
  <c r="P9" i="3"/>
  <c r="O9" i="3"/>
  <c r="N9" i="3"/>
  <c r="AA259" i="2"/>
  <c r="AD259" i="2" s="1"/>
  <c r="AA258" i="2"/>
  <c r="AD258" i="2" s="1"/>
  <c r="AD257" i="2"/>
  <c r="AA257" i="2"/>
  <c r="AD256" i="2"/>
  <c r="AA256" i="2"/>
  <c r="AD255" i="2"/>
  <c r="AA255" i="2"/>
  <c r="AD254" i="2"/>
  <c r="AA254" i="2"/>
  <c r="AA253" i="2"/>
  <c r="AD253" i="2" s="1"/>
  <c r="A253" i="2"/>
  <c r="A254" i="2" s="1"/>
  <c r="A255" i="2" s="1"/>
  <c r="A256" i="2" s="1"/>
  <c r="A257" i="2" s="1"/>
  <c r="A258" i="2" s="1"/>
  <c r="A259" i="2" s="1"/>
  <c r="AA252" i="2"/>
  <c r="AD252" i="2" s="1"/>
  <c r="AD251" i="2"/>
  <c r="AA251" i="2"/>
  <c r="AA250" i="2"/>
  <c r="AD250" i="2" s="1"/>
  <c r="AA249" i="2"/>
  <c r="AD249" i="2" s="1"/>
  <c r="AA248" i="2"/>
  <c r="AD248" i="2" s="1"/>
  <c r="AD245" i="2"/>
  <c r="AA245" i="2"/>
  <c r="AD244" i="2"/>
  <c r="AA244" i="2"/>
  <c r="AD243" i="2"/>
  <c r="AA243" i="2"/>
  <c r="AA242" i="2"/>
  <c r="AD242" i="2" s="1"/>
  <c r="AD241" i="2"/>
  <c r="H241" i="2"/>
  <c r="G241" i="2"/>
  <c r="G41" i="7" s="1"/>
  <c r="AD240" i="2"/>
  <c r="AA240" i="2"/>
  <c r="AD239" i="2"/>
  <c r="AA239" i="2"/>
  <c r="AD238" i="2"/>
  <c r="H238" i="2"/>
  <c r="G238" i="2"/>
  <c r="G40" i="7" s="1"/>
  <c r="AA237" i="2"/>
  <c r="AD237" i="2" s="1"/>
  <c r="AD236" i="2"/>
  <c r="AA236" i="2"/>
  <c r="AD235" i="2"/>
  <c r="AA235" i="2"/>
  <c r="AD234" i="2"/>
  <c r="AA234" i="2"/>
  <c r="AD233" i="2"/>
  <c r="AA233" i="2"/>
  <c r="AA232" i="2"/>
  <c r="AD232" i="2" s="1"/>
  <c r="AA231" i="2"/>
  <c r="AD231" i="2" s="1"/>
  <c r="AD230" i="2"/>
  <c r="H230" i="2"/>
  <c r="G230" i="2"/>
  <c r="G39" i="7" s="1"/>
  <c r="AD229" i="2"/>
  <c r="AA229" i="2"/>
  <c r="AD228" i="2"/>
  <c r="AA228" i="2"/>
  <c r="AA227" i="2"/>
  <c r="AD227" i="2" s="1"/>
  <c r="AA226" i="2"/>
  <c r="AD226" i="2" s="1"/>
  <c r="AD225" i="2"/>
  <c r="H225" i="2"/>
  <c r="G225" i="2"/>
  <c r="G38" i="7" s="1"/>
  <c r="AD224" i="2"/>
  <c r="AA224" i="2"/>
  <c r="AD223" i="2"/>
  <c r="AA223" i="2"/>
  <c r="AA222" i="2"/>
  <c r="AD222" i="2" s="1"/>
  <c r="AA221" i="2"/>
  <c r="AD221" i="2" s="1"/>
  <c r="AA220" i="2"/>
  <c r="AD220" i="2" s="1"/>
  <c r="AA219" i="2"/>
  <c r="AD219" i="2" s="1"/>
  <c r="AD218" i="2"/>
  <c r="AA218" i="2"/>
  <c r="AD217" i="2"/>
  <c r="AA217" i="2"/>
  <c r="AD216" i="2"/>
  <c r="AA216" i="2"/>
  <c r="AD215" i="2"/>
  <c r="AA215" i="2"/>
  <c r="AA214" i="2"/>
  <c r="AD214" i="2" s="1"/>
  <c r="AA213" i="2"/>
  <c r="AD213" i="2" s="1"/>
  <c r="AA212" i="2"/>
  <c r="AD212" i="2" s="1"/>
  <c r="AA211" i="2"/>
  <c r="AD211" i="2" s="1"/>
  <c r="AD210" i="2"/>
  <c r="AA210" i="2"/>
  <c r="AD209" i="2"/>
  <c r="AA209" i="2"/>
  <c r="AD208" i="2"/>
  <c r="H208" i="2"/>
  <c r="H246" i="2" s="1"/>
  <c r="G208" i="2"/>
  <c r="AD207" i="2"/>
  <c r="AD206" i="2"/>
  <c r="AD205" i="2"/>
  <c r="AA204" i="2"/>
  <c r="AD204" i="2" s="1"/>
  <c r="K204" i="2"/>
  <c r="K203" i="2"/>
  <c r="AA203" i="2" s="1"/>
  <c r="AD203" i="2" s="1"/>
  <c r="AA202" i="2"/>
  <c r="AD202" i="2" s="1"/>
  <c r="K202" i="2"/>
  <c r="AD201" i="2"/>
  <c r="K201" i="2"/>
  <c r="AA201" i="2" s="1"/>
  <c r="AA200" i="2"/>
  <c r="AD200" i="2" s="1"/>
  <c r="K200" i="2"/>
  <c r="K199" i="2"/>
  <c r="AA199" i="2" s="1"/>
  <c r="AD199" i="2" s="1"/>
  <c r="AA198" i="2"/>
  <c r="AD198" i="2" s="1"/>
  <c r="K198" i="2"/>
  <c r="K197" i="2"/>
  <c r="J196" i="2"/>
  <c r="I196" i="2"/>
  <c r="H196" i="2"/>
  <c r="G196" i="2"/>
  <c r="G34" i="7" s="1"/>
  <c r="AA195" i="2"/>
  <c r="AD195" i="2" s="1"/>
  <c r="K195" i="2"/>
  <c r="K194" i="2"/>
  <c r="AA194" i="2" s="1"/>
  <c r="AD194" i="2" s="1"/>
  <c r="AA193" i="2"/>
  <c r="AD193" i="2" s="1"/>
  <c r="K193" i="2"/>
  <c r="K192" i="2"/>
  <c r="J191" i="2"/>
  <c r="I191" i="2"/>
  <c r="H191" i="2"/>
  <c r="G191" i="2"/>
  <c r="G33" i="7" s="1"/>
  <c r="I190" i="2"/>
  <c r="K190" i="2" s="1"/>
  <c r="AA189" i="2"/>
  <c r="AD189" i="2" s="1"/>
  <c r="K189" i="2"/>
  <c r="I189" i="2"/>
  <c r="K188" i="2"/>
  <c r="AA188" i="2" s="1"/>
  <c r="AD188" i="2" s="1"/>
  <c r="I188" i="2"/>
  <c r="K187" i="2"/>
  <c r="I187" i="2"/>
  <c r="AA187" i="2" s="1"/>
  <c r="AD187" i="2" s="1"/>
  <c r="I186" i="2"/>
  <c r="K185" i="2"/>
  <c r="I185" i="2"/>
  <c r="AD184" i="2"/>
  <c r="AA184" i="2"/>
  <c r="I184" i="2"/>
  <c r="K184" i="2" s="1"/>
  <c r="I183" i="2"/>
  <c r="AA182" i="2"/>
  <c r="AD182" i="2" s="1"/>
  <c r="I182" i="2"/>
  <c r="K182" i="2" s="1"/>
  <c r="K181" i="2"/>
  <c r="AA181" i="2" s="1"/>
  <c r="AD181" i="2" s="1"/>
  <c r="I181" i="2"/>
  <c r="AA180" i="2"/>
  <c r="AD180" i="2" s="1"/>
  <c r="K180" i="2"/>
  <c r="I180" i="2"/>
  <c r="J179" i="2"/>
  <c r="H179" i="2"/>
  <c r="G179" i="2"/>
  <c r="K178" i="2"/>
  <c r="AA178" i="2" s="1"/>
  <c r="AD178" i="2" s="1"/>
  <c r="AA177" i="2"/>
  <c r="AD177" i="2" s="1"/>
  <c r="K177" i="2"/>
  <c r="AD176" i="2"/>
  <c r="K176" i="2"/>
  <c r="AA176" i="2" s="1"/>
  <c r="K175" i="2"/>
  <c r="AA175" i="2" s="1"/>
  <c r="AD175" i="2" s="1"/>
  <c r="K174" i="2"/>
  <c r="H31" i="7" s="1"/>
  <c r="J174" i="2"/>
  <c r="I174" i="2"/>
  <c r="H174" i="2"/>
  <c r="G174" i="2"/>
  <c r="K173" i="2"/>
  <c r="H30" i="7" s="1"/>
  <c r="I173" i="2"/>
  <c r="AA173" i="2" s="1"/>
  <c r="AD173" i="2" s="1"/>
  <c r="K172" i="2"/>
  <c r="AA172" i="2" s="1"/>
  <c r="AD172" i="2" s="1"/>
  <c r="AA171" i="2"/>
  <c r="AD171" i="2" s="1"/>
  <c r="K171" i="2"/>
  <c r="K170" i="2"/>
  <c r="J169" i="2"/>
  <c r="I169" i="2"/>
  <c r="H169" i="2"/>
  <c r="G169" i="2"/>
  <c r="G29" i="7" s="1"/>
  <c r="AA168" i="2"/>
  <c r="AD168" i="2" s="1"/>
  <c r="K168" i="2"/>
  <c r="K167" i="2"/>
  <c r="K163" i="2" s="1"/>
  <c r="AA166" i="2"/>
  <c r="AD166" i="2" s="1"/>
  <c r="K166" i="2"/>
  <c r="AA165" i="2"/>
  <c r="AD165" i="2" s="1"/>
  <c r="K165" i="2"/>
  <c r="AA164" i="2"/>
  <c r="AD164" i="2" s="1"/>
  <c r="K164" i="2"/>
  <c r="J163" i="2"/>
  <c r="I163" i="2"/>
  <c r="H163" i="2"/>
  <c r="G163" i="2"/>
  <c r="G28" i="7" s="1"/>
  <c r="K162" i="2"/>
  <c r="AA162" i="2" s="1"/>
  <c r="AD162" i="2" s="1"/>
  <c r="AA161" i="2"/>
  <c r="AD161" i="2" s="1"/>
  <c r="K161" i="2"/>
  <c r="K160" i="2"/>
  <c r="J159" i="2"/>
  <c r="I159" i="2"/>
  <c r="H159" i="2"/>
  <c r="G159" i="2"/>
  <c r="G27" i="7" s="1"/>
  <c r="AA158" i="2"/>
  <c r="AD158" i="2" s="1"/>
  <c r="K158" i="2"/>
  <c r="AD157" i="2"/>
  <c r="AA157" i="2"/>
  <c r="K157" i="2"/>
  <c r="AA156" i="2"/>
  <c r="AD156" i="2" s="1"/>
  <c r="K156" i="2"/>
  <c r="AA155" i="2"/>
  <c r="AD155" i="2" s="1"/>
  <c r="K155" i="2"/>
  <c r="AA154" i="2"/>
  <c r="AD154" i="2" s="1"/>
  <c r="K154" i="2"/>
  <c r="K153" i="2"/>
  <c r="AA153" i="2" s="1"/>
  <c r="AD153" i="2" s="1"/>
  <c r="AA152" i="2"/>
  <c r="AD152" i="2" s="1"/>
  <c r="K152" i="2"/>
  <c r="AA151" i="2"/>
  <c r="AD151" i="2" s="1"/>
  <c r="K151" i="2"/>
  <c r="AA150" i="2"/>
  <c r="AD150" i="2" s="1"/>
  <c r="K150" i="2"/>
  <c r="K149" i="2"/>
  <c r="AA149" i="2" s="1"/>
  <c r="AD149" i="2" s="1"/>
  <c r="AA148" i="2"/>
  <c r="AD148" i="2" s="1"/>
  <c r="K148" i="2"/>
  <c r="K147" i="2"/>
  <c r="J146" i="2"/>
  <c r="J205" i="2" s="1"/>
  <c r="I146" i="2"/>
  <c r="H146" i="2"/>
  <c r="G146" i="2"/>
  <c r="G26" i="7" s="1"/>
  <c r="K143" i="2"/>
  <c r="AA143" i="2" s="1"/>
  <c r="AD143" i="2" s="1"/>
  <c r="AA142" i="2"/>
  <c r="AD142" i="2" s="1"/>
  <c r="K142" i="2"/>
  <c r="K141" i="2"/>
  <c r="AA141" i="2" s="1"/>
  <c r="AD141" i="2" s="1"/>
  <c r="K140" i="2"/>
  <c r="H23" i="7" s="1"/>
  <c r="J140" i="2"/>
  <c r="I140" i="2"/>
  <c r="H140" i="2"/>
  <c r="G140" i="2"/>
  <c r="G23" i="7" s="1"/>
  <c r="K139" i="2"/>
  <c r="AA139" i="2" s="1"/>
  <c r="AD139" i="2" s="1"/>
  <c r="L138" i="2"/>
  <c r="AK55" i="6" s="1"/>
  <c r="AR55" i="6" s="1"/>
  <c r="K138" i="2"/>
  <c r="AA138" i="2" s="1"/>
  <c r="AD138" i="2" s="1"/>
  <c r="K137" i="2"/>
  <c r="AA137" i="2" s="1"/>
  <c r="AA136" i="2"/>
  <c r="AD136" i="2" s="1"/>
  <c r="K136" i="2"/>
  <c r="AD135" i="2"/>
  <c r="K135" i="2"/>
  <c r="AA135" i="2" s="1"/>
  <c r="K134" i="2"/>
  <c r="AA134" i="2" s="1"/>
  <c r="AD134" i="2" s="1"/>
  <c r="AA133" i="2"/>
  <c r="AD133" i="2" s="1"/>
  <c r="K133" i="2"/>
  <c r="AB133" i="2" s="1"/>
  <c r="J132" i="2"/>
  <c r="J123" i="2" s="1"/>
  <c r="I132" i="2"/>
  <c r="H132" i="2"/>
  <c r="H123" i="2" s="1"/>
  <c r="G132" i="2"/>
  <c r="K131" i="2"/>
  <c r="AA131" i="2" s="1"/>
  <c r="AD131" i="2" s="1"/>
  <c r="AA130" i="2"/>
  <c r="AD130" i="2" s="1"/>
  <c r="K130" i="2"/>
  <c r="AA129" i="2"/>
  <c r="K129" i="2"/>
  <c r="AB129" i="2" s="1"/>
  <c r="AD129" i="2" s="1"/>
  <c r="K128" i="2"/>
  <c r="AA128" i="2" s="1"/>
  <c r="AD128" i="2" s="1"/>
  <c r="AA127" i="2"/>
  <c r="AD127" i="2" s="1"/>
  <c r="K127" i="2"/>
  <c r="K126" i="2"/>
  <c r="K124" i="2" s="1"/>
  <c r="AA125" i="2"/>
  <c r="K125" i="2"/>
  <c r="J124" i="2"/>
  <c r="I124" i="2"/>
  <c r="H124" i="2"/>
  <c r="G124" i="2"/>
  <c r="I123" i="2"/>
  <c r="AA122" i="2"/>
  <c r="AD122" i="2" s="1"/>
  <c r="K122" i="2"/>
  <c r="K121" i="2"/>
  <c r="AB121" i="2" s="1"/>
  <c r="AD120" i="2"/>
  <c r="AA120" i="2"/>
  <c r="K120" i="2"/>
  <c r="AA119" i="2"/>
  <c r="K119" i="2"/>
  <c r="K118" i="2" s="1"/>
  <c r="H21" i="7" s="1"/>
  <c r="J118" i="2"/>
  <c r="I118" i="2"/>
  <c r="H118" i="2"/>
  <c r="G118" i="2"/>
  <c r="G21" i="7" s="1"/>
  <c r="K117" i="2"/>
  <c r="AA117" i="2" s="1"/>
  <c r="AD117" i="2" s="1"/>
  <c r="AA116" i="2"/>
  <c r="AD116" i="2" s="1"/>
  <c r="K116" i="2"/>
  <c r="K115" i="2"/>
  <c r="AA115" i="2" s="1"/>
  <c r="AD115" i="2" s="1"/>
  <c r="AA114" i="2"/>
  <c r="AD114" i="2" s="1"/>
  <c r="K114" i="2"/>
  <c r="K113" i="2" s="1"/>
  <c r="H20" i="7" s="1"/>
  <c r="J113" i="2"/>
  <c r="I113" i="2"/>
  <c r="H113" i="2"/>
  <c r="G113" i="2"/>
  <c r="G20" i="7" s="1"/>
  <c r="K112" i="2"/>
  <c r="AA112" i="2" s="1"/>
  <c r="AD112" i="2" s="1"/>
  <c r="AA111" i="2"/>
  <c r="AD111" i="2" s="1"/>
  <c r="K111" i="2"/>
  <c r="K106" i="2" s="1"/>
  <c r="K110" i="2"/>
  <c r="AA110" i="2" s="1"/>
  <c r="AD110" i="2" s="1"/>
  <c r="AA109" i="2"/>
  <c r="AD109" i="2" s="1"/>
  <c r="K109" i="2"/>
  <c r="K108" i="2"/>
  <c r="AA108" i="2" s="1"/>
  <c r="AD108" i="2" s="1"/>
  <c r="AA107" i="2"/>
  <c r="AD107" i="2" s="1"/>
  <c r="K107" i="2"/>
  <c r="J106" i="2"/>
  <c r="I106" i="2"/>
  <c r="H106" i="2"/>
  <c r="G106" i="2"/>
  <c r="K105" i="2"/>
  <c r="AA105" i="2" s="1"/>
  <c r="AD105" i="2" s="1"/>
  <c r="AA104" i="2"/>
  <c r="AD104" i="2" s="1"/>
  <c r="K104" i="2"/>
  <c r="K95" i="2" s="1"/>
  <c r="K94" i="2" s="1"/>
  <c r="K103" i="2"/>
  <c r="AA103" i="2" s="1"/>
  <c r="AD103" i="2" s="1"/>
  <c r="AA102" i="2"/>
  <c r="AD102" i="2" s="1"/>
  <c r="K102" i="2"/>
  <c r="K101" i="2"/>
  <c r="AA101" i="2" s="1"/>
  <c r="AD101" i="2" s="1"/>
  <c r="AA100" i="2"/>
  <c r="AD100" i="2" s="1"/>
  <c r="K100" i="2"/>
  <c r="K99" i="2"/>
  <c r="AA99" i="2" s="1"/>
  <c r="AD99" i="2" s="1"/>
  <c r="AA98" i="2"/>
  <c r="AD98" i="2" s="1"/>
  <c r="K98" i="2"/>
  <c r="K97" i="2"/>
  <c r="AA97" i="2" s="1"/>
  <c r="AD97" i="2" s="1"/>
  <c r="AA96" i="2"/>
  <c r="AD96" i="2" s="1"/>
  <c r="K96" i="2"/>
  <c r="J95" i="2"/>
  <c r="I95" i="2"/>
  <c r="H95" i="2"/>
  <c r="H94" i="2" s="1"/>
  <c r="G95" i="2"/>
  <c r="AA95" i="2" s="1"/>
  <c r="AD95" i="2" s="1"/>
  <c r="J94" i="2"/>
  <c r="I94" i="2"/>
  <c r="G94" i="2"/>
  <c r="G19" i="7" s="1"/>
  <c r="K93" i="2"/>
  <c r="AA93" i="2" s="1"/>
  <c r="AD93" i="2" s="1"/>
  <c r="AA92" i="2"/>
  <c r="AD92" i="2" s="1"/>
  <c r="K92" i="2"/>
  <c r="K91" i="2"/>
  <c r="AA91" i="2" s="1"/>
  <c r="AD91" i="2" s="1"/>
  <c r="AA90" i="2"/>
  <c r="AD90" i="2" s="1"/>
  <c r="K90" i="2"/>
  <c r="K89" i="2"/>
  <c r="AA89" i="2" s="1"/>
  <c r="AD89" i="2" s="1"/>
  <c r="AA88" i="2"/>
  <c r="AD88" i="2" s="1"/>
  <c r="K88" i="2"/>
  <c r="K87" i="2"/>
  <c r="AA87" i="2" s="1"/>
  <c r="AD87" i="2" s="1"/>
  <c r="AA86" i="2"/>
  <c r="AD86" i="2" s="1"/>
  <c r="K86" i="2"/>
  <c r="K85" i="2"/>
  <c r="AA85" i="2" s="1"/>
  <c r="AD85" i="2" s="1"/>
  <c r="AA84" i="2"/>
  <c r="AD84" i="2" s="1"/>
  <c r="K84" i="2"/>
  <c r="J84" i="2"/>
  <c r="I84" i="2"/>
  <c r="H84" i="2"/>
  <c r="G84" i="2"/>
  <c r="G18" i="7" s="1"/>
  <c r="I83" i="2"/>
  <c r="AA82" i="2"/>
  <c r="AD82" i="2" s="1"/>
  <c r="K82" i="2"/>
  <c r="K81" i="2"/>
  <c r="AA81" i="2" s="1"/>
  <c r="AD81" i="2" s="1"/>
  <c r="AA80" i="2"/>
  <c r="AD80" i="2" s="1"/>
  <c r="K80" i="2"/>
  <c r="K79" i="2"/>
  <c r="K78" i="2" s="1"/>
  <c r="H16" i="7" s="1"/>
  <c r="J78" i="2"/>
  <c r="I78" i="2"/>
  <c r="H78" i="2"/>
  <c r="G78" i="2"/>
  <c r="G16" i="7" s="1"/>
  <c r="AA77" i="2"/>
  <c r="AD77" i="2" s="1"/>
  <c r="K77" i="2"/>
  <c r="K76" i="2"/>
  <c r="AA76" i="2" s="1"/>
  <c r="AD76" i="2" s="1"/>
  <c r="AA75" i="2"/>
  <c r="AD75" i="2" s="1"/>
  <c r="K75" i="2"/>
  <c r="K74" i="2"/>
  <c r="K73" i="2" s="1"/>
  <c r="J73" i="2"/>
  <c r="I73" i="2"/>
  <c r="H73" i="2"/>
  <c r="G73" i="2"/>
  <c r="G15" i="7" s="1"/>
  <c r="AA72" i="2"/>
  <c r="AD72" i="2" s="1"/>
  <c r="K72" i="2"/>
  <c r="K71" i="2"/>
  <c r="AA71" i="2" s="1"/>
  <c r="AD71" i="2" s="1"/>
  <c r="AA70" i="2"/>
  <c r="AD70" i="2" s="1"/>
  <c r="K70" i="2"/>
  <c r="K69" i="2"/>
  <c r="AA69" i="2" s="1"/>
  <c r="AD69" i="2" s="1"/>
  <c r="AA68" i="2"/>
  <c r="AD68" i="2" s="1"/>
  <c r="K68" i="2"/>
  <c r="K67" i="2"/>
  <c r="AA67" i="2" s="1"/>
  <c r="AD67" i="2" s="1"/>
  <c r="AA66" i="2"/>
  <c r="AD66" i="2" s="1"/>
  <c r="K66" i="2"/>
  <c r="K65" i="2"/>
  <c r="AA65" i="2" s="1"/>
  <c r="AD65" i="2" s="1"/>
  <c r="AA64" i="2"/>
  <c r="AD64" i="2" s="1"/>
  <c r="K64" i="2"/>
  <c r="K63" i="2"/>
  <c r="K61" i="2" s="1"/>
  <c r="AA62" i="2"/>
  <c r="AD62" i="2" s="1"/>
  <c r="K62" i="2"/>
  <c r="J61" i="2"/>
  <c r="I61" i="2"/>
  <c r="H61" i="2"/>
  <c r="G61" i="2"/>
  <c r="G14" i="7" s="1"/>
  <c r="K60" i="2"/>
  <c r="AA60" i="2" s="1"/>
  <c r="AD60" i="2" s="1"/>
  <c r="AA59" i="2"/>
  <c r="AD59" i="2" s="1"/>
  <c r="K59" i="2"/>
  <c r="K58" i="2"/>
  <c r="AA58" i="2" s="1"/>
  <c r="AD58" i="2" s="1"/>
  <c r="AA57" i="2"/>
  <c r="AD57" i="2" s="1"/>
  <c r="K57" i="2"/>
  <c r="K56" i="2"/>
  <c r="AA56" i="2" s="1"/>
  <c r="AD56" i="2" s="1"/>
  <c r="AA55" i="2"/>
  <c r="AD55" i="2" s="1"/>
  <c r="K55" i="2"/>
  <c r="K54" i="2"/>
  <c r="K52" i="2" s="1"/>
  <c r="AA52" i="2" s="1"/>
  <c r="AD52" i="2" s="1"/>
  <c r="AA53" i="2"/>
  <c r="AD53" i="2" s="1"/>
  <c r="K53" i="2"/>
  <c r="J52" i="2"/>
  <c r="I52" i="2"/>
  <c r="H52" i="2"/>
  <c r="G52" i="2"/>
  <c r="AB51" i="2"/>
  <c r="AA51" i="2"/>
  <c r="K51" i="2"/>
  <c r="K50" i="2"/>
  <c r="AA50" i="2" s="1"/>
  <c r="AD50" i="2" s="1"/>
  <c r="AD49" i="2"/>
  <c r="AA49" i="2"/>
  <c r="K49" i="2"/>
  <c r="K48" i="2"/>
  <c r="AA48" i="2" s="1"/>
  <c r="AD48" i="2" s="1"/>
  <c r="AD47" i="2"/>
  <c r="AA47" i="2"/>
  <c r="K47" i="2"/>
  <c r="AB46" i="2"/>
  <c r="K46" i="2"/>
  <c r="AC46" i="2" s="1"/>
  <c r="AB45" i="2"/>
  <c r="K45" i="2"/>
  <c r="AC45" i="2" s="1"/>
  <c r="AD44" i="2"/>
  <c r="AC44" i="2"/>
  <c r="AB44" i="2"/>
  <c r="AA44" i="2"/>
  <c r="K44" i="2"/>
  <c r="AB43" i="2"/>
  <c r="AA43" i="2"/>
  <c r="K43" i="2"/>
  <c r="AB42" i="2"/>
  <c r="K42" i="2"/>
  <c r="AC42" i="2" s="1"/>
  <c r="AB41" i="2"/>
  <c r="K41" i="2"/>
  <c r="AC41" i="2" s="1"/>
  <c r="AD40" i="2"/>
  <c r="AC40" i="2"/>
  <c r="AB40" i="2"/>
  <c r="AA40" i="2"/>
  <c r="K40" i="2"/>
  <c r="K39" i="2"/>
  <c r="J39" i="2"/>
  <c r="I39" i="2"/>
  <c r="H39" i="2"/>
  <c r="G39" i="2"/>
  <c r="J38" i="2"/>
  <c r="I38" i="2"/>
  <c r="H38" i="2"/>
  <c r="G38" i="2"/>
  <c r="G13" i="7" s="1"/>
  <c r="K37" i="2"/>
  <c r="AA37" i="2" s="1"/>
  <c r="AD37" i="2" s="1"/>
  <c r="K36" i="2"/>
  <c r="AA36" i="2" s="1"/>
  <c r="AD36" i="2" s="1"/>
  <c r="K35" i="2"/>
  <c r="AA35" i="2" s="1"/>
  <c r="AD35" i="2" s="1"/>
  <c r="K34" i="2"/>
  <c r="AA34" i="2" s="1"/>
  <c r="AD34" i="2" s="1"/>
  <c r="K33" i="2"/>
  <c r="AA33" i="2" s="1"/>
  <c r="AD33" i="2" s="1"/>
  <c r="K32" i="2"/>
  <c r="AA32" i="2" s="1"/>
  <c r="AD32" i="2" s="1"/>
  <c r="K31" i="2"/>
  <c r="K30" i="2" s="1"/>
  <c r="J30" i="2"/>
  <c r="I30" i="2"/>
  <c r="H30" i="2"/>
  <c r="G30" i="2"/>
  <c r="G15" i="2" s="1"/>
  <c r="AB29" i="2"/>
  <c r="K29" i="2"/>
  <c r="AC29" i="2" s="1"/>
  <c r="AB28" i="2"/>
  <c r="K28" i="2"/>
  <c r="AC28" i="2" s="1"/>
  <c r="K27" i="2"/>
  <c r="AA27" i="2" s="1"/>
  <c r="AD27" i="2" s="1"/>
  <c r="K26" i="2"/>
  <c r="AA26" i="2" s="1"/>
  <c r="AD26" i="2" s="1"/>
  <c r="K25" i="2"/>
  <c r="AA25" i="2" s="1"/>
  <c r="AD25" i="2" s="1"/>
  <c r="K24" i="2"/>
  <c r="AA24" i="2" s="1"/>
  <c r="AD24" i="2" s="1"/>
  <c r="AB23" i="2"/>
  <c r="AA23" i="2"/>
  <c r="K23" i="2"/>
  <c r="AB22" i="2"/>
  <c r="K22" i="2"/>
  <c r="AC22" i="2" s="1"/>
  <c r="AB21" i="2"/>
  <c r="K21" i="2"/>
  <c r="AC21" i="2" s="1"/>
  <c r="AC20" i="2"/>
  <c r="AB20" i="2"/>
  <c r="K20" i="2"/>
  <c r="AA20" i="2" s="1"/>
  <c r="AD20" i="2" s="1"/>
  <c r="K19" i="2"/>
  <c r="K16" i="2" s="1"/>
  <c r="K18" i="2"/>
  <c r="AA18" i="2" s="1"/>
  <c r="AD18" i="2" s="1"/>
  <c r="AB17" i="2"/>
  <c r="AA17" i="2"/>
  <c r="K17" i="2"/>
  <c r="J16" i="2"/>
  <c r="I16" i="2"/>
  <c r="H16" i="2"/>
  <c r="G16" i="2"/>
  <c r="AA16" i="2" s="1"/>
  <c r="AD16" i="2" s="1"/>
  <c r="J15" i="2"/>
  <c r="I15" i="2"/>
  <c r="I144" i="2" s="1"/>
  <c r="H15" i="2"/>
  <c r="K14" i="2"/>
  <c r="AA14" i="2" s="1"/>
  <c r="AD14" i="2" s="1"/>
  <c r="AD13" i="2"/>
  <c r="AA13" i="2"/>
  <c r="K13" i="2"/>
  <c r="K12" i="2"/>
  <c r="K11" i="2" s="1"/>
  <c r="J11" i="2"/>
  <c r="J144" i="2" s="1"/>
  <c r="J206" i="2" s="1"/>
  <c r="I11" i="2"/>
  <c r="H11" i="2"/>
  <c r="H144" i="2" s="1"/>
  <c r="G11" i="2"/>
  <c r="G11" i="7" s="1"/>
  <c r="A11" i="2"/>
  <c r="A12" i="2" s="1"/>
  <c r="A13" i="2" s="1"/>
  <c r="A14" i="2" s="1"/>
  <c r="A15" i="2" s="1"/>
  <c r="A16" i="2" s="1"/>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87" i="2" s="1"/>
  <c r="A88" i="2" s="1"/>
  <c r="A89" i="2" s="1"/>
  <c r="A90" i="2" s="1"/>
  <c r="A91" i="2" s="1"/>
  <c r="A92" i="2" s="1"/>
  <c r="A93" i="2" s="1"/>
  <c r="A94" i="2" s="1"/>
  <c r="A95" i="2" s="1"/>
  <c r="A96" i="2" s="1"/>
  <c r="A97" i="2" s="1"/>
  <c r="A98" i="2" s="1"/>
  <c r="A99" i="2" s="1"/>
  <c r="A100" i="2" s="1"/>
  <c r="A101" i="2" s="1"/>
  <c r="A102" i="2" s="1"/>
  <c r="A103" i="2" s="1"/>
  <c r="A104" i="2" s="1"/>
  <c r="A105" i="2" s="1"/>
  <c r="A106" i="2" s="1"/>
  <c r="A107" i="2" s="1"/>
  <c r="A108" i="2" s="1"/>
  <c r="A109" i="2" s="1"/>
  <c r="A110" i="2" s="1"/>
  <c r="A111" i="2" s="1"/>
  <c r="A112" i="2" s="1"/>
  <c r="A113" i="2" s="1"/>
  <c r="A114" i="2" s="1"/>
  <c r="A115" i="2" s="1"/>
  <c r="A116" i="2" s="1"/>
  <c r="A117" i="2" s="1"/>
  <c r="A118" i="2" s="1"/>
  <c r="A119" i="2" s="1"/>
  <c r="A120" i="2" s="1"/>
  <c r="A121" i="2" s="1"/>
  <c r="A122" i="2" s="1"/>
  <c r="A123" i="2" s="1"/>
  <c r="A124" i="2" s="1"/>
  <c r="A125" i="2" s="1"/>
  <c r="A126" i="2" s="1"/>
  <c r="A127" i="2" s="1"/>
  <c r="A128" i="2" s="1"/>
  <c r="A129" i="2" s="1"/>
  <c r="A130" i="2" s="1"/>
  <c r="A131" i="2" s="1"/>
  <c r="A132" i="2" s="1"/>
  <c r="A133" i="2" s="1"/>
  <c r="A134" i="2" s="1"/>
  <c r="A135" i="2" s="1"/>
  <c r="A136" i="2" s="1"/>
  <c r="A137" i="2" s="1"/>
  <c r="A138" i="2" s="1"/>
  <c r="A139" i="2" s="1"/>
  <c r="A140" i="2" s="1"/>
  <c r="A141" i="2" s="1"/>
  <c r="A142" i="2" s="1"/>
  <c r="A143" i="2" s="1"/>
  <c r="A144" i="2" s="1"/>
  <c r="A145" i="2" s="1"/>
  <c r="A146" i="2" s="1"/>
  <c r="A147" i="2" s="1"/>
  <c r="A148" i="2" s="1"/>
  <c r="A149" i="2" s="1"/>
  <c r="A150" i="2" s="1"/>
  <c r="A151" i="2" s="1"/>
  <c r="A152" i="2" s="1"/>
  <c r="A153" i="2" s="1"/>
  <c r="A154" i="2" s="1"/>
  <c r="A155" i="2" s="1"/>
  <c r="A156" i="2" s="1"/>
  <c r="A157" i="2" s="1"/>
  <c r="A158" i="2" s="1"/>
  <c r="A159" i="2" s="1"/>
  <c r="A160" i="2" s="1"/>
  <c r="A161" i="2" s="1"/>
  <c r="A162" i="2" s="1"/>
  <c r="A163" i="2" s="1"/>
  <c r="A164" i="2" s="1"/>
  <c r="A165" i="2" s="1"/>
  <c r="A166" i="2" s="1"/>
  <c r="A167" i="2" s="1"/>
  <c r="A168" i="2" s="1"/>
  <c r="A169" i="2" s="1"/>
  <c r="A170" i="2" s="1"/>
  <c r="A171" i="2" s="1"/>
  <c r="A172" i="2" s="1"/>
  <c r="A173" i="2" s="1"/>
  <c r="A174" i="2" s="1"/>
  <c r="A175" i="2" s="1"/>
  <c r="A176" i="2" s="1"/>
  <c r="A177" i="2" s="1"/>
  <c r="A178" i="2" s="1"/>
  <c r="A179" i="2" s="1"/>
  <c r="A180" i="2" s="1"/>
  <c r="A181" i="2" s="1"/>
  <c r="A182" i="2" s="1"/>
  <c r="A183" i="2" s="1"/>
  <c r="A184" i="2" s="1"/>
  <c r="A185" i="2" s="1"/>
  <c r="A186" i="2" s="1"/>
  <c r="A187" i="2" s="1"/>
  <c r="A188" i="2" s="1"/>
  <c r="A189" i="2" s="1"/>
  <c r="A190" i="2" s="1"/>
  <c r="A191" i="2" s="1"/>
  <c r="A192" i="2" s="1"/>
  <c r="A193" i="2" s="1"/>
  <c r="A194" i="2" s="1"/>
  <c r="A195" i="2" s="1"/>
  <c r="A196" i="2" s="1"/>
  <c r="A197" i="2" s="1"/>
  <c r="A198" i="2" s="1"/>
  <c r="A199" i="2" s="1"/>
  <c r="A200" i="2" s="1"/>
  <c r="A201" i="2" s="1"/>
  <c r="A202" i="2" s="1"/>
  <c r="A203" i="2" s="1"/>
  <c r="A204" i="2" s="1"/>
  <c r="A205" i="2" s="1"/>
  <c r="A206" i="2" s="1"/>
  <c r="A207" i="2" s="1"/>
  <c r="A208" i="2" s="1"/>
  <c r="A209" i="2" s="1"/>
  <c r="A210" i="2" s="1"/>
  <c r="A211" i="2" s="1"/>
  <c r="A212" i="2" s="1"/>
  <c r="A213" i="2" s="1"/>
  <c r="A214" i="2" s="1"/>
  <c r="A215" i="2" s="1"/>
  <c r="A216" i="2" s="1"/>
  <c r="A217" i="2" s="1"/>
  <c r="A218" i="2" s="1"/>
  <c r="A219" i="2" s="1"/>
  <c r="A220" i="2" s="1"/>
  <c r="A221" i="2" s="1"/>
  <c r="A222" i="2" s="1"/>
  <c r="A223" i="2" s="1"/>
  <c r="A224" i="2" s="1"/>
  <c r="A225" i="2" s="1"/>
  <c r="A226" i="2" s="1"/>
  <c r="A227" i="2" s="1"/>
  <c r="A228" i="2" s="1"/>
  <c r="A229" i="2" s="1"/>
  <c r="A230" i="2" s="1"/>
  <c r="A231" i="2" s="1"/>
  <c r="A232" i="2" s="1"/>
  <c r="A233" i="2" s="1"/>
  <c r="A234" i="2" s="1"/>
  <c r="A235" i="2" s="1"/>
  <c r="A236" i="2" s="1"/>
  <c r="A237" i="2" s="1"/>
  <c r="A238" i="2" s="1"/>
  <c r="A239" i="2" s="1"/>
  <c r="A240" i="2" s="1"/>
  <c r="A241" i="2" s="1"/>
  <c r="A242" i="2" s="1"/>
  <c r="A243" i="2" s="1"/>
  <c r="A244" i="2" s="1"/>
  <c r="A245" i="2" s="1"/>
  <c r="A246" i="2" s="1"/>
  <c r="A247" i="2" s="1"/>
  <c r="A248" i="2" s="1"/>
  <c r="A249" i="2" s="1"/>
  <c r="A250" i="2" s="1"/>
  <c r="A251" i="2" s="1"/>
  <c r="AC51" i="8" l="1"/>
  <c r="AB13" i="3"/>
  <c r="AC13" i="3"/>
  <c r="K38" i="2"/>
  <c r="AD119" i="2"/>
  <c r="H19" i="7"/>
  <c r="L26" i="8"/>
  <c r="H11" i="7"/>
  <c r="I11" i="7" s="1"/>
  <c r="L22" i="8"/>
  <c r="K15" i="2"/>
  <c r="AD137" i="2"/>
  <c r="H15" i="7"/>
  <c r="L29" i="8"/>
  <c r="H28" i="7"/>
  <c r="AA163" i="2"/>
  <c r="AD163" i="2" s="1"/>
  <c r="L25" i="8"/>
  <c r="H14" i="7"/>
  <c r="AA61" i="2"/>
  <c r="AD61" i="2" s="1"/>
  <c r="AD23" i="2"/>
  <c r="AA106" i="2"/>
  <c r="AD106" i="2" s="1"/>
  <c r="G12" i="7"/>
  <c r="AA183" i="2"/>
  <c r="AD183" i="2" s="1"/>
  <c r="AA124" i="2"/>
  <c r="AD124" i="2" s="1"/>
  <c r="H61" i="7"/>
  <c r="AB125" i="3"/>
  <c r="AD125" i="3" s="1"/>
  <c r="I16" i="7"/>
  <c r="AC17" i="2"/>
  <c r="AD17" i="2" s="1"/>
  <c r="AA19" i="2"/>
  <c r="AD19" i="2" s="1"/>
  <c r="AA22" i="2"/>
  <c r="AD22" i="2" s="1"/>
  <c r="AC23" i="2"/>
  <c r="AA31" i="2"/>
  <c r="AD31" i="2" s="1"/>
  <c r="AA39" i="2"/>
  <c r="AD39" i="2" s="1"/>
  <c r="AA42" i="2"/>
  <c r="AD42" i="2" s="1"/>
  <c r="AC43" i="2"/>
  <c r="AD43" i="2" s="1"/>
  <c r="AA46" i="2"/>
  <c r="AD46" i="2" s="1"/>
  <c r="AC51" i="2"/>
  <c r="AD51" i="2" s="1"/>
  <c r="AA54" i="2"/>
  <c r="AD54" i="2" s="1"/>
  <c r="AA63" i="2"/>
  <c r="AD63" i="2" s="1"/>
  <c r="AA74" i="2"/>
  <c r="AD74" i="2" s="1"/>
  <c r="AA79" i="2"/>
  <c r="AD79" i="2" s="1"/>
  <c r="K83" i="2"/>
  <c r="H17" i="7" s="1"/>
  <c r="I17" i="7" s="1"/>
  <c r="H18" i="7"/>
  <c r="I18" i="7" s="1"/>
  <c r="L28" i="8"/>
  <c r="I19" i="7"/>
  <c r="I20" i="7"/>
  <c r="I21" i="7"/>
  <c r="AA126" i="2"/>
  <c r="AD126" i="2" s="1"/>
  <c r="AB137" i="2"/>
  <c r="AA140" i="2"/>
  <c r="AD140" i="2" s="1"/>
  <c r="AA167" i="2"/>
  <c r="AD167" i="2" s="1"/>
  <c r="I179" i="2"/>
  <c r="I205" i="2" s="1"/>
  <c r="I206" i="2" s="1"/>
  <c r="AA185" i="2"/>
  <c r="AD185" i="2" s="1"/>
  <c r="G205" i="2"/>
  <c r="R460" i="3"/>
  <c r="R461" i="3"/>
  <c r="R479" i="3" s="1"/>
  <c r="N461" i="3"/>
  <c r="N460" i="3"/>
  <c r="N478" i="3" s="1"/>
  <c r="N483" i="3" s="1"/>
  <c r="H45" i="7"/>
  <c r="L11" i="3"/>
  <c r="S460" i="3"/>
  <c r="S478" i="3" s="1"/>
  <c r="S483" i="3" s="1"/>
  <c r="S461" i="3"/>
  <c r="AD92" i="3"/>
  <c r="AA12" i="2"/>
  <c r="AD12" i="2" s="1"/>
  <c r="AA21" i="2"/>
  <c r="AD21" i="2" s="1"/>
  <c r="AA29" i="2"/>
  <c r="AD29" i="2" s="1"/>
  <c r="AA41" i="2"/>
  <c r="AD41" i="2" s="1"/>
  <c r="AA45" i="2"/>
  <c r="AD45" i="2" s="1"/>
  <c r="AB119" i="2"/>
  <c r="AA121" i="2"/>
  <c r="AD121" i="2" s="1"/>
  <c r="G123" i="2"/>
  <c r="K146" i="2"/>
  <c r="K159" i="2"/>
  <c r="K183" i="2"/>
  <c r="K179" i="2" s="1"/>
  <c r="G37" i="7"/>
  <c r="G42" i="7" s="1"/>
  <c r="G246" i="2"/>
  <c r="I15" i="7"/>
  <c r="I14" i="7"/>
  <c r="I23" i="7"/>
  <c r="AA147" i="2"/>
  <c r="AD147" i="2" s="1"/>
  <c r="AA160" i="2"/>
  <c r="AD160" i="2" s="1"/>
  <c r="G31" i="7"/>
  <c r="I31" i="7" s="1"/>
  <c r="AA174" i="2"/>
  <c r="AD174" i="2" s="1"/>
  <c r="AA186" i="2"/>
  <c r="AD186" i="2" s="1"/>
  <c r="Q461" i="3"/>
  <c r="Q460" i="3"/>
  <c r="Q478" i="3" s="1"/>
  <c r="Q483" i="3" s="1"/>
  <c r="Q505" i="3" s="1"/>
  <c r="Q506" i="3" s="1"/>
  <c r="AA73" i="2"/>
  <c r="AD73" i="2" s="1"/>
  <c r="AA78" i="2"/>
  <c r="AD78" i="2" s="1"/>
  <c r="AB125" i="2"/>
  <c r="AD125" i="2" s="1"/>
  <c r="K132" i="2"/>
  <c r="AA132" i="2" s="1"/>
  <c r="AD132" i="2" s="1"/>
  <c r="K169" i="2"/>
  <c r="H29" i="7" s="1"/>
  <c r="K186" i="2"/>
  <c r="AA190" i="2"/>
  <c r="AD190" i="2" s="1"/>
  <c r="K191" i="2"/>
  <c r="H33" i="7" s="1"/>
  <c r="I33" i="7" s="1"/>
  <c r="AA192" i="2"/>
  <c r="AD192" i="2" s="1"/>
  <c r="K196" i="2"/>
  <c r="H34" i="7" s="1"/>
  <c r="I34" i="7" s="1"/>
  <c r="AA197" i="2"/>
  <c r="AD197" i="2" s="1"/>
  <c r="AD17" i="3"/>
  <c r="H50" i="7"/>
  <c r="I50" i="7" s="1"/>
  <c r="AA28" i="2"/>
  <c r="AD28" i="2" s="1"/>
  <c r="AA30" i="2"/>
  <c r="AD30" i="2" s="1"/>
  <c r="AA94" i="2"/>
  <c r="AD94" i="2" s="1"/>
  <c r="AA113" i="2"/>
  <c r="AD113" i="2" s="1"/>
  <c r="AA118" i="2"/>
  <c r="AD118" i="2" s="1"/>
  <c r="H205" i="2"/>
  <c r="H206" i="2" s="1"/>
  <c r="AA170" i="2"/>
  <c r="AD170" i="2" s="1"/>
  <c r="J123" i="3"/>
  <c r="L47" i="3"/>
  <c r="AB48" i="3"/>
  <c r="AD48" i="3" s="1"/>
  <c r="AD71" i="3"/>
  <c r="AD100" i="3"/>
  <c r="AA11" i="2"/>
  <c r="AD11" i="2" s="1"/>
  <c r="I29" i="7"/>
  <c r="G32" i="7"/>
  <c r="T461" i="3"/>
  <c r="T460" i="3"/>
  <c r="T478" i="3" s="1"/>
  <c r="T483" i="3" s="1"/>
  <c r="AC17" i="3"/>
  <c r="AC25" i="3"/>
  <c r="AD25" i="3" s="1"/>
  <c r="AC33" i="3"/>
  <c r="AD33" i="3" s="1"/>
  <c r="AC45" i="3"/>
  <c r="AD45" i="3" s="1"/>
  <c r="AC51" i="3"/>
  <c r="AB56" i="3"/>
  <c r="AD56" i="3" s="1"/>
  <c r="AC71" i="3"/>
  <c r="G51" i="7"/>
  <c r="G59" i="7" s="1"/>
  <c r="L349" i="3"/>
  <c r="AC77" i="3"/>
  <c r="AD77" i="3" s="1"/>
  <c r="AC83" i="3"/>
  <c r="AD83" i="3" s="1"/>
  <c r="AC91" i="3"/>
  <c r="AD91" i="3" s="1"/>
  <c r="AC98" i="3"/>
  <c r="AD98" i="3" s="1"/>
  <c r="AC100" i="3"/>
  <c r="AD133" i="3"/>
  <c r="AB136" i="3"/>
  <c r="AD136" i="3" s="1"/>
  <c r="AD158" i="3"/>
  <c r="AC161" i="3"/>
  <c r="AB161" i="3"/>
  <c r="AD161" i="3" s="1"/>
  <c r="AD165" i="3"/>
  <c r="AC183" i="3"/>
  <c r="AB183" i="3"/>
  <c r="H69" i="7"/>
  <c r="AB189" i="3"/>
  <c r="AD189" i="3" s="1"/>
  <c r="AD193" i="3"/>
  <c r="I49" i="7"/>
  <c r="L477" i="3"/>
  <c r="L56" i="8" s="1"/>
  <c r="AC113" i="3"/>
  <c r="L386" i="3"/>
  <c r="AC120" i="3"/>
  <c r="AC162" i="3"/>
  <c r="AB162" i="3"/>
  <c r="L39" i="3"/>
  <c r="AB39" i="3"/>
  <c r="AD39" i="3" s="1"/>
  <c r="J47" i="3"/>
  <c r="AB50" i="3"/>
  <c r="AD50" i="3" s="1"/>
  <c r="AB113" i="3"/>
  <c r="L117" i="3"/>
  <c r="L116" i="3" s="1"/>
  <c r="H57" i="7" s="1"/>
  <c r="I57" i="7" s="1"/>
  <c r="AB120" i="3"/>
  <c r="AD120" i="3" s="1"/>
  <c r="AC126" i="3"/>
  <c r="AD126" i="3" s="1"/>
  <c r="AD139" i="3"/>
  <c r="AC141" i="3"/>
  <c r="AD141" i="3" s="1"/>
  <c r="M278" i="3" a="1"/>
  <c r="M278" i="3" s="1"/>
  <c r="AK58" i="6" s="1"/>
  <c r="AR58" i="6" s="1"/>
  <c r="AC148" i="3"/>
  <c r="AD148" i="3" s="1"/>
  <c r="L147" i="3"/>
  <c r="H63" i="7" s="1"/>
  <c r="AD150" i="3"/>
  <c r="AC169" i="3"/>
  <c r="AB169" i="3"/>
  <c r="AD169" i="3" s="1"/>
  <c r="AD173" i="3"/>
  <c r="AD191" i="3"/>
  <c r="O461" i="3"/>
  <c r="O460" i="3"/>
  <c r="O478" i="3" s="1"/>
  <c r="O483" i="3" s="1"/>
  <c r="L82" i="3"/>
  <c r="L33" i="8" s="1"/>
  <c r="L108" i="3"/>
  <c r="G62" i="7"/>
  <c r="I62" i="7" s="1"/>
  <c r="AB142" i="3"/>
  <c r="AD142" i="3" s="1"/>
  <c r="AD146" i="3"/>
  <c r="AD153" i="3"/>
  <c r="AD159" i="3"/>
  <c r="AD181" i="3"/>
  <c r="AB18" i="3"/>
  <c r="AD18" i="3" s="1"/>
  <c r="AB26" i="3"/>
  <c r="AD26" i="3" s="1"/>
  <c r="AB34" i="3"/>
  <c r="AD34" i="3" s="1"/>
  <c r="L45" i="8"/>
  <c r="H46" i="7"/>
  <c r="I46" i="7" s="1"/>
  <c r="AB35" i="3"/>
  <c r="AD35" i="3" s="1"/>
  <c r="AB46" i="3"/>
  <c r="AD46" i="3" s="1"/>
  <c r="AB52" i="3"/>
  <c r="AB72" i="3"/>
  <c r="AD72" i="3" s="1"/>
  <c r="L73" i="3"/>
  <c r="AB78" i="3"/>
  <c r="AD78" i="3" s="1"/>
  <c r="AB84" i="3"/>
  <c r="AD84" i="3" s="1"/>
  <c r="AC92" i="3"/>
  <c r="AB94" i="3"/>
  <c r="AD94" i="3" s="1"/>
  <c r="L95" i="3"/>
  <c r="AB97" i="3"/>
  <c r="AD97" i="3" s="1"/>
  <c r="AC99" i="3"/>
  <c r="AD99" i="3" s="1"/>
  <c r="AB107" i="3"/>
  <c r="AD107" i="3" s="1"/>
  <c r="AB127" i="3"/>
  <c r="AC127" i="3"/>
  <c r="I28" i="7"/>
  <c r="H11" i="3"/>
  <c r="H123" i="3" s="1"/>
  <c r="AC52" i="3"/>
  <c r="AB57" i="3"/>
  <c r="AD57" i="3" s="1"/>
  <c r="AB58" i="3"/>
  <c r="AD58" i="3" s="1"/>
  <c r="AB64" i="3"/>
  <c r="AD64" i="3" s="1"/>
  <c r="AC105" i="3"/>
  <c r="AD105" i="3" s="1"/>
  <c r="AD109" i="3"/>
  <c r="AB121" i="3"/>
  <c r="AD121" i="3" s="1"/>
  <c r="AD132" i="3"/>
  <c r="AB135" i="3"/>
  <c r="AC135" i="3"/>
  <c r="AD151" i="3"/>
  <c r="AC154" i="3"/>
  <c r="AB154" i="3"/>
  <c r="AD154" i="3" s="1"/>
  <c r="AD157" i="3"/>
  <c r="AD167" i="3"/>
  <c r="AD171" i="3"/>
  <c r="AB194" i="3"/>
  <c r="AD194" i="3" s="1"/>
  <c r="AB103" i="3"/>
  <c r="AD103" i="3" s="1"/>
  <c r="G63" i="7"/>
  <c r="I63" i="7" s="1"/>
  <c r="AD195" i="3"/>
  <c r="AD211" i="3"/>
  <c r="AB12" i="3"/>
  <c r="AD12" i="3" s="1"/>
  <c r="AB51" i="3"/>
  <c r="AD51" i="3" s="1"/>
  <c r="AB102" i="3"/>
  <c r="AD102" i="3" s="1"/>
  <c r="AB112" i="3"/>
  <c r="AD112" i="3" s="1"/>
  <c r="AC119" i="3"/>
  <c r="AD119" i="3" s="1"/>
  <c r="AB128" i="3"/>
  <c r="AD128" i="3" s="1"/>
  <c r="AD138" i="3"/>
  <c r="AB155" i="3"/>
  <c r="AD155" i="3" s="1"/>
  <c r="AC155" i="3"/>
  <c r="L172" i="3"/>
  <c r="H64" i="7" s="1"/>
  <c r="I64" i="7" s="1"/>
  <c r="AC175" i="3"/>
  <c r="AB175" i="3"/>
  <c r="AC163" i="3"/>
  <c r="AD163" i="3" s="1"/>
  <c r="AC171" i="3"/>
  <c r="AC177" i="3"/>
  <c r="AD177" i="3" s="1"/>
  <c r="G72" i="7"/>
  <c r="AC190" i="3"/>
  <c r="AD190" i="3" s="1"/>
  <c r="I70" i="7"/>
  <c r="AC195" i="3"/>
  <c r="AC199" i="3"/>
  <c r="AD199" i="3" s="1"/>
  <c r="AC203" i="3"/>
  <c r="AD203" i="3" s="1"/>
  <c r="AC207" i="3"/>
  <c r="AD207" i="3" s="1"/>
  <c r="AC211" i="3"/>
  <c r="AD217" i="3"/>
  <c r="AC221" i="3"/>
  <c r="AD221" i="3" s="1"/>
  <c r="AD239" i="3"/>
  <c r="L241" i="3"/>
  <c r="AD266" i="3"/>
  <c r="P342" i="3"/>
  <c r="P343" i="3" s="1"/>
  <c r="AD237" i="3"/>
  <c r="AC252" i="3"/>
  <c r="AB252" i="3"/>
  <c r="AD252" i="3" s="1"/>
  <c r="AC261" i="3"/>
  <c r="AB261" i="3"/>
  <c r="AC281" i="3"/>
  <c r="AB281" i="3"/>
  <c r="AD281" i="3" s="1"/>
  <c r="AC303" i="3"/>
  <c r="AB303" i="3"/>
  <c r="AD303" i="3" s="1"/>
  <c r="I54" i="7"/>
  <c r="I61" i="7"/>
  <c r="AC143" i="3"/>
  <c r="AD143" i="3" s="1"/>
  <c r="AB170" i="3"/>
  <c r="AD170" i="3" s="1"/>
  <c r="AB176" i="3"/>
  <c r="AD176" i="3" s="1"/>
  <c r="AB184" i="3"/>
  <c r="AD184" i="3" s="1"/>
  <c r="L215" i="3"/>
  <c r="H71" i="7" s="1"/>
  <c r="I71" i="7" s="1"/>
  <c r="AD233" i="3"/>
  <c r="AD244" i="3"/>
  <c r="AD255" i="3"/>
  <c r="AC267" i="3"/>
  <c r="AB267" i="3"/>
  <c r="AD267" i="3" s="1"/>
  <c r="AD276" i="3"/>
  <c r="AD294" i="3"/>
  <c r="AD299" i="3"/>
  <c r="H186" i="3"/>
  <c r="H342" i="3"/>
  <c r="AD231" i="3"/>
  <c r="L246" i="3"/>
  <c r="H75" i="7" s="1"/>
  <c r="AC253" i="3"/>
  <c r="AB253" i="3"/>
  <c r="AD258" i="3"/>
  <c r="AC268" i="3"/>
  <c r="AB268" i="3"/>
  <c r="AD268" i="3" s="1"/>
  <c r="AC288" i="3"/>
  <c r="AB288" i="3"/>
  <c r="AD288" i="3" s="1"/>
  <c r="G74" i="7"/>
  <c r="H240" i="3"/>
  <c r="AC289" i="3"/>
  <c r="AB289" i="3"/>
  <c r="H58" i="7"/>
  <c r="I58" i="7" s="1"/>
  <c r="L46" i="8"/>
  <c r="L348" i="3"/>
  <c r="L347" i="3" s="1"/>
  <c r="J342" i="3"/>
  <c r="AD225" i="3"/>
  <c r="AC245" i="3"/>
  <c r="AD245" i="3" s="1"/>
  <c r="AD250" i="3"/>
  <c r="AD256" i="3"/>
  <c r="AD259" i="3"/>
  <c r="AD265" i="3"/>
  <c r="L270" i="3"/>
  <c r="AC271" i="3"/>
  <c r="AB271" i="3"/>
  <c r="AD285" i="3"/>
  <c r="AD311" i="3"/>
  <c r="H65" i="7"/>
  <c r="L387" i="3"/>
  <c r="AD243" i="3"/>
  <c r="AC272" i="3"/>
  <c r="AB272" i="3"/>
  <c r="AC122" i="3"/>
  <c r="AD122" i="3" s="1"/>
  <c r="AB172" i="3"/>
  <c r="AD172" i="3" s="1"/>
  <c r="AB185" i="3"/>
  <c r="AD185" i="3" s="1"/>
  <c r="AC197" i="3"/>
  <c r="AD197" i="3" s="1"/>
  <c r="AC201" i="3"/>
  <c r="AD201" i="3" s="1"/>
  <c r="AC205" i="3"/>
  <c r="AD205" i="3" s="1"/>
  <c r="AC209" i="3"/>
  <c r="AD209" i="3" s="1"/>
  <c r="AC213" i="3"/>
  <c r="AD213" i="3" s="1"/>
  <c r="AC219" i="3"/>
  <c r="AD219" i="3" s="1"/>
  <c r="AC223" i="3"/>
  <c r="AD223" i="3" s="1"/>
  <c r="AC243" i="3"/>
  <c r="G75" i="7"/>
  <c r="AB246" i="3"/>
  <c r="AD246" i="3" s="1"/>
  <c r="AD248" i="3"/>
  <c r="AD251" i="3"/>
  <c r="AD257" i="3"/>
  <c r="AC260" i="3"/>
  <c r="AB260" i="3"/>
  <c r="AD260" i="3" s="1"/>
  <c r="AD286" i="3"/>
  <c r="AC247" i="3"/>
  <c r="AD247" i="3" s="1"/>
  <c r="AB310" i="3"/>
  <c r="AD310" i="3" s="1"/>
  <c r="AC338" i="3"/>
  <c r="AB338" i="3"/>
  <c r="AD338" i="3" s="1"/>
  <c r="H85" i="7"/>
  <c r="I85" i="7" s="1"/>
  <c r="AC341" i="3"/>
  <c r="L473" i="3"/>
  <c r="L476" i="3" s="1"/>
  <c r="L57" i="8" s="1"/>
  <c r="AC466" i="3"/>
  <c r="AC31" i="8"/>
  <c r="AB518" i="3"/>
  <c r="AD518" i="3" s="1"/>
  <c r="L295" i="3"/>
  <c r="AC312" i="3"/>
  <c r="AD312" i="3" s="1"/>
  <c r="AB320" i="3"/>
  <c r="AD320" i="3" s="1"/>
  <c r="AC325" i="3"/>
  <c r="AB325" i="3"/>
  <c r="AD325" i="3" s="1"/>
  <c r="AD330" i="3"/>
  <c r="AD335" i="3"/>
  <c r="AB341" i="3"/>
  <c r="AB466" i="3"/>
  <c r="AD466" i="3" s="1"/>
  <c r="AD475" i="3"/>
  <c r="AC22" i="8"/>
  <c r="AL35" i="6"/>
  <c r="AK35" i="6"/>
  <c r="AB302" i="3"/>
  <c r="AD302" i="3" s="1"/>
  <c r="L308" i="3"/>
  <c r="G82" i="7"/>
  <c r="AC331" i="3"/>
  <c r="AB331" i="3"/>
  <c r="AD331" i="3" s="1"/>
  <c r="AK18" i="6"/>
  <c r="AL18" i="6"/>
  <c r="L316" i="3"/>
  <c r="H81" i="7" s="1"/>
  <c r="I81" i="7" s="1"/>
  <c r="P37" i="6"/>
  <c r="AB269" i="3"/>
  <c r="AD269" i="3" s="1"/>
  <c r="AB273" i="3"/>
  <c r="AD273" i="3" s="1"/>
  <c r="AB279" i="3"/>
  <c r="AD279" i="3" s="1"/>
  <c r="AB282" i="3"/>
  <c r="AD282" i="3" s="1"/>
  <c r="AB290" i="3"/>
  <c r="AD290" i="3" s="1"/>
  <c r="AB296" i="3"/>
  <c r="AD296" i="3" s="1"/>
  <c r="AB304" i="3"/>
  <c r="AD304" i="3" s="1"/>
  <c r="AB315" i="3"/>
  <c r="AD315" i="3" s="1"/>
  <c r="AC332" i="3"/>
  <c r="AB332" i="3"/>
  <c r="AD332" i="3" s="1"/>
  <c r="AC484" i="3"/>
  <c r="AC317" i="3"/>
  <c r="AB317" i="3"/>
  <c r="L326" i="3"/>
  <c r="H82" i="7" s="1"/>
  <c r="AC327" i="3"/>
  <c r="AD327" i="3" s="1"/>
  <c r="AD329" i="3"/>
  <c r="L334" i="3"/>
  <c r="H83" i="7" s="1"/>
  <c r="I83" i="7" s="1"/>
  <c r="AC337" i="3"/>
  <c r="AB337" i="3"/>
  <c r="AC471" i="3"/>
  <c r="AB471" i="3"/>
  <c r="AC480" i="3"/>
  <c r="AD480" i="3" s="1"/>
  <c r="AO13" i="6"/>
  <c r="AG31" i="6"/>
  <c r="AL24" i="6"/>
  <c r="AK24" i="6"/>
  <c r="AR24" i="6" s="1"/>
  <c r="J31" i="4"/>
  <c r="D71" i="4"/>
  <c r="J71" i="4" s="1"/>
  <c r="AA70" i="4"/>
  <c r="AB70" i="4" s="1"/>
  <c r="AC19" i="6"/>
  <c r="AN19" i="6" s="1"/>
  <c r="AM19" i="6"/>
  <c r="AR19" i="6" s="1"/>
  <c r="AL28" i="6"/>
  <c r="AK28" i="6"/>
  <c r="AR28" i="6" s="1"/>
  <c r="AM40" i="6"/>
  <c r="AC40" i="6"/>
  <c r="AN40" i="6" s="1"/>
  <c r="K515" i="3"/>
  <c r="AC17" i="6"/>
  <c r="AN17" i="6" s="1"/>
  <c r="AM17" i="6"/>
  <c r="AR17" i="6" s="1"/>
  <c r="AL22" i="6"/>
  <c r="AK22" i="6"/>
  <c r="AB340" i="3"/>
  <c r="AD340" i="3" s="1"/>
  <c r="AB470" i="3"/>
  <c r="AD470" i="3" s="1"/>
  <c r="AA17" i="5"/>
  <c r="AB17" i="5" s="1"/>
  <c r="O31" i="6"/>
  <c r="AL26" i="6"/>
  <c r="AK26" i="6"/>
  <c r="K37" i="6"/>
  <c r="K54" i="6" s="1"/>
  <c r="AN34" i="6"/>
  <c r="AR34" i="6" s="1"/>
  <c r="AC35" i="6"/>
  <c r="AN35" i="6" s="1"/>
  <c r="AB511" i="3"/>
  <c r="AD511" i="3" s="1"/>
  <c r="AC15" i="6"/>
  <c r="AN15" i="6" s="1"/>
  <c r="AM15" i="6"/>
  <c r="AR15" i="6" s="1"/>
  <c r="AG53" i="6"/>
  <c r="AO53" i="6" s="1"/>
  <c r="AO39" i="6"/>
  <c r="AB334" i="3"/>
  <c r="AD334" i="3" s="1"/>
  <c r="J51" i="4"/>
  <c r="D92" i="4"/>
  <c r="K17" i="5"/>
  <c r="AC13" i="6"/>
  <c r="AA31" i="6"/>
  <c r="AM13" i="6"/>
  <c r="AL16" i="6"/>
  <c r="AL30" i="6"/>
  <c r="AK30" i="6"/>
  <c r="AL36" i="6"/>
  <c r="AM42" i="6"/>
  <c r="AR42" i="6" s="1"/>
  <c r="AC42" i="6"/>
  <c r="AN42" i="6" s="1"/>
  <c r="AM44" i="6"/>
  <c r="AC44" i="6"/>
  <c r="AN44" i="6" s="1"/>
  <c r="AR47" i="6"/>
  <c r="AM48" i="6"/>
  <c r="AC48" i="6"/>
  <c r="AN48" i="6" s="1"/>
  <c r="AK40" i="6"/>
  <c r="AC14" i="6"/>
  <c r="AN14" i="6" s="1"/>
  <c r="AR14" i="6" s="1"/>
  <c r="AC16" i="6"/>
  <c r="AN16" i="6" s="1"/>
  <c r="AR16" i="6" s="1"/>
  <c r="AC18" i="6"/>
  <c r="AN18" i="6" s="1"/>
  <c r="AC20" i="6"/>
  <c r="AN20" i="6" s="1"/>
  <c r="AR20" i="6" s="1"/>
  <c r="AM21" i="6"/>
  <c r="AR21" i="6" s="1"/>
  <c r="AC22" i="6"/>
  <c r="AN22" i="6" s="1"/>
  <c r="AM23" i="6"/>
  <c r="AR23" i="6" s="1"/>
  <c r="AM25" i="6"/>
  <c r="AR25" i="6" s="1"/>
  <c r="AM27" i="6"/>
  <c r="AR27" i="6" s="1"/>
  <c r="AM29" i="6"/>
  <c r="AR29" i="6" s="1"/>
  <c r="AK41" i="6"/>
  <c r="AK43" i="6"/>
  <c r="AK44" i="6"/>
  <c r="AR44" i="6" s="1"/>
  <c r="AL51" i="6"/>
  <c r="I56" i="7"/>
  <c r="AK36" i="6"/>
  <c r="AR49" i="6"/>
  <c r="AM50" i="6"/>
  <c r="AC50" i="6"/>
  <c r="AN50" i="6" s="1"/>
  <c r="I65" i="7"/>
  <c r="O53" i="6"/>
  <c r="AL47" i="6"/>
  <c r="I30" i="7"/>
  <c r="P53" i="6"/>
  <c r="AR45" i="6"/>
  <c r="AM46" i="6"/>
  <c r="AC46" i="6"/>
  <c r="AN46" i="6" s="1"/>
  <c r="AC39" i="6"/>
  <c r="AA53" i="6"/>
  <c r="AM53" i="6" s="1"/>
  <c r="AM39" i="6"/>
  <c r="AL42" i="6"/>
  <c r="AR51" i="6"/>
  <c r="AM52" i="6"/>
  <c r="AC52" i="6"/>
  <c r="AN52" i="6" s="1"/>
  <c r="AM41" i="6"/>
  <c r="AM43" i="6"/>
  <c r="AM45" i="6"/>
  <c r="AM47" i="6"/>
  <c r="AM49" i="6"/>
  <c r="AM51" i="6"/>
  <c r="AK46" i="6"/>
  <c r="AK48" i="6"/>
  <c r="AR48" i="6" s="1"/>
  <c r="AK50" i="6"/>
  <c r="AK52" i="6"/>
  <c r="AR52" i="6" s="1"/>
  <c r="I75" i="7" l="1"/>
  <c r="G66" i="7"/>
  <c r="AD13" i="3"/>
  <c r="P461" i="3"/>
  <c r="P460" i="3"/>
  <c r="P478" i="3" s="1"/>
  <c r="P483" i="3" s="1"/>
  <c r="H32" i="7"/>
  <c r="AA179" i="2"/>
  <c r="AD179" i="2" s="1"/>
  <c r="AB326" i="3"/>
  <c r="AD326" i="3" s="1"/>
  <c r="J343" i="3"/>
  <c r="G35" i="7"/>
  <c r="H27" i="7"/>
  <c r="I27" i="7" s="1"/>
  <c r="AA159" i="2"/>
  <c r="AD159" i="2" s="1"/>
  <c r="L123" i="3"/>
  <c r="AR50" i="6"/>
  <c r="AR30" i="6"/>
  <c r="J92" i="4"/>
  <c r="AB482" i="3"/>
  <c r="AD482" i="3" s="1"/>
  <c r="P54" i="6"/>
  <c r="I82" i="7"/>
  <c r="AD289" i="3"/>
  <c r="AD127" i="3"/>
  <c r="AD162" i="3"/>
  <c r="H26" i="7"/>
  <c r="K205" i="2"/>
  <c r="L31" i="8" s="1"/>
  <c r="AA146" i="2"/>
  <c r="AD146" i="2" s="1"/>
  <c r="K123" i="2"/>
  <c r="AC53" i="6"/>
  <c r="AN53" i="6" s="1"/>
  <c r="AN39" i="6"/>
  <c r="AR39" i="6" s="1"/>
  <c r="AK53" i="6"/>
  <c r="AL53" i="6"/>
  <c r="K509" i="3"/>
  <c r="K511" i="3"/>
  <c r="AB308" i="3"/>
  <c r="AD308" i="3" s="1"/>
  <c r="L307" i="3"/>
  <c r="H78" i="7"/>
  <c r="I78" i="7" s="1"/>
  <c r="AB295" i="3"/>
  <c r="AD295" i="3" s="1"/>
  <c r="H51" i="7"/>
  <c r="AB73" i="3"/>
  <c r="AD73" i="3" s="1"/>
  <c r="H55" i="7"/>
  <c r="I55" i="7" s="1"/>
  <c r="AB108" i="3"/>
  <c r="AD108" i="3" s="1"/>
  <c r="G22" i="7"/>
  <c r="AA123" i="2"/>
  <c r="AD123" i="2" s="1"/>
  <c r="AR46" i="6"/>
  <c r="AR43" i="6"/>
  <c r="D72" i="4"/>
  <c r="AA71" i="4"/>
  <c r="AB71" i="4" s="1"/>
  <c r="AD471" i="3"/>
  <c r="AD317" i="3"/>
  <c r="AD272" i="3"/>
  <c r="H74" i="7"/>
  <c r="L240" i="3"/>
  <c r="AB241" i="3"/>
  <c r="AD241" i="3" s="1"/>
  <c r="H52" i="7"/>
  <c r="I52" i="7" s="1"/>
  <c r="AB82" i="3"/>
  <c r="AD82" i="3" s="1"/>
  <c r="AD113" i="3"/>
  <c r="T479" i="3"/>
  <c r="G144" i="2"/>
  <c r="L43" i="8"/>
  <c r="L23" i="8"/>
  <c r="H12" i="7"/>
  <c r="AR41" i="6"/>
  <c r="AR26" i="6"/>
  <c r="AR22" i="6"/>
  <c r="AR18" i="6"/>
  <c r="AR35" i="6"/>
  <c r="AD271" i="3"/>
  <c r="AD261" i="3"/>
  <c r="AD175" i="3"/>
  <c r="AD135" i="3"/>
  <c r="AD52" i="3"/>
  <c r="I45" i="7"/>
  <c r="AA196" i="2"/>
  <c r="AD196" i="2" s="1"/>
  <c r="S479" i="3"/>
  <c r="N479" i="3"/>
  <c r="AA15" i="2"/>
  <c r="AD15" i="2" s="1"/>
  <c r="K144" i="2"/>
  <c r="K206" i="2" s="1"/>
  <c r="H13" i="7"/>
  <c r="I13" i="7" s="1"/>
  <c r="L24" i="8"/>
  <c r="AA38" i="2"/>
  <c r="AD38" i="2" s="1"/>
  <c r="AR13" i="6"/>
  <c r="AD337" i="3"/>
  <c r="AB240" i="3"/>
  <c r="AD240" i="3" s="1"/>
  <c r="AD253" i="3"/>
  <c r="AB316" i="3"/>
  <c r="AD316" i="3" s="1"/>
  <c r="H343" i="3"/>
  <c r="H53" i="7"/>
  <c r="I53" i="7" s="1"/>
  <c r="AB95" i="3"/>
  <c r="AD95" i="3" s="1"/>
  <c r="L359" i="3"/>
  <c r="L188" i="3"/>
  <c r="AA191" i="2"/>
  <c r="AD191" i="2" s="1"/>
  <c r="L186" i="3"/>
  <c r="I12" i="7"/>
  <c r="AM31" i="6"/>
  <c r="AA37" i="6"/>
  <c r="H76" i="7"/>
  <c r="I76" i="7" s="1"/>
  <c r="AB270" i="3"/>
  <c r="AD270" i="3" s="1"/>
  <c r="G77" i="7"/>
  <c r="I74" i="7"/>
  <c r="I72" i="7"/>
  <c r="H72" i="7"/>
  <c r="I51" i="7"/>
  <c r="R478" i="3"/>
  <c r="R483" i="3" s="1"/>
  <c r="R505" i="3" s="1"/>
  <c r="R506" i="3" s="1"/>
  <c r="H66" i="7"/>
  <c r="I66" i="7" s="1"/>
  <c r="AR36" i="6"/>
  <c r="AR40" i="6"/>
  <c r="AC31" i="6"/>
  <c r="AN13" i="6"/>
  <c r="O37" i="6"/>
  <c r="AL31" i="6"/>
  <c r="AK31" i="6"/>
  <c r="AG37" i="6"/>
  <c r="AO31" i="6"/>
  <c r="AB215" i="3"/>
  <c r="AD215" i="3" s="1"/>
  <c r="I69" i="7"/>
  <c r="AB147" i="3"/>
  <c r="AD147" i="3" s="1"/>
  <c r="O479" i="3"/>
  <c r="H47" i="7"/>
  <c r="I47" i="7" s="1"/>
  <c r="L34" i="8"/>
  <c r="L44" i="8" s="1"/>
  <c r="L47" i="8" s="1"/>
  <c r="AD183" i="3"/>
  <c r="I32" i="7"/>
  <c r="H48" i="7"/>
  <c r="I48" i="7" s="1"/>
  <c r="AB47" i="3"/>
  <c r="AD47" i="3" s="1"/>
  <c r="Q479" i="3"/>
  <c r="AA169" i="2"/>
  <c r="AD169" i="2" s="1"/>
  <c r="AA83" i="2"/>
  <c r="AD83" i="2" s="1"/>
  <c r="AG54" i="6" l="1"/>
  <c r="AO54" i="6" s="1"/>
  <c r="AO37" i="6"/>
  <c r="I560" i="3"/>
  <c r="H560" i="3"/>
  <c r="L391" i="3"/>
  <c r="AC20" i="8"/>
  <c r="J72" i="4"/>
  <c r="K513" i="3"/>
  <c r="K517" i="3" s="1"/>
  <c r="AB481" i="3"/>
  <c r="AD481" i="3" s="1"/>
  <c r="AB517" i="3"/>
  <c r="AD517" i="3" s="1"/>
  <c r="D93" i="4"/>
  <c r="J93" i="4" s="1"/>
  <c r="AA92" i="4"/>
  <c r="AB92" i="4" s="1"/>
  <c r="A78" i="8"/>
  <c r="L342" i="3"/>
  <c r="AB188" i="3"/>
  <c r="AD188" i="3" s="1"/>
  <c r="H35" i="7"/>
  <c r="I26" i="7"/>
  <c r="O54" i="6"/>
  <c r="AL37" i="6"/>
  <c r="AK37" i="6"/>
  <c r="H77" i="7"/>
  <c r="I77" i="7" s="1"/>
  <c r="AA54" i="6"/>
  <c r="AM54" i="6" s="1"/>
  <c r="AM37" i="6"/>
  <c r="AA144" i="2"/>
  <c r="AD144" i="2" s="1"/>
  <c r="G206" i="2"/>
  <c r="AB246" i="2" s="1"/>
  <c r="AD246" i="2" s="1"/>
  <c r="H59" i="7"/>
  <c r="AR53" i="6"/>
  <c r="L343" i="3"/>
  <c r="AC123" i="3"/>
  <c r="AD123" i="3" s="1"/>
  <c r="L48" i="8"/>
  <c r="AC186" i="3"/>
  <c r="AD186" i="3" s="1"/>
  <c r="AN31" i="6"/>
  <c r="AR31" i="6" s="1"/>
  <c r="AC37" i="6"/>
  <c r="G86" i="7"/>
  <c r="G24" i="7"/>
  <c r="H79" i="7"/>
  <c r="I79" i="7" s="1"/>
  <c r="L52" i="8"/>
  <c r="AB307" i="3"/>
  <c r="AD307" i="3" s="1"/>
  <c r="P479" i="3"/>
  <c r="L27" i="8"/>
  <c r="L30" i="8" s="1"/>
  <c r="L32" i="8" s="1"/>
  <c r="H22" i="7"/>
  <c r="H24" i="7" s="1"/>
  <c r="I35" i="7"/>
  <c r="I59" i="7" l="1"/>
  <c r="L460" i="3"/>
  <c r="L478" i="3" s="1"/>
  <c r="L483" i="3" s="1"/>
  <c r="L461" i="3"/>
  <c r="AC54" i="6"/>
  <c r="AN54" i="6" s="1"/>
  <c r="AN37" i="6"/>
  <c r="AR37" i="6" s="1"/>
  <c r="AK54" i="6"/>
  <c r="AL54" i="6"/>
  <c r="G87" i="7"/>
  <c r="AA72" i="4"/>
  <c r="AB72" i="4" s="1"/>
  <c r="D73" i="4"/>
  <c r="J73" i="4" s="1"/>
  <c r="H86" i="7"/>
  <c r="H87" i="7" s="1"/>
  <c r="AB342" i="3"/>
  <c r="AC342" i="3"/>
  <c r="AD341" i="3" s="1"/>
  <c r="I24" i="7"/>
  <c r="L51" i="8"/>
  <c r="L49" i="8"/>
  <c r="L50" i="8"/>
  <c r="L53" i="8" s="1"/>
  <c r="AA93" i="4"/>
  <c r="AB93" i="4" s="1"/>
  <c r="D94" i="4"/>
  <c r="J94" i="4" s="1"/>
  <c r="I22" i="7"/>
  <c r="AB343" i="3" l="1"/>
  <c r="AD343" i="3" s="1"/>
  <c r="L59" i="8"/>
  <c r="L58" i="8"/>
  <c r="L61" i="8" s="1"/>
  <c r="AC25" i="8" s="1"/>
  <c r="AD342" i="3"/>
  <c r="AR54" i="6"/>
  <c r="D95" i="4"/>
  <c r="J95" i="4" s="1"/>
  <c r="AA95" i="4" s="1"/>
  <c r="AB95" i="4" s="1"/>
  <c r="AA94" i="4"/>
  <c r="AB94" i="4" s="1"/>
  <c r="D74" i="4"/>
  <c r="J74" i="4" s="1"/>
  <c r="AA73" i="4"/>
  <c r="AB73" i="4" s="1"/>
  <c r="L479" i="3"/>
  <c r="P505" i="3"/>
  <c r="P506" i="3" s="1"/>
  <c r="O505" i="3"/>
  <c r="O506" i="3" s="1"/>
  <c r="N505" i="3"/>
  <c r="N506" i="3" s="1"/>
  <c r="L505" i="3"/>
  <c r="AB483" i="3"/>
  <c r="AD483" i="3" s="1"/>
  <c r="T505" i="3"/>
  <c r="T506" i="3" s="1"/>
  <c r="S505" i="3"/>
  <c r="S506" i="3" s="1"/>
  <c r="AB496" i="3"/>
  <c r="AD496" i="3" s="1"/>
  <c r="AB484" i="3"/>
  <c r="AD484" i="3" s="1"/>
  <c r="I87" i="7"/>
  <c r="I86" i="7"/>
  <c r="AA74" i="4" l="1"/>
  <c r="AB74" i="4" s="1"/>
  <c r="D75" i="4"/>
  <c r="J75" i="4" s="1"/>
  <c r="L506" i="3"/>
  <c r="AC32" i="8" l="1"/>
  <c r="AC38" i="8" s="1"/>
  <c r="AC506" i="3"/>
  <c r="AD506" i="3" s="1"/>
  <c r="D76" i="4"/>
  <c r="J76" i="4" s="1"/>
  <c r="AA75" i="4"/>
  <c r="AB75" i="4" s="1"/>
  <c r="AA76" i="4" l="1"/>
  <c r="AB76" i="4" s="1"/>
  <c r="D77" i="4"/>
  <c r="J77" i="4" s="1"/>
  <c r="AC40" i="8"/>
  <c r="AC43" i="8" s="1"/>
  <c r="AB519" i="3"/>
  <c r="AD519" i="3" s="1"/>
  <c r="AC59" i="8" l="1"/>
  <c r="AC58" i="8"/>
  <c r="AC56" i="8"/>
  <c r="D78" i="4"/>
  <c r="J78" i="4" s="1"/>
  <c r="AA77" i="4"/>
  <c r="AB77" i="4" s="1"/>
  <c r="D79" i="4" l="1"/>
  <c r="J79" i="4" s="1"/>
  <c r="AA78" i="4"/>
  <c r="AB78" i="4" s="1"/>
  <c r="D80" i="4" l="1"/>
  <c r="J80" i="4" s="1"/>
  <c r="AA79" i="4"/>
  <c r="AB79" i="4" s="1"/>
  <c r="AA80" i="4" l="1"/>
  <c r="AB80" i="4" s="1"/>
  <c r="D81" i="4"/>
  <c r="J81" i="4" s="1"/>
  <c r="AA81" i="4" s="1"/>
  <c r="AB81"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Gerardo Gabriel Gonzalez Villamil</author>
  </authors>
  <commentList>
    <comment ref="H51" authorId="0" shapeId="0" xr:uid="{99F4DC97-5EEC-43D2-9EB2-B42147F6343B}">
      <text>
        <r>
          <rPr>
            <sz val="9"/>
            <color indexed="81"/>
            <rFont val="Tahoma"/>
            <family val="2"/>
          </rPr>
          <t xml:space="preserve">Este valor no suma en el total ingresos fiscales, porque se debe llevar a la sección ganancias ocasionales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E62" authorId="0" shapeId="0" xr:uid="{EEFA5CBC-C141-48C6-A36B-2FB39EDE662E}">
      <text>
        <r>
          <rPr>
            <sz val="6"/>
            <color indexed="81"/>
            <rFont val="Geneva"/>
          </rPr>
          <t xml:space="preserve">01. Declarante                        05. Agente oficioso       09. Curador          13. Liquidador
02. Representante legal          06. Padres                    10. Donatario        14. Mandatario
03. Administrador privado      07. Tutor                     11. Heredero         15. Funcionario autorizado
04. Apoderado                        08. Albacea                   12. Asignatario </t>
        </r>
      </text>
    </comment>
  </commentList>
</comments>
</file>

<file path=xl/sharedStrings.xml><?xml version="1.0" encoding="utf-8"?>
<sst xmlns="http://schemas.openxmlformats.org/spreadsheetml/2006/main" count="1519" uniqueCount="1043">
  <si>
    <t>DIAN</t>
  </si>
  <si>
    <t>REPORTE DE CONCILIACIÓN FISCAL                                                                                                  ANEXO FORMULARIO 110</t>
  </si>
  <si>
    <t>Privada</t>
  </si>
  <si>
    <t>1. Año</t>
  </si>
  <si>
    <t xml:space="preserve">       4. Número de formulario</t>
  </si>
  <si>
    <t>Datos del
declarante</t>
  </si>
  <si>
    <t xml:space="preserve"> 5. Número de Identificación Tributaria (NIT)</t>
  </si>
  <si>
    <t xml:space="preserve"> 6.DV.</t>
  </si>
  <si>
    <t xml:space="preserve"> 7. Primer apellido</t>
  </si>
  <si>
    <t xml:space="preserve"> 8. Segundo apellido</t>
  </si>
  <si>
    <t xml:space="preserve"> 9. Primer nombre</t>
  </si>
  <si>
    <t xml:space="preserve"> 10. Otros nombres</t>
  </si>
  <si>
    <t xml:space="preserve"> 11. Razón social</t>
  </si>
  <si>
    <t>12. Cód. Dirección
seccional</t>
  </si>
  <si>
    <t>24. No. Declaración de renta asociada:</t>
  </si>
  <si>
    <t xml:space="preserve"> Si es una corrección Indique:    26. Cód.                                                    27. No. Formulario anterior</t>
  </si>
  <si>
    <t>29. Tarifas</t>
  </si>
  <si>
    <t>Art. 240 E.T. (parágrafos 1, 2, 4 y 5)</t>
  </si>
  <si>
    <t>Art. 19-4 240 y 356  E.T.</t>
  </si>
  <si>
    <t>Mega inversiones</t>
  </si>
  <si>
    <t>Otra</t>
  </si>
  <si>
    <t>Art. 240-1 E.T. (Zona Franca, parágrafo 4)</t>
  </si>
  <si>
    <t>Mega inversiones hoteleras</t>
  </si>
  <si>
    <t>Tarifa general art. 240 E.T.</t>
  </si>
  <si>
    <t>%</t>
  </si>
  <si>
    <t>Datos informativos (SÍ / NO)</t>
  </si>
  <si>
    <t>30. Persona Natural sin residencia</t>
  </si>
  <si>
    <t>31. Contribuyente del Régimen Tributario Especial</t>
  </si>
  <si>
    <t>32. Entidad Cooperativa (artículo 19-4 Estatuto Tributario)</t>
  </si>
  <si>
    <t>33. Entidad del sector financiero</t>
  </si>
  <si>
    <t>34. Nueva sociedad - ZOMAC</t>
  </si>
  <si>
    <t>35. Obras por impuestos - ZOMAC</t>
  </si>
  <si>
    <t>36. Programa de reorganización empresarial durante el año gravable</t>
  </si>
  <si>
    <t>37. Sociedad extranjera que presta servicio de transporte entre lugares colombianos y extranjeros</t>
  </si>
  <si>
    <t>38. Obligado a aplicar sistemas especiales de valoración de inversiones</t>
  </si>
  <si>
    <t>39. Costo de los inventarios establecidos por el sistema de juego de inventarios</t>
  </si>
  <si>
    <t>40. Costo de los inventarios establecido simultáneamente por el juego de inventarios y por el sistema de inventario permanente</t>
  </si>
  <si>
    <t>41. Progresividad de la tarifa de impuesto de renta, o, sociedad extranjera o entidad extranjera sin sucursal o establecimiento permanente</t>
  </si>
  <si>
    <t>42. Contrato de estabilidad jurídica</t>
  </si>
  <si>
    <t>43. Moneda funcional diferente al peso colombiano</t>
  </si>
  <si>
    <t>44. Mega - Inversiones</t>
  </si>
  <si>
    <t>N</t>
  </si>
  <si>
    <t>45. Empresa de Economía Naranja</t>
  </si>
  <si>
    <t>46. Compañía Holding Colombiana</t>
  </si>
  <si>
    <t>47. Zona Económica y Social Especial - ZESE</t>
  </si>
  <si>
    <t>89. No. Identificación Signatario</t>
  </si>
  <si>
    <t>90. DV</t>
  </si>
  <si>
    <t>981. Cód. Representación</t>
  </si>
  <si>
    <t>997. Fecha efectiva de la transacción</t>
  </si>
  <si>
    <t>996. Espacio para el número interno de la DIAN</t>
  </si>
  <si>
    <t>Firma del Declarante o de quien lo representa</t>
  </si>
  <si>
    <t>982. Código contador o Revisor Fiscal</t>
  </si>
  <si>
    <t>Firma Contador o Revisor Fiscal     994. Con salvedades</t>
  </si>
  <si>
    <t>983, No. Tarjeta profesional</t>
  </si>
  <si>
    <t>X</t>
  </si>
  <si>
    <t>}</t>
  </si>
  <si>
    <t>Estado de Situación Financiera - Patrimonio</t>
  </si>
  <si>
    <t>val1</t>
  </si>
  <si>
    <t>val2</t>
  </si>
  <si>
    <t>val3</t>
  </si>
  <si>
    <t>val4</t>
  </si>
  <si>
    <t>val5</t>
  </si>
  <si>
    <t>NUM</t>
  </si>
  <si>
    <t>CONCEPTO</t>
  </si>
  <si>
    <r>
      <t xml:space="preserve">VALOR CONTABLE   </t>
    </r>
    <r>
      <rPr>
        <sz val="11"/>
        <color indexed="9"/>
        <rFont val="Arial"/>
        <family val="2"/>
      </rPr>
      <t xml:space="preserve">(VAL1) </t>
    </r>
  </si>
  <si>
    <r>
      <t xml:space="preserve">EFECTO DE CONVERSIÓN
(Moneda Funcional Diferente al Peso Colombiano) </t>
    </r>
    <r>
      <rPr>
        <sz val="11"/>
        <color indexed="9"/>
        <rFont val="Arial"/>
        <family val="2"/>
      </rPr>
      <t>(VAL2)</t>
    </r>
  </si>
  <si>
    <r>
      <t xml:space="preserve">MENOR VALOR FISCAL (por reconocimiento, exenciones, etc.)  </t>
    </r>
    <r>
      <rPr>
        <sz val="11"/>
        <color indexed="9"/>
        <rFont val="Arial"/>
        <family val="2"/>
      </rPr>
      <t>(VAL3)</t>
    </r>
  </si>
  <si>
    <r>
      <t xml:space="preserve">MAYOR VALOR FISCAL (por reconocimiento, exenciones, etc.)  </t>
    </r>
    <r>
      <rPr>
        <sz val="11"/>
        <color indexed="9"/>
        <rFont val="Arial"/>
        <family val="2"/>
      </rPr>
      <t>(VAL4)</t>
    </r>
  </si>
  <si>
    <r>
      <t xml:space="preserve">VALOR FISCAL  </t>
    </r>
    <r>
      <rPr>
        <sz val="11"/>
        <color indexed="9"/>
        <rFont val="Arial"/>
        <family val="2"/>
      </rPr>
      <t>(VAL5)</t>
    </r>
  </si>
  <si>
    <t>ACTIVOS</t>
  </si>
  <si>
    <t>Efectivo y equivalentes al efectivo</t>
  </si>
  <si>
    <t>Efectivo</t>
  </si>
  <si>
    <t>Equivalentes al efectivo</t>
  </si>
  <si>
    <t>Efectivo restringido</t>
  </si>
  <si>
    <t>Inversiones e instrumentos financieros derivados (valor neto)</t>
  </si>
  <si>
    <t>Inversiones e instrumentos financieros derivados (valor bruto)</t>
  </si>
  <si>
    <t>Derechos de recompra de inversiones</t>
  </si>
  <si>
    <t>Inversiones en subsidiarias, asociadas y negocios conjuntos</t>
  </si>
  <si>
    <t>Valor razonable con cambios en resultados</t>
  </si>
  <si>
    <t>Valor razonable con cambios en el ORI</t>
  </si>
  <si>
    <t>Método de la participación</t>
  </si>
  <si>
    <t>al costo</t>
  </si>
  <si>
    <t>Instrumentos de deuda a costo amortizado</t>
  </si>
  <si>
    <t>Instrumentos de deuda o patrimonio al costo</t>
  </si>
  <si>
    <t>Instrumentos de deuda o patrimonio al valor razonable con cambios en resultados</t>
  </si>
  <si>
    <t>Instrumentos de deuda o patrimonio al valor razonable con cambios en el ORI</t>
  </si>
  <si>
    <t>Instrumentos financieros derivados con fines de negociación</t>
  </si>
  <si>
    <t>Instrumentos financieros derivados con fines de cobertura</t>
  </si>
  <si>
    <t>Derechos fiduciarios</t>
  </si>
  <si>
    <t>Otros</t>
  </si>
  <si>
    <t>Deterioro acumulado de inversiones</t>
  </si>
  <si>
    <t>Costo</t>
  </si>
  <si>
    <t>instrumentos de deuda a costo amortizado</t>
  </si>
  <si>
    <t>Cuentas comerciales por cobrar y otras cuentas por cobrar</t>
  </si>
  <si>
    <t>Cuentas y documentos por cobrar</t>
  </si>
  <si>
    <t>Cartera de crédito (préstamos bancarios)</t>
  </si>
  <si>
    <t>Cuentas comerciales por cobrar</t>
  </si>
  <si>
    <t>Cuentas por cobrar en acuerdos de concesión (modelo del activo financiero)</t>
  </si>
  <si>
    <t>Arrendamiento financiero o leasing financiero</t>
  </si>
  <si>
    <t>Dividendos y participaciones</t>
  </si>
  <si>
    <t>Cuentas por cobrar a socios, accionistas o partícipes</t>
  </si>
  <si>
    <t>Cuentas y documentos por cobrar a otras partes relacionadas y asociadas</t>
  </si>
  <si>
    <t>Primas de seguros por recaudar</t>
  </si>
  <si>
    <t>Cartera de difícil cobro</t>
  </si>
  <si>
    <t>Reclamaciones por cobrar</t>
  </si>
  <si>
    <t>Anticipos de pagos</t>
  </si>
  <si>
    <t>Otras cuentas y documentos por cobrar</t>
  </si>
  <si>
    <t>Deterioro acumulado del valor cuentas y documentos por cobrar</t>
  </si>
  <si>
    <t>Cuentas por cobrar a otras partes relacionadas y asociadas</t>
  </si>
  <si>
    <t>Otras cuentas por cobrar</t>
  </si>
  <si>
    <t>Inventarios</t>
  </si>
  <si>
    <t>Para la venta, no producidos por la empresa</t>
  </si>
  <si>
    <t>En tránsito</t>
  </si>
  <si>
    <t>Materias primas, suministros y materiales</t>
  </si>
  <si>
    <t>En proceso (diferentes de obras o inmuebles en construcción para la venta)</t>
  </si>
  <si>
    <t>Costos prestadores de servicios</t>
  </si>
  <si>
    <t>Producto terminado (diferentes de obras o inmuebles terminados para la venta)</t>
  </si>
  <si>
    <t>Obras o inmuebles en construcción para la venta</t>
  </si>
  <si>
    <t>Obras o inmuebles terminados para la venta</t>
  </si>
  <si>
    <t>Piezas de repuesto y equipo auxiliar clasificados como inventarios</t>
  </si>
  <si>
    <t>Inventario que surge de la actividad de extracción</t>
  </si>
  <si>
    <t>Deterioro acumulado del valor de inventarios</t>
  </si>
  <si>
    <t>Gastos pagados por anticipado</t>
  </si>
  <si>
    <t>Publicidad</t>
  </si>
  <si>
    <t>Primas de seguros</t>
  </si>
  <si>
    <t>Arrendamientos</t>
  </si>
  <si>
    <t>Activos por impuestos corrientes</t>
  </si>
  <si>
    <t>Saldos a favor por el impuesto de renta</t>
  </si>
  <si>
    <t>Saldos a favor - otros impuestos y gravámenes</t>
  </si>
  <si>
    <t>Descuentos tributarios</t>
  </si>
  <si>
    <t>Anticipos y otros</t>
  </si>
  <si>
    <t>Activos por impuestos diferidos</t>
  </si>
  <si>
    <t>Propiedades, planta y equipo</t>
  </si>
  <si>
    <t>Terrenos</t>
  </si>
  <si>
    <t xml:space="preserve">Construcciones en proceso </t>
  </si>
  <si>
    <t>Edificios</t>
  </si>
  <si>
    <t xml:space="preserve">Costo  </t>
  </si>
  <si>
    <t>Ajuste acumulado por revaluaciones o reexpresiones</t>
  </si>
  <si>
    <t>Activos tangibles para exploración y evaluación de recursos minerales</t>
  </si>
  <si>
    <t>Otras propiedades, planta y equipo</t>
  </si>
  <si>
    <t>Depreciación acumulada de propiedades, planta y equipo</t>
  </si>
  <si>
    <t>Deterioro acumulado de propiedades, planta y equipo</t>
  </si>
  <si>
    <t xml:space="preserve">Activos intangibles   </t>
  </si>
  <si>
    <t>Activos intangibles distintos a la plusvalía</t>
  </si>
  <si>
    <t>Acuerdos de concesión (modelo del activo intangible)</t>
  </si>
  <si>
    <t>Activos intangibles exploración y evaluación de recursos minerales</t>
  </si>
  <si>
    <t>Marcas, patentes, licencias y otros derechos</t>
  </si>
  <si>
    <t>Arrendamiento Financiero</t>
  </si>
  <si>
    <t>Otros activos intangibles</t>
  </si>
  <si>
    <t>Amortización acumulada de activos intangibles distintos de la plusvalía</t>
  </si>
  <si>
    <t>Deterioro acumulado de activos intangibles distintos de la plusvalía</t>
  </si>
  <si>
    <t>Plusvalía o Good Will</t>
  </si>
  <si>
    <t>Adquisición de establecimiento de comercio</t>
  </si>
  <si>
    <t>Fusiones</t>
  </si>
  <si>
    <t>Escisiones</t>
  </si>
  <si>
    <t>Compra de acciones</t>
  </si>
  <si>
    <t>Amortización acumulada de la plusvalía o Good Will</t>
  </si>
  <si>
    <t xml:space="preserve">Deterioro acumulado de la plusvalía o Good Will  </t>
  </si>
  <si>
    <t>Propiedades de inversión</t>
  </si>
  <si>
    <t>Terrenos y edificios</t>
  </si>
  <si>
    <t>Al costo</t>
  </si>
  <si>
    <t>Al valor razonable</t>
  </si>
  <si>
    <t>Depreciación acumulada de propiedades de inversión</t>
  </si>
  <si>
    <t>Deterioro acumulado de propiedades de inversión</t>
  </si>
  <si>
    <t>Activos no corrientes</t>
  </si>
  <si>
    <t>Mantenidos para la venta</t>
  </si>
  <si>
    <t xml:space="preserve">Deterioro acumulado activos no corrientes mantenidos para la venta </t>
  </si>
  <si>
    <t>Mantenidos para distribuir a los propietarios</t>
  </si>
  <si>
    <t xml:space="preserve">Deterioro acumulado activos no corrientes mantenidos para distribuir a los propietarios </t>
  </si>
  <si>
    <t>Activos biológicos</t>
  </si>
  <si>
    <t>Animales vivos</t>
  </si>
  <si>
    <t>Animales productores medidos al costo</t>
  </si>
  <si>
    <t xml:space="preserve">Depreciación acumulada de animales productores medidos al costo </t>
  </si>
  <si>
    <t xml:space="preserve">Deterioro acumulado de animales productores medidos al costo </t>
  </si>
  <si>
    <t>Animales productores medidos al valor razonable menos costos de venta</t>
  </si>
  <si>
    <t>Animales consumibles medidos al costo</t>
  </si>
  <si>
    <t>Deterioro acumulado animales consumibles medidos al costo</t>
  </si>
  <si>
    <t>Animales consumibles medidos al valor razonable menos costos de venta</t>
  </si>
  <si>
    <t>Plantas productoras y cultivos consumibles</t>
  </si>
  <si>
    <t>Plantas productoras medidas al costo</t>
  </si>
  <si>
    <t>Depreciación acumulada de plantas productoras</t>
  </si>
  <si>
    <t>Deterioro acumulado de plantas productoras</t>
  </si>
  <si>
    <t>Plantas productoras medidas al valor razonable</t>
  </si>
  <si>
    <t>Cultivos consumibles medidos al costo</t>
  </si>
  <si>
    <t>Deterioro acumulado cultivos consumibles medidos al costo</t>
  </si>
  <si>
    <t>Cultivos consumibles medidos al valor razonable menos costos de venta</t>
  </si>
  <si>
    <t>Otros activos</t>
  </si>
  <si>
    <t>Activos plan de beneficios a empleados</t>
  </si>
  <si>
    <t>Activos reconocidos solamente para fines fiscales</t>
  </si>
  <si>
    <t>TOTAL ACTIVOS</t>
  </si>
  <si>
    <t>PASIVOS</t>
  </si>
  <si>
    <t>Obligaciones financieras y cuentas por pagar</t>
  </si>
  <si>
    <t>Obligaciones financieras en moneda local</t>
  </si>
  <si>
    <t>Obligaciones financieras en moneda extranjera</t>
  </si>
  <si>
    <t>Depósitos y exigibilidades</t>
  </si>
  <si>
    <t>Cuentas comerciales por pagar en moneda local</t>
  </si>
  <si>
    <t>Cuentas comerciales por pagar en moneda extranjera</t>
  </si>
  <si>
    <t>Dividendos y participaciones por pagar</t>
  </si>
  <si>
    <t>Cuentas por pagar a socios, accionistas o partícipes</t>
  </si>
  <si>
    <t>Cuentas y documentos por pagar a otras partes relacionadas y asociadas</t>
  </si>
  <si>
    <t>Reserva matemática y/o técnica y otros pasivos exclusivos en compañías de seguros</t>
  </si>
  <si>
    <t>Recaudo a favor de terceros</t>
  </si>
  <si>
    <t>Otras cuentas y documentos por pagar en moneda local</t>
  </si>
  <si>
    <t>Otras cuentas y documentos por pagar en moneda extranjera</t>
  </si>
  <si>
    <t>Arrendamientos por pagar</t>
  </si>
  <si>
    <t>Financiero o leasing - partes no relacionadas</t>
  </si>
  <si>
    <t>Financiero o leasing - partes relacionadas</t>
  </si>
  <si>
    <t>Operativo</t>
  </si>
  <si>
    <t>Otros pasivos financieros</t>
  </si>
  <si>
    <t>Bonos y documentos equivalentes</t>
  </si>
  <si>
    <t xml:space="preserve">Instrumentos financieros derivados </t>
  </si>
  <si>
    <t>Acciones preferenciales o aportes de capital clasificados como pasivos</t>
  </si>
  <si>
    <t>Impuestos, gravámenes y tasas por pagar</t>
  </si>
  <si>
    <t>Impuesto de renta</t>
  </si>
  <si>
    <t>Impuesto al valor agregado - IVA</t>
  </si>
  <si>
    <t>Otros impuestos, gravámenes y tasas por pagar</t>
  </si>
  <si>
    <t>Pasivos por impuestos diferidos</t>
  </si>
  <si>
    <t>Pasivos por beneficios a los empleados</t>
  </si>
  <si>
    <t>De corto plazo</t>
  </si>
  <si>
    <t>De largo plazo</t>
  </si>
  <si>
    <t>Por terminación del vínculo laboral o contractual</t>
  </si>
  <si>
    <t>Post empleo</t>
  </si>
  <si>
    <t>Provisiones</t>
  </si>
  <si>
    <t>Procesos legales (litigios y demandas)</t>
  </si>
  <si>
    <t>Mantenimiento y reparaciones</t>
  </si>
  <si>
    <t>Obligaciones fiscales</t>
  </si>
  <si>
    <t>Desmantelamientos, restauración y rehabilitación</t>
  </si>
  <si>
    <t>Garantías</t>
  </si>
  <si>
    <t>Contratos onerosos</t>
  </si>
  <si>
    <t>Reembolsos a clientes</t>
  </si>
  <si>
    <t>Reestructuraciones de negocios</t>
  </si>
  <si>
    <t>Pasivos contingentes asumidos en una combinación de negocios</t>
  </si>
  <si>
    <t>Relacionadas con el medio ambiente</t>
  </si>
  <si>
    <t>Otras provisiones</t>
  </si>
  <si>
    <t>Pasivos por ingresos diferidos</t>
  </si>
  <si>
    <t>Anticipos y avances recibidos de clientes</t>
  </si>
  <si>
    <t>Ingresos diferidos por programas de fidelización</t>
  </si>
  <si>
    <t>Subvenciones del gobierno y otras ayudas</t>
  </si>
  <si>
    <t>Otros pasivos por ingresos diferidos</t>
  </si>
  <si>
    <t>Otros pasivos</t>
  </si>
  <si>
    <t>Depósitos recibidos</t>
  </si>
  <si>
    <t>Retenciones a terceros sobre contratos</t>
  </si>
  <si>
    <t>Embargos judiciales</t>
  </si>
  <si>
    <t>Cuentas en participación</t>
  </si>
  <si>
    <t>Pasivo para ejecución de excedentes - Régimen Tributario Especial</t>
  </si>
  <si>
    <t>Fondos sociales, mutuales y otros</t>
  </si>
  <si>
    <t>Pasivos reconocidos solamente para fines fiscales</t>
  </si>
  <si>
    <t>TOTAL PASIVOS</t>
  </si>
  <si>
    <t>PATRIMONIO (ACTIVOS - PASIVOS)</t>
  </si>
  <si>
    <t>DETALLE PATRIMONIO CONTABLE</t>
  </si>
  <si>
    <t xml:space="preserve">VALOR CONTABLE </t>
  </si>
  <si>
    <t xml:space="preserve">EFECTO DE CONVERSIÓN </t>
  </si>
  <si>
    <t>Capital social y reservas</t>
  </si>
  <si>
    <t>Capital pagado</t>
  </si>
  <si>
    <t>Acciones, cuotas o partes de interés social propias en cartera</t>
  </si>
  <si>
    <t>Aportes sociales</t>
  </si>
  <si>
    <t>Capital asignado</t>
  </si>
  <si>
    <t>Fondo social mutual</t>
  </si>
  <si>
    <t>Superávit de capital</t>
  </si>
  <si>
    <t>Donaciones</t>
  </si>
  <si>
    <t>Reservas legales o estatutarias</t>
  </si>
  <si>
    <t>Reservas ocasionales</t>
  </si>
  <si>
    <t>Reservas y fondos entidades solidarias</t>
  </si>
  <si>
    <t>Asignaciones permanentes - Régimen Tributario Especial</t>
  </si>
  <si>
    <t>Superávit por revaluaciones</t>
  </si>
  <si>
    <t>Superávit método de participación</t>
  </si>
  <si>
    <t>Dividendos o participaciones decretados en acciones, cuotas o partes de interés social</t>
  </si>
  <si>
    <t>Saldo crédito Inversion suplementaria</t>
  </si>
  <si>
    <t>Saldo débito Inversion suplementaria</t>
  </si>
  <si>
    <t>Resultados del ejercicio</t>
  </si>
  <si>
    <t>Utilidad o excedente del ejercicio en operaciones continuadas</t>
  </si>
  <si>
    <t>Utilidad o excedente del ejercicio en operaciones discontinuadas</t>
  </si>
  <si>
    <t>Pérdida o déficit del ejercicio en operaciones continuadas</t>
  </si>
  <si>
    <t>Pérdida o déficit del ejercicio en operaciones discontinuadas</t>
  </si>
  <si>
    <t>Resultados acumulados</t>
  </si>
  <si>
    <t>Utilidades o excedentes acumulados susceptibles de distribución a título de no constitutivo de renta ni gananacia ocasional</t>
  </si>
  <si>
    <t>Utilidades o excedentes acumulados susceptibles de distribución en calidad de gravados</t>
  </si>
  <si>
    <t>Utilidades acumuladas por ajustes por correcciones de errores</t>
  </si>
  <si>
    <t>Utilidades por ajustes por cambios en políticas contables</t>
  </si>
  <si>
    <t>Pérdidas o déficit acumulados</t>
  </si>
  <si>
    <t>Pérdidas acumuladas por ajustes por correcciones de errores</t>
  </si>
  <si>
    <t xml:space="preserve">Pérdidas  por ajustes por cambios en políticas contables </t>
  </si>
  <si>
    <t>Ganancias (pérdidas) acumuladas o retenidas por la adopción por primera</t>
  </si>
  <si>
    <t>Ganancias acumuladas netas en la adopción por primera vez</t>
  </si>
  <si>
    <t>Pérdidas acumuladas netas - adopción por primera vez</t>
  </si>
  <si>
    <t>Otro resultado integral acumulado</t>
  </si>
  <si>
    <t>Ajuste positivo por efecto de conversión</t>
  </si>
  <si>
    <t>Ajuste negativo por efecto de conversión</t>
  </si>
  <si>
    <t>Ganancias acumuladas - ORI</t>
  </si>
  <si>
    <t>Pérdidas acumuladas - ORI</t>
  </si>
  <si>
    <t>TOTAL PATRIMONIO CONTABLE</t>
  </si>
  <si>
    <t>DATOS INFORMATIVOS</t>
  </si>
  <si>
    <t>VALOR FISCAL</t>
  </si>
  <si>
    <t>Total de intereses implícitos no devengados (futuros ingresos financieros en el estado de resultados) por acuerdos que constituyen efectivamente una transacción financiera o cobro diferido</t>
  </si>
  <si>
    <t>Total activos (fideicomitidos y generados) en el período gravable por fideicomisos o encargos fiduciarios en donde el contribuyente es fideicomitente o fiduciante</t>
  </si>
  <si>
    <t>Inventarios de terceros</t>
  </si>
  <si>
    <t>Inventarios en poder de terceros</t>
  </si>
  <si>
    <t>Retención en la fuente trasladable (art. 242-1 E.T.)</t>
  </si>
  <si>
    <t>Total de intereses implícitos no devengados (futuros gastos financieros en el estado de resultados) por acuerdos que constituyen efectivamente una transacción financiera o pago diferido</t>
  </si>
  <si>
    <t>Total pasivos (fideicomitidos y generados) en el período gravable por fideicomisos o encargos fiduciarios en donde el contribuyente es fideicomitente o fiduciante</t>
  </si>
  <si>
    <t>PATRIMONIO</t>
  </si>
  <si>
    <t>Dividendos o participaciones gravados decretados en el período</t>
  </si>
  <si>
    <t>Dividendos o participaciones no gravados decretados en el período</t>
  </si>
  <si>
    <t>Dividendos o participaciones gravados efectivamente pagados o exigibles en el período</t>
  </si>
  <si>
    <t>Dividendos o participaciones no gravados efectivamente pagados o exigibles en el período</t>
  </si>
  <si>
    <t>Dividendos o participaciones pagados o exigibles en el período, con cargo a utilidades del mismo período</t>
  </si>
  <si>
    <t>Estado de resultados - Impuesto de Renta y complementarios</t>
  </si>
  <si>
    <t>val6</t>
  </si>
  <si>
    <t>val7</t>
  </si>
  <si>
    <t>val8</t>
  </si>
  <si>
    <t>val9</t>
  </si>
  <si>
    <t>val10</t>
  </si>
  <si>
    <t>val11</t>
  </si>
  <si>
    <t>val12</t>
  </si>
  <si>
    <t>VALOR CONTABLE</t>
  </si>
  <si>
    <r>
      <t xml:space="preserve">EFECTO DE CONVERSIÓN
</t>
    </r>
    <r>
      <rPr>
        <sz val="11"/>
        <color indexed="9"/>
        <rFont val="Calibri"/>
        <family val="2"/>
      </rPr>
      <t>(Moneda Funcional Diferente al Peso Colombiano)</t>
    </r>
  </si>
  <si>
    <r>
      <t xml:space="preserve">MENOR VALOR FISCAL </t>
    </r>
    <r>
      <rPr>
        <sz val="9"/>
        <color indexed="9"/>
        <rFont val="Calibri"/>
        <family val="2"/>
      </rPr>
      <t>(</t>
    </r>
    <r>
      <rPr>
        <sz val="10"/>
        <color indexed="9"/>
        <rFont val="Calibri"/>
        <family val="2"/>
      </rPr>
      <t>por reconocimiento, exenciones, limitaciones, etc</t>
    </r>
    <r>
      <rPr>
        <sz val="9"/>
        <color indexed="9"/>
        <rFont val="Calibri"/>
        <family val="2"/>
      </rPr>
      <t>.)</t>
    </r>
  </si>
  <si>
    <r>
      <t xml:space="preserve">MAYOR VALOR FISCAL </t>
    </r>
    <r>
      <rPr>
        <sz val="9"/>
        <color indexed="9"/>
        <rFont val="Calibri"/>
        <family val="2"/>
      </rPr>
      <t>(</t>
    </r>
    <r>
      <rPr>
        <sz val="10"/>
        <color indexed="9"/>
        <rFont val="Calibri"/>
        <family val="2"/>
      </rPr>
      <t>por reconocimiento, recuperaciones, deducciones, etc</t>
    </r>
    <r>
      <rPr>
        <sz val="9"/>
        <color indexed="9"/>
        <rFont val="Calibri"/>
        <family val="2"/>
      </rPr>
      <t>.)</t>
    </r>
  </si>
  <si>
    <t>VALOR FISCAL TOTAL</t>
  </si>
  <si>
    <t>RENTA LÍQUIDA POR TARIFA</t>
  </si>
  <si>
    <t>VALOR CONTABLE + EFECTO CONVERSOR – MENOR VALOR FISCAL ≥ 0  VALOR CONTABLE ≥ 0 VALOR FISCAL ≥ 0</t>
  </si>
  <si>
    <t>DISTRIBUCIÓN DE LA RENTA LIQUIDA POR TARIFA = VALOR FISCAL</t>
  </si>
  <si>
    <t>Mensaje</t>
  </si>
  <si>
    <t>Mega inversiones Hoteleras 9% (VAL9)</t>
  </si>
  <si>
    <t>Mega inversiones 27% (VAL10)</t>
  </si>
  <si>
    <t>INGRESOS</t>
  </si>
  <si>
    <t>Ingresos netos Actividad Industrial, comercial y servicios</t>
  </si>
  <si>
    <t>Ingresos brutos Actividad Industrial, comercial y servicios</t>
  </si>
  <si>
    <t>Venta de bienes</t>
  </si>
  <si>
    <t>Al territorio nacional</t>
  </si>
  <si>
    <t>Exportación a otros países</t>
  </si>
  <si>
    <t>Zona franca</t>
  </si>
  <si>
    <t>Comercializadoras Internacionales</t>
  </si>
  <si>
    <t>Jurisdicciones no cooperantes, de baja o nula imposición y regímenes tributarios preferenciales</t>
  </si>
  <si>
    <t>Vinculado Económicos zona Franca y exterior</t>
  </si>
  <si>
    <t>Prestación de servicios (diferentes de honorarios profesionales)</t>
  </si>
  <si>
    <t>Servicios de construcción</t>
  </si>
  <si>
    <t>Acuerdos de concesión de servicios</t>
  </si>
  <si>
    <t>Arrendamientos operativos</t>
  </si>
  <si>
    <t>Regalías</t>
  </si>
  <si>
    <t>Comisiones (relaciones de agencia)</t>
  </si>
  <si>
    <t>Honorarios Profesionales</t>
  </si>
  <si>
    <t>Actividades de seguros y de capitalización</t>
  </si>
  <si>
    <t>Liberación de reservas en contratos de seguros</t>
  </si>
  <si>
    <t>Comisiones bancarias, costos de transacción, entre otros</t>
  </si>
  <si>
    <t>Otros ingresos</t>
  </si>
  <si>
    <t>Devoluciones, rebajas y descuentos</t>
  </si>
  <si>
    <t>En venta de bienes</t>
  </si>
  <si>
    <t>En prestación de servicios</t>
  </si>
  <si>
    <t>Otras devoluciones, rebajas y descuentos</t>
  </si>
  <si>
    <t xml:space="preserve">Ingresos financieros </t>
  </si>
  <si>
    <t>Arrendamiento financiero o mercantil (leasing)</t>
  </si>
  <si>
    <t>Intereses - sector financiero</t>
  </si>
  <si>
    <t>Intereses por préstamos a terceros (diferentes al sector financiero)</t>
  </si>
  <si>
    <t>Por instrumentos financieros medidos a costo amortizado distinto a préstamos</t>
  </si>
  <si>
    <t>Intereses implícitos (transacciones de financiación)</t>
  </si>
  <si>
    <t>Diferencia en cambio</t>
  </si>
  <si>
    <t>Otros ingresos financieros</t>
  </si>
  <si>
    <t>Ganancias por inversiones en subsidiarias, asociadas y/o negocios conjuntos</t>
  </si>
  <si>
    <t>Ganancias por el método de participación</t>
  </si>
  <si>
    <t>Ganancias cambios en el valor razonable</t>
  </si>
  <si>
    <t>Dividendos y/o participaciones no constitutivos de renta ni ganancia ocasional (incluye capitalizaciones no gravadas)</t>
  </si>
  <si>
    <t>Dividendos o participaciones distribuidos por entidades no residentes en Colombia a una CHC y prima en colocación de acciones.</t>
  </si>
  <si>
    <t xml:space="preserve">Dividendos y/o participaciones gravadas a la tarifa general  provenientes de sociedades y entidades extranjeras o  de sociedades nacionales. </t>
  </si>
  <si>
    <t>Dividendos y/o participaciones gravadas recibidas por personas naturales sin residencia fiscal (año 2016 y anteriores)</t>
  </si>
  <si>
    <t>Dividendos y/o participaciones gravadas recibidas por personas naturales sin residencia fiscal (año 2017 y siguientes)</t>
  </si>
  <si>
    <t>Dividendos y/o participaciones gravadas al 10%</t>
  </si>
  <si>
    <t xml:space="preserve">Dividendos y/o participaciones gravadas a tarifa general (EP y sociedades extranjeras - utilidades generadas a partir del año 2017) </t>
  </si>
  <si>
    <t>Dividendos y participaciones provenientes de proyectos calificados como megainversión gravadas al 27%</t>
  </si>
  <si>
    <t>Ingresos por mediciones a valor razonable</t>
  </si>
  <si>
    <t xml:space="preserve">Instrumentos financieros, diferente a inversiones en subsidiarias, asociadas y/o negocios conjuntos </t>
  </si>
  <si>
    <t>Instrumentos derivados</t>
  </si>
  <si>
    <t>Utilidad en la venta o enajenación de activos, bienes poseídos por menos de dos años</t>
  </si>
  <si>
    <t>Propiedades de Inversión</t>
  </si>
  <si>
    <t>Activos biológicos (sin plantas productoras)</t>
  </si>
  <si>
    <t>Activos no corrientes mantenidos para la venta / entregar a propietarios</t>
  </si>
  <si>
    <t>Activos Intangibles</t>
  </si>
  <si>
    <t>Inversiones en acciones y otras participaciones</t>
  </si>
  <si>
    <t>Por disposición de otros instrumentos financieros</t>
  </si>
  <si>
    <t>Utilidad por venta o enajenación de activos, bienes poseídos por dos años o más (ganancia ocasional)</t>
  </si>
  <si>
    <t>Ingresos por reversión de deterioro del valor</t>
  </si>
  <si>
    <t>Activos intangibles</t>
  </si>
  <si>
    <t>Activos de exploración y evaluación de recursos minerales</t>
  </si>
  <si>
    <t>Propiedades de inversión medidas al modelo de costo</t>
  </si>
  <si>
    <t>Activos biológicos medidos al modelo de costo</t>
  </si>
  <si>
    <t>Bienes de arte y cultura</t>
  </si>
  <si>
    <t>Activos financieros (diferentes a cartera de crédito y operaciones de leasing)</t>
  </si>
  <si>
    <t>Cartera de crédito y operaciones de leasing</t>
  </si>
  <si>
    <t>Otras inversiones medidas al costo o el método de la participación</t>
  </si>
  <si>
    <t>Otros deterioros</t>
  </si>
  <si>
    <t>Ingresos por reversión de provisiones (pasivos de monto o fecha inciertos)</t>
  </si>
  <si>
    <t>Litigios</t>
  </si>
  <si>
    <t>Ingresos por reversión de pasivos por beneficios a los empleados</t>
  </si>
  <si>
    <t>Beneficios de corto plazo</t>
  </si>
  <si>
    <t>Beneficios de largo plazo</t>
  </si>
  <si>
    <t>Beneficios a empleados por terminación del vínculo laboral</t>
  </si>
  <si>
    <t>Beneficios a empleados post-empleo</t>
  </si>
  <si>
    <t>Transferencias, subvenciones y ayudas gubernamentales</t>
  </si>
  <si>
    <t>Donaciones, aportaciones y similares</t>
  </si>
  <si>
    <t>Reembolsos de compañías de seguros (indemnizaciones)</t>
  </si>
  <si>
    <t>Otras indemnizaciones</t>
  </si>
  <si>
    <t>Otras reversiones o recuperaciones</t>
  </si>
  <si>
    <t>Ganancias netas en operaciones discontinuadas</t>
  </si>
  <si>
    <t>Ajustes fiscales</t>
  </si>
  <si>
    <t>Adición de ingresos</t>
  </si>
  <si>
    <t>Recuperación de deducciones sin incidencia contable</t>
  </si>
  <si>
    <t>Intereses presuntos</t>
  </si>
  <si>
    <t>Mayor ingreso - Precios de Transferencia</t>
  </si>
  <si>
    <t>Otros ingresos fiscales y no incluidos contablemente</t>
  </si>
  <si>
    <t>Ingresos no constitutivos de renta ni ganancia ocasional</t>
  </si>
  <si>
    <t>TOTAL INGRESOS</t>
  </si>
  <si>
    <t>COSTOS</t>
  </si>
  <si>
    <t>Materias primas, reventa de bienes terminados y servicios</t>
  </si>
  <si>
    <t>Costo de ventas calculado por el sistema permanente</t>
  </si>
  <si>
    <t>Materias primas (para procesos de producción)</t>
  </si>
  <si>
    <t>Inventario inicial</t>
  </si>
  <si>
    <t>compras locales</t>
  </si>
  <si>
    <t>Importaciones</t>
  </si>
  <si>
    <t>Inventario final</t>
  </si>
  <si>
    <t>Costos de los bienes vendidos (para comerciantes por reventa de bienes terminados)</t>
  </si>
  <si>
    <t>Productos en proceso</t>
  </si>
  <si>
    <t>Producto terminado</t>
  </si>
  <si>
    <t>Costos en la prestación de servicios (para prestadores de servicios)</t>
  </si>
  <si>
    <t>Otro sistema de determinación del costo de ventas</t>
  </si>
  <si>
    <t>Ajustes</t>
  </si>
  <si>
    <t>Mano de obra</t>
  </si>
  <si>
    <t>Beneficios a empleados</t>
  </si>
  <si>
    <t>Por terminación del vínculo laboral</t>
  </si>
  <si>
    <t>Post-empleo</t>
  </si>
  <si>
    <t>Depreciaciones, amortizaciones y deterioros</t>
  </si>
  <si>
    <t>Depreciación propiedades, planta y equipo</t>
  </si>
  <si>
    <t>Del costo</t>
  </si>
  <si>
    <t>Del ajuste acumulado por revaluaciones o reexpresiones</t>
  </si>
  <si>
    <t>Depreciación propiedades de inversión</t>
  </si>
  <si>
    <t xml:space="preserve">Del costo  </t>
  </si>
  <si>
    <t>Depreciación activos biológicos</t>
  </si>
  <si>
    <t>Amortización activos intangibles</t>
  </si>
  <si>
    <t>Depreciación derechos de uso en arrendamientos operativos (NIIF 16)</t>
  </si>
  <si>
    <t>Otras depreciaciones y amortizaciones</t>
  </si>
  <si>
    <t>Deterioro del valor de los activos</t>
  </si>
  <si>
    <t>Activos no corrientes mantenidos para la venta / distribuir a los propietarios</t>
  </si>
  <si>
    <t>Bienes de arte y cultura medidos al modelo de costo</t>
  </si>
  <si>
    <t>Otras inversiones medidas al costo o por el método de la participación</t>
  </si>
  <si>
    <t>Derechos de uso en arrendamientos operativos (NIIF 16)</t>
  </si>
  <si>
    <t>Otros costos</t>
  </si>
  <si>
    <t>Seguros</t>
  </si>
  <si>
    <t>Servicios</t>
  </si>
  <si>
    <t>Honorarios</t>
  </si>
  <si>
    <t>Servicios técnicos</t>
  </si>
  <si>
    <t>Vinculados económicos</t>
  </si>
  <si>
    <t>No vinculados</t>
  </si>
  <si>
    <t>Asistencia técnica</t>
  </si>
  <si>
    <t>Otros conceptos reconocidos como costo en el estado de resultados</t>
  </si>
  <si>
    <t>Otros costos fiscales no reconocidos contablemente</t>
  </si>
  <si>
    <t>Menor costo - ajuste Precios de Transferencia</t>
  </si>
  <si>
    <t>TOTAL COSTOS</t>
  </si>
  <si>
    <t>GASTOS</t>
  </si>
  <si>
    <t>De administración</t>
  </si>
  <si>
    <t>Otros gastos de administración</t>
  </si>
  <si>
    <t>Impuestos distintos al impuesto de renta y complementarios</t>
  </si>
  <si>
    <t>Contribuciones y afiliaciones</t>
  </si>
  <si>
    <t>Servicios administrativos</t>
  </si>
  <si>
    <t>Otros servicios</t>
  </si>
  <si>
    <t>Investigación y desarrollo</t>
  </si>
  <si>
    <t>Gastos legales</t>
  </si>
  <si>
    <t>Reparación, mantenimiento, adecuación e instalaciones</t>
  </si>
  <si>
    <t>Transporte</t>
  </si>
  <si>
    <t>Otros gastos</t>
  </si>
  <si>
    <t>Depreciación Arrendamientos operativos (NIIF 16)</t>
  </si>
  <si>
    <t>Otras depreciaciones</t>
  </si>
  <si>
    <t>Otras amortizaciones</t>
  </si>
  <si>
    <t>Gastos de distribución y ventas</t>
  </si>
  <si>
    <t>Otros gastos de distribución y ventas</t>
  </si>
  <si>
    <t>Constitución de reservas (empresas aseguradoras)</t>
  </si>
  <si>
    <t>Liquidación de siniestros</t>
  </si>
  <si>
    <t>Primas de reaseguros</t>
  </si>
  <si>
    <t xml:space="preserve">Otros gastos  </t>
  </si>
  <si>
    <t>Activos no corrientes mantenidos para la venta o para distribuir a los propietarios</t>
  </si>
  <si>
    <t xml:space="preserve">Gastos financieros </t>
  </si>
  <si>
    <t>Arrendamiento</t>
  </si>
  <si>
    <t xml:space="preserve"> Financiero o mercantil (leasing)</t>
  </si>
  <si>
    <t>Operativo (NIIF 16)</t>
  </si>
  <si>
    <t>Intereses  devengados - sector financiero</t>
  </si>
  <si>
    <t>Intereses devengados por préstamos de terceros (distinto al sector financiero)</t>
  </si>
  <si>
    <t>Costos de transacción</t>
  </si>
  <si>
    <t>Actualización de provisiones reconocidas a valor presente</t>
  </si>
  <si>
    <t>Intereses por acciones preferenciales</t>
  </si>
  <si>
    <t>Otros gastos financieros reconocidos como gasto en el estado de resultados</t>
  </si>
  <si>
    <t>Pérdidas por inversiones en subsidiarias, asociadas y/o negocios conjuntos</t>
  </si>
  <si>
    <t>Pérdidas por el método de participación</t>
  </si>
  <si>
    <t>Pérdidas por mediciones a valor razonable</t>
  </si>
  <si>
    <t>Instrumentos financieros</t>
  </si>
  <si>
    <t>Otras</t>
  </si>
  <si>
    <t>Pérdida en la venta o enajenación de activos fijos</t>
  </si>
  <si>
    <t>propiedades de inversión</t>
  </si>
  <si>
    <t>Valoración y venta de inversiones fondo de liquidez y títulos participativos, entre otros</t>
  </si>
  <si>
    <t>Descuento en operaciones de factoring</t>
  </si>
  <si>
    <t>Gastos por provisiones (pasivos de monto o fecha inciertos)</t>
  </si>
  <si>
    <t>Contribuciones a educación de los empleados</t>
  </si>
  <si>
    <t>Deducciones fiscales no reconocidos contablemente</t>
  </si>
  <si>
    <t>Pérdidas netas en operaciones discontinuadas</t>
  </si>
  <si>
    <t>Menor gasto o deducción -  Ajuste Precios de Transferencia</t>
  </si>
  <si>
    <t>TOTAL GASTOS</t>
  </si>
  <si>
    <t>GANANCIA O PÉRDIDA ANTES DE IMPUESTO A LA RENTA (incluyendo dividendos)</t>
  </si>
  <si>
    <t>CLASIFICACIÓN DE DIFERENCIAS</t>
  </si>
  <si>
    <t>AJUSTES AL RESULTADO CONTABLE POR DIFERENCIAS PERMANENTES</t>
  </si>
  <si>
    <t>Valor fiscal al que tiene derecho</t>
  </si>
  <si>
    <t>Valor fiscal solicitado</t>
  </si>
  <si>
    <t>Diferencias permanentes que disminuyen la Renta Líquida (-)</t>
  </si>
  <si>
    <t>Utilidad en la venta o enajenación de activos poseídos por dos años o más (ganancia ocasional)</t>
  </si>
  <si>
    <t>Otros beneficios fiscales</t>
  </si>
  <si>
    <t>Deducciones especiales por inversiones o en adquisición de activos (contrato de estabilidad jurídica)</t>
  </si>
  <si>
    <t>Inversiones en investigación, desarrollo tecnológico e innovación</t>
  </si>
  <si>
    <t>Mayor valor del costo de los activos fijos por reajustes fiscales o saneamientos año 1995</t>
  </si>
  <si>
    <t>Recuperación de deducciones (valor fiscal)</t>
  </si>
  <si>
    <t>Salarios con deducciones especiales</t>
  </si>
  <si>
    <t>Reintegro o recuperación de provisiones que constituyan diferencias permanentes, en períodos anteriores – provisiones para gastos no deducibles</t>
  </si>
  <si>
    <t>Ajuste por atribución de rentas establecimientos permanentes y sucursales</t>
  </si>
  <si>
    <t>Otros beneficios fiscales de naturaleza permanente</t>
  </si>
  <si>
    <t>Diferencias permanentes que aumentan la Renta Líquida (+)</t>
  </si>
  <si>
    <t>Pérdidas y Gastos no deducibles</t>
  </si>
  <si>
    <t>Deducciones de impuestos (GMF, Patrimonio vehículos, entre otros)</t>
  </si>
  <si>
    <t>Gastos sin soporte</t>
  </si>
  <si>
    <t>Pagos al exterior sin la prueba de la retención en la fuente</t>
  </si>
  <si>
    <t>Pagos al exterior que exceden el 15% de la renta líquida</t>
  </si>
  <si>
    <t>Donaciones que no cumplan los requisitos legales</t>
  </si>
  <si>
    <t>Salarios sin el pago de los aportes parafiscales</t>
  </si>
  <si>
    <t>Gastos de vigencias anteriores</t>
  </si>
  <si>
    <t>Gasto financiero no deducible por regla de subcapitalización</t>
  </si>
  <si>
    <t>Otros gastos financieros no deducibles</t>
  </si>
  <si>
    <t>Deterioro de inversiones para cubrir una pérdida en enajenación de acciones</t>
  </si>
  <si>
    <t>Pérdida en la enajenación de acciones y venta de bienes inmuebles</t>
  </si>
  <si>
    <t>Pérdidas no deducibles por faltantes de inventarios</t>
  </si>
  <si>
    <t>Perdidas por el método de participación</t>
  </si>
  <si>
    <t>Pagos de regalías por concepto de intangibles a vinculados del exterior y zonas francas</t>
  </si>
  <si>
    <t>Limitación de costos por compras a proveedores ficticios o insolventes</t>
  </si>
  <si>
    <t>Impuestos, multas, sanciones, intereses moratorios y las condenas no deducibles</t>
  </si>
  <si>
    <t>Gastos que no guardan relación de causalidad y necesidad con la actividad productora de renta</t>
  </si>
  <si>
    <t>Monto que supera el límite permitido para atenciones a clientes, proveedores y empleados</t>
  </si>
  <si>
    <t>Importación de tecnología, patentes y marcas</t>
  </si>
  <si>
    <t>Gastos no deducibles en contratos de arrendamientos, de naturaleza permanente</t>
  </si>
  <si>
    <t>Gastos no deducibles por operaciones gravadas con IVA realizadas con personas no inscritas como Responsables del Impuesto Sobre las Ventas</t>
  </si>
  <si>
    <t>Gasto no deducible por donaciones</t>
  </si>
  <si>
    <t>Gastos no deducibles, atribuibles a ingresos exentos o no constitutivos de renta ni ganancia ocasional</t>
  </si>
  <si>
    <t>Otros gastos no deducibles de naturaleza permanente</t>
  </si>
  <si>
    <t>Otros Ajustes</t>
  </si>
  <si>
    <t>Dividendos declarados a favor del contribuyente en el periodo fiscal</t>
  </si>
  <si>
    <t>Rentas liquidas por ventas de inversiones</t>
  </si>
  <si>
    <t>Mayor ingreso, ajustes por precios de transferencia</t>
  </si>
  <si>
    <t>Menor costo o deducción, ajustes por precios de transferencia</t>
  </si>
  <si>
    <t>Rentas líquidas por recuperación de deducciones de naturaleza permanente</t>
  </si>
  <si>
    <t>Otros ajustes</t>
  </si>
  <si>
    <t>GANANCIA O PÉRDIDA CONTABLE CON DIFERENCIAS PERMANENTES</t>
  </si>
  <si>
    <t>AJUSTES AL RESULTADO CONTABLE POR DIFERENCIAS TEMPORALES (que afectan el resultado)</t>
  </si>
  <si>
    <t>Diferencias temporales deducibles</t>
  </si>
  <si>
    <t>(+) Generaciones</t>
  </si>
  <si>
    <t>(-) Reversiones</t>
  </si>
  <si>
    <t>Pérdidas por deterioro del valor de los activos</t>
  </si>
  <si>
    <t>Otras pérdidas por deterioro</t>
  </si>
  <si>
    <t>Gastos por Depreciación que han excedido el límite máximo fiscal</t>
  </si>
  <si>
    <t>Gastos por amortización que han excedido el límite máximo fiscal</t>
  </si>
  <si>
    <t>Pérdidas por medición a Valor Razonable</t>
  </si>
  <si>
    <t>Otros instrumentos financieros, diferentes a títulos de renta fija, medidos al modelo del valor razonable</t>
  </si>
  <si>
    <t>Pérdida por diferencia en cambio</t>
  </si>
  <si>
    <t>Pérdidas esperadas en contratos de construcción y otros servicios (provisiones por contratos onerosos)</t>
  </si>
  <si>
    <t>Intereses implícitos (ventas o préstamos concedidos a terceros)</t>
  </si>
  <si>
    <t>Otras Provisiones asociadas a pasivos de monto o fecha inciertos</t>
  </si>
  <si>
    <t>Por beneficios a empleados</t>
  </si>
  <si>
    <t>Gastos por actualización de provisiones reconocidas a valor presente</t>
  </si>
  <si>
    <t>Costos por préstamos atribuibles a activos aptos para entidades que aplican la NIIF para PYMES</t>
  </si>
  <si>
    <t>Pasivos por ingresos diferidos producto de programas de fidelización de clientes que no han sido reversados contablemente pero que deben ser gravados fiscalmente</t>
  </si>
  <si>
    <t>Ajustes por contratos de concesión que incorporan las etapas de construcción, administración, operación y mantenimiento</t>
  </si>
  <si>
    <t>Gastos de establecimiento</t>
  </si>
  <si>
    <t>Gastos de investigación, desarrollo e innovación</t>
  </si>
  <si>
    <t>Por pagos basados en acciones</t>
  </si>
  <si>
    <t>En la explotación de minas, petróleo y gas</t>
  </si>
  <si>
    <t>Rentas con derecho a cobro (causadas) que no cumplieron criterios para ser contabilizadas como ingresos del período gravable</t>
  </si>
  <si>
    <t>Otras diferencias temporales deducibles</t>
  </si>
  <si>
    <t>Total diferencias temporales deducibles</t>
  </si>
  <si>
    <t>Diferencias temporales imponibles (gravables)</t>
  </si>
  <si>
    <t>(-) Generaciones</t>
  </si>
  <si>
    <t>(+) Reversiones</t>
  </si>
  <si>
    <t>Gastos por depreciaciones de activos fijos no aceptadas fiscalmente de naturaleza temporaria</t>
  </si>
  <si>
    <t>Costos atribuidos en la fecha de transición a los nuevos marcos técnicos normativos contables</t>
  </si>
  <si>
    <t>Aplicación del modelo de revaluación</t>
  </si>
  <si>
    <t>Costos estimados de desmantelamiento</t>
  </si>
  <si>
    <t>Gastos por amortizaciones de activos intangibles no aceptadas fiscalmente de naturaleza temporaria</t>
  </si>
  <si>
    <t>Plusvalía (Good Will, fondo de comercio y crédito mercantil)</t>
  </si>
  <si>
    <t>Ganancias por la medición a valor razonable</t>
  </si>
  <si>
    <t>Otros instrumentos financieros, diferentes a títulos de renta fija medidos al valor razonable</t>
  </si>
  <si>
    <t>Ganancia por diferencia en cambio</t>
  </si>
  <si>
    <t>Ingresos provenientes por contraprestación variable</t>
  </si>
  <si>
    <t>Intereses implícitos (compras o préstamos obtenidos)</t>
  </si>
  <si>
    <t>Deducción especial del impuesto sobre las ventas</t>
  </si>
  <si>
    <t>Otras diferencias temporales imponibles (gravables)</t>
  </si>
  <si>
    <t>Total diferencias temporales imponibles</t>
  </si>
  <si>
    <t>Otras diferencias temporales</t>
  </si>
  <si>
    <t xml:space="preserve"> Generaciones</t>
  </si>
  <si>
    <t>Reversiones</t>
  </si>
  <si>
    <t>Deducible (+)</t>
  </si>
  <si>
    <t>Imponible (-)</t>
  </si>
  <si>
    <t>Imponible (+)</t>
  </si>
  <si>
    <t>Deducible (-)</t>
  </si>
  <si>
    <t>Mediciones de activos biológicos al valor razonable menos costos de venta</t>
  </si>
  <si>
    <t>Cambios en el valor razonable menos costos de venta</t>
  </si>
  <si>
    <t>Costos de producción atribuibles a la transformación biológica ó pérdidas causadas en caso de destrucción, daños, muerte y otros eventos</t>
  </si>
  <si>
    <t>Depreciación fiscal de animales productores</t>
  </si>
  <si>
    <t>Ajustes por títulos de renta fija (activos financieros) medidos al modelo del valor razonable</t>
  </si>
  <si>
    <t>Ajustes por valor razonable</t>
  </si>
  <si>
    <t>Ajuste por rendimientos financieros calculados de manera lineal para efectos fiscales</t>
  </si>
  <si>
    <t>Gastos por amortización fiscal acelerada</t>
  </si>
  <si>
    <t>Ajustes por operaciones de reporto o repo, simultáneas y de transferencia temporal de valores</t>
  </si>
  <si>
    <t xml:space="preserve">Contratos de arrendamientos </t>
  </si>
  <si>
    <t>Total otras diferencias temporales</t>
  </si>
  <si>
    <t>RENTA LÍQUIDA ORDINARIA DEL EJERCICIO (incluyendo dividendos)</t>
  </si>
  <si>
    <t>PÉRDIDA LÍQUIDA DEL EJERCICIO (incluyendo dividendos)</t>
  </si>
  <si>
    <t>AJUSTES PARA LIQUIDACION</t>
  </si>
  <si>
    <t>ESAL (R.T.E.)</t>
  </si>
  <si>
    <t>Valor inversiones realizadas en el periodo</t>
  </si>
  <si>
    <t>Valor Inversiones liquidadas en el período</t>
  </si>
  <si>
    <t>Renta Pasiva - ECE sin residencia fiscal en Colombia</t>
  </si>
  <si>
    <t>Ingresos</t>
  </si>
  <si>
    <t>Dividendos, retiros y repartos</t>
  </si>
  <si>
    <t>Intereses y rendimientos financieros</t>
  </si>
  <si>
    <t>Provenientes de activos intangibles</t>
  </si>
  <si>
    <t>Enajenación o cesión de derechos</t>
  </si>
  <si>
    <t>Enajenación o arrendamiento de inmuebles</t>
  </si>
  <si>
    <t>Compra o venta de bienes corporales</t>
  </si>
  <si>
    <t>Por servicios</t>
  </si>
  <si>
    <t>TOTAL</t>
  </si>
  <si>
    <t>Costos</t>
  </si>
  <si>
    <t>Deducciones</t>
  </si>
  <si>
    <t>RENTA LIQUIDA PASIVA</t>
  </si>
  <si>
    <t>RENTA LIQUIDA POR RECUPERACION DE DEDUCCIONES</t>
  </si>
  <si>
    <r>
      <t>RENTA LIQUIDA ORDINARIA DEL EJERCICIO - EXCEDENTE NETO</t>
    </r>
    <r>
      <rPr>
        <sz val="11"/>
        <color indexed="10"/>
        <rFont val="Calibri"/>
        <family val="2"/>
      </rPr>
      <t xml:space="preserve"> </t>
    </r>
  </si>
  <si>
    <r>
      <t>PERDIDA LIQUIDA DEL EJERCICIO</t>
    </r>
    <r>
      <rPr>
        <sz val="11"/>
        <color indexed="10"/>
        <rFont val="Calibri"/>
        <family val="2"/>
      </rPr>
      <t xml:space="preserve"> </t>
    </r>
  </si>
  <si>
    <t>Compensaciones</t>
  </si>
  <si>
    <t>De pérdidas fiscales</t>
  </si>
  <si>
    <t>Del exceso de renta presuntiva sobre renta ordinaria</t>
  </si>
  <si>
    <t xml:space="preserve">Renta líquida </t>
  </si>
  <si>
    <t>Renta presuntiva período gravable</t>
  </si>
  <si>
    <t>Patrimonio líquido del año o período gravable anterior</t>
  </si>
  <si>
    <t>Valor patrimonial neto</t>
  </si>
  <si>
    <t>Acciones y aportes poseídos en sociedades nacionales</t>
  </si>
  <si>
    <t>Bienes afectados por hechos constitutivos de fuerza mayor o caso fortuito</t>
  </si>
  <si>
    <t>Bienes vinculados a empresas en período improductivo</t>
  </si>
  <si>
    <t>Bienes destinados exclusivamente a actividades deportivas</t>
  </si>
  <si>
    <t>Bienes vinculados a empresas exclusivamente mineras</t>
  </si>
  <si>
    <t>Primeras 19.000 UVT de activos destinados al sector agropecuario</t>
  </si>
  <si>
    <t>Otras exclusiones</t>
  </si>
  <si>
    <t>Base de cálculo de la renta presuntiva</t>
  </si>
  <si>
    <t xml:space="preserve">Cálculo Renta presuntiva </t>
  </si>
  <si>
    <t>Renta gravable generada por los activos excluidos</t>
  </si>
  <si>
    <t>Renta Exenta</t>
  </si>
  <si>
    <t>Rentas gravables (renta líquida)</t>
  </si>
  <si>
    <t>Pérdidas compensadas modificadas por Liquidación Oficial</t>
  </si>
  <si>
    <t>Pasivos inexistentes</t>
  </si>
  <si>
    <t>Omisión de activos</t>
  </si>
  <si>
    <t>Comparación patrimonial</t>
  </si>
  <si>
    <t>Excedentes no reinvertidos</t>
  </si>
  <si>
    <t>Asignaciones permanentes no ejecutadas</t>
  </si>
  <si>
    <t>Inversiones liquidadas y no reinvertidas</t>
  </si>
  <si>
    <t>Rentas líquidas gravables</t>
  </si>
  <si>
    <t>Impuesto sobre la renta líquida gravable</t>
  </si>
  <si>
    <t>Ganancias Ocasionales gravables</t>
  </si>
  <si>
    <t>Ingresos por ganancia ocasional en venta de activos fijos</t>
  </si>
  <si>
    <t>Otros ingresos por ganancia ocasional</t>
  </si>
  <si>
    <t>Total Ingresos por ganancias ocasionales</t>
  </si>
  <si>
    <t>Costos por ganancia ocasional en venta de activos fijos</t>
  </si>
  <si>
    <t>Otros costos por ganancias ocasionales</t>
  </si>
  <si>
    <t>Total costos por ganancias ocasionales</t>
  </si>
  <si>
    <t>Ganancias ocasionales no gravadas por la venta de acciones ECE</t>
  </si>
  <si>
    <t>Otras ganancias ocasionales no gravadas y exentas</t>
  </si>
  <si>
    <t>Rentas deudores régimen Ley 1116 de 2006, Decretos 560 y 772 de 2020</t>
  </si>
  <si>
    <t xml:space="preserve">Utilizacion perdidas fiscales acumuladas (Inc. 2, Art 15 Decreto 772 de 2020) </t>
  </si>
  <si>
    <t>“El valor de la utilización de la casilla Utilización de pérdidas acumuladas no puede ser mayor al valor del Rentas deudores régimen Ley 1116 de 2006, Decretos 560 y 772 de 2020” ni al valor de las pérdidas acumuladas a 31-dic-2019 de la Hoja 4, menos la compensación de pérdidas imputadas en el impuesto sobre la renta del año gravable que está declarando”</t>
  </si>
  <si>
    <t>Impuesto de ganancia ocasional</t>
  </si>
  <si>
    <t xml:space="preserve"> </t>
  </si>
  <si>
    <t>Descuento por impuestos pagados en el exterior por ganancias ocasionales</t>
  </si>
  <si>
    <t>Valor inversión Obras por Impuestos hasta del 50% del valor del impuesto a cargo (Modalidad de pago 1)</t>
  </si>
  <si>
    <t>Descuento efectivo Inversión Obras por Impuestos (Modalidad de pago 2)</t>
  </si>
  <si>
    <t>Anticipo renta liquidado año anterior</t>
  </si>
  <si>
    <t>Anticipo sobretasa liquidado año gravable anterior</t>
  </si>
  <si>
    <t>Saldo a favor año gravable anterior sin solicitud de devolución o compensación</t>
  </si>
  <si>
    <t>Autorretenciones</t>
  </si>
  <si>
    <t>Por ventas</t>
  </si>
  <si>
    <t>Por rendimientos financieros</t>
  </si>
  <si>
    <t>Por otros conceptos</t>
  </si>
  <si>
    <t>Total autorretenciones</t>
  </si>
  <si>
    <t>Otras retenciones</t>
  </si>
  <si>
    <t>Por honorarios y comisiones</t>
  </si>
  <si>
    <t>Por dividendos y participaciones</t>
  </si>
  <si>
    <t>Total otras retenciones</t>
  </si>
  <si>
    <t>Total retenciones año gravable que declara</t>
  </si>
  <si>
    <t>Anticipo renta por el año gravable siguiente</t>
  </si>
  <si>
    <t>Anticipo sobretasa instituciones financieras año gravable anterior</t>
  </si>
  <si>
    <t>Sobretasa instituciones financieras</t>
  </si>
  <si>
    <t>Anticipo sobretasa instituciones financieras año gravable siguiente</t>
  </si>
  <si>
    <t xml:space="preserve"> Crédito fiscal para inversiones en proyectos de investigación, desarrollo tecnológico e innovación o vinculación de capital humano de alto nivel </t>
  </si>
  <si>
    <t>Sanciones</t>
  </si>
  <si>
    <t>OTRO RESULTADO INTEGRAL (ORI)</t>
  </si>
  <si>
    <t>Ganancia</t>
  </si>
  <si>
    <t>Perdida</t>
  </si>
  <si>
    <t>Efecto de conversión</t>
  </si>
  <si>
    <t>No se reclasifican al resultado</t>
  </si>
  <si>
    <t>Cambios en el superávit de revaluación</t>
  </si>
  <si>
    <t>Nuevas mediciones de los planes de beneficios definidos</t>
  </si>
  <si>
    <t>Inversiones en instrumentos de patrimonio</t>
  </si>
  <si>
    <t>Participación otro resultado integral de asociadas y negocios conjuntos contabilizados utilizando el método de la participación</t>
  </si>
  <si>
    <t>Instrumentos de cobertura que cubren inversiones en instrumentos de patrimonio</t>
  </si>
  <si>
    <t>Cambio valor razonable de pasivos financieros atribuible a cambios en el riesgo de crédito del pasivo</t>
  </si>
  <si>
    <t>Se reclasifican al resultado</t>
  </si>
  <si>
    <t>Diferencias de cambio por conversión</t>
  </si>
  <si>
    <t>Activos financieros disponibles para la venta</t>
  </si>
  <si>
    <t>Activos financieros medidos al valor razonable con cambios en el ORI</t>
  </si>
  <si>
    <t>Cobertura de flujos de efectivo</t>
  </si>
  <si>
    <t>Coberturas de inversiones netas en negocios en el extranjero</t>
  </si>
  <si>
    <t>Otras partidas que deban ser reconocidas en el ORI</t>
  </si>
  <si>
    <t>OTRO RESULTADO INTEGRAL ANTES DE IMPUESTOS</t>
  </si>
  <si>
    <t>RESULTADO INTEGRAL TOTAL DEL AÑO</t>
  </si>
  <si>
    <t>Gasto / ingreso impuesto de renta y complementario del período</t>
  </si>
  <si>
    <t>Impuesto corriente</t>
  </si>
  <si>
    <t>Sobre renta liquida / presuntiva del período</t>
  </si>
  <si>
    <t>Gastos por ajustes respecto a períodos anteriores</t>
  </si>
  <si>
    <t>Ingreso por ajustes respecto a períodos anteriores</t>
  </si>
  <si>
    <t>Impuestos asumidos del exterior - convenios o tratados</t>
  </si>
  <si>
    <t>Gasto por impuesto diferido</t>
  </si>
  <si>
    <t>Ingreso impuesto diferido</t>
  </si>
  <si>
    <t>Valor neto gasto por impuesto</t>
  </si>
  <si>
    <t>EFECTO DE CONVERSION</t>
  </si>
  <si>
    <t>Ingresos devengados (contables) por fidelización de clientes</t>
  </si>
  <si>
    <t>Ingresos fiscales por fidelización de clientes, sin devengo contable</t>
  </si>
  <si>
    <t>Retiros para consumo y publicidad, propaganda y promoción</t>
  </si>
  <si>
    <t>Dividendos decretados en el periodo gravable</t>
  </si>
  <si>
    <t>Dividendos cobrados en el periodo gravable</t>
  </si>
  <si>
    <t>Ingresos devengados de fideicomisos o encargos fiduciarios, calidad de fideicomitente o fiduciante</t>
  </si>
  <si>
    <t>Ingresos devengados de fideicomisos o encargos fiduciarios, calidad de beneficiario</t>
  </si>
  <si>
    <t>COSTOS Y GASTOS</t>
  </si>
  <si>
    <t>Costos y gastos devengados, asociados a ingresos por fidelización de clientes</t>
  </si>
  <si>
    <t>Bajas de inventarios (faltantes, caso fortuito o fuerza mayor), reconocidos como costo o gasto en el estado de resultados del ejercicio</t>
  </si>
  <si>
    <t>Costos indirectos de producción no distribuidos como costo del inventario, reconocidos como costo o gasto en el estado de resultados del ejercicio</t>
  </si>
  <si>
    <t>Monto descuentos obtenidos en el período en la compra de inventarios</t>
  </si>
  <si>
    <t>Costos y gastos devengados de fideicomisos o encargos fiduciarios, calidad de fideicomitente o fiduciante</t>
  </si>
  <si>
    <t>Costos y gastos devengados de fideicomisos o encargos fiduciarios, calidad de beneficiario</t>
  </si>
  <si>
    <t>Costos y deducciones no procedentes - Actividad meritoria (Régimen Tributario Especial)</t>
  </si>
  <si>
    <t>OTROS DATOS INFORMATIVOS</t>
  </si>
  <si>
    <t>Total costos y gastos de nómina</t>
  </si>
  <si>
    <t>Aportes al sistema de seguridad social</t>
  </si>
  <si>
    <t>Aportes al SENA, ICBF, cajas de compensación</t>
  </si>
  <si>
    <t>Aportes del empleador a los seguros privados de pensiones
y a los fondos de pensiones voluntarias</t>
  </si>
  <si>
    <t>Operaciones con vinculados económicos</t>
  </si>
  <si>
    <t>Costos y deducciones</t>
  </si>
  <si>
    <t>Compra de inventarios</t>
  </si>
  <si>
    <t>compra de activos fijos</t>
  </si>
  <si>
    <t>Pasivo</t>
  </si>
  <si>
    <t>Activos y pasivos por impuestos diferidos</t>
  </si>
  <si>
    <t>1. Impuestos diferidos provenientes de diferencias temporarias</t>
  </si>
  <si>
    <t>Concepto</t>
  </si>
  <si>
    <t>Base contable</t>
  </si>
  <si>
    <t>Base Fiscal</t>
  </si>
  <si>
    <t>Diferencia Temporaria</t>
  </si>
  <si>
    <t>Diferencia Permanente</t>
  </si>
  <si>
    <t>Saldo impuesto diferido
a 31 -DIC vigencia actual</t>
  </si>
  <si>
    <t>Saldo impuesto diferido
a 31 -DIC vigencia  anterior</t>
  </si>
  <si>
    <t>Variación</t>
  </si>
  <si>
    <t>Tasa fiscal aplicada</t>
  </si>
  <si>
    <t>ERROR EN DIFERENCIA TEMPORARIA Y PERMANENTE</t>
  </si>
  <si>
    <t>Activo (Diferencias temporarias deducibles)</t>
  </si>
  <si>
    <t>Inversiones e instrumentos derivados</t>
  </si>
  <si>
    <t>Cuentas por cobrar</t>
  </si>
  <si>
    <t>Pasivos financieros y cuentas por pagar</t>
  </si>
  <si>
    <t>Impuestos, gravámenes y tasas</t>
  </si>
  <si>
    <t>Beneficios a Empleados</t>
  </si>
  <si>
    <t>Otros Pasivos Anticipos y avances recibidos</t>
  </si>
  <si>
    <t>Operaciones con títulos y derivados</t>
  </si>
  <si>
    <t>Pérdidas fiscales y/o excesos de renta presuntiva</t>
  </si>
  <si>
    <t>Valor total</t>
  </si>
  <si>
    <t>Pasivo (Diferencias temporarias imponibles)</t>
  </si>
  <si>
    <t>2. Activos por créditos tributarios (saldos a favor e Impuestos pagados en el exterior)</t>
  </si>
  <si>
    <t>Tipo de crédito tributario</t>
  </si>
  <si>
    <t>Saldo al 31 -DIC vigencia actual</t>
  </si>
  <si>
    <t>Saldo al 31-DIC vigencia anterior</t>
  </si>
  <si>
    <t>Explicación de la variación</t>
  </si>
  <si>
    <t xml:space="preserve">Reducción (compensación / aplicación) </t>
  </si>
  <si>
    <t>Incremento 
(generado en el periodo)</t>
  </si>
  <si>
    <t>Correcciones en declaraciones anteriores</t>
  </si>
  <si>
    <t>Ajustes contables por correcciones valorativas</t>
  </si>
  <si>
    <t>Mayor valor</t>
  </si>
  <si>
    <t>Menor valor</t>
  </si>
  <si>
    <t>Saldos a favor</t>
  </si>
  <si>
    <t>Impuestos pagados en el exterior</t>
  </si>
  <si>
    <t>3. Detalle de compensación de pérdidas fiscales</t>
  </si>
  <si>
    <t>AÑO</t>
  </si>
  <si>
    <t>Pérdida fiscal acumulada por compensar al inicio del periodo</t>
  </si>
  <si>
    <t>Pérdida fiscal generada en el periodo (+)</t>
  </si>
  <si>
    <t>Pérdida fiscal compensada en el período              (-)</t>
  </si>
  <si>
    <t>Valores no compensados por caducidad                                 (-)</t>
  </si>
  <si>
    <t>Ajustes por corrección de la declaración</t>
  </si>
  <si>
    <t>Pérdida fiscal acumulada por compensar al final del periodo</t>
  </si>
  <si>
    <t>Saldo activo por impuesto diferido al final del período</t>
  </si>
  <si>
    <t>4. Detalle de compensación por exceso de renta presuntiva</t>
  </si>
  <si>
    <t>Valor acumulado por compensar al inicio del periodo</t>
  </si>
  <si>
    <t>Valor generado en el periodo 
(+)</t>
  </si>
  <si>
    <t>Valor compensado en el período 
(-)</t>
  </si>
  <si>
    <t>Valores no compensados por caducidad   
 (-)</t>
  </si>
  <si>
    <t>Valor acumulado por compensar al final del periodo</t>
  </si>
  <si>
    <t xml:space="preserve">Conciliación ingreso contable (devengado) y facturación emitida </t>
  </si>
  <si>
    <t>Pasivo por ingreso diferido</t>
  </si>
  <si>
    <t>Facturación emitida en el período</t>
  </si>
  <si>
    <t>Ingreso contable devengado en el período</t>
  </si>
  <si>
    <t>Saldo al inicio del período</t>
  </si>
  <si>
    <t>Registrado como ingreso contable en el período</t>
  </si>
  <si>
    <t>Generado en el período</t>
  </si>
  <si>
    <t>Saldo al final del período</t>
  </si>
  <si>
    <t>Devengada como ingreso en períodos anteriores</t>
  </si>
  <si>
    <t>Devengada como ingresos del periodo</t>
  </si>
  <si>
    <t>Registrada como pasivo por ingreso diferido</t>
  </si>
  <si>
    <t>Solo facturado      (No ha generado ingreso ni pasivo diferido)</t>
  </si>
  <si>
    <t>Sin facturar</t>
  </si>
  <si>
    <t>Facturado períodos anteriores</t>
  </si>
  <si>
    <t>4=1-2+3</t>
  </si>
  <si>
    <t>9=5+6+7+8</t>
  </si>
  <si>
    <t>12=6+10+11</t>
  </si>
  <si>
    <t>Prestación de servicios</t>
  </si>
  <si>
    <t xml:space="preserve">Otros ingresos </t>
  </si>
  <si>
    <t>Ingresos para terceros</t>
  </si>
  <si>
    <t>Ajustes al valor facturado (descuentos, notas)</t>
  </si>
  <si>
    <t>Conciliación Propiedades, planta y equipo (PPE), propiedades de inversión (PI), activos no corrientes mantenidos para la venta o para distribuir a los propietarios (ANCMV) y activos Intangibles</t>
  </si>
  <si>
    <t>val13</t>
  </si>
  <si>
    <t>val14</t>
  </si>
  <si>
    <t>val15</t>
  </si>
  <si>
    <t>val16</t>
  </si>
  <si>
    <t>val17</t>
  </si>
  <si>
    <t>val18</t>
  </si>
  <si>
    <t>val19</t>
  </si>
  <si>
    <t>val20</t>
  </si>
  <si>
    <t>val21</t>
  </si>
  <si>
    <t>val22</t>
  </si>
  <si>
    <t>val23</t>
  </si>
  <si>
    <t>val24</t>
  </si>
  <si>
    <t>val25</t>
  </si>
  <si>
    <t>val26</t>
  </si>
  <si>
    <t>val27</t>
  </si>
  <si>
    <t>val28</t>
  </si>
  <si>
    <t>val29</t>
  </si>
  <si>
    <t>val30</t>
  </si>
  <si>
    <t>val31</t>
  </si>
  <si>
    <t>DATOS CONTABLES</t>
  </si>
  <si>
    <t>DATOS FISCALES</t>
  </si>
  <si>
    <t>Valor total, incluyendo arrendamiento financiero o leasing</t>
  </si>
  <si>
    <t>Datos informativos</t>
  </si>
  <si>
    <t>Valor total, incluyendo arrendamiento financiero o leasing financiero</t>
  </si>
  <si>
    <t>Datos Informativos:                                                                                             Valor activos adquiridos mediante arrendamiento financiero</t>
  </si>
  <si>
    <t>Importe al comienzo del periodo (No incluye Depreciación, amortización o deterioro)</t>
  </si>
  <si>
    <t>Incrementos</t>
  </si>
  <si>
    <t>Disminuciones</t>
  </si>
  <si>
    <t>Depreciación o amortización acumulada al final  del período</t>
  </si>
  <si>
    <t>Deterioro acumulado al final del período</t>
  </si>
  <si>
    <t>Importe Neto al final del período</t>
  </si>
  <si>
    <t>Gasto del período por depreciación o amortización</t>
  </si>
  <si>
    <t>Gasto del período por deterioro</t>
  </si>
  <si>
    <t>Ingresos del período por recuperación del deterioro</t>
  </si>
  <si>
    <t>Valor de activos adquiridos mediante arrendamiento financiero o Leasing</t>
  </si>
  <si>
    <t>Desmantelamiento, restauración y rehabilitación total acumulado al final del período</t>
  </si>
  <si>
    <t>Mayor valor por revaluación acumulado al final del período</t>
  </si>
  <si>
    <t>Saldo al comienzo del período</t>
  </si>
  <si>
    <t>Incrementos por transferencias, adquisiciones  y otros cambios</t>
  </si>
  <si>
    <t>Disminuciones  por transferencias y otros cambios</t>
  </si>
  <si>
    <t>Subtotal al final del período</t>
  </si>
  <si>
    <t>Depreciación y/o amortización acumulada al final del período</t>
  </si>
  <si>
    <t>Total Neto al final del período</t>
  </si>
  <si>
    <t>Gasto fiscal por Depreciación y/o amortización del período</t>
  </si>
  <si>
    <t>Valor total al final del periodo</t>
  </si>
  <si>
    <t>Depreciación y/o Amortización acumulada al final del período</t>
  </si>
  <si>
    <t>Valor Neto al final del período</t>
  </si>
  <si>
    <t>Gasto fiscal Depreciación y/o Amortización del período</t>
  </si>
  <si>
    <t xml:space="preserve">Costo </t>
  </si>
  <si>
    <t>Efecto de conversión (Por moneda funcional diferente al peso colombiano)</t>
  </si>
  <si>
    <t>Ajuste por revaluaciones o reexpresiones</t>
  </si>
  <si>
    <t>Transferencias y/o adquisiciones</t>
  </si>
  <si>
    <t>Cambios en Valor Razonable</t>
  </si>
  <si>
    <t>Transferencias y/o eliminaciones</t>
  </si>
  <si>
    <t xml:space="preserve">Por Costo </t>
  </si>
  <si>
    <t>Por Ajuste por revaluaciones o reexpresiones</t>
  </si>
  <si>
    <t>COSTO</t>
  </si>
  <si>
    <t xml:space="preserve">Edificios </t>
  </si>
  <si>
    <t xml:space="preserve">Maquinaria </t>
  </si>
  <si>
    <t xml:space="preserve">Buques </t>
  </si>
  <si>
    <t xml:space="preserve">Aeronave  </t>
  </si>
  <si>
    <t xml:space="preserve">Equipos de Transporte </t>
  </si>
  <si>
    <t>Enseres y accesorios</t>
  </si>
  <si>
    <t xml:space="preserve">Equipos informáticos </t>
  </si>
  <si>
    <t xml:space="preserve">Equipos de redes y comunicación </t>
  </si>
  <si>
    <t xml:space="preserve">Infraestructura de red  </t>
  </si>
  <si>
    <t xml:space="preserve">Activos tangibles de exploración y evaluación </t>
  </si>
  <si>
    <t>Activos de minería</t>
  </si>
  <si>
    <t>Activos de petróleo y gas</t>
  </si>
  <si>
    <t>PP&amp;E en arrendamiento operativo</t>
  </si>
  <si>
    <t>Plantas productoras</t>
  </si>
  <si>
    <t>Animales productores</t>
  </si>
  <si>
    <t>Otras propiedades, plantas y equipo</t>
  </si>
  <si>
    <t>Total propiedades, planta y equipo</t>
  </si>
  <si>
    <t>Total propiedades de inversión</t>
  </si>
  <si>
    <t>ANCMV</t>
  </si>
  <si>
    <t>Total PPE, PI y ANCMV</t>
  </si>
  <si>
    <t>Marcas Comerciales</t>
  </si>
  <si>
    <t>Activos intangibles de exploración y evaluación</t>
  </si>
  <si>
    <t>Cabeceras de periódicos, revistas, títulos de publicaciones</t>
  </si>
  <si>
    <t>Programas y aplicaciones informáticos</t>
  </si>
  <si>
    <t>Licencias y Franquicias</t>
  </si>
  <si>
    <t>Propiedad intelectual, patentes y otra propiedad industrial, servicios y derechos de operación</t>
  </si>
  <si>
    <t>Recetas, fórmulas, modelos, diseños y prototipos</t>
  </si>
  <si>
    <t>Concesiones</t>
  </si>
  <si>
    <t>Desembolsos de desarrollo capitalizados</t>
  </si>
  <si>
    <t>Activos intangibles en desarrollo</t>
  </si>
  <si>
    <t>Plusvalía</t>
  </si>
  <si>
    <t>Mejoras de derechos de arrendamiento</t>
  </si>
  <si>
    <t>Subvenciones del Estado</t>
  </si>
  <si>
    <t>Total activos intangibles</t>
  </si>
  <si>
    <t>TOTAL PPE, PI, ANCMV y INTANGIBLES</t>
  </si>
  <si>
    <t>RESUMEN ESF - PATRIMONIO y ERI - RENTA LIQUIDA</t>
  </si>
  <si>
    <t>VARIACIÓN</t>
  </si>
  <si>
    <t>ESTADO DE SITUACION FINANCIERA - PATRIMONIO</t>
  </si>
  <si>
    <t>Activos</t>
  </si>
  <si>
    <t>Inversiones e instrumentos financieros derivados</t>
  </si>
  <si>
    <t>Total activos</t>
  </si>
  <si>
    <t>Pasivos</t>
  </si>
  <si>
    <t>Total pasivos</t>
  </si>
  <si>
    <t>Patrimonio</t>
  </si>
  <si>
    <t>Total patrimonio</t>
  </si>
  <si>
    <t>ESTADO DE RESULTADO INTEGRAL - IMPUESTO DE RENTA</t>
  </si>
  <si>
    <t>Total ingresos</t>
  </si>
  <si>
    <t>Materias primas, reventa de bienes terminados, y servicios</t>
  </si>
  <si>
    <t>Total costos</t>
  </si>
  <si>
    <t>Gastos</t>
  </si>
  <si>
    <t>De Administración</t>
  </si>
  <si>
    <t>Total gastos de administración</t>
  </si>
  <si>
    <t>De Distribución y ventas</t>
  </si>
  <si>
    <t>Total gastos de distribución y ventas</t>
  </si>
  <si>
    <t>Gastos Financieros</t>
  </si>
  <si>
    <t>Total gastos</t>
  </si>
  <si>
    <t>RESULTADO DEL EJERCICIO</t>
  </si>
  <si>
    <t>Declaración de renta y complementario  para personas jurídicas y asimiladas y personas naturales y asimiladas no residentes y sucesiones iLiquidas de causantes no residentes, o de ingresos y patrimonio  para entidades obligadas a declarar.</t>
  </si>
  <si>
    <t>110</t>
  </si>
  <si>
    <t>4. Número de formulario</t>
  </si>
  <si>
    <t>Espacio reservado para la DIAN</t>
  </si>
  <si>
    <r>
      <t xml:space="preserve">Versión 3-12-2020
</t>
    </r>
    <r>
      <rPr>
        <b/>
        <u/>
        <sz val="14"/>
        <color indexed="55"/>
        <rFont val="Arial"/>
        <family val="2"/>
      </rPr>
      <t>Por una Colombia Honesta</t>
    </r>
    <r>
      <rPr>
        <sz val="11"/>
        <color indexed="55"/>
        <rFont val="Calibri"/>
        <family val="2"/>
      </rPr>
      <t xml:space="preserve">
</t>
    </r>
  </si>
  <si>
    <t>Datos Generales</t>
  </si>
  <si>
    <t>5. No. de Identificación Tributaria</t>
  </si>
  <si>
    <t>6. DV</t>
  </si>
  <si>
    <t>7. Primer apellido</t>
  </si>
  <si>
    <t>8. Segundo apellido</t>
  </si>
  <si>
    <t>9. Primer nombre</t>
  </si>
  <si>
    <t>10. Otros nombres</t>
  </si>
  <si>
    <t>11. Razón social</t>
  </si>
  <si>
    <t>12. Cód. Dir. Seccional</t>
  </si>
  <si>
    <t>24. Actividad económica principal</t>
  </si>
  <si>
    <t>Si es una corrección indique</t>
  </si>
  <si>
    <t>25. Cód</t>
  </si>
  <si>
    <t>26.  No. Formulario anterior</t>
  </si>
  <si>
    <t xml:space="preserve">29. Fracción año gravable siguiente (Marque X)    </t>
  </si>
  <si>
    <t>30. Renuncio a pertenecer al Régimen Tributario Especial (Marque X)</t>
  </si>
  <si>
    <t>31. Vinculado al pago de obras por impuestos (Marque X)</t>
  </si>
  <si>
    <t>32.  Pérdidas fiscales acumuladas años anteriores, sin compensar</t>
  </si>
  <si>
    <t>Datos Informativos</t>
  </si>
  <si>
    <t>33. Total costos y gastos nómina</t>
  </si>
  <si>
    <t>34. Aportes al sistema de seguridad social</t>
  </si>
  <si>
    <t>35. Aportes al SENA, ICBF, cajas de compensación</t>
  </si>
  <si>
    <t>Continuación renta</t>
  </si>
  <si>
    <t>Renta presuntiva</t>
  </si>
  <si>
    <t>Renta exenta</t>
  </si>
  <si>
    <t>Cuentas, documentos y arrendamientos financieros por cobrar</t>
  </si>
  <si>
    <t>Rentas gravables</t>
  </si>
  <si>
    <t xml:space="preserve">Renta Liquida gravable (al mayor valor entre 75 y 76 reste 77 y sume 78) </t>
  </si>
  <si>
    <t xml:space="preserve">Activos intangibles </t>
  </si>
  <si>
    <t>Ganancias ocasionales</t>
  </si>
  <si>
    <t>Ingresos por ganancias ocasionales</t>
  </si>
  <si>
    <t>Propiedades, planta y equipo, propiedades de inversión y ANCMV</t>
  </si>
  <si>
    <t>Utilización pérdidas fiscales acumuladas (Inc. 2, Art 15 Decreto 772 de 2020)</t>
  </si>
  <si>
    <t xml:space="preserve">Costos por ganancias ocasionales </t>
  </si>
  <si>
    <r>
      <t xml:space="preserve">Total patrimonio bruto </t>
    </r>
    <r>
      <rPr>
        <sz val="7"/>
        <rFont val="Calibri"/>
        <family val="2"/>
      </rPr>
      <t xml:space="preserve"> (36 + 37 + 38 + 39 + 40 + 41 + 42 + 43)</t>
    </r>
  </si>
  <si>
    <t>Ganancias ocasionales no gravadas y exentas</t>
  </si>
  <si>
    <r>
      <t xml:space="preserve">Ganancias ocasionales gravables </t>
    </r>
    <r>
      <rPr>
        <sz val="7"/>
        <rFont val="Calibri"/>
        <family val="2"/>
      </rPr>
      <t>(ver instructivo)</t>
    </r>
  </si>
  <si>
    <r>
      <rPr>
        <b/>
        <sz val="8"/>
        <rFont val="Calibri"/>
        <family val="2"/>
      </rPr>
      <t>Total patrimonio líquido</t>
    </r>
    <r>
      <rPr>
        <b/>
        <sz val="7"/>
        <rFont val="Calibri"/>
        <family val="2"/>
      </rPr>
      <t xml:space="preserve"> </t>
    </r>
    <r>
      <rPr>
        <sz val="7"/>
        <rFont val="Calibri"/>
        <family val="2"/>
      </rPr>
      <t>(44 - 45)</t>
    </r>
  </si>
  <si>
    <t>Liquidación privada</t>
  </si>
  <si>
    <t>Impuesto sobre las rentas Liquidas gravables</t>
  </si>
  <si>
    <t xml:space="preserve"> Sobre la renta Liquida gravable</t>
  </si>
  <si>
    <t>Ingresos brutos de actividades ordinarias</t>
  </si>
  <si>
    <t>De dividendos y/o participaciones gravadas a la tarifa del 10% (base casilla 54)</t>
  </si>
  <si>
    <t>Ingresos financieros</t>
  </si>
  <si>
    <t>De dividendos y/o participaciones gravadas a la tarifa del artículo 240 del E.T. (base casilla 55).</t>
  </si>
  <si>
    <t>De dividendos y/o participaciones gravadas a la tarifa del 27% (base casilla 56)</t>
  </si>
  <si>
    <t>Dividendos o participaciones distribuidos por entidades no residentes en Colombia a una CHC y prima en colocación de acciones</t>
  </si>
  <si>
    <t>De dividendos y/o participaciones gravadas a la tarifa del 32% (base casillas 51 + 53)</t>
  </si>
  <si>
    <t>De dividendos y/o participaciones gravadas a la tarifa del 33% (base casilla 52)</t>
  </si>
  <si>
    <t>Total impuesto sobre las rentas Liquidas gravables (86 + 87 + 88 + 89 + 90 + 91)</t>
  </si>
  <si>
    <r>
      <t>Impuesto neto de renta</t>
    </r>
    <r>
      <rPr>
        <sz val="7"/>
        <rFont val="Calibri"/>
        <family val="2"/>
      </rPr>
      <t xml:space="preserve"> (92 - 93 + 138)</t>
    </r>
  </si>
  <si>
    <r>
      <t>Impuesto de ganancias ocasionales</t>
    </r>
    <r>
      <rPr>
        <sz val="7"/>
        <rFont val="Arial"/>
        <family val="2"/>
      </rPr>
      <t xml:space="preserve"> (Casilla 85 por tarifa + casilla 139)</t>
    </r>
  </si>
  <si>
    <r>
      <t xml:space="preserve">Total impuesto a cargo </t>
    </r>
    <r>
      <rPr>
        <sz val="7"/>
        <rFont val="Arial"/>
        <family val="2"/>
      </rPr>
      <t>(94 + 95 - 96)</t>
    </r>
  </si>
  <si>
    <r>
      <t>Total ingresos brutos</t>
    </r>
    <r>
      <rPr>
        <sz val="7"/>
        <rFont val="Calibri"/>
        <family val="2"/>
      </rPr>
      <t xml:space="preserve"> (47 + 48 + 49 + 50 + 51 + 52 + 53 + 54 + 55 + 56 + 57)</t>
    </r>
  </si>
  <si>
    <t>Valor inversión Obras por Impuestos hasta del 50% del valor de la casilla 97 (Modalidad de pago 1)</t>
  </si>
  <si>
    <t>Devoluciones, rebajas y descuentos en ventas</t>
  </si>
  <si>
    <t>Descuento efectivo inversión Obras por Impuestos (Modalidad de pago 2)</t>
  </si>
  <si>
    <t>Crédito fiscal artículo 256-1 E.T.</t>
  </si>
  <si>
    <r>
      <rPr>
        <b/>
        <sz val="7"/>
        <rFont val="Arial"/>
        <family val="2"/>
      </rPr>
      <t xml:space="preserve">Total ingresos netos </t>
    </r>
    <r>
      <rPr>
        <sz val="7"/>
        <rFont val="Arial"/>
        <family val="2"/>
      </rPr>
      <t>(58 - 59 - 60)</t>
    </r>
  </si>
  <si>
    <t>Anticipo renta liquidado año gravable anterior</t>
  </si>
  <si>
    <t>Costos y Deducciones</t>
  </si>
  <si>
    <t>Saldo a favor año gravable anterior sin solicitud de devolución y/o compensación</t>
  </si>
  <si>
    <t>Gastos de administración</t>
  </si>
  <si>
    <t>Retenciones</t>
  </si>
  <si>
    <t>Gastos financieros</t>
  </si>
  <si>
    <r>
      <t xml:space="preserve">Total retenciones año gravable a declarar </t>
    </r>
    <r>
      <rPr>
        <sz val="7"/>
        <rFont val="Arial"/>
        <family val="2"/>
      </rPr>
      <t>(103 + 104)</t>
    </r>
  </si>
  <si>
    <t>Otros gastos y deducciones</t>
  </si>
  <si>
    <t>Anticipo renta para el año gravable siguiente</t>
  </si>
  <si>
    <r>
      <t>Total costos y gastos deducibles</t>
    </r>
    <r>
      <rPr>
        <sz val="7"/>
        <rFont val="Calibri"/>
        <family val="2"/>
      </rPr>
      <t xml:space="preserve"> (62 + 63 + 64 + 65 + 66)</t>
    </r>
  </si>
  <si>
    <t>ESAL 
(R.T.E.)</t>
  </si>
  <si>
    <t>Inversiones efectuadas en el año</t>
  </si>
  <si>
    <t>Inversiones liquidadas de periodos gravables anteriores</t>
  </si>
  <si>
    <t>Renta</t>
  </si>
  <si>
    <t>Renta por recuperación de deducciones</t>
  </si>
  <si>
    <r>
      <t>Saldo a pagar por impuesto</t>
    </r>
    <r>
      <rPr>
        <b/>
        <sz val="6"/>
        <rFont val="Arial"/>
        <family val="2"/>
      </rPr>
      <t xml:space="preserve"> </t>
    </r>
    <r>
      <rPr>
        <sz val="6"/>
        <rFont val="Arial"/>
        <family val="2"/>
      </rPr>
      <t xml:space="preserve"> (97 + 106 + 108 +109 - 98 - 99 - 100 - 101 - 102 -105 - 107)</t>
    </r>
  </si>
  <si>
    <r>
      <t xml:space="preserve">Renta líquida ordinaria del ejercicio </t>
    </r>
    <r>
      <rPr>
        <sz val="6.5"/>
        <rFont val="Arial"/>
        <family val="2"/>
      </rPr>
      <t>(61+ 69 + 70 + 71 - 51 - 52 - 53 - 54 - 55 - 56 - 67 - 68)</t>
    </r>
  </si>
  <si>
    <r>
      <t>Total saldo a pagar</t>
    </r>
    <r>
      <rPr>
        <b/>
        <sz val="6"/>
        <rFont val="Arial"/>
        <family val="2"/>
      </rPr>
      <t xml:space="preserve"> </t>
    </r>
    <r>
      <rPr>
        <sz val="6"/>
        <rFont val="Arial"/>
        <family val="2"/>
      </rPr>
      <t>(97 + 106 + 108 +109 + 111 - 98 - 99 - 100 - 101 - 102 -105 - 107)</t>
    </r>
  </si>
  <si>
    <r>
      <rPr>
        <b/>
        <sz val="7"/>
        <rFont val="Arial"/>
        <family val="2"/>
      </rPr>
      <t>Pérdida líquida del ejercicio</t>
    </r>
    <r>
      <rPr>
        <sz val="6.5"/>
        <rFont val="Arial"/>
        <family val="2"/>
      </rPr>
      <t xml:space="preserve"> (51+ 52 + 53 + 54 + 55 + 56 + 67 + 68 - 61 - 69 - 70 - 71)</t>
    </r>
  </si>
  <si>
    <r>
      <t xml:space="preserve">Total saldo a favor </t>
    </r>
    <r>
      <rPr>
        <sz val="6"/>
        <rFont val="Arial"/>
        <family val="2"/>
      </rPr>
      <t xml:space="preserve">(98 + 99 +100 + 101+ 102 +105 + 107 - 97 - 106 - 108 - 109 - 111)   </t>
    </r>
  </si>
  <si>
    <t>Valor impuesto exigible por Obras por Impuestos modalidad de pago 1</t>
  </si>
  <si>
    <r>
      <t>Renta líquida</t>
    </r>
    <r>
      <rPr>
        <sz val="7"/>
        <rFont val="Arial"/>
        <family val="2"/>
      </rPr>
      <t xml:space="preserve"> (72 - 74)</t>
    </r>
  </si>
  <si>
    <t>Valor total proyecto Obras por Impuestos modalidad de pago 2</t>
  </si>
  <si>
    <t>01</t>
  </si>
  <si>
    <t xml:space="preserve">997. Espacio exclusivo para el sello de la entidad recaudadora                                           </t>
  </si>
  <si>
    <t>996. Espacio para el número interno de la DIAN / Adhesivo</t>
  </si>
  <si>
    <t>Firme del declarante o de quien lo representa</t>
  </si>
  <si>
    <t>982. Código Contador o Revisor Fiscal:</t>
  </si>
  <si>
    <t>Firma Contador o Revisor fiscal</t>
  </si>
  <si>
    <t>994. Con salvedades</t>
  </si>
  <si>
    <t>983. No. Tarjeta profesional</t>
  </si>
  <si>
    <t>116. No. Identificación signatario</t>
  </si>
  <si>
    <t>117. DV</t>
  </si>
  <si>
    <t>SI</t>
  </si>
  <si>
    <t>NO</t>
  </si>
  <si>
    <t>ERI</t>
  </si>
  <si>
    <t>ESF</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</si>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</sst>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1" formatCode="_-* #,##0_-;\-* #,##0_-;_-* &quot;-&quot;_-;_-@_-"/>
    <numFmt numFmtId="43" formatCode="_-* #,##0.00_-;\-* #,##0.00_-;_-* &quot;-&quot;??_-;_-@_-"/>
    <numFmt numFmtId="164" formatCode="_(* #,##0.00_);_(* \(#,##0.00\);_(* &quot;-&quot;??_);_(@_)"/>
    <numFmt numFmtId="165" formatCode="_(* #,##0_);_(* \(#,##0\);_(* &quot;-&quot;??_);_(@_)"/>
    <numFmt numFmtId="166" formatCode=";;;"/>
    <numFmt numFmtId="167" formatCode="#,##0_ ;[Red]\-#,##0\ "/>
    <numFmt numFmtId="168" formatCode="#,##0_ ;\-#,##0\ "/>
    <numFmt numFmtId="169" formatCode="0.0%"/>
  </numFmts>
  <fonts count="98">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1"/>
      <color rgb="FF000000"/>
      <name val="Calibri"/>
      <family val="2"/>
    </font>
    <font>
      <sz val="11"/>
      <color rgb="FF000000"/>
      <name val="Arial"/>
      <family val="2"/>
    </font>
    <font>
      <u/>
      <sz val="11"/>
      <color theme="10"/>
      <name val="Calibri"/>
      <family val="2"/>
    </font>
    <font>
      <u/>
      <sz val="11"/>
      <color theme="10"/>
      <name val="Arial"/>
      <family val="2"/>
    </font>
    <font>
      <sz val="11"/>
      <color theme="1"/>
      <name val="Arial"/>
      <family val="2"/>
    </font>
    <font>
      <b/>
      <sz val="11"/>
      <color rgb="FF000000"/>
      <name val="Arial"/>
      <family val="2"/>
    </font>
    <font>
      <sz val="11"/>
      <color rgb="FF006495"/>
      <name val="Arial"/>
      <family val="2"/>
    </font>
    <font>
      <sz val="11"/>
      <color rgb="FF008000"/>
      <name val="Arial"/>
      <family val="2"/>
    </font>
    <font>
      <b/>
      <sz val="28"/>
      <color rgb="FFFFFFFF"/>
      <name val="Arial"/>
      <family val="2"/>
    </font>
    <font>
      <b/>
      <sz val="6"/>
      <color rgb="FF000000"/>
      <name val="Arial"/>
      <family val="2"/>
    </font>
    <font>
      <b/>
      <sz val="8"/>
      <color indexed="8"/>
      <name val="Arial"/>
      <family val="2"/>
    </font>
    <font>
      <sz val="12"/>
      <color theme="0" tint="-0.249977111117893"/>
      <name val="Arial"/>
      <family val="2"/>
    </font>
    <font>
      <sz val="7"/>
      <color rgb="FF000000"/>
      <name val="Arial"/>
      <family val="2"/>
    </font>
    <font>
      <sz val="10"/>
      <color theme="1"/>
      <name val="Arial"/>
      <family val="2"/>
    </font>
    <font>
      <sz val="6"/>
      <color rgb="FF000000"/>
      <name val="Arial"/>
      <family val="2"/>
    </font>
    <font>
      <sz val="10"/>
      <color rgb="FF000000"/>
      <name val="Arial"/>
      <family val="2"/>
    </font>
    <font>
      <b/>
      <sz val="11"/>
      <color theme="1"/>
      <name val="Arial"/>
      <family val="2"/>
    </font>
    <font>
      <b/>
      <sz val="10"/>
      <color rgb="FF000000"/>
      <name val="Arial"/>
      <family val="2"/>
    </font>
    <font>
      <b/>
      <sz val="8"/>
      <color theme="1"/>
      <name val="Arial"/>
      <family val="2"/>
    </font>
    <font>
      <b/>
      <sz val="8"/>
      <name val="Arial"/>
      <family val="2"/>
    </font>
    <font>
      <b/>
      <sz val="6"/>
      <name val="Arial"/>
      <family val="2"/>
    </font>
    <font>
      <b/>
      <sz val="6"/>
      <color theme="1"/>
      <name val="Arial"/>
      <family val="2"/>
    </font>
    <font>
      <sz val="12"/>
      <color theme="1"/>
      <name val="Arial"/>
      <family val="2"/>
    </font>
    <font>
      <b/>
      <sz val="9"/>
      <color theme="1"/>
      <name val="Arial"/>
      <family val="2"/>
    </font>
    <font>
      <sz val="6"/>
      <color theme="1"/>
      <name val="Arial"/>
      <family val="2"/>
    </font>
    <font>
      <b/>
      <sz val="22"/>
      <color theme="1"/>
      <name val="Arial"/>
      <family val="2"/>
    </font>
    <font>
      <sz val="14"/>
      <color theme="1"/>
      <name val="Arial"/>
      <family val="2"/>
    </font>
    <font>
      <b/>
      <sz val="12"/>
      <color theme="1"/>
      <name val="Arial"/>
      <family val="2"/>
    </font>
    <font>
      <b/>
      <sz val="11"/>
      <color theme="0"/>
      <name val="Arial"/>
      <family val="2"/>
    </font>
    <font>
      <sz val="11"/>
      <color indexed="9"/>
      <name val="Arial"/>
      <family val="2"/>
    </font>
    <font>
      <sz val="11"/>
      <color rgb="FFFF0000"/>
      <name val="Arial"/>
      <family val="2"/>
    </font>
    <font>
      <sz val="11"/>
      <name val="Arial"/>
      <family val="2"/>
    </font>
    <font>
      <b/>
      <sz val="12"/>
      <name val="Arial"/>
      <family val="2"/>
    </font>
    <font>
      <sz val="12"/>
      <name val="Arial"/>
      <family val="2"/>
    </font>
    <font>
      <sz val="12"/>
      <color theme="1"/>
      <name val="Calibri"/>
      <family val="2"/>
      <scheme val="minor"/>
    </font>
    <font>
      <b/>
      <sz val="10"/>
      <color theme="0"/>
      <name val="Arial"/>
      <family val="2"/>
    </font>
    <font>
      <b/>
      <sz val="12"/>
      <color theme="0"/>
      <name val="Arial"/>
      <family val="2"/>
    </font>
    <font>
      <sz val="11"/>
      <color indexed="9"/>
      <name val="Calibri"/>
      <family val="2"/>
    </font>
    <font>
      <sz val="9"/>
      <color indexed="9"/>
      <name val="Calibri"/>
      <family val="2"/>
    </font>
    <font>
      <sz val="10"/>
      <color indexed="9"/>
      <name val="Calibri"/>
      <family val="2"/>
    </font>
    <font>
      <sz val="18"/>
      <color theme="1"/>
      <name val="Arial"/>
      <family val="2"/>
    </font>
    <font>
      <sz val="18"/>
      <color theme="1"/>
      <name val="Calibri"/>
      <family val="2"/>
      <scheme val="minor"/>
    </font>
    <font>
      <sz val="16"/>
      <color theme="1"/>
      <name val="Arial"/>
      <family val="2"/>
    </font>
    <font>
      <b/>
      <sz val="14"/>
      <color theme="1"/>
      <name val="Arial"/>
      <family val="2"/>
    </font>
    <font>
      <b/>
      <sz val="14"/>
      <color theme="1"/>
      <name val="Calibri"/>
      <family val="2"/>
      <scheme val="minor"/>
    </font>
    <font>
      <b/>
      <sz val="12"/>
      <color rgb="FFFF0000"/>
      <name val="Arial"/>
      <family val="2"/>
    </font>
    <font>
      <sz val="12"/>
      <color rgb="FFFF0000"/>
      <name val="Arial"/>
      <family val="2"/>
    </font>
    <font>
      <sz val="12"/>
      <color rgb="FF000000"/>
      <name val="Arial"/>
      <family val="2"/>
    </font>
    <font>
      <sz val="16"/>
      <color theme="1"/>
      <name val="Calibri"/>
      <family val="2"/>
      <scheme val="minor"/>
    </font>
    <font>
      <sz val="11"/>
      <color indexed="10"/>
      <name val="Calibri"/>
      <family val="2"/>
    </font>
    <font>
      <sz val="12"/>
      <color theme="2" tint="-0.249977111117893"/>
      <name val="Arial"/>
      <family val="2"/>
    </font>
    <font>
      <b/>
      <sz val="11"/>
      <color rgb="FFFF0000"/>
      <name val="Arial"/>
      <family val="2"/>
    </font>
    <font>
      <b/>
      <sz val="11"/>
      <color rgb="FF0070C0"/>
      <name val="Arial"/>
      <family val="2"/>
    </font>
    <font>
      <sz val="12"/>
      <color theme="0"/>
      <name val="Arial"/>
      <family val="2"/>
    </font>
    <font>
      <b/>
      <sz val="24"/>
      <color theme="1"/>
      <name val="Arial"/>
      <family val="2"/>
    </font>
    <font>
      <b/>
      <sz val="16"/>
      <color theme="1"/>
      <name val="Arial"/>
      <family val="2"/>
    </font>
    <font>
      <b/>
      <sz val="12"/>
      <color theme="4" tint="-0.249977111117893"/>
      <name val="Arial"/>
      <family val="2"/>
    </font>
    <font>
      <b/>
      <sz val="11"/>
      <color rgb="FF002060"/>
      <name val="Calibri"/>
      <family val="2"/>
      <scheme val="minor"/>
    </font>
    <font>
      <b/>
      <sz val="11"/>
      <color rgb="FFFF0000"/>
      <name val="Calibri"/>
      <family val="2"/>
      <scheme val="minor"/>
    </font>
    <font>
      <b/>
      <sz val="12"/>
      <color rgb="FFFFFFFF"/>
      <name val="Arial"/>
      <family val="2"/>
    </font>
    <font>
      <sz val="9"/>
      <color indexed="81"/>
      <name val="Tahoma"/>
      <family val="2"/>
    </font>
    <font>
      <sz val="10"/>
      <name val="Arial"/>
      <family val="2"/>
    </font>
    <font>
      <b/>
      <sz val="10"/>
      <color theme="8" tint="-0.249977111117893"/>
      <name val="Arial Narrow"/>
      <family val="2"/>
    </font>
    <font>
      <sz val="10"/>
      <color theme="8" tint="-0.249977111117893"/>
      <name val="Arial Narrow"/>
      <family val="2"/>
    </font>
    <font>
      <b/>
      <sz val="10"/>
      <color theme="8" tint="-0.249977111117893"/>
      <name val="Arial"/>
      <family val="2"/>
    </font>
    <font>
      <sz val="10"/>
      <color theme="8" tint="-0.249977111117893"/>
      <name val="Arial"/>
      <family val="2"/>
    </font>
    <font>
      <b/>
      <sz val="40"/>
      <color indexed="9"/>
      <name val="Arial Narrow"/>
      <family val="2"/>
    </font>
    <font>
      <sz val="6"/>
      <name val="Arial"/>
      <family val="2"/>
    </font>
    <font>
      <b/>
      <sz val="10"/>
      <name val="Arial"/>
      <family val="2"/>
    </font>
    <font>
      <b/>
      <sz val="22"/>
      <color theme="0" tint="-0.249977111117893"/>
      <name val="Arial"/>
      <family val="2"/>
    </font>
    <font>
      <b/>
      <sz val="11"/>
      <color theme="0" tint="-0.249977111117893"/>
      <name val="Arial"/>
      <family val="2"/>
    </font>
    <font>
      <b/>
      <u/>
      <sz val="14"/>
      <color indexed="55"/>
      <name val="Arial"/>
      <family val="2"/>
    </font>
    <font>
      <sz val="11"/>
      <color indexed="55"/>
      <name val="Calibri"/>
      <family val="2"/>
    </font>
    <font>
      <b/>
      <sz val="16"/>
      <color theme="0" tint="-0.249977111117893"/>
      <name val="Arial"/>
      <family val="2"/>
    </font>
    <font>
      <b/>
      <sz val="7"/>
      <name val="Arial"/>
      <family val="2"/>
    </font>
    <font>
      <sz val="7"/>
      <name val="Arial"/>
      <family val="2"/>
    </font>
    <font>
      <sz val="7"/>
      <color rgb="FFFF0000"/>
      <name val="Arial"/>
      <family val="2"/>
    </font>
    <font>
      <sz val="8"/>
      <name val="Arial"/>
      <family val="2"/>
    </font>
    <font>
      <sz val="7"/>
      <color rgb="FFC00000"/>
      <name val="Arial"/>
      <family val="2"/>
    </font>
    <font>
      <sz val="7"/>
      <name val="Calibri"/>
      <family val="2"/>
    </font>
    <font>
      <sz val="7"/>
      <name val="Calibri"/>
      <family val="2"/>
      <scheme val="minor"/>
    </font>
    <font>
      <b/>
      <sz val="8"/>
      <name val="Calibri"/>
      <family val="2"/>
    </font>
    <font>
      <b/>
      <sz val="7"/>
      <name val="Calibri"/>
      <family val="2"/>
    </font>
    <font>
      <sz val="9"/>
      <name val="Arial"/>
      <family val="2"/>
    </font>
    <font>
      <b/>
      <sz val="5"/>
      <name val="Arial"/>
      <family val="2"/>
    </font>
    <font>
      <sz val="6.5"/>
      <name val="Arial"/>
      <family val="2"/>
    </font>
    <font>
      <sz val="6"/>
      <color indexed="17"/>
      <name val="Arial"/>
      <family val="2"/>
    </font>
    <font>
      <b/>
      <sz val="9"/>
      <name val="Arial"/>
      <family val="2"/>
    </font>
    <font>
      <sz val="10"/>
      <color theme="0"/>
      <name val="Arial"/>
      <family val="2"/>
    </font>
    <font>
      <sz val="6"/>
      <color indexed="81"/>
      <name val="Geneva"/>
    </font>
    <font>
      <b/>
      <sz val="18"/>
      <color rgb="FF000000"/>
      <name val="Arial"/>
      <family val="2"/>
    </font>
    <font>
      <sz val="36"/>
      <color theme="1"/>
      <name val="Arial"/>
      <family val="2"/>
    </font>
    <font>
      <sz val="48"/>
      <color theme="1"/>
      <name val="Arial"/>
      <family val="2"/>
    </font>
  </fonts>
  <fills count="31">
    <fill>
      <patternFill patternType="none"/>
    </fill>
    <fill>
      <patternFill patternType="gray125"/>
    </fill>
    <fill>
      <patternFill patternType="solid">
        <fgColor theme="0"/>
        <bgColor indexed="64"/>
      </patternFill>
    </fill>
    <fill>
      <patternFill patternType="solid">
        <fgColor rgb="FF00649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rgb="FFFFFFFF"/>
        <bgColor indexed="64"/>
      </patternFill>
    </fill>
    <fill>
      <patternFill patternType="solid">
        <fgColor theme="9" tint="0.39997558519241921"/>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theme="2" tint="-0.249977111117893"/>
        <bgColor indexed="64"/>
      </patternFill>
    </fill>
    <fill>
      <patternFill patternType="solid">
        <fgColor theme="4"/>
        <bgColor indexed="64"/>
      </patternFill>
    </fill>
    <fill>
      <patternFill patternType="solid">
        <fgColor rgb="FF00B050"/>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8" tint="0.39997558519241921"/>
        <bgColor indexed="64"/>
      </patternFill>
    </fill>
    <fill>
      <patternFill patternType="solid">
        <fgColor theme="7" tint="0.59999389629810485"/>
        <bgColor indexed="64"/>
      </patternFill>
    </fill>
    <fill>
      <patternFill patternType="solid">
        <fgColor rgb="FFE5E5E5"/>
        <bgColor indexed="64"/>
      </patternFill>
    </fill>
    <fill>
      <patternFill patternType="solid">
        <fgColor theme="4" tint="0.39997558519241921"/>
        <bgColor indexed="64"/>
      </patternFill>
    </fill>
    <fill>
      <patternFill patternType="solid">
        <fgColor theme="0" tint="-0.34998626667073579"/>
        <bgColor indexed="64"/>
      </patternFill>
    </fill>
    <fill>
      <patternFill patternType="solid">
        <fgColor theme="8" tint="0.59999389629810485"/>
        <bgColor indexed="64"/>
      </patternFill>
    </fill>
    <fill>
      <patternFill patternType="solid">
        <fgColor rgb="FFFFFF00"/>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3" tint="0.79998168889431442"/>
        <bgColor indexed="64"/>
      </patternFill>
    </fill>
    <fill>
      <patternFill patternType="solid">
        <fgColor indexed="9"/>
        <bgColor indexed="64"/>
      </patternFill>
    </fill>
    <fill>
      <patternFill patternType="solid">
        <fgColor theme="4" tint="-0.249977111117893"/>
        <bgColor indexed="64"/>
      </patternFill>
    </fill>
    <fill>
      <patternFill patternType="solid">
        <fgColor indexed="42"/>
        <bgColor indexed="64"/>
      </patternFill>
    </fill>
  </fills>
  <borders count="229">
    <border>
      <left/>
      <right/>
      <top/>
      <bottom/>
      <diagonal/>
    </border>
    <border>
      <left style="thick">
        <color rgb="FF006495"/>
      </left>
      <right style="thick">
        <color rgb="FF008B28"/>
      </right>
      <top style="thick">
        <color rgb="FF006495"/>
      </top>
      <bottom style="thin">
        <color rgb="FF008B28"/>
      </bottom>
      <diagonal/>
    </border>
    <border>
      <left style="thick">
        <color rgb="FF008B28"/>
      </left>
      <right style="thick">
        <color rgb="FF008B28"/>
      </right>
      <top style="thick">
        <color rgb="FF006495"/>
      </top>
      <bottom style="thin">
        <color rgb="FF008B28"/>
      </bottom>
      <diagonal/>
    </border>
    <border>
      <left style="thick">
        <color rgb="FF008B28"/>
      </left>
      <right style="thick">
        <color rgb="FF006495"/>
      </right>
      <top style="thick">
        <color rgb="FF006495"/>
      </top>
      <bottom style="thin">
        <color rgb="FF008B28"/>
      </bottom>
      <diagonal/>
    </border>
    <border>
      <left style="thick">
        <color rgb="FF006495"/>
      </left>
      <right/>
      <top style="thick">
        <color rgb="FF006495"/>
      </top>
      <bottom/>
      <diagonal/>
    </border>
    <border>
      <left/>
      <right/>
      <top style="thick">
        <color rgb="FF006495"/>
      </top>
      <bottom/>
      <diagonal/>
    </border>
    <border>
      <left/>
      <right style="thick">
        <color rgb="FF006495"/>
      </right>
      <top style="thick">
        <color rgb="FF006495"/>
      </top>
      <bottom/>
      <diagonal/>
    </border>
    <border>
      <left style="thick">
        <color rgb="FF006495"/>
      </left>
      <right style="thick">
        <color rgb="FF008B28"/>
      </right>
      <top style="thin">
        <color rgb="FF008B28"/>
      </top>
      <bottom style="thin">
        <color rgb="FF008B28"/>
      </bottom>
      <diagonal/>
    </border>
    <border>
      <left style="thick">
        <color rgb="FF008B28"/>
      </left>
      <right style="thick">
        <color rgb="FF008B28"/>
      </right>
      <top style="thin">
        <color rgb="FF008B28"/>
      </top>
      <bottom style="thin">
        <color rgb="FF008B28"/>
      </bottom>
      <diagonal/>
    </border>
    <border>
      <left style="thick">
        <color rgb="FF008B28"/>
      </left>
      <right style="thick">
        <color rgb="FF006495"/>
      </right>
      <top style="thin">
        <color rgb="FF008B28"/>
      </top>
      <bottom style="thin">
        <color rgb="FF008B28"/>
      </bottom>
      <diagonal/>
    </border>
    <border>
      <left style="thick">
        <color rgb="FF006495"/>
      </left>
      <right/>
      <top/>
      <bottom/>
      <diagonal/>
    </border>
    <border>
      <left/>
      <right style="thick">
        <color rgb="FF006495"/>
      </right>
      <top/>
      <bottom/>
      <diagonal/>
    </border>
    <border>
      <left style="thick">
        <color rgb="FF006495"/>
      </left>
      <right style="thick">
        <color rgb="FF008B28"/>
      </right>
      <top style="thin">
        <color rgb="FF008B28"/>
      </top>
      <bottom style="thick">
        <color rgb="FF006495"/>
      </bottom>
      <diagonal/>
    </border>
    <border>
      <left style="thick">
        <color rgb="FF008B28"/>
      </left>
      <right style="thick">
        <color rgb="FF008B28"/>
      </right>
      <top style="thin">
        <color rgb="FF008B28"/>
      </top>
      <bottom style="thick">
        <color rgb="FF006495"/>
      </bottom>
      <diagonal/>
    </border>
    <border>
      <left style="thick">
        <color rgb="FF008B28"/>
      </left>
      <right style="thick">
        <color rgb="FF006495"/>
      </right>
      <top style="thin">
        <color rgb="FF008B28"/>
      </top>
      <bottom style="thick">
        <color rgb="FF006495"/>
      </bottom>
      <diagonal/>
    </border>
    <border>
      <left style="thick">
        <color rgb="FF006495"/>
      </left>
      <right/>
      <top/>
      <bottom style="thick">
        <color rgb="FF006495"/>
      </bottom>
      <diagonal/>
    </border>
    <border>
      <left/>
      <right/>
      <top/>
      <bottom style="thick">
        <color rgb="FF006495"/>
      </bottom>
      <diagonal/>
    </border>
    <border>
      <left/>
      <right style="thick">
        <color rgb="FF006495"/>
      </right>
      <top/>
      <bottom style="thick">
        <color rgb="FF006495"/>
      </bottom>
      <diagonal/>
    </border>
    <border>
      <left style="thick">
        <color rgb="FF006495"/>
      </left>
      <right style="thin">
        <color rgb="FF008B28"/>
      </right>
      <top style="thick">
        <color rgb="FF006495"/>
      </top>
      <bottom/>
      <diagonal/>
    </border>
    <border>
      <left style="thin">
        <color rgb="FF008B28"/>
      </left>
      <right style="thin">
        <color rgb="FF008B28"/>
      </right>
      <top style="thick">
        <color rgb="FF006495"/>
      </top>
      <bottom/>
      <diagonal/>
    </border>
    <border>
      <left style="thin">
        <color rgb="FF008B28"/>
      </left>
      <right/>
      <top style="thick">
        <color rgb="FF006495"/>
      </top>
      <bottom/>
      <diagonal/>
    </border>
    <border>
      <left style="thin">
        <color rgb="FF006495"/>
      </left>
      <right style="thin">
        <color rgb="FF006495"/>
      </right>
      <top style="thick">
        <color rgb="FF006495"/>
      </top>
      <bottom style="thin">
        <color rgb="FF006495"/>
      </bottom>
      <diagonal/>
    </border>
    <border>
      <left/>
      <right style="thin">
        <color rgb="FF006495"/>
      </right>
      <top style="thick">
        <color rgb="FF006495"/>
      </top>
      <bottom/>
      <diagonal/>
    </border>
    <border>
      <left style="thin">
        <color rgb="FF008B28"/>
      </left>
      <right style="thin">
        <color rgb="FF008B28"/>
      </right>
      <top style="thin">
        <color rgb="FF008B28"/>
      </top>
      <bottom style="thin">
        <color rgb="FF008B28"/>
      </bottom>
      <diagonal/>
    </border>
    <border>
      <left/>
      <right style="thin">
        <color rgb="FF006495"/>
      </right>
      <top/>
      <bottom/>
      <diagonal/>
    </border>
    <border>
      <left/>
      <right style="thin">
        <color rgb="FF006495"/>
      </right>
      <top/>
      <bottom style="thick">
        <color rgb="FF006495"/>
      </bottom>
      <diagonal/>
    </border>
    <border>
      <left style="thin">
        <color rgb="FF006495"/>
      </left>
      <right/>
      <top style="thick">
        <color rgb="FF006495"/>
      </top>
      <bottom/>
      <diagonal/>
    </border>
    <border>
      <left/>
      <right style="thin">
        <color rgb="FF008B28"/>
      </right>
      <top style="thick">
        <color rgb="FF006495"/>
      </top>
      <bottom/>
      <diagonal/>
    </border>
    <border>
      <left style="thin">
        <color rgb="FF006495"/>
      </left>
      <right/>
      <top/>
      <bottom style="thin">
        <color rgb="FF006495"/>
      </bottom>
      <diagonal/>
    </border>
    <border>
      <left/>
      <right/>
      <top/>
      <bottom style="thin">
        <color rgb="FF006495"/>
      </bottom>
      <diagonal/>
    </border>
    <border>
      <left/>
      <right style="thin">
        <color rgb="FF006495"/>
      </right>
      <top/>
      <bottom style="thin">
        <color rgb="FF006495"/>
      </bottom>
      <diagonal/>
    </border>
    <border>
      <left style="thin">
        <color rgb="FF006495"/>
      </left>
      <right style="thin">
        <color rgb="FF006495"/>
      </right>
      <top/>
      <bottom style="thin">
        <color rgb="FF006495"/>
      </bottom>
      <diagonal/>
    </border>
    <border>
      <left style="thin">
        <color rgb="FF006495"/>
      </left>
      <right style="thick">
        <color rgb="FF006495"/>
      </right>
      <top/>
      <bottom style="thin">
        <color rgb="FF006495"/>
      </bottom>
      <diagonal/>
    </border>
    <border>
      <left style="thin">
        <color rgb="FF006495"/>
      </left>
      <right/>
      <top/>
      <bottom/>
      <diagonal/>
    </border>
    <border>
      <left style="thin">
        <color rgb="FF006495"/>
      </left>
      <right/>
      <top style="thin">
        <color rgb="FF006495"/>
      </top>
      <bottom/>
      <diagonal/>
    </border>
    <border>
      <left/>
      <right/>
      <top style="thin">
        <color rgb="FF006495"/>
      </top>
      <bottom/>
      <diagonal/>
    </border>
    <border>
      <left/>
      <right style="thick">
        <color rgb="FF006495"/>
      </right>
      <top style="thin">
        <color rgb="FF006495"/>
      </top>
      <bottom/>
      <diagonal/>
    </border>
    <border>
      <left/>
      <right/>
      <top style="thin">
        <color rgb="FF008B28"/>
      </top>
      <bottom/>
      <diagonal/>
    </border>
    <border>
      <left style="thick">
        <color rgb="FF006495"/>
      </left>
      <right/>
      <top/>
      <bottom style="thin">
        <color rgb="FF008B28"/>
      </bottom>
      <diagonal/>
    </border>
    <border>
      <left/>
      <right/>
      <top/>
      <bottom style="thin">
        <color rgb="FF008B28"/>
      </bottom>
      <diagonal/>
    </border>
    <border>
      <left style="thin">
        <color rgb="FF006495"/>
      </left>
      <right/>
      <top/>
      <bottom style="thin">
        <color rgb="FF008B28"/>
      </bottom>
      <diagonal/>
    </border>
    <border>
      <left/>
      <right style="thick">
        <color rgb="FF006495"/>
      </right>
      <top/>
      <bottom style="thin">
        <color rgb="FF006495"/>
      </bottom>
      <diagonal/>
    </border>
    <border>
      <left style="thin">
        <color rgb="FF008B28"/>
      </left>
      <right style="thin">
        <color rgb="FF008B28"/>
      </right>
      <top/>
      <bottom style="thin">
        <color rgb="FF008B28"/>
      </bottom>
      <diagonal/>
    </border>
    <border>
      <left style="thick">
        <color rgb="FF006495"/>
      </left>
      <right/>
      <top style="thin">
        <color rgb="FF008B28"/>
      </top>
      <bottom/>
      <diagonal/>
    </border>
    <border>
      <left style="thick">
        <color rgb="FF006495"/>
      </left>
      <right style="thin">
        <color rgb="FF006495"/>
      </right>
      <top style="thick">
        <color rgb="FF006495"/>
      </top>
      <bottom style="thick">
        <color rgb="FF006495"/>
      </bottom>
      <diagonal/>
    </border>
    <border>
      <left style="thin">
        <color rgb="FF006495"/>
      </left>
      <right style="thin">
        <color rgb="FF006495"/>
      </right>
      <top style="thick">
        <color rgb="FF006495"/>
      </top>
      <bottom style="thick">
        <color rgb="FF006495"/>
      </bottom>
      <diagonal/>
    </border>
    <border>
      <left style="thin">
        <color rgb="FF006495"/>
      </left>
      <right style="thick">
        <color rgb="FF006495"/>
      </right>
      <top style="thick">
        <color rgb="FF006495"/>
      </top>
      <bottom style="thick">
        <color rgb="FF006495"/>
      </bottom>
      <diagonal/>
    </border>
    <border>
      <left style="thick">
        <color rgb="FF006495"/>
      </left>
      <right style="thin">
        <color rgb="FF006495"/>
      </right>
      <top style="thick">
        <color rgb="FF006495"/>
      </top>
      <bottom style="thin">
        <color rgb="FF006495"/>
      </bottom>
      <diagonal/>
    </border>
    <border>
      <left style="thin">
        <color rgb="FF006495"/>
      </left>
      <right style="thick">
        <color rgb="FF006495"/>
      </right>
      <top style="thick">
        <color rgb="FF006495"/>
      </top>
      <bottom style="thin">
        <color rgb="FF006495"/>
      </bottom>
      <diagonal/>
    </border>
    <border>
      <left style="thin">
        <color rgb="FF006495"/>
      </left>
      <right/>
      <top style="thick">
        <color rgb="FF006495"/>
      </top>
      <bottom style="thick">
        <color rgb="FF006495"/>
      </bottom>
      <diagonal/>
    </border>
    <border>
      <left/>
      <right/>
      <top style="thick">
        <color rgb="FF006495"/>
      </top>
      <bottom style="thick">
        <color rgb="FF006495"/>
      </bottom>
      <diagonal/>
    </border>
    <border>
      <left/>
      <right style="thick">
        <color rgb="FF006495"/>
      </right>
      <top style="thick">
        <color rgb="FF006495"/>
      </top>
      <bottom style="thick">
        <color rgb="FF006495"/>
      </bottom>
      <diagonal/>
    </border>
    <border>
      <left style="thick">
        <color rgb="FF006495"/>
      </left>
      <right/>
      <top style="thin">
        <color rgb="FF006495"/>
      </top>
      <bottom style="thick">
        <color rgb="FF006495"/>
      </bottom>
      <diagonal/>
    </border>
    <border>
      <left/>
      <right/>
      <top style="thin">
        <color rgb="FF006495"/>
      </top>
      <bottom style="thick">
        <color rgb="FF006495"/>
      </bottom>
      <diagonal/>
    </border>
    <border>
      <left/>
      <right style="thick">
        <color rgb="FF006495"/>
      </right>
      <top style="thin">
        <color rgb="FF006495"/>
      </top>
      <bottom style="thick">
        <color rgb="FF006495"/>
      </bottom>
      <diagonal/>
    </border>
    <border>
      <left style="thick">
        <color rgb="FF006495"/>
      </left>
      <right/>
      <top style="thick">
        <color rgb="FF006495"/>
      </top>
      <bottom style="thin">
        <color rgb="FF006495"/>
      </bottom>
      <diagonal/>
    </border>
    <border>
      <left/>
      <right/>
      <top style="thick">
        <color rgb="FF006495"/>
      </top>
      <bottom style="thin">
        <color rgb="FF006495"/>
      </bottom>
      <diagonal/>
    </border>
    <border>
      <left/>
      <right style="double">
        <color rgb="FF006495"/>
      </right>
      <top style="thick">
        <color rgb="FF006495"/>
      </top>
      <bottom style="thin">
        <color rgb="FF006495"/>
      </bottom>
      <diagonal/>
    </border>
    <border>
      <left style="double">
        <color rgb="FF006495"/>
      </left>
      <right style="double">
        <color rgb="FF006495"/>
      </right>
      <top style="thick">
        <color rgb="FF006495"/>
      </top>
      <bottom style="double">
        <color rgb="FF006495"/>
      </bottom>
      <diagonal/>
    </border>
    <border>
      <left style="double">
        <color rgb="FF006495"/>
      </left>
      <right/>
      <top style="thick">
        <color rgb="FF006495"/>
      </top>
      <bottom style="thin">
        <color rgb="FF006495"/>
      </bottom>
      <diagonal/>
    </border>
    <border>
      <left/>
      <right style="thick">
        <color rgb="FF006495"/>
      </right>
      <top style="thick">
        <color rgb="FF006495"/>
      </top>
      <bottom style="thin">
        <color rgb="FF006495"/>
      </bottom>
      <diagonal/>
    </border>
    <border>
      <left style="thick">
        <color rgb="FF006495"/>
      </left>
      <right/>
      <top style="thin">
        <color rgb="FF006495"/>
      </top>
      <bottom style="thin">
        <color rgb="FF006495"/>
      </bottom>
      <diagonal/>
    </border>
    <border>
      <left/>
      <right/>
      <top style="thin">
        <color rgb="FF006495"/>
      </top>
      <bottom style="thin">
        <color rgb="FF006495"/>
      </bottom>
      <diagonal/>
    </border>
    <border>
      <left/>
      <right style="double">
        <color rgb="FF006495"/>
      </right>
      <top style="thin">
        <color rgb="FF006495"/>
      </top>
      <bottom style="thin">
        <color rgb="FF006495"/>
      </bottom>
      <diagonal/>
    </border>
    <border>
      <left style="double">
        <color rgb="FF006495"/>
      </left>
      <right style="double">
        <color rgb="FF006495"/>
      </right>
      <top style="double">
        <color rgb="FF006495"/>
      </top>
      <bottom style="double">
        <color rgb="FF006495"/>
      </bottom>
      <diagonal/>
    </border>
    <border>
      <left style="double">
        <color rgb="FF006495"/>
      </left>
      <right/>
      <top style="thin">
        <color rgb="FF006495"/>
      </top>
      <bottom style="thin">
        <color rgb="FF006495"/>
      </bottom>
      <diagonal/>
    </border>
    <border>
      <left/>
      <right style="thick">
        <color rgb="FF006495"/>
      </right>
      <top style="thin">
        <color rgb="FF006495"/>
      </top>
      <bottom style="thin">
        <color rgb="FF006495"/>
      </bottom>
      <diagonal/>
    </border>
    <border>
      <left/>
      <right style="double">
        <color rgb="FF006495"/>
      </right>
      <top style="thin">
        <color rgb="FF006495"/>
      </top>
      <bottom style="thick">
        <color rgb="FF006495"/>
      </bottom>
      <diagonal/>
    </border>
    <border>
      <left style="double">
        <color rgb="FF006495"/>
      </left>
      <right style="double">
        <color rgb="FF006495"/>
      </right>
      <top style="double">
        <color rgb="FF006495"/>
      </top>
      <bottom style="thick">
        <color rgb="FF006495"/>
      </bottom>
      <diagonal/>
    </border>
    <border>
      <left style="double">
        <color rgb="FF006495"/>
      </left>
      <right/>
      <top style="thin">
        <color rgb="FF006495"/>
      </top>
      <bottom style="thick">
        <color rgb="FF006495"/>
      </bottom>
      <diagonal/>
    </border>
    <border>
      <left style="thick">
        <color rgb="FF006495"/>
      </left>
      <right/>
      <top style="thick">
        <color rgb="FF006495"/>
      </top>
      <bottom style="thick">
        <color rgb="FF006495"/>
      </bottom>
      <diagonal/>
    </border>
    <border>
      <left/>
      <right style="thin">
        <color rgb="FF006495"/>
      </right>
      <top style="thick">
        <color rgb="FF006495"/>
      </top>
      <bottom style="thick">
        <color rgb="FF006495"/>
      </bottom>
      <diagonal/>
    </border>
    <border>
      <left style="thick">
        <color rgb="FF006495"/>
      </left>
      <right/>
      <top/>
      <bottom style="thin">
        <color rgb="FF006495"/>
      </bottom>
      <diagonal/>
    </border>
    <border>
      <left/>
      <right style="thin">
        <color rgb="FF006495"/>
      </right>
      <top style="thin">
        <color rgb="FF006495"/>
      </top>
      <bottom/>
      <diagonal/>
    </border>
    <border>
      <left style="thick">
        <color rgb="FF008B28"/>
      </left>
      <right/>
      <top/>
      <bottom style="thick">
        <color rgb="FF006495"/>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style="dashed">
        <color indexed="64"/>
      </left>
      <right style="dashed">
        <color indexed="64"/>
      </right>
      <top style="dashed">
        <color indexed="64"/>
      </top>
      <bottom style="dashed">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double">
        <color indexed="64"/>
      </right>
      <top style="thin">
        <color indexed="64"/>
      </top>
      <bottom/>
      <diagonal/>
    </border>
    <border>
      <left/>
      <right style="thin">
        <color indexed="64"/>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top style="hair">
        <color indexed="64"/>
      </top>
      <bottom/>
      <diagonal/>
    </border>
    <border>
      <left/>
      <right/>
      <top/>
      <bottom style="hair">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17"/>
      </left>
      <right/>
      <top style="thin">
        <color indexed="17"/>
      </top>
      <bottom/>
      <diagonal/>
    </border>
    <border>
      <left/>
      <right/>
      <top style="thin">
        <color indexed="17"/>
      </top>
      <bottom/>
      <diagonal/>
    </border>
    <border>
      <left style="thin">
        <color rgb="FF00B050"/>
      </left>
      <right/>
      <top style="thin">
        <color indexed="17"/>
      </top>
      <bottom/>
      <diagonal/>
    </border>
    <border>
      <left/>
      <right style="thin">
        <color rgb="FF00B050"/>
      </right>
      <top style="thin">
        <color indexed="17"/>
      </top>
      <bottom/>
      <diagonal/>
    </border>
    <border>
      <left/>
      <right style="thin">
        <color rgb="FF00B050"/>
      </right>
      <top style="thin">
        <color indexed="64"/>
      </top>
      <bottom/>
      <diagonal/>
    </border>
    <border>
      <left style="thin">
        <color rgb="FF00B050"/>
      </left>
      <right/>
      <top/>
      <bottom/>
      <diagonal/>
    </border>
    <border>
      <left/>
      <right style="thin">
        <color rgb="FF00B050"/>
      </right>
      <top/>
      <bottom/>
      <diagonal/>
    </border>
    <border>
      <left style="thin">
        <color rgb="FF00B050"/>
      </left>
      <right/>
      <top/>
      <bottom style="thin">
        <color rgb="FF00B050"/>
      </bottom>
      <diagonal/>
    </border>
    <border>
      <left/>
      <right/>
      <top/>
      <bottom style="thin">
        <color rgb="FF00B050"/>
      </bottom>
      <diagonal/>
    </border>
    <border>
      <left/>
      <right style="thin">
        <color rgb="FF00B050"/>
      </right>
      <top/>
      <bottom style="thin">
        <color rgb="FF00B050"/>
      </bottom>
      <diagonal/>
    </border>
    <border>
      <left style="thin">
        <color indexed="17"/>
      </left>
      <right/>
      <top style="thin">
        <color rgb="FF00B050"/>
      </top>
      <bottom/>
      <diagonal/>
    </border>
    <border>
      <left/>
      <right/>
      <top style="thin">
        <color rgb="FF00B050"/>
      </top>
      <bottom/>
      <diagonal/>
    </border>
    <border>
      <left/>
      <right style="thin">
        <color indexed="17"/>
      </right>
      <top/>
      <bottom/>
      <diagonal/>
    </border>
    <border>
      <left/>
      <right style="thin">
        <color indexed="17"/>
      </right>
      <top style="thin">
        <color indexed="17"/>
      </top>
      <bottom/>
      <diagonal/>
    </border>
    <border>
      <left style="thin">
        <color indexed="17"/>
      </left>
      <right/>
      <top/>
      <bottom/>
      <diagonal/>
    </border>
    <border>
      <left style="thin">
        <color rgb="FF00B050"/>
      </left>
      <right/>
      <top style="thin">
        <color rgb="FF00B050"/>
      </top>
      <bottom style="thin">
        <color rgb="FF00B050"/>
      </bottom>
      <diagonal/>
    </border>
    <border>
      <left/>
      <right/>
      <top style="thin">
        <color rgb="FF00B050"/>
      </top>
      <bottom style="thin">
        <color rgb="FF00B050"/>
      </bottom>
      <diagonal/>
    </border>
    <border>
      <left/>
      <right style="thin">
        <color rgb="FF00B050"/>
      </right>
      <top style="thin">
        <color rgb="FF00B050"/>
      </top>
      <bottom style="thin">
        <color rgb="FF00B050"/>
      </bottom>
      <diagonal/>
    </border>
    <border>
      <left/>
      <right style="thin">
        <color indexed="17"/>
      </right>
      <top style="thin">
        <color rgb="FF00B050"/>
      </top>
      <bottom/>
      <diagonal/>
    </border>
    <border>
      <left style="thin">
        <color theme="9" tint="-0.249977111117893"/>
      </left>
      <right style="thin">
        <color theme="9" tint="-0.249977111117893"/>
      </right>
      <top style="thin">
        <color rgb="FF00B050"/>
      </top>
      <bottom/>
      <diagonal/>
    </border>
    <border>
      <left/>
      <right style="thin">
        <color rgb="FF92D050"/>
      </right>
      <top style="thin">
        <color rgb="FF00B050"/>
      </top>
      <bottom style="thin">
        <color rgb="FF00B050"/>
      </bottom>
      <diagonal/>
    </border>
    <border>
      <left style="thin">
        <color rgb="FF92D050"/>
      </left>
      <right/>
      <top style="thin">
        <color rgb="FF00B050"/>
      </top>
      <bottom style="thin">
        <color rgb="FF00B050"/>
      </bottom>
      <diagonal/>
    </border>
    <border>
      <left/>
      <right style="thin">
        <color indexed="17"/>
      </right>
      <top style="thin">
        <color rgb="FF00B050"/>
      </top>
      <bottom style="thin">
        <color rgb="FF00B050"/>
      </bottom>
      <diagonal/>
    </border>
    <border>
      <left style="thin">
        <color theme="9" tint="-0.249977111117893"/>
      </left>
      <right style="thin">
        <color theme="9" tint="-0.249977111117893"/>
      </right>
      <top/>
      <bottom/>
      <diagonal/>
    </border>
    <border>
      <left style="thin">
        <color theme="9" tint="-0.249977111117893"/>
      </left>
      <right/>
      <top style="thin">
        <color rgb="FF00B050"/>
      </top>
      <bottom style="thin">
        <color rgb="FF00B050"/>
      </bottom>
      <diagonal/>
    </border>
    <border>
      <left style="thin">
        <color rgb="FF00B050"/>
      </left>
      <right style="thin">
        <color rgb="FF00B050"/>
      </right>
      <top style="thin">
        <color rgb="FF00B050"/>
      </top>
      <bottom style="thin">
        <color rgb="FF00B050"/>
      </bottom>
      <diagonal/>
    </border>
    <border>
      <left style="thin">
        <color rgb="FF00B050"/>
      </left>
      <right style="thin">
        <color rgb="FF008000"/>
      </right>
      <top style="thin">
        <color rgb="FF00B050"/>
      </top>
      <bottom style="thin">
        <color rgb="FF00B050"/>
      </bottom>
      <diagonal/>
    </border>
    <border>
      <left style="thin">
        <color rgb="FF008000"/>
      </left>
      <right style="thin">
        <color rgb="FF008000"/>
      </right>
      <top style="thin">
        <color rgb="FF00B050"/>
      </top>
      <bottom style="thin">
        <color rgb="FF00B050"/>
      </bottom>
      <diagonal/>
    </border>
    <border>
      <left style="thin">
        <color rgb="FF008000"/>
      </left>
      <right style="thin">
        <color rgb="FF00B050"/>
      </right>
      <top style="thin">
        <color rgb="FF00B050"/>
      </top>
      <bottom style="thin">
        <color rgb="FF00B050"/>
      </bottom>
      <diagonal/>
    </border>
    <border>
      <left style="thin">
        <color rgb="FF00B050"/>
      </left>
      <right style="thin">
        <color rgb="FF008000"/>
      </right>
      <top/>
      <bottom style="thin">
        <color rgb="FF00B050"/>
      </bottom>
      <diagonal/>
    </border>
    <border>
      <left style="thin">
        <color rgb="FF008000"/>
      </left>
      <right style="thin">
        <color rgb="FF008000"/>
      </right>
      <top/>
      <bottom style="thin">
        <color rgb="FF00B050"/>
      </bottom>
      <diagonal/>
    </border>
    <border>
      <left style="thin">
        <color rgb="FF008000"/>
      </left>
      <right/>
      <top/>
      <bottom style="thin">
        <color rgb="FF00B050"/>
      </bottom>
      <diagonal/>
    </border>
    <border>
      <left style="thin">
        <color theme="9" tint="-0.249977111117893"/>
      </left>
      <right/>
      <top style="thin">
        <color rgb="FF00B050"/>
      </top>
      <bottom/>
      <diagonal/>
    </border>
    <border>
      <left style="thin">
        <color rgb="FF00B050"/>
      </left>
      <right/>
      <top style="thin">
        <color rgb="FF00B050"/>
      </top>
      <bottom/>
      <diagonal/>
    </border>
    <border>
      <left/>
      <right style="thin">
        <color rgb="FF00B050"/>
      </right>
      <top style="thin">
        <color rgb="FF00B050"/>
      </top>
      <bottom/>
      <diagonal/>
    </border>
    <border>
      <left style="thin">
        <color theme="9" tint="-0.249977111117893"/>
      </left>
      <right/>
      <top/>
      <bottom style="thin">
        <color rgb="FF00B050"/>
      </bottom>
      <diagonal/>
    </border>
    <border>
      <left style="thin">
        <color rgb="FF00B050"/>
      </left>
      <right style="thin">
        <color indexed="64"/>
      </right>
      <top/>
      <bottom style="thin">
        <color rgb="FF00B050"/>
      </bottom>
      <diagonal/>
    </border>
    <border>
      <left style="thin">
        <color indexed="64"/>
      </left>
      <right style="thin">
        <color indexed="64"/>
      </right>
      <top/>
      <bottom style="thin">
        <color rgb="FF00B050"/>
      </bottom>
      <diagonal/>
    </border>
    <border>
      <left style="thin">
        <color indexed="64"/>
      </left>
      <right style="thin">
        <color rgb="FF00B050"/>
      </right>
      <top/>
      <bottom style="thin">
        <color rgb="FF00B050"/>
      </bottom>
      <diagonal/>
    </border>
    <border>
      <left style="thin">
        <color theme="9" tint="-0.249977111117893"/>
      </left>
      <right/>
      <top/>
      <bottom style="medium">
        <color rgb="FF00B050"/>
      </bottom>
      <diagonal/>
    </border>
    <border>
      <left style="thin">
        <color rgb="FF00B050"/>
      </left>
      <right/>
      <top style="thin">
        <color rgb="FF00B050"/>
      </top>
      <bottom style="medium">
        <color rgb="FF00B050"/>
      </bottom>
      <diagonal/>
    </border>
    <border>
      <left/>
      <right/>
      <top style="thin">
        <color rgb="FF00B050"/>
      </top>
      <bottom style="medium">
        <color rgb="FF00B050"/>
      </bottom>
      <diagonal/>
    </border>
    <border>
      <left style="thin">
        <color rgb="FF00B050"/>
      </left>
      <right style="thin">
        <color rgb="FF00B050"/>
      </right>
      <top style="thin">
        <color rgb="FF00B050"/>
      </top>
      <bottom style="medium">
        <color rgb="FF00B050"/>
      </bottom>
      <diagonal/>
    </border>
    <border>
      <left/>
      <right style="thin">
        <color theme="9" tint="-0.249977111117893"/>
      </right>
      <top style="thin">
        <color rgb="FF00B050"/>
      </top>
      <bottom style="medium">
        <color rgb="FF00B050"/>
      </bottom>
      <diagonal/>
    </border>
    <border>
      <left style="medium">
        <color rgb="FF00B050"/>
      </left>
      <right/>
      <top/>
      <bottom style="thin">
        <color rgb="FF00B050"/>
      </bottom>
      <diagonal/>
    </border>
    <border>
      <left style="thin">
        <color rgb="FF00B050"/>
      </left>
      <right style="thin">
        <color rgb="FF00B050"/>
      </right>
      <top/>
      <bottom style="thin">
        <color rgb="FF00B050"/>
      </bottom>
      <diagonal/>
    </border>
    <border>
      <left/>
      <right style="thin">
        <color theme="9" tint="-0.249977111117893"/>
      </right>
      <top/>
      <bottom style="thin">
        <color rgb="FF00B050"/>
      </bottom>
      <diagonal/>
    </border>
    <border>
      <left style="thin">
        <color indexed="64"/>
      </left>
      <right style="thin">
        <color indexed="64"/>
      </right>
      <top style="thin">
        <color rgb="FF00B050"/>
      </top>
      <bottom style="medium">
        <color rgb="FF00B050"/>
      </bottom>
      <diagonal/>
    </border>
    <border>
      <left style="thin">
        <color indexed="64"/>
      </left>
      <right/>
      <top style="thin">
        <color rgb="FF00B050"/>
      </top>
      <bottom style="medium">
        <color rgb="FF00B050"/>
      </bottom>
      <diagonal/>
    </border>
    <border>
      <left style="thin">
        <color rgb="FF00B050"/>
      </left>
      <right style="thin">
        <color indexed="64"/>
      </right>
      <top style="thin">
        <color rgb="FF00B050"/>
      </top>
      <bottom style="medium">
        <color rgb="FF00B050"/>
      </bottom>
      <diagonal/>
    </border>
    <border>
      <left style="thin">
        <color indexed="64"/>
      </left>
      <right style="thin">
        <color rgb="FF00B050"/>
      </right>
      <top style="thin">
        <color rgb="FF00B050"/>
      </top>
      <bottom style="medium">
        <color rgb="FF00B050"/>
      </bottom>
      <diagonal/>
    </border>
    <border>
      <left style="thin">
        <color rgb="FF00B050"/>
      </left>
      <right/>
      <top/>
      <bottom style="medium">
        <color rgb="FF00B050"/>
      </bottom>
      <diagonal/>
    </border>
    <border>
      <left/>
      <right style="thin">
        <color rgb="FF00B050"/>
      </right>
      <top style="thin">
        <color rgb="FF00B050"/>
      </top>
      <bottom style="medium">
        <color rgb="FF00B050"/>
      </bottom>
      <diagonal/>
    </border>
    <border>
      <left style="thin">
        <color rgb="FF00B050"/>
      </left>
      <right style="thin">
        <color rgb="FF00B050"/>
      </right>
      <top/>
      <bottom/>
      <diagonal/>
    </border>
    <border>
      <left style="thin">
        <color rgb="FF00B050"/>
      </left>
      <right style="thin">
        <color rgb="FF00B050"/>
      </right>
      <top style="medium">
        <color rgb="FF00B050"/>
      </top>
      <bottom/>
      <diagonal/>
    </border>
    <border>
      <left style="thin">
        <color rgb="FF00B050"/>
      </left>
      <right style="thin">
        <color rgb="FF00B050"/>
      </right>
      <top/>
      <bottom style="medium">
        <color rgb="FF00B050"/>
      </bottom>
      <diagonal/>
    </border>
    <border>
      <left/>
      <right/>
      <top/>
      <bottom style="medium">
        <color rgb="FF00B050"/>
      </bottom>
      <diagonal/>
    </border>
    <border>
      <left/>
      <right style="thin">
        <color rgb="FF00B050"/>
      </right>
      <top/>
      <bottom style="medium">
        <color rgb="FF00B050"/>
      </bottom>
      <diagonal/>
    </border>
    <border>
      <left style="thin">
        <color rgb="FF00B050"/>
      </left>
      <right/>
      <top style="medium">
        <color rgb="FF00B050"/>
      </top>
      <bottom/>
      <diagonal/>
    </border>
    <border>
      <left/>
      <right/>
      <top style="medium">
        <color rgb="FF00B050"/>
      </top>
      <bottom/>
      <diagonal/>
    </border>
    <border>
      <left/>
      <right style="thin">
        <color indexed="17"/>
      </right>
      <top style="medium">
        <color rgb="FF00B050"/>
      </top>
      <bottom/>
      <diagonal/>
    </border>
    <border>
      <left style="thin">
        <color indexed="17"/>
      </left>
      <right style="thin">
        <color indexed="17"/>
      </right>
      <top style="medium">
        <color rgb="FF00B050"/>
      </top>
      <bottom/>
      <diagonal/>
    </border>
    <border>
      <left style="thin">
        <color indexed="17"/>
      </left>
      <right/>
      <top style="medium">
        <color rgb="FF00B050"/>
      </top>
      <bottom/>
      <diagonal/>
    </border>
    <border>
      <left style="thin">
        <color indexed="17"/>
      </left>
      <right style="thin">
        <color indexed="17"/>
      </right>
      <top/>
      <bottom/>
      <diagonal/>
    </border>
    <border>
      <left/>
      <right style="thin">
        <color indexed="17"/>
      </right>
      <top/>
      <bottom style="medium">
        <color rgb="FF00B050"/>
      </bottom>
      <diagonal/>
    </border>
    <border>
      <left style="thin">
        <color indexed="17"/>
      </left>
      <right style="thin">
        <color indexed="17"/>
      </right>
      <top/>
      <bottom style="thin">
        <color indexed="64"/>
      </bottom>
      <diagonal/>
    </border>
    <border>
      <left style="thin">
        <color indexed="17"/>
      </left>
      <right/>
      <top/>
      <bottom style="medium">
        <color rgb="FF00B050"/>
      </bottom>
      <diagonal/>
    </border>
    <border>
      <left/>
      <right style="thin">
        <color rgb="FF00B050"/>
      </right>
      <top style="medium">
        <color rgb="FF00B050"/>
      </top>
      <bottom/>
      <diagonal/>
    </border>
    <border>
      <left style="medium">
        <color rgb="FF00B050"/>
      </left>
      <right style="thin">
        <color rgb="FF00B050"/>
      </right>
      <top style="medium">
        <color rgb="FF00B050"/>
      </top>
      <bottom/>
      <diagonal/>
    </border>
    <border>
      <left style="medium">
        <color rgb="FF00B050"/>
      </left>
      <right style="thin">
        <color rgb="FF00B050"/>
      </right>
      <top/>
      <bottom/>
      <diagonal/>
    </border>
    <border>
      <left style="thin">
        <color indexed="17"/>
      </left>
      <right style="thin">
        <color indexed="17"/>
      </right>
      <top/>
      <bottom style="medium">
        <color rgb="FF00B050"/>
      </bottom>
      <diagonal/>
    </border>
    <border>
      <left/>
      <right style="thin">
        <color theme="9" tint="-0.249977111117893"/>
      </right>
      <top/>
      <bottom/>
      <diagonal/>
    </border>
    <border>
      <left style="medium">
        <color rgb="FF00B050"/>
      </left>
      <right style="thin">
        <color rgb="FF00B050"/>
      </right>
      <top/>
      <bottom style="thin">
        <color rgb="FF00B050"/>
      </bottom>
      <diagonal/>
    </border>
    <border>
      <left style="medium">
        <color rgb="FF00B050"/>
      </left>
      <right/>
      <top style="thin">
        <color rgb="FF00B050"/>
      </top>
      <bottom/>
      <diagonal/>
    </border>
    <border>
      <left style="medium">
        <color rgb="FF00B050"/>
      </left>
      <right/>
      <top/>
      <bottom/>
      <diagonal/>
    </border>
    <border>
      <left style="thin">
        <color rgb="FF00B050"/>
      </left>
      <right/>
      <top style="medium">
        <color rgb="FF00B050"/>
      </top>
      <bottom style="medium">
        <color rgb="FF00B050"/>
      </bottom>
      <diagonal/>
    </border>
    <border>
      <left/>
      <right/>
      <top style="medium">
        <color rgb="FF00B050"/>
      </top>
      <bottom style="medium">
        <color rgb="FF00B050"/>
      </bottom>
      <diagonal/>
    </border>
    <border>
      <left/>
      <right style="thin">
        <color indexed="17"/>
      </right>
      <top style="medium">
        <color rgb="FF00B050"/>
      </top>
      <bottom style="medium">
        <color rgb="FF00B050"/>
      </bottom>
      <diagonal/>
    </border>
    <border>
      <left style="thin">
        <color indexed="17"/>
      </left>
      <right/>
      <top style="medium">
        <color rgb="FF00B050"/>
      </top>
      <bottom style="medium">
        <color rgb="FF00B050"/>
      </bottom>
      <diagonal/>
    </border>
    <border>
      <left/>
      <right style="thin">
        <color rgb="FF00B050"/>
      </right>
      <top style="medium">
        <color rgb="FF00B050"/>
      </top>
      <bottom style="medium">
        <color rgb="FF00B050"/>
      </bottom>
      <diagonal/>
    </border>
    <border>
      <left style="medium">
        <color rgb="FF00B050"/>
      </left>
      <right/>
      <top/>
      <bottom style="medium">
        <color rgb="FF00B050"/>
      </bottom>
      <diagonal/>
    </border>
    <border>
      <left style="thin">
        <color rgb="FF008000"/>
      </left>
      <right/>
      <top/>
      <bottom/>
      <diagonal/>
    </border>
    <border>
      <left style="thin">
        <color indexed="17"/>
      </left>
      <right style="thin">
        <color rgb="FF00B050"/>
      </right>
      <top/>
      <bottom/>
      <diagonal/>
    </border>
    <border>
      <left style="thin">
        <color rgb="FF00B050"/>
      </left>
      <right style="thin">
        <color rgb="FF00B050"/>
      </right>
      <top style="thin">
        <color rgb="FF00B050"/>
      </top>
      <bottom/>
      <diagonal/>
    </border>
    <border>
      <left style="medium">
        <color rgb="FF00B050"/>
      </left>
      <right/>
      <top style="medium">
        <color rgb="FF00B050"/>
      </top>
      <bottom/>
      <diagonal/>
    </border>
    <border>
      <left style="thin">
        <color rgb="FF00B050"/>
      </left>
      <right style="thin">
        <color indexed="17"/>
      </right>
      <top style="medium">
        <color rgb="FF00B050"/>
      </top>
      <bottom/>
      <diagonal/>
    </border>
    <border>
      <left/>
      <right style="thin">
        <color indexed="64"/>
      </right>
      <top style="medium">
        <color rgb="FF00B050"/>
      </top>
      <bottom/>
      <diagonal/>
    </border>
    <border>
      <left style="thin">
        <color rgb="FF00B050"/>
      </left>
      <right style="thin">
        <color indexed="17"/>
      </right>
      <top/>
      <bottom style="medium">
        <color rgb="FF00B050"/>
      </bottom>
      <diagonal/>
    </border>
    <border>
      <left/>
      <right style="thin">
        <color indexed="64"/>
      </right>
      <top/>
      <bottom style="medium">
        <color rgb="FF00B050"/>
      </bottom>
      <diagonal/>
    </border>
    <border>
      <left style="thin">
        <color rgb="FF00B050"/>
      </left>
      <right/>
      <top/>
      <bottom style="thin">
        <color rgb="FF92D050"/>
      </bottom>
      <diagonal/>
    </border>
    <border>
      <left/>
      <right/>
      <top/>
      <bottom style="thin">
        <color rgb="FF92D050"/>
      </bottom>
      <diagonal/>
    </border>
    <border>
      <left/>
      <right style="thin">
        <color rgb="FF00B050"/>
      </right>
      <top/>
      <bottom style="thin">
        <color rgb="FF92D050"/>
      </bottom>
      <diagonal/>
    </border>
    <border>
      <left style="thin">
        <color rgb="FF00B050"/>
      </left>
      <right/>
      <top style="thin">
        <color rgb="FF92D050"/>
      </top>
      <bottom/>
      <diagonal/>
    </border>
    <border>
      <left/>
      <right/>
      <top style="thin">
        <color rgb="FF92D050"/>
      </top>
      <bottom/>
      <diagonal/>
    </border>
    <border>
      <left style="thin">
        <color rgb="FF00B050"/>
      </left>
      <right style="thin">
        <color rgb="FF00B050"/>
      </right>
      <top style="thin">
        <color rgb="FF92D050"/>
      </top>
      <bottom style="thin">
        <color rgb="FF00B050"/>
      </bottom>
      <diagonal/>
    </border>
    <border>
      <left/>
      <right style="thin">
        <color rgb="FF00B050"/>
      </right>
      <top style="thin">
        <color rgb="FF92D050"/>
      </top>
      <bottom/>
      <diagonal/>
    </border>
    <border>
      <left style="thin">
        <color rgb="FF00B050"/>
      </left>
      <right style="thin">
        <color rgb="FF00B050"/>
      </right>
      <top style="thin">
        <color indexed="17"/>
      </top>
      <bottom style="thin">
        <color rgb="FF00B050"/>
      </bottom>
      <diagonal/>
    </border>
    <border>
      <left style="thin">
        <color rgb="FF00B050"/>
      </left>
      <right/>
      <top/>
      <bottom style="thin">
        <color indexed="64"/>
      </bottom>
      <diagonal/>
    </border>
    <border>
      <left/>
      <right style="thin">
        <color rgb="FF00B050"/>
      </right>
      <top/>
      <bottom style="thin">
        <color indexed="64"/>
      </bottom>
      <diagonal/>
    </border>
  </borders>
  <cellStyleXfs count="8">
    <xf numFmtId="0" fontId="0"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5" fillId="0" borderId="0"/>
    <xf numFmtId="0" fontId="7" fillId="0" borderId="0" applyNumberFormat="0" applyFill="0" applyBorder="0" applyAlignment="0" applyProtection="0"/>
    <xf numFmtId="164" fontId="5" fillId="0" borderId="0" applyFont="0" applyFill="0" applyBorder="0" applyAlignment="0" applyProtection="0"/>
    <xf numFmtId="0" fontId="66" fillId="0" borderId="0"/>
  </cellStyleXfs>
  <cellXfs count="1604">
    <xf numFmtId="0" fontId="0" fillId="0" borderId="0" xfId="0"/>
    <xf numFmtId="0" fontId="6" fillId="2" borderId="0" xfId="4" applyFont="1" applyFill="1"/>
    <xf numFmtId="0" fontId="8" fillId="2" borderId="0" xfId="5" applyFont="1" applyFill="1" applyProtection="1"/>
    <xf numFmtId="0" fontId="6" fillId="2" borderId="0" xfId="4" applyFont="1" applyFill="1" applyAlignment="1">
      <alignment horizontal="center"/>
    </xf>
    <xf numFmtId="0" fontId="6" fillId="2" borderId="0" xfId="4" applyFont="1" applyFill="1" applyAlignment="1">
      <alignment horizontal="center" vertical="center"/>
    </xf>
    <xf numFmtId="0" fontId="9" fillId="2" borderId="0" xfId="0" applyFont="1" applyFill="1"/>
    <xf numFmtId="0" fontId="6" fillId="0" borderId="0" xfId="4" applyFont="1"/>
    <xf numFmtId="0" fontId="15" fillId="4" borderId="21" xfId="4" applyFont="1" applyFill="1" applyBorder="1" applyAlignment="1">
      <alignment horizontal="center"/>
    </xf>
    <xf numFmtId="0" fontId="6" fillId="0" borderId="23" xfId="4" applyFont="1" applyBorder="1"/>
    <xf numFmtId="0" fontId="16" fillId="2" borderId="10" xfId="4" applyFont="1" applyFill="1" applyBorder="1" applyAlignment="1">
      <alignment vertical="top" wrapText="1"/>
    </xf>
    <xf numFmtId="0" fontId="16" fillId="2" borderId="0" xfId="4" applyFont="1" applyFill="1" applyAlignment="1">
      <alignment vertical="top"/>
    </xf>
    <xf numFmtId="0" fontId="16" fillId="2" borderId="0" xfId="4" applyFont="1" applyFill="1" applyAlignment="1">
      <alignment horizontal="center" vertical="top"/>
    </xf>
    <xf numFmtId="0" fontId="16" fillId="2" borderId="24" xfId="4" applyFont="1" applyFill="1" applyBorder="1" applyAlignment="1">
      <alignment vertical="top"/>
    </xf>
    <xf numFmtId="0" fontId="16" fillId="2" borderId="10" xfId="4" applyFont="1" applyFill="1" applyBorder="1" applyAlignment="1">
      <alignment vertical="top"/>
    </xf>
    <xf numFmtId="0" fontId="19" fillId="2" borderId="0" xfId="4" applyFont="1" applyFill="1"/>
    <xf numFmtId="0" fontId="14" fillId="0" borderId="5" xfId="4" applyFont="1" applyBorder="1" applyAlignment="1">
      <alignment horizontal="center" vertical="center" textRotation="90"/>
    </xf>
    <xf numFmtId="0" fontId="19" fillId="0" borderId="0" xfId="4" applyFont="1"/>
    <xf numFmtId="0" fontId="14" fillId="0" borderId="0" xfId="4" applyFont="1" applyAlignment="1">
      <alignment horizontal="center" vertical="center" textRotation="90"/>
    </xf>
    <xf numFmtId="0" fontId="20" fillId="0" borderId="31" xfId="4" applyFont="1" applyBorder="1"/>
    <xf numFmtId="0" fontId="9" fillId="0" borderId="0" xfId="0" applyFont="1"/>
    <xf numFmtId="0" fontId="19" fillId="0" borderId="37" xfId="4" applyFont="1" applyBorder="1"/>
    <xf numFmtId="0" fontId="14" fillId="0" borderId="39" xfId="4" applyFont="1" applyBorder="1" applyAlignment="1">
      <alignment horizontal="center" vertical="center" textRotation="90"/>
    </xf>
    <xf numFmtId="0" fontId="19" fillId="0" borderId="42" xfId="4" applyFont="1" applyBorder="1"/>
    <xf numFmtId="0" fontId="19" fillId="0" borderId="23" xfId="4" applyFont="1" applyBorder="1"/>
    <xf numFmtId="0" fontId="23" fillId="0" borderId="44" xfId="0" applyFont="1" applyBorder="1" applyAlignment="1" applyProtection="1">
      <alignment horizontal="center" vertical="center" wrapText="1"/>
      <protection locked="0"/>
    </xf>
    <xf numFmtId="9" fontId="24" fillId="0" borderId="45" xfId="0" applyNumberFormat="1" applyFont="1" applyBorder="1" applyAlignment="1">
      <alignment horizontal="center" vertical="center" wrapText="1"/>
    </xf>
    <xf numFmtId="9" fontId="23" fillId="0" borderId="45" xfId="0" applyNumberFormat="1" applyFont="1" applyBorder="1" applyAlignment="1">
      <alignment horizontal="center" vertical="center"/>
    </xf>
    <xf numFmtId="0" fontId="23" fillId="5" borderId="44" xfId="0" applyFont="1" applyFill="1" applyBorder="1" applyAlignment="1">
      <alignment horizontal="center" vertical="center" wrapText="1"/>
    </xf>
    <xf numFmtId="9" fontId="23" fillId="5" borderId="45" xfId="0" applyNumberFormat="1" applyFont="1" applyFill="1" applyBorder="1" applyAlignment="1">
      <alignment horizontal="center" vertical="center"/>
    </xf>
    <xf numFmtId="9" fontId="23" fillId="0" borderId="47" xfId="0" applyNumberFormat="1" applyFont="1" applyBorder="1" applyAlignment="1" applyProtection="1">
      <alignment horizontal="center" vertical="center"/>
      <protection locked="0"/>
    </xf>
    <xf numFmtId="0" fontId="27" fillId="0" borderId="0" xfId="0" applyFont="1" applyAlignment="1">
      <alignment vertical="center" wrapText="1"/>
    </xf>
    <xf numFmtId="10" fontId="23" fillId="0" borderId="54" xfId="0" applyNumberFormat="1" applyFont="1" applyBorder="1" applyAlignment="1" applyProtection="1">
      <alignment horizontal="left" vertical="center"/>
      <protection locked="0"/>
    </xf>
    <xf numFmtId="0" fontId="28" fillId="4" borderId="58" xfId="0" applyFont="1" applyFill="1" applyBorder="1" applyAlignment="1" applyProtection="1">
      <alignment horizontal="center" vertical="center" wrapText="1"/>
      <protection locked="0"/>
    </xf>
    <xf numFmtId="0" fontId="28" fillId="0" borderId="64" xfId="0" applyFont="1" applyBorder="1" applyAlignment="1" applyProtection="1">
      <alignment horizontal="center" vertical="center" wrapText="1"/>
      <protection locked="0"/>
    </xf>
    <xf numFmtId="0" fontId="28" fillId="4" borderId="64" xfId="0" applyFont="1" applyFill="1" applyBorder="1" applyAlignment="1" applyProtection="1">
      <alignment horizontal="center" vertical="center" wrapText="1"/>
      <protection locked="0"/>
    </xf>
    <xf numFmtId="0" fontId="28" fillId="5" borderId="64" xfId="0" applyFont="1" applyFill="1" applyBorder="1" applyAlignment="1">
      <alignment horizontal="center" vertical="center" wrapText="1"/>
    </xf>
    <xf numFmtId="0" fontId="19" fillId="0" borderId="52" xfId="4" applyFont="1" applyBorder="1" applyAlignment="1">
      <alignment horizontal="left" vertical="center"/>
    </xf>
    <xf numFmtId="0" fontId="9" fillId="0" borderId="53" xfId="0" applyFont="1" applyBorder="1" applyAlignment="1">
      <alignment horizontal="left" vertical="center"/>
    </xf>
    <xf numFmtId="0" fontId="9" fillId="0" borderId="67" xfId="0" applyFont="1" applyBorder="1" applyAlignment="1">
      <alignment horizontal="left" vertical="center"/>
    </xf>
    <xf numFmtId="0" fontId="28" fillId="0" borderId="68" xfId="0" applyFont="1" applyBorder="1" applyAlignment="1" applyProtection="1">
      <alignment horizontal="center" vertical="center" wrapText="1"/>
      <protection locked="0"/>
    </xf>
    <xf numFmtId="0" fontId="19" fillId="6" borderId="69" xfId="4" applyFont="1" applyFill="1" applyBorder="1" applyAlignment="1">
      <alignment horizontal="left" vertical="center"/>
    </xf>
    <xf numFmtId="0" fontId="9" fillId="0" borderId="54" xfId="0" applyFont="1" applyBorder="1" applyAlignment="1">
      <alignment horizontal="left" vertical="center"/>
    </xf>
    <xf numFmtId="0" fontId="19" fillId="0" borderId="70" xfId="4" applyFont="1" applyBorder="1" applyAlignment="1">
      <alignment horizontal="left" vertical="center"/>
    </xf>
    <xf numFmtId="0" fontId="19" fillId="0" borderId="50" xfId="4" applyFont="1" applyBorder="1" applyAlignment="1">
      <alignment horizontal="left" vertical="center"/>
    </xf>
    <xf numFmtId="0" fontId="19" fillId="0" borderId="71" xfId="4" applyFont="1" applyBorder="1" applyAlignment="1">
      <alignment horizontal="left" vertical="center"/>
    </xf>
    <xf numFmtId="0" fontId="9" fillId="0" borderId="50" xfId="0" applyFont="1" applyBorder="1" applyAlignment="1">
      <alignment horizontal="left" vertical="center"/>
    </xf>
    <xf numFmtId="0" fontId="9" fillId="0" borderId="51" xfId="0" applyFont="1" applyBorder="1" applyAlignment="1">
      <alignment horizontal="left" vertical="center"/>
    </xf>
    <xf numFmtId="0" fontId="19" fillId="4" borderId="4" xfId="4" applyFont="1" applyFill="1" applyBorder="1" applyAlignment="1">
      <alignment horizontal="left" vertical="center"/>
    </xf>
    <xf numFmtId="0" fontId="19" fillId="4" borderId="5" xfId="4" applyFont="1" applyFill="1" applyBorder="1" applyAlignment="1">
      <alignment horizontal="left" vertical="center"/>
    </xf>
    <xf numFmtId="0" fontId="19" fillId="4" borderId="22" xfId="4" applyFont="1" applyFill="1" applyBorder="1" applyAlignment="1">
      <alignment horizontal="left" vertical="center"/>
    </xf>
    <xf numFmtId="0" fontId="19" fillId="0" borderId="0" xfId="4" applyFont="1" applyAlignment="1">
      <alignment horizontal="left" vertical="center"/>
    </xf>
    <xf numFmtId="0" fontId="19" fillId="0" borderId="5" xfId="4" applyFont="1" applyBorder="1" applyAlignment="1">
      <alignment horizontal="left" vertical="center"/>
    </xf>
    <xf numFmtId="0" fontId="19" fillId="0" borderId="22" xfId="4" applyFont="1" applyBorder="1" applyAlignment="1">
      <alignment horizontal="left" vertical="center"/>
    </xf>
    <xf numFmtId="0" fontId="9" fillId="0" borderId="0" xfId="0" applyFont="1" applyAlignment="1">
      <alignment horizontal="left" vertical="center"/>
    </xf>
    <xf numFmtId="0" fontId="9" fillId="0" borderId="11" xfId="0" applyFont="1" applyBorder="1" applyAlignment="1">
      <alignment horizontal="left" vertical="center"/>
    </xf>
    <xf numFmtId="0" fontId="19" fillId="4" borderId="10" xfId="4" applyFont="1" applyFill="1" applyBorder="1" applyAlignment="1">
      <alignment horizontal="left" vertical="center"/>
    </xf>
    <xf numFmtId="0" fontId="19" fillId="4" borderId="0" xfId="4" applyFont="1" applyFill="1" applyAlignment="1">
      <alignment horizontal="left" vertical="center"/>
    </xf>
    <xf numFmtId="0" fontId="19" fillId="4" borderId="24" xfId="4" applyFont="1" applyFill="1" applyBorder="1" applyAlignment="1">
      <alignment horizontal="left" vertical="center"/>
    </xf>
    <xf numFmtId="0" fontId="19" fillId="0" borderId="24" xfId="4" applyFont="1" applyBorder="1" applyAlignment="1">
      <alignment horizontal="left" vertical="center"/>
    </xf>
    <xf numFmtId="0" fontId="19" fillId="4" borderId="72" xfId="4" applyFont="1" applyFill="1" applyBorder="1" applyAlignment="1">
      <alignment horizontal="left" vertical="center"/>
    </xf>
    <xf numFmtId="0" fontId="19" fillId="4" borderId="29" xfId="4" applyFont="1" applyFill="1" applyBorder="1" applyAlignment="1">
      <alignment horizontal="left" vertical="center"/>
    </xf>
    <xf numFmtId="0" fontId="19" fillId="4" borderId="30" xfId="4" applyFont="1" applyFill="1" applyBorder="1" applyAlignment="1">
      <alignment horizontal="left" vertical="center"/>
    </xf>
    <xf numFmtId="0" fontId="19" fillId="4" borderId="35" xfId="4" applyFont="1" applyFill="1" applyBorder="1" applyAlignment="1">
      <alignment horizontal="left" vertical="center"/>
    </xf>
    <xf numFmtId="0" fontId="19" fillId="4" borderId="73" xfId="4" applyFont="1" applyFill="1" applyBorder="1" applyAlignment="1">
      <alignment horizontal="left" vertical="center"/>
    </xf>
    <xf numFmtId="0" fontId="19" fillId="4" borderId="15" xfId="4" applyFont="1" applyFill="1" applyBorder="1" applyAlignment="1">
      <alignment horizontal="left" vertical="center"/>
    </xf>
    <xf numFmtId="0" fontId="19" fillId="4" borderId="74" xfId="4" applyFont="1" applyFill="1" applyBorder="1" applyAlignment="1">
      <alignment horizontal="left" vertical="center"/>
    </xf>
    <xf numFmtId="0" fontId="19" fillId="4" borderId="16" xfId="4" applyFont="1" applyFill="1" applyBorder="1" applyAlignment="1">
      <alignment horizontal="left" vertical="center"/>
    </xf>
    <xf numFmtId="0" fontId="19" fillId="4" borderId="25" xfId="4" applyFont="1" applyFill="1" applyBorder="1" applyAlignment="1">
      <alignment horizontal="left" vertical="center"/>
    </xf>
    <xf numFmtId="0" fontId="19" fillId="0" borderId="16" xfId="4" applyFont="1" applyBorder="1" applyAlignment="1">
      <alignment horizontal="left" vertical="center"/>
    </xf>
    <xf numFmtId="0" fontId="19" fillId="0" borderId="25" xfId="4" applyFont="1" applyBorder="1" applyAlignment="1">
      <alignment horizontal="left" vertical="center"/>
    </xf>
    <xf numFmtId="0" fontId="9" fillId="0" borderId="16" xfId="0" applyFont="1" applyBorder="1" applyAlignment="1">
      <alignment horizontal="left" vertical="center"/>
    </xf>
    <xf numFmtId="0" fontId="9" fillId="0" borderId="17" xfId="0" applyFont="1" applyBorder="1" applyAlignment="1">
      <alignment horizontal="left" vertical="center"/>
    </xf>
    <xf numFmtId="166" fontId="9" fillId="2" borderId="0" xfId="0" applyNumberFormat="1" applyFont="1" applyFill="1"/>
    <xf numFmtId="0" fontId="6" fillId="0" borderId="0" xfId="4" applyFont="1" applyAlignment="1">
      <alignment horizontal="center"/>
    </xf>
    <xf numFmtId="0" fontId="19" fillId="0" borderId="0" xfId="4" applyFont="1" applyAlignment="1">
      <alignment horizontal="center" vertical="center"/>
    </xf>
    <xf numFmtId="0" fontId="6" fillId="0" borderId="0" xfId="4" applyFont="1" applyAlignment="1">
      <alignment horizontal="center" vertical="center"/>
    </xf>
    <xf numFmtId="0" fontId="27" fillId="2" borderId="75" xfId="0" applyFont="1" applyFill="1" applyBorder="1" applyAlignment="1">
      <alignment horizontal="left"/>
    </xf>
    <xf numFmtId="0" fontId="27" fillId="2" borderId="76" xfId="0" applyFont="1" applyFill="1" applyBorder="1" applyAlignment="1">
      <alignment horizontal="left"/>
    </xf>
    <xf numFmtId="0" fontId="27" fillId="2" borderId="77" xfId="0" applyFont="1" applyFill="1" applyBorder="1" applyAlignment="1">
      <alignment wrapText="1"/>
    </xf>
    <xf numFmtId="0" fontId="27" fillId="2" borderId="0" xfId="0" applyFont="1" applyFill="1"/>
    <xf numFmtId="0" fontId="27" fillId="2" borderId="78" xfId="0" applyFont="1" applyFill="1" applyBorder="1" applyAlignment="1">
      <alignment horizontal="left"/>
    </xf>
    <xf numFmtId="0" fontId="27" fillId="2" borderId="0" xfId="0" applyFont="1" applyFill="1" applyAlignment="1">
      <alignment horizontal="left"/>
    </xf>
    <xf numFmtId="0" fontId="27" fillId="2" borderId="79" xfId="0" applyFont="1" applyFill="1" applyBorder="1" applyAlignment="1">
      <alignment wrapText="1"/>
    </xf>
    <xf numFmtId="0" fontId="31" fillId="2" borderId="78" xfId="0" applyFont="1" applyFill="1" applyBorder="1"/>
    <xf numFmtId="0" fontId="31" fillId="2" borderId="0" xfId="0" applyFont="1" applyFill="1"/>
    <xf numFmtId="0" fontId="31" fillId="2" borderId="79" xfId="0" applyFont="1" applyFill="1" applyBorder="1" applyAlignment="1">
      <alignment wrapText="1"/>
    </xf>
    <xf numFmtId="0" fontId="32" fillId="2" borderId="80" xfId="0" applyFont="1" applyFill="1" applyBorder="1" applyAlignment="1">
      <alignment horizontal="left"/>
    </xf>
    <xf numFmtId="0" fontId="32" fillId="2" borderId="81" xfId="0" applyFont="1" applyFill="1" applyBorder="1" applyAlignment="1">
      <alignment horizontal="left"/>
    </xf>
    <xf numFmtId="0" fontId="27" fillId="2" borderId="82" xfId="0" applyFont="1" applyFill="1" applyBorder="1" applyAlignment="1">
      <alignment wrapText="1"/>
    </xf>
    <xf numFmtId="0" fontId="27" fillId="0" borderId="0" xfId="0" applyFont="1"/>
    <xf numFmtId="0" fontId="32" fillId="2" borderId="0" xfId="0" applyFont="1" applyFill="1" applyAlignment="1">
      <alignment horizontal="left"/>
    </xf>
    <xf numFmtId="0" fontId="9" fillId="2" borderId="0" xfId="0" applyFont="1" applyFill="1" applyAlignment="1">
      <alignment wrapText="1"/>
    </xf>
    <xf numFmtId="165" fontId="9" fillId="2" borderId="0" xfId="1" applyNumberFormat="1" applyFont="1" applyFill="1" applyAlignment="1" applyProtection="1">
      <alignment horizontal="center"/>
    </xf>
    <xf numFmtId="0" fontId="9" fillId="2" borderId="0" xfId="0" applyFont="1" applyFill="1" applyAlignment="1">
      <alignment horizontal="center"/>
    </xf>
    <xf numFmtId="0" fontId="13" fillId="0" borderId="0" xfId="4" applyFont="1" applyAlignment="1">
      <alignment vertical="center"/>
    </xf>
    <xf numFmtId="0" fontId="9" fillId="0" borderId="87" xfId="0" applyFont="1" applyBorder="1" applyAlignment="1">
      <alignment horizontal="center" vertical="center" wrapText="1"/>
    </xf>
    <xf numFmtId="0" fontId="0" fillId="7" borderId="85" xfId="0" applyFill="1" applyBorder="1" applyAlignment="1">
      <alignment wrapText="1"/>
    </xf>
    <xf numFmtId="0" fontId="0" fillId="7" borderId="86" xfId="0" applyFill="1" applyBorder="1" applyAlignment="1">
      <alignment wrapText="1"/>
    </xf>
    <xf numFmtId="0" fontId="9" fillId="0" borderId="92" xfId="0" applyFont="1" applyBorder="1" applyAlignment="1">
      <alignment horizontal="center" vertical="center" wrapText="1"/>
    </xf>
    <xf numFmtId="0" fontId="21" fillId="7" borderId="93" xfId="0" applyFont="1" applyFill="1" applyBorder="1" applyAlignment="1">
      <alignment vertical="center" wrapText="1"/>
    </xf>
    <xf numFmtId="167" fontId="9" fillId="8" borderId="83" xfId="1" applyNumberFormat="1" applyFont="1" applyFill="1" applyBorder="1" applyAlignment="1" applyProtection="1">
      <alignment horizontal="right" vertical="center"/>
    </xf>
    <xf numFmtId="166" fontId="9" fillId="8" borderId="83" xfId="1" applyNumberFormat="1" applyFont="1" applyFill="1" applyBorder="1" applyAlignment="1" applyProtection="1">
      <alignment horizontal="right" vertical="center"/>
    </xf>
    <xf numFmtId="0" fontId="9" fillId="0" borderId="94" xfId="0" applyFont="1" applyBorder="1"/>
    <xf numFmtId="167" fontId="9" fillId="0" borderId="83" xfId="1" applyNumberFormat="1" applyFont="1" applyBorder="1" applyAlignment="1" applyProtection="1">
      <alignment horizontal="right" vertical="center"/>
      <protection locked="0"/>
    </xf>
    <xf numFmtId="168" fontId="9" fillId="0" borderId="83" xfId="1" applyNumberFormat="1" applyFont="1" applyBorder="1" applyAlignment="1" applyProtection="1">
      <alignment horizontal="right" vertical="center"/>
      <protection locked="0"/>
    </xf>
    <xf numFmtId="0" fontId="9" fillId="0" borderId="97" xfId="0" applyFont="1" applyBorder="1" applyAlignment="1">
      <alignment horizontal="left" vertical="center" wrapText="1"/>
    </xf>
    <xf numFmtId="167" fontId="9" fillId="9" borderId="83" xfId="1" applyNumberFormat="1" applyFont="1" applyFill="1" applyBorder="1" applyAlignment="1" applyProtection="1">
      <alignment horizontal="right" vertical="center"/>
    </xf>
    <xf numFmtId="166" fontId="9" fillId="9" borderId="83" xfId="1" applyNumberFormat="1" applyFont="1" applyFill="1" applyBorder="1" applyAlignment="1" applyProtection="1">
      <alignment horizontal="right" vertical="center"/>
    </xf>
    <xf numFmtId="3" fontId="9" fillId="2" borderId="0" xfId="0" applyNumberFormat="1" applyFont="1" applyFill="1"/>
    <xf numFmtId="0" fontId="21" fillId="0" borderId="0" xfId="0" applyFont="1" applyAlignment="1">
      <alignment horizontal="left" vertical="center"/>
    </xf>
    <xf numFmtId="3" fontId="9" fillId="0" borderId="0" xfId="1" applyNumberFormat="1" applyFont="1" applyBorder="1" applyAlignment="1" applyProtection="1">
      <alignment horizontal="right"/>
    </xf>
    <xf numFmtId="0" fontId="21" fillId="0" borderId="94" xfId="0" applyFont="1" applyBorder="1" applyAlignment="1">
      <alignment horizontal="left" vertical="center"/>
    </xf>
    <xf numFmtId="0" fontId="9" fillId="0" borderId="0" xfId="0" applyFont="1" applyAlignment="1">
      <alignment vertical="center" wrapText="1"/>
    </xf>
    <xf numFmtId="3" fontId="9" fillId="0" borderId="0" xfId="1" applyNumberFormat="1" applyFont="1" applyFill="1" applyBorder="1" applyAlignment="1" applyProtection="1">
      <alignment horizontal="right"/>
    </xf>
    <xf numFmtId="0" fontId="9" fillId="0" borderId="94" xfId="0" applyFont="1" applyBorder="1" applyAlignment="1">
      <alignment vertical="center" wrapText="1"/>
    </xf>
    <xf numFmtId="167" fontId="9" fillId="0" borderId="83" xfId="1" applyNumberFormat="1" applyFont="1" applyFill="1" applyBorder="1" applyAlignment="1" applyProtection="1">
      <alignment horizontal="right" vertical="center"/>
      <protection locked="0"/>
    </xf>
    <xf numFmtId="168" fontId="9" fillId="0" borderId="83" xfId="1" applyNumberFormat="1" applyFont="1" applyFill="1" applyBorder="1" applyAlignment="1" applyProtection="1">
      <alignment horizontal="right" vertical="center"/>
      <protection locked="0"/>
    </xf>
    <xf numFmtId="167" fontId="9" fillId="8" borderId="83" xfId="1" applyNumberFormat="1" applyFont="1" applyFill="1" applyBorder="1" applyAlignment="1">
      <alignment horizontal="right" vertical="center"/>
    </xf>
    <xf numFmtId="167" fontId="9" fillId="10" borderId="83" xfId="1" applyNumberFormat="1" applyFont="1" applyFill="1" applyBorder="1" applyAlignment="1">
      <alignment horizontal="right" vertical="center"/>
    </xf>
    <xf numFmtId="167" fontId="9" fillId="10" borderId="83" xfId="1" applyNumberFormat="1" applyFont="1" applyFill="1" applyBorder="1" applyAlignment="1" applyProtection="1">
      <alignment horizontal="right" vertical="center"/>
    </xf>
    <xf numFmtId="0" fontId="9" fillId="0" borderId="97" xfId="0" applyFont="1" applyBorder="1" applyAlignment="1">
      <alignment vertical="center" wrapText="1"/>
    </xf>
    <xf numFmtId="0" fontId="9" fillId="0" borderId="83" xfId="0" applyFont="1" applyBorder="1" applyAlignment="1">
      <alignment vertical="center" wrapText="1"/>
    </xf>
    <xf numFmtId="0" fontId="9" fillId="0" borderId="83" xfId="0" applyFont="1" applyBorder="1" applyAlignment="1">
      <alignment horizontal="left" vertical="center" wrapText="1"/>
    </xf>
    <xf numFmtId="168" fontId="9" fillId="10" borderId="83" xfId="1" applyNumberFormat="1" applyFont="1" applyFill="1" applyBorder="1" applyAlignment="1" applyProtection="1">
      <alignment horizontal="right" vertical="center"/>
    </xf>
    <xf numFmtId="167" fontId="27" fillId="7" borderId="83" xfId="1" applyNumberFormat="1" applyFont="1" applyFill="1" applyBorder="1" applyAlignment="1" applyProtection="1">
      <alignment horizontal="right" vertical="center"/>
    </xf>
    <xf numFmtId="167" fontId="27" fillId="7" borderId="98" xfId="1" applyNumberFormat="1" applyFont="1" applyFill="1" applyBorder="1" applyAlignment="1" applyProtection="1">
      <alignment horizontal="right" vertical="center"/>
    </xf>
    <xf numFmtId="0" fontId="27" fillId="0" borderId="94" xfId="0" applyFont="1" applyBorder="1"/>
    <xf numFmtId="0" fontId="0" fillId="11" borderId="85" xfId="0" applyFill="1" applyBorder="1" applyAlignment="1">
      <alignment vertical="center" wrapText="1"/>
    </xf>
    <xf numFmtId="0" fontId="0" fillId="11" borderId="99" xfId="0" applyFill="1" applyBorder="1" applyAlignment="1">
      <alignment vertical="center" wrapText="1"/>
    </xf>
    <xf numFmtId="0" fontId="35" fillId="2" borderId="0" xfId="0" applyFont="1" applyFill="1"/>
    <xf numFmtId="167" fontId="27" fillId="11" borderId="83" xfId="1" applyNumberFormat="1" applyFont="1" applyFill="1" applyBorder="1" applyAlignment="1" applyProtection="1">
      <alignment horizontal="right" vertical="center"/>
    </xf>
    <xf numFmtId="165" fontId="33" fillId="12" borderId="95" xfId="1" applyNumberFormat="1" applyFont="1" applyFill="1" applyBorder="1" applyAlignment="1" applyProtection="1">
      <alignment horizontal="center" vertical="center" wrapText="1"/>
    </xf>
    <xf numFmtId="165" fontId="33" fillId="12" borderId="87" xfId="1" applyNumberFormat="1" applyFont="1" applyFill="1" applyBorder="1" applyAlignment="1" applyProtection="1">
      <alignment horizontal="center" vertical="center" wrapText="1"/>
    </xf>
    <xf numFmtId="3" fontId="9" fillId="10" borderId="0" xfId="1" applyNumberFormat="1" applyFont="1" applyFill="1" applyBorder="1" applyAlignment="1" applyProtection="1">
      <alignment horizontal="right"/>
    </xf>
    <xf numFmtId="3" fontId="9" fillId="10" borderId="86" xfId="1" applyNumberFormat="1" applyFont="1" applyFill="1" applyBorder="1" applyAlignment="1" applyProtection="1">
      <alignment horizontal="right"/>
    </xf>
    <xf numFmtId="3" fontId="9" fillId="10" borderId="100" xfId="1" applyNumberFormat="1" applyFont="1" applyFill="1" applyBorder="1" applyAlignment="1" applyProtection="1">
      <alignment horizontal="right"/>
    </xf>
    <xf numFmtId="3" fontId="9" fillId="0" borderId="83" xfId="1" applyNumberFormat="1" applyFont="1" applyBorder="1" applyAlignment="1" applyProtection="1">
      <alignment horizontal="right" vertical="center"/>
      <protection locked="0"/>
    </xf>
    <xf numFmtId="3" fontId="36" fillId="10" borderId="100" xfId="1" applyNumberFormat="1" applyFont="1" applyFill="1" applyBorder="1" applyAlignment="1" applyProtection="1">
      <alignment horizontal="right"/>
    </xf>
    <xf numFmtId="0" fontId="21" fillId="8" borderId="84" xfId="0" applyFont="1" applyFill="1" applyBorder="1" applyAlignment="1">
      <alignment vertical="center" wrapText="1"/>
    </xf>
    <xf numFmtId="167" fontId="27" fillId="12" borderId="83" xfId="1" applyNumberFormat="1" applyFont="1" applyFill="1" applyBorder="1" applyAlignment="1" applyProtection="1">
      <alignment horizontal="right" vertical="center"/>
    </xf>
    <xf numFmtId="3" fontId="9" fillId="10" borderId="90" xfId="1" applyNumberFormat="1" applyFont="1" applyFill="1" applyBorder="1" applyAlignment="1" applyProtection="1">
      <alignment horizontal="right"/>
    </xf>
    <xf numFmtId="0" fontId="32" fillId="13" borderId="83" xfId="0" applyFont="1" applyFill="1" applyBorder="1" applyAlignment="1">
      <alignment horizontal="center" vertical="center" wrapText="1"/>
    </xf>
    <xf numFmtId="0" fontId="0" fillId="13" borderId="85" xfId="0" applyFill="1" applyBorder="1" applyAlignment="1">
      <alignment horizontal="center" vertical="center" wrapText="1"/>
    </xf>
    <xf numFmtId="0" fontId="0" fillId="13" borderId="86" xfId="0" applyFill="1" applyBorder="1" applyAlignment="1">
      <alignment horizontal="center" vertical="center" wrapText="1"/>
    </xf>
    <xf numFmtId="2" fontId="37" fillId="13" borderId="87" xfId="1" applyNumberFormat="1" applyFont="1" applyFill="1" applyBorder="1" applyAlignment="1" applyProtection="1">
      <alignment horizontal="center" vertical="center" wrapText="1"/>
    </xf>
    <xf numFmtId="0" fontId="9" fillId="0" borderId="0" xfId="0" applyFont="1" applyAlignment="1">
      <alignment horizontal="center"/>
    </xf>
    <xf numFmtId="167" fontId="32" fillId="10" borderId="83" xfId="0" applyNumberFormat="1" applyFont="1" applyFill="1" applyBorder="1" applyAlignment="1">
      <alignment horizontal="right" vertical="center" wrapText="1"/>
    </xf>
    <xf numFmtId="167" fontId="38" fillId="10" borderId="83" xfId="1" applyNumberFormat="1" applyFont="1" applyFill="1" applyBorder="1" applyAlignment="1" applyProtection="1">
      <alignment horizontal="right" vertical="center"/>
    </xf>
    <xf numFmtId="3" fontId="9" fillId="0" borderId="94" xfId="1" applyNumberFormat="1" applyFont="1" applyBorder="1" applyAlignment="1" applyProtection="1">
      <alignment horizontal="right"/>
    </xf>
    <xf numFmtId="3" fontId="38" fillId="0" borderId="83" xfId="1" applyNumberFormat="1" applyFont="1" applyFill="1" applyBorder="1" applyAlignment="1" applyProtection="1">
      <alignment horizontal="right" vertical="center"/>
      <protection locked="0"/>
    </xf>
    <xf numFmtId="167" fontId="32" fillId="10" borderId="97" xfId="0" applyNumberFormat="1" applyFont="1" applyFill="1" applyBorder="1" applyAlignment="1">
      <alignment horizontal="right" vertical="center" wrapText="1"/>
    </xf>
    <xf numFmtId="167" fontId="9" fillId="10" borderId="83" xfId="0" applyNumberFormat="1" applyFont="1" applyFill="1" applyBorder="1" applyAlignment="1">
      <alignment horizontal="right" vertical="center"/>
    </xf>
    <xf numFmtId="0" fontId="9" fillId="0" borderId="0" xfId="0" applyFont="1" applyAlignment="1">
      <alignment horizontal="left"/>
    </xf>
    <xf numFmtId="0" fontId="9" fillId="0" borderId="0" xfId="0" applyFont="1" applyAlignment="1">
      <alignment wrapText="1"/>
    </xf>
    <xf numFmtId="165" fontId="9" fillId="0" borderId="0" xfId="1" applyNumberFormat="1" applyFont="1" applyAlignment="1" applyProtection="1">
      <alignment horizontal="center"/>
    </xf>
    <xf numFmtId="0" fontId="27" fillId="2" borderId="76" xfId="0" applyFont="1" applyFill="1" applyBorder="1"/>
    <xf numFmtId="3" fontId="27" fillId="2" borderId="0" xfId="0" applyNumberFormat="1" applyFont="1" applyFill="1"/>
    <xf numFmtId="3" fontId="31" fillId="2" borderId="0" xfId="0" applyNumberFormat="1" applyFont="1" applyFill="1"/>
    <xf numFmtId="0" fontId="27" fillId="2" borderId="81" xfId="0" applyFont="1" applyFill="1" applyBorder="1"/>
    <xf numFmtId="0" fontId="27" fillId="2" borderId="0" xfId="0" applyFont="1" applyFill="1" applyAlignment="1">
      <alignment horizontal="center" vertical="center"/>
    </xf>
    <xf numFmtId="0" fontId="27" fillId="2" borderId="0" xfId="0" applyFont="1" applyFill="1" applyAlignment="1">
      <alignment wrapText="1"/>
    </xf>
    <xf numFmtId="165" fontId="27" fillId="2" borderId="0" xfId="1" applyNumberFormat="1" applyFont="1" applyFill="1" applyAlignment="1" applyProtection="1">
      <alignment horizontal="center" vertical="center"/>
    </xf>
    <xf numFmtId="3" fontId="27" fillId="2" borderId="0" xfId="0" applyNumberFormat="1" applyFont="1" applyFill="1" applyAlignment="1">
      <alignment horizontal="center" vertical="center"/>
    </xf>
    <xf numFmtId="2" fontId="40" fillId="3" borderId="95" xfId="0" applyNumberFormat="1" applyFont="1" applyFill="1" applyBorder="1" applyAlignment="1">
      <alignment horizontal="center" vertical="center" wrapText="1"/>
    </xf>
    <xf numFmtId="2" fontId="41" fillId="3" borderId="83" xfId="1" applyNumberFormat="1" applyFont="1" applyFill="1" applyBorder="1" applyAlignment="1" applyProtection="1">
      <alignment horizontal="center" vertical="center" wrapText="1"/>
    </xf>
    <xf numFmtId="2" fontId="41" fillId="3" borderId="83" xfId="0" applyNumberFormat="1" applyFont="1" applyFill="1" applyBorder="1" applyAlignment="1">
      <alignment horizontal="center" vertical="center" wrapText="1"/>
    </xf>
    <xf numFmtId="2" fontId="41" fillId="3" borderId="96" xfId="0" applyNumberFormat="1" applyFont="1" applyFill="1" applyBorder="1" applyAlignment="1">
      <alignment horizontal="center" vertical="center" wrapText="1"/>
    </xf>
    <xf numFmtId="2" fontId="41" fillId="6" borderId="93" xfId="1" applyNumberFormat="1" applyFont="1" applyFill="1" applyBorder="1" applyAlignment="1" applyProtection="1">
      <alignment horizontal="center" vertical="center" wrapText="1"/>
    </xf>
    <xf numFmtId="2" fontId="40" fillId="3" borderId="84" xfId="0" applyNumberFormat="1" applyFont="1" applyFill="1" applyBorder="1" applyAlignment="1">
      <alignment horizontal="center" vertical="center" wrapText="1"/>
    </xf>
    <xf numFmtId="2" fontId="41" fillId="3" borderId="84" xfId="0" applyNumberFormat="1" applyFont="1" applyFill="1" applyBorder="1" applyAlignment="1">
      <alignment horizontal="center" vertical="center" wrapText="1"/>
    </xf>
    <xf numFmtId="0" fontId="4" fillId="3" borderId="85" xfId="0" applyFont="1" applyFill="1" applyBorder="1" applyAlignment="1">
      <alignment vertical="center" wrapText="1"/>
    </xf>
    <xf numFmtId="0" fontId="4" fillId="3" borderId="86" xfId="0" applyFont="1" applyFill="1" applyBorder="1" applyAlignment="1">
      <alignment vertical="center" wrapText="1"/>
    </xf>
    <xf numFmtId="2" fontId="41" fillId="3" borderId="87" xfId="1" applyNumberFormat="1" applyFont="1" applyFill="1" applyBorder="1" applyAlignment="1" applyProtection="1">
      <alignment horizontal="center" vertical="center" wrapText="1"/>
    </xf>
    <xf numFmtId="2" fontId="41" fillId="3" borderId="87" xfId="0" applyNumberFormat="1" applyFont="1" applyFill="1" applyBorder="1" applyAlignment="1">
      <alignment horizontal="center" vertical="center" wrapText="1"/>
    </xf>
    <xf numFmtId="2" fontId="41" fillId="3" borderId="85" xfId="0" applyNumberFormat="1" applyFont="1" applyFill="1" applyBorder="1" applyAlignment="1">
      <alignment horizontal="center" vertical="center" wrapText="1"/>
    </xf>
    <xf numFmtId="9" fontId="41" fillId="3" borderId="87" xfId="3" applyFont="1" applyFill="1" applyBorder="1" applyAlignment="1" applyProtection="1">
      <alignment horizontal="center" vertical="center" wrapText="1"/>
    </xf>
    <xf numFmtId="9" fontId="41" fillId="3" borderId="83" xfId="3" applyFont="1" applyFill="1" applyBorder="1" applyAlignment="1" applyProtection="1">
      <alignment horizontal="center" vertical="center" wrapText="1"/>
    </xf>
    <xf numFmtId="3" fontId="41" fillId="3" borderId="83" xfId="0" applyNumberFormat="1" applyFont="1" applyFill="1" applyBorder="1" applyAlignment="1">
      <alignment horizontal="center" vertical="center" wrapText="1"/>
    </xf>
    <xf numFmtId="0" fontId="27" fillId="0" borderId="87" xfId="0" applyFont="1" applyBorder="1" applyAlignment="1">
      <alignment horizontal="center" vertical="center"/>
    </xf>
    <xf numFmtId="0" fontId="3" fillId="7" borderId="87" xfId="0" applyFont="1" applyFill="1" applyBorder="1" applyAlignment="1">
      <alignment vertical="center"/>
    </xf>
    <xf numFmtId="0" fontId="3" fillId="0" borderId="93" xfId="0" applyFont="1" applyBorder="1" applyAlignment="1">
      <alignment vertical="center"/>
    </xf>
    <xf numFmtId="3" fontId="3" fillId="7" borderId="83" xfId="0" applyNumberFormat="1" applyFont="1" applyFill="1" applyBorder="1" applyAlignment="1">
      <alignment vertical="center"/>
    </xf>
    <xf numFmtId="0" fontId="27" fillId="0" borderId="92" xfId="0" applyFont="1" applyBorder="1" applyAlignment="1">
      <alignment horizontal="center" vertical="center"/>
    </xf>
    <xf numFmtId="167" fontId="32" fillId="8" borderId="83" xfId="0" applyNumberFormat="1" applyFont="1" applyFill="1" applyBorder="1" applyAlignment="1">
      <alignment horizontal="right" vertical="center"/>
    </xf>
    <xf numFmtId="166" fontId="32" fillId="8" borderId="83" xfId="0" applyNumberFormat="1" applyFont="1" applyFill="1" applyBorder="1" applyAlignment="1">
      <alignment horizontal="right" vertical="center"/>
    </xf>
    <xf numFmtId="167" fontId="32" fillId="0" borderId="93" xfId="0" applyNumberFormat="1" applyFont="1" applyBorder="1" applyAlignment="1">
      <alignment horizontal="right" vertical="center"/>
    </xf>
    <xf numFmtId="0" fontId="9" fillId="0" borderId="106" xfId="0" applyFont="1" applyBorder="1"/>
    <xf numFmtId="167" fontId="27" fillId="8" borderId="83" xfId="1" applyNumberFormat="1" applyFont="1" applyFill="1" applyBorder="1" applyAlignment="1" applyProtection="1">
      <alignment horizontal="right" vertical="center"/>
    </xf>
    <xf numFmtId="166" fontId="27" fillId="8" borderId="83" xfId="1" applyNumberFormat="1" applyFont="1" applyFill="1" applyBorder="1" applyAlignment="1" applyProtection="1">
      <alignment horizontal="right" vertical="center"/>
    </xf>
    <xf numFmtId="167" fontId="27" fillId="0" borderId="93" xfId="1" applyNumberFormat="1" applyFont="1" applyFill="1" applyBorder="1" applyAlignment="1" applyProtection="1">
      <alignment horizontal="right" vertical="center"/>
    </xf>
    <xf numFmtId="0" fontId="9" fillId="0" borderId="106" xfId="0" applyFont="1" applyBorder="1" applyAlignment="1">
      <alignment horizontal="center"/>
    </xf>
    <xf numFmtId="0" fontId="27" fillId="0" borderId="83" xfId="0" applyFont="1" applyBorder="1" applyAlignment="1">
      <alignment horizontal="left" vertical="center" wrapText="1"/>
    </xf>
    <xf numFmtId="167" fontId="45" fillId="0" borderId="93" xfId="1" applyNumberFormat="1" applyFont="1" applyFill="1" applyBorder="1" applyAlignment="1" applyProtection="1">
      <alignment horizontal="right" vertical="center"/>
    </xf>
    <xf numFmtId="167" fontId="27" fillId="17" borderId="83" xfId="0" applyNumberFormat="1" applyFont="1" applyFill="1" applyBorder="1" applyAlignment="1">
      <alignment horizontal="right" vertical="center"/>
    </xf>
    <xf numFmtId="167" fontId="27" fillId="8" borderId="83" xfId="0" applyNumberFormat="1" applyFont="1" applyFill="1" applyBorder="1" applyAlignment="1">
      <alignment vertical="center"/>
    </xf>
    <xf numFmtId="167" fontId="27" fillId="17" borderId="83" xfId="2" applyNumberFormat="1" applyFont="1" applyFill="1" applyBorder="1" applyAlignment="1" applyProtection="1">
      <alignment vertical="center"/>
    </xf>
    <xf numFmtId="167" fontId="27" fillId="17" borderId="83" xfId="0" applyNumberFormat="1" applyFont="1" applyFill="1" applyBorder="1" applyAlignment="1">
      <alignment vertical="center"/>
    </xf>
    <xf numFmtId="167" fontId="32" fillId="8" borderId="83" xfId="1" applyNumberFormat="1" applyFont="1" applyFill="1" applyBorder="1" applyAlignment="1" applyProtection="1">
      <alignment horizontal="right" vertical="center"/>
    </xf>
    <xf numFmtId="166" fontId="32" fillId="8" borderId="83" xfId="1" applyNumberFormat="1" applyFont="1" applyFill="1" applyBorder="1" applyAlignment="1" applyProtection="1">
      <alignment horizontal="right" vertical="center"/>
    </xf>
    <xf numFmtId="167" fontId="27" fillId="10" borderId="83" xfId="1" applyNumberFormat="1" applyFont="1" applyFill="1" applyBorder="1" applyAlignment="1" applyProtection="1">
      <alignment horizontal="right" vertical="center"/>
    </xf>
    <xf numFmtId="167" fontId="27" fillId="10" borderId="83" xfId="0" applyNumberFormat="1" applyFont="1" applyFill="1" applyBorder="1" applyAlignment="1">
      <alignment horizontal="right" vertical="center"/>
    </xf>
    <xf numFmtId="167" fontId="27" fillId="10" borderId="83" xfId="0" applyNumberFormat="1" applyFont="1" applyFill="1" applyBorder="1" applyAlignment="1">
      <alignment vertical="center"/>
    </xf>
    <xf numFmtId="168" fontId="27" fillId="10" borderId="83" xfId="1" applyNumberFormat="1" applyFont="1" applyFill="1" applyBorder="1" applyAlignment="1" applyProtection="1">
      <alignment horizontal="right" vertical="center"/>
    </xf>
    <xf numFmtId="167" fontId="32" fillId="7" borderId="83" xfId="1" applyNumberFormat="1" applyFont="1" applyFill="1" applyBorder="1" applyAlignment="1" applyProtection="1">
      <alignment horizontal="right" vertical="center"/>
    </xf>
    <xf numFmtId="168" fontId="32" fillId="7" borderId="83" xfId="1" applyNumberFormat="1" applyFont="1" applyFill="1" applyBorder="1" applyAlignment="1" applyProtection="1">
      <alignment horizontal="right" vertical="center"/>
    </xf>
    <xf numFmtId="167" fontId="32" fillId="0" borderId="93" xfId="1" applyNumberFormat="1" applyFont="1" applyFill="1" applyBorder="1" applyAlignment="1" applyProtection="1">
      <alignment horizontal="right" vertical="center"/>
    </xf>
    <xf numFmtId="167" fontId="0" fillId="18" borderId="96" xfId="0" applyNumberFormat="1" applyFill="1" applyBorder="1" applyAlignment="1">
      <alignment horizontal="right" vertical="center" wrapText="1"/>
    </xf>
    <xf numFmtId="168" fontId="0" fillId="18" borderId="96" xfId="0" applyNumberFormat="1" applyFill="1" applyBorder="1" applyAlignment="1">
      <alignment horizontal="right" vertical="center" wrapText="1"/>
    </xf>
    <xf numFmtId="167" fontId="0" fillId="0" borderId="0" xfId="0" applyNumberFormat="1" applyAlignment="1">
      <alignment horizontal="right" vertical="center" wrapText="1"/>
    </xf>
    <xf numFmtId="167" fontId="27" fillId="18" borderId="83" xfId="0" applyNumberFormat="1" applyFont="1" applyFill="1" applyBorder="1" applyAlignment="1">
      <alignment horizontal="right" vertical="center"/>
    </xf>
    <xf numFmtId="0" fontId="27" fillId="0" borderId="95" xfId="0" applyFont="1" applyBorder="1" applyAlignment="1">
      <alignment vertical="center" wrapText="1"/>
    </xf>
    <xf numFmtId="0" fontId="27" fillId="0" borderId="83" xfId="0" applyFont="1" applyBorder="1" applyAlignment="1">
      <alignment vertical="center" wrapText="1"/>
    </xf>
    <xf numFmtId="0" fontId="32" fillId="2" borderId="0" xfId="0" applyFont="1" applyFill="1"/>
    <xf numFmtId="0" fontId="32" fillId="0" borderId="0" xfId="0" applyFont="1"/>
    <xf numFmtId="0" fontId="32" fillId="19" borderId="0" xfId="0" applyFont="1" applyFill="1"/>
    <xf numFmtId="167" fontId="32" fillId="18" borderId="83" xfId="1" applyNumberFormat="1" applyFont="1" applyFill="1" applyBorder="1" applyAlignment="1" applyProtection="1">
      <alignment horizontal="right" vertical="center"/>
    </xf>
    <xf numFmtId="168" fontId="32" fillId="18" borderId="83" xfId="1" applyNumberFormat="1" applyFont="1" applyFill="1" applyBorder="1" applyAlignment="1" applyProtection="1">
      <alignment horizontal="right" vertical="center"/>
    </xf>
    <xf numFmtId="167" fontId="0" fillId="13" borderId="96" xfId="0" applyNumberFormat="1" applyFill="1" applyBorder="1" applyAlignment="1">
      <alignment horizontal="right" vertical="center" wrapText="1"/>
    </xf>
    <xf numFmtId="168" fontId="0" fillId="13" borderId="96" xfId="0" applyNumberFormat="1" applyFill="1" applyBorder="1" applyAlignment="1">
      <alignment horizontal="right" vertical="center" wrapText="1"/>
    </xf>
    <xf numFmtId="167" fontId="0" fillId="13" borderId="97" xfId="0" applyNumberFormat="1" applyFill="1" applyBorder="1" applyAlignment="1">
      <alignment horizontal="right" vertical="center" wrapText="1"/>
    </xf>
    <xf numFmtId="167" fontId="27" fillId="13" borderId="83" xfId="0" applyNumberFormat="1" applyFont="1" applyFill="1" applyBorder="1" applyAlignment="1">
      <alignment horizontal="right" vertical="center"/>
    </xf>
    <xf numFmtId="166" fontId="27" fillId="0" borderId="93" xfId="1" applyNumberFormat="1" applyFont="1" applyFill="1" applyBorder="1" applyAlignment="1" applyProtection="1">
      <alignment horizontal="right" vertical="center"/>
    </xf>
    <xf numFmtId="0" fontId="27" fillId="20" borderId="0" xfId="0" applyFont="1" applyFill="1"/>
    <xf numFmtId="167" fontId="32" fillId="9" borderId="83" xfId="0" applyNumberFormat="1" applyFont="1" applyFill="1" applyBorder="1" applyAlignment="1">
      <alignment horizontal="right" vertical="center"/>
    </xf>
    <xf numFmtId="166" fontId="32" fillId="9" borderId="83" xfId="0" applyNumberFormat="1" applyFont="1" applyFill="1" applyBorder="1" applyAlignment="1">
      <alignment horizontal="right" vertical="center"/>
    </xf>
    <xf numFmtId="167" fontId="32" fillId="9" borderId="83" xfId="1" applyNumberFormat="1" applyFont="1" applyFill="1" applyBorder="1" applyAlignment="1" applyProtection="1">
      <alignment horizontal="right" vertical="center"/>
    </xf>
    <xf numFmtId="166" fontId="32" fillId="9" borderId="83" xfId="1" applyNumberFormat="1" applyFont="1" applyFill="1" applyBorder="1" applyAlignment="1" applyProtection="1">
      <alignment horizontal="right" vertical="center"/>
    </xf>
    <xf numFmtId="167" fontId="32" fillId="13" borderId="83" xfId="1" applyNumberFormat="1" applyFont="1" applyFill="1" applyBorder="1" applyAlignment="1" applyProtection="1">
      <alignment horizontal="right" vertical="center"/>
    </xf>
    <xf numFmtId="168" fontId="32" fillId="13" borderId="83" xfId="1" applyNumberFormat="1" applyFont="1" applyFill="1" applyBorder="1" applyAlignment="1" applyProtection="1">
      <alignment horizontal="right" vertical="center"/>
    </xf>
    <xf numFmtId="168" fontId="27" fillId="7" borderId="83" xfId="1" applyNumberFormat="1" applyFont="1" applyFill="1" applyBorder="1" applyAlignment="1" applyProtection="1">
      <alignment horizontal="right" vertical="center"/>
    </xf>
    <xf numFmtId="0" fontId="49" fillId="0" borderId="0" xfId="0" applyFont="1" applyAlignment="1">
      <alignment horizontal="center" vertical="center" wrapText="1"/>
    </xf>
    <xf numFmtId="167" fontId="27" fillId="12" borderId="83" xfId="0" applyNumberFormat="1" applyFont="1" applyFill="1" applyBorder="1" applyAlignment="1">
      <alignment vertical="center"/>
    </xf>
    <xf numFmtId="0" fontId="0" fillId="0" borderId="0" xfId="0" applyAlignment="1">
      <alignment wrapText="1"/>
    </xf>
    <xf numFmtId="167" fontId="37" fillId="20" borderId="83" xfId="0" applyNumberFormat="1" applyFont="1" applyFill="1" applyBorder="1" applyAlignment="1">
      <alignment horizontal="center" vertical="center"/>
    </xf>
    <xf numFmtId="0" fontId="27" fillId="8" borderId="95" xfId="0" applyFont="1" applyFill="1" applyBorder="1"/>
    <xf numFmtId="0" fontId="27" fillId="8" borderId="96" xfId="0" applyFont="1" applyFill="1" applyBorder="1"/>
    <xf numFmtId="0" fontId="37" fillId="8" borderId="96" xfId="0" applyFont="1" applyFill="1" applyBorder="1" applyAlignment="1">
      <alignment horizontal="left" vertical="center" wrapText="1"/>
    </xf>
    <xf numFmtId="0" fontId="37" fillId="8" borderId="83" xfId="0" applyFont="1" applyFill="1" applyBorder="1" applyAlignment="1">
      <alignment horizontal="center" vertical="center" wrapText="1"/>
    </xf>
    <xf numFmtId="3" fontId="37" fillId="8" borderId="83" xfId="0" applyNumberFormat="1" applyFont="1" applyFill="1" applyBorder="1" applyAlignment="1">
      <alignment horizontal="center" vertical="center" wrapText="1"/>
    </xf>
    <xf numFmtId="3" fontId="37" fillId="0" borderId="93" xfId="0" applyNumberFormat="1" applyFont="1" applyBorder="1" applyAlignment="1">
      <alignment horizontal="center" vertical="center" wrapText="1"/>
    </xf>
    <xf numFmtId="167" fontId="50" fillId="10" borderId="83" xfId="0" applyNumberFormat="1" applyFont="1" applyFill="1" applyBorder="1" applyAlignment="1">
      <alignment vertical="center"/>
    </xf>
    <xf numFmtId="0" fontId="37" fillId="10" borderId="83" xfId="0" applyFont="1" applyFill="1" applyBorder="1" applyAlignment="1">
      <alignment horizontal="left" vertical="center" wrapText="1"/>
    </xf>
    <xf numFmtId="167" fontId="37" fillId="10" borderId="83" xfId="0" applyNumberFormat="1" applyFont="1" applyFill="1" applyBorder="1" applyAlignment="1">
      <alignment horizontal="right" vertical="center"/>
    </xf>
    <xf numFmtId="167" fontId="38" fillId="9" borderId="83" xfId="0" applyNumberFormat="1" applyFont="1" applyFill="1" applyBorder="1" applyAlignment="1">
      <alignment horizontal="right" vertical="center"/>
    </xf>
    <xf numFmtId="3" fontId="38" fillId="0" borderId="93" xfId="0" applyNumberFormat="1" applyFont="1" applyBorder="1" applyAlignment="1">
      <alignment horizontal="right" vertical="center" wrapText="1"/>
    </xf>
    <xf numFmtId="167" fontId="51" fillId="10" borderId="83" xfId="0" applyNumberFormat="1" applyFont="1" applyFill="1" applyBorder="1" applyAlignment="1">
      <alignment horizontal="center" vertical="center"/>
    </xf>
    <xf numFmtId="0" fontId="27" fillId="10" borderId="83" xfId="0" applyFont="1" applyFill="1" applyBorder="1" applyAlignment="1">
      <alignment horizontal="left" vertical="center" wrapText="1"/>
    </xf>
    <xf numFmtId="167" fontId="27" fillId="8" borderId="83" xfId="0" applyNumberFormat="1" applyFont="1" applyFill="1" applyBorder="1" applyAlignment="1">
      <alignment horizontal="right" vertical="center"/>
    </xf>
    <xf numFmtId="3" fontId="27" fillId="0" borderId="93" xfId="0" applyNumberFormat="1" applyFont="1" applyBorder="1" applyAlignment="1">
      <alignment horizontal="right" vertical="center" wrapText="1"/>
    </xf>
    <xf numFmtId="167" fontId="9" fillId="0" borderId="83" xfId="0" applyNumberFormat="1" applyFont="1" applyBorder="1" applyAlignment="1" applyProtection="1">
      <alignment horizontal="right" vertical="center"/>
      <protection locked="0"/>
    </xf>
    <xf numFmtId="3" fontId="27" fillId="0" borderId="93" xfId="1" applyNumberFormat="1" applyFont="1" applyFill="1" applyBorder="1" applyAlignment="1" applyProtection="1">
      <alignment horizontal="right" vertical="center"/>
    </xf>
    <xf numFmtId="0" fontId="0" fillId="10" borderId="83" xfId="0" applyFill="1" applyBorder="1" applyAlignment="1">
      <alignment wrapText="1"/>
    </xf>
    <xf numFmtId="167" fontId="37" fillId="10" borderId="83" xfId="0" applyNumberFormat="1" applyFont="1" applyFill="1" applyBorder="1" applyAlignment="1">
      <alignment horizontal="left" vertical="center"/>
    </xf>
    <xf numFmtId="3" fontId="38" fillId="0" borderId="93" xfId="0" applyNumberFormat="1" applyFont="1" applyBorder="1" applyAlignment="1">
      <alignment horizontal="center" vertical="center" wrapText="1"/>
    </xf>
    <xf numFmtId="167" fontId="32" fillId="10" borderId="83" xfId="1" applyNumberFormat="1" applyFont="1" applyFill="1" applyBorder="1" applyAlignment="1" applyProtection="1">
      <alignment horizontal="right" vertical="center"/>
    </xf>
    <xf numFmtId="167" fontId="32" fillId="10" borderId="83" xfId="0" applyNumberFormat="1" applyFont="1" applyFill="1" applyBorder="1" applyAlignment="1">
      <alignment vertical="center"/>
    </xf>
    <xf numFmtId="0" fontId="52" fillId="10" borderId="83" xfId="0" applyFont="1" applyFill="1" applyBorder="1" applyAlignment="1">
      <alignment horizontal="left" vertical="center" wrapText="1"/>
    </xf>
    <xf numFmtId="0" fontId="32" fillId="20" borderId="96" xfId="0" applyFont="1" applyFill="1" applyBorder="1" applyAlignment="1">
      <alignment horizontal="left" vertical="center" wrapText="1"/>
    </xf>
    <xf numFmtId="167" fontId="32" fillId="20" borderId="97" xfId="0" applyNumberFormat="1" applyFont="1" applyFill="1" applyBorder="1" applyAlignment="1">
      <alignment horizontal="left" vertical="center"/>
    </xf>
    <xf numFmtId="167" fontId="32" fillId="20" borderId="83" xfId="2" applyNumberFormat="1" applyFont="1" applyFill="1" applyBorder="1" applyAlignment="1" applyProtection="1">
      <alignment horizontal="right" vertical="center"/>
    </xf>
    <xf numFmtId="41" fontId="32" fillId="0" borderId="93" xfId="2" applyFont="1" applyFill="1" applyBorder="1" applyAlignment="1" applyProtection="1">
      <alignment horizontal="left" vertical="center" wrapText="1"/>
    </xf>
    <xf numFmtId="167" fontId="41" fillId="10" borderId="83" xfId="2" applyNumberFormat="1" applyFont="1" applyFill="1" applyBorder="1" applyAlignment="1" applyProtection="1">
      <alignment horizontal="left" vertical="center"/>
    </xf>
    <xf numFmtId="0" fontId="0" fillId="0" borderId="0" xfId="0" applyAlignment="1">
      <alignment vertical="center" wrapText="1"/>
    </xf>
    <xf numFmtId="0" fontId="37" fillId="8" borderId="83" xfId="0" applyFont="1" applyFill="1" applyBorder="1" applyAlignment="1">
      <alignment horizontal="left" vertical="center" wrapText="1"/>
    </xf>
    <xf numFmtId="3" fontId="32" fillId="9" borderId="83" xfId="1" applyNumberFormat="1" applyFont="1" applyFill="1" applyBorder="1" applyAlignment="1" applyProtection="1">
      <alignment horizontal="center" vertical="center"/>
    </xf>
    <xf numFmtId="0" fontId="50" fillId="8" borderId="83" xfId="0" applyFont="1" applyFill="1" applyBorder="1" applyAlignment="1">
      <alignment horizontal="center" wrapText="1"/>
    </xf>
    <xf numFmtId="0" fontId="50" fillId="0" borderId="93" xfId="0" applyFont="1" applyBorder="1" applyAlignment="1">
      <alignment horizontal="center" wrapText="1"/>
    </xf>
    <xf numFmtId="167" fontId="9" fillId="0" borderId="83" xfId="0" applyNumberFormat="1" applyFont="1" applyBorder="1" applyAlignment="1" applyProtection="1">
      <alignment horizontal="right" vertical="center" wrapText="1"/>
      <protection locked="0"/>
    </xf>
    <xf numFmtId="3" fontId="27" fillId="10" borderId="83" xfId="1" applyNumberFormat="1" applyFont="1" applyFill="1" applyBorder="1" applyAlignment="1" applyProtection="1">
      <alignment horizontal="right"/>
    </xf>
    <xf numFmtId="3" fontId="27" fillId="0" borderId="93" xfId="1" applyNumberFormat="1" applyFont="1" applyFill="1" applyBorder="1" applyAlignment="1" applyProtection="1">
      <alignment horizontal="right"/>
    </xf>
    <xf numFmtId="167" fontId="51" fillId="10" borderId="83" xfId="0" applyNumberFormat="1" applyFont="1" applyFill="1" applyBorder="1" applyAlignment="1">
      <alignment vertical="center"/>
    </xf>
    <xf numFmtId="0" fontId="0" fillId="10" borderId="83" xfId="0" applyFill="1" applyBorder="1" applyAlignment="1">
      <alignment horizontal="left" vertical="center" wrapText="1"/>
    </xf>
    <xf numFmtId="0" fontId="27" fillId="10" borderId="83" xfId="0" applyFont="1" applyFill="1" applyBorder="1" applyAlignment="1">
      <alignment vertical="center" wrapText="1"/>
    </xf>
    <xf numFmtId="0" fontId="3" fillId="8" borderId="83" xfId="0" applyFont="1" applyFill="1" applyBorder="1" applyAlignment="1">
      <alignment horizontal="left" vertical="center" wrapText="1"/>
    </xf>
    <xf numFmtId="3" fontId="27" fillId="8" borderId="83" xfId="1" applyNumberFormat="1" applyFont="1" applyFill="1" applyBorder="1" applyAlignment="1" applyProtection="1">
      <alignment horizontal="right"/>
    </xf>
    <xf numFmtId="0" fontId="0" fillId="10" borderId="83" xfId="0" applyFill="1" applyBorder="1" applyAlignment="1">
      <alignment vertical="center" wrapText="1"/>
    </xf>
    <xf numFmtId="0" fontId="9" fillId="10" borderId="83" xfId="0" applyFont="1" applyFill="1" applyBorder="1" applyAlignment="1">
      <alignment vertical="center" wrapText="1"/>
    </xf>
    <xf numFmtId="0" fontId="0" fillId="0" borderId="0" xfId="0" applyAlignment="1">
      <alignment horizontal="center" vertical="center" wrapText="1"/>
    </xf>
    <xf numFmtId="3" fontId="32" fillId="8" borderId="83" xfId="1" applyNumberFormat="1" applyFont="1" applyFill="1" applyBorder="1" applyAlignment="1" applyProtection="1">
      <alignment horizontal="center" vertical="center" wrapText="1"/>
    </xf>
    <xf numFmtId="3" fontId="32" fillId="0" borderId="93" xfId="1" applyNumberFormat="1" applyFont="1" applyFill="1" applyBorder="1" applyAlignment="1" applyProtection="1">
      <alignment horizontal="center" vertical="center" wrapText="1"/>
    </xf>
    <xf numFmtId="3" fontId="27" fillId="10" borderId="83" xfId="0" applyNumberFormat="1" applyFont="1" applyFill="1" applyBorder="1" applyAlignment="1">
      <alignment horizontal="right" vertical="center" wrapText="1"/>
    </xf>
    <xf numFmtId="3" fontId="32" fillId="0" borderId="93" xfId="1" applyNumberFormat="1" applyFont="1" applyFill="1" applyBorder="1" applyAlignment="1" applyProtection="1">
      <alignment horizontal="right" vertical="center"/>
    </xf>
    <xf numFmtId="167" fontId="41" fillId="7" borderId="96" xfId="0" applyNumberFormat="1" applyFont="1" applyFill="1" applyBorder="1" applyAlignment="1">
      <alignment horizontal="left" vertical="center" wrapText="1"/>
    </xf>
    <xf numFmtId="167" fontId="41" fillId="7" borderId="97" xfId="0" applyNumberFormat="1" applyFont="1" applyFill="1" applyBorder="1" applyAlignment="1">
      <alignment horizontal="left" vertical="center" wrapText="1"/>
    </xf>
    <xf numFmtId="0" fontId="32" fillId="12" borderId="96" xfId="0" applyFont="1" applyFill="1" applyBorder="1" applyAlignment="1">
      <alignment horizontal="left" vertical="center" wrapText="1"/>
    </xf>
    <xf numFmtId="3" fontId="27" fillId="12" borderId="96" xfId="1" applyNumberFormat="1" applyFont="1" applyFill="1" applyBorder="1" applyAlignment="1" applyProtection="1">
      <alignment horizontal="right" vertical="center"/>
    </xf>
    <xf numFmtId="3" fontId="27" fillId="0" borderId="0" xfId="1" applyNumberFormat="1" applyFont="1" applyFill="1" applyBorder="1" applyAlignment="1" applyProtection="1">
      <alignment horizontal="right" vertical="center"/>
    </xf>
    <xf numFmtId="168" fontId="27" fillId="6" borderId="83" xfId="0" applyNumberFormat="1" applyFont="1" applyFill="1" applyBorder="1" applyAlignment="1" applyProtection="1">
      <alignment horizontal="right" vertical="center"/>
      <protection locked="0"/>
    </xf>
    <xf numFmtId="168" fontId="27" fillId="6" borderId="83" xfId="2" applyNumberFormat="1" applyFont="1" applyFill="1" applyBorder="1" applyAlignment="1" applyProtection="1">
      <alignment vertical="center"/>
      <protection locked="0"/>
    </xf>
    <xf numFmtId="168" fontId="27" fillId="6" borderId="83" xfId="0" applyNumberFormat="1" applyFont="1" applyFill="1" applyBorder="1" applyAlignment="1" applyProtection="1">
      <alignment vertical="center"/>
      <protection locked="0"/>
    </xf>
    <xf numFmtId="0" fontId="9" fillId="21" borderId="106" xfId="0" applyFont="1" applyFill="1" applyBorder="1" applyAlignment="1">
      <alignment horizontal="center"/>
    </xf>
    <xf numFmtId="3" fontId="27" fillId="10" borderId="83" xfId="1" applyNumberFormat="1" applyFont="1" applyFill="1" applyBorder="1" applyAlignment="1" applyProtection="1">
      <alignment horizontal="right" vertical="center"/>
    </xf>
    <xf numFmtId="3" fontId="27" fillId="22" borderId="96" xfId="1" applyNumberFormat="1" applyFont="1" applyFill="1" applyBorder="1" applyAlignment="1" applyProtection="1">
      <alignment horizontal="right" vertical="center"/>
    </xf>
    <xf numFmtId="3" fontId="27" fillId="22" borderId="97" xfId="1" applyNumberFormat="1" applyFont="1" applyFill="1" applyBorder="1" applyAlignment="1" applyProtection="1">
      <alignment horizontal="right" vertical="center"/>
    </xf>
    <xf numFmtId="167" fontId="27" fillId="22" borderId="83" xfId="1" applyNumberFormat="1" applyFont="1" applyFill="1" applyBorder="1" applyAlignment="1" applyProtection="1">
      <alignment horizontal="right" vertical="center"/>
    </xf>
    <xf numFmtId="167" fontId="27" fillId="8" borderId="91" xfId="1" applyNumberFormat="1" applyFont="1" applyFill="1" applyBorder="1" applyAlignment="1" applyProtection="1">
      <alignment horizontal="right" vertical="center"/>
    </xf>
    <xf numFmtId="0" fontId="9" fillId="22" borderId="83" xfId="0" applyFont="1" applyFill="1" applyBorder="1" applyAlignment="1">
      <alignment horizontal="left" vertical="center" wrapText="1"/>
    </xf>
    <xf numFmtId="167" fontId="27" fillId="10" borderId="96" xfId="1" applyNumberFormat="1" applyFont="1" applyFill="1" applyBorder="1" applyAlignment="1" applyProtection="1">
      <alignment horizontal="right" vertical="center"/>
    </xf>
    <xf numFmtId="167" fontId="27" fillId="10" borderId="97" xfId="1" applyNumberFormat="1" applyFont="1" applyFill="1" applyBorder="1" applyAlignment="1" applyProtection="1">
      <alignment horizontal="right" vertical="center"/>
    </xf>
    <xf numFmtId="167" fontId="27" fillId="7" borderId="96" xfId="1" applyNumberFormat="1" applyFont="1" applyFill="1" applyBorder="1" applyAlignment="1" applyProtection="1">
      <alignment horizontal="right" vertical="center"/>
    </xf>
    <xf numFmtId="167" fontId="27" fillId="7" borderId="97" xfId="1" applyNumberFormat="1" applyFont="1" applyFill="1" applyBorder="1" applyAlignment="1" applyProtection="1">
      <alignment horizontal="right" vertical="center"/>
    </xf>
    <xf numFmtId="167" fontId="32" fillId="7" borderId="96" xfId="0" applyNumberFormat="1" applyFont="1" applyFill="1" applyBorder="1" applyAlignment="1">
      <alignment horizontal="left" vertical="center" wrapText="1"/>
    </xf>
    <xf numFmtId="167" fontId="27" fillId="0" borderId="0" xfId="1" applyNumberFormat="1" applyFont="1" applyFill="1" applyBorder="1" applyAlignment="1" applyProtection="1">
      <alignment horizontal="right" vertical="center"/>
    </xf>
    <xf numFmtId="167" fontId="0" fillId="8" borderId="96" xfId="0" applyNumberFormat="1" applyFill="1" applyBorder="1" applyAlignment="1">
      <alignment horizontal="left" vertical="center" wrapText="1"/>
    </xf>
    <xf numFmtId="167" fontId="0" fillId="8" borderId="97" xfId="0" applyNumberFormat="1" applyFill="1" applyBorder="1" applyAlignment="1">
      <alignment horizontal="left" vertical="center" wrapText="1"/>
    </xf>
    <xf numFmtId="167" fontId="0" fillId="10" borderId="83" xfId="0" applyNumberFormat="1" applyFill="1" applyBorder="1" applyAlignment="1">
      <alignment horizontal="left" vertical="center" wrapText="1"/>
    </xf>
    <xf numFmtId="167" fontId="3" fillId="10" borderId="83" xfId="0" applyNumberFormat="1" applyFont="1" applyFill="1" applyBorder="1" applyAlignment="1">
      <alignment horizontal="left" vertical="center" wrapText="1"/>
    </xf>
    <xf numFmtId="167" fontId="32" fillId="0" borderId="0" xfId="1" applyNumberFormat="1" applyFont="1" applyFill="1" applyBorder="1" applyAlignment="1" applyProtection="1">
      <alignment horizontal="right" vertical="center"/>
    </xf>
    <xf numFmtId="0" fontId="27" fillId="2" borderId="0" xfId="0" applyFont="1" applyFill="1" applyAlignment="1">
      <alignment vertical="center"/>
    </xf>
    <xf numFmtId="0" fontId="27" fillId="0" borderId="0" xfId="0" applyFont="1" applyAlignment="1">
      <alignment vertical="center"/>
    </xf>
    <xf numFmtId="167" fontId="21" fillId="10" borderId="83" xfId="0" applyNumberFormat="1" applyFont="1" applyFill="1" applyBorder="1" applyAlignment="1">
      <alignment vertical="center" wrapText="1"/>
    </xf>
    <xf numFmtId="0" fontId="32" fillId="2" borderId="0" xfId="0" applyFont="1" applyFill="1" applyAlignment="1">
      <alignment vertical="center"/>
    </xf>
    <xf numFmtId="0" fontId="32" fillId="0" borderId="0" xfId="0" applyFont="1" applyAlignment="1">
      <alignment vertical="center"/>
    </xf>
    <xf numFmtId="167" fontId="21" fillId="8" borderId="83" xfId="0" applyNumberFormat="1" applyFont="1" applyFill="1" applyBorder="1" applyAlignment="1">
      <alignment vertical="center" wrapText="1"/>
    </xf>
    <xf numFmtId="167" fontId="0" fillId="10" borderId="83" xfId="0" applyNumberFormat="1" applyFill="1" applyBorder="1" applyAlignment="1">
      <alignment vertical="center" wrapText="1"/>
    </xf>
    <xf numFmtId="167" fontId="55" fillId="0" borderId="0" xfId="1" applyNumberFormat="1" applyFont="1" applyFill="1" applyBorder="1" applyAlignment="1" applyProtection="1">
      <alignment horizontal="right" vertical="center"/>
    </xf>
    <xf numFmtId="167" fontId="9" fillId="10" borderId="83" xfId="0" applyNumberFormat="1" applyFont="1" applyFill="1" applyBorder="1" applyAlignment="1">
      <alignment vertical="center" wrapText="1"/>
    </xf>
    <xf numFmtId="167" fontId="9" fillId="12" borderId="83" xfId="0" applyNumberFormat="1" applyFont="1" applyFill="1" applyBorder="1" applyAlignment="1">
      <alignment vertical="center" wrapText="1"/>
    </xf>
    <xf numFmtId="167" fontId="32" fillId="12" borderId="83" xfId="1" applyNumberFormat="1" applyFont="1" applyFill="1" applyBorder="1" applyAlignment="1" applyProtection="1">
      <alignment horizontal="right" vertical="center"/>
    </xf>
    <xf numFmtId="0" fontId="9" fillId="0" borderId="107" xfId="0" applyFont="1" applyBorder="1" applyAlignment="1">
      <alignment horizontal="center"/>
    </xf>
    <xf numFmtId="167" fontId="32" fillId="8" borderId="83" xfId="0" applyNumberFormat="1" applyFont="1" applyFill="1" applyBorder="1" applyAlignment="1">
      <alignment vertical="center" wrapText="1"/>
    </xf>
    <xf numFmtId="166" fontId="0" fillId="10" borderId="83" xfId="0" applyNumberFormat="1" applyFill="1" applyBorder="1" applyAlignment="1">
      <alignment vertical="center" wrapText="1"/>
    </xf>
    <xf numFmtId="167" fontId="27" fillId="0" borderId="83" xfId="1" applyNumberFormat="1" applyFont="1" applyFill="1" applyBorder="1" applyAlignment="1" applyProtection="1">
      <alignment horizontal="right" vertical="center"/>
      <protection locked="0"/>
    </xf>
    <xf numFmtId="167" fontId="32" fillId="10" borderId="83" xfId="0" applyNumberFormat="1" applyFont="1" applyFill="1" applyBorder="1" applyAlignment="1">
      <alignment vertical="center" wrapText="1"/>
    </xf>
    <xf numFmtId="166" fontId="32" fillId="10" borderId="83" xfId="0" applyNumberFormat="1" applyFont="1" applyFill="1" applyBorder="1" applyAlignment="1">
      <alignment vertical="center" wrapText="1"/>
    </xf>
    <xf numFmtId="0" fontId="56" fillId="23" borderId="0" xfId="0" applyFont="1" applyFill="1" applyAlignment="1">
      <alignment horizontal="center" vertical="center"/>
    </xf>
    <xf numFmtId="0" fontId="9" fillId="23" borderId="106" xfId="0" applyFont="1" applyFill="1" applyBorder="1" applyAlignment="1">
      <alignment horizontal="center"/>
    </xf>
    <xf numFmtId="0" fontId="9" fillId="23" borderId="106" xfId="0" applyFont="1" applyFill="1" applyBorder="1"/>
    <xf numFmtId="0" fontId="56" fillId="0" borderId="0" xfId="0" applyFont="1" applyAlignment="1">
      <alignment horizontal="center"/>
    </xf>
    <xf numFmtId="0" fontId="57" fillId="0" borderId="106" xfId="0" applyFont="1" applyBorder="1" applyAlignment="1">
      <alignment horizontal="center"/>
    </xf>
    <xf numFmtId="0" fontId="32" fillId="2" borderId="0" xfId="0" applyFont="1" applyFill="1" applyAlignment="1">
      <alignment horizontal="center" vertical="center"/>
    </xf>
    <xf numFmtId="0" fontId="32" fillId="0" borderId="0" xfId="0" applyFont="1" applyAlignment="1">
      <alignment horizontal="center" vertical="center"/>
    </xf>
    <xf numFmtId="167" fontId="27" fillId="10" borderId="83" xfId="0" applyNumberFormat="1" applyFont="1" applyFill="1" applyBorder="1" applyAlignment="1">
      <alignment vertical="center" wrapText="1"/>
    </xf>
    <xf numFmtId="0" fontId="56" fillId="20" borderId="0" xfId="0" applyFont="1" applyFill="1" applyAlignment="1">
      <alignment horizontal="center"/>
    </xf>
    <xf numFmtId="166" fontId="32" fillId="19" borderId="83" xfId="0" applyNumberFormat="1" applyFont="1" applyFill="1" applyBorder="1" applyAlignment="1">
      <alignment vertical="center" wrapText="1"/>
    </xf>
    <xf numFmtId="166" fontId="27" fillId="10" borderId="83" xfId="0" applyNumberFormat="1" applyFont="1" applyFill="1" applyBorder="1" applyAlignment="1">
      <alignment vertical="center" wrapText="1"/>
    </xf>
    <xf numFmtId="0" fontId="32" fillId="21" borderId="0" xfId="0" applyFont="1" applyFill="1" applyAlignment="1">
      <alignment horizontal="center" vertical="center"/>
    </xf>
    <xf numFmtId="167" fontId="32" fillId="0" borderId="0" xfId="1" applyNumberFormat="1" applyFont="1" applyFill="1" applyBorder="1" applyAlignment="1" applyProtection="1">
      <alignment horizontal="right"/>
    </xf>
    <xf numFmtId="0" fontId="27" fillId="0" borderId="0" xfId="0" applyFont="1" applyAlignment="1">
      <alignment horizontal="center" vertical="center"/>
    </xf>
    <xf numFmtId="0" fontId="36" fillId="0" borderId="106" xfId="0" applyFont="1" applyBorder="1" applyAlignment="1">
      <alignment horizontal="center"/>
    </xf>
    <xf numFmtId="167" fontId="0" fillId="2" borderId="0" xfId="0" applyNumberFormat="1" applyFill="1" applyAlignment="1">
      <alignment horizontal="left" vertical="center" wrapText="1"/>
    </xf>
    <xf numFmtId="167" fontId="27" fillId="0" borderId="0" xfId="1" applyNumberFormat="1" applyFont="1" applyFill="1" applyBorder="1" applyAlignment="1" applyProtection="1">
      <alignment horizontal="right"/>
    </xf>
    <xf numFmtId="167" fontId="27" fillId="2" borderId="0" xfId="1" applyNumberFormat="1" applyFont="1" applyFill="1" applyBorder="1" applyAlignment="1" applyProtection="1">
      <alignment horizontal="right"/>
    </xf>
    <xf numFmtId="167" fontId="27" fillId="2" borderId="0" xfId="0" applyNumberFormat="1" applyFont="1" applyFill="1"/>
    <xf numFmtId="167" fontId="32" fillId="10" borderId="83" xfId="1" applyNumberFormat="1" applyFont="1" applyFill="1" applyBorder="1" applyAlignment="1" applyProtection="1">
      <alignment horizontal="right"/>
    </xf>
    <xf numFmtId="0" fontId="9" fillId="0" borderId="108" xfId="0" applyFont="1" applyBorder="1" applyAlignment="1">
      <alignment horizontal="center"/>
    </xf>
    <xf numFmtId="0" fontId="41" fillId="12" borderId="83" xfId="0" applyFont="1" applyFill="1" applyBorder="1" applyAlignment="1">
      <alignment horizontal="left" vertical="center" wrapText="1"/>
    </xf>
    <xf numFmtId="0" fontId="58" fillId="12" borderId="83" xfId="0" applyFont="1" applyFill="1" applyBorder="1"/>
    <xf numFmtId="0" fontId="58" fillId="0" borderId="0" xfId="0" applyFont="1"/>
    <xf numFmtId="3" fontId="27" fillId="2" borderId="0" xfId="1" applyNumberFormat="1" applyFont="1" applyFill="1" applyBorder="1" applyAlignment="1" applyProtection="1">
      <alignment horizontal="right"/>
    </xf>
    <xf numFmtId="0" fontId="41" fillId="12" borderId="83" xfId="0" applyFont="1" applyFill="1" applyBorder="1" applyAlignment="1">
      <alignment horizontal="center" vertical="center" wrapText="1"/>
    </xf>
    <xf numFmtId="167" fontId="27" fillId="0" borderId="83" xfId="2" applyNumberFormat="1" applyFont="1" applyBorder="1" applyAlignment="1" applyProtection="1">
      <alignment horizontal="right" vertical="center"/>
      <protection locked="0"/>
    </xf>
    <xf numFmtId="168" fontId="27" fillId="0" borderId="83" xfId="2" applyNumberFormat="1" applyFont="1" applyFill="1" applyBorder="1" applyAlignment="1" applyProtection="1">
      <alignment horizontal="right" vertical="center"/>
      <protection locked="0"/>
    </xf>
    <xf numFmtId="0" fontId="27" fillId="10" borderId="83" xfId="0" applyFont="1" applyFill="1" applyBorder="1"/>
    <xf numFmtId="3" fontId="27" fillId="2" borderId="0" xfId="0" applyNumberFormat="1" applyFont="1" applyFill="1" applyAlignment="1">
      <alignment horizontal="center"/>
    </xf>
    <xf numFmtId="0" fontId="27" fillId="10" borderId="83" xfId="0" applyFont="1" applyFill="1" applyBorder="1" applyAlignment="1">
      <alignment horizontal="left" vertical="center"/>
    </xf>
    <xf numFmtId="168" fontId="27" fillId="0" borderId="83" xfId="2" applyNumberFormat="1" applyFont="1" applyBorder="1" applyAlignment="1" applyProtection="1">
      <alignment horizontal="right" vertical="center"/>
      <protection locked="0"/>
    </xf>
    <xf numFmtId="167" fontId="27" fillId="12" borderId="83" xfId="2" applyNumberFormat="1" applyFont="1" applyFill="1" applyBorder="1" applyAlignment="1" applyProtection="1">
      <alignment horizontal="right" vertical="center"/>
    </xf>
    <xf numFmtId="168" fontId="32" fillId="12" borderId="83" xfId="2" applyNumberFormat="1" applyFont="1" applyFill="1" applyBorder="1" applyAlignment="1" applyProtection="1">
      <alignment horizontal="right" vertical="center" wrapText="1"/>
    </xf>
    <xf numFmtId="167" fontId="32" fillId="7" borderId="83" xfId="2" applyNumberFormat="1" applyFont="1" applyFill="1" applyBorder="1" applyAlignment="1" applyProtection="1">
      <alignment horizontal="right" vertical="center"/>
    </xf>
    <xf numFmtId="167" fontId="32" fillId="7" borderId="83" xfId="2" applyNumberFormat="1" applyFont="1" applyFill="1" applyBorder="1" applyAlignment="1" applyProtection="1">
      <alignment horizontal="right" vertical="center" wrapText="1"/>
    </xf>
    <xf numFmtId="0" fontId="32" fillId="7" borderId="83" xfId="0" applyFont="1" applyFill="1" applyBorder="1" applyAlignment="1">
      <alignment horizontal="left" vertical="center" wrapText="1"/>
    </xf>
    <xf numFmtId="0" fontId="27" fillId="7" borderId="83" xfId="0" applyFont="1" applyFill="1" applyBorder="1"/>
    <xf numFmtId="2" fontId="32" fillId="8" borderId="83" xfId="0" applyNumberFormat="1" applyFont="1" applyFill="1" applyBorder="1" applyAlignment="1">
      <alignment horizontal="center" vertical="center" wrapText="1"/>
    </xf>
    <xf numFmtId="41" fontId="32" fillId="8" borderId="96" xfId="2" applyFont="1" applyFill="1" applyBorder="1" applyAlignment="1" applyProtection="1">
      <alignment horizontal="center" vertical="center"/>
    </xf>
    <xf numFmtId="41" fontId="32" fillId="8" borderId="96" xfId="2" applyFont="1" applyFill="1" applyBorder="1" applyAlignment="1" applyProtection="1">
      <alignment horizontal="center" vertical="center" wrapText="1"/>
    </xf>
    <xf numFmtId="0" fontId="32" fillId="8" borderId="97" xfId="0" applyFont="1" applyFill="1" applyBorder="1" applyAlignment="1">
      <alignment horizontal="left" vertical="center" wrapText="1"/>
    </xf>
    <xf numFmtId="0" fontId="27" fillId="8" borderId="83" xfId="0" applyFont="1" applyFill="1" applyBorder="1"/>
    <xf numFmtId="0" fontId="32" fillId="8" borderId="93" xfId="0" applyFont="1" applyFill="1" applyBorder="1" applyAlignment="1">
      <alignment horizontal="center" vertical="center" wrapText="1"/>
    </xf>
    <xf numFmtId="167" fontId="27" fillId="0" borderId="83" xfId="2" applyNumberFormat="1" applyFont="1" applyFill="1" applyBorder="1" applyAlignment="1" applyProtection="1">
      <alignment horizontal="right" vertical="center"/>
      <protection locked="0"/>
    </xf>
    <xf numFmtId="41" fontId="32" fillId="10" borderId="83" xfId="2" applyFont="1" applyFill="1" applyBorder="1" applyAlignment="1" applyProtection="1">
      <alignment horizontal="center" vertical="center"/>
    </xf>
    <xf numFmtId="41" fontId="32" fillId="10" borderId="83" xfId="2" applyFont="1" applyFill="1" applyBorder="1" applyAlignment="1" applyProtection="1">
      <alignment horizontal="center" vertical="center" wrapText="1"/>
    </xf>
    <xf numFmtId="0" fontId="32" fillId="10" borderId="83" xfId="0" applyFont="1" applyFill="1" applyBorder="1" applyAlignment="1">
      <alignment horizontal="left" vertical="center" wrapText="1"/>
    </xf>
    <xf numFmtId="0" fontId="27" fillId="8" borderId="93" xfId="0" applyFont="1" applyFill="1" applyBorder="1"/>
    <xf numFmtId="0" fontId="32" fillId="8" borderId="88" xfId="0" applyFont="1" applyFill="1" applyBorder="1" applyAlignment="1">
      <alignment horizontal="center" vertical="center" wrapText="1"/>
    </xf>
    <xf numFmtId="167" fontId="32" fillId="8" borderId="83" xfId="0" applyNumberFormat="1" applyFont="1" applyFill="1" applyBorder="1"/>
    <xf numFmtId="41" fontId="32" fillId="8" borderId="83" xfId="2" applyFont="1" applyFill="1" applyBorder="1" applyAlignment="1" applyProtection="1">
      <alignment horizontal="center" vertical="center"/>
    </xf>
    <xf numFmtId="41" fontId="32" fillId="8" borderId="83" xfId="2" applyFont="1" applyFill="1" applyBorder="1" applyAlignment="1" applyProtection="1">
      <alignment horizontal="center" vertical="center" wrapText="1"/>
    </xf>
    <xf numFmtId="0" fontId="32" fillId="8" borderId="83" xfId="0" applyFont="1" applyFill="1" applyBorder="1" applyAlignment="1">
      <alignment horizontal="left" vertical="center" wrapText="1"/>
    </xf>
    <xf numFmtId="0" fontId="32" fillId="8" borderId="83" xfId="0" applyFont="1" applyFill="1" applyBorder="1"/>
    <xf numFmtId="2" fontId="32" fillId="13" borderId="83" xfId="0" applyNumberFormat="1" applyFont="1" applyFill="1" applyBorder="1" applyAlignment="1">
      <alignment horizontal="center" vertical="center" wrapText="1"/>
    </xf>
    <xf numFmtId="2" fontId="32" fillId="13" borderId="96" xfId="0" applyNumberFormat="1" applyFont="1" applyFill="1" applyBorder="1" applyAlignment="1">
      <alignment horizontal="center" vertical="center" wrapText="1"/>
    </xf>
    <xf numFmtId="2" fontId="32" fillId="13" borderId="97" xfId="0" applyNumberFormat="1" applyFont="1" applyFill="1" applyBorder="1" applyAlignment="1">
      <alignment horizontal="center" vertical="center" wrapText="1"/>
    </xf>
    <xf numFmtId="2" fontId="32" fillId="13" borderId="83" xfId="1" applyNumberFormat="1" applyFont="1" applyFill="1" applyBorder="1" applyAlignment="1" applyProtection="1">
      <alignment horizontal="center" vertical="center" wrapText="1"/>
    </xf>
    <xf numFmtId="2" fontId="32" fillId="0" borderId="0" xfId="1" applyNumberFormat="1" applyFont="1" applyFill="1" applyBorder="1" applyAlignment="1" applyProtection="1">
      <alignment horizontal="center" vertical="center" wrapText="1"/>
    </xf>
    <xf numFmtId="167" fontId="27" fillId="0" borderId="83" xfId="0" applyNumberFormat="1" applyFont="1" applyBorder="1" applyAlignment="1" applyProtection="1">
      <alignment horizontal="right" vertical="center"/>
      <protection locked="0"/>
    </xf>
    <xf numFmtId="168" fontId="27" fillId="0" borderId="83" xfId="0" applyNumberFormat="1" applyFont="1" applyBorder="1" applyAlignment="1" applyProtection="1">
      <alignment horizontal="right" vertical="center"/>
      <protection locked="0"/>
    </xf>
    <xf numFmtId="0" fontId="27" fillId="10" borderId="85" xfId="0" applyFont="1" applyFill="1" applyBorder="1" applyAlignment="1">
      <alignment horizontal="left" vertical="center"/>
    </xf>
    <xf numFmtId="0" fontId="27" fillId="10" borderId="86" xfId="0" applyFont="1" applyFill="1" applyBorder="1" applyAlignment="1">
      <alignment horizontal="left" vertical="center"/>
    </xf>
    <xf numFmtId="0" fontId="9" fillId="0" borderId="0" xfId="0" applyFont="1" applyAlignment="1">
      <alignment horizontal="center" vertical="center" wrapText="1"/>
    </xf>
    <xf numFmtId="168" fontId="27" fillId="10" borderId="83" xfId="0" applyNumberFormat="1" applyFont="1" applyFill="1" applyBorder="1" applyAlignment="1">
      <alignment horizontal="right" vertical="center"/>
    </xf>
    <xf numFmtId="0" fontId="27" fillId="10" borderId="0" xfId="0" applyFont="1" applyFill="1" applyAlignment="1">
      <alignment horizontal="left" vertical="center"/>
    </xf>
    <xf numFmtId="0" fontId="27" fillId="10" borderId="100" xfId="0" applyFont="1" applyFill="1" applyBorder="1" applyAlignment="1">
      <alignment horizontal="left" vertical="center"/>
    </xf>
    <xf numFmtId="3" fontId="27" fillId="0" borderId="0" xfId="1" applyNumberFormat="1" applyFont="1" applyFill="1" applyBorder="1" applyAlignment="1" applyProtection="1">
      <alignment horizontal="right"/>
    </xf>
    <xf numFmtId="0" fontId="27" fillId="10" borderId="83" xfId="0" applyFont="1" applyFill="1" applyBorder="1" applyAlignment="1">
      <alignment horizontal="right" vertical="center"/>
    </xf>
    <xf numFmtId="0" fontId="27" fillId="2" borderId="83" xfId="0" applyFont="1" applyFill="1" applyBorder="1" applyAlignment="1">
      <alignment vertical="center" wrapText="1"/>
    </xf>
    <xf numFmtId="0" fontId="27" fillId="10" borderId="0" xfId="0" applyFont="1" applyFill="1" applyAlignment="1">
      <alignment vertical="center"/>
    </xf>
    <xf numFmtId="0" fontId="27" fillId="10" borderId="100" xfId="0" applyFont="1" applyFill="1" applyBorder="1" applyAlignment="1">
      <alignment vertical="center"/>
    </xf>
    <xf numFmtId="167" fontId="27" fillId="2" borderId="83" xfId="1" applyNumberFormat="1" applyFont="1" applyFill="1" applyBorder="1" applyAlignment="1" applyProtection="1">
      <alignment horizontal="right" vertical="center"/>
      <protection locked="0"/>
    </xf>
    <xf numFmtId="165" fontId="27" fillId="0" borderId="0" xfId="1" applyNumberFormat="1" applyFont="1" applyFill="1" applyBorder="1" applyAlignment="1" applyProtection="1">
      <alignment horizontal="center"/>
    </xf>
    <xf numFmtId="0" fontId="9" fillId="0" borderId="107" xfId="0" applyFont="1" applyBorder="1"/>
    <xf numFmtId="0" fontId="27" fillId="10" borderId="89" xfId="0" applyFont="1" applyFill="1" applyBorder="1" applyAlignment="1">
      <alignment vertical="center"/>
    </xf>
    <xf numFmtId="0" fontId="27" fillId="10" borderId="90" xfId="0" applyFont="1" applyFill="1" applyBorder="1" applyAlignment="1">
      <alignment vertical="center"/>
    </xf>
    <xf numFmtId="0" fontId="9" fillId="2" borderId="106" xfId="0" applyFont="1" applyFill="1" applyBorder="1" applyAlignment="1">
      <alignment horizontal="center"/>
    </xf>
    <xf numFmtId="165" fontId="27" fillId="0" borderId="0" xfId="1" applyNumberFormat="1" applyFont="1" applyAlignment="1" applyProtection="1">
      <alignment horizontal="center"/>
    </xf>
    <xf numFmtId="165" fontId="27" fillId="0" borderId="0" xfId="1" applyNumberFormat="1" applyFont="1" applyAlignment="1" applyProtection="1">
      <alignment horizontal="center"/>
      <protection locked="0"/>
    </xf>
    <xf numFmtId="0" fontId="27" fillId="0" borderId="0" xfId="0" applyFont="1" applyAlignment="1">
      <alignment horizontal="center"/>
    </xf>
    <xf numFmtId="0" fontId="27" fillId="0" borderId="0" xfId="0" applyFont="1" applyAlignment="1">
      <alignment horizontal="left"/>
    </xf>
    <xf numFmtId="0" fontId="27" fillId="0" borderId="0" xfId="0" applyFont="1" applyAlignment="1">
      <alignment wrapText="1"/>
    </xf>
    <xf numFmtId="0" fontId="27" fillId="2" borderId="75" xfId="0" applyFont="1" applyFill="1" applyBorder="1"/>
    <xf numFmtId="0" fontId="27" fillId="2" borderId="78" xfId="0" applyFont="1" applyFill="1" applyBorder="1"/>
    <xf numFmtId="0" fontId="27" fillId="2" borderId="80" xfId="0" applyFont="1" applyFill="1" applyBorder="1"/>
    <xf numFmtId="0" fontId="21" fillId="2" borderId="0" xfId="0" applyFont="1" applyFill="1" applyAlignment="1">
      <alignment horizontal="center"/>
    </xf>
    <xf numFmtId="0" fontId="60" fillId="2" borderId="0" xfId="0" applyFont="1" applyFill="1"/>
    <xf numFmtId="0" fontId="32" fillId="2" borderId="0" xfId="0" applyFont="1" applyFill="1" applyAlignment="1">
      <alignment horizontal="center"/>
    </xf>
    <xf numFmtId="0" fontId="3" fillId="0" borderId="0" xfId="0" applyFont="1" applyAlignment="1">
      <alignment horizontal="center" vertical="center" wrapText="1"/>
    </xf>
    <xf numFmtId="0" fontId="32" fillId="0" borderId="0" xfId="0" applyFont="1" applyAlignment="1">
      <alignment horizontal="center" vertical="center" wrapText="1"/>
    </xf>
    <xf numFmtId="0" fontId="27" fillId="0" borderId="92" xfId="0" applyFont="1" applyBorder="1" applyAlignment="1">
      <alignment horizontal="center" vertical="center" wrapText="1"/>
    </xf>
    <xf numFmtId="0" fontId="0" fillId="7" borderId="85" xfId="0" applyFill="1" applyBorder="1" applyAlignment="1">
      <alignment vertical="center" wrapText="1"/>
    </xf>
    <xf numFmtId="0" fontId="0" fillId="7" borderId="96" xfId="0" applyFill="1" applyBorder="1" applyAlignment="1">
      <alignment vertical="center" wrapText="1"/>
    </xf>
    <xf numFmtId="0" fontId="0" fillId="7" borderId="97" xfId="0" applyFill="1" applyBorder="1" applyAlignment="1">
      <alignment vertical="center" wrapText="1"/>
    </xf>
    <xf numFmtId="0" fontId="27" fillId="7" borderId="92" xfId="0" applyFont="1" applyFill="1" applyBorder="1"/>
    <xf numFmtId="0" fontId="0" fillId="0" borderId="83" xfId="0" applyBorder="1" applyAlignment="1">
      <alignment vertical="center" wrapText="1"/>
    </xf>
    <xf numFmtId="3" fontId="9" fillId="0" borderId="83" xfId="2" applyNumberFormat="1" applyFont="1" applyBorder="1" applyAlignment="1" applyProtection="1">
      <alignment horizontal="right"/>
      <protection locked="0"/>
    </xf>
    <xf numFmtId="3" fontId="9" fillId="0" borderId="83" xfId="0" applyNumberFormat="1" applyFont="1" applyBorder="1" applyAlignment="1" applyProtection="1">
      <alignment horizontal="right"/>
      <protection locked="0"/>
    </xf>
    <xf numFmtId="3" fontId="9" fillId="0" borderId="83" xfId="0" applyNumberFormat="1" applyFont="1" applyBorder="1" applyAlignment="1" applyProtection="1">
      <alignment horizontal="right" vertical="center"/>
      <protection locked="0"/>
    </xf>
    <xf numFmtId="3" fontId="9" fillId="0" borderId="83" xfId="2" applyNumberFormat="1" applyFont="1" applyBorder="1" applyAlignment="1" applyProtection="1">
      <alignment horizontal="right" vertical="center"/>
      <protection locked="0"/>
    </xf>
    <xf numFmtId="3" fontId="32" fillId="8" borderId="95" xfId="0" applyNumberFormat="1" applyFont="1" applyFill="1" applyBorder="1" applyAlignment="1">
      <alignment horizontal="right" vertical="center"/>
    </xf>
    <xf numFmtId="41" fontId="32" fillId="0" borderId="0" xfId="0" applyNumberFormat="1" applyFont="1" applyAlignment="1">
      <alignment horizontal="center"/>
    </xf>
    <xf numFmtId="0" fontId="32" fillId="0" borderId="0" xfId="0" applyFont="1" applyAlignment="1">
      <alignment horizontal="center"/>
    </xf>
    <xf numFmtId="0" fontId="32" fillId="0" borderId="106" xfId="0" applyFont="1" applyBorder="1" applyAlignment="1">
      <alignment horizontal="center"/>
    </xf>
    <xf numFmtId="0" fontId="27" fillId="0" borderId="106" xfId="0" applyFont="1" applyBorder="1" applyAlignment="1">
      <alignment horizontal="center"/>
    </xf>
    <xf numFmtId="0" fontId="27" fillId="7" borderId="88" xfId="0" applyFont="1" applyFill="1" applyBorder="1"/>
    <xf numFmtId="0" fontId="32" fillId="7" borderId="97" xfId="0" applyFont="1" applyFill="1" applyBorder="1" applyAlignment="1">
      <alignment horizontal="center" vertical="center" wrapText="1"/>
    </xf>
    <xf numFmtId="3" fontId="32" fillId="8" borderId="83" xfId="0" applyNumberFormat="1" applyFont="1" applyFill="1" applyBorder="1" applyAlignment="1">
      <alignment horizontal="right" vertical="center"/>
    </xf>
    <xf numFmtId="0" fontId="61" fillId="0" borderId="106" xfId="0" applyFont="1" applyBorder="1" applyAlignment="1">
      <alignment horizontal="center"/>
    </xf>
    <xf numFmtId="0" fontId="0" fillId="22" borderId="85" xfId="0" applyFill="1" applyBorder="1" applyAlignment="1">
      <alignment vertical="center" wrapText="1"/>
    </xf>
    <xf numFmtId="0" fontId="0" fillId="22" borderId="96" xfId="0" applyFill="1" applyBorder="1" applyAlignment="1">
      <alignment vertical="center" wrapText="1"/>
    </xf>
    <xf numFmtId="0" fontId="0" fillId="22" borderId="97" xfId="0" applyFill="1" applyBorder="1" applyAlignment="1">
      <alignment vertical="center" wrapText="1"/>
    </xf>
    <xf numFmtId="0" fontId="27" fillId="22" borderId="92" xfId="0" applyFont="1" applyFill="1" applyBorder="1"/>
    <xf numFmtId="0" fontId="32" fillId="0" borderId="107" xfId="0" applyFont="1" applyBorder="1" applyAlignment="1">
      <alignment horizontal="center"/>
    </xf>
    <xf numFmtId="0" fontId="27" fillId="0" borderId="91" xfId="0" applyFont="1" applyBorder="1" applyAlignment="1">
      <alignment horizontal="center" vertical="center" wrapText="1"/>
    </xf>
    <xf numFmtId="0" fontId="27" fillId="22" borderId="88" xfId="0" applyFont="1" applyFill="1" applyBorder="1"/>
    <xf numFmtId="0" fontId="32" fillId="22" borderId="97" xfId="0" applyFont="1" applyFill="1" applyBorder="1" applyAlignment="1">
      <alignment horizontal="center" vertical="center"/>
    </xf>
    <xf numFmtId="0" fontId="27" fillId="2" borderId="0" xfId="0" applyFont="1" applyFill="1" applyAlignment="1">
      <alignment horizontal="center" vertical="center" wrapText="1"/>
    </xf>
    <xf numFmtId="41" fontId="32" fillId="2" borderId="0" xfId="0" applyNumberFormat="1" applyFont="1" applyFill="1" applyAlignment="1">
      <alignment horizontal="center"/>
    </xf>
    <xf numFmtId="0" fontId="41" fillId="3" borderId="83" xfId="0" applyFont="1" applyFill="1" applyBorder="1" applyAlignment="1">
      <alignment horizontal="center" vertical="center" wrapText="1"/>
    </xf>
    <xf numFmtId="0" fontId="27" fillId="0" borderId="87" xfId="0" applyFont="1" applyBorder="1" applyAlignment="1">
      <alignment horizontal="center" vertical="center" wrapText="1"/>
    </xf>
    <xf numFmtId="168" fontId="27" fillId="8" borderId="83" xfId="1" applyNumberFormat="1" applyFont="1" applyFill="1" applyBorder="1" applyAlignment="1">
      <alignment horizontal="right" vertical="center"/>
    </xf>
    <xf numFmtId="0" fontId="60" fillId="2" borderId="0" xfId="0" applyFont="1" applyFill="1" applyAlignment="1">
      <alignment horizontal="left"/>
    </xf>
    <xf numFmtId="3" fontId="27" fillId="2" borderId="83" xfId="0" applyNumberFormat="1" applyFont="1" applyFill="1" applyBorder="1" applyAlignment="1" applyProtection="1">
      <alignment horizontal="right" vertical="center"/>
      <protection locked="0"/>
    </xf>
    <xf numFmtId="0" fontId="32" fillId="2" borderId="106" xfId="0" applyFont="1" applyFill="1" applyBorder="1" applyAlignment="1">
      <alignment horizontal="center"/>
    </xf>
    <xf numFmtId="0" fontId="27" fillId="2" borderId="106" xfId="0" applyFont="1" applyFill="1" applyBorder="1"/>
    <xf numFmtId="0" fontId="27" fillId="2" borderId="92" xfId="0" applyFont="1" applyFill="1" applyBorder="1" applyAlignment="1">
      <alignment horizontal="center" vertical="center" wrapText="1"/>
    </xf>
    <xf numFmtId="0" fontId="27" fillId="2" borderId="91" xfId="0" applyFont="1" applyFill="1" applyBorder="1" applyAlignment="1">
      <alignment horizontal="center" vertical="center" wrapText="1"/>
    </xf>
    <xf numFmtId="0" fontId="32" fillId="2" borderId="107" xfId="0" applyFont="1" applyFill="1" applyBorder="1" applyAlignment="1">
      <alignment horizontal="center"/>
    </xf>
    <xf numFmtId="0" fontId="21" fillId="0" borderId="0" xfId="0" applyFont="1" applyAlignment="1">
      <alignment horizontal="center"/>
    </xf>
    <xf numFmtId="0" fontId="27" fillId="2" borderId="0" xfId="0" applyFont="1" applyFill="1" applyAlignment="1">
      <alignment horizontal="center"/>
    </xf>
    <xf numFmtId="0" fontId="27" fillId="2" borderId="109" xfId="0" applyFont="1" applyFill="1" applyBorder="1"/>
    <xf numFmtId="0" fontId="27" fillId="2" borderId="110" xfId="0" applyFont="1" applyFill="1" applyBorder="1" applyAlignment="1">
      <alignment horizontal="center"/>
    </xf>
    <xf numFmtId="0" fontId="27" fillId="2" borderId="110" xfId="0" applyFont="1" applyFill="1" applyBorder="1"/>
    <xf numFmtId="0" fontId="0" fillId="0" borderId="75" xfId="0" applyBorder="1"/>
    <xf numFmtId="0" fontId="0" fillId="0" borderId="78" xfId="0" applyBorder="1"/>
    <xf numFmtId="0" fontId="0" fillId="0" borderId="80" xfId="0" applyBorder="1"/>
    <xf numFmtId="0" fontId="0" fillId="0" borderId="76" xfId="0" applyBorder="1"/>
    <xf numFmtId="0" fontId="0" fillId="2" borderId="0" xfId="0" applyFill="1"/>
    <xf numFmtId="0" fontId="2" fillId="3" borderId="115" xfId="0" applyFont="1" applyFill="1" applyBorder="1" applyAlignment="1">
      <alignment horizontal="center" vertical="center" wrapText="1"/>
    </xf>
    <xf numFmtId="0" fontId="2" fillId="3" borderId="83" xfId="0" applyFont="1" applyFill="1" applyBorder="1" applyAlignment="1">
      <alignment horizontal="center" vertical="center" wrapText="1"/>
    </xf>
    <xf numFmtId="0" fontId="2" fillId="3" borderId="116" xfId="0" applyFont="1" applyFill="1" applyBorder="1" applyAlignment="1">
      <alignment horizontal="center" vertical="center" wrapText="1"/>
    </xf>
    <xf numFmtId="0" fontId="2" fillId="3" borderId="97" xfId="0" applyFont="1" applyFill="1" applyBorder="1" applyAlignment="1">
      <alignment horizontal="center" vertical="center" wrapText="1"/>
    </xf>
    <xf numFmtId="0" fontId="2" fillId="3" borderId="95" xfId="0" applyFont="1" applyFill="1" applyBorder="1" applyAlignment="1">
      <alignment horizontal="center" vertical="center" wrapText="1"/>
    </xf>
    <xf numFmtId="0" fontId="0" fillId="2" borderId="78" xfId="0" applyFill="1" applyBorder="1" applyAlignment="1">
      <alignment wrapText="1"/>
    </xf>
    <xf numFmtId="0" fontId="0" fillId="2" borderId="0" xfId="0" applyFill="1" applyAlignment="1">
      <alignment wrapText="1"/>
    </xf>
    <xf numFmtId="0" fontId="2" fillId="3" borderId="118" xfId="0" applyFont="1" applyFill="1" applyBorder="1" applyAlignment="1">
      <alignment horizontal="center" vertical="center" wrapText="1"/>
    </xf>
    <xf numFmtId="0" fontId="2" fillId="3" borderId="119" xfId="0" applyFont="1" applyFill="1" applyBorder="1" applyAlignment="1">
      <alignment horizontal="center" vertical="center" wrapText="1"/>
    </xf>
    <xf numFmtId="0" fontId="2" fillId="3" borderId="120" xfId="0" applyFont="1" applyFill="1" applyBorder="1" applyAlignment="1">
      <alignment horizontal="center" vertical="center" wrapText="1"/>
    </xf>
    <xf numFmtId="0" fontId="2" fillId="3" borderId="121" xfId="0" applyFont="1" applyFill="1" applyBorder="1" applyAlignment="1">
      <alignment horizontal="center" vertical="center" wrapText="1"/>
    </xf>
    <xf numFmtId="0" fontId="2" fillId="3" borderId="122" xfId="0" applyFont="1" applyFill="1" applyBorder="1" applyAlignment="1">
      <alignment horizontal="center" vertical="center" wrapText="1"/>
    </xf>
    <xf numFmtId="0" fontId="0" fillId="2" borderId="75" xfId="0" applyFill="1" applyBorder="1" applyAlignment="1">
      <alignment horizontal="center"/>
    </xf>
    <xf numFmtId="0" fontId="0" fillId="2" borderId="123" xfId="0" applyFill="1" applyBorder="1" applyAlignment="1">
      <alignment vertical="center"/>
    </xf>
    <xf numFmtId="167" fontId="0" fillId="2" borderId="124" xfId="0" applyNumberFormat="1" applyFill="1" applyBorder="1" applyAlignment="1" applyProtection="1">
      <alignment horizontal="right" vertical="center" wrapText="1"/>
      <protection locked="0"/>
    </xf>
    <xf numFmtId="167" fontId="0" fillId="0" borderId="125" xfId="0" applyNumberFormat="1" applyBorder="1" applyAlignment="1" applyProtection="1">
      <alignment horizontal="right" vertical="center" wrapText="1"/>
      <protection locked="0"/>
    </xf>
    <xf numFmtId="3" fontId="0" fillId="8" borderId="126" xfId="0" applyNumberFormat="1" applyFill="1" applyBorder="1" applyAlignment="1">
      <alignment horizontal="right" vertical="center" wrapText="1"/>
    </xf>
    <xf numFmtId="167" fontId="0" fillId="0" borderId="103" xfId="0" applyNumberFormat="1" applyBorder="1" applyAlignment="1" applyProtection="1">
      <alignment horizontal="right" vertical="center" wrapText="1"/>
      <protection locked="0"/>
    </xf>
    <xf numFmtId="3" fontId="0" fillId="8" borderId="127" xfId="0" applyNumberFormat="1" applyFill="1" applyBorder="1" applyAlignment="1">
      <alignment horizontal="right" vertical="center" wrapText="1"/>
    </xf>
    <xf numFmtId="167" fontId="0" fillId="0" borderId="124" xfId="0" applyNumberFormat="1" applyBorder="1" applyAlignment="1" applyProtection="1">
      <alignment horizontal="right" vertical="center" wrapText="1"/>
      <protection locked="0"/>
    </xf>
    <xf numFmtId="0" fontId="3" fillId="2" borderId="106" xfId="0" applyFont="1" applyFill="1" applyBorder="1" applyAlignment="1">
      <alignment horizontal="center"/>
    </xf>
    <xf numFmtId="0" fontId="0" fillId="2" borderId="78" xfId="0" applyFill="1" applyBorder="1" applyAlignment="1">
      <alignment horizontal="center"/>
    </xf>
    <xf numFmtId="0" fontId="0" fillId="2" borderId="128" xfId="0" applyFill="1" applyBorder="1" applyAlignment="1">
      <alignment vertical="center"/>
    </xf>
    <xf numFmtId="167" fontId="0" fillId="2" borderId="115" xfId="0" applyNumberFormat="1" applyFill="1" applyBorder="1" applyAlignment="1" applyProtection="1">
      <alignment horizontal="right" vertical="center" wrapText="1"/>
      <protection locked="0"/>
    </xf>
    <xf numFmtId="167" fontId="0" fillId="0" borderId="83" xfId="0" applyNumberFormat="1" applyBorder="1" applyAlignment="1" applyProtection="1">
      <alignment horizontal="right" vertical="center" wrapText="1"/>
      <protection locked="0"/>
    </xf>
    <xf numFmtId="3" fontId="0" fillId="8" borderId="116" xfId="0" applyNumberFormat="1" applyFill="1" applyBorder="1" applyAlignment="1">
      <alignment horizontal="right" vertical="center" wrapText="1"/>
    </xf>
    <xf numFmtId="167" fontId="0" fillId="0" borderId="97" xfId="0" applyNumberFormat="1" applyBorder="1" applyAlignment="1" applyProtection="1">
      <alignment horizontal="right" vertical="center"/>
      <protection locked="0"/>
    </xf>
    <xf numFmtId="167" fontId="0" fillId="0" borderId="83" xfId="0" applyNumberFormat="1" applyBorder="1" applyAlignment="1" applyProtection="1">
      <alignment horizontal="right" vertical="center"/>
      <protection locked="0"/>
    </xf>
    <xf numFmtId="167" fontId="0" fillId="0" borderId="115" xfId="0" applyNumberFormat="1" applyBorder="1" applyAlignment="1" applyProtection="1">
      <alignment horizontal="right" vertical="center"/>
      <protection locked="0"/>
    </xf>
    <xf numFmtId="3" fontId="0" fillId="10" borderId="115" xfId="0" applyNumberFormat="1" applyFill="1" applyBorder="1" applyAlignment="1">
      <alignment horizontal="right" vertical="center"/>
    </xf>
    <xf numFmtId="3" fontId="0" fillId="10" borderId="83" xfId="0" applyNumberFormat="1" applyFill="1" applyBorder="1" applyAlignment="1">
      <alignment horizontal="right" vertical="center"/>
    </xf>
    <xf numFmtId="3" fontId="0" fillId="8" borderId="88" xfId="0" applyNumberFormat="1" applyFill="1" applyBorder="1" applyAlignment="1">
      <alignment horizontal="right" vertical="center" wrapText="1"/>
    </xf>
    <xf numFmtId="0" fontId="0" fillId="2" borderId="128" xfId="0" applyFill="1" applyBorder="1" applyAlignment="1">
      <alignment vertical="center" wrapText="1"/>
    </xf>
    <xf numFmtId="3" fontId="0" fillId="10" borderId="86" xfId="0" applyNumberFormat="1" applyFill="1" applyBorder="1" applyAlignment="1">
      <alignment horizontal="right" vertical="center"/>
    </xf>
    <xf numFmtId="3" fontId="0" fillId="10" borderId="87" xfId="0" applyNumberFormat="1" applyFill="1" applyBorder="1" applyAlignment="1">
      <alignment horizontal="right" vertical="center"/>
    </xf>
    <xf numFmtId="167" fontId="0" fillId="0" borderId="87" xfId="0" applyNumberFormat="1" applyBorder="1" applyAlignment="1" applyProtection="1">
      <alignment horizontal="right" vertical="center"/>
      <protection locked="0"/>
    </xf>
    <xf numFmtId="0" fontId="3" fillId="0" borderId="129" xfId="0" applyFont="1" applyBorder="1" applyAlignment="1">
      <alignment horizontal="center" vertical="center"/>
    </xf>
    <xf numFmtId="3" fontId="3" fillId="8" borderId="121" xfId="0" applyNumberFormat="1" applyFont="1" applyFill="1" applyBorder="1" applyAlignment="1">
      <alignment horizontal="right" vertical="center"/>
    </xf>
    <xf numFmtId="3" fontId="3" fillId="8" borderId="119" xfId="0" applyNumberFormat="1" applyFont="1" applyFill="1" applyBorder="1" applyAlignment="1">
      <alignment horizontal="right" vertical="center"/>
    </xf>
    <xf numFmtId="3" fontId="3" fillId="8" borderId="120" xfId="0" applyNumberFormat="1" applyFont="1" applyFill="1" applyBorder="1" applyAlignment="1">
      <alignment horizontal="right" vertical="center"/>
    </xf>
    <xf numFmtId="0" fontId="52" fillId="0" borderId="75" xfId="4" applyFont="1" applyBorder="1"/>
    <xf numFmtId="0" fontId="52" fillId="0" borderId="76" xfId="4" applyFont="1" applyBorder="1" applyAlignment="1">
      <alignment horizontal="right"/>
    </xf>
    <xf numFmtId="0" fontId="52" fillId="0" borderId="76" xfId="4" applyFont="1" applyBorder="1"/>
    <xf numFmtId="0" fontId="52" fillId="0" borderId="78" xfId="4" applyFont="1" applyBorder="1"/>
    <xf numFmtId="0" fontId="52" fillId="0" borderId="0" xfId="4" applyFont="1" applyAlignment="1">
      <alignment horizontal="right"/>
    </xf>
    <xf numFmtId="0" fontId="52" fillId="0" borderId="0" xfId="4" applyFont="1"/>
    <xf numFmtId="0" fontId="52" fillId="0" borderId="80" xfId="4" applyFont="1" applyBorder="1"/>
    <xf numFmtId="0" fontId="52" fillId="0" borderId="81" xfId="4" applyFont="1" applyBorder="1" applyAlignment="1">
      <alignment horizontal="right"/>
    </xf>
    <xf numFmtId="0" fontId="52" fillId="0" borderId="81" xfId="4" applyFont="1" applyBorder="1"/>
    <xf numFmtId="0" fontId="0" fillId="27" borderId="83" xfId="0" applyFill="1" applyBorder="1" applyAlignment="1">
      <alignment horizontal="center" vertical="center" wrapText="1"/>
    </xf>
    <xf numFmtId="0" fontId="0" fillId="0" borderId="87" xfId="0" applyBorder="1" applyAlignment="1">
      <alignment horizontal="center" vertical="center"/>
    </xf>
    <xf numFmtId="0" fontId="0" fillId="14" borderId="96" xfId="0" applyFill="1" applyBorder="1"/>
    <xf numFmtId="0" fontId="0" fillId="14" borderId="97" xfId="0" applyFill="1" applyBorder="1"/>
    <xf numFmtId="0" fontId="3" fillId="0" borderId="106" xfId="0" applyFont="1" applyBorder="1" applyAlignment="1">
      <alignment horizontal="center"/>
    </xf>
    <xf numFmtId="0" fontId="0" fillId="0" borderId="106" xfId="0" applyBorder="1" applyAlignment="1">
      <alignment vertical="center"/>
    </xf>
    <xf numFmtId="0" fontId="0" fillId="0" borderId="106" xfId="0" applyBorder="1"/>
    <xf numFmtId="0" fontId="0" fillId="0" borderId="92" xfId="0" applyBorder="1" applyAlignment="1">
      <alignment horizontal="center" vertical="center"/>
    </xf>
    <xf numFmtId="3" fontId="9" fillId="8" borderId="83" xfId="0" applyNumberFormat="1" applyFont="1" applyFill="1" applyBorder="1" applyAlignment="1">
      <alignment horizontal="right" vertical="center"/>
    </xf>
    <xf numFmtId="3" fontId="3" fillId="0" borderId="106" xfId="0" applyNumberFormat="1" applyFont="1" applyBorder="1" applyAlignment="1">
      <alignment horizontal="center"/>
    </xf>
    <xf numFmtId="0" fontId="0" fillId="14" borderId="97" xfId="0" applyFill="1" applyBorder="1" applyAlignment="1">
      <alignment vertical="center" wrapText="1"/>
    </xf>
    <xf numFmtId="3" fontId="9" fillId="14" borderId="83" xfId="0" applyNumberFormat="1" applyFont="1" applyFill="1" applyBorder="1" applyAlignment="1">
      <alignment horizontal="right" vertical="center"/>
    </xf>
    <xf numFmtId="3" fontId="21" fillId="0" borderId="106" xfId="0" applyNumberFormat="1" applyFont="1" applyBorder="1" applyAlignment="1">
      <alignment horizontal="center"/>
    </xf>
    <xf numFmtId="0" fontId="0" fillId="4" borderId="96" xfId="0" applyFill="1" applyBorder="1"/>
    <xf numFmtId="0" fontId="0" fillId="4" borderId="97" xfId="0" applyFill="1" applyBorder="1"/>
    <xf numFmtId="168" fontId="9" fillId="0" borderId="83" xfId="0" applyNumberFormat="1" applyFont="1" applyBorder="1" applyAlignment="1" applyProtection="1">
      <alignment horizontal="right" vertical="center"/>
      <protection locked="0"/>
    </xf>
    <xf numFmtId="167" fontId="9" fillId="8" borderId="83" xfId="0" applyNumberFormat="1" applyFont="1" applyFill="1" applyBorder="1" applyAlignment="1">
      <alignment horizontal="right" vertical="center"/>
    </xf>
    <xf numFmtId="0" fontId="0" fillId="4" borderId="97" xfId="0" applyFill="1" applyBorder="1" applyAlignment="1">
      <alignment vertical="center" wrapText="1"/>
    </xf>
    <xf numFmtId="167" fontId="9" fillId="4" borderId="83" xfId="0" applyNumberFormat="1" applyFont="1" applyFill="1" applyBorder="1" applyAlignment="1">
      <alignment horizontal="right" vertical="center"/>
    </xf>
    <xf numFmtId="3" fontId="9" fillId="4" borderId="83" xfId="0" applyNumberFormat="1" applyFont="1" applyFill="1" applyBorder="1" applyAlignment="1">
      <alignment horizontal="right" vertical="center"/>
    </xf>
    <xf numFmtId="167" fontId="9" fillId="0" borderId="83" xfId="0" applyNumberFormat="1" applyFont="1" applyBorder="1" applyProtection="1">
      <protection locked="0"/>
    </xf>
    <xf numFmtId="167" fontId="9" fillId="10" borderId="83" xfId="0" applyNumberFormat="1" applyFont="1" applyFill="1" applyBorder="1"/>
    <xf numFmtId="3" fontId="9" fillId="8" borderId="83" xfId="0" applyNumberFormat="1" applyFont="1" applyFill="1" applyBorder="1"/>
    <xf numFmtId="167" fontId="9" fillId="8" borderId="83" xfId="0" applyNumberFormat="1" applyFont="1" applyFill="1" applyBorder="1"/>
    <xf numFmtId="167" fontId="21" fillId="8" borderId="83" xfId="0" applyNumberFormat="1" applyFont="1" applyFill="1" applyBorder="1" applyAlignment="1">
      <alignment vertical="center"/>
    </xf>
    <xf numFmtId="3" fontId="21" fillId="8" borderId="83" xfId="0" applyNumberFormat="1" applyFont="1" applyFill="1" applyBorder="1" applyAlignment="1">
      <alignment vertical="center"/>
    </xf>
    <xf numFmtId="167" fontId="9" fillId="26" borderId="96" xfId="0" applyNumberFormat="1" applyFont="1" applyFill="1" applyBorder="1"/>
    <xf numFmtId="3" fontId="9" fillId="26" borderId="96" xfId="0" applyNumberFormat="1" applyFont="1" applyFill="1" applyBorder="1"/>
    <xf numFmtId="167" fontId="9" fillId="26" borderId="97" xfId="0" applyNumberFormat="1" applyFont="1" applyFill="1" applyBorder="1"/>
    <xf numFmtId="0" fontId="0" fillId="26" borderId="97" xfId="0" applyFill="1" applyBorder="1" applyAlignment="1">
      <alignment vertical="center" wrapText="1"/>
    </xf>
    <xf numFmtId="168" fontId="9" fillId="26" borderId="83" xfId="0" applyNumberFormat="1" applyFont="1" applyFill="1" applyBorder="1" applyAlignment="1">
      <alignment horizontal="right" vertical="center"/>
    </xf>
    <xf numFmtId="0" fontId="0" fillId="0" borderId="91" xfId="0" applyBorder="1" applyAlignment="1">
      <alignment horizontal="center" vertical="center"/>
    </xf>
    <xf numFmtId="168" fontId="21" fillId="8" borderId="83" xfId="0" applyNumberFormat="1" applyFont="1" applyFill="1" applyBorder="1" applyAlignment="1">
      <alignment horizontal="right" vertical="center"/>
    </xf>
    <xf numFmtId="3" fontId="62" fillId="0" borderId="106" xfId="0" applyNumberFormat="1" applyFont="1" applyBorder="1" applyAlignment="1">
      <alignment horizontal="center"/>
    </xf>
    <xf numFmtId="0" fontId="63" fillId="0" borderId="0" xfId="0" applyFont="1" applyAlignment="1">
      <alignment horizontal="center"/>
    </xf>
    <xf numFmtId="0" fontId="30" fillId="0" borderId="78" xfId="0" applyFont="1" applyBorder="1" applyAlignment="1">
      <alignment horizontal="center" vertical="center" wrapText="1"/>
    </xf>
    <xf numFmtId="0" fontId="30" fillId="0" borderId="0" xfId="0" applyFont="1" applyAlignment="1">
      <alignment horizontal="center" vertical="center" wrapText="1"/>
    </xf>
    <xf numFmtId="0" fontId="64" fillId="3" borderId="83" xfId="0" applyFont="1" applyFill="1" applyBorder="1" applyAlignment="1">
      <alignment horizontal="center" vertical="center" wrapText="1"/>
    </xf>
    <xf numFmtId="0" fontId="3" fillId="7" borderId="87" xfId="0" applyFont="1" applyFill="1" applyBorder="1"/>
    <xf numFmtId="0" fontId="32" fillId="8" borderId="96" xfId="0" applyFont="1" applyFill="1" applyBorder="1"/>
    <xf numFmtId="0" fontId="32" fillId="8" borderId="86" xfId="0" applyFont="1" applyFill="1" applyBorder="1"/>
    <xf numFmtId="41" fontId="27" fillId="0" borderId="83" xfId="2" applyFont="1" applyFill="1" applyBorder="1" applyAlignment="1" applyProtection="1">
      <alignment horizontal="left" vertical="center" wrapText="1"/>
    </xf>
    <xf numFmtId="41" fontId="27" fillId="0" borderId="83" xfId="2" applyFont="1" applyBorder="1" applyProtection="1"/>
    <xf numFmtId="41" fontId="27" fillId="0" borderId="83" xfId="0" applyNumberFormat="1" applyFont="1" applyBorder="1"/>
    <xf numFmtId="41" fontId="37" fillId="8" borderId="83" xfId="2" applyFont="1" applyFill="1" applyBorder="1" applyAlignment="1" applyProtection="1">
      <alignment horizontal="left" vertical="center" wrapText="1"/>
    </xf>
    <xf numFmtId="41" fontId="32" fillId="8" borderId="83" xfId="0" applyNumberFormat="1" applyFont="1" applyFill="1" applyBorder="1"/>
    <xf numFmtId="0" fontId="3" fillId="8" borderId="96" xfId="0" applyFont="1" applyFill="1" applyBorder="1" applyAlignment="1">
      <alignment vertical="center" wrapText="1"/>
    </xf>
    <xf numFmtId="0" fontId="3" fillId="8" borderId="86" xfId="0" applyFont="1" applyFill="1" applyBorder="1" applyAlignment="1">
      <alignment vertical="center" wrapText="1"/>
    </xf>
    <xf numFmtId="41" fontId="38" fillId="0" borderId="83" xfId="2" applyFont="1" applyFill="1" applyBorder="1" applyAlignment="1" applyProtection="1">
      <alignment horizontal="left" vertical="center" wrapText="1"/>
    </xf>
    <xf numFmtId="41" fontId="37" fillId="10" borderId="83" xfId="2" applyFont="1" applyFill="1" applyBorder="1" applyAlignment="1" applyProtection="1">
      <alignment horizontal="left" vertical="center" wrapText="1"/>
    </xf>
    <xf numFmtId="41" fontId="27" fillId="10" borderId="83" xfId="0" applyNumberFormat="1" applyFont="1" applyFill="1" applyBorder="1"/>
    <xf numFmtId="41" fontId="27" fillId="8" borderId="83" xfId="0" applyNumberFormat="1" applyFont="1" applyFill="1" applyBorder="1"/>
    <xf numFmtId="0" fontId="0" fillId="18" borderId="96" xfId="0" applyFill="1" applyBorder="1" applyAlignment="1">
      <alignment vertical="center" wrapText="1"/>
    </xf>
    <xf numFmtId="0" fontId="0" fillId="18" borderId="86" xfId="0" applyFill="1" applyBorder="1" applyAlignment="1">
      <alignment vertical="center" wrapText="1"/>
    </xf>
    <xf numFmtId="0" fontId="3" fillId="8" borderId="89" xfId="0" applyFont="1" applyFill="1" applyBorder="1" applyAlignment="1">
      <alignment vertical="center" wrapText="1"/>
    </xf>
    <xf numFmtId="0" fontId="9" fillId="0" borderId="0" xfId="0" applyFont="1" applyAlignment="1">
      <alignment horizontal="left" vertical="center" wrapText="1"/>
    </xf>
    <xf numFmtId="41" fontId="38" fillId="8" borderId="83" xfId="2" applyFont="1" applyFill="1" applyBorder="1" applyAlignment="1" applyProtection="1">
      <alignment horizontal="left" vertical="center" wrapText="1"/>
    </xf>
    <xf numFmtId="0" fontId="0" fillId="8" borderId="96" xfId="0" applyFill="1" applyBorder="1" applyAlignment="1">
      <alignment vertical="center" wrapText="1"/>
    </xf>
    <xf numFmtId="0" fontId="0" fillId="8" borderId="86" xfId="0" applyFill="1" applyBorder="1" applyAlignment="1">
      <alignment vertical="center" wrapText="1"/>
    </xf>
    <xf numFmtId="41" fontId="38" fillId="18" borderId="83" xfId="2" applyFont="1" applyFill="1" applyBorder="1" applyAlignment="1" applyProtection="1">
      <alignment horizontal="left" vertical="center" wrapText="1"/>
    </xf>
    <xf numFmtId="0" fontId="27" fillId="0" borderId="0" xfId="0" applyFont="1" applyAlignment="1">
      <alignment horizontal="left" vertical="center" wrapText="1"/>
    </xf>
    <xf numFmtId="0" fontId="66" fillId="28" borderId="130" xfId="7" applyFill="1" applyBorder="1"/>
    <xf numFmtId="0" fontId="66" fillId="28" borderId="131" xfId="7" applyFill="1" applyBorder="1"/>
    <xf numFmtId="0" fontId="66" fillId="28" borderId="135" xfId="7" applyFill="1" applyBorder="1"/>
    <xf numFmtId="0" fontId="66" fillId="28" borderId="0" xfId="7" applyFill="1"/>
    <xf numFmtId="0" fontId="66" fillId="2" borderId="0" xfId="7" applyFill="1"/>
    <xf numFmtId="0" fontId="66" fillId="29" borderId="0" xfId="7" applyFill="1"/>
    <xf numFmtId="0" fontId="66" fillId="28" borderId="141" xfId="7" applyFill="1" applyBorder="1"/>
    <xf numFmtId="0" fontId="66" fillId="28" borderId="143" xfId="7" applyFill="1" applyBorder="1"/>
    <xf numFmtId="0" fontId="66" fillId="4" borderId="144" xfId="7" applyFill="1" applyBorder="1"/>
    <xf numFmtId="49" fontId="66" fillId="28" borderId="0" xfId="7" applyNumberFormat="1" applyFill="1"/>
    <xf numFmtId="0" fontId="66" fillId="4" borderId="0" xfId="7" applyFill="1"/>
    <xf numFmtId="0" fontId="66" fillId="4" borderId="142" xfId="7" applyFill="1" applyBorder="1"/>
    <xf numFmtId="0" fontId="66" fillId="28" borderId="142" xfId="7" applyFill="1" applyBorder="1"/>
    <xf numFmtId="0" fontId="66" fillId="28" borderId="141" xfId="7" applyFill="1" applyBorder="1" applyAlignment="1">
      <alignment vertical="center"/>
    </xf>
    <xf numFmtId="0" fontId="80" fillId="4" borderId="150" xfId="7" applyFont="1" applyFill="1" applyBorder="1" applyAlignment="1">
      <alignment horizontal="left" vertical="top"/>
    </xf>
    <xf numFmtId="49" fontId="79" fillId="28" borderId="155" xfId="7" applyNumberFormat="1" applyFont="1" applyFill="1" applyBorder="1" applyAlignment="1">
      <alignment horizontal="center"/>
    </xf>
    <xf numFmtId="0" fontId="80" fillId="28" borderId="172" xfId="7" applyFont="1" applyFill="1" applyBorder="1"/>
    <xf numFmtId="0" fontId="79" fillId="28" borderId="175" xfId="7" applyFont="1" applyFill="1" applyBorder="1" applyAlignment="1">
      <alignment horizontal="center" vertical="center"/>
    </xf>
    <xf numFmtId="0" fontId="80" fillId="4" borderId="183" xfId="7" applyFont="1" applyFill="1" applyBorder="1" applyAlignment="1">
      <alignment horizontal="center" vertical="center"/>
    </xf>
    <xf numFmtId="49" fontId="66" fillId="28" borderId="135" xfId="7" applyNumberFormat="1" applyFill="1" applyBorder="1"/>
    <xf numFmtId="0" fontId="80" fillId="0" borderId="183" xfId="7" applyFont="1" applyBorder="1" applyAlignment="1">
      <alignment horizontal="center" vertical="center"/>
    </xf>
    <xf numFmtId="0" fontId="80" fillId="4" borderId="191" xfId="7" applyFont="1" applyFill="1" applyBorder="1" applyAlignment="1">
      <alignment horizontal="center" vertical="center"/>
    </xf>
    <xf numFmtId="0" fontId="79" fillId="2" borderId="0" xfId="7" applyFont="1" applyFill="1" applyAlignment="1">
      <alignment vertical="center" textRotation="90"/>
    </xf>
    <xf numFmtId="0" fontId="24" fillId="2" borderId="0" xfId="7" applyFont="1" applyFill="1" applyAlignment="1">
      <alignment horizontal="center" vertical="center"/>
    </xf>
    <xf numFmtId="0" fontId="80" fillId="4" borderId="193" xfId="7" applyFont="1" applyFill="1" applyBorder="1" applyAlignment="1">
      <alignment horizontal="center" vertical="center"/>
    </xf>
    <xf numFmtId="3" fontId="83" fillId="0" borderId="144" xfId="7" applyNumberFormat="1" applyFont="1" applyBorder="1" applyAlignment="1">
      <alignment vertical="center"/>
    </xf>
    <xf numFmtId="3" fontId="80" fillId="0" borderId="0" xfId="7" applyNumberFormat="1" applyFont="1" applyAlignment="1">
      <alignment vertical="center"/>
    </xf>
    <xf numFmtId="0" fontId="79" fillId="4" borderId="183" xfId="7" applyFont="1" applyFill="1" applyBorder="1" applyAlignment="1">
      <alignment horizontal="center" vertical="center"/>
    </xf>
    <xf numFmtId="3" fontId="83" fillId="0" borderId="0" xfId="7" applyNumberFormat="1" applyFont="1" applyAlignment="1">
      <alignment vertical="center"/>
    </xf>
    <xf numFmtId="0" fontId="79" fillId="0" borderId="195" xfId="7" applyFont="1" applyBorder="1" applyAlignment="1">
      <alignment horizontal="center" vertical="center"/>
    </xf>
    <xf numFmtId="0" fontId="80" fillId="0" borderId="184" xfId="7" applyFont="1" applyBorder="1" applyAlignment="1">
      <alignment horizontal="center" vertical="center"/>
    </xf>
    <xf numFmtId="0" fontId="80" fillId="0" borderId="200" xfId="7" applyFont="1" applyBorder="1" applyAlignment="1">
      <alignment horizontal="center" vertical="center"/>
    </xf>
    <xf numFmtId="0" fontId="79" fillId="4" borderId="193" xfId="7" applyFont="1" applyFill="1" applyBorder="1" applyAlignment="1">
      <alignment horizontal="center" vertical="center"/>
    </xf>
    <xf numFmtId="0" fontId="79" fillId="0" borderId="193" xfId="7" applyFont="1" applyBorder="1" applyAlignment="1">
      <alignment horizontal="center" vertical="center"/>
    </xf>
    <xf numFmtId="3" fontId="82" fillId="0" borderId="0" xfId="7" applyNumberFormat="1" applyFont="1" applyAlignment="1">
      <alignment horizontal="right" vertical="center"/>
    </xf>
    <xf numFmtId="0" fontId="79" fillId="0" borderId="183" xfId="7" applyFont="1" applyBorder="1" applyAlignment="1">
      <alignment horizontal="center" vertical="center"/>
    </xf>
    <xf numFmtId="0" fontId="80" fillId="4" borderId="184" xfId="7" applyFont="1" applyFill="1" applyBorder="1" applyAlignment="1">
      <alignment horizontal="center" vertical="center"/>
    </xf>
    <xf numFmtId="0" fontId="80" fillId="4" borderId="200" xfId="7" applyFont="1" applyFill="1" applyBorder="1" applyAlignment="1">
      <alignment horizontal="center" vertical="center"/>
    </xf>
    <xf numFmtId="0" fontId="80" fillId="0" borderId="135" xfId="7" applyFont="1" applyBorder="1" applyAlignment="1">
      <alignment horizontal="center" vertical="center"/>
    </xf>
    <xf numFmtId="0" fontId="80" fillId="4" borderId="135" xfId="7" applyFont="1" applyFill="1" applyBorder="1" applyAlignment="1">
      <alignment horizontal="center" vertical="center"/>
    </xf>
    <xf numFmtId="49" fontId="88" fillId="28" borderId="0" xfId="7" applyNumberFormat="1" applyFont="1" applyFill="1" applyAlignment="1">
      <alignment horizontal="left" vertical="center"/>
    </xf>
    <xf numFmtId="0" fontId="79" fillId="0" borderId="200" xfId="7" applyFont="1" applyBorder="1" applyAlignment="1">
      <alignment horizontal="center" vertical="center"/>
    </xf>
    <xf numFmtId="0" fontId="79" fillId="0" borderId="212" xfId="7" applyFont="1" applyBorder="1" applyAlignment="1">
      <alignment horizontal="center" vertical="center"/>
    </xf>
    <xf numFmtId="3" fontId="82" fillId="0" borderId="135" xfId="7" applyNumberFormat="1" applyFont="1" applyBorder="1" applyAlignment="1">
      <alignment vertical="center"/>
    </xf>
    <xf numFmtId="0" fontId="25" fillId="28" borderId="0" xfId="7" applyFont="1" applyFill="1" applyAlignment="1">
      <alignment horizontal="left" vertical="center"/>
    </xf>
    <xf numFmtId="0" fontId="82" fillId="0" borderId="135" xfId="7" applyFont="1" applyBorder="1" applyAlignment="1">
      <alignment vertical="center"/>
    </xf>
    <xf numFmtId="3" fontId="73" fillId="2" borderId="0" xfId="7" applyNumberFormat="1" applyFont="1" applyFill="1" applyAlignment="1">
      <alignment horizontal="right" vertical="center"/>
    </xf>
    <xf numFmtId="0" fontId="66" fillId="28" borderId="0" xfId="7" applyFill="1" applyAlignment="1">
      <alignment vertical="center"/>
    </xf>
    <xf numFmtId="0" fontId="80" fillId="4" borderId="213" xfId="7" applyFont="1" applyFill="1" applyBorder="1" applyAlignment="1">
      <alignment horizontal="center" vertical="center"/>
    </xf>
    <xf numFmtId="0" fontId="72" fillId="0" borderId="0" xfId="7" applyFont="1" applyAlignment="1">
      <alignment horizontal="left" vertical="center" wrapText="1"/>
    </xf>
    <xf numFmtId="0" fontId="80" fillId="4" borderId="215" xfId="7" applyFont="1" applyFill="1" applyBorder="1" applyAlignment="1">
      <alignment horizontal="center" vertical="center"/>
    </xf>
    <xf numFmtId="49" fontId="66" fillId="0" borderId="0" xfId="7" applyNumberFormat="1"/>
    <xf numFmtId="0" fontId="66" fillId="0" borderId="0" xfId="7"/>
    <xf numFmtId="0" fontId="66" fillId="0" borderId="0" xfId="7" applyAlignment="1">
      <alignment vertical="center"/>
    </xf>
    <xf numFmtId="0" fontId="79" fillId="0" borderId="185" xfId="7" applyFont="1" applyBorder="1" applyAlignment="1">
      <alignment horizontal="center" vertical="center"/>
    </xf>
    <xf numFmtId="0" fontId="80" fillId="0" borderId="217" xfId="7" applyFont="1" applyBorder="1" applyAlignment="1">
      <alignment horizontal="center" vertical="center"/>
    </xf>
    <xf numFmtId="0" fontId="72" fillId="4" borderId="135" xfId="7" applyFont="1" applyFill="1" applyBorder="1" applyAlignment="1">
      <alignment horizontal="left" vertical="center"/>
    </xf>
    <xf numFmtId="0" fontId="72" fillId="4" borderId="0" xfId="7" applyFont="1" applyFill="1" applyAlignment="1">
      <alignment horizontal="center"/>
    </xf>
    <xf numFmtId="49" fontId="25" fillId="0" borderId="175" xfId="7" applyNumberFormat="1" applyFont="1" applyBorder="1" applyAlignment="1">
      <alignment horizontal="center" vertical="center"/>
    </xf>
    <xf numFmtId="0" fontId="72" fillId="4" borderId="135" xfId="7" applyFont="1" applyFill="1" applyBorder="1" applyAlignment="1">
      <alignment horizontal="left"/>
    </xf>
    <xf numFmtId="0" fontId="72" fillId="4" borderId="0" xfId="7" applyFont="1" applyFill="1" applyAlignment="1">
      <alignment horizontal="left" vertical="center"/>
    </xf>
    <xf numFmtId="0" fontId="72" fillId="4" borderId="148" xfId="7" applyFont="1" applyFill="1" applyBorder="1" applyAlignment="1">
      <alignment horizontal="left" vertical="center"/>
    </xf>
    <xf numFmtId="0" fontId="72" fillId="4" borderId="144" xfId="7" applyFont="1" applyFill="1" applyBorder="1" applyAlignment="1">
      <alignment horizontal="center"/>
    </xf>
    <xf numFmtId="0" fontId="25" fillId="28" borderId="135" xfId="7" applyFont="1" applyFill="1" applyBorder="1" applyAlignment="1">
      <alignment horizontal="center" vertical="center" wrapText="1"/>
    </xf>
    <xf numFmtId="0" fontId="25" fillId="28" borderId="0" xfId="7" applyFont="1" applyFill="1" applyAlignment="1">
      <alignment horizontal="center" vertical="center" wrapText="1"/>
    </xf>
    <xf numFmtId="0" fontId="25" fillId="28" borderId="136" xfId="7" applyFont="1" applyFill="1" applyBorder="1" applyAlignment="1">
      <alignment horizontal="center" vertical="center" wrapText="1"/>
    </xf>
    <xf numFmtId="0" fontId="72" fillId="28" borderId="135" xfId="7" applyFont="1" applyFill="1" applyBorder="1" applyAlignment="1">
      <alignment vertical="center" wrapText="1"/>
    </xf>
    <xf numFmtId="0" fontId="72" fillId="28" borderId="0" xfId="7" applyFont="1" applyFill="1" applyAlignment="1">
      <alignment vertical="center" wrapText="1"/>
    </xf>
    <xf numFmtId="0" fontId="72" fillId="28" borderId="136" xfId="7" applyFont="1" applyFill="1" applyBorder="1" applyAlignment="1">
      <alignment vertical="center" wrapText="1"/>
    </xf>
    <xf numFmtId="0" fontId="72" fillId="4" borderId="222" xfId="7" applyFont="1" applyFill="1" applyBorder="1" applyAlignment="1">
      <alignment horizontal="left" vertical="center"/>
    </xf>
    <xf numFmtId="0" fontId="72" fillId="4" borderId="223" xfId="7" applyFont="1" applyFill="1" applyBorder="1"/>
    <xf numFmtId="0" fontId="72" fillId="4" borderId="223" xfId="7" applyFont="1" applyFill="1" applyBorder="1" applyAlignment="1">
      <alignment horizontal="left" vertical="center"/>
    </xf>
    <xf numFmtId="0" fontId="25" fillId="0" borderId="224" xfId="7" applyFont="1" applyBorder="1" applyAlignment="1">
      <alignment horizontal="center" vertical="center"/>
    </xf>
    <xf numFmtId="0" fontId="72" fillId="4" borderId="222" xfId="7" applyFont="1" applyFill="1" applyBorder="1"/>
    <xf numFmtId="0" fontId="72" fillId="4" borderId="225" xfId="7" applyFont="1" applyFill="1" applyBorder="1"/>
    <xf numFmtId="0" fontId="91" fillId="0" borderId="0" xfId="7" applyFont="1" applyAlignment="1">
      <alignment horizontal="center"/>
    </xf>
    <xf numFmtId="0" fontId="72" fillId="4" borderId="137" xfId="7" applyFont="1" applyFill="1" applyBorder="1" applyAlignment="1">
      <alignment horizontal="left" vertical="center"/>
    </xf>
    <xf numFmtId="0" fontId="72" fillId="4" borderId="138" xfId="7" applyFont="1" applyFill="1" applyBorder="1" applyAlignment="1">
      <alignment horizontal="left" vertical="center"/>
    </xf>
    <xf numFmtId="0" fontId="25" fillId="0" borderId="226" xfId="7" applyFont="1" applyBorder="1" applyAlignment="1">
      <alignment horizontal="center" vertical="center"/>
    </xf>
    <xf numFmtId="0" fontId="25" fillId="28" borderId="137" xfId="7" applyFont="1" applyFill="1" applyBorder="1" applyAlignment="1">
      <alignment horizontal="center" vertical="center" wrapText="1"/>
    </xf>
    <xf numFmtId="0" fontId="25" fillId="28" borderId="138" xfId="7" applyFont="1" applyFill="1" applyBorder="1" applyAlignment="1">
      <alignment horizontal="center" vertical="center" wrapText="1"/>
    </xf>
    <xf numFmtId="0" fontId="25" fillId="28" borderId="139" xfId="7" applyFont="1" applyFill="1" applyBorder="1" applyAlignment="1">
      <alignment horizontal="center" vertical="center" wrapText="1"/>
    </xf>
    <xf numFmtId="0" fontId="72" fillId="28" borderId="137" xfId="7" applyFont="1" applyFill="1" applyBorder="1" applyAlignment="1">
      <alignment vertical="center" wrapText="1"/>
    </xf>
    <xf numFmtId="0" fontId="72" fillId="28" borderId="138" xfId="7" applyFont="1" applyFill="1" applyBorder="1" applyAlignment="1">
      <alignment vertical="center" wrapText="1"/>
    </xf>
    <xf numFmtId="0" fontId="72" fillId="28" borderId="139" xfId="7" applyFont="1" applyFill="1" applyBorder="1" applyAlignment="1">
      <alignment vertical="center" wrapText="1"/>
    </xf>
    <xf numFmtId="1" fontId="92" fillId="0" borderId="0" xfId="7" applyNumberFormat="1" applyFont="1" applyAlignment="1">
      <alignment horizontal="center" vertical="center"/>
    </xf>
    <xf numFmtId="0" fontId="25" fillId="28" borderId="227" xfId="7" applyFont="1" applyFill="1" applyBorder="1" applyAlignment="1">
      <alignment horizontal="center" vertical="center" wrapText="1"/>
    </xf>
    <xf numFmtId="0" fontId="25" fillId="28" borderId="89" xfId="7" applyFont="1" applyFill="1" applyBorder="1" applyAlignment="1">
      <alignment horizontal="center" vertical="center" wrapText="1"/>
    </xf>
    <xf numFmtId="0" fontId="25" fillId="28" borderId="228" xfId="7" applyFont="1" applyFill="1" applyBorder="1" applyAlignment="1">
      <alignment horizontal="center" vertical="center" wrapText="1"/>
    </xf>
    <xf numFmtId="0" fontId="72" fillId="30" borderId="137" xfId="7" applyFont="1" applyFill="1" applyBorder="1" applyAlignment="1">
      <alignment horizontal="left" vertical="center"/>
    </xf>
    <xf numFmtId="0" fontId="72" fillId="30" borderId="138" xfId="7" applyFont="1" applyFill="1" applyBorder="1" applyAlignment="1">
      <alignment horizontal="left" vertical="center"/>
    </xf>
    <xf numFmtId="0" fontId="25" fillId="28" borderId="141" xfId="7" applyFont="1" applyFill="1" applyBorder="1" applyAlignment="1">
      <alignment horizontal="center" vertical="top" wrapText="1"/>
    </xf>
    <xf numFmtId="0" fontId="25" fillId="28" borderId="0" xfId="7" applyFont="1" applyFill="1" applyAlignment="1">
      <alignment horizontal="center" vertical="top" wrapText="1"/>
    </xf>
    <xf numFmtId="3" fontId="0" fillId="0" borderId="0" xfId="0" applyNumberFormat="1" applyAlignment="1">
      <alignment wrapText="1"/>
    </xf>
    <xf numFmtId="0" fontId="66" fillId="0" borderId="0" xfId="7" applyAlignment="1">
      <alignment horizontal="center"/>
    </xf>
    <xf numFmtId="0" fontId="72" fillId="0" borderId="0" xfId="7" applyFont="1" applyAlignment="1">
      <alignment horizontal="center"/>
    </xf>
    <xf numFmtId="166" fontId="72" fillId="0" borderId="0" xfId="7" applyNumberFormat="1" applyFont="1" applyAlignment="1">
      <alignment horizontal="left" vertical="center"/>
    </xf>
    <xf numFmtId="0" fontId="72" fillId="0" borderId="0" xfId="7" applyFont="1" applyAlignment="1">
      <alignment horizontal="left" vertical="center"/>
    </xf>
    <xf numFmtId="0" fontId="25" fillId="0" borderId="0" xfId="7" applyFont="1" applyAlignment="1">
      <alignment horizontal="center" vertical="top" wrapText="1"/>
    </xf>
    <xf numFmtId="0" fontId="72" fillId="0" borderId="0" xfId="7" applyFont="1" applyAlignment="1">
      <alignment vertical="center"/>
    </xf>
    <xf numFmtId="3" fontId="72" fillId="0" borderId="0" xfId="7" applyNumberFormat="1" applyFont="1" applyAlignment="1">
      <alignment vertical="center" wrapText="1"/>
    </xf>
    <xf numFmtId="3" fontId="72" fillId="0" borderId="0" xfId="7" applyNumberFormat="1" applyFont="1" applyAlignment="1">
      <alignment vertical="center"/>
    </xf>
    <xf numFmtId="3" fontId="66" fillId="0" borderId="0" xfId="7" applyNumberFormat="1"/>
    <xf numFmtId="0" fontId="93" fillId="2" borderId="0" xfId="7" applyFont="1" applyFill="1"/>
    <xf numFmtId="0" fontId="82" fillId="0" borderId="0" xfId="7" applyFont="1" applyAlignment="1">
      <alignment horizontal="center"/>
    </xf>
    <xf numFmtId="3" fontId="92" fillId="0" borderId="0" xfId="7" applyNumberFormat="1" applyFont="1" applyAlignment="1">
      <alignment horizontal="right" vertical="center"/>
    </xf>
    <xf numFmtId="0" fontId="82" fillId="0" borderId="0" xfId="7" applyFont="1" applyAlignment="1">
      <alignment horizontal="center" vertical="center"/>
    </xf>
    <xf numFmtId="0" fontId="95" fillId="0" borderId="1" xfId="4" applyFont="1" applyBorder="1" applyAlignment="1">
      <alignment horizontal="center" vertical="center"/>
    </xf>
    <xf numFmtId="0" fontId="95" fillId="0" borderId="2" xfId="4" applyFont="1" applyBorder="1" applyAlignment="1">
      <alignment vertical="center"/>
    </xf>
    <xf numFmtId="0" fontId="95" fillId="0" borderId="3" xfId="4" applyFont="1" applyBorder="1" applyAlignment="1">
      <alignment vertical="center"/>
    </xf>
    <xf numFmtId="0" fontId="95" fillId="0" borderId="7" xfId="4" applyFont="1" applyBorder="1" applyAlignment="1">
      <alignment vertical="center"/>
    </xf>
    <xf numFmtId="0" fontId="95" fillId="0" borderId="8" xfId="4" applyFont="1" applyBorder="1" applyAlignment="1">
      <alignment vertical="center"/>
    </xf>
    <xf numFmtId="0" fontId="95" fillId="0" borderId="9" xfId="4" applyFont="1" applyBorder="1" applyAlignment="1">
      <alignment vertical="center"/>
    </xf>
    <xf numFmtId="0" fontId="95" fillId="0" borderId="12" xfId="4" applyFont="1" applyBorder="1" applyAlignment="1">
      <alignment vertical="center"/>
    </xf>
    <xf numFmtId="0" fontId="95" fillId="0" borderId="13" xfId="4" applyFont="1" applyBorder="1" applyAlignment="1">
      <alignment vertical="center"/>
    </xf>
    <xf numFmtId="0" fontId="95" fillId="0" borderId="14" xfId="4" applyFont="1" applyBorder="1" applyAlignment="1">
      <alignment vertical="center"/>
    </xf>
    <xf numFmtId="0" fontId="10" fillId="0" borderId="1" xfId="4" applyFont="1" applyBorder="1" applyAlignment="1">
      <alignment horizontal="center" vertical="center" wrapText="1"/>
    </xf>
    <xf numFmtId="0" fontId="10" fillId="0" borderId="2" xfId="4" applyFont="1" applyBorder="1" applyAlignment="1">
      <alignment horizontal="center" vertical="center" wrapText="1"/>
    </xf>
    <xf numFmtId="0" fontId="10" fillId="0" borderId="3" xfId="4" applyFont="1" applyBorder="1" applyAlignment="1">
      <alignment horizontal="center" vertical="center" wrapText="1"/>
    </xf>
    <xf numFmtId="0" fontId="10" fillId="0" borderId="7" xfId="4" applyFont="1" applyBorder="1" applyAlignment="1">
      <alignment horizontal="center" vertical="center" wrapText="1"/>
    </xf>
    <xf numFmtId="0" fontId="10" fillId="0" borderId="8" xfId="4" applyFont="1" applyBorder="1" applyAlignment="1">
      <alignment horizontal="center" vertical="center" wrapText="1"/>
    </xf>
    <xf numFmtId="0" fontId="10" fillId="0" borderId="9" xfId="4" applyFont="1" applyBorder="1" applyAlignment="1">
      <alignment horizontal="center" vertical="center" wrapText="1"/>
    </xf>
    <xf numFmtId="0" fontId="10" fillId="0" borderId="12" xfId="4" applyFont="1" applyBorder="1" applyAlignment="1">
      <alignment horizontal="center" vertical="center" wrapText="1"/>
    </xf>
    <xf numFmtId="0" fontId="10" fillId="0" borderId="13" xfId="4" applyFont="1" applyBorder="1" applyAlignment="1">
      <alignment horizontal="center" vertical="center" wrapText="1"/>
    </xf>
    <xf numFmtId="0" fontId="10" fillId="0" borderId="14" xfId="4" applyFont="1" applyBorder="1" applyAlignment="1">
      <alignment horizontal="center" vertical="center" wrapText="1"/>
    </xf>
    <xf numFmtId="0" fontId="11" fillId="2" borderId="4" xfId="4" applyFont="1" applyFill="1" applyBorder="1" applyAlignment="1">
      <alignment horizontal="center" vertical="center"/>
    </xf>
    <xf numFmtId="0" fontId="12" fillId="2" borderId="5" xfId="4" applyFont="1" applyFill="1" applyBorder="1" applyAlignment="1">
      <alignment horizontal="center" vertical="center"/>
    </xf>
    <xf numFmtId="0" fontId="12" fillId="2" borderId="6" xfId="4" applyFont="1" applyFill="1" applyBorder="1" applyAlignment="1">
      <alignment horizontal="center" vertical="center"/>
    </xf>
    <xf numFmtId="0" fontId="12" fillId="2" borderId="10" xfId="4" applyFont="1" applyFill="1" applyBorder="1" applyAlignment="1">
      <alignment horizontal="center" vertical="center"/>
    </xf>
    <xf numFmtId="0" fontId="12" fillId="2" borderId="0" xfId="4" applyFont="1" applyFill="1" applyAlignment="1">
      <alignment horizontal="center" vertical="center"/>
    </xf>
    <xf numFmtId="0" fontId="12" fillId="2" borderId="11" xfId="4" applyFont="1" applyFill="1" applyBorder="1" applyAlignment="1">
      <alignment horizontal="center" vertical="center"/>
    </xf>
    <xf numFmtId="0" fontId="12" fillId="2" borderId="15" xfId="4" applyFont="1" applyFill="1" applyBorder="1" applyAlignment="1">
      <alignment horizontal="center" vertical="center"/>
    </xf>
    <xf numFmtId="0" fontId="12" fillId="2" borderId="16" xfId="4" applyFont="1" applyFill="1" applyBorder="1" applyAlignment="1">
      <alignment horizontal="center" vertical="center"/>
    </xf>
    <xf numFmtId="0" fontId="12" fillId="2" borderId="17" xfId="4" applyFont="1" applyFill="1" applyBorder="1" applyAlignment="1">
      <alignment horizontal="center" vertical="center"/>
    </xf>
    <xf numFmtId="0" fontId="13" fillId="12" borderId="5" xfId="4" applyFont="1" applyFill="1" applyBorder="1" applyAlignment="1">
      <alignment horizontal="center" vertical="center"/>
    </xf>
    <xf numFmtId="0" fontId="13" fillId="12" borderId="6" xfId="4" applyFont="1" applyFill="1" applyBorder="1" applyAlignment="1">
      <alignment horizontal="center" vertical="center"/>
    </xf>
    <xf numFmtId="0" fontId="13" fillId="12" borderId="0" xfId="4" applyFont="1" applyFill="1" applyAlignment="1">
      <alignment horizontal="center" vertical="center"/>
    </xf>
    <xf numFmtId="0" fontId="13" fillId="12" borderId="11" xfId="4" applyFont="1" applyFill="1" applyBorder="1" applyAlignment="1">
      <alignment horizontal="center" vertical="center"/>
    </xf>
    <xf numFmtId="0" fontId="13" fillId="12" borderId="16" xfId="4" applyFont="1" applyFill="1" applyBorder="1" applyAlignment="1">
      <alignment horizontal="center" vertical="center"/>
    </xf>
    <xf numFmtId="0" fontId="13" fillId="12" borderId="17" xfId="4" applyFont="1" applyFill="1" applyBorder="1" applyAlignment="1">
      <alignment horizontal="center" vertical="center"/>
    </xf>
    <xf numFmtId="0" fontId="14" fillId="4" borderId="18" xfId="4" applyFont="1" applyFill="1" applyBorder="1" applyAlignment="1">
      <alignment horizontal="center"/>
    </xf>
    <xf numFmtId="0" fontId="14" fillId="4" borderId="19" xfId="4" applyFont="1" applyFill="1" applyBorder="1" applyAlignment="1">
      <alignment horizontal="center"/>
    </xf>
    <xf numFmtId="0" fontId="14" fillId="4" borderId="20" xfId="4" applyFont="1" applyFill="1" applyBorder="1" applyAlignment="1">
      <alignment horizontal="center"/>
    </xf>
    <xf numFmtId="0" fontId="6" fillId="4" borderId="5" xfId="4" applyFont="1" applyFill="1" applyBorder="1" applyAlignment="1">
      <alignment horizontal="center"/>
    </xf>
    <xf numFmtId="0" fontId="6" fillId="4" borderId="22" xfId="4" applyFont="1" applyFill="1" applyBorder="1" applyAlignment="1">
      <alignment horizontal="center"/>
    </xf>
    <xf numFmtId="0" fontId="14" fillId="2" borderId="0" xfId="4" applyFont="1" applyFill="1" applyAlignment="1">
      <alignment horizontal="right" vertical="top"/>
    </xf>
    <xf numFmtId="0" fontId="14" fillId="2" borderId="11" xfId="4" applyFont="1" applyFill="1" applyBorder="1" applyAlignment="1">
      <alignment horizontal="right" vertical="top"/>
    </xf>
    <xf numFmtId="0" fontId="17" fillId="2" borderId="0" xfId="4" applyFont="1" applyFill="1" applyAlignment="1">
      <alignment horizontal="left" vertical="top"/>
    </xf>
    <xf numFmtId="0" fontId="17" fillId="2" borderId="11" xfId="4" applyFont="1" applyFill="1" applyBorder="1" applyAlignment="1">
      <alignment horizontal="left" vertical="top"/>
    </xf>
    <xf numFmtId="0" fontId="16" fillId="2" borderId="0" xfId="4" applyFont="1" applyFill="1" applyAlignment="1">
      <alignment horizontal="right" vertical="top"/>
    </xf>
    <xf numFmtId="0" fontId="18" fillId="2" borderId="15" xfId="4" applyFont="1" applyFill="1" applyBorder="1" applyAlignment="1">
      <alignment horizontal="center" vertical="center"/>
    </xf>
    <xf numFmtId="0" fontId="18" fillId="2" borderId="16" xfId="4" applyFont="1" applyFill="1" applyBorder="1" applyAlignment="1">
      <alignment horizontal="center" vertical="center"/>
    </xf>
    <xf numFmtId="0" fontId="18" fillId="2" borderId="25" xfId="4" applyFont="1" applyFill="1" applyBorder="1" applyAlignment="1">
      <alignment horizontal="center" vertical="center"/>
    </xf>
    <xf numFmtId="0" fontId="14" fillId="0" borderId="4" xfId="4" applyFont="1" applyBorder="1" applyAlignment="1">
      <alignment horizontal="center" vertical="center" textRotation="90" wrapText="1"/>
    </xf>
    <xf numFmtId="0" fontId="9" fillId="0" borderId="10" xfId="0" applyFont="1" applyBorder="1" applyAlignment="1">
      <alignment horizontal="center" vertical="center" textRotation="90"/>
    </xf>
    <xf numFmtId="0" fontId="9" fillId="0" borderId="38" xfId="0" applyFont="1" applyBorder="1" applyAlignment="1">
      <alignment horizontal="center" vertical="center" textRotation="90"/>
    </xf>
    <xf numFmtId="0" fontId="14" fillId="4" borderId="26" xfId="4" applyFont="1" applyFill="1" applyBorder="1" applyAlignment="1">
      <alignment horizontal="left"/>
    </xf>
    <xf numFmtId="0" fontId="14" fillId="4" borderId="5" xfId="4" applyFont="1" applyFill="1" applyBorder="1" applyAlignment="1">
      <alignment horizontal="left"/>
    </xf>
    <xf numFmtId="0" fontId="14" fillId="4" borderId="5" xfId="4" applyFont="1" applyFill="1" applyBorder="1" applyAlignment="1">
      <alignment horizontal="right"/>
    </xf>
    <xf numFmtId="0" fontId="14" fillId="4" borderId="27" xfId="4" applyFont="1" applyFill="1" applyBorder="1" applyAlignment="1">
      <alignment horizontal="right"/>
    </xf>
    <xf numFmtId="0" fontId="14" fillId="4" borderId="20" xfId="4" applyFont="1" applyFill="1" applyBorder="1" applyAlignment="1">
      <alignment horizontal="left"/>
    </xf>
    <xf numFmtId="0" fontId="14" fillId="4" borderId="6" xfId="4" applyFont="1" applyFill="1" applyBorder="1" applyAlignment="1">
      <alignment horizontal="left"/>
    </xf>
    <xf numFmtId="165" fontId="20" fillId="0" borderId="28" xfId="6" applyNumberFormat="1" applyFont="1" applyFill="1" applyBorder="1" applyAlignment="1" applyProtection="1">
      <alignment horizontal="center"/>
    </xf>
    <xf numFmtId="165" fontId="20" fillId="0" borderId="29" xfId="6" applyNumberFormat="1" applyFont="1" applyFill="1" applyBorder="1" applyAlignment="1" applyProtection="1">
      <alignment horizontal="center"/>
    </xf>
    <xf numFmtId="165" fontId="20" fillId="0" borderId="30" xfId="6" applyNumberFormat="1" applyFont="1" applyFill="1" applyBorder="1" applyAlignment="1" applyProtection="1">
      <alignment horizontal="center"/>
    </xf>
    <xf numFmtId="0" fontId="20" fillId="0" borderId="31" xfId="4" applyFont="1" applyBorder="1" applyAlignment="1">
      <alignment horizontal="left"/>
    </xf>
    <xf numFmtId="0" fontId="20" fillId="0" borderId="32" xfId="4" applyFont="1" applyBorder="1" applyAlignment="1">
      <alignment horizontal="left"/>
    </xf>
    <xf numFmtId="0" fontId="14" fillId="4" borderId="33" xfId="4" applyFont="1" applyFill="1" applyBorder="1" applyAlignment="1">
      <alignment horizontal="left" vertical="center"/>
    </xf>
    <xf numFmtId="0" fontId="19" fillId="4" borderId="0" xfId="4" applyFont="1" applyFill="1" applyAlignment="1">
      <alignment horizontal="left" vertical="center"/>
    </xf>
    <xf numFmtId="0" fontId="14" fillId="4" borderId="34" xfId="4" applyFont="1" applyFill="1" applyBorder="1" applyAlignment="1">
      <alignment horizontal="left" vertical="top" wrapText="1"/>
    </xf>
    <xf numFmtId="0" fontId="14" fillId="4" borderId="35" xfId="4" applyFont="1" applyFill="1" applyBorder="1" applyAlignment="1">
      <alignment vertical="top"/>
    </xf>
    <xf numFmtId="0" fontId="14" fillId="4" borderId="36" xfId="4" applyFont="1" applyFill="1" applyBorder="1" applyAlignment="1">
      <alignment vertical="top"/>
    </xf>
    <xf numFmtId="0" fontId="6" fillId="0" borderId="33" xfId="4" applyFont="1" applyBorder="1" applyAlignment="1">
      <alignment horizontal="left"/>
    </xf>
    <xf numFmtId="0" fontId="6" fillId="0" borderId="0" xfId="4" applyFont="1" applyAlignment="1">
      <alignment horizontal="left"/>
    </xf>
    <xf numFmtId="0" fontId="6" fillId="0" borderId="40" xfId="4" applyFont="1" applyBorder="1" applyAlignment="1">
      <alignment horizontal="left"/>
    </xf>
    <xf numFmtId="0" fontId="6" fillId="0" borderId="39" xfId="4" applyFont="1" applyBorder="1" applyAlignment="1">
      <alignment horizontal="left"/>
    </xf>
    <xf numFmtId="0" fontId="20" fillId="0" borderId="34" xfId="4" applyFont="1" applyBorder="1" applyAlignment="1">
      <alignment horizontal="center"/>
    </xf>
    <xf numFmtId="0" fontId="20" fillId="0" borderId="35" xfId="4" applyFont="1" applyBorder="1" applyAlignment="1">
      <alignment horizontal="center"/>
    </xf>
    <xf numFmtId="0" fontId="20" fillId="0" borderId="36" xfId="4" applyFont="1" applyBorder="1" applyAlignment="1">
      <alignment horizontal="center"/>
    </xf>
    <xf numFmtId="0" fontId="20" fillId="0" borderId="28" xfId="4" applyFont="1" applyBorder="1" applyAlignment="1">
      <alignment horizontal="center"/>
    </xf>
    <xf numFmtId="0" fontId="20" fillId="0" borderId="29" xfId="4" applyFont="1" applyBorder="1" applyAlignment="1">
      <alignment horizontal="center"/>
    </xf>
    <xf numFmtId="0" fontId="20" fillId="0" borderId="41" xfId="4" applyFont="1" applyBorder="1" applyAlignment="1">
      <alignment horizontal="center"/>
    </xf>
    <xf numFmtId="0" fontId="14" fillId="0" borderId="43" xfId="4" applyFont="1" applyBorder="1" applyAlignment="1">
      <alignment horizontal="left"/>
    </xf>
    <xf numFmtId="0" fontId="21" fillId="0" borderId="37" xfId="0" applyFont="1" applyBorder="1"/>
    <xf numFmtId="0" fontId="14" fillId="0" borderId="37" xfId="4" applyFont="1" applyBorder="1" applyAlignment="1">
      <alignment horizontal="left"/>
    </xf>
    <xf numFmtId="0" fontId="14" fillId="0" borderId="0" xfId="4" applyFont="1" applyAlignment="1">
      <alignment horizontal="left"/>
    </xf>
    <xf numFmtId="0" fontId="14" fillId="0" borderId="11" xfId="4" applyFont="1" applyBorder="1" applyAlignment="1">
      <alignment horizontal="left"/>
    </xf>
    <xf numFmtId="0" fontId="19" fillId="4" borderId="61" xfId="4" applyFont="1" applyFill="1" applyBorder="1" applyAlignment="1">
      <alignment horizontal="left" vertical="center"/>
    </xf>
    <xf numFmtId="0" fontId="9" fillId="4" borderId="62" xfId="0" applyFont="1" applyFill="1" applyBorder="1" applyAlignment="1">
      <alignment horizontal="left" vertical="center"/>
    </xf>
    <xf numFmtId="0" fontId="9" fillId="4" borderId="63" xfId="0" applyFont="1" applyFill="1" applyBorder="1" applyAlignment="1">
      <alignment horizontal="left" vertical="center"/>
    </xf>
    <xf numFmtId="0" fontId="19" fillId="4" borderId="65" xfId="4" applyFont="1" applyFill="1" applyBorder="1" applyAlignment="1">
      <alignment horizontal="left" vertical="center"/>
    </xf>
    <xf numFmtId="0" fontId="9" fillId="4" borderId="66" xfId="0" applyFont="1" applyFill="1" applyBorder="1" applyAlignment="1">
      <alignment horizontal="left" vertical="center"/>
    </xf>
    <xf numFmtId="0" fontId="22" fillId="0" borderId="4" xfId="4" applyFont="1" applyBorder="1" applyAlignment="1">
      <alignment horizontal="center" vertical="center" wrapText="1"/>
    </xf>
    <xf numFmtId="0" fontId="22" fillId="0" borderId="5" xfId="4" applyFont="1" applyBorder="1" applyAlignment="1">
      <alignment horizontal="center" vertical="center" wrapText="1"/>
    </xf>
    <xf numFmtId="0" fontId="22" fillId="0" borderId="15" xfId="4" applyFont="1" applyBorder="1" applyAlignment="1">
      <alignment horizontal="center" vertical="center" wrapText="1"/>
    </xf>
    <xf numFmtId="0" fontId="22" fillId="0" borderId="16" xfId="4" applyFont="1" applyBorder="1" applyAlignment="1">
      <alignment horizontal="center" vertical="center" wrapText="1"/>
    </xf>
    <xf numFmtId="0" fontId="25" fillId="0" borderId="45" xfId="0" applyFont="1" applyBorder="1" applyAlignment="1">
      <alignment horizontal="center" vertical="center" wrapText="1"/>
    </xf>
    <xf numFmtId="0" fontId="25" fillId="0" borderId="46" xfId="0" applyFont="1" applyBorder="1" applyAlignment="1">
      <alignment horizontal="center" vertical="center" wrapText="1"/>
    </xf>
    <xf numFmtId="0" fontId="14" fillId="0" borderId="45" xfId="4" applyFont="1" applyBorder="1" applyAlignment="1">
      <alignment horizontal="center" vertical="center" wrapText="1"/>
    </xf>
    <xf numFmtId="0" fontId="14" fillId="0" borderId="46" xfId="4" applyFont="1" applyBorder="1" applyAlignment="1">
      <alignment horizontal="center" vertical="center" wrapText="1"/>
    </xf>
    <xf numFmtId="0" fontId="14" fillId="5" borderId="45" xfId="4" applyFont="1" applyFill="1" applyBorder="1" applyAlignment="1">
      <alignment horizontal="center" vertical="center" wrapText="1"/>
    </xf>
    <xf numFmtId="0" fontId="14" fillId="5" borderId="46" xfId="4" applyFont="1" applyFill="1" applyBorder="1" applyAlignment="1">
      <alignment horizontal="center" vertical="center" wrapText="1"/>
    </xf>
    <xf numFmtId="9" fontId="26" fillId="0" borderId="21" xfId="0" applyNumberFormat="1" applyFont="1" applyBorder="1" applyAlignment="1">
      <alignment horizontal="center" vertical="center"/>
    </xf>
    <xf numFmtId="9" fontId="26" fillId="0" borderId="48" xfId="0" applyNumberFormat="1" applyFont="1" applyBorder="1" applyAlignment="1">
      <alignment horizontal="center" vertical="center"/>
    </xf>
    <xf numFmtId="0" fontId="26" fillId="0" borderId="49" xfId="0" applyFont="1" applyBorder="1" applyAlignment="1">
      <alignment horizontal="center" vertical="center" wrapText="1"/>
    </xf>
    <xf numFmtId="0" fontId="26" fillId="0" borderId="50" xfId="0" applyFont="1" applyBorder="1" applyAlignment="1">
      <alignment horizontal="center" vertical="center" wrapText="1"/>
    </xf>
    <xf numFmtId="0" fontId="26" fillId="0" borderId="51" xfId="0" applyFont="1" applyBorder="1" applyAlignment="1">
      <alignment horizontal="center" vertical="center" wrapText="1"/>
    </xf>
    <xf numFmtId="2" fontId="23" fillId="0" borderId="52" xfId="0" applyNumberFormat="1" applyFont="1" applyBorder="1" applyAlignment="1">
      <alignment horizontal="right" vertical="center"/>
    </xf>
    <xf numFmtId="2" fontId="23" fillId="0" borderId="53" xfId="0" applyNumberFormat="1" applyFont="1" applyBorder="1" applyAlignment="1">
      <alignment horizontal="right" vertical="center"/>
    </xf>
    <xf numFmtId="0" fontId="14" fillId="0" borderId="10" xfId="4" applyFont="1" applyBorder="1" applyAlignment="1">
      <alignment horizontal="center" vertical="center" wrapText="1"/>
    </xf>
    <xf numFmtId="0" fontId="9" fillId="0" borderId="0" xfId="0" applyFont="1" applyAlignment="1">
      <alignment wrapText="1"/>
    </xf>
    <xf numFmtId="0" fontId="9" fillId="0" borderId="11" xfId="0" applyFont="1" applyBorder="1" applyAlignment="1">
      <alignment wrapText="1"/>
    </xf>
    <xf numFmtId="0" fontId="19" fillId="4" borderId="55" xfId="4" applyFont="1" applyFill="1" applyBorder="1" applyAlignment="1">
      <alignment horizontal="left" vertical="center"/>
    </xf>
    <xf numFmtId="0" fontId="9" fillId="4" borderId="56" xfId="0" applyFont="1" applyFill="1" applyBorder="1" applyAlignment="1">
      <alignment horizontal="left" vertical="center"/>
    </xf>
    <xf numFmtId="0" fontId="9" fillId="4" borderId="57" xfId="0" applyFont="1" applyFill="1" applyBorder="1" applyAlignment="1">
      <alignment horizontal="left" vertical="center"/>
    </xf>
    <xf numFmtId="0" fontId="19" fillId="4" borderId="59" xfId="4" applyFont="1" applyFill="1" applyBorder="1" applyAlignment="1">
      <alignment horizontal="left" vertical="center"/>
    </xf>
    <xf numFmtId="0" fontId="9" fillId="4" borderId="60" xfId="0" applyFont="1" applyFill="1" applyBorder="1" applyAlignment="1">
      <alignment horizontal="left" vertical="center"/>
    </xf>
    <xf numFmtId="0" fontId="29" fillId="0" borderId="61" xfId="0" applyFont="1" applyBorder="1" applyAlignment="1">
      <alignment vertical="center" wrapText="1"/>
    </xf>
    <xf numFmtId="0" fontId="9" fillId="0" borderId="62" xfId="0" applyFont="1" applyBorder="1" applyAlignment="1">
      <alignment vertical="center" wrapText="1"/>
    </xf>
    <xf numFmtId="0" fontId="9" fillId="0" borderId="63" xfId="0" applyFont="1" applyBorder="1" applyAlignment="1">
      <alignment vertical="center" wrapText="1"/>
    </xf>
    <xf numFmtId="0" fontId="9" fillId="0" borderId="65" xfId="0" applyFont="1" applyBorder="1" applyAlignment="1">
      <alignment vertical="center" wrapText="1"/>
    </xf>
    <xf numFmtId="0" fontId="9" fillId="0" borderId="66" xfId="0" applyFont="1" applyBorder="1" applyAlignment="1">
      <alignment vertical="center" wrapText="1"/>
    </xf>
    <xf numFmtId="0" fontId="9" fillId="0" borderId="65" xfId="0" applyFont="1" applyBorder="1" applyAlignment="1">
      <alignment horizontal="left" vertical="center"/>
    </xf>
    <xf numFmtId="0" fontId="9" fillId="0" borderId="66" xfId="0" applyFont="1" applyBorder="1" applyAlignment="1">
      <alignment horizontal="left" vertical="center"/>
    </xf>
    <xf numFmtId="0" fontId="29" fillId="4" borderId="61" xfId="4" applyFont="1" applyFill="1" applyBorder="1" applyAlignment="1">
      <alignment horizontal="left" vertical="center"/>
    </xf>
    <xf numFmtId="0" fontId="29" fillId="0" borderId="65" xfId="0" applyFont="1" applyBorder="1" applyAlignment="1">
      <alignment vertical="center" wrapText="1"/>
    </xf>
    <xf numFmtId="0" fontId="14" fillId="0" borderId="0" xfId="4" applyFont="1" applyAlignment="1">
      <alignment horizontal="left" vertical="center" wrapText="1"/>
    </xf>
    <xf numFmtId="165" fontId="20" fillId="0" borderId="0" xfId="6" applyNumberFormat="1" applyFont="1" applyFill="1" applyBorder="1" applyAlignment="1" applyProtection="1">
      <alignment horizontal="center"/>
    </xf>
    <xf numFmtId="0" fontId="30" fillId="0" borderId="75" xfId="0" applyFont="1" applyBorder="1" applyAlignment="1">
      <alignment horizontal="center" vertical="center" wrapText="1"/>
    </xf>
    <xf numFmtId="0" fontId="30" fillId="0" borderId="76" xfId="0" applyFont="1" applyBorder="1" applyAlignment="1">
      <alignment horizontal="center" vertical="center" wrapText="1"/>
    </xf>
    <xf numFmtId="0" fontId="30" fillId="0" borderId="77" xfId="0" applyFont="1" applyBorder="1" applyAlignment="1">
      <alignment horizontal="center" vertical="center" wrapText="1"/>
    </xf>
    <xf numFmtId="0" fontId="30" fillId="0" borderId="78" xfId="0" applyFont="1" applyBorder="1" applyAlignment="1">
      <alignment horizontal="center" vertical="center" wrapText="1"/>
    </xf>
    <xf numFmtId="0" fontId="30" fillId="0" borderId="0" xfId="0" applyFont="1" applyAlignment="1">
      <alignment horizontal="center" vertical="center" wrapText="1"/>
    </xf>
    <xf numFmtId="0" fontId="30" fillId="0" borderId="79" xfId="0" applyFont="1" applyBorder="1" applyAlignment="1">
      <alignment horizontal="center" vertical="center" wrapText="1"/>
    </xf>
    <xf numFmtId="0" fontId="30" fillId="0" borderId="80" xfId="0" applyFont="1" applyBorder="1" applyAlignment="1">
      <alignment horizontal="center" vertical="center" wrapText="1"/>
    </xf>
    <xf numFmtId="0" fontId="30" fillId="0" borderId="81" xfId="0" applyFont="1" applyBorder="1" applyAlignment="1">
      <alignment horizontal="center" vertical="center" wrapText="1"/>
    </xf>
    <xf numFmtId="0" fontId="30" fillId="0" borderId="82" xfId="0" applyFont="1" applyBorder="1" applyAlignment="1">
      <alignment horizontal="center" vertical="center" wrapText="1"/>
    </xf>
    <xf numFmtId="0" fontId="33" fillId="3" borderId="83" xfId="0" applyFont="1" applyFill="1" applyBorder="1" applyAlignment="1">
      <alignment horizontal="left" vertical="center"/>
    </xf>
    <xf numFmtId="0" fontId="33" fillId="3" borderId="84" xfId="0" applyFont="1" applyFill="1" applyBorder="1" applyAlignment="1">
      <alignment horizontal="center" vertical="center" wrapText="1"/>
    </xf>
    <xf numFmtId="0" fontId="33" fillId="3" borderId="85" xfId="0" applyFont="1" applyFill="1" applyBorder="1" applyAlignment="1">
      <alignment horizontal="center" vertical="center" wrapText="1"/>
    </xf>
    <xf numFmtId="0" fontId="33" fillId="3" borderId="86" xfId="0" applyFont="1" applyFill="1" applyBorder="1" applyAlignment="1">
      <alignment horizontal="center" vertical="center" wrapText="1"/>
    </xf>
    <xf numFmtId="0" fontId="33" fillId="3" borderId="88" xfId="0" applyFont="1" applyFill="1" applyBorder="1" applyAlignment="1">
      <alignment horizontal="center" vertical="center" wrapText="1"/>
    </xf>
    <xf numFmtId="0" fontId="33" fillId="3" borderId="89" xfId="0" applyFont="1" applyFill="1" applyBorder="1" applyAlignment="1">
      <alignment horizontal="center" vertical="center" wrapText="1"/>
    </xf>
    <xf numFmtId="0" fontId="33" fillId="3" borderId="90" xfId="0" applyFont="1" applyFill="1" applyBorder="1" applyAlignment="1">
      <alignment horizontal="center" vertical="center" wrapText="1"/>
    </xf>
    <xf numFmtId="165" fontId="33" fillId="3" borderId="87" xfId="1" applyNumberFormat="1" applyFont="1" applyFill="1" applyBorder="1" applyAlignment="1" applyProtection="1">
      <alignment horizontal="center" vertical="center" wrapText="1"/>
    </xf>
    <xf numFmtId="165" fontId="33" fillId="3" borderId="91" xfId="1" applyNumberFormat="1" applyFont="1" applyFill="1" applyBorder="1" applyAlignment="1" applyProtection="1">
      <alignment horizontal="center" vertical="center" wrapText="1"/>
    </xf>
    <xf numFmtId="0" fontId="33" fillId="3" borderId="87" xfId="0" applyFont="1" applyFill="1" applyBorder="1" applyAlignment="1">
      <alignment horizontal="center" vertical="center" wrapText="1"/>
    </xf>
    <xf numFmtId="0" fontId="33" fillId="3" borderId="91" xfId="0" applyFont="1" applyFill="1" applyBorder="1" applyAlignment="1">
      <alignment horizontal="center" vertical="center" wrapText="1"/>
    </xf>
    <xf numFmtId="0" fontId="96" fillId="2" borderId="75" xfId="0" applyFont="1" applyFill="1" applyBorder="1" applyAlignment="1">
      <alignment horizontal="center" vertical="center"/>
    </xf>
    <xf numFmtId="0" fontId="96" fillId="2" borderId="76" xfId="0" applyFont="1" applyFill="1" applyBorder="1" applyAlignment="1">
      <alignment horizontal="center" vertical="center"/>
    </xf>
    <xf numFmtId="0" fontId="96" fillId="2" borderId="77" xfId="0" applyFont="1" applyFill="1" applyBorder="1" applyAlignment="1">
      <alignment horizontal="center" vertical="center"/>
    </xf>
    <xf numFmtId="0" fontId="96" fillId="2" borderId="78" xfId="0" applyFont="1" applyFill="1" applyBorder="1" applyAlignment="1">
      <alignment horizontal="center" vertical="center"/>
    </xf>
    <xf numFmtId="0" fontId="96" fillId="2" borderId="0" xfId="0" applyFont="1" applyFill="1" applyAlignment="1">
      <alignment horizontal="center" vertical="center"/>
    </xf>
    <xf numFmtId="0" fontId="96" fillId="2" borderId="79" xfId="0" applyFont="1" applyFill="1" applyBorder="1" applyAlignment="1">
      <alignment horizontal="center" vertical="center"/>
    </xf>
    <xf numFmtId="0" fontId="96" fillId="2" borderId="80" xfId="0" applyFont="1" applyFill="1" applyBorder="1" applyAlignment="1">
      <alignment horizontal="center" vertical="center"/>
    </xf>
    <xf numFmtId="0" fontId="96" fillId="2" borderId="81" xfId="0" applyFont="1" applyFill="1" applyBorder="1" applyAlignment="1">
      <alignment horizontal="center" vertical="center"/>
    </xf>
    <xf numFmtId="0" fontId="96" fillId="2" borderId="82" xfId="0" applyFont="1" applyFill="1" applyBorder="1" applyAlignment="1">
      <alignment horizontal="center" vertical="center"/>
    </xf>
    <xf numFmtId="0" fontId="21" fillId="7" borderId="84" xfId="0" applyFont="1" applyFill="1" applyBorder="1" applyAlignment="1">
      <alignment vertical="center" wrapText="1"/>
    </xf>
    <xf numFmtId="0" fontId="0" fillId="0" borderId="85" xfId="0" applyBorder="1" applyAlignment="1">
      <alignment vertical="center" wrapText="1"/>
    </xf>
    <xf numFmtId="0" fontId="21" fillId="8" borderId="84" xfId="0" applyFont="1" applyFill="1" applyBorder="1" applyAlignment="1">
      <alignment vertical="center" wrapText="1"/>
    </xf>
    <xf numFmtId="0" fontId="21" fillId="8" borderId="85" xfId="0" applyFont="1" applyFill="1" applyBorder="1" applyAlignment="1">
      <alignment vertical="center" wrapText="1"/>
    </xf>
    <xf numFmtId="0" fontId="21" fillId="8" borderId="86" xfId="0" applyFont="1" applyFill="1" applyBorder="1" applyAlignment="1">
      <alignment vertical="center" wrapText="1"/>
    </xf>
    <xf numFmtId="0" fontId="9" fillId="7" borderId="92" xfId="0" applyFont="1" applyFill="1" applyBorder="1" applyAlignment="1">
      <alignment horizontal="left" vertical="center"/>
    </xf>
    <xf numFmtId="0" fontId="0" fillId="7" borderId="92" xfId="0" applyFill="1" applyBorder="1" applyAlignment="1">
      <alignment horizontal="left"/>
    </xf>
    <xf numFmtId="0" fontId="0" fillId="7" borderId="88" xfId="0" applyFill="1" applyBorder="1" applyAlignment="1">
      <alignment horizontal="left"/>
    </xf>
    <xf numFmtId="0" fontId="9" fillId="8" borderId="92" xfId="0" applyFont="1" applyFill="1" applyBorder="1"/>
    <xf numFmtId="0" fontId="0" fillId="8" borderId="92" xfId="0" applyFill="1" applyBorder="1"/>
    <xf numFmtId="0" fontId="0" fillId="8" borderId="91" xfId="0" applyFill="1" applyBorder="1"/>
    <xf numFmtId="0" fontId="9" fillId="0" borderId="95" xfId="0" applyFont="1" applyBorder="1" applyAlignment="1">
      <alignment vertical="center" wrapText="1"/>
    </xf>
    <xf numFmtId="0" fontId="0" fillId="0" borderId="96" xfId="0" applyBorder="1" applyAlignment="1">
      <alignment vertical="center" wrapText="1"/>
    </xf>
    <xf numFmtId="0" fontId="0" fillId="0" borderId="97" xfId="0" applyBorder="1" applyAlignment="1">
      <alignment vertical="center" wrapText="1"/>
    </xf>
    <xf numFmtId="0" fontId="0" fillId="0" borderId="86" xfId="0" applyBorder="1" applyAlignment="1">
      <alignment vertical="center" wrapText="1"/>
    </xf>
    <xf numFmtId="0" fontId="21" fillId="8" borderId="92" xfId="0" applyFont="1" applyFill="1" applyBorder="1" applyAlignment="1">
      <alignment vertical="center" wrapText="1"/>
    </xf>
    <xf numFmtId="0" fontId="0" fillId="0" borderId="92" xfId="0" applyBorder="1" applyAlignment="1">
      <alignment vertical="center" wrapText="1"/>
    </xf>
    <xf numFmtId="0" fontId="0" fillId="0" borderId="91" xfId="0" applyBorder="1" applyAlignment="1">
      <alignment vertical="center" wrapText="1"/>
    </xf>
    <xf numFmtId="0" fontId="9" fillId="0" borderId="95" xfId="0" applyFont="1" applyBorder="1" applyAlignment="1">
      <alignment horizontal="left" vertical="center" wrapText="1"/>
    </xf>
    <xf numFmtId="0" fontId="9" fillId="0" borderId="97" xfId="0" applyFont="1" applyBorder="1" applyAlignment="1">
      <alignment horizontal="left" vertical="center" wrapText="1"/>
    </xf>
    <xf numFmtId="0" fontId="21" fillId="9" borderId="84" xfId="0" applyFont="1" applyFill="1" applyBorder="1" applyAlignment="1">
      <alignment horizontal="left" vertical="center" wrapText="1"/>
    </xf>
    <xf numFmtId="0" fontId="0" fillId="0" borderId="85" xfId="0" applyBorder="1" applyAlignment="1">
      <alignment horizontal="left" vertical="center" wrapText="1"/>
    </xf>
    <xf numFmtId="0" fontId="0" fillId="0" borderId="86" xfId="0" applyBorder="1" applyAlignment="1">
      <alignment horizontal="left" vertical="center" wrapText="1"/>
    </xf>
    <xf numFmtId="0" fontId="9" fillId="8" borderId="92" xfId="0" applyFont="1" applyFill="1" applyBorder="1" applyAlignment="1">
      <alignment horizontal="left"/>
    </xf>
    <xf numFmtId="0" fontId="0" fillId="8" borderId="92" xfId="0" applyFill="1" applyBorder="1" applyAlignment="1">
      <alignment horizontal="left"/>
    </xf>
    <xf numFmtId="0" fontId="0" fillId="8" borderId="91" xfId="0" applyFill="1" applyBorder="1" applyAlignment="1">
      <alignment horizontal="left"/>
    </xf>
    <xf numFmtId="0" fontId="9" fillId="0" borderId="87" xfId="0" applyFont="1" applyBorder="1" applyAlignment="1">
      <alignment horizontal="left" vertical="center" wrapText="1"/>
    </xf>
    <xf numFmtId="0" fontId="0" fillId="0" borderId="91" xfId="0" applyBorder="1" applyAlignment="1">
      <alignment horizontal="left" vertical="center" wrapText="1"/>
    </xf>
    <xf numFmtId="0" fontId="21" fillId="8" borderId="92" xfId="0" applyFont="1" applyFill="1" applyBorder="1" applyAlignment="1">
      <alignment horizontal="left" vertical="center"/>
    </xf>
    <xf numFmtId="0" fontId="0" fillId="8" borderId="92" xfId="0" applyFill="1" applyBorder="1" applyAlignment="1">
      <alignment horizontal="left" vertical="center"/>
    </xf>
    <xf numFmtId="0" fontId="0" fillId="8" borderId="91" xfId="0" applyFill="1" applyBorder="1" applyAlignment="1">
      <alignment horizontal="left" vertical="center"/>
    </xf>
    <xf numFmtId="0" fontId="9" fillId="0" borderId="87" xfId="0" applyFont="1" applyBorder="1" applyAlignment="1">
      <alignment horizontal="center" vertical="center" wrapText="1"/>
    </xf>
    <xf numFmtId="0" fontId="0" fillId="0" borderId="92" xfId="0" applyBorder="1" applyAlignment="1">
      <alignment horizontal="center" vertical="center" wrapText="1"/>
    </xf>
    <xf numFmtId="0" fontId="0" fillId="0" borderId="91" xfId="0" applyBorder="1" applyAlignment="1">
      <alignment horizontal="center" vertical="center" wrapText="1"/>
    </xf>
    <xf numFmtId="0" fontId="9" fillId="0" borderId="97" xfId="0" applyFont="1" applyBorder="1" applyAlignment="1">
      <alignment vertical="center" wrapText="1"/>
    </xf>
    <xf numFmtId="0" fontId="0" fillId="0" borderId="97" xfId="0" applyBorder="1" applyAlignment="1">
      <alignment horizontal="left" vertical="center" wrapText="1"/>
    </xf>
    <xf numFmtId="0" fontId="21" fillId="9" borderId="84" xfId="0" applyFont="1" applyFill="1" applyBorder="1" applyAlignment="1">
      <alignment vertical="center" wrapText="1"/>
    </xf>
    <xf numFmtId="0" fontId="21" fillId="0" borderId="95" xfId="0" applyFont="1" applyBorder="1" applyAlignment="1">
      <alignment vertical="center" wrapText="1"/>
    </xf>
    <xf numFmtId="0" fontId="9" fillId="0" borderId="0" xfId="0" applyFont="1" applyAlignment="1">
      <alignment vertical="center" wrapText="1"/>
    </xf>
    <xf numFmtId="0" fontId="9" fillId="8" borderId="92" xfId="0" applyFont="1" applyFill="1" applyBorder="1" applyAlignment="1">
      <alignment horizontal="left" vertical="center"/>
    </xf>
    <xf numFmtId="0" fontId="9" fillId="0" borderId="94" xfId="0" applyFont="1" applyBorder="1" applyAlignment="1">
      <alignment vertical="center" wrapText="1"/>
    </xf>
    <xf numFmtId="0" fontId="21" fillId="0" borderId="84" xfId="0" applyFont="1" applyBorder="1" applyAlignment="1">
      <alignment vertical="center" wrapText="1"/>
    </xf>
    <xf numFmtId="0" fontId="21" fillId="8" borderId="95" xfId="0" applyFont="1" applyFill="1" applyBorder="1" applyAlignment="1">
      <alignment vertical="center" wrapText="1"/>
    </xf>
    <xf numFmtId="0" fontId="21" fillId="8" borderId="87" xfId="0" applyFont="1" applyFill="1" applyBorder="1" applyAlignment="1">
      <alignment horizontal="left" vertical="center"/>
    </xf>
    <xf numFmtId="0" fontId="9" fillId="0" borderId="84" xfId="0" applyFont="1" applyBorder="1" applyAlignment="1">
      <alignment vertical="center" wrapText="1"/>
    </xf>
    <xf numFmtId="0" fontId="0" fillId="0" borderId="88" xfId="0" applyBorder="1" applyAlignment="1">
      <alignment vertical="center" wrapText="1"/>
    </xf>
    <xf numFmtId="0" fontId="0" fillId="0" borderId="90" xfId="0" applyBorder="1" applyAlignment="1">
      <alignment vertical="center" wrapText="1"/>
    </xf>
    <xf numFmtId="0" fontId="21" fillId="0" borderId="97" xfId="0" applyFont="1" applyBorder="1" applyAlignment="1">
      <alignment vertical="center" wrapText="1"/>
    </xf>
    <xf numFmtId="0" fontId="21" fillId="0" borderId="95" xfId="0" applyFont="1" applyBorder="1" applyAlignment="1">
      <alignment horizontal="left" vertical="center" wrapText="1"/>
    </xf>
    <xf numFmtId="0" fontId="21" fillId="0" borderId="97" xfId="0" applyFont="1" applyBorder="1" applyAlignment="1">
      <alignment horizontal="left" vertical="center" wrapText="1"/>
    </xf>
    <xf numFmtId="0" fontId="0" fillId="0" borderId="92" xfId="0" applyBorder="1" applyAlignment="1">
      <alignment horizontal="left"/>
    </xf>
    <xf numFmtId="0" fontId="0" fillId="0" borderId="91" xfId="0" applyBorder="1" applyAlignment="1">
      <alignment horizontal="left"/>
    </xf>
    <xf numFmtId="0" fontId="9" fillId="0" borderId="91" xfId="0" applyFont="1" applyBorder="1" applyAlignment="1">
      <alignment horizontal="left" vertical="center" wrapText="1"/>
    </xf>
    <xf numFmtId="0" fontId="9" fillId="0" borderId="83" xfId="0" applyFont="1" applyBorder="1" applyAlignment="1">
      <alignment vertical="center" wrapText="1"/>
    </xf>
    <xf numFmtId="0" fontId="0" fillId="0" borderId="83" xfId="0" applyBorder="1" applyAlignment="1">
      <alignment vertical="center" wrapText="1"/>
    </xf>
    <xf numFmtId="0" fontId="21" fillId="0" borderId="87" xfId="0" applyFont="1" applyBorder="1" applyAlignment="1">
      <alignment horizontal="left" vertical="center"/>
    </xf>
    <xf numFmtId="0" fontId="0" fillId="0" borderId="92" xfId="0" applyBorder="1" applyAlignment="1">
      <alignment horizontal="left" vertical="center"/>
    </xf>
    <xf numFmtId="0" fontId="0" fillId="0" borderId="91" xfId="0" applyBorder="1" applyAlignment="1">
      <alignment horizontal="left" vertical="center"/>
    </xf>
    <xf numFmtId="0" fontId="32" fillId="7" borderId="96" xfId="0" applyFont="1" applyFill="1" applyBorder="1" applyAlignment="1">
      <alignment horizontal="center" vertical="center" wrapText="1"/>
    </xf>
    <xf numFmtId="0" fontId="0" fillId="7" borderId="96" xfId="0" applyFill="1" applyBorder="1" applyAlignment="1">
      <alignment horizontal="center" vertical="center" wrapText="1"/>
    </xf>
    <xf numFmtId="0" fontId="0" fillId="7" borderId="97" xfId="0" applyFill="1" applyBorder="1" applyAlignment="1">
      <alignment horizontal="center" vertical="center" wrapText="1"/>
    </xf>
    <xf numFmtId="0" fontId="21" fillId="9" borderId="87" xfId="0" applyFont="1" applyFill="1" applyBorder="1" applyAlignment="1">
      <alignment vertical="center" wrapText="1"/>
    </xf>
    <xf numFmtId="0" fontId="0" fillId="0" borderId="87" xfId="0" applyBorder="1" applyAlignment="1">
      <alignment vertical="center" wrapText="1"/>
    </xf>
    <xf numFmtId="0" fontId="9" fillId="0" borderId="84" xfId="0" applyFont="1" applyBorder="1" applyAlignment="1">
      <alignment horizontal="left" vertical="center" wrapText="1"/>
    </xf>
    <xf numFmtId="0" fontId="9" fillId="0" borderId="86" xfId="0" applyFont="1" applyBorder="1" applyAlignment="1">
      <alignment horizontal="left" vertical="center" wrapText="1"/>
    </xf>
    <xf numFmtId="0" fontId="3" fillId="0" borderId="97" xfId="0" applyFont="1" applyBorder="1" applyAlignment="1">
      <alignment horizontal="left" vertical="center" wrapText="1"/>
    </xf>
    <xf numFmtId="0" fontId="21" fillId="9" borderId="92" xfId="0" applyFont="1" applyFill="1" applyBorder="1" applyAlignment="1">
      <alignment horizontal="left" vertical="center"/>
    </xf>
    <xf numFmtId="0" fontId="0" fillId="0" borderId="96" xfId="0" applyBorder="1" applyAlignment="1">
      <alignment horizontal="left" vertical="center" wrapText="1"/>
    </xf>
    <xf numFmtId="0" fontId="21" fillId="11" borderId="84" xfId="0" applyFont="1" applyFill="1" applyBorder="1" applyAlignment="1">
      <alignment vertical="center" wrapText="1"/>
    </xf>
    <xf numFmtId="0" fontId="21" fillId="11" borderId="92" xfId="0" applyFont="1" applyFill="1" applyBorder="1" applyAlignment="1">
      <alignment horizontal="left" vertical="center"/>
    </xf>
    <xf numFmtId="0" fontId="0" fillId="11" borderId="92" xfId="0" applyFill="1" applyBorder="1" applyAlignment="1">
      <alignment horizontal="left"/>
    </xf>
    <xf numFmtId="0" fontId="0" fillId="11" borderId="88" xfId="0" applyFill="1" applyBorder="1" applyAlignment="1">
      <alignment horizontal="left"/>
    </xf>
    <xf numFmtId="0" fontId="21" fillId="8" borderId="87" xfId="0" applyFont="1" applyFill="1" applyBorder="1" applyAlignment="1">
      <alignment vertical="center" wrapText="1"/>
    </xf>
    <xf numFmtId="0" fontId="21" fillId="8" borderId="92" xfId="0" applyFont="1" applyFill="1" applyBorder="1" applyAlignment="1">
      <alignment horizontal="left"/>
    </xf>
    <xf numFmtId="0" fontId="3" fillId="0" borderId="96" xfId="0" applyFont="1" applyBorder="1" applyAlignment="1">
      <alignment vertical="center" wrapText="1"/>
    </xf>
    <xf numFmtId="0" fontId="3" fillId="0" borderId="97" xfId="0" applyFont="1" applyBorder="1" applyAlignment="1">
      <alignment vertical="center" wrapText="1"/>
    </xf>
    <xf numFmtId="0" fontId="32" fillId="11" borderId="96" xfId="0" applyFont="1" applyFill="1" applyBorder="1" applyAlignment="1">
      <alignment horizontal="center" vertical="center" wrapText="1"/>
    </xf>
    <xf numFmtId="0" fontId="0" fillId="11" borderId="96" xfId="0" applyFill="1" applyBorder="1" applyAlignment="1">
      <alignment horizontal="center" vertical="center" wrapText="1"/>
    </xf>
    <xf numFmtId="0" fontId="0" fillId="11" borderId="97" xfId="0" applyFill="1" applyBorder="1" applyAlignment="1">
      <alignment horizontal="center" vertical="center" wrapText="1"/>
    </xf>
    <xf numFmtId="0" fontId="32" fillId="7" borderId="83" xfId="0" applyFont="1" applyFill="1" applyBorder="1" applyAlignment="1">
      <alignment horizontal="center" vertical="center" wrapText="1"/>
    </xf>
    <xf numFmtId="0" fontId="0" fillId="7" borderId="83" xfId="0" applyFill="1" applyBorder="1" applyAlignment="1">
      <alignment horizontal="center" vertical="center" wrapText="1"/>
    </xf>
    <xf numFmtId="0" fontId="33" fillId="12" borderId="84" xfId="0" applyFont="1" applyFill="1" applyBorder="1" applyAlignment="1">
      <alignment horizontal="center" vertical="center" wrapText="1"/>
    </xf>
    <xf numFmtId="0" fontId="0" fillId="0" borderId="85" xfId="0" applyBorder="1" applyAlignment="1">
      <alignment horizontal="center" vertical="center" wrapText="1"/>
    </xf>
    <xf numFmtId="0" fontId="0" fillId="0" borderId="86" xfId="0" applyBorder="1" applyAlignment="1">
      <alignment horizontal="center" vertical="center" wrapText="1"/>
    </xf>
    <xf numFmtId="0" fontId="21" fillId="12" borderId="92" xfId="0" applyFont="1" applyFill="1" applyBorder="1" applyAlignment="1">
      <alignment horizontal="left" vertical="center"/>
    </xf>
    <xf numFmtId="0" fontId="0" fillId="12" borderId="92" xfId="0" applyFill="1" applyBorder="1" applyAlignment="1">
      <alignment horizontal="left"/>
    </xf>
    <xf numFmtId="0" fontId="0" fillId="12" borderId="88" xfId="0" applyFill="1" applyBorder="1" applyAlignment="1">
      <alignment horizontal="left"/>
    </xf>
    <xf numFmtId="0" fontId="9" fillId="8" borderId="87" xfId="0" applyFont="1" applyFill="1" applyBorder="1" applyAlignment="1">
      <alignment horizontal="left"/>
    </xf>
    <xf numFmtId="0" fontId="32" fillId="12" borderId="96" xfId="0" applyFont="1" applyFill="1" applyBorder="1" applyAlignment="1">
      <alignment horizontal="center" vertical="center" wrapText="1"/>
    </xf>
    <xf numFmtId="0" fontId="0" fillId="0" borderId="96" xfId="0" applyBorder="1" applyAlignment="1">
      <alignment horizontal="center" vertical="center" wrapText="1"/>
    </xf>
    <xf numFmtId="0" fontId="0" fillId="0" borderId="97" xfId="0" applyBorder="1" applyAlignment="1">
      <alignment horizontal="center" vertical="center" wrapText="1"/>
    </xf>
    <xf numFmtId="1" fontId="37" fillId="13" borderId="84" xfId="0" applyNumberFormat="1" applyFont="1" applyFill="1" applyBorder="1" applyAlignment="1">
      <alignment horizontal="center" vertical="center" wrapText="1"/>
    </xf>
    <xf numFmtId="0" fontId="9" fillId="16" borderId="84" xfId="0" applyFont="1" applyFill="1" applyBorder="1" applyAlignment="1">
      <alignment horizontal="center" vertical="center" textRotation="90" wrapText="1"/>
    </xf>
    <xf numFmtId="0" fontId="0" fillId="16" borderId="86" xfId="0" applyFill="1" applyBorder="1" applyAlignment="1">
      <alignment horizontal="center" vertical="center" textRotation="90" wrapText="1"/>
    </xf>
    <xf numFmtId="0" fontId="0" fillId="16" borderId="93" xfId="0" applyFill="1" applyBorder="1" applyAlignment="1">
      <alignment horizontal="center" vertical="center" textRotation="90" wrapText="1"/>
    </xf>
    <xf numFmtId="0" fontId="0" fillId="16" borderId="100" xfId="0" applyFill="1" applyBorder="1" applyAlignment="1">
      <alignment horizontal="center" vertical="center" textRotation="90" wrapText="1"/>
    </xf>
    <xf numFmtId="0" fontId="0" fillId="0" borderId="93" xfId="0" applyBorder="1"/>
    <xf numFmtId="0" fontId="0" fillId="0" borderId="100" xfId="0" applyBorder="1"/>
    <xf numFmtId="0" fontId="0" fillId="0" borderId="88" xfId="0" applyBorder="1"/>
    <xf numFmtId="0" fontId="0" fillId="0" borderId="90" xfId="0" applyBorder="1"/>
    <xf numFmtId="0" fontId="27" fillId="0" borderId="95" xfId="0" applyFont="1" applyBorder="1" applyAlignment="1">
      <alignment horizontal="left" vertical="center" wrapText="1"/>
    </xf>
    <xf numFmtId="0" fontId="27" fillId="0" borderId="97" xfId="0" applyFont="1" applyBorder="1" applyAlignment="1">
      <alignment horizontal="left" vertical="center" wrapText="1"/>
    </xf>
    <xf numFmtId="0" fontId="0" fillId="13" borderId="92" xfId="0" applyFill="1" applyBorder="1" applyAlignment="1">
      <alignment horizontal="left"/>
    </xf>
    <xf numFmtId="0" fontId="0" fillId="14" borderId="85" xfId="0" applyFill="1" applyBorder="1" applyAlignment="1">
      <alignment horizontal="center" vertical="center" textRotation="90" wrapText="1"/>
    </xf>
    <xf numFmtId="0" fontId="0" fillId="14" borderId="86" xfId="0" applyFill="1" applyBorder="1" applyAlignment="1">
      <alignment horizontal="center" vertical="center" textRotation="90" wrapText="1"/>
    </xf>
    <xf numFmtId="0" fontId="0" fillId="14" borderId="0" xfId="0" applyFill="1" applyAlignment="1">
      <alignment horizontal="center" vertical="center" textRotation="90" wrapText="1"/>
    </xf>
    <xf numFmtId="0" fontId="0" fillId="14" borderId="100" xfId="0" applyFill="1" applyBorder="1" applyAlignment="1">
      <alignment horizontal="center" vertical="center" textRotation="90" wrapText="1"/>
    </xf>
    <xf numFmtId="0" fontId="27" fillId="0" borderId="83" xfId="0" applyFont="1" applyBorder="1" applyAlignment="1">
      <alignment horizontal="left" vertical="center" wrapText="1"/>
    </xf>
    <xf numFmtId="0" fontId="39" fillId="0" borderId="97" xfId="0" applyFont="1" applyBorder="1" applyAlignment="1">
      <alignment horizontal="left" vertical="center" wrapText="1"/>
    </xf>
    <xf numFmtId="0" fontId="27" fillId="15" borderId="85" xfId="0" applyFont="1" applyFill="1" applyBorder="1" applyAlignment="1">
      <alignment horizontal="center" vertical="center" textRotation="90" wrapText="1"/>
    </xf>
    <xf numFmtId="0" fontId="0" fillId="15" borderId="86" xfId="0" applyFill="1" applyBorder="1" applyAlignment="1">
      <alignment horizontal="center" vertical="center" textRotation="90" wrapText="1"/>
    </xf>
    <xf numFmtId="0" fontId="0" fillId="15" borderId="0" xfId="0" applyFill="1" applyAlignment="1">
      <alignment horizontal="center" vertical="center" textRotation="90" wrapText="1"/>
    </xf>
    <xf numFmtId="0" fontId="0" fillId="15" borderId="100" xfId="0" applyFill="1" applyBorder="1" applyAlignment="1">
      <alignment horizontal="center" vertical="center" textRotation="90" wrapText="1"/>
    </xf>
    <xf numFmtId="0" fontId="0" fillId="0" borderId="77" xfId="0" applyBorder="1"/>
    <xf numFmtId="0" fontId="0" fillId="0" borderId="79" xfId="0" applyBorder="1"/>
    <xf numFmtId="0" fontId="0" fillId="0" borderId="82" xfId="0" applyBorder="1"/>
    <xf numFmtId="2" fontId="41" fillId="3" borderId="101" xfId="0" applyNumberFormat="1" applyFont="1" applyFill="1" applyBorder="1" applyAlignment="1">
      <alignment horizontal="center" vertical="center" wrapText="1"/>
    </xf>
    <xf numFmtId="2" fontId="41" fillId="3" borderId="102" xfId="0" applyNumberFormat="1" applyFont="1" applyFill="1" applyBorder="1" applyAlignment="1">
      <alignment horizontal="center" vertical="center" wrapText="1"/>
    </xf>
    <xf numFmtId="2" fontId="41" fillId="3" borderId="103" xfId="0" applyNumberFormat="1" applyFont="1" applyFill="1" applyBorder="1" applyAlignment="1">
      <alignment horizontal="center" vertical="center" wrapText="1"/>
    </xf>
    <xf numFmtId="3" fontId="41" fillId="3" borderId="95" xfId="0" applyNumberFormat="1" applyFont="1" applyFill="1" applyBorder="1" applyAlignment="1">
      <alignment horizontal="center" vertical="center" wrapText="1"/>
    </xf>
    <xf numFmtId="3" fontId="41" fillId="3" borderId="96" xfId="0" applyNumberFormat="1" applyFont="1" applyFill="1" applyBorder="1" applyAlignment="1">
      <alignment horizontal="center" vertical="center" wrapText="1"/>
    </xf>
    <xf numFmtId="3" fontId="41" fillId="3" borderId="97" xfId="0" applyNumberFormat="1" applyFont="1" applyFill="1" applyBorder="1" applyAlignment="1">
      <alignment horizontal="center" vertical="center" wrapText="1"/>
    </xf>
    <xf numFmtId="0" fontId="21" fillId="0" borderId="104" xfId="0" applyFont="1" applyBorder="1" applyAlignment="1">
      <alignment horizontal="justify" vertical="center"/>
    </xf>
    <xf numFmtId="0" fontId="3" fillId="0" borderId="105" xfId="0" applyFont="1" applyBorder="1" applyAlignment="1">
      <alignment horizontal="justify" vertical="center"/>
    </xf>
    <xf numFmtId="0" fontId="21" fillId="0" borderId="104" xfId="0" applyFont="1" applyBorder="1" applyAlignment="1">
      <alignment horizontal="center" vertical="center"/>
    </xf>
    <xf numFmtId="0" fontId="3" fillId="0" borderId="105" xfId="0" applyFont="1" applyBorder="1" applyAlignment="1">
      <alignment horizontal="center" vertical="center"/>
    </xf>
    <xf numFmtId="0" fontId="97" fillId="2" borderId="75" xfId="0" applyFont="1" applyFill="1" applyBorder="1" applyAlignment="1">
      <alignment horizontal="center" vertical="center"/>
    </xf>
    <xf numFmtId="0" fontId="97" fillId="2" borderId="76" xfId="0" applyFont="1" applyFill="1" applyBorder="1" applyAlignment="1">
      <alignment horizontal="center" vertical="center"/>
    </xf>
    <xf numFmtId="0" fontId="97" fillId="2" borderId="77" xfId="0" applyFont="1" applyFill="1" applyBorder="1" applyAlignment="1">
      <alignment horizontal="center" vertical="center"/>
    </xf>
    <xf numFmtId="0" fontId="97" fillId="2" borderId="78" xfId="0" applyFont="1" applyFill="1" applyBorder="1" applyAlignment="1">
      <alignment horizontal="center" vertical="center"/>
    </xf>
    <xf numFmtId="0" fontId="97" fillId="2" borderId="0" xfId="0" applyFont="1" applyFill="1" applyAlignment="1">
      <alignment horizontal="center" vertical="center"/>
    </xf>
    <xf numFmtId="0" fontId="97" fillId="2" borderId="79" xfId="0" applyFont="1" applyFill="1" applyBorder="1" applyAlignment="1">
      <alignment horizontal="center" vertical="center"/>
    </xf>
    <xf numFmtId="0" fontId="97" fillId="2" borderId="80" xfId="0" applyFont="1" applyFill="1" applyBorder="1" applyAlignment="1">
      <alignment horizontal="center" vertical="center"/>
    </xf>
    <xf numFmtId="0" fontId="97" fillId="2" borderId="81" xfId="0" applyFont="1" applyFill="1" applyBorder="1" applyAlignment="1">
      <alignment horizontal="center" vertical="center"/>
    </xf>
    <xf numFmtId="0" fontId="97" fillId="2" borderId="82" xfId="0" applyFont="1" applyFill="1" applyBorder="1" applyAlignment="1">
      <alignment horizontal="center" vertical="center"/>
    </xf>
    <xf numFmtId="0" fontId="32" fillId="7" borderId="84" xfId="0" applyFont="1" applyFill="1" applyBorder="1" applyAlignment="1">
      <alignment vertical="center"/>
    </xf>
    <xf numFmtId="0" fontId="0" fillId="0" borderId="85" xfId="0" applyBorder="1" applyAlignment="1">
      <alignment vertical="center"/>
    </xf>
    <xf numFmtId="0" fontId="0" fillId="0" borderId="86" xfId="0" applyBorder="1" applyAlignment="1">
      <alignment vertical="center"/>
    </xf>
    <xf numFmtId="0" fontId="27" fillId="7" borderId="91" xfId="0" applyFont="1" applyFill="1" applyBorder="1"/>
    <xf numFmtId="0" fontId="0" fillId="7" borderId="83" xfId="0" applyFill="1" applyBorder="1"/>
    <xf numFmtId="0" fontId="0" fillId="7" borderId="95" xfId="0" applyFill="1" applyBorder="1"/>
    <xf numFmtId="0" fontId="32" fillId="8" borderId="87" xfId="0" applyFont="1" applyFill="1" applyBorder="1" applyAlignment="1">
      <alignment vertical="center" wrapText="1"/>
    </xf>
    <xf numFmtId="0" fontId="3" fillId="8" borderId="87" xfId="0" applyFont="1" applyFill="1" applyBorder="1" applyAlignment="1">
      <alignment vertical="center" wrapText="1"/>
    </xf>
    <xf numFmtId="0" fontId="0" fillId="8" borderId="83" xfId="0" applyFill="1" applyBorder="1"/>
    <xf numFmtId="0" fontId="27" fillId="8" borderId="91" xfId="0" applyFont="1" applyFill="1" applyBorder="1"/>
    <xf numFmtId="0" fontId="0" fillId="0" borderId="83" xfId="0" applyBorder="1" applyAlignment="1">
      <alignment horizontal="left" vertical="center" wrapText="1"/>
    </xf>
    <xf numFmtId="0" fontId="27" fillId="0" borderId="95" xfId="0" applyFont="1" applyBorder="1" applyAlignment="1">
      <alignment horizontal="left" vertical="center"/>
    </xf>
    <xf numFmtId="0" fontId="0" fillId="0" borderId="96" xfId="0" applyBorder="1" applyAlignment="1">
      <alignment horizontal="left" vertical="center"/>
    </xf>
    <xf numFmtId="0" fontId="0" fillId="0" borderId="97" xfId="0" applyBorder="1" applyAlignment="1">
      <alignment horizontal="left" vertical="center"/>
    </xf>
    <xf numFmtId="0" fontId="32" fillId="8" borderId="87" xfId="0" applyFont="1" applyFill="1" applyBorder="1" applyAlignment="1">
      <alignment horizontal="left" vertical="center"/>
    </xf>
    <xf numFmtId="0" fontId="0" fillId="8" borderId="87" xfId="0" applyFill="1" applyBorder="1" applyAlignment="1">
      <alignment horizontal="left" vertical="center"/>
    </xf>
    <xf numFmtId="0" fontId="27" fillId="0" borderId="96" xfId="0" applyFont="1" applyBorder="1" applyAlignment="1">
      <alignment horizontal="left" vertical="center"/>
    </xf>
    <xf numFmtId="0" fontId="27" fillId="0" borderId="97" xfId="0" applyFont="1" applyBorder="1" applyAlignment="1">
      <alignment horizontal="left" vertical="center"/>
    </xf>
    <xf numFmtId="0" fontId="32" fillId="8" borderId="84" xfId="0" applyFont="1" applyFill="1" applyBorder="1" applyAlignment="1">
      <alignment horizontal="left" vertical="center" wrapText="1"/>
    </xf>
    <xf numFmtId="0" fontId="32" fillId="8" borderId="85" xfId="0" applyFont="1" applyFill="1" applyBorder="1" applyAlignment="1">
      <alignment horizontal="left" vertical="center" wrapText="1"/>
    </xf>
    <xf numFmtId="0" fontId="0" fillId="8" borderId="85" xfId="0" applyFill="1" applyBorder="1" applyAlignment="1">
      <alignment horizontal="left" vertical="center"/>
    </xf>
    <xf numFmtId="0" fontId="0" fillId="8" borderId="86" xfId="0" applyFill="1" applyBorder="1" applyAlignment="1">
      <alignment horizontal="left" vertical="center"/>
    </xf>
    <xf numFmtId="0" fontId="27" fillId="0" borderId="95" xfId="0" applyFont="1" applyBorder="1" applyAlignment="1">
      <alignment vertical="center"/>
    </xf>
    <xf numFmtId="0" fontId="0" fillId="0" borderId="96" xfId="0" applyBorder="1" applyAlignment="1">
      <alignment vertical="center"/>
    </xf>
    <xf numFmtId="0" fontId="0" fillId="0" borderId="97" xfId="0" applyBorder="1" applyAlignment="1">
      <alignment vertical="center"/>
    </xf>
    <xf numFmtId="0" fontId="27" fillId="0" borderId="95" xfId="0" applyFont="1" applyBorder="1" applyAlignment="1">
      <alignment vertical="center" wrapText="1"/>
    </xf>
    <xf numFmtId="0" fontId="27" fillId="2" borderId="83" xfId="0" applyFont="1" applyFill="1" applyBorder="1" applyAlignment="1">
      <alignment vertical="center" wrapText="1"/>
    </xf>
    <xf numFmtId="0" fontId="27" fillId="2" borderId="83" xfId="0" applyFont="1" applyFill="1" applyBorder="1" applyAlignment="1">
      <alignment horizontal="left" vertical="center" wrapText="1"/>
    </xf>
    <xf numFmtId="0" fontId="32" fillId="8" borderId="84" xfId="0" applyFont="1" applyFill="1" applyBorder="1" applyAlignment="1">
      <alignment vertical="center"/>
    </xf>
    <xf numFmtId="0" fontId="32" fillId="0" borderId="85" xfId="0" applyFont="1" applyBorder="1" applyAlignment="1">
      <alignment vertical="center"/>
    </xf>
    <xf numFmtId="0" fontId="32" fillId="0" borderId="86" xfId="0" applyFont="1" applyBorder="1" applyAlignment="1">
      <alignment vertical="center"/>
    </xf>
    <xf numFmtId="0" fontId="0" fillId="0" borderId="92" xfId="0" applyBorder="1"/>
    <xf numFmtId="0" fontId="27" fillId="0" borderId="96" xfId="0" applyFont="1" applyBorder="1" applyAlignment="1">
      <alignment vertical="center"/>
    </xf>
    <xf numFmtId="0" fontId="27" fillId="0" borderId="97" xfId="0" applyFont="1" applyBorder="1" applyAlignment="1">
      <alignment vertical="center"/>
    </xf>
    <xf numFmtId="0" fontId="27" fillId="0" borderId="96" xfId="0" applyFont="1" applyBorder="1" applyAlignment="1">
      <alignment vertical="center" wrapText="1"/>
    </xf>
    <xf numFmtId="0" fontId="27" fillId="0" borderId="97" xfId="0" applyFont="1" applyBorder="1" applyAlignment="1">
      <alignment vertical="center" wrapText="1"/>
    </xf>
    <xf numFmtId="0" fontId="0" fillId="8" borderId="92" xfId="0" applyFill="1" applyBorder="1" applyAlignment="1">
      <alignment vertical="center"/>
    </xf>
    <xf numFmtId="0" fontId="27" fillId="0" borderId="83" xfId="0" applyFont="1" applyBorder="1" applyAlignment="1">
      <alignment vertical="center" wrapText="1"/>
    </xf>
    <xf numFmtId="0" fontId="0" fillId="0" borderId="91" xfId="0" applyBorder="1"/>
    <xf numFmtId="0" fontId="32" fillId="0" borderId="95" xfId="0" applyFont="1" applyBorder="1" applyAlignment="1">
      <alignment horizontal="left" vertical="center" wrapText="1"/>
    </xf>
    <xf numFmtId="0" fontId="32" fillId="0" borderId="96" xfId="0" applyFont="1" applyBorder="1" applyAlignment="1">
      <alignment horizontal="left" vertical="center" wrapText="1"/>
    </xf>
    <xf numFmtId="0" fontId="3" fillId="0" borderId="85" xfId="0" applyFont="1" applyBorder="1"/>
    <xf numFmtId="0" fontId="3" fillId="0" borderId="86" xfId="0" applyFont="1" applyBorder="1"/>
    <xf numFmtId="0" fontId="3" fillId="0" borderId="96" xfId="0" applyFont="1" applyBorder="1" applyAlignment="1">
      <alignment horizontal="left" vertical="center"/>
    </xf>
    <xf numFmtId="0" fontId="3" fillId="0" borderId="97" xfId="0" applyFont="1" applyBorder="1" applyAlignment="1">
      <alignment horizontal="left" vertical="center"/>
    </xf>
    <xf numFmtId="0" fontId="27" fillId="8" borderId="92" xfId="0" applyFont="1" applyFill="1" applyBorder="1"/>
    <xf numFmtId="0" fontId="27" fillId="0" borderId="84" xfId="0" applyFont="1" applyBorder="1" applyAlignment="1">
      <alignment vertical="center" wrapText="1"/>
    </xf>
    <xf numFmtId="0" fontId="0" fillId="0" borderId="89" xfId="0" applyBorder="1" applyAlignment="1">
      <alignment vertical="center" wrapText="1"/>
    </xf>
    <xf numFmtId="0" fontId="27" fillId="0" borderId="84" xfId="0" applyFont="1" applyBorder="1" applyAlignment="1">
      <alignment horizontal="center" vertical="center" wrapText="1"/>
    </xf>
    <xf numFmtId="0" fontId="0" fillId="0" borderId="93" xfId="0" applyBorder="1" applyAlignment="1">
      <alignment horizontal="center" vertical="center" wrapText="1"/>
    </xf>
    <xf numFmtId="0" fontId="0" fillId="0" borderId="0" xfId="0" applyAlignment="1">
      <alignment horizontal="center" vertical="center" wrapText="1"/>
    </xf>
    <xf numFmtId="0" fontId="0" fillId="0" borderId="100" xfId="0" applyBorder="1" applyAlignment="1">
      <alignment horizontal="center" vertical="center" wrapText="1"/>
    </xf>
    <xf numFmtId="0" fontId="0" fillId="0" borderId="88" xfId="0" applyBorder="1" applyAlignment="1">
      <alignment horizontal="center" vertical="center" wrapText="1"/>
    </xf>
    <xf numFmtId="0" fontId="0" fillId="0" borderId="89" xfId="0" applyBorder="1" applyAlignment="1">
      <alignment horizontal="center" vertical="center" wrapText="1"/>
    </xf>
    <xf numFmtId="0" fontId="0" fillId="0" borderId="90" xfId="0" applyBorder="1" applyAlignment="1">
      <alignment horizontal="center" vertical="center" wrapText="1"/>
    </xf>
    <xf numFmtId="0" fontId="32" fillId="0" borderId="88" xfId="0" applyFont="1" applyBorder="1" applyAlignment="1">
      <alignment vertical="center" wrapText="1"/>
    </xf>
    <xf numFmtId="0" fontId="3" fillId="0" borderId="89" xfId="0" applyFont="1" applyBorder="1" applyAlignment="1">
      <alignment vertical="center" wrapText="1"/>
    </xf>
    <xf numFmtId="0" fontId="3" fillId="0" borderId="90" xfId="0" applyFont="1" applyBorder="1" applyAlignment="1">
      <alignment vertical="center" wrapText="1"/>
    </xf>
    <xf numFmtId="0" fontId="0" fillId="7" borderId="96" xfId="0" applyFill="1" applyBorder="1" applyAlignment="1">
      <alignment vertical="center"/>
    </xf>
    <xf numFmtId="0" fontId="0" fillId="7" borderId="97" xfId="0" applyFill="1" applyBorder="1" applyAlignment="1">
      <alignment vertical="center"/>
    </xf>
    <xf numFmtId="2" fontId="32" fillId="18" borderId="84" xfId="0" applyNumberFormat="1" applyFont="1" applyFill="1" applyBorder="1" applyAlignment="1">
      <alignment horizontal="left" vertical="center" wrapText="1"/>
    </xf>
    <xf numFmtId="0" fontId="27" fillId="18" borderId="91" xfId="0" applyFont="1" applyFill="1" applyBorder="1"/>
    <xf numFmtId="0" fontId="0" fillId="18" borderId="83" xfId="0" applyFill="1" applyBorder="1"/>
    <xf numFmtId="0" fontId="0" fillId="18" borderId="95" xfId="0" applyFill="1" applyBorder="1"/>
    <xf numFmtId="0" fontId="32" fillId="8" borderId="87" xfId="0" applyFont="1" applyFill="1" applyBorder="1" applyAlignment="1">
      <alignment horizontal="left" vertical="center" wrapText="1"/>
    </xf>
    <xf numFmtId="0" fontId="0" fillId="8" borderId="87" xfId="0" applyFill="1" applyBorder="1" applyAlignment="1">
      <alignment horizontal="left" vertical="center" wrapText="1"/>
    </xf>
    <xf numFmtId="0" fontId="0" fillId="0" borderId="93" xfId="0" applyBorder="1" applyAlignment="1">
      <alignment vertical="center" wrapText="1"/>
    </xf>
    <xf numFmtId="0" fontId="0" fillId="0" borderId="0" xfId="0" applyAlignment="1">
      <alignment vertical="center" wrapText="1"/>
    </xf>
    <xf numFmtId="0" fontId="0" fillId="0" borderId="100" xfId="0" applyBorder="1" applyAlignment="1">
      <alignment vertical="center" wrapText="1"/>
    </xf>
    <xf numFmtId="0" fontId="27" fillId="0" borderId="85" xfId="0" applyFont="1" applyBorder="1" applyAlignment="1">
      <alignment vertical="center" wrapText="1"/>
    </xf>
    <xf numFmtId="0" fontId="27" fillId="0" borderId="86" xfId="0" applyFont="1" applyBorder="1" applyAlignment="1">
      <alignment vertical="center" wrapText="1"/>
    </xf>
    <xf numFmtId="0" fontId="27" fillId="0" borderId="88" xfId="0" applyFont="1" applyBorder="1" applyAlignment="1">
      <alignment vertical="center" wrapText="1"/>
    </xf>
    <xf numFmtId="0" fontId="27" fillId="0" borderId="89" xfId="0" applyFont="1" applyBorder="1" applyAlignment="1">
      <alignment vertical="center" wrapText="1"/>
    </xf>
    <xf numFmtId="0" fontId="27" fillId="0" borderId="90" xfId="0" applyFont="1" applyBorder="1" applyAlignment="1">
      <alignment vertical="center" wrapText="1"/>
    </xf>
    <xf numFmtId="0" fontId="45" fillId="0" borderId="84" xfId="0" applyFont="1" applyBorder="1" applyAlignment="1">
      <alignment horizontal="center" vertical="center" textRotation="90" wrapText="1"/>
    </xf>
    <xf numFmtId="0" fontId="46" fillId="0" borderId="86" xfId="0" applyFont="1" applyBorder="1" applyAlignment="1">
      <alignment horizontal="center" vertical="center" textRotation="90" wrapText="1"/>
    </xf>
    <xf numFmtId="0" fontId="46" fillId="0" borderId="93" xfId="0" applyFont="1" applyBorder="1" applyAlignment="1">
      <alignment horizontal="center" vertical="center" textRotation="90" wrapText="1"/>
    </xf>
    <xf numFmtId="0" fontId="46" fillId="0" borderId="100" xfId="0" applyFont="1" applyBorder="1" applyAlignment="1">
      <alignment horizontal="center" vertical="center" textRotation="90" wrapText="1"/>
    </xf>
    <xf numFmtId="0" fontId="46" fillId="0" borderId="88" xfId="0" applyFont="1" applyBorder="1" applyAlignment="1">
      <alignment horizontal="center" vertical="center" textRotation="90" wrapText="1"/>
    </xf>
    <xf numFmtId="0" fontId="46" fillId="0" borderId="90" xfId="0" applyFont="1" applyBorder="1" applyAlignment="1">
      <alignment horizontal="center" vertical="center" textRotation="90" wrapText="1"/>
    </xf>
    <xf numFmtId="0" fontId="27" fillId="0" borderId="96" xfId="0" applyFont="1" applyBorder="1" applyAlignment="1">
      <alignment horizontal="left" vertical="center" wrapText="1"/>
    </xf>
    <xf numFmtId="0" fontId="27" fillId="0" borderId="84" xfId="0" applyFont="1" applyBorder="1" applyAlignment="1">
      <alignment horizontal="left" vertical="center" wrapText="1"/>
    </xf>
    <xf numFmtId="0" fontId="27" fillId="0" borderId="86" xfId="0" applyFont="1" applyBorder="1" applyAlignment="1">
      <alignment horizontal="left" vertical="center" wrapText="1"/>
    </xf>
    <xf numFmtId="0" fontId="27" fillId="0" borderId="93" xfId="0" applyFont="1" applyBorder="1" applyAlignment="1">
      <alignment horizontal="left" vertical="center" wrapText="1"/>
    </xf>
    <xf numFmtId="0" fontId="27" fillId="0" borderId="100" xfId="0" applyFont="1" applyBorder="1" applyAlignment="1">
      <alignment horizontal="left" vertical="center" wrapText="1"/>
    </xf>
    <xf numFmtId="0" fontId="27" fillId="0" borderId="88" xfId="0" applyFont="1" applyBorder="1" applyAlignment="1">
      <alignment horizontal="left" vertical="center" wrapText="1"/>
    </xf>
    <xf numFmtId="0" fontId="27" fillId="0" borderId="90" xfId="0" applyFont="1" applyBorder="1" applyAlignment="1">
      <alignment horizontal="left" vertical="center" wrapText="1"/>
    </xf>
    <xf numFmtId="0" fontId="27" fillId="0" borderId="87" xfId="0" applyFont="1" applyBorder="1" applyAlignment="1">
      <alignment vertical="center" wrapText="1"/>
    </xf>
    <xf numFmtId="0" fontId="47" fillId="0" borderId="83" xfId="0" applyFont="1" applyBorder="1" applyAlignment="1">
      <alignment horizontal="center" vertical="center" textRotation="90" wrapText="1"/>
    </xf>
    <xf numFmtId="0" fontId="32" fillId="0" borderId="95" xfId="0" applyFont="1" applyBorder="1" applyAlignment="1">
      <alignment vertical="center" wrapText="1"/>
    </xf>
    <xf numFmtId="0" fontId="32" fillId="0" borderId="96" xfId="0" applyFont="1" applyBorder="1" applyAlignment="1">
      <alignment vertical="center" wrapText="1"/>
    </xf>
    <xf numFmtId="0" fontId="32" fillId="0" borderId="97" xfId="0" applyFont="1" applyBorder="1" applyAlignment="1">
      <alignment vertical="center" wrapText="1"/>
    </xf>
    <xf numFmtId="0" fontId="32" fillId="18" borderId="97" xfId="0" applyFont="1" applyFill="1" applyBorder="1" applyAlignment="1">
      <alignment horizontal="center" vertical="center" wrapText="1"/>
    </xf>
    <xf numFmtId="0" fontId="3" fillId="18" borderId="83" xfId="0" applyFont="1" applyFill="1" applyBorder="1" applyAlignment="1">
      <alignment horizontal="center" vertical="center" wrapText="1"/>
    </xf>
    <xf numFmtId="2" fontId="32" fillId="13" borderId="84" xfId="0" applyNumberFormat="1" applyFont="1" applyFill="1" applyBorder="1" applyAlignment="1">
      <alignment horizontal="left" vertical="center" wrapText="1"/>
    </xf>
    <xf numFmtId="0" fontId="27" fillId="13" borderId="91" xfId="0" applyFont="1" applyFill="1" applyBorder="1"/>
    <xf numFmtId="0" fontId="27" fillId="13" borderId="83" xfId="0" applyFont="1" applyFill="1" applyBorder="1"/>
    <xf numFmtId="0" fontId="0" fillId="13" borderId="83" xfId="0" applyFill="1" applyBorder="1"/>
    <xf numFmtId="0" fontId="0" fillId="13" borderId="95" xfId="0" applyFill="1" applyBorder="1"/>
    <xf numFmtId="0" fontId="0" fillId="8" borderId="85" xfId="0" applyFill="1" applyBorder="1" applyAlignment="1">
      <alignment horizontal="left" vertical="center" wrapText="1"/>
    </xf>
    <xf numFmtId="0" fontId="0" fillId="8" borderId="86" xfId="0" applyFill="1" applyBorder="1" applyAlignment="1">
      <alignment horizontal="left" vertical="center" wrapText="1"/>
    </xf>
    <xf numFmtId="0" fontId="32" fillId="8" borderId="92" xfId="0" applyFont="1" applyFill="1" applyBorder="1" applyAlignment="1">
      <alignment horizontal="left" vertical="center" wrapText="1"/>
    </xf>
    <xf numFmtId="0" fontId="3" fillId="8" borderId="85" xfId="0" applyFont="1" applyFill="1" applyBorder="1" applyAlignment="1">
      <alignment horizontal="left" vertical="center" wrapText="1"/>
    </xf>
    <xf numFmtId="0" fontId="3" fillId="8" borderId="86" xfId="0" applyFont="1" applyFill="1" applyBorder="1" applyAlignment="1">
      <alignment horizontal="left" vertical="center" wrapText="1"/>
    </xf>
    <xf numFmtId="0" fontId="27" fillId="0" borderId="83" xfId="0" applyFont="1" applyBorder="1" applyAlignment="1">
      <alignment horizontal="center" vertical="center" wrapText="1"/>
    </xf>
    <xf numFmtId="0" fontId="0" fillId="0" borderId="83" xfId="0" applyBorder="1" applyAlignment="1">
      <alignment horizontal="center" vertical="center" wrapText="1"/>
    </xf>
    <xf numFmtId="0" fontId="0" fillId="0" borderId="85" xfId="0" applyBorder="1" applyAlignment="1">
      <alignment horizontal="left" vertical="center"/>
    </xf>
    <xf numFmtId="0" fontId="0" fillId="0" borderId="86" xfId="0" applyBorder="1" applyAlignment="1">
      <alignment horizontal="left" vertical="center"/>
    </xf>
    <xf numFmtId="0" fontId="32" fillId="8" borderId="92" xfId="0" applyFont="1" applyFill="1" applyBorder="1"/>
    <xf numFmtId="3" fontId="27" fillId="0" borderId="95" xfId="1" applyNumberFormat="1" applyFont="1" applyFill="1" applyBorder="1" applyAlignment="1" applyProtection="1">
      <alignment vertical="center" wrapText="1"/>
    </xf>
    <xf numFmtId="0" fontId="32" fillId="8" borderId="84" xfId="0" applyFont="1" applyFill="1" applyBorder="1" applyAlignment="1">
      <alignment vertical="center" wrapText="1"/>
    </xf>
    <xf numFmtId="0" fontId="3" fillId="8" borderId="85" xfId="0" applyFont="1" applyFill="1" applyBorder="1" applyAlignment="1">
      <alignment vertical="center" wrapText="1"/>
    </xf>
    <xf numFmtId="0" fontId="3" fillId="8" borderId="86" xfId="0" applyFont="1" applyFill="1" applyBorder="1" applyAlignment="1">
      <alignment vertical="center" wrapText="1"/>
    </xf>
    <xf numFmtId="0" fontId="32" fillId="8" borderId="85" xfId="0" applyFont="1" applyFill="1" applyBorder="1" applyAlignment="1">
      <alignment vertical="center" wrapText="1"/>
    </xf>
    <xf numFmtId="0" fontId="0" fillId="8" borderId="85" xfId="0" applyFill="1" applyBorder="1" applyAlignment="1">
      <alignment vertical="center" wrapText="1"/>
    </xf>
    <xf numFmtId="0" fontId="0" fillId="8" borderId="86" xfId="0" applyFill="1" applyBorder="1" applyAlignment="1">
      <alignment vertical="center" wrapText="1"/>
    </xf>
    <xf numFmtId="0" fontId="32" fillId="9" borderId="84" xfId="0" applyFont="1" applyFill="1" applyBorder="1" applyAlignment="1">
      <alignment horizontal="left" vertical="center" wrapText="1"/>
    </xf>
    <xf numFmtId="0" fontId="32" fillId="9" borderId="85" xfId="0" applyFont="1" applyFill="1" applyBorder="1" applyAlignment="1">
      <alignment horizontal="left" vertical="center" wrapText="1"/>
    </xf>
    <xf numFmtId="0" fontId="32" fillId="13" borderId="96" xfId="0" applyFont="1" applyFill="1" applyBorder="1" applyAlignment="1">
      <alignment horizontal="center" vertical="center" wrapText="1"/>
    </xf>
    <xf numFmtId="0" fontId="32" fillId="13" borderId="97" xfId="0" applyFont="1" applyFill="1" applyBorder="1" applyAlignment="1">
      <alignment horizontal="center" vertical="center" wrapText="1"/>
    </xf>
    <xf numFmtId="0" fontId="32" fillId="7" borderId="83" xfId="0" applyFont="1" applyFill="1" applyBorder="1" applyAlignment="1">
      <alignment horizontal="left" vertical="center" wrapText="1"/>
    </xf>
    <xf numFmtId="0" fontId="0" fillId="7" borderId="83" xfId="0" applyFill="1" applyBorder="1" applyAlignment="1">
      <alignment wrapText="1"/>
    </xf>
    <xf numFmtId="0" fontId="48" fillId="12" borderId="84" xfId="0" applyFont="1" applyFill="1" applyBorder="1" applyAlignment="1">
      <alignment horizontal="center" vertical="center" wrapText="1"/>
    </xf>
    <xf numFmtId="0" fontId="37" fillId="20" borderId="93" xfId="0" applyFont="1" applyFill="1" applyBorder="1" applyAlignment="1">
      <alignment horizontal="center" vertical="center" wrapText="1"/>
    </xf>
    <xf numFmtId="0" fontId="27" fillId="2" borderId="95" xfId="0" applyFont="1" applyFill="1" applyBorder="1" applyAlignment="1">
      <alignment vertical="center" wrapText="1"/>
    </xf>
    <xf numFmtId="0" fontId="0" fillId="2" borderId="97" xfId="0" applyFill="1" applyBorder="1" applyAlignment="1">
      <alignment vertical="center" wrapText="1"/>
    </xf>
    <xf numFmtId="0" fontId="37" fillId="9" borderId="84" xfId="0" applyFont="1" applyFill="1" applyBorder="1" applyAlignment="1">
      <alignment horizontal="left" vertical="center" wrapText="1"/>
    </xf>
    <xf numFmtId="0" fontId="37" fillId="9" borderId="85" xfId="0" applyFont="1" applyFill="1" applyBorder="1" applyAlignment="1">
      <alignment horizontal="left" vertical="center" wrapText="1"/>
    </xf>
    <xf numFmtId="0" fontId="27" fillId="20" borderId="88" xfId="0" applyFont="1" applyFill="1" applyBorder="1"/>
    <xf numFmtId="0" fontId="0" fillId="20" borderId="83" xfId="0" applyFill="1" applyBorder="1"/>
    <xf numFmtId="0" fontId="0" fillId="20" borderId="95" xfId="0" applyFill="1" applyBorder="1"/>
    <xf numFmtId="0" fontId="37" fillId="9" borderId="87" xfId="0" applyFont="1" applyFill="1" applyBorder="1" applyAlignment="1">
      <alignment horizontal="left" vertical="center" wrapText="1"/>
    </xf>
    <xf numFmtId="0" fontId="0" fillId="0" borderId="87" xfId="0" applyBorder="1" applyAlignment="1">
      <alignment horizontal="left" vertical="center" wrapText="1"/>
    </xf>
    <xf numFmtId="0" fontId="47" fillId="0" borderId="84" xfId="0" applyFont="1" applyBorder="1" applyAlignment="1">
      <alignment horizontal="center" vertical="center" textRotation="90" wrapText="1"/>
    </xf>
    <xf numFmtId="0" fontId="0" fillId="0" borderId="86" xfId="0" applyBorder="1" applyAlignment="1">
      <alignment horizontal="center" vertical="center" textRotation="90" wrapText="1"/>
    </xf>
    <xf numFmtId="0" fontId="0" fillId="0" borderId="93" xfId="0" applyBorder="1" applyAlignment="1">
      <alignment horizontal="center" vertical="center" textRotation="90" wrapText="1"/>
    </xf>
    <xf numFmtId="0" fontId="0" fillId="0" borderId="100" xfId="0" applyBorder="1" applyAlignment="1">
      <alignment horizontal="center" vertical="center" textRotation="90" wrapText="1"/>
    </xf>
    <xf numFmtId="0" fontId="0" fillId="0" borderId="88" xfId="0" applyBorder="1" applyAlignment="1">
      <alignment horizontal="center" vertical="center" textRotation="90" wrapText="1"/>
    </xf>
    <xf numFmtId="0" fontId="0" fillId="0" borderId="90" xfId="0" applyBorder="1" applyAlignment="1">
      <alignment horizontal="center" vertical="center" textRotation="90" wrapText="1"/>
    </xf>
    <xf numFmtId="0" fontId="32" fillId="20" borderId="96" xfId="0" applyFont="1" applyFill="1" applyBorder="1" applyAlignment="1">
      <alignment horizontal="center" vertical="center" wrapText="1"/>
    </xf>
    <xf numFmtId="0" fontId="0" fillId="20" borderId="96" xfId="0" applyFill="1" applyBorder="1" applyAlignment="1">
      <alignment horizontal="center" vertical="center" wrapText="1"/>
    </xf>
    <xf numFmtId="0" fontId="32" fillId="16" borderId="84" xfId="0" applyFont="1" applyFill="1" applyBorder="1" applyAlignment="1">
      <alignment vertical="center" wrapText="1"/>
    </xf>
    <xf numFmtId="0" fontId="0" fillId="16" borderId="85" xfId="0" applyFill="1" applyBorder="1" applyAlignment="1">
      <alignment vertical="center" wrapText="1"/>
    </xf>
    <xf numFmtId="0" fontId="0" fillId="16" borderId="86" xfId="0" applyFill="1" applyBorder="1" applyAlignment="1">
      <alignment vertical="center" wrapText="1"/>
    </xf>
    <xf numFmtId="0" fontId="32" fillId="16" borderId="92" xfId="0" applyFont="1" applyFill="1" applyBorder="1"/>
    <xf numFmtId="0" fontId="0" fillId="8" borderId="88" xfId="0" applyFill="1" applyBorder="1"/>
    <xf numFmtId="0" fontId="53" fillId="0" borderId="83" xfId="0" applyFont="1" applyBorder="1" applyAlignment="1">
      <alignment horizontal="center" vertical="center" textRotation="90" wrapText="1"/>
    </xf>
    <xf numFmtId="0" fontId="27" fillId="0" borderId="85" xfId="0" applyFont="1" applyBorder="1" applyAlignment="1">
      <alignment horizontal="left" vertical="center" wrapText="1"/>
    </xf>
    <xf numFmtId="0" fontId="27" fillId="0" borderId="0" xfId="0" applyFont="1" applyAlignment="1">
      <alignment horizontal="left" vertical="center" wrapText="1"/>
    </xf>
    <xf numFmtId="0" fontId="27" fillId="0" borderId="89" xfId="0" applyFont="1" applyBorder="1" applyAlignment="1">
      <alignment horizontal="left" vertical="center" wrapText="1"/>
    </xf>
    <xf numFmtId="0" fontId="32" fillId="8" borderId="96" xfId="0" applyFont="1" applyFill="1" applyBorder="1" applyAlignment="1">
      <alignment horizontal="center" vertical="center" wrapText="1"/>
    </xf>
    <xf numFmtId="0" fontId="32" fillId="8" borderId="97" xfId="0" applyFont="1" applyFill="1" applyBorder="1" applyAlignment="1">
      <alignment horizontal="center" vertical="center" wrapText="1"/>
    </xf>
    <xf numFmtId="0" fontId="32" fillId="7" borderId="95" xfId="0" applyFont="1" applyFill="1" applyBorder="1" applyAlignment="1">
      <alignment horizontal="center" vertical="center" wrapText="1"/>
    </xf>
    <xf numFmtId="0" fontId="3" fillId="7" borderId="96" xfId="0" applyFont="1" applyFill="1" applyBorder="1" applyAlignment="1">
      <alignment horizontal="center" vertical="center" wrapText="1"/>
    </xf>
    <xf numFmtId="0" fontId="32" fillId="12" borderId="95" xfId="0" applyFont="1" applyFill="1" applyBorder="1" applyAlignment="1">
      <alignment vertical="center"/>
    </xf>
    <xf numFmtId="0" fontId="32" fillId="12" borderId="96" xfId="0" applyFont="1" applyFill="1" applyBorder="1" applyAlignment="1">
      <alignment vertical="center"/>
    </xf>
    <xf numFmtId="0" fontId="32" fillId="0" borderId="84" xfId="0" applyFont="1" applyBorder="1" applyAlignment="1">
      <alignment horizontal="left" vertical="center" wrapText="1"/>
    </xf>
    <xf numFmtId="0" fontId="0" fillId="0" borderId="85" xfId="0" applyBorder="1" applyAlignment="1">
      <alignment wrapText="1"/>
    </xf>
    <xf numFmtId="0" fontId="0" fillId="0" borderId="86" xfId="0" applyBorder="1" applyAlignment="1">
      <alignment wrapText="1"/>
    </xf>
    <xf numFmtId="0" fontId="0" fillId="0" borderId="88" xfId="0" applyBorder="1" applyAlignment="1">
      <alignment wrapText="1"/>
    </xf>
    <xf numFmtId="0" fontId="0" fillId="0" borderId="89" xfId="0" applyBorder="1" applyAlignment="1">
      <alignment wrapText="1"/>
    </xf>
    <xf numFmtId="0" fontId="0" fillId="0" borderId="90" xfId="0" applyBorder="1" applyAlignment="1">
      <alignment wrapText="1"/>
    </xf>
    <xf numFmtId="0" fontId="0" fillId="0" borderId="93" xfId="0" applyBorder="1" applyAlignment="1">
      <alignment horizontal="left" vertical="center" wrapText="1"/>
    </xf>
    <xf numFmtId="0" fontId="0" fillId="0" borderId="0" xfId="0" applyAlignment="1">
      <alignment horizontal="left" vertical="center" wrapText="1"/>
    </xf>
    <xf numFmtId="0" fontId="0" fillId="0" borderId="100" xfId="0" applyBorder="1" applyAlignment="1">
      <alignment horizontal="left" vertical="center" wrapText="1"/>
    </xf>
    <xf numFmtId="0" fontId="37" fillId="8" borderId="95" xfId="0" applyFont="1" applyFill="1" applyBorder="1" applyAlignment="1">
      <alignment horizontal="center" vertical="center" wrapText="1"/>
    </xf>
    <xf numFmtId="0" fontId="37" fillId="8" borderId="96" xfId="0" applyFont="1" applyFill="1" applyBorder="1" applyAlignment="1">
      <alignment horizontal="center" vertical="center" wrapText="1"/>
    </xf>
    <xf numFmtId="3" fontId="32" fillId="9" borderId="95" xfId="1" applyNumberFormat="1" applyFont="1" applyFill="1" applyBorder="1" applyAlignment="1" applyProtection="1">
      <alignment horizontal="center" vertical="center" wrapText="1"/>
    </xf>
    <xf numFmtId="0" fontId="32" fillId="22" borderId="84" xfId="0" applyFont="1" applyFill="1" applyBorder="1" applyAlignment="1">
      <alignment vertical="center" wrapText="1"/>
    </xf>
    <xf numFmtId="0" fontId="9" fillId="22" borderId="85" xfId="0" applyFont="1" applyFill="1" applyBorder="1" applyAlignment="1">
      <alignment vertical="center" wrapText="1"/>
    </xf>
    <xf numFmtId="0" fontId="32" fillId="22" borderId="91" xfId="0" applyFont="1" applyFill="1" applyBorder="1" applyAlignment="1">
      <alignment horizontal="left" vertical="center" wrapText="1"/>
    </xf>
    <xf numFmtId="0" fontId="9" fillId="22" borderId="83" xfId="0" applyFont="1" applyFill="1" applyBorder="1" applyAlignment="1">
      <alignment horizontal="left" vertical="center" wrapText="1"/>
    </xf>
    <xf numFmtId="0" fontId="32" fillId="0" borderId="83" xfId="0" applyFont="1" applyBorder="1" applyAlignment="1">
      <alignment horizontal="center" vertical="center" textRotation="90" wrapText="1"/>
    </xf>
    <xf numFmtId="0" fontId="27" fillId="0" borderId="83" xfId="0" applyFont="1" applyBorder="1" applyAlignment="1">
      <alignment horizontal="center" vertical="center" textRotation="90" wrapText="1"/>
    </xf>
    <xf numFmtId="0" fontId="0" fillId="7" borderId="95" xfId="0" applyFill="1" applyBorder="1" applyAlignment="1">
      <alignment wrapText="1"/>
    </xf>
    <xf numFmtId="0" fontId="32" fillId="8" borderId="95" xfId="0" applyFont="1" applyFill="1" applyBorder="1" applyAlignment="1">
      <alignment vertical="center" wrapText="1"/>
    </xf>
    <xf numFmtId="0" fontId="32" fillId="8" borderId="96" xfId="0" applyFont="1" applyFill="1" applyBorder="1" applyAlignment="1">
      <alignment vertical="center" wrapText="1"/>
    </xf>
    <xf numFmtId="0" fontId="32" fillId="8" borderId="97" xfId="0" applyFont="1" applyFill="1" applyBorder="1" applyAlignment="1">
      <alignment vertical="center" wrapText="1"/>
    </xf>
    <xf numFmtId="0" fontId="27" fillId="8" borderId="83" xfId="0" applyFont="1" applyFill="1" applyBorder="1" applyAlignment="1">
      <alignment vertical="center" wrapText="1"/>
    </xf>
    <xf numFmtId="0" fontId="32" fillId="2" borderId="83" xfId="0" applyFont="1" applyFill="1" applyBorder="1" applyAlignment="1">
      <alignment vertical="center" wrapText="1"/>
    </xf>
    <xf numFmtId="0" fontId="27" fillId="2" borderId="96" xfId="0" applyFont="1" applyFill="1" applyBorder="1" applyAlignment="1">
      <alignment vertical="center" wrapText="1"/>
    </xf>
    <xf numFmtId="0" fontId="27" fillId="2" borderId="97" xfId="0" applyFont="1" applyFill="1" applyBorder="1" applyAlignment="1">
      <alignment vertical="center" wrapText="1"/>
    </xf>
    <xf numFmtId="0" fontId="32" fillId="0" borderId="83" xfId="0" applyFont="1" applyBorder="1" applyAlignment="1">
      <alignment vertical="center" wrapText="1"/>
    </xf>
    <xf numFmtId="0" fontId="39" fillId="0" borderId="83" xfId="0" applyFont="1" applyBorder="1" applyAlignment="1">
      <alignment vertical="center" wrapText="1"/>
    </xf>
    <xf numFmtId="0" fontId="0" fillId="8" borderId="87" xfId="0" applyFill="1" applyBorder="1" applyAlignment="1">
      <alignment vertical="center" wrapText="1"/>
    </xf>
    <xf numFmtId="0" fontId="27" fillId="8" borderId="91" xfId="0" applyFont="1" applyFill="1" applyBorder="1" applyAlignment="1">
      <alignment vertical="center"/>
    </xf>
    <xf numFmtId="0" fontId="0" fillId="8" borderId="83" xfId="0" applyFill="1" applyBorder="1" applyAlignment="1">
      <alignment vertical="center"/>
    </xf>
    <xf numFmtId="0" fontId="0" fillId="8" borderId="91" xfId="0" applyFill="1" applyBorder="1" applyAlignment="1">
      <alignment vertical="center"/>
    </xf>
    <xf numFmtId="0" fontId="38" fillId="0" borderId="95" xfId="0" applyFont="1" applyBorder="1" applyAlignment="1">
      <alignment horizontal="left" vertical="center" wrapText="1"/>
    </xf>
    <xf numFmtId="0" fontId="38" fillId="0" borderId="96" xfId="0" applyFont="1" applyBorder="1" applyAlignment="1">
      <alignment horizontal="left" vertical="center" wrapText="1"/>
    </xf>
    <xf numFmtId="0" fontId="38" fillId="0" borderId="97" xfId="0" applyFont="1" applyBorder="1" applyAlignment="1">
      <alignment horizontal="left" vertical="center" wrapText="1"/>
    </xf>
    <xf numFmtId="0" fontId="38" fillId="0" borderId="95" xfId="0" applyFont="1" applyBorder="1" applyAlignment="1">
      <alignment vertical="center" wrapText="1"/>
    </xf>
    <xf numFmtId="0" fontId="38" fillId="0" borderId="96" xfId="0" applyFont="1" applyBorder="1" applyAlignment="1">
      <alignment vertical="center" wrapText="1"/>
    </xf>
    <xf numFmtId="0" fontId="38" fillId="0" borderId="97" xfId="0" applyFont="1" applyBorder="1" applyAlignment="1">
      <alignment vertical="center" wrapText="1"/>
    </xf>
    <xf numFmtId="0" fontId="32" fillId="12" borderId="95" xfId="0" applyFont="1" applyFill="1" applyBorder="1" applyAlignment="1">
      <alignment vertical="center" wrapText="1"/>
    </xf>
    <xf numFmtId="0" fontId="32" fillId="12" borderId="96" xfId="0" applyFont="1" applyFill="1" applyBorder="1" applyAlignment="1">
      <alignment vertical="center" wrapText="1"/>
    </xf>
    <xf numFmtId="0" fontId="32" fillId="12" borderId="97" xfId="0" applyFont="1" applyFill="1" applyBorder="1" applyAlignment="1">
      <alignment vertical="center" wrapText="1"/>
    </xf>
    <xf numFmtId="0" fontId="32" fillId="8" borderId="91" xfId="0" applyFont="1" applyFill="1" applyBorder="1" applyAlignment="1">
      <alignment vertical="center"/>
    </xf>
    <xf numFmtId="0" fontId="0" fillId="2" borderId="96" xfId="0" applyFill="1" applyBorder="1" applyAlignment="1">
      <alignment vertical="center" wrapText="1"/>
    </xf>
    <xf numFmtId="0" fontId="27" fillId="2" borderId="84" xfId="0" applyFont="1" applyFill="1" applyBorder="1" applyAlignment="1">
      <alignment vertical="center" wrapText="1"/>
    </xf>
    <xf numFmtId="0" fontId="27" fillId="2" borderId="85" xfId="0" applyFont="1" applyFill="1" applyBorder="1" applyAlignment="1">
      <alignment vertical="center" wrapText="1"/>
    </xf>
    <xf numFmtId="0" fontId="27" fillId="2" borderId="86" xfId="0" applyFont="1" applyFill="1" applyBorder="1" applyAlignment="1">
      <alignment vertical="center" wrapText="1"/>
    </xf>
    <xf numFmtId="0" fontId="27" fillId="2" borderId="88" xfId="0" applyFont="1" applyFill="1" applyBorder="1" applyAlignment="1">
      <alignment vertical="center" wrapText="1"/>
    </xf>
    <xf numFmtId="0" fontId="27" fillId="2" borderId="89" xfId="0" applyFont="1" applyFill="1" applyBorder="1" applyAlignment="1">
      <alignment vertical="center" wrapText="1"/>
    </xf>
    <xf numFmtId="0" fontId="27" fillId="2" borderId="90" xfId="0" applyFont="1" applyFill="1" applyBorder="1" applyAlignment="1">
      <alignment vertical="center" wrapText="1"/>
    </xf>
    <xf numFmtId="0" fontId="27" fillId="2" borderId="95" xfId="0" applyFont="1" applyFill="1" applyBorder="1" applyAlignment="1">
      <alignment horizontal="left" vertical="center" wrapText="1"/>
    </xf>
    <xf numFmtId="0" fontId="27" fillId="2" borderId="96" xfId="0" applyFont="1" applyFill="1" applyBorder="1" applyAlignment="1">
      <alignment horizontal="left" vertical="center" wrapText="1"/>
    </xf>
    <xf numFmtId="0" fontId="27" fillId="2" borderId="97" xfId="0" applyFont="1" applyFill="1" applyBorder="1" applyAlignment="1">
      <alignment horizontal="left" vertical="center" wrapText="1"/>
    </xf>
    <xf numFmtId="0" fontId="41" fillId="12" borderId="83" xfId="0" applyFont="1" applyFill="1" applyBorder="1" applyAlignment="1">
      <alignment horizontal="center" vertical="center" wrapText="1"/>
    </xf>
    <xf numFmtId="0" fontId="0" fillId="12" borderId="83" xfId="0" applyFill="1" applyBorder="1" applyAlignment="1">
      <alignment horizontal="center" vertical="center" wrapText="1"/>
    </xf>
    <xf numFmtId="0" fontId="27" fillId="12" borderId="91" xfId="0" applyFont="1" applyFill="1" applyBorder="1"/>
    <xf numFmtId="0" fontId="0" fillId="12" borderId="83" xfId="0" applyFill="1" applyBorder="1"/>
    <xf numFmtId="0" fontId="0" fillId="12" borderId="95" xfId="0" applyFill="1" applyBorder="1"/>
    <xf numFmtId="0" fontId="32" fillId="12" borderId="97" xfId="0" applyFont="1" applyFill="1" applyBorder="1" applyAlignment="1">
      <alignment horizontal="center" vertical="center" wrapText="1"/>
    </xf>
    <xf numFmtId="0" fontId="3" fillId="12" borderId="83" xfId="0" applyFont="1" applyFill="1" applyBorder="1" applyAlignment="1">
      <alignment horizontal="center" vertical="center" wrapText="1"/>
    </xf>
    <xf numFmtId="0" fontId="0" fillId="12" borderId="87" xfId="0" applyFill="1" applyBorder="1" applyAlignment="1">
      <alignment horizontal="center" vertical="center" wrapText="1"/>
    </xf>
    <xf numFmtId="0" fontId="3" fillId="7" borderId="83" xfId="0" applyFont="1" applyFill="1" applyBorder="1" applyAlignment="1">
      <alignment horizontal="center" vertical="center" wrapText="1"/>
    </xf>
    <xf numFmtId="0" fontId="0" fillId="8" borderId="96" xfId="0" applyFill="1" applyBorder="1" applyAlignment="1">
      <alignment vertical="center" wrapText="1"/>
    </xf>
    <xf numFmtId="0" fontId="32" fillId="8" borderId="83" xfId="0" applyFont="1" applyFill="1" applyBorder="1" applyAlignment="1">
      <alignment vertical="center" wrapText="1"/>
    </xf>
    <xf numFmtId="0" fontId="32" fillId="13" borderId="84" xfId="0" applyFont="1" applyFill="1" applyBorder="1" applyAlignment="1">
      <alignment horizontal="center" vertical="center" wrapText="1"/>
    </xf>
    <xf numFmtId="0" fontId="3" fillId="13" borderId="85" xfId="0" applyFont="1" applyFill="1" applyBorder="1" applyAlignment="1">
      <alignment horizontal="center" vertical="center" wrapText="1"/>
    </xf>
    <xf numFmtId="0" fontId="0" fillId="13" borderId="91" xfId="0" applyFill="1" applyBorder="1"/>
    <xf numFmtId="0" fontId="27" fillId="24" borderId="83" xfId="0" applyFont="1" applyFill="1" applyBorder="1" applyAlignment="1">
      <alignment horizontal="center" vertical="center" textRotation="90" wrapText="1"/>
    </xf>
    <xf numFmtId="0" fontId="0" fillId="24" borderId="83" xfId="0" applyFill="1" applyBorder="1" applyAlignment="1">
      <alignment horizontal="center" vertical="center" textRotation="90" wrapText="1"/>
    </xf>
    <xf numFmtId="0" fontId="27" fillId="25" borderId="83" xfId="0" applyFont="1" applyFill="1" applyBorder="1" applyAlignment="1">
      <alignment horizontal="center" vertical="center" textRotation="90" wrapText="1"/>
    </xf>
    <xf numFmtId="0" fontId="0" fillId="25" borderId="83" xfId="0" applyFill="1" applyBorder="1" applyAlignment="1">
      <alignment horizontal="center" vertical="center" textRotation="90" wrapText="1"/>
    </xf>
    <xf numFmtId="0" fontId="27" fillId="2" borderId="84" xfId="0" applyFont="1" applyFill="1" applyBorder="1" applyAlignment="1">
      <alignment horizontal="center" vertical="center" wrapText="1"/>
    </xf>
    <xf numFmtId="0" fontId="27" fillId="20" borderId="84" xfId="0" applyFont="1" applyFill="1" applyBorder="1" applyAlignment="1">
      <alignment horizontal="center" vertical="center" textRotation="90" wrapText="1"/>
    </xf>
    <xf numFmtId="0" fontId="0" fillId="20" borderId="86" xfId="0" applyFill="1" applyBorder="1" applyAlignment="1">
      <alignment horizontal="center" vertical="center" textRotation="90" wrapText="1"/>
    </xf>
    <xf numFmtId="0" fontId="0" fillId="20" borderId="93" xfId="0" applyFill="1" applyBorder="1" applyAlignment="1">
      <alignment horizontal="center" vertical="center" textRotation="90" wrapText="1"/>
    </xf>
    <xf numFmtId="0" fontId="0" fillId="20" borderId="100" xfId="0" applyFill="1" applyBorder="1" applyAlignment="1">
      <alignment horizontal="center" vertical="center" textRotation="90" wrapText="1"/>
    </xf>
    <xf numFmtId="0" fontId="0" fillId="20" borderId="93" xfId="0" applyFill="1" applyBorder="1"/>
    <xf numFmtId="0" fontId="0" fillId="20" borderId="100" xfId="0" applyFill="1" applyBorder="1"/>
    <xf numFmtId="0" fontId="0" fillId="20" borderId="88" xfId="0" applyFill="1" applyBorder="1"/>
    <xf numFmtId="0" fontId="0" fillId="20" borderId="90" xfId="0" applyFill="1" applyBorder="1"/>
    <xf numFmtId="0" fontId="0" fillId="0" borderId="76" xfId="0" applyBorder="1" applyAlignment="1">
      <alignment wrapText="1"/>
    </xf>
    <xf numFmtId="0" fontId="0" fillId="0" borderId="77" xfId="0" applyBorder="1" applyAlignment="1">
      <alignment wrapText="1"/>
    </xf>
    <xf numFmtId="0" fontId="0" fillId="0" borderId="78" xfId="0" applyBorder="1" applyAlignment="1">
      <alignment wrapText="1"/>
    </xf>
    <xf numFmtId="0" fontId="0" fillId="0" borderId="0" xfId="0" applyAlignment="1">
      <alignment wrapText="1"/>
    </xf>
    <xf numFmtId="0" fontId="0" fillId="0" borderId="79" xfId="0" applyBorder="1" applyAlignment="1">
      <alignment wrapText="1"/>
    </xf>
    <xf numFmtId="0" fontId="0" fillId="0" borderId="80" xfId="0" applyBorder="1" applyAlignment="1">
      <alignment wrapText="1"/>
    </xf>
    <xf numFmtId="0" fontId="0" fillId="0" borderId="81" xfId="0" applyBorder="1" applyAlignment="1">
      <alignment wrapText="1"/>
    </xf>
    <xf numFmtId="0" fontId="0" fillId="0" borderId="82" xfId="0" applyBorder="1" applyAlignment="1">
      <alignment wrapText="1"/>
    </xf>
    <xf numFmtId="0" fontId="41" fillId="3" borderId="83" xfId="0" applyFont="1" applyFill="1" applyBorder="1" applyAlignment="1">
      <alignment horizontal="center" vertical="center" wrapText="1"/>
    </xf>
    <xf numFmtId="0" fontId="4" fillId="3" borderId="83" xfId="0" applyFont="1" applyFill="1" applyBorder="1" applyAlignment="1">
      <alignment horizontal="center" vertical="center" wrapText="1"/>
    </xf>
    <xf numFmtId="0" fontId="32" fillId="7" borderId="84" xfId="0" applyFont="1" applyFill="1" applyBorder="1"/>
    <xf numFmtId="0" fontId="0" fillId="0" borderId="85" xfId="0" applyBorder="1"/>
    <xf numFmtId="0" fontId="0" fillId="0" borderId="86" xfId="0" applyBorder="1"/>
    <xf numFmtId="0" fontId="27" fillId="7" borderId="83" xfId="0" applyFont="1" applyFill="1" applyBorder="1"/>
    <xf numFmtId="0" fontId="32" fillId="8" borderId="84" xfId="0" applyFont="1" applyFill="1" applyBorder="1"/>
    <xf numFmtId="0" fontId="27" fillId="8" borderId="83" xfId="0" applyFont="1" applyFill="1" applyBorder="1"/>
    <xf numFmtId="0" fontId="27" fillId="8" borderId="95" xfId="0" applyFont="1" applyFill="1" applyBorder="1"/>
    <xf numFmtId="0" fontId="3" fillId="8" borderId="83" xfId="0" applyFont="1" applyFill="1" applyBorder="1" applyAlignment="1">
      <alignment horizontal="center" vertical="center" wrapText="1"/>
    </xf>
    <xf numFmtId="0" fontId="32" fillId="8" borderId="83" xfId="0" applyFont="1" applyFill="1" applyBorder="1" applyAlignment="1">
      <alignment horizontal="center" vertical="center" wrapText="1"/>
    </xf>
    <xf numFmtId="0" fontId="0" fillId="8" borderId="95" xfId="0" applyFill="1" applyBorder="1"/>
    <xf numFmtId="0" fontId="27" fillId="18" borderId="84" xfId="0" applyFont="1" applyFill="1" applyBorder="1" applyAlignment="1">
      <alignment vertical="center" wrapText="1"/>
    </xf>
    <xf numFmtId="0" fontId="27" fillId="8" borderId="91" xfId="0" applyFont="1" applyFill="1" applyBorder="1" applyAlignment="1">
      <alignment horizontal="left" vertical="center" wrapText="1"/>
    </xf>
    <xf numFmtId="0" fontId="0" fillId="8" borderId="83" xfId="0" applyFill="1" applyBorder="1" applyAlignment="1">
      <alignment horizontal="left" vertical="center" wrapText="1"/>
    </xf>
    <xf numFmtId="0" fontId="0" fillId="0" borderId="95" xfId="0" applyBorder="1" applyAlignment="1">
      <alignment horizontal="left" vertical="center" wrapText="1"/>
    </xf>
    <xf numFmtId="0" fontId="27" fillId="8" borderId="84" xfId="0" applyFont="1" applyFill="1" applyBorder="1" applyAlignment="1">
      <alignment vertical="center" wrapText="1"/>
    </xf>
    <xf numFmtId="0" fontId="0" fillId="8" borderId="95" xfId="0" applyFill="1" applyBorder="1" applyAlignment="1">
      <alignment horizontal="left" vertical="center" wrapText="1"/>
    </xf>
    <xf numFmtId="0" fontId="32" fillId="0" borderId="83" xfId="0" applyFont="1" applyBorder="1" applyAlignment="1">
      <alignment horizontal="center" vertical="center" wrapText="1"/>
    </xf>
    <xf numFmtId="0" fontId="3" fillId="0" borderId="83" xfId="0" applyFont="1" applyBorder="1" applyAlignment="1">
      <alignment horizontal="center" vertical="center" wrapText="1"/>
    </xf>
    <xf numFmtId="0" fontId="32" fillId="0" borderId="106" xfId="0" applyFont="1" applyBorder="1" applyAlignment="1">
      <alignment horizontal="justify" vertical="center"/>
    </xf>
    <xf numFmtId="0" fontId="32" fillId="0" borderId="106" xfId="0" applyFont="1" applyBorder="1" applyAlignment="1">
      <alignment horizontal="center" vertical="center"/>
    </xf>
    <xf numFmtId="0" fontId="27" fillId="7" borderId="84" xfId="0" applyFont="1" applyFill="1" applyBorder="1" applyAlignment="1">
      <alignment vertical="center" wrapText="1"/>
    </xf>
    <xf numFmtId="0" fontId="59" fillId="0" borderId="78" xfId="0" applyFont="1" applyBorder="1" applyAlignment="1">
      <alignment horizontal="center" vertical="center" wrapText="1"/>
    </xf>
    <xf numFmtId="0" fontId="2" fillId="3" borderId="83" xfId="0" applyFont="1" applyFill="1" applyBorder="1" applyAlignment="1">
      <alignment horizontal="center" vertical="center" wrapText="1"/>
    </xf>
    <xf numFmtId="0" fontId="41" fillId="3" borderId="87" xfId="0" applyFont="1" applyFill="1" applyBorder="1" applyAlignment="1">
      <alignment horizontal="center" vertical="center" wrapText="1"/>
    </xf>
    <xf numFmtId="0" fontId="4" fillId="3" borderId="91" xfId="0" applyFont="1" applyFill="1" applyBorder="1" applyAlignment="1">
      <alignment horizontal="center" vertical="center" wrapText="1"/>
    </xf>
    <xf numFmtId="0" fontId="41" fillId="3" borderId="95" xfId="0" applyFont="1" applyFill="1" applyBorder="1" applyAlignment="1">
      <alignment horizontal="center" vertical="center" wrapText="1"/>
    </xf>
    <xf numFmtId="0" fontId="2" fillId="3" borderId="95" xfId="0" applyFont="1" applyFill="1" applyBorder="1" applyAlignment="1">
      <alignment horizontal="center" vertical="center" wrapText="1"/>
    </xf>
    <xf numFmtId="169" fontId="32" fillId="8" borderId="83" xfId="3" applyNumberFormat="1" applyFont="1" applyFill="1" applyBorder="1" applyAlignment="1">
      <alignment horizontal="center" vertical="center"/>
    </xf>
    <xf numFmtId="0" fontId="0" fillId="0" borderId="83" xfId="0" applyBorder="1" applyAlignment="1">
      <alignment horizontal="center"/>
    </xf>
    <xf numFmtId="0" fontId="3" fillId="0" borderId="0" xfId="0" applyFont="1" applyAlignment="1">
      <alignment horizontal="center" vertical="center" wrapText="1"/>
    </xf>
    <xf numFmtId="0" fontId="32" fillId="0" borderId="0" xfId="0" applyFont="1" applyAlignment="1">
      <alignment horizontal="center" vertical="center" wrapText="1"/>
    </xf>
    <xf numFmtId="41" fontId="32" fillId="8" borderId="83" xfId="0" applyNumberFormat="1" applyFont="1" applyFill="1" applyBorder="1" applyAlignment="1">
      <alignment horizontal="center"/>
    </xf>
    <xf numFmtId="0" fontId="27" fillId="22" borderId="84" xfId="0" applyFont="1" applyFill="1" applyBorder="1" applyAlignment="1">
      <alignment vertical="center" wrapText="1"/>
    </xf>
    <xf numFmtId="0" fontId="41" fillId="3" borderId="84" xfId="0" applyFont="1" applyFill="1" applyBorder="1" applyAlignment="1">
      <alignment horizontal="center" vertical="center" wrapText="1"/>
    </xf>
    <xf numFmtId="0" fontId="2" fillId="3" borderId="93" xfId="0" applyFont="1" applyFill="1" applyBorder="1" applyAlignment="1">
      <alignment horizontal="center" vertical="center" wrapText="1"/>
    </xf>
    <xf numFmtId="0" fontId="2" fillId="3" borderId="88" xfId="0" applyFont="1" applyFill="1" applyBorder="1" applyAlignment="1">
      <alignment horizontal="center" vertical="center" wrapText="1"/>
    </xf>
    <xf numFmtId="0" fontId="2" fillId="3" borderId="86" xfId="0" applyFont="1" applyFill="1" applyBorder="1" applyAlignment="1">
      <alignment horizontal="center" vertical="center" wrapText="1"/>
    </xf>
    <xf numFmtId="0" fontId="2" fillId="3" borderId="100" xfId="0" applyFont="1" applyFill="1" applyBorder="1" applyAlignment="1">
      <alignment horizontal="center" vertical="center" wrapText="1"/>
    </xf>
    <xf numFmtId="0" fontId="2" fillId="3" borderId="90" xfId="0" applyFont="1" applyFill="1" applyBorder="1" applyAlignment="1">
      <alignment horizontal="center" vertical="center" wrapText="1"/>
    </xf>
    <xf numFmtId="0" fontId="2" fillId="3" borderId="92" xfId="0" applyFont="1" applyFill="1" applyBorder="1" applyAlignment="1">
      <alignment horizontal="center" vertical="center" wrapText="1"/>
    </xf>
    <xf numFmtId="0" fontId="2" fillId="3" borderId="91" xfId="0" applyFont="1" applyFill="1" applyBorder="1" applyAlignment="1">
      <alignment horizontal="center" vertical="center" wrapText="1"/>
    </xf>
    <xf numFmtId="0" fontId="4" fillId="3" borderId="86" xfId="0" applyFont="1" applyFill="1" applyBorder="1" applyAlignment="1">
      <alignment wrapText="1"/>
    </xf>
    <xf numFmtId="0" fontId="4" fillId="3" borderId="88" xfId="0" applyFont="1" applyFill="1" applyBorder="1" applyAlignment="1">
      <alignment horizontal="center" vertical="center" wrapText="1"/>
    </xf>
    <xf numFmtId="0" fontId="4" fillId="3" borderId="90" xfId="0" applyFont="1" applyFill="1" applyBorder="1" applyAlignment="1">
      <alignment wrapText="1"/>
    </xf>
    <xf numFmtId="0" fontId="32" fillId="2" borderId="83" xfId="0" applyFont="1" applyFill="1" applyBorder="1" applyAlignment="1">
      <alignment horizontal="center" vertical="center" wrapText="1"/>
    </xf>
    <xf numFmtId="3" fontId="27" fillId="2" borderId="95" xfId="0" applyNumberFormat="1" applyFont="1" applyFill="1" applyBorder="1" applyAlignment="1" applyProtection="1">
      <alignment horizontal="right" vertical="center"/>
      <protection locked="0"/>
    </xf>
    <xf numFmtId="3" fontId="0" fillId="0" borderId="97" xfId="0" applyNumberFormat="1" applyBorder="1" applyProtection="1">
      <protection locked="0"/>
    </xf>
    <xf numFmtId="3" fontId="9" fillId="0" borderId="95" xfId="0" applyNumberFormat="1" applyFont="1" applyBorder="1" applyAlignment="1" applyProtection="1">
      <alignment horizontal="right" vertical="center"/>
      <protection locked="0"/>
    </xf>
    <xf numFmtId="0" fontId="0" fillId="2" borderId="107" xfId="0" applyFill="1" applyBorder="1" applyAlignment="1">
      <alignment wrapText="1"/>
    </xf>
    <xf numFmtId="0" fontId="0" fillId="0" borderId="108" xfId="0" applyBorder="1"/>
    <xf numFmtId="0" fontId="0" fillId="0" borderId="76" xfId="0" applyBorder="1" applyAlignment="1">
      <alignment horizontal="center" vertical="center" wrapText="1"/>
    </xf>
    <xf numFmtId="0" fontId="0" fillId="0" borderId="78" xfId="0" applyBorder="1" applyAlignment="1">
      <alignment horizontal="center" vertical="center" wrapText="1"/>
    </xf>
    <xf numFmtId="0" fontId="0" fillId="0" borderId="80" xfId="0" applyBorder="1" applyAlignment="1">
      <alignment horizontal="center" vertical="center" wrapText="1"/>
    </xf>
    <xf numFmtId="0" fontId="0" fillId="0" borderId="81" xfId="0" applyBorder="1" applyAlignment="1">
      <alignment horizontal="center" vertical="center" wrapText="1"/>
    </xf>
    <xf numFmtId="0" fontId="2" fillId="3" borderId="111" xfId="0" applyFont="1" applyFill="1" applyBorder="1" applyAlignment="1">
      <alignment horizontal="center" vertical="center" wrapText="1"/>
    </xf>
    <xf numFmtId="0" fontId="2" fillId="3" borderId="114" xfId="0" applyFont="1" applyFill="1" applyBorder="1" applyAlignment="1">
      <alignment horizontal="center" vertical="center" wrapText="1"/>
    </xf>
    <xf numFmtId="0" fontId="2" fillId="3" borderId="117" xfId="0" applyFont="1" applyFill="1" applyBorder="1" applyAlignment="1">
      <alignment horizontal="center" vertical="center" wrapText="1"/>
    </xf>
    <xf numFmtId="0" fontId="2" fillId="3" borderId="112" xfId="0" applyFont="1" applyFill="1" applyBorder="1" applyAlignment="1">
      <alignment horizontal="center" vertical="center" wrapText="1"/>
    </xf>
    <xf numFmtId="0" fontId="2" fillId="3" borderId="102" xfId="0" applyFont="1" applyFill="1" applyBorder="1" applyAlignment="1">
      <alignment horizontal="center" vertical="center" wrapText="1"/>
    </xf>
    <xf numFmtId="0" fontId="2" fillId="3" borderId="113" xfId="0" applyFont="1" applyFill="1" applyBorder="1" applyAlignment="1">
      <alignment horizontal="center" vertical="center" wrapText="1"/>
    </xf>
    <xf numFmtId="0" fontId="60" fillId="0" borderId="75" xfId="0" applyFont="1" applyBorder="1" applyAlignment="1">
      <alignment horizontal="center" vertical="center" wrapText="1"/>
    </xf>
    <xf numFmtId="0" fontId="0" fillId="0" borderId="76" xfId="0" applyBorder="1"/>
    <xf numFmtId="0" fontId="0" fillId="0" borderId="78" xfId="0" applyBorder="1"/>
    <xf numFmtId="0" fontId="0" fillId="0" borderId="0" xfId="0"/>
    <xf numFmtId="0" fontId="0" fillId="0" borderId="80" xfId="0" applyBorder="1"/>
    <xf numFmtId="0" fontId="0" fillId="0" borderId="81" xfId="0" applyBorder="1"/>
    <xf numFmtId="0" fontId="49" fillId="26" borderId="87" xfId="0" applyFont="1" applyFill="1" applyBorder="1" applyAlignment="1">
      <alignment horizontal="center" vertical="center" wrapText="1"/>
    </xf>
    <xf numFmtId="0" fontId="49" fillId="26" borderId="92" xfId="0" applyFont="1" applyFill="1" applyBorder="1" applyAlignment="1">
      <alignment horizontal="center" vertical="center" wrapText="1"/>
    </xf>
    <xf numFmtId="0" fontId="49" fillId="26" borderId="91" xfId="0" applyFont="1" applyFill="1" applyBorder="1" applyAlignment="1">
      <alignment horizontal="center" vertical="center" wrapText="1"/>
    </xf>
    <xf numFmtId="0" fontId="49" fillId="26" borderId="84" xfId="0" applyFont="1" applyFill="1" applyBorder="1" applyAlignment="1">
      <alignment horizontal="center" vertical="center" wrapText="1"/>
    </xf>
    <xf numFmtId="0" fontId="49" fillId="26" borderId="86" xfId="0" applyFont="1" applyFill="1" applyBorder="1" applyAlignment="1">
      <alignment horizontal="center" vertical="center" wrapText="1"/>
    </xf>
    <xf numFmtId="0" fontId="49" fillId="26" borderId="93" xfId="0" applyFont="1" applyFill="1" applyBorder="1" applyAlignment="1">
      <alignment horizontal="center" vertical="center" wrapText="1"/>
    </xf>
    <xf numFmtId="0" fontId="49" fillId="26" borderId="100" xfId="0" applyFont="1" applyFill="1" applyBorder="1" applyAlignment="1">
      <alignment horizontal="center" vertical="center" wrapText="1"/>
    </xf>
    <xf numFmtId="0" fontId="49" fillId="26" borderId="88" xfId="0" applyFont="1" applyFill="1" applyBorder="1" applyAlignment="1">
      <alignment horizontal="center" vertical="center" wrapText="1"/>
    </xf>
    <xf numFmtId="0" fontId="49" fillId="26" borderId="90" xfId="0" applyFont="1" applyFill="1" applyBorder="1" applyAlignment="1">
      <alignment horizontal="center" vertical="center" wrapText="1"/>
    </xf>
    <xf numFmtId="0" fontId="3" fillId="27" borderId="83" xfId="0" applyFont="1" applyFill="1" applyBorder="1" applyAlignment="1">
      <alignment horizontal="center" vertical="center" wrapText="1"/>
    </xf>
    <xf numFmtId="0" fontId="3" fillId="22" borderId="83" xfId="0" applyFont="1" applyFill="1" applyBorder="1" applyAlignment="1">
      <alignment horizontal="center" vertical="center" wrapText="1"/>
    </xf>
    <xf numFmtId="0" fontId="0" fillId="27" borderId="83" xfId="0" applyFill="1" applyBorder="1" applyAlignment="1">
      <alignment horizontal="center" vertical="center" wrapText="1"/>
    </xf>
    <xf numFmtId="0" fontId="0" fillId="22" borderId="83" xfId="0" applyFill="1" applyBorder="1" applyAlignment="1">
      <alignment horizontal="center" vertical="center" wrapText="1"/>
    </xf>
    <xf numFmtId="0" fontId="3" fillId="14" borderId="84" xfId="0" applyFont="1" applyFill="1" applyBorder="1" applyAlignment="1">
      <alignment vertical="center"/>
    </xf>
    <xf numFmtId="0" fontId="3" fillId="14" borderId="85" xfId="0" applyFont="1" applyFill="1" applyBorder="1" applyAlignment="1">
      <alignment vertical="center"/>
    </xf>
    <xf numFmtId="0" fontId="3" fillId="8" borderId="95" xfId="0" applyFont="1" applyFill="1" applyBorder="1" applyAlignment="1">
      <alignment vertical="center" wrapText="1"/>
    </xf>
    <xf numFmtId="0" fontId="3" fillId="8" borderId="97" xfId="0" applyFont="1" applyFill="1" applyBorder="1" applyAlignment="1">
      <alignment vertical="center" wrapText="1"/>
    </xf>
    <xf numFmtId="0" fontId="3" fillId="4" borderId="84" xfId="0" applyFont="1" applyFill="1" applyBorder="1" applyAlignment="1">
      <alignment vertical="center"/>
    </xf>
    <xf numFmtId="0" fontId="3" fillId="0" borderId="85" xfId="0" applyFont="1" applyBorder="1" applyAlignment="1">
      <alignment vertical="center"/>
    </xf>
    <xf numFmtId="0" fontId="0" fillId="4" borderId="92" xfId="0" applyFill="1" applyBorder="1"/>
    <xf numFmtId="0" fontId="9" fillId="4" borderId="88" xfId="0" applyFont="1" applyFill="1" applyBorder="1"/>
    <xf numFmtId="0" fontId="3" fillId="0" borderId="95" xfId="0" applyFont="1" applyBorder="1" applyAlignment="1">
      <alignment vertical="center" wrapText="1"/>
    </xf>
    <xf numFmtId="0" fontId="3" fillId="26" borderId="84" xfId="0" applyFont="1" applyFill="1" applyBorder="1" applyAlignment="1">
      <alignment vertical="center"/>
    </xf>
    <xf numFmtId="0" fontId="0" fillId="26" borderId="92" xfId="0" applyFill="1" applyBorder="1"/>
    <xf numFmtId="0" fontId="0" fillId="26" borderId="88" xfId="0" applyFill="1" applyBorder="1"/>
    <xf numFmtId="0" fontId="0" fillId="14" borderId="92" xfId="0" applyFill="1" applyBorder="1"/>
    <xf numFmtId="0" fontId="9" fillId="14" borderId="88" xfId="0" applyFont="1" applyFill="1" applyBorder="1"/>
    <xf numFmtId="0" fontId="66" fillId="4" borderId="141" xfId="7" applyFill="1" applyBorder="1" applyAlignment="1">
      <alignment horizontal="center"/>
    </xf>
    <xf numFmtId="0" fontId="66" fillId="28" borderId="0" xfId="7" applyFill="1" applyAlignment="1">
      <alignment horizontal="center"/>
    </xf>
    <xf numFmtId="0" fontId="72" fillId="28" borderId="140" xfId="7" applyFont="1" applyFill="1" applyBorder="1" applyAlignment="1">
      <alignment horizontal="left" vertical="center"/>
    </xf>
    <xf numFmtId="0" fontId="72" fillId="28" borderId="141" xfId="7" applyFont="1" applyFill="1" applyBorder="1" applyAlignment="1">
      <alignment horizontal="left" vertical="center"/>
    </xf>
    <xf numFmtId="0" fontId="72" fillId="28" borderId="148" xfId="7" applyFont="1" applyFill="1" applyBorder="1" applyAlignment="1">
      <alignment horizontal="left" vertical="center"/>
    </xf>
    <xf numFmtId="0" fontId="72" fillId="28" borderId="144" xfId="7" applyFont="1" applyFill="1" applyBorder="1" applyAlignment="1">
      <alignment horizontal="left" vertical="center"/>
    </xf>
    <xf numFmtId="0" fontId="72" fillId="28" borderId="0" xfId="7" applyFont="1" applyFill="1" applyAlignment="1">
      <alignment horizontal="left" vertical="center"/>
    </xf>
    <xf numFmtId="0" fontId="66" fillId="28" borderId="141" xfId="7" applyFill="1" applyBorder="1" applyAlignment="1">
      <alignment horizontal="center" vertical="center"/>
    </xf>
    <xf numFmtId="0" fontId="74" fillId="0" borderId="135" xfId="7" applyFont="1" applyBorder="1" applyAlignment="1">
      <alignment horizontal="center" vertical="center" wrapText="1"/>
    </xf>
    <xf numFmtId="0" fontId="74" fillId="0" borderId="0" xfId="7" applyFont="1" applyAlignment="1">
      <alignment horizontal="center" vertical="center" wrapText="1"/>
    </xf>
    <xf numFmtId="0" fontId="74" fillId="0" borderId="136" xfId="7" applyFont="1" applyBorder="1" applyAlignment="1">
      <alignment horizontal="center" vertical="center" wrapText="1"/>
    </xf>
    <xf numFmtId="0" fontId="75" fillId="0" borderId="144" xfId="7" applyFont="1" applyBorder="1" applyAlignment="1">
      <alignment horizontal="right" wrapText="1"/>
    </xf>
    <xf numFmtId="0" fontId="78" fillId="0" borderId="0" xfId="7" applyFont="1" applyAlignment="1">
      <alignment horizontal="right"/>
    </xf>
    <xf numFmtId="0" fontId="78" fillId="0" borderId="136" xfId="7" applyFont="1" applyBorder="1" applyAlignment="1">
      <alignment horizontal="right"/>
    </xf>
    <xf numFmtId="0" fontId="78" fillId="0" borderId="144" xfId="7" applyFont="1" applyBorder="1" applyAlignment="1">
      <alignment horizontal="right"/>
    </xf>
    <xf numFmtId="0" fontId="67" fillId="28" borderId="132" xfId="7" applyFont="1" applyFill="1" applyBorder="1" applyAlignment="1">
      <alignment horizontal="center" vertical="center" wrapText="1"/>
    </xf>
    <xf numFmtId="0" fontId="68" fillId="0" borderId="131" xfId="7" applyFont="1" applyBorder="1"/>
    <xf numFmtId="0" fontId="68" fillId="0" borderId="133" xfId="7" applyFont="1" applyBorder="1"/>
    <xf numFmtId="0" fontId="68" fillId="0" borderId="135" xfId="7" applyFont="1" applyBorder="1"/>
    <xf numFmtId="0" fontId="68" fillId="0" borderId="0" xfId="7" applyFont="1"/>
    <xf numFmtId="0" fontId="68" fillId="0" borderId="136" xfId="7" applyFont="1" applyBorder="1"/>
    <xf numFmtId="0" fontId="68" fillId="0" borderId="137" xfId="7" applyFont="1" applyBorder="1"/>
    <xf numFmtId="0" fontId="68" fillId="0" borderId="138" xfId="7" applyFont="1" applyBorder="1"/>
    <xf numFmtId="0" fontId="68" fillId="0" borderId="139" xfId="7" applyFont="1" applyBorder="1"/>
    <xf numFmtId="0" fontId="69" fillId="4" borderId="132" xfId="7" applyFont="1" applyFill="1" applyBorder="1" applyAlignment="1">
      <alignment horizontal="center" vertical="center" wrapText="1"/>
    </xf>
    <xf numFmtId="0" fontId="70" fillId="4" borderId="131" xfId="7" applyFont="1" applyFill="1" applyBorder="1" applyAlignment="1">
      <alignment horizontal="center" vertical="center" wrapText="1"/>
    </xf>
    <xf numFmtId="0" fontId="70" fillId="4" borderId="133" xfId="7" applyFont="1" applyFill="1" applyBorder="1" applyAlignment="1">
      <alignment horizontal="center" vertical="center" wrapText="1"/>
    </xf>
    <xf numFmtId="0" fontId="70" fillId="4" borderId="135" xfId="7" applyFont="1" applyFill="1" applyBorder="1" applyAlignment="1">
      <alignment horizontal="center" vertical="center" wrapText="1"/>
    </xf>
    <xf numFmtId="0" fontId="70" fillId="4" borderId="0" xfId="7" applyFont="1" applyFill="1" applyAlignment="1">
      <alignment horizontal="center" vertical="center" wrapText="1"/>
    </xf>
    <xf numFmtId="0" fontId="70" fillId="4" borderId="136" xfId="7" applyFont="1" applyFill="1" applyBorder="1" applyAlignment="1">
      <alignment horizontal="center" vertical="center" wrapText="1"/>
    </xf>
    <xf numFmtId="0" fontId="70" fillId="4" borderId="137" xfId="7" applyFont="1" applyFill="1" applyBorder="1" applyAlignment="1">
      <alignment horizontal="center" vertical="center" wrapText="1"/>
    </xf>
    <xf numFmtId="0" fontId="70" fillId="4" borderId="138" xfId="7" applyFont="1" applyFill="1" applyBorder="1" applyAlignment="1">
      <alignment horizontal="center" vertical="center" wrapText="1"/>
    </xf>
    <xf numFmtId="0" fontId="70" fillId="4" borderId="139" xfId="7" applyFont="1" applyFill="1" applyBorder="1" applyAlignment="1">
      <alignment horizontal="center" vertical="center" wrapText="1"/>
    </xf>
    <xf numFmtId="49" fontId="71" fillId="29" borderId="85" xfId="7" applyNumberFormat="1" applyFont="1" applyFill="1" applyBorder="1" applyAlignment="1">
      <alignment horizontal="center" vertical="center"/>
    </xf>
    <xf numFmtId="49" fontId="71" fillId="29" borderId="134" xfId="7" applyNumberFormat="1" applyFont="1" applyFill="1" applyBorder="1" applyAlignment="1">
      <alignment horizontal="center" vertical="center"/>
    </xf>
    <xf numFmtId="49" fontId="71" fillId="29" borderId="0" xfId="7" applyNumberFormat="1" applyFont="1" applyFill="1" applyAlignment="1">
      <alignment horizontal="center" vertical="center"/>
    </xf>
    <xf numFmtId="49" fontId="71" fillId="29" borderId="136" xfId="7" applyNumberFormat="1" applyFont="1" applyFill="1" applyBorder="1" applyAlignment="1">
      <alignment horizontal="center" vertical="center"/>
    </xf>
    <xf numFmtId="0" fontId="66" fillId="4" borderId="140" xfId="7" applyFill="1" applyBorder="1" applyAlignment="1">
      <alignment horizontal="center"/>
    </xf>
    <xf numFmtId="0" fontId="66" fillId="4" borderId="0" xfId="7" applyFill="1" applyAlignment="1">
      <alignment horizontal="center"/>
    </xf>
    <xf numFmtId="0" fontId="66" fillId="4" borderId="142" xfId="7" applyFill="1" applyBorder="1" applyAlignment="1">
      <alignment horizontal="center"/>
    </xf>
    <xf numFmtId="0" fontId="72" fillId="4" borderId="0" xfId="7" applyFont="1" applyFill="1" applyAlignment="1">
      <alignment horizontal="left"/>
    </xf>
    <xf numFmtId="0" fontId="73" fillId="28" borderId="145" xfId="7" applyFont="1" applyFill="1" applyBorder="1" applyAlignment="1">
      <alignment horizontal="center" vertical="center"/>
    </xf>
    <xf numFmtId="0" fontId="73" fillId="28" borderId="146" xfId="7" applyFont="1" applyFill="1" applyBorder="1" applyAlignment="1">
      <alignment horizontal="center" vertical="center"/>
    </xf>
    <xf numFmtId="0" fontId="73" fillId="28" borderId="147" xfId="7" applyFont="1" applyFill="1" applyBorder="1" applyAlignment="1">
      <alignment horizontal="center" vertical="center"/>
    </xf>
    <xf numFmtId="0" fontId="66" fillId="4" borderId="135" xfId="7" applyFill="1" applyBorder="1" applyAlignment="1">
      <alignment horizontal="center"/>
    </xf>
    <xf numFmtId="0" fontId="66" fillId="4" borderId="136" xfId="7" applyFill="1" applyBorder="1" applyAlignment="1">
      <alignment horizontal="center"/>
    </xf>
    <xf numFmtId="0" fontId="72" fillId="28" borderId="135" xfId="7" applyFont="1" applyFill="1" applyBorder="1" applyAlignment="1">
      <alignment horizontal="left"/>
    </xf>
    <xf numFmtId="0" fontId="66" fillId="0" borderId="0" xfId="7"/>
    <xf numFmtId="1" fontId="37" fillId="28" borderId="0" xfId="7" applyNumberFormat="1" applyFont="1" applyFill="1" applyAlignment="1">
      <alignment horizontal="left" vertical="center"/>
    </xf>
    <xf numFmtId="1" fontId="38" fillId="0" borderId="0" xfId="7" applyNumberFormat="1" applyFont="1" applyAlignment="1">
      <alignment horizontal="left"/>
    </xf>
    <xf numFmtId="0" fontId="72" fillId="28" borderId="0" xfId="7" applyFont="1" applyFill="1" applyAlignment="1">
      <alignment horizontal="center"/>
    </xf>
    <xf numFmtId="0" fontId="72" fillId="28" borderId="136" xfId="7" applyFont="1" applyFill="1" applyBorder="1" applyAlignment="1">
      <alignment horizontal="center"/>
    </xf>
    <xf numFmtId="0" fontId="79" fillId="28" borderId="155" xfId="7" applyFont="1" applyFill="1" applyBorder="1" applyAlignment="1">
      <alignment horizontal="left" vertical="center"/>
    </xf>
    <xf numFmtId="0" fontId="80" fillId="0" borderId="155" xfId="7" applyFont="1" applyBorder="1" applyAlignment="1">
      <alignment horizontal="left" vertical="center"/>
    </xf>
    <xf numFmtId="0" fontId="80" fillId="4" borderId="162" xfId="7" applyFont="1" applyFill="1" applyBorder="1" applyAlignment="1">
      <alignment horizontal="left" vertical="top"/>
    </xf>
    <xf numFmtId="0" fontId="80" fillId="4" borderId="141" xfId="7" applyFont="1" applyFill="1" applyBorder="1" applyAlignment="1">
      <alignment horizontal="left" vertical="top"/>
    </xf>
    <xf numFmtId="0" fontId="80" fillId="4" borderId="135" xfId="7" applyFont="1" applyFill="1" applyBorder="1" applyAlignment="1">
      <alignment vertical="center" wrapText="1"/>
    </xf>
    <xf numFmtId="0" fontId="80" fillId="4" borderId="0" xfId="7" applyFont="1" applyFill="1" applyAlignment="1">
      <alignment vertical="center" wrapText="1"/>
    </xf>
    <xf numFmtId="0" fontId="80" fillId="4" borderId="163" xfId="7" applyFont="1" applyFill="1" applyBorder="1" applyAlignment="1">
      <alignment horizontal="center" vertical="top" wrapText="1"/>
    </xf>
    <xf numFmtId="0" fontId="80" fillId="4" borderId="141" xfId="7" applyFont="1" applyFill="1" applyBorder="1" applyAlignment="1">
      <alignment horizontal="center" vertical="top" wrapText="1"/>
    </xf>
    <xf numFmtId="0" fontId="80" fillId="4" borderId="164" xfId="7" applyFont="1" applyFill="1" applyBorder="1" applyAlignment="1">
      <alignment horizontal="center" vertical="top" wrapText="1"/>
    </xf>
    <xf numFmtId="0" fontId="79" fillId="28" borderId="165" xfId="7" applyFont="1" applyFill="1" applyBorder="1" applyAlignment="1">
      <alignment horizontal="center" vertical="center"/>
    </xf>
    <xf numFmtId="0" fontId="79" fillId="28" borderId="138" xfId="7" applyFont="1" applyFill="1" applyBorder="1" applyAlignment="1">
      <alignment horizontal="center" vertical="center"/>
    </xf>
    <xf numFmtId="49" fontId="79" fillId="0" borderId="137" xfId="7" applyNumberFormat="1" applyFont="1" applyBorder="1" applyAlignment="1">
      <alignment horizontal="center" vertical="center"/>
    </xf>
    <xf numFmtId="49" fontId="79" fillId="0" borderId="138" xfId="7" applyNumberFormat="1" applyFont="1" applyBorder="1" applyAlignment="1">
      <alignment horizontal="center" vertical="center"/>
    </xf>
    <xf numFmtId="0" fontId="80" fillId="0" borderId="166" xfId="7" applyFont="1" applyBorder="1" applyAlignment="1">
      <alignment horizontal="center"/>
    </xf>
    <xf numFmtId="0" fontId="80" fillId="0" borderId="167" xfId="7" applyFont="1" applyBorder="1" applyAlignment="1">
      <alignment horizontal="center"/>
    </xf>
    <xf numFmtId="0" fontId="80" fillId="0" borderId="168" xfId="7" applyFont="1" applyBorder="1" applyAlignment="1">
      <alignment horizontal="center"/>
    </xf>
    <xf numFmtId="0" fontId="79" fillId="0" borderId="149" xfId="7" applyFont="1" applyBorder="1" applyAlignment="1">
      <alignment horizontal="center" vertical="center" textRotation="90" wrapText="1"/>
    </xf>
    <xf numFmtId="0" fontId="79" fillId="0" borderId="153" xfId="7" applyFont="1" applyBorder="1" applyAlignment="1">
      <alignment horizontal="center" vertical="center" textRotation="90" wrapText="1"/>
    </xf>
    <xf numFmtId="0" fontId="79" fillId="0" borderId="169" xfId="7" applyFont="1" applyBorder="1"/>
    <xf numFmtId="0" fontId="80" fillId="4" borderId="146" xfId="7" applyFont="1" applyFill="1" applyBorder="1" applyAlignment="1">
      <alignment horizontal="left" vertical="top"/>
    </xf>
    <xf numFmtId="0" fontId="80" fillId="4" borderId="151" xfId="7" applyFont="1" applyFill="1" applyBorder="1" applyAlignment="1">
      <alignment horizontal="left" vertical="top"/>
    </xf>
    <xf numFmtId="0" fontId="80" fillId="4" borderId="152" xfId="7" applyFont="1" applyFill="1" applyBorder="1" applyAlignment="1">
      <alignment horizontal="left" vertical="top"/>
    </xf>
    <xf numFmtId="3" fontId="79" fillId="28" borderId="154" xfId="7" applyNumberFormat="1" applyFont="1" applyFill="1" applyBorder="1" applyAlignment="1">
      <alignment horizontal="left"/>
    </xf>
    <xf numFmtId="3" fontId="79" fillId="28" borderId="146" xfId="7" applyNumberFormat="1" applyFont="1" applyFill="1" applyBorder="1" applyAlignment="1">
      <alignment horizontal="left"/>
    </xf>
    <xf numFmtId="3" fontId="79" fillId="28" borderId="147" xfId="7" applyNumberFormat="1" applyFont="1" applyFill="1" applyBorder="1" applyAlignment="1">
      <alignment horizontal="left"/>
    </xf>
    <xf numFmtId="0" fontId="79" fillId="28" borderId="156" xfId="7" applyFont="1" applyFill="1" applyBorder="1" applyAlignment="1">
      <alignment horizontal="left" vertical="center"/>
    </xf>
    <xf numFmtId="0" fontId="80" fillId="0" borderId="157" xfId="7" applyFont="1" applyBorder="1" applyAlignment="1">
      <alignment horizontal="left" vertical="center"/>
    </xf>
    <xf numFmtId="0" fontId="80" fillId="0" borderId="158" xfId="7" applyFont="1" applyBorder="1" applyAlignment="1">
      <alignment horizontal="left" vertical="center"/>
    </xf>
    <xf numFmtId="0" fontId="79" fillId="28" borderId="157" xfId="7" applyFont="1" applyFill="1" applyBorder="1" applyAlignment="1">
      <alignment horizontal="left" vertical="center"/>
    </xf>
    <xf numFmtId="0" fontId="79" fillId="28" borderId="158" xfId="7" applyFont="1" applyFill="1" applyBorder="1" applyAlignment="1">
      <alignment horizontal="left" vertical="center"/>
    </xf>
    <xf numFmtId="0" fontId="79" fillId="28" borderId="159" xfId="7" applyFont="1" applyFill="1" applyBorder="1" applyAlignment="1">
      <alignment horizontal="left" vertical="center"/>
    </xf>
    <xf numFmtId="0" fontId="79" fillId="28" borderId="160" xfId="7" applyFont="1" applyFill="1" applyBorder="1" applyAlignment="1">
      <alignment horizontal="left" vertical="center"/>
    </xf>
    <xf numFmtId="0" fontId="79" fillId="28" borderId="161" xfId="7" applyFont="1" applyFill="1" applyBorder="1" applyAlignment="1">
      <alignment horizontal="left" vertical="center"/>
    </xf>
    <xf numFmtId="0" fontId="80" fillId="4" borderId="170" xfId="7" applyFont="1" applyFill="1" applyBorder="1" applyAlignment="1">
      <alignment horizontal="center" vertical="center"/>
    </xf>
    <xf numFmtId="0" fontId="80" fillId="4" borderId="171" xfId="7" applyFont="1" applyFill="1" applyBorder="1" applyAlignment="1">
      <alignment horizontal="center" vertical="center"/>
    </xf>
    <xf numFmtId="0" fontId="80" fillId="2" borderId="172" xfId="7" applyFont="1" applyFill="1" applyBorder="1" applyAlignment="1">
      <alignment horizontal="center" vertical="center"/>
    </xf>
    <xf numFmtId="0" fontId="81" fillId="4" borderId="170" xfId="7" applyFont="1" applyFill="1" applyBorder="1" applyAlignment="1">
      <alignment vertical="center" wrapText="1"/>
    </xf>
    <xf numFmtId="0" fontId="81" fillId="4" borderId="171" xfId="7" applyFont="1" applyFill="1" applyBorder="1" applyAlignment="1">
      <alignment vertical="center" wrapText="1"/>
    </xf>
    <xf numFmtId="0" fontId="81" fillId="4" borderId="173" xfId="7" applyFont="1" applyFill="1" applyBorder="1" applyAlignment="1">
      <alignment vertical="center" wrapText="1"/>
    </xf>
    <xf numFmtId="0" fontId="80" fillId="28" borderId="174" xfId="7" applyFont="1" applyFill="1" applyBorder="1" applyAlignment="1">
      <alignment horizontal="left" vertical="center" wrapText="1"/>
    </xf>
    <xf numFmtId="0" fontId="80" fillId="28" borderId="138" xfId="7" applyFont="1" applyFill="1" applyBorder="1" applyAlignment="1">
      <alignment horizontal="left" vertical="center" wrapText="1"/>
    </xf>
    <xf numFmtId="0" fontId="80" fillId="28" borderId="139" xfId="7" applyFont="1" applyFill="1" applyBorder="1" applyAlignment="1">
      <alignment horizontal="left" vertical="center" wrapText="1"/>
    </xf>
    <xf numFmtId="0" fontId="80" fillId="28" borderId="137" xfId="7" applyFont="1" applyFill="1" applyBorder="1" applyAlignment="1">
      <alignment horizontal="center" vertical="center" wrapText="1"/>
    </xf>
    <xf numFmtId="0" fontId="80" fillId="28" borderId="138" xfId="7" applyFont="1" applyFill="1" applyBorder="1" applyAlignment="1">
      <alignment horizontal="center" vertical="center" wrapText="1"/>
    </xf>
    <xf numFmtId="0" fontId="80" fillId="28" borderId="165" xfId="7" applyFont="1" applyFill="1" applyBorder="1" applyAlignment="1">
      <alignment horizontal="right" vertical="center" wrapText="1"/>
    </xf>
    <xf numFmtId="0" fontId="80" fillId="28" borderId="138" xfId="7" applyFont="1" applyFill="1" applyBorder="1" applyAlignment="1">
      <alignment horizontal="right" vertical="center" wrapText="1"/>
    </xf>
    <xf numFmtId="0" fontId="80" fillId="28" borderId="176" xfId="7" applyFont="1" applyFill="1" applyBorder="1" applyAlignment="1">
      <alignment horizontal="right" vertical="center" wrapText="1"/>
    </xf>
    <xf numFmtId="3" fontId="80" fillId="2" borderId="165" xfId="7" applyNumberFormat="1" applyFont="1" applyFill="1" applyBorder="1" applyAlignment="1">
      <alignment horizontal="right" vertical="center"/>
    </xf>
    <xf numFmtId="3" fontId="80" fillId="2" borderId="138" xfId="7" applyNumberFormat="1" applyFont="1" applyFill="1" applyBorder="1" applyAlignment="1">
      <alignment horizontal="right" vertical="center"/>
    </xf>
    <xf numFmtId="3" fontId="80" fillId="2" borderId="176" xfId="7" applyNumberFormat="1" applyFont="1" applyFill="1" applyBorder="1" applyAlignment="1">
      <alignment horizontal="right" vertical="center"/>
    </xf>
    <xf numFmtId="3" fontId="80" fillId="28" borderId="179" xfId="7" applyNumberFormat="1" applyFont="1" applyFill="1" applyBorder="1" applyAlignment="1">
      <alignment horizontal="right" vertical="center" wrapText="1"/>
    </xf>
    <xf numFmtId="0" fontId="80" fillId="28" borderId="177" xfId="7" applyFont="1" applyFill="1" applyBorder="1" applyAlignment="1">
      <alignment horizontal="right" vertical="center" wrapText="1"/>
    </xf>
    <xf numFmtId="0" fontId="80" fillId="28" borderId="180" xfId="7" applyFont="1" applyFill="1" applyBorder="1" applyAlignment="1">
      <alignment horizontal="right" vertical="center" wrapText="1"/>
    </xf>
    <xf numFmtId="0" fontId="79" fillId="0" borderId="183" xfId="7" applyFont="1" applyBorder="1" applyAlignment="1">
      <alignment horizontal="center" vertical="center" textRotation="90"/>
    </xf>
    <xf numFmtId="0" fontId="79" fillId="0" borderId="185" xfId="7" applyFont="1" applyBorder="1" applyAlignment="1">
      <alignment horizontal="center" vertical="center" textRotation="90"/>
    </xf>
    <xf numFmtId="0" fontId="80" fillId="4" borderId="135" xfId="7" applyFont="1" applyFill="1" applyBorder="1" applyAlignment="1">
      <alignment horizontal="left" vertical="center" wrapText="1"/>
    </xf>
    <xf numFmtId="0" fontId="80" fillId="4" borderId="0" xfId="7" applyFont="1" applyFill="1" applyAlignment="1">
      <alignment horizontal="left" vertical="center" wrapText="1"/>
    </xf>
    <xf numFmtId="0" fontId="80" fillId="4" borderId="136" xfId="7" applyFont="1" applyFill="1" applyBorder="1" applyAlignment="1">
      <alignment horizontal="left" vertical="center" wrapText="1"/>
    </xf>
    <xf numFmtId="3" fontId="80" fillId="4" borderId="135" xfId="7" applyNumberFormat="1" applyFont="1" applyFill="1" applyBorder="1" applyAlignment="1">
      <alignment horizontal="right" vertical="center"/>
    </xf>
    <xf numFmtId="3" fontId="80" fillId="4" borderId="0" xfId="7" applyNumberFormat="1" applyFont="1" applyFill="1" applyAlignment="1">
      <alignment horizontal="right" vertical="center"/>
    </xf>
    <xf numFmtId="3" fontId="80" fillId="4" borderId="136" xfId="7" applyNumberFormat="1" applyFont="1" applyFill="1" applyBorder="1" applyAlignment="1">
      <alignment horizontal="right" vertical="center"/>
    </xf>
    <xf numFmtId="0" fontId="79" fillId="0" borderId="184" xfId="7" applyFont="1" applyBorder="1" applyAlignment="1">
      <alignment horizontal="center" vertical="center" textRotation="90" wrapText="1"/>
    </xf>
    <xf numFmtId="0" fontId="79" fillId="0" borderId="183" xfId="7" applyFont="1" applyBorder="1" applyAlignment="1">
      <alignment horizontal="center" vertical="center" textRotation="90" wrapText="1"/>
    </xf>
    <xf numFmtId="0" fontId="79" fillId="0" borderId="185" xfId="7" applyFont="1" applyBorder="1" applyAlignment="1">
      <alignment horizontal="center" vertical="center" textRotation="90" wrapText="1"/>
    </xf>
    <xf numFmtId="0" fontId="80" fillId="0" borderId="0" xfId="7" applyFont="1" applyAlignment="1">
      <alignment horizontal="left" vertical="center" wrapText="1"/>
    </xf>
    <xf numFmtId="3" fontId="80" fillId="0" borderId="135" xfId="7" applyNumberFormat="1" applyFont="1" applyBorder="1" applyAlignment="1">
      <alignment horizontal="right" vertical="center"/>
    </xf>
    <xf numFmtId="3" fontId="80" fillId="0" borderId="0" xfId="7" applyNumberFormat="1" applyFont="1" applyAlignment="1">
      <alignment horizontal="right" vertical="center"/>
    </xf>
    <xf numFmtId="3" fontId="80" fillId="0" borderId="136" xfId="7" applyNumberFormat="1" applyFont="1" applyBorder="1" applyAlignment="1">
      <alignment horizontal="right" vertical="center"/>
    </xf>
    <xf numFmtId="0" fontId="79" fillId="28" borderId="177" xfId="7" applyFont="1" applyFill="1" applyBorder="1" applyAlignment="1">
      <alignment horizontal="right" vertical="center" wrapText="1"/>
    </xf>
    <xf numFmtId="0" fontId="79" fillId="28" borderId="178" xfId="7" applyFont="1" applyFill="1" applyBorder="1" applyAlignment="1">
      <alignment horizontal="right" vertical="center" wrapText="1"/>
    </xf>
    <xf numFmtId="0" fontId="80" fillId="4" borderId="179" xfId="7" applyFont="1" applyFill="1" applyBorder="1" applyAlignment="1">
      <alignment horizontal="right" vertical="center" wrapText="1"/>
    </xf>
    <xf numFmtId="0" fontId="80" fillId="4" borderId="177" xfId="7" applyFont="1" applyFill="1" applyBorder="1" applyAlignment="1">
      <alignment horizontal="right" vertical="center" wrapText="1"/>
    </xf>
    <xf numFmtId="0" fontId="80" fillId="4" borderId="180" xfId="7" applyFont="1" applyFill="1" applyBorder="1" applyAlignment="1">
      <alignment horizontal="right" vertical="center" wrapText="1"/>
    </xf>
    <xf numFmtId="3" fontId="80" fillId="0" borderId="170" xfId="7" applyNumberFormat="1" applyFont="1" applyBorder="1" applyAlignment="1">
      <alignment horizontal="right" vertical="center" wrapText="1"/>
    </xf>
    <xf numFmtId="0" fontId="80" fillId="0" borderId="171" xfId="7" applyFont="1" applyBorder="1" applyAlignment="1">
      <alignment horizontal="right" vertical="center" wrapText="1"/>
    </xf>
    <xf numFmtId="0" fontId="80" fillId="4" borderId="178" xfId="7" applyFont="1" applyFill="1" applyBorder="1" applyAlignment="1">
      <alignment horizontal="right" vertical="center" wrapText="1"/>
    </xf>
    <xf numFmtId="0" fontId="80" fillId="28" borderId="178" xfId="7" applyFont="1" applyFill="1" applyBorder="1" applyAlignment="1">
      <alignment horizontal="right" vertical="center" wrapText="1"/>
    </xf>
    <xf numFmtId="0" fontId="80" fillId="4" borderId="181" xfId="7" applyFont="1" applyFill="1" applyBorder="1" applyAlignment="1">
      <alignment horizontal="right" vertical="center" wrapText="1"/>
    </xf>
    <xf numFmtId="0" fontId="80" fillId="4" borderId="171" xfId="7" applyFont="1" applyFill="1" applyBorder="1" applyAlignment="1">
      <alignment horizontal="right" vertical="center" wrapText="1"/>
    </xf>
    <xf numFmtId="0" fontId="80" fillId="4" borderId="182" xfId="7" applyFont="1" applyFill="1" applyBorder="1" applyAlignment="1">
      <alignment horizontal="right" vertical="center" wrapText="1"/>
    </xf>
    <xf numFmtId="3" fontId="79" fillId="0" borderId="181" xfId="7" applyNumberFormat="1" applyFont="1" applyBorder="1" applyAlignment="1">
      <alignment horizontal="right" vertical="center"/>
    </xf>
    <xf numFmtId="3" fontId="79" fillId="0" borderId="186" xfId="7" applyNumberFormat="1" applyFont="1" applyBorder="1" applyAlignment="1">
      <alignment horizontal="right" vertical="center"/>
    </xf>
    <xf numFmtId="3" fontId="79" fillId="0" borderId="187" xfId="7" applyNumberFormat="1" applyFont="1" applyBorder="1" applyAlignment="1">
      <alignment horizontal="right" vertical="center"/>
    </xf>
    <xf numFmtId="0" fontId="25" fillId="2" borderId="0" xfId="7" applyFont="1" applyFill="1" applyAlignment="1">
      <alignment vertical="center"/>
    </xf>
    <xf numFmtId="3" fontId="82" fillId="2" borderId="0" xfId="7" applyNumberFormat="1" applyFont="1" applyFill="1" applyAlignment="1">
      <alignment vertical="center"/>
    </xf>
    <xf numFmtId="0" fontId="80" fillId="4" borderId="142" xfId="7" applyFont="1" applyFill="1" applyBorder="1" applyAlignment="1">
      <alignment vertical="center" wrapText="1"/>
    </xf>
    <xf numFmtId="3" fontId="80" fillId="4" borderId="144" xfId="7" applyNumberFormat="1" applyFont="1" applyFill="1" applyBorder="1" applyAlignment="1">
      <alignment horizontal="right" vertical="center"/>
    </xf>
    <xf numFmtId="3" fontId="80" fillId="4" borderId="142" xfId="7" applyNumberFormat="1" applyFont="1" applyFill="1" applyBorder="1" applyAlignment="1">
      <alignment horizontal="right" vertical="center"/>
    </xf>
    <xf numFmtId="0" fontId="72" fillId="2" borderId="0" xfId="7" applyFont="1" applyFill="1" applyAlignment="1">
      <alignment vertical="center"/>
    </xf>
    <xf numFmtId="0" fontId="80" fillId="4" borderId="188" xfId="7" applyFont="1" applyFill="1" applyBorder="1" applyAlignment="1">
      <alignment vertical="center" wrapText="1"/>
    </xf>
    <xf numFmtId="0" fontId="80" fillId="4" borderId="189" xfId="7" applyFont="1" applyFill="1" applyBorder="1" applyAlignment="1">
      <alignment vertical="center" wrapText="1"/>
    </xf>
    <xf numFmtId="0" fontId="80" fillId="4" borderId="190" xfId="7" applyFont="1" applyFill="1" applyBorder="1" applyAlignment="1">
      <alignment vertical="center" wrapText="1"/>
    </xf>
    <xf numFmtId="3" fontId="80" fillId="4" borderId="192" xfId="7" applyNumberFormat="1" applyFont="1" applyFill="1" applyBorder="1" applyAlignment="1">
      <alignment horizontal="right" vertical="center"/>
    </xf>
    <xf numFmtId="3" fontId="80" fillId="4" borderId="189" xfId="7" applyNumberFormat="1" applyFont="1" applyFill="1" applyBorder="1" applyAlignment="1">
      <alignment horizontal="right" vertical="center"/>
    </xf>
    <xf numFmtId="3" fontId="80" fillId="4" borderId="190" xfId="7" applyNumberFormat="1" applyFont="1" applyFill="1" applyBorder="1" applyAlignment="1">
      <alignment horizontal="right" vertical="center"/>
    </xf>
    <xf numFmtId="0" fontId="80" fillId="0" borderId="0" xfId="7" applyFont="1" applyAlignment="1">
      <alignment vertical="center" wrapText="1"/>
    </xf>
    <xf numFmtId="0" fontId="80" fillId="0" borderId="142" xfId="7" applyFont="1" applyBorder="1" applyAlignment="1">
      <alignment vertical="center" wrapText="1"/>
    </xf>
    <xf numFmtId="3" fontId="24" fillId="2" borderId="0" xfId="7" applyNumberFormat="1" applyFont="1" applyFill="1" applyAlignment="1">
      <alignment vertical="center"/>
    </xf>
    <xf numFmtId="0" fontId="79" fillId="4" borderId="0" xfId="7" applyFont="1" applyFill="1" applyAlignment="1">
      <alignment horizontal="left" vertical="center" wrapText="1"/>
    </xf>
    <xf numFmtId="3" fontId="79" fillId="4" borderId="135" xfId="7" applyNumberFormat="1" applyFont="1" applyFill="1" applyBorder="1" applyAlignment="1">
      <alignment horizontal="right" vertical="center"/>
    </xf>
    <xf numFmtId="3" fontId="79" fillId="4" borderId="0" xfId="7" applyNumberFormat="1" applyFont="1" applyFill="1" applyAlignment="1">
      <alignment horizontal="right" vertical="center"/>
    </xf>
    <xf numFmtId="0" fontId="79" fillId="0" borderId="181" xfId="7" applyFont="1" applyBorder="1" applyAlignment="1">
      <alignment vertical="center"/>
    </xf>
    <xf numFmtId="0" fontId="79" fillId="0" borderId="186" xfId="7" applyFont="1" applyBorder="1" applyAlignment="1">
      <alignment vertical="center"/>
    </xf>
    <xf numFmtId="0" fontId="79" fillId="0" borderId="194" xfId="7" applyFont="1" applyBorder="1" applyAlignment="1">
      <alignment vertical="center"/>
    </xf>
    <xf numFmtId="3" fontId="79" fillId="0" borderId="196" xfId="7" applyNumberFormat="1" applyFont="1" applyBorder="1" applyAlignment="1">
      <alignment horizontal="right" vertical="center"/>
    </xf>
    <xf numFmtId="3" fontId="79" fillId="0" borderId="194" xfId="7" applyNumberFormat="1" applyFont="1" applyBorder="1" applyAlignment="1">
      <alignment horizontal="right" vertical="center"/>
    </xf>
    <xf numFmtId="0" fontId="85" fillId="4" borderId="135" xfId="7" applyFont="1" applyFill="1" applyBorder="1" applyAlignment="1">
      <alignment horizontal="left" vertical="center" wrapText="1"/>
    </xf>
    <xf numFmtId="3" fontId="79" fillId="4" borderId="136" xfId="7" applyNumberFormat="1" applyFont="1" applyFill="1" applyBorder="1" applyAlignment="1">
      <alignment horizontal="right" vertical="center"/>
    </xf>
    <xf numFmtId="0" fontId="80" fillId="4" borderId="142" xfId="7" applyFont="1" applyFill="1" applyBorder="1" applyAlignment="1">
      <alignment horizontal="left" vertical="center" wrapText="1"/>
    </xf>
    <xf numFmtId="3" fontId="80" fillId="4" borderId="197" xfId="7" applyNumberFormat="1" applyFont="1" applyFill="1" applyBorder="1" applyAlignment="1">
      <alignment horizontal="right" vertical="center"/>
    </xf>
    <xf numFmtId="0" fontId="80" fillId="0" borderId="135" xfId="7" applyFont="1" applyBorder="1" applyAlignment="1">
      <alignment horizontal="left" vertical="center" wrapText="1"/>
    </xf>
    <xf numFmtId="0" fontId="80" fillId="0" borderId="136" xfId="7" applyFont="1" applyBorder="1" applyAlignment="1">
      <alignment horizontal="left" vertical="center" wrapText="1"/>
    </xf>
    <xf numFmtId="0" fontId="79" fillId="4" borderId="142" xfId="7" applyFont="1" applyFill="1" applyBorder="1" applyAlignment="1">
      <alignment horizontal="left" vertical="center" wrapText="1"/>
    </xf>
    <xf numFmtId="0" fontId="79" fillId="0" borderId="0" xfId="7" applyFont="1" applyAlignment="1">
      <alignment horizontal="left" vertical="center" wrapText="1"/>
    </xf>
    <xf numFmtId="0" fontId="79" fillId="0" borderId="142" xfId="7" applyFont="1" applyBorder="1" applyAlignment="1">
      <alignment horizontal="left" vertical="center" wrapText="1"/>
    </xf>
    <xf numFmtId="3" fontId="79" fillId="0" borderId="0" xfId="7" applyNumberFormat="1" applyFont="1" applyAlignment="1">
      <alignment horizontal="right" vertical="center"/>
    </xf>
    <xf numFmtId="3" fontId="79" fillId="0" borderId="136" xfId="7" applyNumberFormat="1" applyFont="1" applyBorder="1" applyAlignment="1">
      <alignment horizontal="right" vertical="center"/>
    </xf>
    <xf numFmtId="3" fontId="79" fillId="4" borderId="135" xfId="7" applyNumberFormat="1" applyFont="1" applyFill="1" applyBorder="1" applyAlignment="1">
      <alignment horizontal="left" vertical="center"/>
    </xf>
    <xf numFmtId="3" fontId="79" fillId="4" borderId="0" xfId="7" applyNumberFormat="1" applyFont="1" applyFill="1" applyAlignment="1">
      <alignment horizontal="left" vertical="center"/>
    </xf>
    <xf numFmtId="3" fontId="79" fillId="4" borderId="136" xfId="7" applyNumberFormat="1" applyFont="1" applyFill="1" applyBorder="1" applyAlignment="1">
      <alignment horizontal="left" vertical="center"/>
    </xf>
    <xf numFmtId="0" fontId="79" fillId="0" borderId="198" xfId="7" applyFont="1" applyBorder="1" applyAlignment="1">
      <alignment horizontal="center" vertical="center" textRotation="90"/>
    </xf>
    <xf numFmtId="0" fontId="79" fillId="0" borderId="199" xfId="7" applyFont="1" applyBorder="1" applyAlignment="1">
      <alignment horizontal="center" vertical="center" textRotation="90"/>
    </xf>
    <xf numFmtId="0" fontId="79" fillId="0" borderId="202" xfId="7" applyFont="1" applyBorder="1" applyAlignment="1">
      <alignment horizontal="center" vertical="center" textRotation="90"/>
    </xf>
    <xf numFmtId="0" fontId="80" fillId="0" borderId="188" xfId="7" applyFont="1" applyBorder="1" applyAlignment="1">
      <alignment horizontal="left" vertical="center" wrapText="1"/>
    </xf>
    <xf numFmtId="0" fontId="80" fillId="0" borderId="189" xfId="7" applyFont="1" applyBorder="1" applyAlignment="1">
      <alignment horizontal="left" vertical="center" wrapText="1"/>
    </xf>
    <xf numFmtId="0" fontId="80" fillId="0" borderId="197" xfId="7" applyFont="1" applyBorder="1" applyAlignment="1">
      <alignment horizontal="left" vertical="center" wrapText="1"/>
    </xf>
    <xf numFmtId="3" fontId="80" fillId="0" borderId="188" xfId="7" applyNumberFormat="1" applyFont="1" applyBorder="1" applyAlignment="1">
      <alignment horizontal="right" vertical="center"/>
    </xf>
    <xf numFmtId="3" fontId="80" fillId="0" borderId="189" xfId="7" applyNumberFormat="1" applyFont="1" applyBorder="1" applyAlignment="1">
      <alignment horizontal="right" vertical="center"/>
    </xf>
    <xf numFmtId="3" fontId="80" fillId="0" borderId="197" xfId="7" applyNumberFormat="1" applyFont="1" applyBorder="1" applyAlignment="1">
      <alignment horizontal="right" vertical="center"/>
    </xf>
    <xf numFmtId="0" fontId="80" fillId="0" borderId="181" xfId="7" applyFont="1" applyBorder="1" applyAlignment="1">
      <alignment horizontal="left" vertical="center" wrapText="1"/>
    </xf>
    <xf numFmtId="0" fontId="80" fillId="0" borderId="186" xfId="7" applyFont="1" applyBorder="1" applyAlignment="1">
      <alignment horizontal="left" vertical="center" wrapText="1"/>
    </xf>
    <xf numFmtId="0" fontId="80" fillId="0" borderId="194" xfId="7" applyFont="1" applyBorder="1" applyAlignment="1">
      <alignment horizontal="left" vertical="center" wrapText="1"/>
    </xf>
    <xf numFmtId="3" fontId="80" fillId="0" borderId="186" xfId="7" applyNumberFormat="1" applyFont="1" applyBorder="1" applyAlignment="1">
      <alignment horizontal="right" vertical="center"/>
    </xf>
    <xf numFmtId="3" fontId="80" fillId="0" borderId="187" xfId="7" applyNumberFormat="1" applyFont="1" applyBorder="1" applyAlignment="1">
      <alignment horizontal="right" vertical="center"/>
    </xf>
    <xf numFmtId="3" fontId="79" fillId="4" borderId="135" xfId="7" quotePrefix="1" applyNumberFormat="1" applyFont="1" applyFill="1" applyBorder="1" applyAlignment="1">
      <alignment horizontal="right" vertical="center"/>
    </xf>
    <xf numFmtId="3" fontId="79" fillId="0" borderId="135" xfId="7" applyNumberFormat="1" applyFont="1" applyBorder="1" applyAlignment="1">
      <alignment horizontal="right" vertical="center"/>
    </xf>
    <xf numFmtId="0" fontId="80" fillId="0" borderId="201" xfId="7" applyFont="1" applyBorder="1" applyAlignment="1">
      <alignment horizontal="left" vertical="center" wrapText="1"/>
    </xf>
    <xf numFmtId="3" fontId="24" fillId="2" borderId="0" xfId="7" applyNumberFormat="1" applyFont="1" applyFill="1" applyAlignment="1">
      <alignment horizontal="right" vertical="center"/>
    </xf>
    <xf numFmtId="3" fontId="82" fillId="2" borderId="0" xfId="7" applyNumberFormat="1" applyFont="1" applyFill="1" applyAlignment="1">
      <alignment horizontal="right" vertical="center"/>
    </xf>
    <xf numFmtId="0" fontId="80" fillId="2" borderId="144" xfId="7" applyFont="1" applyFill="1" applyBorder="1" applyAlignment="1">
      <alignment horizontal="left" vertical="center" wrapText="1"/>
    </xf>
    <xf numFmtId="0" fontId="80" fillId="2" borderId="0" xfId="7" applyFont="1" applyFill="1" applyAlignment="1">
      <alignment horizontal="left" vertical="center" wrapText="1"/>
    </xf>
    <xf numFmtId="3" fontId="82" fillId="0" borderId="135" xfId="7" applyNumberFormat="1" applyFont="1" applyBorder="1" applyAlignment="1">
      <alignment horizontal="right" vertical="center"/>
    </xf>
    <xf numFmtId="3" fontId="82" fillId="0" borderId="0" xfId="7" applyNumberFormat="1" applyFont="1" applyAlignment="1">
      <alignment horizontal="right" vertical="center"/>
    </xf>
    <xf numFmtId="3" fontId="82" fillId="0" borderId="136" xfId="7" applyNumberFormat="1" applyFont="1" applyBorder="1" applyAlignment="1">
      <alignment horizontal="right" vertical="center"/>
    </xf>
    <xf numFmtId="0" fontId="25" fillId="0" borderId="184" xfId="7" applyFont="1" applyBorder="1" applyAlignment="1">
      <alignment horizontal="center" vertical="center" textRotation="90" wrapText="1"/>
    </xf>
    <xf numFmtId="0" fontId="25" fillId="0" borderId="183" xfId="7" applyFont="1" applyBorder="1" applyAlignment="1">
      <alignment horizontal="center" vertical="center" textRotation="90" wrapText="1"/>
    </xf>
    <xf numFmtId="0" fontId="25" fillId="0" borderId="185" xfId="7" applyFont="1" applyBorder="1" applyAlignment="1">
      <alignment horizontal="center" vertical="center" textRotation="90" wrapText="1"/>
    </xf>
    <xf numFmtId="0" fontId="80" fillId="0" borderId="190" xfId="7" applyFont="1" applyBorder="1" applyAlignment="1">
      <alignment horizontal="left" vertical="center" wrapText="1"/>
    </xf>
    <xf numFmtId="0" fontId="25" fillId="2" borderId="0" xfId="7" applyFont="1" applyFill="1" applyAlignment="1">
      <alignment horizontal="left" vertical="center" wrapText="1"/>
    </xf>
    <xf numFmtId="0" fontId="80" fillId="4" borderId="144" xfId="7" applyFont="1" applyFill="1" applyBorder="1" applyAlignment="1">
      <alignment horizontal="left" vertical="center" wrapText="1"/>
    </xf>
    <xf numFmtId="3" fontId="82" fillId="4" borderId="135" xfId="7" applyNumberFormat="1" applyFont="1" applyFill="1" applyBorder="1" applyAlignment="1">
      <alignment horizontal="right" vertical="center"/>
    </xf>
    <xf numFmtId="3" fontId="82" fillId="4" borderId="0" xfId="7" applyNumberFormat="1" applyFont="1" applyFill="1" applyAlignment="1">
      <alignment horizontal="right" vertical="center"/>
    </xf>
    <xf numFmtId="3" fontId="82" fillId="4" borderId="136" xfId="7" applyNumberFormat="1" applyFont="1" applyFill="1" applyBorder="1" applyAlignment="1">
      <alignment horizontal="right" vertical="center"/>
    </xf>
    <xf numFmtId="0" fontId="80" fillId="4" borderId="192" xfId="7" applyFont="1" applyFill="1" applyBorder="1" applyAlignment="1">
      <alignment horizontal="left" vertical="center" wrapText="1"/>
    </xf>
    <xf numFmtId="0" fontId="80" fillId="4" borderId="189" xfId="7" applyFont="1" applyFill="1" applyBorder="1" applyAlignment="1">
      <alignment horizontal="left" vertical="center" wrapText="1"/>
    </xf>
    <xf numFmtId="0" fontId="80" fillId="4" borderId="197" xfId="7" applyFont="1" applyFill="1" applyBorder="1" applyAlignment="1">
      <alignment horizontal="left" vertical="center" wrapText="1"/>
    </xf>
    <xf numFmtId="3" fontId="82" fillId="4" borderId="188" xfId="7" applyNumberFormat="1" applyFont="1" applyFill="1" applyBorder="1" applyAlignment="1">
      <alignment horizontal="right" vertical="center"/>
    </xf>
    <xf numFmtId="3" fontId="82" fillId="4" borderId="189" xfId="7" applyNumberFormat="1" applyFont="1" applyFill="1" applyBorder="1" applyAlignment="1">
      <alignment horizontal="right" vertical="center"/>
    </xf>
    <xf numFmtId="3" fontId="82" fillId="4" borderId="197" xfId="7" applyNumberFormat="1" applyFont="1" applyFill="1" applyBorder="1" applyAlignment="1">
      <alignment horizontal="right" vertical="center"/>
    </xf>
    <xf numFmtId="0" fontId="80" fillId="4" borderId="186" xfId="7" applyFont="1" applyFill="1" applyBorder="1" applyAlignment="1">
      <alignment horizontal="left" vertical="center" wrapText="1"/>
    </xf>
    <xf numFmtId="0" fontId="80" fillId="4" borderId="194" xfId="7" applyFont="1" applyFill="1" applyBorder="1" applyAlignment="1">
      <alignment horizontal="left" vertical="center" wrapText="1"/>
    </xf>
    <xf numFmtId="3" fontId="80" fillId="4" borderId="196" xfId="7" applyNumberFormat="1" applyFont="1" applyFill="1" applyBorder="1" applyAlignment="1">
      <alignment horizontal="right" vertical="center"/>
    </xf>
    <xf numFmtId="3" fontId="80" fillId="4" borderId="186" xfId="7" applyNumberFormat="1" applyFont="1" applyFill="1" applyBorder="1" applyAlignment="1">
      <alignment horizontal="right" vertical="center"/>
    </xf>
    <xf numFmtId="3" fontId="80" fillId="4" borderId="187" xfId="7" applyNumberFormat="1" applyFont="1" applyFill="1" applyBorder="1" applyAlignment="1">
      <alignment horizontal="right" vertical="center"/>
    </xf>
    <xf numFmtId="0" fontId="72" fillId="2" borderId="0" xfId="7" applyFont="1" applyFill="1" applyAlignment="1">
      <alignment horizontal="left" vertical="center" wrapText="1"/>
    </xf>
    <xf numFmtId="0" fontId="79" fillId="0" borderId="186" xfId="7" applyFont="1" applyBorder="1" applyAlignment="1">
      <alignment horizontal="left" vertical="center"/>
    </xf>
    <xf numFmtId="0" fontId="79" fillId="0" borderId="194" xfId="7" applyFont="1" applyBorder="1" applyAlignment="1">
      <alignment horizontal="left" vertical="center"/>
    </xf>
    <xf numFmtId="0" fontId="82" fillId="4" borderId="0" xfId="7" applyFont="1" applyFill="1" applyAlignment="1">
      <alignment horizontal="right" vertical="center"/>
    </xf>
    <xf numFmtId="0" fontId="82" fillId="4" borderId="136" xfId="7" applyFont="1" applyFill="1" applyBorder="1" applyAlignment="1">
      <alignment horizontal="right" vertical="center"/>
    </xf>
    <xf numFmtId="0" fontId="80" fillId="4" borderId="205" xfId="7" applyFont="1" applyFill="1" applyBorder="1" applyAlignment="1">
      <alignment horizontal="left" vertical="center" wrapText="1"/>
    </xf>
    <xf numFmtId="0" fontId="80" fillId="4" borderId="206" xfId="7" applyFont="1" applyFill="1" applyBorder="1" applyAlignment="1">
      <alignment horizontal="left" vertical="center" wrapText="1"/>
    </xf>
    <xf numFmtId="0" fontId="80" fillId="4" borderId="207" xfId="7" applyFont="1" applyFill="1" applyBorder="1" applyAlignment="1">
      <alignment horizontal="left" vertical="center" wrapText="1"/>
    </xf>
    <xf numFmtId="3" fontId="80" fillId="4" borderId="208" xfId="7" applyNumberFormat="1" applyFont="1" applyFill="1" applyBorder="1" applyAlignment="1">
      <alignment horizontal="right" vertical="center"/>
    </xf>
    <xf numFmtId="3" fontId="80" fillId="4" borderId="206" xfId="7" applyNumberFormat="1" applyFont="1" applyFill="1" applyBorder="1" applyAlignment="1">
      <alignment horizontal="right" vertical="center"/>
    </xf>
    <xf numFmtId="3" fontId="80" fillId="4" borderId="209" xfId="7" applyNumberFormat="1" applyFont="1" applyFill="1" applyBorder="1" applyAlignment="1">
      <alignment horizontal="right" vertical="center"/>
    </xf>
    <xf numFmtId="0" fontId="79" fillId="0" borderId="213" xfId="7" applyFont="1" applyBorder="1" applyAlignment="1">
      <alignment horizontal="center" vertical="center" textRotation="90"/>
    </xf>
    <xf numFmtId="0" fontId="80" fillId="4" borderId="141" xfId="7" applyFont="1" applyFill="1" applyBorder="1" applyAlignment="1">
      <alignment horizontal="left" vertical="center" wrapText="1"/>
    </xf>
    <xf numFmtId="0" fontId="80" fillId="4" borderId="164" xfId="7" applyFont="1" applyFill="1" applyBorder="1" applyAlignment="1">
      <alignment horizontal="left" vertical="center" wrapText="1"/>
    </xf>
    <xf numFmtId="3" fontId="82" fillId="4" borderId="163" xfId="7" applyNumberFormat="1" applyFont="1" applyFill="1" applyBorder="1" applyAlignment="1">
      <alignment horizontal="right" vertical="center"/>
    </xf>
    <xf numFmtId="3" fontId="82" fillId="4" borderId="141" xfId="7" applyNumberFormat="1" applyFont="1" applyFill="1" applyBorder="1" applyAlignment="1">
      <alignment horizontal="right" vertical="center"/>
    </xf>
    <xf numFmtId="3" fontId="82" fillId="4" borderId="164" xfId="7" applyNumberFormat="1" applyFont="1" applyFill="1" applyBorder="1" applyAlignment="1">
      <alignment horizontal="right" vertical="center"/>
    </xf>
    <xf numFmtId="3" fontId="79" fillId="4" borderId="144" xfId="7" applyNumberFormat="1" applyFont="1" applyFill="1" applyBorder="1" applyAlignment="1">
      <alignment horizontal="right" vertical="center"/>
    </xf>
    <xf numFmtId="3" fontId="24" fillId="0" borderId="181" xfId="7" applyNumberFormat="1" applyFont="1" applyBorder="1" applyAlignment="1">
      <alignment horizontal="right" vertical="center"/>
    </xf>
    <xf numFmtId="3" fontId="24" fillId="0" borderId="186" xfId="7" applyNumberFormat="1" applyFont="1" applyBorder="1" applyAlignment="1">
      <alignment horizontal="right" vertical="center"/>
    </xf>
    <xf numFmtId="3" fontId="24" fillId="0" borderId="187" xfId="7" applyNumberFormat="1" applyFont="1" applyBorder="1" applyAlignment="1">
      <alignment horizontal="right" vertical="center"/>
    </xf>
    <xf numFmtId="0" fontId="89" fillId="0" borderId="183" xfId="7" applyFont="1" applyBorder="1" applyAlignment="1">
      <alignment horizontal="center" vertical="center" textRotation="90" wrapText="1"/>
    </xf>
    <xf numFmtId="0" fontId="89" fillId="0" borderId="185" xfId="7" applyFont="1" applyBorder="1" applyAlignment="1">
      <alignment horizontal="center" vertical="center" textRotation="90" wrapText="1"/>
    </xf>
    <xf numFmtId="0" fontId="80" fillId="4" borderId="188" xfId="7" applyFont="1" applyFill="1" applyBorder="1" applyAlignment="1">
      <alignment horizontal="left" vertical="center"/>
    </xf>
    <xf numFmtId="0" fontId="80" fillId="4" borderId="189" xfId="7" applyFont="1" applyFill="1" applyBorder="1" applyAlignment="1">
      <alignment horizontal="left" vertical="center"/>
    </xf>
    <xf numFmtId="0" fontId="80" fillId="4" borderId="197" xfId="7" applyFont="1" applyFill="1" applyBorder="1" applyAlignment="1">
      <alignment horizontal="left" vertical="center"/>
    </xf>
    <xf numFmtId="0" fontId="80" fillId="0" borderId="137" xfId="7" applyFont="1" applyBorder="1" applyAlignment="1">
      <alignment horizontal="left" vertical="center"/>
    </xf>
    <xf numFmtId="0" fontId="80" fillId="0" borderId="138" xfId="7" applyFont="1" applyBorder="1" applyAlignment="1">
      <alignment horizontal="left" vertical="center"/>
    </xf>
    <xf numFmtId="0" fontId="80" fillId="0" borderId="139" xfId="7" applyFont="1" applyBorder="1" applyAlignment="1">
      <alignment horizontal="left" vertical="center"/>
    </xf>
    <xf numFmtId="0" fontId="79" fillId="0" borderId="203" xfId="7" applyFont="1" applyBorder="1" applyAlignment="1">
      <alignment horizontal="center" vertical="center" textRotation="90" wrapText="1"/>
    </xf>
    <xf numFmtId="0" fontId="79" fillId="0" borderId="204" xfId="7" applyFont="1" applyBorder="1" applyAlignment="1">
      <alignment horizontal="center" vertical="center" textRotation="90" wrapText="1"/>
    </xf>
    <xf numFmtId="0" fontId="79" fillId="0" borderId="210" xfId="7" applyFont="1" applyBorder="1" applyAlignment="1">
      <alignment horizontal="center" vertical="center" textRotation="90" wrapText="1"/>
    </xf>
    <xf numFmtId="0" fontId="79" fillId="0" borderId="211" xfId="7" applyFont="1" applyBorder="1" applyAlignment="1">
      <alignment horizontal="left" vertical="center"/>
    </xf>
    <xf numFmtId="0" fontId="25" fillId="0" borderId="0" xfId="7" applyFont="1" applyAlignment="1">
      <alignment horizontal="left" vertical="center"/>
    </xf>
    <xf numFmtId="0" fontId="25" fillId="0" borderId="142" xfId="7" applyFont="1" applyBorder="1" applyAlignment="1">
      <alignment horizontal="left" vertical="center"/>
    </xf>
    <xf numFmtId="0" fontId="79" fillId="4" borderId="136" xfId="7" applyFont="1" applyFill="1" applyBorder="1" applyAlignment="1">
      <alignment horizontal="left" vertical="center" wrapText="1"/>
    </xf>
    <xf numFmtId="3" fontId="24" fillId="4" borderId="135" xfId="7" applyNumberFormat="1" applyFont="1" applyFill="1" applyBorder="1" applyAlignment="1">
      <alignment horizontal="right" vertical="center"/>
    </xf>
    <xf numFmtId="3" fontId="24" fillId="4" borderId="0" xfId="7" applyNumberFormat="1" applyFont="1" applyFill="1" applyAlignment="1">
      <alignment horizontal="right" vertical="center"/>
    </xf>
    <xf numFmtId="3" fontId="24" fillId="4" borderId="136" xfId="7" applyNumberFormat="1" applyFont="1" applyFill="1" applyBorder="1" applyAlignment="1">
      <alignment horizontal="right" vertical="center"/>
    </xf>
    <xf numFmtId="3" fontId="82" fillId="0" borderId="137" xfId="7" applyNumberFormat="1" applyFont="1" applyBorder="1" applyAlignment="1">
      <alignment horizontal="right" vertical="center"/>
    </xf>
    <xf numFmtId="3" fontId="82" fillId="0" borderId="138" xfId="7" applyNumberFormat="1" applyFont="1" applyBorder="1" applyAlignment="1">
      <alignment horizontal="right" vertical="center"/>
    </xf>
    <xf numFmtId="3" fontId="82" fillId="0" borderId="139" xfId="7" applyNumberFormat="1" applyFont="1" applyBorder="1" applyAlignment="1">
      <alignment horizontal="right" vertical="center"/>
    </xf>
    <xf numFmtId="3" fontId="80" fillId="0" borderId="196" xfId="7" applyNumberFormat="1" applyFont="1" applyBorder="1" applyAlignment="1">
      <alignment horizontal="right" vertical="center"/>
    </xf>
    <xf numFmtId="0" fontId="79" fillId="0" borderId="181" xfId="7" applyFont="1" applyBorder="1" applyAlignment="1">
      <alignment horizontal="left" vertical="center" wrapText="1"/>
    </xf>
    <xf numFmtId="0" fontId="79" fillId="0" borderId="186" xfId="7" applyFont="1" applyBorder="1" applyAlignment="1">
      <alignment horizontal="left" vertical="center" wrapText="1"/>
    </xf>
    <xf numFmtId="0" fontId="79" fillId="0" borderId="187" xfId="7" applyFont="1" applyBorder="1" applyAlignment="1">
      <alignment horizontal="left" vertical="center" wrapText="1"/>
    </xf>
    <xf numFmtId="0" fontId="80" fillId="0" borderId="210" xfId="7" applyFont="1" applyBorder="1" applyAlignment="1">
      <alignment horizontal="left" vertical="center"/>
    </xf>
    <xf numFmtId="0" fontId="80" fillId="0" borderId="186" xfId="7" applyFont="1" applyBorder="1" applyAlignment="1">
      <alignment horizontal="left" vertical="center"/>
    </xf>
    <xf numFmtId="3" fontId="80" fillId="0" borderId="218" xfId="7" applyNumberFormat="1" applyFont="1" applyBorder="1" applyAlignment="1">
      <alignment horizontal="right" vertical="center"/>
    </xf>
    <xf numFmtId="0" fontId="72" fillId="4" borderId="135" xfId="7" applyFont="1" applyFill="1" applyBorder="1" applyAlignment="1">
      <alignment horizontal="center"/>
    </xf>
    <xf numFmtId="0" fontId="72" fillId="4" borderId="0" xfId="7" applyFont="1" applyFill="1" applyAlignment="1">
      <alignment horizontal="center"/>
    </xf>
    <xf numFmtId="0" fontId="72" fillId="4" borderId="136" xfId="7" applyFont="1" applyFill="1" applyBorder="1" applyAlignment="1">
      <alignment horizontal="center"/>
    </xf>
    <xf numFmtId="0" fontId="72" fillId="0" borderId="188" xfId="7" applyFont="1" applyBorder="1" applyAlignment="1">
      <alignment horizontal="center" vertical="center" wrapText="1"/>
    </xf>
    <xf numFmtId="0" fontId="72" fillId="0" borderId="189" xfId="7" applyFont="1" applyBorder="1" applyAlignment="1">
      <alignment horizontal="center" vertical="center" wrapText="1"/>
    </xf>
    <xf numFmtId="0" fontId="72" fillId="0" borderId="197" xfId="7" applyFont="1" applyBorder="1" applyAlignment="1">
      <alignment horizontal="center" vertical="center" wrapText="1"/>
    </xf>
    <xf numFmtId="0" fontId="72" fillId="28" borderId="135" xfId="7" applyFont="1" applyFill="1" applyBorder="1" applyAlignment="1">
      <alignment horizontal="center" vertical="center" wrapText="1"/>
    </xf>
    <xf numFmtId="0" fontId="72" fillId="28" borderId="0" xfId="7" applyFont="1" applyFill="1" applyAlignment="1">
      <alignment horizontal="center" vertical="center" wrapText="1"/>
    </xf>
    <xf numFmtId="0" fontId="72" fillId="28" borderId="136" xfId="7" applyFont="1" applyFill="1" applyBorder="1" applyAlignment="1">
      <alignment horizontal="center" vertical="center" wrapText="1"/>
    </xf>
    <xf numFmtId="3" fontId="24" fillId="0" borderId="135" xfId="7" applyNumberFormat="1" applyFont="1" applyBorder="1" applyAlignment="1">
      <alignment horizontal="right" vertical="center"/>
    </xf>
    <xf numFmtId="3" fontId="24" fillId="0" borderId="0" xfId="7" applyNumberFormat="1" applyFont="1" applyAlignment="1">
      <alignment horizontal="right" vertical="center"/>
    </xf>
    <xf numFmtId="3" fontId="24" fillId="0" borderId="136" xfId="7" applyNumberFormat="1" applyFont="1" applyBorder="1" applyAlignment="1">
      <alignment horizontal="right" vertical="center"/>
    </xf>
    <xf numFmtId="0" fontId="79" fillId="0" borderId="194" xfId="7" applyFont="1" applyBorder="1" applyAlignment="1">
      <alignment horizontal="left" vertical="center" wrapText="1"/>
    </xf>
    <xf numFmtId="0" fontId="80" fillId="4" borderId="0" xfId="7" applyFont="1" applyFill="1" applyAlignment="1">
      <alignment vertical="center"/>
    </xf>
    <xf numFmtId="0" fontId="80" fillId="4" borderId="136" xfId="7" applyFont="1" applyFill="1" applyBorder="1" applyAlignment="1">
      <alignment vertical="center"/>
    </xf>
    <xf numFmtId="0" fontId="80" fillId="4" borderId="214" xfId="7" applyFont="1" applyFill="1" applyBorder="1" applyAlignment="1">
      <alignment horizontal="left" vertical="center" wrapText="1"/>
    </xf>
    <xf numFmtId="3" fontId="80" fillId="4" borderId="216" xfId="7" applyNumberFormat="1" applyFont="1" applyFill="1" applyBorder="1" applyAlignment="1">
      <alignment horizontal="right" vertical="center"/>
    </xf>
    <xf numFmtId="0" fontId="80" fillId="4" borderId="155" xfId="7" applyFont="1" applyFill="1" applyBorder="1" applyAlignment="1">
      <alignment horizontal="center"/>
    </xf>
    <xf numFmtId="0" fontId="80" fillId="0" borderId="155" xfId="7" applyFont="1" applyBorder="1" applyAlignment="1">
      <alignment horizontal="center"/>
    </xf>
    <xf numFmtId="0" fontId="66" fillId="0" borderId="155" xfId="7" applyBorder="1" applyAlignment="1">
      <alignment horizontal="center"/>
    </xf>
    <xf numFmtId="0" fontId="72" fillId="0" borderId="0" xfId="7" applyFont="1" applyAlignment="1">
      <alignment horizontal="center"/>
    </xf>
    <xf numFmtId="3" fontId="92" fillId="0" borderId="0" xfId="7" applyNumberFormat="1" applyFont="1" applyAlignment="1">
      <alignment vertical="center"/>
    </xf>
    <xf numFmtId="0" fontId="72" fillId="4" borderId="219" xfId="7" applyFont="1" applyFill="1" applyBorder="1" applyAlignment="1">
      <alignment horizontal="center"/>
    </xf>
    <xf numFmtId="0" fontId="72" fillId="4" borderId="220" xfId="7" applyFont="1" applyFill="1" applyBorder="1" applyAlignment="1">
      <alignment horizontal="center"/>
    </xf>
    <xf numFmtId="0" fontId="72" fillId="4" borderId="221" xfId="7" applyFont="1" applyFill="1" applyBorder="1" applyAlignment="1">
      <alignment horizontal="center"/>
    </xf>
    <xf numFmtId="0" fontId="72" fillId="4" borderId="138" xfId="7" applyFont="1" applyFill="1" applyBorder="1" applyAlignment="1">
      <alignment horizontal="left" vertical="center"/>
    </xf>
    <xf numFmtId="0" fontId="72" fillId="4" borderId="139" xfId="7" applyFont="1" applyFill="1" applyBorder="1" applyAlignment="1">
      <alignment horizontal="left" vertical="center"/>
    </xf>
    <xf numFmtId="0" fontId="72" fillId="4" borderId="227" xfId="7" applyFont="1" applyFill="1" applyBorder="1" applyAlignment="1">
      <alignment horizontal="center"/>
    </xf>
    <xf numFmtId="0" fontId="72" fillId="4" borderId="89" xfId="7" applyFont="1" applyFill="1" applyBorder="1" applyAlignment="1">
      <alignment horizontal="center"/>
    </xf>
    <xf numFmtId="0" fontId="72" fillId="4" borderId="228" xfId="7" applyFont="1" applyFill="1" applyBorder="1" applyAlignment="1">
      <alignment horizontal="center"/>
    </xf>
    <xf numFmtId="0" fontId="72" fillId="30" borderId="137" xfId="7" applyFont="1" applyFill="1" applyBorder="1" applyAlignment="1">
      <alignment horizontal="center"/>
    </xf>
    <xf numFmtId="0" fontId="72" fillId="30" borderId="138" xfId="7" applyFont="1" applyFill="1" applyBorder="1" applyAlignment="1">
      <alignment horizontal="center"/>
    </xf>
    <xf numFmtId="0" fontId="72" fillId="30" borderId="139" xfId="7" applyFont="1" applyFill="1" applyBorder="1" applyAlignment="1">
      <alignment horizontal="center"/>
    </xf>
  </cellXfs>
  <cellStyles count="8">
    <cellStyle name="Hipervínculo" xfId="5" builtinId="8"/>
    <cellStyle name="Millares" xfId="1" builtinId="3"/>
    <cellStyle name="Millares [0]" xfId="2" builtinId="6"/>
    <cellStyle name="Millares 3" xfId="6" xr:uid="{3028B003-5D57-42F8-A560-9CF10342A6F6}"/>
    <cellStyle name="Normal" xfId="0" builtinId="0"/>
    <cellStyle name="Normal 3" xfId="4" xr:uid="{F0824C4B-F451-44BD-9CAA-4E8904D8BE09}"/>
    <cellStyle name="Normal 4" xfId="7" xr:uid="{8E0FBCC9-5786-40B8-AF9C-C66ECEE6A7D6}"/>
    <cellStyle name="Porcentaje" xfId="3" builtinId="5"/>
  </cellStyles>
  <dxfs count="201">
    <dxf>
      <fill>
        <patternFill>
          <bgColor theme="8" tint="0.79998168889431442"/>
        </patternFill>
      </fill>
    </dxf>
    <dxf>
      <font>
        <color rgb="FFC00000"/>
      </font>
      <fill>
        <patternFill>
          <bgColor rgb="FFFFCCCC"/>
        </patternFill>
      </fill>
    </dxf>
    <dxf>
      <fill>
        <patternFill>
          <bgColor theme="8" tint="0.79998168889431442"/>
        </patternFill>
      </fill>
    </dxf>
    <dxf>
      <font>
        <color rgb="FFC00000"/>
      </font>
      <fill>
        <patternFill>
          <bgColor rgb="FFFFCCCC"/>
        </patternFill>
      </fill>
    </dxf>
    <dxf>
      <fill>
        <patternFill>
          <bgColor theme="8" tint="0.79998168889431442"/>
        </patternFill>
      </fill>
    </dxf>
    <dxf>
      <font>
        <color rgb="FFC00000"/>
      </font>
      <fill>
        <patternFill>
          <bgColor rgb="FFFFCCCC"/>
        </patternFill>
      </fill>
    </dxf>
    <dxf>
      <fill>
        <patternFill>
          <bgColor theme="8" tint="0.79998168889431442"/>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ill>
        <patternFill>
          <bgColor theme="8" tint="0.79998168889431442"/>
        </patternFill>
      </fill>
    </dxf>
    <dxf>
      <font>
        <color rgb="FFC00000"/>
      </font>
      <fill>
        <patternFill>
          <bgColor rgb="FFFFCCCC"/>
        </patternFill>
      </fill>
    </dxf>
    <dxf>
      <fill>
        <patternFill>
          <bgColor theme="8" tint="0.79998168889431442"/>
        </patternFill>
      </fill>
    </dxf>
    <dxf>
      <font>
        <color rgb="FFC00000"/>
      </font>
      <fill>
        <patternFill>
          <bgColor rgb="FFFFCCCC"/>
        </patternFill>
      </fill>
    </dxf>
    <dxf>
      <fill>
        <patternFill>
          <bgColor theme="8" tint="0.79998168889431442"/>
        </patternFill>
      </fill>
    </dxf>
    <dxf>
      <font>
        <color rgb="FFC00000"/>
      </font>
      <fill>
        <patternFill>
          <bgColor rgb="FFFFCCCC"/>
        </patternFill>
      </fill>
    </dxf>
    <dxf>
      <fill>
        <patternFill>
          <bgColor theme="8" tint="0.79998168889431442"/>
        </patternFill>
      </fill>
    </dxf>
    <dxf>
      <font>
        <color rgb="FFC00000"/>
      </font>
      <fill>
        <patternFill>
          <bgColor rgb="FFFFCCCC"/>
        </patternFill>
      </fill>
    </dxf>
    <dxf>
      <fill>
        <patternFill>
          <bgColor theme="8" tint="0.79998168889431442"/>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ill>
        <patternFill>
          <bgColor theme="8" tint="0.79998168889431442"/>
        </patternFill>
      </fill>
    </dxf>
    <dxf>
      <font>
        <color rgb="FFC00000"/>
      </font>
      <fill>
        <patternFill>
          <bgColor rgb="FFFFCCCC"/>
        </patternFill>
      </fill>
    </dxf>
    <dxf>
      <fill>
        <patternFill>
          <bgColor theme="8" tint="0.79998168889431442"/>
        </patternFill>
      </fill>
    </dxf>
    <dxf>
      <font>
        <color rgb="FFC00000"/>
      </font>
      <fill>
        <patternFill>
          <bgColor rgb="FFFFCCCC"/>
        </patternFill>
      </fill>
    </dxf>
    <dxf>
      <fill>
        <patternFill>
          <bgColor theme="8" tint="0.79998168889431442"/>
        </patternFill>
      </fill>
    </dxf>
    <dxf>
      <font>
        <color rgb="FFC00000"/>
      </font>
      <fill>
        <patternFill>
          <bgColor rgb="FFFFCCCC"/>
        </patternFill>
      </fill>
    </dxf>
    <dxf>
      <fill>
        <patternFill>
          <bgColor theme="8" tint="0.79998168889431442"/>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rgb="FFC00000"/>
      </font>
      <fill>
        <patternFill>
          <bgColor rgb="FFFFCCCC"/>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rgb="FFC00000"/>
      </font>
      <fill>
        <patternFill>
          <bgColor rgb="FFFFCCCC"/>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rgb="FFC00000"/>
      </font>
      <fill>
        <patternFill>
          <bgColor rgb="FFFFCCCC"/>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rgb="FFC00000"/>
      </font>
      <fill>
        <patternFill>
          <bgColor rgb="FFFFCCCC"/>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rgb="FFC00000"/>
      </font>
      <fill>
        <patternFill>
          <bgColor rgb="FFFFCCCC"/>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rgb="FFC00000"/>
      </font>
      <fill>
        <patternFill>
          <bgColor rgb="FFFFCCCC"/>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rgb="FFC00000"/>
      </font>
      <fill>
        <patternFill>
          <bgColor rgb="FFFFCCCC"/>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rgb="FFC00000"/>
      </font>
      <fill>
        <patternFill>
          <bgColor rgb="FFFFCCCC"/>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rgb="FFC00000"/>
      </font>
      <fill>
        <patternFill>
          <bgColor rgb="FFFFCCCC"/>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rgb="FFC00000"/>
      </font>
      <fill>
        <patternFill>
          <bgColor rgb="FFFFCCCC"/>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rgb="FFC00000"/>
      </font>
      <fill>
        <patternFill>
          <bgColor rgb="FFFFCCC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978C9E23-D4B0-11CE-BF2D-00AA003F40D0}"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editAs="oneCell">
    <xdr:from>
      <xdr:col>9</xdr:col>
      <xdr:colOff>82550</xdr:colOff>
      <xdr:row>1</xdr:row>
      <xdr:rowOff>38100</xdr:rowOff>
    </xdr:from>
    <xdr:to>
      <xdr:col>9</xdr:col>
      <xdr:colOff>82550</xdr:colOff>
      <xdr:row>4</xdr:row>
      <xdr:rowOff>0</xdr:rowOff>
    </xdr:to>
    <xdr:pic>
      <xdr:nvPicPr>
        <xdr:cNvPr id="2" name="Picture 2">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27150" y="158750"/>
          <a:ext cx="0" cy="488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16377</xdr:colOff>
      <xdr:row>39</xdr:row>
      <xdr:rowOff>38099</xdr:rowOff>
    </xdr:from>
    <xdr:to>
      <xdr:col>11</xdr:col>
      <xdr:colOff>12679</xdr:colOff>
      <xdr:row>39</xdr:row>
      <xdr:rowOff>146050</xdr:rowOff>
    </xdr:to>
    <xdr:sp macro="" textlink="">
      <xdr:nvSpPr>
        <xdr:cNvPr id="3" name="Rectángulo 2">
          <a:extLst>
            <a:ext uri="{FF2B5EF4-FFF2-40B4-BE49-F238E27FC236}">
              <a16:creationId xmlns:a16="http://schemas.microsoft.com/office/drawing/2014/main" id="{00000000-0008-0000-0000-000003000000}"/>
            </a:ext>
          </a:extLst>
        </xdr:cNvPr>
        <xdr:cNvSpPr/>
      </xdr:nvSpPr>
      <xdr:spPr>
        <a:xfrm>
          <a:off x="1095877" y="6769099"/>
          <a:ext cx="383652" cy="107951"/>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9</xdr:col>
      <xdr:colOff>65339</xdr:colOff>
      <xdr:row>39</xdr:row>
      <xdr:rowOff>38099</xdr:rowOff>
    </xdr:from>
    <xdr:to>
      <xdr:col>9</xdr:col>
      <xdr:colOff>65339</xdr:colOff>
      <xdr:row>39</xdr:row>
      <xdr:rowOff>146050</xdr:rowOff>
    </xdr:to>
    <xdr:cxnSp macro="">
      <xdr:nvCxnSpPr>
        <xdr:cNvPr id="4" name="Conector recto 3">
          <a:extLst>
            <a:ext uri="{FF2B5EF4-FFF2-40B4-BE49-F238E27FC236}">
              <a16:creationId xmlns:a16="http://schemas.microsoft.com/office/drawing/2014/main" id="{00000000-0008-0000-0000-000004000000}"/>
            </a:ext>
          </a:extLst>
        </xdr:cNvPr>
        <xdr:cNvCxnSpPr>
          <a:stCxn id="3" idx="0"/>
          <a:endCxn id="3" idx="2"/>
        </xdr:cNvCxnSpPr>
      </xdr:nvCxnSpPr>
      <xdr:spPr>
        <a:xfrm>
          <a:off x="1309939" y="6769099"/>
          <a:ext cx="0" cy="10795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70726</xdr:colOff>
      <xdr:row>43</xdr:row>
      <xdr:rowOff>36046</xdr:rowOff>
    </xdr:from>
    <xdr:to>
      <xdr:col>13</xdr:col>
      <xdr:colOff>38373</xdr:colOff>
      <xdr:row>43</xdr:row>
      <xdr:rowOff>139140</xdr:rowOff>
    </xdr:to>
    <xdr:sp macro="" textlink="">
      <xdr:nvSpPr>
        <xdr:cNvPr id="5" name="Rectángulo 4">
          <a:extLst>
            <a:ext uri="{FF2B5EF4-FFF2-40B4-BE49-F238E27FC236}">
              <a16:creationId xmlns:a16="http://schemas.microsoft.com/office/drawing/2014/main" id="{00000000-0008-0000-0000-000005000000}"/>
            </a:ext>
          </a:extLst>
        </xdr:cNvPr>
        <xdr:cNvSpPr/>
      </xdr:nvSpPr>
      <xdr:spPr>
        <a:xfrm>
          <a:off x="1435976" y="7452846"/>
          <a:ext cx="215297" cy="103094"/>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20</xdr:col>
      <xdr:colOff>3465</xdr:colOff>
      <xdr:row>44</xdr:row>
      <xdr:rowOff>35767</xdr:rowOff>
    </xdr:from>
    <xdr:to>
      <xdr:col>20</xdr:col>
      <xdr:colOff>191058</xdr:colOff>
      <xdr:row>44</xdr:row>
      <xdr:rowOff>138861</xdr:rowOff>
    </xdr:to>
    <xdr:sp macro="" textlink="">
      <xdr:nvSpPr>
        <xdr:cNvPr id="6" name="Rectángulo 5">
          <a:extLst>
            <a:ext uri="{FF2B5EF4-FFF2-40B4-BE49-F238E27FC236}">
              <a16:creationId xmlns:a16="http://schemas.microsoft.com/office/drawing/2014/main" id="{00000000-0008-0000-0000-000006000000}"/>
            </a:ext>
          </a:extLst>
        </xdr:cNvPr>
        <xdr:cNvSpPr/>
      </xdr:nvSpPr>
      <xdr:spPr>
        <a:xfrm>
          <a:off x="2054515" y="7624017"/>
          <a:ext cx="187593" cy="103094"/>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1</xdr:col>
      <xdr:colOff>57150</xdr:colOff>
      <xdr:row>1</xdr:row>
      <xdr:rowOff>31750</xdr:rowOff>
    </xdr:from>
    <xdr:to>
      <xdr:col>1</xdr:col>
      <xdr:colOff>57150</xdr:colOff>
      <xdr:row>2</xdr:row>
      <xdr:rowOff>400050</xdr:rowOff>
    </xdr:to>
    <xdr:pic>
      <xdr:nvPicPr>
        <xdr:cNvPr id="7" name="Imagen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152400"/>
          <a:ext cx="0"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50800</xdr:colOff>
          <xdr:row>0</xdr:row>
          <xdr:rowOff>25400</xdr:rowOff>
        </xdr:from>
        <xdr:to>
          <xdr:col>16</xdr:col>
          <xdr:colOff>431800</xdr:colOff>
          <xdr:row>9</xdr:row>
          <xdr:rowOff>0</xdr:rowOff>
        </xdr:to>
        <xdr:sp macro="" textlink="">
          <xdr:nvSpPr>
            <xdr:cNvPr id="2049" name="txtInfoHoja"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20</xdr:col>
          <xdr:colOff>107950</xdr:colOff>
          <xdr:row>1</xdr:row>
          <xdr:rowOff>44450</xdr:rowOff>
        </xdr:from>
        <xdr:to>
          <xdr:col>47</xdr:col>
          <xdr:colOff>234950</xdr:colOff>
          <xdr:row>8</xdr:row>
          <xdr:rowOff>615950</xdr:rowOff>
        </xdr:to>
        <xdr:sp macro="" textlink="">
          <xdr:nvSpPr>
            <xdr:cNvPr id="3073" name="txtInfoHoja"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0</xdr:colOff>
          <xdr:row>47</xdr:row>
          <xdr:rowOff>0</xdr:rowOff>
        </xdr:from>
        <xdr:to>
          <xdr:col>56</xdr:col>
          <xdr:colOff>266700</xdr:colOff>
          <xdr:row>49</xdr:row>
          <xdr:rowOff>0</xdr:rowOff>
        </xdr:to>
        <xdr:sp macro="" textlink="">
          <xdr:nvSpPr>
            <xdr:cNvPr id="3074" name="lblMsjgananciaInv" hidden="1">
              <a:extLst>
                <a:ext uri="{63B3BB69-23CF-44E3-9099-C40C66FF867C}">
                  <a14:compatExt spid="_x0000_s3074"/>
                </a:ext>
                <a:ext uri="{FF2B5EF4-FFF2-40B4-BE49-F238E27FC236}">
                  <a16:creationId xmlns:a16="http://schemas.microsoft.com/office/drawing/2014/main" id="{00000000-0008-0000-0200-0000020C0000}"/>
                </a:ext>
              </a:extLst>
            </xdr:cNvPr>
            <xdr:cNvSpPr/>
          </xdr:nvSpPr>
          <xdr:spPr bwMode="auto">
            <a:xfrm>
              <a:off x="0" y="0"/>
              <a:ext cx="0" cy="0"/>
            </a:xfrm>
            <a:prstGeom prst="rect">
              <a:avLst/>
            </a:prstGeom>
            <a:noFill/>
            <a:ln>
              <a:noFill/>
            </a:ln>
            <a:effectLst>
              <a:outerShdw dist="35921" dir="2700000" algn="ctr" rotWithShape="0">
                <a:srgbClr val="000000"/>
              </a:outerShdw>
            </a:effectLst>
            <a:extLst>
              <a:ext uri="{91240B29-F687-4F45-9708-019B960494DF}">
                <a14:hiddenLine w="1">
                  <a:noFill/>
                  <a:miter lim="800000"/>
                  <a:headEnd/>
                  <a:tailEnd/>
                </a14:hiddenLine>
              </a:ext>
              <a:ext uri="{53640926-AAD7-44D8-BBD7-CCE9431645EC}">
                <a14:shadowObscured val="1"/>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19050</xdr:colOff>
          <xdr:row>0</xdr:row>
          <xdr:rowOff>25400</xdr:rowOff>
        </xdr:from>
        <xdr:to>
          <xdr:col>30</xdr:col>
          <xdr:colOff>476250</xdr:colOff>
          <xdr:row>7</xdr:row>
          <xdr:rowOff>38100</xdr:rowOff>
        </xdr:to>
        <xdr:sp macro="" textlink="">
          <xdr:nvSpPr>
            <xdr:cNvPr id="4097" name="txtInfoHoja" hidden="1">
              <a:extLst>
                <a:ext uri="{63B3BB69-23CF-44E3-9099-C40C66FF867C}">
                  <a14:compatExt spid="_x0000_s4097"/>
                </a:ext>
                <a:ext uri="{FF2B5EF4-FFF2-40B4-BE49-F238E27FC236}">
                  <a16:creationId xmlns:a16="http://schemas.microsoft.com/office/drawing/2014/main" id="{00000000-0008-0000-04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12700</xdr:colOff>
          <xdr:row>0</xdr:row>
          <xdr:rowOff>0</xdr:rowOff>
        </xdr:from>
        <xdr:to>
          <xdr:col>29</xdr:col>
          <xdr:colOff>400050</xdr:colOff>
          <xdr:row>7</xdr:row>
          <xdr:rowOff>184150</xdr:rowOff>
        </xdr:to>
        <xdr:sp macro="" textlink="">
          <xdr:nvSpPr>
            <xdr:cNvPr id="5121" name="txtInfoHoja" hidden="1">
              <a:extLst>
                <a:ext uri="{63B3BB69-23CF-44E3-9099-C40C66FF867C}">
                  <a14:compatExt spid="_x0000_s5121"/>
                </a:ext>
                <a:ext uri="{FF2B5EF4-FFF2-40B4-BE49-F238E27FC236}">
                  <a16:creationId xmlns:a16="http://schemas.microsoft.com/office/drawing/2014/main" id="{00000000-0008-0000-0500-000001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34</xdr:col>
          <xdr:colOff>31750</xdr:colOff>
          <xdr:row>0</xdr:row>
          <xdr:rowOff>0</xdr:rowOff>
        </xdr:from>
        <xdr:to>
          <xdr:col>49</xdr:col>
          <xdr:colOff>387350</xdr:colOff>
          <xdr:row>10</xdr:row>
          <xdr:rowOff>1079500</xdr:rowOff>
        </xdr:to>
        <xdr:sp macro="" textlink="">
          <xdr:nvSpPr>
            <xdr:cNvPr id="6145" name="txtInfoHoja" hidden="1">
              <a:extLst>
                <a:ext uri="{63B3BB69-23CF-44E3-9099-C40C66FF867C}">
                  <a14:compatExt spid="_x0000_s6145"/>
                </a:ext>
                <a:ext uri="{FF2B5EF4-FFF2-40B4-BE49-F238E27FC236}">
                  <a16:creationId xmlns:a16="http://schemas.microsoft.com/office/drawing/2014/main" id="{00000000-0008-0000-0600-000001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plan_piloto_AIPP_modificado_juni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ggonzalezv/AppData/Local/Temp/Temp3_100066173967142.zip/100066173967142/100066173967142-AIPP-860005224-201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Julian/Desktop/Conciliacion%20Fiscal/F2516V4/PREVALIDADOR/DESARROLLO/F2516v4_rc01/F2516v4_rc02-Wils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Anexo 1 carátula"/>
      <sheetName val="Anexo 2 conc. contab-fiscal"/>
      <sheetName val="Anexo 3 ESF"/>
      <sheetName val="Anexo 4 ERP"/>
      <sheetName val="Anexo 5 ORI"/>
      <sheetName val="Anexo 6 PPE, PI,, ANCMV"/>
      <sheetName val="ANEXO 7 Diferencias perm y temp"/>
      <sheetName val="Anexo 8 Cuentas por cobrar"/>
      <sheetName val="Anexo 9 Activos Intangibles"/>
      <sheetName val="Anexo 10 Pasivo"/>
      <sheetName val="H1 (Caratula)"/>
      <sheetName val="Hoja1"/>
      <sheetName val="Listas"/>
    </sheetNames>
    <sheetDataSet>
      <sheetData sheetId="0">
        <row r="3">
          <cell r="AQ3" t="str">
            <v>Reglones formulario Renta 110</v>
          </cell>
        </row>
        <row r="4">
          <cell r="AQ4" t="str">
            <v>30-Total costos y gastos de nómina</v>
          </cell>
        </row>
        <row r="5">
          <cell r="AQ5" t="str">
            <v>31-Aportes al sistema de seguridad social</v>
          </cell>
        </row>
        <row r="6">
          <cell r="AQ6" t="str">
            <v>32-Aportes al SENA, ICBF, cajas de compensación</v>
          </cell>
        </row>
        <row r="7">
          <cell r="AQ7" t="str">
            <v>33-Efectivo, bancos, otras inversiones</v>
          </cell>
        </row>
        <row r="8">
          <cell r="AQ8" t="str">
            <v>34-Acciones y aportes (Sociedades anónimas, limitadas y asimiladas)</v>
          </cell>
        </row>
        <row r="9">
          <cell r="AQ9" t="str">
            <v>35-Cuentas por cobrar</v>
          </cell>
        </row>
        <row r="10">
          <cell r="AQ10" t="str">
            <v>36-Inventarios</v>
          </cell>
        </row>
        <row r="11">
          <cell r="AQ11" t="str">
            <v>37-Activos fijos</v>
          </cell>
        </row>
        <row r="12">
          <cell r="AQ12" t="str">
            <v>38-Otros activos</v>
          </cell>
        </row>
        <row r="13">
          <cell r="AQ13" t="str">
            <v>39-Total patrimonio bruto. (Sume 33 a 38)</v>
          </cell>
        </row>
        <row r="14">
          <cell r="AQ14" t="str">
            <v>40-Pasivos</v>
          </cell>
        </row>
        <row r="15">
          <cell r="AQ15" t="str">
            <v>41-Total patrimonio líquido (39-40, si el resultado es negativo escriba 0)</v>
          </cell>
        </row>
        <row r="16">
          <cell r="AQ16" t="str">
            <v>42-Ingresos brutos operacionales</v>
          </cell>
        </row>
        <row r="17">
          <cell r="AQ17" t="str">
            <v>43-Ingresos brutos no operacionales</v>
          </cell>
        </row>
        <row r="18">
          <cell r="AQ18" t="str">
            <v>44-Intereses y rendimientos financieros</v>
          </cell>
        </row>
        <row r="19">
          <cell r="AQ19" t="str">
            <v>45-Total ingresos brutos (Sume 42 a 44)</v>
          </cell>
        </row>
        <row r="20">
          <cell r="AQ20" t="str">
            <v>46-Devoluciones, rebajas y descuentos en ventas</v>
          </cell>
        </row>
        <row r="21">
          <cell r="AQ21" t="str">
            <v>47-Ingresos no constitutivos de renta ni ganancia 
ocasional</v>
          </cell>
        </row>
        <row r="22">
          <cell r="AQ22" t="str">
            <v>48-Total ingresos netos (45 - 46 - 47)</v>
          </cell>
        </row>
        <row r="23">
          <cell r="AQ23" t="str">
            <v>49-Costo de ventas y de prestación de servicios</v>
          </cell>
        </row>
        <row r="24">
          <cell r="AQ24" t="str">
            <v>50-Otros costos</v>
          </cell>
        </row>
        <row r="25">
          <cell r="AQ25" t="str">
            <v>51-Total costos (49 + 50)</v>
          </cell>
        </row>
        <row r="26">
          <cell r="AQ26" t="str">
            <v>52-Gastos operacionales de administración</v>
          </cell>
        </row>
        <row r="27">
          <cell r="AQ27" t="str">
            <v>53-Gastos operacionales de ventas</v>
          </cell>
        </row>
        <row r="28">
          <cell r="AQ28" t="str">
            <v>54-Deducción inversiones en activos fijos</v>
          </cell>
        </row>
        <row r="29">
          <cell r="AQ29" t="str">
            <v>55-Otras deducciones</v>
          </cell>
        </row>
        <row r="30">
          <cell r="AQ30" t="str">
            <v>56-Total deducciones (Sume 52 a 55)</v>
          </cell>
        </row>
        <row r="31">
          <cell r="AQ31" t="str">
            <v>57-Renta líquida ordinaria del ejercicio (48 - 51 - 56, si el resultado es negativo escriba 0)</v>
          </cell>
        </row>
        <row r="32">
          <cell r="AQ32" t="str">
            <v>58-o Pérdida líquida del ejercicio (51 + 56 - 48, si el resultado es negativo escriba 0)</v>
          </cell>
        </row>
        <row r="33">
          <cell r="AQ33" t="str">
            <v>59-Compensaciones</v>
          </cell>
        </row>
        <row r="34">
          <cell r="AQ34" t="str">
            <v>60-Renta líquida (57 - 59)</v>
          </cell>
        </row>
        <row r="35">
          <cell r="AQ35" t="str">
            <v>61-Renta presuntiva</v>
          </cell>
        </row>
        <row r="36">
          <cell r="AQ36" t="str">
            <v>62-Renta exenta</v>
          </cell>
        </row>
        <row r="37">
          <cell r="AQ37" t="str">
            <v>63-Rentas gravables</v>
          </cell>
        </row>
        <row r="38">
          <cell r="AQ38" t="str">
            <v>64-Renta líquida gravable (Al mayor valor entre 60 y 61, reste 62 y sume 63)</v>
          </cell>
        </row>
        <row r="39">
          <cell r="AQ39" t="str">
            <v>65-Ingresos por ganancias ocasionales</v>
          </cell>
        </row>
        <row r="40">
          <cell r="AQ40" t="str">
            <v>66-Costos por ganancias ocasionales</v>
          </cell>
        </row>
        <row r="41">
          <cell r="AQ41" t="str">
            <v>67-Ganancias ocasionales no gravadas y exentas</v>
          </cell>
        </row>
        <row r="42">
          <cell r="AQ42" t="str">
            <v>68-Ganancias ocasionales gravables (65 - 66 - 67)</v>
          </cell>
        </row>
        <row r="43">
          <cell r="AQ43" t="str">
            <v>69-Impuesto sobre la renta líquida gravable</v>
          </cell>
        </row>
        <row r="44">
          <cell r="AQ44" t="str">
            <v>70-Descuentos tributarios</v>
          </cell>
        </row>
        <row r="45">
          <cell r="AQ45" t="str">
            <v>71-Impuesto neto de renta (69 - 70)</v>
          </cell>
        </row>
        <row r="46">
          <cell r="AQ46" t="str">
            <v>72-Impuesto de ganancias ocasionales</v>
          </cell>
        </row>
        <row r="47">
          <cell r="AQ47" t="str">
            <v>73-Descuentos por impuestos pagados en el exterior por ganancias ocasionales</v>
          </cell>
        </row>
        <row r="48">
          <cell r="AQ48" t="str">
            <v>74-Total impuesto a cargo (71 + 72 - 73)</v>
          </cell>
        </row>
        <row r="49">
          <cell r="AQ49" t="str">
            <v>75-Anticipo renta por el año gravable 2015 (Casilla 80 declaración 2014)</v>
          </cell>
        </row>
        <row r="50">
          <cell r="AQ50" t="str">
            <v>76-Saldo a favor año 2014 sin solicitud de devolución o
compensación (Casilla 84 declaración 2014)</v>
          </cell>
        </row>
        <row r="51">
          <cell r="AQ51" t="str">
            <v>77-Autorretenciones</v>
          </cell>
        </row>
        <row r="52">
          <cell r="AQ52" t="str">
            <v>78-Otras retenciones</v>
          </cell>
        </row>
        <row r="53">
          <cell r="AQ53" t="str">
            <v>79-Total retenciones año gravable 2015 (77 + 78)</v>
          </cell>
        </row>
        <row r="54">
          <cell r="AQ54" t="str">
            <v>80-Anticipo renta por el año gravable 2016</v>
          </cell>
        </row>
        <row r="55">
          <cell r="AQ55" t="str">
            <v>81-Saldo a pagar por impuesto (74 + 80 - 75 - 76 - 79, si el resultado es negativo escriba 0)</v>
          </cell>
        </row>
        <row r="56">
          <cell r="AQ56" t="str">
            <v>82-Sanciones</v>
          </cell>
        </row>
        <row r="57">
          <cell r="AQ57" t="str">
            <v>83-Total saldo a pagar (74 + 80 + 82 - 75 -76 - 79 si el resultado es negativo escriba 0)</v>
          </cell>
        </row>
        <row r="58">
          <cell r="AQ58" t="str">
            <v>84-o Total saldo a favor (75 + 76 + 79 - 74 - 80 - 82 si el resultado es negativo escriba 0)</v>
          </cell>
        </row>
      </sheetData>
      <sheetData sheetId="1">
        <row r="3">
          <cell r="AQ3" t="str">
            <v>Reglones formulario Renta 110</v>
          </cell>
        </row>
      </sheetData>
      <sheetData sheetId="2"/>
      <sheetData sheetId="3"/>
      <sheetData sheetId="4"/>
      <sheetData sheetId="5"/>
      <sheetData sheetId="6"/>
      <sheetData sheetId="7"/>
      <sheetData sheetId="8"/>
      <sheetData sheetId="9"/>
      <sheetData sheetId="10"/>
      <sheetData sheetId="11" refreshError="1"/>
      <sheetData sheetId="12">
        <row r="3">
          <cell r="AQ3" t="str">
            <v>Reglones formulario Renta 110</v>
          </cell>
        </row>
      </sheetData>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Anexo 1 carátula"/>
      <sheetName val="Anexo 2 conc. contab-fiscal"/>
      <sheetName val="Anexo 3 ESF"/>
      <sheetName val="Anexo 4 ERP"/>
      <sheetName val="Anexo 5 ORI"/>
      <sheetName val="Anexo 6 PPE, PI,, ANCMV"/>
      <sheetName val="ANEXO 7 Diferencias perm y temp"/>
      <sheetName val="Anexo 8 Cuentas por cobrar"/>
      <sheetName val="Anexo 9 Activos Intangibles"/>
      <sheetName val="Anexo 10 Pasivo"/>
    </sheetNames>
    <sheetDataSet>
      <sheetData sheetId="0">
        <row r="3">
          <cell r="AQ3" t="str">
            <v>Reglones formulario Renta 110</v>
          </cell>
        </row>
        <row r="4">
          <cell r="AQ4" t="str">
            <v>30-Total costos y gastos de nómina</v>
          </cell>
        </row>
        <row r="5">
          <cell r="AQ5" t="str">
            <v>31-Aportes al sistema de seguridad social</v>
          </cell>
        </row>
        <row r="6">
          <cell r="AQ6" t="str">
            <v>32-Aportes al SENA, ICBF, cajas de compensación</v>
          </cell>
        </row>
        <row r="7">
          <cell r="AQ7" t="str">
            <v>33-Efectivo, bancos, otras inversiones</v>
          </cell>
        </row>
        <row r="8">
          <cell r="AQ8" t="str">
            <v>34-Acciones y aportes (Sociedades anónimas, limitadas y asimiladas)</v>
          </cell>
        </row>
        <row r="9">
          <cell r="AQ9" t="str">
            <v>35-Cuentas por cobrar</v>
          </cell>
        </row>
        <row r="10">
          <cell r="AQ10" t="str">
            <v>36-Inventarios</v>
          </cell>
        </row>
        <row r="11">
          <cell r="AQ11" t="str">
            <v>37-Activos fijos</v>
          </cell>
        </row>
        <row r="12">
          <cell r="AQ12" t="str">
            <v>38-Otros activos</v>
          </cell>
        </row>
        <row r="13">
          <cell r="AQ13" t="str">
            <v>39-Total patrimonio bruto. (Sume 33 a 38)</v>
          </cell>
        </row>
        <row r="14">
          <cell r="AQ14" t="str">
            <v>40-Pasivos</v>
          </cell>
        </row>
        <row r="15">
          <cell r="AQ15" t="str">
            <v>41-Total patrimonio líquido (39-40, si el resultado es negativo escriba 0)</v>
          </cell>
        </row>
        <row r="16">
          <cell r="AQ16" t="str">
            <v>42-Ingresos brutos operacionales</v>
          </cell>
        </row>
        <row r="17">
          <cell r="AQ17" t="str">
            <v>43-Ingresos brutos no operacionales</v>
          </cell>
        </row>
        <row r="18">
          <cell r="AQ18" t="str">
            <v>44-Intereses y rendimientos financieros</v>
          </cell>
        </row>
        <row r="19">
          <cell r="AQ19" t="str">
            <v>45-Total ingresos brutos (Sume 42 a 44)</v>
          </cell>
        </row>
        <row r="20">
          <cell r="AQ20" t="str">
            <v>46-Devoluciones, rebajas y descuentos en ventas</v>
          </cell>
        </row>
        <row r="21">
          <cell r="AQ21" t="str">
            <v>47-Ingresos no constitutivos de renta ni ganancia 
ocasional</v>
          </cell>
        </row>
        <row r="22">
          <cell r="AQ22" t="str">
            <v>48-Total ingresos netos (45 - 46 - 47)</v>
          </cell>
        </row>
        <row r="23">
          <cell r="AQ23" t="str">
            <v>49-Costo de ventas y de prestación de servicios</v>
          </cell>
        </row>
        <row r="24">
          <cell r="AQ24" t="str">
            <v>50-Otros costos</v>
          </cell>
        </row>
        <row r="25">
          <cell r="AQ25" t="str">
            <v>51-Total costos (49 + 50)</v>
          </cell>
        </row>
        <row r="26">
          <cell r="AQ26" t="str">
            <v>52-Gastos operacionales de administración</v>
          </cell>
        </row>
        <row r="27">
          <cell r="AQ27" t="str">
            <v>53-Gastos operacionales de ventas</v>
          </cell>
        </row>
        <row r="28">
          <cell r="AQ28" t="str">
            <v>54-Deducción inversiones en activos fijos</v>
          </cell>
        </row>
        <row r="29">
          <cell r="AQ29" t="str">
            <v>55-Otras deducciones</v>
          </cell>
        </row>
        <row r="30">
          <cell r="AQ30" t="str">
            <v>56-Total deducciones (Sume 52 a 55)</v>
          </cell>
        </row>
        <row r="31">
          <cell r="AQ31" t="str">
            <v>57-Renta líquida ordinaria del ejercicio (48 - 51 - 56, si el resultado es negativo escriba 0)</v>
          </cell>
        </row>
        <row r="32">
          <cell r="AQ32" t="str">
            <v>58-o Pérdida líquida del ejercicio (51 + 56 - 48, si el resultado es negativo escriba 0)</v>
          </cell>
        </row>
        <row r="33">
          <cell r="AQ33" t="str">
            <v>59-Compensaciones</v>
          </cell>
        </row>
        <row r="34">
          <cell r="AQ34" t="str">
            <v>60-Renta líquida (57 - 59)</v>
          </cell>
        </row>
        <row r="35">
          <cell r="AQ35" t="str">
            <v>61-Renta presuntiva</v>
          </cell>
        </row>
        <row r="36">
          <cell r="AQ36" t="str">
            <v>62-Renta exenta</v>
          </cell>
        </row>
        <row r="37">
          <cell r="AQ37" t="str">
            <v>63-Rentas gravables</v>
          </cell>
        </row>
        <row r="38">
          <cell r="AQ38" t="str">
            <v>64-Renta líquida gravable (Al mayor valor entre 60 y 61, reste 62 y sume 63)</v>
          </cell>
        </row>
        <row r="39">
          <cell r="AQ39" t="str">
            <v>65-Ingresos por ganancias ocasionales</v>
          </cell>
        </row>
        <row r="40">
          <cell r="AQ40" t="str">
            <v>66-Costos por ganancias ocasionales</v>
          </cell>
        </row>
        <row r="41">
          <cell r="AQ41" t="str">
            <v>67-Ganancias ocasionales no gravadas y exentas</v>
          </cell>
        </row>
        <row r="42">
          <cell r="AQ42" t="str">
            <v>68-Ganancias ocasionales gravables (65 - 66 - 67)</v>
          </cell>
        </row>
        <row r="43">
          <cell r="AQ43" t="str">
            <v>69-Impuesto sobre la renta líquida gravable</v>
          </cell>
        </row>
        <row r="44">
          <cell r="AQ44" t="str">
            <v>70-Descuentos tributarios</v>
          </cell>
        </row>
        <row r="45">
          <cell r="AQ45" t="str">
            <v>71-Impuesto neto de renta (69 - 70)</v>
          </cell>
        </row>
        <row r="46">
          <cell r="AQ46" t="str">
            <v>72-Impuesto de ganancias ocasionales</v>
          </cell>
        </row>
        <row r="47">
          <cell r="AQ47" t="str">
            <v>73-Descuentos por impuestos pagados en el exterior por ganancias ocasionales</v>
          </cell>
        </row>
        <row r="48">
          <cell r="AQ48" t="str">
            <v>74-Total impuesto a cargo (71 + 72 - 73)</v>
          </cell>
        </row>
        <row r="49">
          <cell r="AQ49" t="str">
            <v>75-Anticipo renta por el año gravable 2015 (Casilla 80 declaración 2014)</v>
          </cell>
        </row>
        <row r="50">
          <cell r="AQ50" t="str">
            <v>76-Saldo a favor año 2014 sin solicitud de devolución o
compensación (Casilla 84 declaración 2014)</v>
          </cell>
        </row>
        <row r="51">
          <cell r="AQ51" t="str">
            <v>77-Autorretenciones</v>
          </cell>
        </row>
        <row r="52">
          <cell r="AQ52" t="str">
            <v>78-Otras retenciones</v>
          </cell>
        </row>
        <row r="53">
          <cell r="AQ53" t="str">
            <v>79-Total retenciones año gravable 2015 (77 + 78)</v>
          </cell>
        </row>
        <row r="54">
          <cell r="AQ54" t="str">
            <v>80-Anticipo renta por el año gravable 2016</v>
          </cell>
        </row>
        <row r="55">
          <cell r="AQ55" t="str">
            <v>81-Saldo a pagar por impuesto (74 + 80 - 75 - 76 - 79, si el resultado es negativo escriba 0)</v>
          </cell>
        </row>
        <row r="56">
          <cell r="AQ56" t="str">
            <v>82-Sanciones</v>
          </cell>
        </row>
        <row r="57">
          <cell r="AQ57" t="str">
            <v>83-Total saldo a pagar (74 + 80 + 82 - 75 -76 - 79 si el resultado es negativo escriba 0)</v>
          </cell>
        </row>
        <row r="58">
          <cell r="AQ58" t="str">
            <v>84-o Total saldo a favor (75 + 76 + 79 - 74 - 80 - 82 si el resultado es negativo escriba 0)</v>
          </cell>
        </row>
      </sheetData>
      <sheetData sheetId="1">
        <row r="6">
          <cell r="E6">
            <v>860005224</v>
          </cell>
        </row>
      </sheetData>
      <sheetData sheetId="2">
        <row r="460">
          <cell r="C460">
            <v>2564654443930</v>
          </cell>
        </row>
      </sheetData>
      <sheetData sheetId="3">
        <row r="34">
          <cell r="C34">
            <v>-0.4814453125</v>
          </cell>
        </row>
      </sheetData>
      <sheetData sheetId="4">
        <row r="22">
          <cell r="C22">
            <v>1983503750948</v>
          </cell>
        </row>
      </sheetData>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1 (Carátula)"/>
      <sheetName val="H2 (ESF - Patrimonio)"/>
      <sheetName val="H3 (ERI - Renta Líquida)"/>
      <sheetName val="H4 (Impuesto Diferido)"/>
      <sheetName val="H5 (Ingresos y Facturación)"/>
      <sheetName val="H6 (Activos fijos)"/>
      <sheetName val="H7 (Resumen ESF-ERI)"/>
      <sheetName val="FORMULARIO110"/>
      <sheetName val="ejemplos"/>
    </sheetNames>
    <sheetDataSet>
      <sheetData sheetId="0" refreshError="1">
        <row r="18">
          <cell r="V18">
            <v>0.09</v>
          </cell>
          <cell r="AA18">
            <v>0.2</v>
          </cell>
        </row>
        <row r="19">
          <cell r="V19">
            <v>0.15</v>
          </cell>
          <cell r="AJ19" t="str">
            <v>Tarifa general art. 240 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3.emf"/><Relationship Id="rId4" Type="http://schemas.openxmlformats.org/officeDocument/2006/relationships/control" Target="../activeX/activeX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image" Target="../media/image5.emf"/><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ontrol" Target="../activeX/activeX3.xml"/><Relationship Id="rId5" Type="http://schemas.openxmlformats.org/officeDocument/2006/relationships/image" Target="../media/image4.emf"/><Relationship Id="rId4" Type="http://schemas.openxmlformats.org/officeDocument/2006/relationships/control" Target="../activeX/activeX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5" Type="http://schemas.openxmlformats.org/officeDocument/2006/relationships/image" Target="../media/image6.emf"/><Relationship Id="rId4" Type="http://schemas.openxmlformats.org/officeDocument/2006/relationships/control" Target="../activeX/activeX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5" Type="http://schemas.openxmlformats.org/officeDocument/2006/relationships/image" Target="../media/image7.emf"/><Relationship Id="rId4" Type="http://schemas.openxmlformats.org/officeDocument/2006/relationships/control" Target="../activeX/activeX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5" Type="http://schemas.openxmlformats.org/officeDocument/2006/relationships/image" Target="../media/image8.emf"/><Relationship Id="rId4" Type="http://schemas.openxmlformats.org/officeDocument/2006/relationships/control" Target="../activeX/activeX6.xml"/></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8A4FD-43CD-4562-9C17-27D584ED72F8}">
  <sheetPr codeName="Hoja1"/>
  <dimension ref="A1:WYN131"/>
  <sheetViews>
    <sheetView showGridLines="0" tabSelected="1" zoomScale="145" zoomScaleNormal="145" workbookViewId="0">
      <selection activeCell="AQ38" sqref="AQ38"/>
    </sheetView>
  </sheetViews>
  <sheetFormatPr baseColWidth="10" defaultColWidth="0" defaultRowHeight="0" customHeight="1" zeroHeight="1"/>
  <cols>
    <col min="1" max="1" width="0.81640625" style="6" customWidth="1"/>
    <col min="2" max="2" width="2.54296875" style="6" customWidth="1"/>
    <col min="3" max="3" width="0.26953125" style="6" customWidth="1"/>
    <col min="4" max="4" width="2.1796875" style="6" customWidth="1"/>
    <col min="5" max="5" width="7.1796875" style="6" customWidth="1"/>
    <col min="6" max="6" width="1.26953125" style="6" customWidth="1"/>
    <col min="7" max="9" width="1.1796875" style="6" customWidth="1"/>
    <col min="10" max="10" width="1.7265625" style="6" customWidth="1"/>
    <col min="11" max="11" width="1.453125" style="6" customWidth="1"/>
    <col min="12" max="12" width="1.81640625" style="6" customWidth="1"/>
    <col min="13" max="13" width="0.26953125" style="6" customWidth="1"/>
    <col min="14" max="15" width="1.26953125" style="6" customWidth="1"/>
    <col min="16" max="16" width="1.54296875" style="6" customWidth="1"/>
    <col min="17" max="17" width="1" style="73" customWidth="1"/>
    <col min="18" max="18" width="0.453125" style="73" customWidth="1"/>
    <col min="19" max="19" width="0.26953125" style="73" customWidth="1"/>
    <col min="20" max="20" width="0.453125" style="73" customWidth="1"/>
    <col min="21" max="21" width="3.1796875" style="6" customWidth="1"/>
    <col min="22" max="23" width="4.54296875" style="6" customWidth="1"/>
    <col min="24" max="24" width="4.26953125" style="6" customWidth="1"/>
    <col min="25" max="25" width="5.453125" style="6" customWidth="1"/>
    <col min="26" max="26" width="3.1796875" style="6" customWidth="1"/>
    <col min="27" max="27" width="4.54296875" style="6" customWidth="1"/>
    <col min="28" max="28" width="2.54296875" style="6" customWidth="1"/>
    <col min="29" max="29" width="2.26953125" style="6" customWidth="1"/>
    <col min="30" max="30" width="0.7265625" style="6" customWidth="1"/>
    <col min="31" max="31" width="0.81640625" style="6" customWidth="1"/>
    <col min="32" max="32" width="2" style="6" customWidth="1"/>
    <col min="33" max="33" width="1.26953125" style="6" customWidth="1"/>
    <col min="34" max="34" width="1.7265625" style="6" customWidth="1"/>
    <col min="35" max="35" width="3.1796875" style="6" customWidth="1"/>
    <col min="36" max="36" width="4.54296875" style="6" customWidth="1"/>
    <col min="37" max="37" width="2.81640625" style="75" customWidth="1"/>
    <col min="38" max="38" width="0.81640625" style="6" customWidth="1"/>
    <col min="39" max="39" width="2.54296875" style="6" customWidth="1"/>
    <col min="40" max="41" width="1.1796875" style="6" customWidth="1"/>
    <col min="42" max="42" width="2.26953125" style="6" customWidth="1"/>
    <col min="43" max="43" width="4.54296875" style="6" customWidth="1"/>
    <col min="44" max="44" width="2.54296875" style="6" customWidth="1"/>
    <col min="45" max="45" width="3.1796875" style="6" customWidth="1"/>
    <col min="46" max="46" width="2.1796875" style="6" customWidth="1"/>
    <col min="47" max="47" width="1.81640625" style="6" customWidth="1"/>
    <col min="48" max="49" width="2.1796875" style="6" customWidth="1"/>
    <col min="50" max="50" width="2.453125" style="6" customWidth="1"/>
    <col min="51" max="51" width="0.26953125" style="6" customWidth="1"/>
    <col min="52" max="52" width="1.453125" style="6" customWidth="1"/>
    <col min="53" max="53" width="0.81640625" style="6" customWidth="1"/>
    <col min="54" max="54" width="0.26953125" style="6" customWidth="1"/>
    <col min="55" max="55" width="1" style="6" customWidth="1"/>
    <col min="56" max="56" width="0.453125" style="6" customWidth="1"/>
    <col min="57" max="57" width="0.26953125" style="6" customWidth="1"/>
    <col min="58" max="58" width="0.453125" style="6" customWidth="1"/>
    <col min="59" max="59" width="2.453125" style="6" customWidth="1"/>
    <col min="60" max="60" width="1.26953125" style="6" customWidth="1"/>
    <col min="61" max="61" width="9.1796875" style="6" customWidth="1"/>
    <col min="62" max="62" width="7.7265625" style="6" customWidth="1"/>
    <col min="63" max="63" width="1" style="6" customWidth="1"/>
    <col min="64" max="64" width="3.26953125" style="6" customWidth="1"/>
    <col min="65" max="65" width="9.26953125" style="6" customWidth="1"/>
    <col min="66" max="66" width="1.81640625" style="6" customWidth="1"/>
    <col min="67" max="67" width="1.1796875" style="6" customWidth="1"/>
    <col min="68" max="68" width="0.7265625" style="6" customWidth="1"/>
    <col min="69" max="69" width="0.81640625" style="6" customWidth="1"/>
    <col min="70" max="70" width="0.453125" style="6" customWidth="1"/>
    <col min="71" max="71" width="0.81640625" style="6" customWidth="1"/>
    <col min="72" max="73" width="4.7265625" style="6" customWidth="1"/>
    <col min="74" max="74" width="4" style="6" customWidth="1"/>
    <col min="75" max="75" width="2.81640625" style="6" customWidth="1"/>
    <col min="76" max="76" width="0.81640625" style="6" customWidth="1"/>
    <col min="77" max="77" width="0.7265625" style="6" customWidth="1"/>
    <col min="78" max="78" width="1.1796875" style="6" customWidth="1"/>
    <col min="79" max="79" width="0.453125" style="6" customWidth="1"/>
    <col min="80" max="80" width="5.453125" style="6" customWidth="1"/>
    <col min="81" max="81" width="6.26953125" style="6" customWidth="1"/>
    <col min="82" max="82" width="6" style="6" customWidth="1"/>
    <col min="83" max="83" width="0.453125" style="6" customWidth="1"/>
    <col min="84" max="84" width="1.1796875" style="6" customWidth="1"/>
    <col min="85" max="256" width="9.1796875" style="6" hidden="1"/>
    <col min="257" max="257" width="0.81640625" style="6" customWidth="1"/>
    <col min="258" max="258" width="2.54296875" style="6" customWidth="1"/>
    <col min="259" max="259" width="0.26953125" style="6" customWidth="1"/>
    <col min="260" max="260" width="2.1796875" style="6" customWidth="1"/>
    <col min="261" max="261" width="7.1796875" style="6" customWidth="1"/>
    <col min="262" max="262" width="1.26953125" style="6" customWidth="1"/>
    <col min="263" max="265" width="1.1796875" style="6" customWidth="1"/>
    <col min="266" max="266" width="1.7265625" style="6" customWidth="1"/>
    <col min="267" max="267" width="1.453125" style="6" customWidth="1"/>
    <col min="268" max="268" width="1.81640625" style="6" customWidth="1"/>
    <col min="269" max="269" width="0.26953125" style="6" customWidth="1"/>
    <col min="270" max="271" width="1.26953125" style="6" customWidth="1"/>
    <col min="272" max="272" width="1.54296875" style="6" customWidth="1"/>
    <col min="273" max="273" width="1" style="6" customWidth="1"/>
    <col min="274" max="274" width="0.453125" style="6" customWidth="1"/>
    <col min="275" max="275" width="0.26953125" style="6" customWidth="1"/>
    <col min="276" max="276" width="0.453125" style="6" customWidth="1"/>
    <col min="277" max="277" width="3.1796875" style="6" customWidth="1"/>
    <col min="278" max="279" width="4.54296875" style="6" customWidth="1"/>
    <col min="280" max="280" width="4.26953125" style="6" customWidth="1"/>
    <col min="281" max="281" width="5.453125" style="6" customWidth="1"/>
    <col min="282" max="282" width="3.1796875" style="6" customWidth="1"/>
    <col min="283" max="283" width="4.54296875" style="6" customWidth="1"/>
    <col min="284" max="284" width="2.54296875" style="6" customWidth="1"/>
    <col min="285" max="285" width="2.26953125" style="6" customWidth="1"/>
    <col min="286" max="286" width="0.7265625" style="6" customWidth="1"/>
    <col min="287" max="287" width="0.81640625" style="6" customWidth="1"/>
    <col min="288" max="288" width="2" style="6" customWidth="1"/>
    <col min="289" max="289" width="1.26953125" style="6" customWidth="1"/>
    <col min="290" max="290" width="1.7265625" style="6" customWidth="1"/>
    <col min="291" max="291" width="3.1796875" style="6" customWidth="1"/>
    <col min="292" max="292" width="4.54296875" style="6" customWidth="1"/>
    <col min="293" max="293" width="2.81640625" style="6" customWidth="1"/>
    <col min="294" max="294" width="0.81640625" style="6" customWidth="1"/>
    <col min="295" max="295" width="2.54296875" style="6" customWidth="1"/>
    <col min="296" max="297" width="1.1796875" style="6" customWidth="1"/>
    <col min="298" max="298" width="2.26953125" style="6" customWidth="1"/>
    <col min="299" max="299" width="4.54296875" style="6" customWidth="1"/>
    <col min="300" max="300" width="2.54296875" style="6" customWidth="1"/>
    <col min="301" max="301" width="3.1796875" style="6" customWidth="1"/>
    <col min="302" max="302" width="2.1796875" style="6" customWidth="1"/>
    <col min="303" max="303" width="1.81640625" style="6" customWidth="1"/>
    <col min="304" max="305" width="2.1796875" style="6" customWidth="1"/>
    <col min="306" max="306" width="2.453125" style="6" customWidth="1"/>
    <col min="307" max="307" width="0.26953125" style="6" customWidth="1"/>
    <col min="308" max="308" width="1.453125" style="6" customWidth="1"/>
    <col min="309" max="309" width="0.81640625" style="6" customWidth="1"/>
    <col min="310" max="310" width="0.26953125" style="6" customWidth="1"/>
    <col min="311" max="311" width="1" style="6" customWidth="1"/>
    <col min="312" max="312" width="0.453125" style="6" customWidth="1"/>
    <col min="313" max="313" width="0.26953125" style="6" customWidth="1"/>
    <col min="314" max="314" width="0.453125" style="6" customWidth="1"/>
    <col min="315" max="315" width="2.453125" style="6" customWidth="1"/>
    <col min="316" max="316" width="1.26953125" style="6" customWidth="1"/>
    <col min="317" max="317" width="9.1796875" style="6" customWidth="1"/>
    <col min="318" max="318" width="7.7265625" style="6" customWidth="1"/>
    <col min="319" max="319" width="1" style="6" customWidth="1"/>
    <col min="320" max="320" width="3.26953125" style="6" customWidth="1"/>
    <col min="321" max="321" width="9.26953125" style="6" customWidth="1"/>
    <col min="322" max="322" width="1.81640625" style="6" customWidth="1"/>
    <col min="323" max="323" width="1.1796875" style="6" customWidth="1"/>
    <col min="324" max="324" width="0.7265625" style="6" customWidth="1"/>
    <col min="325" max="325" width="0.81640625" style="6" customWidth="1"/>
    <col min="326" max="326" width="0.453125" style="6" customWidth="1"/>
    <col min="327" max="327" width="0.81640625" style="6" customWidth="1"/>
    <col min="328" max="329" width="4.7265625" style="6" customWidth="1"/>
    <col min="330" max="330" width="4" style="6" customWidth="1"/>
    <col min="331" max="331" width="2.81640625" style="6" customWidth="1"/>
    <col min="332" max="332" width="0.81640625" style="6" customWidth="1"/>
    <col min="333" max="333" width="0.7265625" style="6" customWidth="1"/>
    <col min="334" max="334" width="1.1796875" style="6" customWidth="1"/>
    <col min="335" max="335" width="0.453125" style="6" customWidth="1"/>
    <col min="336" max="336" width="5.453125" style="6" customWidth="1"/>
    <col min="337" max="337" width="6.26953125" style="6" customWidth="1"/>
    <col min="338" max="338" width="6" style="6" customWidth="1"/>
    <col min="339" max="339" width="0.453125" style="6" customWidth="1"/>
    <col min="340" max="340" width="1.1796875" style="6" customWidth="1"/>
    <col min="341" max="512" width="9.1796875" style="6" hidden="1"/>
    <col min="513" max="513" width="0.81640625" style="6" customWidth="1"/>
    <col min="514" max="514" width="2.54296875" style="6" customWidth="1"/>
    <col min="515" max="515" width="0.26953125" style="6" customWidth="1"/>
    <col min="516" max="516" width="2.1796875" style="6" customWidth="1"/>
    <col min="517" max="517" width="7.1796875" style="6" customWidth="1"/>
    <col min="518" max="518" width="1.26953125" style="6" customWidth="1"/>
    <col min="519" max="521" width="1.1796875" style="6" customWidth="1"/>
    <col min="522" max="522" width="1.7265625" style="6" customWidth="1"/>
    <col min="523" max="523" width="1.453125" style="6" customWidth="1"/>
    <col min="524" max="524" width="1.81640625" style="6" customWidth="1"/>
    <col min="525" max="525" width="0.26953125" style="6" customWidth="1"/>
    <col min="526" max="527" width="1.26953125" style="6" customWidth="1"/>
    <col min="528" max="528" width="1.54296875" style="6" customWidth="1"/>
    <col min="529" max="529" width="1" style="6" customWidth="1"/>
    <col min="530" max="530" width="0.453125" style="6" customWidth="1"/>
    <col min="531" max="531" width="0.26953125" style="6" customWidth="1"/>
    <col min="532" max="532" width="0.453125" style="6" customWidth="1"/>
    <col min="533" max="533" width="3.1796875" style="6" customWidth="1"/>
    <col min="534" max="535" width="4.54296875" style="6" customWidth="1"/>
    <col min="536" max="536" width="4.26953125" style="6" customWidth="1"/>
    <col min="537" max="537" width="5.453125" style="6" customWidth="1"/>
    <col min="538" max="538" width="3.1796875" style="6" customWidth="1"/>
    <col min="539" max="539" width="4.54296875" style="6" customWidth="1"/>
    <col min="540" max="540" width="2.54296875" style="6" customWidth="1"/>
    <col min="541" max="541" width="2.26953125" style="6" customWidth="1"/>
    <col min="542" max="542" width="0.7265625" style="6" customWidth="1"/>
    <col min="543" max="543" width="0.81640625" style="6" customWidth="1"/>
    <col min="544" max="544" width="2" style="6" customWidth="1"/>
    <col min="545" max="545" width="1.26953125" style="6" customWidth="1"/>
    <col min="546" max="546" width="1.7265625" style="6" customWidth="1"/>
    <col min="547" max="547" width="3.1796875" style="6" customWidth="1"/>
    <col min="548" max="548" width="4.54296875" style="6" customWidth="1"/>
    <col min="549" max="549" width="2.81640625" style="6" customWidth="1"/>
    <col min="550" max="550" width="0.81640625" style="6" customWidth="1"/>
    <col min="551" max="551" width="2.54296875" style="6" customWidth="1"/>
    <col min="552" max="553" width="1.1796875" style="6" customWidth="1"/>
    <col min="554" max="554" width="2.26953125" style="6" customWidth="1"/>
    <col min="555" max="555" width="4.54296875" style="6" customWidth="1"/>
    <col min="556" max="556" width="2.54296875" style="6" customWidth="1"/>
    <col min="557" max="557" width="3.1796875" style="6" customWidth="1"/>
    <col min="558" max="558" width="2.1796875" style="6" customWidth="1"/>
    <col min="559" max="559" width="1.81640625" style="6" customWidth="1"/>
    <col min="560" max="561" width="2.1796875" style="6" customWidth="1"/>
    <col min="562" max="562" width="2.453125" style="6" customWidth="1"/>
    <col min="563" max="563" width="0.26953125" style="6" customWidth="1"/>
    <col min="564" max="564" width="1.453125" style="6" customWidth="1"/>
    <col min="565" max="565" width="0.81640625" style="6" customWidth="1"/>
    <col min="566" max="566" width="0.26953125" style="6" customWidth="1"/>
    <col min="567" max="567" width="1" style="6" customWidth="1"/>
    <col min="568" max="568" width="0.453125" style="6" customWidth="1"/>
    <col min="569" max="569" width="0.26953125" style="6" customWidth="1"/>
    <col min="570" max="570" width="0.453125" style="6" customWidth="1"/>
    <col min="571" max="571" width="2.453125" style="6" customWidth="1"/>
    <col min="572" max="572" width="1.26953125" style="6" customWidth="1"/>
    <col min="573" max="573" width="9.1796875" style="6" customWidth="1"/>
    <col min="574" max="574" width="7.7265625" style="6" customWidth="1"/>
    <col min="575" max="575" width="1" style="6" customWidth="1"/>
    <col min="576" max="576" width="3.26953125" style="6" customWidth="1"/>
    <col min="577" max="577" width="9.26953125" style="6" customWidth="1"/>
    <col min="578" max="578" width="1.81640625" style="6" customWidth="1"/>
    <col min="579" max="579" width="1.1796875" style="6" customWidth="1"/>
    <col min="580" max="580" width="0.7265625" style="6" customWidth="1"/>
    <col min="581" max="581" width="0.81640625" style="6" customWidth="1"/>
    <col min="582" max="582" width="0.453125" style="6" customWidth="1"/>
    <col min="583" max="583" width="0.81640625" style="6" customWidth="1"/>
    <col min="584" max="585" width="4.7265625" style="6" customWidth="1"/>
    <col min="586" max="586" width="4" style="6" customWidth="1"/>
    <col min="587" max="587" width="2.81640625" style="6" customWidth="1"/>
    <col min="588" max="588" width="0.81640625" style="6" customWidth="1"/>
    <col min="589" max="589" width="0.7265625" style="6" customWidth="1"/>
    <col min="590" max="590" width="1.1796875" style="6" customWidth="1"/>
    <col min="591" max="591" width="0.453125" style="6" customWidth="1"/>
    <col min="592" max="592" width="5.453125" style="6" customWidth="1"/>
    <col min="593" max="593" width="6.26953125" style="6" customWidth="1"/>
    <col min="594" max="594" width="6" style="6" customWidth="1"/>
    <col min="595" max="595" width="0.453125" style="6" customWidth="1"/>
    <col min="596" max="596" width="1.1796875" style="6" customWidth="1"/>
    <col min="597" max="768" width="9.1796875" style="6" hidden="1"/>
    <col min="769" max="769" width="0.81640625" style="6" customWidth="1"/>
    <col min="770" max="770" width="2.54296875" style="6" customWidth="1"/>
    <col min="771" max="771" width="0.26953125" style="6" customWidth="1"/>
    <col min="772" max="772" width="2.1796875" style="6" customWidth="1"/>
    <col min="773" max="773" width="7.1796875" style="6" customWidth="1"/>
    <col min="774" max="774" width="1.26953125" style="6" customWidth="1"/>
    <col min="775" max="777" width="1.1796875" style="6" customWidth="1"/>
    <col min="778" max="778" width="1.7265625" style="6" customWidth="1"/>
    <col min="779" max="779" width="1.453125" style="6" customWidth="1"/>
    <col min="780" max="780" width="1.81640625" style="6" customWidth="1"/>
    <col min="781" max="781" width="0.26953125" style="6" customWidth="1"/>
    <col min="782" max="783" width="1.26953125" style="6" customWidth="1"/>
    <col min="784" max="784" width="1.54296875" style="6" customWidth="1"/>
    <col min="785" max="785" width="1" style="6" customWidth="1"/>
    <col min="786" max="786" width="0.453125" style="6" customWidth="1"/>
    <col min="787" max="787" width="0.26953125" style="6" customWidth="1"/>
    <col min="788" max="788" width="0.453125" style="6" customWidth="1"/>
    <col min="789" max="789" width="3.1796875" style="6" customWidth="1"/>
    <col min="790" max="791" width="4.54296875" style="6" customWidth="1"/>
    <col min="792" max="792" width="4.26953125" style="6" customWidth="1"/>
    <col min="793" max="793" width="5.453125" style="6" customWidth="1"/>
    <col min="794" max="794" width="3.1796875" style="6" customWidth="1"/>
    <col min="795" max="795" width="4.54296875" style="6" customWidth="1"/>
    <col min="796" max="796" width="2.54296875" style="6" customWidth="1"/>
    <col min="797" max="797" width="2.26953125" style="6" customWidth="1"/>
    <col min="798" max="798" width="0.7265625" style="6" customWidth="1"/>
    <col min="799" max="799" width="0.81640625" style="6" customWidth="1"/>
    <col min="800" max="800" width="2" style="6" customWidth="1"/>
    <col min="801" max="801" width="1.26953125" style="6" customWidth="1"/>
    <col min="802" max="802" width="1.7265625" style="6" customWidth="1"/>
    <col min="803" max="803" width="3.1796875" style="6" customWidth="1"/>
    <col min="804" max="804" width="4.54296875" style="6" customWidth="1"/>
    <col min="805" max="805" width="2.81640625" style="6" customWidth="1"/>
    <col min="806" max="806" width="0.81640625" style="6" customWidth="1"/>
    <col min="807" max="807" width="2.54296875" style="6" customWidth="1"/>
    <col min="808" max="809" width="1.1796875" style="6" customWidth="1"/>
    <col min="810" max="810" width="2.26953125" style="6" customWidth="1"/>
    <col min="811" max="811" width="4.54296875" style="6" customWidth="1"/>
    <col min="812" max="812" width="2.54296875" style="6" customWidth="1"/>
    <col min="813" max="813" width="3.1796875" style="6" customWidth="1"/>
    <col min="814" max="814" width="2.1796875" style="6" customWidth="1"/>
    <col min="815" max="815" width="1.81640625" style="6" customWidth="1"/>
    <col min="816" max="817" width="2.1796875" style="6" customWidth="1"/>
    <col min="818" max="818" width="2.453125" style="6" customWidth="1"/>
    <col min="819" max="819" width="0.26953125" style="6" customWidth="1"/>
    <col min="820" max="820" width="1.453125" style="6" customWidth="1"/>
    <col min="821" max="821" width="0.81640625" style="6" customWidth="1"/>
    <col min="822" max="822" width="0.26953125" style="6" customWidth="1"/>
    <col min="823" max="823" width="1" style="6" customWidth="1"/>
    <col min="824" max="824" width="0.453125" style="6" customWidth="1"/>
    <col min="825" max="825" width="0.26953125" style="6" customWidth="1"/>
    <col min="826" max="826" width="0.453125" style="6" customWidth="1"/>
    <col min="827" max="827" width="2.453125" style="6" customWidth="1"/>
    <col min="828" max="828" width="1.26953125" style="6" customWidth="1"/>
    <col min="829" max="829" width="9.1796875" style="6" customWidth="1"/>
    <col min="830" max="830" width="7.7265625" style="6" customWidth="1"/>
    <col min="831" max="831" width="1" style="6" customWidth="1"/>
    <col min="832" max="832" width="3.26953125" style="6" customWidth="1"/>
    <col min="833" max="833" width="9.26953125" style="6" customWidth="1"/>
    <col min="834" max="834" width="1.81640625" style="6" customWidth="1"/>
    <col min="835" max="835" width="1.1796875" style="6" customWidth="1"/>
    <col min="836" max="836" width="0.7265625" style="6" customWidth="1"/>
    <col min="837" max="837" width="0.81640625" style="6" customWidth="1"/>
    <col min="838" max="838" width="0.453125" style="6" customWidth="1"/>
    <col min="839" max="839" width="0.81640625" style="6" customWidth="1"/>
    <col min="840" max="841" width="4.7265625" style="6" customWidth="1"/>
    <col min="842" max="842" width="4" style="6" customWidth="1"/>
    <col min="843" max="843" width="2.81640625" style="6" customWidth="1"/>
    <col min="844" max="844" width="0.81640625" style="6" customWidth="1"/>
    <col min="845" max="845" width="0.7265625" style="6" customWidth="1"/>
    <col min="846" max="846" width="1.1796875" style="6" customWidth="1"/>
    <col min="847" max="847" width="0.453125" style="6" customWidth="1"/>
    <col min="848" max="848" width="5.453125" style="6" customWidth="1"/>
    <col min="849" max="849" width="6.26953125" style="6" customWidth="1"/>
    <col min="850" max="850" width="6" style="6" customWidth="1"/>
    <col min="851" max="851" width="0.453125" style="6" customWidth="1"/>
    <col min="852" max="852" width="1.1796875" style="6" customWidth="1"/>
    <col min="853" max="1024" width="9.1796875" style="6" hidden="1"/>
    <col min="1025" max="1025" width="0.81640625" style="6" customWidth="1"/>
    <col min="1026" max="1026" width="2.54296875" style="6" customWidth="1"/>
    <col min="1027" max="1027" width="0.26953125" style="6" customWidth="1"/>
    <col min="1028" max="1028" width="2.1796875" style="6" customWidth="1"/>
    <col min="1029" max="1029" width="7.1796875" style="6" customWidth="1"/>
    <col min="1030" max="1030" width="1.26953125" style="6" customWidth="1"/>
    <col min="1031" max="1033" width="1.1796875" style="6" customWidth="1"/>
    <col min="1034" max="1034" width="1.7265625" style="6" customWidth="1"/>
    <col min="1035" max="1035" width="1.453125" style="6" customWidth="1"/>
    <col min="1036" max="1036" width="1.81640625" style="6" customWidth="1"/>
    <col min="1037" max="1037" width="0.26953125" style="6" customWidth="1"/>
    <col min="1038" max="1039" width="1.26953125" style="6" customWidth="1"/>
    <col min="1040" max="1040" width="1.54296875" style="6" customWidth="1"/>
    <col min="1041" max="1041" width="1" style="6" customWidth="1"/>
    <col min="1042" max="1042" width="0.453125" style="6" customWidth="1"/>
    <col min="1043" max="1043" width="0.26953125" style="6" customWidth="1"/>
    <col min="1044" max="1044" width="0.453125" style="6" customWidth="1"/>
    <col min="1045" max="1045" width="3.1796875" style="6" customWidth="1"/>
    <col min="1046" max="1047" width="4.54296875" style="6" customWidth="1"/>
    <col min="1048" max="1048" width="4.26953125" style="6" customWidth="1"/>
    <col min="1049" max="1049" width="5.453125" style="6" customWidth="1"/>
    <col min="1050" max="1050" width="3.1796875" style="6" customWidth="1"/>
    <col min="1051" max="1051" width="4.54296875" style="6" customWidth="1"/>
    <col min="1052" max="1052" width="2.54296875" style="6" customWidth="1"/>
    <col min="1053" max="1053" width="2.26953125" style="6" customWidth="1"/>
    <col min="1054" max="1054" width="0.7265625" style="6" customWidth="1"/>
    <col min="1055" max="1055" width="0.81640625" style="6" customWidth="1"/>
    <col min="1056" max="1056" width="2" style="6" customWidth="1"/>
    <col min="1057" max="1057" width="1.26953125" style="6" customWidth="1"/>
    <col min="1058" max="1058" width="1.7265625" style="6" customWidth="1"/>
    <col min="1059" max="1059" width="3.1796875" style="6" customWidth="1"/>
    <col min="1060" max="1060" width="4.54296875" style="6" customWidth="1"/>
    <col min="1061" max="1061" width="2.81640625" style="6" customWidth="1"/>
    <col min="1062" max="1062" width="0.81640625" style="6" customWidth="1"/>
    <col min="1063" max="1063" width="2.54296875" style="6" customWidth="1"/>
    <col min="1064" max="1065" width="1.1796875" style="6" customWidth="1"/>
    <col min="1066" max="1066" width="2.26953125" style="6" customWidth="1"/>
    <col min="1067" max="1067" width="4.54296875" style="6" customWidth="1"/>
    <col min="1068" max="1068" width="2.54296875" style="6" customWidth="1"/>
    <col min="1069" max="1069" width="3.1796875" style="6" customWidth="1"/>
    <col min="1070" max="1070" width="2.1796875" style="6" customWidth="1"/>
    <col min="1071" max="1071" width="1.81640625" style="6" customWidth="1"/>
    <col min="1072" max="1073" width="2.1796875" style="6" customWidth="1"/>
    <col min="1074" max="1074" width="2.453125" style="6" customWidth="1"/>
    <col min="1075" max="1075" width="0.26953125" style="6" customWidth="1"/>
    <col min="1076" max="1076" width="1.453125" style="6" customWidth="1"/>
    <col min="1077" max="1077" width="0.81640625" style="6" customWidth="1"/>
    <col min="1078" max="1078" width="0.26953125" style="6" customWidth="1"/>
    <col min="1079" max="1079" width="1" style="6" customWidth="1"/>
    <col min="1080" max="1080" width="0.453125" style="6" customWidth="1"/>
    <col min="1081" max="1081" width="0.26953125" style="6" customWidth="1"/>
    <col min="1082" max="1082" width="0.453125" style="6" customWidth="1"/>
    <col min="1083" max="1083" width="2.453125" style="6" customWidth="1"/>
    <col min="1084" max="1084" width="1.26953125" style="6" customWidth="1"/>
    <col min="1085" max="1085" width="9.1796875" style="6" customWidth="1"/>
    <col min="1086" max="1086" width="7.7265625" style="6" customWidth="1"/>
    <col min="1087" max="1087" width="1" style="6" customWidth="1"/>
    <col min="1088" max="1088" width="3.26953125" style="6" customWidth="1"/>
    <col min="1089" max="1089" width="9.26953125" style="6" customWidth="1"/>
    <col min="1090" max="1090" width="1.81640625" style="6" customWidth="1"/>
    <col min="1091" max="1091" width="1.1796875" style="6" customWidth="1"/>
    <col min="1092" max="1092" width="0.7265625" style="6" customWidth="1"/>
    <col min="1093" max="1093" width="0.81640625" style="6" customWidth="1"/>
    <col min="1094" max="1094" width="0.453125" style="6" customWidth="1"/>
    <col min="1095" max="1095" width="0.81640625" style="6" customWidth="1"/>
    <col min="1096" max="1097" width="4.7265625" style="6" customWidth="1"/>
    <col min="1098" max="1098" width="4" style="6" customWidth="1"/>
    <col min="1099" max="1099" width="2.81640625" style="6" customWidth="1"/>
    <col min="1100" max="1100" width="0.81640625" style="6" customWidth="1"/>
    <col min="1101" max="1101" width="0.7265625" style="6" customWidth="1"/>
    <col min="1102" max="1102" width="1.1796875" style="6" customWidth="1"/>
    <col min="1103" max="1103" width="0.453125" style="6" customWidth="1"/>
    <col min="1104" max="1104" width="5.453125" style="6" customWidth="1"/>
    <col min="1105" max="1105" width="6.26953125" style="6" customWidth="1"/>
    <col min="1106" max="1106" width="6" style="6" customWidth="1"/>
    <col min="1107" max="1107" width="0.453125" style="6" customWidth="1"/>
    <col min="1108" max="1108" width="1.1796875" style="6" customWidth="1"/>
    <col min="1109" max="1280" width="9.1796875" style="6" hidden="1"/>
    <col min="1281" max="1281" width="0.81640625" style="6" customWidth="1"/>
    <col min="1282" max="1282" width="2.54296875" style="6" customWidth="1"/>
    <col min="1283" max="1283" width="0.26953125" style="6" customWidth="1"/>
    <col min="1284" max="1284" width="2.1796875" style="6" customWidth="1"/>
    <col min="1285" max="1285" width="7.1796875" style="6" customWidth="1"/>
    <col min="1286" max="1286" width="1.26953125" style="6" customWidth="1"/>
    <col min="1287" max="1289" width="1.1796875" style="6" customWidth="1"/>
    <col min="1290" max="1290" width="1.7265625" style="6" customWidth="1"/>
    <col min="1291" max="1291" width="1.453125" style="6" customWidth="1"/>
    <col min="1292" max="1292" width="1.81640625" style="6" customWidth="1"/>
    <col min="1293" max="1293" width="0.26953125" style="6" customWidth="1"/>
    <col min="1294" max="1295" width="1.26953125" style="6" customWidth="1"/>
    <col min="1296" max="1296" width="1.54296875" style="6" customWidth="1"/>
    <col min="1297" max="1297" width="1" style="6" customWidth="1"/>
    <col min="1298" max="1298" width="0.453125" style="6" customWidth="1"/>
    <col min="1299" max="1299" width="0.26953125" style="6" customWidth="1"/>
    <col min="1300" max="1300" width="0.453125" style="6" customWidth="1"/>
    <col min="1301" max="1301" width="3.1796875" style="6" customWidth="1"/>
    <col min="1302" max="1303" width="4.54296875" style="6" customWidth="1"/>
    <col min="1304" max="1304" width="4.26953125" style="6" customWidth="1"/>
    <col min="1305" max="1305" width="5.453125" style="6" customWidth="1"/>
    <col min="1306" max="1306" width="3.1796875" style="6" customWidth="1"/>
    <col min="1307" max="1307" width="4.54296875" style="6" customWidth="1"/>
    <col min="1308" max="1308" width="2.54296875" style="6" customWidth="1"/>
    <col min="1309" max="1309" width="2.26953125" style="6" customWidth="1"/>
    <col min="1310" max="1310" width="0.7265625" style="6" customWidth="1"/>
    <col min="1311" max="1311" width="0.81640625" style="6" customWidth="1"/>
    <col min="1312" max="1312" width="2" style="6" customWidth="1"/>
    <col min="1313" max="1313" width="1.26953125" style="6" customWidth="1"/>
    <col min="1314" max="1314" width="1.7265625" style="6" customWidth="1"/>
    <col min="1315" max="1315" width="3.1796875" style="6" customWidth="1"/>
    <col min="1316" max="1316" width="4.54296875" style="6" customWidth="1"/>
    <col min="1317" max="1317" width="2.81640625" style="6" customWidth="1"/>
    <col min="1318" max="1318" width="0.81640625" style="6" customWidth="1"/>
    <col min="1319" max="1319" width="2.54296875" style="6" customWidth="1"/>
    <col min="1320" max="1321" width="1.1796875" style="6" customWidth="1"/>
    <col min="1322" max="1322" width="2.26953125" style="6" customWidth="1"/>
    <col min="1323" max="1323" width="4.54296875" style="6" customWidth="1"/>
    <col min="1324" max="1324" width="2.54296875" style="6" customWidth="1"/>
    <col min="1325" max="1325" width="3.1796875" style="6" customWidth="1"/>
    <col min="1326" max="1326" width="2.1796875" style="6" customWidth="1"/>
    <col min="1327" max="1327" width="1.81640625" style="6" customWidth="1"/>
    <col min="1328" max="1329" width="2.1796875" style="6" customWidth="1"/>
    <col min="1330" max="1330" width="2.453125" style="6" customWidth="1"/>
    <col min="1331" max="1331" width="0.26953125" style="6" customWidth="1"/>
    <col min="1332" max="1332" width="1.453125" style="6" customWidth="1"/>
    <col min="1333" max="1333" width="0.81640625" style="6" customWidth="1"/>
    <col min="1334" max="1334" width="0.26953125" style="6" customWidth="1"/>
    <col min="1335" max="1335" width="1" style="6" customWidth="1"/>
    <col min="1336" max="1336" width="0.453125" style="6" customWidth="1"/>
    <col min="1337" max="1337" width="0.26953125" style="6" customWidth="1"/>
    <col min="1338" max="1338" width="0.453125" style="6" customWidth="1"/>
    <col min="1339" max="1339" width="2.453125" style="6" customWidth="1"/>
    <col min="1340" max="1340" width="1.26953125" style="6" customWidth="1"/>
    <col min="1341" max="1341" width="9.1796875" style="6" customWidth="1"/>
    <col min="1342" max="1342" width="7.7265625" style="6" customWidth="1"/>
    <col min="1343" max="1343" width="1" style="6" customWidth="1"/>
    <col min="1344" max="1344" width="3.26953125" style="6" customWidth="1"/>
    <col min="1345" max="1345" width="9.26953125" style="6" customWidth="1"/>
    <col min="1346" max="1346" width="1.81640625" style="6" customWidth="1"/>
    <col min="1347" max="1347" width="1.1796875" style="6" customWidth="1"/>
    <col min="1348" max="1348" width="0.7265625" style="6" customWidth="1"/>
    <col min="1349" max="1349" width="0.81640625" style="6" customWidth="1"/>
    <col min="1350" max="1350" width="0.453125" style="6" customWidth="1"/>
    <col min="1351" max="1351" width="0.81640625" style="6" customWidth="1"/>
    <col min="1352" max="1353" width="4.7265625" style="6" customWidth="1"/>
    <col min="1354" max="1354" width="4" style="6" customWidth="1"/>
    <col min="1355" max="1355" width="2.81640625" style="6" customWidth="1"/>
    <col min="1356" max="1356" width="0.81640625" style="6" customWidth="1"/>
    <col min="1357" max="1357" width="0.7265625" style="6" customWidth="1"/>
    <col min="1358" max="1358" width="1.1796875" style="6" customWidth="1"/>
    <col min="1359" max="1359" width="0.453125" style="6" customWidth="1"/>
    <col min="1360" max="1360" width="5.453125" style="6" customWidth="1"/>
    <col min="1361" max="1361" width="6.26953125" style="6" customWidth="1"/>
    <col min="1362" max="1362" width="6" style="6" customWidth="1"/>
    <col min="1363" max="1363" width="0.453125" style="6" customWidth="1"/>
    <col min="1364" max="1364" width="1.1796875" style="6" customWidth="1"/>
    <col min="1365" max="1536" width="9.1796875" style="6" hidden="1"/>
    <col min="1537" max="1537" width="0.81640625" style="6" customWidth="1"/>
    <col min="1538" max="1538" width="2.54296875" style="6" customWidth="1"/>
    <col min="1539" max="1539" width="0.26953125" style="6" customWidth="1"/>
    <col min="1540" max="1540" width="2.1796875" style="6" customWidth="1"/>
    <col min="1541" max="1541" width="7.1796875" style="6" customWidth="1"/>
    <col min="1542" max="1542" width="1.26953125" style="6" customWidth="1"/>
    <col min="1543" max="1545" width="1.1796875" style="6" customWidth="1"/>
    <col min="1546" max="1546" width="1.7265625" style="6" customWidth="1"/>
    <col min="1547" max="1547" width="1.453125" style="6" customWidth="1"/>
    <col min="1548" max="1548" width="1.81640625" style="6" customWidth="1"/>
    <col min="1549" max="1549" width="0.26953125" style="6" customWidth="1"/>
    <col min="1550" max="1551" width="1.26953125" style="6" customWidth="1"/>
    <col min="1552" max="1552" width="1.54296875" style="6" customWidth="1"/>
    <col min="1553" max="1553" width="1" style="6" customWidth="1"/>
    <col min="1554" max="1554" width="0.453125" style="6" customWidth="1"/>
    <col min="1555" max="1555" width="0.26953125" style="6" customWidth="1"/>
    <col min="1556" max="1556" width="0.453125" style="6" customWidth="1"/>
    <col min="1557" max="1557" width="3.1796875" style="6" customWidth="1"/>
    <col min="1558" max="1559" width="4.54296875" style="6" customWidth="1"/>
    <col min="1560" max="1560" width="4.26953125" style="6" customWidth="1"/>
    <col min="1561" max="1561" width="5.453125" style="6" customWidth="1"/>
    <col min="1562" max="1562" width="3.1796875" style="6" customWidth="1"/>
    <col min="1563" max="1563" width="4.54296875" style="6" customWidth="1"/>
    <col min="1564" max="1564" width="2.54296875" style="6" customWidth="1"/>
    <col min="1565" max="1565" width="2.26953125" style="6" customWidth="1"/>
    <col min="1566" max="1566" width="0.7265625" style="6" customWidth="1"/>
    <col min="1567" max="1567" width="0.81640625" style="6" customWidth="1"/>
    <col min="1568" max="1568" width="2" style="6" customWidth="1"/>
    <col min="1569" max="1569" width="1.26953125" style="6" customWidth="1"/>
    <col min="1570" max="1570" width="1.7265625" style="6" customWidth="1"/>
    <col min="1571" max="1571" width="3.1796875" style="6" customWidth="1"/>
    <col min="1572" max="1572" width="4.54296875" style="6" customWidth="1"/>
    <col min="1573" max="1573" width="2.81640625" style="6" customWidth="1"/>
    <col min="1574" max="1574" width="0.81640625" style="6" customWidth="1"/>
    <col min="1575" max="1575" width="2.54296875" style="6" customWidth="1"/>
    <col min="1576" max="1577" width="1.1796875" style="6" customWidth="1"/>
    <col min="1578" max="1578" width="2.26953125" style="6" customWidth="1"/>
    <col min="1579" max="1579" width="4.54296875" style="6" customWidth="1"/>
    <col min="1580" max="1580" width="2.54296875" style="6" customWidth="1"/>
    <col min="1581" max="1581" width="3.1796875" style="6" customWidth="1"/>
    <col min="1582" max="1582" width="2.1796875" style="6" customWidth="1"/>
    <col min="1583" max="1583" width="1.81640625" style="6" customWidth="1"/>
    <col min="1584" max="1585" width="2.1796875" style="6" customWidth="1"/>
    <col min="1586" max="1586" width="2.453125" style="6" customWidth="1"/>
    <col min="1587" max="1587" width="0.26953125" style="6" customWidth="1"/>
    <col min="1588" max="1588" width="1.453125" style="6" customWidth="1"/>
    <col min="1589" max="1589" width="0.81640625" style="6" customWidth="1"/>
    <col min="1590" max="1590" width="0.26953125" style="6" customWidth="1"/>
    <col min="1591" max="1591" width="1" style="6" customWidth="1"/>
    <col min="1592" max="1592" width="0.453125" style="6" customWidth="1"/>
    <col min="1593" max="1593" width="0.26953125" style="6" customWidth="1"/>
    <col min="1594" max="1594" width="0.453125" style="6" customWidth="1"/>
    <col min="1595" max="1595" width="2.453125" style="6" customWidth="1"/>
    <col min="1596" max="1596" width="1.26953125" style="6" customWidth="1"/>
    <col min="1597" max="1597" width="9.1796875" style="6" customWidth="1"/>
    <col min="1598" max="1598" width="7.7265625" style="6" customWidth="1"/>
    <col min="1599" max="1599" width="1" style="6" customWidth="1"/>
    <col min="1600" max="1600" width="3.26953125" style="6" customWidth="1"/>
    <col min="1601" max="1601" width="9.26953125" style="6" customWidth="1"/>
    <col min="1602" max="1602" width="1.81640625" style="6" customWidth="1"/>
    <col min="1603" max="1603" width="1.1796875" style="6" customWidth="1"/>
    <col min="1604" max="1604" width="0.7265625" style="6" customWidth="1"/>
    <col min="1605" max="1605" width="0.81640625" style="6" customWidth="1"/>
    <col min="1606" max="1606" width="0.453125" style="6" customWidth="1"/>
    <col min="1607" max="1607" width="0.81640625" style="6" customWidth="1"/>
    <col min="1608" max="1609" width="4.7265625" style="6" customWidth="1"/>
    <col min="1610" max="1610" width="4" style="6" customWidth="1"/>
    <col min="1611" max="1611" width="2.81640625" style="6" customWidth="1"/>
    <col min="1612" max="1612" width="0.81640625" style="6" customWidth="1"/>
    <col min="1613" max="1613" width="0.7265625" style="6" customWidth="1"/>
    <col min="1614" max="1614" width="1.1796875" style="6" customWidth="1"/>
    <col min="1615" max="1615" width="0.453125" style="6" customWidth="1"/>
    <col min="1616" max="1616" width="5.453125" style="6" customWidth="1"/>
    <col min="1617" max="1617" width="6.26953125" style="6" customWidth="1"/>
    <col min="1618" max="1618" width="6" style="6" customWidth="1"/>
    <col min="1619" max="1619" width="0.453125" style="6" customWidth="1"/>
    <col min="1620" max="1620" width="1.1796875" style="6" customWidth="1"/>
    <col min="1621" max="1792" width="9.1796875" style="6" hidden="1"/>
    <col min="1793" max="1793" width="0.81640625" style="6" customWidth="1"/>
    <col min="1794" max="1794" width="2.54296875" style="6" customWidth="1"/>
    <col min="1795" max="1795" width="0.26953125" style="6" customWidth="1"/>
    <col min="1796" max="1796" width="2.1796875" style="6" customWidth="1"/>
    <col min="1797" max="1797" width="7.1796875" style="6" customWidth="1"/>
    <col min="1798" max="1798" width="1.26953125" style="6" customWidth="1"/>
    <col min="1799" max="1801" width="1.1796875" style="6" customWidth="1"/>
    <col min="1802" max="1802" width="1.7265625" style="6" customWidth="1"/>
    <col min="1803" max="1803" width="1.453125" style="6" customWidth="1"/>
    <col min="1804" max="1804" width="1.81640625" style="6" customWidth="1"/>
    <col min="1805" max="1805" width="0.26953125" style="6" customWidth="1"/>
    <col min="1806" max="1807" width="1.26953125" style="6" customWidth="1"/>
    <col min="1808" max="1808" width="1.54296875" style="6" customWidth="1"/>
    <col min="1809" max="1809" width="1" style="6" customWidth="1"/>
    <col min="1810" max="1810" width="0.453125" style="6" customWidth="1"/>
    <col min="1811" max="1811" width="0.26953125" style="6" customWidth="1"/>
    <col min="1812" max="1812" width="0.453125" style="6" customWidth="1"/>
    <col min="1813" max="1813" width="3.1796875" style="6" customWidth="1"/>
    <col min="1814" max="1815" width="4.54296875" style="6" customWidth="1"/>
    <col min="1816" max="1816" width="4.26953125" style="6" customWidth="1"/>
    <col min="1817" max="1817" width="5.453125" style="6" customWidth="1"/>
    <col min="1818" max="1818" width="3.1796875" style="6" customWidth="1"/>
    <col min="1819" max="1819" width="4.54296875" style="6" customWidth="1"/>
    <col min="1820" max="1820" width="2.54296875" style="6" customWidth="1"/>
    <col min="1821" max="1821" width="2.26953125" style="6" customWidth="1"/>
    <col min="1822" max="1822" width="0.7265625" style="6" customWidth="1"/>
    <col min="1823" max="1823" width="0.81640625" style="6" customWidth="1"/>
    <col min="1824" max="1824" width="2" style="6" customWidth="1"/>
    <col min="1825" max="1825" width="1.26953125" style="6" customWidth="1"/>
    <col min="1826" max="1826" width="1.7265625" style="6" customWidth="1"/>
    <col min="1827" max="1827" width="3.1796875" style="6" customWidth="1"/>
    <col min="1828" max="1828" width="4.54296875" style="6" customWidth="1"/>
    <col min="1829" max="1829" width="2.81640625" style="6" customWidth="1"/>
    <col min="1830" max="1830" width="0.81640625" style="6" customWidth="1"/>
    <col min="1831" max="1831" width="2.54296875" style="6" customWidth="1"/>
    <col min="1832" max="1833" width="1.1796875" style="6" customWidth="1"/>
    <col min="1834" max="1834" width="2.26953125" style="6" customWidth="1"/>
    <col min="1835" max="1835" width="4.54296875" style="6" customWidth="1"/>
    <col min="1836" max="1836" width="2.54296875" style="6" customWidth="1"/>
    <col min="1837" max="1837" width="3.1796875" style="6" customWidth="1"/>
    <col min="1838" max="1838" width="2.1796875" style="6" customWidth="1"/>
    <col min="1839" max="1839" width="1.81640625" style="6" customWidth="1"/>
    <col min="1840" max="1841" width="2.1796875" style="6" customWidth="1"/>
    <col min="1842" max="1842" width="2.453125" style="6" customWidth="1"/>
    <col min="1843" max="1843" width="0.26953125" style="6" customWidth="1"/>
    <col min="1844" max="1844" width="1.453125" style="6" customWidth="1"/>
    <col min="1845" max="1845" width="0.81640625" style="6" customWidth="1"/>
    <col min="1846" max="1846" width="0.26953125" style="6" customWidth="1"/>
    <col min="1847" max="1847" width="1" style="6" customWidth="1"/>
    <col min="1848" max="1848" width="0.453125" style="6" customWidth="1"/>
    <col min="1849" max="1849" width="0.26953125" style="6" customWidth="1"/>
    <col min="1850" max="1850" width="0.453125" style="6" customWidth="1"/>
    <col min="1851" max="1851" width="2.453125" style="6" customWidth="1"/>
    <col min="1852" max="1852" width="1.26953125" style="6" customWidth="1"/>
    <col min="1853" max="1853" width="9.1796875" style="6" customWidth="1"/>
    <col min="1854" max="1854" width="7.7265625" style="6" customWidth="1"/>
    <col min="1855" max="1855" width="1" style="6" customWidth="1"/>
    <col min="1856" max="1856" width="3.26953125" style="6" customWidth="1"/>
    <col min="1857" max="1857" width="9.26953125" style="6" customWidth="1"/>
    <col min="1858" max="1858" width="1.81640625" style="6" customWidth="1"/>
    <col min="1859" max="1859" width="1.1796875" style="6" customWidth="1"/>
    <col min="1860" max="1860" width="0.7265625" style="6" customWidth="1"/>
    <col min="1861" max="1861" width="0.81640625" style="6" customWidth="1"/>
    <col min="1862" max="1862" width="0.453125" style="6" customWidth="1"/>
    <col min="1863" max="1863" width="0.81640625" style="6" customWidth="1"/>
    <col min="1864" max="1865" width="4.7265625" style="6" customWidth="1"/>
    <col min="1866" max="1866" width="4" style="6" customWidth="1"/>
    <col min="1867" max="1867" width="2.81640625" style="6" customWidth="1"/>
    <col min="1868" max="1868" width="0.81640625" style="6" customWidth="1"/>
    <col min="1869" max="1869" width="0.7265625" style="6" customWidth="1"/>
    <col min="1870" max="1870" width="1.1796875" style="6" customWidth="1"/>
    <col min="1871" max="1871" width="0.453125" style="6" customWidth="1"/>
    <col min="1872" max="1872" width="5.453125" style="6" customWidth="1"/>
    <col min="1873" max="1873" width="6.26953125" style="6" customWidth="1"/>
    <col min="1874" max="1874" width="6" style="6" customWidth="1"/>
    <col min="1875" max="1875" width="0.453125" style="6" customWidth="1"/>
    <col min="1876" max="1876" width="1.1796875" style="6" customWidth="1"/>
    <col min="1877" max="2048" width="9.1796875" style="6" hidden="1"/>
    <col min="2049" max="2049" width="0.81640625" style="6" customWidth="1"/>
    <col min="2050" max="2050" width="2.54296875" style="6" customWidth="1"/>
    <col min="2051" max="2051" width="0.26953125" style="6" customWidth="1"/>
    <col min="2052" max="2052" width="2.1796875" style="6" customWidth="1"/>
    <col min="2053" max="2053" width="7.1796875" style="6" customWidth="1"/>
    <col min="2054" max="2054" width="1.26953125" style="6" customWidth="1"/>
    <col min="2055" max="2057" width="1.1796875" style="6" customWidth="1"/>
    <col min="2058" max="2058" width="1.7265625" style="6" customWidth="1"/>
    <col min="2059" max="2059" width="1.453125" style="6" customWidth="1"/>
    <col min="2060" max="2060" width="1.81640625" style="6" customWidth="1"/>
    <col min="2061" max="2061" width="0.26953125" style="6" customWidth="1"/>
    <col min="2062" max="2063" width="1.26953125" style="6" customWidth="1"/>
    <col min="2064" max="2064" width="1.54296875" style="6" customWidth="1"/>
    <col min="2065" max="2065" width="1" style="6" customWidth="1"/>
    <col min="2066" max="2066" width="0.453125" style="6" customWidth="1"/>
    <col min="2067" max="2067" width="0.26953125" style="6" customWidth="1"/>
    <col min="2068" max="2068" width="0.453125" style="6" customWidth="1"/>
    <col min="2069" max="2069" width="3.1796875" style="6" customWidth="1"/>
    <col min="2070" max="2071" width="4.54296875" style="6" customWidth="1"/>
    <col min="2072" max="2072" width="4.26953125" style="6" customWidth="1"/>
    <col min="2073" max="2073" width="5.453125" style="6" customWidth="1"/>
    <col min="2074" max="2074" width="3.1796875" style="6" customWidth="1"/>
    <col min="2075" max="2075" width="4.54296875" style="6" customWidth="1"/>
    <col min="2076" max="2076" width="2.54296875" style="6" customWidth="1"/>
    <col min="2077" max="2077" width="2.26953125" style="6" customWidth="1"/>
    <col min="2078" max="2078" width="0.7265625" style="6" customWidth="1"/>
    <col min="2079" max="2079" width="0.81640625" style="6" customWidth="1"/>
    <col min="2080" max="2080" width="2" style="6" customWidth="1"/>
    <col min="2081" max="2081" width="1.26953125" style="6" customWidth="1"/>
    <col min="2082" max="2082" width="1.7265625" style="6" customWidth="1"/>
    <col min="2083" max="2083" width="3.1796875" style="6" customWidth="1"/>
    <col min="2084" max="2084" width="4.54296875" style="6" customWidth="1"/>
    <col min="2085" max="2085" width="2.81640625" style="6" customWidth="1"/>
    <col min="2086" max="2086" width="0.81640625" style="6" customWidth="1"/>
    <col min="2087" max="2087" width="2.54296875" style="6" customWidth="1"/>
    <col min="2088" max="2089" width="1.1796875" style="6" customWidth="1"/>
    <col min="2090" max="2090" width="2.26953125" style="6" customWidth="1"/>
    <col min="2091" max="2091" width="4.54296875" style="6" customWidth="1"/>
    <col min="2092" max="2092" width="2.54296875" style="6" customWidth="1"/>
    <col min="2093" max="2093" width="3.1796875" style="6" customWidth="1"/>
    <col min="2094" max="2094" width="2.1796875" style="6" customWidth="1"/>
    <col min="2095" max="2095" width="1.81640625" style="6" customWidth="1"/>
    <col min="2096" max="2097" width="2.1796875" style="6" customWidth="1"/>
    <col min="2098" max="2098" width="2.453125" style="6" customWidth="1"/>
    <col min="2099" max="2099" width="0.26953125" style="6" customWidth="1"/>
    <col min="2100" max="2100" width="1.453125" style="6" customWidth="1"/>
    <col min="2101" max="2101" width="0.81640625" style="6" customWidth="1"/>
    <col min="2102" max="2102" width="0.26953125" style="6" customWidth="1"/>
    <col min="2103" max="2103" width="1" style="6" customWidth="1"/>
    <col min="2104" max="2104" width="0.453125" style="6" customWidth="1"/>
    <col min="2105" max="2105" width="0.26953125" style="6" customWidth="1"/>
    <col min="2106" max="2106" width="0.453125" style="6" customWidth="1"/>
    <col min="2107" max="2107" width="2.453125" style="6" customWidth="1"/>
    <col min="2108" max="2108" width="1.26953125" style="6" customWidth="1"/>
    <col min="2109" max="2109" width="9.1796875" style="6" customWidth="1"/>
    <col min="2110" max="2110" width="7.7265625" style="6" customWidth="1"/>
    <col min="2111" max="2111" width="1" style="6" customWidth="1"/>
    <col min="2112" max="2112" width="3.26953125" style="6" customWidth="1"/>
    <col min="2113" max="2113" width="9.26953125" style="6" customWidth="1"/>
    <col min="2114" max="2114" width="1.81640625" style="6" customWidth="1"/>
    <col min="2115" max="2115" width="1.1796875" style="6" customWidth="1"/>
    <col min="2116" max="2116" width="0.7265625" style="6" customWidth="1"/>
    <col min="2117" max="2117" width="0.81640625" style="6" customWidth="1"/>
    <col min="2118" max="2118" width="0.453125" style="6" customWidth="1"/>
    <col min="2119" max="2119" width="0.81640625" style="6" customWidth="1"/>
    <col min="2120" max="2121" width="4.7265625" style="6" customWidth="1"/>
    <col min="2122" max="2122" width="4" style="6" customWidth="1"/>
    <col min="2123" max="2123" width="2.81640625" style="6" customWidth="1"/>
    <col min="2124" max="2124" width="0.81640625" style="6" customWidth="1"/>
    <col min="2125" max="2125" width="0.7265625" style="6" customWidth="1"/>
    <col min="2126" max="2126" width="1.1796875" style="6" customWidth="1"/>
    <col min="2127" max="2127" width="0.453125" style="6" customWidth="1"/>
    <col min="2128" max="2128" width="5.453125" style="6" customWidth="1"/>
    <col min="2129" max="2129" width="6.26953125" style="6" customWidth="1"/>
    <col min="2130" max="2130" width="6" style="6" customWidth="1"/>
    <col min="2131" max="2131" width="0.453125" style="6" customWidth="1"/>
    <col min="2132" max="2132" width="1.1796875" style="6" customWidth="1"/>
    <col min="2133" max="2304" width="9.1796875" style="6" hidden="1"/>
    <col min="2305" max="2305" width="0.81640625" style="6" customWidth="1"/>
    <col min="2306" max="2306" width="2.54296875" style="6" customWidth="1"/>
    <col min="2307" max="2307" width="0.26953125" style="6" customWidth="1"/>
    <col min="2308" max="2308" width="2.1796875" style="6" customWidth="1"/>
    <col min="2309" max="2309" width="7.1796875" style="6" customWidth="1"/>
    <col min="2310" max="2310" width="1.26953125" style="6" customWidth="1"/>
    <col min="2311" max="2313" width="1.1796875" style="6" customWidth="1"/>
    <col min="2314" max="2314" width="1.7265625" style="6" customWidth="1"/>
    <col min="2315" max="2315" width="1.453125" style="6" customWidth="1"/>
    <col min="2316" max="2316" width="1.81640625" style="6" customWidth="1"/>
    <col min="2317" max="2317" width="0.26953125" style="6" customWidth="1"/>
    <col min="2318" max="2319" width="1.26953125" style="6" customWidth="1"/>
    <col min="2320" max="2320" width="1.54296875" style="6" customWidth="1"/>
    <col min="2321" max="2321" width="1" style="6" customWidth="1"/>
    <col min="2322" max="2322" width="0.453125" style="6" customWidth="1"/>
    <col min="2323" max="2323" width="0.26953125" style="6" customWidth="1"/>
    <col min="2324" max="2324" width="0.453125" style="6" customWidth="1"/>
    <col min="2325" max="2325" width="3.1796875" style="6" customWidth="1"/>
    <col min="2326" max="2327" width="4.54296875" style="6" customWidth="1"/>
    <col min="2328" max="2328" width="4.26953125" style="6" customWidth="1"/>
    <col min="2329" max="2329" width="5.453125" style="6" customWidth="1"/>
    <col min="2330" max="2330" width="3.1796875" style="6" customWidth="1"/>
    <col min="2331" max="2331" width="4.54296875" style="6" customWidth="1"/>
    <col min="2332" max="2332" width="2.54296875" style="6" customWidth="1"/>
    <col min="2333" max="2333" width="2.26953125" style="6" customWidth="1"/>
    <col min="2334" max="2334" width="0.7265625" style="6" customWidth="1"/>
    <col min="2335" max="2335" width="0.81640625" style="6" customWidth="1"/>
    <col min="2336" max="2336" width="2" style="6" customWidth="1"/>
    <col min="2337" max="2337" width="1.26953125" style="6" customWidth="1"/>
    <col min="2338" max="2338" width="1.7265625" style="6" customWidth="1"/>
    <col min="2339" max="2339" width="3.1796875" style="6" customWidth="1"/>
    <col min="2340" max="2340" width="4.54296875" style="6" customWidth="1"/>
    <col min="2341" max="2341" width="2.81640625" style="6" customWidth="1"/>
    <col min="2342" max="2342" width="0.81640625" style="6" customWidth="1"/>
    <col min="2343" max="2343" width="2.54296875" style="6" customWidth="1"/>
    <col min="2344" max="2345" width="1.1796875" style="6" customWidth="1"/>
    <col min="2346" max="2346" width="2.26953125" style="6" customWidth="1"/>
    <col min="2347" max="2347" width="4.54296875" style="6" customWidth="1"/>
    <col min="2348" max="2348" width="2.54296875" style="6" customWidth="1"/>
    <col min="2349" max="2349" width="3.1796875" style="6" customWidth="1"/>
    <col min="2350" max="2350" width="2.1796875" style="6" customWidth="1"/>
    <col min="2351" max="2351" width="1.81640625" style="6" customWidth="1"/>
    <col min="2352" max="2353" width="2.1796875" style="6" customWidth="1"/>
    <col min="2354" max="2354" width="2.453125" style="6" customWidth="1"/>
    <col min="2355" max="2355" width="0.26953125" style="6" customWidth="1"/>
    <col min="2356" max="2356" width="1.453125" style="6" customWidth="1"/>
    <col min="2357" max="2357" width="0.81640625" style="6" customWidth="1"/>
    <col min="2358" max="2358" width="0.26953125" style="6" customWidth="1"/>
    <col min="2359" max="2359" width="1" style="6" customWidth="1"/>
    <col min="2360" max="2360" width="0.453125" style="6" customWidth="1"/>
    <col min="2361" max="2361" width="0.26953125" style="6" customWidth="1"/>
    <col min="2362" max="2362" width="0.453125" style="6" customWidth="1"/>
    <col min="2363" max="2363" width="2.453125" style="6" customWidth="1"/>
    <col min="2364" max="2364" width="1.26953125" style="6" customWidth="1"/>
    <col min="2365" max="2365" width="9.1796875" style="6" customWidth="1"/>
    <col min="2366" max="2366" width="7.7265625" style="6" customWidth="1"/>
    <col min="2367" max="2367" width="1" style="6" customWidth="1"/>
    <col min="2368" max="2368" width="3.26953125" style="6" customWidth="1"/>
    <col min="2369" max="2369" width="9.26953125" style="6" customWidth="1"/>
    <col min="2370" max="2370" width="1.81640625" style="6" customWidth="1"/>
    <col min="2371" max="2371" width="1.1796875" style="6" customWidth="1"/>
    <col min="2372" max="2372" width="0.7265625" style="6" customWidth="1"/>
    <col min="2373" max="2373" width="0.81640625" style="6" customWidth="1"/>
    <col min="2374" max="2374" width="0.453125" style="6" customWidth="1"/>
    <col min="2375" max="2375" width="0.81640625" style="6" customWidth="1"/>
    <col min="2376" max="2377" width="4.7265625" style="6" customWidth="1"/>
    <col min="2378" max="2378" width="4" style="6" customWidth="1"/>
    <col min="2379" max="2379" width="2.81640625" style="6" customWidth="1"/>
    <col min="2380" max="2380" width="0.81640625" style="6" customWidth="1"/>
    <col min="2381" max="2381" width="0.7265625" style="6" customWidth="1"/>
    <col min="2382" max="2382" width="1.1796875" style="6" customWidth="1"/>
    <col min="2383" max="2383" width="0.453125" style="6" customWidth="1"/>
    <col min="2384" max="2384" width="5.453125" style="6" customWidth="1"/>
    <col min="2385" max="2385" width="6.26953125" style="6" customWidth="1"/>
    <col min="2386" max="2386" width="6" style="6" customWidth="1"/>
    <col min="2387" max="2387" width="0.453125" style="6" customWidth="1"/>
    <col min="2388" max="2388" width="1.1796875" style="6" customWidth="1"/>
    <col min="2389" max="2560" width="9.1796875" style="6" hidden="1"/>
    <col min="2561" max="2561" width="0.81640625" style="6" customWidth="1"/>
    <col min="2562" max="2562" width="2.54296875" style="6" customWidth="1"/>
    <col min="2563" max="2563" width="0.26953125" style="6" customWidth="1"/>
    <col min="2564" max="2564" width="2.1796875" style="6" customWidth="1"/>
    <col min="2565" max="2565" width="7.1796875" style="6" customWidth="1"/>
    <col min="2566" max="2566" width="1.26953125" style="6" customWidth="1"/>
    <col min="2567" max="2569" width="1.1796875" style="6" customWidth="1"/>
    <col min="2570" max="2570" width="1.7265625" style="6" customWidth="1"/>
    <col min="2571" max="2571" width="1.453125" style="6" customWidth="1"/>
    <col min="2572" max="2572" width="1.81640625" style="6" customWidth="1"/>
    <col min="2573" max="2573" width="0.26953125" style="6" customWidth="1"/>
    <col min="2574" max="2575" width="1.26953125" style="6" customWidth="1"/>
    <col min="2576" max="2576" width="1.54296875" style="6" customWidth="1"/>
    <col min="2577" max="2577" width="1" style="6" customWidth="1"/>
    <col min="2578" max="2578" width="0.453125" style="6" customWidth="1"/>
    <col min="2579" max="2579" width="0.26953125" style="6" customWidth="1"/>
    <col min="2580" max="2580" width="0.453125" style="6" customWidth="1"/>
    <col min="2581" max="2581" width="3.1796875" style="6" customWidth="1"/>
    <col min="2582" max="2583" width="4.54296875" style="6" customWidth="1"/>
    <col min="2584" max="2584" width="4.26953125" style="6" customWidth="1"/>
    <col min="2585" max="2585" width="5.453125" style="6" customWidth="1"/>
    <col min="2586" max="2586" width="3.1796875" style="6" customWidth="1"/>
    <col min="2587" max="2587" width="4.54296875" style="6" customWidth="1"/>
    <col min="2588" max="2588" width="2.54296875" style="6" customWidth="1"/>
    <col min="2589" max="2589" width="2.26953125" style="6" customWidth="1"/>
    <col min="2590" max="2590" width="0.7265625" style="6" customWidth="1"/>
    <col min="2591" max="2591" width="0.81640625" style="6" customWidth="1"/>
    <col min="2592" max="2592" width="2" style="6" customWidth="1"/>
    <col min="2593" max="2593" width="1.26953125" style="6" customWidth="1"/>
    <col min="2594" max="2594" width="1.7265625" style="6" customWidth="1"/>
    <col min="2595" max="2595" width="3.1796875" style="6" customWidth="1"/>
    <col min="2596" max="2596" width="4.54296875" style="6" customWidth="1"/>
    <col min="2597" max="2597" width="2.81640625" style="6" customWidth="1"/>
    <col min="2598" max="2598" width="0.81640625" style="6" customWidth="1"/>
    <col min="2599" max="2599" width="2.54296875" style="6" customWidth="1"/>
    <col min="2600" max="2601" width="1.1796875" style="6" customWidth="1"/>
    <col min="2602" max="2602" width="2.26953125" style="6" customWidth="1"/>
    <col min="2603" max="2603" width="4.54296875" style="6" customWidth="1"/>
    <col min="2604" max="2604" width="2.54296875" style="6" customWidth="1"/>
    <col min="2605" max="2605" width="3.1796875" style="6" customWidth="1"/>
    <col min="2606" max="2606" width="2.1796875" style="6" customWidth="1"/>
    <col min="2607" max="2607" width="1.81640625" style="6" customWidth="1"/>
    <col min="2608" max="2609" width="2.1796875" style="6" customWidth="1"/>
    <col min="2610" max="2610" width="2.453125" style="6" customWidth="1"/>
    <col min="2611" max="2611" width="0.26953125" style="6" customWidth="1"/>
    <col min="2612" max="2612" width="1.453125" style="6" customWidth="1"/>
    <col min="2613" max="2613" width="0.81640625" style="6" customWidth="1"/>
    <col min="2614" max="2614" width="0.26953125" style="6" customWidth="1"/>
    <col min="2615" max="2615" width="1" style="6" customWidth="1"/>
    <col min="2616" max="2616" width="0.453125" style="6" customWidth="1"/>
    <col min="2617" max="2617" width="0.26953125" style="6" customWidth="1"/>
    <col min="2618" max="2618" width="0.453125" style="6" customWidth="1"/>
    <col min="2619" max="2619" width="2.453125" style="6" customWidth="1"/>
    <col min="2620" max="2620" width="1.26953125" style="6" customWidth="1"/>
    <col min="2621" max="2621" width="9.1796875" style="6" customWidth="1"/>
    <col min="2622" max="2622" width="7.7265625" style="6" customWidth="1"/>
    <col min="2623" max="2623" width="1" style="6" customWidth="1"/>
    <col min="2624" max="2624" width="3.26953125" style="6" customWidth="1"/>
    <col min="2625" max="2625" width="9.26953125" style="6" customWidth="1"/>
    <col min="2626" max="2626" width="1.81640625" style="6" customWidth="1"/>
    <col min="2627" max="2627" width="1.1796875" style="6" customWidth="1"/>
    <col min="2628" max="2628" width="0.7265625" style="6" customWidth="1"/>
    <col min="2629" max="2629" width="0.81640625" style="6" customWidth="1"/>
    <col min="2630" max="2630" width="0.453125" style="6" customWidth="1"/>
    <col min="2631" max="2631" width="0.81640625" style="6" customWidth="1"/>
    <col min="2632" max="2633" width="4.7265625" style="6" customWidth="1"/>
    <col min="2634" max="2634" width="4" style="6" customWidth="1"/>
    <col min="2635" max="2635" width="2.81640625" style="6" customWidth="1"/>
    <col min="2636" max="2636" width="0.81640625" style="6" customWidth="1"/>
    <col min="2637" max="2637" width="0.7265625" style="6" customWidth="1"/>
    <col min="2638" max="2638" width="1.1796875" style="6" customWidth="1"/>
    <col min="2639" max="2639" width="0.453125" style="6" customWidth="1"/>
    <col min="2640" max="2640" width="5.453125" style="6" customWidth="1"/>
    <col min="2641" max="2641" width="6.26953125" style="6" customWidth="1"/>
    <col min="2642" max="2642" width="6" style="6" customWidth="1"/>
    <col min="2643" max="2643" width="0.453125" style="6" customWidth="1"/>
    <col min="2644" max="2644" width="1.1796875" style="6" customWidth="1"/>
    <col min="2645" max="2816" width="9.1796875" style="6" hidden="1"/>
    <col min="2817" max="2817" width="0.81640625" style="6" customWidth="1"/>
    <col min="2818" max="2818" width="2.54296875" style="6" customWidth="1"/>
    <col min="2819" max="2819" width="0.26953125" style="6" customWidth="1"/>
    <col min="2820" max="2820" width="2.1796875" style="6" customWidth="1"/>
    <col min="2821" max="2821" width="7.1796875" style="6" customWidth="1"/>
    <col min="2822" max="2822" width="1.26953125" style="6" customWidth="1"/>
    <col min="2823" max="2825" width="1.1796875" style="6" customWidth="1"/>
    <col min="2826" max="2826" width="1.7265625" style="6" customWidth="1"/>
    <col min="2827" max="2827" width="1.453125" style="6" customWidth="1"/>
    <col min="2828" max="2828" width="1.81640625" style="6" customWidth="1"/>
    <col min="2829" max="2829" width="0.26953125" style="6" customWidth="1"/>
    <col min="2830" max="2831" width="1.26953125" style="6" customWidth="1"/>
    <col min="2832" max="2832" width="1.54296875" style="6" customWidth="1"/>
    <col min="2833" max="2833" width="1" style="6" customWidth="1"/>
    <col min="2834" max="2834" width="0.453125" style="6" customWidth="1"/>
    <col min="2835" max="2835" width="0.26953125" style="6" customWidth="1"/>
    <col min="2836" max="2836" width="0.453125" style="6" customWidth="1"/>
    <col min="2837" max="2837" width="3.1796875" style="6" customWidth="1"/>
    <col min="2838" max="2839" width="4.54296875" style="6" customWidth="1"/>
    <col min="2840" max="2840" width="4.26953125" style="6" customWidth="1"/>
    <col min="2841" max="2841" width="5.453125" style="6" customWidth="1"/>
    <col min="2842" max="2842" width="3.1796875" style="6" customWidth="1"/>
    <col min="2843" max="2843" width="4.54296875" style="6" customWidth="1"/>
    <col min="2844" max="2844" width="2.54296875" style="6" customWidth="1"/>
    <col min="2845" max="2845" width="2.26953125" style="6" customWidth="1"/>
    <col min="2846" max="2846" width="0.7265625" style="6" customWidth="1"/>
    <col min="2847" max="2847" width="0.81640625" style="6" customWidth="1"/>
    <col min="2848" max="2848" width="2" style="6" customWidth="1"/>
    <col min="2849" max="2849" width="1.26953125" style="6" customWidth="1"/>
    <col min="2850" max="2850" width="1.7265625" style="6" customWidth="1"/>
    <col min="2851" max="2851" width="3.1796875" style="6" customWidth="1"/>
    <col min="2852" max="2852" width="4.54296875" style="6" customWidth="1"/>
    <col min="2853" max="2853" width="2.81640625" style="6" customWidth="1"/>
    <col min="2854" max="2854" width="0.81640625" style="6" customWidth="1"/>
    <col min="2855" max="2855" width="2.54296875" style="6" customWidth="1"/>
    <col min="2856" max="2857" width="1.1796875" style="6" customWidth="1"/>
    <col min="2858" max="2858" width="2.26953125" style="6" customWidth="1"/>
    <col min="2859" max="2859" width="4.54296875" style="6" customWidth="1"/>
    <col min="2860" max="2860" width="2.54296875" style="6" customWidth="1"/>
    <col min="2861" max="2861" width="3.1796875" style="6" customWidth="1"/>
    <col min="2862" max="2862" width="2.1796875" style="6" customWidth="1"/>
    <col min="2863" max="2863" width="1.81640625" style="6" customWidth="1"/>
    <col min="2864" max="2865" width="2.1796875" style="6" customWidth="1"/>
    <col min="2866" max="2866" width="2.453125" style="6" customWidth="1"/>
    <col min="2867" max="2867" width="0.26953125" style="6" customWidth="1"/>
    <col min="2868" max="2868" width="1.453125" style="6" customWidth="1"/>
    <col min="2869" max="2869" width="0.81640625" style="6" customWidth="1"/>
    <col min="2870" max="2870" width="0.26953125" style="6" customWidth="1"/>
    <col min="2871" max="2871" width="1" style="6" customWidth="1"/>
    <col min="2872" max="2872" width="0.453125" style="6" customWidth="1"/>
    <col min="2873" max="2873" width="0.26953125" style="6" customWidth="1"/>
    <col min="2874" max="2874" width="0.453125" style="6" customWidth="1"/>
    <col min="2875" max="2875" width="2.453125" style="6" customWidth="1"/>
    <col min="2876" max="2876" width="1.26953125" style="6" customWidth="1"/>
    <col min="2877" max="2877" width="9.1796875" style="6" customWidth="1"/>
    <col min="2878" max="2878" width="7.7265625" style="6" customWidth="1"/>
    <col min="2879" max="2879" width="1" style="6" customWidth="1"/>
    <col min="2880" max="2880" width="3.26953125" style="6" customWidth="1"/>
    <col min="2881" max="2881" width="9.26953125" style="6" customWidth="1"/>
    <col min="2882" max="2882" width="1.81640625" style="6" customWidth="1"/>
    <col min="2883" max="2883" width="1.1796875" style="6" customWidth="1"/>
    <col min="2884" max="2884" width="0.7265625" style="6" customWidth="1"/>
    <col min="2885" max="2885" width="0.81640625" style="6" customWidth="1"/>
    <col min="2886" max="2886" width="0.453125" style="6" customWidth="1"/>
    <col min="2887" max="2887" width="0.81640625" style="6" customWidth="1"/>
    <col min="2888" max="2889" width="4.7265625" style="6" customWidth="1"/>
    <col min="2890" max="2890" width="4" style="6" customWidth="1"/>
    <col min="2891" max="2891" width="2.81640625" style="6" customWidth="1"/>
    <col min="2892" max="2892" width="0.81640625" style="6" customWidth="1"/>
    <col min="2893" max="2893" width="0.7265625" style="6" customWidth="1"/>
    <col min="2894" max="2894" width="1.1796875" style="6" customWidth="1"/>
    <col min="2895" max="2895" width="0.453125" style="6" customWidth="1"/>
    <col min="2896" max="2896" width="5.453125" style="6" customWidth="1"/>
    <col min="2897" max="2897" width="6.26953125" style="6" customWidth="1"/>
    <col min="2898" max="2898" width="6" style="6" customWidth="1"/>
    <col min="2899" max="2899" width="0.453125" style="6" customWidth="1"/>
    <col min="2900" max="2900" width="1.1796875" style="6" customWidth="1"/>
    <col min="2901" max="3072" width="9.1796875" style="6" hidden="1"/>
    <col min="3073" max="3073" width="0.81640625" style="6" customWidth="1"/>
    <col min="3074" max="3074" width="2.54296875" style="6" customWidth="1"/>
    <col min="3075" max="3075" width="0.26953125" style="6" customWidth="1"/>
    <col min="3076" max="3076" width="2.1796875" style="6" customWidth="1"/>
    <col min="3077" max="3077" width="7.1796875" style="6" customWidth="1"/>
    <col min="3078" max="3078" width="1.26953125" style="6" customWidth="1"/>
    <col min="3079" max="3081" width="1.1796875" style="6" customWidth="1"/>
    <col min="3082" max="3082" width="1.7265625" style="6" customWidth="1"/>
    <col min="3083" max="3083" width="1.453125" style="6" customWidth="1"/>
    <col min="3084" max="3084" width="1.81640625" style="6" customWidth="1"/>
    <col min="3085" max="3085" width="0.26953125" style="6" customWidth="1"/>
    <col min="3086" max="3087" width="1.26953125" style="6" customWidth="1"/>
    <col min="3088" max="3088" width="1.54296875" style="6" customWidth="1"/>
    <col min="3089" max="3089" width="1" style="6" customWidth="1"/>
    <col min="3090" max="3090" width="0.453125" style="6" customWidth="1"/>
    <col min="3091" max="3091" width="0.26953125" style="6" customWidth="1"/>
    <col min="3092" max="3092" width="0.453125" style="6" customWidth="1"/>
    <col min="3093" max="3093" width="3.1796875" style="6" customWidth="1"/>
    <col min="3094" max="3095" width="4.54296875" style="6" customWidth="1"/>
    <col min="3096" max="3096" width="4.26953125" style="6" customWidth="1"/>
    <col min="3097" max="3097" width="5.453125" style="6" customWidth="1"/>
    <col min="3098" max="3098" width="3.1796875" style="6" customWidth="1"/>
    <col min="3099" max="3099" width="4.54296875" style="6" customWidth="1"/>
    <col min="3100" max="3100" width="2.54296875" style="6" customWidth="1"/>
    <col min="3101" max="3101" width="2.26953125" style="6" customWidth="1"/>
    <col min="3102" max="3102" width="0.7265625" style="6" customWidth="1"/>
    <col min="3103" max="3103" width="0.81640625" style="6" customWidth="1"/>
    <col min="3104" max="3104" width="2" style="6" customWidth="1"/>
    <col min="3105" max="3105" width="1.26953125" style="6" customWidth="1"/>
    <col min="3106" max="3106" width="1.7265625" style="6" customWidth="1"/>
    <col min="3107" max="3107" width="3.1796875" style="6" customWidth="1"/>
    <col min="3108" max="3108" width="4.54296875" style="6" customWidth="1"/>
    <col min="3109" max="3109" width="2.81640625" style="6" customWidth="1"/>
    <col min="3110" max="3110" width="0.81640625" style="6" customWidth="1"/>
    <col min="3111" max="3111" width="2.54296875" style="6" customWidth="1"/>
    <col min="3112" max="3113" width="1.1796875" style="6" customWidth="1"/>
    <col min="3114" max="3114" width="2.26953125" style="6" customWidth="1"/>
    <col min="3115" max="3115" width="4.54296875" style="6" customWidth="1"/>
    <col min="3116" max="3116" width="2.54296875" style="6" customWidth="1"/>
    <col min="3117" max="3117" width="3.1796875" style="6" customWidth="1"/>
    <col min="3118" max="3118" width="2.1796875" style="6" customWidth="1"/>
    <col min="3119" max="3119" width="1.81640625" style="6" customWidth="1"/>
    <col min="3120" max="3121" width="2.1796875" style="6" customWidth="1"/>
    <col min="3122" max="3122" width="2.453125" style="6" customWidth="1"/>
    <col min="3123" max="3123" width="0.26953125" style="6" customWidth="1"/>
    <col min="3124" max="3124" width="1.453125" style="6" customWidth="1"/>
    <col min="3125" max="3125" width="0.81640625" style="6" customWidth="1"/>
    <col min="3126" max="3126" width="0.26953125" style="6" customWidth="1"/>
    <col min="3127" max="3127" width="1" style="6" customWidth="1"/>
    <col min="3128" max="3128" width="0.453125" style="6" customWidth="1"/>
    <col min="3129" max="3129" width="0.26953125" style="6" customWidth="1"/>
    <col min="3130" max="3130" width="0.453125" style="6" customWidth="1"/>
    <col min="3131" max="3131" width="2.453125" style="6" customWidth="1"/>
    <col min="3132" max="3132" width="1.26953125" style="6" customWidth="1"/>
    <col min="3133" max="3133" width="9.1796875" style="6" customWidth="1"/>
    <col min="3134" max="3134" width="7.7265625" style="6" customWidth="1"/>
    <col min="3135" max="3135" width="1" style="6" customWidth="1"/>
    <col min="3136" max="3136" width="3.26953125" style="6" customWidth="1"/>
    <col min="3137" max="3137" width="9.26953125" style="6" customWidth="1"/>
    <col min="3138" max="3138" width="1.81640625" style="6" customWidth="1"/>
    <col min="3139" max="3139" width="1.1796875" style="6" customWidth="1"/>
    <col min="3140" max="3140" width="0.7265625" style="6" customWidth="1"/>
    <col min="3141" max="3141" width="0.81640625" style="6" customWidth="1"/>
    <col min="3142" max="3142" width="0.453125" style="6" customWidth="1"/>
    <col min="3143" max="3143" width="0.81640625" style="6" customWidth="1"/>
    <col min="3144" max="3145" width="4.7265625" style="6" customWidth="1"/>
    <col min="3146" max="3146" width="4" style="6" customWidth="1"/>
    <col min="3147" max="3147" width="2.81640625" style="6" customWidth="1"/>
    <col min="3148" max="3148" width="0.81640625" style="6" customWidth="1"/>
    <col min="3149" max="3149" width="0.7265625" style="6" customWidth="1"/>
    <col min="3150" max="3150" width="1.1796875" style="6" customWidth="1"/>
    <col min="3151" max="3151" width="0.453125" style="6" customWidth="1"/>
    <col min="3152" max="3152" width="5.453125" style="6" customWidth="1"/>
    <col min="3153" max="3153" width="6.26953125" style="6" customWidth="1"/>
    <col min="3154" max="3154" width="6" style="6" customWidth="1"/>
    <col min="3155" max="3155" width="0.453125" style="6" customWidth="1"/>
    <col min="3156" max="3156" width="1.1796875" style="6" customWidth="1"/>
    <col min="3157" max="3328" width="9.1796875" style="6" hidden="1"/>
    <col min="3329" max="3329" width="0.81640625" style="6" customWidth="1"/>
    <col min="3330" max="3330" width="2.54296875" style="6" customWidth="1"/>
    <col min="3331" max="3331" width="0.26953125" style="6" customWidth="1"/>
    <col min="3332" max="3332" width="2.1796875" style="6" customWidth="1"/>
    <col min="3333" max="3333" width="7.1796875" style="6" customWidth="1"/>
    <col min="3334" max="3334" width="1.26953125" style="6" customWidth="1"/>
    <col min="3335" max="3337" width="1.1796875" style="6" customWidth="1"/>
    <col min="3338" max="3338" width="1.7265625" style="6" customWidth="1"/>
    <col min="3339" max="3339" width="1.453125" style="6" customWidth="1"/>
    <col min="3340" max="3340" width="1.81640625" style="6" customWidth="1"/>
    <col min="3341" max="3341" width="0.26953125" style="6" customWidth="1"/>
    <col min="3342" max="3343" width="1.26953125" style="6" customWidth="1"/>
    <col min="3344" max="3344" width="1.54296875" style="6" customWidth="1"/>
    <col min="3345" max="3345" width="1" style="6" customWidth="1"/>
    <col min="3346" max="3346" width="0.453125" style="6" customWidth="1"/>
    <col min="3347" max="3347" width="0.26953125" style="6" customWidth="1"/>
    <col min="3348" max="3348" width="0.453125" style="6" customWidth="1"/>
    <col min="3349" max="3349" width="3.1796875" style="6" customWidth="1"/>
    <col min="3350" max="3351" width="4.54296875" style="6" customWidth="1"/>
    <col min="3352" max="3352" width="4.26953125" style="6" customWidth="1"/>
    <col min="3353" max="3353" width="5.453125" style="6" customWidth="1"/>
    <col min="3354" max="3354" width="3.1796875" style="6" customWidth="1"/>
    <col min="3355" max="3355" width="4.54296875" style="6" customWidth="1"/>
    <col min="3356" max="3356" width="2.54296875" style="6" customWidth="1"/>
    <col min="3357" max="3357" width="2.26953125" style="6" customWidth="1"/>
    <col min="3358" max="3358" width="0.7265625" style="6" customWidth="1"/>
    <col min="3359" max="3359" width="0.81640625" style="6" customWidth="1"/>
    <col min="3360" max="3360" width="2" style="6" customWidth="1"/>
    <col min="3361" max="3361" width="1.26953125" style="6" customWidth="1"/>
    <col min="3362" max="3362" width="1.7265625" style="6" customWidth="1"/>
    <col min="3363" max="3363" width="3.1796875" style="6" customWidth="1"/>
    <col min="3364" max="3364" width="4.54296875" style="6" customWidth="1"/>
    <col min="3365" max="3365" width="2.81640625" style="6" customWidth="1"/>
    <col min="3366" max="3366" width="0.81640625" style="6" customWidth="1"/>
    <col min="3367" max="3367" width="2.54296875" style="6" customWidth="1"/>
    <col min="3368" max="3369" width="1.1796875" style="6" customWidth="1"/>
    <col min="3370" max="3370" width="2.26953125" style="6" customWidth="1"/>
    <col min="3371" max="3371" width="4.54296875" style="6" customWidth="1"/>
    <col min="3372" max="3372" width="2.54296875" style="6" customWidth="1"/>
    <col min="3373" max="3373" width="3.1796875" style="6" customWidth="1"/>
    <col min="3374" max="3374" width="2.1796875" style="6" customWidth="1"/>
    <col min="3375" max="3375" width="1.81640625" style="6" customWidth="1"/>
    <col min="3376" max="3377" width="2.1796875" style="6" customWidth="1"/>
    <col min="3378" max="3378" width="2.453125" style="6" customWidth="1"/>
    <col min="3379" max="3379" width="0.26953125" style="6" customWidth="1"/>
    <col min="3380" max="3380" width="1.453125" style="6" customWidth="1"/>
    <col min="3381" max="3381" width="0.81640625" style="6" customWidth="1"/>
    <col min="3382" max="3382" width="0.26953125" style="6" customWidth="1"/>
    <col min="3383" max="3383" width="1" style="6" customWidth="1"/>
    <col min="3384" max="3384" width="0.453125" style="6" customWidth="1"/>
    <col min="3385" max="3385" width="0.26953125" style="6" customWidth="1"/>
    <col min="3386" max="3386" width="0.453125" style="6" customWidth="1"/>
    <col min="3387" max="3387" width="2.453125" style="6" customWidth="1"/>
    <col min="3388" max="3388" width="1.26953125" style="6" customWidth="1"/>
    <col min="3389" max="3389" width="9.1796875" style="6" customWidth="1"/>
    <col min="3390" max="3390" width="7.7265625" style="6" customWidth="1"/>
    <col min="3391" max="3391" width="1" style="6" customWidth="1"/>
    <col min="3392" max="3392" width="3.26953125" style="6" customWidth="1"/>
    <col min="3393" max="3393" width="9.26953125" style="6" customWidth="1"/>
    <col min="3394" max="3394" width="1.81640625" style="6" customWidth="1"/>
    <col min="3395" max="3395" width="1.1796875" style="6" customWidth="1"/>
    <col min="3396" max="3396" width="0.7265625" style="6" customWidth="1"/>
    <col min="3397" max="3397" width="0.81640625" style="6" customWidth="1"/>
    <col min="3398" max="3398" width="0.453125" style="6" customWidth="1"/>
    <col min="3399" max="3399" width="0.81640625" style="6" customWidth="1"/>
    <col min="3400" max="3401" width="4.7265625" style="6" customWidth="1"/>
    <col min="3402" max="3402" width="4" style="6" customWidth="1"/>
    <col min="3403" max="3403" width="2.81640625" style="6" customWidth="1"/>
    <col min="3404" max="3404" width="0.81640625" style="6" customWidth="1"/>
    <col min="3405" max="3405" width="0.7265625" style="6" customWidth="1"/>
    <col min="3406" max="3406" width="1.1796875" style="6" customWidth="1"/>
    <col min="3407" max="3407" width="0.453125" style="6" customWidth="1"/>
    <col min="3408" max="3408" width="5.453125" style="6" customWidth="1"/>
    <col min="3409" max="3409" width="6.26953125" style="6" customWidth="1"/>
    <col min="3410" max="3410" width="6" style="6" customWidth="1"/>
    <col min="3411" max="3411" width="0.453125" style="6" customWidth="1"/>
    <col min="3412" max="3412" width="1.1796875" style="6" customWidth="1"/>
    <col min="3413" max="3584" width="9.1796875" style="6" hidden="1"/>
    <col min="3585" max="3585" width="0.81640625" style="6" customWidth="1"/>
    <col min="3586" max="3586" width="2.54296875" style="6" customWidth="1"/>
    <col min="3587" max="3587" width="0.26953125" style="6" customWidth="1"/>
    <col min="3588" max="3588" width="2.1796875" style="6" customWidth="1"/>
    <col min="3589" max="3589" width="7.1796875" style="6" customWidth="1"/>
    <col min="3590" max="3590" width="1.26953125" style="6" customWidth="1"/>
    <col min="3591" max="3593" width="1.1796875" style="6" customWidth="1"/>
    <col min="3594" max="3594" width="1.7265625" style="6" customWidth="1"/>
    <col min="3595" max="3595" width="1.453125" style="6" customWidth="1"/>
    <col min="3596" max="3596" width="1.81640625" style="6" customWidth="1"/>
    <col min="3597" max="3597" width="0.26953125" style="6" customWidth="1"/>
    <col min="3598" max="3599" width="1.26953125" style="6" customWidth="1"/>
    <col min="3600" max="3600" width="1.54296875" style="6" customWidth="1"/>
    <col min="3601" max="3601" width="1" style="6" customWidth="1"/>
    <col min="3602" max="3602" width="0.453125" style="6" customWidth="1"/>
    <col min="3603" max="3603" width="0.26953125" style="6" customWidth="1"/>
    <col min="3604" max="3604" width="0.453125" style="6" customWidth="1"/>
    <col min="3605" max="3605" width="3.1796875" style="6" customWidth="1"/>
    <col min="3606" max="3607" width="4.54296875" style="6" customWidth="1"/>
    <col min="3608" max="3608" width="4.26953125" style="6" customWidth="1"/>
    <col min="3609" max="3609" width="5.453125" style="6" customWidth="1"/>
    <col min="3610" max="3610" width="3.1796875" style="6" customWidth="1"/>
    <col min="3611" max="3611" width="4.54296875" style="6" customWidth="1"/>
    <col min="3612" max="3612" width="2.54296875" style="6" customWidth="1"/>
    <col min="3613" max="3613" width="2.26953125" style="6" customWidth="1"/>
    <col min="3614" max="3614" width="0.7265625" style="6" customWidth="1"/>
    <col min="3615" max="3615" width="0.81640625" style="6" customWidth="1"/>
    <col min="3616" max="3616" width="2" style="6" customWidth="1"/>
    <col min="3617" max="3617" width="1.26953125" style="6" customWidth="1"/>
    <col min="3618" max="3618" width="1.7265625" style="6" customWidth="1"/>
    <col min="3619" max="3619" width="3.1796875" style="6" customWidth="1"/>
    <col min="3620" max="3620" width="4.54296875" style="6" customWidth="1"/>
    <col min="3621" max="3621" width="2.81640625" style="6" customWidth="1"/>
    <col min="3622" max="3622" width="0.81640625" style="6" customWidth="1"/>
    <col min="3623" max="3623" width="2.54296875" style="6" customWidth="1"/>
    <col min="3624" max="3625" width="1.1796875" style="6" customWidth="1"/>
    <col min="3626" max="3626" width="2.26953125" style="6" customWidth="1"/>
    <col min="3627" max="3627" width="4.54296875" style="6" customWidth="1"/>
    <col min="3628" max="3628" width="2.54296875" style="6" customWidth="1"/>
    <col min="3629" max="3629" width="3.1796875" style="6" customWidth="1"/>
    <col min="3630" max="3630" width="2.1796875" style="6" customWidth="1"/>
    <col min="3631" max="3631" width="1.81640625" style="6" customWidth="1"/>
    <col min="3632" max="3633" width="2.1796875" style="6" customWidth="1"/>
    <col min="3634" max="3634" width="2.453125" style="6" customWidth="1"/>
    <col min="3635" max="3635" width="0.26953125" style="6" customWidth="1"/>
    <col min="3636" max="3636" width="1.453125" style="6" customWidth="1"/>
    <col min="3637" max="3637" width="0.81640625" style="6" customWidth="1"/>
    <col min="3638" max="3638" width="0.26953125" style="6" customWidth="1"/>
    <col min="3639" max="3639" width="1" style="6" customWidth="1"/>
    <col min="3640" max="3640" width="0.453125" style="6" customWidth="1"/>
    <col min="3641" max="3641" width="0.26953125" style="6" customWidth="1"/>
    <col min="3642" max="3642" width="0.453125" style="6" customWidth="1"/>
    <col min="3643" max="3643" width="2.453125" style="6" customWidth="1"/>
    <col min="3644" max="3644" width="1.26953125" style="6" customWidth="1"/>
    <col min="3645" max="3645" width="9.1796875" style="6" customWidth="1"/>
    <col min="3646" max="3646" width="7.7265625" style="6" customWidth="1"/>
    <col min="3647" max="3647" width="1" style="6" customWidth="1"/>
    <col min="3648" max="3648" width="3.26953125" style="6" customWidth="1"/>
    <col min="3649" max="3649" width="9.26953125" style="6" customWidth="1"/>
    <col min="3650" max="3650" width="1.81640625" style="6" customWidth="1"/>
    <col min="3651" max="3651" width="1.1796875" style="6" customWidth="1"/>
    <col min="3652" max="3652" width="0.7265625" style="6" customWidth="1"/>
    <col min="3653" max="3653" width="0.81640625" style="6" customWidth="1"/>
    <col min="3654" max="3654" width="0.453125" style="6" customWidth="1"/>
    <col min="3655" max="3655" width="0.81640625" style="6" customWidth="1"/>
    <col min="3656" max="3657" width="4.7265625" style="6" customWidth="1"/>
    <col min="3658" max="3658" width="4" style="6" customWidth="1"/>
    <col min="3659" max="3659" width="2.81640625" style="6" customWidth="1"/>
    <col min="3660" max="3660" width="0.81640625" style="6" customWidth="1"/>
    <col min="3661" max="3661" width="0.7265625" style="6" customWidth="1"/>
    <col min="3662" max="3662" width="1.1796875" style="6" customWidth="1"/>
    <col min="3663" max="3663" width="0.453125" style="6" customWidth="1"/>
    <col min="3664" max="3664" width="5.453125" style="6" customWidth="1"/>
    <col min="3665" max="3665" width="6.26953125" style="6" customWidth="1"/>
    <col min="3666" max="3666" width="6" style="6" customWidth="1"/>
    <col min="3667" max="3667" width="0.453125" style="6" customWidth="1"/>
    <col min="3668" max="3668" width="1.1796875" style="6" customWidth="1"/>
    <col min="3669" max="3840" width="9.1796875" style="6" hidden="1"/>
    <col min="3841" max="3841" width="0.81640625" style="6" customWidth="1"/>
    <col min="3842" max="3842" width="2.54296875" style="6" customWidth="1"/>
    <col min="3843" max="3843" width="0.26953125" style="6" customWidth="1"/>
    <col min="3844" max="3844" width="2.1796875" style="6" customWidth="1"/>
    <col min="3845" max="3845" width="7.1796875" style="6" customWidth="1"/>
    <col min="3846" max="3846" width="1.26953125" style="6" customWidth="1"/>
    <col min="3847" max="3849" width="1.1796875" style="6" customWidth="1"/>
    <col min="3850" max="3850" width="1.7265625" style="6" customWidth="1"/>
    <col min="3851" max="3851" width="1.453125" style="6" customWidth="1"/>
    <col min="3852" max="3852" width="1.81640625" style="6" customWidth="1"/>
    <col min="3853" max="3853" width="0.26953125" style="6" customWidth="1"/>
    <col min="3854" max="3855" width="1.26953125" style="6" customWidth="1"/>
    <col min="3856" max="3856" width="1.54296875" style="6" customWidth="1"/>
    <col min="3857" max="3857" width="1" style="6" customWidth="1"/>
    <col min="3858" max="3858" width="0.453125" style="6" customWidth="1"/>
    <col min="3859" max="3859" width="0.26953125" style="6" customWidth="1"/>
    <col min="3860" max="3860" width="0.453125" style="6" customWidth="1"/>
    <col min="3861" max="3861" width="3.1796875" style="6" customWidth="1"/>
    <col min="3862" max="3863" width="4.54296875" style="6" customWidth="1"/>
    <col min="3864" max="3864" width="4.26953125" style="6" customWidth="1"/>
    <col min="3865" max="3865" width="5.453125" style="6" customWidth="1"/>
    <col min="3866" max="3866" width="3.1796875" style="6" customWidth="1"/>
    <col min="3867" max="3867" width="4.54296875" style="6" customWidth="1"/>
    <col min="3868" max="3868" width="2.54296875" style="6" customWidth="1"/>
    <col min="3869" max="3869" width="2.26953125" style="6" customWidth="1"/>
    <col min="3870" max="3870" width="0.7265625" style="6" customWidth="1"/>
    <col min="3871" max="3871" width="0.81640625" style="6" customWidth="1"/>
    <col min="3872" max="3872" width="2" style="6" customWidth="1"/>
    <col min="3873" max="3873" width="1.26953125" style="6" customWidth="1"/>
    <col min="3874" max="3874" width="1.7265625" style="6" customWidth="1"/>
    <col min="3875" max="3875" width="3.1796875" style="6" customWidth="1"/>
    <col min="3876" max="3876" width="4.54296875" style="6" customWidth="1"/>
    <col min="3877" max="3877" width="2.81640625" style="6" customWidth="1"/>
    <col min="3878" max="3878" width="0.81640625" style="6" customWidth="1"/>
    <col min="3879" max="3879" width="2.54296875" style="6" customWidth="1"/>
    <col min="3880" max="3881" width="1.1796875" style="6" customWidth="1"/>
    <col min="3882" max="3882" width="2.26953125" style="6" customWidth="1"/>
    <col min="3883" max="3883" width="4.54296875" style="6" customWidth="1"/>
    <col min="3884" max="3884" width="2.54296875" style="6" customWidth="1"/>
    <col min="3885" max="3885" width="3.1796875" style="6" customWidth="1"/>
    <col min="3886" max="3886" width="2.1796875" style="6" customWidth="1"/>
    <col min="3887" max="3887" width="1.81640625" style="6" customWidth="1"/>
    <col min="3888" max="3889" width="2.1796875" style="6" customWidth="1"/>
    <col min="3890" max="3890" width="2.453125" style="6" customWidth="1"/>
    <col min="3891" max="3891" width="0.26953125" style="6" customWidth="1"/>
    <col min="3892" max="3892" width="1.453125" style="6" customWidth="1"/>
    <col min="3893" max="3893" width="0.81640625" style="6" customWidth="1"/>
    <col min="3894" max="3894" width="0.26953125" style="6" customWidth="1"/>
    <col min="3895" max="3895" width="1" style="6" customWidth="1"/>
    <col min="3896" max="3896" width="0.453125" style="6" customWidth="1"/>
    <col min="3897" max="3897" width="0.26953125" style="6" customWidth="1"/>
    <col min="3898" max="3898" width="0.453125" style="6" customWidth="1"/>
    <col min="3899" max="3899" width="2.453125" style="6" customWidth="1"/>
    <col min="3900" max="3900" width="1.26953125" style="6" customWidth="1"/>
    <col min="3901" max="3901" width="9.1796875" style="6" customWidth="1"/>
    <col min="3902" max="3902" width="7.7265625" style="6" customWidth="1"/>
    <col min="3903" max="3903" width="1" style="6" customWidth="1"/>
    <col min="3904" max="3904" width="3.26953125" style="6" customWidth="1"/>
    <col min="3905" max="3905" width="9.26953125" style="6" customWidth="1"/>
    <col min="3906" max="3906" width="1.81640625" style="6" customWidth="1"/>
    <col min="3907" max="3907" width="1.1796875" style="6" customWidth="1"/>
    <col min="3908" max="3908" width="0.7265625" style="6" customWidth="1"/>
    <col min="3909" max="3909" width="0.81640625" style="6" customWidth="1"/>
    <col min="3910" max="3910" width="0.453125" style="6" customWidth="1"/>
    <col min="3911" max="3911" width="0.81640625" style="6" customWidth="1"/>
    <col min="3912" max="3913" width="4.7265625" style="6" customWidth="1"/>
    <col min="3914" max="3914" width="4" style="6" customWidth="1"/>
    <col min="3915" max="3915" width="2.81640625" style="6" customWidth="1"/>
    <col min="3916" max="3916" width="0.81640625" style="6" customWidth="1"/>
    <col min="3917" max="3917" width="0.7265625" style="6" customWidth="1"/>
    <col min="3918" max="3918" width="1.1796875" style="6" customWidth="1"/>
    <col min="3919" max="3919" width="0.453125" style="6" customWidth="1"/>
    <col min="3920" max="3920" width="5.453125" style="6" customWidth="1"/>
    <col min="3921" max="3921" width="6.26953125" style="6" customWidth="1"/>
    <col min="3922" max="3922" width="6" style="6" customWidth="1"/>
    <col min="3923" max="3923" width="0.453125" style="6" customWidth="1"/>
    <col min="3924" max="3924" width="1.1796875" style="6" customWidth="1"/>
    <col min="3925" max="4096" width="9.1796875" style="6" hidden="1"/>
    <col min="4097" max="4097" width="0.81640625" style="6" customWidth="1"/>
    <col min="4098" max="4098" width="2.54296875" style="6" customWidth="1"/>
    <col min="4099" max="4099" width="0.26953125" style="6" customWidth="1"/>
    <col min="4100" max="4100" width="2.1796875" style="6" customWidth="1"/>
    <col min="4101" max="4101" width="7.1796875" style="6" customWidth="1"/>
    <col min="4102" max="4102" width="1.26953125" style="6" customWidth="1"/>
    <col min="4103" max="4105" width="1.1796875" style="6" customWidth="1"/>
    <col min="4106" max="4106" width="1.7265625" style="6" customWidth="1"/>
    <col min="4107" max="4107" width="1.453125" style="6" customWidth="1"/>
    <col min="4108" max="4108" width="1.81640625" style="6" customWidth="1"/>
    <col min="4109" max="4109" width="0.26953125" style="6" customWidth="1"/>
    <col min="4110" max="4111" width="1.26953125" style="6" customWidth="1"/>
    <col min="4112" max="4112" width="1.54296875" style="6" customWidth="1"/>
    <col min="4113" max="4113" width="1" style="6" customWidth="1"/>
    <col min="4114" max="4114" width="0.453125" style="6" customWidth="1"/>
    <col min="4115" max="4115" width="0.26953125" style="6" customWidth="1"/>
    <col min="4116" max="4116" width="0.453125" style="6" customWidth="1"/>
    <col min="4117" max="4117" width="3.1796875" style="6" customWidth="1"/>
    <col min="4118" max="4119" width="4.54296875" style="6" customWidth="1"/>
    <col min="4120" max="4120" width="4.26953125" style="6" customWidth="1"/>
    <col min="4121" max="4121" width="5.453125" style="6" customWidth="1"/>
    <col min="4122" max="4122" width="3.1796875" style="6" customWidth="1"/>
    <col min="4123" max="4123" width="4.54296875" style="6" customWidth="1"/>
    <col min="4124" max="4124" width="2.54296875" style="6" customWidth="1"/>
    <col min="4125" max="4125" width="2.26953125" style="6" customWidth="1"/>
    <col min="4126" max="4126" width="0.7265625" style="6" customWidth="1"/>
    <col min="4127" max="4127" width="0.81640625" style="6" customWidth="1"/>
    <col min="4128" max="4128" width="2" style="6" customWidth="1"/>
    <col min="4129" max="4129" width="1.26953125" style="6" customWidth="1"/>
    <col min="4130" max="4130" width="1.7265625" style="6" customWidth="1"/>
    <col min="4131" max="4131" width="3.1796875" style="6" customWidth="1"/>
    <col min="4132" max="4132" width="4.54296875" style="6" customWidth="1"/>
    <col min="4133" max="4133" width="2.81640625" style="6" customWidth="1"/>
    <col min="4134" max="4134" width="0.81640625" style="6" customWidth="1"/>
    <col min="4135" max="4135" width="2.54296875" style="6" customWidth="1"/>
    <col min="4136" max="4137" width="1.1796875" style="6" customWidth="1"/>
    <col min="4138" max="4138" width="2.26953125" style="6" customWidth="1"/>
    <col min="4139" max="4139" width="4.54296875" style="6" customWidth="1"/>
    <col min="4140" max="4140" width="2.54296875" style="6" customWidth="1"/>
    <col min="4141" max="4141" width="3.1796875" style="6" customWidth="1"/>
    <col min="4142" max="4142" width="2.1796875" style="6" customWidth="1"/>
    <col min="4143" max="4143" width="1.81640625" style="6" customWidth="1"/>
    <col min="4144" max="4145" width="2.1796875" style="6" customWidth="1"/>
    <col min="4146" max="4146" width="2.453125" style="6" customWidth="1"/>
    <col min="4147" max="4147" width="0.26953125" style="6" customWidth="1"/>
    <col min="4148" max="4148" width="1.453125" style="6" customWidth="1"/>
    <col min="4149" max="4149" width="0.81640625" style="6" customWidth="1"/>
    <col min="4150" max="4150" width="0.26953125" style="6" customWidth="1"/>
    <col min="4151" max="4151" width="1" style="6" customWidth="1"/>
    <col min="4152" max="4152" width="0.453125" style="6" customWidth="1"/>
    <col min="4153" max="4153" width="0.26953125" style="6" customWidth="1"/>
    <col min="4154" max="4154" width="0.453125" style="6" customWidth="1"/>
    <col min="4155" max="4155" width="2.453125" style="6" customWidth="1"/>
    <col min="4156" max="4156" width="1.26953125" style="6" customWidth="1"/>
    <col min="4157" max="4157" width="9.1796875" style="6" customWidth="1"/>
    <col min="4158" max="4158" width="7.7265625" style="6" customWidth="1"/>
    <col min="4159" max="4159" width="1" style="6" customWidth="1"/>
    <col min="4160" max="4160" width="3.26953125" style="6" customWidth="1"/>
    <col min="4161" max="4161" width="9.26953125" style="6" customWidth="1"/>
    <col min="4162" max="4162" width="1.81640625" style="6" customWidth="1"/>
    <col min="4163" max="4163" width="1.1796875" style="6" customWidth="1"/>
    <col min="4164" max="4164" width="0.7265625" style="6" customWidth="1"/>
    <col min="4165" max="4165" width="0.81640625" style="6" customWidth="1"/>
    <col min="4166" max="4166" width="0.453125" style="6" customWidth="1"/>
    <col min="4167" max="4167" width="0.81640625" style="6" customWidth="1"/>
    <col min="4168" max="4169" width="4.7265625" style="6" customWidth="1"/>
    <col min="4170" max="4170" width="4" style="6" customWidth="1"/>
    <col min="4171" max="4171" width="2.81640625" style="6" customWidth="1"/>
    <col min="4172" max="4172" width="0.81640625" style="6" customWidth="1"/>
    <col min="4173" max="4173" width="0.7265625" style="6" customWidth="1"/>
    <col min="4174" max="4174" width="1.1796875" style="6" customWidth="1"/>
    <col min="4175" max="4175" width="0.453125" style="6" customWidth="1"/>
    <col min="4176" max="4176" width="5.453125" style="6" customWidth="1"/>
    <col min="4177" max="4177" width="6.26953125" style="6" customWidth="1"/>
    <col min="4178" max="4178" width="6" style="6" customWidth="1"/>
    <col min="4179" max="4179" width="0.453125" style="6" customWidth="1"/>
    <col min="4180" max="4180" width="1.1796875" style="6" customWidth="1"/>
    <col min="4181" max="4352" width="9.1796875" style="6" hidden="1"/>
    <col min="4353" max="4353" width="0.81640625" style="6" customWidth="1"/>
    <col min="4354" max="4354" width="2.54296875" style="6" customWidth="1"/>
    <col min="4355" max="4355" width="0.26953125" style="6" customWidth="1"/>
    <col min="4356" max="4356" width="2.1796875" style="6" customWidth="1"/>
    <col min="4357" max="4357" width="7.1796875" style="6" customWidth="1"/>
    <col min="4358" max="4358" width="1.26953125" style="6" customWidth="1"/>
    <col min="4359" max="4361" width="1.1796875" style="6" customWidth="1"/>
    <col min="4362" max="4362" width="1.7265625" style="6" customWidth="1"/>
    <col min="4363" max="4363" width="1.453125" style="6" customWidth="1"/>
    <col min="4364" max="4364" width="1.81640625" style="6" customWidth="1"/>
    <col min="4365" max="4365" width="0.26953125" style="6" customWidth="1"/>
    <col min="4366" max="4367" width="1.26953125" style="6" customWidth="1"/>
    <col min="4368" max="4368" width="1.54296875" style="6" customWidth="1"/>
    <col min="4369" max="4369" width="1" style="6" customWidth="1"/>
    <col min="4370" max="4370" width="0.453125" style="6" customWidth="1"/>
    <col min="4371" max="4371" width="0.26953125" style="6" customWidth="1"/>
    <col min="4372" max="4372" width="0.453125" style="6" customWidth="1"/>
    <col min="4373" max="4373" width="3.1796875" style="6" customWidth="1"/>
    <col min="4374" max="4375" width="4.54296875" style="6" customWidth="1"/>
    <col min="4376" max="4376" width="4.26953125" style="6" customWidth="1"/>
    <col min="4377" max="4377" width="5.453125" style="6" customWidth="1"/>
    <col min="4378" max="4378" width="3.1796875" style="6" customWidth="1"/>
    <col min="4379" max="4379" width="4.54296875" style="6" customWidth="1"/>
    <col min="4380" max="4380" width="2.54296875" style="6" customWidth="1"/>
    <col min="4381" max="4381" width="2.26953125" style="6" customWidth="1"/>
    <col min="4382" max="4382" width="0.7265625" style="6" customWidth="1"/>
    <col min="4383" max="4383" width="0.81640625" style="6" customWidth="1"/>
    <col min="4384" max="4384" width="2" style="6" customWidth="1"/>
    <col min="4385" max="4385" width="1.26953125" style="6" customWidth="1"/>
    <col min="4386" max="4386" width="1.7265625" style="6" customWidth="1"/>
    <col min="4387" max="4387" width="3.1796875" style="6" customWidth="1"/>
    <col min="4388" max="4388" width="4.54296875" style="6" customWidth="1"/>
    <col min="4389" max="4389" width="2.81640625" style="6" customWidth="1"/>
    <col min="4390" max="4390" width="0.81640625" style="6" customWidth="1"/>
    <col min="4391" max="4391" width="2.54296875" style="6" customWidth="1"/>
    <col min="4392" max="4393" width="1.1796875" style="6" customWidth="1"/>
    <col min="4394" max="4394" width="2.26953125" style="6" customWidth="1"/>
    <col min="4395" max="4395" width="4.54296875" style="6" customWidth="1"/>
    <col min="4396" max="4396" width="2.54296875" style="6" customWidth="1"/>
    <col min="4397" max="4397" width="3.1796875" style="6" customWidth="1"/>
    <col min="4398" max="4398" width="2.1796875" style="6" customWidth="1"/>
    <col min="4399" max="4399" width="1.81640625" style="6" customWidth="1"/>
    <col min="4400" max="4401" width="2.1796875" style="6" customWidth="1"/>
    <col min="4402" max="4402" width="2.453125" style="6" customWidth="1"/>
    <col min="4403" max="4403" width="0.26953125" style="6" customWidth="1"/>
    <col min="4404" max="4404" width="1.453125" style="6" customWidth="1"/>
    <col min="4405" max="4405" width="0.81640625" style="6" customWidth="1"/>
    <col min="4406" max="4406" width="0.26953125" style="6" customWidth="1"/>
    <col min="4407" max="4407" width="1" style="6" customWidth="1"/>
    <col min="4408" max="4408" width="0.453125" style="6" customWidth="1"/>
    <col min="4409" max="4409" width="0.26953125" style="6" customWidth="1"/>
    <col min="4410" max="4410" width="0.453125" style="6" customWidth="1"/>
    <col min="4411" max="4411" width="2.453125" style="6" customWidth="1"/>
    <col min="4412" max="4412" width="1.26953125" style="6" customWidth="1"/>
    <col min="4413" max="4413" width="9.1796875" style="6" customWidth="1"/>
    <col min="4414" max="4414" width="7.7265625" style="6" customWidth="1"/>
    <col min="4415" max="4415" width="1" style="6" customWidth="1"/>
    <col min="4416" max="4416" width="3.26953125" style="6" customWidth="1"/>
    <col min="4417" max="4417" width="9.26953125" style="6" customWidth="1"/>
    <col min="4418" max="4418" width="1.81640625" style="6" customWidth="1"/>
    <col min="4419" max="4419" width="1.1796875" style="6" customWidth="1"/>
    <col min="4420" max="4420" width="0.7265625" style="6" customWidth="1"/>
    <col min="4421" max="4421" width="0.81640625" style="6" customWidth="1"/>
    <col min="4422" max="4422" width="0.453125" style="6" customWidth="1"/>
    <col min="4423" max="4423" width="0.81640625" style="6" customWidth="1"/>
    <col min="4424" max="4425" width="4.7265625" style="6" customWidth="1"/>
    <col min="4426" max="4426" width="4" style="6" customWidth="1"/>
    <col min="4427" max="4427" width="2.81640625" style="6" customWidth="1"/>
    <col min="4428" max="4428" width="0.81640625" style="6" customWidth="1"/>
    <col min="4429" max="4429" width="0.7265625" style="6" customWidth="1"/>
    <col min="4430" max="4430" width="1.1796875" style="6" customWidth="1"/>
    <col min="4431" max="4431" width="0.453125" style="6" customWidth="1"/>
    <col min="4432" max="4432" width="5.453125" style="6" customWidth="1"/>
    <col min="4433" max="4433" width="6.26953125" style="6" customWidth="1"/>
    <col min="4434" max="4434" width="6" style="6" customWidth="1"/>
    <col min="4435" max="4435" width="0.453125" style="6" customWidth="1"/>
    <col min="4436" max="4436" width="1.1796875" style="6" customWidth="1"/>
    <col min="4437" max="4608" width="9.1796875" style="6" hidden="1"/>
    <col min="4609" max="4609" width="0.81640625" style="6" customWidth="1"/>
    <col min="4610" max="4610" width="2.54296875" style="6" customWidth="1"/>
    <col min="4611" max="4611" width="0.26953125" style="6" customWidth="1"/>
    <col min="4612" max="4612" width="2.1796875" style="6" customWidth="1"/>
    <col min="4613" max="4613" width="7.1796875" style="6" customWidth="1"/>
    <col min="4614" max="4614" width="1.26953125" style="6" customWidth="1"/>
    <col min="4615" max="4617" width="1.1796875" style="6" customWidth="1"/>
    <col min="4618" max="4618" width="1.7265625" style="6" customWidth="1"/>
    <col min="4619" max="4619" width="1.453125" style="6" customWidth="1"/>
    <col min="4620" max="4620" width="1.81640625" style="6" customWidth="1"/>
    <col min="4621" max="4621" width="0.26953125" style="6" customWidth="1"/>
    <col min="4622" max="4623" width="1.26953125" style="6" customWidth="1"/>
    <col min="4624" max="4624" width="1.54296875" style="6" customWidth="1"/>
    <col min="4625" max="4625" width="1" style="6" customWidth="1"/>
    <col min="4626" max="4626" width="0.453125" style="6" customWidth="1"/>
    <col min="4627" max="4627" width="0.26953125" style="6" customWidth="1"/>
    <col min="4628" max="4628" width="0.453125" style="6" customWidth="1"/>
    <col min="4629" max="4629" width="3.1796875" style="6" customWidth="1"/>
    <col min="4630" max="4631" width="4.54296875" style="6" customWidth="1"/>
    <col min="4632" max="4632" width="4.26953125" style="6" customWidth="1"/>
    <col min="4633" max="4633" width="5.453125" style="6" customWidth="1"/>
    <col min="4634" max="4634" width="3.1796875" style="6" customWidth="1"/>
    <col min="4635" max="4635" width="4.54296875" style="6" customWidth="1"/>
    <col min="4636" max="4636" width="2.54296875" style="6" customWidth="1"/>
    <col min="4637" max="4637" width="2.26953125" style="6" customWidth="1"/>
    <col min="4638" max="4638" width="0.7265625" style="6" customWidth="1"/>
    <col min="4639" max="4639" width="0.81640625" style="6" customWidth="1"/>
    <col min="4640" max="4640" width="2" style="6" customWidth="1"/>
    <col min="4641" max="4641" width="1.26953125" style="6" customWidth="1"/>
    <col min="4642" max="4642" width="1.7265625" style="6" customWidth="1"/>
    <col min="4643" max="4643" width="3.1796875" style="6" customWidth="1"/>
    <col min="4644" max="4644" width="4.54296875" style="6" customWidth="1"/>
    <col min="4645" max="4645" width="2.81640625" style="6" customWidth="1"/>
    <col min="4646" max="4646" width="0.81640625" style="6" customWidth="1"/>
    <col min="4647" max="4647" width="2.54296875" style="6" customWidth="1"/>
    <col min="4648" max="4649" width="1.1796875" style="6" customWidth="1"/>
    <col min="4650" max="4650" width="2.26953125" style="6" customWidth="1"/>
    <col min="4651" max="4651" width="4.54296875" style="6" customWidth="1"/>
    <col min="4652" max="4652" width="2.54296875" style="6" customWidth="1"/>
    <col min="4653" max="4653" width="3.1796875" style="6" customWidth="1"/>
    <col min="4654" max="4654" width="2.1796875" style="6" customWidth="1"/>
    <col min="4655" max="4655" width="1.81640625" style="6" customWidth="1"/>
    <col min="4656" max="4657" width="2.1796875" style="6" customWidth="1"/>
    <col min="4658" max="4658" width="2.453125" style="6" customWidth="1"/>
    <col min="4659" max="4659" width="0.26953125" style="6" customWidth="1"/>
    <col min="4660" max="4660" width="1.453125" style="6" customWidth="1"/>
    <col min="4661" max="4661" width="0.81640625" style="6" customWidth="1"/>
    <col min="4662" max="4662" width="0.26953125" style="6" customWidth="1"/>
    <col min="4663" max="4663" width="1" style="6" customWidth="1"/>
    <col min="4664" max="4664" width="0.453125" style="6" customWidth="1"/>
    <col min="4665" max="4665" width="0.26953125" style="6" customWidth="1"/>
    <col min="4666" max="4666" width="0.453125" style="6" customWidth="1"/>
    <col min="4667" max="4667" width="2.453125" style="6" customWidth="1"/>
    <col min="4668" max="4668" width="1.26953125" style="6" customWidth="1"/>
    <col min="4669" max="4669" width="9.1796875" style="6" customWidth="1"/>
    <col min="4670" max="4670" width="7.7265625" style="6" customWidth="1"/>
    <col min="4671" max="4671" width="1" style="6" customWidth="1"/>
    <col min="4672" max="4672" width="3.26953125" style="6" customWidth="1"/>
    <col min="4673" max="4673" width="9.26953125" style="6" customWidth="1"/>
    <col min="4674" max="4674" width="1.81640625" style="6" customWidth="1"/>
    <col min="4675" max="4675" width="1.1796875" style="6" customWidth="1"/>
    <col min="4676" max="4676" width="0.7265625" style="6" customWidth="1"/>
    <col min="4677" max="4677" width="0.81640625" style="6" customWidth="1"/>
    <col min="4678" max="4678" width="0.453125" style="6" customWidth="1"/>
    <col min="4679" max="4679" width="0.81640625" style="6" customWidth="1"/>
    <col min="4680" max="4681" width="4.7265625" style="6" customWidth="1"/>
    <col min="4682" max="4682" width="4" style="6" customWidth="1"/>
    <col min="4683" max="4683" width="2.81640625" style="6" customWidth="1"/>
    <col min="4684" max="4684" width="0.81640625" style="6" customWidth="1"/>
    <col min="4685" max="4685" width="0.7265625" style="6" customWidth="1"/>
    <col min="4686" max="4686" width="1.1796875" style="6" customWidth="1"/>
    <col min="4687" max="4687" width="0.453125" style="6" customWidth="1"/>
    <col min="4688" max="4688" width="5.453125" style="6" customWidth="1"/>
    <col min="4689" max="4689" width="6.26953125" style="6" customWidth="1"/>
    <col min="4690" max="4690" width="6" style="6" customWidth="1"/>
    <col min="4691" max="4691" width="0.453125" style="6" customWidth="1"/>
    <col min="4692" max="4692" width="1.1796875" style="6" customWidth="1"/>
    <col min="4693" max="4864" width="9.1796875" style="6" hidden="1"/>
    <col min="4865" max="4865" width="0.81640625" style="6" customWidth="1"/>
    <col min="4866" max="4866" width="2.54296875" style="6" customWidth="1"/>
    <col min="4867" max="4867" width="0.26953125" style="6" customWidth="1"/>
    <col min="4868" max="4868" width="2.1796875" style="6" customWidth="1"/>
    <col min="4869" max="4869" width="7.1796875" style="6" customWidth="1"/>
    <col min="4870" max="4870" width="1.26953125" style="6" customWidth="1"/>
    <col min="4871" max="4873" width="1.1796875" style="6" customWidth="1"/>
    <col min="4874" max="4874" width="1.7265625" style="6" customWidth="1"/>
    <col min="4875" max="4875" width="1.453125" style="6" customWidth="1"/>
    <col min="4876" max="4876" width="1.81640625" style="6" customWidth="1"/>
    <col min="4877" max="4877" width="0.26953125" style="6" customWidth="1"/>
    <col min="4878" max="4879" width="1.26953125" style="6" customWidth="1"/>
    <col min="4880" max="4880" width="1.54296875" style="6" customWidth="1"/>
    <col min="4881" max="4881" width="1" style="6" customWidth="1"/>
    <col min="4882" max="4882" width="0.453125" style="6" customWidth="1"/>
    <col min="4883" max="4883" width="0.26953125" style="6" customWidth="1"/>
    <col min="4884" max="4884" width="0.453125" style="6" customWidth="1"/>
    <col min="4885" max="4885" width="3.1796875" style="6" customWidth="1"/>
    <col min="4886" max="4887" width="4.54296875" style="6" customWidth="1"/>
    <col min="4888" max="4888" width="4.26953125" style="6" customWidth="1"/>
    <col min="4889" max="4889" width="5.453125" style="6" customWidth="1"/>
    <col min="4890" max="4890" width="3.1796875" style="6" customWidth="1"/>
    <col min="4891" max="4891" width="4.54296875" style="6" customWidth="1"/>
    <col min="4892" max="4892" width="2.54296875" style="6" customWidth="1"/>
    <col min="4893" max="4893" width="2.26953125" style="6" customWidth="1"/>
    <col min="4894" max="4894" width="0.7265625" style="6" customWidth="1"/>
    <col min="4895" max="4895" width="0.81640625" style="6" customWidth="1"/>
    <col min="4896" max="4896" width="2" style="6" customWidth="1"/>
    <col min="4897" max="4897" width="1.26953125" style="6" customWidth="1"/>
    <col min="4898" max="4898" width="1.7265625" style="6" customWidth="1"/>
    <col min="4899" max="4899" width="3.1796875" style="6" customWidth="1"/>
    <col min="4900" max="4900" width="4.54296875" style="6" customWidth="1"/>
    <col min="4901" max="4901" width="2.81640625" style="6" customWidth="1"/>
    <col min="4902" max="4902" width="0.81640625" style="6" customWidth="1"/>
    <col min="4903" max="4903" width="2.54296875" style="6" customWidth="1"/>
    <col min="4904" max="4905" width="1.1796875" style="6" customWidth="1"/>
    <col min="4906" max="4906" width="2.26953125" style="6" customWidth="1"/>
    <col min="4907" max="4907" width="4.54296875" style="6" customWidth="1"/>
    <col min="4908" max="4908" width="2.54296875" style="6" customWidth="1"/>
    <col min="4909" max="4909" width="3.1796875" style="6" customWidth="1"/>
    <col min="4910" max="4910" width="2.1796875" style="6" customWidth="1"/>
    <col min="4911" max="4911" width="1.81640625" style="6" customWidth="1"/>
    <col min="4912" max="4913" width="2.1796875" style="6" customWidth="1"/>
    <col min="4914" max="4914" width="2.453125" style="6" customWidth="1"/>
    <col min="4915" max="4915" width="0.26953125" style="6" customWidth="1"/>
    <col min="4916" max="4916" width="1.453125" style="6" customWidth="1"/>
    <col min="4917" max="4917" width="0.81640625" style="6" customWidth="1"/>
    <col min="4918" max="4918" width="0.26953125" style="6" customWidth="1"/>
    <col min="4919" max="4919" width="1" style="6" customWidth="1"/>
    <col min="4920" max="4920" width="0.453125" style="6" customWidth="1"/>
    <col min="4921" max="4921" width="0.26953125" style="6" customWidth="1"/>
    <col min="4922" max="4922" width="0.453125" style="6" customWidth="1"/>
    <col min="4923" max="4923" width="2.453125" style="6" customWidth="1"/>
    <col min="4924" max="4924" width="1.26953125" style="6" customWidth="1"/>
    <col min="4925" max="4925" width="9.1796875" style="6" customWidth="1"/>
    <col min="4926" max="4926" width="7.7265625" style="6" customWidth="1"/>
    <col min="4927" max="4927" width="1" style="6" customWidth="1"/>
    <col min="4928" max="4928" width="3.26953125" style="6" customWidth="1"/>
    <col min="4929" max="4929" width="9.26953125" style="6" customWidth="1"/>
    <col min="4930" max="4930" width="1.81640625" style="6" customWidth="1"/>
    <col min="4931" max="4931" width="1.1796875" style="6" customWidth="1"/>
    <col min="4932" max="4932" width="0.7265625" style="6" customWidth="1"/>
    <col min="4933" max="4933" width="0.81640625" style="6" customWidth="1"/>
    <col min="4934" max="4934" width="0.453125" style="6" customWidth="1"/>
    <col min="4935" max="4935" width="0.81640625" style="6" customWidth="1"/>
    <col min="4936" max="4937" width="4.7265625" style="6" customWidth="1"/>
    <col min="4938" max="4938" width="4" style="6" customWidth="1"/>
    <col min="4939" max="4939" width="2.81640625" style="6" customWidth="1"/>
    <col min="4940" max="4940" width="0.81640625" style="6" customWidth="1"/>
    <col min="4941" max="4941" width="0.7265625" style="6" customWidth="1"/>
    <col min="4942" max="4942" width="1.1796875" style="6" customWidth="1"/>
    <col min="4943" max="4943" width="0.453125" style="6" customWidth="1"/>
    <col min="4944" max="4944" width="5.453125" style="6" customWidth="1"/>
    <col min="4945" max="4945" width="6.26953125" style="6" customWidth="1"/>
    <col min="4946" max="4946" width="6" style="6" customWidth="1"/>
    <col min="4947" max="4947" width="0.453125" style="6" customWidth="1"/>
    <col min="4948" max="4948" width="1.1796875" style="6" customWidth="1"/>
    <col min="4949" max="5120" width="9.1796875" style="6" hidden="1"/>
    <col min="5121" max="5121" width="0.81640625" style="6" customWidth="1"/>
    <col min="5122" max="5122" width="2.54296875" style="6" customWidth="1"/>
    <col min="5123" max="5123" width="0.26953125" style="6" customWidth="1"/>
    <col min="5124" max="5124" width="2.1796875" style="6" customWidth="1"/>
    <col min="5125" max="5125" width="7.1796875" style="6" customWidth="1"/>
    <col min="5126" max="5126" width="1.26953125" style="6" customWidth="1"/>
    <col min="5127" max="5129" width="1.1796875" style="6" customWidth="1"/>
    <col min="5130" max="5130" width="1.7265625" style="6" customWidth="1"/>
    <col min="5131" max="5131" width="1.453125" style="6" customWidth="1"/>
    <col min="5132" max="5132" width="1.81640625" style="6" customWidth="1"/>
    <col min="5133" max="5133" width="0.26953125" style="6" customWidth="1"/>
    <col min="5134" max="5135" width="1.26953125" style="6" customWidth="1"/>
    <col min="5136" max="5136" width="1.54296875" style="6" customWidth="1"/>
    <col min="5137" max="5137" width="1" style="6" customWidth="1"/>
    <col min="5138" max="5138" width="0.453125" style="6" customWidth="1"/>
    <col min="5139" max="5139" width="0.26953125" style="6" customWidth="1"/>
    <col min="5140" max="5140" width="0.453125" style="6" customWidth="1"/>
    <col min="5141" max="5141" width="3.1796875" style="6" customWidth="1"/>
    <col min="5142" max="5143" width="4.54296875" style="6" customWidth="1"/>
    <col min="5144" max="5144" width="4.26953125" style="6" customWidth="1"/>
    <col min="5145" max="5145" width="5.453125" style="6" customWidth="1"/>
    <col min="5146" max="5146" width="3.1796875" style="6" customWidth="1"/>
    <col min="5147" max="5147" width="4.54296875" style="6" customWidth="1"/>
    <col min="5148" max="5148" width="2.54296875" style="6" customWidth="1"/>
    <col min="5149" max="5149" width="2.26953125" style="6" customWidth="1"/>
    <col min="5150" max="5150" width="0.7265625" style="6" customWidth="1"/>
    <col min="5151" max="5151" width="0.81640625" style="6" customWidth="1"/>
    <col min="5152" max="5152" width="2" style="6" customWidth="1"/>
    <col min="5153" max="5153" width="1.26953125" style="6" customWidth="1"/>
    <col min="5154" max="5154" width="1.7265625" style="6" customWidth="1"/>
    <col min="5155" max="5155" width="3.1796875" style="6" customWidth="1"/>
    <col min="5156" max="5156" width="4.54296875" style="6" customWidth="1"/>
    <col min="5157" max="5157" width="2.81640625" style="6" customWidth="1"/>
    <col min="5158" max="5158" width="0.81640625" style="6" customWidth="1"/>
    <col min="5159" max="5159" width="2.54296875" style="6" customWidth="1"/>
    <col min="5160" max="5161" width="1.1796875" style="6" customWidth="1"/>
    <col min="5162" max="5162" width="2.26953125" style="6" customWidth="1"/>
    <col min="5163" max="5163" width="4.54296875" style="6" customWidth="1"/>
    <col min="5164" max="5164" width="2.54296875" style="6" customWidth="1"/>
    <col min="5165" max="5165" width="3.1796875" style="6" customWidth="1"/>
    <col min="5166" max="5166" width="2.1796875" style="6" customWidth="1"/>
    <col min="5167" max="5167" width="1.81640625" style="6" customWidth="1"/>
    <col min="5168" max="5169" width="2.1796875" style="6" customWidth="1"/>
    <col min="5170" max="5170" width="2.453125" style="6" customWidth="1"/>
    <col min="5171" max="5171" width="0.26953125" style="6" customWidth="1"/>
    <col min="5172" max="5172" width="1.453125" style="6" customWidth="1"/>
    <col min="5173" max="5173" width="0.81640625" style="6" customWidth="1"/>
    <col min="5174" max="5174" width="0.26953125" style="6" customWidth="1"/>
    <col min="5175" max="5175" width="1" style="6" customWidth="1"/>
    <col min="5176" max="5176" width="0.453125" style="6" customWidth="1"/>
    <col min="5177" max="5177" width="0.26953125" style="6" customWidth="1"/>
    <col min="5178" max="5178" width="0.453125" style="6" customWidth="1"/>
    <col min="5179" max="5179" width="2.453125" style="6" customWidth="1"/>
    <col min="5180" max="5180" width="1.26953125" style="6" customWidth="1"/>
    <col min="5181" max="5181" width="9.1796875" style="6" customWidth="1"/>
    <col min="5182" max="5182" width="7.7265625" style="6" customWidth="1"/>
    <col min="5183" max="5183" width="1" style="6" customWidth="1"/>
    <col min="5184" max="5184" width="3.26953125" style="6" customWidth="1"/>
    <col min="5185" max="5185" width="9.26953125" style="6" customWidth="1"/>
    <col min="5186" max="5186" width="1.81640625" style="6" customWidth="1"/>
    <col min="5187" max="5187" width="1.1796875" style="6" customWidth="1"/>
    <col min="5188" max="5188" width="0.7265625" style="6" customWidth="1"/>
    <col min="5189" max="5189" width="0.81640625" style="6" customWidth="1"/>
    <col min="5190" max="5190" width="0.453125" style="6" customWidth="1"/>
    <col min="5191" max="5191" width="0.81640625" style="6" customWidth="1"/>
    <col min="5192" max="5193" width="4.7265625" style="6" customWidth="1"/>
    <col min="5194" max="5194" width="4" style="6" customWidth="1"/>
    <col min="5195" max="5195" width="2.81640625" style="6" customWidth="1"/>
    <col min="5196" max="5196" width="0.81640625" style="6" customWidth="1"/>
    <col min="5197" max="5197" width="0.7265625" style="6" customWidth="1"/>
    <col min="5198" max="5198" width="1.1796875" style="6" customWidth="1"/>
    <col min="5199" max="5199" width="0.453125" style="6" customWidth="1"/>
    <col min="5200" max="5200" width="5.453125" style="6" customWidth="1"/>
    <col min="5201" max="5201" width="6.26953125" style="6" customWidth="1"/>
    <col min="5202" max="5202" width="6" style="6" customWidth="1"/>
    <col min="5203" max="5203" width="0.453125" style="6" customWidth="1"/>
    <col min="5204" max="5204" width="1.1796875" style="6" customWidth="1"/>
    <col min="5205" max="5376" width="9.1796875" style="6" hidden="1"/>
    <col min="5377" max="5377" width="0.81640625" style="6" customWidth="1"/>
    <col min="5378" max="5378" width="2.54296875" style="6" customWidth="1"/>
    <col min="5379" max="5379" width="0.26953125" style="6" customWidth="1"/>
    <col min="5380" max="5380" width="2.1796875" style="6" customWidth="1"/>
    <col min="5381" max="5381" width="7.1796875" style="6" customWidth="1"/>
    <col min="5382" max="5382" width="1.26953125" style="6" customWidth="1"/>
    <col min="5383" max="5385" width="1.1796875" style="6" customWidth="1"/>
    <col min="5386" max="5386" width="1.7265625" style="6" customWidth="1"/>
    <col min="5387" max="5387" width="1.453125" style="6" customWidth="1"/>
    <col min="5388" max="5388" width="1.81640625" style="6" customWidth="1"/>
    <col min="5389" max="5389" width="0.26953125" style="6" customWidth="1"/>
    <col min="5390" max="5391" width="1.26953125" style="6" customWidth="1"/>
    <col min="5392" max="5392" width="1.54296875" style="6" customWidth="1"/>
    <col min="5393" max="5393" width="1" style="6" customWidth="1"/>
    <col min="5394" max="5394" width="0.453125" style="6" customWidth="1"/>
    <col min="5395" max="5395" width="0.26953125" style="6" customWidth="1"/>
    <col min="5396" max="5396" width="0.453125" style="6" customWidth="1"/>
    <col min="5397" max="5397" width="3.1796875" style="6" customWidth="1"/>
    <col min="5398" max="5399" width="4.54296875" style="6" customWidth="1"/>
    <col min="5400" max="5400" width="4.26953125" style="6" customWidth="1"/>
    <col min="5401" max="5401" width="5.453125" style="6" customWidth="1"/>
    <col min="5402" max="5402" width="3.1796875" style="6" customWidth="1"/>
    <col min="5403" max="5403" width="4.54296875" style="6" customWidth="1"/>
    <col min="5404" max="5404" width="2.54296875" style="6" customWidth="1"/>
    <col min="5405" max="5405" width="2.26953125" style="6" customWidth="1"/>
    <col min="5406" max="5406" width="0.7265625" style="6" customWidth="1"/>
    <col min="5407" max="5407" width="0.81640625" style="6" customWidth="1"/>
    <col min="5408" max="5408" width="2" style="6" customWidth="1"/>
    <col min="5409" max="5409" width="1.26953125" style="6" customWidth="1"/>
    <col min="5410" max="5410" width="1.7265625" style="6" customWidth="1"/>
    <col min="5411" max="5411" width="3.1796875" style="6" customWidth="1"/>
    <col min="5412" max="5412" width="4.54296875" style="6" customWidth="1"/>
    <col min="5413" max="5413" width="2.81640625" style="6" customWidth="1"/>
    <col min="5414" max="5414" width="0.81640625" style="6" customWidth="1"/>
    <col min="5415" max="5415" width="2.54296875" style="6" customWidth="1"/>
    <col min="5416" max="5417" width="1.1796875" style="6" customWidth="1"/>
    <col min="5418" max="5418" width="2.26953125" style="6" customWidth="1"/>
    <col min="5419" max="5419" width="4.54296875" style="6" customWidth="1"/>
    <col min="5420" max="5420" width="2.54296875" style="6" customWidth="1"/>
    <col min="5421" max="5421" width="3.1796875" style="6" customWidth="1"/>
    <col min="5422" max="5422" width="2.1796875" style="6" customWidth="1"/>
    <col min="5423" max="5423" width="1.81640625" style="6" customWidth="1"/>
    <col min="5424" max="5425" width="2.1796875" style="6" customWidth="1"/>
    <col min="5426" max="5426" width="2.453125" style="6" customWidth="1"/>
    <col min="5427" max="5427" width="0.26953125" style="6" customWidth="1"/>
    <col min="5428" max="5428" width="1.453125" style="6" customWidth="1"/>
    <col min="5429" max="5429" width="0.81640625" style="6" customWidth="1"/>
    <col min="5430" max="5430" width="0.26953125" style="6" customWidth="1"/>
    <col min="5431" max="5431" width="1" style="6" customWidth="1"/>
    <col min="5432" max="5432" width="0.453125" style="6" customWidth="1"/>
    <col min="5433" max="5433" width="0.26953125" style="6" customWidth="1"/>
    <col min="5434" max="5434" width="0.453125" style="6" customWidth="1"/>
    <col min="5435" max="5435" width="2.453125" style="6" customWidth="1"/>
    <col min="5436" max="5436" width="1.26953125" style="6" customWidth="1"/>
    <col min="5437" max="5437" width="9.1796875" style="6" customWidth="1"/>
    <col min="5438" max="5438" width="7.7265625" style="6" customWidth="1"/>
    <col min="5439" max="5439" width="1" style="6" customWidth="1"/>
    <col min="5440" max="5440" width="3.26953125" style="6" customWidth="1"/>
    <col min="5441" max="5441" width="9.26953125" style="6" customWidth="1"/>
    <col min="5442" max="5442" width="1.81640625" style="6" customWidth="1"/>
    <col min="5443" max="5443" width="1.1796875" style="6" customWidth="1"/>
    <col min="5444" max="5444" width="0.7265625" style="6" customWidth="1"/>
    <col min="5445" max="5445" width="0.81640625" style="6" customWidth="1"/>
    <col min="5446" max="5446" width="0.453125" style="6" customWidth="1"/>
    <col min="5447" max="5447" width="0.81640625" style="6" customWidth="1"/>
    <col min="5448" max="5449" width="4.7265625" style="6" customWidth="1"/>
    <col min="5450" max="5450" width="4" style="6" customWidth="1"/>
    <col min="5451" max="5451" width="2.81640625" style="6" customWidth="1"/>
    <col min="5452" max="5452" width="0.81640625" style="6" customWidth="1"/>
    <col min="5453" max="5453" width="0.7265625" style="6" customWidth="1"/>
    <col min="5454" max="5454" width="1.1796875" style="6" customWidth="1"/>
    <col min="5455" max="5455" width="0.453125" style="6" customWidth="1"/>
    <col min="5456" max="5456" width="5.453125" style="6" customWidth="1"/>
    <col min="5457" max="5457" width="6.26953125" style="6" customWidth="1"/>
    <col min="5458" max="5458" width="6" style="6" customWidth="1"/>
    <col min="5459" max="5459" width="0.453125" style="6" customWidth="1"/>
    <col min="5460" max="5460" width="1.1796875" style="6" customWidth="1"/>
    <col min="5461" max="5632" width="9.1796875" style="6" hidden="1"/>
    <col min="5633" max="5633" width="0.81640625" style="6" customWidth="1"/>
    <col min="5634" max="5634" width="2.54296875" style="6" customWidth="1"/>
    <col min="5635" max="5635" width="0.26953125" style="6" customWidth="1"/>
    <col min="5636" max="5636" width="2.1796875" style="6" customWidth="1"/>
    <col min="5637" max="5637" width="7.1796875" style="6" customWidth="1"/>
    <col min="5638" max="5638" width="1.26953125" style="6" customWidth="1"/>
    <col min="5639" max="5641" width="1.1796875" style="6" customWidth="1"/>
    <col min="5642" max="5642" width="1.7265625" style="6" customWidth="1"/>
    <col min="5643" max="5643" width="1.453125" style="6" customWidth="1"/>
    <col min="5644" max="5644" width="1.81640625" style="6" customWidth="1"/>
    <col min="5645" max="5645" width="0.26953125" style="6" customWidth="1"/>
    <col min="5646" max="5647" width="1.26953125" style="6" customWidth="1"/>
    <col min="5648" max="5648" width="1.54296875" style="6" customWidth="1"/>
    <col min="5649" max="5649" width="1" style="6" customWidth="1"/>
    <col min="5650" max="5650" width="0.453125" style="6" customWidth="1"/>
    <col min="5651" max="5651" width="0.26953125" style="6" customWidth="1"/>
    <col min="5652" max="5652" width="0.453125" style="6" customWidth="1"/>
    <col min="5653" max="5653" width="3.1796875" style="6" customWidth="1"/>
    <col min="5654" max="5655" width="4.54296875" style="6" customWidth="1"/>
    <col min="5656" max="5656" width="4.26953125" style="6" customWidth="1"/>
    <col min="5657" max="5657" width="5.453125" style="6" customWidth="1"/>
    <col min="5658" max="5658" width="3.1796875" style="6" customWidth="1"/>
    <col min="5659" max="5659" width="4.54296875" style="6" customWidth="1"/>
    <col min="5660" max="5660" width="2.54296875" style="6" customWidth="1"/>
    <col min="5661" max="5661" width="2.26953125" style="6" customWidth="1"/>
    <col min="5662" max="5662" width="0.7265625" style="6" customWidth="1"/>
    <col min="5663" max="5663" width="0.81640625" style="6" customWidth="1"/>
    <col min="5664" max="5664" width="2" style="6" customWidth="1"/>
    <col min="5665" max="5665" width="1.26953125" style="6" customWidth="1"/>
    <col min="5666" max="5666" width="1.7265625" style="6" customWidth="1"/>
    <col min="5667" max="5667" width="3.1796875" style="6" customWidth="1"/>
    <col min="5668" max="5668" width="4.54296875" style="6" customWidth="1"/>
    <col min="5669" max="5669" width="2.81640625" style="6" customWidth="1"/>
    <col min="5670" max="5670" width="0.81640625" style="6" customWidth="1"/>
    <col min="5671" max="5671" width="2.54296875" style="6" customWidth="1"/>
    <col min="5672" max="5673" width="1.1796875" style="6" customWidth="1"/>
    <col min="5674" max="5674" width="2.26953125" style="6" customWidth="1"/>
    <col min="5675" max="5675" width="4.54296875" style="6" customWidth="1"/>
    <col min="5676" max="5676" width="2.54296875" style="6" customWidth="1"/>
    <col min="5677" max="5677" width="3.1796875" style="6" customWidth="1"/>
    <col min="5678" max="5678" width="2.1796875" style="6" customWidth="1"/>
    <col min="5679" max="5679" width="1.81640625" style="6" customWidth="1"/>
    <col min="5680" max="5681" width="2.1796875" style="6" customWidth="1"/>
    <col min="5682" max="5682" width="2.453125" style="6" customWidth="1"/>
    <col min="5683" max="5683" width="0.26953125" style="6" customWidth="1"/>
    <col min="5684" max="5684" width="1.453125" style="6" customWidth="1"/>
    <col min="5685" max="5685" width="0.81640625" style="6" customWidth="1"/>
    <col min="5686" max="5686" width="0.26953125" style="6" customWidth="1"/>
    <col min="5687" max="5687" width="1" style="6" customWidth="1"/>
    <col min="5688" max="5688" width="0.453125" style="6" customWidth="1"/>
    <col min="5689" max="5689" width="0.26953125" style="6" customWidth="1"/>
    <col min="5690" max="5690" width="0.453125" style="6" customWidth="1"/>
    <col min="5691" max="5691" width="2.453125" style="6" customWidth="1"/>
    <col min="5692" max="5692" width="1.26953125" style="6" customWidth="1"/>
    <col min="5693" max="5693" width="9.1796875" style="6" customWidth="1"/>
    <col min="5694" max="5694" width="7.7265625" style="6" customWidth="1"/>
    <col min="5695" max="5695" width="1" style="6" customWidth="1"/>
    <col min="5696" max="5696" width="3.26953125" style="6" customWidth="1"/>
    <col min="5697" max="5697" width="9.26953125" style="6" customWidth="1"/>
    <col min="5698" max="5698" width="1.81640625" style="6" customWidth="1"/>
    <col min="5699" max="5699" width="1.1796875" style="6" customWidth="1"/>
    <col min="5700" max="5700" width="0.7265625" style="6" customWidth="1"/>
    <col min="5701" max="5701" width="0.81640625" style="6" customWidth="1"/>
    <col min="5702" max="5702" width="0.453125" style="6" customWidth="1"/>
    <col min="5703" max="5703" width="0.81640625" style="6" customWidth="1"/>
    <col min="5704" max="5705" width="4.7265625" style="6" customWidth="1"/>
    <col min="5706" max="5706" width="4" style="6" customWidth="1"/>
    <col min="5707" max="5707" width="2.81640625" style="6" customWidth="1"/>
    <col min="5708" max="5708" width="0.81640625" style="6" customWidth="1"/>
    <col min="5709" max="5709" width="0.7265625" style="6" customWidth="1"/>
    <col min="5710" max="5710" width="1.1796875" style="6" customWidth="1"/>
    <col min="5711" max="5711" width="0.453125" style="6" customWidth="1"/>
    <col min="5712" max="5712" width="5.453125" style="6" customWidth="1"/>
    <col min="5713" max="5713" width="6.26953125" style="6" customWidth="1"/>
    <col min="5714" max="5714" width="6" style="6" customWidth="1"/>
    <col min="5715" max="5715" width="0.453125" style="6" customWidth="1"/>
    <col min="5716" max="5716" width="1.1796875" style="6" customWidth="1"/>
    <col min="5717" max="5888" width="9.1796875" style="6" hidden="1"/>
    <col min="5889" max="5889" width="0.81640625" style="6" customWidth="1"/>
    <col min="5890" max="5890" width="2.54296875" style="6" customWidth="1"/>
    <col min="5891" max="5891" width="0.26953125" style="6" customWidth="1"/>
    <col min="5892" max="5892" width="2.1796875" style="6" customWidth="1"/>
    <col min="5893" max="5893" width="7.1796875" style="6" customWidth="1"/>
    <col min="5894" max="5894" width="1.26953125" style="6" customWidth="1"/>
    <col min="5895" max="5897" width="1.1796875" style="6" customWidth="1"/>
    <col min="5898" max="5898" width="1.7265625" style="6" customWidth="1"/>
    <col min="5899" max="5899" width="1.453125" style="6" customWidth="1"/>
    <col min="5900" max="5900" width="1.81640625" style="6" customWidth="1"/>
    <col min="5901" max="5901" width="0.26953125" style="6" customWidth="1"/>
    <col min="5902" max="5903" width="1.26953125" style="6" customWidth="1"/>
    <col min="5904" max="5904" width="1.54296875" style="6" customWidth="1"/>
    <col min="5905" max="5905" width="1" style="6" customWidth="1"/>
    <col min="5906" max="5906" width="0.453125" style="6" customWidth="1"/>
    <col min="5907" max="5907" width="0.26953125" style="6" customWidth="1"/>
    <col min="5908" max="5908" width="0.453125" style="6" customWidth="1"/>
    <col min="5909" max="5909" width="3.1796875" style="6" customWidth="1"/>
    <col min="5910" max="5911" width="4.54296875" style="6" customWidth="1"/>
    <col min="5912" max="5912" width="4.26953125" style="6" customWidth="1"/>
    <col min="5913" max="5913" width="5.453125" style="6" customWidth="1"/>
    <col min="5914" max="5914" width="3.1796875" style="6" customWidth="1"/>
    <col min="5915" max="5915" width="4.54296875" style="6" customWidth="1"/>
    <col min="5916" max="5916" width="2.54296875" style="6" customWidth="1"/>
    <col min="5917" max="5917" width="2.26953125" style="6" customWidth="1"/>
    <col min="5918" max="5918" width="0.7265625" style="6" customWidth="1"/>
    <col min="5919" max="5919" width="0.81640625" style="6" customWidth="1"/>
    <col min="5920" max="5920" width="2" style="6" customWidth="1"/>
    <col min="5921" max="5921" width="1.26953125" style="6" customWidth="1"/>
    <col min="5922" max="5922" width="1.7265625" style="6" customWidth="1"/>
    <col min="5923" max="5923" width="3.1796875" style="6" customWidth="1"/>
    <col min="5924" max="5924" width="4.54296875" style="6" customWidth="1"/>
    <col min="5925" max="5925" width="2.81640625" style="6" customWidth="1"/>
    <col min="5926" max="5926" width="0.81640625" style="6" customWidth="1"/>
    <col min="5927" max="5927" width="2.54296875" style="6" customWidth="1"/>
    <col min="5928" max="5929" width="1.1796875" style="6" customWidth="1"/>
    <col min="5930" max="5930" width="2.26953125" style="6" customWidth="1"/>
    <col min="5931" max="5931" width="4.54296875" style="6" customWidth="1"/>
    <col min="5932" max="5932" width="2.54296875" style="6" customWidth="1"/>
    <col min="5933" max="5933" width="3.1796875" style="6" customWidth="1"/>
    <col min="5934" max="5934" width="2.1796875" style="6" customWidth="1"/>
    <col min="5935" max="5935" width="1.81640625" style="6" customWidth="1"/>
    <col min="5936" max="5937" width="2.1796875" style="6" customWidth="1"/>
    <col min="5938" max="5938" width="2.453125" style="6" customWidth="1"/>
    <col min="5939" max="5939" width="0.26953125" style="6" customWidth="1"/>
    <col min="5940" max="5940" width="1.453125" style="6" customWidth="1"/>
    <col min="5941" max="5941" width="0.81640625" style="6" customWidth="1"/>
    <col min="5942" max="5942" width="0.26953125" style="6" customWidth="1"/>
    <col min="5943" max="5943" width="1" style="6" customWidth="1"/>
    <col min="5944" max="5944" width="0.453125" style="6" customWidth="1"/>
    <col min="5945" max="5945" width="0.26953125" style="6" customWidth="1"/>
    <col min="5946" max="5946" width="0.453125" style="6" customWidth="1"/>
    <col min="5947" max="5947" width="2.453125" style="6" customWidth="1"/>
    <col min="5948" max="5948" width="1.26953125" style="6" customWidth="1"/>
    <col min="5949" max="5949" width="9.1796875" style="6" customWidth="1"/>
    <col min="5950" max="5950" width="7.7265625" style="6" customWidth="1"/>
    <col min="5951" max="5951" width="1" style="6" customWidth="1"/>
    <col min="5952" max="5952" width="3.26953125" style="6" customWidth="1"/>
    <col min="5953" max="5953" width="9.26953125" style="6" customWidth="1"/>
    <col min="5954" max="5954" width="1.81640625" style="6" customWidth="1"/>
    <col min="5955" max="5955" width="1.1796875" style="6" customWidth="1"/>
    <col min="5956" max="5956" width="0.7265625" style="6" customWidth="1"/>
    <col min="5957" max="5957" width="0.81640625" style="6" customWidth="1"/>
    <col min="5958" max="5958" width="0.453125" style="6" customWidth="1"/>
    <col min="5959" max="5959" width="0.81640625" style="6" customWidth="1"/>
    <col min="5960" max="5961" width="4.7265625" style="6" customWidth="1"/>
    <col min="5962" max="5962" width="4" style="6" customWidth="1"/>
    <col min="5963" max="5963" width="2.81640625" style="6" customWidth="1"/>
    <col min="5964" max="5964" width="0.81640625" style="6" customWidth="1"/>
    <col min="5965" max="5965" width="0.7265625" style="6" customWidth="1"/>
    <col min="5966" max="5966" width="1.1796875" style="6" customWidth="1"/>
    <col min="5967" max="5967" width="0.453125" style="6" customWidth="1"/>
    <col min="5968" max="5968" width="5.453125" style="6" customWidth="1"/>
    <col min="5969" max="5969" width="6.26953125" style="6" customWidth="1"/>
    <col min="5970" max="5970" width="6" style="6" customWidth="1"/>
    <col min="5971" max="5971" width="0.453125" style="6" customWidth="1"/>
    <col min="5972" max="5972" width="1.1796875" style="6" customWidth="1"/>
    <col min="5973" max="6144" width="9.1796875" style="6" hidden="1"/>
    <col min="6145" max="6145" width="0.81640625" style="6" customWidth="1"/>
    <col min="6146" max="6146" width="2.54296875" style="6" customWidth="1"/>
    <col min="6147" max="6147" width="0.26953125" style="6" customWidth="1"/>
    <col min="6148" max="6148" width="2.1796875" style="6" customWidth="1"/>
    <col min="6149" max="6149" width="7.1796875" style="6" customWidth="1"/>
    <col min="6150" max="6150" width="1.26953125" style="6" customWidth="1"/>
    <col min="6151" max="6153" width="1.1796875" style="6" customWidth="1"/>
    <col min="6154" max="6154" width="1.7265625" style="6" customWidth="1"/>
    <col min="6155" max="6155" width="1.453125" style="6" customWidth="1"/>
    <col min="6156" max="6156" width="1.81640625" style="6" customWidth="1"/>
    <col min="6157" max="6157" width="0.26953125" style="6" customWidth="1"/>
    <col min="6158" max="6159" width="1.26953125" style="6" customWidth="1"/>
    <col min="6160" max="6160" width="1.54296875" style="6" customWidth="1"/>
    <col min="6161" max="6161" width="1" style="6" customWidth="1"/>
    <col min="6162" max="6162" width="0.453125" style="6" customWidth="1"/>
    <col min="6163" max="6163" width="0.26953125" style="6" customWidth="1"/>
    <col min="6164" max="6164" width="0.453125" style="6" customWidth="1"/>
    <col min="6165" max="6165" width="3.1796875" style="6" customWidth="1"/>
    <col min="6166" max="6167" width="4.54296875" style="6" customWidth="1"/>
    <col min="6168" max="6168" width="4.26953125" style="6" customWidth="1"/>
    <col min="6169" max="6169" width="5.453125" style="6" customWidth="1"/>
    <col min="6170" max="6170" width="3.1796875" style="6" customWidth="1"/>
    <col min="6171" max="6171" width="4.54296875" style="6" customWidth="1"/>
    <col min="6172" max="6172" width="2.54296875" style="6" customWidth="1"/>
    <col min="6173" max="6173" width="2.26953125" style="6" customWidth="1"/>
    <col min="6174" max="6174" width="0.7265625" style="6" customWidth="1"/>
    <col min="6175" max="6175" width="0.81640625" style="6" customWidth="1"/>
    <col min="6176" max="6176" width="2" style="6" customWidth="1"/>
    <col min="6177" max="6177" width="1.26953125" style="6" customWidth="1"/>
    <col min="6178" max="6178" width="1.7265625" style="6" customWidth="1"/>
    <col min="6179" max="6179" width="3.1796875" style="6" customWidth="1"/>
    <col min="6180" max="6180" width="4.54296875" style="6" customWidth="1"/>
    <col min="6181" max="6181" width="2.81640625" style="6" customWidth="1"/>
    <col min="6182" max="6182" width="0.81640625" style="6" customWidth="1"/>
    <col min="6183" max="6183" width="2.54296875" style="6" customWidth="1"/>
    <col min="6184" max="6185" width="1.1796875" style="6" customWidth="1"/>
    <col min="6186" max="6186" width="2.26953125" style="6" customWidth="1"/>
    <col min="6187" max="6187" width="4.54296875" style="6" customWidth="1"/>
    <col min="6188" max="6188" width="2.54296875" style="6" customWidth="1"/>
    <col min="6189" max="6189" width="3.1796875" style="6" customWidth="1"/>
    <col min="6190" max="6190" width="2.1796875" style="6" customWidth="1"/>
    <col min="6191" max="6191" width="1.81640625" style="6" customWidth="1"/>
    <col min="6192" max="6193" width="2.1796875" style="6" customWidth="1"/>
    <col min="6194" max="6194" width="2.453125" style="6" customWidth="1"/>
    <col min="6195" max="6195" width="0.26953125" style="6" customWidth="1"/>
    <col min="6196" max="6196" width="1.453125" style="6" customWidth="1"/>
    <col min="6197" max="6197" width="0.81640625" style="6" customWidth="1"/>
    <col min="6198" max="6198" width="0.26953125" style="6" customWidth="1"/>
    <col min="6199" max="6199" width="1" style="6" customWidth="1"/>
    <col min="6200" max="6200" width="0.453125" style="6" customWidth="1"/>
    <col min="6201" max="6201" width="0.26953125" style="6" customWidth="1"/>
    <col min="6202" max="6202" width="0.453125" style="6" customWidth="1"/>
    <col min="6203" max="6203" width="2.453125" style="6" customWidth="1"/>
    <col min="6204" max="6204" width="1.26953125" style="6" customWidth="1"/>
    <col min="6205" max="6205" width="9.1796875" style="6" customWidth="1"/>
    <col min="6206" max="6206" width="7.7265625" style="6" customWidth="1"/>
    <col min="6207" max="6207" width="1" style="6" customWidth="1"/>
    <col min="6208" max="6208" width="3.26953125" style="6" customWidth="1"/>
    <col min="6209" max="6209" width="9.26953125" style="6" customWidth="1"/>
    <col min="6210" max="6210" width="1.81640625" style="6" customWidth="1"/>
    <col min="6211" max="6211" width="1.1796875" style="6" customWidth="1"/>
    <col min="6212" max="6212" width="0.7265625" style="6" customWidth="1"/>
    <col min="6213" max="6213" width="0.81640625" style="6" customWidth="1"/>
    <col min="6214" max="6214" width="0.453125" style="6" customWidth="1"/>
    <col min="6215" max="6215" width="0.81640625" style="6" customWidth="1"/>
    <col min="6216" max="6217" width="4.7265625" style="6" customWidth="1"/>
    <col min="6218" max="6218" width="4" style="6" customWidth="1"/>
    <col min="6219" max="6219" width="2.81640625" style="6" customWidth="1"/>
    <col min="6220" max="6220" width="0.81640625" style="6" customWidth="1"/>
    <col min="6221" max="6221" width="0.7265625" style="6" customWidth="1"/>
    <col min="6222" max="6222" width="1.1796875" style="6" customWidth="1"/>
    <col min="6223" max="6223" width="0.453125" style="6" customWidth="1"/>
    <col min="6224" max="6224" width="5.453125" style="6" customWidth="1"/>
    <col min="6225" max="6225" width="6.26953125" style="6" customWidth="1"/>
    <col min="6226" max="6226" width="6" style="6" customWidth="1"/>
    <col min="6227" max="6227" width="0.453125" style="6" customWidth="1"/>
    <col min="6228" max="6228" width="1.1796875" style="6" customWidth="1"/>
    <col min="6229" max="6400" width="9.1796875" style="6" hidden="1"/>
    <col min="6401" max="6401" width="0.81640625" style="6" customWidth="1"/>
    <col min="6402" max="6402" width="2.54296875" style="6" customWidth="1"/>
    <col min="6403" max="6403" width="0.26953125" style="6" customWidth="1"/>
    <col min="6404" max="6404" width="2.1796875" style="6" customWidth="1"/>
    <col min="6405" max="6405" width="7.1796875" style="6" customWidth="1"/>
    <col min="6406" max="6406" width="1.26953125" style="6" customWidth="1"/>
    <col min="6407" max="6409" width="1.1796875" style="6" customWidth="1"/>
    <col min="6410" max="6410" width="1.7265625" style="6" customWidth="1"/>
    <col min="6411" max="6411" width="1.453125" style="6" customWidth="1"/>
    <col min="6412" max="6412" width="1.81640625" style="6" customWidth="1"/>
    <col min="6413" max="6413" width="0.26953125" style="6" customWidth="1"/>
    <col min="6414" max="6415" width="1.26953125" style="6" customWidth="1"/>
    <col min="6416" max="6416" width="1.54296875" style="6" customWidth="1"/>
    <col min="6417" max="6417" width="1" style="6" customWidth="1"/>
    <col min="6418" max="6418" width="0.453125" style="6" customWidth="1"/>
    <col min="6419" max="6419" width="0.26953125" style="6" customWidth="1"/>
    <col min="6420" max="6420" width="0.453125" style="6" customWidth="1"/>
    <col min="6421" max="6421" width="3.1796875" style="6" customWidth="1"/>
    <col min="6422" max="6423" width="4.54296875" style="6" customWidth="1"/>
    <col min="6424" max="6424" width="4.26953125" style="6" customWidth="1"/>
    <col min="6425" max="6425" width="5.453125" style="6" customWidth="1"/>
    <col min="6426" max="6426" width="3.1796875" style="6" customWidth="1"/>
    <col min="6427" max="6427" width="4.54296875" style="6" customWidth="1"/>
    <col min="6428" max="6428" width="2.54296875" style="6" customWidth="1"/>
    <col min="6429" max="6429" width="2.26953125" style="6" customWidth="1"/>
    <col min="6430" max="6430" width="0.7265625" style="6" customWidth="1"/>
    <col min="6431" max="6431" width="0.81640625" style="6" customWidth="1"/>
    <col min="6432" max="6432" width="2" style="6" customWidth="1"/>
    <col min="6433" max="6433" width="1.26953125" style="6" customWidth="1"/>
    <col min="6434" max="6434" width="1.7265625" style="6" customWidth="1"/>
    <col min="6435" max="6435" width="3.1796875" style="6" customWidth="1"/>
    <col min="6436" max="6436" width="4.54296875" style="6" customWidth="1"/>
    <col min="6437" max="6437" width="2.81640625" style="6" customWidth="1"/>
    <col min="6438" max="6438" width="0.81640625" style="6" customWidth="1"/>
    <col min="6439" max="6439" width="2.54296875" style="6" customWidth="1"/>
    <col min="6440" max="6441" width="1.1796875" style="6" customWidth="1"/>
    <col min="6442" max="6442" width="2.26953125" style="6" customWidth="1"/>
    <col min="6443" max="6443" width="4.54296875" style="6" customWidth="1"/>
    <col min="6444" max="6444" width="2.54296875" style="6" customWidth="1"/>
    <col min="6445" max="6445" width="3.1796875" style="6" customWidth="1"/>
    <col min="6446" max="6446" width="2.1796875" style="6" customWidth="1"/>
    <col min="6447" max="6447" width="1.81640625" style="6" customWidth="1"/>
    <col min="6448" max="6449" width="2.1796875" style="6" customWidth="1"/>
    <col min="6450" max="6450" width="2.453125" style="6" customWidth="1"/>
    <col min="6451" max="6451" width="0.26953125" style="6" customWidth="1"/>
    <col min="6452" max="6452" width="1.453125" style="6" customWidth="1"/>
    <col min="6453" max="6453" width="0.81640625" style="6" customWidth="1"/>
    <col min="6454" max="6454" width="0.26953125" style="6" customWidth="1"/>
    <col min="6455" max="6455" width="1" style="6" customWidth="1"/>
    <col min="6456" max="6456" width="0.453125" style="6" customWidth="1"/>
    <col min="6457" max="6457" width="0.26953125" style="6" customWidth="1"/>
    <col min="6458" max="6458" width="0.453125" style="6" customWidth="1"/>
    <col min="6459" max="6459" width="2.453125" style="6" customWidth="1"/>
    <col min="6460" max="6460" width="1.26953125" style="6" customWidth="1"/>
    <col min="6461" max="6461" width="9.1796875" style="6" customWidth="1"/>
    <col min="6462" max="6462" width="7.7265625" style="6" customWidth="1"/>
    <col min="6463" max="6463" width="1" style="6" customWidth="1"/>
    <col min="6464" max="6464" width="3.26953125" style="6" customWidth="1"/>
    <col min="6465" max="6465" width="9.26953125" style="6" customWidth="1"/>
    <col min="6466" max="6466" width="1.81640625" style="6" customWidth="1"/>
    <col min="6467" max="6467" width="1.1796875" style="6" customWidth="1"/>
    <col min="6468" max="6468" width="0.7265625" style="6" customWidth="1"/>
    <col min="6469" max="6469" width="0.81640625" style="6" customWidth="1"/>
    <col min="6470" max="6470" width="0.453125" style="6" customWidth="1"/>
    <col min="6471" max="6471" width="0.81640625" style="6" customWidth="1"/>
    <col min="6472" max="6473" width="4.7265625" style="6" customWidth="1"/>
    <col min="6474" max="6474" width="4" style="6" customWidth="1"/>
    <col min="6475" max="6475" width="2.81640625" style="6" customWidth="1"/>
    <col min="6476" max="6476" width="0.81640625" style="6" customWidth="1"/>
    <col min="6477" max="6477" width="0.7265625" style="6" customWidth="1"/>
    <col min="6478" max="6478" width="1.1796875" style="6" customWidth="1"/>
    <col min="6479" max="6479" width="0.453125" style="6" customWidth="1"/>
    <col min="6480" max="6480" width="5.453125" style="6" customWidth="1"/>
    <col min="6481" max="6481" width="6.26953125" style="6" customWidth="1"/>
    <col min="6482" max="6482" width="6" style="6" customWidth="1"/>
    <col min="6483" max="6483" width="0.453125" style="6" customWidth="1"/>
    <col min="6484" max="6484" width="1.1796875" style="6" customWidth="1"/>
    <col min="6485" max="6656" width="9.1796875" style="6" hidden="1"/>
    <col min="6657" max="6657" width="0.81640625" style="6" customWidth="1"/>
    <col min="6658" max="6658" width="2.54296875" style="6" customWidth="1"/>
    <col min="6659" max="6659" width="0.26953125" style="6" customWidth="1"/>
    <col min="6660" max="6660" width="2.1796875" style="6" customWidth="1"/>
    <col min="6661" max="6661" width="7.1796875" style="6" customWidth="1"/>
    <col min="6662" max="6662" width="1.26953125" style="6" customWidth="1"/>
    <col min="6663" max="6665" width="1.1796875" style="6" customWidth="1"/>
    <col min="6666" max="6666" width="1.7265625" style="6" customWidth="1"/>
    <col min="6667" max="6667" width="1.453125" style="6" customWidth="1"/>
    <col min="6668" max="6668" width="1.81640625" style="6" customWidth="1"/>
    <col min="6669" max="6669" width="0.26953125" style="6" customWidth="1"/>
    <col min="6670" max="6671" width="1.26953125" style="6" customWidth="1"/>
    <col min="6672" max="6672" width="1.54296875" style="6" customWidth="1"/>
    <col min="6673" max="6673" width="1" style="6" customWidth="1"/>
    <col min="6674" max="6674" width="0.453125" style="6" customWidth="1"/>
    <col min="6675" max="6675" width="0.26953125" style="6" customWidth="1"/>
    <col min="6676" max="6676" width="0.453125" style="6" customWidth="1"/>
    <col min="6677" max="6677" width="3.1796875" style="6" customWidth="1"/>
    <col min="6678" max="6679" width="4.54296875" style="6" customWidth="1"/>
    <col min="6680" max="6680" width="4.26953125" style="6" customWidth="1"/>
    <col min="6681" max="6681" width="5.453125" style="6" customWidth="1"/>
    <col min="6682" max="6682" width="3.1796875" style="6" customWidth="1"/>
    <col min="6683" max="6683" width="4.54296875" style="6" customWidth="1"/>
    <col min="6684" max="6684" width="2.54296875" style="6" customWidth="1"/>
    <col min="6685" max="6685" width="2.26953125" style="6" customWidth="1"/>
    <col min="6686" max="6686" width="0.7265625" style="6" customWidth="1"/>
    <col min="6687" max="6687" width="0.81640625" style="6" customWidth="1"/>
    <col min="6688" max="6688" width="2" style="6" customWidth="1"/>
    <col min="6689" max="6689" width="1.26953125" style="6" customWidth="1"/>
    <col min="6690" max="6690" width="1.7265625" style="6" customWidth="1"/>
    <col min="6691" max="6691" width="3.1796875" style="6" customWidth="1"/>
    <col min="6692" max="6692" width="4.54296875" style="6" customWidth="1"/>
    <col min="6693" max="6693" width="2.81640625" style="6" customWidth="1"/>
    <col min="6694" max="6694" width="0.81640625" style="6" customWidth="1"/>
    <col min="6695" max="6695" width="2.54296875" style="6" customWidth="1"/>
    <col min="6696" max="6697" width="1.1796875" style="6" customWidth="1"/>
    <col min="6698" max="6698" width="2.26953125" style="6" customWidth="1"/>
    <col min="6699" max="6699" width="4.54296875" style="6" customWidth="1"/>
    <col min="6700" max="6700" width="2.54296875" style="6" customWidth="1"/>
    <col min="6701" max="6701" width="3.1796875" style="6" customWidth="1"/>
    <col min="6702" max="6702" width="2.1796875" style="6" customWidth="1"/>
    <col min="6703" max="6703" width="1.81640625" style="6" customWidth="1"/>
    <col min="6704" max="6705" width="2.1796875" style="6" customWidth="1"/>
    <col min="6706" max="6706" width="2.453125" style="6" customWidth="1"/>
    <col min="6707" max="6707" width="0.26953125" style="6" customWidth="1"/>
    <col min="6708" max="6708" width="1.453125" style="6" customWidth="1"/>
    <col min="6709" max="6709" width="0.81640625" style="6" customWidth="1"/>
    <col min="6710" max="6710" width="0.26953125" style="6" customWidth="1"/>
    <col min="6711" max="6711" width="1" style="6" customWidth="1"/>
    <col min="6712" max="6712" width="0.453125" style="6" customWidth="1"/>
    <col min="6713" max="6713" width="0.26953125" style="6" customWidth="1"/>
    <col min="6714" max="6714" width="0.453125" style="6" customWidth="1"/>
    <col min="6715" max="6715" width="2.453125" style="6" customWidth="1"/>
    <col min="6716" max="6716" width="1.26953125" style="6" customWidth="1"/>
    <col min="6717" max="6717" width="9.1796875" style="6" customWidth="1"/>
    <col min="6718" max="6718" width="7.7265625" style="6" customWidth="1"/>
    <col min="6719" max="6719" width="1" style="6" customWidth="1"/>
    <col min="6720" max="6720" width="3.26953125" style="6" customWidth="1"/>
    <col min="6721" max="6721" width="9.26953125" style="6" customWidth="1"/>
    <col min="6722" max="6722" width="1.81640625" style="6" customWidth="1"/>
    <col min="6723" max="6723" width="1.1796875" style="6" customWidth="1"/>
    <col min="6724" max="6724" width="0.7265625" style="6" customWidth="1"/>
    <col min="6725" max="6725" width="0.81640625" style="6" customWidth="1"/>
    <col min="6726" max="6726" width="0.453125" style="6" customWidth="1"/>
    <col min="6727" max="6727" width="0.81640625" style="6" customWidth="1"/>
    <col min="6728" max="6729" width="4.7265625" style="6" customWidth="1"/>
    <col min="6730" max="6730" width="4" style="6" customWidth="1"/>
    <col min="6731" max="6731" width="2.81640625" style="6" customWidth="1"/>
    <col min="6732" max="6732" width="0.81640625" style="6" customWidth="1"/>
    <col min="6733" max="6733" width="0.7265625" style="6" customWidth="1"/>
    <col min="6734" max="6734" width="1.1796875" style="6" customWidth="1"/>
    <col min="6735" max="6735" width="0.453125" style="6" customWidth="1"/>
    <col min="6736" max="6736" width="5.453125" style="6" customWidth="1"/>
    <col min="6737" max="6737" width="6.26953125" style="6" customWidth="1"/>
    <col min="6738" max="6738" width="6" style="6" customWidth="1"/>
    <col min="6739" max="6739" width="0.453125" style="6" customWidth="1"/>
    <col min="6740" max="6740" width="1.1796875" style="6" customWidth="1"/>
    <col min="6741" max="6912" width="9.1796875" style="6" hidden="1"/>
    <col min="6913" max="6913" width="0.81640625" style="6" customWidth="1"/>
    <col min="6914" max="6914" width="2.54296875" style="6" customWidth="1"/>
    <col min="6915" max="6915" width="0.26953125" style="6" customWidth="1"/>
    <col min="6916" max="6916" width="2.1796875" style="6" customWidth="1"/>
    <col min="6917" max="6917" width="7.1796875" style="6" customWidth="1"/>
    <col min="6918" max="6918" width="1.26953125" style="6" customWidth="1"/>
    <col min="6919" max="6921" width="1.1796875" style="6" customWidth="1"/>
    <col min="6922" max="6922" width="1.7265625" style="6" customWidth="1"/>
    <col min="6923" max="6923" width="1.453125" style="6" customWidth="1"/>
    <col min="6924" max="6924" width="1.81640625" style="6" customWidth="1"/>
    <col min="6925" max="6925" width="0.26953125" style="6" customWidth="1"/>
    <col min="6926" max="6927" width="1.26953125" style="6" customWidth="1"/>
    <col min="6928" max="6928" width="1.54296875" style="6" customWidth="1"/>
    <col min="6929" max="6929" width="1" style="6" customWidth="1"/>
    <col min="6930" max="6930" width="0.453125" style="6" customWidth="1"/>
    <col min="6931" max="6931" width="0.26953125" style="6" customWidth="1"/>
    <col min="6932" max="6932" width="0.453125" style="6" customWidth="1"/>
    <col min="6933" max="6933" width="3.1796875" style="6" customWidth="1"/>
    <col min="6934" max="6935" width="4.54296875" style="6" customWidth="1"/>
    <col min="6936" max="6936" width="4.26953125" style="6" customWidth="1"/>
    <col min="6937" max="6937" width="5.453125" style="6" customWidth="1"/>
    <col min="6938" max="6938" width="3.1796875" style="6" customWidth="1"/>
    <col min="6939" max="6939" width="4.54296875" style="6" customWidth="1"/>
    <col min="6940" max="6940" width="2.54296875" style="6" customWidth="1"/>
    <col min="6941" max="6941" width="2.26953125" style="6" customWidth="1"/>
    <col min="6942" max="6942" width="0.7265625" style="6" customWidth="1"/>
    <col min="6943" max="6943" width="0.81640625" style="6" customWidth="1"/>
    <col min="6944" max="6944" width="2" style="6" customWidth="1"/>
    <col min="6945" max="6945" width="1.26953125" style="6" customWidth="1"/>
    <col min="6946" max="6946" width="1.7265625" style="6" customWidth="1"/>
    <col min="6947" max="6947" width="3.1796875" style="6" customWidth="1"/>
    <col min="6948" max="6948" width="4.54296875" style="6" customWidth="1"/>
    <col min="6949" max="6949" width="2.81640625" style="6" customWidth="1"/>
    <col min="6950" max="6950" width="0.81640625" style="6" customWidth="1"/>
    <col min="6951" max="6951" width="2.54296875" style="6" customWidth="1"/>
    <col min="6952" max="6953" width="1.1796875" style="6" customWidth="1"/>
    <col min="6954" max="6954" width="2.26953125" style="6" customWidth="1"/>
    <col min="6955" max="6955" width="4.54296875" style="6" customWidth="1"/>
    <col min="6956" max="6956" width="2.54296875" style="6" customWidth="1"/>
    <col min="6957" max="6957" width="3.1796875" style="6" customWidth="1"/>
    <col min="6958" max="6958" width="2.1796875" style="6" customWidth="1"/>
    <col min="6959" max="6959" width="1.81640625" style="6" customWidth="1"/>
    <col min="6960" max="6961" width="2.1796875" style="6" customWidth="1"/>
    <col min="6962" max="6962" width="2.453125" style="6" customWidth="1"/>
    <col min="6963" max="6963" width="0.26953125" style="6" customWidth="1"/>
    <col min="6964" max="6964" width="1.453125" style="6" customWidth="1"/>
    <col min="6965" max="6965" width="0.81640625" style="6" customWidth="1"/>
    <col min="6966" max="6966" width="0.26953125" style="6" customWidth="1"/>
    <col min="6967" max="6967" width="1" style="6" customWidth="1"/>
    <col min="6968" max="6968" width="0.453125" style="6" customWidth="1"/>
    <col min="6969" max="6969" width="0.26953125" style="6" customWidth="1"/>
    <col min="6970" max="6970" width="0.453125" style="6" customWidth="1"/>
    <col min="6971" max="6971" width="2.453125" style="6" customWidth="1"/>
    <col min="6972" max="6972" width="1.26953125" style="6" customWidth="1"/>
    <col min="6973" max="6973" width="9.1796875" style="6" customWidth="1"/>
    <col min="6974" max="6974" width="7.7265625" style="6" customWidth="1"/>
    <col min="6975" max="6975" width="1" style="6" customWidth="1"/>
    <col min="6976" max="6976" width="3.26953125" style="6" customWidth="1"/>
    <col min="6977" max="6977" width="9.26953125" style="6" customWidth="1"/>
    <col min="6978" max="6978" width="1.81640625" style="6" customWidth="1"/>
    <col min="6979" max="6979" width="1.1796875" style="6" customWidth="1"/>
    <col min="6980" max="6980" width="0.7265625" style="6" customWidth="1"/>
    <col min="6981" max="6981" width="0.81640625" style="6" customWidth="1"/>
    <col min="6982" max="6982" width="0.453125" style="6" customWidth="1"/>
    <col min="6983" max="6983" width="0.81640625" style="6" customWidth="1"/>
    <col min="6984" max="6985" width="4.7265625" style="6" customWidth="1"/>
    <col min="6986" max="6986" width="4" style="6" customWidth="1"/>
    <col min="6987" max="6987" width="2.81640625" style="6" customWidth="1"/>
    <col min="6988" max="6988" width="0.81640625" style="6" customWidth="1"/>
    <col min="6989" max="6989" width="0.7265625" style="6" customWidth="1"/>
    <col min="6990" max="6990" width="1.1796875" style="6" customWidth="1"/>
    <col min="6991" max="6991" width="0.453125" style="6" customWidth="1"/>
    <col min="6992" max="6992" width="5.453125" style="6" customWidth="1"/>
    <col min="6993" max="6993" width="6.26953125" style="6" customWidth="1"/>
    <col min="6994" max="6994" width="6" style="6" customWidth="1"/>
    <col min="6995" max="6995" width="0.453125" style="6" customWidth="1"/>
    <col min="6996" max="6996" width="1.1796875" style="6" customWidth="1"/>
    <col min="6997" max="7168" width="9.1796875" style="6" hidden="1"/>
    <col min="7169" max="7169" width="0.81640625" style="6" customWidth="1"/>
    <col min="7170" max="7170" width="2.54296875" style="6" customWidth="1"/>
    <col min="7171" max="7171" width="0.26953125" style="6" customWidth="1"/>
    <col min="7172" max="7172" width="2.1796875" style="6" customWidth="1"/>
    <col min="7173" max="7173" width="7.1796875" style="6" customWidth="1"/>
    <col min="7174" max="7174" width="1.26953125" style="6" customWidth="1"/>
    <col min="7175" max="7177" width="1.1796875" style="6" customWidth="1"/>
    <col min="7178" max="7178" width="1.7265625" style="6" customWidth="1"/>
    <col min="7179" max="7179" width="1.453125" style="6" customWidth="1"/>
    <col min="7180" max="7180" width="1.81640625" style="6" customWidth="1"/>
    <col min="7181" max="7181" width="0.26953125" style="6" customWidth="1"/>
    <col min="7182" max="7183" width="1.26953125" style="6" customWidth="1"/>
    <col min="7184" max="7184" width="1.54296875" style="6" customWidth="1"/>
    <col min="7185" max="7185" width="1" style="6" customWidth="1"/>
    <col min="7186" max="7186" width="0.453125" style="6" customWidth="1"/>
    <col min="7187" max="7187" width="0.26953125" style="6" customWidth="1"/>
    <col min="7188" max="7188" width="0.453125" style="6" customWidth="1"/>
    <col min="7189" max="7189" width="3.1796875" style="6" customWidth="1"/>
    <col min="7190" max="7191" width="4.54296875" style="6" customWidth="1"/>
    <col min="7192" max="7192" width="4.26953125" style="6" customWidth="1"/>
    <col min="7193" max="7193" width="5.453125" style="6" customWidth="1"/>
    <col min="7194" max="7194" width="3.1796875" style="6" customWidth="1"/>
    <col min="7195" max="7195" width="4.54296875" style="6" customWidth="1"/>
    <col min="7196" max="7196" width="2.54296875" style="6" customWidth="1"/>
    <col min="7197" max="7197" width="2.26953125" style="6" customWidth="1"/>
    <col min="7198" max="7198" width="0.7265625" style="6" customWidth="1"/>
    <col min="7199" max="7199" width="0.81640625" style="6" customWidth="1"/>
    <col min="7200" max="7200" width="2" style="6" customWidth="1"/>
    <col min="7201" max="7201" width="1.26953125" style="6" customWidth="1"/>
    <col min="7202" max="7202" width="1.7265625" style="6" customWidth="1"/>
    <col min="7203" max="7203" width="3.1796875" style="6" customWidth="1"/>
    <col min="7204" max="7204" width="4.54296875" style="6" customWidth="1"/>
    <col min="7205" max="7205" width="2.81640625" style="6" customWidth="1"/>
    <col min="7206" max="7206" width="0.81640625" style="6" customWidth="1"/>
    <col min="7207" max="7207" width="2.54296875" style="6" customWidth="1"/>
    <col min="7208" max="7209" width="1.1796875" style="6" customWidth="1"/>
    <col min="7210" max="7210" width="2.26953125" style="6" customWidth="1"/>
    <col min="7211" max="7211" width="4.54296875" style="6" customWidth="1"/>
    <col min="7212" max="7212" width="2.54296875" style="6" customWidth="1"/>
    <col min="7213" max="7213" width="3.1796875" style="6" customWidth="1"/>
    <col min="7214" max="7214" width="2.1796875" style="6" customWidth="1"/>
    <col min="7215" max="7215" width="1.81640625" style="6" customWidth="1"/>
    <col min="7216" max="7217" width="2.1796875" style="6" customWidth="1"/>
    <col min="7218" max="7218" width="2.453125" style="6" customWidth="1"/>
    <col min="7219" max="7219" width="0.26953125" style="6" customWidth="1"/>
    <col min="7220" max="7220" width="1.453125" style="6" customWidth="1"/>
    <col min="7221" max="7221" width="0.81640625" style="6" customWidth="1"/>
    <col min="7222" max="7222" width="0.26953125" style="6" customWidth="1"/>
    <col min="7223" max="7223" width="1" style="6" customWidth="1"/>
    <col min="7224" max="7224" width="0.453125" style="6" customWidth="1"/>
    <col min="7225" max="7225" width="0.26953125" style="6" customWidth="1"/>
    <col min="7226" max="7226" width="0.453125" style="6" customWidth="1"/>
    <col min="7227" max="7227" width="2.453125" style="6" customWidth="1"/>
    <col min="7228" max="7228" width="1.26953125" style="6" customWidth="1"/>
    <col min="7229" max="7229" width="9.1796875" style="6" customWidth="1"/>
    <col min="7230" max="7230" width="7.7265625" style="6" customWidth="1"/>
    <col min="7231" max="7231" width="1" style="6" customWidth="1"/>
    <col min="7232" max="7232" width="3.26953125" style="6" customWidth="1"/>
    <col min="7233" max="7233" width="9.26953125" style="6" customWidth="1"/>
    <col min="7234" max="7234" width="1.81640625" style="6" customWidth="1"/>
    <col min="7235" max="7235" width="1.1796875" style="6" customWidth="1"/>
    <col min="7236" max="7236" width="0.7265625" style="6" customWidth="1"/>
    <col min="7237" max="7237" width="0.81640625" style="6" customWidth="1"/>
    <col min="7238" max="7238" width="0.453125" style="6" customWidth="1"/>
    <col min="7239" max="7239" width="0.81640625" style="6" customWidth="1"/>
    <col min="7240" max="7241" width="4.7265625" style="6" customWidth="1"/>
    <col min="7242" max="7242" width="4" style="6" customWidth="1"/>
    <col min="7243" max="7243" width="2.81640625" style="6" customWidth="1"/>
    <col min="7244" max="7244" width="0.81640625" style="6" customWidth="1"/>
    <col min="7245" max="7245" width="0.7265625" style="6" customWidth="1"/>
    <col min="7246" max="7246" width="1.1796875" style="6" customWidth="1"/>
    <col min="7247" max="7247" width="0.453125" style="6" customWidth="1"/>
    <col min="7248" max="7248" width="5.453125" style="6" customWidth="1"/>
    <col min="7249" max="7249" width="6.26953125" style="6" customWidth="1"/>
    <col min="7250" max="7250" width="6" style="6" customWidth="1"/>
    <col min="7251" max="7251" width="0.453125" style="6" customWidth="1"/>
    <col min="7252" max="7252" width="1.1796875" style="6" customWidth="1"/>
    <col min="7253" max="7424" width="9.1796875" style="6" hidden="1"/>
    <col min="7425" max="7425" width="0.81640625" style="6" customWidth="1"/>
    <col min="7426" max="7426" width="2.54296875" style="6" customWidth="1"/>
    <col min="7427" max="7427" width="0.26953125" style="6" customWidth="1"/>
    <col min="7428" max="7428" width="2.1796875" style="6" customWidth="1"/>
    <col min="7429" max="7429" width="7.1796875" style="6" customWidth="1"/>
    <col min="7430" max="7430" width="1.26953125" style="6" customWidth="1"/>
    <col min="7431" max="7433" width="1.1796875" style="6" customWidth="1"/>
    <col min="7434" max="7434" width="1.7265625" style="6" customWidth="1"/>
    <col min="7435" max="7435" width="1.453125" style="6" customWidth="1"/>
    <col min="7436" max="7436" width="1.81640625" style="6" customWidth="1"/>
    <col min="7437" max="7437" width="0.26953125" style="6" customWidth="1"/>
    <col min="7438" max="7439" width="1.26953125" style="6" customWidth="1"/>
    <col min="7440" max="7440" width="1.54296875" style="6" customWidth="1"/>
    <col min="7441" max="7441" width="1" style="6" customWidth="1"/>
    <col min="7442" max="7442" width="0.453125" style="6" customWidth="1"/>
    <col min="7443" max="7443" width="0.26953125" style="6" customWidth="1"/>
    <col min="7444" max="7444" width="0.453125" style="6" customWidth="1"/>
    <col min="7445" max="7445" width="3.1796875" style="6" customWidth="1"/>
    <col min="7446" max="7447" width="4.54296875" style="6" customWidth="1"/>
    <col min="7448" max="7448" width="4.26953125" style="6" customWidth="1"/>
    <col min="7449" max="7449" width="5.453125" style="6" customWidth="1"/>
    <col min="7450" max="7450" width="3.1796875" style="6" customWidth="1"/>
    <col min="7451" max="7451" width="4.54296875" style="6" customWidth="1"/>
    <col min="7452" max="7452" width="2.54296875" style="6" customWidth="1"/>
    <col min="7453" max="7453" width="2.26953125" style="6" customWidth="1"/>
    <col min="7454" max="7454" width="0.7265625" style="6" customWidth="1"/>
    <col min="7455" max="7455" width="0.81640625" style="6" customWidth="1"/>
    <col min="7456" max="7456" width="2" style="6" customWidth="1"/>
    <col min="7457" max="7457" width="1.26953125" style="6" customWidth="1"/>
    <col min="7458" max="7458" width="1.7265625" style="6" customWidth="1"/>
    <col min="7459" max="7459" width="3.1796875" style="6" customWidth="1"/>
    <col min="7460" max="7460" width="4.54296875" style="6" customWidth="1"/>
    <col min="7461" max="7461" width="2.81640625" style="6" customWidth="1"/>
    <col min="7462" max="7462" width="0.81640625" style="6" customWidth="1"/>
    <col min="7463" max="7463" width="2.54296875" style="6" customWidth="1"/>
    <col min="7464" max="7465" width="1.1796875" style="6" customWidth="1"/>
    <col min="7466" max="7466" width="2.26953125" style="6" customWidth="1"/>
    <col min="7467" max="7467" width="4.54296875" style="6" customWidth="1"/>
    <col min="7468" max="7468" width="2.54296875" style="6" customWidth="1"/>
    <col min="7469" max="7469" width="3.1796875" style="6" customWidth="1"/>
    <col min="7470" max="7470" width="2.1796875" style="6" customWidth="1"/>
    <col min="7471" max="7471" width="1.81640625" style="6" customWidth="1"/>
    <col min="7472" max="7473" width="2.1796875" style="6" customWidth="1"/>
    <col min="7474" max="7474" width="2.453125" style="6" customWidth="1"/>
    <col min="7475" max="7475" width="0.26953125" style="6" customWidth="1"/>
    <col min="7476" max="7476" width="1.453125" style="6" customWidth="1"/>
    <col min="7477" max="7477" width="0.81640625" style="6" customWidth="1"/>
    <col min="7478" max="7478" width="0.26953125" style="6" customWidth="1"/>
    <col min="7479" max="7479" width="1" style="6" customWidth="1"/>
    <col min="7480" max="7480" width="0.453125" style="6" customWidth="1"/>
    <col min="7481" max="7481" width="0.26953125" style="6" customWidth="1"/>
    <col min="7482" max="7482" width="0.453125" style="6" customWidth="1"/>
    <col min="7483" max="7483" width="2.453125" style="6" customWidth="1"/>
    <col min="7484" max="7484" width="1.26953125" style="6" customWidth="1"/>
    <col min="7485" max="7485" width="9.1796875" style="6" customWidth="1"/>
    <col min="7486" max="7486" width="7.7265625" style="6" customWidth="1"/>
    <col min="7487" max="7487" width="1" style="6" customWidth="1"/>
    <col min="7488" max="7488" width="3.26953125" style="6" customWidth="1"/>
    <col min="7489" max="7489" width="9.26953125" style="6" customWidth="1"/>
    <col min="7490" max="7490" width="1.81640625" style="6" customWidth="1"/>
    <col min="7491" max="7491" width="1.1796875" style="6" customWidth="1"/>
    <col min="7492" max="7492" width="0.7265625" style="6" customWidth="1"/>
    <col min="7493" max="7493" width="0.81640625" style="6" customWidth="1"/>
    <col min="7494" max="7494" width="0.453125" style="6" customWidth="1"/>
    <col min="7495" max="7495" width="0.81640625" style="6" customWidth="1"/>
    <col min="7496" max="7497" width="4.7265625" style="6" customWidth="1"/>
    <col min="7498" max="7498" width="4" style="6" customWidth="1"/>
    <col min="7499" max="7499" width="2.81640625" style="6" customWidth="1"/>
    <col min="7500" max="7500" width="0.81640625" style="6" customWidth="1"/>
    <col min="7501" max="7501" width="0.7265625" style="6" customWidth="1"/>
    <col min="7502" max="7502" width="1.1796875" style="6" customWidth="1"/>
    <col min="7503" max="7503" width="0.453125" style="6" customWidth="1"/>
    <col min="7504" max="7504" width="5.453125" style="6" customWidth="1"/>
    <col min="7505" max="7505" width="6.26953125" style="6" customWidth="1"/>
    <col min="7506" max="7506" width="6" style="6" customWidth="1"/>
    <col min="7507" max="7507" width="0.453125" style="6" customWidth="1"/>
    <col min="7508" max="7508" width="1.1796875" style="6" customWidth="1"/>
    <col min="7509" max="7680" width="9.1796875" style="6" hidden="1"/>
    <col min="7681" max="7681" width="0.81640625" style="6" customWidth="1"/>
    <col min="7682" max="7682" width="2.54296875" style="6" customWidth="1"/>
    <col min="7683" max="7683" width="0.26953125" style="6" customWidth="1"/>
    <col min="7684" max="7684" width="2.1796875" style="6" customWidth="1"/>
    <col min="7685" max="7685" width="7.1796875" style="6" customWidth="1"/>
    <col min="7686" max="7686" width="1.26953125" style="6" customWidth="1"/>
    <col min="7687" max="7689" width="1.1796875" style="6" customWidth="1"/>
    <col min="7690" max="7690" width="1.7265625" style="6" customWidth="1"/>
    <col min="7691" max="7691" width="1.453125" style="6" customWidth="1"/>
    <col min="7692" max="7692" width="1.81640625" style="6" customWidth="1"/>
    <col min="7693" max="7693" width="0.26953125" style="6" customWidth="1"/>
    <col min="7694" max="7695" width="1.26953125" style="6" customWidth="1"/>
    <col min="7696" max="7696" width="1.54296875" style="6" customWidth="1"/>
    <col min="7697" max="7697" width="1" style="6" customWidth="1"/>
    <col min="7698" max="7698" width="0.453125" style="6" customWidth="1"/>
    <col min="7699" max="7699" width="0.26953125" style="6" customWidth="1"/>
    <col min="7700" max="7700" width="0.453125" style="6" customWidth="1"/>
    <col min="7701" max="7701" width="3.1796875" style="6" customWidth="1"/>
    <col min="7702" max="7703" width="4.54296875" style="6" customWidth="1"/>
    <col min="7704" max="7704" width="4.26953125" style="6" customWidth="1"/>
    <col min="7705" max="7705" width="5.453125" style="6" customWidth="1"/>
    <col min="7706" max="7706" width="3.1796875" style="6" customWidth="1"/>
    <col min="7707" max="7707" width="4.54296875" style="6" customWidth="1"/>
    <col min="7708" max="7708" width="2.54296875" style="6" customWidth="1"/>
    <col min="7709" max="7709" width="2.26953125" style="6" customWidth="1"/>
    <col min="7710" max="7710" width="0.7265625" style="6" customWidth="1"/>
    <col min="7711" max="7711" width="0.81640625" style="6" customWidth="1"/>
    <col min="7712" max="7712" width="2" style="6" customWidth="1"/>
    <col min="7713" max="7713" width="1.26953125" style="6" customWidth="1"/>
    <col min="7714" max="7714" width="1.7265625" style="6" customWidth="1"/>
    <col min="7715" max="7715" width="3.1796875" style="6" customWidth="1"/>
    <col min="7716" max="7716" width="4.54296875" style="6" customWidth="1"/>
    <col min="7717" max="7717" width="2.81640625" style="6" customWidth="1"/>
    <col min="7718" max="7718" width="0.81640625" style="6" customWidth="1"/>
    <col min="7719" max="7719" width="2.54296875" style="6" customWidth="1"/>
    <col min="7720" max="7721" width="1.1796875" style="6" customWidth="1"/>
    <col min="7722" max="7722" width="2.26953125" style="6" customWidth="1"/>
    <col min="7723" max="7723" width="4.54296875" style="6" customWidth="1"/>
    <col min="7724" max="7724" width="2.54296875" style="6" customWidth="1"/>
    <col min="7725" max="7725" width="3.1796875" style="6" customWidth="1"/>
    <col min="7726" max="7726" width="2.1796875" style="6" customWidth="1"/>
    <col min="7727" max="7727" width="1.81640625" style="6" customWidth="1"/>
    <col min="7728" max="7729" width="2.1796875" style="6" customWidth="1"/>
    <col min="7730" max="7730" width="2.453125" style="6" customWidth="1"/>
    <col min="7731" max="7731" width="0.26953125" style="6" customWidth="1"/>
    <col min="7732" max="7732" width="1.453125" style="6" customWidth="1"/>
    <col min="7733" max="7733" width="0.81640625" style="6" customWidth="1"/>
    <col min="7734" max="7734" width="0.26953125" style="6" customWidth="1"/>
    <col min="7735" max="7735" width="1" style="6" customWidth="1"/>
    <col min="7736" max="7736" width="0.453125" style="6" customWidth="1"/>
    <col min="7737" max="7737" width="0.26953125" style="6" customWidth="1"/>
    <col min="7738" max="7738" width="0.453125" style="6" customWidth="1"/>
    <col min="7739" max="7739" width="2.453125" style="6" customWidth="1"/>
    <col min="7740" max="7740" width="1.26953125" style="6" customWidth="1"/>
    <col min="7741" max="7741" width="9.1796875" style="6" customWidth="1"/>
    <col min="7742" max="7742" width="7.7265625" style="6" customWidth="1"/>
    <col min="7743" max="7743" width="1" style="6" customWidth="1"/>
    <col min="7744" max="7744" width="3.26953125" style="6" customWidth="1"/>
    <col min="7745" max="7745" width="9.26953125" style="6" customWidth="1"/>
    <col min="7746" max="7746" width="1.81640625" style="6" customWidth="1"/>
    <col min="7747" max="7747" width="1.1796875" style="6" customWidth="1"/>
    <col min="7748" max="7748" width="0.7265625" style="6" customWidth="1"/>
    <col min="7749" max="7749" width="0.81640625" style="6" customWidth="1"/>
    <col min="7750" max="7750" width="0.453125" style="6" customWidth="1"/>
    <col min="7751" max="7751" width="0.81640625" style="6" customWidth="1"/>
    <col min="7752" max="7753" width="4.7265625" style="6" customWidth="1"/>
    <col min="7754" max="7754" width="4" style="6" customWidth="1"/>
    <col min="7755" max="7755" width="2.81640625" style="6" customWidth="1"/>
    <col min="7756" max="7756" width="0.81640625" style="6" customWidth="1"/>
    <col min="7757" max="7757" width="0.7265625" style="6" customWidth="1"/>
    <col min="7758" max="7758" width="1.1796875" style="6" customWidth="1"/>
    <col min="7759" max="7759" width="0.453125" style="6" customWidth="1"/>
    <col min="7760" max="7760" width="5.453125" style="6" customWidth="1"/>
    <col min="7761" max="7761" width="6.26953125" style="6" customWidth="1"/>
    <col min="7762" max="7762" width="6" style="6" customWidth="1"/>
    <col min="7763" max="7763" width="0.453125" style="6" customWidth="1"/>
    <col min="7764" max="7764" width="1.1796875" style="6" customWidth="1"/>
    <col min="7765" max="7936" width="9.1796875" style="6" hidden="1"/>
    <col min="7937" max="7937" width="0.81640625" style="6" customWidth="1"/>
    <col min="7938" max="7938" width="2.54296875" style="6" customWidth="1"/>
    <col min="7939" max="7939" width="0.26953125" style="6" customWidth="1"/>
    <col min="7940" max="7940" width="2.1796875" style="6" customWidth="1"/>
    <col min="7941" max="7941" width="7.1796875" style="6" customWidth="1"/>
    <col min="7942" max="7942" width="1.26953125" style="6" customWidth="1"/>
    <col min="7943" max="7945" width="1.1796875" style="6" customWidth="1"/>
    <col min="7946" max="7946" width="1.7265625" style="6" customWidth="1"/>
    <col min="7947" max="7947" width="1.453125" style="6" customWidth="1"/>
    <col min="7948" max="7948" width="1.81640625" style="6" customWidth="1"/>
    <col min="7949" max="7949" width="0.26953125" style="6" customWidth="1"/>
    <col min="7950" max="7951" width="1.26953125" style="6" customWidth="1"/>
    <col min="7952" max="7952" width="1.54296875" style="6" customWidth="1"/>
    <col min="7953" max="7953" width="1" style="6" customWidth="1"/>
    <col min="7954" max="7954" width="0.453125" style="6" customWidth="1"/>
    <col min="7955" max="7955" width="0.26953125" style="6" customWidth="1"/>
    <col min="7956" max="7956" width="0.453125" style="6" customWidth="1"/>
    <col min="7957" max="7957" width="3.1796875" style="6" customWidth="1"/>
    <col min="7958" max="7959" width="4.54296875" style="6" customWidth="1"/>
    <col min="7960" max="7960" width="4.26953125" style="6" customWidth="1"/>
    <col min="7961" max="7961" width="5.453125" style="6" customWidth="1"/>
    <col min="7962" max="7962" width="3.1796875" style="6" customWidth="1"/>
    <col min="7963" max="7963" width="4.54296875" style="6" customWidth="1"/>
    <col min="7964" max="7964" width="2.54296875" style="6" customWidth="1"/>
    <col min="7965" max="7965" width="2.26953125" style="6" customWidth="1"/>
    <col min="7966" max="7966" width="0.7265625" style="6" customWidth="1"/>
    <col min="7967" max="7967" width="0.81640625" style="6" customWidth="1"/>
    <col min="7968" max="7968" width="2" style="6" customWidth="1"/>
    <col min="7969" max="7969" width="1.26953125" style="6" customWidth="1"/>
    <col min="7970" max="7970" width="1.7265625" style="6" customWidth="1"/>
    <col min="7971" max="7971" width="3.1796875" style="6" customWidth="1"/>
    <col min="7972" max="7972" width="4.54296875" style="6" customWidth="1"/>
    <col min="7973" max="7973" width="2.81640625" style="6" customWidth="1"/>
    <col min="7974" max="7974" width="0.81640625" style="6" customWidth="1"/>
    <col min="7975" max="7975" width="2.54296875" style="6" customWidth="1"/>
    <col min="7976" max="7977" width="1.1796875" style="6" customWidth="1"/>
    <col min="7978" max="7978" width="2.26953125" style="6" customWidth="1"/>
    <col min="7979" max="7979" width="4.54296875" style="6" customWidth="1"/>
    <col min="7980" max="7980" width="2.54296875" style="6" customWidth="1"/>
    <col min="7981" max="7981" width="3.1796875" style="6" customWidth="1"/>
    <col min="7982" max="7982" width="2.1796875" style="6" customWidth="1"/>
    <col min="7983" max="7983" width="1.81640625" style="6" customWidth="1"/>
    <col min="7984" max="7985" width="2.1796875" style="6" customWidth="1"/>
    <col min="7986" max="7986" width="2.453125" style="6" customWidth="1"/>
    <col min="7987" max="7987" width="0.26953125" style="6" customWidth="1"/>
    <col min="7988" max="7988" width="1.453125" style="6" customWidth="1"/>
    <col min="7989" max="7989" width="0.81640625" style="6" customWidth="1"/>
    <col min="7990" max="7990" width="0.26953125" style="6" customWidth="1"/>
    <col min="7991" max="7991" width="1" style="6" customWidth="1"/>
    <col min="7992" max="7992" width="0.453125" style="6" customWidth="1"/>
    <col min="7993" max="7993" width="0.26953125" style="6" customWidth="1"/>
    <col min="7994" max="7994" width="0.453125" style="6" customWidth="1"/>
    <col min="7995" max="7995" width="2.453125" style="6" customWidth="1"/>
    <col min="7996" max="7996" width="1.26953125" style="6" customWidth="1"/>
    <col min="7997" max="7997" width="9.1796875" style="6" customWidth="1"/>
    <col min="7998" max="7998" width="7.7265625" style="6" customWidth="1"/>
    <col min="7999" max="7999" width="1" style="6" customWidth="1"/>
    <col min="8000" max="8000" width="3.26953125" style="6" customWidth="1"/>
    <col min="8001" max="8001" width="9.26953125" style="6" customWidth="1"/>
    <col min="8002" max="8002" width="1.81640625" style="6" customWidth="1"/>
    <col min="8003" max="8003" width="1.1796875" style="6" customWidth="1"/>
    <col min="8004" max="8004" width="0.7265625" style="6" customWidth="1"/>
    <col min="8005" max="8005" width="0.81640625" style="6" customWidth="1"/>
    <col min="8006" max="8006" width="0.453125" style="6" customWidth="1"/>
    <col min="8007" max="8007" width="0.81640625" style="6" customWidth="1"/>
    <col min="8008" max="8009" width="4.7265625" style="6" customWidth="1"/>
    <col min="8010" max="8010" width="4" style="6" customWidth="1"/>
    <col min="8011" max="8011" width="2.81640625" style="6" customWidth="1"/>
    <col min="8012" max="8012" width="0.81640625" style="6" customWidth="1"/>
    <col min="8013" max="8013" width="0.7265625" style="6" customWidth="1"/>
    <col min="8014" max="8014" width="1.1796875" style="6" customWidth="1"/>
    <col min="8015" max="8015" width="0.453125" style="6" customWidth="1"/>
    <col min="8016" max="8016" width="5.453125" style="6" customWidth="1"/>
    <col min="8017" max="8017" width="6.26953125" style="6" customWidth="1"/>
    <col min="8018" max="8018" width="6" style="6" customWidth="1"/>
    <col min="8019" max="8019" width="0.453125" style="6" customWidth="1"/>
    <col min="8020" max="8020" width="1.1796875" style="6" customWidth="1"/>
    <col min="8021" max="8192" width="9.1796875" style="6" hidden="1"/>
    <col min="8193" max="8193" width="0.81640625" style="6" customWidth="1"/>
    <col min="8194" max="8194" width="2.54296875" style="6" customWidth="1"/>
    <col min="8195" max="8195" width="0.26953125" style="6" customWidth="1"/>
    <col min="8196" max="8196" width="2.1796875" style="6" customWidth="1"/>
    <col min="8197" max="8197" width="7.1796875" style="6" customWidth="1"/>
    <col min="8198" max="8198" width="1.26953125" style="6" customWidth="1"/>
    <col min="8199" max="8201" width="1.1796875" style="6" customWidth="1"/>
    <col min="8202" max="8202" width="1.7265625" style="6" customWidth="1"/>
    <col min="8203" max="8203" width="1.453125" style="6" customWidth="1"/>
    <col min="8204" max="8204" width="1.81640625" style="6" customWidth="1"/>
    <col min="8205" max="8205" width="0.26953125" style="6" customWidth="1"/>
    <col min="8206" max="8207" width="1.26953125" style="6" customWidth="1"/>
    <col min="8208" max="8208" width="1.54296875" style="6" customWidth="1"/>
    <col min="8209" max="8209" width="1" style="6" customWidth="1"/>
    <col min="8210" max="8210" width="0.453125" style="6" customWidth="1"/>
    <col min="8211" max="8211" width="0.26953125" style="6" customWidth="1"/>
    <col min="8212" max="8212" width="0.453125" style="6" customWidth="1"/>
    <col min="8213" max="8213" width="3.1796875" style="6" customWidth="1"/>
    <col min="8214" max="8215" width="4.54296875" style="6" customWidth="1"/>
    <col min="8216" max="8216" width="4.26953125" style="6" customWidth="1"/>
    <col min="8217" max="8217" width="5.453125" style="6" customWidth="1"/>
    <col min="8218" max="8218" width="3.1796875" style="6" customWidth="1"/>
    <col min="8219" max="8219" width="4.54296875" style="6" customWidth="1"/>
    <col min="8220" max="8220" width="2.54296875" style="6" customWidth="1"/>
    <col min="8221" max="8221" width="2.26953125" style="6" customWidth="1"/>
    <col min="8222" max="8222" width="0.7265625" style="6" customWidth="1"/>
    <col min="8223" max="8223" width="0.81640625" style="6" customWidth="1"/>
    <col min="8224" max="8224" width="2" style="6" customWidth="1"/>
    <col min="8225" max="8225" width="1.26953125" style="6" customWidth="1"/>
    <col min="8226" max="8226" width="1.7265625" style="6" customWidth="1"/>
    <col min="8227" max="8227" width="3.1796875" style="6" customWidth="1"/>
    <col min="8228" max="8228" width="4.54296875" style="6" customWidth="1"/>
    <col min="8229" max="8229" width="2.81640625" style="6" customWidth="1"/>
    <col min="8230" max="8230" width="0.81640625" style="6" customWidth="1"/>
    <col min="8231" max="8231" width="2.54296875" style="6" customWidth="1"/>
    <col min="8232" max="8233" width="1.1796875" style="6" customWidth="1"/>
    <col min="8234" max="8234" width="2.26953125" style="6" customWidth="1"/>
    <col min="8235" max="8235" width="4.54296875" style="6" customWidth="1"/>
    <col min="8236" max="8236" width="2.54296875" style="6" customWidth="1"/>
    <col min="8237" max="8237" width="3.1796875" style="6" customWidth="1"/>
    <col min="8238" max="8238" width="2.1796875" style="6" customWidth="1"/>
    <col min="8239" max="8239" width="1.81640625" style="6" customWidth="1"/>
    <col min="8240" max="8241" width="2.1796875" style="6" customWidth="1"/>
    <col min="8242" max="8242" width="2.453125" style="6" customWidth="1"/>
    <col min="8243" max="8243" width="0.26953125" style="6" customWidth="1"/>
    <col min="8244" max="8244" width="1.453125" style="6" customWidth="1"/>
    <col min="8245" max="8245" width="0.81640625" style="6" customWidth="1"/>
    <col min="8246" max="8246" width="0.26953125" style="6" customWidth="1"/>
    <col min="8247" max="8247" width="1" style="6" customWidth="1"/>
    <col min="8248" max="8248" width="0.453125" style="6" customWidth="1"/>
    <col min="8249" max="8249" width="0.26953125" style="6" customWidth="1"/>
    <col min="8250" max="8250" width="0.453125" style="6" customWidth="1"/>
    <col min="8251" max="8251" width="2.453125" style="6" customWidth="1"/>
    <col min="8252" max="8252" width="1.26953125" style="6" customWidth="1"/>
    <col min="8253" max="8253" width="9.1796875" style="6" customWidth="1"/>
    <col min="8254" max="8254" width="7.7265625" style="6" customWidth="1"/>
    <col min="8255" max="8255" width="1" style="6" customWidth="1"/>
    <col min="8256" max="8256" width="3.26953125" style="6" customWidth="1"/>
    <col min="8257" max="8257" width="9.26953125" style="6" customWidth="1"/>
    <col min="8258" max="8258" width="1.81640625" style="6" customWidth="1"/>
    <col min="8259" max="8259" width="1.1796875" style="6" customWidth="1"/>
    <col min="8260" max="8260" width="0.7265625" style="6" customWidth="1"/>
    <col min="8261" max="8261" width="0.81640625" style="6" customWidth="1"/>
    <col min="8262" max="8262" width="0.453125" style="6" customWidth="1"/>
    <col min="8263" max="8263" width="0.81640625" style="6" customWidth="1"/>
    <col min="8264" max="8265" width="4.7265625" style="6" customWidth="1"/>
    <col min="8266" max="8266" width="4" style="6" customWidth="1"/>
    <col min="8267" max="8267" width="2.81640625" style="6" customWidth="1"/>
    <col min="8268" max="8268" width="0.81640625" style="6" customWidth="1"/>
    <col min="8269" max="8269" width="0.7265625" style="6" customWidth="1"/>
    <col min="8270" max="8270" width="1.1796875" style="6" customWidth="1"/>
    <col min="8271" max="8271" width="0.453125" style="6" customWidth="1"/>
    <col min="8272" max="8272" width="5.453125" style="6" customWidth="1"/>
    <col min="8273" max="8273" width="6.26953125" style="6" customWidth="1"/>
    <col min="8274" max="8274" width="6" style="6" customWidth="1"/>
    <col min="8275" max="8275" width="0.453125" style="6" customWidth="1"/>
    <col min="8276" max="8276" width="1.1796875" style="6" customWidth="1"/>
    <col min="8277" max="8448" width="9.1796875" style="6" hidden="1"/>
    <col min="8449" max="8449" width="0.81640625" style="6" customWidth="1"/>
    <col min="8450" max="8450" width="2.54296875" style="6" customWidth="1"/>
    <col min="8451" max="8451" width="0.26953125" style="6" customWidth="1"/>
    <col min="8452" max="8452" width="2.1796875" style="6" customWidth="1"/>
    <col min="8453" max="8453" width="7.1796875" style="6" customWidth="1"/>
    <col min="8454" max="8454" width="1.26953125" style="6" customWidth="1"/>
    <col min="8455" max="8457" width="1.1796875" style="6" customWidth="1"/>
    <col min="8458" max="8458" width="1.7265625" style="6" customWidth="1"/>
    <col min="8459" max="8459" width="1.453125" style="6" customWidth="1"/>
    <col min="8460" max="8460" width="1.81640625" style="6" customWidth="1"/>
    <col min="8461" max="8461" width="0.26953125" style="6" customWidth="1"/>
    <col min="8462" max="8463" width="1.26953125" style="6" customWidth="1"/>
    <col min="8464" max="8464" width="1.54296875" style="6" customWidth="1"/>
    <col min="8465" max="8465" width="1" style="6" customWidth="1"/>
    <col min="8466" max="8466" width="0.453125" style="6" customWidth="1"/>
    <col min="8467" max="8467" width="0.26953125" style="6" customWidth="1"/>
    <col min="8468" max="8468" width="0.453125" style="6" customWidth="1"/>
    <col min="8469" max="8469" width="3.1796875" style="6" customWidth="1"/>
    <col min="8470" max="8471" width="4.54296875" style="6" customWidth="1"/>
    <col min="8472" max="8472" width="4.26953125" style="6" customWidth="1"/>
    <col min="8473" max="8473" width="5.453125" style="6" customWidth="1"/>
    <col min="8474" max="8474" width="3.1796875" style="6" customWidth="1"/>
    <col min="8475" max="8475" width="4.54296875" style="6" customWidth="1"/>
    <col min="8476" max="8476" width="2.54296875" style="6" customWidth="1"/>
    <col min="8477" max="8477" width="2.26953125" style="6" customWidth="1"/>
    <col min="8478" max="8478" width="0.7265625" style="6" customWidth="1"/>
    <col min="8479" max="8479" width="0.81640625" style="6" customWidth="1"/>
    <col min="8480" max="8480" width="2" style="6" customWidth="1"/>
    <col min="8481" max="8481" width="1.26953125" style="6" customWidth="1"/>
    <col min="8482" max="8482" width="1.7265625" style="6" customWidth="1"/>
    <col min="8483" max="8483" width="3.1796875" style="6" customWidth="1"/>
    <col min="8484" max="8484" width="4.54296875" style="6" customWidth="1"/>
    <col min="8485" max="8485" width="2.81640625" style="6" customWidth="1"/>
    <col min="8486" max="8486" width="0.81640625" style="6" customWidth="1"/>
    <col min="8487" max="8487" width="2.54296875" style="6" customWidth="1"/>
    <col min="8488" max="8489" width="1.1796875" style="6" customWidth="1"/>
    <col min="8490" max="8490" width="2.26953125" style="6" customWidth="1"/>
    <col min="8491" max="8491" width="4.54296875" style="6" customWidth="1"/>
    <col min="8492" max="8492" width="2.54296875" style="6" customWidth="1"/>
    <col min="8493" max="8493" width="3.1796875" style="6" customWidth="1"/>
    <col min="8494" max="8494" width="2.1796875" style="6" customWidth="1"/>
    <col min="8495" max="8495" width="1.81640625" style="6" customWidth="1"/>
    <col min="8496" max="8497" width="2.1796875" style="6" customWidth="1"/>
    <col min="8498" max="8498" width="2.453125" style="6" customWidth="1"/>
    <col min="8499" max="8499" width="0.26953125" style="6" customWidth="1"/>
    <col min="8500" max="8500" width="1.453125" style="6" customWidth="1"/>
    <col min="8501" max="8501" width="0.81640625" style="6" customWidth="1"/>
    <col min="8502" max="8502" width="0.26953125" style="6" customWidth="1"/>
    <col min="8503" max="8503" width="1" style="6" customWidth="1"/>
    <col min="8504" max="8504" width="0.453125" style="6" customWidth="1"/>
    <col min="8505" max="8505" width="0.26953125" style="6" customWidth="1"/>
    <col min="8506" max="8506" width="0.453125" style="6" customWidth="1"/>
    <col min="8507" max="8507" width="2.453125" style="6" customWidth="1"/>
    <col min="8508" max="8508" width="1.26953125" style="6" customWidth="1"/>
    <col min="8509" max="8509" width="9.1796875" style="6" customWidth="1"/>
    <col min="8510" max="8510" width="7.7265625" style="6" customWidth="1"/>
    <col min="8511" max="8511" width="1" style="6" customWidth="1"/>
    <col min="8512" max="8512" width="3.26953125" style="6" customWidth="1"/>
    <col min="8513" max="8513" width="9.26953125" style="6" customWidth="1"/>
    <col min="8514" max="8514" width="1.81640625" style="6" customWidth="1"/>
    <col min="8515" max="8515" width="1.1796875" style="6" customWidth="1"/>
    <col min="8516" max="8516" width="0.7265625" style="6" customWidth="1"/>
    <col min="8517" max="8517" width="0.81640625" style="6" customWidth="1"/>
    <col min="8518" max="8518" width="0.453125" style="6" customWidth="1"/>
    <col min="8519" max="8519" width="0.81640625" style="6" customWidth="1"/>
    <col min="8520" max="8521" width="4.7265625" style="6" customWidth="1"/>
    <col min="8522" max="8522" width="4" style="6" customWidth="1"/>
    <col min="8523" max="8523" width="2.81640625" style="6" customWidth="1"/>
    <col min="8524" max="8524" width="0.81640625" style="6" customWidth="1"/>
    <col min="8525" max="8525" width="0.7265625" style="6" customWidth="1"/>
    <col min="8526" max="8526" width="1.1796875" style="6" customWidth="1"/>
    <col min="8527" max="8527" width="0.453125" style="6" customWidth="1"/>
    <col min="8528" max="8528" width="5.453125" style="6" customWidth="1"/>
    <col min="8529" max="8529" width="6.26953125" style="6" customWidth="1"/>
    <col min="8530" max="8530" width="6" style="6" customWidth="1"/>
    <col min="8531" max="8531" width="0.453125" style="6" customWidth="1"/>
    <col min="8532" max="8532" width="1.1796875" style="6" customWidth="1"/>
    <col min="8533" max="8704" width="9.1796875" style="6" hidden="1"/>
    <col min="8705" max="8705" width="0.81640625" style="6" customWidth="1"/>
    <col min="8706" max="8706" width="2.54296875" style="6" customWidth="1"/>
    <col min="8707" max="8707" width="0.26953125" style="6" customWidth="1"/>
    <col min="8708" max="8708" width="2.1796875" style="6" customWidth="1"/>
    <col min="8709" max="8709" width="7.1796875" style="6" customWidth="1"/>
    <col min="8710" max="8710" width="1.26953125" style="6" customWidth="1"/>
    <col min="8711" max="8713" width="1.1796875" style="6" customWidth="1"/>
    <col min="8714" max="8714" width="1.7265625" style="6" customWidth="1"/>
    <col min="8715" max="8715" width="1.453125" style="6" customWidth="1"/>
    <col min="8716" max="8716" width="1.81640625" style="6" customWidth="1"/>
    <col min="8717" max="8717" width="0.26953125" style="6" customWidth="1"/>
    <col min="8718" max="8719" width="1.26953125" style="6" customWidth="1"/>
    <col min="8720" max="8720" width="1.54296875" style="6" customWidth="1"/>
    <col min="8721" max="8721" width="1" style="6" customWidth="1"/>
    <col min="8722" max="8722" width="0.453125" style="6" customWidth="1"/>
    <col min="8723" max="8723" width="0.26953125" style="6" customWidth="1"/>
    <col min="8724" max="8724" width="0.453125" style="6" customWidth="1"/>
    <col min="8725" max="8725" width="3.1796875" style="6" customWidth="1"/>
    <col min="8726" max="8727" width="4.54296875" style="6" customWidth="1"/>
    <col min="8728" max="8728" width="4.26953125" style="6" customWidth="1"/>
    <col min="8729" max="8729" width="5.453125" style="6" customWidth="1"/>
    <col min="8730" max="8730" width="3.1796875" style="6" customWidth="1"/>
    <col min="8731" max="8731" width="4.54296875" style="6" customWidth="1"/>
    <col min="8732" max="8732" width="2.54296875" style="6" customWidth="1"/>
    <col min="8733" max="8733" width="2.26953125" style="6" customWidth="1"/>
    <col min="8734" max="8734" width="0.7265625" style="6" customWidth="1"/>
    <col min="8735" max="8735" width="0.81640625" style="6" customWidth="1"/>
    <col min="8736" max="8736" width="2" style="6" customWidth="1"/>
    <col min="8737" max="8737" width="1.26953125" style="6" customWidth="1"/>
    <col min="8738" max="8738" width="1.7265625" style="6" customWidth="1"/>
    <col min="8739" max="8739" width="3.1796875" style="6" customWidth="1"/>
    <col min="8740" max="8740" width="4.54296875" style="6" customWidth="1"/>
    <col min="8741" max="8741" width="2.81640625" style="6" customWidth="1"/>
    <col min="8742" max="8742" width="0.81640625" style="6" customWidth="1"/>
    <col min="8743" max="8743" width="2.54296875" style="6" customWidth="1"/>
    <col min="8744" max="8745" width="1.1796875" style="6" customWidth="1"/>
    <col min="8746" max="8746" width="2.26953125" style="6" customWidth="1"/>
    <col min="8747" max="8747" width="4.54296875" style="6" customWidth="1"/>
    <col min="8748" max="8748" width="2.54296875" style="6" customWidth="1"/>
    <col min="8749" max="8749" width="3.1796875" style="6" customWidth="1"/>
    <col min="8750" max="8750" width="2.1796875" style="6" customWidth="1"/>
    <col min="8751" max="8751" width="1.81640625" style="6" customWidth="1"/>
    <col min="8752" max="8753" width="2.1796875" style="6" customWidth="1"/>
    <col min="8754" max="8754" width="2.453125" style="6" customWidth="1"/>
    <col min="8755" max="8755" width="0.26953125" style="6" customWidth="1"/>
    <col min="8756" max="8756" width="1.453125" style="6" customWidth="1"/>
    <col min="8757" max="8757" width="0.81640625" style="6" customWidth="1"/>
    <col min="8758" max="8758" width="0.26953125" style="6" customWidth="1"/>
    <col min="8759" max="8759" width="1" style="6" customWidth="1"/>
    <col min="8760" max="8760" width="0.453125" style="6" customWidth="1"/>
    <col min="8761" max="8761" width="0.26953125" style="6" customWidth="1"/>
    <col min="8762" max="8762" width="0.453125" style="6" customWidth="1"/>
    <col min="8763" max="8763" width="2.453125" style="6" customWidth="1"/>
    <col min="8764" max="8764" width="1.26953125" style="6" customWidth="1"/>
    <col min="8765" max="8765" width="9.1796875" style="6" customWidth="1"/>
    <col min="8766" max="8766" width="7.7265625" style="6" customWidth="1"/>
    <col min="8767" max="8767" width="1" style="6" customWidth="1"/>
    <col min="8768" max="8768" width="3.26953125" style="6" customWidth="1"/>
    <col min="8769" max="8769" width="9.26953125" style="6" customWidth="1"/>
    <col min="8770" max="8770" width="1.81640625" style="6" customWidth="1"/>
    <col min="8771" max="8771" width="1.1796875" style="6" customWidth="1"/>
    <col min="8772" max="8772" width="0.7265625" style="6" customWidth="1"/>
    <col min="8773" max="8773" width="0.81640625" style="6" customWidth="1"/>
    <col min="8774" max="8774" width="0.453125" style="6" customWidth="1"/>
    <col min="8775" max="8775" width="0.81640625" style="6" customWidth="1"/>
    <col min="8776" max="8777" width="4.7265625" style="6" customWidth="1"/>
    <col min="8778" max="8778" width="4" style="6" customWidth="1"/>
    <col min="8779" max="8779" width="2.81640625" style="6" customWidth="1"/>
    <col min="8780" max="8780" width="0.81640625" style="6" customWidth="1"/>
    <col min="8781" max="8781" width="0.7265625" style="6" customWidth="1"/>
    <col min="8782" max="8782" width="1.1796875" style="6" customWidth="1"/>
    <col min="8783" max="8783" width="0.453125" style="6" customWidth="1"/>
    <col min="8784" max="8784" width="5.453125" style="6" customWidth="1"/>
    <col min="8785" max="8785" width="6.26953125" style="6" customWidth="1"/>
    <col min="8786" max="8786" width="6" style="6" customWidth="1"/>
    <col min="8787" max="8787" width="0.453125" style="6" customWidth="1"/>
    <col min="8788" max="8788" width="1.1796875" style="6" customWidth="1"/>
    <col min="8789" max="8960" width="9.1796875" style="6" hidden="1"/>
    <col min="8961" max="8961" width="0.81640625" style="6" customWidth="1"/>
    <col min="8962" max="8962" width="2.54296875" style="6" customWidth="1"/>
    <col min="8963" max="8963" width="0.26953125" style="6" customWidth="1"/>
    <col min="8964" max="8964" width="2.1796875" style="6" customWidth="1"/>
    <col min="8965" max="8965" width="7.1796875" style="6" customWidth="1"/>
    <col min="8966" max="8966" width="1.26953125" style="6" customWidth="1"/>
    <col min="8967" max="8969" width="1.1796875" style="6" customWidth="1"/>
    <col min="8970" max="8970" width="1.7265625" style="6" customWidth="1"/>
    <col min="8971" max="8971" width="1.453125" style="6" customWidth="1"/>
    <col min="8972" max="8972" width="1.81640625" style="6" customWidth="1"/>
    <col min="8973" max="8973" width="0.26953125" style="6" customWidth="1"/>
    <col min="8974" max="8975" width="1.26953125" style="6" customWidth="1"/>
    <col min="8976" max="8976" width="1.54296875" style="6" customWidth="1"/>
    <col min="8977" max="8977" width="1" style="6" customWidth="1"/>
    <col min="8978" max="8978" width="0.453125" style="6" customWidth="1"/>
    <col min="8979" max="8979" width="0.26953125" style="6" customWidth="1"/>
    <col min="8980" max="8980" width="0.453125" style="6" customWidth="1"/>
    <col min="8981" max="8981" width="3.1796875" style="6" customWidth="1"/>
    <col min="8982" max="8983" width="4.54296875" style="6" customWidth="1"/>
    <col min="8984" max="8984" width="4.26953125" style="6" customWidth="1"/>
    <col min="8985" max="8985" width="5.453125" style="6" customWidth="1"/>
    <col min="8986" max="8986" width="3.1796875" style="6" customWidth="1"/>
    <col min="8987" max="8987" width="4.54296875" style="6" customWidth="1"/>
    <col min="8988" max="8988" width="2.54296875" style="6" customWidth="1"/>
    <col min="8989" max="8989" width="2.26953125" style="6" customWidth="1"/>
    <col min="8990" max="8990" width="0.7265625" style="6" customWidth="1"/>
    <col min="8991" max="8991" width="0.81640625" style="6" customWidth="1"/>
    <col min="8992" max="8992" width="2" style="6" customWidth="1"/>
    <col min="8993" max="8993" width="1.26953125" style="6" customWidth="1"/>
    <col min="8994" max="8994" width="1.7265625" style="6" customWidth="1"/>
    <col min="8995" max="8995" width="3.1796875" style="6" customWidth="1"/>
    <col min="8996" max="8996" width="4.54296875" style="6" customWidth="1"/>
    <col min="8997" max="8997" width="2.81640625" style="6" customWidth="1"/>
    <col min="8998" max="8998" width="0.81640625" style="6" customWidth="1"/>
    <col min="8999" max="8999" width="2.54296875" style="6" customWidth="1"/>
    <col min="9000" max="9001" width="1.1796875" style="6" customWidth="1"/>
    <col min="9002" max="9002" width="2.26953125" style="6" customWidth="1"/>
    <col min="9003" max="9003" width="4.54296875" style="6" customWidth="1"/>
    <col min="9004" max="9004" width="2.54296875" style="6" customWidth="1"/>
    <col min="9005" max="9005" width="3.1796875" style="6" customWidth="1"/>
    <col min="9006" max="9006" width="2.1796875" style="6" customWidth="1"/>
    <col min="9007" max="9007" width="1.81640625" style="6" customWidth="1"/>
    <col min="9008" max="9009" width="2.1796875" style="6" customWidth="1"/>
    <col min="9010" max="9010" width="2.453125" style="6" customWidth="1"/>
    <col min="9011" max="9011" width="0.26953125" style="6" customWidth="1"/>
    <col min="9012" max="9012" width="1.453125" style="6" customWidth="1"/>
    <col min="9013" max="9013" width="0.81640625" style="6" customWidth="1"/>
    <col min="9014" max="9014" width="0.26953125" style="6" customWidth="1"/>
    <col min="9015" max="9015" width="1" style="6" customWidth="1"/>
    <col min="9016" max="9016" width="0.453125" style="6" customWidth="1"/>
    <col min="9017" max="9017" width="0.26953125" style="6" customWidth="1"/>
    <col min="9018" max="9018" width="0.453125" style="6" customWidth="1"/>
    <col min="9019" max="9019" width="2.453125" style="6" customWidth="1"/>
    <col min="9020" max="9020" width="1.26953125" style="6" customWidth="1"/>
    <col min="9021" max="9021" width="9.1796875" style="6" customWidth="1"/>
    <col min="9022" max="9022" width="7.7265625" style="6" customWidth="1"/>
    <col min="9023" max="9023" width="1" style="6" customWidth="1"/>
    <col min="9024" max="9024" width="3.26953125" style="6" customWidth="1"/>
    <col min="9025" max="9025" width="9.26953125" style="6" customWidth="1"/>
    <col min="9026" max="9026" width="1.81640625" style="6" customWidth="1"/>
    <col min="9027" max="9027" width="1.1796875" style="6" customWidth="1"/>
    <col min="9028" max="9028" width="0.7265625" style="6" customWidth="1"/>
    <col min="9029" max="9029" width="0.81640625" style="6" customWidth="1"/>
    <col min="9030" max="9030" width="0.453125" style="6" customWidth="1"/>
    <col min="9031" max="9031" width="0.81640625" style="6" customWidth="1"/>
    <col min="9032" max="9033" width="4.7265625" style="6" customWidth="1"/>
    <col min="9034" max="9034" width="4" style="6" customWidth="1"/>
    <col min="9035" max="9035" width="2.81640625" style="6" customWidth="1"/>
    <col min="9036" max="9036" width="0.81640625" style="6" customWidth="1"/>
    <col min="9037" max="9037" width="0.7265625" style="6" customWidth="1"/>
    <col min="9038" max="9038" width="1.1796875" style="6" customWidth="1"/>
    <col min="9039" max="9039" width="0.453125" style="6" customWidth="1"/>
    <col min="9040" max="9040" width="5.453125" style="6" customWidth="1"/>
    <col min="9041" max="9041" width="6.26953125" style="6" customWidth="1"/>
    <col min="9042" max="9042" width="6" style="6" customWidth="1"/>
    <col min="9043" max="9043" width="0.453125" style="6" customWidth="1"/>
    <col min="9044" max="9044" width="1.1796875" style="6" customWidth="1"/>
    <col min="9045" max="9216" width="9.1796875" style="6" hidden="1"/>
    <col min="9217" max="9217" width="0.81640625" style="6" customWidth="1"/>
    <col min="9218" max="9218" width="2.54296875" style="6" customWidth="1"/>
    <col min="9219" max="9219" width="0.26953125" style="6" customWidth="1"/>
    <col min="9220" max="9220" width="2.1796875" style="6" customWidth="1"/>
    <col min="9221" max="9221" width="7.1796875" style="6" customWidth="1"/>
    <col min="9222" max="9222" width="1.26953125" style="6" customWidth="1"/>
    <col min="9223" max="9225" width="1.1796875" style="6" customWidth="1"/>
    <col min="9226" max="9226" width="1.7265625" style="6" customWidth="1"/>
    <col min="9227" max="9227" width="1.453125" style="6" customWidth="1"/>
    <col min="9228" max="9228" width="1.81640625" style="6" customWidth="1"/>
    <col min="9229" max="9229" width="0.26953125" style="6" customWidth="1"/>
    <col min="9230" max="9231" width="1.26953125" style="6" customWidth="1"/>
    <col min="9232" max="9232" width="1.54296875" style="6" customWidth="1"/>
    <col min="9233" max="9233" width="1" style="6" customWidth="1"/>
    <col min="9234" max="9234" width="0.453125" style="6" customWidth="1"/>
    <col min="9235" max="9235" width="0.26953125" style="6" customWidth="1"/>
    <col min="9236" max="9236" width="0.453125" style="6" customWidth="1"/>
    <col min="9237" max="9237" width="3.1796875" style="6" customWidth="1"/>
    <col min="9238" max="9239" width="4.54296875" style="6" customWidth="1"/>
    <col min="9240" max="9240" width="4.26953125" style="6" customWidth="1"/>
    <col min="9241" max="9241" width="5.453125" style="6" customWidth="1"/>
    <col min="9242" max="9242" width="3.1796875" style="6" customWidth="1"/>
    <col min="9243" max="9243" width="4.54296875" style="6" customWidth="1"/>
    <col min="9244" max="9244" width="2.54296875" style="6" customWidth="1"/>
    <col min="9245" max="9245" width="2.26953125" style="6" customWidth="1"/>
    <col min="9246" max="9246" width="0.7265625" style="6" customWidth="1"/>
    <col min="9247" max="9247" width="0.81640625" style="6" customWidth="1"/>
    <col min="9248" max="9248" width="2" style="6" customWidth="1"/>
    <col min="9249" max="9249" width="1.26953125" style="6" customWidth="1"/>
    <col min="9250" max="9250" width="1.7265625" style="6" customWidth="1"/>
    <col min="9251" max="9251" width="3.1796875" style="6" customWidth="1"/>
    <col min="9252" max="9252" width="4.54296875" style="6" customWidth="1"/>
    <col min="9253" max="9253" width="2.81640625" style="6" customWidth="1"/>
    <col min="9254" max="9254" width="0.81640625" style="6" customWidth="1"/>
    <col min="9255" max="9255" width="2.54296875" style="6" customWidth="1"/>
    <col min="9256" max="9257" width="1.1796875" style="6" customWidth="1"/>
    <col min="9258" max="9258" width="2.26953125" style="6" customWidth="1"/>
    <col min="9259" max="9259" width="4.54296875" style="6" customWidth="1"/>
    <col min="9260" max="9260" width="2.54296875" style="6" customWidth="1"/>
    <col min="9261" max="9261" width="3.1796875" style="6" customWidth="1"/>
    <col min="9262" max="9262" width="2.1796875" style="6" customWidth="1"/>
    <col min="9263" max="9263" width="1.81640625" style="6" customWidth="1"/>
    <col min="9264" max="9265" width="2.1796875" style="6" customWidth="1"/>
    <col min="9266" max="9266" width="2.453125" style="6" customWidth="1"/>
    <col min="9267" max="9267" width="0.26953125" style="6" customWidth="1"/>
    <col min="9268" max="9268" width="1.453125" style="6" customWidth="1"/>
    <col min="9269" max="9269" width="0.81640625" style="6" customWidth="1"/>
    <col min="9270" max="9270" width="0.26953125" style="6" customWidth="1"/>
    <col min="9271" max="9271" width="1" style="6" customWidth="1"/>
    <col min="9272" max="9272" width="0.453125" style="6" customWidth="1"/>
    <col min="9273" max="9273" width="0.26953125" style="6" customWidth="1"/>
    <col min="9274" max="9274" width="0.453125" style="6" customWidth="1"/>
    <col min="9275" max="9275" width="2.453125" style="6" customWidth="1"/>
    <col min="9276" max="9276" width="1.26953125" style="6" customWidth="1"/>
    <col min="9277" max="9277" width="9.1796875" style="6" customWidth="1"/>
    <col min="9278" max="9278" width="7.7265625" style="6" customWidth="1"/>
    <col min="9279" max="9279" width="1" style="6" customWidth="1"/>
    <col min="9280" max="9280" width="3.26953125" style="6" customWidth="1"/>
    <col min="9281" max="9281" width="9.26953125" style="6" customWidth="1"/>
    <col min="9282" max="9282" width="1.81640625" style="6" customWidth="1"/>
    <col min="9283" max="9283" width="1.1796875" style="6" customWidth="1"/>
    <col min="9284" max="9284" width="0.7265625" style="6" customWidth="1"/>
    <col min="9285" max="9285" width="0.81640625" style="6" customWidth="1"/>
    <col min="9286" max="9286" width="0.453125" style="6" customWidth="1"/>
    <col min="9287" max="9287" width="0.81640625" style="6" customWidth="1"/>
    <col min="9288" max="9289" width="4.7265625" style="6" customWidth="1"/>
    <col min="9290" max="9290" width="4" style="6" customWidth="1"/>
    <col min="9291" max="9291" width="2.81640625" style="6" customWidth="1"/>
    <col min="9292" max="9292" width="0.81640625" style="6" customWidth="1"/>
    <col min="9293" max="9293" width="0.7265625" style="6" customWidth="1"/>
    <col min="9294" max="9294" width="1.1796875" style="6" customWidth="1"/>
    <col min="9295" max="9295" width="0.453125" style="6" customWidth="1"/>
    <col min="9296" max="9296" width="5.453125" style="6" customWidth="1"/>
    <col min="9297" max="9297" width="6.26953125" style="6" customWidth="1"/>
    <col min="9298" max="9298" width="6" style="6" customWidth="1"/>
    <col min="9299" max="9299" width="0.453125" style="6" customWidth="1"/>
    <col min="9300" max="9300" width="1.1796875" style="6" customWidth="1"/>
    <col min="9301" max="9472" width="9.1796875" style="6" hidden="1"/>
    <col min="9473" max="9473" width="0.81640625" style="6" customWidth="1"/>
    <col min="9474" max="9474" width="2.54296875" style="6" customWidth="1"/>
    <col min="9475" max="9475" width="0.26953125" style="6" customWidth="1"/>
    <col min="9476" max="9476" width="2.1796875" style="6" customWidth="1"/>
    <col min="9477" max="9477" width="7.1796875" style="6" customWidth="1"/>
    <col min="9478" max="9478" width="1.26953125" style="6" customWidth="1"/>
    <col min="9479" max="9481" width="1.1796875" style="6" customWidth="1"/>
    <col min="9482" max="9482" width="1.7265625" style="6" customWidth="1"/>
    <col min="9483" max="9483" width="1.453125" style="6" customWidth="1"/>
    <col min="9484" max="9484" width="1.81640625" style="6" customWidth="1"/>
    <col min="9485" max="9485" width="0.26953125" style="6" customWidth="1"/>
    <col min="9486" max="9487" width="1.26953125" style="6" customWidth="1"/>
    <col min="9488" max="9488" width="1.54296875" style="6" customWidth="1"/>
    <col min="9489" max="9489" width="1" style="6" customWidth="1"/>
    <col min="9490" max="9490" width="0.453125" style="6" customWidth="1"/>
    <col min="9491" max="9491" width="0.26953125" style="6" customWidth="1"/>
    <col min="9492" max="9492" width="0.453125" style="6" customWidth="1"/>
    <col min="9493" max="9493" width="3.1796875" style="6" customWidth="1"/>
    <col min="9494" max="9495" width="4.54296875" style="6" customWidth="1"/>
    <col min="9496" max="9496" width="4.26953125" style="6" customWidth="1"/>
    <col min="9497" max="9497" width="5.453125" style="6" customWidth="1"/>
    <col min="9498" max="9498" width="3.1796875" style="6" customWidth="1"/>
    <col min="9499" max="9499" width="4.54296875" style="6" customWidth="1"/>
    <col min="9500" max="9500" width="2.54296875" style="6" customWidth="1"/>
    <col min="9501" max="9501" width="2.26953125" style="6" customWidth="1"/>
    <col min="9502" max="9502" width="0.7265625" style="6" customWidth="1"/>
    <col min="9503" max="9503" width="0.81640625" style="6" customWidth="1"/>
    <col min="9504" max="9504" width="2" style="6" customWidth="1"/>
    <col min="9505" max="9505" width="1.26953125" style="6" customWidth="1"/>
    <col min="9506" max="9506" width="1.7265625" style="6" customWidth="1"/>
    <col min="9507" max="9507" width="3.1796875" style="6" customWidth="1"/>
    <col min="9508" max="9508" width="4.54296875" style="6" customWidth="1"/>
    <col min="9509" max="9509" width="2.81640625" style="6" customWidth="1"/>
    <col min="9510" max="9510" width="0.81640625" style="6" customWidth="1"/>
    <col min="9511" max="9511" width="2.54296875" style="6" customWidth="1"/>
    <col min="9512" max="9513" width="1.1796875" style="6" customWidth="1"/>
    <col min="9514" max="9514" width="2.26953125" style="6" customWidth="1"/>
    <col min="9515" max="9515" width="4.54296875" style="6" customWidth="1"/>
    <col min="9516" max="9516" width="2.54296875" style="6" customWidth="1"/>
    <col min="9517" max="9517" width="3.1796875" style="6" customWidth="1"/>
    <col min="9518" max="9518" width="2.1796875" style="6" customWidth="1"/>
    <col min="9519" max="9519" width="1.81640625" style="6" customWidth="1"/>
    <col min="9520" max="9521" width="2.1796875" style="6" customWidth="1"/>
    <col min="9522" max="9522" width="2.453125" style="6" customWidth="1"/>
    <col min="9523" max="9523" width="0.26953125" style="6" customWidth="1"/>
    <col min="9524" max="9524" width="1.453125" style="6" customWidth="1"/>
    <col min="9525" max="9525" width="0.81640625" style="6" customWidth="1"/>
    <col min="9526" max="9526" width="0.26953125" style="6" customWidth="1"/>
    <col min="9527" max="9527" width="1" style="6" customWidth="1"/>
    <col min="9528" max="9528" width="0.453125" style="6" customWidth="1"/>
    <col min="9529" max="9529" width="0.26953125" style="6" customWidth="1"/>
    <col min="9530" max="9530" width="0.453125" style="6" customWidth="1"/>
    <col min="9531" max="9531" width="2.453125" style="6" customWidth="1"/>
    <col min="9532" max="9532" width="1.26953125" style="6" customWidth="1"/>
    <col min="9533" max="9533" width="9.1796875" style="6" customWidth="1"/>
    <col min="9534" max="9534" width="7.7265625" style="6" customWidth="1"/>
    <col min="9535" max="9535" width="1" style="6" customWidth="1"/>
    <col min="9536" max="9536" width="3.26953125" style="6" customWidth="1"/>
    <col min="9537" max="9537" width="9.26953125" style="6" customWidth="1"/>
    <col min="9538" max="9538" width="1.81640625" style="6" customWidth="1"/>
    <col min="9539" max="9539" width="1.1796875" style="6" customWidth="1"/>
    <col min="9540" max="9540" width="0.7265625" style="6" customWidth="1"/>
    <col min="9541" max="9541" width="0.81640625" style="6" customWidth="1"/>
    <col min="9542" max="9542" width="0.453125" style="6" customWidth="1"/>
    <col min="9543" max="9543" width="0.81640625" style="6" customWidth="1"/>
    <col min="9544" max="9545" width="4.7265625" style="6" customWidth="1"/>
    <col min="9546" max="9546" width="4" style="6" customWidth="1"/>
    <col min="9547" max="9547" width="2.81640625" style="6" customWidth="1"/>
    <col min="9548" max="9548" width="0.81640625" style="6" customWidth="1"/>
    <col min="9549" max="9549" width="0.7265625" style="6" customWidth="1"/>
    <col min="9550" max="9550" width="1.1796875" style="6" customWidth="1"/>
    <col min="9551" max="9551" width="0.453125" style="6" customWidth="1"/>
    <col min="9552" max="9552" width="5.453125" style="6" customWidth="1"/>
    <col min="9553" max="9553" width="6.26953125" style="6" customWidth="1"/>
    <col min="9554" max="9554" width="6" style="6" customWidth="1"/>
    <col min="9555" max="9555" width="0.453125" style="6" customWidth="1"/>
    <col min="9556" max="9556" width="1.1796875" style="6" customWidth="1"/>
    <col min="9557" max="9728" width="9.1796875" style="6" hidden="1"/>
    <col min="9729" max="9729" width="0.81640625" style="6" customWidth="1"/>
    <col min="9730" max="9730" width="2.54296875" style="6" customWidth="1"/>
    <col min="9731" max="9731" width="0.26953125" style="6" customWidth="1"/>
    <col min="9732" max="9732" width="2.1796875" style="6" customWidth="1"/>
    <col min="9733" max="9733" width="7.1796875" style="6" customWidth="1"/>
    <col min="9734" max="9734" width="1.26953125" style="6" customWidth="1"/>
    <col min="9735" max="9737" width="1.1796875" style="6" customWidth="1"/>
    <col min="9738" max="9738" width="1.7265625" style="6" customWidth="1"/>
    <col min="9739" max="9739" width="1.453125" style="6" customWidth="1"/>
    <col min="9740" max="9740" width="1.81640625" style="6" customWidth="1"/>
    <col min="9741" max="9741" width="0.26953125" style="6" customWidth="1"/>
    <col min="9742" max="9743" width="1.26953125" style="6" customWidth="1"/>
    <col min="9744" max="9744" width="1.54296875" style="6" customWidth="1"/>
    <col min="9745" max="9745" width="1" style="6" customWidth="1"/>
    <col min="9746" max="9746" width="0.453125" style="6" customWidth="1"/>
    <col min="9747" max="9747" width="0.26953125" style="6" customWidth="1"/>
    <col min="9748" max="9748" width="0.453125" style="6" customWidth="1"/>
    <col min="9749" max="9749" width="3.1796875" style="6" customWidth="1"/>
    <col min="9750" max="9751" width="4.54296875" style="6" customWidth="1"/>
    <col min="9752" max="9752" width="4.26953125" style="6" customWidth="1"/>
    <col min="9753" max="9753" width="5.453125" style="6" customWidth="1"/>
    <col min="9754" max="9754" width="3.1796875" style="6" customWidth="1"/>
    <col min="9755" max="9755" width="4.54296875" style="6" customWidth="1"/>
    <col min="9756" max="9756" width="2.54296875" style="6" customWidth="1"/>
    <col min="9757" max="9757" width="2.26953125" style="6" customWidth="1"/>
    <col min="9758" max="9758" width="0.7265625" style="6" customWidth="1"/>
    <col min="9759" max="9759" width="0.81640625" style="6" customWidth="1"/>
    <col min="9760" max="9760" width="2" style="6" customWidth="1"/>
    <col min="9761" max="9761" width="1.26953125" style="6" customWidth="1"/>
    <col min="9762" max="9762" width="1.7265625" style="6" customWidth="1"/>
    <col min="9763" max="9763" width="3.1796875" style="6" customWidth="1"/>
    <col min="9764" max="9764" width="4.54296875" style="6" customWidth="1"/>
    <col min="9765" max="9765" width="2.81640625" style="6" customWidth="1"/>
    <col min="9766" max="9766" width="0.81640625" style="6" customWidth="1"/>
    <col min="9767" max="9767" width="2.54296875" style="6" customWidth="1"/>
    <col min="9768" max="9769" width="1.1796875" style="6" customWidth="1"/>
    <col min="9770" max="9770" width="2.26953125" style="6" customWidth="1"/>
    <col min="9771" max="9771" width="4.54296875" style="6" customWidth="1"/>
    <col min="9772" max="9772" width="2.54296875" style="6" customWidth="1"/>
    <col min="9773" max="9773" width="3.1796875" style="6" customWidth="1"/>
    <col min="9774" max="9774" width="2.1796875" style="6" customWidth="1"/>
    <col min="9775" max="9775" width="1.81640625" style="6" customWidth="1"/>
    <col min="9776" max="9777" width="2.1796875" style="6" customWidth="1"/>
    <col min="9778" max="9778" width="2.453125" style="6" customWidth="1"/>
    <col min="9779" max="9779" width="0.26953125" style="6" customWidth="1"/>
    <col min="9780" max="9780" width="1.453125" style="6" customWidth="1"/>
    <col min="9781" max="9781" width="0.81640625" style="6" customWidth="1"/>
    <col min="9782" max="9782" width="0.26953125" style="6" customWidth="1"/>
    <col min="9783" max="9783" width="1" style="6" customWidth="1"/>
    <col min="9784" max="9784" width="0.453125" style="6" customWidth="1"/>
    <col min="9785" max="9785" width="0.26953125" style="6" customWidth="1"/>
    <col min="9786" max="9786" width="0.453125" style="6" customWidth="1"/>
    <col min="9787" max="9787" width="2.453125" style="6" customWidth="1"/>
    <col min="9788" max="9788" width="1.26953125" style="6" customWidth="1"/>
    <col min="9789" max="9789" width="9.1796875" style="6" customWidth="1"/>
    <col min="9790" max="9790" width="7.7265625" style="6" customWidth="1"/>
    <col min="9791" max="9791" width="1" style="6" customWidth="1"/>
    <col min="9792" max="9792" width="3.26953125" style="6" customWidth="1"/>
    <col min="9793" max="9793" width="9.26953125" style="6" customWidth="1"/>
    <col min="9794" max="9794" width="1.81640625" style="6" customWidth="1"/>
    <col min="9795" max="9795" width="1.1796875" style="6" customWidth="1"/>
    <col min="9796" max="9796" width="0.7265625" style="6" customWidth="1"/>
    <col min="9797" max="9797" width="0.81640625" style="6" customWidth="1"/>
    <col min="9798" max="9798" width="0.453125" style="6" customWidth="1"/>
    <col min="9799" max="9799" width="0.81640625" style="6" customWidth="1"/>
    <col min="9800" max="9801" width="4.7265625" style="6" customWidth="1"/>
    <col min="9802" max="9802" width="4" style="6" customWidth="1"/>
    <col min="9803" max="9803" width="2.81640625" style="6" customWidth="1"/>
    <col min="9804" max="9804" width="0.81640625" style="6" customWidth="1"/>
    <col min="9805" max="9805" width="0.7265625" style="6" customWidth="1"/>
    <col min="9806" max="9806" width="1.1796875" style="6" customWidth="1"/>
    <col min="9807" max="9807" width="0.453125" style="6" customWidth="1"/>
    <col min="9808" max="9808" width="5.453125" style="6" customWidth="1"/>
    <col min="9809" max="9809" width="6.26953125" style="6" customWidth="1"/>
    <col min="9810" max="9810" width="6" style="6" customWidth="1"/>
    <col min="9811" max="9811" width="0.453125" style="6" customWidth="1"/>
    <col min="9812" max="9812" width="1.1796875" style="6" customWidth="1"/>
    <col min="9813" max="9984" width="9.1796875" style="6" hidden="1"/>
    <col min="9985" max="9985" width="0.81640625" style="6" customWidth="1"/>
    <col min="9986" max="9986" width="2.54296875" style="6" customWidth="1"/>
    <col min="9987" max="9987" width="0.26953125" style="6" customWidth="1"/>
    <col min="9988" max="9988" width="2.1796875" style="6" customWidth="1"/>
    <col min="9989" max="9989" width="7.1796875" style="6" customWidth="1"/>
    <col min="9990" max="9990" width="1.26953125" style="6" customWidth="1"/>
    <col min="9991" max="9993" width="1.1796875" style="6" customWidth="1"/>
    <col min="9994" max="9994" width="1.7265625" style="6" customWidth="1"/>
    <col min="9995" max="9995" width="1.453125" style="6" customWidth="1"/>
    <col min="9996" max="9996" width="1.81640625" style="6" customWidth="1"/>
    <col min="9997" max="9997" width="0.26953125" style="6" customWidth="1"/>
    <col min="9998" max="9999" width="1.26953125" style="6" customWidth="1"/>
    <col min="10000" max="10000" width="1.54296875" style="6" customWidth="1"/>
    <col min="10001" max="10001" width="1" style="6" customWidth="1"/>
    <col min="10002" max="10002" width="0.453125" style="6" customWidth="1"/>
    <col min="10003" max="10003" width="0.26953125" style="6" customWidth="1"/>
    <col min="10004" max="10004" width="0.453125" style="6" customWidth="1"/>
    <col min="10005" max="10005" width="3.1796875" style="6" customWidth="1"/>
    <col min="10006" max="10007" width="4.54296875" style="6" customWidth="1"/>
    <col min="10008" max="10008" width="4.26953125" style="6" customWidth="1"/>
    <col min="10009" max="10009" width="5.453125" style="6" customWidth="1"/>
    <col min="10010" max="10010" width="3.1796875" style="6" customWidth="1"/>
    <col min="10011" max="10011" width="4.54296875" style="6" customWidth="1"/>
    <col min="10012" max="10012" width="2.54296875" style="6" customWidth="1"/>
    <col min="10013" max="10013" width="2.26953125" style="6" customWidth="1"/>
    <col min="10014" max="10014" width="0.7265625" style="6" customWidth="1"/>
    <col min="10015" max="10015" width="0.81640625" style="6" customWidth="1"/>
    <col min="10016" max="10016" width="2" style="6" customWidth="1"/>
    <col min="10017" max="10017" width="1.26953125" style="6" customWidth="1"/>
    <col min="10018" max="10018" width="1.7265625" style="6" customWidth="1"/>
    <col min="10019" max="10019" width="3.1796875" style="6" customWidth="1"/>
    <col min="10020" max="10020" width="4.54296875" style="6" customWidth="1"/>
    <col min="10021" max="10021" width="2.81640625" style="6" customWidth="1"/>
    <col min="10022" max="10022" width="0.81640625" style="6" customWidth="1"/>
    <col min="10023" max="10023" width="2.54296875" style="6" customWidth="1"/>
    <col min="10024" max="10025" width="1.1796875" style="6" customWidth="1"/>
    <col min="10026" max="10026" width="2.26953125" style="6" customWidth="1"/>
    <col min="10027" max="10027" width="4.54296875" style="6" customWidth="1"/>
    <col min="10028" max="10028" width="2.54296875" style="6" customWidth="1"/>
    <col min="10029" max="10029" width="3.1796875" style="6" customWidth="1"/>
    <col min="10030" max="10030" width="2.1796875" style="6" customWidth="1"/>
    <col min="10031" max="10031" width="1.81640625" style="6" customWidth="1"/>
    <col min="10032" max="10033" width="2.1796875" style="6" customWidth="1"/>
    <col min="10034" max="10034" width="2.453125" style="6" customWidth="1"/>
    <col min="10035" max="10035" width="0.26953125" style="6" customWidth="1"/>
    <col min="10036" max="10036" width="1.453125" style="6" customWidth="1"/>
    <col min="10037" max="10037" width="0.81640625" style="6" customWidth="1"/>
    <col min="10038" max="10038" width="0.26953125" style="6" customWidth="1"/>
    <col min="10039" max="10039" width="1" style="6" customWidth="1"/>
    <col min="10040" max="10040" width="0.453125" style="6" customWidth="1"/>
    <col min="10041" max="10041" width="0.26953125" style="6" customWidth="1"/>
    <col min="10042" max="10042" width="0.453125" style="6" customWidth="1"/>
    <col min="10043" max="10043" width="2.453125" style="6" customWidth="1"/>
    <col min="10044" max="10044" width="1.26953125" style="6" customWidth="1"/>
    <col min="10045" max="10045" width="9.1796875" style="6" customWidth="1"/>
    <col min="10046" max="10046" width="7.7265625" style="6" customWidth="1"/>
    <col min="10047" max="10047" width="1" style="6" customWidth="1"/>
    <col min="10048" max="10048" width="3.26953125" style="6" customWidth="1"/>
    <col min="10049" max="10049" width="9.26953125" style="6" customWidth="1"/>
    <col min="10050" max="10050" width="1.81640625" style="6" customWidth="1"/>
    <col min="10051" max="10051" width="1.1796875" style="6" customWidth="1"/>
    <col min="10052" max="10052" width="0.7265625" style="6" customWidth="1"/>
    <col min="10053" max="10053" width="0.81640625" style="6" customWidth="1"/>
    <col min="10054" max="10054" width="0.453125" style="6" customWidth="1"/>
    <col min="10055" max="10055" width="0.81640625" style="6" customWidth="1"/>
    <col min="10056" max="10057" width="4.7265625" style="6" customWidth="1"/>
    <col min="10058" max="10058" width="4" style="6" customWidth="1"/>
    <col min="10059" max="10059" width="2.81640625" style="6" customWidth="1"/>
    <col min="10060" max="10060" width="0.81640625" style="6" customWidth="1"/>
    <col min="10061" max="10061" width="0.7265625" style="6" customWidth="1"/>
    <col min="10062" max="10062" width="1.1796875" style="6" customWidth="1"/>
    <col min="10063" max="10063" width="0.453125" style="6" customWidth="1"/>
    <col min="10064" max="10064" width="5.453125" style="6" customWidth="1"/>
    <col min="10065" max="10065" width="6.26953125" style="6" customWidth="1"/>
    <col min="10066" max="10066" width="6" style="6" customWidth="1"/>
    <col min="10067" max="10067" width="0.453125" style="6" customWidth="1"/>
    <col min="10068" max="10068" width="1.1796875" style="6" customWidth="1"/>
    <col min="10069" max="10240" width="9.1796875" style="6" hidden="1"/>
    <col min="10241" max="10241" width="0.81640625" style="6" customWidth="1"/>
    <col min="10242" max="10242" width="2.54296875" style="6" customWidth="1"/>
    <col min="10243" max="10243" width="0.26953125" style="6" customWidth="1"/>
    <col min="10244" max="10244" width="2.1796875" style="6" customWidth="1"/>
    <col min="10245" max="10245" width="7.1796875" style="6" customWidth="1"/>
    <col min="10246" max="10246" width="1.26953125" style="6" customWidth="1"/>
    <col min="10247" max="10249" width="1.1796875" style="6" customWidth="1"/>
    <col min="10250" max="10250" width="1.7265625" style="6" customWidth="1"/>
    <col min="10251" max="10251" width="1.453125" style="6" customWidth="1"/>
    <col min="10252" max="10252" width="1.81640625" style="6" customWidth="1"/>
    <col min="10253" max="10253" width="0.26953125" style="6" customWidth="1"/>
    <col min="10254" max="10255" width="1.26953125" style="6" customWidth="1"/>
    <col min="10256" max="10256" width="1.54296875" style="6" customWidth="1"/>
    <col min="10257" max="10257" width="1" style="6" customWidth="1"/>
    <col min="10258" max="10258" width="0.453125" style="6" customWidth="1"/>
    <col min="10259" max="10259" width="0.26953125" style="6" customWidth="1"/>
    <col min="10260" max="10260" width="0.453125" style="6" customWidth="1"/>
    <col min="10261" max="10261" width="3.1796875" style="6" customWidth="1"/>
    <col min="10262" max="10263" width="4.54296875" style="6" customWidth="1"/>
    <col min="10264" max="10264" width="4.26953125" style="6" customWidth="1"/>
    <col min="10265" max="10265" width="5.453125" style="6" customWidth="1"/>
    <col min="10266" max="10266" width="3.1796875" style="6" customWidth="1"/>
    <col min="10267" max="10267" width="4.54296875" style="6" customWidth="1"/>
    <col min="10268" max="10268" width="2.54296875" style="6" customWidth="1"/>
    <col min="10269" max="10269" width="2.26953125" style="6" customWidth="1"/>
    <col min="10270" max="10270" width="0.7265625" style="6" customWidth="1"/>
    <col min="10271" max="10271" width="0.81640625" style="6" customWidth="1"/>
    <col min="10272" max="10272" width="2" style="6" customWidth="1"/>
    <col min="10273" max="10273" width="1.26953125" style="6" customWidth="1"/>
    <col min="10274" max="10274" width="1.7265625" style="6" customWidth="1"/>
    <col min="10275" max="10275" width="3.1796875" style="6" customWidth="1"/>
    <col min="10276" max="10276" width="4.54296875" style="6" customWidth="1"/>
    <col min="10277" max="10277" width="2.81640625" style="6" customWidth="1"/>
    <col min="10278" max="10278" width="0.81640625" style="6" customWidth="1"/>
    <col min="10279" max="10279" width="2.54296875" style="6" customWidth="1"/>
    <col min="10280" max="10281" width="1.1796875" style="6" customWidth="1"/>
    <col min="10282" max="10282" width="2.26953125" style="6" customWidth="1"/>
    <col min="10283" max="10283" width="4.54296875" style="6" customWidth="1"/>
    <col min="10284" max="10284" width="2.54296875" style="6" customWidth="1"/>
    <col min="10285" max="10285" width="3.1796875" style="6" customWidth="1"/>
    <col min="10286" max="10286" width="2.1796875" style="6" customWidth="1"/>
    <col min="10287" max="10287" width="1.81640625" style="6" customWidth="1"/>
    <col min="10288" max="10289" width="2.1796875" style="6" customWidth="1"/>
    <col min="10290" max="10290" width="2.453125" style="6" customWidth="1"/>
    <col min="10291" max="10291" width="0.26953125" style="6" customWidth="1"/>
    <col min="10292" max="10292" width="1.453125" style="6" customWidth="1"/>
    <col min="10293" max="10293" width="0.81640625" style="6" customWidth="1"/>
    <col min="10294" max="10294" width="0.26953125" style="6" customWidth="1"/>
    <col min="10295" max="10295" width="1" style="6" customWidth="1"/>
    <col min="10296" max="10296" width="0.453125" style="6" customWidth="1"/>
    <col min="10297" max="10297" width="0.26953125" style="6" customWidth="1"/>
    <col min="10298" max="10298" width="0.453125" style="6" customWidth="1"/>
    <col min="10299" max="10299" width="2.453125" style="6" customWidth="1"/>
    <col min="10300" max="10300" width="1.26953125" style="6" customWidth="1"/>
    <col min="10301" max="10301" width="9.1796875" style="6" customWidth="1"/>
    <col min="10302" max="10302" width="7.7265625" style="6" customWidth="1"/>
    <col min="10303" max="10303" width="1" style="6" customWidth="1"/>
    <col min="10304" max="10304" width="3.26953125" style="6" customWidth="1"/>
    <col min="10305" max="10305" width="9.26953125" style="6" customWidth="1"/>
    <col min="10306" max="10306" width="1.81640625" style="6" customWidth="1"/>
    <col min="10307" max="10307" width="1.1796875" style="6" customWidth="1"/>
    <col min="10308" max="10308" width="0.7265625" style="6" customWidth="1"/>
    <col min="10309" max="10309" width="0.81640625" style="6" customWidth="1"/>
    <col min="10310" max="10310" width="0.453125" style="6" customWidth="1"/>
    <col min="10311" max="10311" width="0.81640625" style="6" customWidth="1"/>
    <col min="10312" max="10313" width="4.7265625" style="6" customWidth="1"/>
    <col min="10314" max="10314" width="4" style="6" customWidth="1"/>
    <col min="10315" max="10315" width="2.81640625" style="6" customWidth="1"/>
    <col min="10316" max="10316" width="0.81640625" style="6" customWidth="1"/>
    <col min="10317" max="10317" width="0.7265625" style="6" customWidth="1"/>
    <col min="10318" max="10318" width="1.1796875" style="6" customWidth="1"/>
    <col min="10319" max="10319" width="0.453125" style="6" customWidth="1"/>
    <col min="10320" max="10320" width="5.453125" style="6" customWidth="1"/>
    <col min="10321" max="10321" width="6.26953125" style="6" customWidth="1"/>
    <col min="10322" max="10322" width="6" style="6" customWidth="1"/>
    <col min="10323" max="10323" width="0.453125" style="6" customWidth="1"/>
    <col min="10324" max="10324" width="1.1796875" style="6" customWidth="1"/>
    <col min="10325" max="10496" width="9.1796875" style="6" hidden="1"/>
    <col min="10497" max="10497" width="0.81640625" style="6" customWidth="1"/>
    <col min="10498" max="10498" width="2.54296875" style="6" customWidth="1"/>
    <col min="10499" max="10499" width="0.26953125" style="6" customWidth="1"/>
    <col min="10500" max="10500" width="2.1796875" style="6" customWidth="1"/>
    <col min="10501" max="10501" width="7.1796875" style="6" customWidth="1"/>
    <col min="10502" max="10502" width="1.26953125" style="6" customWidth="1"/>
    <col min="10503" max="10505" width="1.1796875" style="6" customWidth="1"/>
    <col min="10506" max="10506" width="1.7265625" style="6" customWidth="1"/>
    <col min="10507" max="10507" width="1.453125" style="6" customWidth="1"/>
    <col min="10508" max="10508" width="1.81640625" style="6" customWidth="1"/>
    <col min="10509" max="10509" width="0.26953125" style="6" customWidth="1"/>
    <col min="10510" max="10511" width="1.26953125" style="6" customWidth="1"/>
    <col min="10512" max="10512" width="1.54296875" style="6" customWidth="1"/>
    <col min="10513" max="10513" width="1" style="6" customWidth="1"/>
    <col min="10514" max="10514" width="0.453125" style="6" customWidth="1"/>
    <col min="10515" max="10515" width="0.26953125" style="6" customWidth="1"/>
    <col min="10516" max="10516" width="0.453125" style="6" customWidth="1"/>
    <col min="10517" max="10517" width="3.1796875" style="6" customWidth="1"/>
    <col min="10518" max="10519" width="4.54296875" style="6" customWidth="1"/>
    <col min="10520" max="10520" width="4.26953125" style="6" customWidth="1"/>
    <col min="10521" max="10521" width="5.453125" style="6" customWidth="1"/>
    <col min="10522" max="10522" width="3.1796875" style="6" customWidth="1"/>
    <col min="10523" max="10523" width="4.54296875" style="6" customWidth="1"/>
    <col min="10524" max="10524" width="2.54296875" style="6" customWidth="1"/>
    <col min="10525" max="10525" width="2.26953125" style="6" customWidth="1"/>
    <col min="10526" max="10526" width="0.7265625" style="6" customWidth="1"/>
    <col min="10527" max="10527" width="0.81640625" style="6" customWidth="1"/>
    <col min="10528" max="10528" width="2" style="6" customWidth="1"/>
    <col min="10529" max="10529" width="1.26953125" style="6" customWidth="1"/>
    <col min="10530" max="10530" width="1.7265625" style="6" customWidth="1"/>
    <col min="10531" max="10531" width="3.1796875" style="6" customWidth="1"/>
    <col min="10532" max="10532" width="4.54296875" style="6" customWidth="1"/>
    <col min="10533" max="10533" width="2.81640625" style="6" customWidth="1"/>
    <col min="10534" max="10534" width="0.81640625" style="6" customWidth="1"/>
    <col min="10535" max="10535" width="2.54296875" style="6" customWidth="1"/>
    <col min="10536" max="10537" width="1.1796875" style="6" customWidth="1"/>
    <col min="10538" max="10538" width="2.26953125" style="6" customWidth="1"/>
    <col min="10539" max="10539" width="4.54296875" style="6" customWidth="1"/>
    <col min="10540" max="10540" width="2.54296875" style="6" customWidth="1"/>
    <col min="10541" max="10541" width="3.1796875" style="6" customWidth="1"/>
    <col min="10542" max="10542" width="2.1796875" style="6" customWidth="1"/>
    <col min="10543" max="10543" width="1.81640625" style="6" customWidth="1"/>
    <col min="10544" max="10545" width="2.1796875" style="6" customWidth="1"/>
    <col min="10546" max="10546" width="2.453125" style="6" customWidth="1"/>
    <col min="10547" max="10547" width="0.26953125" style="6" customWidth="1"/>
    <col min="10548" max="10548" width="1.453125" style="6" customWidth="1"/>
    <col min="10549" max="10549" width="0.81640625" style="6" customWidth="1"/>
    <col min="10550" max="10550" width="0.26953125" style="6" customWidth="1"/>
    <col min="10551" max="10551" width="1" style="6" customWidth="1"/>
    <col min="10552" max="10552" width="0.453125" style="6" customWidth="1"/>
    <col min="10553" max="10553" width="0.26953125" style="6" customWidth="1"/>
    <col min="10554" max="10554" width="0.453125" style="6" customWidth="1"/>
    <col min="10555" max="10555" width="2.453125" style="6" customWidth="1"/>
    <col min="10556" max="10556" width="1.26953125" style="6" customWidth="1"/>
    <col min="10557" max="10557" width="9.1796875" style="6" customWidth="1"/>
    <col min="10558" max="10558" width="7.7265625" style="6" customWidth="1"/>
    <col min="10559" max="10559" width="1" style="6" customWidth="1"/>
    <col min="10560" max="10560" width="3.26953125" style="6" customWidth="1"/>
    <col min="10561" max="10561" width="9.26953125" style="6" customWidth="1"/>
    <col min="10562" max="10562" width="1.81640625" style="6" customWidth="1"/>
    <col min="10563" max="10563" width="1.1796875" style="6" customWidth="1"/>
    <col min="10564" max="10564" width="0.7265625" style="6" customWidth="1"/>
    <col min="10565" max="10565" width="0.81640625" style="6" customWidth="1"/>
    <col min="10566" max="10566" width="0.453125" style="6" customWidth="1"/>
    <col min="10567" max="10567" width="0.81640625" style="6" customWidth="1"/>
    <col min="10568" max="10569" width="4.7265625" style="6" customWidth="1"/>
    <col min="10570" max="10570" width="4" style="6" customWidth="1"/>
    <col min="10571" max="10571" width="2.81640625" style="6" customWidth="1"/>
    <col min="10572" max="10572" width="0.81640625" style="6" customWidth="1"/>
    <col min="10573" max="10573" width="0.7265625" style="6" customWidth="1"/>
    <col min="10574" max="10574" width="1.1796875" style="6" customWidth="1"/>
    <col min="10575" max="10575" width="0.453125" style="6" customWidth="1"/>
    <col min="10576" max="10576" width="5.453125" style="6" customWidth="1"/>
    <col min="10577" max="10577" width="6.26953125" style="6" customWidth="1"/>
    <col min="10578" max="10578" width="6" style="6" customWidth="1"/>
    <col min="10579" max="10579" width="0.453125" style="6" customWidth="1"/>
    <col min="10580" max="10580" width="1.1796875" style="6" customWidth="1"/>
    <col min="10581" max="10752" width="9.1796875" style="6" hidden="1"/>
    <col min="10753" max="10753" width="0.81640625" style="6" customWidth="1"/>
    <col min="10754" max="10754" width="2.54296875" style="6" customWidth="1"/>
    <col min="10755" max="10755" width="0.26953125" style="6" customWidth="1"/>
    <col min="10756" max="10756" width="2.1796875" style="6" customWidth="1"/>
    <col min="10757" max="10757" width="7.1796875" style="6" customWidth="1"/>
    <col min="10758" max="10758" width="1.26953125" style="6" customWidth="1"/>
    <col min="10759" max="10761" width="1.1796875" style="6" customWidth="1"/>
    <col min="10762" max="10762" width="1.7265625" style="6" customWidth="1"/>
    <col min="10763" max="10763" width="1.453125" style="6" customWidth="1"/>
    <col min="10764" max="10764" width="1.81640625" style="6" customWidth="1"/>
    <col min="10765" max="10765" width="0.26953125" style="6" customWidth="1"/>
    <col min="10766" max="10767" width="1.26953125" style="6" customWidth="1"/>
    <col min="10768" max="10768" width="1.54296875" style="6" customWidth="1"/>
    <col min="10769" max="10769" width="1" style="6" customWidth="1"/>
    <col min="10770" max="10770" width="0.453125" style="6" customWidth="1"/>
    <col min="10771" max="10771" width="0.26953125" style="6" customWidth="1"/>
    <col min="10772" max="10772" width="0.453125" style="6" customWidth="1"/>
    <col min="10773" max="10773" width="3.1796875" style="6" customWidth="1"/>
    <col min="10774" max="10775" width="4.54296875" style="6" customWidth="1"/>
    <col min="10776" max="10776" width="4.26953125" style="6" customWidth="1"/>
    <col min="10777" max="10777" width="5.453125" style="6" customWidth="1"/>
    <col min="10778" max="10778" width="3.1796875" style="6" customWidth="1"/>
    <col min="10779" max="10779" width="4.54296875" style="6" customWidth="1"/>
    <col min="10780" max="10780" width="2.54296875" style="6" customWidth="1"/>
    <col min="10781" max="10781" width="2.26953125" style="6" customWidth="1"/>
    <col min="10782" max="10782" width="0.7265625" style="6" customWidth="1"/>
    <col min="10783" max="10783" width="0.81640625" style="6" customWidth="1"/>
    <col min="10784" max="10784" width="2" style="6" customWidth="1"/>
    <col min="10785" max="10785" width="1.26953125" style="6" customWidth="1"/>
    <col min="10786" max="10786" width="1.7265625" style="6" customWidth="1"/>
    <col min="10787" max="10787" width="3.1796875" style="6" customWidth="1"/>
    <col min="10788" max="10788" width="4.54296875" style="6" customWidth="1"/>
    <col min="10789" max="10789" width="2.81640625" style="6" customWidth="1"/>
    <col min="10790" max="10790" width="0.81640625" style="6" customWidth="1"/>
    <col min="10791" max="10791" width="2.54296875" style="6" customWidth="1"/>
    <col min="10792" max="10793" width="1.1796875" style="6" customWidth="1"/>
    <col min="10794" max="10794" width="2.26953125" style="6" customWidth="1"/>
    <col min="10795" max="10795" width="4.54296875" style="6" customWidth="1"/>
    <col min="10796" max="10796" width="2.54296875" style="6" customWidth="1"/>
    <col min="10797" max="10797" width="3.1796875" style="6" customWidth="1"/>
    <col min="10798" max="10798" width="2.1796875" style="6" customWidth="1"/>
    <col min="10799" max="10799" width="1.81640625" style="6" customWidth="1"/>
    <col min="10800" max="10801" width="2.1796875" style="6" customWidth="1"/>
    <col min="10802" max="10802" width="2.453125" style="6" customWidth="1"/>
    <col min="10803" max="10803" width="0.26953125" style="6" customWidth="1"/>
    <col min="10804" max="10804" width="1.453125" style="6" customWidth="1"/>
    <col min="10805" max="10805" width="0.81640625" style="6" customWidth="1"/>
    <col min="10806" max="10806" width="0.26953125" style="6" customWidth="1"/>
    <col min="10807" max="10807" width="1" style="6" customWidth="1"/>
    <col min="10808" max="10808" width="0.453125" style="6" customWidth="1"/>
    <col min="10809" max="10809" width="0.26953125" style="6" customWidth="1"/>
    <col min="10810" max="10810" width="0.453125" style="6" customWidth="1"/>
    <col min="10811" max="10811" width="2.453125" style="6" customWidth="1"/>
    <col min="10812" max="10812" width="1.26953125" style="6" customWidth="1"/>
    <col min="10813" max="10813" width="9.1796875" style="6" customWidth="1"/>
    <col min="10814" max="10814" width="7.7265625" style="6" customWidth="1"/>
    <col min="10815" max="10815" width="1" style="6" customWidth="1"/>
    <col min="10816" max="10816" width="3.26953125" style="6" customWidth="1"/>
    <col min="10817" max="10817" width="9.26953125" style="6" customWidth="1"/>
    <col min="10818" max="10818" width="1.81640625" style="6" customWidth="1"/>
    <col min="10819" max="10819" width="1.1796875" style="6" customWidth="1"/>
    <col min="10820" max="10820" width="0.7265625" style="6" customWidth="1"/>
    <col min="10821" max="10821" width="0.81640625" style="6" customWidth="1"/>
    <col min="10822" max="10822" width="0.453125" style="6" customWidth="1"/>
    <col min="10823" max="10823" width="0.81640625" style="6" customWidth="1"/>
    <col min="10824" max="10825" width="4.7265625" style="6" customWidth="1"/>
    <col min="10826" max="10826" width="4" style="6" customWidth="1"/>
    <col min="10827" max="10827" width="2.81640625" style="6" customWidth="1"/>
    <col min="10828" max="10828" width="0.81640625" style="6" customWidth="1"/>
    <col min="10829" max="10829" width="0.7265625" style="6" customWidth="1"/>
    <col min="10830" max="10830" width="1.1796875" style="6" customWidth="1"/>
    <col min="10831" max="10831" width="0.453125" style="6" customWidth="1"/>
    <col min="10832" max="10832" width="5.453125" style="6" customWidth="1"/>
    <col min="10833" max="10833" width="6.26953125" style="6" customWidth="1"/>
    <col min="10834" max="10834" width="6" style="6" customWidth="1"/>
    <col min="10835" max="10835" width="0.453125" style="6" customWidth="1"/>
    <col min="10836" max="10836" width="1.1796875" style="6" customWidth="1"/>
    <col min="10837" max="11008" width="9.1796875" style="6" hidden="1"/>
    <col min="11009" max="11009" width="0.81640625" style="6" customWidth="1"/>
    <col min="11010" max="11010" width="2.54296875" style="6" customWidth="1"/>
    <col min="11011" max="11011" width="0.26953125" style="6" customWidth="1"/>
    <col min="11012" max="11012" width="2.1796875" style="6" customWidth="1"/>
    <col min="11013" max="11013" width="7.1796875" style="6" customWidth="1"/>
    <col min="11014" max="11014" width="1.26953125" style="6" customWidth="1"/>
    <col min="11015" max="11017" width="1.1796875" style="6" customWidth="1"/>
    <col min="11018" max="11018" width="1.7265625" style="6" customWidth="1"/>
    <col min="11019" max="11019" width="1.453125" style="6" customWidth="1"/>
    <col min="11020" max="11020" width="1.81640625" style="6" customWidth="1"/>
    <col min="11021" max="11021" width="0.26953125" style="6" customWidth="1"/>
    <col min="11022" max="11023" width="1.26953125" style="6" customWidth="1"/>
    <col min="11024" max="11024" width="1.54296875" style="6" customWidth="1"/>
    <col min="11025" max="11025" width="1" style="6" customWidth="1"/>
    <col min="11026" max="11026" width="0.453125" style="6" customWidth="1"/>
    <col min="11027" max="11027" width="0.26953125" style="6" customWidth="1"/>
    <col min="11028" max="11028" width="0.453125" style="6" customWidth="1"/>
    <col min="11029" max="11029" width="3.1796875" style="6" customWidth="1"/>
    <col min="11030" max="11031" width="4.54296875" style="6" customWidth="1"/>
    <col min="11032" max="11032" width="4.26953125" style="6" customWidth="1"/>
    <col min="11033" max="11033" width="5.453125" style="6" customWidth="1"/>
    <col min="11034" max="11034" width="3.1796875" style="6" customWidth="1"/>
    <col min="11035" max="11035" width="4.54296875" style="6" customWidth="1"/>
    <col min="11036" max="11036" width="2.54296875" style="6" customWidth="1"/>
    <col min="11037" max="11037" width="2.26953125" style="6" customWidth="1"/>
    <col min="11038" max="11038" width="0.7265625" style="6" customWidth="1"/>
    <col min="11039" max="11039" width="0.81640625" style="6" customWidth="1"/>
    <col min="11040" max="11040" width="2" style="6" customWidth="1"/>
    <col min="11041" max="11041" width="1.26953125" style="6" customWidth="1"/>
    <col min="11042" max="11042" width="1.7265625" style="6" customWidth="1"/>
    <col min="11043" max="11043" width="3.1796875" style="6" customWidth="1"/>
    <col min="11044" max="11044" width="4.54296875" style="6" customWidth="1"/>
    <col min="11045" max="11045" width="2.81640625" style="6" customWidth="1"/>
    <col min="11046" max="11046" width="0.81640625" style="6" customWidth="1"/>
    <col min="11047" max="11047" width="2.54296875" style="6" customWidth="1"/>
    <col min="11048" max="11049" width="1.1796875" style="6" customWidth="1"/>
    <col min="11050" max="11050" width="2.26953125" style="6" customWidth="1"/>
    <col min="11051" max="11051" width="4.54296875" style="6" customWidth="1"/>
    <col min="11052" max="11052" width="2.54296875" style="6" customWidth="1"/>
    <col min="11053" max="11053" width="3.1796875" style="6" customWidth="1"/>
    <col min="11054" max="11054" width="2.1796875" style="6" customWidth="1"/>
    <col min="11055" max="11055" width="1.81640625" style="6" customWidth="1"/>
    <col min="11056" max="11057" width="2.1796875" style="6" customWidth="1"/>
    <col min="11058" max="11058" width="2.453125" style="6" customWidth="1"/>
    <col min="11059" max="11059" width="0.26953125" style="6" customWidth="1"/>
    <col min="11060" max="11060" width="1.453125" style="6" customWidth="1"/>
    <col min="11061" max="11061" width="0.81640625" style="6" customWidth="1"/>
    <col min="11062" max="11062" width="0.26953125" style="6" customWidth="1"/>
    <col min="11063" max="11063" width="1" style="6" customWidth="1"/>
    <col min="11064" max="11064" width="0.453125" style="6" customWidth="1"/>
    <col min="11065" max="11065" width="0.26953125" style="6" customWidth="1"/>
    <col min="11066" max="11066" width="0.453125" style="6" customWidth="1"/>
    <col min="11067" max="11067" width="2.453125" style="6" customWidth="1"/>
    <col min="11068" max="11068" width="1.26953125" style="6" customWidth="1"/>
    <col min="11069" max="11069" width="9.1796875" style="6" customWidth="1"/>
    <col min="11070" max="11070" width="7.7265625" style="6" customWidth="1"/>
    <col min="11071" max="11071" width="1" style="6" customWidth="1"/>
    <col min="11072" max="11072" width="3.26953125" style="6" customWidth="1"/>
    <col min="11073" max="11073" width="9.26953125" style="6" customWidth="1"/>
    <col min="11074" max="11074" width="1.81640625" style="6" customWidth="1"/>
    <col min="11075" max="11075" width="1.1796875" style="6" customWidth="1"/>
    <col min="11076" max="11076" width="0.7265625" style="6" customWidth="1"/>
    <col min="11077" max="11077" width="0.81640625" style="6" customWidth="1"/>
    <col min="11078" max="11078" width="0.453125" style="6" customWidth="1"/>
    <col min="11079" max="11079" width="0.81640625" style="6" customWidth="1"/>
    <col min="11080" max="11081" width="4.7265625" style="6" customWidth="1"/>
    <col min="11082" max="11082" width="4" style="6" customWidth="1"/>
    <col min="11083" max="11083" width="2.81640625" style="6" customWidth="1"/>
    <col min="11084" max="11084" width="0.81640625" style="6" customWidth="1"/>
    <col min="11085" max="11085" width="0.7265625" style="6" customWidth="1"/>
    <col min="11086" max="11086" width="1.1796875" style="6" customWidth="1"/>
    <col min="11087" max="11087" width="0.453125" style="6" customWidth="1"/>
    <col min="11088" max="11088" width="5.453125" style="6" customWidth="1"/>
    <col min="11089" max="11089" width="6.26953125" style="6" customWidth="1"/>
    <col min="11090" max="11090" width="6" style="6" customWidth="1"/>
    <col min="11091" max="11091" width="0.453125" style="6" customWidth="1"/>
    <col min="11092" max="11092" width="1.1796875" style="6" customWidth="1"/>
    <col min="11093" max="11264" width="9.1796875" style="6" hidden="1"/>
    <col min="11265" max="11265" width="0.81640625" style="6" customWidth="1"/>
    <col min="11266" max="11266" width="2.54296875" style="6" customWidth="1"/>
    <col min="11267" max="11267" width="0.26953125" style="6" customWidth="1"/>
    <col min="11268" max="11268" width="2.1796875" style="6" customWidth="1"/>
    <col min="11269" max="11269" width="7.1796875" style="6" customWidth="1"/>
    <col min="11270" max="11270" width="1.26953125" style="6" customWidth="1"/>
    <col min="11271" max="11273" width="1.1796875" style="6" customWidth="1"/>
    <col min="11274" max="11274" width="1.7265625" style="6" customWidth="1"/>
    <col min="11275" max="11275" width="1.453125" style="6" customWidth="1"/>
    <col min="11276" max="11276" width="1.81640625" style="6" customWidth="1"/>
    <col min="11277" max="11277" width="0.26953125" style="6" customWidth="1"/>
    <col min="11278" max="11279" width="1.26953125" style="6" customWidth="1"/>
    <col min="11280" max="11280" width="1.54296875" style="6" customWidth="1"/>
    <col min="11281" max="11281" width="1" style="6" customWidth="1"/>
    <col min="11282" max="11282" width="0.453125" style="6" customWidth="1"/>
    <col min="11283" max="11283" width="0.26953125" style="6" customWidth="1"/>
    <col min="11284" max="11284" width="0.453125" style="6" customWidth="1"/>
    <col min="11285" max="11285" width="3.1796875" style="6" customWidth="1"/>
    <col min="11286" max="11287" width="4.54296875" style="6" customWidth="1"/>
    <col min="11288" max="11288" width="4.26953125" style="6" customWidth="1"/>
    <col min="11289" max="11289" width="5.453125" style="6" customWidth="1"/>
    <col min="11290" max="11290" width="3.1796875" style="6" customWidth="1"/>
    <col min="11291" max="11291" width="4.54296875" style="6" customWidth="1"/>
    <col min="11292" max="11292" width="2.54296875" style="6" customWidth="1"/>
    <col min="11293" max="11293" width="2.26953125" style="6" customWidth="1"/>
    <col min="11294" max="11294" width="0.7265625" style="6" customWidth="1"/>
    <col min="11295" max="11295" width="0.81640625" style="6" customWidth="1"/>
    <col min="11296" max="11296" width="2" style="6" customWidth="1"/>
    <col min="11297" max="11297" width="1.26953125" style="6" customWidth="1"/>
    <col min="11298" max="11298" width="1.7265625" style="6" customWidth="1"/>
    <col min="11299" max="11299" width="3.1796875" style="6" customWidth="1"/>
    <col min="11300" max="11300" width="4.54296875" style="6" customWidth="1"/>
    <col min="11301" max="11301" width="2.81640625" style="6" customWidth="1"/>
    <col min="11302" max="11302" width="0.81640625" style="6" customWidth="1"/>
    <col min="11303" max="11303" width="2.54296875" style="6" customWidth="1"/>
    <col min="11304" max="11305" width="1.1796875" style="6" customWidth="1"/>
    <col min="11306" max="11306" width="2.26953125" style="6" customWidth="1"/>
    <col min="11307" max="11307" width="4.54296875" style="6" customWidth="1"/>
    <col min="11308" max="11308" width="2.54296875" style="6" customWidth="1"/>
    <col min="11309" max="11309" width="3.1796875" style="6" customWidth="1"/>
    <col min="11310" max="11310" width="2.1796875" style="6" customWidth="1"/>
    <col min="11311" max="11311" width="1.81640625" style="6" customWidth="1"/>
    <col min="11312" max="11313" width="2.1796875" style="6" customWidth="1"/>
    <col min="11314" max="11314" width="2.453125" style="6" customWidth="1"/>
    <col min="11315" max="11315" width="0.26953125" style="6" customWidth="1"/>
    <col min="11316" max="11316" width="1.453125" style="6" customWidth="1"/>
    <col min="11317" max="11317" width="0.81640625" style="6" customWidth="1"/>
    <col min="11318" max="11318" width="0.26953125" style="6" customWidth="1"/>
    <col min="11319" max="11319" width="1" style="6" customWidth="1"/>
    <col min="11320" max="11320" width="0.453125" style="6" customWidth="1"/>
    <col min="11321" max="11321" width="0.26953125" style="6" customWidth="1"/>
    <col min="11322" max="11322" width="0.453125" style="6" customWidth="1"/>
    <col min="11323" max="11323" width="2.453125" style="6" customWidth="1"/>
    <col min="11324" max="11324" width="1.26953125" style="6" customWidth="1"/>
    <col min="11325" max="11325" width="9.1796875" style="6" customWidth="1"/>
    <col min="11326" max="11326" width="7.7265625" style="6" customWidth="1"/>
    <col min="11327" max="11327" width="1" style="6" customWidth="1"/>
    <col min="11328" max="11328" width="3.26953125" style="6" customWidth="1"/>
    <col min="11329" max="11329" width="9.26953125" style="6" customWidth="1"/>
    <col min="11330" max="11330" width="1.81640625" style="6" customWidth="1"/>
    <col min="11331" max="11331" width="1.1796875" style="6" customWidth="1"/>
    <col min="11332" max="11332" width="0.7265625" style="6" customWidth="1"/>
    <col min="11333" max="11333" width="0.81640625" style="6" customWidth="1"/>
    <col min="11334" max="11334" width="0.453125" style="6" customWidth="1"/>
    <col min="11335" max="11335" width="0.81640625" style="6" customWidth="1"/>
    <col min="11336" max="11337" width="4.7265625" style="6" customWidth="1"/>
    <col min="11338" max="11338" width="4" style="6" customWidth="1"/>
    <col min="11339" max="11339" width="2.81640625" style="6" customWidth="1"/>
    <col min="11340" max="11340" width="0.81640625" style="6" customWidth="1"/>
    <col min="11341" max="11341" width="0.7265625" style="6" customWidth="1"/>
    <col min="11342" max="11342" width="1.1796875" style="6" customWidth="1"/>
    <col min="11343" max="11343" width="0.453125" style="6" customWidth="1"/>
    <col min="11344" max="11344" width="5.453125" style="6" customWidth="1"/>
    <col min="11345" max="11345" width="6.26953125" style="6" customWidth="1"/>
    <col min="11346" max="11346" width="6" style="6" customWidth="1"/>
    <col min="11347" max="11347" width="0.453125" style="6" customWidth="1"/>
    <col min="11348" max="11348" width="1.1796875" style="6" customWidth="1"/>
    <col min="11349" max="11520" width="9.1796875" style="6" hidden="1"/>
    <col min="11521" max="11521" width="0.81640625" style="6" customWidth="1"/>
    <col min="11522" max="11522" width="2.54296875" style="6" customWidth="1"/>
    <col min="11523" max="11523" width="0.26953125" style="6" customWidth="1"/>
    <col min="11524" max="11524" width="2.1796875" style="6" customWidth="1"/>
    <col min="11525" max="11525" width="7.1796875" style="6" customWidth="1"/>
    <col min="11526" max="11526" width="1.26953125" style="6" customWidth="1"/>
    <col min="11527" max="11529" width="1.1796875" style="6" customWidth="1"/>
    <col min="11530" max="11530" width="1.7265625" style="6" customWidth="1"/>
    <col min="11531" max="11531" width="1.453125" style="6" customWidth="1"/>
    <col min="11532" max="11532" width="1.81640625" style="6" customWidth="1"/>
    <col min="11533" max="11533" width="0.26953125" style="6" customWidth="1"/>
    <col min="11534" max="11535" width="1.26953125" style="6" customWidth="1"/>
    <col min="11536" max="11536" width="1.54296875" style="6" customWidth="1"/>
    <col min="11537" max="11537" width="1" style="6" customWidth="1"/>
    <col min="11538" max="11538" width="0.453125" style="6" customWidth="1"/>
    <col min="11539" max="11539" width="0.26953125" style="6" customWidth="1"/>
    <col min="11540" max="11540" width="0.453125" style="6" customWidth="1"/>
    <col min="11541" max="11541" width="3.1796875" style="6" customWidth="1"/>
    <col min="11542" max="11543" width="4.54296875" style="6" customWidth="1"/>
    <col min="11544" max="11544" width="4.26953125" style="6" customWidth="1"/>
    <col min="11545" max="11545" width="5.453125" style="6" customWidth="1"/>
    <col min="11546" max="11546" width="3.1796875" style="6" customWidth="1"/>
    <col min="11547" max="11547" width="4.54296875" style="6" customWidth="1"/>
    <col min="11548" max="11548" width="2.54296875" style="6" customWidth="1"/>
    <col min="11549" max="11549" width="2.26953125" style="6" customWidth="1"/>
    <col min="11550" max="11550" width="0.7265625" style="6" customWidth="1"/>
    <col min="11551" max="11551" width="0.81640625" style="6" customWidth="1"/>
    <col min="11552" max="11552" width="2" style="6" customWidth="1"/>
    <col min="11553" max="11553" width="1.26953125" style="6" customWidth="1"/>
    <col min="11554" max="11554" width="1.7265625" style="6" customWidth="1"/>
    <col min="11555" max="11555" width="3.1796875" style="6" customWidth="1"/>
    <col min="11556" max="11556" width="4.54296875" style="6" customWidth="1"/>
    <col min="11557" max="11557" width="2.81640625" style="6" customWidth="1"/>
    <col min="11558" max="11558" width="0.81640625" style="6" customWidth="1"/>
    <col min="11559" max="11559" width="2.54296875" style="6" customWidth="1"/>
    <col min="11560" max="11561" width="1.1796875" style="6" customWidth="1"/>
    <col min="11562" max="11562" width="2.26953125" style="6" customWidth="1"/>
    <col min="11563" max="11563" width="4.54296875" style="6" customWidth="1"/>
    <col min="11564" max="11564" width="2.54296875" style="6" customWidth="1"/>
    <col min="11565" max="11565" width="3.1796875" style="6" customWidth="1"/>
    <col min="11566" max="11566" width="2.1796875" style="6" customWidth="1"/>
    <col min="11567" max="11567" width="1.81640625" style="6" customWidth="1"/>
    <col min="11568" max="11569" width="2.1796875" style="6" customWidth="1"/>
    <col min="11570" max="11570" width="2.453125" style="6" customWidth="1"/>
    <col min="11571" max="11571" width="0.26953125" style="6" customWidth="1"/>
    <col min="11572" max="11572" width="1.453125" style="6" customWidth="1"/>
    <col min="11573" max="11573" width="0.81640625" style="6" customWidth="1"/>
    <col min="11574" max="11574" width="0.26953125" style="6" customWidth="1"/>
    <col min="11575" max="11575" width="1" style="6" customWidth="1"/>
    <col min="11576" max="11576" width="0.453125" style="6" customWidth="1"/>
    <col min="11577" max="11577" width="0.26953125" style="6" customWidth="1"/>
    <col min="11578" max="11578" width="0.453125" style="6" customWidth="1"/>
    <col min="11579" max="11579" width="2.453125" style="6" customWidth="1"/>
    <col min="11580" max="11580" width="1.26953125" style="6" customWidth="1"/>
    <col min="11581" max="11581" width="9.1796875" style="6" customWidth="1"/>
    <col min="11582" max="11582" width="7.7265625" style="6" customWidth="1"/>
    <col min="11583" max="11583" width="1" style="6" customWidth="1"/>
    <col min="11584" max="11584" width="3.26953125" style="6" customWidth="1"/>
    <col min="11585" max="11585" width="9.26953125" style="6" customWidth="1"/>
    <col min="11586" max="11586" width="1.81640625" style="6" customWidth="1"/>
    <col min="11587" max="11587" width="1.1796875" style="6" customWidth="1"/>
    <col min="11588" max="11588" width="0.7265625" style="6" customWidth="1"/>
    <col min="11589" max="11589" width="0.81640625" style="6" customWidth="1"/>
    <col min="11590" max="11590" width="0.453125" style="6" customWidth="1"/>
    <col min="11591" max="11591" width="0.81640625" style="6" customWidth="1"/>
    <col min="11592" max="11593" width="4.7265625" style="6" customWidth="1"/>
    <col min="11594" max="11594" width="4" style="6" customWidth="1"/>
    <col min="11595" max="11595" width="2.81640625" style="6" customWidth="1"/>
    <col min="11596" max="11596" width="0.81640625" style="6" customWidth="1"/>
    <col min="11597" max="11597" width="0.7265625" style="6" customWidth="1"/>
    <col min="11598" max="11598" width="1.1796875" style="6" customWidth="1"/>
    <col min="11599" max="11599" width="0.453125" style="6" customWidth="1"/>
    <col min="11600" max="11600" width="5.453125" style="6" customWidth="1"/>
    <col min="11601" max="11601" width="6.26953125" style="6" customWidth="1"/>
    <col min="11602" max="11602" width="6" style="6" customWidth="1"/>
    <col min="11603" max="11603" width="0.453125" style="6" customWidth="1"/>
    <col min="11604" max="11604" width="1.1796875" style="6" customWidth="1"/>
    <col min="11605" max="11776" width="9.1796875" style="6" hidden="1"/>
    <col min="11777" max="11777" width="0.81640625" style="6" customWidth="1"/>
    <col min="11778" max="11778" width="2.54296875" style="6" customWidth="1"/>
    <col min="11779" max="11779" width="0.26953125" style="6" customWidth="1"/>
    <col min="11780" max="11780" width="2.1796875" style="6" customWidth="1"/>
    <col min="11781" max="11781" width="7.1796875" style="6" customWidth="1"/>
    <col min="11782" max="11782" width="1.26953125" style="6" customWidth="1"/>
    <col min="11783" max="11785" width="1.1796875" style="6" customWidth="1"/>
    <col min="11786" max="11786" width="1.7265625" style="6" customWidth="1"/>
    <col min="11787" max="11787" width="1.453125" style="6" customWidth="1"/>
    <col min="11788" max="11788" width="1.81640625" style="6" customWidth="1"/>
    <col min="11789" max="11789" width="0.26953125" style="6" customWidth="1"/>
    <col min="11790" max="11791" width="1.26953125" style="6" customWidth="1"/>
    <col min="11792" max="11792" width="1.54296875" style="6" customWidth="1"/>
    <col min="11793" max="11793" width="1" style="6" customWidth="1"/>
    <col min="11794" max="11794" width="0.453125" style="6" customWidth="1"/>
    <col min="11795" max="11795" width="0.26953125" style="6" customWidth="1"/>
    <col min="11796" max="11796" width="0.453125" style="6" customWidth="1"/>
    <col min="11797" max="11797" width="3.1796875" style="6" customWidth="1"/>
    <col min="11798" max="11799" width="4.54296875" style="6" customWidth="1"/>
    <col min="11800" max="11800" width="4.26953125" style="6" customWidth="1"/>
    <col min="11801" max="11801" width="5.453125" style="6" customWidth="1"/>
    <col min="11802" max="11802" width="3.1796875" style="6" customWidth="1"/>
    <col min="11803" max="11803" width="4.54296875" style="6" customWidth="1"/>
    <col min="11804" max="11804" width="2.54296875" style="6" customWidth="1"/>
    <col min="11805" max="11805" width="2.26953125" style="6" customWidth="1"/>
    <col min="11806" max="11806" width="0.7265625" style="6" customWidth="1"/>
    <col min="11807" max="11807" width="0.81640625" style="6" customWidth="1"/>
    <col min="11808" max="11808" width="2" style="6" customWidth="1"/>
    <col min="11809" max="11809" width="1.26953125" style="6" customWidth="1"/>
    <col min="11810" max="11810" width="1.7265625" style="6" customWidth="1"/>
    <col min="11811" max="11811" width="3.1796875" style="6" customWidth="1"/>
    <col min="11812" max="11812" width="4.54296875" style="6" customWidth="1"/>
    <col min="11813" max="11813" width="2.81640625" style="6" customWidth="1"/>
    <col min="11814" max="11814" width="0.81640625" style="6" customWidth="1"/>
    <col min="11815" max="11815" width="2.54296875" style="6" customWidth="1"/>
    <col min="11816" max="11817" width="1.1796875" style="6" customWidth="1"/>
    <col min="11818" max="11818" width="2.26953125" style="6" customWidth="1"/>
    <col min="11819" max="11819" width="4.54296875" style="6" customWidth="1"/>
    <col min="11820" max="11820" width="2.54296875" style="6" customWidth="1"/>
    <col min="11821" max="11821" width="3.1796875" style="6" customWidth="1"/>
    <col min="11822" max="11822" width="2.1796875" style="6" customWidth="1"/>
    <col min="11823" max="11823" width="1.81640625" style="6" customWidth="1"/>
    <col min="11824" max="11825" width="2.1796875" style="6" customWidth="1"/>
    <col min="11826" max="11826" width="2.453125" style="6" customWidth="1"/>
    <col min="11827" max="11827" width="0.26953125" style="6" customWidth="1"/>
    <col min="11828" max="11828" width="1.453125" style="6" customWidth="1"/>
    <col min="11829" max="11829" width="0.81640625" style="6" customWidth="1"/>
    <col min="11830" max="11830" width="0.26953125" style="6" customWidth="1"/>
    <col min="11831" max="11831" width="1" style="6" customWidth="1"/>
    <col min="11832" max="11832" width="0.453125" style="6" customWidth="1"/>
    <col min="11833" max="11833" width="0.26953125" style="6" customWidth="1"/>
    <col min="11834" max="11834" width="0.453125" style="6" customWidth="1"/>
    <col min="11835" max="11835" width="2.453125" style="6" customWidth="1"/>
    <col min="11836" max="11836" width="1.26953125" style="6" customWidth="1"/>
    <col min="11837" max="11837" width="9.1796875" style="6" customWidth="1"/>
    <col min="11838" max="11838" width="7.7265625" style="6" customWidth="1"/>
    <col min="11839" max="11839" width="1" style="6" customWidth="1"/>
    <col min="11840" max="11840" width="3.26953125" style="6" customWidth="1"/>
    <col min="11841" max="11841" width="9.26953125" style="6" customWidth="1"/>
    <col min="11842" max="11842" width="1.81640625" style="6" customWidth="1"/>
    <col min="11843" max="11843" width="1.1796875" style="6" customWidth="1"/>
    <col min="11844" max="11844" width="0.7265625" style="6" customWidth="1"/>
    <col min="11845" max="11845" width="0.81640625" style="6" customWidth="1"/>
    <col min="11846" max="11846" width="0.453125" style="6" customWidth="1"/>
    <col min="11847" max="11847" width="0.81640625" style="6" customWidth="1"/>
    <col min="11848" max="11849" width="4.7265625" style="6" customWidth="1"/>
    <col min="11850" max="11850" width="4" style="6" customWidth="1"/>
    <col min="11851" max="11851" width="2.81640625" style="6" customWidth="1"/>
    <col min="11852" max="11852" width="0.81640625" style="6" customWidth="1"/>
    <col min="11853" max="11853" width="0.7265625" style="6" customWidth="1"/>
    <col min="11854" max="11854" width="1.1796875" style="6" customWidth="1"/>
    <col min="11855" max="11855" width="0.453125" style="6" customWidth="1"/>
    <col min="11856" max="11856" width="5.453125" style="6" customWidth="1"/>
    <col min="11857" max="11857" width="6.26953125" style="6" customWidth="1"/>
    <col min="11858" max="11858" width="6" style="6" customWidth="1"/>
    <col min="11859" max="11859" width="0.453125" style="6" customWidth="1"/>
    <col min="11860" max="11860" width="1.1796875" style="6" customWidth="1"/>
    <col min="11861" max="12032" width="9.1796875" style="6" hidden="1"/>
    <col min="12033" max="12033" width="0.81640625" style="6" customWidth="1"/>
    <col min="12034" max="12034" width="2.54296875" style="6" customWidth="1"/>
    <col min="12035" max="12035" width="0.26953125" style="6" customWidth="1"/>
    <col min="12036" max="12036" width="2.1796875" style="6" customWidth="1"/>
    <col min="12037" max="12037" width="7.1796875" style="6" customWidth="1"/>
    <col min="12038" max="12038" width="1.26953125" style="6" customWidth="1"/>
    <col min="12039" max="12041" width="1.1796875" style="6" customWidth="1"/>
    <col min="12042" max="12042" width="1.7265625" style="6" customWidth="1"/>
    <col min="12043" max="12043" width="1.453125" style="6" customWidth="1"/>
    <col min="12044" max="12044" width="1.81640625" style="6" customWidth="1"/>
    <col min="12045" max="12045" width="0.26953125" style="6" customWidth="1"/>
    <col min="12046" max="12047" width="1.26953125" style="6" customWidth="1"/>
    <col min="12048" max="12048" width="1.54296875" style="6" customWidth="1"/>
    <col min="12049" max="12049" width="1" style="6" customWidth="1"/>
    <col min="12050" max="12050" width="0.453125" style="6" customWidth="1"/>
    <col min="12051" max="12051" width="0.26953125" style="6" customWidth="1"/>
    <col min="12052" max="12052" width="0.453125" style="6" customWidth="1"/>
    <col min="12053" max="12053" width="3.1796875" style="6" customWidth="1"/>
    <col min="12054" max="12055" width="4.54296875" style="6" customWidth="1"/>
    <col min="12056" max="12056" width="4.26953125" style="6" customWidth="1"/>
    <col min="12057" max="12057" width="5.453125" style="6" customWidth="1"/>
    <col min="12058" max="12058" width="3.1796875" style="6" customWidth="1"/>
    <col min="12059" max="12059" width="4.54296875" style="6" customWidth="1"/>
    <col min="12060" max="12060" width="2.54296875" style="6" customWidth="1"/>
    <col min="12061" max="12061" width="2.26953125" style="6" customWidth="1"/>
    <col min="12062" max="12062" width="0.7265625" style="6" customWidth="1"/>
    <col min="12063" max="12063" width="0.81640625" style="6" customWidth="1"/>
    <col min="12064" max="12064" width="2" style="6" customWidth="1"/>
    <col min="12065" max="12065" width="1.26953125" style="6" customWidth="1"/>
    <col min="12066" max="12066" width="1.7265625" style="6" customWidth="1"/>
    <col min="12067" max="12067" width="3.1796875" style="6" customWidth="1"/>
    <col min="12068" max="12068" width="4.54296875" style="6" customWidth="1"/>
    <col min="12069" max="12069" width="2.81640625" style="6" customWidth="1"/>
    <col min="12070" max="12070" width="0.81640625" style="6" customWidth="1"/>
    <col min="12071" max="12071" width="2.54296875" style="6" customWidth="1"/>
    <col min="12072" max="12073" width="1.1796875" style="6" customWidth="1"/>
    <col min="12074" max="12074" width="2.26953125" style="6" customWidth="1"/>
    <col min="12075" max="12075" width="4.54296875" style="6" customWidth="1"/>
    <col min="12076" max="12076" width="2.54296875" style="6" customWidth="1"/>
    <col min="12077" max="12077" width="3.1796875" style="6" customWidth="1"/>
    <col min="12078" max="12078" width="2.1796875" style="6" customWidth="1"/>
    <col min="12079" max="12079" width="1.81640625" style="6" customWidth="1"/>
    <col min="12080" max="12081" width="2.1796875" style="6" customWidth="1"/>
    <col min="12082" max="12082" width="2.453125" style="6" customWidth="1"/>
    <col min="12083" max="12083" width="0.26953125" style="6" customWidth="1"/>
    <col min="12084" max="12084" width="1.453125" style="6" customWidth="1"/>
    <col min="12085" max="12085" width="0.81640625" style="6" customWidth="1"/>
    <col min="12086" max="12086" width="0.26953125" style="6" customWidth="1"/>
    <col min="12087" max="12087" width="1" style="6" customWidth="1"/>
    <col min="12088" max="12088" width="0.453125" style="6" customWidth="1"/>
    <col min="12089" max="12089" width="0.26953125" style="6" customWidth="1"/>
    <col min="12090" max="12090" width="0.453125" style="6" customWidth="1"/>
    <col min="12091" max="12091" width="2.453125" style="6" customWidth="1"/>
    <col min="12092" max="12092" width="1.26953125" style="6" customWidth="1"/>
    <col min="12093" max="12093" width="9.1796875" style="6" customWidth="1"/>
    <col min="12094" max="12094" width="7.7265625" style="6" customWidth="1"/>
    <col min="12095" max="12095" width="1" style="6" customWidth="1"/>
    <col min="12096" max="12096" width="3.26953125" style="6" customWidth="1"/>
    <col min="12097" max="12097" width="9.26953125" style="6" customWidth="1"/>
    <col min="12098" max="12098" width="1.81640625" style="6" customWidth="1"/>
    <col min="12099" max="12099" width="1.1796875" style="6" customWidth="1"/>
    <col min="12100" max="12100" width="0.7265625" style="6" customWidth="1"/>
    <col min="12101" max="12101" width="0.81640625" style="6" customWidth="1"/>
    <col min="12102" max="12102" width="0.453125" style="6" customWidth="1"/>
    <col min="12103" max="12103" width="0.81640625" style="6" customWidth="1"/>
    <col min="12104" max="12105" width="4.7265625" style="6" customWidth="1"/>
    <col min="12106" max="12106" width="4" style="6" customWidth="1"/>
    <col min="12107" max="12107" width="2.81640625" style="6" customWidth="1"/>
    <col min="12108" max="12108" width="0.81640625" style="6" customWidth="1"/>
    <col min="12109" max="12109" width="0.7265625" style="6" customWidth="1"/>
    <col min="12110" max="12110" width="1.1796875" style="6" customWidth="1"/>
    <col min="12111" max="12111" width="0.453125" style="6" customWidth="1"/>
    <col min="12112" max="12112" width="5.453125" style="6" customWidth="1"/>
    <col min="12113" max="12113" width="6.26953125" style="6" customWidth="1"/>
    <col min="12114" max="12114" width="6" style="6" customWidth="1"/>
    <col min="12115" max="12115" width="0.453125" style="6" customWidth="1"/>
    <col min="12116" max="12116" width="1.1796875" style="6" customWidth="1"/>
    <col min="12117" max="12288" width="9.1796875" style="6" hidden="1"/>
    <col min="12289" max="12289" width="0.81640625" style="6" customWidth="1"/>
    <col min="12290" max="12290" width="2.54296875" style="6" customWidth="1"/>
    <col min="12291" max="12291" width="0.26953125" style="6" customWidth="1"/>
    <col min="12292" max="12292" width="2.1796875" style="6" customWidth="1"/>
    <col min="12293" max="12293" width="7.1796875" style="6" customWidth="1"/>
    <col min="12294" max="12294" width="1.26953125" style="6" customWidth="1"/>
    <col min="12295" max="12297" width="1.1796875" style="6" customWidth="1"/>
    <col min="12298" max="12298" width="1.7265625" style="6" customWidth="1"/>
    <col min="12299" max="12299" width="1.453125" style="6" customWidth="1"/>
    <col min="12300" max="12300" width="1.81640625" style="6" customWidth="1"/>
    <col min="12301" max="12301" width="0.26953125" style="6" customWidth="1"/>
    <col min="12302" max="12303" width="1.26953125" style="6" customWidth="1"/>
    <col min="12304" max="12304" width="1.54296875" style="6" customWidth="1"/>
    <col min="12305" max="12305" width="1" style="6" customWidth="1"/>
    <col min="12306" max="12306" width="0.453125" style="6" customWidth="1"/>
    <col min="12307" max="12307" width="0.26953125" style="6" customWidth="1"/>
    <col min="12308" max="12308" width="0.453125" style="6" customWidth="1"/>
    <col min="12309" max="12309" width="3.1796875" style="6" customWidth="1"/>
    <col min="12310" max="12311" width="4.54296875" style="6" customWidth="1"/>
    <col min="12312" max="12312" width="4.26953125" style="6" customWidth="1"/>
    <col min="12313" max="12313" width="5.453125" style="6" customWidth="1"/>
    <col min="12314" max="12314" width="3.1796875" style="6" customWidth="1"/>
    <col min="12315" max="12315" width="4.54296875" style="6" customWidth="1"/>
    <col min="12316" max="12316" width="2.54296875" style="6" customWidth="1"/>
    <col min="12317" max="12317" width="2.26953125" style="6" customWidth="1"/>
    <col min="12318" max="12318" width="0.7265625" style="6" customWidth="1"/>
    <col min="12319" max="12319" width="0.81640625" style="6" customWidth="1"/>
    <col min="12320" max="12320" width="2" style="6" customWidth="1"/>
    <col min="12321" max="12321" width="1.26953125" style="6" customWidth="1"/>
    <col min="12322" max="12322" width="1.7265625" style="6" customWidth="1"/>
    <col min="12323" max="12323" width="3.1796875" style="6" customWidth="1"/>
    <col min="12324" max="12324" width="4.54296875" style="6" customWidth="1"/>
    <col min="12325" max="12325" width="2.81640625" style="6" customWidth="1"/>
    <col min="12326" max="12326" width="0.81640625" style="6" customWidth="1"/>
    <col min="12327" max="12327" width="2.54296875" style="6" customWidth="1"/>
    <col min="12328" max="12329" width="1.1796875" style="6" customWidth="1"/>
    <col min="12330" max="12330" width="2.26953125" style="6" customWidth="1"/>
    <col min="12331" max="12331" width="4.54296875" style="6" customWidth="1"/>
    <col min="12332" max="12332" width="2.54296875" style="6" customWidth="1"/>
    <col min="12333" max="12333" width="3.1796875" style="6" customWidth="1"/>
    <col min="12334" max="12334" width="2.1796875" style="6" customWidth="1"/>
    <col min="12335" max="12335" width="1.81640625" style="6" customWidth="1"/>
    <col min="12336" max="12337" width="2.1796875" style="6" customWidth="1"/>
    <col min="12338" max="12338" width="2.453125" style="6" customWidth="1"/>
    <col min="12339" max="12339" width="0.26953125" style="6" customWidth="1"/>
    <col min="12340" max="12340" width="1.453125" style="6" customWidth="1"/>
    <col min="12341" max="12341" width="0.81640625" style="6" customWidth="1"/>
    <col min="12342" max="12342" width="0.26953125" style="6" customWidth="1"/>
    <col min="12343" max="12343" width="1" style="6" customWidth="1"/>
    <col min="12344" max="12344" width="0.453125" style="6" customWidth="1"/>
    <col min="12345" max="12345" width="0.26953125" style="6" customWidth="1"/>
    <col min="12346" max="12346" width="0.453125" style="6" customWidth="1"/>
    <col min="12347" max="12347" width="2.453125" style="6" customWidth="1"/>
    <col min="12348" max="12348" width="1.26953125" style="6" customWidth="1"/>
    <col min="12349" max="12349" width="9.1796875" style="6" customWidth="1"/>
    <col min="12350" max="12350" width="7.7265625" style="6" customWidth="1"/>
    <col min="12351" max="12351" width="1" style="6" customWidth="1"/>
    <col min="12352" max="12352" width="3.26953125" style="6" customWidth="1"/>
    <col min="12353" max="12353" width="9.26953125" style="6" customWidth="1"/>
    <col min="12354" max="12354" width="1.81640625" style="6" customWidth="1"/>
    <col min="12355" max="12355" width="1.1796875" style="6" customWidth="1"/>
    <col min="12356" max="12356" width="0.7265625" style="6" customWidth="1"/>
    <col min="12357" max="12357" width="0.81640625" style="6" customWidth="1"/>
    <col min="12358" max="12358" width="0.453125" style="6" customWidth="1"/>
    <col min="12359" max="12359" width="0.81640625" style="6" customWidth="1"/>
    <col min="12360" max="12361" width="4.7265625" style="6" customWidth="1"/>
    <col min="12362" max="12362" width="4" style="6" customWidth="1"/>
    <col min="12363" max="12363" width="2.81640625" style="6" customWidth="1"/>
    <col min="12364" max="12364" width="0.81640625" style="6" customWidth="1"/>
    <col min="12365" max="12365" width="0.7265625" style="6" customWidth="1"/>
    <col min="12366" max="12366" width="1.1796875" style="6" customWidth="1"/>
    <col min="12367" max="12367" width="0.453125" style="6" customWidth="1"/>
    <col min="12368" max="12368" width="5.453125" style="6" customWidth="1"/>
    <col min="12369" max="12369" width="6.26953125" style="6" customWidth="1"/>
    <col min="12370" max="12370" width="6" style="6" customWidth="1"/>
    <col min="12371" max="12371" width="0.453125" style="6" customWidth="1"/>
    <col min="12372" max="12372" width="1.1796875" style="6" customWidth="1"/>
    <col min="12373" max="12544" width="9.1796875" style="6" hidden="1"/>
    <col min="12545" max="12545" width="0.81640625" style="6" customWidth="1"/>
    <col min="12546" max="12546" width="2.54296875" style="6" customWidth="1"/>
    <col min="12547" max="12547" width="0.26953125" style="6" customWidth="1"/>
    <col min="12548" max="12548" width="2.1796875" style="6" customWidth="1"/>
    <col min="12549" max="12549" width="7.1796875" style="6" customWidth="1"/>
    <col min="12550" max="12550" width="1.26953125" style="6" customWidth="1"/>
    <col min="12551" max="12553" width="1.1796875" style="6" customWidth="1"/>
    <col min="12554" max="12554" width="1.7265625" style="6" customWidth="1"/>
    <col min="12555" max="12555" width="1.453125" style="6" customWidth="1"/>
    <col min="12556" max="12556" width="1.81640625" style="6" customWidth="1"/>
    <col min="12557" max="12557" width="0.26953125" style="6" customWidth="1"/>
    <col min="12558" max="12559" width="1.26953125" style="6" customWidth="1"/>
    <col min="12560" max="12560" width="1.54296875" style="6" customWidth="1"/>
    <col min="12561" max="12561" width="1" style="6" customWidth="1"/>
    <col min="12562" max="12562" width="0.453125" style="6" customWidth="1"/>
    <col min="12563" max="12563" width="0.26953125" style="6" customWidth="1"/>
    <col min="12564" max="12564" width="0.453125" style="6" customWidth="1"/>
    <col min="12565" max="12565" width="3.1796875" style="6" customWidth="1"/>
    <col min="12566" max="12567" width="4.54296875" style="6" customWidth="1"/>
    <col min="12568" max="12568" width="4.26953125" style="6" customWidth="1"/>
    <col min="12569" max="12569" width="5.453125" style="6" customWidth="1"/>
    <col min="12570" max="12570" width="3.1796875" style="6" customWidth="1"/>
    <col min="12571" max="12571" width="4.54296875" style="6" customWidth="1"/>
    <col min="12572" max="12572" width="2.54296875" style="6" customWidth="1"/>
    <col min="12573" max="12573" width="2.26953125" style="6" customWidth="1"/>
    <col min="12574" max="12574" width="0.7265625" style="6" customWidth="1"/>
    <col min="12575" max="12575" width="0.81640625" style="6" customWidth="1"/>
    <col min="12576" max="12576" width="2" style="6" customWidth="1"/>
    <col min="12577" max="12577" width="1.26953125" style="6" customWidth="1"/>
    <col min="12578" max="12578" width="1.7265625" style="6" customWidth="1"/>
    <col min="12579" max="12579" width="3.1796875" style="6" customWidth="1"/>
    <col min="12580" max="12580" width="4.54296875" style="6" customWidth="1"/>
    <col min="12581" max="12581" width="2.81640625" style="6" customWidth="1"/>
    <col min="12582" max="12582" width="0.81640625" style="6" customWidth="1"/>
    <col min="12583" max="12583" width="2.54296875" style="6" customWidth="1"/>
    <col min="12584" max="12585" width="1.1796875" style="6" customWidth="1"/>
    <col min="12586" max="12586" width="2.26953125" style="6" customWidth="1"/>
    <col min="12587" max="12587" width="4.54296875" style="6" customWidth="1"/>
    <col min="12588" max="12588" width="2.54296875" style="6" customWidth="1"/>
    <col min="12589" max="12589" width="3.1796875" style="6" customWidth="1"/>
    <col min="12590" max="12590" width="2.1796875" style="6" customWidth="1"/>
    <col min="12591" max="12591" width="1.81640625" style="6" customWidth="1"/>
    <col min="12592" max="12593" width="2.1796875" style="6" customWidth="1"/>
    <col min="12594" max="12594" width="2.453125" style="6" customWidth="1"/>
    <col min="12595" max="12595" width="0.26953125" style="6" customWidth="1"/>
    <col min="12596" max="12596" width="1.453125" style="6" customWidth="1"/>
    <col min="12597" max="12597" width="0.81640625" style="6" customWidth="1"/>
    <col min="12598" max="12598" width="0.26953125" style="6" customWidth="1"/>
    <col min="12599" max="12599" width="1" style="6" customWidth="1"/>
    <col min="12600" max="12600" width="0.453125" style="6" customWidth="1"/>
    <col min="12601" max="12601" width="0.26953125" style="6" customWidth="1"/>
    <col min="12602" max="12602" width="0.453125" style="6" customWidth="1"/>
    <col min="12603" max="12603" width="2.453125" style="6" customWidth="1"/>
    <col min="12604" max="12604" width="1.26953125" style="6" customWidth="1"/>
    <col min="12605" max="12605" width="9.1796875" style="6" customWidth="1"/>
    <col min="12606" max="12606" width="7.7265625" style="6" customWidth="1"/>
    <col min="12607" max="12607" width="1" style="6" customWidth="1"/>
    <col min="12608" max="12608" width="3.26953125" style="6" customWidth="1"/>
    <col min="12609" max="12609" width="9.26953125" style="6" customWidth="1"/>
    <col min="12610" max="12610" width="1.81640625" style="6" customWidth="1"/>
    <col min="12611" max="12611" width="1.1796875" style="6" customWidth="1"/>
    <col min="12612" max="12612" width="0.7265625" style="6" customWidth="1"/>
    <col min="12613" max="12613" width="0.81640625" style="6" customWidth="1"/>
    <col min="12614" max="12614" width="0.453125" style="6" customWidth="1"/>
    <col min="12615" max="12615" width="0.81640625" style="6" customWidth="1"/>
    <col min="12616" max="12617" width="4.7265625" style="6" customWidth="1"/>
    <col min="12618" max="12618" width="4" style="6" customWidth="1"/>
    <col min="12619" max="12619" width="2.81640625" style="6" customWidth="1"/>
    <col min="12620" max="12620" width="0.81640625" style="6" customWidth="1"/>
    <col min="12621" max="12621" width="0.7265625" style="6" customWidth="1"/>
    <col min="12622" max="12622" width="1.1796875" style="6" customWidth="1"/>
    <col min="12623" max="12623" width="0.453125" style="6" customWidth="1"/>
    <col min="12624" max="12624" width="5.453125" style="6" customWidth="1"/>
    <col min="12625" max="12625" width="6.26953125" style="6" customWidth="1"/>
    <col min="12626" max="12626" width="6" style="6" customWidth="1"/>
    <col min="12627" max="12627" width="0.453125" style="6" customWidth="1"/>
    <col min="12628" max="12628" width="1.1796875" style="6" customWidth="1"/>
    <col min="12629" max="12800" width="9.1796875" style="6" hidden="1"/>
    <col min="12801" max="12801" width="0.81640625" style="6" customWidth="1"/>
    <col min="12802" max="12802" width="2.54296875" style="6" customWidth="1"/>
    <col min="12803" max="12803" width="0.26953125" style="6" customWidth="1"/>
    <col min="12804" max="12804" width="2.1796875" style="6" customWidth="1"/>
    <col min="12805" max="12805" width="7.1796875" style="6" customWidth="1"/>
    <col min="12806" max="12806" width="1.26953125" style="6" customWidth="1"/>
    <col min="12807" max="12809" width="1.1796875" style="6" customWidth="1"/>
    <col min="12810" max="12810" width="1.7265625" style="6" customWidth="1"/>
    <col min="12811" max="12811" width="1.453125" style="6" customWidth="1"/>
    <col min="12812" max="12812" width="1.81640625" style="6" customWidth="1"/>
    <col min="12813" max="12813" width="0.26953125" style="6" customWidth="1"/>
    <col min="12814" max="12815" width="1.26953125" style="6" customWidth="1"/>
    <col min="12816" max="12816" width="1.54296875" style="6" customWidth="1"/>
    <col min="12817" max="12817" width="1" style="6" customWidth="1"/>
    <col min="12818" max="12818" width="0.453125" style="6" customWidth="1"/>
    <col min="12819" max="12819" width="0.26953125" style="6" customWidth="1"/>
    <col min="12820" max="12820" width="0.453125" style="6" customWidth="1"/>
    <col min="12821" max="12821" width="3.1796875" style="6" customWidth="1"/>
    <col min="12822" max="12823" width="4.54296875" style="6" customWidth="1"/>
    <col min="12824" max="12824" width="4.26953125" style="6" customWidth="1"/>
    <col min="12825" max="12825" width="5.453125" style="6" customWidth="1"/>
    <col min="12826" max="12826" width="3.1796875" style="6" customWidth="1"/>
    <col min="12827" max="12827" width="4.54296875" style="6" customWidth="1"/>
    <col min="12828" max="12828" width="2.54296875" style="6" customWidth="1"/>
    <col min="12829" max="12829" width="2.26953125" style="6" customWidth="1"/>
    <col min="12830" max="12830" width="0.7265625" style="6" customWidth="1"/>
    <col min="12831" max="12831" width="0.81640625" style="6" customWidth="1"/>
    <col min="12832" max="12832" width="2" style="6" customWidth="1"/>
    <col min="12833" max="12833" width="1.26953125" style="6" customWidth="1"/>
    <col min="12834" max="12834" width="1.7265625" style="6" customWidth="1"/>
    <col min="12835" max="12835" width="3.1796875" style="6" customWidth="1"/>
    <col min="12836" max="12836" width="4.54296875" style="6" customWidth="1"/>
    <col min="12837" max="12837" width="2.81640625" style="6" customWidth="1"/>
    <col min="12838" max="12838" width="0.81640625" style="6" customWidth="1"/>
    <col min="12839" max="12839" width="2.54296875" style="6" customWidth="1"/>
    <col min="12840" max="12841" width="1.1796875" style="6" customWidth="1"/>
    <col min="12842" max="12842" width="2.26953125" style="6" customWidth="1"/>
    <col min="12843" max="12843" width="4.54296875" style="6" customWidth="1"/>
    <col min="12844" max="12844" width="2.54296875" style="6" customWidth="1"/>
    <col min="12845" max="12845" width="3.1796875" style="6" customWidth="1"/>
    <col min="12846" max="12846" width="2.1796875" style="6" customWidth="1"/>
    <col min="12847" max="12847" width="1.81640625" style="6" customWidth="1"/>
    <col min="12848" max="12849" width="2.1796875" style="6" customWidth="1"/>
    <col min="12850" max="12850" width="2.453125" style="6" customWidth="1"/>
    <col min="12851" max="12851" width="0.26953125" style="6" customWidth="1"/>
    <col min="12852" max="12852" width="1.453125" style="6" customWidth="1"/>
    <col min="12853" max="12853" width="0.81640625" style="6" customWidth="1"/>
    <col min="12854" max="12854" width="0.26953125" style="6" customWidth="1"/>
    <col min="12855" max="12855" width="1" style="6" customWidth="1"/>
    <col min="12856" max="12856" width="0.453125" style="6" customWidth="1"/>
    <col min="12857" max="12857" width="0.26953125" style="6" customWidth="1"/>
    <col min="12858" max="12858" width="0.453125" style="6" customWidth="1"/>
    <col min="12859" max="12859" width="2.453125" style="6" customWidth="1"/>
    <col min="12860" max="12860" width="1.26953125" style="6" customWidth="1"/>
    <col min="12861" max="12861" width="9.1796875" style="6" customWidth="1"/>
    <col min="12862" max="12862" width="7.7265625" style="6" customWidth="1"/>
    <col min="12863" max="12863" width="1" style="6" customWidth="1"/>
    <col min="12864" max="12864" width="3.26953125" style="6" customWidth="1"/>
    <col min="12865" max="12865" width="9.26953125" style="6" customWidth="1"/>
    <col min="12866" max="12866" width="1.81640625" style="6" customWidth="1"/>
    <col min="12867" max="12867" width="1.1796875" style="6" customWidth="1"/>
    <col min="12868" max="12868" width="0.7265625" style="6" customWidth="1"/>
    <col min="12869" max="12869" width="0.81640625" style="6" customWidth="1"/>
    <col min="12870" max="12870" width="0.453125" style="6" customWidth="1"/>
    <col min="12871" max="12871" width="0.81640625" style="6" customWidth="1"/>
    <col min="12872" max="12873" width="4.7265625" style="6" customWidth="1"/>
    <col min="12874" max="12874" width="4" style="6" customWidth="1"/>
    <col min="12875" max="12875" width="2.81640625" style="6" customWidth="1"/>
    <col min="12876" max="12876" width="0.81640625" style="6" customWidth="1"/>
    <col min="12877" max="12877" width="0.7265625" style="6" customWidth="1"/>
    <col min="12878" max="12878" width="1.1796875" style="6" customWidth="1"/>
    <col min="12879" max="12879" width="0.453125" style="6" customWidth="1"/>
    <col min="12880" max="12880" width="5.453125" style="6" customWidth="1"/>
    <col min="12881" max="12881" width="6.26953125" style="6" customWidth="1"/>
    <col min="12882" max="12882" width="6" style="6" customWidth="1"/>
    <col min="12883" max="12883" width="0.453125" style="6" customWidth="1"/>
    <col min="12884" max="12884" width="1.1796875" style="6" customWidth="1"/>
    <col min="12885" max="13056" width="9.1796875" style="6" hidden="1"/>
    <col min="13057" max="13057" width="0.81640625" style="6" customWidth="1"/>
    <col min="13058" max="13058" width="2.54296875" style="6" customWidth="1"/>
    <col min="13059" max="13059" width="0.26953125" style="6" customWidth="1"/>
    <col min="13060" max="13060" width="2.1796875" style="6" customWidth="1"/>
    <col min="13061" max="13061" width="7.1796875" style="6" customWidth="1"/>
    <col min="13062" max="13062" width="1.26953125" style="6" customWidth="1"/>
    <col min="13063" max="13065" width="1.1796875" style="6" customWidth="1"/>
    <col min="13066" max="13066" width="1.7265625" style="6" customWidth="1"/>
    <col min="13067" max="13067" width="1.453125" style="6" customWidth="1"/>
    <col min="13068" max="13068" width="1.81640625" style="6" customWidth="1"/>
    <col min="13069" max="13069" width="0.26953125" style="6" customWidth="1"/>
    <col min="13070" max="13071" width="1.26953125" style="6" customWidth="1"/>
    <col min="13072" max="13072" width="1.54296875" style="6" customWidth="1"/>
    <col min="13073" max="13073" width="1" style="6" customWidth="1"/>
    <col min="13074" max="13074" width="0.453125" style="6" customWidth="1"/>
    <col min="13075" max="13075" width="0.26953125" style="6" customWidth="1"/>
    <col min="13076" max="13076" width="0.453125" style="6" customWidth="1"/>
    <col min="13077" max="13077" width="3.1796875" style="6" customWidth="1"/>
    <col min="13078" max="13079" width="4.54296875" style="6" customWidth="1"/>
    <col min="13080" max="13080" width="4.26953125" style="6" customWidth="1"/>
    <col min="13081" max="13081" width="5.453125" style="6" customWidth="1"/>
    <col min="13082" max="13082" width="3.1796875" style="6" customWidth="1"/>
    <col min="13083" max="13083" width="4.54296875" style="6" customWidth="1"/>
    <col min="13084" max="13084" width="2.54296875" style="6" customWidth="1"/>
    <col min="13085" max="13085" width="2.26953125" style="6" customWidth="1"/>
    <col min="13086" max="13086" width="0.7265625" style="6" customWidth="1"/>
    <col min="13087" max="13087" width="0.81640625" style="6" customWidth="1"/>
    <col min="13088" max="13088" width="2" style="6" customWidth="1"/>
    <col min="13089" max="13089" width="1.26953125" style="6" customWidth="1"/>
    <col min="13090" max="13090" width="1.7265625" style="6" customWidth="1"/>
    <col min="13091" max="13091" width="3.1796875" style="6" customWidth="1"/>
    <col min="13092" max="13092" width="4.54296875" style="6" customWidth="1"/>
    <col min="13093" max="13093" width="2.81640625" style="6" customWidth="1"/>
    <col min="13094" max="13094" width="0.81640625" style="6" customWidth="1"/>
    <col min="13095" max="13095" width="2.54296875" style="6" customWidth="1"/>
    <col min="13096" max="13097" width="1.1796875" style="6" customWidth="1"/>
    <col min="13098" max="13098" width="2.26953125" style="6" customWidth="1"/>
    <col min="13099" max="13099" width="4.54296875" style="6" customWidth="1"/>
    <col min="13100" max="13100" width="2.54296875" style="6" customWidth="1"/>
    <col min="13101" max="13101" width="3.1796875" style="6" customWidth="1"/>
    <col min="13102" max="13102" width="2.1796875" style="6" customWidth="1"/>
    <col min="13103" max="13103" width="1.81640625" style="6" customWidth="1"/>
    <col min="13104" max="13105" width="2.1796875" style="6" customWidth="1"/>
    <col min="13106" max="13106" width="2.453125" style="6" customWidth="1"/>
    <col min="13107" max="13107" width="0.26953125" style="6" customWidth="1"/>
    <col min="13108" max="13108" width="1.453125" style="6" customWidth="1"/>
    <col min="13109" max="13109" width="0.81640625" style="6" customWidth="1"/>
    <col min="13110" max="13110" width="0.26953125" style="6" customWidth="1"/>
    <col min="13111" max="13111" width="1" style="6" customWidth="1"/>
    <col min="13112" max="13112" width="0.453125" style="6" customWidth="1"/>
    <col min="13113" max="13113" width="0.26953125" style="6" customWidth="1"/>
    <col min="13114" max="13114" width="0.453125" style="6" customWidth="1"/>
    <col min="13115" max="13115" width="2.453125" style="6" customWidth="1"/>
    <col min="13116" max="13116" width="1.26953125" style="6" customWidth="1"/>
    <col min="13117" max="13117" width="9.1796875" style="6" customWidth="1"/>
    <col min="13118" max="13118" width="7.7265625" style="6" customWidth="1"/>
    <col min="13119" max="13119" width="1" style="6" customWidth="1"/>
    <col min="13120" max="13120" width="3.26953125" style="6" customWidth="1"/>
    <col min="13121" max="13121" width="9.26953125" style="6" customWidth="1"/>
    <col min="13122" max="13122" width="1.81640625" style="6" customWidth="1"/>
    <col min="13123" max="13123" width="1.1796875" style="6" customWidth="1"/>
    <col min="13124" max="13124" width="0.7265625" style="6" customWidth="1"/>
    <col min="13125" max="13125" width="0.81640625" style="6" customWidth="1"/>
    <col min="13126" max="13126" width="0.453125" style="6" customWidth="1"/>
    <col min="13127" max="13127" width="0.81640625" style="6" customWidth="1"/>
    <col min="13128" max="13129" width="4.7265625" style="6" customWidth="1"/>
    <col min="13130" max="13130" width="4" style="6" customWidth="1"/>
    <col min="13131" max="13131" width="2.81640625" style="6" customWidth="1"/>
    <col min="13132" max="13132" width="0.81640625" style="6" customWidth="1"/>
    <col min="13133" max="13133" width="0.7265625" style="6" customWidth="1"/>
    <col min="13134" max="13134" width="1.1796875" style="6" customWidth="1"/>
    <col min="13135" max="13135" width="0.453125" style="6" customWidth="1"/>
    <col min="13136" max="13136" width="5.453125" style="6" customWidth="1"/>
    <col min="13137" max="13137" width="6.26953125" style="6" customWidth="1"/>
    <col min="13138" max="13138" width="6" style="6" customWidth="1"/>
    <col min="13139" max="13139" width="0.453125" style="6" customWidth="1"/>
    <col min="13140" max="13140" width="1.1796875" style="6" customWidth="1"/>
    <col min="13141" max="13312" width="9.1796875" style="6" hidden="1"/>
    <col min="13313" max="13313" width="0.81640625" style="6" customWidth="1"/>
    <col min="13314" max="13314" width="2.54296875" style="6" customWidth="1"/>
    <col min="13315" max="13315" width="0.26953125" style="6" customWidth="1"/>
    <col min="13316" max="13316" width="2.1796875" style="6" customWidth="1"/>
    <col min="13317" max="13317" width="7.1796875" style="6" customWidth="1"/>
    <col min="13318" max="13318" width="1.26953125" style="6" customWidth="1"/>
    <col min="13319" max="13321" width="1.1796875" style="6" customWidth="1"/>
    <col min="13322" max="13322" width="1.7265625" style="6" customWidth="1"/>
    <col min="13323" max="13323" width="1.453125" style="6" customWidth="1"/>
    <col min="13324" max="13324" width="1.81640625" style="6" customWidth="1"/>
    <col min="13325" max="13325" width="0.26953125" style="6" customWidth="1"/>
    <col min="13326" max="13327" width="1.26953125" style="6" customWidth="1"/>
    <col min="13328" max="13328" width="1.54296875" style="6" customWidth="1"/>
    <col min="13329" max="13329" width="1" style="6" customWidth="1"/>
    <col min="13330" max="13330" width="0.453125" style="6" customWidth="1"/>
    <col min="13331" max="13331" width="0.26953125" style="6" customWidth="1"/>
    <col min="13332" max="13332" width="0.453125" style="6" customWidth="1"/>
    <col min="13333" max="13333" width="3.1796875" style="6" customWidth="1"/>
    <col min="13334" max="13335" width="4.54296875" style="6" customWidth="1"/>
    <col min="13336" max="13336" width="4.26953125" style="6" customWidth="1"/>
    <col min="13337" max="13337" width="5.453125" style="6" customWidth="1"/>
    <col min="13338" max="13338" width="3.1796875" style="6" customWidth="1"/>
    <col min="13339" max="13339" width="4.54296875" style="6" customWidth="1"/>
    <col min="13340" max="13340" width="2.54296875" style="6" customWidth="1"/>
    <col min="13341" max="13341" width="2.26953125" style="6" customWidth="1"/>
    <col min="13342" max="13342" width="0.7265625" style="6" customWidth="1"/>
    <col min="13343" max="13343" width="0.81640625" style="6" customWidth="1"/>
    <col min="13344" max="13344" width="2" style="6" customWidth="1"/>
    <col min="13345" max="13345" width="1.26953125" style="6" customWidth="1"/>
    <col min="13346" max="13346" width="1.7265625" style="6" customWidth="1"/>
    <col min="13347" max="13347" width="3.1796875" style="6" customWidth="1"/>
    <col min="13348" max="13348" width="4.54296875" style="6" customWidth="1"/>
    <col min="13349" max="13349" width="2.81640625" style="6" customWidth="1"/>
    <col min="13350" max="13350" width="0.81640625" style="6" customWidth="1"/>
    <col min="13351" max="13351" width="2.54296875" style="6" customWidth="1"/>
    <col min="13352" max="13353" width="1.1796875" style="6" customWidth="1"/>
    <col min="13354" max="13354" width="2.26953125" style="6" customWidth="1"/>
    <col min="13355" max="13355" width="4.54296875" style="6" customWidth="1"/>
    <col min="13356" max="13356" width="2.54296875" style="6" customWidth="1"/>
    <col min="13357" max="13357" width="3.1796875" style="6" customWidth="1"/>
    <col min="13358" max="13358" width="2.1796875" style="6" customWidth="1"/>
    <col min="13359" max="13359" width="1.81640625" style="6" customWidth="1"/>
    <col min="13360" max="13361" width="2.1796875" style="6" customWidth="1"/>
    <col min="13362" max="13362" width="2.453125" style="6" customWidth="1"/>
    <col min="13363" max="13363" width="0.26953125" style="6" customWidth="1"/>
    <col min="13364" max="13364" width="1.453125" style="6" customWidth="1"/>
    <col min="13365" max="13365" width="0.81640625" style="6" customWidth="1"/>
    <col min="13366" max="13366" width="0.26953125" style="6" customWidth="1"/>
    <col min="13367" max="13367" width="1" style="6" customWidth="1"/>
    <col min="13368" max="13368" width="0.453125" style="6" customWidth="1"/>
    <col min="13369" max="13369" width="0.26953125" style="6" customWidth="1"/>
    <col min="13370" max="13370" width="0.453125" style="6" customWidth="1"/>
    <col min="13371" max="13371" width="2.453125" style="6" customWidth="1"/>
    <col min="13372" max="13372" width="1.26953125" style="6" customWidth="1"/>
    <col min="13373" max="13373" width="9.1796875" style="6" customWidth="1"/>
    <col min="13374" max="13374" width="7.7265625" style="6" customWidth="1"/>
    <col min="13375" max="13375" width="1" style="6" customWidth="1"/>
    <col min="13376" max="13376" width="3.26953125" style="6" customWidth="1"/>
    <col min="13377" max="13377" width="9.26953125" style="6" customWidth="1"/>
    <col min="13378" max="13378" width="1.81640625" style="6" customWidth="1"/>
    <col min="13379" max="13379" width="1.1796875" style="6" customWidth="1"/>
    <col min="13380" max="13380" width="0.7265625" style="6" customWidth="1"/>
    <col min="13381" max="13381" width="0.81640625" style="6" customWidth="1"/>
    <col min="13382" max="13382" width="0.453125" style="6" customWidth="1"/>
    <col min="13383" max="13383" width="0.81640625" style="6" customWidth="1"/>
    <col min="13384" max="13385" width="4.7265625" style="6" customWidth="1"/>
    <col min="13386" max="13386" width="4" style="6" customWidth="1"/>
    <col min="13387" max="13387" width="2.81640625" style="6" customWidth="1"/>
    <col min="13388" max="13388" width="0.81640625" style="6" customWidth="1"/>
    <col min="13389" max="13389" width="0.7265625" style="6" customWidth="1"/>
    <col min="13390" max="13390" width="1.1796875" style="6" customWidth="1"/>
    <col min="13391" max="13391" width="0.453125" style="6" customWidth="1"/>
    <col min="13392" max="13392" width="5.453125" style="6" customWidth="1"/>
    <col min="13393" max="13393" width="6.26953125" style="6" customWidth="1"/>
    <col min="13394" max="13394" width="6" style="6" customWidth="1"/>
    <col min="13395" max="13395" width="0.453125" style="6" customWidth="1"/>
    <col min="13396" max="13396" width="1.1796875" style="6" customWidth="1"/>
    <col min="13397" max="13568" width="9.1796875" style="6" hidden="1"/>
    <col min="13569" max="13569" width="0.81640625" style="6" customWidth="1"/>
    <col min="13570" max="13570" width="2.54296875" style="6" customWidth="1"/>
    <col min="13571" max="13571" width="0.26953125" style="6" customWidth="1"/>
    <col min="13572" max="13572" width="2.1796875" style="6" customWidth="1"/>
    <col min="13573" max="13573" width="7.1796875" style="6" customWidth="1"/>
    <col min="13574" max="13574" width="1.26953125" style="6" customWidth="1"/>
    <col min="13575" max="13577" width="1.1796875" style="6" customWidth="1"/>
    <col min="13578" max="13578" width="1.7265625" style="6" customWidth="1"/>
    <col min="13579" max="13579" width="1.453125" style="6" customWidth="1"/>
    <col min="13580" max="13580" width="1.81640625" style="6" customWidth="1"/>
    <col min="13581" max="13581" width="0.26953125" style="6" customWidth="1"/>
    <col min="13582" max="13583" width="1.26953125" style="6" customWidth="1"/>
    <col min="13584" max="13584" width="1.54296875" style="6" customWidth="1"/>
    <col min="13585" max="13585" width="1" style="6" customWidth="1"/>
    <col min="13586" max="13586" width="0.453125" style="6" customWidth="1"/>
    <col min="13587" max="13587" width="0.26953125" style="6" customWidth="1"/>
    <col min="13588" max="13588" width="0.453125" style="6" customWidth="1"/>
    <col min="13589" max="13589" width="3.1796875" style="6" customWidth="1"/>
    <col min="13590" max="13591" width="4.54296875" style="6" customWidth="1"/>
    <col min="13592" max="13592" width="4.26953125" style="6" customWidth="1"/>
    <col min="13593" max="13593" width="5.453125" style="6" customWidth="1"/>
    <col min="13594" max="13594" width="3.1796875" style="6" customWidth="1"/>
    <col min="13595" max="13595" width="4.54296875" style="6" customWidth="1"/>
    <col min="13596" max="13596" width="2.54296875" style="6" customWidth="1"/>
    <col min="13597" max="13597" width="2.26953125" style="6" customWidth="1"/>
    <col min="13598" max="13598" width="0.7265625" style="6" customWidth="1"/>
    <col min="13599" max="13599" width="0.81640625" style="6" customWidth="1"/>
    <col min="13600" max="13600" width="2" style="6" customWidth="1"/>
    <col min="13601" max="13601" width="1.26953125" style="6" customWidth="1"/>
    <col min="13602" max="13602" width="1.7265625" style="6" customWidth="1"/>
    <col min="13603" max="13603" width="3.1796875" style="6" customWidth="1"/>
    <col min="13604" max="13604" width="4.54296875" style="6" customWidth="1"/>
    <col min="13605" max="13605" width="2.81640625" style="6" customWidth="1"/>
    <col min="13606" max="13606" width="0.81640625" style="6" customWidth="1"/>
    <col min="13607" max="13607" width="2.54296875" style="6" customWidth="1"/>
    <col min="13608" max="13609" width="1.1796875" style="6" customWidth="1"/>
    <col min="13610" max="13610" width="2.26953125" style="6" customWidth="1"/>
    <col min="13611" max="13611" width="4.54296875" style="6" customWidth="1"/>
    <col min="13612" max="13612" width="2.54296875" style="6" customWidth="1"/>
    <col min="13613" max="13613" width="3.1796875" style="6" customWidth="1"/>
    <col min="13614" max="13614" width="2.1796875" style="6" customWidth="1"/>
    <col min="13615" max="13615" width="1.81640625" style="6" customWidth="1"/>
    <col min="13616" max="13617" width="2.1796875" style="6" customWidth="1"/>
    <col min="13618" max="13618" width="2.453125" style="6" customWidth="1"/>
    <col min="13619" max="13619" width="0.26953125" style="6" customWidth="1"/>
    <col min="13620" max="13620" width="1.453125" style="6" customWidth="1"/>
    <col min="13621" max="13621" width="0.81640625" style="6" customWidth="1"/>
    <col min="13622" max="13622" width="0.26953125" style="6" customWidth="1"/>
    <col min="13623" max="13623" width="1" style="6" customWidth="1"/>
    <col min="13624" max="13624" width="0.453125" style="6" customWidth="1"/>
    <col min="13625" max="13625" width="0.26953125" style="6" customWidth="1"/>
    <col min="13626" max="13626" width="0.453125" style="6" customWidth="1"/>
    <col min="13627" max="13627" width="2.453125" style="6" customWidth="1"/>
    <col min="13628" max="13628" width="1.26953125" style="6" customWidth="1"/>
    <col min="13629" max="13629" width="9.1796875" style="6" customWidth="1"/>
    <col min="13630" max="13630" width="7.7265625" style="6" customWidth="1"/>
    <col min="13631" max="13631" width="1" style="6" customWidth="1"/>
    <col min="13632" max="13632" width="3.26953125" style="6" customWidth="1"/>
    <col min="13633" max="13633" width="9.26953125" style="6" customWidth="1"/>
    <col min="13634" max="13634" width="1.81640625" style="6" customWidth="1"/>
    <col min="13635" max="13635" width="1.1796875" style="6" customWidth="1"/>
    <col min="13636" max="13636" width="0.7265625" style="6" customWidth="1"/>
    <col min="13637" max="13637" width="0.81640625" style="6" customWidth="1"/>
    <col min="13638" max="13638" width="0.453125" style="6" customWidth="1"/>
    <col min="13639" max="13639" width="0.81640625" style="6" customWidth="1"/>
    <col min="13640" max="13641" width="4.7265625" style="6" customWidth="1"/>
    <col min="13642" max="13642" width="4" style="6" customWidth="1"/>
    <col min="13643" max="13643" width="2.81640625" style="6" customWidth="1"/>
    <col min="13644" max="13644" width="0.81640625" style="6" customWidth="1"/>
    <col min="13645" max="13645" width="0.7265625" style="6" customWidth="1"/>
    <col min="13646" max="13646" width="1.1796875" style="6" customWidth="1"/>
    <col min="13647" max="13647" width="0.453125" style="6" customWidth="1"/>
    <col min="13648" max="13648" width="5.453125" style="6" customWidth="1"/>
    <col min="13649" max="13649" width="6.26953125" style="6" customWidth="1"/>
    <col min="13650" max="13650" width="6" style="6" customWidth="1"/>
    <col min="13651" max="13651" width="0.453125" style="6" customWidth="1"/>
    <col min="13652" max="13652" width="1.1796875" style="6" customWidth="1"/>
    <col min="13653" max="13824" width="9.1796875" style="6" hidden="1"/>
    <col min="13825" max="13825" width="0.81640625" style="6" customWidth="1"/>
    <col min="13826" max="13826" width="2.54296875" style="6" customWidth="1"/>
    <col min="13827" max="13827" width="0.26953125" style="6" customWidth="1"/>
    <col min="13828" max="13828" width="2.1796875" style="6" customWidth="1"/>
    <col min="13829" max="13829" width="7.1796875" style="6" customWidth="1"/>
    <col min="13830" max="13830" width="1.26953125" style="6" customWidth="1"/>
    <col min="13831" max="13833" width="1.1796875" style="6" customWidth="1"/>
    <col min="13834" max="13834" width="1.7265625" style="6" customWidth="1"/>
    <col min="13835" max="13835" width="1.453125" style="6" customWidth="1"/>
    <col min="13836" max="13836" width="1.81640625" style="6" customWidth="1"/>
    <col min="13837" max="13837" width="0.26953125" style="6" customWidth="1"/>
    <col min="13838" max="13839" width="1.26953125" style="6" customWidth="1"/>
    <col min="13840" max="13840" width="1.54296875" style="6" customWidth="1"/>
    <col min="13841" max="13841" width="1" style="6" customWidth="1"/>
    <col min="13842" max="13842" width="0.453125" style="6" customWidth="1"/>
    <col min="13843" max="13843" width="0.26953125" style="6" customWidth="1"/>
    <col min="13844" max="13844" width="0.453125" style="6" customWidth="1"/>
    <col min="13845" max="13845" width="3.1796875" style="6" customWidth="1"/>
    <col min="13846" max="13847" width="4.54296875" style="6" customWidth="1"/>
    <col min="13848" max="13848" width="4.26953125" style="6" customWidth="1"/>
    <col min="13849" max="13849" width="5.453125" style="6" customWidth="1"/>
    <col min="13850" max="13850" width="3.1796875" style="6" customWidth="1"/>
    <col min="13851" max="13851" width="4.54296875" style="6" customWidth="1"/>
    <col min="13852" max="13852" width="2.54296875" style="6" customWidth="1"/>
    <col min="13853" max="13853" width="2.26953125" style="6" customWidth="1"/>
    <col min="13854" max="13854" width="0.7265625" style="6" customWidth="1"/>
    <col min="13855" max="13855" width="0.81640625" style="6" customWidth="1"/>
    <col min="13856" max="13856" width="2" style="6" customWidth="1"/>
    <col min="13857" max="13857" width="1.26953125" style="6" customWidth="1"/>
    <col min="13858" max="13858" width="1.7265625" style="6" customWidth="1"/>
    <col min="13859" max="13859" width="3.1796875" style="6" customWidth="1"/>
    <col min="13860" max="13860" width="4.54296875" style="6" customWidth="1"/>
    <col min="13861" max="13861" width="2.81640625" style="6" customWidth="1"/>
    <col min="13862" max="13862" width="0.81640625" style="6" customWidth="1"/>
    <col min="13863" max="13863" width="2.54296875" style="6" customWidth="1"/>
    <col min="13864" max="13865" width="1.1796875" style="6" customWidth="1"/>
    <col min="13866" max="13866" width="2.26953125" style="6" customWidth="1"/>
    <col min="13867" max="13867" width="4.54296875" style="6" customWidth="1"/>
    <col min="13868" max="13868" width="2.54296875" style="6" customWidth="1"/>
    <col min="13869" max="13869" width="3.1796875" style="6" customWidth="1"/>
    <col min="13870" max="13870" width="2.1796875" style="6" customWidth="1"/>
    <col min="13871" max="13871" width="1.81640625" style="6" customWidth="1"/>
    <col min="13872" max="13873" width="2.1796875" style="6" customWidth="1"/>
    <col min="13874" max="13874" width="2.453125" style="6" customWidth="1"/>
    <col min="13875" max="13875" width="0.26953125" style="6" customWidth="1"/>
    <col min="13876" max="13876" width="1.453125" style="6" customWidth="1"/>
    <col min="13877" max="13877" width="0.81640625" style="6" customWidth="1"/>
    <col min="13878" max="13878" width="0.26953125" style="6" customWidth="1"/>
    <col min="13879" max="13879" width="1" style="6" customWidth="1"/>
    <col min="13880" max="13880" width="0.453125" style="6" customWidth="1"/>
    <col min="13881" max="13881" width="0.26953125" style="6" customWidth="1"/>
    <col min="13882" max="13882" width="0.453125" style="6" customWidth="1"/>
    <col min="13883" max="13883" width="2.453125" style="6" customWidth="1"/>
    <col min="13884" max="13884" width="1.26953125" style="6" customWidth="1"/>
    <col min="13885" max="13885" width="9.1796875" style="6" customWidth="1"/>
    <col min="13886" max="13886" width="7.7265625" style="6" customWidth="1"/>
    <col min="13887" max="13887" width="1" style="6" customWidth="1"/>
    <col min="13888" max="13888" width="3.26953125" style="6" customWidth="1"/>
    <col min="13889" max="13889" width="9.26953125" style="6" customWidth="1"/>
    <col min="13890" max="13890" width="1.81640625" style="6" customWidth="1"/>
    <col min="13891" max="13891" width="1.1796875" style="6" customWidth="1"/>
    <col min="13892" max="13892" width="0.7265625" style="6" customWidth="1"/>
    <col min="13893" max="13893" width="0.81640625" style="6" customWidth="1"/>
    <col min="13894" max="13894" width="0.453125" style="6" customWidth="1"/>
    <col min="13895" max="13895" width="0.81640625" style="6" customWidth="1"/>
    <col min="13896" max="13897" width="4.7265625" style="6" customWidth="1"/>
    <col min="13898" max="13898" width="4" style="6" customWidth="1"/>
    <col min="13899" max="13899" width="2.81640625" style="6" customWidth="1"/>
    <col min="13900" max="13900" width="0.81640625" style="6" customWidth="1"/>
    <col min="13901" max="13901" width="0.7265625" style="6" customWidth="1"/>
    <col min="13902" max="13902" width="1.1796875" style="6" customWidth="1"/>
    <col min="13903" max="13903" width="0.453125" style="6" customWidth="1"/>
    <col min="13904" max="13904" width="5.453125" style="6" customWidth="1"/>
    <col min="13905" max="13905" width="6.26953125" style="6" customWidth="1"/>
    <col min="13906" max="13906" width="6" style="6" customWidth="1"/>
    <col min="13907" max="13907" width="0.453125" style="6" customWidth="1"/>
    <col min="13908" max="13908" width="1.1796875" style="6" customWidth="1"/>
    <col min="13909" max="14080" width="9.1796875" style="6" hidden="1"/>
    <col min="14081" max="14081" width="0.81640625" style="6" customWidth="1"/>
    <col min="14082" max="14082" width="2.54296875" style="6" customWidth="1"/>
    <col min="14083" max="14083" width="0.26953125" style="6" customWidth="1"/>
    <col min="14084" max="14084" width="2.1796875" style="6" customWidth="1"/>
    <col min="14085" max="14085" width="7.1796875" style="6" customWidth="1"/>
    <col min="14086" max="14086" width="1.26953125" style="6" customWidth="1"/>
    <col min="14087" max="14089" width="1.1796875" style="6" customWidth="1"/>
    <col min="14090" max="14090" width="1.7265625" style="6" customWidth="1"/>
    <col min="14091" max="14091" width="1.453125" style="6" customWidth="1"/>
    <col min="14092" max="14092" width="1.81640625" style="6" customWidth="1"/>
    <col min="14093" max="14093" width="0.26953125" style="6" customWidth="1"/>
    <col min="14094" max="14095" width="1.26953125" style="6" customWidth="1"/>
    <col min="14096" max="14096" width="1.54296875" style="6" customWidth="1"/>
    <col min="14097" max="14097" width="1" style="6" customWidth="1"/>
    <col min="14098" max="14098" width="0.453125" style="6" customWidth="1"/>
    <col min="14099" max="14099" width="0.26953125" style="6" customWidth="1"/>
    <col min="14100" max="14100" width="0.453125" style="6" customWidth="1"/>
    <col min="14101" max="14101" width="3.1796875" style="6" customWidth="1"/>
    <col min="14102" max="14103" width="4.54296875" style="6" customWidth="1"/>
    <col min="14104" max="14104" width="4.26953125" style="6" customWidth="1"/>
    <col min="14105" max="14105" width="5.453125" style="6" customWidth="1"/>
    <col min="14106" max="14106" width="3.1796875" style="6" customWidth="1"/>
    <col min="14107" max="14107" width="4.54296875" style="6" customWidth="1"/>
    <col min="14108" max="14108" width="2.54296875" style="6" customWidth="1"/>
    <col min="14109" max="14109" width="2.26953125" style="6" customWidth="1"/>
    <col min="14110" max="14110" width="0.7265625" style="6" customWidth="1"/>
    <col min="14111" max="14111" width="0.81640625" style="6" customWidth="1"/>
    <col min="14112" max="14112" width="2" style="6" customWidth="1"/>
    <col min="14113" max="14113" width="1.26953125" style="6" customWidth="1"/>
    <col min="14114" max="14114" width="1.7265625" style="6" customWidth="1"/>
    <col min="14115" max="14115" width="3.1796875" style="6" customWidth="1"/>
    <col min="14116" max="14116" width="4.54296875" style="6" customWidth="1"/>
    <col min="14117" max="14117" width="2.81640625" style="6" customWidth="1"/>
    <col min="14118" max="14118" width="0.81640625" style="6" customWidth="1"/>
    <col min="14119" max="14119" width="2.54296875" style="6" customWidth="1"/>
    <col min="14120" max="14121" width="1.1796875" style="6" customWidth="1"/>
    <col min="14122" max="14122" width="2.26953125" style="6" customWidth="1"/>
    <col min="14123" max="14123" width="4.54296875" style="6" customWidth="1"/>
    <col min="14124" max="14124" width="2.54296875" style="6" customWidth="1"/>
    <col min="14125" max="14125" width="3.1796875" style="6" customWidth="1"/>
    <col min="14126" max="14126" width="2.1796875" style="6" customWidth="1"/>
    <col min="14127" max="14127" width="1.81640625" style="6" customWidth="1"/>
    <col min="14128" max="14129" width="2.1796875" style="6" customWidth="1"/>
    <col min="14130" max="14130" width="2.453125" style="6" customWidth="1"/>
    <col min="14131" max="14131" width="0.26953125" style="6" customWidth="1"/>
    <col min="14132" max="14132" width="1.453125" style="6" customWidth="1"/>
    <col min="14133" max="14133" width="0.81640625" style="6" customWidth="1"/>
    <col min="14134" max="14134" width="0.26953125" style="6" customWidth="1"/>
    <col min="14135" max="14135" width="1" style="6" customWidth="1"/>
    <col min="14136" max="14136" width="0.453125" style="6" customWidth="1"/>
    <col min="14137" max="14137" width="0.26953125" style="6" customWidth="1"/>
    <col min="14138" max="14138" width="0.453125" style="6" customWidth="1"/>
    <col min="14139" max="14139" width="2.453125" style="6" customWidth="1"/>
    <col min="14140" max="14140" width="1.26953125" style="6" customWidth="1"/>
    <col min="14141" max="14141" width="9.1796875" style="6" customWidth="1"/>
    <col min="14142" max="14142" width="7.7265625" style="6" customWidth="1"/>
    <col min="14143" max="14143" width="1" style="6" customWidth="1"/>
    <col min="14144" max="14144" width="3.26953125" style="6" customWidth="1"/>
    <col min="14145" max="14145" width="9.26953125" style="6" customWidth="1"/>
    <col min="14146" max="14146" width="1.81640625" style="6" customWidth="1"/>
    <col min="14147" max="14147" width="1.1796875" style="6" customWidth="1"/>
    <col min="14148" max="14148" width="0.7265625" style="6" customWidth="1"/>
    <col min="14149" max="14149" width="0.81640625" style="6" customWidth="1"/>
    <col min="14150" max="14150" width="0.453125" style="6" customWidth="1"/>
    <col min="14151" max="14151" width="0.81640625" style="6" customWidth="1"/>
    <col min="14152" max="14153" width="4.7265625" style="6" customWidth="1"/>
    <col min="14154" max="14154" width="4" style="6" customWidth="1"/>
    <col min="14155" max="14155" width="2.81640625" style="6" customWidth="1"/>
    <col min="14156" max="14156" width="0.81640625" style="6" customWidth="1"/>
    <col min="14157" max="14157" width="0.7265625" style="6" customWidth="1"/>
    <col min="14158" max="14158" width="1.1796875" style="6" customWidth="1"/>
    <col min="14159" max="14159" width="0.453125" style="6" customWidth="1"/>
    <col min="14160" max="14160" width="5.453125" style="6" customWidth="1"/>
    <col min="14161" max="14161" width="6.26953125" style="6" customWidth="1"/>
    <col min="14162" max="14162" width="6" style="6" customWidth="1"/>
    <col min="14163" max="14163" width="0.453125" style="6" customWidth="1"/>
    <col min="14164" max="14164" width="1.1796875" style="6" customWidth="1"/>
    <col min="14165" max="14336" width="9.1796875" style="6" hidden="1"/>
    <col min="14337" max="14337" width="0.81640625" style="6" customWidth="1"/>
    <col min="14338" max="14338" width="2.54296875" style="6" customWidth="1"/>
    <col min="14339" max="14339" width="0.26953125" style="6" customWidth="1"/>
    <col min="14340" max="14340" width="2.1796875" style="6" customWidth="1"/>
    <col min="14341" max="14341" width="7.1796875" style="6" customWidth="1"/>
    <col min="14342" max="14342" width="1.26953125" style="6" customWidth="1"/>
    <col min="14343" max="14345" width="1.1796875" style="6" customWidth="1"/>
    <col min="14346" max="14346" width="1.7265625" style="6" customWidth="1"/>
    <col min="14347" max="14347" width="1.453125" style="6" customWidth="1"/>
    <col min="14348" max="14348" width="1.81640625" style="6" customWidth="1"/>
    <col min="14349" max="14349" width="0.26953125" style="6" customWidth="1"/>
    <col min="14350" max="14351" width="1.26953125" style="6" customWidth="1"/>
    <col min="14352" max="14352" width="1.54296875" style="6" customWidth="1"/>
    <col min="14353" max="14353" width="1" style="6" customWidth="1"/>
    <col min="14354" max="14354" width="0.453125" style="6" customWidth="1"/>
    <col min="14355" max="14355" width="0.26953125" style="6" customWidth="1"/>
    <col min="14356" max="14356" width="0.453125" style="6" customWidth="1"/>
    <col min="14357" max="14357" width="3.1796875" style="6" customWidth="1"/>
    <col min="14358" max="14359" width="4.54296875" style="6" customWidth="1"/>
    <col min="14360" max="14360" width="4.26953125" style="6" customWidth="1"/>
    <col min="14361" max="14361" width="5.453125" style="6" customWidth="1"/>
    <col min="14362" max="14362" width="3.1796875" style="6" customWidth="1"/>
    <col min="14363" max="14363" width="4.54296875" style="6" customWidth="1"/>
    <col min="14364" max="14364" width="2.54296875" style="6" customWidth="1"/>
    <col min="14365" max="14365" width="2.26953125" style="6" customWidth="1"/>
    <col min="14366" max="14366" width="0.7265625" style="6" customWidth="1"/>
    <col min="14367" max="14367" width="0.81640625" style="6" customWidth="1"/>
    <col min="14368" max="14368" width="2" style="6" customWidth="1"/>
    <col min="14369" max="14369" width="1.26953125" style="6" customWidth="1"/>
    <col min="14370" max="14370" width="1.7265625" style="6" customWidth="1"/>
    <col min="14371" max="14371" width="3.1796875" style="6" customWidth="1"/>
    <col min="14372" max="14372" width="4.54296875" style="6" customWidth="1"/>
    <col min="14373" max="14373" width="2.81640625" style="6" customWidth="1"/>
    <col min="14374" max="14374" width="0.81640625" style="6" customWidth="1"/>
    <col min="14375" max="14375" width="2.54296875" style="6" customWidth="1"/>
    <col min="14376" max="14377" width="1.1796875" style="6" customWidth="1"/>
    <col min="14378" max="14378" width="2.26953125" style="6" customWidth="1"/>
    <col min="14379" max="14379" width="4.54296875" style="6" customWidth="1"/>
    <col min="14380" max="14380" width="2.54296875" style="6" customWidth="1"/>
    <col min="14381" max="14381" width="3.1796875" style="6" customWidth="1"/>
    <col min="14382" max="14382" width="2.1796875" style="6" customWidth="1"/>
    <col min="14383" max="14383" width="1.81640625" style="6" customWidth="1"/>
    <col min="14384" max="14385" width="2.1796875" style="6" customWidth="1"/>
    <col min="14386" max="14386" width="2.453125" style="6" customWidth="1"/>
    <col min="14387" max="14387" width="0.26953125" style="6" customWidth="1"/>
    <col min="14388" max="14388" width="1.453125" style="6" customWidth="1"/>
    <col min="14389" max="14389" width="0.81640625" style="6" customWidth="1"/>
    <col min="14390" max="14390" width="0.26953125" style="6" customWidth="1"/>
    <col min="14391" max="14391" width="1" style="6" customWidth="1"/>
    <col min="14392" max="14392" width="0.453125" style="6" customWidth="1"/>
    <col min="14393" max="14393" width="0.26953125" style="6" customWidth="1"/>
    <col min="14394" max="14394" width="0.453125" style="6" customWidth="1"/>
    <col min="14395" max="14395" width="2.453125" style="6" customWidth="1"/>
    <col min="14396" max="14396" width="1.26953125" style="6" customWidth="1"/>
    <col min="14397" max="14397" width="9.1796875" style="6" customWidth="1"/>
    <col min="14398" max="14398" width="7.7265625" style="6" customWidth="1"/>
    <col min="14399" max="14399" width="1" style="6" customWidth="1"/>
    <col min="14400" max="14400" width="3.26953125" style="6" customWidth="1"/>
    <col min="14401" max="14401" width="9.26953125" style="6" customWidth="1"/>
    <col min="14402" max="14402" width="1.81640625" style="6" customWidth="1"/>
    <col min="14403" max="14403" width="1.1796875" style="6" customWidth="1"/>
    <col min="14404" max="14404" width="0.7265625" style="6" customWidth="1"/>
    <col min="14405" max="14405" width="0.81640625" style="6" customWidth="1"/>
    <col min="14406" max="14406" width="0.453125" style="6" customWidth="1"/>
    <col min="14407" max="14407" width="0.81640625" style="6" customWidth="1"/>
    <col min="14408" max="14409" width="4.7265625" style="6" customWidth="1"/>
    <col min="14410" max="14410" width="4" style="6" customWidth="1"/>
    <col min="14411" max="14411" width="2.81640625" style="6" customWidth="1"/>
    <col min="14412" max="14412" width="0.81640625" style="6" customWidth="1"/>
    <col min="14413" max="14413" width="0.7265625" style="6" customWidth="1"/>
    <col min="14414" max="14414" width="1.1796875" style="6" customWidth="1"/>
    <col min="14415" max="14415" width="0.453125" style="6" customWidth="1"/>
    <col min="14416" max="14416" width="5.453125" style="6" customWidth="1"/>
    <col min="14417" max="14417" width="6.26953125" style="6" customWidth="1"/>
    <col min="14418" max="14418" width="6" style="6" customWidth="1"/>
    <col min="14419" max="14419" width="0.453125" style="6" customWidth="1"/>
    <col min="14420" max="14420" width="1.1796875" style="6" customWidth="1"/>
    <col min="14421" max="14592" width="9.1796875" style="6" hidden="1"/>
    <col min="14593" max="14593" width="0.81640625" style="6" customWidth="1"/>
    <col min="14594" max="14594" width="2.54296875" style="6" customWidth="1"/>
    <col min="14595" max="14595" width="0.26953125" style="6" customWidth="1"/>
    <col min="14596" max="14596" width="2.1796875" style="6" customWidth="1"/>
    <col min="14597" max="14597" width="7.1796875" style="6" customWidth="1"/>
    <col min="14598" max="14598" width="1.26953125" style="6" customWidth="1"/>
    <col min="14599" max="14601" width="1.1796875" style="6" customWidth="1"/>
    <col min="14602" max="14602" width="1.7265625" style="6" customWidth="1"/>
    <col min="14603" max="14603" width="1.453125" style="6" customWidth="1"/>
    <col min="14604" max="14604" width="1.81640625" style="6" customWidth="1"/>
    <col min="14605" max="14605" width="0.26953125" style="6" customWidth="1"/>
    <col min="14606" max="14607" width="1.26953125" style="6" customWidth="1"/>
    <col min="14608" max="14608" width="1.54296875" style="6" customWidth="1"/>
    <col min="14609" max="14609" width="1" style="6" customWidth="1"/>
    <col min="14610" max="14610" width="0.453125" style="6" customWidth="1"/>
    <col min="14611" max="14611" width="0.26953125" style="6" customWidth="1"/>
    <col min="14612" max="14612" width="0.453125" style="6" customWidth="1"/>
    <col min="14613" max="14613" width="3.1796875" style="6" customWidth="1"/>
    <col min="14614" max="14615" width="4.54296875" style="6" customWidth="1"/>
    <col min="14616" max="14616" width="4.26953125" style="6" customWidth="1"/>
    <col min="14617" max="14617" width="5.453125" style="6" customWidth="1"/>
    <col min="14618" max="14618" width="3.1796875" style="6" customWidth="1"/>
    <col min="14619" max="14619" width="4.54296875" style="6" customWidth="1"/>
    <col min="14620" max="14620" width="2.54296875" style="6" customWidth="1"/>
    <col min="14621" max="14621" width="2.26953125" style="6" customWidth="1"/>
    <col min="14622" max="14622" width="0.7265625" style="6" customWidth="1"/>
    <col min="14623" max="14623" width="0.81640625" style="6" customWidth="1"/>
    <col min="14624" max="14624" width="2" style="6" customWidth="1"/>
    <col min="14625" max="14625" width="1.26953125" style="6" customWidth="1"/>
    <col min="14626" max="14626" width="1.7265625" style="6" customWidth="1"/>
    <col min="14627" max="14627" width="3.1796875" style="6" customWidth="1"/>
    <col min="14628" max="14628" width="4.54296875" style="6" customWidth="1"/>
    <col min="14629" max="14629" width="2.81640625" style="6" customWidth="1"/>
    <col min="14630" max="14630" width="0.81640625" style="6" customWidth="1"/>
    <col min="14631" max="14631" width="2.54296875" style="6" customWidth="1"/>
    <col min="14632" max="14633" width="1.1796875" style="6" customWidth="1"/>
    <col min="14634" max="14634" width="2.26953125" style="6" customWidth="1"/>
    <col min="14635" max="14635" width="4.54296875" style="6" customWidth="1"/>
    <col min="14636" max="14636" width="2.54296875" style="6" customWidth="1"/>
    <col min="14637" max="14637" width="3.1796875" style="6" customWidth="1"/>
    <col min="14638" max="14638" width="2.1796875" style="6" customWidth="1"/>
    <col min="14639" max="14639" width="1.81640625" style="6" customWidth="1"/>
    <col min="14640" max="14641" width="2.1796875" style="6" customWidth="1"/>
    <col min="14642" max="14642" width="2.453125" style="6" customWidth="1"/>
    <col min="14643" max="14643" width="0.26953125" style="6" customWidth="1"/>
    <col min="14644" max="14644" width="1.453125" style="6" customWidth="1"/>
    <col min="14645" max="14645" width="0.81640625" style="6" customWidth="1"/>
    <col min="14646" max="14646" width="0.26953125" style="6" customWidth="1"/>
    <col min="14647" max="14647" width="1" style="6" customWidth="1"/>
    <col min="14648" max="14648" width="0.453125" style="6" customWidth="1"/>
    <col min="14649" max="14649" width="0.26953125" style="6" customWidth="1"/>
    <col min="14650" max="14650" width="0.453125" style="6" customWidth="1"/>
    <col min="14651" max="14651" width="2.453125" style="6" customWidth="1"/>
    <col min="14652" max="14652" width="1.26953125" style="6" customWidth="1"/>
    <col min="14653" max="14653" width="9.1796875" style="6" customWidth="1"/>
    <col min="14654" max="14654" width="7.7265625" style="6" customWidth="1"/>
    <col min="14655" max="14655" width="1" style="6" customWidth="1"/>
    <col min="14656" max="14656" width="3.26953125" style="6" customWidth="1"/>
    <col min="14657" max="14657" width="9.26953125" style="6" customWidth="1"/>
    <col min="14658" max="14658" width="1.81640625" style="6" customWidth="1"/>
    <col min="14659" max="14659" width="1.1796875" style="6" customWidth="1"/>
    <col min="14660" max="14660" width="0.7265625" style="6" customWidth="1"/>
    <col min="14661" max="14661" width="0.81640625" style="6" customWidth="1"/>
    <col min="14662" max="14662" width="0.453125" style="6" customWidth="1"/>
    <col min="14663" max="14663" width="0.81640625" style="6" customWidth="1"/>
    <col min="14664" max="14665" width="4.7265625" style="6" customWidth="1"/>
    <col min="14666" max="14666" width="4" style="6" customWidth="1"/>
    <col min="14667" max="14667" width="2.81640625" style="6" customWidth="1"/>
    <col min="14668" max="14668" width="0.81640625" style="6" customWidth="1"/>
    <col min="14669" max="14669" width="0.7265625" style="6" customWidth="1"/>
    <col min="14670" max="14670" width="1.1796875" style="6" customWidth="1"/>
    <col min="14671" max="14671" width="0.453125" style="6" customWidth="1"/>
    <col min="14672" max="14672" width="5.453125" style="6" customWidth="1"/>
    <col min="14673" max="14673" width="6.26953125" style="6" customWidth="1"/>
    <col min="14674" max="14674" width="6" style="6" customWidth="1"/>
    <col min="14675" max="14675" width="0.453125" style="6" customWidth="1"/>
    <col min="14676" max="14676" width="1.1796875" style="6" customWidth="1"/>
    <col min="14677" max="14848" width="9.1796875" style="6" hidden="1"/>
    <col min="14849" max="14849" width="0.81640625" style="6" customWidth="1"/>
    <col min="14850" max="14850" width="2.54296875" style="6" customWidth="1"/>
    <col min="14851" max="14851" width="0.26953125" style="6" customWidth="1"/>
    <col min="14852" max="14852" width="2.1796875" style="6" customWidth="1"/>
    <col min="14853" max="14853" width="7.1796875" style="6" customWidth="1"/>
    <col min="14854" max="14854" width="1.26953125" style="6" customWidth="1"/>
    <col min="14855" max="14857" width="1.1796875" style="6" customWidth="1"/>
    <col min="14858" max="14858" width="1.7265625" style="6" customWidth="1"/>
    <col min="14859" max="14859" width="1.453125" style="6" customWidth="1"/>
    <col min="14860" max="14860" width="1.81640625" style="6" customWidth="1"/>
    <col min="14861" max="14861" width="0.26953125" style="6" customWidth="1"/>
    <col min="14862" max="14863" width="1.26953125" style="6" customWidth="1"/>
    <col min="14864" max="14864" width="1.54296875" style="6" customWidth="1"/>
    <col min="14865" max="14865" width="1" style="6" customWidth="1"/>
    <col min="14866" max="14866" width="0.453125" style="6" customWidth="1"/>
    <col min="14867" max="14867" width="0.26953125" style="6" customWidth="1"/>
    <col min="14868" max="14868" width="0.453125" style="6" customWidth="1"/>
    <col min="14869" max="14869" width="3.1796875" style="6" customWidth="1"/>
    <col min="14870" max="14871" width="4.54296875" style="6" customWidth="1"/>
    <col min="14872" max="14872" width="4.26953125" style="6" customWidth="1"/>
    <col min="14873" max="14873" width="5.453125" style="6" customWidth="1"/>
    <col min="14874" max="14874" width="3.1796875" style="6" customWidth="1"/>
    <col min="14875" max="14875" width="4.54296875" style="6" customWidth="1"/>
    <col min="14876" max="14876" width="2.54296875" style="6" customWidth="1"/>
    <col min="14877" max="14877" width="2.26953125" style="6" customWidth="1"/>
    <col min="14878" max="14878" width="0.7265625" style="6" customWidth="1"/>
    <col min="14879" max="14879" width="0.81640625" style="6" customWidth="1"/>
    <col min="14880" max="14880" width="2" style="6" customWidth="1"/>
    <col min="14881" max="14881" width="1.26953125" style="6" customWidth="1"/>
    <col min="14882" max="14882" width="1.7265625" style="6" customWidth="1"/>
    <col min="14883" max="14883" width="3.1796875" style="6" customWidth="1"/>
    <col min="14884" max="14884" width="4.54296875" style="6" customWidth="1"/>
    <col min="14885" max="14885" width="2.81640625" style="6" customWidth="1"/>
    <col min="14886" max="14886" width="0.81640625" style="6" customWidth="1"/>
    <col min="14887" max="14887" width="2.54296875" style="6" customWidth="1"/>
    <col min="14888" max="14889" width="1.1796875" style="6" customWidth="1"/>
    <col min="14890" max="14890" width="2.26953125" style="6" customWidth="1"/>
    <col min="14891" max="14891" width="4.54296875" style="6" customWidth="1"/>
    <col min="14892" max="14892" width="2.54296875" style="6" customWidth="1"/>
    <col min="14893" max="14893" width="3.1796875" style="6" customWidth="1"/>
    <col min="14894" max="14894" width="2.1796875" style="6" customWidth="1"/>
    <col min="14895" max="14895" width="1.81640625" style="6" customWidth="1"/>
    <col min="14896" max="14897" width="2.1796875" style="6" customWidth="1"/>
    <col min="14898" max="14898" width="2.453125" style="6" customWidth="1"/>
    <col min="14899" max="14899" width="0.26953125" style="6" customWidth="1"/>
    <col min="14900" max="14900" width="1.453125" style="6" customWidth="1"/>
    <col min="14901" max="14901" width="0.81640625" style="6" customWidth="1"/>
    <col min="14902" max="14902" width="0.26953125" style="6" customWidth="1"/>
    <col min="14903" max="14903" width="1" style="6" customWidth="1"/>
    <col min="14904" max="14904" width="0.453125" style="6" customWidth="1"/>
    <col min="14905" max="14905" width="0.26953125" style="6" customWidth="1"/>
    <col min="14906" max="14906" width="0.453125" style="6" customWidth="1"/>
    <col min="14907" max="14907" width="2.453125" style="6" customWidth="1"/>
    <col min="14908" max="14908" width="1.26953125" style="6" customWidth="1"/>
    <col min="14909" max="14909" width="9.1796875" style="6" customWidth="1"/>
    <col min="14910" max="14910" width="7.7265625" style="6" customWidth="1"/>
    <col min="14911" max="14911" width="1" style="6" customWidth="1"/>
    <col min="14912" max="14912" width="3.26953125" style="6" customWidth="1"/>
    <col min="14913" max="14913" width="9.26953125" style="6" customWidth="1"/>
    <col min="14914" max="14914" width="1.81640625" style="6" customWidth="1"/>
    <col min="14915" max="14915" width="1.1796875" style="6" customWidth="1"/>
    <col min="14916" max="14916" width="0.7265625" style="6" customWidth="1"/>
    <col min="14917" max="14917" width="0.81640625" style="6" customWidth="1"/>
    <col min="14918" max="14918" width="0.453125" style="6" customWidth="1"/>
    <col min="14919" max="14919" width="0.81640625" style="6" customWidth="1"/>
    <col min="14920" max="14921" width="4.7265625" style="6" customWidth="1"/>
    <col min="14922" max="14922" width="4" style="6" customWidth="1"/>
    <col min="14923" max="14923" width="2.81640625" style="6" customWidth="1"/>
    <col min="14924" max="14924" width="0.81640625" style="6" customWidth="1"/>
    <col min="14925" max="14925" width="0.7265625" style="6" customWidth="1"/>
    <col min="14926" max="14926" width="1.1796875" style="6" customWidth="1"/>
    <col min="14927" max="14927" width="0.453125" style="6" customWidth="1"/>
    <col min="14928" max="14928" width="5.453125" style="6" customWidth="1"/>
    <col min="14929" max="14929" width="6.26953125" style="6" customWidth="1"/>
    <col min="14930" max="14930" width="6" style="6" customWidth="1"/>
    <col min="14931" max="14931" width="0.453125" style="6" customWidth="1"/>
    <col min="14932" max="14932" width="1.1796875" style="6" customWidth="1"/>
    <col min="14933" max="15104" width="9.1796875" style="6" hidden="1"/>
    <col min="15105" max="15105" width="0.81640625" style="6" customWidth="1"/>
    <col min="15106" max="15106" width="2.54296875" style="6" customWidth="1"/>
    <col min="15107" max="15107" width="0.26953125" style="6" customWidth="1"/>
    <col min="15108" max="15108" width="2.1796875" style="6" customWidth="1"/>
    <col min="15109" max="15109" width="7.1796875" style="6" customWidth="1"/>
    <col min="15110" max="15110" width="1.26953125" style="6" customWidth="1"/>
    <col min="15111" max="15113" width="1.1796875" style="6" customWidth="1"/>
    <col min="15114" max="15114" width="1.7265625" style="6" customWidth="1"/>
    <col min="15115" max="15115" width="1.453125" style="6" customWidth="1"/>
    <col min="15116" max="15116" width="1.81640625" style="6" customWidth="1"/>
    <col min="15117" max="15117" width="0.26953125" style="6" customWidth="1"/>
    <col min="15118" max="15119" width="1.26953125" style="6" customWidth="1"/>
    <col min="15120" max="15120" width="1.54296875" style="6" customWidth="1"/>
    <col min="15121" max="15121" width="1" style="6" customWidth="1"/>
    <col min="15122" max="15122" width="0.453125" style="6" customWidth="1"/>
    <col min="15123" max="15123" width="0.26953125" style="6" customWidth="1"/>
    <col min="15124" max="15124" width="0.453125" style="6" customWidth="1"/>
    <col min="15125" max="15125" width="3.1796875" style="6" customWidth="1"/>
    <col min="15126" max="15127" width="4.54296875" style="6" customWidth="1"/>
    <col min="15128" max="15128" width="4.26953125" style="6" customWidth="1"/>
    <col min="15129" max="15129" width="5.453125" style="6" customWidth="1"/>
    <col min="15130" max="15130" width="3.1796875" style="6" customWidth="1"/>
    <col min="15131" max="15131" width="4.54296875" style="6" customWidth="1"/>
    <col min="15132" max="15132" width="2.54296875" style="6" customWidth="1"/>
    <col min="15133" max="15133" width="2.26953125" style="6" customWidth="1"/>
    <col min="15134" max="15134" width="0.7265625" style="6" customWidth="1"/>
    <col min="15135" max="15135" width="0.81640625" style="6" customWidth="1"/>
    <col min="15136" max="15136" width="2" style="6" customWidth="1"/>
    <col min="15137" max="15137" width="1.26953125" style="6" customWidth="1"/>
    <col min="15138" max="15138" width="1.7265625" style="6" customWidth="1"/>
    <col min="15139" max="15139" width="3.1796875" style="6" customWidth="1"/>
    <col min="15140" max="15140" width="4.54296875" style="6" customWidth="1"/>
    <col min="15141" max="15141" width="2.81640625" style="6" customWidth="1"/>
    <col min="15142" max="15142" width="0.81640625" style="6" customWidth="1"/>
    <col min="15143" max="15143" width="2.54296875" style="6" customWidth="1"/>
    <col min="15144" max="15145" width="1.1796875" style="6" customWidth="1"/>
    <col min="15146" max="15146" width="2.26953125" style="6" customWidth="1"/>
    <col min="15147" max="15147" width="4.54296875" style="6" customWidth="1"/>
    <col min="15148" max="15148" width="2.54296875" style="6" customWidth="1"/>
    <col min="15149" max="15149" width="3.1796875" style="6" customWidth="1"/>
    <col min="15150" max="15150" width="2.1796875" style="6" customWidth="1"/>
    <col min="15151" max="15151" width="1.81640625" style="6" customWidth="1"/>
    <col min="15152" max="15153" width="2.1796875" style="6" customWidth="1"/>
    <col min="15154" max="15154" width="2.453125" style="6" customWidth="1"/>
    <col min="15155" max="15155" width="0.26953125" style="6" customWidth="1"/>
    <col min="15156" max="15156" width="1.453125" style="6" customWidth="1"/>
    <col min="15157" max="15157" width="0.81640625" style="6" customWidth="1"/>
    <col min="15158" max="15158" width="0.26953125" style="6" customWidth="1"/>
    <col min="15159" max="15159" width="1" style="6" customWidth="1"/>
    <col min="15160" max="15160" width="0.453125" style="6" customWidth="1"/>
    <col min="15161" max="15161" width="0.26953125" style="6" customWidth="1"/>
    <col min="15162" max="15162" width="0.453125" style="6" customWidth="1"/>
    <col min="15163" max="15163" width="2.453125" style="6" customWidth="1"/>
    <col min="15164" max="15164" width="1.26953125" style="6" customWidth="1"/>
    <col min="15165" max="15165" width="9.1796875" style="6" customWidth="1"/>
    <col min="15166" max="15166" width="7.7265625" style="6" customWidth="1"/>
    <col min="15167" max="15167" width="1" style="6" customWidth="1"/>
    <col min="15168" max="15168" width="3.26953125" style="6" customWidth="1"/>
    <col min="15169" max="15169" width="9.26953125" style="6" customWidth="1"/>
    <col min="15170" max="15170" width="1.81640625" style="6" customWidth="1"/>
    <col min="15171" max="15171" width="1.1796875" style="6" customWidth="1"/>
    <col min="15172" max="15172" width="0.7265625" style="6" customWidth="1"/>
    <col min="15173" max="15173" width="0.81640625" style="6" customWidth="1"/>
    <col min="15174" max="15174" width="0.453125" style="6" customWidth="1"/>
    <col min="15175" max="15175" width="0.81640625" style="6" customWidth="1"/>
    <col min="15176" max="15177" width="4.7265625" style="6" customWidth="1"/>
    <col min="15178" max="15178" width="4" style="6" customWidth="1"/>
    <col min="15179" max="15179" width="2.81640625" style="6" customWidth="1"/>
    <col min="15180" max="15180" width="0.81640625" style="6" customWidth="1"/>
    <col min="15181" max="15181" width="0.7265625" style="6" customWidth="1"/>
    <col min="15182" max="15182" width="1.1796875" style="6" customWidth="1"/>
    <col min="15183" max="15183" width="0.453125" style="6" customWidth="1"/>
    <col min="15184" max="15184" width="5.453125" style="6" customWidth="1"/>
    <col min="15185" max="15185" width="6.26953125" style="6" customWidth="1"/>
    <col min="15186" max="15186" width="6" style="6" customWidth="1"/>
    <col min="15187" max="15187" width="0.453125" style="6" customWidth="1"/>
    <col min="15188" max="15188" width="1.1796875" style="6" customWidth="1"/>
    <col min="15189" max="15360" width="9.1796875" style="6" hidden="1"/>
    <col min="15361" max="15361" width="0.81640625" style="6" customWidth="1"/>
    <col min="15362" max="15362" width="2.54296875" style="6" customWidth="1"/>
    <col min="15363" max="15363" width="0.26953125" style="6" customWidth="1"/>
    <col min="15364" max="15364" width="2.1796875" style="6" customWidth="1"/>
    <col min="15365" max="15365" width="7.1796875" style="6" customWidth="1"/>
    <col min="15366" max="15366" width="1.26953125" style="6" customWidth="1"/>
    <col min="15367" max="15369" width="1.1796875" style="6" customWidth="1"/>
    <col min="15370" max="15370" width="1.7265625" style="6" customWidth="1"/>
    <col min="15371" max="15371" width="1.453125" style="6" customWidth="1"/>
    <col min="15372" max="15372" width="1.81640625" style="6" customWidth="1"/>
    <col min="15373" max="15373" width="0.26953125" style="6" customWidth="1"/>
    <col min="15374" max="15375" width="1.26953125" style="6" customWidth="1"/>
    <col min="15376" max="15376" width="1.54296875" style="6" customWidth="1"/>
    <col min="15377" max="15377" width="1" style="6" customWidth="1"/>
    <col min="15378" max="15378" width="0.453125" style="6" customWidth="1"/>
    <col min="15379" max="15379" width="0.26953125" style="6" customWidth="1"/>
    <col min="15380" max="15380" width="0.453125" style="6" customWidth="1"/>
    <col min="15381" max="15381" width="3.1796875" style="6" customWidth="1"/>
    <col min="15382" max="15383" width="4.54296875" style="6" customWidth="1"/>
    <col min="15384" max="15384" width="4.26953125" style="6" customWidth="1"/>
    <col min="15385" max="15385" width="5.453125" style="6" customWidth="1"/>
    <col min="15386" max="15386" width="3.1796875" style="6" customWidth="1"/>
    <col min="15387" max="15387" width="4.54296875" style="6" customWidth="1"/>
    <col min="15388" max="15388" width="2.54296875" style="6" customWidth="1"/>
    <col min="15389" max="15389" width="2.26953125" style="6" customWidth="1"/>
    <col min="15390" max="15390" width="0.7265625" style="6" customWidth="1"/>
    <col min="15391" max="15391" width="0.81640625" style="6" customWidth="1"/>
    <col min="15392" max="15392" width="2" style="6" customWidth="1"/>
    <col min="15393" max="15393" width="1.26953125" style="6" customWidth="1"/>
    <col min="15394" max="15394" width="1.7265625" style="6" customWidth="1"/>
    <col min="15395" max="15395" width="3.1796875" style="6" customWidth="1"/>
    <col min="15396" max="15396" width="4.54296875" style="6" customWidth="1"/>
    <col min="15397" max="15397" width="2.81640625" style="6" customWidth="1"/>
    <col min="15398" max="15398" width="0.81640625" style="6" customWidth="1"/>
    <col min="15399" max="15399" width="2.54296875" style="6" customWidth="1"/>
    <col min="15400" max="15401" width="1.1796875" style="6" customWidth="1"/>
    <col min="15402" max="15402" width="2.26953125" style="6" customWidth="1"/>
    <col min="15403" max="15403" width="4.54296875" style="6" customWidth="1"/>
    <col min="15404" max="15404" width="2.54296875" style="6" customWidth="1"/>
    <col min="15405" max="15405" width="3.1796875" style="6" customWidth="1"/>
    <col min="15406" max="15406" width="2.1796875" style="6" customWidth="1"/>
    <col min="15407" max="15407" width="1.81640625" style="6" customWidth="1"/>
    <col min="15408" max="15409" width="2.1796875" style="6" customWidth="1"/>
    <col min="15410" max="15410" width="2.453125" style="6" customWidth="1"/>
    <col min="15411" max="15411" width="0.26953125" style="6" customWidth="1"/>
    <col min="15412" max="15412" width="1.453125" style="6" customWidth="1"/>
    <col min="15413" max="15413" width="0.81640625" style="6" customWidth="1"/>
    <col min="15414" max="15414" width="0.26953125" style="6" customWidth="1"/>
    <col min="15415" max="15415" width="1" style="6" customWidth="1"/>
    <col min="15416" max="15416" width="0.453125" style="6" customWidth="1"/>
    <col min="15417" max="15417" width="0.26953125" style="6" customWidth="1"/>
    <col min="15418" max="15418" width="0.453125" style="6" customWidth="1"/>
    <col min="15419" max="15419" width="2.453125" style="6" customWidth="1"/>
    <col min="15420" max="15420" width="1.26953125" style="6" customWidth="1"/>
    <col min="15421" max="15421" width="9.1796875" style="6" customWidth="1"/>
    <col min="15422" max="15422" width="7.7265625" style="6" customWidth="1"/>
    <col min="15423" max="15423" width="1" style="6" customWidth="1"/>
    <col min="15424" max="15424" width="3.26953125" style="6" customWidth="1"/>
    <col min="15425" max="15425" width="9.26953125" style="6" customWidth="1"/>
    <col min="15426" max="15426" width="1.81640625" style="6" customWidth="1"/>
    <col min="15427" max="15427" width="1.1796875" style="6" customWidth="1"/>
    <col min="15428" max="15428" width="0.7265625" style="6" customWidth="1"/>
    <col min="15429" max="15429" width="0.81640625" style="6" customWidth="1"/>
    <col min="15430" max="15430" width="0.453125" style="6" customWidth="1"/>
    <col min="15431" max="15431" width="0.81640625" style="6" customWidth="1"/>
    <col min="15432" max="15433" width="4.7265625" style="6" customWidth="1"/>
    <col min="15434" max="15434" width="4" style="6" customWidth="1"/>
    <col min="15435" max="15435" width="2.81640625" style="6" customWidth="1"/>
    <col min="15436" max="15436" width="0.81640625" style="6" customWidth="1"/>
    <col min="15437" max="15437" width="0.7265625" style="6" customWidth="1"/>
    <col min="15438" max="15438" width="1.1796875" style="6" customWidth="1"/>
    <col min="15439" max="15439" width="0.453125" style="6" customWidth="1"/>
    <col min="15440" max="15440" width="5.453125" style="6" customWidth="1"/>
    <col min="15441" max="15441" width="6.26953125" style="6" customWidth="1"/>
    <col min="15442" max="15442" width="6" style="6" customWidth="1"/>
    <col min="15443" max="15443" width="0.453125" style="6" customWidth="1"/>
    <col min="15444" max="15444" width="1.1796875" style="6" customWidth="1"/>
    <col min="15445" max="15616" width="9.1796875" style="6" hidden="1"/>
    <col min="15617" max="15617" width="0.81640625" style="6" customWidth="1"/>
    <col min="15618" max="15618" width="2.54296875" style="6" customWidth="1"/>
    <col min="15619" max="15619" width="0.26953125" style="6" customWidth="1"/>
    <col min="15620" max="15620" width="2.1796875" style="6" customWidth="1"/>
    <col min="15621" max="15621" width="7.1796875" style="6" customWidth="1"/>
    <col min="15622" max="15622" width="1.26953125" style="6" customWidth="1"/>
    <col min="15623" max="15625" width="1.1796875" style="6" customWidth="1"/>
    <col min="15626" max="15626" width="1.7265625" style="6" customWidth="1"/>
    <col min="15627" max="15627" width="1.453125" style="6" customWidth="1"/>
    <col min="15628" max="15628" width="1.81640625" style="6" customWidth="1"/>
    <col min="15629" max="15629" width="0.26953125" style="6" customWidth="1"/>
    <col min="15630" max="15631" width="1.26953125" style="6" customWidth="1"/>
    <col min="15632" max="15632" width="1.54296875" style="6" customWidth="1"/>
    <col min="15633" max="15633" width="1" style="6" customWidth="1"/>
    <col min="15634" max="15634" width="0.453125" style="6" customWidth="1"/>
    <col min="15635" max="15635" width="0.26953125" style="6" customWidth="1"/>
    <col min="15636" max="15636" width="0.453125" style="6" customWidth="1"/>
    <col min="15637" max="15637" width="3.1796875" style="6" customWidth="1"/>
    <col min="15638" max="15639" width="4.54296875" style="6" customWidth="1"/>
    <col min="15640" max="15640" width="4.26953125" style="6" customWidth="1"/>
    <col min="15641" max="15641" width="5.453125" style="6" customWidth="1"/>
    <col min="15642" max="15642" width="3.1796875" style="6" customWidth="1"/>
    <col min="15643" max="15643" width="4.54296875" style="6" customWidth="1"/>
    <col min="15644" max="15644" width="2.54296875" style="6" customWidth="1"/>
    <col min="15645" max="15645" width="2.26953125" style="6" customWidth="1"/>
    <col min="15646" max="15646" width="0.7265625" style="6" customWidth="1"/>
    <col min="15647" max="15647" width="0.81640625" style="6" customWidth="1"/>
    <col min="15648" max="15648" width="2" style="6" customWidth="1"/>
    <col min="15649" max="15649" width="1.26953125" style="6" customWidth="1"/>
    <col min="15650" max="15650" width="1.7265625" style="6" customWidth="1"/>
    <col min="15651" max="15651" width="3.1796875" style="6" customWidth="1"/>
    <col min="15652" max="15652" width="4.54296875" style="6" customWidth="1"/>
    <col min="15653" max="15653" width="2.81640625" style="6" customWidth="1"/>
    <col min="15654" max="15654" width="0.81640625" style="6" customWidth="1"/>
    <col min="15655" max="15655" width="2.54296875" style="6" customWidth="1"/>
    <col min="15656" max="15657" width="1.1796875" style="6" customWidth="1"/>
    <col min="15658" max="15658" width="2.26953125" style="6" customWidth="1"/>
    <col min="15659" max="15659" width="4.54296875" style="6" customWidth="1"/>
    <col min="15660" max="15660" width="2.54296875" style="6" customWidth="1"/>
    <col min="15661" max="15661" width="3.1796875" style="6" customWidth="1"/>
    <col min="15662" max="15662" width="2.1796875" style="6" customWidth="1"/>
    <col min="15663" max="15663" width="1.81640625" style="6" customWidth="1"/>
    <col min="15664" max="15665" width="2.1796875" style="6" customWidth="1"/>
    <col min="15666" max="15666" width="2.453125" style="6" customWidth="1"/>
    <col min="15667" max="15667" width="0.26953125" style="6" customWidth="1"/>
    <col min="15668" max="15668" width="1.453125" style="6" customWidth="1"/>
    <col min="15669" max="15669" width="0.81640625" style="6" customWidth="1"/>
    <col min="15670" max="15670" width="0.26953125" style="6" customWidth="1"/>
    <col min="15671" max="15671" width="1" style="6" customWidth="1"/>
    <col min="15672" max="15672" width="0.453125" style="6" customWidth="1"/>
    <col min="15673" max="15673" width="0.26953125" style="6" customWidth="1"/>
    <col min="15674" max="15674" width="0.453125" style="6" customWidth="1"/>
    <col min="15675" max="15675" width="2.453125" style="6" customWidth="1"/>
    <col min="15676" max="15676" width="1.26953125" style="6" customWidth="1"/>
    <col min="15677" max="15677" width="9.1796875" style="6" customWidth="1"/>
    <col min="15678" max="15678" width="7.7265625" style="6" customWidth="1"/>
    <col min="15679" max="15679" width="1" style="6" customWidth="1"/>
    <col min="15680" max="15680" width="3.26953125" style="6" customWidth="1"/>
    <col min="15681" max="15681" width="9.26953125" style="6" customWidth="1"/>
    <col min="15682" max="15682" width="1.81640625" style="6" customWidth="1"/>
    <col min="15683" max="15683" width="1.1796875" style="6" customWidth="1"/>
    <col min="15684" max="15684" width="0.7265625" style="6" customWidth="1"/>
    <col min="15685" max="15685" width="0.81640625" style="6" customWidth="1"/>
    <col min="15686" max="15686" width="0.453125" style="6" customWidth="1"/>
    <col min="15687" max="15687" width="0.81640625" style="6" customWidth="1"/>
    <col min="15688" max="15689" width="4.7265625" style="6" customWidth="1"/>
    <col min="15690" max="15690" width="4" style="6" customWidth="1"/>
    <col min="15691" max="15691" width="2.81640625" style="6" customWidth="1"/>
    <col min="15692" max="15692" width="0.81640625" style="6" customWidth="1"/>
    <col min="15693" max="15693" width="0.7265625" style="6" customWidth="1"/>
    <col min="15694" max="15694" width="1.1796875" style="6" customWidth="1"/>
    <col min="15695" max="15695" width="0.453125" style="6" customWidth="1"/>
    <col min="15696" max="15696" width="5.453125" style="6" customWidth="1"/>
    <col min="15697" max="15697" width="6.26953125" style="6" customWidth="1"/>
    <col min="15698" max="15698" width="6" style="6" customWidth="1"/>
    <col min="15699" max="15699" width="0.453125" style="6" customWidth="1"/>
    <col min="15700" max="15700" width="1.1796875" style="6" customWidth="1"/>
    <col min="15701" max="15872" width="9.1796875" style="6" hidden="1"/>
    <col min="15873" max="15873" width="0.81640625" style="6" customWidth="1"/>
    <col min="15874" max="15874" width="2.54296875" style="6" customWidth="1"/>
    <col min="15875" max="15875" width="0.26953125" style="6" customWidth="1"/>
    <col min="15876" max="15876" width="2.1796875" style="6" customWidth="1"/>
    <col min="15877" max="15877" width="7.1796875" style="6" customWidth="1"/>
    <col min="15878" max="15878" width="1.26953125" style="6" customWidth="1"/>
    <col min="15879" max="15881" width="1.1796875" style="6" customWidth="1"/>
    <col min="15882" max="15882" width="1.7265625" style="6" customWidth="1"/>
    <col min="15883" max="15883" width="1.453125" style="6" customWidth="1"/>
    <col min="15884" max="15884" width="1.81640625" style="6" customWidth="1"/>
    <col min="15885" max="15885" width="0.26953125" style="6" customWidth="1"/>
    <col min="15886" max="15887" width="1.26953125" style="6" customWidth="1"/>
    <col min="15888" max="15888" width="1.54296875" style="6" customWidth="1"/>
    <col min="15889" max="15889" width="1" style="6" customWidth="1"/>
    <col min="15890" max="15890" width="0.453125" style="6" customWidth="1"/>
    <col min="15891" max="15891" width="0.26953125" style="6" customWidth="1"/>
    <col min="15892" max="15892" width="0.453125" style="6" customWidth="1"/>
    <col min="15893" max="15893" width="3.1796875" style="6" customWidth="1"/>
    <col min="15894" max="15895" width="4.54296875" style="6" customWidth="1"/>
    <col min="15896" max="15896" width="4.26953125" style="6" customWidth="1"/>
    <col min="15897" max="15897" width="5.453125" style="6" customWidth="1"/>
    <col min="15898" max="15898" width="3.1796875" style="6" customWidth="1"/>
    <col min="15899" max="15899" width="4.54296875" style="6" customWidth="1"/>
    <col min="15900" max="15900" width="2.54296875" style="6" customWidth="1"/>
    <col min="15901" max="15901" width="2.26953125" style="6" customWidth="1"/>
    <col min="15902" max="15902" width="0.7265625" style="6" customWidth="1"/>
    <col min="15903" max="15903" width="0.81640625" style="6" customWidth="1"/>
    <col min="15904" max="15904" width="2" style="6" customWidth="1"/>
    <col min="15905" max="15905" width="1.26953125" style="6" customWidth="1"/>
    <col min="15906" max="15906" width="1.7265625" style="6" customWidth="1"/>
    <col min="15907" max="15907" width="3.1796875" style="6" customWidth="1"/>
    <col min="15908" max="15908" width="4.54296875" style="6" customWidth="1"/>
    <col min="15909" max="15909" width="2.81640625" style="6" customWidth="1"/>
    <col min="15910" max="15910" width="0.81640625" style="6" customWidth="1"/>
    <col min="15911" max="15911" width="2.54296875" style="6" customWidth="1"/>
    <col min="15912" max="15913" width="1.1796875" style="6" customWidth="1"/>
    <col min="15914" max="15914" width="2.26953125" style="6" customWidth="1"/>
    <col min="15915" max="15915" width="4.54296875" style="6" customWidth="1"/>
    <col min="15916" max="15916" width="2.54296875" style="6" customWidth="1"/>
    <col min="15917" max="15917" width="3.1796875" style="6" customWidth="1"/>
    <col min="15918" max="15918" width="2.1796875" style="6" customWidth="1"/>
    <col min="15919" max="15919" width="1.81640625" style="6" customWidth="1"/>
    <col min="15920" max="15921" width="2.1796875" style="6" customWidth="1"/>
    <col min="15922" max="15922" width="2.453125" style="6" customWidth="1"/>
    <col min="15923" max="15923" width="0.26953125" style="6" customWidth="1"/>
    <col min="15924" max="15924" width="1.453125" style="6" customWidth="1"/>
    <col min="15925" max="15925" width="0.81640625" style="6" customWidth="1"/>
    <col min="15926" max="15926" width="0.26953125" style="6" customWidth="1"/>
    <col min="15927" max="15927" width="1" style="6" customWidth="1"/>
    <col min="15928" max="15928" width="0.453125" style="6" customWidth="1"/>
    <col min="15929" max="15929" width="0.26953125" style="6" customWidth="1"/>
    <col min="15930" max="15930" width="0.453125" style="6" customWidth="1"/>
    <col min="15931" max="15931" width="2.453125" style="6" customWidth="1"/>
    <col min="15932" max="15932" width="1.26953125" style="6" customWidth="1"/>
    <col min="15933" max="15933" width="9.1796875" style="6" customWidth="1"/>
    <col min="15934" max="15934" width="7.7265625" style="6" customWidth="1"/>
    <col min="15935" max="15935" width="1" style="6" customWidth="1"/>
    <col min="15936" max="15936" width="3.26953125" style="6" customWidth="1"/>
    <col min="15937" max="15937" width="9.26953125" style="6" customWidth="1"/>
    <col min="15938" max="15938" width="1.81640625" style="6" customWidth="1"/>
    <col min="15939" max="15939" width="1.1796875" style="6" customWidth="1"/>
    <col min="15940" max="15940" width="0.7265625" style="6" customWidth="1"/>
    <col min="15941" max="15941" width="0.81640625" style="6" customWidth="1"/>
    <col min="15942" max="15942" width="0.453125" style="6" customWidth="1"/>
    <col min="15943" max="15943" width="0.81640625" style="6" customWidth="1"/>
    <col min="15944" max="15945" width="4.7265625" style="6" customWidth="1"/>
    <col min="15946" max="15946" width="4" style="6" customWidth="1"/>
    <col min="15947" max="15947" width="2.81640625" style="6" customWidth="1"/>
    <col min="15948" max="15948" width="0.81640625" style="6" customWidth="1"/>
    <col min="15949" max="15949" width="0.7265625" style="6" customWidth="1"/>
    <col min="15950" max="15950" width="1.1796875" style="6" customWidth="1"/>
    <col min="15951" max="15951" width="0.453125" style="6" customWidth="1"/>
    <col min="15952" max="15952" width="5.453125" style="6" customWidth="1"/>
    <col min="15953" max="15953" width="6.26953125" style="6" customWidth="1"/>
    <col min="15954" max="15954" width="6" style="6" customWidth="1"/>
    <col min="15955" max="15955" width="0.453125" style="6" customWidth="1"/>
    <col min="15956" max="15956" width="1.1796875" style="6" customWidth="1"/>
    <col min="15957" max="16128" width="9.1796875" style="6" hidden="1"/>
    <col min="16129" max="16129" width="0.81640625" style="6" customWidth="1"/>
    <col min="16130" max="16130" width="2.54296875" style="6" customWidth="1"/>
    <col min="16131" max="16131" width="0.26953125" style="6" customWidth="1"/>
    <col min="16132" max="16132" width="2.1796875" style="6" customWidth="1"/>
    <col min="16133" max="16133" width="7.1796875" style="6" customWidth="1"/>
    <col min="16134" max="16134" width="1.26953125" style="6" customWidth="1"/>
    <col min="16135" max="16137" width="1.1796875" style="6" customWidth="1"/>
    <col min="16138" max="16138" width="1.7265625" style="6" customWidth="1"/>
    <col min="16139" max="16139" width="1.453125" style="6" customWidth="1"/>
    <col min="16140" max="16140" width="1.81640625" style="6" customWidth="1"/>
    <col min="16141" max="16141" width="0.26953125" style="6" customWidth="1"/>
    <col min="16142" max="16143" width="1.26953125" style="6" customWidth="1"/>
    <col min="16144" max="16144" width="1.54296875" style="6" customWidth="1"/>
    <col min="16145" max="16145" width="1" style="6" customWidth="1"/>
    <col min="16146" max="16146" width="0.453125" style="6" customWidth="1"/>
    <col min="16147" max="16147" width="0.26953125" style="6" customWidth="1"/>
    <col min="16148" max="16148" width="0.453125" style="6" customWidth="1"/>
    <col min="16149" max="16149" width="3.1796875" style="6" customWidth="1"/>
    <col min="16150" max="16151" width="4.54296875" style="6" customWidth="1"/>
    <col min="16152" max="16152" width="4.26953125" style="6" customWidth="1"/>
    <col min="16153" max="16153" width="5.453125" style="6" customWidth="1"/>
    <col min="16154" max="16154" width="3.1796875" style="6" customWidth="1"/>
    <col min="16155" max="16155" width="4.54296875" style="6" customWidth="1"/>
    <col min="16156" max="16156" width="2.54296875" style="6" customWidth="1"/>
    <col min="16157" max="16157" width="2.26953125" style="6" customWidth="1"/>
    <col min="16158" max="16158" width="0.7265625" style="6" customWidth="1"/>
    <col min="16159" max="16159" width="0.81640625" style="6" customWidth="1"/>
    <col min="16160" max="16160" width="2" style="6" customWidth="1"/>
    <col min="16161" max="16161" width="1.26953125" style="6" customWidth="1"/>
    <col min="16162" max="16162" width="1.7265625" style="6" customWidth="1"/>
    <col min="16163" max="16163" width="3.1796875" style="6" customWidth="1"/>
    <col min="16164" max="16164" width="4.54296875" style="6" customWidth="1"/>
    <col min="16165" max="16165" width="2.81640625" style="6" customWidth="1"/>
    <col min="16166" max="16166" width="0.81640625" style="6" customWidth="1"/>
    <col min="16167" max="16167" width="2.54296875" style="6" customWidth="1"/>
    <col min="16168" max="16169" width="1.1796875" style="6" customWidth="1"/>
    <col min="16170" max="16170" width="2.26953125" style="6" customWidth="1"/>
    <col min="16171" max="16171" width="4.54296875" style="6" customWidth="1"/>
    <col min="16172" max="16172" width="2.54296875" style="6" customWidth="1"/>
    <col min="16173" max="16173" width="3.1796875" style="6" customWidth="1"/>
    <col min="16174" max="16174" width="2.1796875" style="6" customWidth="1"/>
    <col min="16175" max="16175" width="1.81640625" style="6" customWidth="1"/>
    <col min="16176" max="16177" width="2.1796875" style="6" customWidth="1"/>
    <col min="16178" max="16178" width="2.453125" style="6" customWidth="1"/>
    <col min="16179" max="16179" width="0.26953125" style="6" customWidth="1"/>
    <col min="16180" max="16180" width="1.453125" style="6" customWidth="1"/>
    <col min="16181" max="16181" width="0.81640625" style="6" customWidth="1"/>
    <col min="16182" max="16182" width="0.26953125" style="6" customWidth="1"/>
    <col min="16183" max="16183" width="1" style="6" customWidth="1"/>
    <col min="16184" max="16184" width="0.453125" style="6" customWidth="1"/>
    <col min="16185" max="16185" width="0.26953125" style="6" customWidth="1"/>
    <col min="16186" max="16186" width="0.453125" style="6" customWidth="1"/>
    <col min="16187" max="16187" width="2.453125" style="6" customWidth="1"/>
    <col min="16188" max="16188" width="1.26953125" style="6" customWidth="1"/>
    <col min="16189" max="16189" width="9.1796875" style="6" customWidth="1"/>
    <col min="16190" max="16190" width="7.7265625" style="6" customWidth="1"/>
    <col min="16191" max="16191" width="1" style="6" customWidth="1"/>
    <col min="16192" max="16192" width="3.26953125" style="6" customWidth="1"/>
    <col min="16193" max="16193" width="9.26953125" style="6" customWidth="1"/>
    <col min="16194" max="16194" width="1.81640625" style="6" customWidth="1"/>
    <col min="16195" max="16195" width="1.1796875" style="6" customWidth="1"/>
    <col min="16196" max="16196" width="0.7265625" style="6" customWidth="1"/>
    <col min="16197" max="16197" width="0.81640625" style="6" customWidth="1"/>
    <col min="16198" max="16198" width="0.453125" style="6" customWidth="1"/>
    <col min="16199" max="16199" width="0.81640625" style="6" customWidth="1"/>
    <col min="16200" max="16201" width="4.7265625" style="6" customWidth="1"/>
    <col min="16202" max="16202" width="4" style="6" customWidth="1"/>
    <col min="16203" max="16203" width="2.81640625" style="6" customWidth="1"/>
    <col min="16204" max="16204" width="0.81640625" style="6" customWidth="1"/>
    <col min="16205" max="16205" width="0.7265625" style="6" customWidth="1"/>
    <col min="16206" max="16206" width="1.1796875" style="6" customWidth="1"/>
    <col min="16207" max="16207" width="0.453125" style="6" customWidth="1"/>
    <col min="16208" max="16208" width="5.453125" style="6" customWidth="1"/>
    <col min="16209" max="16209" width="6.26953125" style="6" customWidth="1"/>
    <col min="16210" max="16210" width="6" style="6" customWidth="1"/>
    <col min="16211" max="16211" width="0.453125" style="6" customWidth="1"/>
    <col min="16212" max="16212" width="1.1796875" style="6" customWidth="1"/>
    <col min="16213" max="16384" width="9.1796875" style="6" hidden="1"/>
  </cols>
  <sheetData>
    <row r="1" spans="1:256" ht="9.75" customHeight="1" thickBot="1">
      <c r="A1" s="1"/>
      <c r="B1" s="2"/>
      <c r="C1" s="1"/>
      <c r="D1" s="1"/>
      <c r="E1" s="1"/>
      <c r="F1" s="1"/>
      <c r="G1" s="1"/>
      <c r="H1" s="1"/>
      <c r="I1" s="1"/>
      <c r="J1" s="1"/>
      <c r="K1" s="1"/>
      <c r="L1" s="1"/>
      <c r="M1" s="1"/>
      <c r="N1" s="1"/>
      <c r="O1" s="1"/>
      <c r="P1" s="1"/>
      <c r="Q1" s="3"/>
      <c r="R1" s="3"/>
      <c r="S1" s="3"/>
      <c r="T1" s="3"/>
      <c r="U1" s="1"/>
      <c r="V1" s="1"/>
      <c r="W1" s="1"/>
      <c r="X1" s="1"/>
      <c r="Y1" s="1"/>
      <c r="Z1" s="1"/>
      <c r="AA1" s="1"/>
      <c r="AB1" s="1"/>
      <c r="AC1" s="1"/>
      <c r="AD1" s="1"/>
      <c r="AE1" s="1"/>
      <c r="AF1" s="1"/>
      <c r="AG1" s="1"/>
      <c r="AH1" s="1"/>
      <c r="AI1" s="1"/>
      <c r="AJ1" s="1"/>
      <c r="AK1" s="4"/>
      <c r="AL1" s="1"/>
      <c r="AM1" s="1"/>
      <c r="AN1" s="1"/>
      <c r="AO1" s="1"/>
      <c r="AP1" s="1"/>
      <c r="AQ1" s="1"/>
      <c r="AR1" s="1"/>
      <c r="AS1" s="1"/>
      <c r="AT1" s="5"/>
      <c r="AU1" s="5"/>
      <c r="AV1" s="5"/>
      <c r="AW1" s="5"/>
      <c r="AX1" s="5"/>
      <c r="AY1" s="5"/>
      <c r="AZ1" s="5"/>
      <c r="BA1" s="5"/>
      <c r="BB1" s="5"/>
      <c r="BC1" s="5"/>
      <c r="BD1" s="5"/>
      <c r="BE1" s="5"/>
      <c r="BF1" s="5"/>
      <c r="BG1" s="5"/>
      <c r="BH1" s="5"/>
      <c r="BI1" s="5"/>
      <c r="BJ1" s="5"/>
      <c r="BK1" s="5"/>
      <c r="BL1" s="5"/>
      <c r="BM1" s="5"/>
      <c r="BN1" s="5"/>
      <c r="BO1" s="5"/>
      <c r="BP1" s="5"/>
      <c r="BQ1" s="5"/>
      <c r="BR1" s="5"/>
      <c r="BS1" s="5"/>
    </row>
    <row r="2" spans="1:256" ht="4.5" customHeight="1" thickTop="1">
      <c r="A2" s="1"/>
      <c r="B2" s="683" t="s">
        <v>0</v>
      </c>
      <c r="C2" s="684"/>
      <c r="D2" s="684"/>
      <c r="E2" s="684"/>
      <c r="F2" s="684"/>
      <c r="G2" s="684"/>
      <c r="H2" s="684"/>
      <c r="I2" s="685"/>
      <c r="J2" s="692" t="s">
        <v>1</v>
      </c>
      <c r="K2" s="693"/>
      <c r="L2" s="693"/>
      <c r="M2" s="693"/>
      <c r="N2" s="693"/>
      <c r="O2" s="693"/>
      <c r="P2" s="693"/>
      <c r="Q2" s="693"/>
      <c r="R2" s="693"/>
      <c r="S2" s="693"/>
      <c r="T2" s="693"/>
      <c r="U2" s="693"/>
      <c r="V2" s="693"/>
      <c r="W2" s="693"/>
      <c r="X2" s="693"/>
      <c r="Y2" s="693"/>
      <c r="Z2" s="693"/>
      <c r="AA2" s="693"/>
      <c r="AB2" s="693"/>
      <c r="AC2" s="694"/>
      <c r="AD2" s="701" t="s">
        <v>2</v>
      </c>
      <c r="AE2" s="702"/>
      <c r="AF2" s="702"/>
      <c r="AG2" s="702"/>
      <c r="AH2" s="702"/>
      <c r="AI2" s="702"/>
      <c r="AJ2" s="702"/>
      <c r="AK2" s="702"/>
      <c r="AL2" s="703"/>
      <c r="AM2" s="710">
        <v>2516</v>
      </c>
      <c r="AN2" s="710"/>
      <c r="AO2" s="710"/>
      <c r="AP2" s="710"/>
      <c r="AQ2" s="710"/>
      <c r="AR2" s="710"/>
      <c r="AS2" s="711"/>
      <c r="AT2" s="5"/>
      <c r="AU2" s="5"/>
      <c r="AV2" s="5"/>
      <c r="AW2" s="5"/>
      <c r="AX2" s="5"/>
      <c r="AY2" s="5"/>
      <c r="AZ2" s="5"/>
      <c r="BA2" s="5"/>
      <c r="BB2" s="5"/>
      <c r="BC2" s="5"/>
      <c r="BD2" s="5"/>
      <c r="BE2" s="5"/>
      <c r="BF2" s="5"/>
      <c r="BG2" s="5"/>
      <c r="BH2" s="5"/>
      <c r="BI2" s="5"/>
      <c r="BJ2" s="5"/>
      <c r="BK2" s="5"/>
      <c r="BL2" s="5"/>
      <c r="BM2" s="5"/>
      <c r="BN2" s="5"/>
      <c r="BO2" s="5"/>
      <c r="BP2" s="5"/>
      <c r="BQ2" s="5"/>
      <c r="BR2" s="5"/>
      <c r="BS2" s="5"/>
    </row>
    <row r="3" spans="1:256" ht="33.75" customHeight="1">
      <c r="A3" s="1"/>
      <c r="B3" s="686"/>
      <c r="C3" s="687"/>
      <c r="D3" s="687"/>
      <c r="E3" s="687"/>
      <c r="F3" s="687"/>
      <c r="G3" s="687"/>
      <c r="H3" s="687"/>
      <c r="I3" s="688"/>
      <c r="J3" s="695"/>
      <c r="K3" s="696"/>
      <c r="L3" s="696"/>
      <c r="M3" s="696"/>
      <c r="N3" s="696"/>
      <c r="O3" s="696"/>
      <c r="P3" s="696"/>
      <c r="Q3" s="696"/>
      <c r="R3" s="696"/>
      <c r="S3" s="696"/>
      <c r="T3" s="696"/>
      <c r="U3" s="696"/>
      <c r="V3" s="696"/>
      <c r="W3" s="696"/>
      <c r="X3" s="696"/>
      <c r="Y3" s="696"/>
      <c r="Z3" s="696"/>
      <c r="AA3" s="696"/>
      <c r="AB3" s="696"/>
      <c r="AC3" s="697"/>
      <c r="AD3" s="704"/>
      <c r="AE3" s="705"/>
      <c r="AF3" s="705"/>
      <c r="AG3" s="705"/>
      <c r="AH3" s="705"/>
      <c r="AI3" s="705"/>
      <c r="AJ3" s="705"/>
      <c r="AK3" s="705"/>
      <c r="AL3" s="706"/>
      <c r="AM3" s="712"/>
      <c r="AN3" s="712"/>
      <c r="AO3" s="712"/>
      <c r="AP3" s="712"/>
      <c r="AQ3" s="712"/>
      <c r="AR3" s="712"/>
      <c r="AS3" s="713"/>
      <c r="AT3" s="5"/>
      <c r="AU3" s="5"/>
      <c r="AV3" s="5"/>
      <c r="AW3" s="5"/>
      <c r="AX3" s="5"/>
      <c r="AY3" s="5"/>
      <c r="AZ3" s="5"/>
      <c r="BA3" s="5"/>
      <c r="BB3" s="5"/>
      <c r="BC3" s="5"/>
      <c r="BD3" s="5"/>
      <c r="BE3" s="5"/>
      <c r="BF3" s="5"/>
      <c r="BG3" s="5"/>
      <c r="BH3" s="5"/>
      <c r="BI3" s="5"/>
      <c r="BJ3" s="5"/>
      <c r="BK3" s="5"/>
      <c r="BL3" s="5"/>
      <c r="BM3" s="5"/>
      <c r="BN3" s="5"/>
      <c r="BO3" s="5"/>
      <c r="BP3" s="5"/>
      <c r="BQ3" s="5"/>
      <c r="BR3" s="5"/>
      <c r="BS3" s="5"/>
    </row>
    <row r="4" spans="1:256" ht="3.75" customHeight="1" thickBot="1">
      <c r="A4" s="1"/>
      <c r="B4" s="689"/>
      <c r="C4" s="690"/>
      <c r="D4" s="690"/>
      <c r="E4" s="690"/>
      <c r="F4" s="690"/>
      <c r="G4" s="690"/>
      <c r="H4" s="690"/>
      <c r="I4" s="691"/>
      <c r="J4" s="698"/>
      <c r="K4" s="699"/>
      <c r="L4" s="699"/>
      <c r="M4" s="699"/>
      <c r="N4" s="699"/>
      <c r="O4" s="699"/>
      <c r="P4" s="699"/>
      <c r="Q4" s="699"/>
      <c r="R4" s="699"/>
      <c r="S4" s="699"/>
      <c r="T4" s="699"/>
      <c r="U4" s="699"/>
      <c r="V4" s="699"/>
      <c r="W4" s="699"/>
      <c r="X4" s="699"/>
      <c r="Y4" s="699"/>
      <c r="Z4" s="699"/>
      <c r="AA4" s="699"/>
      <c r="AB4" s="699"/>
      <c r="AC4" s="700"/>
      <c r="AD4" s="707"/>
      <c r="AE4" s="708"/>
      <c r="AF4" s="708"/>
      <c r="AG4" s="708"/>
      <c r="AH4" s="708"/>
      <c r="AI4" s="708"/>
      <c r="AJ4" s="708"/>
      <c r="AK4" s="708"/>
      <c r="AL4" s="709"/>
      <c r="AM4" s="714"/>
      <c r="AN4" s="714"/>
      <c r="AO4" s="714"/>
      <c r="AP4" s="714"/>
      <c r="AQ4" s="714"/>
      <c r="AR4" s="714"/>
      <c r="AS4" s="715"/>
      <c r="AT4" s="5"/>
      <c r="AU4" s="5"/>
      <c r="AV4" s="5"/>
      <c r="AW4" s="5"/>
      <c r="AX4" s="5"/>
      <c r="AY4" s="5"/>
      <c r="AZ4" s="5"/>
      <c r="BA4" s="5"/>
      <c r="BB4" s="5"/>
      <c r="BC4" s="5"/>
      <c r="BD4" s="5"/>
      <c r="BE4" s="5"/>
      <c r="BF4" s="5"/>
      <c r="BG4" s="5"/>
      <c r="BH4" s="5"/>
      <c r="BI4" s="5"/>
      <c r="BJ4" s="5"/>
      <c r="BK4" s="5"/>
      <c r="BL4" s="5"/>
      <c r="BM4" s="5"/>
      <c r="BN4" s="5"/>
      <c r="BO4" s="5"/>
      <c r="BP4" s="5"/>
      <c r="BQ4" s="5"/>
      <c r="BR4" s="5"/>
      <c r="BS4" s="5"/>
    </row>
    <row r="5" spans="1:256" s="8" customFormat="1" ht="12" customHeight="1" thickTop="1">
      <c r="A5" s="1"/>
      <c r="B5" s="716" t="s">
        <v>3</v>
      </c>
      <c r="C5" s="717"/>
      <c r="D5" s="718"/>
      <c r="E5" s="7"/>
      <c r="F5" s="719"/>
      <c r="G5" s="719"/>
      <c r="H5" s="719"/>
      <c r="I5" s="719"/>
      <c r="J5" s="719"/>
      <c r="K5" s="719"/>
      <c r="L5" s="719"/>
      <c r="M5" s="719"/>
      <c r="N5" s="719"/>
      <c r="O5" s="719"/>
      <c r="P5" s="719"/>
      <c r="Q5" s="719"/>
      <c r="R5" s="719"/>
      <c r="S5" s="719"/>
      <c r="T5" s="719"/>
      <c r="U5" s="719"/>
      <c r="V5" s="719"/>
      <c r="W5" s="719"/>
      <c r="X5" s="719"/>
      <c r="Y5" s="720"/>
      <c r="Z5" s="721"/>
      <c r="AA5" s="721"/>
      <c r="AB5" s="721"/>
      <c r="AC5" s="721"/>
      <c r="AD5" s="721"/>
      <c r="AE5" s="721"/>
      <c r="AF5" s="721"/>
      <c r="AG5" s="721"/>
      <c r="AH5" s="721"/>
      <c r="AI5" s="721"/>
      <c r="AJ5" s="721"/>
      <c r="AK5" s="721"/>
      <c r="AL5" s="721"/>
      <c r="AM5" s="721"/>
      <c r="AN5" s="721"/>
      <c r="AO5" s="721"/>
      <c r="AP5" s="721"/>
      <c r="AQ5" s="721"/>
      <c r="AR5" s="721"/>
      <c r="AS5" s="722"/>
      <c r="AT5" s="5"/>
      <c r="AU5" s="5"/>
      <c r="AV5" s="5"/>
      <c r="AW5" s="5"/>
      <c r="AX5" s="5"/>
      <c r="AY5" s="5"/>
      <c r="AZ5" s="5"/>
      <c r="BA5" s="5"/>
      <c r="BB5" s="5"/>
      <c r="BC5" s="5"/>
      <c r="BD5" s="5"/>
      <c r="BE5" s="5"/>
      <c r="BF5" s="5"/>
      <c r="BG5" s="5"/>
      <c r="BH5" s="5"/>
      <c r="BI5" s="5"/>
      <c r="BJ5" s="5"/>
      <c r="BK5" s="5"/>
      <c r="BL5" s="5"/>
      <c r="BM5" s="5"/>
      <c r="BN5" s="5"/>
      <c r="BO5" s="5"/>
      <c r="BP5" s="5"/>
      <c r="BQ5" s="5"/>
      <c r="BR5" s="5"/>
      <c r="BS5" s="5"/>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row>
    <row r="6" spans="1:256" s="8" customFormat="1" ht="14.15" customHeight="1">
      <c r="A6" s="1"/>
      <c r="B6" s="9"/>
      <c r="C6" s="10"/>
      <c r="D6" s="10"/>
      <c r="E6" s="10"/>
      <c r="F6" s="10"/>
      <c r="G6" s="10"/>
      <c r="H6" s="10"/>
      <c r="I6" s="10"/>
      <c r="J6" s="10"/>
      <c r="K6" s="10"/>
      <c r="L6" s="10"/>
      <c r="M6" s="10"/>
      <c r="N6" s="10"/>
      <c r="O6" s="10"/>
      <c r="P6" s="10"/>
      <c r="Q6" s="11"/>
      <c r="R6" s="11"/>
      <c r="S6" s="11"/>
      <c r="T6" s="11"/>
      <c r="U6" s="10"/>
      <c r="V6" s="10"/>
      <c r="W6" s="10"/>
      <c r="X6" s="10"/>
      <c r="Y6" s="12"/>
      <c r="Z6" s="723" t="s">
        <v>4</v>
      </c>
      <c r="AA6" s="723"/>
      <c r="AB6" s="723"/>
      <c r="AC6" s="723"/>
      <c r="AD6" s="723"/>
      <c r="AE6" s="723"/>
      <c r="AF6" s="723"/>
      <c r="AG6" s="723"/>
      <c r="AH6" s="723"/>
      <c r="AI6" s="723"/>
      <c r="AJ6" s="723"/>
      <c r="AK6" s="723"/>
      <c r="AL6" s="723"/>
      <c r="AM6" s="723"/>
      <c r="AN6" s="723"/>
      <c r="AO6" s="723"/>
      <c r="AP6" s="723"/>
      <c r="AQ6" s="723"/>
      <c r="AR6" s="723"/>
      <c r="AS6" s="724"/>
      <c r="AT6" s="5"/>
      <c r="AU6" s="5"/>
      <c r="AV6" s="5"/>
      <c r="AW6" s="5"/>
      <c r="AX6" s="5"/>
      <c r="AY6" s="5"/>
      <c r="AZ6" s="5"/>
      <c r="BA6" s="5"/>
      <c r="BB6" s="5"/>
      <c r="BC6" s="5"/>
      <c r="BD6" s="5"/>
      <c r="BE6" s="5"/>
      <c r="BF6" s="5"/>
      <c r="BG6" s="5"/>
      <c r="BH6" s="5"/>
      <c r="BI6" s="5"/>
      <c r="BJ6" s="5"/>
      <c r="BK6" s="5"/>
      <c r="BL6" s="5"/>
      <c r="BM6" s="5"/>
      <c r="BN6" s="5"/>
      <c r="BO6" s="5"/>
      <c r="BP6" s="5"/>
      <c r="BQ6" s="5"/>
      <c r="BR6" s="5"/>
      <c r="BS6" s="5"/>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row>
    <row r="7" spans="1:256" s="8" customFormat="1" ht="14.15" customHeight="1">
      <c r="A7" s="1"/>
      <c r="B7" s="13"/>
      <c r="C7" s="10"/>
      <c r="D7" s="725"/>
      <c r="E7" s="725"/>
      <c r="F7" s="725"/>
      <c r="G7" s="725"/>
      <c r="H7" s="725"/>
      <c r="I7" s="725"/>
      <c r="J7" s="725"/>
      <c r="K7" s="725"/>
      <c r="L7" s="725"/>
      <c r="M7" s="725"/>
      <c r="N7" s="725"/>
      <c r="O7" s="725"/>
      <c r="P7" s="725"/>
      <c r="Q7" s="725"/>
      <c r="R7" s="725"/>
      <c r="S7" s="725"/>
      <c r="T7" s="725"/>
      <c r="U7" s="725"/>
      <c r="V7" s="725"/>
      <c r="W7" s="725"/>
      <c r="X7" s="725"/>
      <c r="Y7" s="12"/>
      <c r="Z7" s="723"/>
      <c r="AA7" s="723"/>
      <c r="AB7" s="723"/>
      <c r="AC7" s="723"/>
      <c r="AD7" s="723"/>
      <c r="AE7" s="723"/>
      <c r="AF7" s="723"/>
      <c r="AG7" s="723"/>
      <c r="AH7" s="723"/>
      <c r="AI7" s="723"/>
      <c r="AJ7" s="723"/>
      <c r="AK7" s="723"/>
      <c r="AL7" s="723"/>
      <c r="AM7" s="723"/>
      <c r="AN7" s="723"/>
      <c r="AO7" s="723"/>
      <c r="AP7" s="723"/>
      <c r="AQ7" s="723"/>
      <c r="AR7" s="723"/>
      <c r="AS7" s="724"/>
      <c r="AT7" s="5"/>
      <c r="AU7" s="5"/>
      <c r="AV7" s="5"/>
      <c r="AW7" s="5"/>
      <c r="AX7" s="5"/>
      <c r="AY7" s="5"/>
      <c r="AZ7" s="5"/>
      <c r="BA7" s="5"/>
      <c r="BB7" s="5"/>
      <c r="BC7" s="5"/>
      <c r="BD7" s="5"/>
      <c r="BE7" s="5"/>
      <c r="BF7" s="5"/>
      <c r="BG7" s="5"/>
      <c r="BH7" s="5"/>
      <c r="BI7" s="5"/>
      <c r="BJ7" s="5"/>
      <c r="BK7" s="5"/>
      <c r="BL7" s="5"/>
      <c r="BM7" s="5"/>
      <c r="BN7" s="5"/>
      <c r="BO7" s="5"/>
      <c r="BP7" s="5"/>
      <c r="BQ7" s="5"/>
      <c r="BR7" s="5"/>
      <c r="BS7" s="5"/>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row>
    <row r="8" spans="1:256" s="8" customFormat="1" ht="14.15" customHeight="1">
      <c r="A8" s="1"/>
      <c r="B8" s="13"/>
      <c r="C8" s="10"/>
      <c r="D8" s="725"/>
      <c r="E8" s="725"/>
      <c r="F8" s="725"/>
      <c r="G8" s="725"/>
      <c r="H8" s="725"/>
      <c r="I8" s="725"/>
      <c r="J8" s="725"/>
      <c r="K8" s="725"/>
      <c r="L8" s="725"/>
      <c r="M8" s="725"/>
      <c r="N8" s="725"/>
      <c r="O8" s="725"/>
      <c r="P8" s="725"/>
      <c r="Q8" s="725"/>
      <c r="R8" s="725"/>
      <c r="S8" s="725"/>
      <c r="T8" s="725"/>
      <c r="U8" s="725"/>
      <c r="V8" s="725"/>
      <c r="W8" s="725"/>
      <c r="X8" s="725"/>
      <c r="Y8" s="12"/>
      <c r="Z8" s="723"/>
      <c r="AA8" s="723"/>
      <c r="AB8" s="723"/>
      <c r="AC8" s="723"/>
      <c r="AD8" s="723"/>
      <c r="AE8" s="723"/>
      <c r="AF8" s="723"/>
      <c r="AG8" s="723"/>
      <c r="AH8" s="723"/>
      <c r="AI8" s="723"/>
      <c r="AJ8" s="723"/>
      <c r="AK8" s="723"/>
      <c r="AL8" s="723"/>
      <c r="AM8" s="723"/>
      <c r="AN8" s="723"/>
      <c r="AO8" s="723"/>
      <c r="AP8" s="723"/>
      <c r="AQ8" s="723"/>
      <c r="AR8" s="723"/>
      <c r="AS8" s="724"/>
      <c r="AT8" s="5"/>
      <c r="AU8" s="5"/>
      <c r="AV8" s="5"/>
      <c r="AW8" s="5"/>
      <c r="AX8" s="5"/>
      <c r="AY8" s="5"/>
      <c r="AZ8" s="5"/>
      <c r="BA8" s="5"/>
      <c r="BB8" s="5"/>
      <c r="BC8" s="5"/>
      <c r="BD8" s="5"/>
      <c r="BE8" s="5"/>
      <c r="BF8" s="5"/>
      <c r="BG8" s="5"/>
      <c r="BH8" s="5"/>
      <c r="BI8" s="5"/>
      <c r="BJ8" s="5"/>
      <c r="BK8" s="5"/>
      <c r="BL8" s="5"/>
      <c r="BM8" s="5"/>
      <c r="BN8" s="5"/>
      <c r="BO8" s="5"/>
      <c r="BP8" s="5"/>
      <c r="BQ8" s="5"/>
      <c r="BR8" s="5"/>
      <c r="BS8" s="5"/>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row>
    <row r="9" spans="1:256" s="8" customFormat="1" ht="14.15" customHeight="1">
      <c r="A9" s="1"/>
      <c r="B9" s="13"/>
      <c r="C9" s="10"/>
      <c r="D9" s="10"/>
      <c r="E9" s="10"/>
      <c r="F9" s="10"/>
      <c r="G9" s="10"/>
      <c r="H9" s="10"/>
      <c r="I9" s="10"/>
      <c r="J9" s="10"/>
      <c r="K9" s="10"/>
      <c r="L9" s="10"/>
      <c r="M9" s="10"/>
      <c r="N9" s="10"/>
      <c r="O9" s="10"/>
      <c r="P9" s="10"/>
      <c r="Q9" s="11"/>
      <c r="R9" s="11"/>
      <c r="S9" s="11"/>
      <c r="T9" s="11"/>
      <c r="U9" s="10"/>
      <c r="V9" s="10"/>
      <c r="W9" s="10"/>
      <c r="X9" s="10"/>
      <c r="Y9" s="12"/>
      <c r="Z9" s="723"/>
      <c r="AA9" s="723"/>
      <c r="AB9" s="723"/>
      <c r="AC9" s="723"/>
      <c r="AD9" s="723"/>
      <c r="AE9" s="723"/>
      <c r="AF9" s="723"/>
      <c r="AG9" s="723"/>
      <c r="AH9" s="723"/>
      <c r="AI9" s="723"/>
      <c r="AJ9" s="723"/>
      <c r="AK9" s="723"/>
      <c r="AL9" s="723"/>
      <c r="AM9" s="723"/>
      <c r="AN9" s="723"/>
      <c r="AO9" s="723"/>
      <c r="AP9" s="723"/>
      <c r="AQ9" s="723"/>
      <c r="AR9" s="723"/>
      <c r="AS9" s="724"/>
      <c r="AT9" s="5"/>
      <c r="AU9" s="5"/>
      <c r="AV9" s="5"/>
      <c r="AW9" s="5"/>
      <c r="AX9" s="5"/>
      <c r="AY9" s="5"/>
      <c r="AZ9" s="5"/>
      <c r="BA9" s="5"/>
      <c r="BB9" s="5"/>
      <c r="BC9" s="5"/>
      <c r="BD9" s="5"/>
      <c r="BE9" s="5"/>
      <c r="BF9" s="5"/>
      <c r="BG9" s="5"/>
      <c r="BH9" s="5"/>
      <c r="BI9" s="5"/>
      <c r="BJ9" s="5"/>
      <c r="BK9" s="5"/>
      <c r="BL9" s="5"/>
      <c r="BM9" s="5"/>
      <c r="BN9" s="5"/>
      <c r="BO9" s="5"/>
      <c r="BP9" s="5"/>
      <c r="BQ9" s="5"/>
      <c r="BR9" s="5"/>
      <c r="BS9" s="5"/>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row>
    <row r="10" spans="1:256" s="8" customFormat="1" ht="14.15" customHeight="1">
      <c r="A10" s="1"/>
      <c r="B10" s="13"/>
      <c r="C10" s="10"/>
      <c r="D10" s="10"/>
      <c r="E10" s="10"/>
      <c r="F10" s="10"/>
      <c r="G10" s="10"/>
      <c r="H10" s="10"/>
      <c r="I10" s="10"/>
      <c r="J10" s="10"/>
      <c r="K10" s="10"/>
      <c r="L10" s="10"/>
      <c r="M10" s="10"/>
      <c r="N10" s="10"/>
      <c r="O10" s="10"/>
      <c r="P10" s="10"/>
      <c r="Q10" s="11"/>
      <c r="R10" s="11"/>
      <c r="S10" s="11"/>
      <c r="T10" s="11"/>
      <c r="U10" s="10"/>
      <c r="V10" s="10"/>
      <c r="W10" s="10"/>
      <c r="X10" s="10"/>
      <c r="Y10" s="12"/>
      <c r="Z10" s="723"/>
      <c r="AA10" s="723"/>
      <c r="AB10" s="723"/>
      <c r="AC10" s="723"/>
      <c r="AD10" s="723"/>
      <c r="AE10" s="723"/>
      <c r="AF10" s="723"/>
      <c r="AG10" s="723"/>
      <c r="AH10" s="723"/>
      <c r="AI10" s="723"/>
      <c r="AJ10" s="723"/>
      <c r="AK10" s="723"/>
      <c r="AL10" s="723"/>
      <c r="AM10" s="723"/>
      <c r="AN10" s="723"/>
      <c r="AO10" s="723"/>
      <c r="AP10" s="723"/>
      <c r="AQ10" s="723"/>
      <c r="AR10" s="723"/>
      <c r="AS10" s="724"/>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row>
    <row r="11" spans="1:256" s="8" customFormat="1" ht="11.25" customHeight="1" thickBot="1">
      <c r="A11" s="1"/>
      <c r="B11" s="726"/>
      <c r="C11" s="727"/>
      <c r="D11" s="727"/>
      <c r="E11" s="727"/>
      <c r="F11" s="727"/>
      <c r="G11" s="727"/>
      <c r="H11" s="727"/>
      <c r="I11" s="727"/>
      <c r="J11" s="727"/>
      <c r="K11" s="727"/>
      <c r="L11" s="727"/>
      <c r="M11" s="727"/>
      <c r="N11" s="727"/>
      <c r="O11" s="727"/>
      <c r="P11" s="727"/>
      <c r="Q11" s="727"/>
      <c r="R11" s="727"/>
      <c r="S11" s="727"/>
      <c r="T11" s="727"/>
      <c r="U11" s="727"/>
      <c r="V11" s="727"/>
      <c r="W11" s="727"/>
      <c r="X11" s="727"/>
      <c r="Y11" s="728"/>
      <c r="Z11" s="723"/>
      <c r="AA11" s="723"/>
      <c r="AB11" s="723"/>
      <c r="AC11" s="723"/>
      <c r="AD11" s="723"/>
      <c r="AE11" s="723"/>
      <c r="AF11" s="723"/>
      <c r="AG11" s="723"/>
      <c r="AH11" s="723"/>
      <c r="AI11" s="723"/>
      <c r="AJ11" s="723"/>
      <c r="AK11" s="723"/>
      <c r="AL11" s="723"/>
      <c r="AM11" s="723"/>
      <c r="AN11" s="723"/>
      <c r="AO11" s="723"/>
      <c r="AP11" s="723"/>
      <c r="AQ11" s="723"/>
      <c r="AR11" s="723"/>
      <c r="AS11" s="724"/>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row>
    <row r="12" spans="1:256" s="16" customFormat="1" ht="12.75" customHeight="1" thickTop="1">
      <c r="A12" s="14"/>
      <c r="B12" s="729" t="s">
        <v>5</v>
      </c>
      <c r="C12" s="15"/>
      <c r="D12" s="732" t="s">
        <v>6</v>
      </c>
      <c r="E12" s="733"/>
      <c r="F12" s="733"/>
      <c r="G12" s="733"/>
      <c r="H12" s="733"/>
      <c r="I12" s="733"/>
      <c r="J12" s="733"/>
      <c r="K12" s="733"/>
      <c r="L12" s="733"/>
      <c r="M12" s="733"/>
      <c r="N12" s="733"/>
      <c r="O12" s="733"/>
      <c r="P12" s="733"/>
      <c r="Q12" s="733"/>
      <c r="R12" s="733"/>
      <c r="S12" s="733"/>
      <c r="T12" s="734" t="s">
        <v>7</v>
      </c>
      <c r="U12" s="734"/>
      <c r="V12" s="735"/>
      <c r="W12" s="736" t="s">
        <v>8</v>
      </c>
      <c r="X12" s="733"/>
      <c r="Y12" s="733"/>
      <c r="Z12" s="733" t="s">
        <v>9</v>
      </c>
      <c r="AA12" s="733"/>
      <c r="AB12" s="733"/>
      <c r="AC12" s="733"/>
      <c r="AD12" s="733"/>
      <c r="AE12" s="733"/>
      <c r="AF12" s="733" t="s">
        <v>10</v>
      </c>
      <c r="AG12" s="733"/>
      <c r="AH12" s="733"/>
      <c r="AI12" s="733"/>
      <c r="AJ12" s="733"/>
      <c r="AK12" s="733"/>
      <c r="AL12" s="733"/>
      <c r="AM12" s="733"/>
      <c r="AN12" s="733"/>
      <c r="AO12" s="733" t="s">
        <v>11</v>
      </c>
      <c r="AP12" s="733"/>
      <c r="AQ12" s="733"/>
      <c r="AR12" s="733"/>
      <c r="AS12" s="737"/>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row>
    <row r="13" spans="1:256" s="16" customFormat="1" ht="12.75" customHeight="1">
      <c r="A13" s="14"/>
      <c r="B13" s="730"/>
      <c r="C13" s="17"/>
      <c r="D13" s="738"/>
      <c r="E13" s="739"/>
      <c r="F13" s="739"/>
      <c r="G13" s="739"/>
      <c r="H13" s="739"/>
      <c r="I13" s="739"/>
      <c r="J13" s="739"/>
      <c r="K13" s="739"/>
      <c r="L13" s="739"/>
      <c r="M13" s="739"/>
      <c r="N13" s="739"/>
      <c r="O13" s="739"/>
      <c r="P13" s="739"/>
      <c r="Q13" s="739"/>
      <c r="R13" s="739"/>
      <c r="S13" s="739"/>
      <c r="T13" s="739"/>
      <c r="U13" s="740"/>
      <c r="V13" s="18"/>
      <c r="W13" s="741"/>
      <c r="X13" s="741"/>
      <c r="Y13" s="741"/>
      <c r="Z13" s="741"/>
      <c r="AA13" s="741"/>
      <c r="AB13" s="741"/>
      <c r="AC13" s="741"/>
      <c r="AD13" s="741"/>
      <c r="AE13" s="741"/>
      <c r="AF13" s="741"/>
      <c r="AG13" s="741"/>
      <c r="AH13" s="741"/>
      <c r="AI13" s="741"/>
      <c r="AJ13" s="741"/>
      <c r="AK13" s="741"/>
      <c r="AL13" s="741"/>
      <c r="AM13" s="741"/>
      <c r="AN13" s="741"/>
      <c r="AO13" s="741"/>
      <c r="AP13" s="741"/>
      <c r="AQ13" s="741"/>
      <c r="AR13" s="741"/>
      <c r="AS13" s="742"/>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row>
    <row r="14" spans="1:256" s="20" customFormat="1" ht="15.75" customHeight="1">
      <c r="A14" s="14"/>
      <c r="B14" s="730"/>
      <c r="C14" s="17"/>
      <c r="D14" s="743" t="s">
        <v>12</v>
      </c>
      <c r="E14" s="744"/>
      <c r="F14" s="744"/>
      <c r="G14" s="744"/>
      <c r="H14" s="744"/>
      <c r="I14" s="744"/>
      <c r="J14" s="744"/>
      <c r="K14" s="744"/>
      <c r="L14" s="744"/>
      <c r="M14" s="744"/>
      <c r="N14" s="744"/>
      <c r="O14" s="744"/>
      <c r="P14" s="744"/>
      <c r="Q14" s="744"/>
      <c r="R14" s="744"/>
      <c r="S14" s="744"/>
      <c r="T14" s="744"/>
      <c r="U14" s="744"/>
      <c r="V14" s="744"/>
      <c r="W14" s="744"/>
      <c r="X14" s="744"/>
      <c r="Y14" s="744"/>
      <c r="Z14" s="744"/>
      <c r="AA14" s="744"/>
      <c r="AB14" s="744"/>
      <c r="AC14" s="744"/>
      <c r="AD14" s="744"/>
      <c r="AE14" s="744"/>
      <c r="AF14" s="744"/>
      <c r="AG14" s="744"/>
      <c r="AH14" s="744"/>
      <c r="AI14" s="744"/>
      <c r="AJ14" s="744"/>
      <c r="AK14" s="744"/>
      <c r="AL14" s="744"/>
      <c r="AM14" s="744"/>
      <c r="AN14" s="744"/>
      <c r="AO14" s="744"/>
      <c r="AP14" s="744"/>
      <c r="AQ14" s="745" t="s">
        <v>13</v>
      </c>
      <c r="AR14" s="746"/>
      <c r="AS14" s="747"/>
      <c r="AT14" s="5"/>
      <c r="AU14" s="5"/>
      <c r="AV14" s="5"/>
      <c r="AW14" s="5"/>
      <c r="AX14" s="5"/>
      <c r="AY14" s="5"/>
      <c r="AZ14" s="5"/>
      <c r="BA14" s="5"/>
      <c r="BB14" s="5"/>
      <c r="BC14" s="5"/>
      <c r="BD14" s="5"/>
      <c r="BE14" s="5"/>
      <c r="BF14" s="5"/>
      <c r="BG14" s="5"/>
      <c r="BH14" s="5"/>
      <c r="BI14" s="5"/>
      <c r="BJ14" s="5"/>
      <c r="BK14" s="5"/>
      <c r="BL14" s="5"/>
      <c r="BM14" s="5"/>
      <c r="BN14" s="5"/>
      <c r="BO14" s="19"/>
      <c r="BP14" s="19"/>
      <c r="BQ14" s="19"/>
      <c r="BR14" s="19"/>
      <c r="BS14" s="19"/>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16"/>
      <c r="DY14" s="16"/>
      <c r="DZ14" s="16"/>
      <c r="EA14" s="16"/>
      <c r="EB14" s="16"/>
      <c r="EC14" s="16"/>
      <c r="ED14" s="16"/>
      <c r="EE14" s="16"/>
      <c r="EF14" s="16"/>
      <c r="EG14" s="16"/>
      <c r="EH14" s="16"/>
      <c r="EI14" s="16"/>
      <c r="EJ14" s="16"/>
      <c r="EK14" s="16"/>
      <c r="EL14" s="16"/>
      <c r="EM14" s="16"/>
      <c r="EN14" s="16"/>
      <c r="EO14" s="16"/>
      <c r="EP14" s="16"/>
      <c r="EQ14" s="16"/>
      <c r="ER14" s="16"/>
      <c r="ES14" s="16"/>
      <c r="ET14" s="16"/>
      <c r="EU14" s="16"/>
      <c r="EV14" s="16"/>
      <c r="EW14" s="16"/>
      <c r="EX14" s="16"/>
      <c r="EY14" s="16"/>
      <c r="EZ14" s="16"/>
      <c r="FA14" s="16"/>
      <c r="FB14" s="16"/>
      <c r="FC14" s="16"/>
      <c r="FD14" s="16"/>
      <c r="FE14" s="16"/>
      <c r="FF14" s="16"/>
      <c r="FG14" s="16"/>
      <c r="FH14" s="16"/>
      <c r="FI14" s="16"/>
      <c r="FJ14" s="16"/>
      <c r="FK14" s="16"/>
      <c r="FL14" s="16"/>
      <c r="FM14" s="16"/>
      <c r="FN14" s="16"/>
      <c r="FO14" s="16"/>
      <c r="FP14" s="16"/>
      <c r="FQ14" s="16"/>
      <c r="FR14" s="16"/>
      <c r="FS14" s="16"/>
      <c r="FT14" s="16"/>
      <c r="FU14" s="16"/>
      <c r="FV14" s="16"/>
      <c r="FW14" s="16"/>
      <c r="FX14" s="16"/>
      <c r="FY14" s="16"/>
      <c r="FZ14" s="16"/>
      <c r="GA14" s="16"/>
      <c r="GB14" s="16"/>
      <c r="GC14" s="16"/>
      <c r="GD14" s="16"/>
      <c r="GE14" s="16"/>
      <c r="GF14" s="16"/>
      <c r="GG14" s="16"/>
      <c r="GH14" s="16"/>
      <c r="GI14" s="16"/>
      <c r="GJ14" s="16"/>
      <c r="GK14" s="16"/>
      <c r="GL14" s="16"/>
      <c r="GM14" s="16"/>
      <c r="GN14" s="16"/>
      <c r="GO14" s="16"/>
      <c r="GP14" s="16"/>
      <c r="GQ14" s="16"/>
      <c r="GR14" s="16"/>
      <c r="GS14" s="16"/>
      <c r="GT14" s="16"/>
      <c r="GU14" s="16"/>
      <c r="GV14" s="16"/>
      <c r="GW14" s="16"/>
      <c r="GX14" s="16"/>
      <c r="GY14" s="16"/>
      <c r="GZ14" s="16"/>
      <c r="HA14" s="16"/>
      <c r="HB14" s="16"/>
      <c r="HC14" s="16"/>
      <c r="HD14" s="16"/>
      <c r="HE14" s="16"/>
      <c r="HF14" s="16"/>
      <c r="HG14" s="16"/>
      <c r="HH14" s="16"/>
      <c r="HI14" s="16"/>
      <c r="HJ14" s="16"/>
      <c r="HK14" s="16"/>
      <c r="HL14" s="16"/>
      <c r="HM14" s="16"/>
      <c r="HN14" s="16"/>
      <c r="HO14" s="16"/>
      <c r="HP14" s="16"/>
      <c r="HQ14" s="16"/>
      <c r="HR14" s="16"/>
      <c r="HS14" s="16"/>
      <c r="HT14" s="16"/>
      <c r="HU14" s="16"/>
      <c r="HV14" s="16"/>
      <c r="HW14" s="16"/>
      <c r="HX14" s="16"/>
      <c r="HY14" s="16"/>
      <c r="HZ14" s="16"/>
      <c r="IA14" s="16"/>
      <c r="IB14" s="16"/>
      <c r="IC14" s="16"/>
      <c r="ID14" s="16"/>
      <c r="IE14" s="16"/>
      <c r="IF14" s="16"/>
      <c r="IG14" s="16"/>
      <c r="IH14" s="16"/>
      <c r="II14" s="16"/>
      <c r="IJ14" s="16"/>
      <c r="IK14" s="16"/>
      <c r="IL14" s="16"/>
      <c r="IM14" s="16"/>
      <c r="IN14" s="16"/>
      <c r="IO14" s="16"/>
      <c r="IP14" s="16"/>
      <c r="IQ14" s="16"/>
      <c r="IR14" s="16"/>
      <c r="IS14" s="16"/>
      <c r="IT14" s="16"/>
      <c r="IU14" s="16"/>
      <c r="IV14" s="16"/>
    </row>
    <row r="15" spans="1:256" s="16" customFormat="1" ht="11.25" customHeight="1">
      <c r="A15" s="14"/>
      <c r="B15" s="730"/>
      <c r="C15" s="17"/>
      <c r="D15" s="748"/>
      <c r="E15" s="749"/>
      <c r="F15" s="749"/>
      <c r="G15" s="749"/>
      <c r="H15" s="749"/>
      <c r="I15" s="749"/>
      <c r="J15" s="749"/>
      <c r="K15" s="749"/>
      <c r="L15" s="749"/>
      <c r="M15" s="749"/>
      <c r="N15" s="749"/>
      <c r="O15" s="749"/>
      <c r="P15" s="749"/>
      <c r="Q15" s="749"/>
      <c r="R15" s="749"/>
      <c r="S15" s="749"/>
      <c r="T15" s="749"/>
      <c r="U15" s="749"/>
      <c r="V15" s="749"/>
      <c r="W15" s="749"/>
      <c r="X15" s="749"/>
      <c r="Y15" s="749"/>
      <c r="Z15" s="749"/>
      <c r="AA15" s="749"/>
      <c r="AB15" s="749"/>
      <c r="AC15" s="749"/>
      <c r="AD15" s="749"/>
      <c r="AE15" s="749"/>
      <c r="AF15" s="749"/>
      <c r="AG15" s="749"/>
      <c r="AH15" s="749"/>
      <c r="AI15" s="749"/>
      <c r="AJ15" s="749"/>
      <c r="AK15" s="749"/>
      <c r="AL15" s="749"/>
      <c r="AM15" s="749"/>
      <c r="AN15" s="749"/>
      <c r="AO15" s="749"/>
      <c r="AP15" s="749"/>
      <c r="AQ15" s="752"/>
      <c r="AR15" s="753"/>
      <c r="AS15" s="754"/>
      <c r="AT15" s="5"/>
      <c r="AU15" s="5"/>
      <c r="AV15" s="5"/>
      <c r="AW15" s="5"/>
      <c r="AX15" s="5"/>
      <c r="AY15" s="5"/>
      <c r="AZ15" s="5"/>
      <c r="BA15" s="5"/>
      <c r="BB15" s="5"/>
      <c r="BC15" s="5"/>
      <c r="BD15" s="5"/>
      <c r="BE15" s="5"/>
      <c r="BF15" s="5"/>
      <c r="BG15" s="5"/>
      <c r="BH15" s="5"/>
      <c r="BI15" s="5"/>
      <c r="BJ15" s="5"/>
      <c r="BK15" s="5"/>
      <c r="BL15" s="5"/>
      <c r="BM15" s="5"/>
      <c r="BN15" s="5"/>
      <c r="BO15" s="19"/>
      <c r="BP15" s="19"/>
      <c r="BQ15" s="19"/>
      <c r="BR15" s="19"/>
      <c r="BS15" s="19"/>
    </row>
    <row r="16" spans="1:256" s="22" customFormat="1" ht="4.5" customHeight="1">
      <c r="A16" s="14"/>
      <c r="B16" s="731"/>
      <c r="C16" s="21"/>
      <c r="D16" s="750"/>
      <c r="E16" s="751"/>
      <c r="F16" s="751"/>
      <c r="G16" s="751"/>
      <c r="H16" s="751"/>
      <c r="I16" s="751"/>
      <c r="J16" s="751"/>
      <c r="K16" s="751"/>
      <c r="L16" s="751"/>
      <c r="M16" s="751"/>
      <c r="N16" s="751"/>
      <c r="O16" s="751"/>
      <c r="P16" s="751"/>
      <c r="Q16" s="751"/>
      <c r="R16" s="751"/>
      <c r="S16" s="751"/>
      <c r="T16" s="751"/>
      <c r="U16" s="751"/>
      <c r="V16" s="751"/>
      <c r="W16" s="751"/>
      <c r="X16" s="751"/>
      <c r="Y16" s="751"/>
      <c r="Z16" s="751"/>
      <c r="AA16" s="751"/>
      <c r="AB16" s="751"/>
      <c r="AC16" s="751"/>
      <c r="AD16" s="751"/>
      <c r="AE16" s="751"/>
      <c r="AF16" s="751"/>
      <c r="AG16" s="751"/>
      <c r="AH16" s="751"/>
      <c r="AI16" s="751"/>
      <c r="AJ16" s="751"/>
      <c r="AK16" s="751"/>
      <c r="AL16" s="751"/>
      <c r="AM16" s="751"/>
      <c r="AN16" s="751"/>
      <c r="AO16" s="751"/>
      <c r="AP16" s="751"/>
      <c r="AQ16" s="755"/>
      <c r="AR16" s="756"/>
      <c r="AS16" s="757"/>
      <c r="AT16" s="5"/>
      <c r="AU16" s="5"/>
      <c r="AV16" s="5"/>
      <c r="AW16" s="5"/>
      <c r="AX16" s="5"/>
      <c r="AY16" s="5"/>
      <c r="AZ16" s="5"/>
      <c r="BA16" s="5"/>
      <c r="BB16" s="5"/>
      <c r="BC16" s="5"/>
      <c r="BD16" s="5"/>
      <c r="BE16" s="5"/>
      <c r="BF16" s="5"/>
      <c r="BG16" s="5"/>
      <c r="BH16" s="5"/>
      <c r="BI16" s="5"/>
      <c r="BJ16" s="5"/>
      <c r="BK16" s="5"/>
      <c r="BL16" s="5"/>
      <c r="BM16" s="5"/>
      <c r="BN16" s="5"/>
      <c r="BO16" s="19"/>
      <c r="BP16" s="19"/>
      <c r="BQ16" s="19"/>
      <c r="BR16" s="19"/>
      <c r="BS16" s="19"/>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c r="DT16" s="16"/>
      <c r="DU16" s="16"/>
      <c r="DV16" s="16"/>
      <c r="DW16" s="16"/>
      <c r="DX16" s="16"/>
      <c r="DY16" s="16"/>
      <c r="DZ16" s="16"/>
      <c r="EA16" s="16"/>
      <c r="EB16" s="16"/>
      <c r="EC16" s="16"/>
      <c r="ED16" s="16"/>
      <c r="EE16" s="16"/>
      <c r="EF16" s="16"/>
      <c r="EG16" s="16"/>
      <c r="EH16" s="16"/>
      <c r="EI16" s="16"/>
      <c r="EJ16" s="16"/>
      <c r="EK16" s="16"/>
      <c r="EL16" s="16"/>
      <c r="EM16" s="16"/>
      <c r="EN16" s="16"/>
      <c r="EO16" s="16"/>
      <c r="EP16" s="16"/>
      <c r="EQ16" s="16"/>
      <c r="ER16" s="16"/>
      <c r="ES16" s="16"/>
      <c r="ET16" s="16"/>
      <c r="EU16" s="16"/>
      <c r="EV16" s="16"/>
      <c r="EW16" s="16"/>
      <c r="EX16" s="16"/>
      <c r="EY16" s="16"/>
      <c r="EZ16" s="16"/>
      <c r="FA16" s="16"/>
      <c r="FB16" s="16"/>
      <c r="FC16" s="16"/>
      <c r="FD16" s="16"/>
      <c r="FE16" s="16"/>
      <c r="FF16" s="16"/>
      <c r="FG16" s="16"/>
      <c r="FH16" s="16"/>
      <c r="FI16" s="16"/>
      <c r="FJ16" s="16"/>
      <c r="FK16" s="16"/>
      <c r="FL16" s="16"/>
      <c r="FM16" s="16"/>
      <c r="FN16" s="16"/>
      <c r="FO16" s="16"/>
      <c r="FP16" s="16"/>
      <c r="FQ16" s="16"/>
      <c r="FR16" s="16"/>
      <c r="FS16" s="16"/>
      <c r="FT16" s="16"/>
      <c r="FU16" s="16"/>
      <c r="FV16" s="16"/>
      <c r="FW16" s="16"/>
      <c r="FX16" s="16"/>
      <c r="FY16" s="16"/>
      <c r="FZ16" s="16"/>
      <c r="GA16" s="16"/>
      <c r="GB16" s="16"/>
      <c r="GC16" s="16"/>
      <c r="GD16" s="16"/>
      <c r="GE16" s="16"/>
      <c r="GF16" s="16"/>
      <c r="GG16" s="16"/>
      <c r="GH16" s="16"/>
      <c r="GI16" s="16"/>
      <c r="GJ16" s="16"/>
      <c r="GK16" s="16"/>
      <c r="GL16" s="16"/>
      <c r="GM16" s="16"/>
      <c r="GN16" s="16"/>
      <c r="GO16" s="16"/>
      <c r="GP16" s="16"/>
      <c r="GQ16" s="16"/>
      <c r="GR16" s="16"/>
      <c r="GS16" s="16"/>
      <c r="GT16" s="16"/>
      <c r="GU16" s="16"/>
      <c r="GV16" s="16"/>
      <c r="GW16" s="16"/>
      <c r="GX16" s="16"/>
      <c r="GY16" s="16"/>
      <c r="GZ16" s="16"/>
      <c r="HA16" s="16"/>
      <c r="HB16" s="16"/>
      <c r="HC16" s="16"/>
      <c r="HD16" s="16"/>
      <c r="HE16" s="16"/>
      <c r="HF16" s="16"/>
      <c r="HG16" s="16"/>
      <c r="HH16" s="16"/>
      <c r="HI16" s="16"/>
      <c r="HJ16" s="16"/>
      <c r="HK16" s="16"/>
      <c r="HL16" s="16"/>
      <c r="HM16" s="16"/>
      <c r="HN16" s="16"/>
      <c r="HO16" s="16"/>
      <c r="HP16" s="16"/>
      <c r="HQ16" s="16"/>
      <c r="HR16" s="16"/>
      <c r="HS16" s="16"/>
      <c r="HT16" s="16"/>
      <c r="HU16" s="16"/>
      <c r="HV16" s="16"/>
      <c r="HW16" s="16"/>
      <c r="HX16" s="16"/>
      <c r="HY16" s="16"/>
      <c r="HZ16" s="16"/>
      <c r="IA16" s="16"/>
      <c r="IB16" s="16"/>
      <c r="IC16" s="16"/>
      <c r="ID16" s="16"/>
      <c r="IE16" s="16"/>
      <c r="IF16" s="16"/>
      <c r="IG16" s="16"/>
      <c r="IH16" s="16"/>
      <c r="II16" s="16"/>
      <c r="IJ16" s="16"/>
      <c r="IK16" s="16"/>
      <c r="IL16" s="16"/>
      <c r="IM16" s="16"/>
      <c r="IN16" s="16"/>
      <c r="IO16" s="16"/>
      <c r="IP16" s="16"/>
      <c r="IQ16" s="16"/>
      <c r="IR16" s="16"/>
      <c r="IS16" s="16"/>
      <c r="IT16" s="16"/>
      <c r="IU16" s="16"/>
      <c r="IV16" s="16"/>
    </row>
    <row r="17" spans="1:256" s="23" customFormat="1" ht="0.75" customHeight="1" thickBot="1">
      <c r="A17" s="14"/>
      <c r="B17" s="758" t="s">
        <v>14</v>
      </c>
      <c r="C17" s="759"/>
      <c r="D17" s="759"/>
      <c r="E17" s="759"/>
      <c r="F17" s="759"/>
      <c r="G17" s="759"/>
      <c r="H17" s="759"/>
      <c r="I17" s="759"/>
      <c r="J17" s="759"/>
      <c r="K17" s="759"/>
      <c r="L17" s="759"/>
      <c r="M17" s="759"/>
      <c r="N17" s="759"/>
      <c r="O17" s="759"/>
      <c r="P17" s="759"/>
      <c r="Q17" s="759"/>
      <c r="R17" s="759"/>
      <c r="S17" s="760" t="s">
        <v>15</v>
      </c>
      <c r="T17" s="760"/>
      <c r="U17" s="760"/>
      <c r="V17" s="760"/>
      <c r="W17" s="760"/>
      <c r="X17" s="760"/>
      <c r="Y17" s="760"/>
      <c r="Z17" s="760"/>
      <c r="AA17" s="760"/>
      <c r="AB17" s="760"/>
      <c r="AC17" s="760"/>
      <c r="AD17" s="760"/>
      <c r="AE17" s="760"/>
      <c r="AF17" s="760"/>
      <c r="AG17" s="760"/>
      <c r="AH17" s="760"/>
      <c r="AI17" s="760"/>
      <c r="AJ17" s="760"/>
      <c r="AK17" s="760"/>
      <c r="AL17" s="760"/>
      <c r="AM17" s="760"/>
      <c r="AN17" s="760"/>
      <c r="AO17" s="760"/>
      <c r="AP17" s="760"/>
      <c r="AQ17" s="761"/>
      <c r="AR17" s="761"/>
      <c r="AS17" s="762"/>
      <c r="AT17" s="5"/>
      <c r="AU17" s="5"/>
      <c r="AV17" s="5"/>
      <c r="AW17" s="5"/>
      <c r="AX17" s="5"/>
      <c r="AY17" s="5"/>
      <c r="AZ17" s="5"/>
      <c r="BA17" s="5"/>
      <c r="BB17" s="5"/>
      <c r="BC17" s="5"/>
      <c r="BD17" s="5"/>
      <c r="BE17" s="5"/>
      <c r="BF17" s="5"/>
      <c r="BG17" s="5"/>
      <c r="BH17" s="5"/>
      <c r="BI17" s="5"/>
      <c r="BJ17" s="5"/>
      <c r="BK17" s="5"/>
      <c r="BL17" s="5"/>
      <c r="BM17" s="5"/>
      <c r="BN17" s="5"/>
      <c r="BO17" s="19"/>
      <c r="BP17" s="19"/>
      <c r="BQ17" s="19"/>
      <c r="BR17" s="19"/>
      <c r="BS17" s="19"/>
      <c r="BT17" s="16"/>
      <c r="BU17" s="16"/>
      <c r="BV17" s="16"/>
      <c r="BW17" s="16"/>
      <c r="BX17" s="16"/>
      <c r="BY17" s="16"/>
      <c r="BZ17" s="16"/>
      <c r="CA17" s="16"/>
      <c r="CB17" s="16"/>
      <c r="CC17" s="16"/>
      <c r="CD17" s="16"/>
      <c r="CE17" s="16"/>
      <c r="CF17" s="16"/>
      <c r="CG17" s="16"/>
      <c r="CH17" s="16"/>
      <c r="CI17" s="16"/>
      <c r="CJ17" s="16"/>
      <c r="CK17" s="16"/>
      <c r="CL17" s="16"/>
      <c r="CM17" s="16"/>
      <c r="CN17" s="16"/>
      <c r="CO17" s="16"/>
      <c r="CP17" s="16"/>
      <c r="CQ17" s="16"/>
      <c r="CR17" s="16"/>
      <c r="CS17" s="16"/>
      <c r="CT17" s="16"/>
      <c r="CU17" s="16"/>
      <c r="CV17" s="16"/>
      <c r="CW17" s="16"/>
      <c r="CX17" s="16"/>
      <c r="CY17" s="16"/>
      <c r="CZ17" s="16"/>
      <c r="DA17" s="16"/>
      <c r="DB17" s="16"/>
      <c r="DC17" s="16"/>
      <c r="DD17" s="16"/>
      <c r="DE17" s="16"/>
      <c r="DF17" s="16"/>
      <c r="DG17" s="16"/>
      <c r="DH17" s="16"/>
      <c r="DI17" s="16"/>
      <c r="DJ17" s="16"/>
      <c r="DK17" s="16"/>
      <c r="DL17" s="16"/>
      <c r="DM17" s="16"/>
      <c r="DN17" s="16"/>
      <c r="DO17" s="16"/>
      <c r="DP17" s="16"/>
      <c r="DQ17" s="16"/>
      <c r="DR17" s="16"/>
      <c r="DS17" s="16"/>
      <c r="DT17" s="16"/>
      <c r="DU17" s="16"/>
      <c r="DV17" s="16"/>
      <c r="DW17" s="16"/>
      <c r="DX17" s="16"/>
      <c r="DY17" s="16"/>
      <c r="DZ17" s="16"/>
      <c r="EA17" s="16"/>
      <c r="EB17" s="16"/>
      <c r="EC17" s="16"/>
      <c r="ED17" s="16"/>
      <c r="EE17" s="16"/>
      <c r="EF17" s="16"/>
      <c r="EG17" s="16"/>
      <c r="EH17" s="16"/>
      <c r="EI17" s="16"/>
      <c r="EJ17" s="16"/>
      <c r="EK17" s="16"/>
      <c r="EL17" s="16"/>
      <c r="EM17" s="16"/>
      <c r="EN17" s="16"/>
      <c r="EO17" s="16"/>
      <c r="EP17" s="16"/>
      <c r="EQ17" s="16"/>
      <c r="ER17" s="16"/>
      <c r="ES17" s="16"/>
      <c r="ET17" s="16"/>
      <c r="EU17" s="16"/>
      <c r="EV17" s="16"/>
      <c r="EW17" s="16"/>
      <c r="EX17" s="16"/>
      <c r="EY17" s="16"/>
      <c r="EZ17" s="16"/>
      <c r="FA17" s="16"/>
      <c r="FB17" s="16"/>
      <c r="FC17" s="16"/>
      <c r="FD17" s="16"/>
      <c r="FE17" s="16"/>
      <c r="FF17" s="16"/>
      <c r="FG17" s="16"/>
      <c r="FH17" s="16"/>
      <c r="FI17" s="16"/>
      <c r="FJ17" s="16"/>
      <c r="FK17" s="16"/>
      <c r="FL17" s="16"/>
      <c r="FM17" s="16"/>
      <c r="FN17" s="16"/>
      <c r="FO17" s="16"/>
      <c r="FP17" s="16"/>
      <c r="FQ17" s="16"/>
      <c r="FR17" s="16"/>
      <c r="FS17" s="16"/>
      <c r="FT17" s="16"/>
      <c r="FU17" s="16"/>
      <c r="FV17" s="16"/>
      <c r="FW17" s="16"/>
      <c r="FX17" s="16"/>
      <c r="FY17" s="16"/>
      <c r="FZ17" s="16"/>
      <c r="GA17" s="16"/>
      <c r="GB17" s="16"/>
      <c r="GC17" s="16"/>
      <c r="GD17" s="16"/>
      <c r="GE17" s="16"/>
      <c r="GF17" s="16"/>
      <c r="GG17" s="16"/>
      <c r="GH17" s="16"/>
      <c r="GI17" s="16"/>
      <c r="GJ17" s="16"/>
      <c r="GK17" s="16"/>
      <c r="GL17" s="16"/>
      <c r="GM17" s="16"/>
      <c r="GN17" s="16"/>
      <c r="GO17" s="16"/>
      <c r="GP17" s="16"/>
      <c r="GQ17" s="16"/>
      <c r="GR17" s="16"/>
      <c r="GS17" s="16"/>
      <c r="GT17" s="16"/>
      <c r="GU17" s="16"/>
      <c r="GV17" s="16"/>
      <c r="GW17" s="16"/>
      <c r="GX17" s="16"/>
      <c r="GY17" s="16"/>
      <c r="GZ17" s="16"/>
      <c r="HA17" s="16"/>
      <c r="HB17" s="16"/>
      <c r="HC17" s="16"/>
      <c r="HD17" s="16"/>
      <c r="HE17" s="16"/>
      <c r="HF17" s="16"/>
      <c r="HG17" s="16"/>
      <c r="HH17" s="16"/>
      <c r="HI17" s="16"/>
      <c r="HJ17" s="16"/>
      <c r="HK17" s="16"/>
      <c r="HL17" s="16"/>
      <c r="HM17" s="16"/>
      <c r="HN17" s="16"/>
      <c r="HO17" s="16"/>
      <c r="HP17" s="16"/>
      <c r="HQ17" s="16"/>
      <c r="HR17" s="16"/>
      <c r="HS17" s="16"/>
      <c r="HT17" s="16"/>
      <c r="HU17" s="16"/>
      <c r="HV17" s="16"/>
      <c r="HW17" s="16"/>
      <c r="HX17" s="16"/>
      <c r="HY17" s="16"/>
      <c r="HZ17" s="16"/>
      <c r="IA17" s="16"/>
      <c r="IB17" s="16"/>
      <c r="IC17" s="16"/>
      <c r="ID17" s="16"/>
      <c r="IE17" s="16"/>
      <c r="IF17" s="16"/>
      <c r="IG17" s="16"/>
      <c r="IH17" s="16"/>
      <c r="II17" s="16"/>
      <c r="IJ17" s="16"/>
      <c r="IK17" s="16"/>
      <c r="IL17" s="16"/>
      <c r="IM17" s="16"/>
      <c r="IN17" s="16"/>
      <c r="IO17" s="16"/>
      <c r="IP17" s="16"/>
      <c r="IQ17" s="16"/>
      <c r="IR17" s="16"/>
      <c r="IS17" s="16"/>
      <c r="IT17" s="16"/>
      <c r="IU17" s="16"/>
      <c r="IV17" s="16"/>
    </row>
    <row r="18" spans="1:256" s="16" customFormat="1" ht="25" customHeight="1" thickTop="1" thickBot="1">
      <c r="A18" s="14"/>
      <c r="B18" s="768" t="s">
        <v>16</v>
      </c>
      <c r="C18" s="769"/>
      <c r="D18" s="769"/>
      <c r="E18" s="769"/>
      <c r="F18" s="769"/>
      <c r="G18" s="769"/>
      <c r="H18" s="769"/>
      <c r="I18" s="769"/>
      <c r="J18" s="769"/>
      <c r="K18" s="769"/>
      <c r="L18" s="769"/>
      <c r="M18" s="769"/>
      <c r="N18" s="769"/>
      <c r="O18" s="769"/>
      <c r="P18" s="769"/>
      <c r="Q18" s="769"/>
      <c r="R18" s="769"/>
      <c r="S18" s="769"/>
      <c r="T18" s="769"/>
      <c r="U18" s="24"/>
      <c r="V18" s="25">
        <v>0.09</v>
      </c>
      <c r="W18" s="772" t="s">
        <v>17</v>
      </c>
      <c r="X18" s="772"/>
      <c r="Y18" s="773"/>
      <c r="Z18" s="24"/>
      <c r="AA18" s="26">
        <v>0.2</v>
      </c>
      <c r="AB18" s="774" t="s">
        <v>18</v>
      </c>
      <c r="AC18" s="774"/>
      <c r="AD18" s="774"/>
      <c r="AE18" s="774"/>
      <c r="AF18" s="774"/>
      <c r="AG18" s="774"/>
      <c r="AH18" s="775"/>
      <c r="AI18" s="27"/>
      <c r="AJ18" s="28">
        <v>0.27</v>
      </c>
      <c r="AK18" s="776" t="s">
        <v>19</v>
      </c>
      <c r="AL18" s="776"/>
      <c r="AM18" s="776"/>
      <c r="AN18" s="776"/>
      <c r="AO18" s="776"/>
      <c r="AP18" s="777"/>
      <c r="AQ18" s="29"/>
      <c r="AR18" s="778" t="s">
        <v>20</v>
      </c>
      <c r="AS18" s="779"/>
      <c r="AT18" s="5"/>
      <c r="AU18" s="5"/>
      <c r="AV18" s="5"/>
      <c r="AW18" s="5"/>
      <c r="AX18" s="5"/>
      <c r="AY18" s="5"/>
      <c r="AZ18" s="5"/>
      <c r="BA18" s="5"/>
      <c r="BB18" s="5"/>
      <c r="BC18" s="5"/>
      <c r="BD18" s="5"/>
      <c r="BE18" s="5"/>
      <c r="BF18" s="5"/>
      <c r="BG18" s="5"/>
      <c r="BH18" s="5"/>
      <c r="BI18" s="5"/>
      <c r="BJ18" s="5"/>
      <c r="BK18" s="5"/>
      <c r="BL18" s="5"/>
      <c r="BM18" s="5"/>
      <c r="BN18" s="5"/>
      <c r="BO18" s="19"/>
      <c r="BP18" s="19"/>
      <c r="BQ18" s="19"/>
      <c r="BR18" s="19"/>
      <c r="BS18" s="19"/>
      <c r="BT18" s="30"/>
    </row>
    <row r="19" spans="1:256" s="16" customFormat="1" ht="25" customHeight="1" thickTop="1" thickBot="1">
      <c r="A19" s="14"/>
      <c r="B19" s="770"/>
      <c r="C19" s="771"/>
      <c r="D19" s="771"/>
      <c r="E19" s="771"/>
      <c r="F19" s="771"/>
      <c r="G19" s="771"/>
      <c r="H19" s="771"/>
      <c r="I19" s="771"/>
      <c r="J19" s="771"/>
      <c r="K19" s="771"/>
      <c r="L19" s="771"/>
      <c r="M19" s="771"/>
      <c r="N19" s="771"/>
      <c r="O19" s="771"/>
      <c r="P19" s="771"/>
      <c r="Q19" s="771"/>
      <c r="R19" s="771"/>
      <c r="S19" s="771"/>
      <c r="T19" s="771"/>
      <c r="U19" s="24"/>
      <c r="V19" s="25">
        <v>0.15</v>
      </c>
      <c r="W19" s="772" t="s">
        <v>21</v>
      </c>
      <c r="X19" s="772"/>
      <c r="Y19" s="773"/>
      <c r="Z19" s="27"/>
      <c r="AA19" s="28">
        <v>0.09</v>
      </c>
      <c r="AB19" s="776" t="s">
        <v>22</v>
      </c>
      <c r="AC19" s="776"/>
      <c r="AD19" s="776"/>
      <c r="AE19" s="776"/>
      <c r="AF19" s="776"/>
      <c r="AG19" s="776"/>
      <c r="AH19" s="777"/>
      <c r="AI19" s="24"/>
      <c r="AJ19" s="780" t="s">
        <v>23</v>
      </c>
      <c r="AK19" s="781"/>
      <c r="AL19" s="781"/>
      <c r="AM19" s="781"/>
      <c r="AN19" s="781"/>
      <c r="AO19" s="781"/>
      <c r="AP19" s="782"/>
      <c r="AQ19" s="783"/>
      <c r="AR19" s="784"/>
      <c r="AS19" s="31" t="s">
        <v>24</v>
      </c>
      <c r="AT19" s="5"/>
      <c r="AU19" s="5"/>
      <c r="AV19" s="5"/>
      <c r="AW19" s="5"/>
      <c r="AX19" s="5"/>
      <c r="AY19" s="5"/>
      <c r="AZ19" s="5"/>
      <c r="BA19" s="5"/>
      <c r="BB19" s="5"/>
      <c r="BC19" s="5"/>
      <c r="BD19" s="5"/>
      <c r="BE19" s="5"/>
      <c r="BF19" s="5"/>
      <c r="BG19" s="5"/>
      <c r="BH19" s="5"/>
      <c r="BI19" s="5"/>
      <c r="BJ19" s="5"/>
      <c r="BK19" s="5"/>
      <c r="BL19" s="5"/>
      <c r="BM19" s="5"/>
      <c r="BN19" s="5"/>
      <c r="BO19" s="19"/>
      <c r="BP19" s="19"/>
      <c r="BQ19" s="19"/>
      <c r="BR19" s="19"/>
      <c r="BS19" s="19"/>
    </row>
    <row r="20" spans="1:256" ht="14.15" customHeight="1" thickTop="1" thickBot="1">
      <c r="A20" s="1"/>
      <c r="B20" s="785" t="s">
        <v>25</v>
      </c>
      <c r="C20" s="786"/>
      <c r="D20" s="786"/>
      <c r="E20" s="786"/>
      <c r="F20" s="786"/>
      <c r="G20" s="786"/>
      <c r="H20" s="786"/>
      <c r="I20" s="786"/>
      <c r="J20" s="786"/>
      <c r="K20" s="786"/>
      <c r="L20" s="786"/>
      <c r="M20" s="786"/>
      <c r="N20" s="786"/>
      <c r="O20" s="786"/>
      <c r="P20" s="786"/>
      <c r="Q20" s="786"/>
      <c r="R20" s="786"/>
      <c r="S20" s="786"/>
      <c r="T20" s="786"/>
      <c r="U20" s="786"/>
      <c r="V20" s="786"/>
      <c r="W20" s="786"/>
      <c r="X20" s="786"/>
      <c r="Y20" s="786"/>
      <c r="Z20" s="786"/>
      <c r="AA20" s="786"/>
      <c r="AB20" s="786"/>
      <c r="AC20" s="786"/>
      <c r="AD20" s="786"/>
      <c r="AE20" s="786"/>
      <c r="AF20" s="786"/>
      <c r="AG20" s="786"/>
      <c r="AH20" s="786"/>
      <c r="AI20" s="786"/>
      <c r="AJ20" s="786"/>
      <c r="AK20" s="786"/>
      <c r="AL20" s="786"/>
      <c r="AM20" s="786"/>
      <c r="AN20" s="786"/>
      <c r="AO20" s="786"/>
      <c r="AP20" s="786"/>
      <c r="AQ20" s="786"/>
      <c r="AR20" s="786"/>
      <c r="AS20" s="787"/>
      <c r="AT20" s="5"/>
      <c r="AU20" s="5"/>
      <c r="AV20" s="5"/>
      <c r="AW20" s="5"/>
      <c r="AX20" s="5"/>
      <c r="AY20" s="5"/>
      <c r="AZ20" s="5"/>
      <c r="BA20" s="5"/>
      <c r="BB20" s="5"/>
      <c r="BC20" s="5"/>
      <c r="BD20" s="5"/>
      <c r="BE20" s="5"/>
      <c r="BF20" s="5"/>
      <c r="BG20" s="5"/>
      <c r="BH20" s="5"/>
      <c r="BI20" s="5"/>
      <c r="BJ20" s="5"/>
      <c r="BK20" s="5"/>
      <c r="BL20" s="5"/>
      <c r="BM20" s="5"/>
      <c r="BN20" s="5"/>
      <c r="BO20" s="19"/>
      <c r="BP20" s="19"/>
      <c r="BQ20" s="19"/>
      <c r="BR20" s="19"/>
      <c r="BS20" s="19"/>
    </row>
    <row r="21" spans="1:256" ht="14.15" customHeight="1" thickTop="1" thickBot="1">
      <c r="A21" s="1"/>
      <c r="B21" s="788" t="s">
        <v>26</v>
      </c>
      <c r="C21" s="789"/>
      <c r="D21" s="789"/>
      <c r="E21" s="789"/>
      <c r="F21" s="789"/>
      <c r="G21" s="789"/>
      <c r="H21" s="789"/>
      <c r="I21" s="789"/>
      <c r="J21" s="789"/>
      <c r="K21" s="789"/>
      <c r="L21" s="789"/>
      <c r="M21" s="789"/>
      <c r="N21" s="789"/>
      <c r="O21" s="789"/>
      <c r="P21" s="789"/>
      <c r="Q21" s="789"/>
      <c r="R21" s="789"/>
      <c r="S21" s="789"/>
      <c r="T21" s="789"/>
      <c r="U21" s="789"/>
      <c r="V21" s="789"/>
      <c r="W21" s="789"/>
      <c r="X21" s="789"/>
      <c r="Y21" s="789"/>
      <c r="Z21" s="789"/>
      <c r="AA21" s="789"/>
      <c r="AB21" s="789"/>
      <c r="AC21" s="789"/>
      <c r="AD21" s="789"/>
      <c r="AE21" s="789"/>
      <c r="AF21" s="789"/>
      <c r="AG21" s="789"/>
      <c r="AH21" s="789"/>
      <c r="AI21" s="789"/>
      <c r="AJ21" s="789"/>
      <c r="AK21" s="789"/>
      <c r="AL21" s="789"/>
      <c r="AM21" s="789"/>
      <c r="AN21" s="789"/>
      <c r="AO21" s="789"/>
      <c r="AP21" s="790"/>
      <c r="AQ21" s="32"/>
      <c r="AR21" s="791"/>
      <c r="AS21" s="792"/>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row>
    <row r="22" spans="1:256" ht="14.15" customHeight="1" thickTop="1" thickBot="1">
      <c r="A22" s="1"/>
      <c r="B22" s="793" t="s">
        <v>27</v>
      </c>
      <c r="C22" s="794"/>
      <c r="D22" s="794"/>
      <c r="E22" s="794"/>
      <c r="F22" s="794"/>
      <c r="G22" s="794"/>
      <c r="H22" s="794"/>
      <c r="I22" s="794"/>
      <c r="J22" s="794"/>
      <c r="K22" s="794"/>
      <c r="L22" s="794"/>
      <c r="M22" s="794"/>
      <c r="N22" s="794"/>
      <c r="O22" s="794"/>
      <c r="P22" s="794"/>
      <c r="Q22" s="794"/>
      <c r="R22" s="794"/>
      <c r="S22" s="794"/>
      <c r="T22" s="794"/>
      <c r="U22" s="794"/>
      <c r="V22" s="794"/>
      <c r="W22" s="794"/>
      <c r="X22" s="794"/>
      <c r="Y22" s="794"/>
      <c r="Z22" s="794"/>
      <c r="AA22" s="794"/>
      <c r="AB22" s="794"/>
      <c r="AC22" s="794"/>
      <c r="AD22" s="794"/>
      <c r="AE22" s="794"/>
      <c r="AF22" s="794"/>
      <c r="AG22" s="794"/>
      <c r="AH22" s="794"/>
      <c r="AI22" s="794"/>
      <c r="AJ22" s="794"/>
      <c r="AK22" s="794"/>
      <c r="AL22" s="794"/>
      <c r="AM22" s="794"/>
      <c r="AN22" s="794"/>
      <c r="AO22" s="794"/>
      <c r="AP22" s="795"/>
      <c r="AQ22" s="33"/>
      <c r="AR22" s="796"/>
      <c r="AS22" s="797"/>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row>
    <row r="23" spans="1:256" ht="14.15" customHeight="1" thickTop="1" thickBot="1">
      <c r="A23" s="1"/>
      <c r="B23" s="763" t="s">
        <v>28</v>
      </c>
      <c r="C23" s="764"/>
      <c r="D23" s="764"/>
      <c r="E23" s="764"/>
      <c r="F23" s="764"/>
      <c r="G23" s="764"/>
      <c r="H23" s="764"/>
      <c r="I23" s="764"/>
      <c r="J23" s="764"/>
      <c r="K23" s="764"/>
      <c r="L23" s="764"/>
      <c r="M23" s="764"/>
      <c r="N23" s="764"/>
      <c r="O23" s="764"/>
      <c r="P23" s="764"/>
      <c r="Q23" s="764"/>
      <c r="R23" s="764"/>
      <c r="S23" s="764"/>
      <c r="T23" s="764"/>
      <c r="U23" s="764"/>
      <c r="V23" s="764"/>
      <c r="W23" s="764"/>
      <c r="X23" s="764"/>
      <c r="Y23" s="764"/>
      <c r="Z23" s="764"/>
      <c r="AA23" s="764"/>
      <c r="AB23" s="764"/>
      <c r="AC23" s="764"/>
      <c r="AD23" s="764"/>
      <c r="AE23" s="764"/>
      <c r="AF23" s="764"/>
      <c r="AG23" s="764"/>
      <c r="AH23" s="764"/>
      <c r="AI23" s="764"/>
      <c r="AJ23" s="764"/>
      <c r="AK23" s="764"/>
      <c r="AL23" s="764"/>
      <c r="AM23" s="764"/>
      <c r="AN23" s="764"/>
      <c r="AO23" s="764"/>
      <c r="AP23" s="765"/>
      <c r="AQ23" s="34"/>
      <c r="AR23" s="766"/>
      <c r="AS23" s="767"/>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row>
    <row r="24" spans="1:256" ht="14.15" customHeight="1" thickTop="1" thickBot="1">
      <c r="A24" s="1"/>
      <c r="B24" s="793" t="s">
        <v>29</v>
      </c>
      <c r="C24" s="794"/>
      <c r="D24" s="794"/>
      <c r="E24" s="794"/>
      <c r="F24" s="794"/>
      <c r="G24" s="794"/>
      <c r="H24" s="794"/>
      <c r="I24" s="794"/>
      <c r="J24" s="794"/>
      <c r="K24" s="794"/>
      <c r="L24" s="794"/>
      <c r="M24" s="794"/>
      <c r="N24" s="794"/>
      <c r="O24" s="794"/>
      <c r="P24" s="794"/>
      <c r="Q24" s="794"/>
      <c r="R24" s="794"/>
      <c r="S24" s="794"/>
      <c r="T24" s="794"/>
      <c r="U24" s="794"/>
      <c r="V24" s="794"/>
      <c r="W24" s="794"/>
      <c r="X24" s="794"/>
      <c r="Y24" s="794"/>
      <c r="Z24" s="794"/>
      <c r="AA24" s="794"/>
      <c r="AB24" s="794"/>
      <c r="AC24" s="794"/>
      <c r="AD24" s="794"/>
      <c r="AE24" s="794"/>
      <c r="AF24" s="794"/>
      <c r="AG24" s="794"/>
      <c r="AH24" s="794"/>
      <c r="AI24" s="794"/>
      <c r="AJ24" s="794"/>
      <c r="AK24" s="794"/>
      <c r="AL24" s="794"/>
      <c r="AM24" s="794"/>
      <c r="AN24" s="794"/>
      <c r="AO24" s="794"/>
      <c r="AP24" s="795"/>
      <c r="AQ24" s="33"/>
      <c r="AR24" s="798"/>
      <c r="AS24" s="799"/>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row>
    <row r="25" spans="1:256" ht="14.15" customHeight="1" thickTop="1" thickBot="1">
      <c r="A25" s="1"/>
      <c r="B25" s="800" t="s">
        <v>30</v>
      </c>
      <c r="C25" s="764"/>
      <c r="D25" s="764"/>
      <c r="E25" s="764"/>
      <c r="F25" s="764"/>
      <c r="G25" s="764"/>
      <c r="H25" s="764"/>
      <c r="I25" s="764"/>
      <c r="J25" s="764"/>
      <c r="K25" s="764"/>
      <c r="L25" s="764"/>
      <c r="M25" s="764"/>
      <c r="N25" s="764"/>
      <c r="O25" s="764"/>
      <c r="P25" s="764"/>
      <c r="Q25" s="764"/>
      <c r="R25" s="764"/>
      <c r="S25" s="764"/>
      <c r="T25" s="764"/>
      <c r="U25" s="764"/>
      <c r="V25" s="764"/>
      <c r="W25" s="764"/>
      <c r="X25" s="764"/>
      <c r="Y25" s="764"/>
      <c r="Z25" s="764"/>
      <c r="AA25" s="764"/>
      <c r="AB25" s="764"/>
      <c r="AC25" s="764"/>
      <c r="AD25" s="764"/>
      <c r="AE25" s="764"/>
      <c r="AF25" s="764"/>
      <c r="AG25" s="764"/>
      <c r="AH25" s="764"/>
      <c r="AI25" s="764"/>
      <c r="AJ25" s="764"/>
      <c r="AK25" s="764"/>
      <c r="AL25" s="764"/>
      <c r="AM25" s="764"/>
      <c r="AN25" s="764"/>
      <c r="AO25" s="764"/>
      <c r="AP25" s="765"/>
      <c r="AQ25" s="34"/>
      <c r="AR25" s="766"/>
      <c r="AS25" s="767"/>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row>
    <row r="26" spans="1:256" ht="14.15" customHeight="1" thickTop="1" thickBot="1">
      <c r="A26" s="1"/>
      <c r="B26" s="793" t="s">
        <v>31</v>
      </c>
      <c r="C26" s="794"/>
      <c r="D26" s="794"/>
      <c r="E26" s="794"/>
      <c r="F26" s="794"/>
      <c r="G26" s="794"/>
      <c r="H26" s="794"/>
      <c r="I26" s="794"/>
      <c r="J26" s="794"/>
      <c r="K26" s="794"/>
      <c r="L26" s="794"/>
      <c r="M26" s="794"/>
      <c r="N26" s="794"/>
      <c r="O26" s="794"/>
      <c r="P26" s="794"/>
      <c r="Q26" s="794"/>
      <c r="R26" s="794"/>
      <c r="S26" s="794"/>
      <c r="T26" s="794"/>
      <c r="U26" s="794"/>
      <c r="V26" s="794"/>
      <c r="W26" s="794"/>
      <c r="X26" s="794"/>
      <c r="Y26" s="794"/>
      <c r="Z26" s="794"/>
      <c r="AA26" s="794"/>
      <c r="AB26" s="794"/>
      <c r="AC26" s="794"/>
      <c r="AD26" s="794"/>
      <c r="AE26" s="794"/>
      <c r="AF26" s="794"/>
      <c r="AG26" s="794"/>
      <c r="AH26" s="794"/>
      <c r="AI26" s="794"/>
      <c r="AJ26" s="794"/>
      <c r="AK26" s="794"/>
      <c r="AL26" s="794"/>
      <c r="AM26" s="794"/>
      <c r="AN26" s="794"/>
      <c r="AO26" s="794"/>
      <c r="AP26" s="795"/>
      <c r="AQ26" s="33"/>
      <c r="AR26" s="798"/>
      <c r="AS26" s="799"/>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row>
    <row r="27" spans="1:256" ht="14.15" customHeight="1" thickTop="1" thickBot="1">
      <c r="A27" s="1"/>
      <c r="B27" s="763" t="s">
        <v>32</v>
      </c>
      <c r="C27" s="764"/>
      <c r="D27" s="764"/>
      <c r="E27" s="764"/>
      <c r="F27" s="764"/>
      <c r="G27" s="764"/>
      <c r="H27" s="764"/>
      <c r="I27" s="764"/>
      <c r="J27" s="764"/>
      <c r="K27" s="764"/>
      <c r="L27" s="764"/>
      <c r="M27" s="764"/>
      <c r="N27" s="764"/>
      <c r="O27" s="764"/>
      <c r="P27" s="764"/>
      <c r="Q27" s="764"/>
      <c r="R27" s="764"/>
      <c r="S27" s="764"/>
      <c r="T27" s="764"/>
      <c r="U27" s="764"/>
      <c r="V27" s="764"/>
      <c r="W27" s="764"/>
      <c r="X27" s="764"/>
      <c r="Y27" s="764"/>
      <c r="Z27" s="764"/>
      <c r="AA27" s="764"/>
      <c r="AB27" s="764"/>
      <c r="AC27" s="764"/>
      <c r="AD27" s="764"/>
      <c r="AE27" s="764"/>
      <c r="AF27" s="764"/>
      <c r="AG27" s="764"/>
      <c r="AH27" s="764"/>
      <c r="AI27" s="764"/>
      <c r="AJ27" s="764"/>
      <c r="AK27" s="764"/>
      <c r="AL27" s="764"/>
      <c r="AM27" s="764"/>
      <c r="AN27" s="764"/>
      <c r="AO27" s="764"/>
      <c r="AP27" s="765"/>
      <c r="AQ27" s="34"/>
      <c r="AR27" s="766"/>
      <c r="AS27" s="767"/>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row>
    <row r="28" spans="1:256" ht="14.15" customHeight="1" thickTop="1" thickBot="1">
      <c r="A28" s="1"/>
      <c r="B28" s="793" t="s">
        <v>33</v>
      </c>
      <c r="C28" s="794"/>
      <c r="D28" s="794"/>
      <c r="E28" s="794"/>
      <c r="F28" s="794"/>
      <c r="G28" s="794"/>
      <c r="H28" s="794"/>
      <c r="I28" s="794"/>
      <c r="J28" s="794"/>
      <c r="K28" s="794"/>
      <c r="L28" s="794"/>
      <c r="M28" s="794"/>
      <c r="N28" s="794"/>
      <c r="O28" s="794"/>
      <c r="P28" s="794"/>
      <c r="Q28" s="794"/>
      <c r="R28" s="794"/>
      <c r="S28" s="794"/>
      <c r="T28" s="794"/>
      <c r="U28" s="794"/>
      <c r="V28" s="794"/>
      <c r="W28" s="794"/>
      <c r="X28" s="794"/>
      <c r="Y28" s="794"/>
      <c r="Z28" s="794"/>
      <c r="AA28" s="794"/>
      <c r="AB28" s="794"/>
      <c r="AC28" s="794"/>
      <c r="AD28" s="794"/>
      <c r="AE28" s="794"/>
      <c r="AF28" s="794"/>
      <c r="AG28" s="794"/>
      <c r="AH28" s="794"/>
      <c r="AI28" s="794"/>
      <c r="AJ28" s="794"/>
      <c r="AK28" s="794"/>
      <c r="AL28" s="794"/>
      <c r="AM28" s="794"/>
      <c r="AN28" s="794"/>
      <c r="AO28" s="794"/>
      <c r="AP28" s="795"/>
      <c r="AQ28" s="33"/>
      <c r="AR28" s="801"/>
      <c r="AS28" s="797"/>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row>
    <row r="29" spans="1:256" ht="14.15" customHeight="1" thickTop="1" thickBot="1">
      <c r="A29" s="1"/>
      <c r="B29" s="763" t="s">
        <v>34</v>
      </c>
      <c r="C29" s="764"/>
      <c r="D29" s="764"/>
      <c r="E29" s="764"/>
      <c r="F29" s="764"/>
      <c r="G29" s="764"/>
      <c r="H29" s="764"/>
      <c r="I29" s="764"/>
      <c r="J29" s="764"/>
      <c r="K29" s="764"/>
      <c r="L29" s="764"/>
      <c r="M29" s="764"/>
      <c r="N29" s="764"/>
      <c r="O29" s="764"/>
      <c r="P29" s="764"/>
      <c r="Q29" s="764"/>
      <c r="R29" s="764"/>
      <c r="S29" s="764"/>
      <c r="T29" s="764"/>
      <c r="U29" s="764"/>
      <c r="V29" s="764"/>
      <c r="W29" s="764"/>
      <c r="X29" s="764"/>
      <c r="Y29" s="764"/>
      <c r="Z29" s="764"/>
      <c r="AA29" s="764"/>
      <c r="AB29" s="764"/>
      <c r="AC29" s="764"/>
      <c r="AD29" s="764"/>
      <c r="AE29" s="764"/>
      <c r="AF29" s="764"/>
      <c r="AG29" s="764"/>
      <c r="AH29" s="764"/>
      <c r="AI29" s="764"/>
      <c r="AJ29" s="764"/>
      <c r="AK29" s="764"/>
      <c r="AL29" s="764"/>
      <c r="AM29" s="764"/>
      <c r="AN29" s="764"/>
      <c r="AO29" s="764"/>
      <c r="AP29" s="765"/>
      <c r="AQ29" s="34"/>
      <c r="AR29" s="766"/>
      <c r="AS29" s="767"/>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row>
    <row r="30" spans="1:256" ht="14.15" customHeight="1" thickTop="1" thickBot="1">
      <c r="A30" s="1"/>
      <c r="B30" s="793" t="s">
        <v>35</v>
      </c>
      <c r="C30" s="794"/>
      <c r="D30" s="794"/>
      <c r="E30" s="794"/>
      <c r="F30" s="794"/>
      <c r="G30" s="794"/>
      <c r="H30" s="794"/>
      <c r="I30" s="794"/>
      <c r="J30" s="794"/>
      <c r="K30" s="794"/>
      <c r="L30" s="794"/>
      <c r="M30" s="794"/>
      <c r="N30" s="794"/>
      <c r="O30" s="794"/>
      <c r="P30" s="794"/>
      <c r="Q30" s="794"/>
      <c r="R30" s="794"/>
      <c r="S30" s="794"/>
      <c r="T30" s="794"/>
      <c r="U30" s="794"/>
      <c r="V30" s="794"/>
      <c r="W30" s="794"/>
      <c r="X30" s="794"/>
      <c r="Y30" s="794"/>
      <c r="Z30" s="794"/>
      <c r="AA30" s="794"/>
      <c r="AB30" s="794"/>
      <c r="AC30" s="794"/>
      <c r="AD30" s="794"/>
      <c r="AE30" s="794"/>
      <c r="AF30" s="794"/>
      <c r="AG30" s="794"/>
      <c r="AH30" s="794"/>
      <c r="AI30" s="794"/>
      <c r="AJ30" s="794"/>
      <c r="AK30" s="794"/>
      <c r="AL30" s="794"/>
      <c r="AM30" s="794"/>
      <c r="AN30" s="794"/>
      <c r="AO30" s="794"/>
      <c r="AP30" s="795"/>
      <c r="AQ30" s="33"/>
      <c r="AR30" s="801"/>
      <c r="AS30" s="797"/>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row>
    <row r="31" spans="1:256" ht="14.15" customHeight="1" thickTop="1" thickBot="1">
      <c r="A31" s="1"/>
      <c r="B31" s="763" t="s">
        <v>36</v>
      </c>
      <c r="C31" s="764"/>
      <c r="D31" s="764"/>
      <c r="E31" s="764"/>
      <c r="F31" s="764"/>
      <c r="G31" s="764"/>
      <c r="H31" s="764"/>
      <c r="I31" s="764"/>
      <c r="J31" s="764"/>
      <c r="K31" s="764"/>
      <c r="L31" s="764"/>
      <c r="M31" s="764"/>
      <c r="N31" s="764"/>
      <c r="O31" s="764"/>
      <c r="P31" s="764"/>
      <c r="Q31" s="764"/>
      <c r="R31" s="764"/>
      <c r="S31" s="764"/>
      <c r="T31" s="764"/>
      <c r="U31" s="764"/>
      <c r="V31" s="764"/>
      <c r="W31" s="764"/>
      <c r="X31" s="764"/>
      <c r="Y31" s="764"/>
      <c r="Z31" s="764"/>
      <c r="AA31" s="764"/>
      <c r="AB31" s="764"/>
      <c r="AC31" s="764"/>
      <c r="AD31" s="764"/>
      <c r="AE31" s="764"/>
      <c r="AF31" s="764"/>
      <c r="AG31" s="764"/>
      <c r="AH31" s="764"/>
      <c r="AI31" s="764"/>
      <c r="AJ31" s="764"/>
      <c r="AK31" s="764"/>
      <c r="AL31" s="764"/>
      <c r="AM31" s="764"/>
      <c r="AN31" s="764"/>
      <c r="AO31" s="764"/>
      <c r="AP31" s="765"/>
      <c r="AQ31" s="34"/>
      <c r="AR31" s="766"/>
      <c r="AS31" s="767"/>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row>
    <row r="32" spans="1:256" ht="14.15" customHeight="1" thickTop="1" thickBot="1">
      <c r="A32" s="1"/>
      <c r="B32" s="793" t="s">
        <v>37</v>
      </c>
      <c r="C32" s="794"/>
      <c r="D32" s="794"/>
      <c r="E32" s="794"/>
      <c r="F32" s="794"/>
      <c r="G32" s="794"/>
      <c r="H32" s="794"/>
      <c r="I32" s="794"/>
      <c r="J32" s="794"/>
      <c r="K32" s="794"/>
      <c r="L32" s="794"/>
      <c r="M32" s="794"/>
      <c r="N32" s="794"/>
      <c r="O32" s="794"/>
      <c r="P32" s="794"/>
      <c r="Q32" s="794"/>
      <c r="R32" s="794"/>
      <c r="S32" s="794"/>
      <c r="T32" s="794"/>
      <c r="U32" s="794"/>
      <c r="V32" s="794"/>
      <c r="W32" s="794"/>
      <c r="X32" s="794"/>
      <c r="Y32" s="794"/>
      <c r="Z32" s="794"/>
      <c r="AA32" s="794"/>
      <c r="AB32" s="794"/>
      <c r="AC32" s="794"/>
      <c r="AD32" s="794"/>
      <c r="AE32" s="794"/>
      <c r="AF32" s="794"/>
      <c r="AG32" s="794"/>
      <c r="AH32" s="794"/>
      <c r="AI32" s="794"/>
      <c r="AJ32" s="794"/>
      <c r="AK32" s="794"/>
      <c r="AL32" s="794"/>
      <c r="AM32" s="794"/>
      <c r="AN32" s="794"/>
      <c r="AO32" s="794"/>
      <c r="AP32" s="795"/>
      <c r="AQ32" s="33"/>
      <c r="AR32" s="801"/>
      <c r="AS32" s="797"/>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row>
    <row r="33" spans="1:71" ht="14.15" customHeight="1" thickTop="1" thickBot="1">
      <c r="A33" s="1"/>
      <c r="B33" s="763" t="s">
        <v>38</v>
      </c>
      <c r="C33" s="764"/>
      <c r="D33" s="764"/>
      <c r="E33" s="764"/>
      <c r="F33" s="764"/>
      <c r="G33" s="764"/>
      <c r="H33" s="764"/>
      <c r="I33" s="764"/>
      <c r="J33" s="764"/>
      <c r="K33" s="764"/>
      <c r="L33" s="764"/>
      <c r="M33" s="764"/>
      <c r="N33" s="764"/>
      <c r="O33" s="764"/>
      <c r="P33" s="764"/>
      <c r="Q33" s="764"/>
      <c r="R33" s="764"/>
      <c r="S33" s="764"/>
      <c r="T33" s="764"/>
      <c r="U33" s="764"/>
      <c r="V33" s="764"/>
      <c r="W33" s="764"/>
      <c r="X33" s="764"/>
      <c r="Y33" s="764"/>
      <c r="Z33" s="764"/>
      <c r="AA33" s="764"/>
      <c r="AB33" s="764"/>
      <c r="AC33" s="764"/>
      <c r="AD33" s="764"/>
      <c r="AE33" s="764"/>
      <c r="AF33" s="764"/>
      <c r="AG33" s="764"/>
      <c r="AH33" s="764"/>
      <c r="AI33" s="764"/>
      <c r="AJ33" s="764"/>
      <c r="AK33" s="764"/>
      <c r="AL33" s="764"/>
      <c r="AM33" s="764"/>
      <c r="AN33" s="764"/>
      <c r="AO33" s="764"/>
      <c r="AP33" s="765"/>
      <c r="AQ33" s="34"/>
      <c r="AR33" s="766"/>
      <c r="AS33" s="767"/>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row>
    <row r="34" spans="1:71" ht="14.15" customHeight="1" thickTop="1" thickBot="1">
      <c r="A34" s="1"/>
      <c r="B34" s="793" t="s">
        <v>39</v>
      </c>
      <c r="C34" s="794"/>
      <c r="D34" s="794"/>
      <c r="E34" s="794"/>
      <c r="F34" s="794"/>
      <c r="G34" s="794"/>
      <c r="H34" s="794"/>
      <c r="I34" s="794"/>
      <c r="J34" s="794"/>
      <c r="K34" s="794"/>
      <c r="L34" s="794"/>
      <c r="M34" s="794"/>
      <c r="N34" s="794"/>
      <c r="O34" s="794"/>
      <c r="P34" s="794"/>
      <c r="Q34" s="794"/>
      <c r="R34" s="794"/>
      <c r="S34" s="794"/>
      <c r="T34" s="794"/>
      <c r="U34" s="794"/>
      <c r="V34" s="794"/>
      <c r="W34" s="794"/>
      <c r="X34" s="794"/>
      <c r="Y34" s="794"/>
      <c r="Z34" s="794"/>
      <c r="AA34" s="794"/>
      <c r="AB34" s="794"/>
      <c r="AC34" s="794"/>
      <c r="AD34" s="794"/>
      <c r="AE34" s="794"/>
      <c r="AF34" s="794"/>
      <c r="AG34" s="794"/>
      <c r="AH34" s="794"/>
      <c r="AI34" s="794"/>
      <c r="AJ34" s="794"/>
      <c r="AK34" s="794"/>
      <c r="AL34" s="794"/>
      <c r="AM34" s="794"/>
      <c r="AN34" s="794"/>
      <c r="AO34" s="794"/>
      <c r="AP34" s="795"/>
      <c r="AQ34" s="33"/>
      <c r="AR34" s="801"/>
      <c r="AS34" s="797"/>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row>
    <row r="35" spans="1:71" ht="14.15" customHeight="1" thickTop="1" thickBot="1">
      <c r="A35" s="1"/>
      <c r="B35" s="763" t="s">
        <v>40</v>
      </c>
      <c r="C35" s="764"/>
      <c r="D35" s="764"/>
      <c r="E35" s="764"/>
      <c r="F35" s="764"/>
      <c r="G35" s="764"/>
      <c r="H35" s="764"/>
      <c r="I35" s="764"/>
      <c r="J35" s="764"/>
      <c r="K35" s="764"/>
      <c r="L35" s="764"/>
      <c r="M35" s="764"/>
      <c r="N35" s="764"/>
      <c r="O35" s="764"/>
      <c r="P35" s="764"/>
      <c r="Q35" s="764"/>
      <c r="R35" s="764"/>
      <c r="S35" s="764"/>
      <c r="T35" s="764"/>
      <c r="U35" s="764"/>
      <c r="V35" s="764"/>
      <c r="W35" s="764"/>
      <c r="X35" s="764"/>
      <c r="Y35" s="764"/>
      <c r="Z35" s="764"/>
      <c r="AA35" s="764"/>
      <c r="AB35" s="764"/>
      <c r="AC35" s="764"/>
      <c r="AD35" s="764"/>
      <c r="AE35" s="764"/>
      <c r="AF35" s="764"/>
      <c r="AG35" s="764"/>
      <c r="AH35" s="764"/>
      <c r="AI35" s="764"/>
      <c r="AJ35" s="764"/>
      <c r="AK35" s="764"/>
      <c r="AL35" s="764"/>
      <c r="AM35" s="764"/>
      <c r="AN35" s="764"/>
      <c r="AO35" s="764"/>
      <c r="AP35" s="765"/>
      <c r="AQ35" s="35" t="s">
        <v>41</v>
      </c>
      <c r="AR35" s="766"/>
      <c r="AS35" s="767"/>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row>
    <row r="36" spans="1:71" ht="14.15" customHeight="1" thickTop="1" thickBot="1">
      <c r="A36" s="1"/>
      <c r="B36" s="793" t="s">
        <v>42</v>
      </c>
      <c r="C36" s="794"/>
      <c r="D36" s="794"/>
      <c r="E36" s="794"/>
      <c r="F36" s="794"/>
      <c r="G36" s="794"/>
      <c r="H36" s="794"/>
      <c r="I36" s="794"/>
      <c r="J36" s="794"/>
      <c r="K36" s="794"/>
      <c r="L36" s="794"/>
      <c r="M36" s="794"/>
      <c r="N36" s="794"/>
      <c r="O36" s="794"/>
      <c r="P36" s="794"/>
      <c r="Q36" s="794"/>
      <c r="R36" s="794"/>
      <c r="S36" s="794"/>
      <c r="T36" s="794"/>
      <c r="U36" s="794"/>
      <c r="V36" s="794"/>
      <c r="W36" s="794"/>
      <c r="X36" s="794"/>
      <c r="Y36" s="794"/>
      <c r="Z36" s="794"/>
      <c r="AA36" s="794"/>
      <c r="AB36" s="794"/>
      <c r="AC36" s="794"/>
      <c r="AD36" s="794"/>
      <c r="AE36" s="794"/>
      <c r="AF36" s="794"/>
      <c r="AG36" s="794"/>
      <c r="AH36" s="794"/>
      <c r="AI36" s="794"/>
      <c r="AJ36" s="794"/>
      <c r="AK36" s="794"/>
      <c r="AL36" s="794"/>
      <c r="AM36" s="794"/>
      <c r="AN36" s="794"/>
      <c r="AO36" s="794"/>
      <c r="AP36" s="795"/>
      <c r="AQ36" s="33"/>
      <c r="AR36" s="801"/>
      <c r="AS36" s="797"/>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row>
    <row r="37" spans="1:71" ht="14.15" customHeight="1" thickTop="1" thickBot="1">
      <c r="A37" s="1"/>
      <c r="B37" s="763" t="s">
        <v>43</v>
      </c>
      <c r="C37" s="764"/>
      <c r="D37" s="764"/>
      <c r="E37" s="764"/>
      <c r="F37" s="764"/>
      <c r="G37" s="764"/>
      <c r="H37" s="764"/>
      <c r="I37" s="764"/>
      <c r="J37" s="764"/>
      <c r="K37" s="764"/>
      <c r="L37" s="764"/>
      <c r="M37" s="764"/>
      <c r="N37" s="764"/>
      <c r="O37" s="764"/>
      <c r="P37" s="764"/>
      <c r="Q37" s="764"/>
      <c r="R37" s="764"/>
      <c r="S37" s="764"/>
      <c r="T37" s="764"/>
      <c r="U37" s="764"/>
      <c r="V37" s="764"/>
      <c r="W37" s="764"/>
      <c r="X37" s="764"/>
      <c r="Y37" s="764"/>
      <c r="Z37" s="764"/>
      <c r="AA37" s="764"/>
      <c r="AB37" s="764"/>
      <c r="AC37" s="764"/>
      <c r="AD37" s="764"/>
      <c r="AE37" s="764"/>
      <c r="AF37" s="764"/>
      <c r="AG37" s="764"/>
      <c r="AH37" s="764"/>
      <c r="AI37" s="764"/>
      <c r="AJ37" s="764"/>
      <c r="AK37" s="764"/>
      <c r="AL37" s="764"/>
      <c r="AM37" s="764"/>
      <c r="AN37" s="764"/>
      <c r="AO37" s="764"/>
      <c r="AP37" s="765"/>
      <c r="AQ37" s="34"/>
      <c r="AR37" s="766"/>
      <c r="AS37" s="767"/>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row>
    <row r="38" spans="1:71" ht="14.15" customHeight="1" thickTop="1" thickBot="1">
      <c r="A38" s="1"/>
      <c r="B38" s="36" t="s">
        <v>44</v>
      </c>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7"/>
      <c r="AJ38" s="37"/>
      <c r="AK38" s="37"/>
      <c r="AL38" s="37"/>
      <c r="AM38" s="37"/>
      <c r="AN38" s="37"/>
      <c r="AO38" s="37"/>
      <c r="AP38" s="38"/>
      <c r="AQ38" s="39"/>
      <c r="AR38" s="40"/>
      <c r="AS38" s="41"/>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row>
    <row r="39" spans="1:71" ht="13.5" customHeight="1" thickTop="1" thickBot="1">
      <c r="A39" s="1"/>
      <c r="B39" s="42" t="s">
        <v>45</v>
      </c>
      <c r="C39" s="43"/>
      <c r="D39" s="43"/>
      <c r="E39" s="43"/>
      <c r="F39" s="43"/>
      <c r="G39" s="43"/>
      <c r="H39" s="43"/>
      <c r="I39" s="43"/>
      <c r="J39" s="43"/>
      <c r="K39" s="43"/>
      <c r="L39" s="43"/>
      <c r="M39" s="43"/>
      <c r="N39" s="43"/>
      <c r="O39" s="43"/>
      <c r="P39" s="43"/>
      <c r="Q39" s="43"/>
      <c r="R39" s="43"/>
      <c r="S39" s="43"/>
      <c r="T39" s="43"/>
      <c r="U39" s="43"/>
      <c r="V39" s="43"/>
      <c r="W39" s="43" t="s">
        <v>46</v>
      </c>
      <c r="X39" s="44"/>
      <c r="Y39" s="43"/>
      <c r="Z39" s="43"/>
      <c r="AA39" s="43"/>
      <c r="AB39" s="43"/>
      <c r="AC39" s="43"/>
      <c r="AD39" s="43"/>
      <c r="AE39" s="43"/>
      <c r="AF39" s="43"/>
      <c r="AG39" s="43"/>
      <c r="AH39" s="43"/>
      <c r="AI39" s="43"/>
      <c r="AJ39" s="43"/>
      <c r="AK39" s="43"/>
      <c r="AL39" s="43"/>
      <c r="AM39" s="43"/>
      <c r="AN39" s="43"/>
      <c r="AO39" s="45"/>
      <c r="AP39" s="45"/>
      <c r="AQ39" s="45"/>
      <c r="AR39" s="45"/>
      <c r="AS39" s="46"/>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row>
    <row r="40" spans="1:71" ht="13.5" customHeight="1" thickTop="1">
      <c r="A40" s="1"/>
      <c r="B40" s="47" t="s">
        <v>47</v>
      </c>
      <c r="C40" s="48"/>
      <c r="D40" s="48"/>
      <c r="E40" s="48"/>
      <c r="F40" s="48"/>
      <c r="G40" s="48"/>
      <c r="H40" s="48"/>
      <c r="I40" s="48"/>
      <c r="J40" s="48"/>
      <c r="K40" s="48"/>
      <c r="L40" s="48"/>
      <c r="M40" s="48"/>
      <c r="N40" s="48"/>
      <c r="O40" s="48"/>
      <c r="P40" s="48"/>
      <c r="Q40" s="48"/>
      <c r="R40" s="48"/>
      <c r="S40" s="48"/>
      <c r="T40" s="48"/>
      <c r="U40" s="49"/>
      <c r="V40" s="50" t="s">
        <v>48</v>
      </c>
      <c r="W40" s="50"/>
      <c r="X40" s="50"/>
      <c r="Z40" s="50"/>
      <c r="AA40" s="51"/>
      <c r="AB40" s="51"/>
      <c r="AC40" s="52"/>
      <c r="AD40" s="50" t="s">
        <v>49</v>
      </c>
      <c r="AE40" s="50"/>
      <c r="AF40" s="50"/>
      <c r="AG40" s="50"/>
      <c r="AH40" s="50"/>
      <c r="AI40" s="50"/>
      <c r="AJ40" s="50"/>
      <c r="AK40" s="50"/>
      <c r="AL40" s="50"/>
      <c r="AM40" s="50"/>
      <c r="AN40" s="50"/>
      <c r="AO40" s="53"/>
      <c r="AP40" s="53"/>
      <c r="AQ40" s="53"/>
      <c r="AR40" s="53"/>
      <c r="AS40" s="54"/>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row>
    <row r="41" spans="1:71" ht="13.5" customHeight="1">
      <c r="A41" s="1"/>
      <c r="B41" s="55" t="s">
        <v>50</v>
      </c>
      <c r="C41" s="56"/>
      <c r="D41" s="56"/>
      <c r="E41" s="56"/>
      <c r="F41" s="56"/>
      <c r="G41" s="56"/>
      <c r="H41" s="56"/>
      <c r="I41" s="56"/>
      <c r="J41" s="56"/>
      <c r="K41" s="56"/>
      <c r="L41" s="56"/>
      <c r="M41" s="56"/>
      <c r="N41" s="56"/>
      <c r="O41" s="56"/>
      <c r="P41" s="56"/>
      <c r="Q41" s="56"/>
      <c r="R41" s="56"/>
      <c r="S41" s="56"/>
      <c r="T41" s="56"/>
      <c r="U41" s="57"/>
      <c r="V41" s="50"/>
      <c r="W41" s="50"/>
      <c r="X41" s="50"/>
      <c r="Y41" s="50"/>
      <c r="Z41" s="50"/>
      <c r="AA41" s="50"/>
      <c r="AB41" s="50"/>
      <c r="AC41" s="58"/>
      <c r="AD41" s="50"/>
      <c r="AE41" s="50"/>
      <c r="AF41" s="50"/>
      <c r="AG41" s="50"/>
      <c r="AH41" s="50"/>
      <c r="AI41" s="50"/>
      <c r="AJ41" s="50"/>
      <c r="AK41" s="50"/>
      <c r="AL41" s="50"/>
      <c r="AM41" s="50"/>
      <c r="AN41" s="50"/>
      <c r="AO41" s="53"/>
      <c r="AP41" s="53"/>
      <c r="AQ41" s="53"/>
      <c r="AR41" s="53"/>
      <c r="AS41" s="54"/>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row>
    <row r="42" spans="1:71" ht="13.5" customHeight="1">
      <c r="A42" s="1"/>
      <c r="B42" s="55"/>
      <c r="C42" s="56"/>
      <c r="D42" s="56"/>
      <c r="E42" s="56"/>
      <c r="F42" s="56"/>
      <c r="G42" s="56"/>
      <c r="H42" s="56"/>
      <c r="I42" s="56"/>
      <c r="J42" s="56"/>
      <c r="K42" s="56"/>
      <c r="L42" s="56"/>
      <c r="M42" s="56"/>
      <c r="N42" s="56"/>
      <c r="O42" s="56"/>
      <c r="P42" s="56"/>
      <c r="Q42" s="56"/>
      <c r="R42" s="56"/>
      <c r="S42" s="56"/>
      <c r="T42" s="56"/>
      <c r="U42" s="57"/>
      <c r="V42" s="50"/>
      <c r="W42" s="50"/>
      <c r="X42" s="50"/>
      <c r="Y42" s="50"/>
      <c r="Z42" s="50"/>
      <c r="AA42" s="50"/>
      <c r="AB42" s="50"/>
      <c r="AC42" s="58"/>
      <c r="AD42" s="50"/>
      <c r="AE42" s="50"/>
      <c r="AF42" s="50"/>
      <c r="AG42" s="50"/>
      <c r="AH42" s="50"/>
      <c r="AI42" s="50"/>
      <c r="AJ42" s="50"/>
      <c r="AK42" s="50"/>
      <c r="AL42" s="50"/>
      <c r="AM42" s="50"/>
      <c r="AN42" s="50"/>
      <c r="AO42" s="53"/>
      <c r="AP42" s="53"/>
      <c r="AQ42" s="53"/>
      <c r="AR42" s="53"/>
      <c r="AS42" s="54"/>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row>
    <row r="43" spans="1:71" ht="13.5" customHeight="1">
      <c r="A43" s="1"/>
      <c r="B43" s="59"/>
      <c r="C43" s="60"/>
      <c r="D43" s="60"/>
      <c r="E43" s="60"/>
      <c r="F43" s="60"/>
      <c r="G43" s="60"/>
      <c r="H43" s="60"/>
      <c r="I43" s="60"/>
      <c r="J43" s="60"/>
      <c r="K43" s="60"/>
      <c r="L43" s="60"/>
      <c r="M43" s="60"/>
      <c r="N43" s="60"/>
      <c r="O43" s="60"/>
      <c r="P43" s="60"/>
      <c r="Q43" s="60"/>
      <c r="R43" s="60"/>
      <c r="S43" s="60"/>
      <c r="T43" s="60"/>
      <c r="U43" s="61"/>
      <c r="V43" s="50"/>
      <c r="W43" s="50"/>
      <c r="X43" s="50"/>
      <c r="Y43" s="50"/>
      <c r="Z43" s="50"/>
      <c r="AA43" s="50"/>
      <c r="AB43" s="50"/>
      <c r="AC43" s="58"/>
      <c r="AD43" s="50"/>
      <c r="AE43" s="50"/>
      <c r="AF43" s="50"/>
      <c r="AG43" s="50"/>
      <c r="AH43" s="50"/>
      <c r="AI43" s="50"/>
      <c r="AJ43" s="50"/>
      <c r="AK43" s="50"/>
      <c r="AL43" s="50"/>
      <c r="AM43" s="50"/>
      <c r="AN43" s="50"/>
      <c r="AO43" s="53"/>
      <c r="AP43" s="53"/>
      <c r="AQ43" s="53"/>
      <c r="AR43" s="53"/>
      <c r="AS43" s="54"/>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row>
    <row r="44" spans="1:71" ht="13.5" customHeight="1">
      <c r="A44" s="1"/>
      <c r="B44" s="55" t="s">
        <v>51</v>
      </c>
      <c r="C44" s="56"/>
      <c r="D44" s="56"/>
      <c r="E44" s="56"/>
      <c r="F44" s="56"/>
      <c r="G44" s="56"/>
      <c r="H44" s="56"/>
      <c r="I44" s="56"/>
      <c r="J44" s="56"/>
      <c r="K44" s="56"/>
      <c r="L44" s="56"/>
      <c r="M44" s="56"/>
      <c r="N44" s="56"/>
      <c r="O44" s="62"/>
      <c r="P44" s="62"/>
      <c r="Q44" s="62"/>
      <c r="R44" s="62"/>
      <c r="S44" s="62"/>
      <c r="T44" s="62"/>
      <c r="U44" s="63"/>
      <c r="V44" s="50"/>
      <c r="W44" s="50"/>
      <c r="X44" s="50"/>
      <c r="Y44" s="50"/>
      <c r="Z44" s="50"/>
      <c r="AA44" s="50"/>
      <c r="AB44" s="50"/>
      <c r="AC44" s="58"/>
      <c r="AD44" s="50"/>
      <c r="AE44" s="50"/>
      <c r="AF44" s="50"/>
      <c r="AG44" s="50"/>
      <c r="AH44" s="50"/>
      <c r="AI44" s="50"/>
      <c r="AJ44" s="50"/>
      <c r="AK44" s="50"/>
      <c r="AL44" s="50"/>
      <c r="AM44" s="50"/>
      <c r="AN44" s="50"/>
      <c r="AO44" s="53"/>
      <c r="AP44" s="53"/>
      <c r="AQ44" s="53"/>
      <c r="AR44" s="53"/>
      <c r="AS44" s="54"/>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row>
    <row r="45" spans="1:71" ht="13.5" customHeight="1">
      <c r="A45" s="1"/>
      <c r="B45" s="55" t="s">
        <v>52</v>
      </c>
      <c r="C45" s="56"/>
      <c r="D45" s="56"/>
      <c r="E45" s="56"/>
      <c r="F45" s="56"/>
      <c r="G45" s="56"/>
      <c r="H45" s="56"/>
      <c r="I45" s="56"/>
      <c r="J45" s="56"/>
      <c r="K45" s="56"/>
      <c r="L45" s="56"/>
      <c r="M45" s="56"/>
      <c r="N45" s="56"/>
      <c r="O45" s="56"/>
      <c r="P45" s="56"/>
      <c r="Q45" s="56"/>
      <c r="R45" s="56"/>
      <c r="S45" s="56"/>
      <c r="T45" s="56"/>
      <c r="U45" s="57"/>
      <c r="V45" s="50"/>
      <c r="W45" s="50"/>
      <c r="X45" s="50"/>
      <c r="Y45" s="50"/>
      <c r="Z45" s="50"/>
      <c r="AA45" s="50"/>
      <c r="AB45" s="50"/>
      <c r="AC45" s="58"/>
      <c r="AD45" s="50"/>
      <c r="AE45" s="50"/>
      <c r="AF45" s="50"/>
      <c r="AG45" s="50"/>
      <c r="AH45" s="50"/>
      <c r="AI45" s="50"/>
      <c r="AJ45" s="50"/>
      <c r="AK45" s="50"/>
      <c r="AL45" s="50"/>
      <c r="AM45" s="50"/>
      <c r="AN45" s="50"/>
      <c r="AO45" s="53"/>
      <c r="AP45" s="53"/>
      <c r="AQ45" s="53"/>
      <c r="AR45" s="53"/>
      <c r="AS45" s="54"/>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row>
    <row r="46" spans="1:71" ht="13.5" customHeight="1">
      <c r="A46" s="1"/>
      <c r="B46" s="55"/>
      <c r="C46" s="56"/>
      <c r="D46" s="56"/>
      <c r="E46" s="56"/>
      <c r="F46" s="56"/>
      <c r="G46" s="56"/>
      <c r="H46" s="56"/>
      <c r="I46" s="56"/>
      <c r="J46" s="56"/>
      <c r="K46" s="56"/>
      <c r="L46" s="56"/>
      <c r="M46" s="56"/>
      <c r="N46" s="56"/>
      <c r="O46" s="56"/>
      <c r="P46" s="56"/>
      <c r="Q46" s="56"/>
      <c r="R46" s="56"/>
      <c r="S46" s="56"/>
      <c r="T46" s="56"/>
      <c r="U46" s="57"/>
      <c r="V46" s="50"/>
      <c r="W46" s="50"/>
      <c r="X46" s="50"/>
      <c r="Y46" s="50"/>
      <c r="Z46" s="50"/>
      <c r="AA46" s="50"/>
      <c r="AB46" s="50"/>
      <c r="AC46" s="58"/>
      <c r="AD46" s="50"/>
      <c r="AE46" s="50"/>
      <c r="AF46" s="50"/>
      <c r="AG46" s="50"/>
      <c r="AH46" s="50"/>
      <c r="AI46" s="50"/>
      <c r="AJ46" s="50"/>
      <c r="AK46" s="50"/>
      <c r="AL46" s="50"/>
      <c r="AM46" s="50"/>
      <c r="AN46" s="50"/>
      <c r="AO46" s="53"/>
      <c r="AP46" s="53"/>
      <c r="AQ46" s="53"/>
      <c r="AR46" s="53"/>
      <c r="AS46" s="54"/>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row>
    <row r="47" spans="1:71" ht="13.5" customHeight="1">
      <c r="A47" s="1"/>
      <c r="B47" s="55"/>
      <c r="C47" s="56"/>
      <c r="D47" s="56"/>
      <c r="E47" s="56"/>
      <c r="F47" s="56"/>
      <c r="G47" s="56"/>
      <c r="H47" s="56"/>
      <c r="I47" s="56"/>
      <c r="J47" s="56"/>
      <c r="K47" s="56"/>
      <c r="L47" s="56"/>
      <c r="M47" s="56"/>
      <c r="N47" s="56"/>
      <c r="O47" s="56"/>
      <c r="P47" s="56"/>
      <c r="Q47" s="56"/>
      <c r="R47" s="56"/>
      <c r="S47" s="56"/>
      <c r="T47" s="56"/>
      <c r="U47" s="57"/>
      <c r="V47" s="50"/>
      <c r="W47" s="50"/>
      <c r="X47" s="50"/>
      <c r="Y47" s="50"/>
      <c r="Z47" s="50"/>
      <c r="AA47" s="50"/>
      <c r="AB47" s="50"/>
      <c r="AC47" s="58"/>
      <c r="AD47" s="50"/>
      <c r="AE47" s="50"/>
      <c r="AF47" s="50"/>
      <c r="AG47" s="50"/>
      <c r="AH47" s="50"/>
      <c r="AI47" s="50"/>
      <c r="AJ47" s="50"/>
      <c r="AK47" s="50"/>
      <c r="AL47" s="50"/>
      <c r="AM47" s="50"/>
      <c r="AN47" s="50"/>
      <c r="AO47" s="53"/>
      <c r="AP47" s="53"/>
      <c r="AQ47" s="53"/>
      <c r="AR47" s="53"/>
      <c r="AS47" s="54"/>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row>
    <row r="48" spans="1:71" ht="12.75" customHeight="1" thickBot="1">
      <c r="A48" s="1"/>
      <c r="B48" s="64" t="s">
        <v>53</v>
      </c>
      <c r="C48" s="65"/>
      <c r="D48" s="66"/>
      <c r="E48" s="66"/>
      <c r="F48" s="66"/>
      <c r="G48" s="66"/>
      <c r="H48" s="66"/>
      <c r="I48" s="66"/>
      <c r="J48" s="67"/>
      <c r="K48" s="66"/>
      <c r="L48" s="66"/>
      <c r="M48" s="66"/>
      <c r="N48" s="66"/>
      <c r="O48" s="66"/>
      <c r="P48" s="66"/>
      <c r="Q48" s="66"/>
      <c r="R48" s="66"/>
      <c r="S48" s="66"/>
      <c r="T48" s="66"/>
      <c r="U48" s="67"/>
      <c r="V48" s="68"/>
      <c r="W48" s="68"/>
      <c r="X48" s="68"/>
      <c r="Y48" s="68"/>
      <c r="Z48" s="68"/>
      <c r="AA48" s="68"/>
      <c r="AB48" s="68"/>
      <c r="AC48" s="69"/>
      <c r="AD48" s="68"/>
      <c r="AE48" s="68"/>
      <c r="AF48" s="68"/>
      <c r="AG48" s="68"/>
      <c r="AH48" s="68"/>
      <c r="AI48" s="68"/>
      <c r="AJ48" s="68"/>
      <c r="AK48" s="68"/>
      <c r="AL48" s="68"/>
      <c r="AM48" s="68"/>
      <c r="AN48" s="68"/>
      <c r="AO48" s="70"/>
      <c r="AP48" s="70"/>
      <c r="AQ48" s="70"/>
      <c r="AR48" s="70"/>
      <c r="AS48" s="71"/>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row>
    <row r="49" spans="1:71" ht="24.75" customHeight="1" thickTop="1">
      <c r="A49" s="1"/>
      <c r="B49" s="5"/>
      <c r="C49" s="5"/>
      <c r="D49" s="72"/>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row>
    <row r="50" spans="1:71" ht="16.5" customHeight="1">
      <c r="A50" s="1"/>
      <c r="B50" s="5"/>
      <c r="C50" s="5"/>
      <c r="D50" s="72" t="s">
        <v>54</v>
      </c>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row>
    <row r="51" spans="1:71" ht="21.75" customHeight="1">
      <c r="A51" s="1"/>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row>
    <row r="52" spans="1:71" ht="18.75" customHeight="1">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row>
    <row r="53" spans="1:71" ht="12.75" customHeight="1">
      <c r="A53" s="5"/>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row>
    <row r="54" spans="1:71" ht="21" customHeight="1">
      <c r="A54" s="5"/>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row>
    <row r="55" spans="1:71" ht="13.5" customHeight="1">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row>
    <row r="56" spans="1:71" ht="13.5" customHeight="1">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row>
    <row r="57" spans="1:71" ht="13.5" customHeight="1">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row>
    <row r="58" spans="1:71" ht="27.75" customHeight="1">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row>
    <row r="59" spans="1:71" ht="18.75" customHeight="1">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row>
    <row r="60" spans="1:71" ht="19.5" customHeight="1">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row>
    <row r="61" spans="1:71" ht="21" customHeight="1">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row>
    <row r="62" spans="1:71" ht="15.75" customHeight="1">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row>
    <row r="63" spans="1:71" ht="15" customHeight="1">
      <c r="A63" s="5"/>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row>
    <row r="64" spans="1:71" ht="32.25" customHeight="1">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row>
    <row r="65" spans="1:71" ht="20.25" customHeight="1">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row>
    <row r="66" spans="1:71" ht="23.25" customHeight="1">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row>
    <row r="67" spans="1:71" ht="21" customHeight="1">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row>
    <row r="68" spans="1:71" ht="19.5" customHeight="1">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row>
    <row r="69" spans="1:71" ht="17.25" customHeight="1">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row>
    <row r="70" spans="1:71" ht="15" customHeight="1">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row>
    <row r="71" spans="1:71" ht="15" hidden="1" customHeight="1">
      <c r="Y71" s="1"/>
      <c r="AA71" s="1"/>
      <c r="AB71" s="1"/>
      <c r="AC71" s="1"/>
      <c r="AD71" s="1"/>
      <c r="AE71" s="1"/>
      <c r="AF71" s="1"/>
      <c r="AG71" s="1"/>
      <c r="AH71" s="1"/>
      <c r="AI71" s="1"/>
      <c r="AJ71" s="1"/>
      <c r="AK71" s="4"/>
      <c r="AL71" s="1"/>
      <c r="AM71" s="1"/>
      <c r="AN71" s="1"/>
      <c r="AO71" s="1"/>
      <c r="AP71" s="1"/>
      <c r="AQ71" s="1"/>
      <c r="AR71" s="1"/>
      <c r="AS71" s="1"/>
    </row>
    <row r="72" spans="1:71" ht="15" hidden="1" customHeight="1">
      <c r="Y72" s="1"/>
      <c r="AA72" s="802"/>
      <c r="AB72" s="802"/>
      <c r="AC72" s="802"/>
      <c r="AD72" s="802"/>
      <c r="AE72" s="802"/>
      <c r="AF72" s="802"/>
      <c r="AG72" s="802"/>
      <c r="AH72" s="802"/>
      <c r="AI72" s="802"/>
      <c r="AJ72" s="802"/>
      <c r="AK72" s="74"/>
      <c r="AL72" s="803"/>
      <c r="AM72" s="803"/>
      <c r="AN72" s="803"/>
      <c r="AO72" s="803"/>
      <c r="AP72" s="803"/>
      <c r="AQ72" s="803"/>
      <c r="AR72" s="803"/>
      <c r="AS72" s="803"/>
    </row>
    <row r="73" spans="1:71" ht="15" hidden="1" customHeight="1">
      <c r="AA73" s="1"/>
      <c r="AB73" s="1"/>
      <c r="AC73" s="1"/>
      <c r="AD73" s="1"/>
      <c r="AE73" s="1"/>
      <c r="AF73" s="1"/>
      <c r="AG73" s="1"/>
      <c r="AH73" s="1"/>
      <c r="AI73" s="1"/>
      <c r="AJ73" s="1"/>
      <c r="AK73" s="4"/>
      <c r="AL73" s="1"/>
      <c r="AM73" s="1"/>
      <c r="AN73" s="1"/>
      <c r="AO73" s="1"/>
      <c r="AP73" s="1"/>
      <c r="AQ73" s="1"/>
      <c r="AR73" s="1"/>
      <c r="AS73" s="1"/>
    </row>
    <row r="74" spans="1:71" ht="15" hidden="1" customHeight="1">
      <c r="AA74" s="1"/>
      <c r="AB74" s="1"/>
      <c r="AC74" s="1"/>
      <c r="AD74" s="1"/>
      <c r="AE74" s="1"/>
      <c r="AF74" s="1"/>
      <c r="AG74" s="1"/>
      <c r="AH74" s="1"/>
      <c r="AI74" s="1"/>
      <c r="AJ74" s="1"/>
      <c r="AK74" s="4"/>
      <c r="AL74" s="1"/>
      <c r="AM74" s="1"/>
      <c r="AN74" s="1"/>
      <c r="AO74" s="1"/>
      <c r="AP74" s="1"/>
      <c r="AQ74" s="1"/>
      <c r="AR74" s="1"/>
      <c r="AS74" s="1"/>
    </row>
    <row r="75" spans="1:71" ht="15" hidden="1" customHeight="1">
      <c r="AA75" s="1"/>
      <c r="AB75" s="1"/>
      <c r="AC75" s="1"/>
      <c r="AD75" s="1"/>
      <c r="AE75" s="1"/>
      <c r="AF75" s="1"/>
      <c r="AG75" s="1"/>
      <c r="AH75" s="1"/>
      <c r="AI75" s="1"/>
      <c r="AJ75" s="1"/>
      <c r="AK75" s="4"/>
      <c r="AL75" s="1"/>
      <c r="AM75" s="1"/>
      <c r="AN75" s="1"/>
      <c r="AO75" s="1"/>
      <c r="AP75" s="1"/>
      <c r="AQ75" s="1"/>
      <c r="AR75" s="1"/>
      <c r="AS75" s="1"/>
    </row>
    <row r="76" spans="1:71" ht="15" hidden="1" customHeight="1">
      <c r="AA76" s="1"/>
      <c r="AB76" s="1"/>
      <c r="AC76" s="1"/>
      <c r="AD76" s="1"/>
      <c r="AE76" s="1"/>
      <c r="AF76" s="1"/>
      <c r="AG76" s="1"/>
      <c r="AH76" s="1"/>
      <c r="AI76" s="1"/>
      <c r="AJ76" s="1"/>
      <c r="AK76" s="4"/>
      <c r="AL76" s="1"/>
      <c r="AM76" s="1"/>
      <c r="AN76" s="1"/>
      <c r="AO76" s="1"/>
      <c r="AP76" s="1"/>
      <c r="AQ76" s="1"/>
      <c r="AR76" s="1"/>
      <c r="AS76" s="1"/>
    </row>
    <row r="77" spans="1:71" ht="15" hidden="1" customHeight="1"/>
    <row r="78" spans="1:71" ht="15" hidden="1" customHeight="1"/>
    <row r="79" spans="1:71" ht="15" hidden="1" customHeight="1"/>
    <row r="80" spans="1:71" ht="15" hidden="1" customHeight="1"/>
    <row r="81" spans="3:3" ht="15" hidden="1" customHeight="1"/>
    <row r="82" spans="3:3" ht="15" hidden="1" customHeight="1"/>
    <row r="83" spans="3:3" ht="15" hidden="1" customHeight="1"/>
    <row r="84" spans="3:3" ht="15" hidden="1" customHeight="1">
      <c r="C84" s="6" t="s">
        <v>55</v>
      </c>
    </row>
    <row r="85" spans="3:3" ht="15" hidden="1" customHeight="1"/>
    <row r="86" spans="3:3" ht="15" hidden="1" customHeight="1"/>
    <row r="87" spans="3:3" ht="15" hidden="1" customHeight="1"/>
    <row r="88" spans="3:3" ht="15" hidden="1" customHeight="1"/>
    <row r="89" spans="3:3" ht="15" hidden="1" customHeight="1"/>
    <row r="90" spans="3:3" ht="15" hidden="1" customHeight="1"/>
    <row r="91" spans="3:3" ht="15" customHeight="1"/>
    <row r="92" spans="3:3" ht="15" customHeight="1"/>
    <row r="93" spans="3:3" ht="15" customHeight="1"/>
    <row r="94" spans="3:3" ht="15" customHeight="1"/>
    <row r="95" spans="3:3" ht="15" customHeight="1"/>
    <row r="96" spans="3:3"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hidden="1" customHeight="1"/>
    <row r="131" ht="14"/>
  </sheetData>
  <sheetProtection selectLockedCells="1"/>
  <mergeCells count="75">
    <mergeCell ref="B36:AP36"/>
    <mergeCell ref="AR36:AS36"/>
    <mergeCell ref="B37:AP37"/>
    <mergeCell ref="AR37:AS37"/>
    <mergeCell ref="AA72:AJ72"/>
    <mergeCell ref="AL72:AS72"/>
    <mergeCell ref="B33:AP33"/>
    <mergeCell ref="AR33:AS33"/>
    <mergeCell ref="B34:AP34"/>
    <mergeCell ref="AR34:AS34"/>
    <mergeCell ref="B35:AP35"/>
    <mergeCell ref="AR35:AS35"/>
    <mergeCell ref="B30:AP30"/>
    <mergeCell ref="AR30:AS30"/>
    <mergeCell ref="B31:AP31"/>
    <mergeCell ref="AR31:AS31"/>
    <mergeCell ref="B32:AP32"/>
    <mergeCell ref="AR32:AS32"/>
    <mergeCell ref="B27:AP27"/>
    <mergeCell ref="AR27:AS27"/>
    <mergeCell ref="B28:AP28"/>
    <mergeCell ref="AR28:AS28"/>
    <mergeCell ref="B29:AP29"/>
    <mergeCell ref="AR29:AS29"/>
    <mergeCell ref="B24:AP24"/>
    <mergeCell ref="AR24:AS24"/>
    <mergeCell ref="B25:AP25"/>
    <mergeCell ref="AR25:AS25"/>
    <mergeCell ref="B26:AP26"/>
    <mergeCell ref="AR26:AS26"/>
    <mergeCell ref="B23:AP23"/>
    <mergeCell ref="AR23:AS23"/>
    <mergeCell ref="B18:T19"/>
    <mergeCell ref="W18:Y18"/>
    <mergeCell ref="AB18:AH18"/>
    <mergeCell ref="AK18:AP18"/>
    <mergeCell ref="AR18:AS18"/>
    <mergeCell ref="W19:Y19"/>
    <mergeCell ref="AB19:AH19"/>
    <mergeCell ref="AJ19:AP19"/>
    <mergeCell ref="AQ19:AR19"/>
    <mergeCell ref="B20:AS20"/>
    <mergeCell ref="B21:AP21"/>
    <mergeCell ref="AR21:AS21"/>
    <mergeCell ref="B22:AP22"/>
    <mergeCell ref="AR22:AS22"/>
    <mergeCell ref="D14:AP14"/>
    <mergeCell ref="AQ14:AS14"/>
    <mergeCell ref="D15:AP16"/>
    <mergeCell ref="AQ15:AS16"/>
    <mergeCell ref="B17:R17"/>
    <mergeCell ref="S17:AS17"/>
    <mergeCell ref="Z6:AS11"/>
    <mergeCell ref="D7:X7"/>
    <mergeCell ref="D8:X8"/>
    <mergeCell ref="B11:Y11"/>
    <mergeCell ref="B12:B16"/>
    <mergeCell ref="D12:S12"/>
    <mergeCell ref="T12:V12"/>
    <mergeCell ref="W12:Y12"/>
    <mergeCell ref="Z12:AE12"/>
    <mergeCell ref="AF12:AN12"/>
    <mergeCell ref="AO12:AS12"/>
    <mergeCell ref="D13:U13"/>
    <mergeCell ref="W13:Y13"/>
    <mergeCell ref="Z13:AE13"/>
    <mergeCell ref="AF13:AN13"/>
    <mergeCell ref="AO13:AS13"/>
    <mergeCell ref="B2:I4"/>
    <mergeCell ref="J2:AC4"/>
    <mergeCell ref="AD2:AL4"/>
    <mergeCell ref="AM2:AS4"/>
    <mergeCell ref="B5:D5"/>
    <mergeCell ref="F5:Y5"/>
    <mergeCell ref="Z5:AS5"/>
  </mergeCells>
  <dataValidations count="2">
    <dataValidation type="list" allowBlank="1" showInputMessage="1" showErrorMessage="1" sqref="AQ21:AQ34 KM21:KM34 UI21:UI34 AEE21:AEE34 AOA21:AOA34 AXW21:AXW34 BHS21:BHS34 BRO21:BRO34 CBK21:CBK34 CLG21:CLG34 CVC21:CVC34 DEY21:DEY34 DOU21:DOU34 DYQ21:DYQ34 EIM21:EIM34 ESI21:ESI34 FCE21:FCE34 FMA21:FMA34 FVW21:FVW34 GFS21:GFS34 GPO21:GPO34 GZK21:GZK34 HJG21:HJG34 HTC21:HTC34 ICY21:ICY34 IMU21:IMU34 IWQ21:IWQ34 JGM21:JGM34 JQI21:JQI34 KAE21:KAE34 KKA21:KKA34 KTW21:KTW34 LDS21:LDS34 LNO21:LNO34 LXK21:LXK34 MHG21:MHG34 MRC21:MRC34 NAY21:NAY34 NKU21:NKU34 NUQ21:NUQ34 OEM21:OEM34 OOI21:OOI34 OYE21:OYE34 PIA21:PIA34 PRW21:PRW34 QBS21:QBS34 QLO21:QLO34 QVK21:QVK34 RFG21:RFG34 RPC21:RPC34 RYY21:RYY34 SIU21:SIU34 SSQ21:SSQ34 TCM21:TCM34 TMI21:TMI34 TWE21:TWE34 UGA21:UGA34 UPW21:UPW34 UZS21:UZS34 VJO21:VJO34 VTK21:VTK34 WDG21:WDG34 WNC21:WNC34 WWY21:WWY34 AQ65557:AQ65570 KM65557:KM65570 UI65557:UI65570 AEE65557:AEE65570 AOA65557:AOA65570 AXW65557:AXW65570 BHS65557:BHS65570 BRO65557:BRO65570 CBK65557:CBK65570 CLG65557:CLG65570 CVC65557:CVC65570 DEY65557:DEY65570 DOU65557:DOU65570 DYQ65557:DYQ65570 EIM65557:EIM65570 ESI65557:ESI65570 FCE65557:FCE65570 FMA65557:FMA65570 FVW65557:FVW65570 GFS65557:GFS65570 GPO65557:GPO65570 GZK65557:GZK65570 HJG65557:HJG65570 HTC65557:HTC65570 ICY65557:ICY65570 IMU65557:IMU65570 IWQ65557:IWQ65570 JGM65557:JGM65570 JQI65557:JQI65570 KAE65557:KAE65570 KKA65557:KKA65570 KTW65557:KTW65570 LDS65557:LDS65570 LNO65557:LNO65570 LXK65557:LXK65570 MHG65557:MHG65570 MRC65557:MRC65570 NAY65557:NAY65570 NKU65557:NKU65570 NUQ65557:NUQ65570 OEM65557:OEM65570 OOI65557:OOI65570 OYE65557:OYE65570 PIA65557:PIA65570 PRW65557:PRW65570 QBS65557:QBS65570 QLO65557:QLO65570 QVK65557:QVK65570 RFG65557:RFG65570 RPC65557:RPC65570 RYY65557:RYY65570 SIU65557:SIU65570 SSQ65557:SSQ65570 TCM65557:TCM65570 TMI65557:TMI65570 TWE65557:TWE65570 UGA65557:UGA65570 UPW65557:UPW65570 UZS65557:UZS65570 VJO65557:VJO65570 VTK65557:VTK65570 WDG65557:WDG65570 WNC65557:WNC65570 WWY65557:WWY65570 AQ131093:AQ131106 KM131093:KM131106 UI131093:UI131106 AEE131093:AEE131106 AOA131093:AOA131106 AXW131093:AXW131106 BHS131093:BHS131106 BRO131093:BRO131106 CBK131093:CBK131106 CLG131093:CLG131106 CVC131093:CVC131106 DEY131093:DEY131106 DOU131093:DOU131106 DYQ131093:DYQ131106 EIM131093:EIM131106 ESI131093:ESI131106 FCE131093:FCE131106 FMA131093:FMA131106 FVW131093:FVW131106 GFS131093:GFS131106 GPO131093:GPO131106 GZK131093:GZK131106 HJG131093:HJG131106 HTC131093:HTC131106 ICY131093:ICY131106 IMU131093:IMU131106 IWQ131093:IWQ131106 JGM131093:JGM131106 JQI131093:JQI131106 KAE131093:KAE131106 KKA131093:KKA131106 KTW131093:KTW131106 LDS131093:LDS131106 LNO131093:LNO131106 LXK131093:LXK131106 MHG131093:MHG131106 MRC131093:MRC131106 NAY131093:NAY131106 NKU131093:NKU131106 NUQ131093:NUQ131106 OEM131093:OEM131106 OOI131093:OOI131106 OYE131093:OYE131106 PIA131093:PIA131106 PRW131093:PRW131106 QBS131093:QBS131106 QLO131093:QLO131106 QVK131093:QVK131106 RFG131093:RFG131106 RPC131093:RPC131106 RYY131093:RYY131106 SIU131093:SIU131106 SSQ131093:SSQ131106 TCM131093:TCM131106 TMI131093:TMI131106 TWE131093:TWE131106 UGA131093:UGA131106 UPW131093:UPW131106 UZS131093:UZS131106 VJO131093:VJO131106 VTK131093:VTK131106 WDG131093:WDG131106 WNC131093:WNC131106 WWY131093:WWY131106 AQ196629:AQ196642 KM196629:KM196642 UI196629:UI196642 AEE196629:AEE196642 AOA196629:AOA196642 AXW196629:AXW196642 BHS196629:BHS196642 BRO196629:BRO196642 CBK196629:CBK196642 CLG196629:CLG196642 CVC196629:CVC196642 DEY196629:DEY196642 DOU196629:DOU196642 DYQ196629:DYQ196642 EIM196629:EIM196642 ESI196629:ESI196642 FCE196629:FCE196642 FMA196629:FMA196642 FVW196629:FVW196642 GFS196629:GFS196642 GPO196629:GPO196642 GZK196629:GZK196642 HJG196629:HJG196642 HTC196629:HTC196642 ICY196629:ICY196642 IMU196629:IMU196642 IWQ196629:IWQ196642 JGM196629:JGM196642 JQI196629:JQI196642 KAE196629:KAE196642 KKA196629:KKA196642 KTW196629:KTW196642 LDS196629:LDS196642 LNO196629:LNO196642 LXK196629:LXK196642 MHG196629:MHG196642 MRC196629:MRC196642 NAY196629:NAY196642 NKU196629:NKU196642 NUQ196629:NUQ196642 OEM196629:OEM196642 OOI196629:OOI196642 OYE196629:OYE196642 PIA196629:PIA196642 PRW196629:PRW196642 QBS196629:QBS196642 QLO196629:QLO196642 QVK196629:QVK196642 RFG196629:RFG196642 RPC196629:RPC196642 RYY196629:RYY196642 SIU196629:SIU196642 SSQ196629:SSQ196642 TCM196629:TCM196642 TMI196629:TMI196642 TWE196629:TWE196642 UGA196629:UGA196642 UPW196629:UPW196642 UZS196629:UZS196642 VJO196629:VJO196642 VTK196629:VTK196642 WDG196629:WDG196642 WNC196629:WNC196642 WWY196629:WWY196642 AQ262165:AQ262178 KM262165:KM262178 UI262165:UI262178 AEE262165:AEE262178 AOA262165:AOA262178 AXW262165:AXW262178 BHS262165:BHS262178 BRO262165:BRO262178 CBK262165:CBK262178 CLG262165:CLG262178 CVC262165:CVC262178 DEY262165:DEY262178 DOU262165:DOU262178 DYQ262165:DYQ262178 EIM262165:EIM262178 ESI262165:ESI262178 FCE262165:FCE262178 FMA262165:FMA262178 FVW262165:FVW262178 GFS262165:GFS262178 GPO262165:GPO262178 GZK262165:GZK262178 HJG262165:HJG262178 HTC262165:HTC262178 ICY262165:ICY262178 IMU262165:IMU262178 IWQ262165:IWQ262178 JGM262165:JGM262178 JQI262165:JQI262178 KAE262165:KAE262178 KKA262165:KKA262178 KTW262165:KTW262178 LDS262165:LDS262178 LNO262165:LNO262178 LXK262165:LXK262178 MHG262165:MHG262178 MRC262165:MRC262178 NAY262165:NAY262178 NKU262165:NKU262178 NUQ262165:NUQ262178 OEM262165:OEM262178 OOI262165:OOI262178 OYE262165:OYE262178 PIA262165:PIA262178 PRW262165:PRW262178 QBS262165:QBS262178 QLO262165:QLO262178 QVK262165:QVK262178 RFG262165:RFG262178 RPC262165:RPC262178 RYY262165:RYY262178 SIU262165:SIU262178 SSQ262165:SSQ262178 TCM262165:TCM262178 TMI262165:TMI262178 TWE262165:TWE262178 UGA262165:UGA262178 UPW262165:UPW262178 UZS262165:UZS262178 VJO262165:VJO262178 VTK262165:VTK262178 WDG262165:WDG262178 WNC262165:WNC262178 WWY262165:WWY262178 AQ327701:AQ327714 KM327701:KM327714 UI327701:UI327714 AEE327701:AEE327714 AOA327701:AOA327714 AXW327701:AXW327714 BHS327701:BHS327714 BRO327701:BRO327714 CBK327701:CBK327714 CLG327701:CLG327714 CVC327701:CVC327714 DEY327701:DEY327714 DOU327701:DOU327714 DYQ327701:DYQ327714 EIM327701:EIM327714 ESI327701:ESI327714 FCE327701:FCE327714 FMA327701:FMA327714 FVW327701:FVW327714 GFS327701:GFS327714 GPO327701:GPO327714 GZK327701:GZK327714 HJG327701:HJG327714 HTC327701:HTC327714 ICY327701:ICY327714 IMU327701:IMU327714 IWQ327701:IWQ327714 JGM327701:JGM327714 JQI327701:JQI327714 KAE327701:KAE327714 KKA327701:KKA327714 KTW327701:KTW327714 LDS327701:LDS327714 LNO327701:LNO327714 LXK327701:LXK327714 MHG327701:MHG327714 MRC327701:MRC327714 NAY327701:NAY327714 NKU327701:NKU327714 NUQ327701:NUQ327714 OEM327701:OEM327714 OOI327701:OOI327714 OYE327701:OYE327714 PIA327701:PIA327714 PRW327701:PRW327714 QBS327701:QBS327714 QLO327701:QLO327714 QVK327701:QVK327714 RFG327701:RFG327714 RPC327701:RPC327714 RYY327701:RYY327714 SIU327701:SIU327714 SSQ327701:SSQ327714 TCM327701:TCM327714 TMI327701:TMI327714 TWE327701:TWE327714 UGA327701:UGA327714 UPW327701:UPW327714 UZS327701:UZS327714 VJO327701:VJO327714 VTK327701:VTK327714 WDG327701:WDG327714 WNC327701:WNC327714 WWY327701:WWY327714 AQ393237:AQ393250 KM393237:KM393250 UI393237:UI393250 AEE393237:AEE393250 AOA393237:AOA393250 AXW393237:AXW393250 BHS393237:BHS393250 BRO393237:BRO393250 CBK393237:CBK393250 CLG393237:CLG393250 CVC393237:CVC393250 DEY393237:DEY393250 DOU393237:DOU393250 DYQ393237:DYQ393250 EIM393237:EIM393250 ESI393237:ESI393250 FCE393237:FCE393250 FMA393237:FMA393250 FVW393237:FVW393250 GFS393237:GFS393250 GPO393237:GPO393250 GZK393237:GZK393250 HJG393237:HJG393250 HTC393237:HTC393250 ICY393237:ICY393250 IMU393237:IMU393250 IWQ393237:IWQ393250 JGM393237:JGM393250 JQI393237:JQI393250 KAE393237:KAE393250 KKA393237:KKA393250 KTW393237:KTW393250 LDS393237:LDS393250 LNO393237:LNO393250 LXK393237:LXK393250 MHG393237:MHG393250 MRC393237:MRC393250 NAY393237:NAY393250 NKU393237:NKU393250 NUQ393237:NUQ393250 OEM393237:OEM393250 OOI393237:OOI393250 OYE393237:OYE393250 PIA393237:PIA393250 PRW393237:PRW393250 QBS393237:QBS393250 QLO393237:QLO393250 QVK393237:QVK393250 RFG393237:RFG393250 RPC393237:RPC393250 RYY393237:RYY393250 SIU393237:SIU393250 SSQ393237:SSQ393250 TCM393237:TCM393250 TMI393237:TMI393250 TWE393237:TWE393250 UGA393237:UGA393250 UPW393237:UPW393250 UZS393237:UZS393250 VJO393237:VJO393250 VTK393237:VTK393250 WDG393237:WDG393250 WNC393237:WNC393250 WWY393237:WWY393250 AQ458773:AQ458786 KM458773:KM458786 UI458773:UI458786 AEE458773:AEE458786 AOA458773:AOA458786 AXW458773:AXW458786 BHS458773:BHS458786 BRO458773:BRO458786 CBK458773:CBK458786 CLG458773:CLG458786 CVC458773:CVC458786 DEY458773:DEY458786 DOU458773:DOU458786 DYQ458773:DYQ458786 EIM458773:EIM458786 ESI458773:ESI458786 FCE458773:FCE458786 FMA458773:FMA458786 FVW458773:FVW458786 GFS458773:GFS458786 GPO458773:GPO458786 GZK458773:GZK458786 HJG458773:HJG458786 HTC458773:HTC458786 ICY458773:ICY458786 IMU458773:IMU458786 IWQ458773:IWQ458786 JGM458773:JGM458786 JQI458773:JQI458786 KAE458773:KAE458786 KKA458773:KKA458786 KTW458773:KTW458786 LDS458773:LDS458786 LNO458773:LNO458786 LXK458773:LXK458786 MHG458773:MHG458786 MRC458773:MRC458786 NAY458773:NAY458786 NKU458773:NKU458786 NUQ458773:NUQ458786 OEM458773:OEM458786 OOI458773:OOI458786 OYE458773:OYE458786 PIA458773:PIA458786 PRW458773:PRW458786 QBS458773:QBS458786 QLO458773:QLO458786 QVK458773:QVK458786 RFG458773:RFG458786 RPC458773:RPC458786 RYY458773:RYY458786 SIU458773:SIU458786 SSQ458773:SSQ458786 TCM458773:TCM458786 TMI458773:TMI458786 TWE458773:TWE458786 UGA458773:UGA458786 UPW458773:UPW458786 UZS458773:UZS458786 VJO458773:VJO458786 VTK458773:VTK458786 WDG458773:WDG458786 WNC458773:WNC458786 WWY458773:WWY458786 AQ524309:AQ524322 KM524309:KM524322 UI524309:UI524322 AEE524309:AEE524322 AOA524309:AOA524322 AXW524309:AXW524322 BHS524309:BHS524322 BRO524309:BRO524322 CBK524309:CBK524322 CLG524309:CLG524322 CVC524309:CVC524322 DEY524309:DEY524322 DOU524309:DOU524322 DYQ524309:DYQ524322 EIM524309:EIM524322 ESI524309:ESI524322 FCE524309:FCE524322 FMA524309:FMA524322 FVW524309:FVW524322 GFS524309:GFS524322 GPO524309:GPO524322 GZK524309:GZK524322 HJG524309:HJG524322 HTC524309:HTC524322 ICY524309:ICY524322 IMU524309:IMU524322 IWQ524309:IWQ524322 JGM524309:JGM524322 JQI524309:JQI524322 KAE524309:KAE524322 KKA524309:KKA524322 KTW524309:KTW524322 LDS524309:LDS524322 LNO524309:LNO524322 LXK524309:LXK524322 MHG524309:MHG524322 MRC524309:MRC524322 NAY524309:NAY524322 NKU524309:NKU524322 NUQ524309:NUQ524322 OEM524309:OEM524322 OOI524309:OOI524322 OYE524309:OYE524322 PIA524309:PIA524322 PRW524309:PRW524322 QBS524309:QBS524322 QLO524309:QLO524322 QVK524309:QVK524322 RFG524309:RFG524322 RPC524309:RPC524322 RYY524309:RYY524322 SIU524309:SIU524322 SSQ524309:SSQ524322 TCM524309:TCM524322 TMI524309:TMI524322 TWE524309:TWE524322 UGA524309:UGA524322 UPW524309:UPW524322 UZS524309:UZS524322 VJO524309:VJO524322 VTK524309:VTK524322 WDG524309:WDG524322 WNC524309:WNC524322 WWY524309:WWY524322 AQ589845:AQ589858 KM589845:KM589858 UI589845:UI589858 AEE589845:AEE589858 AOA589845:AOA589858 AXW589845:AXW589858 BHS589845:BHS589858 BRO589845:BRO589858 CBK589845:CBK589858 CLG589845:CLG589858 CVC589845:CVC589858 DEY589845:DEY589858 DOU589845:DOU589858 DYQ589845:DYQ589858 EIM589845:EIM589858 ESI589845:ESI589858 FCE589845:FCE589858 FMA589845:FMA589858 FVW589845:FVW589858 GFS589845:GFS589858 GPO589845:GPO589858 GZK589845:GZK589858 HJG589845:HJG589858 HTC589845:HTC589858 ICY589845:ICY589858 IMU589845:IMU589858 IWQ589845:IWQ589858 JGM589845:JGM589858 JQI589845:JQI589858 KAE589845:KAE589858 KKA589845:KKA589858 KTW589845:KTW589858 LDS589845:LDS589858 LNO589845:LNO589858 LXK589845:LXK589858 MHG589845:MHG589858 MRC589845:MRC589858 NAY589845:NAY589858 NKU589845:NKU589858 NUQ589845:NUQ589858 OEM589845:OEM589858 OOI589845:OOI589858 OYE589845:OYE589858 PIA589845:PIA589858 PRW589845:PRW589858 QBS589845:QBS589858 QLO589845:QLO589858 QVK589845:QVK589858 RFG589845:RFG589858 RPC589845:RPC589858 RYY589845:RYY589858 SIU589845:SIU589858 SSQ589845:SSQ589858 TCM589845:TCM589858 TMI589845:TMI589858 TWE589845:TWE589858 UGA589845:UGA589858 UPW589845:UPW589858 UZS589845:UZS589858 VJO589845:VJO589858 VTK589845:VTK589858 WDG589845:WDG589858 WNC589845:WNC589858 WWY589845:WWY589858 AQ655381:AQ655394 KM655381:KM655394 UI655381:UI655394 AEE655381:AEE655394 AOA655381:AOA655394 AXW655381:AXW655394 BHS655381:BHS655394 BRO655381:BRO655394 CBK655381:CBK655394 CLG655381:CLG655394 CVC655381:CVC655394 DEY655381:DEY655394 DOU655381:DOU655394 DYQ655381:DYQ655394 EIM655381:EIM655394 ESI655381:ESI655394 FCE655381:FCE655394 FMA655381:FMA655394 FVW655381:FVW655394 GFS655381:GFS655394 GPO655381:GPO655394 GZK655381:GZK655394 HJG655381:HJG655394 HTC655381:HTC655394 ICY655381:ICY655394 IMU655381:IMU655394 IWQ655381:IWQ655394 JGM655381:JGM655394 JQI655381:JQI655394 KAE655381:KAE655394 KKA655381:KKA655394 KTW655381:KTW655394 LDS655381:LDS655394 LNO655381:LNO655394 LXK655381:LXK655394 MHG655381:MHG655394 MRC655381:MRC655394 NAY655381:NAY655394 NKU655381:NKU655394 NUQ655381:NUQ655394 OEM655381:OEM655394 OOI655381:OOI655394 OYE655381:OYE655394 PIA655381:PIA655394 PRW655381:PRW655394 QBS655381:QBS655394 QLO655381:QLO655394 QVK655381:QVK655394 RFG655381:RFG655394 RPC655381:RPC655394 RYY655381:RYY655394 SIU655381:SIU655394 SSQ655381:SSQ655394 TCM655381:TCM655394 TMI655381:TMI655394 TWE655381:TWE655394 UGA655381:UGA655394 UPW655381:UPW655394 UZS655381:UZS655394 VJO655381:VJO655394 VTK655381:VTK655394 WDG655381:WDG655394 WNC655381:WNC655394 WWY655381:WWY655394 AQ720917:AQ720930 KM720917:KM720930 UI720917:UI720930 AEE720917:AEE720930 AOA720917:AOA720930 AXW720917:AXW720930 BHS720917:BHS720930 BRO720917:BRO720930 CBK720917:CBK720930 CLG720917:CLG720930 CVC720917:CVC720930 DEY720917:DEY720930 DOU720917:DOU720930 DYQ720917:DYQ720930 EIM720917:EIM720930 ESI720917:ESI720930 FCE720917:FCE720930 FMA720917:FMA720930 FVW720917:FVW720930 GFS720917:GFS720930 GPO720917:GPO720930 GZK720917:GZK720930 HJG720917:HJG720930 HTC720917:HTC720930 ICY720917:ICY720930 IMU720917:IMU720930 IWQ720917:IWQ720930 JGM720917:JGM720930 JQI720917:JQI720930 KAE720917:KAE720930 KKA720917:KKA720930 KTW720917:KTW720930 LDS720917:LDS720930 LNO720917:LNO720930 LXK720917:LXK720930 MHG720917:MHG720930 MRC720917:MRC720930 NAY720917:NAY720930 NKU720917:NKU720930 NUQ720917:NUQ720930 OEM720917:OEM720930 OOI720917:OOI720930 OYE720917:OYE720930 PIA720917:PIA720930 PRW720917:PRW720930 QBS720917:QBS720930 QLO720917:QLO720930 QVK720917:QVK720930 RFG720917:RFG720930 RPC720917:RPC720930 RYY720917:RYY720930 SIU720917:SIU720930 SSQ720917:SSQ720930 TCM720917:TCM720930 TMI720917:TMI720930 TWE720917:TWE720930 UGA720917:UGA720930 UPW720917:UPW720930 UZS720917:UZS720930 VJO720917:VJO720930 VTK720917:VTK720930 WDG720917:WDG720930 WNC720917:WNC720930 WWY720917:WWY720930 AQ786453:AQ786466 KM786453:KM786466 UI786453:UI786466 AEE786453:AEE786466 AOA786453:AOA786466 AXW786453:AXW786466 BHS786453:BHS786466 BRO786453:BRO786466 CBK786453:CBK786466 CLG786453:CLG786466 CVC786453:CVC786466 DEY786453:DEY786466 DOU786453:DOU786466 DYQ786453:DYQ786466 EIM786453:EIM786466 ESI786453:ESI786466 FCE786453:FCE786466 FMA786453:FMA786466 FVW786453:FVW786466 GFS786453:GFS786466 GPO786453:GPO786466 GZK786453:GZK786466 HJG786453:HJG786466 HTC786453:HTC786466 ICY786453:ICY786466 IMU786453:IMU786466 IWQ786453:IWQ786466 JGM786453:JGM786466 JQI786453:JQI786466 KAE786453:KAE786466 KKA786453:KKA786466 KTW786453:KTW786466 LDS786453:LDS786466 LNO786453:LNO786466 LXK786453:LXK786466 MHG786453:MHG786466 MRC786453:MRC786466 NAY786453:NAY786466 NKU786453:NKU786466 NUQ786453:NUQ786466 OEM786453:OEM786466 OOI786453:OOI786466 OYE786453:OYE786466 PIA786453:PIA786466 PRW786453:PRW786466 QBS786453:QBS786466 QLO786453:QLO786466 QVK786453:QVK786466 RFG786453:RFG786466 RPC786453:RPC786466 RYY786453:RYY786466 SIU786453:SIU786466 SSQ786453:SSQ786466 TCM786453:TCM786466 TMI786453:TMI786466 TWE786453:TWE786466 UGA786453:UGA786466 UPW786453:UPW786466 UZS786453:UZS786466 VJO786453:VJO786466 VTK786453:VTK786466 WDG786453:WDG786466 WNC786453:WNC786466 WWY786453:WWY786466 AQ851989:AQ852002 KM851989:KM852002 UI851989:UI852002 AEE851989:AEE852002 AOA851989:AOA852002 AXW851989:AXW852002 BHS851989:BHS852002 BRO851989:BRO852002 CBK851989:CBK852002 CLG851989:CLG852002 CVC851989:CVC852002 DEY851989:DEY852002 DOU851989:DOU852002 DYQ851989:DYQ852002 EIM851989:EIM852002 ESI851989:ESI852002 FCE851989:FCE852002 FMA851989:FMA852002 FVW851989:FVW852002 GFS851989:GFS852002 GPO851989:GPO852002 GZK851989:GZK852002 HJG851989:HJG852002 HTC851989:HTC852002 ICY851989:ICY852002 IMU851989:IMU852002 IWQ851989:IWQ852002 JGM851989:JGM852002 JQI851989:JQI852002 KAE851989:KAE852002 KKA851989:KKA852002 KTW851989:KTW852002 LDS851989:LDS852002 LNO851989:LNO852002 LXK851989:LXK852002 MHG851989:MHG852002 MRC851989:MRC852002 NAY851989:NAY852002 NKU851989:NKU852002 NUQ851989:NUQ852002 OEM851989:OEM852002 OOI851989:OOI852002 OYE851989:OYE852002 PIA851989:PIA852002 PRW851989:PRW852002 QBS851989:QBS852002 QLO851989:QLO852002 QVK851989:QVK852002 RFG851989:RFG852002 RPC851989:RPC852002 RYY851989:RYY852002 SIU851989:SIU852002 SSQ851989:SSQ852002 TCM851989:TCM852002 TMI851989:TMI852002 TWE851989:TWE852002 UGA851989:UGA852002 UPW851989:UPW852002 UZS851989:UZS852002 VJO851989:VJO852002 VTK851989:VTK852002 WDG851989:WDG852002 WNC851989:WNC852002 WWY851989:WWY852002 AQ917525:AQ917538 KM917525:KM917538 UI917525:UI917538 AEE917525:AEE917538 AOA917525:AOA917538 AXW917525:AXW917538 BHS917525:BHS917538 BRO917525:BRO917538 CBK917525:CBK917538 CLG917525:CLG917538 CVC917525:CVC917538 DEY917525:DEY917538 DOU917525:DOU917538 DYQ917525:DYQ917538 EIM917525:EIM917538 ESI917525:ESI917538 FCE917525:FCE917538 FMA917525:FMA917538 FVW917525:FVW917538 GFS917525:GFS917538 GPO917525:GPO917538 GZK917525:GZK917538 HJG917525:HJG917538 HTC917525:HTC917538 ICY917525:ICY917538 IMU917525:IMU917538 IWQ917525:IWQ917538 JGM917525:JGM917538 JQI917525:JQI917538 KAE917525:KAE917538 KKA917525:KKA917538 KTW917525:KTW917538 LDS917525:LDS917538 LNO917525:LNO917538 LXK917525:LXK917538 MHG917525:MHG917538 MRC917525:MRC917538 NAY917525:NAY917538 NKU917525:NKU917538 NUQ917525:NUQ917538 OEM917525:OEM917538 OOI917525:OOI917538 OYE917525:OYE917538 PIA917525:PIA917538 PRW917525:PRW917538 QBS917525:QBS917538 QLO917525:QLO917538 QVK917525:QVK917538 RFG917525:RFG917538 RPC917525:RPC917538 RYY917525:RYY917538 SIU917525:SIU917538 SSQ917525:SSQ917538 TCM917525:TCM917538 TMI917525:TMI917538 TWE917525:TWE917538 UGA917525:UGA917538 UPW917525:UPW917538 UZS917525:UZS917538 VJO917525:VJO917538 VTK917525:VTK917538 WDG917525:WDG917538 WNC917525:WNC917538 WWY917525:WWY917538 AQ983061:AQ983074 KM983061:KM983074 UI983061:UI983074 AEE983061:AEE983074 AOA983061:AOA983074 AXW983061:AXW983074 BHS983061:BHS983074 BRO983061:BRO983074 CBK983061:CBK983074 CLG983061:CLG983074 CVC983061:CVC983074 DEY983061:DEY983074 DOU983061:DOU983074 DYQ983061:DYQ983074 EIM983061:EIM983074 ESI983061:ESI983074 FCE983061:FCE983074 FMA983061:FMA983074 FVW983061:FVW983074 GFS983061:GFS983074 GPO983061:GPO983074 GZK983061:GZK983074 HJG983061:HJG983074 HTC983061:HTC983074 ICY983061:ICY983074 IMU983061:IMU983074 IWQ983061:IWQ983074 JGM983061:JGM983074 JQI983061:JQI983074 KAE983061:KAE983074 KKA983061:KKA983074 KTW983061:KTW983074 LDS983061:LDS983074 LNO983061:LNO983074 LXK983061:LXK983074 MHG983061:MHG983074 MRC983061:MRC983074 NAY983061:NAY983074 NKU983061:NKU983074 NUQ983061:NUQ983074 OEM983061:OEM983074 OOI983061:OOI983074 OYE983061:OYE983074 PIA983061:PIA983074 PRW983061:PRW983074 QBS983061:QBS983074 QLO983061:QLO983074 QVK983061:QVK983074 RFG983061:RFG983074 RPC983061:RPC983074 RYY983061:RYY983074 SIU983061:SIU983074 SSQ983061:SSQ983074 TCM983061:TCM983074 TMI983061:TMI983074 TWE983061:TWE983074 UGA983061:UGA983074 UPW983061:UPW983074 UZS983061:UZS983074 VJO983061:VJO983074 VTK983061:VTK983074 WDG983061:WDG983074 WNC983061:WNC983074 WWY983061:WWY983074 AQ36:AQ38 KM36:KM38 UI36:UI38 AEE36:AEE38 AOA36:AOA38 AXW36:AXW38 BHS36:BHS38 BRO36:BRO38 CBK36:CBK38 CLG36:CLG38 CVC36:CVC38 DEY36:DEY38 DOU36:DOU38 DYQ36:DYQ38 EIM36:EIM38 ESI36:ESI38 FCE36:FCE38 FMA36:FMA38 FVW36:FVW38 GFS36:GFS38 GPO36:GPO38 GZK36:GZK38 HJG36:HJG38 HTC36:HTC38 ICY36:ICY38 IMU36:IMU38 IWQ36:IWQ38 JGM36:JGM38 JQI36:JQI38 KAE36:KAE38 KKA36:KKA38 KTW36:KTW38 LDS36:LDS38 LNO36:LNO38 LXK36:LXK38 MHG36:MHG38 MRC36:MRC38 NAY36:NAY38 NKU36:NKU38 NUQ36:NUQ38 OEM36:OEM38 OOI36:OOI38 OYE36:OYE38 PIA36:PIA38 PRW36:PRW38 QBS36:QBS38 QLO36:QLO38 QVK36:QVK38 RFG36:RFG38 RPC36:RPC38 RYY36:RYY38 SIU36:SIU38 SSQ36:SSQ38 TCM36:TCM38 TMI36:TMI38 TWE36:TWE38 UGA36:UGA38 UPW36:UPW38 UZS36:UZS38 VJO36:VJO38 VTK36:VTK38 WDG36:WDG38 WNC36:WNC38 WWY36:WWY38 AQ65572:AQ65574 KM65572:KM65574 UI65572:UI65574 AEE65572:AEE65574 AOA65572:AOA65574 AXW65572:AXW65574 BHS65572:BHS65574 BRO65572:BRO65574 CBK65572:CBK65574 CLG65572:CLG65574 CVC65572:CVC65574 DEY65572:DEY65574 DOU65572:DOU65574 DYQ65572:DYQ65574 EIM65572:EIM65574 ESI65572:ESI65574 FCE65572:FCE65574 FMA65572:FMA65574 FVW65572:FVW65574 GFS65572:GFS65574 GPO65572:GPO65574 GZK65572:GZK65574 HJG65572:HJG65574 HTC65572:HTC65574 ICY65572:ICY65574 IMU65572:IMU65574 IWQ65572:IWQ65574 JGM65572:JGM65574 JQI65572:JQI65574 KAE65572:KAE65574 KKA65572:KKA65574 KTW65572:KTW65574 LDS65572:LDS65574 LNO65572:LNO65574 LXK65572:LXK65574 MHG65572:MHG65574 MRC65572:MRC65574 NAY65572:NAY65574 NKU65572:NKU65574 NUQ65572:NUQ65574 OEM65572:OEM65574 OOI65572:OOI65574 OYE65572:OYE65574 PIA65572:PIA65574 PRW65572:PRW65574 QBS65572:QBS65574 QLO65572:QLO65574 QVK65572:QVK65574 RFG65572:RFG65574 RPC65572:RPC65574 RYY65572:RYY65574 SIU65572:SIU65574 SSQ65572:SSQ65574 TCM65572:TCM65574 TMI65572:TMI65574 TWE65572:TWE65574 UGA65572:UGA65574 UPW65572:UPW65574 UZS65572:UZS65574 VJO65572:VJO65574 VTK65572:VTK65574 WDG65572:WDG65574 WNC65572:WNC65574 WWY65572:WWY65574 AQ131108:AQ131110 KM131108:KM131110 UI131108:UI131110 AEE131108:AEE131110 AOA131108:AOA131110 AXW131108:AXW131110 BHS131108:BHS131110 BRO131108:BRO131110 CBK131108:CBK131110 CLG131108:CLG131110 CVC131108:CVC131110 DEY131108:DEY131110 DOU131108:DOU131110 DYQ131108:DYQ131110 EIM131108:EIM131110 ESI131108:ESI131110 FCE131108:FCE131110 FMA131108:FMA131110 FVW131108:FVW131110 GFS131108:GFS131110 GPO131108:GPO131110 GZK131108:GZK131110 HJG131108:HJG131110 HTC131108:HTC131110 ICY131108:ICY131110 IMU131108:IMU131110 IWQ131108:IWQ131110 JGM131108:JGM131110 JQI131108:JQI131110 KAE131108:KAE131110 KKA131108:KKA131110 KTW131108:KTW131110 LDS131108:LDS131110 LNO131108:LNO131110 LXK131108:LXK131110 MHG131108:MHG131110 MRC131108:MRC131110 NAY131108:NAY131110 NKU131108:NKU131110 NUQ131108:NUQ131110 OEM131108:OEM131110 OOI131108:OOI131110 OYE131108:OYE131110 PIA131108:PIA131110 PRW131108:PRW131110 QBS131108:QBS131110 QLO131108:QLO131110 QVK131108:QVK131110 RFG131108:RFG131110 RPC131108:RPC131110 RYY131108:RYY131110 SIU131108:SIU131110 SSQ131108:SSQ131110 TCM131108:TCM131110 TMI131108:TMI131110 TWE131108:TWE131110 UGA131108:UGA131110 UPW131108:UPW131110 UZS131108:UZS131110 VJO131108:VJO131110 VTK131108:VTK131110 WDG131108:WDG131110 WNC131108:WNC131110 WWY131108:WWY131110 AQ196644:AQ196646 KM196644:KM196646 UI196644:UI196646 AEE196644:AEE196646 AOA196644:AOA196646 AXW196644:AXW196646 BHS196644:BHS196646 BRO196644:BRO196646 CBK196644:CBK196646 CLG196644:CLG196646 CVC196644:CVC196646 DEY196644:DEY196646 DOU196644:DOU196646 DYQ196644:DYQ196646 EIM196644:EIM196646 ESI196644:ESI196646 FCE196644:FCE196646 FMA196644:FMA196646 FVW196644:FVW196646 GFS196644:GFS196646 GPO196644:GPO196646 GZK196644:GZK196646 HJG196644:HJG196646 HTC196644:HTC196646 ICY196644:ICY196646 IMU196644:IMU196646 IWQ196644:IWQ196646 JGM196644:JGM196646 JQI196644:JQI196646 KAE196644:KAE196646 KKA196644:KKA196646 KTW196644:KTW196646 LDS196644:LDS196646 LNO196644:LNO196646 LXK196644:LXK196646 MHG196644:MHG196646 MRC196644:MRC196646 NAY196644:NAY196646 NKU196644:NKU196646 NUQ196644:NUQ196646 OEM196644:OEM196646 OOI196644:OOI196646 OYE196644:OYE196646 PIA196644:PIA196646 PRW196644:PRW196646 QBS196644:QBS196646 QLO196644:QLO196646 QVK196644:QVK196646 RFG196644:RFG196646 RPC196644:RPC196646 RYY196644:RYY196646 SIU196644:SIU196646 SSQ196644:SSQ196646 TCM196644:TCM196646 TMI196644:TMI196646 TWE196644:TWE196646 UGA196644:UGA196646 UPW196644:UPW196646 UZS196644:UZS196646 VJO196644:VJO196646 VTK196644:VTK196646 WDG196644:WDG196646 WNC196644:WNC196646 WWY196644:WWY196646 AQ262180:AQ262182 KM262180:KM262182 UI262180:UI262182 AEE262180:AEE262182 AOA262180:AOA262182 AXW262180:AXW262182 BHS262180:BHS262182 BRO262180:BRO262182 CBK262180:CBK262182 CLG262180:CLG262182 CVC262180:CVC262182 DEY262180:DEY262182 DOU262180:DOU262182 DYQ262180:DYQ262182 EIM262180:EIM262182 ESI262180:ESI262182 FCE262180:FCE262182 FMA262180:FMA262182 FVW262180:FVW262182 GFS262180:GFS262182 GPO262180:GPO262182 GZK262180:GZK262182 HJG262180:HJG262182 HTC262180:HTC262182 ICY262180:ICY262182 IMU262180:IMU262182 IWQ262180:IWQ262182 JGM262180:JGM262182 JQI262180:JQI262182 KAE262180:KAE262182 KKA262180:KKA262182 KTW262180:KTW262182 LDS262180:LDS262182 LNO262180:LNO262182 LXK262180:LXK262182 MHG262180:MHG262182 MRC262180:MRC262182 NAY262180:NAY262182 NKU262180:NKU262182 NUQ262180:NUQ262182 OEM262180:OEM262182 OOI262180:OOI262182 OYE262180:OYE262182 PIA262180:PIA262182 PRW262180:PRW262182 QBS262180:QBS262182 QLO262180:QLO262182 QVK262180:QVK262182 RFG262180:RFG262182 RPC262180:RPC262182 RYY262180:RYY262182 SIU262180:SIU262182 SSQ262180:SSQ262182 TCM262180:TCM262182 TMI262180:TMI262182 TWE262180:TWE262182 UGA262180:UGA262182 UPW262180:UPW262182 UZS262180:UZS262182 VJO262180:VJO262182 VTK262180:VTK262182 WDG262180:WDG262182 WNC262180:WNC262182 WWY262180:WWY262182 AQ327716:AQ327718 KM327716:KM327718 UI327716:UI327718 AEE327716:AEE327718 AOA327716:AOA327718 AXW327716:AXW327718 BHS327716:BHS327718 BRO327716:BRO327718 CBK327716:CBK327718 CLG327716:CLG327718 CVC327716:CVC327718 DEY327716:DEY327718 DOU327716:DOU327718 DYQ327716:DYQ327718 EIM327716:EIM327718 ESI327716:ESI327718 FCE327716:FCE327718 FMA327716:FMA327718 FVW327716:FVW327718 GFS327716:GFS327718 GPO327716:GPO327718 GZK327716:GZK327718 HJG327716:HJG327718 HTC327716:HTC327718 ICY327716:ICY327718 IMU327716:IMU327718 IWQ327716:IWQ327718 JGM327716:JGM327718 JQI327716:JQI327718 KAE327716:KAE327718 KKA327716:KKA327718 KTW327716:KTW327718 LDS327716:LDS327718 LNO327716:LNO327718 LXK327716:LXK327718 MHG327716:MHG327718 MRC327716:MRC327718 NAY327716:NAY327718 NKU327716:NKU327718 NUQ327716:NUQ327718 OEM327716:OEM327718 OOI327716:OOI327718 OYE327716:OYE327718 PIA327716:PIA327718 PRW327716:PRW327718 QBS327716:QBS327718 QLO327716:QLO327718 QVK327716:QVK327718 RFG327716:RFG327718 RPC327716:RPC327718 RYY327716:RYY327718 SIU327716:SIU327718 SSQ327716:SSQ327718 TCM327716:TCM327718 TMI327716:TMI327718 TWE327716:TWE327718 UGA327716:UGA327718 UPW327716:UPW327718 UZS327716:UZS327718 VJO327716:VJO327718 VTK327716:VTK327718 WDG327716:WDG327718 WNC327716:WNC327718 WWY327716:WWY327718 AQ393252:AQ393254 KM393252:KM393254 UI393252:UI393254 AEE393252:AEE393254 AOA393252:AOA393254 AXW393252:AXW393254 BHS393252:BHS393254 BRO393252:BRO393254 CBK393252:CBK393254 CLG393252:CLG393254 CVC393252:CVC393254 DEY393252:DEY393254 DOU393252:DOU393254 DYQ393252:DYQ393254 EIM393252:EIM393254 ESI393252:ESI393254 FCE393252:FCE393254 FMA393252:FMA393254 FVW393252:FVW393254 GFS393252:GFS393254 GPO393252:GPO393254 GZK393252:GZK393254 HJG393252:HJG393254 HTC393252:HTC393254 ICY393252:ICY393254 IMU393252:IMU393254 IWQ393252:IWQ393254 JGM393252:JGM393254 JQI393252:JQI393254 KAE393252:KAE393254 KKA393252:KKA393254 KTW393252:KTW393254 LDS393252:LDS393254 LNO393252:LNO393254 LXK393252:LXK393254 MHG393252:MHG393254 MRC393252:MRC393254 NAY393252:NAY393254 NKU393252:NKU393254 NUQ393252:NUQ393254 OEM393252:OEM393254 OOI393252:OOI393254 OYE393252:OYE393254 PIA393252:PIA393254 PRW393252:PRW393254 QBS393252:QBS393254 QLO393252:QLO393254 QVK393252:QVK393254 RFG393252:RFG393254 RPC393252:RPC393254 RYY393252:RYY393254 SIU393252:SIU393254 SSQ393252:SSQ393254 TCM393252:TCM393254 TMI393252:TMI393254 TWE393252:TWE393254 UGA393252:UGA393254 UPW393252:UPW393254 UZS393252:UZS393254 VJO393252:VJO393254 VTK393252:VTK393254 WDG393252:WDG393254 WNC393252:WNC393254 WWY393252:WWY393254 AQ458788:AQ458790 KM458788:KM458790 UI458788:UI458790 AEE458788:AEE458790 AOA458788:AOA458790 AXW458788:AXW458790 BHS458788:BHS458790 BRO458788:BRO458790 CBK458788:CBK458790 CLG458788:CLG458790 CVC458788:CVC458790 DEY458788:DEY458790 DOU458788:DOU458790 DYQ458788:DYQ458790 EIM458788:EIM458790 ESI458788:ESI458790 FCE458788:FCE458790 FMA458788:FMA458790 FVW458788:FVW458790 GFS458788:GFS458790 GPO458788:GPO458790 GZK458788:GZK458790 HJG458788:HJG458790 HTC458788:HTC458790 ICY458788:ICY458790 IMU458788:IMU458790 IWQ458788:IWQ458790 JGM458788:JGM458790 JQI458788:JQI458790 KAE458788:KAE458790 KKA458788:KKA458790 KTW458788:KTW458790 LDS458788:LDS458790 LNO458788:LNO458790 LXK458788:LXK458790 MHG458788:MHG458790 MRC458788:MRC458790 NAY458788:NAY458790 NKU458788:NKU458790 NUQ458788:NUQ458790 OEM458788:OEM458790 OOI458788:OOI458790 OYE458788:OYE458790 PIA458788:PIA458790 PRW458788:PRW458790 QBS458788:QBS458790 QLO458788:QLO458790 QVK458788:QVK458790 RFG458788:RFG458790 RPC458788:RPC458790 RYY458788:RYY458790 SIU458788:SIU458790 SSQ458788:SSQ458790 TCM458788:TCM458790 TMI458788:TMI458790 TWE458788:TWE458790 UGA458788:UGA458790 UPW458788:UPW458790 UZS458788:UZS458790 VJO458788:VJO458790 VTK458788:VTK458790 WDG458788:WDG458790 WNC458788:WNC458790 WWY458788:WWY458790 AQ524324:AQ524326 KM524324:KM524326 UI524324:UI524326 AEE524324:AEE524326 AOA524324:AOA524326 AXW524324:AXW524326 BHS524324:BHS524326 BRO524324:BRO524326 CBK524324:CBK524326 CLG524324:CLG524326 CVC524324:CVC524326 DEY524324:DEY524326 DOU524324:DOU524326 DYQ524324:DYQ524326 EIM524324:EIM524326 ESI524324:ESI524326 FCE524324:FCE524326 FMA524324:FMA524326 FVW524324:FVW524326 GFS524324:GFS524326 GPO524324:GPO524326 GZK524324:GZK524326 HJG524324:HJG524326 HTC524324:HTC524326 ICY524324:ICY524326 IMU524324:IMU524326 IWQ524324:IWQ524326 JGM524324:JGM524326 JQI524324:JQI524326 KAE524324:KAE524326 KKA524324:KKA524326 KTW524324:KTW524326 LDS524324:LDS524326 LNO524324:LNO524326 LXK524324:LXK524326 MHG524324:MHG524326 MRC524324:MRC524326 NAY524324:NAY524326 NKU524324:NKU524326 NUQ524324:NUQ524326 OEM524324:OEM524326 OOI524324:OOI524326 OYE524324:OYE524326 PIA524324:PIA524326 PRW524324:PRW524326 QBS524324:QBS524326 QLO524324:QLO524326 QVK524324:QVK524326 RFG524324:RFG524326 RPC524324:RPC524326 RYY524324:RYY524326 SIU524324:SIU524326 SSQ524324:SSQ524326 TCM524324:TCM524326 TMI524324:TMI524326 TWE524324:TWE524326 UGA524324:UGA524326 UPW524324:UPW524326 UZS524324:UZS524326 VJO524324:VJO524326 VTK524324:VTK524326 WDG524324:WDG524326 WNC524324:WNC524326 WWY524324:WWY524326 AQ589860:AQ589862 KM589860:KM589862 UI589860:UI589862 AEE589860:AEE589862 AOA589860:AOA589862 AXW589860:AXW589862 BHS589860:BHS589862 BRO589860:BRO589862 CBK589860:CBK589862 CLG589860:CLG589862 CVC589860:CVC589862 DEY589860:DEY589862 DOU589860:DOU589862 DYQ589860:DYQ589862 EIM589860:EIM589862 ESI589860:ESI589862 FCE589860:FCE589862 FMA589860:FMA589862 FVW589860:FVW589862 GFS589860:GFS589862 GPO589860:GPO589862 GZK589860:GZK589862 HJG589860:HJG589862 HTC589860:HTC589862 ICY589860:ICY589862 IMU589860:IMU589862 IWQ589860:IWQ589862 JGM589860:JGM589862 JQI589860:JQI589862 KAE589860:KAE589862 KKA589860:KKA589862 KTW589860:KTW589862 LDS589860:LDS589862 LNO589860:LNO589862 LXK589860:LXK589862 MHG589860:MHG589862 MRC589860:MRC589862 NAY589860:NAY589862 NKU589860:NKU589862 NUQ589860:NUQ589862 OEM589860:OEM589862 OOI589860:OOI589862 OYE589860:OYE589862 PIA589860:PIA589862 PRW589860:PRW589862 QBS589860:QBS589862 QLO589860:QLO589862 QVK589860:QVK589862 RFG589860:RFG589862 RPC589860:RPC589862 RYY589860:RYY589862 SIU589860:SIU589862 SSQ589860:SSQ589862 TCM589860:TCM589862 TMI589860:TMI589862 TWE589860:TWE589862 UGA589860:UGA589862 UPW589860:UPW589862 UZS589860:UZS589862 VJO589860:VJO589862 VTK589860:VTK589862 WDG589860:WDG589862 WNC589860:WNC589862 WWY589860:WWY589862 AQ655396:AQ655398 KM655396:KM655398 UI655396:UI655398 AEE655396:AEE655398 AOA655396:AOA655398 AXW655396:AXW655398 BHS655396:BHS655398 BRO655396:BRO655398 CBK655396:CBK655398 CLG655396:CLG655398 CVC655396:CVC655398 DEY655396:DEY655398 DOU655396:DOU655398 DYQ655396:DYQ655398 EIM655396:EIM655398 ESI655396:ESI655398 FCE655396:FCE655398 FMA655396:FMA655398 FVW655396:FVW655398 GFS655396:GFS655398 GPO655396:GPO655398 GZK655396:GZK655398 HJG655396:HJG655398 HTC655396:HTC655398 ICY655396:ICY655398 IMU655396:IMU655398 IWQ655396:IWQ655398 JGM655396:JGM655398 JQI655396:JQI655398 KAE655396:KAE655398 KKA655396:KKA655398 KTW655396:KTW655398 LDS655396:LDS655398 LNO655396:LNO655398 LXK655396:LXK655398 MHG655396:MHG655398 MRC655396:MRC655398 NAY655396:NAY655398 NKU655396:NKU655398 NUQ655396:NUQ655398 OEM655396:OEM655398 OOI655396:OOI655398 OYE655396:OYE655398 PIA655396:PIA655398 PRW655396:PRW655398 QBS655396:QBS655398 QLO655396:QLO655398 QVK655396:QVK655398 RFG655396:RFG655398 RPC655396:RPC655398 RYY655396:RYY655398 SIU655396:SIU655398 SSQ655396:SSQ655398 TCM655396:TCM655398 TMI655396:TMI655398 TWE655396:TWE655398 UGA655396:UGA655398 UPW655396:UPW655398 UZS655396:UZS655398 VJO655396:VJO655398 VTK655396:VTK655398 WDG655396:WDG655398 WNC655396:WNC655398 WWY655396:WWY655398 AQ720932:AQ720934 KM720932:KM720934 UI720932:UI720934 AEE720932:AEE720934 AOA720932:AOA720934 AXW720932:AXW720934 BHS720932:BHS720934 BRO720932:BRO720934 CBK720932:CBK720934 CLG720932:CLG720934 CVC720932:CVC720934 DEY720932:DEY720934 DOU720932:DOU720934 DYQ720932:DYQ720934 EIM720932:EIM720934 ESI720932:ESI720934 FCE720932:FCE720934 FMA720932:FMA720934 FVW720932:FVW720934 GFS720932:GFS720934 GPO720932:GPO720934 GZK720932:GZK720934 HJG720932:HJG720934 HTC720932:HTC720934 ICY720932:ICY720934 IMU720932:IMU720934 IWQ720932:IWQ720934 JGM720932:JGM720934 JQI720932:JQI720934 KAE720932:KAE720934 KKA720932:KKA720934 KTW720932:KTW720934 LDS720932:LDS720934 LNO720932:LNO720934 LXK720932:LXK720934 MHG720932:MHG720934 MRC720932:MRC720934 NAY720932:NAY720934 NKU720932:NKU720934 NUQ720932:NUQ720934 OEM720932:OEM720934 OOI720932:OOI720934 OYE720932:OYE720934 PIA720932:PIA720934 PRW720932:PRW720934 QBS720932:QBS720934 QLO720932:QLO720934 QVK720932:QVK720934 RFG720932:RFG720934 RPC720932:RPC720934 RYY720932:RYY720934 SIU720932:SIU720934 SSQ720932:SSQ720934 TCM720932:TCM720934 TMI720932:TMI720934 TWE720932:TWE720934 UGA720932:UGA720934 UPW720932:UPW720934 UZS720932:UZS720934 VJO720932:VJO720934 VTK720932:VTK720934 WDG720932:WDG720934 WNC720932:WNC720934 WWY720932:WWY720934 AQ786468:AQ786470 KM786468:KM786470 UI786468:UI786470 AEE786468:AEE786470 AOA786468:AOA786470 AXW786468:AXW786470 BHS786468:BHS786470 BRO786468:BRO786470 CBK786468:CBK786470 CLG786468:CLG786470 CVC786468:CVC786470 DEY786468:DEY786470 DOU786468:DOU786470 DYQ786468:DYQ786470 EIM786468:EIM786470 ESI786468:ESI786470 FCE786468:FCE786470 FMA786468:FMA786470 FVW786468:FVW786470 GFS786468:GFS786470 GPO786468:GPO786470 GZK786468:GZK786470 HJG786468:HJG786470 HTC786468:HTC786470 ICY786468:ICY786470 IMU786468:IMU786470 IWQ786468:IWQ786470 JGM786468:JGM786470 JQI786468:JQI786470 KAE786468:KAE786470 KKA786468:KKA786470 KTW786468:KTW786470 LDS786468:LDS786470 LNO786468:LNO786470 LXK786468:LXK786470 MHG786468:MHG786470 MRC786468:MRC786470 NAY786468:NAY786470 NKU786468:NKU786470 NUQ786468:NUQ786470 OEM786468:OEM786470 OOI786468:OOI786470 OYE786468:OYE786470 PIA786468:PIA786470 PRW786468:PRW786470 QBS786468:QBS786470 QLO786468:QLO786470 QVK786468:QVK786470 RFG786468:RFG786470 RPC786468:RPC786470 RYY786468:RYY786470 SIU786468:SIU786470 SSQ786468:SSQ786470 TCM786468:TCM786470 TMI786468:TMI786470 TWE786468:TWE786470 UGA786468:UGA786470 UPW786468:UPW786470 UZS786468:UZS786470 VJO786468:VJO786470 VTK786468:VTK786470 WDG786468:WDG786470 WNC786468:WNC786470 WWY786468:WWY786470 AQ852004:AQ852006 KM852004:KM852006 UI852004:UI852006 AEE852004:AEE852006 AOA852004:AOA852006 AXW852004:AXW852006 BHS852004:BHS852006 BRO852004:BRO852006 CBK852004:CBK852006 CLG852004:CLG852006 CVC852004:CVC852006 DEY852004:DEY852006 DOU852004:DOU852006 DYQ852004:DYQ852006 EIM852004:EIM852006 ESI852004:ESI852006 FCE852004:FCE852006 FMA852004:FMA852006 FVW852004:FVW852006 GFS852004:GFS852006 GPO852004:GPO852006 GZK852004:GZK852006 HJG852004:HJG852006 HTC852004:HTC852006 ICY852004:ICY852006 IMU852004:IMU852006 IWQ852004:IWQ852006 JGM852004:JGM852006 JQI852004:JQI852006 KAE852004:KAE852006 KKA852004:KKA852006 KTW852004:KTW852006 LDS852004:LDS852006 LNO852004:LNO852006 LXK852004:LXK852006 MHG852004:MHG852006 MRC852004:MRC852006 NAY852004:NAY852006 NKU852004:NKU852006 NUQ852004:NUQ852006 OEM852004:OEM852006 OOI852004:OOI852006 OYE852004:OYE852006 PIA852004:PIA852006 PRW852004:PRW852006 QBS852004:QBS852006 QLO852004:QLO852006 QVK852004:QVK852006 RFG852004:RFG852006 RPC852004:RPC852006 RYY852004:RYY852006 SIU852004:SIU852006 SSQ852004:SSQ852006 TCM852004:TCM852006 TMI852004:TMI852006 TWE852004:TWE852006 UGA852004:UGA852006 UPW852004:UPW852006 UZS852004:UZS852006 VJO852004:VJO852006 VTK852004:VTK852006 WDG852004:WDG852006 WNC852004:WNC852006 WWY852004:WWY852006 AQ917540:AQ917542 KM917540:KM917542 UI917540:UI917542 AEE917540:AEE917542 AOA917540:AOA917542 AXW917540:AXW917542 BHS917540:BHS917542 BRO917540:BRO917542 CBK917540:CBK917542 CLG917540:CLG917542 CVC917540:CVC917542 DEY917540:DEY917542 DOU917540:DOU917542 DYQ917540:DYQ917542 EIM917540:EIM917542 ESI917540:ESI917542 FCE917540:FCE917542 FMA917540:FMA917542 FVW917540:FVW917542 GFS917540:GFS917542 GPO917540:GPO917542 GZK917540:GZK917542 HJG917540:HJG917542 HTC917540:HTC917542 ICY917540:ICY917542 IMU917540:IMU917542 IWQ917540:IWQ917542 JGM917540:JGM917542 JQI917540:JQI917542 KAE917540:KAE917542 KKA917540:KKA917542 KTW917540:KTW917542 LDS917540:LDS917542 LNO917540:LNO917542 LXK917540:LXK917542 MHG917540:MHG917542 MRC917540:MRC917542 NAY917540:NAY917542 NKU917540:NKU917542 NUQ917540:NUQ917542 OEM917540:OEM917542 OOI917540:OOI917542 OYE917540:OYE917542 PIA917540:PIA917542 PRW917540:PRW917542 QBS917540:QBS917542 QLO917540:QLO917542 QVK917540:QVK917542 RFG917540:RFG917542 RPC917540:RPC917542 RYY917540:RYY917542 SIU917540:SIU917542 SSQ917540:SSQ917542 TCM917540:TCM917542 TMI917540:TMI917542 TWE917540:TWE917542 UGA917540:UGA917542 UPW917540:UPW917542 UZS917540:UZS917542 VJO917540:VJO917542 VTK917540:VTK917542 WDG917540:WDG917542 WNC917540:WNC917542 WWY917540:WWY917542 AQ983076:AQ983078 KM983076:KM983078 UI983076:UI983078 AEE983076:AEE983078 AOA983076:AOA983078 AXW983076:AXW983078 BHS983076:BHS983078 BRO983076:BRO983078 CBK983076:CBK983078 CLG983076:CLG983078 CVC983076:CVC983078 DEY983076:DEY983078 DOU983076:DOU983078 DYQ983076:DYQ983078 EIM983076:EIM983078 ESI983076:ESI983078 FCE983076:FCE983078 FMA983076:FMA983078 FVW983076:FVW983078 GFS983076:GFS983078 GPO983076:GPO983078 GZK983076:GZK983078 HJG983076:HJG983078 HTC983076:HTC983078 ICY983076:ICY983078 IMU983076:IMU983078 IWQ983076:IWQ983078 JGM983076:JGM983078 JQI983076:JQI983078 KAE983076:KAE983078 KKA983076:KKA983078 KTW983076:KTW983078 LDS983076:LDS983078 LNO983076:LNO983078 LXK983076:LXK983078 MHG983076:MHG983078 MRC983076:MRC983078 NAY983076:NAY983078 NKU983076:NKU983078 NUQ983076:NUQ983078 OEM983076:OEM983078 OOI983076:OOI983078 OYE983076:OYE983078 PIA983076:PIA983078 PRW983076:PRW983078 QBS983076:QBS983078 QLO983076:QLO983078 QVK983076:QVK983078 RFG983076:RFG983078 RPC983076:RPC983078 RYY983076:RYY983078 SIU983076:SIU983078 SSQ983076:SSQ983078 TCM983076:TCM983078 TMI983076:TMI983078 TWE983076:TWE983078 UGA983076:UGA983078 UPW983076:UPW983078 UZS983076:UZS983078 VJO983076:VJO983078 VTK983076:VTK983078 WDG983076:WDG983078 WNC983076:WNC983078 WWY983076:WWY983078" xr:uid="{3B3B24F8-5D2C-483B-B677-00111FC2EF6A}">
      <formula1>"S,N"</formula1>
    </dataValidation>
    <dataValidation type="list" allowBlank="1" showInputMessage="1" showErrorMessage="1" sqref="U18:U19 JQ18:JQ19 TM18:TM19 ADI18:ADI19 ANE18:ANE19 AXA18:AXA19 BGW18:BGW19 BQS18:BQS19 CAO18:CAO19 CKK18:CKK19 CUG18:CUG19 DEC18:DEC19 DNY18:DNY19 DXU18:DXU19 EHQ18:EHQ19 ERM18:ERM19 FBI18:FBI19 FLE18:FLE19 FVA18:FVA19 GEW18:GEW19 GOS18:GOS19 GYO18:GYO19 HIK18:HIK19 HSG18:HSG19 ICC18:ICC19 ILY18:ILY19 IVU18:IVU19 JFQ18:JFQ19 JPM18:JPM19 JZI18:JZI19 KJE18:KJE19 KTA18:KTA19 LCW18:LCW19 LMS18:LMS19 LWO18:LWO19 MGK18:MGK19 MQG18:MQG19 NAC18:NAC19 NJY18:NJY19 NTU18:NTU19 ODQ18:ODQ19 ONM18:ONM19 OXI18:OXI19 PHE18:PHE19 PRA18:PRA19 QAW18:QAW19 QKS18:QKS19 QUO18:QUO19 REK18:REK19 ROG18:ROG19 RYC18:RYC19 SHY18:SHY19 SRU18:SRU19 TBQ18:TBQ19 TLM18:TLM19 TVI18:TVI19 UFE18:UFE19 UPA18:UPA19 UYW18:UYW19 VIS18:VIS19 VSO18:VSO19 WCK18:WCK19 WMG18:WMG19 WWC18:WWC19 U65554:U65555 JQ65554:JQ65555 TM65554:TM65555 ADI65554:ADI65555 ANE65554:ANE65555 AXA65554:AXA65555 BGW65554:BGW65555 BQS65554:BQS65555 CAO65554:CAO65555 CKK65554:CKK65555 CUG65554:CUG65555 DEC65554:DEC65555 DNY65554:DNY65555 DXU65554:DXU65555 EHQ65554:EHQ65555 ERM65554:ERM65555 FBI65554:FBI65555 FLE65554:FLE65555 FVA65554:FVA65555 GEW65554:GEW65555 GOS65554:GOS65555 GYO65554:GYO65555 HIK65554:HIK65555 HSG65554:HSG65555 ICC65554:ICC65555 ILY65554:ILY65555 IVU65554:IVU65555 JFQ65554:JFQ65555 JPM65554:JPM65555 JZI65554:JZI65555 KJE65554:KJE65555 KTA65554:KTA65555 LCW65554:LCW65555 LMS65554:LMS65555 LWO65554:LWO65555 MGK65554:MGK65555 MQG65554:MQG65555 NAC65554:NAC65555 NJY65554:NJY65555 NTU65554:NTU65555 ODQ65554:ODQ65555 ONM65554:ONM65555 OXI65554:OXI65555 PHE65554:PHE65555 PRA65554:PRA65555 QAW65554:QAW65555 QKS65554:QKS65555 QUO65554:QUO65555 REK65554:REK65555 ROG65554:ROG65555 RYC65554:RYC65555 SHY65554:SHY65555 SRU65554:SRU65555 TBQ65554:TBQ65555 TLM65554:TLM65555 TVI65554:TVI65555 UFE65554:UFE65555 UPA65554:UPA65555 UYW65554:UYW65555 VIS65554:VIS65555 VSO65554:VSO65555 WCK65554:WCK65555 WMG65554:WMG65555 WWC65554:WWC65555 U131090:U131091 JQ131090:JQ131091 TM131090:TM131091 ADI131090:ADI131091 ANE131090:ANE131091 AXA131090:AXA131091 BGW131090:BGW131091 BQS131090:BQS131091 CAO131090:CAO131091 CKK131090:CKK131091 CUG131090:CUG131091 DEC131090:DEC131091 DNY131090:DNY131091 DXU131090:DXU131091 EHQ131090:EHQ131091 ERM131090:ERM131091 FBI131090:FBI131091 FLE131090:FLE131091 FVA131090:FVA131091 GEW131090:GEW131091 GOS131090:GOS131091 GYO131090:GYO131091 HIK131090:HIK131091 HSG131090:HSG131091 ICC131090:ICC131091 ILY131090:ILY131091 IVU131090:IVU131091 JFQ131090:JFQ131091 JPM131090:JPM131091 JZI131090:JZI131091 KJE131090:KJE131091 KTA131090:KTA131091 LCW131090:LCW131091 LMS131090:LMS131091 LWO131090:LWO131091 MGK131090:MGK131091 MQG131090:MQG131091 NAC131090:NAC131091 NJY131090:NJY131091 NTU131090:NTU131091 ODQ131090:ODQ131091 ONM131090:ONM131091 OXI131090:OXI131091 PHE131090:PHE131091 PRA131090:PRA131091 QAW131090:QAW131091 QKS131090:QKS131091 QUO131090:QUO131091 REK131090:REK131091 ROG131090:ROG131091 RYC131090:RYC131091 SHY131090:SHY131091 SRU131090:SRU131091 TBQ131090:TBQ131091 TLM131090:TLM131091 TVI131090:TVI131091 UFE131090:UFE131091 UPA131090:UPA131091 UYW131090:UYW131091 VIS131090:VIS131091 VSO131090:VSO131091 WCK131090:WCK131091 WMG131090:WMG131091 WWC131090:WWC131091 U196626:U196627 JQ196626:JQ196627 TM196626:TM196627 ADI196626:ADI196627 ANE196626:ANE196627 AXA196626:AXA196627 BGW196626:BGW196627 BQS196626:BQS196627 CAO196626:CAO196627 CKK196626:CKK196627 CUG196626:CUG196627 DEC196626:DEC196627 DNY196626:DNY196627 DXU196626:DXU196627 EHQ196626:EHQ196627 ERM196626:ERM196627 FBI196626:FBI196627 FLE196626:FLE196627 FVA196626:FVA196627 GEW196626:GEW196627 GOS196626:GOS196627 GYO196626:GYO196627 HIK196626:HIK196627 HSG196626:HSG196627 ICC196626:ICC196627 ILY196626:ILY196627 IVU196626:IVU196627 JFQ196626:JFQ196627 JPM196626:JPM196627 JZI196626:JZI196627 KJE196626:KJE196627 KTA196626:KTA196627 LCW196626:LCW196627 LMS196626:LMS196627 LWO196626:LWO196627 MGK196626:MGK196627 MQG196626:MQG196627 NAC196626:NAC196627 NJY196626:NJY196627 NTU196626:NTU196627 ODQ196626:ODQ196627 ONM196626:ONM196627 OXI196626:OXI196627 PHE196626:PHE196627 PRA196626:PRA196627 QAW196626:QAW196627 QKS196626:QKS196627 QUO196626:QUO196627 REK196626:REK196627 ROG196626:ROG196627 RYC196626:RYC196627 SHY196626:SHY196627 SRU196626:SRU196627 TBQ196626:TBQ196627 TLM196626:TLM196627 TVI196626:TVI196627 UFE196626:UFE196627 UPA196626:UPA196627 UYW196626:UYW196627 VIS196626:VIS196627 VSO196626:VSO196627 WCK196626:WCK196627 WMG196626:WMG196627 WWC196626:WWC196627 U262162:U262163 JQ262162:JQ262163 TM262162:TM262163 ADI262162:ADI262163 ANE262162:ANE262163 AXA262162:AXA262163 BGW262162:BGW262163 BQS262162:BQS262163 CAO262162:CAO262163 CKK262162:CKK262163 CUG262162:CUG262163 DEC262162:DEC262163 DNY262162:DNY262163 DXU262162:DXU262163 EHQ262162:EHQ262163 ERM262162:ERM262163 FBI262162:FBI262163 FLE262162:FLE262163 FVA262162:FVA262163 GEW262162:GEW262163 GOS262162:GOS262163 GYO262162:GYO262163 HIK262162:HIK262163 HSG262162:HSG262163 ICC262162:ICC262163 ILY262162:ILY262163 IVU262162:IVU262163 JFQ262162:JFQ262163 JPM262162:JPM262163 JZI262162:JZI262163 KJE262162:KJE262163 KTA262162:KTA262163 LCW262162:LCW262163 LMS262162:LMS262163 LWO262162:LWO262163 MGK262162:MGK262163 MQG262162:MQG262163 NAC262162:NAC262163 NJY262162:NJY262163 NTU262162:NTU262163 ODQ262162:ODQ262163 ONM262162:ONM262163 OXI262162:OXI262163 PHE262162:PHE262163 PRA262162:PRA262163 QAW262162:QAW262163 QKS262162:QKS262163 QUO262162:QUO262163 REK262162:REK262163 ROG262162:ROG262163 RYC262162:RYC262163 SHY262162:SHY262163 SRU262162:SRU262163 TBQ262162:TBQ262163 TLM262162:TLM262163 TVI262162:TVI262163 UFE262162:UFE262163 UPA262162:UPA262163 UYW262162:UYW262163 VIS262162:VIS262163 VSO262162:VSO262163 WCK262162:WCK262163 WMG262162:WMG262163 WWC262162:WWC262163 U327698:U327699 JQ327698:JQ327699 TM327698:TM327699 ADI327698:ADI327699 ANE327698:ANE327699 AXA327698:AXA327699 BGW327698:BGW327699 BQS327698:BQS327699 CAO327698:CAO327699 CKK327698:CKK327699 CUG327698:CUG327699 DEC327698:DEC327699 DNY327698:DNY327699 DXU327698:DXU327699 EHQ327698:EHQ327699 ERM327698:ERM327699 FBI327698:FBI327699 FLE327698:FLE327699 FVA327698:FVA327699 GEW327698:GEW327699 GOS327698:GOS327699 GYO327698:GYO327699 HIK327698:HIK327699 HSG327698:HSG327699 ICC327698:ICC327699 ILY327698:ILY327699 IVU327698:IVU327699 JFQ327698:JFQ327699 JPM327698:JPM327699 JZI327698:JZI327699 KJE327698:KJE327699 KTA327698:KTA327699 LCW327698:LCW327699 LMS327698:LMS327699 LWO327698:LWO327699 MGK327698:MGK327699 MQG327698:MQG327699 NAC327698:NAC327699 NJY327698:NJY327699 NTU327698:NTU327699 ODQ327698:ODQ327699 ONM327698:ONM327699 OXI327698:OXI327699 PHE327698:PHE327699 PRA327698:PRA327699 QAW327698:QAW327699 QKS327698:QKS327699 QUO327698:QUO327699 REK327698:REK327699 ROG327698:ROG327699 RYC327698:RYC327699 SHY327698:SHY327699 SRU327698:SRU327699 TBQ327698:TBQ327699 TLM327698:TLM327699 TVI327698:TVI327699 UFE327698:UFE327699 UPA327698:UPA327699 UYW327698:UYW327699 VIS327698:VIS327699 VSO327698:VSO327699 WCK327698:WCK327699 WMG327698:WMG327699 WWC327698:WWC327699 U393234:U393235 JQ393234:JQ393235 TM393234:TM393235 ADI393234:ADI393235 ANE393234:ANE393235 AXA393234:AXA393235 BGW393234:BGW393235 BQS393234:BQS393235 CAO393234:CAO393235 CKK393234:CKK393235 CUG393234:CUG393235 DEC393234:DEC393235 DNY393234:DNY393235 DXU393234:DXU393235 EHQ393234:EHQ393235 ERM393234:ERM393235 FBI393234:FBI393235 FLE393234:FLE393235 FVA393234:FVA393235 GEW393234:GEW393235 GOS393234:GOS393235 GYO393234:GYO393235 HIK393234:HIK393235 HSG393234:HSG393235 ICC393234:ICC393235 ILY393234:ILY393235 IVU393234:IVU393235 JFQ393234:JFQ393235 JPM393234:JPM393235 JZI393234:JZI393235 KJE393234:KJE393235 KTA393234:KTA393235 LCW393234:LCW393235 LMS393234:LMS393235 LWO393234:LWO393235 MGK393234:MGK393235 MQG393234:MQG393235 NAC393234:NAC393235 NJY393234:NJY393235 NTU393234:NTU393235 ODQ393234:ODQ393235 ONM393234:ONM393235 OXI393234:OXI393235 PHE393234:PHE393235 PRA393234:PRA393235 QAW393234:QAW393235 QKS393234:QKS393235 QUO393234:QUO393235 REK393234:REK393235 ROG393234:ROG393235 RYC393234:RYC393235 SHY393234:SHY393235 SRU393234:SRU393235 TBQ393234:TBQ393235 TLM393234:TLM393235 TVI393234:TVI393235 UFE393234:UFE393235 UPA393234:UPA393235 UYW393234:UYW393235 VIS393234:VIS393235 VSO393234:VSO393235 WCK393234:WCK393235 WMG393234:WMG393235 WWC393234:WWC393235 U458770:U458771 JQ458770:JQ458771 TM458770:TM458771 ADI458770:ADI458771 ANE458770:ANE458771 AXA458770:AXA458771 BGW458770:BGW458771 BQS458770:BQS458771 CAO458770:CAO458771 CKK458770:CKK458771 CUG458770:CUG458771 DEC458770:DEC458771 DNY458770:DNY458771 DXU458770:DXU458771 EHQ458770:EHQ458771 ERM458770:ERM458771 FBI458770:FBI458771 FLE458770:FLE458771 FVA458770:FVA458771 GEW458770:GEW458771 GOS458770:GOS458771 GYO458770:GYO458771 HIK458770:HIK458771 HSG458770:HSG458771 ICC458770:ICC458771 ILY458770:ILY458771 IVU458770:IVU458771 JFQ458770:JFQ458771 JPM458770:JPM458771 JZI458770:JZI458771 KJE458770:KJE458771 KTA458770:KTA458771 LCW458770:LCW458771 LMS458770:LMS458771 LWO458770:LWO458771 MGK458770:MGK458771 MQG458770:MQG458771 NAC458770:NAC458771 NJY458770:NJY458771 NTU458770:NTU458771 ODQ458770:ODQ458771 ONM458770:ONM458771 OXI458770:OXI458771 PHE458770:PHE458771 PRA458770:PRA458771 QAW458770:QAW458771 QKS458770:QKS458771 QUO458770:QUO458771 REK458770:REK458771 ROG458770:ROG458771 RYC458770:RYC458771 SHY458770:SHY458771 SRU458770:SRU458771 TBQ458770:TBQ458771 TLM458770:TLM458771 TVI458770:TVI458771 UFE458770:UFE458771 UPA458770:UPA458771 UYW458770:UYW458771 VIS458770:VIS458771 VSO458770:VSO458771 WCK458770:WCK458771 WMG458770:WMG458771 WWC458770:WWC458771 U524306:U524307 JQ524306:JQ524307 TM524306:TM524307 ADI524306:ADI524307 ANE524306:ANE524307 AXA524306:AXA524307 BGW524306:BGW524307 BQS524306:BQS524307 CAO524306:CAO524307 CKK524306:CKK524307 CUG524306:CUG524307 DEC524306:DEC524307 DNY524306:DNY524307 DXU524306:DXU524307 EHQ524306:EHQ524307 ERM524306:ERM524307 FBI524306:FBI524307 FLE524306:FLE524307 FVA524306:FVA524307 GEW524306:GEW524307 GOS524306:GOS524307 GYO524306:GYO524307 HIK524306:HIK524307 HSG524306:HSG524307 ICC524306:ICC524307 ILY524306:ILY524307 IVU524306:IVU524307 JFQ524306:JFQ524307 JPM524306:JPM524307 JZI524306:JZI524307 KJE524306:KJE524307 KTA524306:KTA524307 LCW524306:LCW524307 LMS524306:LMS524307 LWO524306:LWO524307 MGK524306:MGK524307 MQG524306:MQG524307 NAC524306:NAC524307 NJY524306:NJY524307 NTU524306:NTU524307 ODQ524306:ODQ524307 ONM524306:ONM524307 OXI524306:OXI524307 PHE524306:PHE524307 PRA524306:PRA524307 QAW524306:QAW524307 QKS524306:QKS524307 QUO524306:QUO524307 REK524306:REK524307 ROG524306:ROG524307 RYC524306:RYC524307 SHY524306:SHY524307 SRU524306:SRU524307 TBQ524306:TBQ524307 TLM524306:TLM524307 TVI524306:TVI524307 UFE524306:UFE524307 UPA524306:UPA524307 UYW524306:UYW524307 VIS524306:VIS524307 VSO524306:VSO524307 WCK524306:WCK524307 WMG524306:WMG524307 WWC524306:WWC524307 U589842:U589843 JQ589842:JQ589843 TM589842:TM589843 ADI589842:ADI589843 ANE589842:ANE589843 AXA589842:AXA589843 BGW589842:BGW589843 BQS589842:BQS589843 CAO589842:CAO589843 CKK589842:CKK589843 CUG589842:CUG589843 DEC589842:DEC589843 DNY589842:DNY589843 DXU589842:DXU589843 EHQ589842:EHQ589843 ERM589842:ERM589843 FBI589842:FBI589843 FLE589842:FLE589843 FVA589842:FVA589843 GEW589842:GEW589843 GOS589842:GOS589843 GYO589842:GYO589843 HIK589842:HIK589843 HSG589842:HSG589843 ICC589842:ICC589843 ILY589842:ILY589843 IVU589842:IVU589843 JFQ589842:JFQ589843 JPM589842:JPM589843 JZI589842:JZI589843 KJE589842:KJE589843 KTA589842:KTA589843 LCW589842:LCW589843 LMS589842:LMS589843 LWO589842:LWO589843 MGK589842:MGK589843 MQG589842:MQG589843 NAC589842:NAC589843 NJY589842:NJY589843 NTU589842:NTU589843 ODQ589842:ODQ589843 ONM589842:ONM589843 OXI589842:OXI589843 PHE589842:PHE589843 PRA589842:PRA589843 QAW589842:QAW589843 QKS589842:QKS589843 QUO589842:QUO589843 REK589842:REK589843 ROG589842:ROG589843 RYC589842:RYC589843 SHY589842:SHY589843 SRU589842:SRU589843 TBQ589842:TBQ589843 TLM589842:TLM589843 TVI589842:TVI589843 UFE589842:UFE589843 UPA589842:UPA589843 UYW589842:UYW589843 VIS589842:VIS589843 VSO589842:VSO589843 WCK589842:WCK589843 WMG589842:WMG589843 WWC589842:WWC589843 U655378:U655379 JQ655378:JQ655379 TM655378:TM655379 ADI655378:ADI655379 ANE655378:ANE655379 AXA655378:AXA655379 BGW655378:BGW655379 BQS655378:BQS655379 CAO655378:CAO655379 CKK655378:CKK655379 CUG655378:CUG655379 DEC655378:DEC655379 DNY655378:DNY655379 DXU655378:DXU655379 EHQ655378:EHQ655379 ERM655378:ERM655379 FBI655378:FBI655379 FLE655378:FLE655379 FVA655378:FVA655379 GEW655378:GEW655379 GOS655378:GOS655379 GYO655378:GYO655379 HIK655378:HIK655379 HSG655378:HSG655379 ICC655378:ICC655379 ILY655378:ILY655379 IVU655378:IVU655379 JFQ655378:JFQ655379 JPM655378:JPM655379 JZI655378:JZI655379 KJE655378:KJE655379 KTA655378:KTA655379 LCW655378:LCW655379 LMS655378:LMS655379 LWO655378:LWO655379 MGK655378:MGK655379 MQG655378:MQG655379 NAC655378:NAC655379 NJY655378:NJY655379 NTU655378:NTU655379 ODQ655378:ODQ655379 ONM655378:ONM655379 OXI655378:OXI655379 PHE655378:PHE655379 PRA655378:PRA655379 QAW655378:QAW655379 QKS655378:QKS655379 QUO655378:QUO655379 REK655378:REK655379 ROG655378:ROG655379 RYC655378:RYC655379 SHY655378:SHY655379 SRU655378:SRU655379 TBQ655378:TBQ655379 TLM655378:TLM655379 TVI655378:TVI655379 UFE655378:UFE655379 UPA655378:UPA655379 UYW655378:UYW655379 VIS655378:VIS655379 VSO655378:VSO655379 WCK655378:WCK655379 WMG655378:WMG655379 WWC655378:WWC655379 U720914:U720915 JQ720914:JQ720915 TM720914:TM720915 ADI720914:ADI720915 ANE720914:ANE720915 AXA720914:AXA720915 BGW720914:BGW720915 BQS720914:BQS720915 CAO720914:CAO720915 CKK720914:CKK720915 CUG720914:CUG720915 DEC720914:DEC720915 DNY720914:DNY720915 DXU720914:DXU720915 EHQ720914:EHQ720915 ERM720914:ERM720915 FBI720914:FBI720915 FLE720914:FLE720915 FVA720914:FVA720915 GEW720914:GEW720915 GOS720914:GOS720915 GYO720914:GYO720915 HIK720914:HIK720915 HSG720914:HSG720915 ICC720914:ICC720915 ILY720914:ILY720915 IVU720914:IVU720915 JFQ720914:JFQ720915 JPM720914:JPM720915 JZI720914:JZI720915 KJE720914:KJE720915 KTA720914:KTA720915 LCW720914:LCW720915 LMS720914:LMS720915 LWO720914:LWO720915 MGK720914:MGK720915 MQG720914:MQG720915 NAC720914:NAC720915 NJY720914:NJY720915 NTU720914:NTU720915 ODQ720914:ODQ720915 ONM720914:ONM720915 OXI720914:OXI720915 PHE720914:PHE720915 PRA720914:PRA720915 QAW720914:QAW720915 QKS720914:QKS720915 QUO720914:QUO720915 REK720914:REK720915 ROG720914:ROG720915 RYC720914:RYC720915 SHY720914:SHY720915 SRU720914:SRU720915 TBQ720914:TBQ720915 TLM720914:TLM720915 TVI720914:TVI720915 UFE720914:UFE720915 UPA720914:UPA720915 UYW720914:UYW720915 VIS720914:VIS720915 VSO720914:VSO720915 WCK720914:WCK720915 WMG720914:WMG720915 WWC720914:WWC720915 U786450:U786451 JQ786450:JQ786451 TM786450:TM786451 ADI786450:ADI786451 ANE786450:ANE786451 AXA786450:AXA786451 BGW786450:BGW786451 BQS786450:BQS786451 CAO786450:CAO786451 CKK786450:CKK786451 CUG786450:CUG786451 DEC786450:DEC786451 DNY786450:DNY786451 DXU786450:DXU786451 EHQ786450:EHQ786451 ERM786450:ERM786451 FBI786450:FBI786451 FLE786450:FLE786451 FVA786450:FVA786451 GEW786450:GEW786451 GOS786450:GOS786451 GYO786450:GYO786451 HIK786450:HIK786451 HSG786450:HSG786451 ICC786450:ICC786451 ILY786450:ILY786451 IVU786450:IVU786451 JFQ786450:JFQ786451 JPM786450:JPM786451 JZI786450:JZI786451 KJE786450:KJE786451 KTA786450:KTA786451 LCW786450:LCW786451 LMS786450:LMS786451 LWO786450:LWO786451 MGK786450:MGK786451 MQG786450:MQG786451 NAC786450:NAC786451 NJY786450:NJY786451 NTU786450:NTU786451 ODQ786450:ODQ786451 ONM786450:ONM786451 OXI786450:OXI786451 PHE786450:PHE786451 PRA786450:PRA786451 QAW786450:QAW786451 QKS786450:QKS786451 QUO786450:QUO786451 REK786450:REK786451 ROG786450:ROG786451 RYC786450:RYC786451 SHY786450:SHY786451 SRU786450:SRU786451 TBQ786450:TBQ786451 TLM786450:TLM786451 TVI786450:TVI786451 UFE786450:UFE786451 UPA786450:UPA786451 UYW786450:UYW786451 VIS786450:VIS786451 VSO786450:VSO786451 WCK786450:WCK786451 WMG786450:WMG786451 WWC786450:WWC786451 U851986:U851987 JQ851986:JQ851987 TM851986:TM851987 ADI851986:ADI851987 ANE851986:ANE851987 AXA851986:AXA851987 BGW851986:BGW851987 BQS851986:BQS851987 CAO851986:CAO851987 CKK851986:CKK851987 CUG851986:CUG851987 DEC851986:DEC851987 DNY851986:DNY851987 DXU851986:DXU851987 EHQ851986:EHQ851987 ERM851986:ERM851987 FBI851986:FBI851987 FLE851986:FLE851987 FVA851986:FVA851987 GEW851986:GEW851987 GOS851986:GOS851987 GYO851986:GYO851987 HIK851986:HIK851987 HSG851986:HSG851987 ICC851986:ICC851987 ILY851986:ILY851987 IVU851986:IVU851987 JFQ851986:JFQ851987 JPM851986:JPM851987 JZI851986:JZI851987 KJE851986:KJE851987 KTA851986:KTA851987 LCW851986:LCW851987 LMS851986:LMS851987 LWO851986:LWO851987 MGK851986:MGK851987 MQG851986:MQG851987 NAC851986:NAC851987 NJY851986:NJY851987 NTU851986:NTU851987 ODQ851986:ODQ851987 ONM851986:ONM851987 OXI851986:OXI851987 PHE851986:PHE851987 PRA851986:PRA851987 QAW851986:QAW851987 QKS851986:QKS851987 QUO851986:QUO851987 REK851986:REK851987 ROG851986:ROG851987 RYC851986:RYC851987 SHY851986:SHY851987 SRU851986:SRU851987 TBQ851986:TBQ851987 TLM851986:TLM851987 TVI851986:TVI851987 UFE851986:UFE851987 UPA851986:UPA851987 UYW851986:UYW851987 VIS851986:VIS851987 VSO851986:VSO851987 WCK851986:WCK851987 WMG851986:WMG851987 WWC851986:WWC851987 U917522:U917523 JQ917522:JQ917523 TM917522:TM917523 ADI917522:ADI917523 ANE917522:ANE917523 AXA917522:AXA917523 BGW917522:BGW917523 BQS917522:BQS917523 CAO917522:CAO917523 CKK917522:CKK917523 CUG917522:CUG917523 DEC917522:DEC917523 DNY917522:DNY917523 DXU917522:DXU917523 EHQ917522:EHQ917523 ERM917522:ERM917523 FBI917522:FBI917523 FLE917522:FLE917523 FVA917522:FVA917523 GEW917522:GEW917523 GOS917522:GOS917523 GYO917522:GYO917523 HIK917522:HIK917523 HSG917522:HSG917523 ICC917522:ICC917523 ILY917522:ILY917523 IVU917522:IVU917523 JFQ917522:JFQ917523 JPM917522:JPM917523 JZI917522:JZI917523 KJE917522:KJE917523 KTA917522:KTA917523 LCW917522:LCW917523 LMS917522:LMS917523 LWO917522:LWO917523 MGK917522:MGK917523 MQG917522:MQG917523 NAC917522:NAC917523 NJY917522:NJY917523 NTU917522:NTU917523 ODQ917522:ODQ917523 ONM917522:ONM917523 OXI917522:OXI917523 PHE917522:PHE917523 PRA917522:PRA917523 QAW917522:QAW917523 QKS917522:QKS917523 QUO917522:QUO917523 REK917522:REK917523 ROG917522:ROG917523 RYC917522:RYC917523 SHY917522:SHY917523 SRU917522:SRU917523 TBQ917522:TBQ917523 TLM917522:TLM917523 TVI917522:TVI917523 UFE917522:UFE917523 UPA917522:UPA917523 UYW917522:UYW917523 VIS917522:VIS917523 VSO917522:VSO917523 WCK917522:WCK917523 WMG917522:WMG917523 WWC917522:WWC917523 U983058:U983059 JQ983058:JQ983059 TM983058:TM983059 ADI983058:ADI983059 ANE983058:ANE983059 AXA983058:AXA983059 BGW983058:BGW983059 BQS983058:BQS983059 CAO983058:CAO983059 CKK983058:CKK983059 CUG983058:CUG983059 DEC983058:DEC983059 DNY983058:DNY983059 DXU983058:DXU983059 EHQ983058:EHQ983059 ERM983058:ERM983059 FBI983058:FBI983059 FLE983058:FLE983059 FVA983058:FVA983059 GEW983058:GEW983059 GOS983058:GOS983059 GYO983058:GYO983059 HIK983058:HIK983059 HSG983058:HSG983059 ICC983058:ICC983059 ILY983058:ILY983059 IVU983058:IVU983059 JFQ983058:JFQ983059 JPM983058:JPM983059 JZI983058:JZI983059 KJE983058:KJE983059 KTA983058:KTA983059 LCW983058:LCW983059 LMS983058:LMS983059 LWO983058:LWO983059 MGK983058:MGK983059 MQG983058:MQG983059 NAC983058:NAC983059 NJY983058:NJY983059 NTU983058:NTU983059 ODQ983058:ODQ983059 ONM983058:ONM983059 OXI983058:OXI983059 PHE983058:PHE983059 PRA983058:PRA983059 QAW983058:QAW983059 QKS983058:QKS983059 QUO983058:QUO983059 REK983058:REK983059 ROG983058:ROG983059 RYC983058:RYC983059 SHY983058:SHY983059 SRU983058:SRU983059 TBQ983058:TBQ983059 TLM983058:TLM983059 TVI983058:TVI983059 UFE983058:UFE983059 UPA983058:UPA983059 UYW983058:UYW983059 VIS983058:VIS983059 VSO983058:VSO983059 WCK983058:WCK983059 WMG983058:WMG983059 WWC983058:WWC983059 Z18 JV18 TR18 ADN18 ANJ18 AXF18 BHB18 BQX18 CAT18 CKP18 CUL18 DEH18 DOD18 DXZ18 EHV18 ERR18 FBN18 FLJ18 FVF18 GFB18 GOX18 GYT18 HIP18 HSL18 ICH18 IMD18 IVZ18 JFV18 JPR18 JZN18 KJJ18 KTF18 LDB18 LMX18 LWT18 MGP18 MQL18 NAH18 NKD18 NTZ18 ODV18 ONR18 OXN18 PHJ18 PRF18 QBB18 QKX18 QUT18 REP18 ROL18 RYH18 SID18 SRZ18 TBV18 TLR18 TVN18 UFJ18 UPF18 UZB18 VIX18 VST18 WCP18 WML18 WWH18 Z65554 JV65554 TR65554 ADN65554 ANJ65554 AXF65554 BHB65554 BQX65554 CAT65554 CKP65554 CUL65554 DEH65554 DOD65554 DXZ65554 EHV65554 ERR65554 FBN65554 FLJ65554 FVF65554 GFB65554 GOX65554 GYT65554 HIP65554 HSL65554 ICH65554 IMD65554 IVZ65554 JFV65554 JPR65554 JZN65554 KJJ65554 KTF65554 LDB65554 LMX65554 LWT65554 MGP65554 MQL65554 NAH65554 NKD65554 NTZ65554 ODV65554 ONR65554 OXN65554 PHJ65554 PRF65554 QBB65554 QKX65554 QUT65554 REP65554 ROL65554 RYH65554 SID65554 SRZ65554 TBV65554 TLR65554 TVN65554 UFJ65554 UPF65554 UZB65554 VIX65554 VST65554 WCP65554 WML65554 WWH65554 Z131090 JV131090 TR131090 ADN131090 ANJ131090 AXF131090 BHB131090 BQX131090 CAT131090 CKP131090 CUL131090 DEH131090 DOD131090 DXZ131090 EHV131090 ERR131090 FBN131090 FLJ131090 FVF131090 GFB131090 GOX131090 GYT131090 HIP131090 HSL131090 ICH131090 IMD131090 IVZ131090 JFV131090 JPR131090 JZN131090 KJJ131090 KTF131090 LDB131090 LMX131090 LWT131090 MGP131090 MQL131090 NAH131090 NKD131090 NTZ131090 ODV131090 ONR131090 OXN131090 PHJ131090 PRF131090 QBB131090 QKX131090 QUT131090 REP131090 ROL131090 RYH131090 SID131090 SRZ131090 TBV131090 TLR131090 TVN131090 UFJ131090 UPF131090 UZB131090 VIX131090 VST131090 WCP131090 WML131090 WWH131090 Z196626 JV196626 TR196626 ADN196626 ANJ196626 AXF196626 BHB196626 BQX196626 CAT196626 CKP196626 CUL196626 DEH196626 DOD196626 DXZ196626 EHV196626 ERR196626 FBN196626 FLJ196626 FVF196626 GFB196626 GOX196626 GYT196626 HIP196626 HSL196626 ICH196626 IMD196626 IVZ196626 JFV196626 JPR196626 JZN196626 KJJ196626 KTF196626 LDB196626 LMX196626 LWT196626 MGP196626 MQL196626 NAH196626 NKD196626 NTZ196626 ODV196626 ONR196626 OXN196626 PHJ196626 PRF196626 QBB196626 QKX196626 QUT196626 REP196626 ROL196626 RYH196626 SID196626 SRZ196626 TBV196626 TLR196626 TVN196626 UFJ196626 UPF196626 UZB196626 VIX196626 VST196626 WCP196626 WML196626 WWH196626 Z262162 JV262162 TR262162 ADN262162 ANJ262162 AXF262162 BHB262162 BQX262162 CAT262162 CKP262162 CUL262162 DEH262162 DOD262162 DXZ262162 EHV262162 ERR262162 FBN262162 FLJ262162 FVF262162 GFB262162 GOX262162 GYT262162 HIP262162 HSL262162 ICH262162 IMD262162 IVZ262162 JFV262162 JPR262162 JZN262162 KJJ262162 KTF262162 LDB262162 LMX262162 LWT262162 MGP262162 MQL262162 NAH262162 NKD262162 NTZ262162 ODV262162 ONR262162 OXN262162 PHJ262162 PRF262162 QBB262162 QKX262162 QUT262162 REP262162 ROL262162 RYH262162 SID262162 SRZ262162 TBV262162 TLR262162 TVN262162 UFJ262162 UPF262162 UZB262162 VIX262162 VST262162 WCP262162 WML262162 WWH262162 Z327698 JV327698 TR327698 ADN327698 ANJ327698 AXF327698 BHB327698 BQX327698 CAT327698 CKP327698 CUL327698 DEH327698 DOD327698 DXZ327698 EHV327698 ERR327698 FBN327698 FLJ327698 FVF327698 GFB327698 GOX327698 GYT327698 HIP327698 HSL327698 ICH327698 IMD327698 IVZ327698 JFV327698 JPR327698 JZN327698 KJJ327698 KTF327698 LDB327698 LMX327698 LWT327698 MGP327698 MQL327698 NAH327698 NKD327698 NTZ327698 ODV327698 ONR327698 OXN327698 PHJ327698 PRF327698 QBB327698 QKX327698 QUT327698 REP327698 ROL327698 RYH327698 SID327698 SRZ327698 TBV327698 TLR327698 TVN327698 UFJ327698 UPF327698 UZB327698 VIX327698 VST327698 WCP327698 WML327698 WWH327698 Z393234 JV393234 TR393234 ADN393234 ANJ393234 AXF393234 BHB393234 BQX393234 CAT393234 CKP393234 CUL393234 DEH393234 DOD393234 DXZ393234 EHV393234 ERR393234 FBN393234 FLJ393234 FVF393234 GFB393234 GOX393234 GYT393234 HIP393234 HSL393234 ICH393234 IMD393234 IVZ393234 JFV393234 JPR393234 JZN393234 KJJ393234 KTF393234 LDB393234 LMX393234 LWT393234 MGP393234 MQL393234 NAH393234 NKD393234 NTZ393234 ODV393234 ONR393234 OXN393234 PHJ393234 PRF393234 QBB393234 QKX393234 QUT393234 REP393234 ROL393234 RYH393234 SID393234 SRZ393234 TBV393234 TLR393234 TVN393234 UFJ393234 UPF393234 UZB393234 VIX393234 VST393234 WCP393234 WML393234 WWH393234 Z458770 JV458770 TR458770 ADN458770 ANJ458770 AXF458770 BHB458770 BQX458770 CAT458770 CKP458770 CUL458770 DEH458770 DOD458770 DXZ458770 EHV458770 ERR458770 FBN458770 FLJ458770 FVF458770 GFB458770 GOX458770 GYT458770 HIP458770 HSL458770 ICH458770 IMD458770 IVZ458770 JFV458770 JPR458770 JZN458770 KJJ458770 KTF458770 LDB458770 LMX458770 LWT458770 MGP458770 MQL458770 NAH458770 NKD458770 NTZ458770 ODV458770 ONR458770 OXN458770 PHJ458770 PRF458770 QBB458770 QKX458770 QUT458770 REP458770 ROL458770 RYH458770 SID458770 SRZ458770 TBV458770 TLR458770 TVN458770 UFJ458770 UPF458770 UZB458770 VIX458770 VST458770 WCP458770 WML458770 WWH458770 Z524306 JV524306 TR524306 ADN524306 ANJ524306 AXF524306 BHB524306 BQX524306 CAT524306 CKP524306 CUL524306 DEH524306 DOD524306 DXZ524306 EHV524306 ERR524306 FBN524306 FLJ524306 FVF524306 GFB524306 GOX524306 GYT524306 HIP524306 HSL524306 ICH524306 IMD524306 IVZ524306 JFV524306 JPR524306 JZN524306 KJJ524306 KTF524306 LDB524306 LMX524306 LWT524306 MGP524306 MQL524306 NAH524306 NKD524306 NTZ524306 ODV524306 ONR524306 OXN524306 PHJ524306 PRF524306 QBB524306 QKX524306 QUT524306 REP524306 ROL524306 RYH524306 SID524306 SRZ524306 TBV524306 TLR524306 TVN524306 UFJ524306 UPF524306 UZB524306 VIX524306 VST524306 WCP524306 WML524306 WWH524306 Z589842 JV589842 TR589842 ADN589842 ANJ589842 AXF589842 BHB589842 BQX589842 CAT589842 CKP589842 CUL589842 DEH589842 DOD589842 DXZ589842 EHV589842 ERR589842 FBN589842 FLJ589842 FVF589842 GFB589842 GOX589842 GYT589842 HIP589842 HSL589842 ICH589842 IMD589842 IVZ589842 JFV589842 JPR589842 JZN589842 KJJ589842 KTF589842 LDB589842 LMX589842 LWT589842 MGP589842 MQL589842 NAH589842 NKD589842 NTZ589842 ODV589842 ONR589842 OXN589842 PHJ589842 PRF589842 QBB589842 QKX589842 QUT589842 REP589842 ROL589842 RYH589842 SID589842 SRZ589842 TBV589842 TLR589842 TVN589842 UFJ589842 UPF589842 UZB589842 VIX589842 VST589842 WCP589842 WML589842 WWH589842 Z655378 JV655378 TR655378 ADN655378 ANJ655378 AXF655378 BHB655378 BQX655378 CAT655378 CKP655378 CUL655378 DEH655378 DOD655378 DXZ655378 EHV655378 ERR655378 FBN655378 FLJ655378 FVF655378 GFB655378 GOX655378 GYT655378 HIP655378 HSL655378 ICH655378 IMD655378 IVZ655378 JFV655378 JPR655378 JZN655378 KJJ655378 KTF655378 LDB655378 LMX655378 LWT655378 MGP655378 MQL655378 NAH655378 NKD655378 NTZ655378 ODV655378 ONR655378 OXN655378 PHJ655378 PRF655378 QBB655378 QKX655378 QUT655378 REP655378 ROL655378 RYH655378 SID655378 SRZ655378 TBV655378 TLR655378 TVN655378 UFJ655378 UPF655378 UZB655378 VIX655378 VST655378 WCP655378 WML655378 WWH655378 Z720914 JV720914 TR720914 ADN720914 ANJ720914 AXF720914 BHB720914 BQX720914 CAT720914 CKP720914 CUL720914 DEH720914 DOD720914 DXZ720914 EHV720914 ERR720914 FBN720914 FLJ720914 FVF720914 GFB720914 GOX720914 GYT720914 HIP720914 HSL720914 ICH720914 IMD720914 IVZ720914 JFV720914 JPR720914 JZN720914 KJJ720914 KTF720914 LDB720914 LMX720914 LWT720914 MGP720914 MQL720914 NAH720914 NKD720914 NTZ720914 ODV720914 ONR720914 OXN720914 PHJ720914 PRF720914 QBB720914 QKX720914 QUT720914 REP720914 ROL720914 RYH720914 SID720914 SRZ720914 TBV720914 TLR720914 TVN720914 UFJ720914 UPF720914 UZB720914 VIX720914 VST720914 WCP720914 WML720914 WWH720914 Z786450 JV786450 TR786450 ADN786450 ANJ786450 AXF786450 BHB786450 BQX786450 CAT786450 CKP786450 CUL786450 DEH786450 DOD786450 DXZ786450 EHV786450 ERR786450 FBN786450 FLJ786450 FVF786450 GFB786450 GOX786450 GYT786450 HIP786450 HSL786450 ICH786450 IMD786450 IVZ786450 JFV786450 JPR786450 JZN786450 KJJ786450 KTF786450 LDB786450 LMX786450 LWT786450 MGP786450 MQL786450 NAH786450 NKD786450 NTZ786450 ODV786450 ONR786450 OXN786450 PHJ786450 PRF786450 QBB786450 QKX786450 QUT786450 REP786450 ROL786450 RYH786450 SID786450 SRZ786450 TBV786450 TLR786450 TVN786450 UFJ786450 UPF786450 UZB786450 VIX786450 VST786450 WCP786450 WML786450 WWH786450 Z851986 JV851986 TR851986 ADN851986 ANJ851986 AXF851986 BHB851986 BQX851986 CAT851986 CKP851986 CUL851986 DEH851986 DOD851986 DXZ851986 EHV851986 ERR851986 FBN851986 FLJ851986 FVF851986 GFB851986 GOX851986 GYT851986 HIP851986 HSL851986 ICH851986 IMD851986 IVZ851986 JFV851986 JPR851986 JZN851986 KJJ851986 KTF851986 LDB851986 LMX851986 LWT851986 MGP851986 MQL851986 NAH851986 NKD851986 NTZ851986 ODV851986 ONR851986 OXN851986 PHJ851986 PRF851986 QBB851986 QKX851986 QUT851986 REP851986 ROL851986 RYH851986 SID851986 SRZ851986 TBV851986 TLR851986 TVN851986 UFJ851986 UPF851986 UZB851986 VIX851986 VST851986 WCP851986 WML851986 WWH851986 Z917522 JV917522 TR917522 ADN917522 ANJ917522 AXF917522 BHB917522 BQX917522 CAT917522 CKP917522 CUL917522 DEH917522 DOD917522 DXZ917522 EHV917522 ERR917522 FBN917522 FLJ917522 FVF917522 GFB917522 GOX917522 GYT917522 HIP917522 HSL917522 ICH917522 IMD917522 IVZ917522 JFV917522 JPR917522 JZN917522 KJJ917522 KTF917522 LDB917522 LMX917522 LWT917522 MGP917522 MQL917522 NAH917522 NKD917522 NTZ917522 ODV917522 ONR917522 OXN917522 PHJ917522 PRF917522 QBB917522 QKX917522 QUT917522 REP917522 ROL917522 RYH917522 SID917522 SRZ917522 TBV917522 TLR917522 TVN917522 UFJ917522 UPF917522 UZB917522 VIX917522 VST917522 WCP917522 WML917522 WWH917522 Z983058 JV983058 TR983058 ADN983058 ANJ983058 AXF983058 BHB983058 BQX983058 CAT983058 CKP983058 CUL983058 DEH983058 DOD983058 DXZ983058 EHV983058 ERR983058 FBN983058 FLJ983058 FVF983058 GFB983058 GOX983058 GYT983058 HIP983058 HSL983058 ICH983058 IMD983058 IVZ983058 JFV983058 JPR983058 JZN983058 KJJ983058 KTF983058 LDB983058 LMX983058 LWT983058 MGP983058 MQL983058 NAH983058 NKD983058 NTZ983058 ODV983058 ONR983058 OXN983058 PHJ983058 PRF983058 QBB983058 QKX983058 QUT983058 REP983058 ROL983058 RYH983058 SID983058 SRZ983058 TBV983058 TLR983058 TVN983058 UFJ983058 UPF983058 UZB983058 VIX983058 VST983058 WCP983058 WML983058 WWH983058 AI19 KE19 UA19 ADW19 ANS19 AXO19 BHK19 BRG19 CBC19 CKY19 CUU19 DEQ19 DOM19 DYI19 EIE19 ESA19 FBW19 FLS19 FVO19 GFK19 GPG19 GZC19 HIY19 HSU19 ICQ19 IMM19 IWI19 JGE19 JQA19 JZW19 KJS19 KTO19 LDK19 LNG19 LXC19 MGY19 MQU19 NAQ19 NKM19 NUI19 OEE19 OOA19 OXW19 PHS19 PRO19 QBK19 QLG19 QVC19 REY19 ROU19 RYQ19 SIM19 SSI19 TCE19 TMA19 TVW19 UFS19 UPO19 UZK19 VJG19 VTC19 WCY19 WMU19 WWQ19 AI65555 KE65555 UA65555 ADW65555 ANS65555 AXO65555 BHK65555 BRG65555 CBC65555 CKY65555 CUU65555 DEQ65555 DOM65555 DYI65555 EIE65555 ESA65555 FBW65555 FLS65555 FVO65555 GFK65555 GPG65555 GZC65555 HIY65555 HSU65555 ICQ65555 IMM65555 IWI65555 JGE65555 JQA65555 JZW65555 KJS65555 KTO65555 LDK65555 LNG65555 LXC65555 MGY65555 MQU65555 NAQ65555 NKM65555 NUI65555 OEE65555 OOA65555 OXW65555 PHS65555 PRO65555 QBK65555 QLG65555 QVC65555 REY65555 ROU65555 RYQ65555 SIM65555 SSI65555 TCE65555 TMA65555 TVW65555 UFS65555 UPO65555 UZK65555 VJG65555 VTC65555 WCY65555 WMU65555 WWQ65555 AI131091 KE131091 UA131091 ADW131091 ANS131091 AXO131091 BHK131091 BRG131091 CBC131091 CKY131091 CUU131091 DEQ131091 DOM131091 DYI131091 EIE131091 ESA131091 FBW131091 FLS131091 FVO131091 GFK131091 GPG131091 GZC131091 HIY131091 HSU131091 ICQ131091 IMM131091 IWI131091 JGE131091 JQA131091 JZW131091 KJS131091 KTO131091 LDK131091 LNG131091 LXC131091 MGY131091 MQU131091 NAQ131091 NKM131091 NUI131091 OEE131091 OOA131091 OXW131091 PHS131091 PRO131091 QBK131091 QLG131091 QVC131091 REY131091 ROU131091 RYQ131091 SIM131091 SSI131091 TCE131091 TMA131091 TVW131091 UFS131091 UPO131091 UZK131091 VJG131091 VTC131091 WCY131091 WMU131091 WWQ131091 AI196627 KE196627 UA196627 ADW196627 ANS196627 AXO196627 BHK196627 BRG196627 CBC196627 CKY196627 CUU196627 DEQ196627 DOM196627 DYI196627 EIE196627 ESA196627 FBW196627 FLS196627 FVO196627 GFK196627 GPG196627 GZC196627 HIY196627 HSU196627 ICQ196627 IMM196627 IWI196627 JGE196627 JQA196627 JZW196627 KJS196627 KTO196627 LDK196627 LNG196627 LXC196627 MGY196627 MQU196627 NAQ196627 NKM196627 NUI196627 OEE196627 OOA196627 OXW196627 PHS196627 PRO196627 QBK196627 QLG196627 QVC196627 REY196627 ROU196627 RYQ196627 SIM196627 SSI196627 TCE196627 TMA196627 TVW196627 UFS196627 UPO196627 UZK196627 VJG196627 VTC196627 WCY196627 WMU196627 WWQ196627 AI262163 KE262163 UA262163 ADW262163 ANS262163 AXO262163 BHK262163 BRG262163 CBC262163 CKY262163 CUU262163 DEQ262163 DOM262163 DYI262163 EIE262163 ESA262163 FBW262163 FLS262163 FVO262163 GFK262163 GPG262163 GZC262163 HIY262163 HSU262163 ICQ262163 IMM262163 IWI262163 JGE262163 JQA262163 JZW262163 KJS262163 KTO262163 LDK262163 LNG262163 LXC262163 MGY262163 MQU262163 NAQ262163 NKM262163 NUI262163 OEE262163 OOA262163 OXW262163 PHS262163 PRO262163 QBK262163 QLG262163 QVC262163 REY262163 ROU262163 RYQ262163 SIM262163 SSI262163 TCE262163 TMA262163 TVW262163 UFS262163 UPO262163 UZK262163 VJG262163 VTC262163 WCY262163 WMU262163 WWQ262163 AI327699 KE327699 UA327699 ADW327699 ANS327699 AXO327699 BHK327699 BRG327699 CBC327699 CKY327699 CUU327699 DEQ327699 DOM327699 DYI327699 EIE327699 ESA327699 FBW327699 FLS327699 FVO327699 GFK327699 GPG327699 GZC327699 HIY327699 HSU327699 ICQ327699 IMM327699 IWI327699 JGE327699 JQA327699 JZW327699 KJS327699 KTO327699 LDK327699 LNG327699 LXC327699 MGY327699 MQU327699 NAQ327699 NKM327699 NUI327699 OEE327699 OOA327699 OXW327699 PHS327699 PRO327699 QBK327699 QLG327699 QVC327699 REY327699 ROU327699 RYQ327699 SIM327699 SSI327699 TCE327699 TMA327699 TVW327699 UFS327699 UPO327699 UZK327699 VJG327699 VTC327699 WCY327699 WMU327699 WWQ327699 AI393235 KE393235 UA393235 ADW393235 ANS393235 AXO393235 BHK393235 BRG393235 CBC393235 CKY393235 CUU393235 DEQ393235 DOM393235 DYI393235 EIE393235 ESA393235 FBW393235 FLS393235 FVO393235 GFK393235 GPG393235 GZC393235 HIY393235 HSU393235 ICQ393235 IMM393235 IWI393235 JGE393235 JQA393235 JZW393235 KJS393235 KTO393235 LDK393235 LNG393235 LXC393235 MGY393235 MQU393235 NAQ393235 NKM393235 NUI393235 OEE393235 OOA393235 OXW393235 PHS393235 PRO393235 QBK393235 QLG393235 QVC393235 REY393235 ROU393235 RYQ393235 SIM393235 SSI393235 TCE393235 TMA393235 TVW393235 UFS393235 UPO393235 UZK393235 VJG393235 VTC393235 WCY393235 WMU393235 WWQ393235 AI458771 KE458771 UA458771 ADW458771 ANS458771 AXO458771 BHK458771 BRG458771 CBC458771 CKY458771 CUU458771 DEQ458771 DOM458771 DYI458771 EIE458771 ESA458771 FBW458771 FLS458771 FVO458771 GFK458771 GPG458771 GZC458771 HIY458771 HSU458771 ICQ458771 IMM458771 IWI458771 JGE458771 JQA458771 JZW458771 KJS458771 KTO458771 LDK458771 LNG458771 LXC458771 MGY458771 MQU458771 NAQ458771 NKM458771 NUI458771 OEE458771 OOA458771 OXW458771 PHS458771 PRO458771 QBK458771 QLG458771 QVC458771 REY458771 ROU458771 RYQ458771 SIM458771 SSI458771 TCE458771 TMA458771 TVW458771 UFS458771 UPO458771 UZK458771 VJG458771 VTC458771 WCY458771 WMU458771 WWQ458771 AI524307 KE524307 UA524307 ADW524307 ANS524307 AXO524307 BHK524307 BRG524307 CBC524307 CKY524307 CUU524307 DEQ524307 DOM524307 DYI524307 EIE524307 ESA524307 FBW524307 FLS524307 FVO524307 GFK524307 GPG524307 GZC524307 HIY524307 HSU524307 ICQ524307 IMM524307 IWI524307 JGE524307 JQA524307 JZW524307 KJS524307 KTO524307 LDK524307 LNG524307 LXC524307 MGY524307 MQU524307 NAQ524307 NKM524307 NUI524307 OEE524307 OOA524307 OXW524307 PHS524307 PRO524307 QBK524307 QLG524307 QVC524307 REY524307 ROU524307 RYQ524307 SIM524307 SSI524307 TCE524307 TMA524307 TVW524307 UFS524307 UPO524307 UZK524307 VJG524307 VTC524307 WCY524307 WMU524307 WWQ524307 AI589843 KE589843 UA589843 ADW589843 ANS589843 AXO589843 BHK589843 BRG589843 CBC589843 CKY589843 CUU589843 DEQ589843 DOM589843 DYI589843 EIE589843 ESA589843 FBW589843 FLS589843 FVO589843 GFK589843 GPG589843 GZC589843 HIY589843 HSU589843 ICQ589843 IMM589843 IWI589843 JGE589843 JQA589843 JZW589843 KJS589843 KTO589843 LDK589843 LNG589843 LXC589843 MGY589843 MQU589843 NAQ589843 NKM589843 NUI589843 OEE589843 OOA589843 OXW589843 PHS589843 PRO589843 QBK589843 QLG589843 QVC589843 REY589843 ROU589843 RYQ589843 SIM589843 SSI589843 TCE589843 TMA589843 TVW589843 UFS589843 UPO589843 UZK589843 VJG589843 VTC589843 WCY589843 WMU589843 WWQ589843 AI655379 KE655379 UA655379 ADW655379 ANS655379 AXO655379 BHK655379 BRG655379 CBC655379 CKY655379 CUU655379 DEQ655379 DOM655379 DYI655379 EIE655379 ESA655379 FBW655379 FLS655379 FVO655379 GFK655379 GPG655379 GZC655379 HIY655379 HSU655379 ICQ655379 IMM655379 IWI655379 JGE655379 JQA655379 JZW655379 KJS655379 KTO655379 LDK655379 LNG655379 LXC655379 MGY655379 MQU655379 NAQ655379 NKM655379 NUI655379 OEE655379 OOA655379 OXW655379 PHS655379 PRO655379 QBK655379 QLG655379 QVC655379 REY655379 ROU655379 RYQ655379 SIM655379 SSI655379 TCE655379 TMA655379 TVW655379 UFS655379 UPO655379 UZK655379 VJG655379 VTC655379 WCY655379 WMU655379 WWQ655379 AI720915 KE720915 UA720915 ADW720915 ANS720915 AXO720915 BHK720915 BRG720915 CBC720915 CKY720915 CUU720915 DEQ720915 DOM720915 DYI720915 EIE720915 ESA720915 FBW720915 FLS720915 FVO720915 GFK720915 GPG720915 GZC720915 HIY720915 HSU720915 ICQ720915 IMM720915 IWI720915 JGE720915 JQA720915 JZW720915 KJS720915 KTO720915 LDK720915 LNG720915 LXC720915 MGY720915 MQU720915 NAQ720915 NKM720915 NUI720915 OEE720915 OOA720915 OXW720915 PHS720915 PRO720915 QBK720915 QLG720915 QVC720915 REY720915 ROU720915 RYQ720915 SIM720915 SSI720915 TCE720915 TMA720915 TVW720915 UFS720915 UPO720915 UZK720915 VJG720915 VTC720915 WCY720915 WMU720915 WWQ720915 AI786451 KE786451 UA786451 ADW786451 ANS786451 AXO786451 BHK786451 BRG786451 CBC786451 CKY786451 CUU786451 DEQ786451 DOM786451 DYI786451 EIE786451 ESA786451 FBW786451 FLS786451 FVO786451 GFK786451 GPG786451 GZC786451 HIY786451 HSU786451 ICQ786451 IMM786451 IWI786451 JGE786451 JQA786451 JZW786451 KJS786451 KTO786451 LDK786451 LNG786451 LXC786451 MGY786451 MQU786451 NAQ786451 NKM786451 NUI786451 OEE786451 OOA786451 OXW786451 PHS786451 PRO786451 QBK786451 QLG786451 QVC786451 REY786451 ROU786451 RYQ786451 SIM786451 SSI786451 TCE786451 TMA786451 TVW786451 UFS786451 UPO786451 UZK786451 VJG786451 VTC786451 WCY786451 WMU786451 WWQ786451 AI851987 KE851987 UA851987 ADW851987 ANS851987 AXO851987 BHK851987 BRG851987 CBC851987 CKY851987 CUU851987 DEQ851987 DOM851987 DYI851987 EIE851987 ESA851987 FBW851987 FLS851987 FVO851987 GFK851987 GPG851987 GZC851987 HIY851987 HSU851987 ICQ851987 IMM851987 IWI851987 JGE851987 JQA851987 JZW851987 KJS851987 KTO851987 LDK851987 LNG851987 LXC851987 MGY851987 MQU851987 NAQ851987 NKM851987 NUI851987 OEE851987 OOA851987 OXW851987 PHS851987 PRO851987 QBK851987 QLG851987 QVC851987 REY851987 ROU851987 RYQ851987 SIM851987 SSI851987 TCE851987 TMA851987 TVW851987 UFS851987 UPO851987 UZK851987 VJG851987 VTC851987 WCY851987 WMU851987 WWQ851987 AI917523 KE917523 UA917523 ADW917523 ANS917523 AXO917523 BHK917523 BRG917523 CBC917523 CKY917523 CUU917523 DEQ917523 DOM917523 DYI917523 EIE917523 ESA917523 FBW917523 FLS917523 FVO917523 GFK917523 GPG917523 GZC917523 HIY917523 HSU917523 ICQ917523 IMM917523 IWI917523 JGE917523 JQA917523 JZW917523 KJS917523 KTO917523 LDK917523 LNG917523 LXC917523 MGY917523 MQU917523 NAQ917523 NKM917523 NUI917523 OEE917523 OOA917523 OXW917523 PHS917523 PRO917523 QBK917523 QLG917523 QVC917523 REY917523 ROU917523 RYQ917523 SIM917523 SSI917523 TCE917523 TMA917523 TVW917523 UFS917523 UPO917523 UZK917523 VJG917523 VTC917523 WCY917523 WMU917523 WWQ917523 AI983059 KE983059 UA983059 ADW983059 ANS983059 AXO983059 BHK983059 BRG983059 CBC983059 CKY983059 CUU983059 DEQ983059 DOM983059 DYI983059 EIE983059 ESA983059 FBW983059 FLS983059 FVO983059 GFK983059 GPG983059 GZC983059 HIY983059 HSU983059 ICQ983059 IMM983059 IWI983059 JGE983059 JQA983059 JZW983059 KJS983059 KTO983059 LDK983059 LNG983059 LXC983059 MGY983059 MQU983059 NAQ983059 NKM983059 NUI983059 OEE983059 OOA983059 OXW983059 PHS983059 PRO983059 QBK983059 QLG983059 QVC983059 REY983059 ROU983059 RYQ983059 SIM983059 SSI983059 TCE983059 TMA983059 TVW983059 UFS983059 UPO983059 UZK983059 VJG983059 VTC983059 WCY983059 WMU983059 WWQ983059 AQ18 KM18 UI18 AEE18 AOA18 AXW18 BHS18 BRO18 CBK18 CLG18 CVC18 DEY18 DOU18 DYQ18 EIM18 ESI18 FCE18 FMA18 FVW18 GFS18 GPO18 GZK18 HJG18 HTC18 ICY18 IMU18 IWQ18 JGM18 JQI18 KAE18 KKA18 KTW18 LDS18 LNO18 LXK18 MHG18 MRC18 NAY18 NKU18 NUQ18 OEM18 OOI18 OYE18 PIA18 PRW18 QBS18 QLO18 QVK18 RFG18 RPC18 RYY18 SIU18 SSQ18 TCM18 TMI18 TWE18 UGA18 UPW18 UZS18 VJO18 VTK18 WDG18 WNC18 WWY18 AQ65554 KM65554 UI65554 AEE65554 AOA65554 AXW65554 BHS65554 BRO65554 CBK65554 CLG65554 CVC65554 DEY65554 DOU65554 DYQ65554 EIM65554 ESI65554 FCE65554 FMA65554 FVW65554 GFS65554 GPO65554 GZK65554 HJG65554 HTC65554 ICY65554 IMU65554 IWQ65554 JGM65554 JQI65554 KAE65554 KKA65554 KTW65554 LDS65554 LNO65554 LXK65554 MHG65554 MRC65554 NAY65554 NKU65554 NUQ65554 OEM65554 OOI65554 OYE65554 PIA65554 PRW65554 QBS65554 QLO65554 QVK65554 RFG65554 RPC65554 RYY65554 SIU65554 SSQ65554 TCM65554 TMI65554 TWE65554 UGA65554 UPW65554 UZS65554 VJO65554 VTK65554 WDG65554 WNC65554 WWY65554 AQ131090 KM131090 UI131090 AEE131090 AOA131090 AXW131090 BHS131090 BRO131090 CBK131090 CLG131090 CVC131090 DEY131090 DOU131090 DYQ131090 EIM131090 ESI131090 FCE131090 FMA131090 FVW131090 GFS131090 GPO131090 GZK131090 HJG131090 HTC131090 ICY131090 IMU131090 IWQ131090 JGM131090 JQI131090 KAE131090 KKA131090 KTW131090 LDS131090 LNO131090 LXK131090 MHG131090 MRC131090 NAY131090 NKU131090 NUQ131090 OEM131090 OOI131090 OYE131090 PIA131090 PRW131090 QBS131090 QLO131090 QVK131090 RFG131090 RPC131090 RYY131090 SIU131090 SSQ131090 TCM131090 TMI131090 TWE131090 UGA131090 UPW131090 UZS131090 VJO131090 VTK131090 WDG131090 WNC131090 WWY131090 AQ196626 KM196626 UI196626 AEE196626 AOA196626 AXW196626 BHS196626 BRO196626 CBK196626 CLG196626 CVC196626 DEY196626 DOU196626 DYQ196626 EIM196626 ESI196626 FCE196626 FMA196626 FVW196626 GFS196626 GPO196626 GZK196626 HJG196626 HTC196626 ICY196626 IMU196626 IWQ196626 JGM196626 JQI196626 KAE196626 KKA196626 KTW196626 LDS196626 LNO196626 LXK196626 MHG196626 MRC196626 NAY196626 NKU196626 NUQ196626 OEM196626 OOI196626 OYE196626 PIA196626 PRW196626 QBS196626 QLO196626 QVK196626 RFG196626 RPC196626 RYY196626 SIU196626 SSQ196626 TCM196626 TMI196626 TWE196626 UGA196626 UPW196626 UZS196626 VJO196626 VTK196626 WDG196626 WNC196626 WWY196626 AQ262162 KM262162 UI262162 AEE262162 AOA262162 AXW262162 BHS262162 BRO262162 CBK262162 CLG262162 CVC262162 DEY262162 DOU262162 DYQ262162 EIM262162 ESI262162 FCE262162 FMA262162 FVW262162 GFS262162 GPO262162 GZK262162 HJG262162 HTC262162 ICY262162 IMU262162 IWQ262162 JGM262162 JQI262162 KAE262162 KKA262162 KTW262162 LDS262162 LNO262162 LXK262162 MHG262162 MRC262162 NAY262162 NKU262162 NUQ262162 OEM262162 OOI262162 OYE262162 PIA262162 PRW262162 QBS262162 QLO262162 QVK262162 RFG262162 RPC262162 RYY262162 SIU262162 SSQ262162 TCM262162 TMI262162 TWE262162 UGA262162 UPW262162 UZS262162 VJO262162 VTK262162 WDG262162 WNC262162 WWY262162 AQ327698 KM327698 UI327698 AEE327698 AOA327698 AXW327698 BHS327698 BRO327698 CBK327698 CLG327698 CVC327698 DEY327698 DOU327698 DYQ327698 EIM327698 ESI327698 FCE327698 FMA327698 FVW327698 GFS327698 GPO327698 GZK327698 HJG327698 HTC327698 ICY327698 IMU327698 IWQ327698 JGM327698 JQI327698 KAE327698 KKA327698 KTW327698 LDS327698 LNO327698 LXK327698 MHG327698 MRC327698 NAY327698 NKU327698 NUQ327698 OEM327698 OOI327698 OYE327698 PIA327698 PRW327698 QBS327698 QLO327698 QVK327698 RFG327698 RPC327698 RYY327698 SIU327698 SSQ327698 TCM327698 TMI327698 TWE327698 UGA327698 UPW327698 UZS327698 VJO327698 VTK327698 WDG327698 WNC327698 WWY327698 AQ393234 KM393234 UI393234 AEE393234 AOA393234 AXW393234 BHS393234 BRO393234 CBK393234 CLG393234 CVC393234 DEY393234 DOU393234 DYQ393234 EIM393234 ESI393234 FCE393234 FMA393234 FVW393234 GFS393234 GPO393234 GZK393234 HJG393234 HTC393234 ICY393234 IMU393234 IWQ393234 JGM393234 JQI393234 KAE393234 KKA393234 KTW393234 LDS393234 LNO393234 LXK393234 MHG393234 MRC393234 NAY393234 NKU393234 NUQ393234 OEM393234 OOI393234 OYE393234 PIA393234 PRW393234 QBS393234 QLO393234 QVK393234 RFG393234 RPC393234 RYY393234 SIU393234 SSQ393234 TCM393234 TMI393234 TWE393234 UGA393234 UPW393234 UZS393234 VJO393234 VTK393234 WDG393234 WNC393234 WWY393234 AQ458770 KM458770 UI458770 AEE458770 AOA458770 AXW458770 BHS458770 BRO458770 CBK458770 CLG458770 CVC458770 DEY458770 DOU458770 DYQ458770 EIM458770 ESI458770 FCE458770 FMA458770 FVW458770 GFS458770 GPO458770 GZK458770 HJG458770 HTC458770 ICY458770 IMU458770 IWQ458770 JGM458770 JQI458770 KAE458770 KKA458770 KTW458770 LDS458770 LNO458770 LXK458770 MHG458770 MRC458770 NAY458770 NKU458770 NUQ458770 OEM458770 OOI458770 OYE458770 PIA458770 PRW458770 QBS458770 QLO458770 QVK458770 RFG458770 RPC458770 RYY458770 SIU458770 SSQ458770 TCM458770 TMI458770 TWE458770 UGA458770 UPW458770 UZS458770 VJO458770 VTK458770 WDG458770 WNC458770 WWY458770 AQ524306 KM524306 UI524306 AEE524306 AOA524306 AXW524306 BHS524306 BRO524306 CBK524306 CLG524306 CVC524306 DEY524306 DOU524306 DYQ524306 EIM524306 ESI524306 FCE524306 FMA524306 FVW524306 GFS524306 GPO524306 GZK524306 HJG524306 HTC524306 ICY524306 IMU524306 IWQ524306 JGM524306 JQI524306 KAE524306 KKA524306 KTW524306 LDS524306 LNO524306 LXK524306 MHG524306 MRC524306 NAY524306 NKU524306 NUQ524306 OEM524306 OOI524306 OYE524306 PIA524306 PRW524306 QBS524306 QLO524306 QVK524306 RFG524306 RPC524306 RYY524306 SIU524306 SSQ524306 TCM524306 TMI524306 TWE524306 UGA524306 UPW524306 UZS524306 VJO524306 VTK524306 WDG524306 WNC524306 WWY524306 AQ589842 KM589842 UI589842 AEE589842 AOA589842 AXW589842 BHS589842 BRO589842 CBK589842 CLG589842 CVC589842 DEY589842 DOU589842 DYQ589842 EIM589842 ESI589842 FCE589842 FMA589842 FVW589842 GFS589842 GPO589842 GZK589842 HJG589842 HTC589842 ICY589842 IMU589842 IWQ589842 JGM589842 JQI589842 KAE589842 KKA589842 KTW589842 LDS589842 LNO589842 LXK589842 MHG589842 MRC589842 NAY589842 NKU589842 NUQ589842 OEM589842 OOI589842 OYE589842 PIA589842 PRW589842 QBS589842 QLO589842 QVK589842 RFG589842 RPC589842 RYY589842 SIU589842 SSQ589842 TCM589842 TMI589842 TWE589842 UGA589842 UPW589842 UZS589842 VJO589842 VTK589842 WDG589842 WNC589842 WWY589842 AQ655378 KM655378 UI655378 AEE655378 AOA655378 AXW655378 BHS655378 BRO655378 CBK655378 CLG655378 CVC655378 DEY655378 DOU655378 DYQ655378 EIM655378 ESI655378 FCE655378 FMA655378 FVW655378 GFS655378 GPO655378 GZK655378 HJG655378 HTC655378 ICY655378 IMU655378 IWQ655378 JGM655378 JQI655378 KAE655378 KKA655378 KTW655378 LDS655378 LNO655378 LXK655378 MHG655378 MRC655378 NAY655378 NKU655378 NUQ655378 OEM655378 OOI655378 OYE655378 PIA655378 PRW655378 QBS655378 QLO655378 QVK655378 RFG655378 RPC655378 RYY655378 SIU655378 SSQ655378 TCM655378 TMI655378 TWE655378 UGA655378 UPW655378 UZS655378 VJO655378 VTK655378 WDG655378 WNC655378 WWY655378 AQ720914 KM720914 UI720914 AEE720914 AOA720914 AXW720914 BHS720914 BRO720914 CBK720914 CLG720914 CVC720914 DEY720914 DOU720914 DYQ720914 EIM720914 ESI720914 FCE720914 FMA720914 FVW720914 GFS720914 GPO720914 GZK720914 HJG720914 HTC720914 ICY720914 IMU720914 IWQ720914 JGM720914 JQI720914 KAE720914 KKA720914 KTW720914 LDS720914 LNO720914 LXK720914 MHG720914 MRC720914 NAY720914 NKU720914 NUQ720914 OEM720914 OOI720914 OYE720914 PIA720914 PRW720914 QBS720914 QLO720914 QVK720914 RFG720914 RPC720914 RYY720914 SIU720914 SSQ720914 TCM720914 TMI720914 TWE720914 UGA720914 UPW720914 UZS720914 VJO720914 VTK720914 WDG720914 WNC720914 WWY720914 AQ786450 KM786450 UI786450 AEE786450 AOA786450 AXW786450 BHS786450 BRO786450 CBK786450 CLG786450 CVC786450 DEY786450 DOU786450 DYQ786450 EIM786450 ESI786450 FCE786450 FMA786450 FVW786450 GFS786450 GPO786450 GZK786450 HJG786450 HTC786450 ICY786450 IMU786450 IWQ786450 JGM786450 JQI786450 KAE786450 KKA786450 KTW786450 LDS786450 LNO786450 LXK786450 MHG786450 MRC786450 NAY786450 NKU786450 NUQ786450 OEM786450 OOI786450 OYE786450 PIA786450 PRW786450 QBS786450 QLO786450 QVK786450 RFG786450 RPC786450 RYY786450 SIU786450 SSQ786450 TCM786450 TMI786450 TWE786450 UGA786450 UPW786450 UZS786450 VJO786450 VTK786450 WDG786450 WNC786450 WWY786450 AQ851986 KM851986 UI851986 AEE851986 AOA851986 AXW851986 BHS851986 BRO851986 CBK851986 CLG851986 CVC851986 DEY851986 DOU851986 DYQ851986 EIM851986 ESI851986 FCE851986 FMA851986 FVW851986 GFS851986 GPO851986 GZK851986 HJG851986 HTC851986 ICY851986 IMU851986 IWQ851986 JGM851986 JQI851986 KAE851986 KKA851986 KTW851986 LDS851986 LNO851986 LXK851986 MHG851986 MRC851986 NAY851986 NKU851986 NUQ851986 OEM851986 OOI851986 OYE851986 PIA851986 PRW851986 QBS851986 QLO851986 QVK851986 RFG851986 RPC851986 RYY851986 SIU851986 SSQ851986 TCM851986 TMI851986 TWE851986 UGA851986 UPW851986 UZS851986 VJO851986 VTK851986 WDG851986 WNC851986 WWY851986 AQ917522 KM917522 UI917522 AEE917522 AOA917522 AXW917522 BHS917522 BRO917522 CBK917522 CLG917522 CVC917522 DEY917522 DOU917522 DYQ917522 EIM917522 ESI917522 FCE917522 FMA917522 FVW917522 GFS917522 GPO917522 GZK917522 HJG917522 HTC917522 ICY917522 IMU917522 IWQ917522 JGM917522 JQI917522 KAE917522 KKA917522 KTW917522 LDS917522 LNO917522 LXK917522 MHG917522 MRC917522 NAY917522 NKU917522 NUQ917522 OEM917522 OOI917522 OYE917522 PIA917522 PRW917522 QBS917522 QLO917522 QVK917522 RFG917522 RPC917522 RYY917522 SIU917522 SSQ917522 TCM917522 TMI917522 TWE917522 UGA917522 UPW917522 UZS917522 VJO917522 VTK917522 WDG917522 WNC917522 WWY917522 AQ983058 KM983058 UI983058 AEE983058 AOA983058 AXW983058 BHS983058 BRO983058 CBK983058 CLG983058 CVC983058 DEY983058 DOU983058 DYQ983058 EIM983058 ESI983058 FCE983058 FMA983058 FVW983058 GFS983058 GPO983058 GZK983058 HJG983058 HTC983058 ICY983058 IMU983058 IWQ983058 JGM983058 JQI983058 KAE983058 KKA983058 KTW983058 LDS983058 LNO983058 LXK983058 MHG983058 MRC983058 NAY983058 NKU983058 NUQ983058 OEM983058 OOI983058 OYE983058 PIA983058 PRW983058 QBS983058 QLO983058 QVK983058 RFG983058 RPC983058 RYY983058 SIU983058 SSQ983058 TCM983058 TMI983058 TWE983058 UGA983058 UPW983058 UZS983058 VJO983058 VTK983058 WDG983058 WNC983058 WWY983058" xr:uid="{A3EABA8A-BDE5-4339-96C6-D063865DD0B2}">
      <formula1>$D$49:$D$50</formula1>
    </dataValidation>
  </dataValidations>
  <pageMargins left="0.7" right="0.7" top="0.75" bottom="0.75" header="0.3" footer="0.3"/>
  <pageSetup paperSize="9" orientation="portrait" horizontalDpi="4294967293" verticalDpi="4294967293"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E732F4-CD07-4F92-96CD-A6A25B49B202}">
  <sheetPr codeName="Hoja2"/>
  <dimension ref="A1:IV259"/>
  <sheetViews>
    <sheetView showGridLines="0" zoomScale="85" zoomScaleNormal="85" workbookViewId="0">
      <selection activeCell="K16" sqref="K16"/>
    </sheetView>
  </sheetViews>
  <sheetFormatPr baseColWidth="10" defaultColWidth="11.453125" defaultRowHeight="14"/>
  <cols>
    <col min="1" max="1" width="4.81640625" style="152" customWidth="1"/>
    <col min="2" max="2" width="2.1796875" style="152" customWidth="1"/>
    <col min="3" max="3" width="2.26953125" style="152" customWidth="1"/>
    <col min="4" max="4" width="2.453125" style="152" customWidth="1"/>
    <col min="5" max="5" width="16.7265625" style="153" customWidth="1"/>
    <col min="6" max="6" width="36.54296875" style="153" customWidth="1"/>
    <col min="7" max="8" width="26.54296875" style="154" customWidth="1"/>
    <col min="9" max="10" width="26.54296875" style="145" customWidth="1"/>
    <col min="11" max="11" width="26.54296875" style="19" customWidth="1"/>
    <col min="12" max="12" width="11.453125" style="5"/>
    <col min="13" max="22" width="11.453125" style="5" customWidth="1"/>
    <col min="23" max="26" width="11.453125" style="19" customWidth="1"/>
    <col min="27" max="30" width="11.453125" style="19" hidden="1" customWidth="1"/>
    <col min="31" max="35" width="11.453125" style="19" customWidth="1"/>
    <col min="36" max="256" width="11.453125" style="19"/>
    <col min="257" max="257" width="4.81640625" style="19" customWidth="1"/>
    <col min="258" max="258" width="2.1796875" style="19" customWidth="1"/>
    <col min="259" max="259" width="2.26953125" style="19" customWidth="1"/>
    <col min="260" max="260" width="2.453125" style="19" customWidth="1"/>
    <col min="261" max="261" width="16.7265625" style="19" customWidth="1"/>
    <col min="262" max="262" width="36.54296875" style="19" customWidth="1"/>
    <col min="263" max="267" width="26.54296875" style="19" customWidth="1"/>
    <col min="268" max="282" width="11.453125" style="19"/>
    <col min="283" max="286" width="0" style="19" hidden="1" customWidth="1"/>
    <col min="287" max="512" width="11.453125" style="19"/>
    <col min="513" max="513" width="4.81640625" style="19" customWidth="1"/>
    <col min="514" max="514" width="2.1796875" style="19" customWidth="1"/>
    <col min="515" max="515" width="2.26953125" style="19" customWidth="1"/>
    <col min="516" max="516" width="2.453125" style="19" customWidth="1"/>
    <col min="517" max="517" width="16.7265625" style="19" customWidth="1"/>
    <col min="518" max="518" width="36.54296875" style="19" customWidth="1"/>
    <col min="519" max="523" width="26.54296875" style="19" customWidth="1"/>
    <col min="524" max="538" width="11.453125" style="19"/>
    <col min="539" max="542" width="0" style="19" hidden="1" customWidth="1"/>
    <col min="543" max="768" width="11.453125" style="19"/>
    <col min="769" max="769" width="4.81640625" style="19" customWidth="1"/>
    <col min="770" max="770" width="2.1796875" style="19" customWidth="1"/>
    <col min="771" max="771" width="2.26953125" style="19" customWidth="1"/>
    <col min="772" max="772" width="2.453125" style="19" customWidth="1"/>
    <col min="773" max="773" width="16.7265625" style="19" customWidth="1"/>
    <col min="774" max="774" width="36.54296875" style="19" customWidth="1"/>
    <col min="775" max="779" width="26.54296875" style="19" customWidth="1"/>
    <col min="780" max="794" width="11.453125" style="19"/>
    <col min="795" max="798" width="0" style="19" hidden="1" customWidth="1"/>
    <col min="799" max="1024" width="11.453125" style="19"/>
    <col min="1025" max="1025" width="4.81640625" style="19" customWidth="1"/>
    <col min="1026" max="1026" width="2.1796875" style="19" customWidth="1"/>
    <col min="1027" max="1027" width="2.26953125" style="19" customWidth="1"/>
    <col min="1028" max="1028" width="2.453125" style="19" customWidth="1"/>
    <col min="1029" max="1029" width="16.7265625" style="19" customWidth="1"/>
    <col min="1030" max="1030" width="36.54296875" style="19" customWidth="1"/>
    <col min="1031" max="1035" width="26.54296875" style="19" customWidth="1"/>
    <col min="1036" max="1050" width="11.453125" style="19"/>
    <col min="1051" max="1054" width="0" style="19" hidden="1" customWidth="1"/>
    <col min="1055" max="1280" width="11.453125" style="19"/>
    <col min="1281" max="1281" width="4.81640625" style="19" customWidth="1"/>
    <col min="1282" max="1282" width="2.1796875" style="19" customWidth="1"/>
    <col min="1283" max="1283" width="2.26953125" style="19" customWidth="1"/>
    <col min="1284" max="1284" width="2.453125" style="19" customWidth="1"/>
    <col min="1285" max="1285" width="16.7265625" style="19" customWidth="1"/>
    <col min="1286" max="1286" width="36.54296875" style="19" customWidth="1"/>
    <col min="1287" max="1291" width="26.54296875" style="19" customWidth="1"/>
    <col min="1292" max="1306" width="11.453125" style="19"/>
    <col min="1307" max="1310" width="0" style="19" hidden="1" customWidth="1"/>
    <col min="1311" max="1536" width="11.453125" style="19"/>
    <col min="1537" max="1537" width="4.81640625" style="19" customWidth="1"/>
    <col min="1538" max="1538" width="2.1796875" style="19" customWidth="1"/>
    <col min="1539" max="1539" width="2.26953125" style="19" customWidth="1"/>
    <col min="1540" max="1540" width="2.453125" style="19" customWidth="1"/>
    <col min="1541" max="1541" width="16.7265625" style="19" customWidth="1"/>
    <col min="1542" max="1542" width="36.54296875" style="19" customWidth="1"/>
    <col min="1543" max="1547" width="26.54296875" style="19" customWidth="1"/>
    <col min="1548" max="1562" width="11.453125" style="19"/>
    <col min="1563" max="1566" width="0" style="19" hidden="1" customWidth="1"/>
    <col min="1567" max="1792" width="11.453125" style="19"/>
    <col min="1793" max="1793" width="4.81640625" style="19" customWidth="1"/>
    <col min="1794" max="1794" width="2.1796875" style="19" customWidth="1"/>
    <col min="1795" max="1795" width="2.26953125" style="19" customWidth="1"/>
    <col min="1796" max="1796" width="2.453125" style="19" customWidth="1"/>
    <col min="1797" max="1797" width="16.7265625" style="19" customWidth="1"/>
    <col min="1798" max="1798" width="36.54296875" style="19" customWidth="1"/>
    <col min="1799" max="1803" width="26.54296875" style="19" customWidth="1"/>
    <col min="1804" max="1818" width="11.453125" style="19"/>
    <col min="1819" max="1822" width="0" style="19" hidden="1" customWidth="1"/>
    <col min="1823" max="2048" width="11.453125" style="19"/>
    <col min="2049" max="2049" width="4.81640625" style="19" customWidth="1"/>
    <col min="2050" max="2050" width="2.1796875" style="19" customWidth="1"/>
    <col min="2051" max="2051" width="2.26953125" style="19" customWidth="1"/>
    <col min="2052" max="2052" width="2.453125" style="19" customWidth="1"/>
    <col min="2053" max="2053" width="16.7265625" style="19" customWidth="1"/>
    <col min="2054" max="2054" width="36.54296875" style="19" customWidth="1"/>
    <col min="2055" max="2059" width="26.54296875" style="19" customWidth="1"/>
    <col min="2060" max="2074" width="11.453125" style="19"/>
    <col min="2075" max="2078" width="0" style="19" hidden="1" customWidth="1"/>
    <col min="2079" max="2304" width="11.453125" style="19"/>
    <col min="2305" max="2305" width="4.81640625" style="19" customWidth="1"/>
    <col min="2306" max="2306" width="2.1796875" style="19" customWidth="1"/>
    <col min="2307" max="2307" width="2.26953125" style="19" customWidth="1"/>
    <col min="2308" max="2308" width="2.453125" style="19" customWidth="1"/>
    <col min="2309" max="2309" width="16.7265625" style="19" customWidth="1"/>
    <col min="2310" max="2310" width="36.54296875" style="19" customWidth="1"/>
    <col min="2311" max="2315" width="26.54296875" style="19" customWidth="1"/>
    <col min="2316" max="2330" width="11.453125" style="19"/>
    <col min="2331" max="2334" width="0" style="19" hidden="1" customWidth="1"/>
    <col min="2335" max="2560" width="11.453125" style="19"/>
    <col min="2561" max="2561" width="4.81640625" style="19" customWidth="1"/>
    <col min="2562" max="2562" width="2.1796875" style="19" customWidth="1"/>
    <col min="2563" max="2563" width="2.26953125" style="19" customWidth="1"/>
    <col min="2564" max="2564" width="2.453125" style="19" customWidth="1"/>
    <col min="2565" max="2565" width="16.7265625" style="19" customWidth="1"/>
    <col min="2566" max="2566" width="36.54296875" style="19" customWidth="1"/>
    <col min="2567" max="2571" width="26.54296875" style="19" customWidth="1"/>
    <col min="2572" max="2586" width="11.453125" style="19"/>
    <col min="2587" max="2590" width="0" style="19" hidden="1" customWidth="1"/>
    <col min="2591" max="2816" width="11.453125" style="19"/>
    <col min="2817" max="2817" width="4.81640625" style="19" customWidth="1"/>
    <col min="2818" max="2818" width="2.1796875" style="19" customWidth="1"/>
    <col min="2819" max="2819" width="2.26953125" style="19" customWidth="1"/>
    <col min="2820" max="2820" width="2.453125" style="19" customWidth="1"/>
    <col min="2821" max="2821" width="16.7265625" style="19" customWidth="1"/>
    <col min="2822" max="2822" width="36.54296875" style="19" customWidth="1"/>
    <col min="2823" max="2827" width="26.54296875" style="19" customWidth="1"/>
    <col min="2828" max="2842" width="11.453125" style="19"/>
    <col min="2843" max="2846" width="0" style="19" hidden="1" customWidth="1"/>
    <col min="2847" max="3072" width="11.453125" style="19"/>
    <col min="3073" max="3073" width="4.81640625" style="19" customWidth="1"/>
    <col min="3074" max="3074" width="2.1796875" style="19" customWidth="1"/>
    <col min="3075" max="3075" width="2.26953125" style="19" customWidth="1"/>
    <col min="3076" max="3076" width="2.453125" style="19" customWidth="1"/>
    <col min="3077" max="3077" width="16.7265625" style="19" customWidth="1"/>
    <col min="3078" max="3078" width="36.54296875" style="19" customWidth="1"/>
    <col min="3079" max="3083" width="26.54296875" style="19" customWidth="1"/>
    <col min="3084" max="3098" width="11.453125" style="19"/>
    <col min="3099" max="3102" width="0" style="19" hidden="1" customWidth="1"/>
    <col min="3103" max="3328" width="11.453125" style="19"/>
    <col min="3329" max="3329" width="4.81640625" style="19" customWidth="1"/>
    <col min="3330" max="3330" width="2.1796875" style="19" customWidth="1"/>
    <col min="3331" max="3331" width="2.26953125" style="19" customWidth="1"/>
    <col min="3332" max="3332" width="2.453125" style="19" customWidth="1"/>
    <col min="3333" max="3333" width="16.7265625" style="19" customWidth="1"/>
    <col min="3334" max="3334" width="36.54296875" style="19" customWidth="1"/>
    <col min="3335" max="3339" width="26.54296875" style="19" customWidth="1"/>
    <col min="3340" max="3354" width="11.453125" style="19"/>
    <col min="3355" max="3358" width="0" style="19" hidden="1" customWidth="1"/>
    <col min="3359" max="3584" width="11.453125" style="19"/>
    <col min="3585" max="3585" width="4.81640625" style="19" customWidth="1"/>
    <col min="3586" max="3586" width="2.1796875" style="19" customWidth="1"/>
    <col min="3587" max="3587" width="2.26953125" style="19" customWidth="1"/>
    <col min="3588" max="3588" width="2.453125" style="19" customWidth="1"/>
    <col min="3589" max="3589" width="16.7265625" style="19" customWidth="1"/>
    <col min="3590" max="3590" width="36.54296875" style="19" customWidth="1"/>
    <col min="3591" max="3595" width="26.54296875" style="19" customWidth="1"/>
    <col min="3596" max="3610" width="11.453125" style="19"/>
    <col min="3611" max="3614" width="0" style="19" hidden="1" customWidth="1"/>
    <col min="3615" max="3840" width="11.453125" style="19"/>
    <col min="3841" max="3841" width="4.81640625" style="19" customWidth="1"/>
    <col min="3842" max="3842" width="2.1796875" style="19" customWidth="1"/>
    <col min="3843" max="3843" width="2.26953125" style="19" customWidth="1"/>
    <col min="3844" max="3844" width="2.453125" style="19" customWidth="1"/>
    <col min="3845" max="3845" width="16.7265625" style="19" customWidth="1"/>
    <col min="3846" max="3846" width="36.54296875" style="19" customWidth="1"/>
    <col min="3847" max="3851" width="26.54296875" style="19" customWidth="1"/>
    <col min="3852" max="3866" width="11.453125" style="19"/>
    <col min="3867" max="3870" width="0" style="19" hidden="1" customWidth="1"/>
    <col min="3871" max="4096" width="11.453125" style="19"/>
    <col min="4097" max="4097" width="4.81640625" style="19" customWidth="1"/>
    <col min="4098" max="4098" width="2.1796875" style="19" customWidth="1"/>
    <col min="4099" max="4099" width="2.26953125" style="19" customWidth="1"/>
    <col min="4100" max="4100" width="2.453125" style="19" customWidth="1"/>
    <col min="4101" max="4101" width="16.7265625" style="19" customWidth="1"/>
    <col min="4102" max="4102" width="36.54296875" style="19" customWidth="1"/>
    <col min="4103" max="4107" width="26.54296875" style="19" customWidth="1"/>
    <col min="4108" max="4122" width="11.453125" style="19"/>
    <col min="4123" max="4126" width="0" style="19" hidden="1" customWidth="1"/>
    <col min="4127" max="4352" width="11.453125" style="19"/>
    <col min="4353" max="4353" width="4.81640625" style="19" customWidth="1"/>
    <col min="4354" max="4354" width="2.1796875" style="19" customWidth="1"/>
    <col min="4355" max="4355" width="2.26953125" style="19" customWidth="1"/>
    <col min="4356" max="4356" width="2.453125" style="19" customWidth="1"/>
    <col min="4357" max="4357" width="16.7265625" style="19" customWidth="1"/>
    <col min="4358" max="4358" width="36.54296875" style="19" customWidth="1"/>
    <col min="4359" max="4363" width="26.54296875" style="19" customWidth="1"/>
    <col min="4364" max="4378" width="11.453125" style="19"/>
    <col min="4379" max="4382" width="0" style="19" hidden="1" customWidth="1"/>
    <col min="4383" max="4608" width="11.453125" style="19"/>
    <col min="4609" max="4609" width="4.81640625" style="19" customWidth="1"/>
    <col min="4610" max="4610" width="2.1796875" style="19" customWidth="1"/>
    <col min="4611" max="4611" width="2.26953125" style="19" customWidth="1"/>
    <col min="4612" max="4612" width="2.453125" style="19" customWidth="1"/>
    <col min="4613" max="4613" width="16.7265625" style="19" customWidth="1"/>
    <col min="4614" max="4614" width="36.54296875" style="19" customWidth="1"/>
    <col min="4615" max="4619" width="26.54296875" style="19" customWidth="1"/>
    <col min="4620" max="4634" width="11.453125" style="19"/>
    <col min="4635" max="4638" width="0" style="19" hidden="1" customWidth="1"/>
    <col min="4639" max="4864" width="11.453125" style="19"/>
    <col min="4865" max="4865" width="4.81640625" style="19" customWidth="1"/>
    <col min="4866" max="4866" width="2.1796875" style="19" customWidth="1"/>
    <col min="4867" max="4867" width="2.26953125" style="19" customWidth="1"/>
    <col min="4868" max="4868" width="2.453125" style="19" customWidth="1"/>
    <col min="4869" max="4869" width="16.7265625" style="19" customWidth="1"/>
    <col min="4870" max="4870" width="36.54296875" style="19" customWidth="1"/>
    <col min="4871" max="4875" width="26.54296875" style="19" customWidth="1"/>
    <col min="4876" max="4890" width="11.453125" style="19"/>
    <col min="4891" max="4894" width="0" style="19" hidden="1" customWidth="1"/>
    <col min="4895" max="5120" width="11.453125" style="19"/>
    <col min="5121" max="5121" width="4.81640625" style="19" customWidth="1"/>
    <col min="5122" max="5122" width="2.1796875" style="19" customWidth="1"/>
    <col min="5123" max="5123" width="2.26953125" style="19" customWidth="1"/>
    <col min="5124" max="5124" width="2.453125" style="19" customWidth="1"/>
    <col min="5125" max="5125" width="16.7265625" style="19" customWidth="1"/>
    <col min="5126" max="5126" width="36.54296875" style="19" customWidth="1"/>
    <col min="5127" max="5131" width="26.54296875" style="19" customWidth="1"/>
    <col min="5132" max="5146" width="11.453125" style="19"/>
    <col min="5147" max="5150" width="0" style="19" hidden="1" customWidth="1"/>
    <col min="5151" max="5376" width="11.453125" style="19"/>
    <col min="5377" max="5377" width="4.81640625" style="19" customWidth="1"/>
    <col min="5378" max="5378" width="2.1796875" style="19" customWidth="1"/>
    <col min="5379" max="5379" width="2.26953125" style="19" customWidth="1"/>
    <col min="5380" max="5380" width="2.453125" style="19" customWidth="1"/>
    <col min="5381" max="5381" width="16.7265625" style="19" customWidth="1"/>
    <col min="5382" max="5382" width="36.54296875" style="19" customWidth="1"/>
    <col min="5383" max="5387" width="26.54296875" style="19" customWidth="1"/>
    <col min="5388" max="5402" width="11.453125" style="19"/>
    <col min="5403" max="5406" width="0" style="19" hidden="1" customWidth="1"/>
    <col min="5407" max="5632" width="11.453125" style="19"/>
    <col min="5633" max="5633" width="4.81640625" style="19" customWidth="1"/>
    <col min="5634" max="5634" width="2.1796875" style="19" customWidth="1"/>
    <col min="5635" max="5635" width="2.26953125" style="19" customWidth="1"/>
    <col min="5636" max="5636" width="2.453125" style="19" customWidth="1"/>
    <col min="5637" max="5637" width="16.7265625" style="19" customWidth="1"/>
    <col min="5638" max="5638" width="36.54296875" style="19" customWidth="1"/>
    <col min="5639" max="5643" width="26.54296875" style="19" customWidth="1"/>
    <col min="5644" max="5658" width="11.453125" style="19"/>
    <col min="5659" max="5662" width="0" style="19" hidden="1" customWidth="1"/>
    <col min="5663" max="5888" width="11.453125" style="19"/>
    <col min="5889" max="5889" width="4.81640625" style="19" customWidth="1"/>
    <col min="5890" max="5890" width="2.1796875" style="19" customWidth="1"/>
    <col min="5891" max="5891" width="2.26953125" style="19" customWidth="1"/>
    <col min="5892" max="5892" width="2.453125" style="19" customWidth="1"/>
    <col min="5893" max="5893" width="16.7265625" style="19" customWidth="1"/>
    <col min="5894" max="5894" width="36.54296875" style="19" customWidth="1"/>
    <col min="5895" max="5899" width="26.54296875" style="19" customWidth="1"/>
    <col min="5900" max="5914" width="11.453125" style="19"/>
    <col min="5915" max="5918" width="0" style="19" hidden="1" customWidth="1"/>
    <col min="5919" max="6144" width="11.453125" style="19"/>
    <col min="6145" max="6145" width="4.81640625" style="19" customWidth="1"/>
    <col min="6146" max="6146" width="2.1796875" style="19" customWidth="1"/>
    <col min="6147" max="6147" width="2.26953125" style="19" customWidth="1"/>
    <col min="6148" max="6148" width="2.453125" style="19" customWidth="1"/>
    <col min="6149" max="6149" width="16.7265625" style="19" customWidth="1"/>
    <col min="6150" max="6150" width="36.54296875" style="19" customWidth="1"/>
    <col min="6151" max="6155" width="26.54296875" style="19" customWidth="1"/>
    <col min="6156" max="6170" width="11.453125" style="19"/>
    <col min="6171" max="6174" width="0" style="19" hidden="1" customWidth="1"/>
    <col min="6175" max="6400" width="11.453125" style="19"/>
    <col min="6401" max="6401" width="4.81640625" style="19" customWidth="1"/>
    <col min="6402" max="6402" width="2.1796875" style="19" customWidth="1"/>
    <col min="6403" max="6403" width="2.26953125" style="19" customWidth="1"/>
    <col min="6404" max="6404" width="2.453125" style="19" customWidth="1"/>
    <col min="6405" max="6405" width="16.7265625" style="19" customWidth="1"/>
    <col min="6406" max="6406" width="36.54296875" style="19" customWidth="1"/>
    <col min="6407" max="6411" width="26.54296875" style="19" customWidth="1"/>
    <col min="6412" max="6426" width="11.453125" style="19"/>
    <col min="6427" max="6430" width="0" style="19" hidden="1" customWidth="1"/>
    <col min="6431" max="6656" width="11.453125" style="19"/>
    <col min="6657" max="6657" width="4.81640625" style="19" customWidth="1"/>
    <col min="6658" max="6658" width="2.1796875" style="19" customWidth="1"/>
    <col min="6659" max="6659" width="2.26953125" style="19" customWidth="1"/>
    <col min="6660" max="6660" width="2.453125" style="19" customWidth="1"/>
    <col min="6661" max="6661" width="16.7265625" style="19" customWidth="1"/>
    <col min="6662" max="6662" width="36.54296875" style="19" customWidth="1"/>
    <col min="6663" max="6667" width="26.54296875" style="19" customWidth="1"/>
    <col min="6668" max="6682" width="11.453125" style="19"/>
    <col min="6683" max="6686" width="0" style="19" hidden="1" customWidth="1"/>
    <col min="6687" max="6912" width="11.453125" style="19"/>
    <col min="6913" max="6913" width="4.81640625" style="19" customWidth="1"/>
    <col min="6914" max="6914" width="2.1796875" style="19" customWidth="1"/>
    <col min="6915" max="6915" width="2.26953125" style="19" customWidth="1"/>
    <col min="6916" max="6916" width="2.453125" style="19" customWidth="1"/>
    <col min="6917" max="6917" width="16.7265625" style="19" customWidth="1"/>
    <col min="6918" max="6918" width="36.54296875" style="19" customWidth="1"/>
    <col min="6919" max="6923" width="26.54296875" style="19" customWidth="1"/>
    <col min="6924" max="6938" width="11.453125" style="19"/>
    <col min="6939" max="6942" width="0" style="19" hidden="1" customWidth="1"/>
    <col min="6943" max="7168" width="11.453125" style="19"/>
    <col min="7169" max="7169" width="4.81640625" style="19" customWidth="1"/>
    <col min="7170" max="7170" width="2.1796875" style="19" customWidth="1"/>
    <col min="7171" max="7171" width="2.26953125" style="19" customWidth="1"/>
    <col min="7172" max="7172" width="2.453125" style="19" customWidth="1"/>
    <col min="7173" max="7173" width="16.7265625" style="19" customWidth="1"/>
    <col min="7174" max="7174" width="36.54296875" style="19" customWidth="1"/>
    <col min="7175" max="7179" width="26.54296875" style="19" customWidth="1"/>
    <col min="7180" max="7194" width="11.453125" style="19"/>
    <col min="7195" max="7198" width="0" style="19" hidden="1" customWidth="1"/>
    <col min="7199" max="7424" width="11.453125" style="19"/>
    <col min="7425" max="7425" width="4.81640625" style="19" customWidth="1"/>
    <col min="7426" max="7426" width="2.1796875" style="19" customWidth="1"/>
    <col min="7427" max="7427" width="2.26953125" style="19" customWidth="1"/>
    <col min="7428" max="7428" width="2.453125" style="19" customWidth="1"/>
    <col min="7429" max="7429" width="16.7265625" style="19" customWidth="1"/>
    <col min="7430" max="7430" width="36.54296875" style="19" customWidth="1"/>
    <col min="7431" max="7435" width="26.54296875" style="19" customWidth="1"/>
    <col min="7436" max="7450" width="11.453125" style="19"/>
    <col min="7451" max="7454" width="0" style="19" hidden="1" customWidth="1"/>
    <col min="7455" max="7680" width="11.453125" style="19"/>
    <col min="7681" max="7681" width="4.81640625" style="19" customWidth="1"/>
    <col min="7682" max="7682" width="2.1796875" style="19" customWidth="1"/>
    <col min="7683" max="7683" width="2.26953125" style="19" customWidth="1"/>
    <col min="7684" max="7684" width="2.453125" style="19" customWidth="1"/>
    <col min="7685" max="7685" width="16.7265625" style="19" customWidth="1"/>
    <col min="7686" max="7686" width="36.54296875" style="19" customWidth="1"/>
    <col min="7687" max="7691" width="26.54296875" style="19" customWidth="1"/>
    <col min="7692" max="7706" width="11.453125" style="19"/>
    <col min="7707" max="7710" width="0" style="19" hidden="1" customWidth="1"/>
    <col min="7711" max="7936" width="11.453125" style="19"/>
    <col min="7937" max="7937" width="4.81640625" style="19" customWidth="1"/>
    <col min="7938" max="7938" width="2.1796875" style="19" customWidth="1"/>
    <col min="7939" max="7939" width="2.26953125" style="19" customWidth="1"/>
    <col min="7940" max="7940" width="2.453125" style="19" customWidth="1"/>
    <col min="7941" max="7941" width="16.7265625" style="19" customWidth="1"/>
    <col min="7942" max="7942" width="36.54296875" style="19" customWidth="1"/>
    <col min="7943" max="7947" width="26.54296875" style="19" customWidth="1"/>
    <col min="7948" max="7962" width="11.453125" style="19"/>
    <col min="7963" max="7966" width="0" style="19" hidden="1" customWidth="1"/>
    <col min="7967" max="8192" width="11.453125" style="19"/>
    <col min="8193" max="8193" width="4.81640625" style="19" customWidth="1"/>
    <col min="8194" max="8194" width="2.1796875" style="19" customWidth="1"/>
    <col min="8195" max="8195" width="2.26953125" style="19" customWidth="1"/>
    <col min="8196" max="8196" width="2.453125" style="19" customWidth="1"/>
    <col min="8197" max="8197" width="16.7265625" style="19" customWidth="1"/>
    <col min="8198" max="8198" width="36.54296875" style="19" customWidth="1"/>
    <col min="8199" max="8203" width="26.54296875" style="19" customWidth="1"/>
    <col min="8204" max="8218" width="11.453125" style="19"/>
    <col min="8219" max="8222" width="0" style="19" hidden="1" customWidth="1"/>
    <col min="8223" max="8448" width="11.453125" style="19"/>
    <col min="8449" max="8449" width="4.81640625" style="19" customWidth="1"/>
    <col min="8450" max="8450" width="2.1796875" style="19" customWidth="1"/>
    <col min="8451" max="8451" width="2.26953125" style="19" customWidth="1"/>
    <col min="8452" max="8452" width="2.453125" style="19" customWidth="1"/>
    <col min="8453" max="8453" width="16.7265625" style="19" customWidth="1"/>
    <col min="8454" max="8454" width="36.54296875" style="19" customWidth="1"/>
    <col min="8455" max="8459" width="26.54296875" style="19" customWidth="1"/>
    <col min="8460" max="8474" width="11.453125" style="19"/>
    <col min="8475" max="8478" width="0" style="19" hidden="1" customWidth="1"/>
    <col min="8479" max="8704" width="11.453125" style="19"/>
    <col min="8705" max="8705" width="4.81640625" style="19" customWidth="1"/>
    <col min="8706" max="8706" width="2.1796875" style="19" customWidth="1"/>
    <col min="8707" max="8707" width="2.26953125" style="19" customWidth="1"/>
    <col min="8708" max="8708" width="2.453125" style="19" customWidth="1"/>
    <col min="8709" max="8709" width="16.7265625" style="19" customWidth="1"/>
    <col min="8710" max="8710" width="36.54296875" style="19" customWidth="1"/>
    <col min="8711" max="8715" width="26.54296875" style="19" customWidth="1"/>
    <col min="8716" max="8730" width="11.453125" style="19"/>
    <col min="8731" max="8734" width="0" style="19" hidden="1" customWidth="1"/>
    <col min="8735" max="8960" width="11.453125" style="19"/>
    <col min="8961" max="8961" width="4.81640625" style="19" customWidth="1"/>
    <col min="8962" max="8962" width="2.1796875" style="19" customWidth="1"/>
    <col min="8963" max="8963" width="2.26953125" style="19" customWidth="1"/>
    <col min="8964" max="8964" width="2.453125" style="19" customWidth="1"/>
    <col min="8965" max="8965" width="16.7265625" style="19" customWidth="1"/>
    <col min="8966" max="8966" width="36.54296875" style="19" customWidth="1"/>
    <col min="8967" max="8971" width="26.54296875" style="19" customWidth="1"/>
    <col min="8972" max="8986" width="11.453125" style="19"/>
    <col min="8987" max="8990" width="0" style="19" hidden="1" customWidth="1"/>
    <col min="8991" max="9216" width="11.453125" style="19"/>
    <col min="9217" max="9217" width="4.81640625" style="19" customWidth="1"/>
    <col min="9218" max="9218" width="2.1796875" style="19" customWidth="1"/>
    <col min="9219" max="9219" width="2.26953125" style="19" customWidth="1"/>
    <col min="9220" max="9220" width="2.453125" style="19" customWidth="1"/>
    <col min="9221" max="9221" width="16.7265625" style="19" customWidth="1"/>
    <col min="9222" max="9222" width="36.54296875" style="19" customWidth="1"/>
    <col min="9223" max="9227" width="26.54296875" style="19" customWidth="1"/>
    <col min="9228" max="9242" width="11.453125" style="19"/>
    <col min="9243" max="9246" width="0" style="19" hidden="1" customWidth="1"/>
    <col min="9247" max="9472" width="11.453125" style="19"/>
    <col min="9473" max="9473" width="4.81640625" style="19" customWidth="1"/>
    <col min="9474" max="9474" width="2.1796875" style="19" customWidth="1"/>
    <col min="9475" max="9475" width="2.26953125" style="19" customWidth="1"/>
    <col min="9476" max="9476" width="2.453125" style="19" customWidth="1"/>
    <col min="9477" max="9477" width="16.7265625" style="19" customWidth="1"/>
    <col min="9478" max="9478" width="36.54296875" style="19" customWidth="1"/>
    <col min="9479" max="9483" width="26.54296875" style="19" customWidth="1"/>
    <col min="9484" max="9498" width="11.453125" style="19"/>
    <col min="9499" max="9502" width="0" style="19" hidden="1" customWidth="1"/>
    <col min="9503" max="9728" width="11.453125" style="19"/>
    <col min="9729" max="9729" width="4.81640625" style="19" customWidth="1"/>
    <col min="9730" max="9730" width="2.1796875" style="19" customWidth="1"/>
    <col min="9731" max="9731" width="2.26953125" style="19" customWidth="1"/>
    <col min="9732" max="9732" width="2.453125" style="19" customWidth="1"/>
    <col min="9733" max="9733" width="16.7265625" style="19" customWidth="1"/>
    <col min="9734" max="9734" width="36.54296875" style="19" customWidth="1"/>
    <col min="9735" max="9739" width="26.54296875" style="19" customWidth="1"/>
    <col min="9740" max="9754" width="11.453125" style="19"/>
    <col min="9755" max="9758" width="0" style="19" hidden="1" customWidth="1"/>
    <col min="9759" max="9984" width="11.453125" style="19"/>
    <col min="9985" max="9985" width="4.81640625" style="19" customWidth="1"/>
    <col min="9986" max="9986" width="2.1796875" style="19" customWidth="1"/>
    <col min="9987" max="9987" width="2.26953125" style="19" customWidth="1"/>
    <col min="9988" max="9988" width="2.453125" style="19" customWidth="1"/>
    <col min="9989" max="9989" width="16.7265625" style="19" customWidth="1"/>
    <col min="9990" max="9990" width="36.54296875" style="19" customWidth="1"/>
    <col min="9991" max="9995" width="26.54296875" style="19" customWidth="1"/>
    <col min="9996" max="10010" width="11.453125" style="19"/>
    <col min="10011" max="10014" width="0" style="19" hidden="1" customWidth="1"/>
    <col min="10015" max="10240" width="11.453125" style="19"/>
    <col min="10241" max="10241" width="4.81640625" style="19" customWidth="1"/>
    <col min="10242" max="10242" width="2.1796875" style="19" customWidth="1"/>
    <col min="10243" max="10243" width="2.26953125" style="19" customWidth="1"/>
    <col min="10244" max="10244" width="2.453125" style="19" customWidth="1"/>
    <col min="10245" max="10245" width="16.7265625" style="19" customWidth="1"/>
    <col min="10246" max="10246" width="36.54296875" style="19" customWidth="1"/>
    <col min="10247" max="10251" width="26.54296875" style="19" customWidth="1"/>
    <col min="10252" max="10266" width="11.453125" style="19"/>
    <col min="10267" max="10270" width="0" style="19" hidden="1" customWidth="1"/>
    <col min="10271" max="10496" width="11.453125" style="19"/>
    <col min="10497" max="10497" width="4.81640625" style="19" customWidth="1"/>
    <col min="10498" max="10498" width="2.1796875" style="19" customWidth="1"/>
    <col min="10499" max="10499" width="2.26953125" style="19" customWidth="1"/>
    <col min="10500" max="10500" width="2.453125" style="19" customWidth="1"/>
    <col min="10501" max="10501" width="16.7265625" style="19" customWidth="1"/>
    <col min="10502" max="10502" width="36.54296875" style="19" customWidth="1"/>
    <col min="10503" max="10507" width="26.54296875" style="19" customWidth="1"/>
    <col min="10508" max="10522" width="11.453125" style="19"/>
    <col min="10523" max="10526" width="0" style="19" hidden="1" customWidth="1"/>
    <col min="10527" max="10752" width="11.453125" style="19"/>
    <col min="10753" max="10753" width="4.81640625" style="19" customWidth="1"/>
    <col min="10754" max="10754" width="2.1796875" style="19" customWidth="1"/>
    <col min="10755" max="10755" width="2.26953125" style="19" customWidth="1"/>
    <col min="10756" max="10756" width="2.453125" style="19" customWidth="1"/>
    <col min="10757" max="10757" width="16.7265625" style="19" customWidth="1"/>
    <col min="10758" max="10758" width="36.54296875" style="19" customWidth="1"/>
    <col min="10759" max="10763" width="26.54296875" style="19" customWidth="1"/>
    <col min="10764" max="10778" width="11.453125" style="19"/>
    <col min="10779" max="10782" width="0" style="19" hidden="1" customWidth="1"/>
    <col min="10783" max="11008" width="11.453125" style="19"/>
    <col min="11009" max="11009" width="4.81640625" style="19" customWidth="1"/>
    <col min="11010" max="11010" width="2.1796875" style="19" customWidth="1"/>
    <col min="11011" max="11011" width="2.26953125" style="19" customWidth="1"/>
    <col min="11012" max="11012" width="2.453125" style="19" customWidth="1"/>
    <col min="11013" max="11013" width="16.7265625" style="19" customWidth="1"/>
    <col min="11014" max="11014" width="36.54296875" style="19" customWidth="1"/>
    <col min="11015" max="11019" width="26.54296875" style="19" customWidth="1"/>
    <col min="11020" max="11034" width="11.453125" style="19"/>
    <col min="11035" max="11038" width="0" style="19" hidden="1" customWidth="1"/>
    <col min="11039" max="11264" width="11.453125" style="19"/>
    <col min="11265" max="11265" width="4.81640625" style="19" customWidth="1"/>
    <col min="11266" max="11266" width="2.1796875" style="19" customWidth="1"/>
    <col min="11267" max="11267" width="2.26953125" style="19" customWidth="1"/>
    <col min="11268" max="11268" width="2.453125" style="19" customWidth="1"/>
    <col min="11269" max="11269" width="16.7265625" style="19" customWidth="1"/>
    <col min="11270" max="11270" width="36.54296875" style="19" customWidth="1"/>
    <col min="11271" max="11275" width="26.54296875" style="19" customWidth="1"/>
    <col min="11276" max="11290" width="11.453125" style="19"/>
    <col min="11291" max="11294" width="0" style="19" hidden="1" customWidth="1"/>
    <col min="11295" max="11520" width="11.453125" style="19"/>
    <col min="11521" max="11521" width="4.81640625" style="19" customWidth="1"/>
    <col min="11522" max="11522" width="2.1796875" style="19" customWidth="1"/>
    <col min="11523" max="11523" width="2.26953125" style="19" customWidth="1"/>
    <col min="11524" max="11524" width="2.453125" style="19" customWidth="1"/>
    <col min="11525" max="11525" width="16.7265625" style="19" customWidth="1"/>
    <col min="11526" max="11526" width="36.54296875" style="19" customWidth="1"/>
    <col min="11527" max="11531" width="26.54296875" style="19" customWidth="1"/>
    <col min="11532" max="11546" width="11.453125" style="19"/>
    <col min="11547" max="11550" width="0" style="19" hidden="1" customWidth="1"/>
    <col min="11551" max="11776" width="11.453125" style="19"/>
    <col min="11777" max="11777" width="4.81640625" style="19" customWidth="1"/>
    <col min="11778" max="11778" width="2.1796875" style="19" customWidth="1"/>
    <col min="11779" max="11779" width="2.26953125" style="19" customWidth="1"/>
    <col min="11780" max="11780" width="2.453125" style="19" customWidth="1"/>
    <col min="11781" max="11781" width="16.7265625" style="19" customWidth="1"/>
    <col min="11782" max="11782" width="36.54296875" style="19" customWidth="1"/>
    <col min="11783" max="11787" width="26.54296875" style="19" customWidth="1"/>
    <col min="11788" max="11802" width="11.453125" style="19"/>
    <col min="11803" max="11806" width="0" style="19" hidden="1" customWidth="1"/>
    <col min="11807" max="12032" width="11.453125" style="19"/>
    <col min="12033" max="12033" width="4.81640625" style="19" customWidth="1"/>
    <col min="12034" max="12034" width="2.1796875" style="19" customWidth="1"/>
    <col min="12035" max="12035" width="2.26953125" style="19" customWidth="1"/>
    <col min="12036" max="12036" width="2.453125" style="19" customWidth="1"/>
    <col min="12037" max="12037" width="16.7265625" style="19" customWidth="1"/>
    <col min="12038" max="12038" width="36.54296875" style="19" customWidth="1"/>
    <col min="12039" max="12043" width="26.54296875" style="19" customWidth="1"/>
    <col min="12044" max="12058" width="11.453125" style="19"/>
    <col min="12059" max="12062" width="0" style="19" hidden="1" customWidth="1"/>
    <col min="12063" max="12288" width="11.453125" style="19"/>
    <col min="12289" max="12289" width="4.81640625" style="19" customWidth="1"/>
    <col min="12290" max="12290" width="2.1796875" style="19" customWidth="1"/>
    <col min="12291" max="12291" width="2.26953125" style="19" customWidth="1"/>
    <col min="12292" max="12292" width="2.453125" style="19" customWidth="1"/>
    <col min="12293" max="12293" width="16.7265625" style="19" customWidth="1"/>
    <col min="12294" max="12294" width="36.54296875" style="19" customWidth="1"/>
    <col min="12295" max="12299" width="26.54296875" style="19" customWidth="1"/>
    <col min="12300" max="12314" width="11.453125" style="19"/>
    <col min="12315" max="12318" width="0" style="19" hidden="1" customWidth="1"/>
    <col min="12319" max="12544" width="11.453125" style="19"/>
    <col min="12545" max="12545" width="4.81640625" style="19" customWidth="1"/>
    <col min="12546" max="12546" width="2.1796875" style="19" customWidth="1"/>
    <col min="12547" max="12547" width="2.26953125" style="19" customWidth="1"/>
    <col min="12548" max="12548" width="2.453125" style="19" customWidth="1"/>
    <col min="12549" max="12549" width="16.7265625" style="19" customWidth="1"/>
    <col min="12550" max="12550" width="36.54296875" style="19" customWidth="1"/>
    <col min="12551" max="12555" width="26.54296875" style="19" customWidth="1"/>
    <col min="12556" max="12570" width="11.453125" style="19"/>
    <col min="12571" max="12574" width="0" style="19" hidden="1" customWidth="1"/>
    <col min="12575" max="12800" width="11.453125" style="19"/>
    <col min="12801" max="12801" width="4.81640625" style="19" customWidth="1"/>
    <col min="12802" max="12802" width="2.1796875" style="19" customWidth="1"/>
    <col min="12803" max="12803" width="2.26953125" style="19" customWidth="1"/>
    <col min="12804" max="12804" width="2.453125" style="19" customWidth="1"/>
    <col min="12805" max="12805" width="16.7265625" style="19" customWidth="1"/>
    <col min="12806" max="12806" width="36.54296875" style="19" customWidth="1"/>
    <col min="12807" max="12811" width="26.54296875" style="19" customWidth="1"/>
    <col min="12812" max="12826" width="11.453125" style="19"/>
    <col min="12827" max="12830" width="0" style="19" hidden="1" customWidth="1"/>
    <col min="12831" max="13056" width="11.453125" style="19"/>
    <col min="13057" max="13057" width="4.81640625" style="19" customWidth="1"/>
    <col min="13058" max="13058" width="2.1796875" style="19" customWidth="1"/>
    <col min="13059" max="13059" width="2.26953125" style="19" customWidth="1"/>
    <col min="13060" max="13060" width="2.453125" style="19" customWidth="1"/>
    <col min="13061" max="13061" width="16.7265625" style="19" customWidth="1"/>
    <col min="13062" max="13062" width="36.54296875" style="19" customWidth="1"/>
    <col min="13063" max="13067" width="26.54296875" style="19" customWidth="1"/>
    <col min="13068" max="13082" width="11.453125" style="19"/>
    <col min="13083" max="13086" width="0" style="19" hidden="1" customWidth="1"/>
    <col min="13087" max="13312" width="11.453125" style="19"/>
    <col min="13313" max="13313" width="4.81640625" style="19" customWidth="1"/>
    <col min="13314" max="13314" width="2.1796875" style="19" customWidth="1"/>
    <col min="13315" max="13315" width="2.26953125" style="19" customWidth="1"/>
    <col min="13316" max="13316" width="2.453125" style="19" customWidth="1"/>
    <col min="13317" max="13317" width="16.7265625" style="19" customWidth="1"/>
    <col min="13318" max="13318" width="36.54296875" style="19" customWidth="1"/>
    <col min="13319" max="13323" width="26.54296875" style="19" customWidth="1"/>
    <col min="13324" max="13338" width="11.453125" style="19"/>
    <col min="13339" max="13342" width="0" style="19" hidden="1" customWidth="1"/>
    <col min="13343" max="13568" width="11.453125" style="19"/>
    <col min="13569" max="13569" width="4.81640625" style="19" customWidth="1"/>
    <col min="13570" max="13570" width="2.1796875" style="19" customWidth="1"/>
    <col min="13571" max="13571" width="2.26953125" style="19" customWidth="1"/>
    <col min="13572" max="13572" width="2.453125" style="19" customWidth="1"/>
    <col min="13573" max="13573" width="16.7265625" style="19" customWidth="1"/>
    <col min="13574" max="13574" width="36.54296875" style="19" customWidth="1"/>
    <col min="13575" max="13579" width="26.54296875" style="19" customWidth="1"/>
    <col min="13580" max="13594" width="11.453125" style="19"/>
    <col min="13595" max="13598" width="0" style="19" hidden="1" customWidth="1"/>
    <col min="13599" max="13824" width="11.453125" style="19"/>
    <col min="13825" max="13825" width="4.81640625" style="19" customWidth="1"/>
    <col min="13826" max="13826" width="2.1796875" style="19" customWidth="1"/>
    <col min="13827" max="13827" width="2.26953125" style="19" customWidth="1"/>
    <col min="13828" max="13828" width="2.453125" style="19" customWidth="1"/>
    <col min="13829" max="13829" width="16.7265625" style="19" customWidth="1"/>
    <col min="13830" max="13830" width="36.54296875" style="19" customWidth="1"/>
    <col min="13831" max="13835" width="26.54296875" style="19" customWidth="1"/>
    <col min="13836" max="13850" width="11.453125" style="19"/>
    <col min="13851" max="13854" width="0" style="19" hidden="1" customWidth="1"/>
    <col min="13855" max="14080" width="11.453125" style="19"/>
    <col min="14081" max="14081" width="4.81640625" style="19" customWidth="1"/>
    <col min="14082" max="14082" width="2.1796875" style="19" customWidth="1"/>
    <col min="14083" max="14083" width="2.26953125" style="19" customWidth="1"/>
    <col min="14084" max="14084" width="2.453125" style="19" customWidth="1"/>
    <col min="14085" max="14085" width="16.7265625" style="19" customWidth="1"/>
    <col min="14086" max="14086" width="36.54296875" style="19" customWidth="1"/>
    <col min="14087" max="14091" width="26.54296875" style="19" customWidth="1"/>
    <col min="14092" max="14106" width="11.453125" style="19"/>
    <col min="14107" max="14110" width="0" style="19" hidden="1" customWidth="1"/>
    <col min="14111" max="14336" width="11.453125" style="19"/>
    <col min="14337" max="14337" width="4.81640625" style="19" customWidth="1"/>
    <col min="14338" max="14338" width="2.1796875" style="19" customWidth="1"/>
    <col min="14339" max="14339" width="2.26953125" style="19" customWidth="1"/>
    <col min="14340" max="14340" width="2.453125" style="19" customWidth="1"/>
    <col min="14341" max="14341" width="16.7265625" style="19" customWidth="1"/>
    <col min="14342" max="14342" width="36.54296875" style="19" customWidth="1"/>
    <col min="14343" max="14347" width="26.54296875" style="19" customWidth="1"/>
    <col min="14348" max="14362" width="11.453125" style="19"/>
    <col min="14363" max="14366" width="0" style="19" hidden="1" customWidth="1"/>
    <col min="14367" max="14592" width="11.453125" style="19"/>
    <col min="14593" max="14593" width="4.81640625" style="19" customWidth="1"/>
    <col min="14594" max="14594" width="2.1796875" style="19" customWidth="1"/>
    <col min="14595" max="14595" width="2.26953125" style="19" customWidth="1"/>
    <col min="14596" max="14596" width="2.453125" style="19" customWidth="1"/>
    <col min="14597" max="14597" width="16.7265625" style="19" customWidth="1"/>
    <col min="14598" max="14598" width="36.54296875" style="19" customWidth="1"/>
    <col min="14599" max="14603" width="26.54296875" style="19" customWidth="1"/>
    <col min="14604" max="14618" width="11.453125" style="19"/>
    <col min="14619" max="14622" width="0" style="19" hidden="1" customWidth="1"/>
    <col min="14623" max="14848" width="11.453125" style="19"/>
    <col min="14849" max="14849" width="4.81640625" style="19" customWidth="1"/>
    <col min="14850" max="14850" width="2.1796875" style="19" customWidth="1"/>
    <col min="14851" max="14851" width="2.26953125" style="19" customWidth="1"/>
    <col min="14852" max="14852" width="2.453125" style="19" customWidth="1"/>
    <col min="14853" max="14853" width="16.7265625" style="19" customWidth="1"/>
    <col min="14854" max="14854" width="36.54296875" style="19" customWidth="1"/>
    <col min="14855" max="14859" width="26.54296875" style="19" customWidth="1"/>
    <col min="14860" max="14874" width="11.453125" style="19"/>
    <col min="14875" max="14878" width="0" style="19" hidden="1" customWidth="1"/>
    <col min="14879" max="15104" width="11.453125" style="19"/>
    <col min="15105" max="15105" width="4.81640625" style="19" customWidth="1"/>
    <col min="15106" max="15106" width="2.1796875" style="19" customWidth="1"/>
    <col min="15107" max="15107" width="2.26953125" style="19" customWidth="1"/>
    <col min="15108" max="15108" width="2.453125" style="19" customWidth="1"/>
    <col min="15109" max="15109" width="16.7265625" style="19" customWidth="1"/>
    <col min="15110" max="15110" width="36.54296875" style="19" customWidth="1"/>
    <col min="15111" max="15115" width="26.54296875" style="19" customWidth="1"/>
    <col min="15116" max="15130" width="11.453125" style="19"/>
    <col min="15131" max="15134" width="0" style="19" hidden="1" customWidth="1"/>
    <col min="15135" max="15360" width="11.453125" style="19"/>
    <col min="15361" max="15361" width="4.81640625" style="19" customWidth="1"/>
    <col min="15362" max="15362" width="2.1796875" style="19" customWidth="1"/>
    <col min="15363" max="15363" width="2.26953125" style="19" customWidth="1"/>
    <col min="15364" max="15364" width="2.453125" style="19" customWidth="1"/>
    <col min="15365" max="15365" width="16.7265625" style="19" customWidth="1"/>
    <col min="15366" max="15366" width="36.54296875" style="19" customWidth="1"/>
    <col min="15367" max="15371" width="26.54296875" style="19" customWidth="1"/>
    <col min="15372" max="15386" width="11.453125" style="19"/>
    <col min="15387" max="15390" width="0" style="19" hidden="1" customWidth="1"/>
    <col min="15391" max="15616" width="11.453125" style="19"/>
    <col min="15617" max="15617" width="4.81640625" style="19" customWidth="1"/>
    <col min="15618" max="15618" width="2.1796875" style="19" customWidth="1"/>
    <col min="15619" max="15619" width="2.26953125" style="19" customWidth="1"/>
    <col min="15620" max="15620" width="2.453125" style="19" customWidth="1"/>
    <col min="15621" max="15621" width="16.7265625" style="19" customWidth="1"/>
    <col min="15622" max="15622" width="36.54296875" style="19" customWidth="1"/>
    <col min="15623" max="15627" width="26.54296875" style="19" customWidth="1"/>
    <col min="15628" max="15642" width="11.453125" style="19"/>
    <col min="15643" max="15646" width="0" style="19" hidden="1" customWidth="1"/>
    <col min="15647" max="15872" width="11.453125" style="19"/>
    <col min="15873" max="15873" width="4.81640625" style="19" customWidth="1"/>
    <col min="15874" max="15874" width="2.1796875" style="19" customWidth="1"/>
    <col min="15875" max="15875" width="2.26953125" style="19" customWidth="1"/>
    <col min="15876" max="15876" width="2.453125" style="19" customWidth="1"/>
    <col min="15877" max="15877" width="16.7265625" style="19" customWidth="1"/>
    <col min="15878" max="15878" width="36.54296875" style="19" customWidth="1"/>
    <col min="15879" max="15883" width="26.54296875" style="19" customWidth="1"/>
    <col min="15884" max="15898" width="11.453125" style="19"/>
    <col min="15899" max="15902" width="0" style="19" hidden="1" customWidth="1"/>
    <col min="15903" max="16128" width="11.453125" style="19"/>
    <col min="16129" max="16129" width="4.81640625" style="19" customWidth="1"/>
    <col min="16130" max="16130" width="2.1796875" style="19" customWidth="1"/>
    <col min="16131" max="16131" width="2.26953125" style="19" customWidth="1"/>
    <col min="16132" max="16132" width="2.453125" style="19" customWidth="1"/>
    <col min="16133" max="16133" width="16.7265625" style="19" customWidth="1"/>
    <col min="16134" max="16134" width="36.54296875" style="19" customWidth="1"/>
    <col min="16135" max="16139" width="26.54296875" style="19" customWidth="1"/>
    <col min="16140" max="16154" width="11.453125" style="19"/>
    <col min="16155" max="16158" width="0" style="19" hidden="1" customWidth="1"/>
    <col min="16159" max="16384" width="11.453125" style="19"/>
  </cols>
  <sheetData>
    <row r="1" spans="1:30" s="79" customFormat="1" ht="15" customHeight="1">
      <c r="A1" s="824" t="s">
        <v>1041</v>
      </c>
      <c r="B1" s="825"/>
      <c r="C1" s="825"/>
      <c r="D1" s="825"/>
      <c r="E1" s="826"/>
      <c r="F1" s="804" t="s">
        <v>56</v>
      </c>
      <c r="G1" s="805"/>
      <c r="H1" s="805"/>
      <c r="I1" s="805"/>
      <c r="J1" s="805"/>
      <c r="K1" s="806"/>
    </row>
    <row r="2" spans="1:30" s="79" customFormat="1" ht="15" customHeight="1">
      <c r="A2" s="827"/>
      <c r="B2" s="828"/>
      <c r="C2" s="828"/>
      <c r="D2" s="828"/>
      <c r="E2" s="829"/>
      <c r="F2" s="807"/>
      <c r="G2" s="808"/>
      <c r="H2" s="808"/>
      <c r="I2" s="808"/>
      <c r="J2" s="808"/>
      <c r="K2" s="809"/>
    </row>
    <row r="3" spans="1:30" s="79" customFormat="1" ht="15" customHeight="1">
      <c r="A3" s="827"/>
      <c r="B3" s="828"/>
      <c r="C3" s="828"/>
      <c r="D3" s="828"/>
      <c r="E3" s="829"/>
      <c r="F3" s="807"/>
      <c r="G3" s="808"/>
      <c r="H3" s="808"/>
      <c r="I3" s="808"/>
      <c r="J3" s="808"/>
      <c r="K3" s="809"/>
    </row>
    <row r="4" spans="1:30" s="79" customFormat="1" ht="15" customHeight="1">
      <c r="A4" s="827"/>
      <c r="B4" s="828"/>
      <c r="C4" s="828"/>
      <c r="D4" s="828"/>
      <c r="E4" s="829"/>
      <c r="F4" s="807"/>
      <c r="G4" s="808"/>
      <c r="H4" s="808"/>
      <c r="I4" s="808"/>
      <c r="J4" s="808"/>
      <c r="K4" s="809"/>
    </row>
    <row r="5" spans="1:30" s="84" customFormat="1" ht="18.75" customHeight="1">
      <c r="A5" s="827"/>
      <c r="B5" s="828"/>
      <c r="C5" s="828"/>
      <c r="D5" s="828"/>
      <c r="E5" s="829"/>
      <c r="F5" s="807"/>
      <c r="G5" s="808"/>
      <c r="H5" s="808"/>
      <c r="I5" s="808"/>
      <c r="J5" s="808"/>
      <c r="K5" s="809"/>
    </row>
    <row r="6" spans="1:30" s="79" customFormat="1" ht="15" customHeight="1" thickBot="1">
      <c r="A6" s="830"/>
      <c r="B6" s="831"/>
      <c r="C6" s="831"/>
      <c r="D6" s="831"/>
      <c r="E6" s="832"/>
      <c r="F6" s="810"/>
      <c r="G6" s="811"/>
      <c r="H6" s="811"/>
      <c r="I6" s="811"/>
      <c r="J6" s="811"/>
      <c r="K6" s="812"/>
      <c r="M6" s="89"/>
      <c r="N6" s="89"/>
      <c r="O6" s="89"/>
      <c r="P6" s="89"/>
      <c r="Q6" s="89"/>
      <c r="R6" s="89"/>
      <c r="S6" s="89"/>
      <c r="T6" s="89"/>
    </row>
    <row r="7" spans="1:30" s="5" customFormat="1" ht="30" hidden="1" customHeight="1">
      <c r="A7" s="90"/>
      <c r="B7" s="90"/>
      <c r="C7" s="90"/>
      <c r="D7" s="90"/>
      <c r="E7" s="91"/>
      <c r="F7" s="91"/>
      <c r="G7" s="92" t="s">
        <v>57</v>
      </c>
      <c r="H7" s="92" t="s">
        <v>58</v>
      </c>
      <c r="I7" s="93" t="s">
        <v>59</v>
      </c>
      <c r="J7" s="93" t="s">
        <v>60</v>
      </c>
      <c r="K7" s="5" t="s">
        <v>61</v>
      </c>
      <c r="M7" s="19"/>
      <c r="N7" s="19"/>
      <c r="O7" s="19"/>
      <c r="P7" s="19"/>
      <c r="Q7" s="19"/>
      <c r="R7" s="19"/>
      <c r="S7" s="19"/>
      <c r="T7" s="19"/>
    </row>
    <row r="8" spans="1:30" ht="24" customHeight="1">
      <c r="A8" s="813" t="s">
        <v>62</v>
      </c>
      <c r="B8" s="814" t="s">
        <v>63</v>
      </c>
      <c r="C8" s="815"/>
      <c r="D8" s="815"/>
      <c r="E8" s="815"/>
      <c r="F8" s="816"/>
      <c r="G8" s="820" t="s">
        <v>64</v>
      </c>
      <c r="H8" s="820" t="s">
        <v>65</v>
      </c>
      <c r="I8" s="822" t="s">
        <v>66</v>
      </c>
      <c r="J8" s="822" t="s">
        <v>67</v>
      </c>
      <c r="K8" s="820" t="s">
        <v>68</v>
      </c>
      <c r="M8" s="94"/>
      <c r="N8" s="94"/>
      <c r="O8" s="94"/>
      <c r="P8" s="94"/>
      <c r="Q8" s="94"/>
      <c r="R8" s="94"/>
      <c r="S8" s="94"/>
      <c r="T8" s="19"/>
    </row>
    <row r="9" spans="1:30" ht="53.25" customHeight="1">
      <c r="A9" s="813"/>
      <c r="B9" s="817"/>
      <c r="C9" s="818"/>
      <c r="D9" s="818"/>
      <c r="E9" s="818"/>
      <c r="F9" s="819"/>
      <c r="G9" s="821"/>
      <c r="H9" s="821"/>
      <c r="I9" s="823"/>
      <c r="J9" s="823"/>
      <c r="K9" s="821"/>
      <c r="M9" s="94"/>
      <c r="N9" s="94"/>
      <c r="O9" s="94"/>
      <c r="P9" s="94"/>
      <c r="Q9" s="94"/>
      <c r="R9" s="94"/>
      <c r="S9" s="94"/>
      <c r="T9" s="19"/>
    </row>
    <row r="10" spans="1:30" ht="18.75" customHeight="1">
      <c r="A10" s="95">
        <v>10</v>
      </c>
      <c r="B10" s="833" t="s">
        <v>69</v>
      </c>
      <c r="C10" s="834"/>
      <c r="D10" s="834"/>
      <c r="E10" s="834"/>
      <c r="F10" s="834"/>
      <c r="G10" s="96"/>
      <c r="H10" s="96"/>
      <c r="I10" s="96"/>
      <c r="J10" s="96"/>
      <c r="K10" s="97"/>
      <c r="M10" s="94"/>
      <c r="N10" s="94"/>
      <c r="O10" s="94"/>
      <c r="P10" s="94"/>
      <c r="Q10" s="94"/>
      <c r="R10" s="94"/>
      <c r="S10" s="94"/>
      <c r="T10" s="19"/>
    </row>
    <row r="11" spans="1:30" ht="18.75" customHeight="1">
      <c r="A11" s="98">
        <f>A10+1</f>
        <v>11</v>
      </c>
      <c r="B11" s="99"/>
      <c r="C11" s="835" t="s">
        <v>70</v>
      </c>
      <c r="D11" s="836"/>
      <c r="E11" s="836"/>
      <c r="F11" s="837"/>
      <c r="G11" s="100">
        <f>SUM(G12:G14)</f>
        <v>0</v>
      </c>
      <c r="H11" s="101">
        <f>SUM(H12:H14)</f>
        <v>0</v>
      </c>
      <c r="I11" s="101">
        <f>SUM(I12:I14)</f>
        <v>0</v>
      </c>
      <c r="J11" s="101">
        <f>SUM(J12:J14)</f>
        <v>0</v>
      </c>
      <c r="K11" s="100">
        <f>SUM(K12:K14)</f>
        <v>0</v>
      </c>
      <c r="M11" s="19"/>
      <c r="N11" s="19"/>
      <c r="O11" s="19"/>
      <c r="P11" s="19"/>
      <c r="Q11" s="19"/>
      <c r="R11" s="19"/>
      <c r="S11" s="19"/>
      <c r="T11" s="19"/>
      <c r="AA11" s="102" t="str">
        <f>IF(OR(G11&lt;0,K11&lt;0),"ERROR","OK")</f>
        <v>OK</v>
      </c>
      <c r="AB11" s="102"/>
      <c r="AC11" s="102"/>
      <c r="AD11" s="102" t="str">
        <f>IF(OR(AA11="Error",AB11="Error",AC11="Error"),CONCATENATE("Error en el concepto ",C11," de la Hoja 2 Fila  ",A11),"")</f>
        <v/>
      </c>
    </row>
    <row r="12" spans="1:30" ht="18.75" customHeight="1">
      <c r="A12" s="98">
        <f t="shared" ref="A12:A75" si="0">A11+1</f>
        <v>12</v>
      </c>
      <c r="B12" s="838"/>
      <c r="C12" s="841"/>
      <c r="D12" s="844" t="s">
        <v>71</v>
      </c>
      <c r="E12" s="845"/>
      <c r="F12" s="846"/>
      <c r="G12" s="103"/>
      <c r="H12" s="104"/>
      <c r="I12" s="103"/>
      <c r="J12" s="103"/>
      <c r="K12" s="100">
        <f>G12+H12-I12+J12</f>
        <v>0</v>
      </c>
      <c r="M12" s="19"/>
      <c r="N12" s="19"/>
      <c r="O12" s="19"/>
      <c r="P12" s="19"/>
      <c r="Q12" s="19"/>
      <c r="R12" s="19"/>
      <c r="S12" s="19"/>
      <c r="T12" s="19"/>
      <c r="AA12" s="102" t="str">
        <f>IF(OR(G12+H12-I12&lt;0,K12&lt;0),"ERROR","OK")</f>
        <v>OK</v>
      </c>
      <c r="AB12" s="102"/>
      <c r="AC12" s="102"/>
      <c r="AD12" s="102" t="str">
        <f>IF(OR(AA12="Error",AB12="Error",AC12="Error"),CONCATENATE("Error en el concepto ",D12," de la Hoja 2 Fila  ",A12),"")</f>
        <v/>
      </c>
    </row>
    <row r="13" spans="1:30" ht="18.75" customHeight="1">
      <c r="A13" s="98">
        <f t="shared" si="0"/>
        <v>13</v>
      </c>
      <c r="B13" s="839"/>
      <c r="C13" s="842"/>
      <c r="D13" s="844" t="s">
        <v>72</v>
      </c>
      <c r="E13" s="845"/>
      <c r="F13" s="846"/>
      <c r="G13" s="103"/>
      <c r="H13" s="104"/>
      <c r="I13" s="103"/>
      <c r="J13" s="103"/>
      <c r="K13" s="100">
        <f>G13+H13-I13+J13</f>
        <v>0</v>
      </c>
      <c r="AA13" s="102" t="str">
        <f>IF(OR(G13+H13-I13&lt;0,K13&lt;0),"ERROR","OK")</f>
        <v>OK</v>
      </c>
      <c r="AB13" s="102"/>
      <c r="AC13" s="102"/>
      <c r="AD13" s="102" t="str">
        <f>IF(OR(AA13="Error",AB13="Error",AC13="Error"),CONCATENATE("Error en el concepto ",D13," de la Hoja 2 Fila  ",A13),"")</f>
        <v/>
      </c>
    </row>
    <row r="14" spans="1:30" ht="23.25" customHeight="1">
      <c r="A14" s="98">
        <f t="shared" si="0"/>
        <v>14</v>
      </c>
      <c r="B14" s="839"/>
      <c r="C14" s="843"/>
      <c r="D14" s="844" t="s">
        <v>73</v>
      </c>
      <c r="E14" s="845"/>
      <c r="F14" s="846"/>
      <c r="G14" s="103"/>
      <c r="H14" s="104"/>
      <c r="I14" s="103"/>
      <c r="J14" s="103"/>
      <c r="K14" s="100">
        <f>G14+H14-I14+J14</f>
        <v>0</v>
      </c>
      <c r="AA14" s="102" t="str">
        <f t="shared" ref="AA14:AA77" si="1">IF(OR(G14+H14-I14&lt;0,K14&lt;0),"ERROR","OK")</f>
        <v>OK</v>
      </c>
      <c r="AB14" s="102"/>
      <c r="AC14" s="102"/>
      <c r="AD14" s="102" t="str">
        <f>IF(OR(AA14="Error",AB14="Error",AC14="Error"),CONCATENATE("Error en el concepto ",D14," de la Hoja 2 Fila  ",A14),"")</f>
        <v/>
      </c>
    </row>
    <row r="15" spans="1:30" ht="30.75" customHeight="1">
      <c r="A15" s="98">
        <f t="shared" si="0"/>
        <v>15</v>
      </c>
      <c r="B15" s="839"/>
      <c r="C15" s="835" t="s">
        <v>74</v>
      </c>
      <c r="D15" s="836"/>
      <c r="E15" s="834"/>
      <c r="F15" s="847"/>
      <c r="G15" s="100">
        <f>G16-G30</f>
        <v>0</v>
      </c>
      <c r="H15" s="101">
        <f>H16-H30</f>
        <v>0</v>
      </c>
      <c r="I15" s="101">
        <f>I16-I30</f>
        <v>0</v>
      </c>
      <c r="J15" s="101">
        <f>J16-J30</f>
        <v>0</v>
      </c>
      <c r="K15" s="100">
        <f>K16-K30</f>
        <v>0</v>
      </c>
      <c r="AA15" s="102" t="str">
        <f>IF(OR(G15&lt;0,K15&lt;0),"ERROR","OK")</f>
        <v>OK</v>
      </c>
      <c r="AB15" s="102"/>
      <c r="AC15" s="102"/>
      <c r="AD15" s="102" t="str">
        <f>IF(OR(AA15="Error",AB15="Error",AC15="Error"),CONCATENATE("Error en el concepto ",C15," de la Hoja 2 Fila  ",A15),"")</f>
        <v/>
      </c>
    </row>
    <row r="16" spans="1:30" ht="33" customHeight="1">
      <c r="A16" s="98">
        <f t="shared" si="0"/>
        <v>16</v>
      </c>
      <c r="B16" s="839"/>
      <c r="C16" s="848"/>
      <c r="D16" s="835" t="s">
        <v>75</v>
      </c>
      <c r="E16" s="834"/>
      <c r="F16" s="847"/>
      <c r="G16" s="100">
        <f>SUM(G17:G29)</f>
        <v>0</v>
      </c>
      <c r="H16" s="101">
        <f>SUM(H17:H29)</f>
        <v>0</v>
      </c>
      <c r="I16" s="101">
        <f>SUM(I17:I29)</f>
        <v>0</v>
      </c>
      <c r="J16" s="101">
        <f>SUM(J17:J29)</f>
        <v>0</v>
      </c>
      <c r="K16" s="100">
        <f>SUM(K17:K29)</f>
        <v>0</v>
      </c>
      <c r="AA16" s="102" t="str">
        <f>IF(OR(G16&lt;0,K16&lt;0),"ERROR","OK")</f>
        <v>OK</v>
      </c>
      <c r="AB16" s="102"/>
      <c r="AC16" s="102"/>
      <c r="AD16" s="102" t="str">
        <f>IF(OR(AA16="Error",AB16="Error",AC16="Error"),CONCATENATE("Error en el concepto ",D16," de la Hoja 2 Fila  ",A16),"")</f>
        <v/>
      </c>
    </row>
    <row r="17" spans="1:30" ht="19.5" customHeight="1">
      <c r="A17" s="98">
        <f t="shared" si="0"/>
        <v>17</v>
      </c>
      <c r="B17" s="839"/>
      <c r="C17" s="849"/>
      <c r="D17" s="861"/>
      <c r="E17" s="851" t="s">
        <v>76</v>
      </c>
      <c r="F17" s="852"/>
      <c r="G17" s="103"/>
      <c r="H17" s="104"/>
      <c r="I17" s="103"/>
      <c r="J17" s="103"/>
      <c r="K17" s="100">
        <f t="shared" ref="K17:K29" si="2">G17+H17-I17+J17</f>
        <v>0</v>
      </c>
      <c r="AA17" s="102" t="str">
        <f>IF(OR(G17+H17-I17&lt;0,K17&lt;0),"ERROR","OK")</f>
        <v>OK</v>
      </c>
      <c r="AB17" s="102" t="str">
        <f>IF(G17&lt;G31,"ERROR","OK")</f>
        <v>OK</v>
      </c>
      <c r="AC17" s="102" t="str">
        <f>IF(K17&lt;K31,"ERROR","OK")</f>
        <v>OK</v>
      </c>
      <c r="AD17" s="102" t="str">
        <f>IF(OR(AA17="Error",AB17="Error",AC17="Error"),CONCATENATE("Error en el concepto ",E17," de la Hoja 2 Fila  ",A17),"")</f>
        <v/>
      </c>
    </row>
    <row r="18" spans="1:30" ht="30.75" customHeight="1">
      <c r="A18" s="98">
        <f t="shared" si="0"/>
        <v>18</v>
      </c>
      <c r="B18" s="839"/>
      <c r="C18" s="849"/>
      <c r="D18" s="862"/>
      <c r="E18" s="864" t="s">
        <v>77</v>
      </c>
      <c r="F18" s="105" t="s">
        <v>78</v>
      </c>
      <c r="G18" s="103"/>
      <c r="H18" s="104"/>
      <c r="I18" s="103"/>
      <c r="J18" s="103"/>
      <c r="K18" s="100">
        <f t="shared" si="2"/>
        <v>0</v>
      </c>
      <c r="AA18" s="102" t="str">
        <f t="shared" si="1"/>
        <v>OK</v>
      </c>
      <c r="AB18" s="102"/>
      <c r="AC18" s="102"/>
      <c r="AD18" s="102" t="str">
        <f>IF(OR(AA18="Error",AB18="Error",AC18="Error"),CONCATENATE("Error en el concepto ",$E$18,F18," de la Hoja 2 Fila  ",A18),"")</f>
        <v/>
      </c>
    </row>
    <row r="19" spans="1:30" ht="21.75" customHeight="1">
      <c r="A19" s="98">
        <f t="shared" si="0"/>
        <v>19</v>
      </c>
      <c r="B19" s="839"/>
      <c r="C19" s="849"/>
      <c r="D19" s="862"/>
      <c r="E19" s="865"/>
      <c r="F19" s="105" t="s">
        <v>79</v>
      </c>
      <c r="G19" s="103"/>
      <c r="H19" s="104"/>
      <c r="I19" s="103"/>
      <c r="J19" s="103"/>
      <c r="K19" s="100">
        <f t="shared" si="2"/>
        <v>0</v>
      </c>
      <c r="AA19" s="102" t="str">
        <f t="shared" si="1"/>
        <v>OK</v>
      </c>
      <c r="AB19" s="102"/>
      <c r="AC19" s="102"/>
      <c r="AD19" s="102" t="str">
        <f>IF(OR(AA19="Error",AB19="Error",AC19="Error"),CONCATENATE("Error en el concepto ",$E$18,F19," de la Hoja 2 Fila  ",A19),"")</f>
        <v/>
      </c>
    </row>
    <row r="20" spans="1:30" ht="16.5" customHeight="1">
      <c r="A20" s="98">
        <f t="shared" si="0"/>
        <v>20</v>
      </c>
      <c r="B20" s="839"/>
      <c r="C20" s="849"/>
      <c r="D20" s="862"/>
      <c r="E20" s="865"/>
      <c r="F20" s="105" t="s">
        <v>80</v>
      </c>
      <c r="G20" s="103"/>
      <c r="H20" s="104"/>
      <c r="I20" s="103"/>
      <c r="J20" s="103"/>
      <c r="K20" s="100">
        <f t="shared" si="2"/>
        <v>0</v>
      </c>
      <c r="AA20" s="102" t="str">
        <f t="shared" si="1"/>
        <v>OK</v>
      </c>
      <c r="AB20" s="102" t="str">
        <f>IF(G20&lt;G32,"ERROR","OK")</f>
        <v>OK</v>
      </c>
      <c r="AC20" s="102" t="str">
        <f>IF(K20&lt;K32,"ERROR","OK")</f>
        <v>OK</v>
      </c>
      <c r="AD20" s="102" t="str">
        <f>IF(OR(AA20="Error",AB20="Error",AC20="Error"),CONCATENATE("Error en el concepto ",$E$18,F20," de la Hoja 2 Fila  ",A20),"")</f>
        <v/>
      </c>
    </row>
    <row r="21" spans="1:30" ht="14.25" customHeight="1">
      <c r="A21" s="98">
        <f t="shared" si="0"/>
        <v>21</v>
      </c>
      <c r="B21" s="839"/>
      <c r="C21" s="849"/>
      <c r="D21" s="862"/>
      <c r="E21" s="866"/>
      <c r="F21" s="105" t="s">
        <v>81</v>
      </c>
      <c r="G21" s="103"/>
      <c r="H21" s="104"/>
      <c r="I21" s="103"/>
      <c r="J21" s="103"/>
      <c r="K21" s="100">
        <f t="shared" si="2"/>
        <v>0</v>
      </c>
      <c r="AA21" s="102" t="str">
        <f t="shared" si="1"/>
        <v>OK</v>
      </c>
      <c r="AB21" s="102" t="str">
        <f>IF(G21&lt;G33,"ERROR","OK")</f>
        <v>OK</v>
      </c>
      <c r="AC21" s="102" t="str">
        <f>IF(K21&lt;K33,"ERROR","OK")</f>
        <v>OK</v>
      </c>
      <c r="AD21" s="102" t="str">
        <f>IF(OR(AA21="Error",AB21="Error",AC21="Error"),CONCATENATE("Error en el concepto ",$E$18,F21," de la Hoja 2 Fila  ",A21),"")</f>
        <v/>
      </c>
    </row>
    <row r="22" spans="1:30" ht="17.25" customHeight="1">
      <c r="A22" s="98">
        <f t="shared" si="0"/>
        <v>22</v>
      </c>
      <c r="B22" s="839"/>
      <c r="C22" s="849"/>
      <c r="D22" s="862"/>
      <c r="E22" s="851" t="s">
        <v>82</v>
      </c>
      <c r="F22" s="852"/>
      <c r="G22" s="103"/>
      <c r="H22" s="104"/>
      <c r="I22" s="103"/>
      <c r="J22" s="103"/>
      <c r="K22" s="100">
        <f t="shared" si="2"/>
        <v>0</v>
      </c>
      <c r="AA22" s="102" t="str">
        <f t="shared" si="1"/>
        <v>OK</v>
      </c>
      <c r="AB22" s="102" t="str">
        <f>IF(G22&lt;G34,"ERROR","OK")</f>
        <v>OK</v>
      </c>
      <c r="AC22" s="102" t="str">
        <f>IF(K22&lt;K34,"ERROR","OK")</f>
        <v>OK</v>
      </c>
      <c r="AD22" s="102" t="str">
        <f t="shared" ref="AD22:AD29" si="3">IF(OR(AA22="Error",AB22="Error",AC22="Error"),CONCATENATE("Error en el concepto ",E22," de la Hoja 2 Fila  ",A22),"")</f>
        <v/>
      </c>
    </row>
    <row r="23" spans="1:30" ht="15.75" customHeight="1">
      <c r="A23" s="98">
        <f t="shared" si="0"/>
        <v>23</v>
      </c>
      <c r="B23" s="839"/>
      <c r="C23" s="849"/>
      <c r="D23" s="862"/>
      <c r="E23" s="844" t="s">
        <v>83</v>
      </c>
      <c r="F23" s="867"/>
      <c r="G23" s="103"/>
      <c r="H23" s="104"/>
      <c r="I23" s="103"/>
      <c r="J23" s="103"/>
      <c r="K23" s="100">
        <f t="shared" si="2"/>
        <v>0</v>
      </c>
      <c r="AA23" s="102" t="str">
        <f t="shared" si="1"/>
        <v>OK</v>
      </c>
      <c r="AB23" s="102" t="str">
        <f>IF(G23&lt;G35,"ERROR","OK")</f>
        <v>OK</v>
      </c>
      <c r="AC23" s="102" t="str">
        <f>IF(K23&lt;K35,"ERROR","OK")</f>
        <v>OK</v>
      </c>
      <c r="AD23" s="102" t="str">
        <f t="shared" si="3"/>
        <v/>
      </c>
    </row>
    <row r="24" spans="1:30" ht="29.25" customHeight="1">
      <c r="A24" s="98">
        <f t="shared" si="0"/>
        <v>24</v>
      </c>
      <c r="B24" s="839"/>
      <c r="C24" s="849"/>
      <c r="D24" s="862"/>
      <c r="E24" s="851" t="s">
        <v>84</v>
      </c>
      <c r="F24" s="852"/>
      <c r="G24" s="103"/>
      <c r="H24" s="104"/>
      <c r="I24" s="103"/>
      <c r="J24" s="103"/>
      <c r="K24" s="100">
        <f t="shared" si="2"/>
        <v>0</v>
      </c>
      <c r="AA24" s="102" t="str">
        <f t="shared" si="1"/>
        <v>OK</v>
      </c>
      <c r="AB24" s="102"/>
      <c r="AC24" s="102"/>
      <c r="AD24" s="102" t="str">
        <f t="shared" si="3"/>
        <v/>
      </c>
    </row>
    <row r="25" spans="1:30" ht="35.25" customHeight="1">
      <c r="A25" s="98">
        <f t="shared" si="0"/>
        <v>25</v>
      </c>
      <c r="B25" s="839"/>
      <c r="C25" s="849"/>
      <c r="D25" s="862"/>
      <c r="E25" s="851" t="s">
        <v>85</v>
      </c>
      <c r="F25" s="852"/>
      <c r="G25" s="103"/>
      <c r="H25" s="104"/>
      <c r="I25" s="103"/>
      <c r="J25" s="103"/>
      <c r="K25" s="100">
        <f t="shared" si="2"/>
        <v>0</v>
      </c>
      <c r="AA25" s="102" t="str">
        <f t="shared" si="1"/>
        <v>OK</v>
      </c>
      <c r="AB25" s="102"/>
      <c r="AC25" s="102"/>
      <c r="AD25" s="102" t="str">
        <f t="shared" si="3"/>
        <v/>
      </c>
    </row>
    <row r="26" spans="1:30" ht="24.75" customHeight="1">
      <c r="A26" s="98">
        <f t="shared" si="0"/>
        <v>26</v>
      </c>
      <c r="B26" s="839"/>
      <c r="C26" s="849"/>
      <c r="D26" s="862"/>
      <c r="E26" s="851" t="s">
        <v>86</v>
      </c>
      <c r="F26" s="852"/>
      <c r="G26" s="103"/>
      <c r="H26" s="104"/>
      <c r="I26" s="103"/>
      <c r="J26" s="103"/>
      <c r="K26" s="100">
        <f t="shared" si="2"/>
        <v>0</v>
      </c>
      <c r="AA26" s="102" t="str">
        <f t="shared" si="1"/>
        <v>OK</v>
      </c>
      <c r="AB26" s="102"/>
      <c r="AC26" s="102"/>
      <c r="AD26" s="102" t="str">
        <f t="shared" si="3"/>
        <v/>
      </c>
    </row>
    <row r="27" spans="1:30" ht="35.25" customHeight="1">
      <c r="A27" s="98">
        <f t="shared" si="0"/>
        <v>27</v>
      </c>
      <c r="B27" s="839"/>
      <c r="C27" s="849"/>
      <c r="D27" s="862"/>
      <c r="E27" s="851" t="s">
        <v>87</v>
      </c>
      <c r="F27" s="852"/>
      <c r="G27" s="103"/>
      <c r="H27" s="104"/>
      <c r="I27" s="103"/>
      <c r="J27" s="103"/>
      <c r="K27" s="100">
        <f t="shared" si="2"/>
        <v>0</v>
      </c>
      <c r="AA27" s="102" t="str">
        <f t="shared" si="1"/>
        <v>OK</v>
      </c>
      <c r="AB27" s="102"/>
      <c r="AC27" s="102"/>
      <c r="AD27" s="102" t="str">
        <f t="shared" si="3"/>
        <v/>
      </c>
    </row>
    <row r="28" spans="1:30" ht="21.75" customHeight="1">
      <c r="A28" s="98">
        <f t="shared" si="0"/>
        <v>28</v>
      </c>
      <c r="B28" s="839"/>
      <c r="C28" s="849"/>
      <c r="D28" s="862"/>
      <c r="E28" s="851" t="s">
        <v>88</v>
      </c>
      <c r="F28" s="868"/>
      <c r="G28" s="103"/>
      <c r="H28" s="104"/>
      <c r="I28" s="103"/>
      <c r="J28" s="103"/>
      <c r="K28" s="100">
        <f t="shared" si="2"/>
        <v>0</v>
      </c>
      <c r="AA28" s="102" t="str">
        <f t="shared" si="1"/>
        <v>OK</v>
      </c>
      <c r="AB28" s="102" t="str">
        <f>IF(G28&lt;G36,"ERROR","OK")</f>
        <v>OK</v>
      </c>
      <c r="AC28" s="102" t="str">
        <f>IF(K28&lt;K36,"ERROR","OK")</f>
        <v>OK</v>
      </c>
      <c r="AD28" s="102" t="str">
        <f t="shared" si="3"/>
        <v/>
      </c>
    </row>
    <row r="29" spans="1:30" ht="23.25" customHeight="1">
      <c r="A29" s="98">
        <f t="shared" si="0"/>
        <v>29</v>
      </c>
      <c r="B29" s="839"/>
      <c r="C29" s="849"/>
      <c r="D29" s="863"/>
      <c r="E29" s="851" t="s">
        <v>89</v>
      </c>
      <c r="F29" s="852"/>
      <c r="G29" s="103"/>
      <c r="H29" s="104"/>
      <c r="I29" s="103"/>
      <c r="J29" s="103"/>
      <c r="K29" s="100">
        <f t="shared" si="2"/>
        <v>0</v>
      </c>
      <c r="AA29" s="102" t="str">
        <f t="shared" si="1"/>
        <v>OK</v>
      </c>
      <c r="AB29" s="102" t="str">
        <f>IF(G29&lt;G37,"ERROR","OK")</f>
        <v>OK</v>
      </c>
      <c r="AC29" s="102" t="str">
        <f>IF(K29&lt;K37,"ERROR","OK")</f>
        <v>OK</v>
      </c>
      <c r="AD29" s="102" t="str">
        <f t="shared" si="3"/>
        <v/>
      </c>
    </row>
    <row r="30" spans="1:30" ht="21.75" customHeight="1">
      <c r="A30" s="98">
        <f t="shared" si="0"/>
        <v>30</v>
      </c>
      <c r="B30" s="839"/>
      <c r="C30" s="849"/>
      <c r="D30" s="853" t="s">
        <v>90</v>
      </c>
      <c r="E30" s="854"/>
      <c r="F30" s="855"/>
      <c r="G30" s="106">
        <f>SUM(G31:G37)</f>
        <v>0</v>
      </c>
      <c r="H30" s="107">
        <f>SUM(H31:H37)</f>
        <v>0</v>
      </c>
      <c r="I30" s="107">
        <f>SUM(I31:I37)</f>
        <v>0</v>
      </c>
      <c r="J30" s="107">
        <f>SUM(J31:J37)</f>
        <v>0</v>
      </c>
      <c r="K30" s="106">
        <f>SUM(K31:K37)</f>
        <v>0</v>
      </c>
      <c r="AA30" s="102" t="str">
        <f>IF(OR(G30&lt;0,K30&lt;0),"ERROR","OK")</f>
        <v>OK</v>
      </c>
      <c r="AB30" s="102"/>
      <c r="AC30" s="102"/>
      <c r="AD30" s="102" t="str">
        <f>IF(OR(AA30="Error",AB30="Error",AC30="Error"),CONCATENATE("Error en el concepto ",D30," de la Hoja 2 Fila  ",A30),"")</f>
        <v/>
      </c>
    </row>
    <row r="31" spans="1:30" ht="23.25" customHeight="1">
      <c r="A31" s="98">
        <f t="shared" si="0"/>
        <v>31</v>
      </c>
      <c r="B31" s="839"/>
      <c r="C31" s="849"/>
      <c r="D31" s="856"/>
      <c r="E31" s="851" t="s">
        <v>76</v>
      </c>
      <c r="F31" s="852"/>
      <c r="G31" s="103"/>
      <c r="H31" s="104"/>
      <c r="I31" s="103"/>
      <c r="J31" s="103"/>
      <c r="K31" s="100">
        <f t="shared" ref="K31:K37" si="4">G31+H31-I31+J31</f>
        <v>0</v>
      </c>
      <c r="AA31" s="102" t="str">
        <f t="shared" si="1"/>
        <v>OK</v>
      </c>
      <c r="AB31" s="102"/>
      <c r="AC31" s="102"/>
      <c r="AD31" s="102" t="str">
        <f>IF(OR(AA31="Error",AB31="Error",AC31="Error"),CONCATENATE("Error en el concepto ",E31," de la Hoja 2 Fila  ",A31),"")</f>
        <v/>
      </c>
    </row>
    <row r="32" spans="1:30" ht="37.5" customHeight="1">
      <c r="A32" s="98">
        <f t="shared" si="0"/>
        <v>32</v>
      </c>
      <c r="B32" s="839"/>
      <c r="C32" s="849"/>
      <c r="D32" s="857"/>
      <c r="E32" s="859" t="s">
        <v>77</v>
      </c>
      <c r="F32" s="105" t="s">
        <v>80</v>
      </c>
      <c r="G32" s="103"/>
      <c r="H32" s="104"/>
      <c r="I32" s="103"/>
      <c r="J32" s="103"/>
      <c r="K32" s="100">
        <f t="shared" si="4"/>
        <v>0</v>
      </c>
      <c r="AA32" s="102" t="str">
        <f t="shared" si="1"/>
        <v>OK</v>
      </c>
      <c r="AB32" s="102"/>
      <c r="AC32" s="102"/>
      <c r="AD32" s="102" t="str">
        <f>IF(OR(AA32="Error",AB32="Error",AC32="Error"),CONCATENATE("Error en el concepto ",$E$32,F32," de la Hoja 2 Fila  ",A32),"")</f>
        <v/>
      </c>
    </row>
    <row r="33" spans="1:30" ht="37.5" customHeight="1">
      <c r="A33" s="98">
        <f t="shared" si="0"/>
        <v>33</v>
      </c>
      <c r="B33" s="839"/>
      <c r="C33" s="849"/>
      <c r="D33" s="857"/>
      <c r="E33" s="860"/>
      <c r="F33" s="105" t="s">
        <v>91</v>
      </c>
      <c r="G33" s="103"/>
      <c r="H33" s="104"/>
      <c r="I33" s="103"/>
      <c r="J33" s="103"/>
      <c r="K33" s="100">
        <f t="shared" si="4"/>
        <v>0</v>
      </c>
      <c r="AA33" s="102" t="str">
        <f t="shared" si="1"/>
        <v>OK</v>
      </c>
      <c r="AB33" s="102"/>
      <c r="AC33" s="102"/>
      <c r="AD33" s="102" t="str">
        <f>IF(OR(AA33="Error",AB33="Error",AC33="Error"),CONCATENATE("Error en el concepto ",$E$32,F33," de la Hoja 2 Fila  ",A33),"")</f>
        <v/>
      </c>
    </row>
    <row r="34" spans="1:30" ht="22.5" customHeight="1">
      <c r="A34" s="98">
        <f t="shared" si="0"/>
        <v>34</v>
      </c>
      <c r="B34" s="839"/>
      <c r="C34" s="849"/>
      <c r="D34" s="857"/>
      <c r="E34" s="851" t="s">
        <v>92</v>
      </c>
      <c r="F34" s="852"/>
      <c r="G34" s="103"/>
      <c r="H34" s="104"/>
      <c r="I34" s="103"/>
      <c r="J34" s="103"/>
      <c r="K34" s="100">
        <f t="shared" si="4"/>
        <v>0</v>
      </c>
      <c r="AA34" s="102" t="str">
        <f t="shared" si="1"/>
        <v>OK</v>
      </c>
      <c r="AB34" s="102"/>
      <c r="AC34" s="102"/>
      <c r="AD34" s="102" t="str">
        <f>IF(OR(AA34="Error",AB34="Error",AC34="Error"),CONCATENATE("Error en el concepto ",E34," de la Hoja 2 Fila  ",A34),"")</f>
        <v/>
      </c>
    </row>
    <row r="35" spans="1:30" ht="23.25" customHeight="1">
      <c r="A35" s="98">
        <f t="shared" si="0"/>
        <v>35</v>
      </c>
      <c r="B35" s="839"/>
      <c r="C35" s="849"/>
      <c r="D35" s="857"/>
      <c r="E35" s="851" t="s">
        <v>83</v>
      </c>
      <c r="F35" s="852"/>
      <c r="G35" s="103"/>
      <c r="H35" s="104"/>
      <c r="I35" s="103"/>
      <c r="J35" s="103"/>
      <c r="K35" s="100">
        <f t="shared" si="4"/>
        <v>0</v>
      </c>
      <c r="AA35" s="102" t="str">
        <f t="shared" si="1"/>
        <v>OK</v>
      </c>
      <c r="AB35" s="102"/>
      <c r="AC35" s="102"/>
      <c r="AD35" s="102" t="str">
        <f>IF(OR(AA35="Error",AB35="Error",AC35="Error"),CONCATENATE("Error en el concepto ",E35," de la Hoja 2 Fila  ",A35),"")</f>
        <v/>
      </c>
    </row>
    <row r="36" spans="1:30" ht="23.25" customHeight="1">
      <c r="A36" s="98">
        <f t="shared" si="0"/>
        <v>36</v>
      </c>
      <c r="B36" s="839"/>
      <c r="C36" s="849"/>
      <c r="D36" s="857"/>
      <c r="E36" s="851" t="s">
        <v>88</v>
      </c>
      <c r="F36" s="852"/>
      <c r="G36" s="103"/>
      <c r="H36" s="104"/>
      <c r="I36" s="103"/>
      <c r="J36" s="103"/>
      <c r="K36" s="100">
        <f t="shared" si="4"/>
        <v>0</v>
      </c>
      <c r="AA36" s="102" t="str">
        <f t="shared" si="1"/>
        <v>OK</v>
      </c>
      <c r="AB36" s="102"/>
      <c r="AC36" s="102"/>
      <c r="AD36" s="102" t="str">
        <f>IF(OR(AA36="Error",AB36="Error",AC36="Error"),CONCATENATE("Error en el concepto ",E36," de la Hoja 2 Fila  ",A36),"")</f>
        <v/>
      </c>
    </row>
    <row r="37" spans="1:30" ht="24.75" customHeight="1">
      <c r="A37" s="98">
        <f t="shared" si="0"/>
        <v>37</v>
      </c>
      <c r="B37" s="839"/>
      <c r="C37" s="850"/>
      <c r="D37" s="858"/>
      <c r="E37" s="851" t="s">
        <v>89</v>
      </c>
      <c r="F37" s="852"/>
      <c r="G37" s="103"/>
      <c r="H37" s="104"/>
      <c r="I37" s="103"/>
      <c r="J37" s="103"/>
      <c r="K37" s="100">
        <f t="shared" si="4"/>
        <v>0</v>
      </c>
      <c r="AA37" s="102" t="str">
        <f t="shared" si="1"/>
        <v>OK</v>
      </c>
      <c r="AB37" s="102"/>
      <c r="AC37" s="102"/>
      <c r="AD37" s="102" t="str">
        <f>IF(OR(AA37="Error",AB37="Error",AC37="Error"),CONCATENATE("Error en el concepto ",E37," de la Hoja 2 Fila  ",A37),"")</f>
        <v/>
      </c>
    </row>
    <row r="38" spans="1:30" ht="28.5" customHeight="1">
      <c r="A38" s="98">
        <f t="shared" si="0"/>
        <v>38</v>
      </c>
      <c r="B38" s="839"/>
      <c r="C38" s="835" t="s">
        <v>93</v>
      </c>
      <c r="D38" s="834"/>
      <c r="E38" s="834"/>
      <c r="F38" s="847"/>
      <c r="G38" s="100">
        <f>G39-G52</f>
        <v>0</v>
      </c>
      <c r="H38" s="101">
        <f>H39-H52</f>
        <v>0</v>
      </c>
      <c r="I38" s="101">
        <f>I39-I52</f>
        <v>0</v>
      </c>
      <c r="J38" s="101">
        <f>J39-J52</f>
        <v>0</v>
      </c>
      <c r="K38" s="100">
        <f>K39-K52</f>
        <v>0</v>
      </c>
      <c r="AA38" s="102" t="str">
        <f>IF(OR(G38&lt;0,K38&lt;0),"ERROR","OK")</f>
        <v>OK</v>
      </c>
      <c r="AB38" s="102"/>
      <c r="AC38" s="102"/>
      <c r="AD38" s="102" t="str">
        <f>IF(OR(AA38="Error",AB38="Error",AC38="Error"),CONCATENATE("Error en el concepto ",C38," de la Hoja 2 Fila  ",A38),"")</f>
        <v/>
      </c>
    </row>
    <row r="39" spans="1:30" ht="20.25" customHeight="1">
      <c r="A39" s="98">
        <f t="shared" si="0"/>
        <v>39</v>
      </c>
      <c r="B39" s="839"/>
      <c r="C39" s="861"/>
      <c r="D39" s="869" t="s">
        <v>94</v>
      </c>
      <c r="E39" s="834"/>
      <c r="F39" s="847"/>
      <c r="G39" s="106">
        <f>SUM(G40:G51)</f>
        <v>0</v>
      </c>
      <c r="H39" s="107">
        <f>SUM(H40:H51)</f>
        <v>0</v>
      </c>
      <c r="I39" s="107">
        <f>SUM(I40:I51)</f>
        <v>0</v>
      </c>
      <c r="J39" s="107">
        <f>SUM(J40:J51)</f>
        <v>0</v>
      </c>
      <c r="K39" s="106">
        <f>SUM(K40:K51)</f>
        <v>0</v>
      </c>
      <c r="AA39" s="102" t="str">
        <f>IF(OR(G39&lt;0,K39&lt;0),"ERROR","OK")</f>
        <v>OK</v>
      </c>
      <c r="AB39" s="102"/>
      <c r="AC39" s="102"/>
      <c r="AD39" s="102" t="str">
        <f>IF(OR(AA39="Error",AB39="Error",AC39="Error"),CONCATENATE("Error en el concepto ",D39," de la Hoja 2 Fila  ",A39),"")</f>
        <v/>
      </c>
    </row>
    <row r="40" spans="1:30" ht="19.5" customHeight="1">
      <c r="A40" s="98">
        <f t="shared" si="0"/>
        <v>40</v>
      </c>
      <c r="B40" s="839"/>
      <c r="C40" s="857"/>
      <c r="D40" s="861"/>
      <c r="E40" s="851" t="s">
        <v>95</v>
      </c>
      <c r="F40" s="852"/>
      <c r="G40" s="103"/>
      <c r="H40" s="104"/>
      <c r="I40" s="103"/>
      <c r="J40" s="103"/>
      <c r="K40" s="100">
        <f t="shared" ref="K40:K51" si="5">G40+H40-I40+J40</f>
        <v>0</v>
      </c>
      <c r="AA40" s="102" t="str">
        <f t="shared" si="1"/>
        <v>OK</v>
      </c>
      <c r="AB40" s="102" t="str">
        <f>IF(G40&lt;G53,"ERROR","OK")</f>
        <v>OK</v>
      </c>
      <c r="AC40" s="102" t="str">
        <f>IF(K40&lt;K53,"ERROR","OK")</f>
        <v>OK</v>
      </c>
      <c r="AD40" s="102" t="str">
        <f t="shared" ref="AD40:AD51" si="6">IF(OR(AA40="Error",AB40="Error",AC40="Error"),CONCATENATE("Error en el concepto ",E40," de la Hoja 2 Fila  ",A40),"")</f>
        <v/>
      </c>
    </row>
    <row r="41" spans="1:30" ht="19.5" customHeight="1">
      <c r="A41" s="98">
        <f t="shared" si="0"/>
        <v>41</v>
      </c>
      <c r="B41" s="839"/>
      <c r="C41" s="857"/>
      <c r="D41" s="862"/>
      <c r="E41" s="844" t="s">
        <v>96</v>
      </c>
      <c r="F41" s="867"/>
      <c r="G41" s="103"/>
      <c r="H41" s="104"/>
      <c r="I41" s="103"/>
      <c r="J41" s="103"/>
      <c r="K41" s="100">
        <f t="shared" si="5"/>
        <v>0</v>
      </c>
      <c r="AA41" s="102" t="str">
        <f t="shared" si="1"/>
        <v>OK</v>
      </c>
      <c r="AB41" s="102" t="str">
        <f t="shared" ref="AB41:AB46" si="7">IF(G41&lt;G54,"ERROR","OK")</f>
        <v>OK</v>
      </c>
      <c r="AC41" s="102" t="str">
        <f t="shared" ref="AC41:AC46" si="8">IF(K41&lt;K54,"ERROR","OK")</f>
        <v>OK</v>
      </c>
      <c r="AD41" s="102" t="str">
        <f t="shared" si="6"/>
        <v/>
      </c>
    </row>
    <row r="42" spans="1:30" ht="27.75" customHeight="1">
      <c r="A42" s="98">
        <f t="shared" si="0"/>
        <v>42</v>
      </c>
      <c r="B42" s="839"/>
      <c r="C42" s="857"/>
      <c r="D42" s="862"/>
      <c r="E42" s="844" t="s">
        <v>97</v>
      </c>
      <c r="F42" s="867"/>
      <c r="G42" s="103"/>
      <c r="H42" s="104"/>
      <c r="I42" s="103"/>
      <c r="J42" s="103"/>
      <c r="K42" s="100">
        <f t="shared" si="5"/>
        <v>0</v>
      </c>
      <c r="AA42" s="102" t="str">
        <f t="shared" si="1"/>
        <v>OK</v>
      </c>
      <c r="AB42" s="102" t="str">
        <f t="shared" si="7"/>
        <v>OK</v>
      </c>
      <c r="AC42" s="102" t="str">
        <f t="shared" si="8"/>
        <v>OK</v>
      </c>
      <c r="AD42" s="102" t="str">
        <f t="shared" si="6"/>
        <v/>
      </c>
    </row>
    <row r="43" spans="1:30" ht="18.75" customHeight="1">
      <c r="A43" s="98">
        <f t="shared" si="0"/>
        <v>43</v>
      </c>
      <c r="B43" s="839"/>
      <c r="C43" s="857"/>
      <c r="D43" s="862"/>
      <c r="E43" s="851" t="s">
        <v>98</v>
      </c>
      <c r="F43" s="868"/>
      <c r="G43" s="103"/>
      <c r="H43" s="104"/>
      <c r="I43" s="103"/>
      <c r="J43" s="103"/>
      <c r="K43" s="100">
        <f t="shared" si="5"/>
        <v>0</v>
      </c>
      <c r="AA43" s="102" t="str">
        <f t="shared" si="1"/>
        <v>OK</v>
      </c>
      <c r="AB43" s="102" t="str">
        <f t="shared" si="7"/>
        <v>OK</v>
      </c>
      <c r="AC43" s="102" t="str">
        <f t="shared" si="8"/>
        <v>OK</v>
      </c>
      <c r="AD43" s="102" t="str">
        <f t="shared" si="6"/>
        <v/>
      </c>
    </row>
    <row r="44" spans="1:30" ht="19.5" customHeight="1">
      <c r="A44" s="98">
        <f t="shared" si="0"/>
        <v>44</v>
      </c>
      <c r="B44" s="839"/>
      <c r="C44" s="857"/>
      <c r="D44" s="862"/>
      <c r="E44" s="851" t="s">
        <v>99</v>
      </c>
      <c r="F44" s="852"/>
      <c r="G44" s="103"/>
      <c r="H44" s="104"/>
      <c r="I44" s="103"/>
      <c r="J44" s="103"/>
      <c r="K44" s="100">
        <f t="shared" si="5"/>
        <v>0</v>
      </c>
      <c r="AA44" s="102" t="str">
        <f t="shared" si="1"/>
        <v>OK</v>
      </c>
      <c r="AB44" s="102" t="str">
        <f t="shared" si="7"/>
        <v>OK</v>
      </c>
      <c r="AC44" s="102" t="str">
        <f t="shared" si="8"/>
        <v>OK</v>
      </c>
      <c r="AD44" s="102" t="str">
        <f t="shared" si="6"/>
        <v/>
      </c>
    </row>
    <row r="45" spans="1:30" ht="19.5" customHeight="1">
      <c r="A45" s="98">
        <f t="shared" si="0"/>
        <v>45</v>
      </c>
      <c r="B45" s="839"/>
      <c r="C45" s="857"/>
      <c r="D45" s="862"/>
      <c r="E45" s="844" t="s">
        <v>100</v>
      </c>
      <c r="F45" s="867"/>
      <c r="G45" s="103"/>
      <c r="H45" s="104"/>
      <c r="I45" s="103"/>
      <c r="J45" s="103"/>
      <c r="K45" s="100">
        <f t="shared" si="5"/>
        <v>0</v>
      </c>
      <c r="AA45" s="102" t="str">
        <f t="shared" si="1"/>
        <v>OK</v>
      </c>
      <c r="AB45" s="102" t="str">
        <f t="shared" si="7"/>
        <v>OK</v>
      </c>
      <c r="AC45" s="102" t="str">
        <f t="shared" si="8"/>
        <v>OK</v>
      </c>
      <c r="AD45" s="102" t="str">
        <f t="shared" si="6"/>
        <v/>
      </c>
    </row>
    <row r="46" spans="1:30" ht="32.25" customHeight="1">
      <c r="A46" s="98">
        <f t="shared" si="0"/>
        <v>46</v>
      </c>
      <c r="B46" s="839"/>
      <c r="C46" s="857"/>
      <c r="D46" s="862"/>
      <c r="E46" s="851" t="s">
        <v>101</v>
      </c>
      <c r="F46" s="852"/>
      <c r="G46" s="103"/>
      <c r="H46" s="104"/>
      <c r="I46" s="103"/>
      <c r="J46" s="103"/>
      <c r="K46" s="100">
        <f t="shared" si="5"/>
        <v>0</v>
      </c>
      <c r="AA46" s="102" t="str">
        <f t="shared" si="1"/>
        <v>OK</v>
      </c>
      <c r="AB46" s="102" t="str">
        <f t="shared" si="7"/>
        <v>OK</v>
      </c>
      <c r="AC46" s="102" t="str">
        <f t="shared" si="8"/>
        <v>OK</v>
      </c>
      <c r="AD46" s="102" t="str">
        <f t="shared" si="6"/>
        <v/>
      </c>
    </row>
    <row r="47" spans="1:30" ht="22.5" customHeight="1">
      <c r="A47" s="98">
        <f t="shared" si="0"/>
        <v>47</v>
      </c>
      <c r="B47" s="839"/>
      <c r="C47" s="857"/>
      <c r="D47" s="862"/>
      <c r="E47" s="851" t="s">
        <v>102</v>
      </c>
      <c r="F47" s="868"/>
      <c r="G47" s="103"/>
      <c r="H47" s="104"/>
      <c r="I47" s="103"/>
      <c r="J47" s="103"/>
      <c r="K47" s="100">
        <f t="shared" si="5"/>
        <v>0</v>
      </c>
      <c r="M47" s="19"/>
      <c r="AA47" s="102" t="str">
        <f t="shared" si="1"/>
        <v>OK</v>
      </c>
      <c r="AB47" s="102"/>
      <c r="AC47" s="102"/>
      <c r="AD47" s="102" t="str">
        <f t="shared" si="6"/>
        <v/>
      </c>
    </row>
    <row r="48" spans="1:30" ht="19.5" customHeight="1">
      <c r="A48" s="98">
        <f t="shared" si="0"/>
        <v>48</v>
      </c>
      <c r="B48" s="839"/>
      <c r="C48" s="857"/>
      <c r="D48" s="862"/>
      <c r="E48" s="851" t="s">
        <v>103</v>
      </c>
      <c r="F48" s="868"/>
      <c r="G48" s="103"/>
      <c r="H48" s="104"/>
      <c r="I48" s="103"/>
      <c r="J48" s="103"/>
      <c r="K48" s="100">
        <f t="shared" si="5"/>
        <v>0</v>
      </c>
      <c r="AA48" s="102" t="str">
        <f t="shared" si="1"/>
        <v>OK</v>
      </c>
      <c r="AB48" s="102"/>
      <c r="AC48" s="102"/>
      <c r="AD48" s="102" t="str">
        <f t="shared" si="6"/>
        <v/>
      </c>
    </row>
    <row r="49" spans="1:30" ht="19.5" customHeight="1">
      <c r="A49" s="98">
        <f t="shared" si="0"/>
        <v>49</v>
      </c>
      <c r="B49" s="839"/>
      <c r="C49" s="857"/>
      <c r="D49" s="862"/>
      <c r="E49" s="851" t="s">
        <v>104</v>
      </c>
      <c r="F49" s="868"/>
      <c r="G49" s="103"/>
      <c r="H49" s="104"/>
      <c r="I49" s="103"/>
      <c r="J49" s="103"/>
      <c r="K49" s="100">
        <f t="shared" si="5"/>
        <v>0</v>
      </c>
      <c r="AA49" s="102" t="str">
        <f t="shared" si="1"/>
        <v>OK</v>
      </c>
      <c r="AB49" s="102"/>
      <c r="AC49" s="102"/>
      <c r="AD49" s="102" t="str">
        <f t="shared" si="6"/>
        <v/>
      </c>
    </row>
    <row r="50" spans="1:30" ht="19.5" customHeight="1">
      <c r="A50" s="98">
        <f t="shared" si="0"/>
        <v>50</v>
      </c>
      <c r="B50" s="839"/>
      <c r="C50" s="857"/>
      <c r="D50" s="862"/>
      <c r="E50" s="851" t="s">
        <v>105</v>
      </c>
      <c r="F50" s="868"/>
      <c r="G50" s="103"/>
      <c r="H50" s="104"/>
      <c r="I50" s="103"/>
      <c r="J50" s="103"/>
      <c r="K50" s="100">
        <f t="shared" si="5"/>
        <v>0</v>
      </c>
      <c r="AA50" s="102" t="str">
        <f t="shared" si="1"/>
        <v>OK</v>
      </c>
      <c r="AB50" s="102"/>
      <c r="AC50" s="102"/>
      <c r="AD50" s="102" t="str">
        <f t="shared" si="6"/>
        <v/>
      </c>
    </row>
    <row r="51" spans="1:30" ht="19.5" customHeight="1">
      <c r="A51" s="98">
        <f t="shared" si="0"/>
        <v>51</v>
      </c>
      <c r="B51" s="839"/>
      <c r="C51" s="857"/>
      <c r="D51" s="863"/>
      <c r="E51" s="851" t="s">
        <v>106</v>
      </c>
      <c r="F51" s="852"/>
      <c r="G51" s="103"/>
      <c r="H51" s="104"/>
      <c r="I51" s="103"/>
      <c r="J51" s="103"/>
      <c r="K51" s="100">
        <f t="shared" si="5"/>
        <v>0</v>
      </c>
      <c r="AA51" s="102" t="str">
        <f t="shared" si="1"/>
        <v>OK</v>
      </c>
      <c r="AB51" s="102" t="str">
        <f>IF(G47+G48+G49+G50+G51&lt;G60,"ERROR","OK")</f>
        <v>OK</v>
      </c>
      <c r="AC51" s="102" t="str">
        <f>IF(K47+K48+K49+K50+K51&lt;K60,"ERROR","OK")</f>
        <v>OK</v>
      </c>
      <c r="AD51" s="102" t="str">
        <f t="shared" si="6"/>
        <v/>
      </c>
    </row>
    <row r="52" spans="1:30" ht="29.25" customHeight="1">
      <c r="A52" s="98">
        <f t="shared" si="0"/>
        <v>52</v>
      </c>
      <c r="B52" s="839"/>
      <c r="C52" s="857"/>
      <c r="D52" s="869" t="s">
        <v>107</v>
      </c>
      <c r="E52" s="834"/>
      <c r="F52" s="847"/>
      <c r="G52" s="106">
        <f>SUM(G53:G60)</f>
        <v>0</v>
      </c>
      <c r="H52" s="107">
        <f>SUM(H53:H60)</f>
        <v>0</v>
      </c>
      <c r="I52" s="107">
        <f>SUM(I53:I60)</f>
        <v>0</v>
      </c>
      <c r="J52" s="107">
        <f>SUM(J53:J60)</f>
        <v>0</v>
      </c>
      <c r="K52" s="106">
        <f>SUM(K53:K60)</f>
        <v>0</v>
      </c>
      <c r="AA52" s="102" t="str">
        <f>IF(OR(G52&lt;0,K52&lt;0),"ERROR","OK")</f>
        <v>OK</v>
      </c>
      <c r="AB52" s="102"/>
      <c r="AC52" s="102"/>
      <c r="AD52" s="102" t="str">
        <f>IF(OR(AA52="Error",AB52="Error",AC52="Error"),CONCATENATE("Error en el concepto ",D52," de la Hoja 2 Fila  ",A52),"")</f>
        <v/>
      </c>
    </row>
    <row r="53" spans="1:30" ht="20.25" customHeight="1">
      <c r="A53" s="98">
        <f t="shared" si="0"/>
        <v>53</v>
      </c>
      <c r="B53" s="839"/>
      <c r="C53" s="857"/>
      <c r="D53" s="861"/>
      <c r="E53" s="851" t="s">
        <v>95</v>
      </c>
      <c r="F53" s="852"/>
      <c r="G53" s="103"/>
      <c r="H53" s="104"/>
      <c r="I53" s="103"/>
      <c r="J53" s="103"/>
      <c r="K53" s="100">
        <f t="shared" ref="K53:K60" si="9">G53+H53-I53+J53</f>
        <v>0</v>
      </c>
      <c r="AA53" s="102" t="str">
        <f t="shared" si="1"/>
        <v>OK</v>
      </c>
      <c r="AB53" s="102"/>
      <c r="AC53" s="102"/>
      <c r="AD53" s="102" t="str">
        <f>IF(OR(AA53="Error",AB53="Error",AC53="Error"),CONCATENATE("Error en el concepto ",E53," de la Hoja 2 Fila  ",A53),"")</f>
        <v/>
      </c>
    </row>
    <row r="54" spans="1:30" ht="22.5" customHeight="1">
      <c r="A54" s="98">
        <f t="shared" si="0"/>
        <v>54</v>
      </c>
      <c r="B54" s="839"/>
      <c r="C54" s="857"/>
      <c r="D54" s="857"/>
      <c r="E54" s="844" t="s">
        <v>96</v>
      </c>
      <c r="F54" s="867"/>
      <c r="G54" s="103"/>
      <c r="H54" s="104"/>
      <c r="I54" s="103"/>
      <c r="J54" s="103"/>
      <c r="K54" s="100">
        <f t="shared" si="9"/>
        <v>0</v>
      </c>
      <c r="L54" s="108"/>
      <c r="AA54" s="102" t="str">
        <f t="shared" si="1"/>
        <v>OK</v>
      </c>
      <c r="AB54" s="102"/>
      <c r="AC54" s="102"/>
      <c r="AD54" s="102" t="str">
        <f t="shared" ref="AD54:AD60" si="10">IF(OR(AA54="Error",AB54="Error",AC54="Error"),CONCATENATE("Error en el concepto ",E54," de la Hoja 2 Fila  ",A54),"")</f>
        <v/>
      </c>
    </row>
    <row r="55" spans="1:30" ht="35.25" customHeight="1">
      <c r="A55" s="98">
        <f t="shared" si="0"/>
        <v>55</v>
      </c>
      <c r="B55" s="839"/>
      <c r="C55" s="857"/>
      <c r="D55" s="857"/>
      <c r="E55" s="844" t="s">
        <v>97</v>
      </c>
      <c r="F55" s="867"/>
      <c r="G55" s="103"/>
      <c r="H55" s="104"/>
      <c r="I55" s="103"/>
      <c r="J55" s="103"/>
      <c r="K55" s="100">
        <f t="shared" si="9"/>
        <v>0</v>
      </c>
      <c r="AA55" s="102" t="str">
        <f t="shared" si="1"/>
        <v>OK</v>
      </c>
      <c r="AB55" s="102"/>
      <c r="AC55" s="102"/>
      <c r="AD55" s="102" t="str">
        <f t="shared" si="10"/>
        <v/>
      </c>
    </row>
    <row r="56" spans="1:30" ht="24" customHeight="1">
      <c r="A56" s="98">
        <f t="shared" si="0"/>
        <v>56</v>
      </c>
      <c r="B56" s="839"/>
      <c r="C56" s="857"/>
      <c r="D56" s="857"/>
      <c r="E56" s="851" t="s">
        <v>98</v>
      </c>
      <c r="F56" s="868"/>
      <c r="G56" s="103"/>
      <c r="H56" s="104"/>
      <c r="I56" s="103"/>
      <c r="J56" s="103"/>
      <c r="K56" s="100">
        <f t="shared" si="9"/>
        <v>0</v>
      </c>
      <c r="AA56" s="102" t="str">
        <f t="shared" si="1"/>
        <v>OK</v>
      </c>
      <c r="AB56" s="102"/>
      <c r="AC56" s="102"/>
      <c r="AD56" s="102" t="str">
        <f t="shared" si="10"/>
        <v/>
      </c>
    </row>
    <row r="57" spans="1:30" ht="20.25" customHeight="1">
      <c r="A57" s="98">
        <f t="shared" si="0"/>
        <v>57</v>
      </c>
      <c r="B57" s="839"/>
      <c r="C57" s="857"/>
      <c r="D57" s="857"/>
      <c r="E57" s="851" t="s">
        <v>99</v>
      </c>
      <c r="F57" s="852"/>
      <c r="G57" s="103"/>
      <c r="H57" s="104"/>
      <c r="I57" s="103"/>
      <c r="J57" s="103"/>
      <c r="K57" s="100">
        <f t="shared" si="9"/>
        <v>0</v>
      </c>
      <c r="AA57" s="102" t="str">
        <f t="shared" si="1"/>
        <v>OK</v>
      </c>
      <c r="AB57" s="102"/>
      <c r="AC57" s="102"/>
      <c r="AD57" s="102" t="str">
        <f t="shared" si="10"/>
        <v/>
      </c>
    </row>
    <row r="58" spans="1:30" ht="20.25" customHeight="1">
      <c r="A58" s="98">
        <f t="shared" si="0"/>
        <v>58</v>
      </c>
      <c r="B58" s="839"/>
      <c r="C58" s="857"/>
      <c r="D58" s="857"/>
      <c r="E58" s="844" t="s">
        <v>100</v>
      </c>
      <c r="F58" s="867"/>
      <c r="G58" s="103"/>
      <c r="H58" s="104"/>
      <c r="I58" s="103"/>
      <c r="J58" s="103"/>
      <c r="K58" s="100">
        <f t="shared" si="9"/>
        <v>0</v>
      </c>
      <c r="AA58" s="102" t="str">
        <f t="shared" si="1"/>
        <v>OK</v>
      </c>
      <c r="AB58" s="102"/>
      <c r="AC58" s="102"/>
      <c r="AD58" s="102" t="str">
        <f t="shared" si="10"/>
        <v/>
      </c>
    </row>
    <row r="59" spans="1:30" ht="31.5" customHeight="1">
      <c r="A59" s="98">
        <f t="shared" si="0"/>
        <v>59</v>
      </c>
      <c r="B59" s="839"/>
      <c r="C59" s="857"/>
      <c r="D59" s="857"/>
      <c r="E59" s="851" t="s">
        <v>108</v>
      </c>
      <c r="F59" s="852"/>
      <c r="G59" s="103"/>
      <c r="H59" s="104"/>
      <c r="I59" s="103"/>
      <c r="J59" s="103"/>
      <c r="K59" s="100">
        <f t="shared" si="9"/>
        <v>0</v>
      </c>
      <c r="AA59" s="102" t="str">
        <f t="shared" si="1"/>
        <v>OK</v>
      </c>
      <c r="AB59" s="102"/>
      <c r="AC59" s="102"/>
      <c r="AD59" s="102" t="str">
        <f t="shared" si="10"/>
        <v/>
      </c>
    </row>
    <row r="60" spans="1:30" ht="20.25" customHeight="1">
      <c r="A60" s="98">
        <f t="shared" si="0"/>
        <v>60</v>
      </c>
      <c r="B60" s="839"/>
      <c r="C60" s="858"/>
      <c r="D60" s="858"/>
      <c r="E60" s="851" t="s">
        <v>109</v>
      </c>
      <c r="F60" s="852"/>
      <c r="G60" s="103"/>
      <c r="H60" s="104"/>
      <c r="I60" s="103"/>
      <c r="J60" s="103"/>
      <c r="K60" s="100">
        <f t="shared" si="9"/>
        <v>0</v>
      </c>
      <c r="AA60" s="102" t="str">
        <f t="shared" si="1"/>
        <v>OK</v>
      </c>
      <c r="AB60" s="102"/>
      <c r="AC60" s="102"/>
      <c r="AD60" s="102" t="str">
        <f t="shared" si="10"/>
        <v/>
      </c>
    </row>
    <row r="61" spans="1:30" ht="30.75" customHeight="1">
      <c r="A61" s="98">
        <f t="shared" si="0"/>
        <v>61</v>
      </c>
      <c r="B61" s="839"/>
      <c r="C61" s="835" t="s">
        <v>110</v>
      </c>
      <c r="D61" s="834"/>
      <c r="E61" s="834"/>
      <c r="F61" s="847"/>
      <c r="G61" s="100">
        <f>SUM(G62:G71)-G72</f>
        <v>0</v>
      </c>
      <c r="H61" s="101">
        <f>SUM(H62:H71)-H72</f>
        <v>0</v>
      </c>
      <c r="I61" s="101">
        <f>SUM(I62:I71)-I72</f>
        <v>0</v>
      </c>
      <c r="J61" s="101">
        <f>SUM(J62:J71)-J72</f>
        <v>0</v>
      </c>
      <c r="K61" s="100">
        <f>SUM(K62:K71)-K72</f>
        <v>0</v>
      </c>
      <c r="AA61" s="102" t="str">
        <f>IF(OR(G61&lt;0,K61&lt;0),"ERROR","OK")</f>
        <v>OK</v>
      </c>
      <c r="AB61" s="102"/>
      <c r="AC61" s="102"/>
      <c r="AD61" s="102" t="str">
        <f>IF(OR(AA61="Error",AB61="Error",AC61="Error"),CONCATENATE("Error en el concepto ",C61," de la Hoja 2 Fila  ",A61),"")</f>
        <v/>
      </c>
    </row>
    <row r="62" spans="1:30" ht="24.75" customHeight="1">
      <c r="A62" s="98">
        <f t="shared" si="0"/>
        <v>62</v>
      </c>
      <c r="B62" s="839"/>
      <c r="C62" s="861"/>
      <c r="D62" s="844" t="s">
        <v>111</v>
      </c>
      <c r="E62" s="845"/>
      <c r="F62" s="846"/>
      <c r="G62" s="103"/>
      <c r="H62" s="104"/>
      <c r="I62" s="103"/>
      <c r="J62" s="103"/>
      <c r="K62" s="100">
        <f t="shared" ref="K62:K72" si="11">G62+H62-I62+J62</f>
        <v>0</v>
      </c>
      <c r="L62" s="19"/>
      <c r="M62" s="19"/>
      <c r="N62" s="19"/>
      <c r="O62" s="19"/>
      <c r="P62" s="19"/>
      <c r="Q62" s="19"/>
      <c r="R62" s="19"/>
      <c r="S62" s="19"/>
      <c r="T62" s="19"/>
      <c r="U62" s="19"/>
      <c r="V62" s="19"/>
      <c r="AA62" s="102" t="str">
        <f t="shared" si="1"/>
        <v>OK</v>
      </c>
      <c r="AB62" s="102"/>
      <c r="AC62" s="102"/>
      <c r="AD62" s="102" t="str">
        <f>IF(OR(AA62="Error",AB62="Error",AC62="Error"),CONCATENATE("Error en el concepto ",D62," de la Hoja 2 Fila  ",A62),"")</f>
        <v/>
      </c>
    </row>
    <row r="63" spans="1:30" ht="25.5" customHeight="1">
      <c r="A63" s="98">
        <f t="shared" si="0"/>
        <v>63</v>
      </c>
      <c r="B63" s="839"/>
      <c r="C63" s="862"/>
      <c r="D63" s="844" t="s">
        <v>112</v>
      </c>
      <c r="E63" s="845"/>
      <c r="F63" s="846"/>
      <c r="G63" s="103"/>
      <c r="H63" s="104"/>
      <c r="I63" s="103"/>
      <c r="J63" s="103"/>
      <c r="K63" s="100">
        <f t="shared" si="11"/>
        <v>0</v>
      </c>
      <c r="L63" s="19"/>
      <c r="M63" s="19"/>
      <c r="N63" s="19"/>
      <c r="O63" s="19"/>
      <c r="P63" s="19"/>
      <c r="Q63" s="19"/>
      <c r="R63" s="19"/>
      <c r="S63" s="19"/>
      <c r="T63" s="19"/>
      <c r="U63" s="19"/>
      <c r="V63" s="19"/>
      <c r="AA63" s="102" t="str">
        <f t="shared" si="1"/>
        <v>OK</v>
      </c>
      <c r="AB63" s="102"/>
      <c r="AC63" s="102"/>
      <c r="AD63" s="102" t="str">
        <f t="shared" ref="AD63:AD72" si="12">IF(OR(AA63="Error",AB63="Error",AC63="Error"),CONCATENATE("Error en el concepto ",D63," de la Hoja 2 Fila  ",A63),"")</f>
        <v/>
      </c>
    </row>
    <row r="64" spans="1:30" ht="27.75" customHeight="1">
      <c r="A64" s="98">
        <f t="shared" si="0"/>
        <v>64</v>
      </c>
      <c r="B64" s="839"/>
      <c r="C64" s="862"/>
      <c r="D64" s="844" t="s">
        <v>113</v>
      </c>
      <c r="E64" s="845"/>
      <c r="F64" s="846"/>
      <c r="G64" s="103"/>
      <c r="H64" s="104"/>
      <c r="I64" s="103"/>
      <c r="J64" s="103"/>
      <c r="K64" s="100">
        <f t="shared" si="11"/>
        <v>0</v>
      </c>
      <c r="AA64" s="102" t="str">
        <f t="shared" si="1"/>
        <v>OK</v>
      </c>
      <c r="AB64" s="102"/>
      <c r="AC64" s="102"/>
      <c r="AD64" s="102" t="str">
        <f t="shared" si="12"/>
        <v/>
      </c>
    </row>
    <row r="65" spans="1:256" ht="32.25" customHeight="1">
      <c r="A65" s="98">
        <f t="shared" si="0"/>
        <v>65</v>
      </c>
      <c r="B65" s="839"/>
      <c r="C65" s="862"/>
      <c r="D65" s="844" t="s">
        <v>114</v>
      </c>
      <c r="E65" s="845"/>
      <c r="F65" s="846"/>
      <c r="G65" s="103"/>
      <c r="H65" s="104"/>
      <c r="I65" s="103"/>
      <c r="J65" s="103"/>
      <c r="K65" s="100">
        <f t="shared" si="11"/>
        <v>0</v>
      </c>
      <c r="AA65" s="102" t="str">
        <f t="shared" si="1"/>
        <v>OK</v>
      </c>
      <c r="AB65" s="102"/>
      <c r="AC65" s="102"/>
      <c r="AD65" s="102" t="str">
        <f t="shared" si="12"/>
        <v/>
      </c>
    </row>
    <row r="66" spans="1:256" ht="23.25" customHeight="1">
      <c r="A66" s="98">
        <f t="shared" si="0"/>
        <v>66</v>
      </c>
      <c r="B66" s="839"/>
      <c r="C66" s="862"/>
      <c r="D66" s="844" t="s">
        <v>115</v>
      </c>
      <c r="E66" s="845"/>
      <c r="F66" s="846"/>
      <c r="G66" s="103"/>
      <c r="H66" s="104"/>
      <c r="I66" s="103"/>
      <c r="J66" s="103"/>
      <c r="K66" s="100">
        <f t="shared" si="11"/>
        <v>0</v>
      </c>
      <c r="AA66" s="102" t="str">
        <f t="shared" si="1"/>
        <v>OK</v>
      </c>
      <c r="AB66" s="102"/>
      <c r="AC66" s="102"/>
      <c r="AD66" s="102" t="str">
        <f t="shared" si="12"/>
        <v/>
      </c>
    </row>
    <row r="67" spans="1:256" ht="32.25" customHeight="1">
      <c r="A67" s="98">
        <f t="shared" si="0"/>
        <v>67</v>
      </c>
      <c r="B67" s="839"/>
      <c r="C67" s="862"/>
      <c r="D67" s="844" t="s">
        <v>116</v>
      </c>
      <c r="E67" s="845"/>
      <c r="F67" s="846"/>
      <c r="G67" s="103"/>
      <c r="H67" s="104"/>
      <c r="I67" s="103"/>
      <c r="J67" s="103"/>
      <c r="K67" s="100">
        <f t="shared" si="11"/>
        <v>0</v>
      </c>
      <c r="AA67" s="102" t="str">
        <f t="shared" si="1"/>
        <v>OK</v>
      </c>
      <c r="AB67" s="102"/>
      <c r="AC67" s="102"/>
      <c r="AD67" s="102" t="str">
        <f t="shared" si="12"/>
        <v/>
      </c>
    </row>
    <row r="68" spans="1:256" ht="21" customHeight="1">
      <c r="A68" s="98">
        <f t="shared" si="0"/>
        <v>68</v>
      </c>
      <c r="B68" s="839"/>
      <c r="C68" s="862"/>
      <c r="D68" s="844" t="s">
        <v>117</v>
      </c>
      <c r="E68" s="845"/>
      <c r="F68" s="846"/>
      <c r="G68" s="103"/>
      <c r="H68" s="104"/>
      <c r="I68" s="103"/>
      <c r="J68" s="103"/>
      <c r="K68" s="100">
        <f t="shared" si="11"/>
        <v>0</v>
      </c>
      <c r="AA68" s="102" t="str">
        <f t="shared" si="1"/>
        <v>OK</v>
      </c>
      <c r="AB68" s="102"/>
      <c r="AC68" s="102"/>
      <c r="AD68" s="102" t="str">
        <f t="shared" si="12"/>
        <v/>
      </c>
    </row>
    <row r="69" spans="1:256" ht="20.25" customHeight="1">
      <c r="A69" s="98">
        <f t="shared" si="0"/>
        <v>69</v>
      </c>
      <c r="B69" s="839"/>
      <c r="C69" s="862"/>
      <c r="D69" s="844" t="s">
        <v>118</v>
      </c>
      <c r="E69" s="845"/>
      <c r="F69" s="846"/>
      <c r="G69" s="103"/>
      <c r="H69" s="104"/>
      <c r="I69" s="103"/>
      <c r="J69" s="103"/>
      <c r="K69" s="100">
        <f t="shared" si="11"/>
        <v>0</v>
      </c>
      <c r="AA69" s="102" t="str">
        <f t="shared" si="1"/>
        <v>OK</v>
      </c>
      <c r="AB69" s="102"/>
      <c r="AC69" s="102"/>
      <c r="AD69" s="102" t="str">
        <f t="shared" si="12"/>
        <v/>
      </c>
    </row>
    <row r="70" spans="1:256" ht="30" customHeight="1">
      <c r="A70" s="98">
        <f t="shared" si="0"/>
        <v>70</v>
      </c>
      <c r="B70" s="839"/>
      <c r="C70" s="862"/>
      <c r="D70" s="844" t="s">
        <v>119</v>
      </c>
      <c r="E70" s="845"/>
      <c r="F70" s="846"/>
      <c r="G70" s="103"/>
      <c r="H70" s="104"/>
      <c r="I70" s="103"/>
      <c r="J70" s="103"/>
      <c r="K70" s="100">
        <f t="shared" si="11"/>
        <v>0</v>
      </c>
      <c r="AA70" s="102" t="str">
        <f t="shared" si="1"/>
        <v>OK</v>
      </c>
      <c r="AB70" s="102"/>
      <c r="AC70" s="102"/>
      <c r="AD70" s="102" t="str">
        <f t="shared" si="12"/>
        <v/>
      </c>
    </row>
    <row r="71" spans="1:256" ht="20.25" customHeight="1">
      <c r="A71" s="98">
        <f t="shared" si="0"/>
        <v>71</v>
      </c>
      <c r="B71" s="839"/>
      <c r="C71" s="862"/>
      <c r="D71" s="844" t="s">
        <v>120</v>
      </c>
      <c r="E71" s="845"/>
      <c r="F71" s="846"/>
      <c r="G71" s="103"/>
      <c r="H71" s="104"/>
      <c r="I71" s="103"/>
      <c r="J71" s="103"/>
      <c r="K71" s="100">
        <f t="shared" si="11"/>
        <v>0</v>
      </c>
      <c r="AA71" s="102" t="str">
        <f t="shared" si="1"/>
        <v>OK</v>
      </c>
      <c r="AB71" s="102"/>
      <c r="AC71" s="102"/>
      <c r="AD71" s="102" t="str">
        <f t="shared" si="12"/>
        <v/>
      </c>
    </row>
    <row r="72" spans="1:256" ht="24" customHeight="1">
      <c r="A72" s="98">
        <f t="shared" si="0"/>
        <v>72</v>
      </c>
      <c r="B72" s="839"/>
      <c r="C72" s="863"/>
      <c r="D72" s="870" t="s">
        <v>121</v>
      </c>
      <c r="E72" s="845"/>
      <c r="F72" s="846"/>
      <c r="G72" s="103"/>
      <c r="H72" s="104"/>
      <c r="I72" s="103"/>
      <c r="J72" s="103"/>
      <c r="K72" s="100">
        <f t="shared" si="11"/>
        <v>0</v>
      </c>
      <c r="AA72" s="102" t="str">
        <f t="shared" si="1"/>
        <v>OK</v>
      </c>
      <c r="AB72" s="102"/>
      <c r="AC72" s="102"/>
      <c r="AD72" s="102" t="str">
        <f t="shared" si="12"/>
        <v/>
      </c>
    </row>
    <row r="73" spans="1:256" ht="21" customHeight="1">
      <c r="A73" s="98">
        <f t="shared" si="0"/>
        <v>73</v>
      </c>
      <c r="B73" s="839"/>
      <c r="C73" s="835" t="s">
        <v>122</v>
      </c>
      <c r="D73" s="834"/>
      <c r="E73" s="834"/>
      <c r="F73" s="847"/>
      <c r="G73" s="100">
        <f>SUM(G74:G77)</f>
        <v>0</v>
      </c>
      <c r="H73" s="101">
        <f>SUM(H74:H77)</f>
        <v>0</v>
      </c>
      <c r="I73" s="101">
        <f>SUM(I74:I77)</f>
        <v>0</v>
      </c>
      <c r="J73" s="101">
        <f>SUM(J74:J77)</f>
        <v>0</v>
      </c>
      <c r="K73" s="100">
        <f>SUM(K74:K77)</f>
        <v>0</v>
      </c>
      <c r="L73" s="109"/>
      <c r="M73" s="871"/>
      <c r="N73" s="871"/>
      <c r="O73" s="110"/>
      <c r="P73" s="110"/>
      <c r="Q73" s="110"/>
      <c r="R73" s="110"/>
      <c r="S73" s="19"/>
      <c r="T73" s="109"/>
      <c r="U73" s="871"/>
      <c r="V73" s="871"/>
      <c r="W73" s="110"/>
      <c r="X73" s="110"/>
      <c r="Y73" s="110"/>
      <c r="Z73" s="110"/>
      <c r="AA73" s="102" t="str">
        <f>IF(OR(G73&lt;0,K73&lt;0),"ERROR","OK")</f>
        <v>OK</v>
      </c>
      <c r="AB73" s="111"/>
      <c r="AC73" s="873"/>
      <c r="AD73" s="873" t="str">
        <f>IF(OR(AA73="Error",AB73="Error",AC73="Error"),CONCATENATE("Error en el concepto ",C73," de la Hoja 2 Fila  ",A73),"")</f>
        <v/>
      </c>
      <c r="AE73" s="110"/>
      <c r="AF73" s="110"/>
      <c r="AG73" s="110"/>
      <c r="AH73" s="110"/>
      <c r="AJ73" s="109"/>
      <c r="AK73" s="871"/>
      <c r="AL73" s="871"/>
      <c r="AM73" s="110"/>
      <c r="AN73" s="110"/>
      <c r="AO73" s="110"/>
      <c r="AP73" s="110"/>
      <c r="AR73" s="109"/>
      <c r="AS73" s="871"/>
      <c r="AT73" s="871"/>
      <c r="AU73" s="110"/>
      <c r="AV73" s="110"/>
      <c r="AW73" s="110"/>
      <c r="AX73" s="110"/>
      <c r="AZ73" s="109"/>
      <c r="BA73" s="871"/>
      <c r="BB73" s="871"/>
      <c r="BC73" s="110"/>
      <c r="BD73" s="110"/>
      <c r="BE73" s="110"/>
      <c r="BF73" s="110"/>
      <c r="BH73" s="109"/>
      <c r="BI73" s="871"/>
      <c r="BJ73" s="871"/>
      <c r="BK73" s="110"/>
      <c r="BL73" s="110"/>
      <c r="BM73" s="110"/>
      <c r="BN73" s="110"/>
      <c r="BP73" s="109"/>
      <c r="BQ73" s="871"/>
      <c r="BR73" s="871"/>
      <c r="BS73" s="110"/>
      <c r="BT73" s="110"/>
      <c r="BU73" s="110"/>
      <c r="BV73" s="110"/>
      <c r="BX73" s="109"/>
      <c r="BY73" s="871"/>
      <c r="BZ73" s="871"/>
      <c r="CA73" s="110"/>
      <c r="CB73" s="110"/>
      <c r="CC73" s="110"/>
      <c r="CD73" s="110"/>
      <c r="CF73" s="109"/>
      <c r="CG73" s="871"/>
      <c r="CH73" s="871"/>
      <c r="CI73" s="110"/>
      <c r="CJ73" s="110"/>
      <c r="CK73" s="110"/>
      <c r="CL73" s="110"/>
      <c r="CN73" s="109"/>
      <c r="CO73" s="871"/>
      <c r="CP73" s="871"/>
      <c r="CQ73" s="110"/>
      <c r="CR73" s="110"/>
      <c r="CS73" s="110"/>
      <c r="CT73" s="110"/>
      <c r="CV73" s="109"/>
      <c r="CW73" s="871"/>
      <c r="CX73" s="871"/>
      <c r="CY73" s="110"/>
      <c r="CZ73" s="110"/>
      <c r="DA73" s="110"/>
      <c r="DB73" s="110"/>
      <c r="DD73" s="109"/>
      <c r="DE73" s="871"/>
      <c r="DF73" s="871"/>
      <c r="DG73" s="110"/>
      <c r="DH73" s="110"/>
      <c r="DI73" s="110"/>
      <c r="DJ73" s="110"/>
      <c r="DL73" s="109"/>
      <c r="DM73" s="871"/>
      <c r="DN73" s="871"/>
      <c r="DO73" s="110"/>
      <c r="DP73" s="110"/>
      <c r="DQ73" s="110"/>
      <c r="DR73" s="110"/>
      <c r="DT73" s="109"/>
      <c r="DU73" s="871"/>
      <c r="DV73" s="871"/>
      <c r="DW73" s="110"/>
      <c r="DX73" s="110"/>
      <c r="DY73" s="110"/>
      <c r="DZ73" s="110"/>
      <c r="EB73" s="109"/>
      <c r="EC73" s="871"/>
      <c r="ED73" s="871"/>
      <c r="EE73" s="110"/>
      <c r="EF73" s="110"/>
      <c r="EG73" s="110"/>
      <c r="EH73" s="110"/>
      <c r="EJ73" s="109"/>
      <c r="EK73" s="871"/>
      <c r="EL73" s="871"/>
      <c r="EM73" s="110"/>
      <c r="EN73" s="110"/>
      <c r="EO73" s="110"/>
      <c r="EP73" s="110"/>
      <c r="ER73" s="109"/>
      <c r="ES73" s="871"/>
      <c r="ET73" s="871"/>
      <c r="EU73" s="110"/>
      <c r="EV73" s="110"/>
      <c r="EW73" s="110"/>
      <c r="EX73" s="110"/>
      <c r="EZ73" s="109"/>
      <c r="FA73" s="871"/>
      <c r="FB73" s="871"/>
      <c r="FC73" s="110"/>
      <c r="FD73" s="110"/>
      <c r="FE73" s="110"/>
      <c r="FF73" s="110"/>
      <c r="FH73" s="109"/>
      <c r="FI73" s="871"/>
      <c r="FJ73" s="871"/>
      <c r="FK73" s="110"/>
      <c r="FL73" s="110"/>
      <c r="FM73" s="110"/>
      <c r="FN73" s="110"/>
      <c r="FP73" s="109"/>
      <c r="FQ73" s="871"/>
      <c r="FR73" s="871"/>
      <c r="FS73" s="110"/>
      <c r="FT73" s="110"/>
      <c r="FU73" s="110"/>
      <c r="FV73" s="110"/>
      <c r="FX73" s="109"/>
      <c r="FY73" s="871"/>
      <c r="FZ73" s="871"/>
      <c r="GA73" s="110"/>
      <c r="GB73" s="110"/>
      <c r="GC73" s="110"/>
      <c r="GD73" s="110"/>
      <c r="GF73" s="109"/>
      <c r="GG73" s="871"/>
      <c r="GH73" s="871"/>
      <c r="GI73" s="110"/>
      <c r="GJ73" s="110"/>
      <c r="GK73" s="110"/>
      <c r="GL73" s="110"/>
      <c r="GN73" s="109"/>
      <c r="GO73" s="871"/>
      <c r="GP73" s="871"/>
      <c r="GQ73" s="110"/>
      <c r="GR73" s="110"/>
      <c r="GS73" s="110"/>
      <c r="GT73" s="110"/>
      <c r="GV73" s="109"/>
      <c r="GW73" s="871"/>
      <c r="GX73" s="871"/>
      <c r="GY73" s="110"/>
      <c r="GZ73" s="110"/>
      <c r="HA73" s="110"/>
      <c r="HB73" s="110"/>
      <c r="HD73" s="109"/>
      <c r="HE73" s="871"/>
      <c r="HF73" s="871"/>
      <c r="HG73" s="110"/>
      <c r="HH73" s="110"/>
      <c r="HI73" s="110"/>
      <c r="HJ73" s="110"/>
      <c r="HL73" s="109"/>
      <c r="HM73" s="871"/>
      <c r="HN73" s="871"/>
      <c r="HO73" s="110"/>
      <c r="HP73" s="110"/>
      <c r="HQ73" s="110"/>
      <c r="HR73" s="110"/>
      <c r="HT73" s="109"/>
      <c r="HU73" s="871"/>
      <c r="HV73" s="871"/>
      <c r="HW73" s="110"/>
      <c r="HX73" s="110"/>
      <c r="HY73" s="110"/>
      <c r="HZ73" s="110"/>
      <c r="IB73" s="109"/>
      <c r="IC73" s="871"/>
      <c r="ID73" s="871"/>
      <c r="IE73" s="110"/>
      <c r="IF73" s="110"/>
      <c r="IG73" s="110"/>
      <c r="IH73" s="110"/>
      <c r="IJ73" s="109"/>
      <c r="IK73" s="871"/>
      <c r="IL73" s="871"/>
      <c r="IM73" s="110"/>
      <c r="IN73" s="110"/>
      <c r="IO73" s="110"/>
      <c r="IP73" s="110"/>
      <c r="IR73" s="109"/>
      <c r="IS73" s="871"/>
      <c r="IT73" s="871"/>
      <c r="IU73" s="110"/>
      <c r="IV73" s="110"/>
    </row>
    <row r="74" spans="1:256" ht="20.25" customHeight="1">
      <c r="A74" s="98">
        <f t="shared" si="0"/>
        <v>74</v>
      </c>
      <c r="B74" s="839"/>
      <c r="C74" s="861"/>
      <c r="D74" s="844" t="s">
        <v>123</v>
      </c>
      <c r="E74" s="845"/>
      <c r="F74" s="846"/>
      <c r="G74" s="103"/>
      <c r="H74" s="104"/>
      <c r="I74" s="103"/>
      <c r="J74" s="103"/>
      <c r="K74" s="100">
        <f>G74+H74-I74+J74</f>
        <v>0</v>
      </c>
      <c r="L74" s="109"/>
      <c r="M74" s="112"/>
      <c r="N74" s="112"/>
      <c r="O74" s="113"/>
      <c r="P74" s="113"/>
      <c r="Q74" s="113"/>
      <c r="R74" s="113"/>
      <c r="S74" s="19"/>
      <c r="T74" s="109"/>
      <c r="U74" s="112"/>
      <c r="V74" s="112"/>
      <c r="W74" s="113"/>
      <c r="X74" s="113"/>
      <c r="Y74" s="113"/>
      <c r="Z74" s="113"/>
      <c r="AA74" s="102" t="str">
        <f t="shared" si="1"/>
        <v>OK</v>
      </c>
      <c r="AB74" s="111"/>
      <c r="AC74" s="114"/>
      <c r="AD74" s="114" t="str">
        <f>IF(OR(AA74="Error",AB74="Error",AC74="Error"),CONCATENATE("Error en el concepto ",D74," de la Hoja 2 Fila  ",A74),"")</f>
        <v/>
      </c>
      <c r="AE74" s="113"/>
      <c r="AF74" s="113"/>
      <c r="AG74" s="113"/>
      <c r="AH74" s="113"/>
      <c r="AJ74" s="109"/>
      <c r="AK74" s="112"/>
      <c r="AL74" s="112"/>
      <c r="AM74" s="113"/>
      <c r="AN74" s="113"/>
      <c r="AO74" s="113"/>
      <c r="AP74" s="113"/>
      <c r="AR74" s="109"/>
      <c r="AS74" s="112"/>
      <c r="AT74" s="112"/>
      <c r="AU74" s="113"/>
      <c r="AV74" s="113"/>
      <c r="AW74" s="113"/>
      <c r="AX74" s="113"/>
      <c r="AZ74" s="109"/>
      <c r="BA74" s="112"/>
      <c r="BB74" s="112"/>
      <c r="BC74" s="113"/>
      <c r="BD74" s="113"/>
      <c r="BE74" s="113"/>
      <c r="BF74" s="113"/>
      <c r="BH74" s="109"/>
      <c r="BI74" s="112"/>
      <c r="BJ74" s="112"/>
      <c r="BK74" s="113"/>
      <c r="BL74" s="113"/>
      <c r="BM74" s="113"/>
      <c r="BN74" s="113"/>
      <c r="BP74" s="109"/>
      <c r="BQ74" s="112"/>
      <c r="BR74" s="112"/>
      <c r="BS74" s="113"/>
      <c r="BT74" s="113"/>
      <c r="BU74" s="113"/>
      <c r="BV74" s="113"/>
      <c r="BX74" s="109"/>
      <c r="BY74" s="112"/>
      <c r="BZ74" s="112"/>
      <c r="CA74" s="113"/>
      <c r="CB74" s="113"/>
      <c r="CC74" s="113"/>
      <c r="CD74" s="113"/>
      <c r="CF74" s="109"/>
      <c r="CG74" s="112"/>
      <c r="CH74" s="112"/>
      <c r="CI74" s="113"/>
      <c r="CJ74" s="113"/>
      <c r="CK74" s="113"/>
      <c r="CL74" s="113"/>
      <c r="CN74" s="109"/>
      <c r="CO74" s="112"/>
      <c r="CP74" s="112"/>
      <c r="CQ74" s="113"/>
      <c r="CR74" s="113"/>
      <c r="CS74" s="113"/>
      <c r="CT74" s="113"/>
      <c r="CV74" s="109"/>
      <c r="CW74" s="112"/>
      <c r="CX74" s="112"/>
      <c r="CY74" s="113"/>
      <c r="CZ74" s="113"/>
      <c r="DA74" s="113"/>
      <c r="DB74" s="113"/>
      <c r="DD74" s="109"/>
      <c r="DE74" s="112"/>
      <c r="DF74" s="112"/>
      <c r="DG74" s="113"/>
      <c r="DH74" s="113"/>
      <c r="DI74" s="113"/>
      <c r="DJ74" s="113"/>
      <c r="DL74" s="109"/>
      <c r="DM74" s="112"/>
      <c r="DN74" s="112"/>
      <c r="DO74" s="113"/>
      <c r="DP74" s="113"/>
      <c r="DQ74" s="113"/>
      <c r="DR74" s="113"/>
      <c r="DT74" s="109"/>
      <c r="DU74" s="112"/>
      <c r="DV74" s="112"/>
      <c r="DW74" s="113"/>
      <c r="DX74" s="113"/>
      <c r="DY74" s="113"/>
      <c r="DZ74" s="113"/>
      <c r="EB74" s="109"/>
      <c r="EC74" s="112"/>
      <c r="ED74" s="112"/>
      <c r="EE74" s="113"/>
      <c r="EF74" s="113"/>
      <c r="EG74" s="113"/>
      <c r="EH74" s="113"/>
      <c r="EJ74" s="109"/>
      <c r="EK74" s="112"/>
      <c r="EL74" s="112"/>
      <c r="EM74" s="113"/>
      <c r="EN74" s="113"/>
      <c r="EO74" s="113"/>
      <c r="EP74" s="113"/>
      <c r="ER74" s="109"/>
      <c r="ES74" s="112"/>
      <c r="ET74" s="112"/>
      <c r="EU74" s="113"/>
      <c r="EV74" s="113"/>
      <c r="EW74" s="113"/>
      <c r="EX74" s="113"/>
      <c r="EZ74" s="109"/>
      <c r="FA74" s="112"/>
      <c r="FB74" s="112"/>
      <c r="FC74" s="113"/>
      <c r="FD74" s="113"/>
      <c r="FE74" s="113"/>
      <c r="FF74" s="113"/>
      <c r="FH74" s="109"/>
      <c r="FI74" s="112"/>
      <c r="FJ74" s="112"/>
      <c r="FK74" s="113"/>
      <c r="FL74" s="113"/>
      <c r="FM74" s="113"/>
      <c r="FN74" s="113"/>
      <c r="FP74" s="109"/>
      <c r="FQ74" s="112"/>
      <c r="FR74" s="112"/>
      <c r="FS74" s="113"/>
      <c r="FT74" s="113"/>
      <c r="FU74" s="113"/>
      <c r="FV74" s="113"/>
      <c r="FX74" s="109"/>
      <c r="FY74" s="112"/>
      <c r="FZ74" s="112"/>
      <c r="GA74" s="113"/>
      <c r="GB74" s="113"/>
      <c r="GC74" s="113"/>
      <c r="GD74" s="113"/>
      <c r="GF74" s="109"/>
      <c r="GG74" s="112"/>
      <c r="GH74" s="112"/>
      <c r="GI74" s="113"/>
      <c r="GJ74" s="113"/>
      <c r="GK74" s="113"/>
      <c r="GL74" s="113"/>
      <c r="GN74" s="109"/>
      <c r="GO74" s="112"/>
      <c r="GP74" s="112"/>
      <c r="GQ74" s="113"/>
      <c r="GR74" s="113"/>
      <c r="GS74" s="113"/>
      <c r="GT74" s="113"/>
      <c r="GV74" s="109"/>
      <c r="GW74" s="112"/>
      <c r="GX74" s="112"/>
      <c r="GY74" s="113"/>
      <c r="GZ74" s="113"/>
      <c r="HA74" s="113"/>
      <c r="HB74" s="113"/>
      <c r="HD74" s="109"/>
      <c r="HE74" s="112"/>
      <c r="HF74" s="112"/>
      <c r="HG74" s="113"/>
      <c r="HH74" s="113"/>
      <c r="HI74" s="113"/>
      <c r="HJ74" s="113"/>
      <c r="HL74" s="109"/>
      <c r="HM74" s="112"/>
      <c r="HN74" s="112"/>
      <c r="HO74" s="113"/>
      <c r="HP74" s="113"/>
      <c r="HQ74" s="113"/>
      <c r="HR74" s="113"/>
      <c r="HT74" s="109"/>
      <c r="HU74" s="112"/>
      <c r="HV74" s="112"/>
      <c r="HW74" s="113"/>
      <c r="HX74" s="113"/>
      <c r="HY74" s="113"/>
      <c r="HZ74" s="113"/>
      <c r="IB74" s="109"/>
      <c r="IC74" s="112"/>
      <c r="ID74" s="112"/>
      <c r="IE74" s="113"/>
      <c r="IF74" s="113"/>
      <c r="IG74" s="113"/>
      <c r="IH74" s="113"/>
      <c r="IJ74" s="109"/>
      <c r="IK74" s="112"/>
      <c r="IL74" s="112"/>
      <c r="IM74" s="113"/>
      <c r="IN74" s="113"/>
      <c r="IO74" s="113"/>
      <c r="IP74" s="113"/>
      <c r="IR74" s="109"/>
      <c r="IS74" s="112"/>
      <c r="IT74" s="112"/>
      <c r="IU74" s="113"/>
      <c r="IV74" s="113"/>
    </row>
    <row r="75" spans="1:256" ht="21" customHeight="1">
      <c r="A75" s="98">
        <f t="shared" si="0"/>
        <v>75</v>
      </c>
      <c r="B75" s="839"/>
      <c r="C75" s="862"/>
      <c r="D75" s="844" t="s">
        <v>124</v>
      </c>
      <c r="E75" s="845"/>
      <c r="F75" s="846"/>
      <c r="G75" s="103"/>
      <c r="H75" s="104"/>
      <c r="I75" s="103"/>
      <c r="J75" s="103"/>
      <c r="K75" s="100">
        <f>G75+H75-I75+J75</f>
        <v>0</v>
      </c>
      <c r="L75" s="109"/>
      <c r="M75" s="112"/>
      <c r="N75" s="112"/>
      <c r="O75" s="113"/>
      <c r="P75" s="113"/>
      <c r="Q75" s="113"/>
      <c r="R75" s="113"/>
      <c r="S75" s="19"/>
      <c r="T75" s="109"/>
      <c r="U75" s="112"/>
      <c r="V75" s="112"/>
      <c r="W75" s="113"/>
      <c r="X75" s="113"/>
      <c r="Y75" s="113"/>
      <c r="Z75" s="113"/>
      <c r="AA75" s="102" t="str">
        <f t="shared" si="1"/>
        <v>OK</v>
      </c>
      <c r="AB75" s="111"/>
      <c r="AC75" s="114"/>
      <c r="AD75" s="114" t="str">
        <f>IF(OR(AA75="Error",AB75="Error",AC75="Error"),CONCATENATE("Error en el concepto ",D75," de la Hoja 2 Fila  ",A75),"")</f>
        <v/>
      </c>
      <c r="AE75" s="113"/>
      <c r="AF75" s="113"/>
      <c r="AG75" s="113"/>
      <c r="AH75" s="113"/>
      <c r="AJ75" s="109"/>
      <c r="AK75" s="112"/>
      <c r="AL75" s="112"/>
      <c r="AM75" s="113"/>
      <c r="AN75" s="113"/>
      <c r="AO75" s="113"/>
      <c r="AP75" s="113"/>
      <c r="AR75" s="109"/>
      <c r="AS75" s="112"/>
      <c r="AT75" s="112"/>
      <c r="AU75" s="113"/>
      <c r="AV75" s="113"/>
      <c r="AW75" s="113"/>
      <c r="AX75" s="113"/>
      <c r="AZ75" s="109"/>
      <c r="BA75" s="112"/>
      <c r="BB75" s="112"/>
      <c r="BC75" s="113"/>
      <c r="BD75" s="113"/>
      <c r="BE75" s="113"/>
      <c r="BF75" s="113"/>
      <c r="BH75" s="109"/>
      <c r="BI75" s="112"/>
      <c r="BJ75" s="112"/>
      <c r="BK75" s="113"/>
      <c r="BL75" s="113"/>
      <c r="BM75" s="113"/>
      <c r="BN75" s="113"/>
      <c r="BP75" s="109"/>
      <c r="BQ75" s="112"/>
      <c r="BR75" s="112"/>
      <c r="BS75" s="113"/>
      <c r="BT75" s="113"/>
      <c r="BU75" s="113"/>
      <c r="BV75" s="113"/>
      <c r="BX75" s="109"/>
      <c r="BY75" s="112"/>
      <c r="BZ75" s="112"/>
      <c r="CA75" s="113"/>
      <c r="CB75" s="113"/>
      <c r="CC75" s="113"/>
      <c r="CD75" s="113"/>
      <c r="CF75" s="109"/>
      <c r="CG75" s="112"/>
      <c r="CH75" s="112"/>
      <c r="CI75" s="113"/>
      <c r="CJ75" s="113"/>
      <c r="CK75" s="113"/>
      <c r="CL75" s="113"/>
      <c r="CN75" s="109"/>
      <c r="CO75" s="112"/>
      <c r="CP75" s="112"/>
      <c r="CQ75" s="113"/>
      <c r="CR75" s="113"/>
      <c r="CS75" s="113"/>
      <c r="CT75" s="113"/>
      <c r="CV75" s="109"/>
      <c r="CW75" s="112"/>
      <c r="CX75" s="112"/>
      <c r="CY75" s="113"/>
      <c r="CZ75" s="113"/>
      <c r="DA75" s="113"/>
      <c r="DB75" s="113"/>
      <c r="DD75" s="109"/>
      <c r="DE75" s="112"/>
      <c r="DF75" s="112"/>
      <c r="DG75" s="113"/>
      <c r="DH75" s="113"/>
      <c r="DI75" s="113"/>
      <c r="DJ75" s="113"/>
      <c r="DL75" s="109"/>
      <c r="DM75" s="112"/>
      <c r="DN75" s="112"/>
      <c r="DO75" s="113"/>
      <c r="DP75" s="113"/>
      <c r="DQ75" s="113"/>
      <c r="DR75" s="113"/>
      <c r="DT75" s="109"/>
      <c r="DU75" s="112"/>
      <c r="DV75" s="112"/>
      <c r="DW75" s="113"/>
      <c r="DX75" s="113"/>
      <c r="DY75" s="113"/>
      <c r="DZ75" s="113"/>
      <c r="EB75" s="109"/>
      <c r="EC75" s="112"/>
      <c r="ED75" s="112"/>
      <c r="EE75" s="113"/>
      <c r="EF75" s="113"/>
      <c r="EG75" s="113"/>
      <c r="EH75" s="113"/>
      <c r="EJ75" s="109"/>
      <c r="EK75" s="112"/>
      <c r="EL75" s="112"/>
      <c r="EM75" s="113"/>
      <c r="EN75" s="113"/>
      <c r="EO75" s="113"/>
      <c r="EP75" s="113"/>
      <c r="ER75" s="109"/>
      <c r="ES75" s="112"/>
      <c r="ET75" s="112"/>
      <c r="EU75" s="113"/>
      <c r="EV75" s="113"/>
      <c r="EW75" s="113"/>
      <c r="EX75" s="113"/>
      <c r="EZ75" s="109"/>
      <c r="FA75" s="112"/>
      <c r="FB75" s="112"/>
      <c r="FC75" s="113"/>
      <c r="FD75" s="113"/>
      <c r="FE75" s="113"/>
      <c r="FF75" s="113"/>
      <c r="FH75" s="109"/>
      <c r="FI75" s="112"/>
      <c r="FJ75" s="112"/>
      <c r="FK75" s="113"/>
      <c r="FL75" s="113"/>
      <c r="FM75" s="113"/>
      <c r="FN75" s="113"/>
      <c r="FP75" s="109"/>
      <c r="FQ75" s="112"/>
      <c r="FR75" s="112"/>
      <c r="FS75" s="113"/>
      <c r="FT75" s="113"/>
      <c r="FU75" s="113"/>
      <c r="FV75" s="113"/>
      <c r="FX75" s="109"/>
      <c r="FY75" s="112"/>
      <c r="FZ75" s="112"/>
      <c r="GA75" s="113"/>
      <c r="GB75" s="113"/>
      <c r="GC75" s="113"/>
      <c r="GD75" s="113"/>
      <c r="GF75" s="109"/>
      <c r="GG75" s="112"/>
      <c r="GH75" s="112"/>
      <c r="GI75" s="113"/>
      <c r="GJ75" s="113"/>
      <c r="GK75" s="113"/>
      <c r="GL75" s="113"/>
      <c r="GN75" s="109"/>
      <c r="GO75" s="112"/>
      <c r="GP75" s="112"/>
      <c r="GQ75" s="113"/>
      <c r="GR75" s="113"/>
      <c r="GS75" s="113"/>
      <c r="GT75" s="113"/>
      <c r="GV75" s="109"/>
      <c r="GW75" s="112"/>
      <c r="GX75" s="112"/>
      <c r="GY75" s="113"/>
      <c r="GZ75" s="113"/>
      <c r="HA75" s="113"/>
      <c r="HB75" s="113"/>
      <c r="HD75" s="109"/>
      <c r="HE75" s="112"/>
      <c r="HF75" s="112"/>
      <c r="HG75" s="113"/>
      <c r="HH75" s="113"/>
      <c r="HI75" s="113"/>
      <c r="HJ75" s="113"/>
      <c r="HL75" s="109"/>
      <c r="HM75" s="112"/>
      <c r="HN75" s="112"/>
      <c r="HO75" s="113"/>
      <c r="HP75" s="113"/>
      <c r="HQ75" s="113"/>
      <c r="HR75" s="113"/>
      <c r="HT75" s="109"/>
      <c r="HU75" s="112"/>
      <c r="HV75" s="112"/>
      <c r="HW75" s="113"/>
      <c r="HX75" s="113"/>
      <c r="HY75" s="113"/>
      <c r="HZ75" s="113"/>
      <c r="IB75" s="109"/>
      <c r="IC75" s="112"/>
      <c r="ID75" s="112"/>
      <c r="IE75" s="113"/>
      <c r="IF75" s="113"/>
      <c r="IG75" s="113"/>
      <c r="IH75" s="113"/>
      <c r="IJ75" s="109"/>
      <c r="IK75" s="112"/>
      <c r="IL75" s="112"/>
      <c r="IM75" s="113"/>
      <c r="IN75" s="113"/>
      <c r="IO75" s="113"/>
      <c r="IP75" s="113"/>
      <c r="IR75" s="109"/>
      <c r="IS75" s="112"/>
      <c r="IT75" s="112"/>
      <c r="IU75" s="113"/>
      <c r="IV75" s="113"/>
    </row>
    <row r="76" spans="1:256" ht="19.5" customHeight="1">
      <c r="A76" s="98">
        <f t="shared" ref="A76:A139" si="13">A75+1</f>
        <v>76</v>
      </c>
      <c r="B76" s="839"/>
      <c r="C76" s="862"/>
      <c r="D76" s="844" t="s">
        <v>125</v>
      </c>
      <c r="E76" s="845"/>
      <c r="F76" s="846"/>
      <c r="G76" s="103"/>
      <c r="H76" s="104"/>
      <c r="I76" s="103"/>
      <c r="J76" s="103"/>
      <c r="K76" s="100">
        <f>G76+H76-I76+J76</f>
        <v>0</v>
      </c>
      <c r="L76" s="109"/>
      <c r="M76" s="112"/>
      <c r="N76" s="112"/>
      <c r="O76" s="113"/>
      <c r="P76" s="113"/>
      <c r="Q76" s="113"/>
      <c r="R76" s="113"/>
      <c r="S76" s="19"/>
      <c r="T76" s="109"/>
      <c r="U76" s="112"/>
      <c r="V76" s="112"/>
      <c r="W76" s="113"/>
      <c r="X76" s="113"/>
      <c r="Y76" s="113"/>
      <c r="Z76" s="113"/>
      <c r="AA76" s="102" t="str">
        <f t="shared" si="1"/>
        <v>OK</v>
      </c>
      <c r="AB76" s="111"/>
      <c r="AC76" s="114"/>
      <c r="AD76" s="114" t="str">
        <f>IF(OR(AA76="Error",AB76="Error",AC76="Error"),CONCATENATE("Error en el concepto ",D76," de la Hoja 2 Fila  ",A76),"")</f>
        <v/>
      </c>
      <c r="AE76" s="113"/>
      <c r="AF76" s="113"/>
      <c r="AG76" s="113"/>
      <c r="AH76" s="113"/>
      <c r="AJ76" s="109"/>
      <c r="AK76" s="112"/>
      <c r="AL76" s="112"/>
      <c r="AM76" s="113"/>
      <c r="AN76" s="113"/>
      <c r="AO76" s="113"/>
      <c r="AP76" s="113"/>
      <c r="AR76" s="109"/>
      <c r="AS76" s="112"/>
      <c r="AT76" s="112"/>
      <c r="AU76" s="113"/>
      <c r="AV76" s="113"/>
      <c r="AW76" s="113"/>
      <c r="AX76" s="113"/>
      <c r="AZ76" s="109"/>
      <c r="BA76" s="112"/>
      <c r="BB76" s="112"/>
      <c r="BC76" s="113"/>
      <c r="BD76" s="113"/>
      <c r="BE76" s="113"/>
      <c r="BF76" s="113"/>
      <c r="BH76" s="109"/>
      <c r="BI76" s="112"/>
      <c r="BJ76" s="112"/>
      <c r="BK76" s="113"/>
      <c r="BL76" s="113"/>
      <c r="BM76" s="113"/>
      <c r="BN76" s="113"/>
      <c r="BP76" s="109"/>
      <c r="BQ76" s="112"/>
      <c r="BR76" s="112"/>
      <c r="BS76" s="113"/>
      <c r="BT76" s="113"/>
      <c r="BU76" s="113"/>
      <c r="BV76" s="113"/>
      <c r="BX76" s="109"/>
      <c r="BY76" s="112"/>
      <c r="BZ76" s="112"/>
      <c r="CA76" s="113"/>
      <c r="CB76" s="113"/>
      <c r="CC76" s="113"/>
      <c r="CD76" s="113"/>
      <c r="CF76" s="109"/>
      <c r="CG76" s="112"/>
      <c r="CH76" s="112"/>
      <c r="CI76" s="113"/>
      <c r="CJ76" s="113"/>
      <c r="CK76" s="113"/>
      <c r="CL76" s="113"/>
      <c r="CN76" s="109"/>
      <c r="CO76" s="112"/>
      <c r="CP76" s="112"/>
      <c r="CQ76" s="113"/>
      <c r="CR76" s="113"/>
      <c r="CS76" s="113"/>
      <c r="CT76" s="113"/>
      <c r="CV76" s="109"/>
      <c r="CW76" s="112"/>
      <c r="CX76" s="112"/>
      <c r="CY76" s="113"/>
      <c r="CZ76" s="113"/>
      <c r="DA76" s="113"/>
      <c r="DB76" s="113"/>
      <c r="DD76" s="109"/>
      <c r="DE76" s="112"/>
      <c r="DF76" s="112"/>
      <c r="DG76" s="113"/>
      <c r="DH76" s="113"/>
      <c r="DI76" s="113"/>
      <c r="DJ76" s="113"/>
      <c r="DL76" s="109"/>
      <c r="DM76" s="112"/>
      <c r="DN76" s="112"/>
      <c r="DO76" s="113"/>
      <c r="DP76" s="113"/>
      <c r="DQ76" s="113"/>
      <c r="DR76" s="113"/>
      <c r="DT76" s="109"/>
      <c r="DU76" s="112"/>
      <c r="DV76" s="112"/>
      <c r="DW76" s="113"/>
      <c r="DX76" s="113"/>
      <c r="DY76" s="113"/>
      <c r="DZ76" s="113"/>
      <c r="EB76" s="109"/>
      <c r="EC76" s="112"/>
      <c r="ED76" s="112"/>
      <c r="EE76" s="113"/>
      <c r="EF76" s="113"/>
      <c r="EG76" s="113"/>
      <c r="EH76" s="113"/>
      <c r="EJ76" s="109"/>
      <c r="EK76" s="112"/>
      <c r="EL76" s="112"/>
      <c r="EM76" s="113"/>
      <c r="EN76" s="113"/>
      <c r="EO76" s="113"/>
      <c r="EP76" s="113"/>
      <c r="ER76" s="109"/>
      <c r="ES76" s="112"/>
      <c r="ET76" s="112"/>
      <c r="EU76" s="113"/>
      <c r="EV76" s="113"/>
      <c r="EW76" s="113"/>
      <c r="EX76" s="113"/>
      <c r="EZ76" s="109"/>
      <c r="FA76" s="112"/>
      <c r="FB76" s="112"/>
      <c r="FC76" s="113"/>
      <c r="FD76" s="113"/>
      <c r="FE76" s="113"/>
      <c r="FF76" s="113"/>
      <c r="FH76" s="109"/>
      <c r="FI76" s="112"/>
      <c r="FJ76" s="112"/>
      <c r="FK76" s="113"/>
      <c r="FL76" s="113"/>
      <c r="FM76" s="113"/>
      <c r="FN76" s="113"/>
      <c r="FP76" s="109"/>
      <c r="FQ76" s="112"/>
      <c r="FR76" s="112"/>
      <c r="FS76" s="113"/>
      <c r="FT76" s="113"/>
      <c r="FU76" s="113"/>
      <c r="FV76" s="113"/>
      <c r="FX76" s="109"/>
      <c r="FY76" s="112"/>
      <c r="FZ76" s="112"/>
      <c r="GA76" s="113"/>
      <c r="GB76" s="113"/>
      <c r="GC76" s="113"/>
      <c r="GD76" s="113"/>
      <c r="GF76" s="109"/>
      <c r="GG76" s="112"/>
      <c r="GH76" s="112"/>
      <c r="GI76" s="113"/>
      <c r="GJ76" s="113"/>
      <c r="GK76" s="113"/>
      <c r="GL76" s="113"/>
      <c r="GN76" s="109"/>
      <c r="GO76" s="112"/>
      <c r="GP76" s="112"/>
      <c r="GQ76" s="113"/>
      <c r="GR76" s="113"/>
      <c r="GS76" s="113"/>
      <c r="GT76" s="113"/>
      <c r="GV76" s="109"/>
      <c r="GW76" s="112"/>
      <c r="GX76" s="112"/>
      <c r="GY76" s="113"/>
      <c r="GZ76" s="113"/>
      <c r="HA76" s="113"/>
      <c r="HB76" s="113"/>
      <c r="HD76" s="109"/>
      <c r="HE76" s="112"/>
      <c r="HF76" s="112"/>
      <c r="HG76" s="113"/>
      <c r="HH76" s="113"/>
      <c r="HI76" s="113"/>
      <c r="HJ76" s="113"/>
      <c r="HL76" s="109"/>
      <c r="HM76" s="112"/>
      <c r="HN76" s="112"/>
      <c r="HO76" s="113"/>
      <c r="HP76" s="113"/>
      <c r="HQ76" s="113"/>
      <c r="HR76" s="113"/>
      <c r="HT76" s="109"/>
      <c r="HU76" s="112"/>
      <c r="HV76" s="112"/>
      <c r="HW76" s="113"/>
      <c r="HX76" s="113"/>
      <c r="HY76" s="113"/>
      <c r="HZ76" s="113"/>
      <c r="IB76" s="109"/>
      <c r="IC76" s="112"/>
      <c r="ID76" s="112"/>
      <c r="IE76" s="113"/>
      <c r="IF76" s="113"/>
      <c r="IG76" s="113"/>
      <c r="IH76" s="113"/>
      <c r="IJ76" s="109"/>
      <c r="IK76" s="112"/>
      <c r="IL76" s="112"/>
      <c r="IM76" s="113"/>
      <c r="IN76" s="113"/>
      <c r="IO76" s="113"/>
      <c r="IP76" s="113"/>
      <c r="IR76" s="109"/>
      <c r="IS76" s="112"/>
      <c r="IT76" s="112"/>
      <c r="IU76" s="113"/>
      <c r="IV76" s="113"/>
    </row>
    <row r="77" spans="1:256" ht="23.25" customHeight="1">
      <c r="A77" s="98">
        <f t="shared" si="13"/>
        <v>77</v>
      </c>
      <c r="B77" s="839"/>
      <c r="C77" s="863"/>
      <c r="D77" s="844" t="s">
        <v>89</v>
      </c>
      <c r="E77" s="845"/>
      <c r="F77" s="846"/>
      <c r="G77" s="103"/>
      <c r="H77" s="104"/>
      <c r="I77" s="103"/>
      <c r="J77" s="103"/>
      <c r="K77" s="100">
        <f>G77+H77-I77+J77</f>
        <v>0</v>
      </c>
      <c r="L77" s="109"/>
      <c r="M77" s="112"/>
      <c r="N77" s="112"/>
      <c r="O77" s="113"/>
      <c r="P77" s="113"/>
      <c r="Q77" s="113"/>
      <c r="R77" s="113"/>
      <c r="S77" s="19"/>
      <c r="T77" s="109"/>
      <c r="U77" s="112"/>
      <c r="V77" s="112"/>
      <c r="W77" s="113"/>
      <c r="X77" s="113"/>
      <c r="Y77" s="113"/>
      <c r="Z77" s="113"/>
      <c r="AA77" s="102" t="str">
        <f t="shared" si="1"/>
        <v>OK</v>
      </c>
      <c r="AB77" s="111"/>
      <c r="AC77" s="114"/>
      <c r="AD77" s="114" t="str">
        <f>IF(OR(AA77="Error",AB77="Error",AC77="Error"),CONCATENATE("Error en el concepto ",D77," de la Hoja 2 Fila  ",A77),"")</f>
        <v/>
      </c>
      <c r="AE77" s="113"/>
      <c r="AF77" s="113"/>
      <c r="AG77" s="113"/>
      <c r="AH77" s="113"/>
      <c r="AJ77" s="109"/>
      <c r="AK77" s="112"/>
      <c r="AL77" s="112"/>
      <c r="AM77" s="113"/>
      <c r="AN77" s="113"/>
      <c r="AO77" s="113"/>
      <c r="AP77" s="113"/>
      <c r="AR77" s="109"/>
      <c r="AS77" s="112"/>
      <c r="AT77" s="112"/>
      <c r="AU77" s="113"/>
      <c r="AV77" s="113"/>
      <c r="AW77" s="113"/>
      <c r="AX77" s="113"/>
      <c r="AZ77" s="109"/>
      <c r="BA77" s="112"/>
      <c r="BB77" s="112"/>
      <c r="BC77" s="113"/>
      <c r="BD77" s="113"/>
      <c r="BE77" s="113"/>
      <c r="BF77" s="113"/>
      <c r="BH77" s="109"/>
      <c r="BI77" s="112"/>
      <c r="BJ77" s="112"/>
      <c r="BK77" s="113"/>
      <c r="BL77" s="113"/>
      <c r="BM77" s="113"/>
      <c r="BN77" s="113"/>
      <c r="BP77" s="109"/>
      <c r="BQ77" s="112"/>
      <c r="BR77" s="112"/>
      <c r="BS77" s="113"/>
      <c r="BT77" s="113"/>
      <c r="BU77" s="113"/>
      <c r="BV77" s="113"/>
      <c r="BX77" s="109"/>
      <c r="BY77" s="112"/>
      <c r="BZ77" s="112"/>
      <c r="CA77" s="113"/>
      <c r="CB77" s="113"/>
      <c r="CC77" s="113"/>
      <c r="CD77" s="113"/>
      <c r="CF77" s="109"/>
      <c r="CG77" s="112"/>
      <c r="CH77" s="112"/>
      <c r="CI77" s="113"/>
      <c r="CJ77" s="113"/>
      <c r="CK77" s="113"/>
      <c r="CL77" s="113"/>
      <c r="CN77" s="109"/>
      <c r="CO77" s="112"/>
      <c r="CP77" s="112"/>
      <c r="CQ77" s="113"/>
      <c r="CR77" s="113"/>
      <c r="CS77" s="113"/>
      <c r="CT77" s="113"/>
      <c r="CV77" s="109"/>
      <c r="CW77" s="112"/>
      <c r="CX77" s="112"/>
      <c r="CY77" s="113"/>
      <c r="CZ77" s="113"/>
      <c r="DA77" s="113"/>
      <c r="DB77" s="113"/>
      <c r="DD77" s="109"/>
      <c r="DE77" s="112"/>
      <c r="DF77" s="112"/>
      <c r="DG77" s="113"/>
      <c r="DH77" s="113"/>
      <c r="DI77" s="113"/>
      <c r="DJ77" s="113"/>
      <c r="DL77" s="109"/>
      <c r="DM77" s="112"/>
      <c r="DN77" s="112"/>
      <c r="DO77" s="113"/>
      <c r="DP77" s="113"/>
      <c r="DQ77" s="113"/>
      <c r="DR77" s="113"/>
      <c r="DT77" s="109"/>
      <c r="DU77" s="112"/>
      <c r="DV77" s="112"/>
      <c r="DW77" s="113"/>
      <c r="DX77" s="113"/>
      <c r="DY77" s="113"/>
      <c r="DZ77" s="113"/>
      <c r="EB77" s="109"/>
      <c r="EC77" s="112"/>
      <c r="ED77" s="112"/>
      <c r="EE77" s="113"/>
      <c r="EF77" s="113"/>
      <c r="EG77" s="113"/>
      <c r="EH77" s="113"/>
      <c r="EJ77" s="109"/>
      <c r="EK77" s="112"/>
      <c r="EL77" s="112"/>
      <c r="EM77" s="113"/>
      <c r="EN77" s="113"/>
      <c r="EO77" s="113"/>
      <c r="EP77" s="113"/>
      <c r="ER77" s="109"/>
      <c r="ES77" s="112"/>
      <c r="ET77" s="112"/>
      <c r="EU77" s="113"/>
      <c r="EV77" s="113"/>
      <c r="EW77" s="113"/>
      <c r="EX77" s="113"/>
      <c r="EZ77" s="109"/>
      <c r="FA77" s="112"/>
      <c r="FB77" s="112"/>
      <c r="FC77" s="113"/>
      <c r="FD77" s="113"/>
      <c r="FE77" s="113"/>
      <c r="FF77" s="113"/>
      <c r="FH77" s="109"/>
      <c r="FI77" s="112"/>
      <c r="FJ77" s="112"/>
      <c r="FK77" s="113"/>
      <c r="FL77" s="113"/>
      <c r="FM77" s="113"/>
      <c r="FN77" s="113"/>
      <c r="FP77" s="109"/>
      <c r="FQ77" s="112"/>
      <c r="FR77" s="112"/>
      <c r="FS77" s="113"/>
      <c r="FT77" s="113"/>
      <c r="FU77" s="113"/>
      <c r="FV77" s="113"/>
      <c r="FX77" s="109"/>
      <c r="FY77" s="112"/>
      <c r="FZ77" s="112"/>
      <c r="GA77" s="113"/>
      <c r="GB77" s="113"/>
      <c r="GC77" s="113"/>
      <c r="GD77" s="113"/>
      <c r="GF77" s="109"/>
      <c r="GG77" s="112"/>
      <c r="GH77" s="112"/>
      <c r="GI77" s="113"/>
      <c r="GJ77" s="113"/>
      <c r="GK77" s="113"/>
      <c r="GL77" s="113"/>
      <c r="GN77" s="109"/>
      <c r="GO77" s="112"/>
      <c r="GP77" s="112"/>
      <c r="GQ77" s="113"/>
      <c r="GR77" s="113"/>
      <c r="GS77" s="113"/>
      <c r="GT77" s="113"/>
      <c r="GV77" s="109"/>
      <c r="GW77" s="112"/>
      <c r="GX77" s="112"/>
      <c r="GY77" s="113"/>
      <c r="GZ77" s="113"/>
      <c r="HA77" s="113"/>
      <c r="HB77" s="113"/>
      <c r="HD77" s="109"/>
      <c r="HE77" s="112"/>
      <c r="HF77" s="112"/>
      <c r="HG77" s="113"/>
      <c r="HH77" s="113"/>
      <c r="HI77" s="113"/>
      <c r="HJ77" s="113"/>
      <c r="HL77" s="109"/>
      <c r="HM77" s="112"/>
      <c r="HN77" s="112"/>
      <c r="HO77" s="113"/>
      <c r="HP77" s="113"/>
      <c r="HQ77" s="113"/>
      <c r="HR77" s="113"/>
      <c r="HT77" s="109"/>
      <c r="HU77" s="112"/>
      <c r="HV77" s="112"/>
      <c r="HW77" s="113"/>
      <c r="HX77" s="113"/>
      <c r="HY77" s="113"/>
      <c r="HZ77" s="113"/>
      <c r="IB77" s="109"/>
      <c r="IC77" s="112"/>
      <c r="ID77" s="112"/>
      <c r="IE77" s="113"/>
      <c r="IF77" s="113"/>
      <c r="IG77" s="113"/>
      <c r="IH77" s="113"/>
      <c r="IJ77" s="109"/>
      <c r="IK77" s="112"/>
      <c r="IL77" s="112"/>
      <c r="IM77" s="113"/>
      <c r="IN77" s="113"/>
      <c r="IO77" s="113"/>
      <c r="IP77" s="113"/>
      <c r="IR77" s="109"/>
      <c r="IS77" s="112"/>
      <c r="IT77" s="112"/>
      <c r="IU77" s="113"/>
      <c r="IV77" s="113"/>
    </row>
    <row r="78" spans="1:256" ht="21" customHeight="1">
      <c r="A78" s="98">
        <f t="shared" si="13"/>
        <v>78</v>
      </c>
      <c r="B78" s="839"/>
      <c r="C78" s="835" t="s">
        <v>126</v>
      </c>
      <c r="D78" s="834"/>
      <c r="E78" s="834"/>
      <c r="F78" s="847"/>
      <c r="G78" s="100">
        <f>SUM(G79:G82)</f>
        <v>0</v>
      </c>
      <c r="H78" s="101">
        <f>SUM(H79:H82)</f>
        <v>0</v>
      </c>
      <c r="I78" s="101">
        <f>SUM(I79:I82)</f>
        <v>0</v>
      </c>
      <c r="J78" s="101">
        <f>SUM(J79:J82)</f>
        <v>0</v>
      </c>
      <c r="K78" s="100">
        <f>SUM(K79:K82)</f>
        <v>0</v>
      </c>
      <c r="L78" s="109"/>
      <c r="M78" s="112"/>
      <c r="N78" s="112"/>
      <c r="O78" s="113"/>
      <c r="P78" s="113"/>
      <c r="Q78" s="113"/>
      <c r="R78" s="113"/>
      <c r="S78" s="19"/>
      <c r="T78" s="109"/>
      <c r="U78" s="112"/>
      <c r="V78" s="112"/>
      <c r="W78" s="113"/>
      <c r="X78" s="113"/>
      <c r="Y78" s="113"/>
      <c r="Z78" s="113"/>
      <c r="AA78" s="102" t="str">
        <f>IF(OR(G78&lt;0,K78&lt;0),"ERROR","OK")</f>
        <v>OK</v>
      </c>
      <c r="AB78" s="111"/>
      <c r="AC78" s="114"/>
      <c r="AD78" s="114" t="str">
        <f>IF(OR(AA78="Error",AB78="Error",AC78="Error"),CONCATENATE("Error en el concepto ",C78," de la Hoja 2 Fila  ",A78),"")</f>
        <v/>
      </c>
      <c r="AE78" s="113"/>
      <c r="AF78" s="113"/>
      <c r="AG78" s="113"/>
      <c r="AH78" s="113"/>
      <c r="AJ78" s="109"/>
      <c r="AK78" s="112"/>
      <c r="AL78" s="112"/>
      <c r="AM78" s="113"/>
      <c r="AN78" s="113"/>
      <c r="AO78" s="113"/>
      <c r="AP78" s="113"/>
      <c r="AR78" s="109"/>
      <c r="AS78" s="112"/>
      <c r="AT78" s="112"/>
      <c r="AU78" s="113"/>
      <c r="AV78" s="113"/>
      <c r="AW78" s="113"/>
      <c r="AX78" s="113"/>
      <c r="AZ78" s="109"/>
      <c r="BA78" s="112"/>
      <c r="BB78" s="112"/>
      <c r="BC78" s="113"/>
      <c r="BD78" s="113"/>
      <c r="BE78" s="113"/>
      <c r="BF78" s="113"/>
      <c r="BH78" s="109"/>
      <c r="BI78" s="112"/>
      <c r="BJ78" s="112"/>
      <c r="BK78" s="113"/>
      <c r="BL78" s="113"/>
      <c r="BM78" s="113"/>
      <c r="BN78" s="113"/>
      <c r="BP78" s="109"/>
      <c r="BQ78" s="112"/>
      <c r="BR78" s="112"/>
      <c r="BS78" s="113"/>
      <c r="BT78" s="113"/>
      <c r="BU78" s="113"/>
      <c r="BV78" s="113"/>
      <c r="BX78" s="109"/>
      <c r="BY78" s="112"/>
      <c r="BZ78" s="112"/>
      <c r="CA78" s="113"/>
      <c r="CB78" s="113"/>
      <c r="CC78" s="113"/>
      <c r="CD78" s="113"/>
      <c r="CF78" s="109"/>
      <c r="CG78" s="112"/>
      <c r="CH78" s="112"/>
      <c r="CI78" s="113"/>
      <c r="CJ78" s="113"/>
      <c r="CK78" s="113"/>
      <c r="CL78" s="113"/>
      <c r="CN78" s="109"/>
      <c r="CO78" s="112"/>
      <c r="CP78" s="112"/>
      <c r="CQ78" s="113"/>
      <c r="CR78" s="113"/>
      <c r="CS78" s="113"/>
      <c r="CT78" s="113"/>
      <c r="CV78" s="109"/>
      <c r="CW78" s="112"/>
      <c r="CX78" s="112"/>
      <c r="CY78" s="113"/>
      <c r="CZ78" s="113"/>
      <c r="DA78" s="113"/>
      <c r="DB78" s="113"/>
      <c r="DD78" s="109"/>
      <c r="DE78" s="112"/>
      <c r="DF78" s="112"/>
      <c r="DG78" s="113"/>
      <c r="DH78" s="113"/>
      <c r="DI78" s="113"/>
      <c r="DJ78" s="113"/>
      <c r="DL78" s="109"/>
      <c r="DM78" s="112"/>
      <c r="DN78" s="112"/>
      <c r="DO78" s="113"/>
      <c r="DP78" s="113"/>
      <c r="DQ78" s="113"/>
      <c r="DR78" s="113"/>
      <c r="DT78" s="109"/>
      <c r="DU78" s="112"/>
      <c r="DV78" s="112"/>
      <c r="DW78" s="113"/>
      <c r="DX78" s="113"/>
      <c r="DY78" s="113"/>
      <c r="DZ78" s="113"/>
      <c r="EB78" s="109"/>
      <c r="EC78" s="112"/>
      <c r="ED78" s="112"/>
      <c r="EE78" s="113"/>
      <c r="EF78" s="113"/>
      <c r="EG78" s="113"/>
      <c r="EH78" s="113"/>
      <c r="EJ78" s="109"/>
      <c r="EK78" s="112"/>
      <c r="EL78" s="112"/>
      <c r="EM78" s="113"/>
      <c r="EN78" s="113"/>
      <c r="EO78" s="113"/>
      <c r="EP78" s="113"/>
      <c r="ER78" s="109"/>
      <c r="ES78" s="112"/>
      <c r="ET78" s="112"/>
      <c r="EU78" s="113"/>
      <c r="EV78" s="113"/>
      <c r="EW78" s="113"/>
      <c r="EX78" s="113"/>
      <c r="EZ78" s="109"/>
      <c r="FA78" s="112"/>
      <c r="FB78" s="112"/>
      <c r="FC78" s="113"/>
      <c r="FD78" s="113"/>
      <c r="FE78" s="113"/>
      <c r="FF78" s="113"/>
      <c r="FH78" s="109"/>
      <c r="FI78" s="112"/>
      <c r="FJ78" s="112"/>
      <c r="FK78" s="113"/>
      <c r="FL78" s="113"/>
      <c r="FM78" s="113"/>
      <c r="FN78" s="113"/>
      <c r="FP78" s="109"/>
      <c r="FQ78" s="112"/>
      <c r="FR78" s="112"/>
      <c r="FS78" s="113"/>
      <c r="FT78" s="113"/>
      <c r="FU78" s="113"/>
      <c r="FV78" s="113"/>
      <c r="FX78" s="109"/>
      <c r="FY78" s="112"/>
      <c r="FZ78" s="112"/>
      <c r="GA78" s="113"/>
      <c r="GB78" s="113"/>
      <c r="GC78" s="113"/>
      <c r="GD78" s="113"/>
      <c r="GF78" s="109"/>
      <c r="GG78" s="112"/>
      <c r="GH78" s="112"/>
      <c r="GI78" s="113"/>
      <c r="GJ78" s="113"/>
      <c r="GK78" s="113"/>
      <c r="GL78" s="113"/>
      <c r="GN78" s="109"/>
      <c r="GO78" s="112"/>
      <c r="GP78" s="112"/>
      <c r="GQ78" s="113"/>
      <c r="GR78" s="113"/>
      <c r="GS78" s="113"/>
      <c r="GT78" s="113"/>
      <c r="GV78" s="109"/>
      <c r="GW78" s="112"/>
      <c r="GX78" s="112"/>
      <c r="GY78" s="113"/>
      <c r="GZ78" s="113"/>
      <c r="HA78" s="113"/>
      <c r="HB78" s="113"/>
      <c r="HD78" s="109"/>
      <c r="HE78" s="112"/>
      <c r="HF78" s="112"/>
      <c r="HG78" s="113"/>
      <c r="HH78" s="113"/>
      <c r="HI78" s="113"/>
      <c r="HJ78" s="113"/>
      <c r="HL78" s="109"/>
      <c r="HM78" s="112"/>
      <c r="HN78" s="112"/>
      <c r="HO78" s="113"/>
      <c r="HP78" s="113"/>
      <c r="HQ78" s="113"/>
      <c r="HR78" s="113"/>
      <c r="HT78" s="109"/>
      <c r="HU78" s="112"/>
      <c r="HV78" s="112"/>
      <c r="HW78" s="113"/>
      <c r="HX78" s="113"/>
      <c r="HY78" s="113"/>
      <c r="HZ78" s="113"/>
      <c r="IB78" s="109"/>
      <c r="IC78" s="112"/>
      <c r="ID78" s="112"/>
      <c r="IE78" s="113"/>
      <c r="IF78" s="113"/>
      <c r="IG78" s="113"/>
      <c r="IH78" s="113"/>
      <c r="IJ78" s="109"/>
      <c r="IK78" s="112"/>
      <c r="IL78" s="112"/>
      <c r="IM78" s="113"/>
      <c r="IN78" s="113"/>
      <c r="IO78" s="113"/>
      <c r="IP78" s="113"/>
      <c r="IR78" s="109"/>
      <c r="IS78" s="112"/>
      <c r="IT78" s="112"/>
      <c r="IU78" s="113"/>
      <c r="IV78" s="113"/>
    </row>
    <row r="79" spans="1:256" ht="25.5" customHeight="1">
      <c r="A79" s="98">
        <f t="shared" si="13"/>
        <v>79</v>
      </c>
      <c r="B79" s="839"/>
      <c r="C79" s="872"/>
      <c r="D79" s="844" t="s">
        <v>127</v>
      </c>
      <c r="E79" s="845"/>
      <c r="F79" s="846"/>
      <c r="G79" s="103"/>
      <c r="H79" s="104"/>
      <c r="I79" s="103"/>
      <c r="J79" s="103"/>
      <c r="K79" s="100">
        <f>G79+H79-I79+J79</f>
        <v>0</v>
      </c>
      <c r="L79" s="109"/>
      <c r="M79" s="112"/>
      <c r="N79" s="112"/>
      <c r="O79" s="113"/>
      <c r="P79" s="113"/>
      <c r="Q79" s="113"/>
      <c r="R79" s="113"/>
      <c r="S79" s="19"/>
      <c r="T79" s="109"/>
      <c r="U79" s="112"/>
      <c r="V79" s="112"/>
      <c r="W79" s="113"/>
      <c r="X79" s="113"/>
      <c r="Y79" s="113"/>
      <c r="Z79" s="113"/>
      <c r="AA79" s="102" t="str">
        <f t="shared" ref="AA79:AA142" si="14">IF(OR(G79+H79-I79&lt;0,K79&lt;0),"ERROR","OK")</f>
        <v>OK</v>
      </c>
      <c r="AB79" s="111"/>
      <c r="AC79" s="114"/>
      <c r="AD79" s="114" t="str">
        <f>IF(OR(AA79="Error",AB79="Error",AC79="Error"),CONCATENATE("Error en el concepto ",D79," de la Hoja 2 Fila  ",A79),"")</f>
        <v/>
      </c>
      <c r="AE79" s="113"/>
      <c r="AF79" s="113"/>
      <c r="AG79" s="113"/>
      <c r="AH79" s="113"/>
      <c r="AJ79" s="109"/>
      <c r="AK79" s="112"/>
      <c r="AL79" s="112"/>
      <c r="AM79" s="113"/>
      <c r="AN79" s="113"/>
      <c r="AO79" s="113"/>
      <c r="AP79" s="113"/>
      <c r="AR79" s="109"/>
      <c r="AS79" s="112"/>
      <c r="AT79" s="112"/>
      <c r="AU79" s="113"/>
      <c r="AV79" s="113"/>
      <c r="AW79" s="113"/>
      <c r="AX79" s="113"/>
      <c r="AZ79" s="109"/>
      <c r="BA79" s="112"/>
      <c r="BB79" s="112"/>
      <c r="BC79" s="113"/>
      <c r="BD79" s="113"/>
      <c r="BE79" s="113"/>
      <c r="BF79" s="113"/>
      <c r="BH79" s="109"/>
      <c r="BI79" s="112"/>
      <c r="BJ79" s="112"/>
      <c r="BK79" s="113"/>
      <c r="BL79" s="113"/>
      <c r="BM79" s="113"/>
      <c r="BN79" s="113"/>
      <c r="BP79" s="109"/>
      <c r="BQ79" s="112"/>
      <c r="BR79" s="112"/>
      <c r="BS79" s="113"/>
      <c r="BT79" s="113"/>
      <c r="BU79" s="113"/>
      <c r="BV79" s="113"/>
      <c r="BX79" s="109"/>
      <c r="BY79" s="112"/>
      <c r="BZ79" s="112"/>
      <c r="CA79" s="113"/>
      <c r="CB79" s="113"/>
      <c r="CC79" s="113"/>
      <c r="CD79" s="113"/>
      <c r="CF79" s="109"/>
      <c r="CG79" s="112"/>
      <c r="CH79" s="112"/>
      <c r="CI79" s="113"/>
      <c r="CJ79" s="113"/>
      <c r="CK79" s="113"/>
      <c r="CL79" s="113"/>
      <c r="CN79" s="109"/>
      <c r="CO79" s="112"/>
      <c r="CP79" s="112"/>
      <c r="CQ79" s="113"/>
      <c r="CR79" s="113"/>
      <c r="CS79" s="113"/>
      <c r="CT79" s="113"/>
      <c r="CV79" s="109"/>
      <c r="CW79" s="112"/>
      <c r="CX79" s="112"/>
      <c r="CY79" s="113"/>
      <c r="CZ79" s="113"/>
      <c r="DA79" s="113"/>
      <c r="DB79" s="113"/>
      <c r="DD79" s="109"/>
      <c r="DE79" s="112"/>
      <c r="DF79" s="112"/>
      <c r="DG79" s="113"/>
      <c r="DH79" s="113"/>
      <c r="DI79" s="113"/>
      <c r="DJ79" s="113"/>
      <c r="DL79" s="109"/>
      <c r="DM79" s="112"/>
      <c r="DN79" s="112"/>
      <c r="DO79" s="113"/>
      <c r="DP79" s="113"/>
      <c r="DQ79" s="113"/>
      <c r="DR79" s="113"/>
      <c r="DT79" s="109"/>
      <c r="DU79" s="112"/>
      <c r="DV79" s="112"/>
      <c r="DW79" s="113"/>
      <c r="DX79" s="113"/>
      <c r="DY79" s="113"/>
      <c r="DZ79" s="113"/>
      <c r="EB79" s="109"/>
      <c r="EC79" s="112"/>
      <c r="ED79" s="112"/>
      <c r="EE79" s="113"/>
      <c r="EF79" s="113"/>
      <c r="EG79" s="113"/>
      <c r="EH79" s="113"/>
      <c r="EJ79" s="109"/>
      <c r="EK79" s="112"/>
      <c r="EL79" s="112"/>
      <c r="EM79" s="113"/>
      <c r="EN79" s="113"/>
      <c r="EO79" s="113"/>
      <c r="EP79" s="113"/>
      <c r="ER79" s="109"/>
      <c r="ES79" s="112"/>
      <c r="ET79" s="112"/>
      <c r="EU79" s="113"/>
      <c r="EV79" s="113"/>
      <c r="EW79" s="113"/>
      <c r="EX79" s="113"/>
      <c r="EZ79" s="109"/>
      <c r="FA79" s="112"/>
      <c r="FB79" s="112"/>
      <c r="FC79" s="113"/>
      <c r="FD79" s="113"/>
      <c r="FE79" s="113"/>
      <c r="FF79" s="113"/>
      <c r="FH79" s="109"/>
      <c r="FI79" s="112"/>
      <c r="FJ79" s="112"/>
      <c r="FK79" s="113"/>
      <c r="FL79" s="113"/>
      <c r="FM79" s="113"/>
      <c r="FN79" s="113"/>
      <c r="FP79" s="109"/>
      <c r="FQ79" s="112"/>
      <c r="FR79" s="112"/>
      <c r="FS79" s="113"/>
      <c r="FT79" s="113"/>
      <c r="FU79" s="113"/>
      <c r="FV79" s="113"/>
      <c r="FX79" s="109"/>
      <c r="FY79" s="112"/>
      <c r="FZ79" s="112"/>
      <c r="GA79" s="113"/>
      <c r="GB79" s="113"/>
      <c r="GC79" s="113"/>
      <c r="GD79" s="113"/>
      <c r="GF79" s="109"/>
      <c r="GG79" s="112"/>
      <c r="GH79" s="112"/>
      <c r="GI79" s="113"/>
      <c r="GJ79" s="113"/>
      <c r="GK79" s="113"/>
      <c r="GL79" s="113"/>
      <c r="GN79" s="109"/>
      <c r="GO79" s="112"/>
      <c r="GP79" s="112"/>
      <c r="GQ79" s="113"/>
      <c r="GR79" s="113"/>
      <c r="GS79" s="113"/>
      <c r="GT79" s="113"/>
      <c r="GV79" s="109"/>
      <c r="GW79" s="112"/>
      <c r="GX79" s="112"/>
      <c r="GY79" s="113"/>
      <c r="GZ79" s="113"/>
      <c r="HA79" s="113"/>
      <c r="HB79" s="113"/>
      <c r="HD79" s="109"/>
      <c r="HE79" s="112"/>
      <c r="HF79" s="112"/>
      <c r="HG79" s="113"/>
      <c r="HH79" s="113"/>
      <c r="HI79" s="113"/>
      <c r="HJ79" s="113"/>
      <c r="HL79" s="109"/>
      <c r="HM79" s="112"/>
      <c r="HN79" s="112"/>
      <c r="HO79" s="113"/>
      <c r="HP79" s="113"/>
      <c r="HQ79" s="113"/>
      <c r="HR79" s="113"/>
      <c r="HT79" s="109"/>
      <c r="HU79" s="112"/>
      <c r="HV79" s="112"/>
      <c r="HW79" s="113"/>
      <c r="HX79" s="113"/>
      <c r="HY79" s="113"/>
      <c r="HZ79" s="113"/>
      <c r="IB79" s="109"/>
      <c r="IC79" s="112"/>
      <c r="ID79" s="112"/>
      <c r="IE79" s="113"/>
      <c r="IF79" s="113"/>
      <c r="IG79" s="113"/>
      <c r="IH79" s="113"/>
      <c r="IJ79" s="109"/>
      <c r="IK79" s="112"/>
      <c r="IL79" s="112"/>
      <c r="IM79" s="113"/>
      <c r="IN79" s="113"/>
      <c r="IO79" s="113"/>
      <c r="IP79" s="113"/>
      <c r="IR79" s="109"/>
      <c r="IS79" s="112"/>
      <c r="IT79" s="112"/>
      <c r="IU79" s="113"/>
      <c r="IV79" s="113"/>
    </row>
    <row r="80" spans="1:256" ht="24" customHeight="1">
      <c r="A80" s="98">
        <f t="shared" si="13"/>
        <v>80</v>
      </c>
      <c r="B80" s="839"/>
      <c r="C80" s="862"/>
      <c r="D80" s="844" t="s">
        <v>128</v>
      </c>
      <c r="E80" s="845"/>
      <c r="F80" s="846"/>
      <c r="G80" s="103"/>
      <c r="H80" s="104"/>
      <c r="I80" s="103"/>
      <c r="J80" s="103"/>
      <c r="K80" s="100">
        <f>G80+H80-I80+J80</f>
        <v>0</v>
      </c>
      <c r="L80" s="109"/>
      <c r="M80" s="112"/>
      <c r="N80" s="112"/>
      <c r="O80" s="113"/>
      <c r="P80" s="113"/>
      <c r="Q80" s="113"/>
      <c r="R80" s="113"/>
      <c r="S80" s="19"/>
      <c r="T80" s="109"/>
      <c r="U80" s="112"/>
      <c r="V80" s="112"/>
      <c r="W80" s="113"/>
      <c r="X80" s="113"/>
      <c r="Y80" s="113"/>
      <c r="Z80" s="113"/>
      <c r="AA80" s="102" t="str">
        <f t="shared" si="14"/>
        <v>OK</v>
      </c>
      <c r="AB80" s="111"/>
      <c r="AC80" s="114"/>
      <c r="AD80" s="114" t="str">
        <f>IF(OR(AA80="Error",AB80="Error",AC80="Error"),CONCATENATE("Error en el concepto ",D80," de la Hoja 2 Fila  ",A80),"")</f>
        <v/>
      </c>
      <c r="AE80" s="113"/>
      <c r="AF80" s="113"/>
      <c r="AG80" s="113"/>
      <c r="AH80" s="113"/>
      <c r="AJ80" s="109"/>
      <c r="AK80" s="112"/>
      <c r="AL80" s="112"/>
      <c r="AM80" s="113"/>
      <c r="AN80" s="113"/>
      <c r="AO80" s="113"/>
      <c r="AP80" s="113"/>
      <c r="AR80" s="109"/>
      <c r="AS80" s="112"/>
      <c r="AT80" s="112"/>
      <c r="AU80" s="113"/>
      <c r="AV80" s="113"/>
      <c r="AW80" s="113"/>
      <c r="AX80" s="113"/>
      <c r="AZ80" s="109"/>
      <c r="BA80" s="112"/>
      <c r="BB80" s="112"/>
      <c r="BC80" s="113"/>
      <c r="BD80" s="113"/>
      <c r="BE80" s="113"/>
      <c r="BF80" s="113"/>
      <c r="BH80" s="109"/>
      <c r="BI80" s="112"/>
      <c r="BJ80" s="112"/>
      <c r="BK80" s="113"/>
      <c r="BL80" s="113"/>
      <c r="BM80" s="113"/>
      <c r="BN80" s="113"/>
      <c r="BP80" s="109"/>
      <c r="BQ80" s="112"/>
      <c r="BR80" s="112"/>
      <c r="BS80" s="113"/>
      <c r="BT80" s="113"/>
      <c r="BU80" s="113"/>
      <c r="BV80" s="113"/>
      <c r="BX80" s="109"/>
      <c r="BY80" s="112"/>
      <c r="BZ80" s="112"/>
      <c r="CA80" s="113"/>
      <c r="CB80" s="113"/>
      <c r="CC80" s="113"/>
      <c r="CD80" s="113"/>
      <c r="CF80" s="109"/>
      <c r="CG80" s="112"/>
      <c r="CH80" s="112"/>
      <c r="CI80" s="113"/>
      <c r="CJ80" s="113"/>
      <c r="CK80" s="113"/>
      <c r="CL80" s="113"/>
      <c r="CN80" s="109"/>
      <c r="CO80" s="112"/>
      <c r="CP80" s="112"/>
      <c r="CQ80" s="113"/>
      <c r="CR80" s="113"/>
      <c r="CS80" s="113"/>
      <c r="CT80" s="113"/>
      <c r="CV80" s="109"/>
      <c r="CW80" s="112"/>
      <c r="CX80" s="112"/>
      <c r="CY80" s="113"/>
      <c r="CZ80" s="113"/>
      <c r="DA80" s="113"/>
      <c r="DB80" s="113"/>
      <c r="DD80" s="109"/>
      <c r="DE80" s="112"/>
      <c r="DF80" s="112"/>
      <c r="DG80" s="113"/>
      <c r="DH80" s="113"/>
      <c r="DI80" s="113"/>
      <c r="DJ80" s="113"/>
      <c r="DL80" s="109"/>
      <c r="DM80" s="112"/>
      <c r="DN80" s="112"/>
      <c r="DO80" s="113"/>
      <c r="DP80" s="113"/>
      <c r="DQ80" s="113"/>
      <c r="DR80" s="113"/>
      <c r="DT80" s="109"/>
      <c r="DU80" s="112"/>
      <c r="DV80" s="112"/>
      <c r="DW80" s="113"/>
      <c r="DX80" s="113"/>
      <c r="DY80" s="113"/>
      <c r="DZ80" s="113"/>
      <c r="EB80" s="109"/>
      <c r="EC80" s="112"/>
      <c r="ED80" s="112"/>
      <c r="EE80" s="113"/>
      <c r="EF80" s="113"/>
      <c r="EG80" s="113"/>
      <c r="EH80" s="113"/>
      <c r="EJ80" s="109"/>
      <c r="EK80" s="112"/>
      <c r="EL80" s="112"/>
      <c r="EM80" s="113"/>
      <c r="EN80" s="113"/>
      <c r="EO80" s="113"/>
      <c r="EP80" s="113"/>
      <c r="ER80" s="109"/>
      <c r="ES80" s="112"/>
      <c r="ET80" s="112"/>
      <c r="EU80" s="113"/>
      <c r="EV80" s="113"/>
      <c r="EW80" s="113"/>
      <c r="EX80" s="113"/>
      <c r="EZ80" s="109"/>
      <c r="FA80" s="112"/>
      <c r="FB80" s="112"/>
      <c r="FC80" s="113"/>
      <c r="FD80" s="113"/>
      <c r="FE80" s="113"/>
      <c r="FF80" s="113"/>
      <c r="FH80" s="109"/>
      <c r="FI80" s="112"/>
      <c r="FJ80" s="112"/>
      <c r="FK80" s="113"/>
      <c r="FL80" s="113"/>
      <c r="FM80" s="113"/>
      <c r="FN80" s="113"/>
      <c r="FP80" s="109"/>
      <c r="FQ80" s="112"/>
      <c r="FR80" s="112"/>
      <c r="FS80" s="113"/>
      <c r="FT80" s="113"/>
      <c r="FU80" s="113"/>
      <c r="FV80" s="113"/>
      <c r="FX80" s="109"/>
      <c r="FY80" s="112"/>
      <c r="FZ80" s="112"/>
      <c r="GA80" s="113"/>
      <c r="GB80" s="113"/>
      <c r="GC80" s="113"/>
      <c r="GD80" s="113"/>
      <c r="GF80" s="109"/>
      <c r="GG80" s="112"/>
      <c r="GH80" s="112"/>
      <c r="GI80" s="113"/>
      <c r="GJ80" s="113"/>
      <c r="GK80" s="113"/>
      <c r="GL80" s="113"/>
      <c r="GN80" s="109"/>
      <c r="GO80" s="112"/>
      <c r="GP80" s="112"/>
      <c r="GQ80" s="113"/>
      <c r="GR80" s="113"/>
      <c r="GS80" s="113"/>
      <c r="GT80" s="113"/>
      <c r="GV80" s="109"/>
      <c r="GW80" s="112"/>
      <c r="GX80" s="112"/>
      <c r="GY80" s="113"/>
      <c r="GZ80" s="113"/>
      <c r="HA80" s="113"/>
      <c r="HB80" s="113"/>
      <c r="HD80" s="109"/>
      <c r="HE80" s="112"/>
      <c r="HF80" s="112"/>
      <c r="HG80" s="113"/>
      <c r="HH80" s="113"/>
      <c r="HI80" s="113"/>
      <c r="HJ80" s="113"/>
      <c r="HL80" s="109"/>
      <c r="HM80" s="112"/>
      <c r="HN80" s="112"/>
      <c r="HO80" s="113"/>
      <c r="HP80" s="113"/>
      <c r="HQ80" s="113"/>
      <c r="HR80" s="113"/>
      <c r="HT80" s="109"/>
      <c r="HU80" s="112"/>
      <c r="HV80" s="112"/>
      <c r="HW80" s="113"/>
      <c r="HX80" s="113"/>
      <c r="HY80" s="113"/>
      <c r="HZ80" s="113"/>
      <c r="IB80" s="109"/>
      <c r="IC80" s="112"/>
      <c r="ID80" s="112"/>
      <c r="IE80" s="113"/>
      <c r="IF80" s="113"/>
      <c r="IG80" s="113"/>
      <c r="IH80" s="113"/>
      <c r="IJ80" s="109"/>
      <c r="IK80" s="112"/>
      <c r="IL80" s="112"/>
      <c r="IM80" s="113"/>
      <c r="IN80" s="113"/>
      <c r="IO80" s="113"/>
      <c r="IP80" s="113"/>
      <c r="IR80" s="109"/>
      <c r="IS80" s="112"/>
      <c r="IT80" s="112"/>
      <c r="IU80" s="113"/>
      <c r="IV80" s="113"/>
    </row>
    <row r="81" spans="1:256" ht="24" customHeight="1">
      <c r="A81" s="98">
        <f t="shared" si="13"/>
        <v>81</v>
      </c>
      <c r="B81" s="839"/>
      <c r="C81" s="862"/>
      <c r="D81" s="844" t="s">
        <v>129</v>
      </c>
      <c r="E81" s="845"/>
      <c r="F81" s="846"/>
      <c r="G81" s="103"/>
      <c r="H81" s="104"/>
      <c r="I81" s="103"/>
      <c r="J81" s="103"/>
      <c r="K81" s="100">
        <f>G81+H81-I81+J81</f>
        <v>0</v>
      </c>
      <c r="L81" s="109"/>
      <c r="M81" s="112"/>
      <c r="N81" s="112"/>
      <c r="O81" s="113"/>
      <c r="P81" s="113"/>
      <c r="Q81" s="113"/>
      <c r="R81" s="113"/>
      <c r="S81" s="19"/>
      <c r="T81" s="109"/>
      <c r="U81" s="112"/>
      <c r="V81" s="112"/>
      <c r="W81" s="113"/>
      <c r="X81" s="113"/>
      <c r="Y81" s="113"/>
      <c r="Z81" s="113"/>
      <c r="AA81" s="102" t="str">
        <f t="shared" si="14"/>
        <v>OK</v>
      </c>
      <c r="AB81" s="111"/>
      <c r="AC81" s="114"/>
      <c r="AD81" s="114" t="str">
        <f>IF(OR(AA81="Error",AB81="Error",AC81="Error"),CONCATENATE("Error en el concepto ",D81," de la Hoja 2 Fila  ",A81),"")</f>
        <v/>
      </c>
      <c r="AE81" s="113"/>
      <c r="AF81" s="113"/>
      <c r="AG81" s="113"/>
      <c r="AH81" s="113"/>
      <c r="AJ81" s="109"/>
      <c r="AK81" s="112"/>
      <c r="AL81" s="112"/>
      <c r="AM81" s="113"/>
      <c r="AN81" s="113"/>
      <c r="AO81" s="113"/>
      <c r="AP81" s="113"/>
      <c r="AR81" s="109"/>
      <c r="AS81" s="112"/>
      <c r="AT81" s="112"/>
      <c r="AU81" s="113"/>
      <c r="AV81" s="113"/>
      <c r="AW81" s="113"/>
      <c r="AX81" s="113"/>
      <c r="AZ81" s="109"/>
      <c r="BA81" s="112"/>
      <c r="BB81" s="112"/>
      <c r="BC81" s="113"/>
      <c r="BD81" s="113"/>
      <c r="BE81" s="113"/>
      <c r="BF81" s="113"/>
      <c r="BH81" s="109"/>
      <c r="BI81" s="112"/>
      <c r="BJ81" s="112"/>
      <c r="BK81" s="113"/>
      <c r="BL81" s="113"/>
      <c r="BM81" s="113"/>
      <c r="BN81" s="113"/>
      <c r="BP81" s="109"/>
      <c r="BQ81" s="112"/>
      <c r="BR81" s="112"/>
      <c r="BS81" s="113"/>
      <c r="BT81" s="113"/>
      <c r="BU81" s="113"/>
      <c r="BV81" s="113"/>
      <c r="BX81" s="109"/>
      <c r="BY81" s="112"/>
      <c r="BZ81" s="112"/>
      <c r="CA81" s="113"/>
      <c r="CB81" s="113"/>
      <c r="CC81" s="113"/>
      <c r="CD81" s="113"/>
      <c r="CF81" s="109"/>
      <c r="CG81" s="112"/>
      <c r="CH81" s="112"/>
      <c r="CI81" s="113"/>
      <c r="CJ81" s="113"/>
      <c r="CK81" s="113"/>
      <c r="CL81" s="113"/>
      <c r="CN81" s="109"/>
      <c r="CO81" s="112"/>
      <c r="CP81" s="112"/>
      <c r="CQ81" s="113"/>
      <c r="CR81" s="113"/>
      <c r="CS81" s="113"/>
      <c r="CT81" s="113"/>
      <c r="CV81" s="109"/>
      <c r="CW81" s="112"/>
      <c r="CX81" s="112"/>
      <c r="CY81" s="113"/>
      <c r="CZ81" s="113"/>
      <c r="DA81" s="113"/>
      <c r="DB81" s="113"/>
      <c r="DD81" s="109"/>
      <c r="DE81" s="112"/>
      <c r="DF81" s="112"/>
      <c r="DG81" s="113"/>
      <c r="DH81" s="113"/>
      <c r="DI81" s="113"/>
      <c r="DJ81" s="113"/>
      <c r="DL81" s="109"/>
      <c r="DM81" s="112"/>
      <c r="DN81" s="112"/>
      <c r="DO81" s="113"/>
      <c r="DP81" s="113"/>
      <c r="DQ81" s="113"/>
      <c r="DR81" s="113"/>
      <c r="DT81" s="109"/>
      <c r="DU81" s="112"/>
      <c r="DV81" s="112"/>
      <c r="DW81" s="113"/>
      <c r="DX81" s="113"/>
      <c r="DY81" s="113"/>
      <c r="DZ81" s="113"/>
      <c r="EB81" s="109"/>
      <c r="EC81" s="112"/>
      <c r="ED81" s="112"/>
      <c r="EE81" s="113"/>
      <c r="EF81" s="113"/>
      <c r="EG81" s="113"/>
      <c r="EH81" s="113"/>
      <c r="EJ81" s="109"/>
      <c r="EK81" s="112"/>
      <c r="EL81" s="112"/>
      <c r="EM81" s="113"/>
      <c r="EN81" s="113"/>
      <c r="EO81" s="113"/>
      <c r="EP81" s="113"/>
      <c r="ER81" s="109"/>
      <c r="ES81" s="112"/>
      <c r="ET81" s="112"/>
      <c r="EU81" s="113"/>
      <c r="EV81" s="113"/>
      <c r="EW81" s="113"/>
      <c r="EX81" s="113"/>
      <c r="EZ81" s="109"/>
      <c r="FA81" s="112"/>
      <c r="FB81" s="112"/>
      <c r="FC81" s="113"/>
      <c r="FD81" s="113"/>
      <c r="FE81" s="113"/>
      <c r="FF81" s="113"/>
      <c r="FH81" s="109"/>
      <c r="FI81" s="112"/>
      <c r="FJ81" s="112"/>
      <c r="FK81" s="113"/>
      <c r="FL81" s="113"/>
      <c r="FM81" s="113"/>
      <c r="FN81" s="113"/>
      <c r="FP81" s="109"/>
      <c r="FQ81" s="112"/>
      <c r="FR81" s="112"/>
      <c r="FS81" s="113"/>
      <c r="FT81" s="113"/>
      <c r="FU81" s="113"/>
      <c r="FV81" s="113"/>
      <c r="FX81" s="109"/>
      <c r="FY81" s="112"/>
      <c r="FZ81" s="112"/>
      <c r="GA81" s="113"/>
      <c r="GB81" s="113"/>
      <c r="GC81" s="113"/>
      <c r="GD81" s="113"/>
      <c r="GF81" s="109"/>
      <c r="GG81" s="112"/>
      <c r="GH81" s="112"/>
      <c r="GI81" s="113"/>
      <c r="GJ81" s="113"/>
      <c r="GK81" s="113"/>
      <c r="GL81" s="113"/>
      <c r="GN81" s="109"/>
      <c r="GO81" s="112"/>
      <c r="GP81" s="112"/>
      <c r="GQ81" s="113"/>
      <c r="GR81" s="113"/>
      <c r="GS81" s="113"/>
      <c r="GT81" s="113"/>
      <c r="GV81" s="109"/>
      <c r="GW81" s="112"/>
      <c r="GX81" s="112"/>
      <c r="GY81" s="113"/>
      <c r="GZ81" s="113"/>
      <c r="HA81" s="113"/>
      <c r="HB81" s="113"/>
      <c r="HD81" s="109"/>
      <c r="HE81" s="112"/>
      <c r="HF81" s="112"/>
      <c r="HG81" s="113"/>
      <c r="HH81" s="113"/>
      <c r="HI81" s="113"/>
      <c r="HJ81" s="113"/>
      <c r="HL81" s="109"/>
      <c r="HM81" s="112"/>
      <c r="HN81" s="112"/>
      <c r="HO81" s="113"/>
      <c r="HP81" s="113"/>
      <c r="HQ81" s="113"/>
      <c r="HR81" s="113"/>
      <c r="HT81" s="109"/>
      <c r="HU81" s="112"/>
      <c r="HV81" s="112"/>
      <c r="HW81" s="113"/>
      <c r="HX81" s="113"/>
      <c r="HY81" s="113"/>
      <c r="HZ81" s="113"/>
      <c r="IB81" s="109"/>
      <c r="IC81" s="112"/>
      <c r="ID81" s="112"/>
      <c r="IE81" s="113"/>
      <c r="IF81" s="113"/>
      <c r="IG81" s="113"/>
      <c r="IH81" s="113"/>
      <c r="IJ81" s="109"/>
      <c r="IK81" s="112"/>
      <c r="IL81" s="112"/>
      <c r="IM81" s="113"/>
      <c r="IN81" s="113"/>
      <c r="IO81" s="113"/>
      <c r="IP81" s="113"/>
      <c r="IR81" s="109"/>
      <c r="IS81" s="112"/>
      <c r="IT81" s="112"/>
      <c r="IU81" s="113"/>
      <c r="IV81" s="113"/>
    </row>
    <row r="82" spans="1:256" ht="21" customHeight="1">
      <c r="A82" s="98">
        <f t="shared" si="13"/>
        <v>82</v>
      </c>
      <c r="B82" s="839"/>
      <c r="C82" s="863"/>
      <c r="D82" s="844" t="s">
        <v>130</v>
      </c>
      <c r="E82" s="845"/>
      <c r="F82" s="846"/>
      <c r="G82" s="103"/>
      <c r="H82" s="104"/>
      <c r="I82" s="103"/>
      <c r="J82" s="103"/>
      <c r="K82" s="100">
        <f>G82+H82-I82+J82</f>
        <v>0</v>
      </c>
      <c r="L82" s="109"/>
      <c r="M82" s="112"/>
      <c r="N82" s="112"/>
      <c r="O82" s="113"/>
      <c r="P82" s="113"/>
      <c r="Q82" s="113"/>
      <c r="R82" s="113"/>
      <c r="S82" s="19"/>
      <c r="T82" s="109"/>
      <c r="U82" s="112"/>
      <c r="V82" s="112"/>
      <c r="W82" s="113"/>
      <c r="X82" s="113"/>
      <c r="Y82" s="113"/>
      <c r="Z82" s="113"/>
      <c r="AA82" s="102" t="str">
        <f t="shared" si="14"/>
        <v>OK</v>
      </c>
      <c r="AB82" s="111"/>
      <c r="AC82" s="114"/>
      <c r="AD82" s="114" t="str">
        <f>IF(OR(AA82="Error",AB82="Error",AC82="Error"),CONCATENATE("Error en el concepto ",D82," de la Hoja 2 Fila  ",A82),"")</f>
        <v/>
      </c>
      <c r="AE82" s="113"/>
      <c r="AF82" s="113"/>
      <c r="AG82" s="113"/>
      <c r="AH82" s="113"/>
      <c r="AJ82" s="109"/>
      <c r="AK82" s="112"/>
      <c r="AL82" s="112"/>
      <c r="AM82" s="113"/>
      <c r="AN82" s="113"/>
      <c r="AO82" s="113"/>
      <c r="AP82" s="113"/>
      <c r="AR82" s="109"/>
      <c r="AS82" s="112"/>
      <c r="AT82" s="112"/>
      <c r="AU82" s="113"/>
      <c r="AV82" s="113"/>
      <c r="AW82" s="113"/>
      <c r="AX82" s="113"/>
      <c r="AZ82" s="109"/>
      <c r="BA82" s="112"/>
      <c r="BB82" s="112"/>
      <c r="BC82" s="113"/>
      <c r="BD82" s="113"/>
      <c r="BE82" s="113"/>
      <c r="BF82" s="113"/>
      <c r="BH82" s="109"/>
      <c r="BI82" s="112"/>
      <c r="BJ82" s="112"/>
      <c r="BK82" s="113"/>
      <c r="BL82" s="113"/>
      <c r="BM82" s="113"/>
      <c r="BN82" s="113"/>
      <c r="BP82" s="109"/>
      <c r="BQ82" s="112"/>
      <c r="BR82" s="112"/>
      <c r="BS82" s="113"/>
      <c r="BT82" s="113"/>
      <c r="BU82" s="113"/>
      <c r="BV82" s="113"/>
      <c r="BX82" s="109"/>
      <c r="BY82" s="112"/>
      <c r="BZ82" s="112"/>
      <c r="CA82" s="113"/>
      <c r="CB82" s="113"/>
      <c r="CC82" s="113"/>
      <c r="CD82" s="113"/>
      <c r="CF82" s="109"/>
      <c r="CG82" s="112"/>
      <c r="CH82" s="112"/>
      <c r="CI82" s="113"/>
      <c r="CJ82" s="113"/>
      <c r="CK82" s="113"/>
      <c r="CL82" s="113"/>
      <c r="CN82" s="109"/>
      <c r="CO82" s="112"/>
      <c r="CP82" s="112"/>
      <c r="CQ82" s="113"/>
      <c r="CR82" s="113"/>
      <c r="CS82" s="113"/>
      <c r="CT82" s="113"/>
      <c r="CV82" s="109"/>
      <c r="CW82" s="112"/>
      <c r="CX82" s="112"/>
      <c r="CY82" s="113"/>
      <c r="CZ82" s="113"/>
      <c r="DA82" s="113"/>
      <c r="DB82" s="113"/>
      <c r="DD82" s="109"/>
      <c r="DE82" s="112"/>
      <c r="DF82" s="112"/>
      <c r="DG82" s="113"/>
      <c r="DH82" s="113"/>
      <c r="DI82" s="113"/>
      <c r="DJ82" s="113"/>
      <c r="DL82" s="109"/>
      <c r="DM82" s="112"/>
      <c r="DN82" s="112"/>
      <c r="DO82" s="113"/>
      <c r="DP82" s="113"/>
      <c r="DQ82" s="113"/>
      <c r="DR82" s="113"/>
      <c r="DT82" s="109"/>
      <c r="DU82" s="112"/>
      <c r="DV82" s="112"/>
      <c r="DW82" s="113"/>
      <c r="DX82" s="113"/>
      <c r="DY82" s="113"/>
      <c r="DZ82" s="113"/>
      <c r="EB82" s="109"/>
      <c r="EC82" s="112"/>
      <c r="ED82" s="112"/>
      <c r="EE82" s="113"/>
      <c r="EF82" s="113"/>
      <c r="EG82" s="113"/>
      <c r="EH82" s="113"/>
      <c r="EJ82" s="109"/>
      <c r="EK82" s="112"/>
      <c r="EL82" s="112"/>
      <c r="EM82" s="113"/>
      <c r="EN82" s="113"/>
      <c r="EO82" s="113"/>
      <c r="EP82" s="113"/>
      <c r="ER82" s="109"/>
      <c r="ES82" s="112"/>
      <c r="ET82" s="112"/>
      <c r="EU82" s="113"/>
      <c r="EV82" s="113"/>
      <c r="EW82" s="113"/>
      <c r="EX82" s="113"/>
      <c r="EZ82" s="109"/>
      <c r="FA82" s="112"/>
      <c r="FB82" s="112"/>
      <c r="FC82" s="113"/>
      <c r="FD82" s="113"/>
      <c r="FE82" s="113"/>
      <c r="FF82" s="113"/>
      <c r="FH82" s="109"/>
      <c r="FI82" s="112"/>
      <c r="FJ82" s="112"/>
      <c r="FK82" s="113"/>
      <c r="FL82" s="113"/>
      <c r="FM82" s="113"/>
      <c r="FN82" s="113"/>
      <c r="FP82" s="109"/>
      <c r="FQ82" s="112"/>
      <c r="FR82" s="112"/>
      <c r="FS82" s="113"/>
      <c r="FT82" s="113"/>
      <c r="FU82" s="113"/>
      <c r="FV82" s="113"/>
      <c r="FX82" s="109"/>
      <c r="FY82" s="112"/>
      <c r="FZ82" s="112"/>
      <c r="GA82" s="113"/>
      <c r="GB82" s="113"/>
      <c r="GC82" s="113"/>
      <c r="GD82" s="113"/>
      <c r="GF82" s="109"/>
      <c r="GG82" s="112"/>
      <c r="GH82" s="112"/>
      <c r="GI82" s="113"/>
      <c r="GJ82" s="113"/>
      <c r="GK82" s="113"/>
      <c r="GL82" s="113"/>
      <c r="GN82" s="109"/>
      <c r="GO82" s="112"/>
      <c r="GP82" s="112"/>
      <c r="GQ82" s="113"/>
      <c r="GR82" s="113"/>
      <c r="GS82" s="113"/>
      <c r="GT82" s="113"/>
      <c r="GV82" s="109"/>
      <c r="GW82" s="112"/>
      <c r="GX82" s="112"/>
      <c r="GY82" s="113"/>
      <c r="GZ82" s="113"/>
      <c r="HA82" s="113"/>
      <c r="HB82" s="113"/>
      <c r="HD82" s="109"/>
      <c r="HE82" s="112"/>
      <c r="HF82" s="112"/>
      <c r="HG82" s="113"/>
      <c r="HH82" s="113"/>
      <c r="HI82" s="113"/>
      <c r="HJ82" s="113"/>
      <c r="HL82" s="109"/>
      <c r="HM82" s="112"/>
      <c r="HN82" s="112"/>
      <c r="HO82" s="113"/>
      <c r="HP82" s="113"/>
      <c r="HQ82" s="113"/>
      <c r="HR82" s="113"/>
      <c r="HT82" s="109"/>
      <c r="HU82" s="112"/>
      <c r="HV82" s="112"/>
      <c r="HW82" s="113"/>
      <c r="HX82" s="113"/>
      <c r="HY82" s="113"/>
      <c r="HZ82" s="113"/>
      <c r="IB82" s="109"/>
      <c r="IC82" s="112"/>
      <c r="ID82" s="112"/>
      <c r="IE82" s="113"/>
      <c r="IF82" s="113"/>
      <c r="IG82" s="113"/>
      <c r="IH82" s="113"/>
      <c r="IJ82" s="109"/>
      <c r="IK82" s="112"/>
      <c r="IL82" s="112"/>
      <c r="IM82" s="113"/>
      <c r="IN82" s="113"/>
      <c r="IO82" s="113"/>
      <c r="IP82" s="113"/>
      <c r="IR82" s="109"/>
      <c r="IS82" s="112"/>
      <c r="IT82" s="112"/>
      <c r="IU82" s="113"/>
      <c r="IV82" s="113"/>
    </row>
    <row r="83" spans="1:256" ht="20.25" customHeight="1">
      <c r="A83" s="98">
        <f t="shared" si="13"/>
        <v>83</v>
      </c>
      <c r="B83" s="839"/>
      <c r="C83" s="874" t="s">
        <v>131</v>
      </c>
      <c r="D83" s="834"/>
      <c r="E83" s="834"/>
      <c r="F83" s="847"/>
      <c r="G83" s="115"/>
      <c r="H83" s="116"/>
      <c r="I83" s="117">
        <f>G83+H83</f>
        <v>0</v>
      </c>
      <c r="J83" s="118"/>
      <c r="K83" s="119">
        <f>G83+H83-I83+J83</f>
        <v>0</v>
      </c>
      <c r="L83" s="109"/>
      <c r="M83" s="112"/>
      <c r="N83" s="112"/>
      <c r="O83" s="113"/>
      <c r="P83" s="113"/>
      <c r="Q83" s="113"/>
      <c r="R83" s="113"/>
      <c r="S83" s="19"/>
      <c r="T83" s="109"/>
      <c r="U83" s="112"/>
      <c r="V83" s="112"/>
      <c r="W83" s="113"/>
      <c r="X83" s="113"/>
      <c r="Y83" s="113"/>
      <c r="Z83" s="113"/>
      <c r="AA83" s="102" t="str">
        <f>IF(OR(G83+H83-I83&lt;0,K83&lt;0,I83&lt;0),"ERROR","OK")</f>
        <v>OK</v>
      </c>
      <c r="AB83" s="111"/>
      <c r="AC83" s="114"/>
      <c r="AD83" s="114" t="str">
        <f>IF(OR(AA83="Error",AB83="Error",AC83="Error"),CONCATENATE("Error en el concepto ",C83," de la Hoja 2 Fila  ",A83),"")</f>
        <v/>
      </c>
      <c r="AE83" s="113"/>
      <c r="AF83" s="113"/>
      <c r="AG83" s="113"/>
      <c r="AH83" s="113"/>
      <c r="AJ83" s="109"/>
      <c r="AK83" s="112"/>
      <c r="AL83" s="112"/>
      <c r="AM83" s="113"/>
      <c r="AN83" s="113"/>
      <c r="AO83" s="113"/>
      <c r="AP83" s="113"/>
      <c r="AR83" s="109"/>
      <c r="AS83" s="112"/>
      <c r="AT83" s="112"/>
      <c r="AU83" s="113"/>
      <c r="AV83" s="113"/>
      <c r="AW83" s="113"/>
      <c r="AX83" s="113"/>
      <c r="AZ83" s="109"/>
      <c r="BA83" s="112"/>
      <c r="BB83" s="112"/>
      <c r="BC83" s="113"/>
      <c r="BD83" s="113"/>
      <c r="BE83" s="113"/>
      <c r="BF83" s="113"/>
      <c r="BH83" s="109"/>
      <c r="BI83" s="112"/>
      <c r="BJ83" s="112"/>
      <c r="BK83" s="113"/>
      <c r="BL83" s="113"/>
      <c r="BM83" s="113"/>
      <c r="BN83" s="113"/>
      <c r="BP83" s="109"/>
      <c r="BQ83" s="112"/>
      <c r="BR83" s="112"/>
      <c r="BS83" s="113"/>
      <c r="BT83" s="113"/>
      <c r="BU83" s="113"/>
      <c r="BV83" s="113"/>
      <c r="BX83" s="109"/>
      <c r="BY83" s="112"/>
      <c r="BZ83" s="112"/>
      <c r="CA83" s="113"/>
      <c r="CB83" s="113"/>
      <c r="CC83" s="113"/>
      <c r="CD83" s="113"/>
      <c r="CF83" s="109"/>
      <c r="CG83" s="112"/>
      <c r="CH83" s="112"/>
      <c r="CI83" s="113"/>
      <c r="CJ83" s="113"/>
      <c r="CK83" s="113"/>
      <c r="CL83" s="113"/>
      <c r="CN83" s="109"/>
      <c r="CO83" s="112"/>
      <c r="CP83" s="112"/>
      <c r="CQ83" s="113"/>
      <c r="CR83" s="113"/>
      <c r="CS83" s="113"/>
      <c r="CT83" s="113"/>
      <c r="CV83" s="109"/>
      <c r="CW83" s="112"/>
      <c r="CX83" s="112"/>
      <c r="CY83" s="113"/>
      <c r="CZ83" s="113"/>
      <c r="DA83" s="113"/>
      <c r="DB83" s="113"/>
      <c r="DD83" s="109"/>
      <c r="DE83" s="112"/>
      <c r="DF83" s="112"/>
      <c r="DG83" s="113"/>
      <c r="DH83" s="113"/>
      <c r="DI83" s="113"/>
      <c r="DJ83" s="113"/>
      <c r="DL83" s="109"/>
      <c r="DM83" s="112"/>
      <c r="DN83" s="112"/>
      <c r="DO83" s="113"/>
      <c r="DP83" s="113"/>
      <c r="DQ83" s="113"/>
      <c r="DR83" s="113"/>
      <c r="DT83" s="109"/>
      <c r="DU83" s="112"/>
      <c r="DV83" s="112"/>
      <c r="DW83" s="113"/>
      <c r="DX83" s="113"/>
      <c r="DY83" s="113"/>
      <c r="DZ83" s="113"/>
      <c r="EB83" s="109"/>
      <c r="EC83" s="112"/>
      <c r="ED83" s="112"/>
      <c r="EE83" s="113"/>
      <c r="EF83" s="113"/>
      <c r="EG83" s="113"/>
      <c r="EH83" s="113"/>
      <c r="EJ83" s="109"/>
      <c r="EK83" s="112"/>
      <c r="EL83" s="112"/>
      <c r="EM83" s="113"/>
      <c r="EN83" s="113"/>
      <c r="EO83" s="113"/>
      <c r="EP83" s="113"/>
      <c r="ER83" s="109"/>
      <c r="ES83" s="112"/>
      <c r="ET83" s="112"/>
      <c r="EU83" s="113"/>
      <c r="EV83" s="113"/>
      <c r="EW83" s="113"/>
      <c r="EX83" s="113"/>
      <c r="EZ83" s="109"/>
      <c r="FA83" s="112"/>
      <c r="FB83" s="112"/>
      <c r="FC83" s="113"/>
      <c r="FD83" s="113"/>
      <c r="FE83" s="113"/>
      <c r="FF83" s="113"/>
      <c r="FH83" s="109"/>
      <c r="FI83" s="112"/>
      <c r="FJ83" s="112"/>
      <c r="FK83" s="113"/>
      <c r="FL83" s="113"/>
      <c r="FM83" s="113"/>
      <c r="FN83" s="113"/>
      <c r="FP83" s="109"/>
      <c r="FQ83" s="112"/>
      <c r="FR83" s="112"/>
      <c r="FS83" s="113"/>
      <c r="FT83" s="113"/>
      <c r="FU83" s="113"/>
      <c r="FV83" s="113"/>
      <c r="FX83" s="109"/>
      <c r="FY83" s="112"/>
      <c r="FZ83" s="112"/>
      <c r="GA83" s="113"/>
      <c r="GB83" s="113"/>
      <c r="GC83" s="113"/>
      <c r="GD83" s="113"/>
      <c r="GF83" s="109"/>
      <c r="GG83" s="112"/>
      <c r="GH83" s="112"/>
      <c r="GI83" s="113"/>
      <c r="GJ83" s="113"/>
      <c r="GK83" s="113"/>
      <c r="GL83" s="113"/>
      <c r="GN83" s="109"/>
      <c r="GO83" s="112"/>
      <c r="GP83" s="112"/>
      <c r="GQ83" s="113"/>
      <c r="GR83" s="113"/>
      <c r="GS83" s="113"/>
      <c r="GT83" s="113"/>
      <c r="GV83" s="109"/>
      <c r="GW83" s="112"/>
      <c r="GX83" s="112"/>
      <c r="GY83" s="113"/>
      <c r="GZ83" s="113"/>
      <c r="HA83" s="113"/>
      <c r="HB83" s="113"/>
      <c r="HD83" s="109"/>
      <c r="HE83" s="112"/>
      <c r="HF83" s="112"/>
      <c r="HG83" s="113"/>
      <c r="HH83" s="113"/>
      <c r="HI83" s="113"/>
      <c r="HJ83" s="113"/>
      <c r="HL83" s="109"/>
      <c r="HM83" s="112"/>
      <c r="HN83" s="112"/>
      <c r="HO83" s="113"/>
      <c r="HP83" s="113"/>
      <c r="HQ83" s="113"/>
      <c r="HR83" s="113"/>
      <c r="HT83" s="109"/>
      <c r="HU83" s="112"/>
      <c r="HV83" s="112"/>
      <c r="HW83" s="113"/>
      <c r="HX83" s="113"/>
      <c r="HY83" s="113"/>
      <c r="HZ83" s="113"/>
      <c r="IB83" s="109"/>
      <c r="IC83" s="112"/>
      <c r="ID83" s="112"/>
      <c r="IE83" s="113"/>
      <c r="IF83" s="113"/>
      <c r="IG83" s="113"/>
      <c r="IH83" s="113"/>
      <c r="IJ83" s="109"/>
      <c r="IK83" s="112"/>
      <c r="IL83" s="112"/>
      <c r="IM83" s="113"/>
      <c r="IN83" s="113"/>
      <c r="IO83" s="113"/>
      <c r="IP83" s="113"/>
      <c r="IR83" s="109"/>
      <c r="IS83" s="112"/>
      <c r="IT83" s="112"/>
      <c r="IU83" s="113"/>
      <c r="IV83" s="113"/>
    </row>
    <row r="84" spans="1:256" ht="25.5" customHeight="1">
      <c r="A84" s="98">
        <f t="shared" si="13"/>
        <v>84</v>
      </c>
      <c r="B84" s="839"/>
      <c r="C84" s="875" t="s">
        <v>132</v>
      </c>
      <c r="D84" s="845"/>
      <c r="E84" s="845"/>
      <c r="F84" s="846"/>
      <c r="G84" s="100">
        <f>SUM(G85:G91)-G92-G93</f>
        <v>0</v>
      </c>
      <c r="H84" s="101">
        <f>SUM(H85:H91)-H92-H93</f>
        <v>0</v>
      </c>
      <c r="I84" s="101">
        <f>SUM(I85:I91)-I92-I93</f>
        <v>0</v>
      </c>
      <c r="J84" s="101">
        <f>SUM(J85:J91)-J92-J93</f>
        <v>0</v>
      </c>
      <c r="K84" s="100">
        <f>SUM(K85:K91)-K92-K93</f>
        <v>0</v>
      </c>
      <c r="AA84" s="102" t="str">
        <f>IF(OR(G84&lt;0,K84&lt;0),"ERROR","OK")</f>
        <v>OK</v>
      </c>
      <c r="AB84" s="102"/>
      <c r="AC84" s="102"/>
      <c r="AD84" s="102" t="str">
        <f>IF(OR(AA84="Error",AB84="Error",AC84="Error"),CONCATENATE("Error en el concepto ",C84," de la Hoja 2 Fila  ",A84),"")</f>
        <v/>
      </c>
    </row>
    <row r="85" spans="1:256" ht="21" customHeight="1">
      <c r="A85" s="98">
        <f t="shared" si="13"/>
        <v>85</v>
      </c>
      <c r="B85" s="839"/>
      <c r="C85" s="876"/>
      <c r="D85" s="844" t="s">
        <v>133</v>
      </c>
      <c r="E85" s="845"/>
      <c r="F85" s="846"/>
      <c r="G85" s="103"/>
      <c r="H85" s="104"/>
      <c r="I85" s="103"/>
      <c r="J85" s="103"/>
      <c r="K85" s="100">
        <f t="shared" ref="K85:K93" si="15">G85+H85-I85+J85</f>
        <v>0</v>
      </c>
      <c r="L85" s="19"/>
      <c r="M85" s="19"/>
      <c r="N85" s="19"/>
      <c r="O85" s="19"/>
      <c r="P85" s="19"/>
      <c r="Q85" s="19"/>
      <c r="R85" s="19"/>
      <c r="S85" s="19"/>
      <c r="T85" s="19"/>
      <c r="U85" s="19"/>
      <c r="V85" s="19"/>
      <c r="AA85" s="102" t="str">
        <f t="shared" si="14"/>
        <v>OK</v>
      </c>
      <c r="AB85" s="102"/>
      <c r="AC85" s="102"/>
      <c r="AD85" s="102" t="str">
        <f>IF(OR(AA85="Error",AB85="Error",AC85="Error"),CONCATENATE("Error en el concepto ",D85," de la Hoja 2 Fila  ",A85),"")</f>
        <v/>
      </c>
    </row>
    <row r="86" spans="1:256" ht="21" customHeight="1">
      <c r="A86" s="98">
        <f t="shared" si="13"/>
        <v>86</v>
      </c>
      <c r="B86" s="839"/>
      <c r="C86" s="861"/>
      <c r="D86" s="844" t="s">
        <v>134</v>
      </c>
      <c r="E86" s="845"/>
      <c r="F86" s="846"/>
      <c r="G86" s="103"/>
      <c r="H86" s="104"/>
      <c r="I86" s="103"/>
      <c r="J86" s="103"/>
      <c r="K86" s="100">
        <f t="shared" si="15"/>
        <v>0</v>
      </c>
      <c r="L86" s="19"/>
      <c r="M86" s="19"/>
      <c r="N86" s="19"/>
      <c r="O86" s="19"/>
      <c r="P86" s="19"/>
      <c r="Q86" s="19"/>
      <c r="R86" s="19"/>
      <c r="S86" s="19"/>
      <c r="T86" s="19"/>
      <c r="U86" s="19"/>
      <c r="V86" s="19"/>
      <c r="AA86" s="102" t="str">
        <f t="shared" si="14"/>
        <v>OK</v>
      </c>
      <c r="AB86" s="102"/>
      <c r="AC86" s="102"/>
      <c r="AD86" s="102" t="str">
        <f>IF(OR(AA86="Error",AB86="Error",AC86="Error"),CONCATENATE("Error en el concepto ",D86," de la Hoja 2 Fila  ",A86),"")</f>
        <v/>
      </c>
    </row>
    <row r="87" spans="1:256" ht="21" customHeight="1">
      <c r="A87" s="98">
        <f t="shared" si="13"/>
        <v>87</v>
      </c>
      <c r="B87" s="839"/>
      <c r="C87" s="862"/>
      <c r="D87" s="877" t="s">
        <v>135</v>
      </c>
      <c r="E87" s="847"/>
      <c r="F87" s="120" t="s">
        <v>136</v>
      </c>
      <c r="G87" s="103"/>
      <c r="H87" s="104"/>
      <c r="I87" s="103"/>
      <c r="J87" s="103"/>
      <c r="K87" s="100">
        <f t="shared" si="15"/>
        <v>0</v>
      </c>
      <c r="L87" s="19"/>
      <c r="M87" s="19"/>
      <c r="N87" s="19"/>
      <c r="O87" s="19"/>
      <c r="P87" s="19"/>
      <c r="Q87" s="19"/>
      <c r="R87" s="19"/>
      <c r="S87" s="19"/>
      <c r="T87" s="19"/>
      <c r="U87" s="19"/>
      <c r="V87" s="19"/>
      <c r="AA87" s="102" t="str">
        <f t="shared" si="14"/>
        <v>OK</v>
      </c>
      <c r="AB87" s="102"/>
      <c r="AC87" s="102"/>
      <c r="AD87" s="102" t="str">
        <f>IF(OR(AA87="Error",AB87="Error",AC87="Error"),CONCATENATE("Error en el concepto ",D87,F87," de la Hoja 2 Fila  ",A87),"")</f>
        <v/>
      </c>
    </row>
    <row r="88" spans="1:256" ht="36" customHeight="1">
      <c r="A88" s="98">
        <f t="shared" si="13"/>
        <v>88</v>
      </c>
      <c r="B88" s="839"/>
      <c r="C88" s="862"/>
      <c r="D88" s="878"/>
      <c r="E88" s="879"/>
      <c r="F88" s="120" t="s">
        <v>137</v>
      </c>
      <c r="G88" s="103"/>
      <c r="H88" s="104"/>
      <c r="I88" s="103"/>
      <c r="J88" s="103"/>
      <c r="K88" s="100">
        <f t="shared" si="15"/>
        <v>0</v>
      </c>
      <c r="L88" s="19"/>
      <c r="M88" s="19"/>
      <c r="N88" s="19"/>
      <c r="O88" s="19"/>
      <c r="P88" s="19"/>
      <c r="Q88" s="19"/>
      <c r="R88" s="19"/>
      <c r="S88" s="19"/>
      <c r="T88" s="19"/>
      <c r="U88" s="19"/>
      <c r="V88" s="19"/>
      <c r="AA88" s="102" t="str">
        <f t="shared" si="14"/>
        <v>OK</v>
      </c>
      <c r="AB88" s="102"/>
      <c r="AC88" s="102"/>
      <c r="AD88" s="102" t="str">
        <f>IF(OR(AA88="Error",AB88="Error",AC88="Error"),CONCATENATE("Error en el concepto ",D87,F88," de la Hoja 2 Fila  ",A88),"")</f>
        <v/>
      </c>
    </row>
    <row r="89" spans="1:256" ht="29.25" customHeight="1">
      <c r="A89" s="98">
        <f t="shared" si="13"/>
        <v>89</v>
      </c>
      <c r="B89" s="839"/>
      <c r="C89" s="862"/>
      <c r="D89" s="844" t="s">
        <v>138</v>
      </c>
      <c r="E89" s="845"/>
      <c r="F89" s="846"/>
      <c r="G89" s="103"/>
      <c r="H89" s="104"/>
      <c r="I89" s="103"/>
      <c r="J89" s="103"/>
      <c r="K89" s="100">
        <f t="shared" si="15"/>
        <v>0</v>
      </c>
      <c r="L89" s="19"/>
      <c r="M89" s="19"/>
      <c r="N89" s="19"/>
      <c r="O89" s="19"/>
      <c r="P89" s="19"/>
      <c r="Q89" s="19"/>
      <c r="R89" s="19"/>
      <c r="S89" s="19"/>
      <c r="T89" s="19"/>
      <c r="U89" s="19"/>
      <c r="V89" s="19"/>
      <c r="AA89" s="102" t="str">
        <f t="shared" si="14"/>
        <v>OK</v>
      </c>
      <c r="AB89" s="102"/>
      <c r="AC89" s="102"/>
      <c r="AD89" s="102" t="str">
        <f>IF(OR(AA89="Error",AB89="Error",AC89="Error"),CONCATENATE("Error en el concepto ",D89," de la Hoja 2 Fila  ",A89),"")</f>
        <v/>
      </c>
    </row>
    <row r="90" spans="1:256" ht="21.75" customHeight="1">
      <c r="A90" s="98">
        <f t="shared" si="13"/>
        <v>90</v>
      </c>
      <c r="B90" s="839"/>
      <c r="C90" s="862"/>
      <c r="D90" s="877" t="s">
        <v>139</v>
      </c>
      <c r="E90" s="847"/>
      <c r="F90" s="120" t="s">
        <v>136</v>
      </c>
      <c r="G90" s="103"/>
      <c r="H90" s="104"/>
      <c r="I90" s="103"/>
      <c r="J90" s="103"/>
      <c r="K90" s="100">
        <f t="shared" si="15"/>
        <v>0</v>
      </c>
      <c r="AA90" s="102" t="str">
        <f t="shared" si="14"/>
        <v>OK</v>
      </c>
      <c r="AB90" s="102"/>
      <c r="AC90" s="102"/>
      <c r="AD90" s="102" t="str">
        <f>IF(OR(AA90="Error",AB90="Error",AC90="Error"),CONCATENATE("Error en el concepto ",D90,F90," de la Hoja 2 Fila  ",A90),"")</f>
        <v/>
      </c>
    </row>
    <row r="91" spans="1:256" ht="28.5" customHeight="1">
      <c r="A91" s="98">
        <f t="shared" si="13"/>
        <v>91</v>
      </c>
      <c r="B91" s="839"/>
      <c r="C91" s="862"/>
      <c r="D91" s="878"/>
      <c r="E91" s="879"/>
      <c r="F91" s="120" t="s">
        <v>137</v>
      </c>
      <c r="G91" s="103"/>
      <c r="H91" s="104"/>
      <c r="I91" s="103"/>
      <c r="J91" s="103"/>
      <c r="K91" s="100">
        <f t="shared" si="15"/>
        <v>0</v>
      </c>
      <c r="AA91" s="102" t="str">
        <f t="shared" si="14"/>
        <v>OK</v>
      </c>
      <c r="AB91" s="102"/>
      <c r="AC91" s="102"/>
      <c r="AD91" s="102" t="str">
        <f>IF(OR(AA91="Error",AB91="Error",AC91="Error"),CONCATENATE("Error en el concepto ",D90,F91," de la Hoja 2 Fila  ",A91),"")</f>
        <v/>
      </c>
    </row>
    <row r="92" spans="1:256" ht="28.5" customHeight="1">
      <c r="A92" s="98">
        <f t="shared" si="13"/>
        <v>92</v>
      </c>
      <c r="B92" s="839"/>
      <c r="C92" s="862"/>
      <c r="D92" s="870" t="s">
        <v>140</v>
      </c>
      <c r="E92" s="845"/>
      <c r="F92" s="846"/>
      <c r="G92" s="103"/>
      <c r="H92" s="104"/>
      <c r="I92" s="103"/>
      <c r="J92" s="103"/>
      <c r="K92" s="100">
        <f t="shared" si="15"/>
        <v>0</v>
      </c>
      <c r="AA92" s="102" t="str">
        <f t="shared" si="14"/>
        <v>OK</v>
      </c>
      <c r="AB92" s="102"/>
      <c r="AC92" s="102"/>
      <c r="AD92" s="102" t="str">
        <f>IF(OR(AA92="Error",AB92="Error",AC92="Error"),CONCATENATE("Error en el concepto ",D92," de la Hoja 2 Fila  ",A92),"")</f>
        <v/>
      </c>
    </row>
    <row r="93" spans="1:256" ht="28.5" customHeight="1">
      <c r="A93" s="98">
        <f t="shared" si="13"/>
        <v>93</v>
      </c>
      <c r="B93" s="839"/>
      <c r="C93" s="863"/>
      <c r="D93" s="870" t="s">
        <v>141</v>
      </c>
      <c r="E93" s="845"/>
      <c r="F93" s="846"/>
      <c r="G93" s="103"/>
      <c r="H93" s="104"/>
      <c r="I93" s="103"/>
      <c r="J93" s="103"/>
      <c r="K93" s="100">
        <f t="shared" si="15"/>
        <v>0</v>
      </c>
      <c r="AA93" s="102" t="str">
        <f t="shared" si="14"/>
        <v>OK</v>
      </c>
      <c r="AB93" s="102"/>
      <c r="AC93" s="102"/>
      <c r="AD93" s="102" t="str">
        <f>IF(OR(AA93="Error",AB93="Error",AC93="Error"),CONCATENATE("Error en el concepto ",D93," de la Hoja 2 Fila  ",A93),"")</f>
        <v/>
      </c>
    </row>
    <row r="94" spans="1:256" ht="21" customHeight="1">
      <c r="A94" s="98">
        <f t="shared" si="13"/>
        <v>94</v>
      </c>
      <c r="B94" s="839"/>
      <c r="C94" s="835" t="s">
        <v>142</v>
      </c>
      <c r="D94" s="834"/>
      <c r="E94" s="834"/>
      <c r="F94" s="847"/>
      <c r="G94" s="100">
        <f>G95+G106</f>
        <v>0</v>
      </c>
      <c r="H94" s="101">
        <f>H95+H106</f>
        <v>0</v>
      </c>
      <c r="I94" s="101">
        <f>I95+I106</f>
        <v>0</v>
      </c>
      <c r="J94" s="101">
        <f>J95+J106</f>
        <v>0</v>
      </c>
      <c r="K94" s="100">
        <f>K95+K106</f>
        <v>0</v>
      </c>
      <c r="AA94" s="102" t="str">
        <f>IF(OR(G94&lt;0,K94&lt;0),"ERROR","OK")</f>
        <v>OK</v>
      </c>
      <c r="AB94" s="102"/>
      <c r="AC94" s="102"/>
      <c r="AD94" s="102" t="str">
        <f>IF(OR(AA94="Error",AB94="Error",AC94="Error"),CONCATENATE("Error en el concepto ",C94," de la Hoja 2 Fila  ",A94),"")</f>
        <v/>
      </c>
    </row>
    <row r="95" spans="1:256" ht="23.25" customHeight="1">
      <c r="A95" s="98">
        <f t="shared" si="13"/>
        <v>95</v>
      </c>
      <c r="B95" s="839"/>
      <c r="C95" s="861"/>
      <c r="D95" s="835" t="s">
        <v>143</v>
      </c>
      <c r="E95" s="834"/>
      <c r="F95" s="847"/>
      <c r="G95" s="100">
        <f>SUM(G96:G103)-G104-G105</f>
        <v>0</v>
      </c>
      <c r="H95" s="101">
        <f>SUM(H96:H103)-H104-H105</f>
        <v>0</v>
      </c>
      <c r="I95" s="101">
        <f>SUM(I96:I103)-I104-I105</f>
        <v>0</v>
      </c>
      <c r="J95" s="101">
        <f>SUM(J96:J103)-J104-J105</f>
        <v>0</v>
      </c>
      <c r="K95" s="100">
        <f>SUM(K96:K103)-K104-K105</f>
        <v>0</v>
      </c>
      <c r="AA95" s="102" t="str">
        <f>IF(OR(G95&lt;0,K95&lt;0),"ERROR","OK")</f>
        <v>OK</v>
      </c>
      <c r="AB95" s="102"/>
      <c r="AC95" s="102"/>
      <c r="AD95" s="102" t="str">
        <f>IF(OR(AA95="Error",AB95="Error",AC95="Error"),CONCATENATE("Error en el concepto ",D95," de la Hoja 2 Fila  ",A95),"")</f>
        <v/>
      </c>
    </row>
    <row r="96" spans="1:256" ht="23.25" customHeight="1">
      <c r="A96" s="98">
        <f t="shared" si="13"/>
        <v>96</v>
      </c>
      <c r="B96" s="839"/>
      <c r="C96" s="883"/>
      <c r="D96" s="861"/>
      <c r="E96" s="851" t="s">
        <v>144</v>
      </c>
      <c r="F96" s="852"/>
      <c r="G96" s="103"/>
      <c r="H96" s="104"/>
      <c r="I96" s="103"/>
      <c r="J96" s="103"/>
      <c r="K96" s="100">
        <f t="shared" ref="K96:K105" si="16">G96+H96-I96+J96</f>
        <v>0</v>
      </c>
      <c r="AA96" s="102" t="str">
        <f t="shared" si="14"/>
        <v>OK</v>
      </c>
      <c r="AB96" s="102"/>
      <c r="AC96" s="102"/>
      <c r="AD96" s="102" t="str">
        <f>IF(OR(AA96="Error",AB96="Error",AC96="Error"),CONCATENATE("Error en el concepto ",E96," de la Hoja 2 Fila  ",A96),"")</f>
        <v/>
      </c>
    </row>
    <row r="97" spans="1:30" ht="33" customHeight="1">
      <c r="A97" s="98">
        <f t="shared" si="13"/>
        <v>97</v>
      </c>
      <c r="B97" s="839"/>
      <c r="C97" s="883"/>
      <c r="D97" s="862"/>
      <c r="E97" s="851" t="s">
        <v>145</v>
      </c>
      <c r="F97" s="868"/>
      <c r="G97" s="103"/>
      <c r="H97" s="104"/>
      <c r="I97" s="103"/>
      <c r="J97" s="103"/>
      <c r="K97" s="100">
        <f t="shared" si="16"/>
        <v>0</v>
      </c>
      <c r="AA97" s="102" t="str">
        <f t="shared" si="14"/>
        <v>OK</v>
      </c>
      <c r="AB97" s="102"/>
      <c r="AC97" s="102"/>
      <c r="AD97" s="102" t="str">
        <f>IF(OR(AA97="Error",AB97="Error",AC97="Error"),CONCATENATE("Error en el concepto ",E97," de la Hoja 2 Fila  ",A97),"")</f>
        <v/>
      </c>
    </row>
    <row r="98" spans="1:30" ht="29.25" customHeight="1">
      <c r="A98" s="98">
        <f t="shared" si="13"/>
        <v>98</v>
      </c>
      <c r="B98" s="839"/>
      <c r="C98" s="883"/>
      <c r="D98" s="862"/>
      <c r="E98" s="859" t="s">
        <v>146</v>
      </c>
      <c r="F98" s="120" t="s">
        <v>136</v>
      </c>
      <c r="G98" s="103"/>
      <c r="H98" s="104"/>
      <c r="I98" s="103"/>
      <c r="J98" s="103"/>
      <c r="K98" s="100">
        <f t="shared" si="16"/>
        <v>0</v>
      </c>
      <c r="AA98" s="102" t="str">
        <f t="shared" si="14"/>
        <v>OK</v>
      </c>
      <c r="AB98" s="102"/>
      <c r="AC98" s="102"/>
      <c r="AD98" s="102" t="str">
        <f>IF(OR(AA98="Error",AB98="Error",AC98="Error"),CONCATENATE("Error en el concepto ",E98,F98," de la Hoja 2 Fila  ",A98),"")</f>
        <v/>
      </c>
    </row>
    <row r="99" spans="1:30" ht="29.25" customHeight="1">
      <c r="A99" s="98">
        <f t="shared" si="13"/>
        <v>99</v>
      </c>
      <c r="B99" s="839"/>
      <c r="C99" s="883"/>
      <c r="D99" s="862"/>
      <c r="E99" s="885"/>
      <c r="F99" s="120" t="s">
        <v>137</v>
      </c>
      <c r="G99" s="103"/>
      <c r="H99" s="104"/>
      <c r="I99" s="103"/>
      <c r="J99" s="103"/>
      <c r="K99" s="100">
        <f t="shared" si="16"/>
        <v>0</v>
      </c>
      <c r="AA99" s="102" t="str">
        <f t="shared" si="14"/>
        <v>OK</v>
      </c>
      <c r="AB99" s="102"/>
      <c r="AC99" s="102"/>
      <c r="AD99" s="102" t="str">
        <f>IF(OR(AA99="Error",AB99="Error",AC99="Error"),CONCATENATE("Error en el concepto ",E98,F99," de la Hoja 2 Fila  ",A99),"")</f>
        <v/>
      </c>
    </row>
    <row r="100" spans="1:30" ht="21.75" customHeight="1">
      <c r="A100" s="98">
        <f t="shared" si="13"/>
        <v>100</v>
      </c>
      <c r="B100" s="839"/>
      <c r="C100" s="883"/>
      <c r="D100" s="862"/>
      <c r="E100" s="859" t="s">
        <v>147</v>
      </c>
      <c r="F100" s="120" t="s">
        <v>136</v>
      </c>
      <c r="G100" s="103"/>
      <c r="H100" s="104"/>
      <c r="I100" s="103"/>
      <c r="J100" s="103"/>
      <c r="K100" s="100">
        <f t="shared" si="16"/>
        <v>0</v>
      </c>
      <c r="AA100" s="102" t="str">
        <f t="shared" si="14"/>
        <v>OK</v>
      </c>
      <c r="AB100" s="102"/>
      <c r="AC100" s="102"/>
      <c r="AD100" s="102" t="str">
        <f>IF(OR(AA100="Error",AB100="Error",AC100="Error"),CONCATENATE("Error en el concepto ",E100,F100," de la Hoja 2 Fila  ",A100),"")</f>
        <v/>
      </c>
    </row>
    <row r="101" spans="1:30" ht="29.25" customHeight="1">
      <c r="A101" s="98">
        <f t="shared" si="13"/>
        <v>101</v>
      </c>
      <c r="B101" s="839"/>
      <c r="C101" s="883"/>
      <c r="D101" s="862"/>
      <c r="E101" s="885"/>
      <c r="F101" s="120" t="s">
        <v>137</v>
      </c>
      <c r="G101" s="103"/>
      <c r="H101" s="104"/>
      <c r="I101" s="103"/>
      <c r="J101" s="103"/>
      <c r="K101" s="100">
        <f t="shared" si="16"/>
        <v>0</v>
      </c>
      <c r="AA101" s="102" t="str">
        <f t="shared" si="14"/>
        <v>OK</v>
      </c>
      <c r="AB101" s="102"/>
      <c r="AC101" s="102"/>
      <c r="AD101" s="102" t="str">
        <f>IF(OR(AA101="Error",AB101="Error",AC101="Error"),CONCATENATE("Error en el concepto ",E100,F101," de la Hoja 2 Fila  ",A101),"")</f>
        <v/>
      </c>
    </row>
    <row r="102" spans="1:30" ht="21.75" customHeight="1">
      <c r="A102" s="98">
        <f t="shared" si="13"/>
        <v>102</v>
      </c>
      <c r="B102" s="839"/>
      <c r="C102" s="883"/>
      <c r="D102" s="862"/>
      <c r="E102" s="859" t="s">
        <v>148</v>
      </c>
      <c r="F102" s="120" t="s">
        <v>136</v>
      </c>
      <c r="G102" s="103"/>
      <c r="H102" s="104"/>
      <c r="I102" s="103"/>
      <c r="J102" s="103"/>
      <c r="K102" s="100">
        <f t="shared" si="16"/>
        <v>0</v>
      </c>
      <c r="AA102" s="102" t="str">
        <f t="shared" si="14"/>
        <v>OK</v>
      </c>
      <c r="AB102" s="102"/>
      <c r="AC102" s="102"/>
      <c r="AD102" s="102" t="str">
        <f>IF(OR(AA102="Error",AB102="Error",AC102="Error"),CONCATENATE("Error en el concepto ",E102,F102," de la Hoja 2 Fila  ",A102),"")</f>
        <v/>
      </c>
    </row>
    <row r="103" spans="1:30" ht="29.25" customHeight="1">
      <c r="A103" s="98">
        <f t="shared" si="13"/>
        <v>103</v>
      </c>
      <c r="B103" s="839"/>
      <c r="C103" s="883"/>
      <c r="D103" s="862"/>
      <c r="E103" s="885"/>
      <c r="F103" s="120" t="s">
        <v>137</v>
      </c>
      <c r="G103" s="103"/>
      <c r="H103" s="104"/>
      <c r="I103" s="103"/>
      <c r="J103" s="103"/>
      <c r="K103" s="100">
        <f t="shared" si="16"/>
        <v>0</v>
      </c>
      <c r="AA103" s="102" t="str">
        <f t="shared" si="14"/>
        <v>OK</v>
      </c>
      <c r="AB103" s="102"/>
      <c r="AC103" s="102"/>
      <c r="AD103" s="102" t="str">
        <f>IF(OR(AA103="Error",AB103="Error",AC103="Error"),CONCATENATE("Error en el concepto ",E102,F103," de la Hoja 2 Fila  ",A103),"")</f>
        <v/>
      </c>
    </row>
    <row r="104" spans="1:30" ht="36" customHeight="1">
      <c r="A104" s="98">
        <f t="shared" si="13"/>
        <v>104</v>
      </c>
      <c r="B104" s="839"/>
      <c r="C104" s="883"/>
      <c r="D104" s="862"/>
      <c r="E104" s="870" t="s">
        <v>149</v>
      </c>
      <c r="F104" s="880"/>
      <c r="G104" s="103"/>
      <c r="H104" s="104"/>
      <c r="I104" s="103"/>
      <c r="J104" s="103"/>
      <c r="K104" s="100">
        <f t="shared" si="16"/>
        <v>0</v>
      </c>
      <c r="AA104" s="102" t="str">
        <f t="shared" si="14"/>
        <v>OK</v>
      </c>
      <c r="AB104" s="102"/>
      <c r="AC104" s="102"/>
      <c r="AD104" s="102" t="str">
        <f>IF(OR(AA104="Error",AB104="Error",AC104="Error"),CONCATENATE("Error en el concepto ",E104," de la Hoja 2 Fila  ",A104),"")</f>
        <v/>
      </c>
    </row>
    <row r="105" spans="1:30" ht="36" customHeight="1">
      <c r="A105" s="98">
        <f t="shared" si="13"/>
        <v>105</v>
      </c>
      <c r="B105" s="839"/>
      <c r="C105" s="883"/>
      <c r="D105" s="863"/>
      <c r="E105" s="870" t="s">
        <v>150</v>
      </c>
      <c r="F105" s="880"/>
      <c r="G105" s="103"/>
      <c r="H105" s="104"/>
      <c r="I105" s="103"/>
      <c r="J105" s="103"/>
      <c r="K105" s="100">
        <f t="shared" si="16"/>
        <v>0</v>
      </c>
      <c r="AA105" s="102" t="str">
        <f t="shared" si="14"/>
        <v>OK</v>
      </c>
      <c r="AB105" s="102"/>
      <c r="AC105" s="102"/>
      <c r="AD105" s="102" t="str">
        <f>IF(OR(AA105="Error",AB105="Error",AC105="Error"),CONCATENATE("Error en el concepto ",E105," de la Hoja 2 Fila  ",A105),"")</f>
        <v/>
      </c>
    </row>
    <row r="106" spans="1:30" ht="24" customHeight="1">
      <c r="A106" s="98">
        <f t="shared" si="13"/>
        <v>106</v>
      </c>
      <c r="B106" s="839"/>
      <c r="C106" s="883"/>
      <c r="D106" s="869" t="s">
        <v>151</v>
      </c>
      <c r="E106" s="834"/>
      <c r="F106" s="847"/>
      <c r="G106" s="106">
        <f>SUM(G107:G110)-G111-G112</f>
        <v>0</v>
      </c>
      <c r="H106" s="107">
        <f>SUM(H107:H110)-H111-H112</f>
        <v>0</v>
      </c>
      <c r="I106" s="107">
        <f>SUM(I107:I110)-I111-I112</f>
        <v>0</v>
      </c>
      <c r="J106" s="107">
        <f>SUM(J107:J110)-J111-J112</f>
        <v>0</v>
      </c>
      <c r="K106" s="106">
        <f>SUM(K107:K110)-K111-K112</f>
        <v>0</v>
      </c>
      <c r="AA106" s="102" t="str">
        <f>IF(OR(G106&lt;0,K106&lt;0),"ERROR","OK")</f>
        <v>OK</v>
      </c>
      <c r="AB106" s="102"/>
      <c r="AC106" s="102"/>
      <c r="AD106" s="102" t="str">
        <f>IF(OR(AA106="Error",AB106="Error",AC106="Error"),CONCATENATE("Error en el concepto ",D106," de la Hoja 2 Fila  ",A106),"")</f>
        <v/>
      </c>
    </row>
    <row r="107" spans="1:30" ht="27" customHeight="1">
      <c r="A107" s="98">
        <f t="shared" si="13"/>
        <v>107</v>
      </c>
      <c r="B107" s="839"/>
      <c r="C107" s="883"/>
      <c r="D107" s="872"/>
      <c r="E107" s="864" t="s">
        <v>151</v>
      </c>
      <c r="F107" s="105" t="s">
        <v>152</v>
      </c>
      <c r="G107" s="103"/>
      <c r="H107" s="104"/>
      <c r="I107" s="103"/>
      <c r="J107" s="103"/>
      <c r="K107" s="100">
        <f t="shared" ref="K107:K112" si="17">G107+H107-I107+J107</f>
        <v>0</v>
      </c>
      <c r="AA107" s="102" t="str">
        <f t="shared" si="14"/>
        <v>OK</v>
      </c>
      <c r="AB107" s="102"/>
      <c r="AC107" s="102"/>
      <c r="AD107" s="102" t="str">
        <f>IF(OR(AA107="Error",AB107="Error",AC107="Error"),CONCATENATE("Error en el concepto ",E107,F107," de la Hoja 2 Fila  ",A107),"")</f>
        <v/>
      </c>
    </row>
    <row r="108" spans="1:30" ht="22.5" customHeight="1">
      <c r="A108" s="98">
        <f t="shared" si="13"/>
        <v>108</v>
      </c>
      <c r="B108" s="839"/>
      <c r="C108" s="883"/>
      <c r="D108" s="872"/>
      <c r="E108" s="865"/>
      <c r="F108" s="105" t="s">
        <v>153</v>
      </c>
      <c r="G108" s="103"/>
      <c r="H108" s="104"/>
      <c r="I108" s="103"/>
      <c r="J108" s="103"/>
      <c r="K108" s="100">
        <f t="shared" si="17"/>
        <v>0</v>
      </c>
      <c r="AA108" s="102" t="str">
        <f t="shared" si="14"/>
        <v>OK</v>
      </c>
      <c r="AB108" s="102"/>
      <c r="AC108" s="102"/>
      <c r="AD108" s="102" t="str">
        <f>IF(OR(AA108="Error",AB108="Error",AC108="Error"),CONCATENATE("Error en el concepto ",E107,F108," de la Hoja 2 Fila  ",A108),"")</f>
        <v/>
      </c>
    </row>
    <row r="109" spans="1:30" ht="22.5" customHeight="1">
      <c r="A109" s="98">
        <f t="shared" si="13"/>
        <v>109</v>
      </c>
      <c r="B109" s="839"/>
      <c r="C109" s="883"/>
      <c r="D109" s="872"/>
      <c r="E109" s="865"/>
      <c r="F109" s="105" t="s">
        <v>154</v>
      </c>
      <c r="G109" s="103"/>
      <c r="H109" s="104"/>
      <c r="I109" s="103"/>
      <c r="J109" s="103"/>
      <c r="K109" s="100">
        <f t="shared" si="17"/>
        <v>0</v>
      </c>
      <c r="AA109" s="102" t="str">
        <f t="shared" si="14"/>
        <v>OK</v>
      </c>
      <c r="AB109" s="102"/>
      <c r="AC109" s="102"/>
      <c r="AD109" s="102" t="str">
        <f>IF(OR(AA109="Error",AB109="Error",AC109="Error"),CONCATENATE("Error en el concepto ",E107,F109," de la Hoja 2 Fila  ",A109),"")</f>
        <v/>
      </c>
    </row>
    <row r="110" spans="1:30" ht="22.5" customHeight="1">
      <c r="A110" s="98">
        <f t="shared" si="13"/>
        <v>110</v>
      </c>
      <c r="B110" s="839"/>
      <c r="C110" s="883"/>
      <c r="D110" s="872"/>
      <c r="E110" s="866"/>
      <c r="F110" s="105" t="s">
        <v>155</v>
      </c>
      <c r="G110" s="103"/>
      <c r="H110" s="104"/>
      <c r="I110" s="103"/>
      <c r="J110" s="103"/>
      <c r="K110" s="100">
        <f t="shared" si="17"/>
        <v>0</v>
      </c>
      <c r="AA110" s="102" t="str">
        <f t="shared" si="14"/>
        <v>OK</v>
      </c>
      <c r="AB110" s="102"/>
      <c r="AC110" s="102"/>
      <c r="AD110" s="102" t="str">
        <f>IF(OR(AA110="Error",AB110="Error",AC110="Error"),CONCATENATE("Error en el concepto ",E107,F110," de la Hoja 2 Fila  ",A110),"")</f>
        <v/>
      </c>
    </row>
    <row r="111" spans="1:30" ht="24.75" customHeight="1">
      <c r="A111" s="98">
        <f t="shared" si="13"/>
        <v>111</v>
      </c>
      <c r="B111" s="839"/>
      <c r="C111" s="883"/>
      <c r="D111" s="862"/>
      <c r="E111" s="881" t="s">
        <v>156</v>
      </c>
      <c r="F111" s="882"/>
      <c r="G111" s="103"/>
      <c r="H111" s="104"/>
      <c r="I111" s="103"/>
      <c r="J111" s="103"/>
      <c r="K111" s="100">
        <f t="shared" si="17"/>
        <v>0</v>
      </c>
      <c r="AA111" s="102" t="str">
        <f t="shared" si="14"/>
        <v>OK</v>
      </c>
      <c r="AB111" s="102"/>
      <c r="AC111" s="102"/>
      <c r="AD111" s="102" t="str">
        <f>IF(OR(AA111="Error",AB111="Error",AC111="Error"),CONCATENATE("Error en el concepto ",E111," de la Hoja 2 Fila  ",A111),"")</f>
        <v/>
      </c>
    </row>
    <row r="112" spans="1:30" ht="21.75" customHeight="1">
      <c r="A112" s="98">
        <f t="shared" si="13"/>
        <v>112</v>
      </c>
      <c r="B112" s="839"/>
      <c r="C112" s="884"/>
      <c r="D112" s="863"/>
      <c r="E112" s="881" t="s">
        <v>157</v>
      </c>
      <c r="F112" s="882"/>
      <c r="G112" s="103"/>
      <c r="H112" s="104"/>
      <c r="I112" s="103"/>
      <c r="J112" s="103"/>
      <c r="K112" s="100">
        <f t="shared" si="17"/>
        <v>0</v>
      </c>
      <c r="AA112" s="102" t="str">
        <f t="shared" si="14"/>
        <v>OK</v>
      </c>
      <c r="AB112" s="102"/>
      <c r="AC112" s="102"/>
      <c r="AD112" s="102" t="str">
        <f>IF(OR(AA112="Error",AB112="Error",AC112="Error"),CONCATENATE("Error en el concepto ",E112," de la Hoja 2 Fila  ",A112),"")</f>
        <v/>
      </c>
    </row>
    <row r="113" spans="1:30" ht="30" customHeight="1">
      <c r="A113" s="98">
        <f t="shared" si="13"/>
        <v>113</v>
      </c>
      <c r="B113" s="839"/>
      <c r="C113" s="835" t="s">
        <v>158</v>
      </c>
      <c r="D113" s="834"/>
      <c r="E113" s="834"/>
      <c r="F113" s="847"/>
      <c r="G113" s="100">
        <f>G114+G115-G116-G117</f>
        <v>0</v>
      </c>
      <c r="H113" s="101">
        <f>H114+H115-H116-H117</f>
        <v>0</v>
      </c>
      <c r="I113" s="101">
        <f>I114+I115-I116-I117</f>
        <v>0</v>
      </c>
      <c r="J113" s="101">
        <f>J114+J115-J116-J117</f>
        <v>0</v>
      </c>
      <c r="K113" s="100">
        <f>K114+K115-K116-K117</f>
        <v>0</v>
      </c>
      <c r="AA113" s="102" t="str">
        <f>IF(OR(G113&lt;0,K113&lt;0),"ERROR","OK")</f>
        <v>OK</v>
      </c>
      <c r="AB113" s="102"/>
      <c r="AC113" s="102"/>
      <c r="AD113" s="102" t="str">
        <f>IF(OR(AA113="Error",AB113="Error",AC113="Error"),CONCATENATE("Error en el concepto ",C113," de la Hoja 2 Fila  ",A113),"")</f>
        <v/>
      </c>
    </row>
    <row r="114" spans="1:30" ht="20.25" customHeight="1">
      <c r="A114" s="98">
        <f t="shared" si="13"/>
        <v>114</v>
      </c>
      <c r="B114" s="839"/>
      <c r="C114" s="861"/>
      <c r="D114" s="886" t="s">
        <v>159</v>
      </c>
      <c r="E114" s="887"/>
      <c r="F114" s="121" t="s">
        <v>160</v>
      </c>
      <c r="G114" s="103"/>
      <c r="H114" s="104"/>
      <c r="I114" s="103"/>
      <c r="J114" s="103"/>
      <c r="K114" s="100">
        <f>G114+H114-I114+J114</f>
        <v>0</v>
      </c>
      <c r="AA114" s="102" t="str">
        <f t="shared" si="14"/>
        <v>OK</v>
      </c>
      <c r="AB114" s="102"/>
      <c r="AC114" s="102"/>
      <c r="AD114" s="102" t="str">
        <f>IF(OR(AA114="Error",AB114="Error",AC114="Error"),CONCATENATE("Error en el concepto ",D114,F114," de la Hoja 2 Fila  ",A114),"")</f>
        <v/>
      </c>
    </row>
    <row r="115" spans="1:30" ht="19.5" customHeight="1">
      <c r="A115" s="98">
        <f t="shared" si="13"/>
        <v>115</v>
      </c>
      <c r="B115" s="839"/>
      <c r="C115" s="862"/>
      <c r="D115" s="887"/>
      <c r="E115" s="887"/>
      <c r="F115" s="122" t="s">
        <v>161</v>
      </c>
      <c r="G115" s="103"/>
      <c r="H115" s="104"/>
      <c r="I115" s="103"/>
      <c r="J115" s="103"/>
      <c r="K115" s="100">
        <f>G115+H115-I115+J115</f>
        <v>0</v>
      </c>
      <c r="AA115" s="102" t="str">
        <f t="shared" si="14"/>
        <v>OK</v>
      </c>
      <c r="AB115" s="102"/>
      <c r="AC115" s="102"/>
      <c r="AD115" s="102" t="str">
        <f>IF(OR(AA115="Error",AB115="Error",AC115="Error"),CONCATENATE("Error en el concepto ",D114,F115," de la Hoja 2 Fila  ",A115),"")</f>
        <v/>
      </c>
    </row>
    <row r="116" spans="1:30" ht="18.75" customHeight="1">
      <c r="A116" s="98">
        <f t="shared" si="13"/>
        <v>116</v>
      </c>
      <c r="B116" s="839"/>
      <c r="C116" s="862"/>
      <c r="D116" s="870" t="s">
        <v>162</v>
      </c>
      <c r="E116" s="845"/>
      <c r="F116" s="846"/>
      <c r="G116" s="103"/>
      <c r="H116" s="104"/>
      <c r="I116" s="103"/>
      <c r="J116" s="103"/>
      <c r="K116" s="100">
        <f>G116+H116-I116+J116</f>
        <v>0</v>
      </c>
      <c r="AA116" s="102" t="str">
        <f t="shared" si="14"/>
        <v>OK</v>
      </c>
      <c r="AB116" s="102"/>
      <c r="AC116" s="102"/>
      <c r="AD116" s="102" t="str">
        <f>IF(OR(AA116="Error",AB116="Error",AC116="Error"),CONCATENATE("Error en el concepto ",D116," de la Hoja 2 Fila  ",A116),"")</f>
        <v/>
      </c>
    </row>
    <row r="117" spans="1:30" ht="22.5" customHeight="1">
      <c r="A117" s="98">
        <f t="shared" si="13"/>
        <v>117</v>
      </c>
      <c r="B117" s="839"/>
      <c r="C117" s="863"/>
      <c r="D117" s="870" t="s">
        <v>163</v>
      </c>
      <c r="E117" s="845"/>
      <c r="F117" s="846"/>
      <c r="G117" s="103"/>
      <c r="H117" s="104"/>
      <c r="I117" s="103"/>
      <c r="J117" s="103"/>
      <c r="K117" s="100">
        <f>G117+H117-I117+J117</f>
        <v>0</v>
      </c>
      <c r="AA117" s="102" t="str">
        <f t="shared" si="14"/>
        <v>OK</v>
      </c>
      <c r="AB117" s="102"/>
      <c r="AC117" s="102"/>
      <c r="AD117" s="102" t="str">
        <f>IF(OR(AA117="Error",AB117="Error",AC117="Error"),CONCATENATE("Error en el concepto ",D117," de la Hoja 2 Fila  ",A117),"")</f>
        <v/>
      </c>
    </row>
    <row r="118" spans="1:30" ht="30.75" customHeight="1">
      <c r="A118" s="98">
        <f t="shared" si="13"/>
        <v>118</v>
      </c>
      <c r="B118" s="839"/>
      <c r="C118" s="835" t="s">
        <v>164</v>
      </c>
      <c r="D118" s="834"/>
      <c r="E118" s="834"/>
      <c r="F118" s="847"/>
      <c r="G118" s="100">
        <f>G119-G120+G121-G122</f>
        <v>0</v>
      </c>
      <c r="H118" s="101">
        <f>H119-H120+H121-H122</f>
        <v>0</v>
      </c>
      <c r="I118" s="101">
        <f>I119-I120+I121-I122</f>
        <v>0</v>
      </c>
      <c r="J118" s="101">
        <f>J119-J120+J121-J122</f>
        <v>0</v>
      </c>
      <c r="K118" s="100">
        <f>K119-K120+K121-K122</f>
        <v>0</v>
      </c>
      <c r="AA118" s="102" t="str">
        <f>IF(OR(G118&lt;0,K118&lt;0),"ERROR","OK")</f>
        <v>OK</v>
      </c>
      <c r="AB118" s="102"/>
      <c r="AC118" s="102"/>
      <c r="AD118" s="102" t="str">
        <f>IF(OR(AA118="Error",AB118="Error",AC118="Error"),CONCATENATE("Error en el concepto ",C118," de la Hoja 2 Fila  ",A118),"")</f>
        <v/>
      </c>
    </row>
    <row r="119" spans="1:30" ht="22.5" customHeight="1">
      <c r="A119" s="98">
        <f t="shared" si="13"/>
        <v>119</v>
      </c>
      <c r="B119" s="839"/>
      <c r="C119" s="861"/>
      <c r="D119" s="844" t="s">
        <v>165</v>
      </c>
      <c r="E119" s="845"/>
      <c r="F119" s="846"/>
      <c r="G119" s="103"/>
      <c r="H119" s="104"/>
      <c r="I119" s="103"/>
      <c r="J119" s="103"/>
      <c r="K119" s="100">
        <f>G119+H119-I119+J119</f>
        <v>0</v>
      </c>
      <c r="AA119" s="102" t="str">
        <f t="shared" si="14"/>
        <v>OK</v>
      </c>
      <c r="AB119" s="102" t="str">
        <f>IF(OR(G119&lt;G120,K119&lt;K120),"ERROR","OK")</f>
        <v>OK</v>
      </c>
      <c r="AC119" s="102"/>
      <c r="AD119" s="102" t="str">
        <f>IF(OR(AA119="Error",AB119="Error",AC119="Error"),CONCATENATE("Error en el concepto ",D119," de la Hoja 2 Fila  ",A119),"")</f>
        <v/>
      </c>
    </row>
    <row r="120" spans="1:30" ht="33.75" customHeight="1">
      <c r="A120" s="98">
        <f t="shared" si="13"/>
        <v>120</v>
      </c>
      <c r="B120" s="839"/>
      <c r="C120" s="862"/>
      <c r="D120" s="870" t="s">
        <v>166</v>
      </c>
      <c r="E120" s="845"/>
      <c r="F120" s="846"/>
      <c r="G120" s="103"/>
      <c r="H120" s="104"/>
      <c r="I120" s="103"/>
      <c r="J120" s="103"/>
      <c r="K120" s="100">
        <f>G120+H120-I120+J120</f>
        <v>0</v>
      </c>
      <c r="AA120" s="102" t="str">
        <f t="shared" si="14"/>
        <v>OK</v>
      </c>
      <c r="AB120" s="102"/>
      <c r="AC120" s="102"/>
      <c r="AD120" s="102" t="str">
        <f>IF(OR(AA120="Error",AB120="Error",AC120="Error"),CONCATENATE("Error en el concepto ",D120," de la Hoja 2 Fila  ",A120),"")</f>
        <v/>
      </c>
    </row>
    <row r="121" spans="1:30" ht="20.25" customHeight="1">
      <c r="A121" s="98">
        <f t="shared" si="13"/>
        <v>121</v>
      </c>
      <c r="B121" s="839"/>
      <c r="C121" s="862"/>
      <c r="D121" s="844" t="s">
        <v>167</v>
      </c>
      <c r="E121" s="845"/>
      <c r="F121" s="846"/>
      <c r="G121" s="103"/>
      <c r="H121" s="104"/>
      <c r="I121" s="103"/>
      <c r="J121" s="103"/>
      <c r="K121" s="100">
        <f>G121+H121-I121+J121</f>
        <v>0</v>
      </c>
      <c r="AA121" s="102" t="str">
        <f t="shared" si="14"/>
        <v>OK</v>
      </c>
      <c r="AB121" s="102" t="str">
        <f>IF(OR(G121&lt;G122,K121&lt;K122),"ERROR","OK")</f>
        <v>OK</v>
      </c>
      <c r="AC121" s="102"/>
      <c r="AD121" s="102" t="str">
        <f>IF(OR(AA121="Error",AB121="Error",AC121="Error"),CONCATENATE("Error en el concepto ",D121," de la Hoja 2 Fila  ",A121),"")</f>
        <v/>
      </c>
    </row>
    <row r="122" spans="1:30" ht="33" customHeight="1">
      <c r="A122" s="98">
        <f t="shared" si="13"/>
        <v>122</v>
      </c>
      <c r="B122" s="839"/>
      <c r="C122" s="863"/>
      <c r="D122" s="870" t="s">
        <v>168</v>
      </c>
      <c r="E122" s="845"/>
      <c r="F122" s="846"/>
      <c r="G122" s="103"/>
      <c r="H122" s="104"/>
      <c r="I122" s="103"/>
      <c r="J122" s="103"/>
      <c r="K122" s="100">
        <f>G122+H122-I122+J122</f>
        <v>0</v>
      </c>
      <c r="AA122" s="102" t="str">
        <f t="shared" si="14"/>
        <v>OK</v>
      </c>
      <c r="AB122" s="102"/>
      <c r="AC122" s="102"/>
      <c r="AD122" s="102" t="str">
        <f>IF(OR(AA122="Error",AB122="Error",AC122="Error"),CONCATENATE("Error en el concepto ",D122," de la Hoja 2 Fila  ",A122),"")</f>
        <v/>
      </c>
    </row>
    <row r="123" spans="1:30" ht="20.25" customHeight="1">
      <c r="A123" s="98">
        <f t="shared" si="13"/>
        <v>123</v>
      </c>
      <c r="B123" s="839"/>
      <c r="C123" s="835" t="s">
        <v>169</v>
      </c>
      <c r="D123" s="834"/>
      <c r="E123" s="834"/>
      <c r="F123" s="847"/>
      <c r="G123" s="100">
        <f>G124+G132</f>
        <v>0</v>
      </c>
      <c r="H123" s="101">
        <f>H124+H132</f>
        <v>0</v>
      </c>
      <c r="I123" s="101">
        <f>I124+I132</f>
        <v>0</v>
      </c>
      <c r="J123" s="101">
        <f>J124+J132</f>
        <v>0</v>
      </c>
      <c r="K123" s="100">
        <f>K124+K132</f>
        <v>0</v>
      </c>
      <c r="L123" s="19"/>
      <c r="M123" s="19"/>
      <c r="N123" s="19"/>
      <c r="O123" s="19"/>
      <c r="P123" s="19"/>
      <c r="Q123" s="19"/>
      <c r="R123" s="19"/>
      <c r="S123" s="19"/>
      <c r="T123" s="19"/>
      <c r="U123" s="19"/>
      <c r="V123" s="19"/>
      <c r="AA123" s="102" t="str">
        <f>IF(OR(G123&lt;0,K123&lt;0),"ERROR","OK")</f>
        <v>OK</v>
      </c>
      <c r="AB123" s="102"/>
      <c r="AC123" s="102"/>
      <c r="AD123" s="102" t="str">
        <f>IF(OR(AA123="Error",AB123="Error",AC123="Error"),CONCATENATE("Error en el concepto ",C123," de la Hoja 2 Fila  ",A123),"")</f>
        <v/>
      </c>
    </row>
    <row r="124" spans="1:30" ht="17.25" customHeight="1">
      <c r="A124" s="98">
        <f t="shared" si="13"/>
        <v>124</v>
      </c>
      <c r="B124" s="839"/>
      <c r="C124" s="899"/>
      <c r="D124" s="869" t="s">
        <v>170</v>
      </c>
      <c r="E124" s="834"/>
      <c r="F124" s="847"/>
      <c r="G124" s="106">
        <f>G125-G126-G127+G128+G129-G130+G131</f>
        <v>0</v>
      </c>
      <c r="H124" s="107">
        <f>H125-H126-H127+H128+H129-H130+H131</f>
        <v>0</v>
      </c>
      <c r="I124" s="107">
        <f>I125-I126-I127+I128+I129-I130+I131</f>
        <v>0</v>
      </c>
      <c r="J124" s="107">
        <f>J125-J126-J127+J128+J129-J130+J131</f>
        <v>0</v>
      </c>
      <c r="K124" s="106">
        <f>K125-K126-K127+K128+K129-K130+K131</f>
        <v>0</v>
      </c>
      <c r="L124" s="108"/>
      <c r="M124" s="108"/>
      <c r="AA124" s="102" t="str">
        <f>IF(OR(G124&lt;0,K124&lt;0),"ERROR","OK")</f>
        <v>OK</v>
      </c>
      <c r="AB124" s="102"/>
      <c r="AC124" s="102"/>
      <c r="AD124" s="102" t="str">
        <f>IF(OR(AA124="Error",AB124="Error",AC124="Error"),CONCATENATE("Error en el concepto ",D124," de la Hoja 2 Fila  ",A124),"")</f>
        <v/>
      </c>
    </row>
    <row r="125" spans="1:30" ht="18" customHeight="1">
      <c r="A125" s="98">
        <f t="shared" si="13"/>
        <v>125</v>
      </c>
      <c r="B125" s="839"/>
      <c r="C125" s="889"/>
      <c r="D125" s="861"/>
      <c r="E125" s="851" t="s">
        <v>171</v>
      </c>
      <c r="F125" s="852"/>
      <c r="G125" s="103"/>
      <c r="H125" s="104"/>
      <c r="I125" s="103"/>
      <c r="J125" s="103"/>
      <c r="K125" s="100">
        <f t="shared" ref="K125:K131" si="18">G125+H125-I125+J125</f>
        <v>0</v>
      </c>
      <c r="AA125" s="102" t="str">
        <f t="shared" si="14"/>
        <v>OK</v>
      </c>
      <c r="AB125" s="102" t="str">
        <f>IF(OR(G125&lt;G126+G127,K125&lt;K126+K127),"ERROR","OK")</f>
        <v>OK</v>
      </c>
      <c r="AC125" s="102"/>
      <c r="AD125" s="102" t="str">
        <f t="shared" ref="AD125:AD131" si="19">IF(OR(AA125="Error",AB125="Error",AC125="Error"),CONCATENATE("Error en el concepto ",E125," de la Hoja 2 Fila  ",A125),"")</f>
        <v/>
      </c>
    </row>
    <row r="126" spans="1:30" ht="24.75" customHeight="1">
      <c r="A126" s="98">
        <f t="shared" si="13"/>
        <v>126</v>
      </c>
      <c r="B126" s="839"/>
      <c r="C126" s="889"/>
      <c r="D126" s="862"/>
      <c r="E126" s="881" t="s">
        <v>172</v>
      </c>
      <c r="F126" s="882"/>
      <c r="G126" s="103"/>
      <c r="H126" s="104"/>
      <c r="I126" s="103"/>
      <c r="J126" s="103"/>
      <c r="K126" s="100">
        <f t="shared" si="18"/>
        <v>0</v>
      </c>
      <c r="AA126" s="102" t="str">
        <f t="shared" si="14"/>
        <v>OK</v>
      </c>
      <c r="AB126" s="102"/>
      <c r="AC126" s="102"/>
      <c r="AD126" s="102" t="str">
        <f t="shared" si="19"/>
        <v/>
      </c>
    </row>
    <row r="127" spans="1:30" ht="27" customHeight="1">
      <c r="A127" s="98">
        <f t="shared" si="13"/>
        <v>127</v>
      </c>
      <c r="B127" s="839"/>
      <c r="C127" s="889"/>
      <c r="D127" s="862"/>
      <c r="E127" s="881" t="s">
        <v>173</v>
      </c>
      <c r="F127" s="882"/>
      <c r="G127" s="103"/>
      <c r="H127" s="104"/>
      <c r="I127" s="103"/>
      <c r="J127" s="103"/>
      <c r="K127" s="100">
        <f t="shared" si="18"/>
        <v>0</v>
      </c>
      <c r="AA127" s="102" t="str">
        <f t="shared" si="14"/>
        <v>OK</v>
      </c>
      <c r="AB127" s="102"/>
      <c r="AC127" s="102"/>
      <c r="AD127" s="102" t="str">
        <f t="shared" si="19"/>
        <v/>
      </c>
    </row>
    <row r="128" spans="1:30" ht="29.25" customHeight="1">
      <c r="A128" s="98">
        <f t="shared" si="13"/>
        <v>128</v>
      </c>
      <c r="B128" s="839"/>
      <c r="C128" s="889"/>
      <c r="D128" s="862"/>
      <c r="E128" s="851" t="s">
        <v>174</v>
      </c>
      <c r="F128" s="852"/>
      <c r="G128" s="103"/>
      <c r="H128" s="104"/>
      <c r="I128" s="103"/>
      <c r="J128" s="103"/>
      <c r="K128" s="100">
        <f t="shared" si="18"/>
        <v>0</v>
      </c>
      <c r="AA128" s="102" t="str">
        <f t="shared" si="14"/>
        <v>OK</v>
      </c>
      <c r="AB128" s="102"/>
      <c r="AC128" s="102"/>
      <c r="AD128" s="102" t="str">
        <f t="shared" si="19"/>
        <v/>
      </c>
    </row>
    <row r="129" spans="1:256" ht="29.25" customHeight="1">
      <c r="A129" s="98">
        <f t="shared" si="13"/>
        <v>129</v>
      </c>
      <c r="B129" s="839"/>
      <c r="C129" s="889"/>
      <c r="D129" s="862"/>
      <c r="E129" s="851" t="s">
        <v>175</v>
      </c>
      <c r="F129" s="868"/>
      <c r="G129" s="103"/>
      <c r="H129" s="104"/>
      <c r="I129" s="103"/>
      <c r="J129" s="103"/>
      <c r="K129" s="100">
        <f t="shared" si="18"/>
        <v>0</v>
      </c>
      <c r="AA129" s="102" t="str">
        <f t="shared" si="14"/>
        <v>OK</v>
      </c>
      <c r="AB129" s="102" t="str">
        <f>IF(OR(G129&lt;G130,K129&lt;K130),"ERROR","OK")</f>
        <v>OK</v>
      </c>
      <c r="AC129" s="102"/>
      <c r="AD129" s="102" t="str">
        <f t="shared" si="19"/>
        <v/>
      </c>
    </row>
    <row r="130" spans="1:256" ht="29.25" customHeight="1">
      <c r="A130" s="98">
        <f t="shared" si="13"/>
        <v>130</v>
      </c>
      <c r="B130" s="839"/>
      <c r="C130" s="889"/>
      <c r="D130" s="862"/>
      <c r="E130" s="881" t="s">
        <v>176</v>
      </c>
      <c r="F130" s="898"/>
      <c r="G130" s="103"/>
      <c r="H130" s="104"/>
      <c r="I130" s="103"/>
      <c r="J130" s="103"/>
      <c r="K130" s="100">
        <f t="shared" si="18"/>
        <v>0</v>
      </c>
      <c r="AA130" s="102" t="str">
        <f t="shared" si="14"/>
        <v>OK</v>
      </c>
      <c r="AB130" s="102"/>
      <c r="AC130" s="102"/>
      <c r="AD130" s="102" t="str">
        <f t="shared" si="19"/>
        <v/>
      </c>
    </row>
    <row r="131" spans="1:256" ht="29.25" customHeight="1">
      <c r="A131" s="98">
        <f t="shared" si="13"/>
        <v>131</v>
      </c>
      <c r="B131" s="839"/>
      <c r="C131" s="889"/>
      <c r="D131" s="863"/>
      <c r="E131" s="851" t="s">
        <v>177</v>
      </c>
      <c r="F131" s="868"/>
      <c r="G131" s="103"/>
      <c r="H131" s="104"/>
      <c r="I131" s="103"/>
      <c r="J131" s="103"/>
      <c r="K131" s="100">
        <f t="shared" si="18"/>
        <v>0</v>
      </c>
      <c r="AA131" s="102" t="str">
        <f t="shared" si="14"/>
        <v>OK</v>
      </c>
      <c r="AB131" s="102"/>
      <c r="AC131" s="102"/>
      <c r="AD131" s="102" t="str">
        <f t="shared" si="19"/>
        <v/>
      </c>
    </row>
    <row r="132" spans="1:256" ht="22.5" customHeight="1">
      <c r="A132" s="98">
        <f t="shared" si="13"/>
        <v>132</v>
      </c>
      <c r="B132" s="839"/>
      <c r="C132" s="889"/>
      <c r="D132" s="894" t="s">
        <v>178</v>
      </c>
      <c r="E132" s="895"/>
      <c r="F132" s="895"/>
      <c r="G132" s="106">
        <f>G133-G134-G135+G136+G137-G138+G139</f>
        <v>0</v>
      </c>
      <c r="H132" s="107">
        <f>H133-H134-H135+H136+H137-H138+H139</f>
        <v>0</v>
      </c>
      <c r="I132" s="107">
        <f>I133-I134-I135+I136+I137-I138+I139</f>
        <v>0</v>
      </c>
      <c r="J132" s="107">
        <f>J133-J134-J135+J136+J137-J138+J139</f>
        <v>0</v>
      </c>
      <c r="K132" s="106">
        <f>K133-K134-K135+K136+K137-K138+K139</f>
        <v>0</v>
      </c>
      <c r="AA132" s="102" t="str">
        <f>IF(OR(G132&lt;0,K132&lt;0),"ERROR","OK")</f>
        <v>OK</v>
      </c>
      <c r="AB132" s="102"/>
      <c r="AC132" s="102"/>
      <c r="AD132" s="102" t="str">
        <f>IF(OR(AA132="Error",AB132="Error",AC132="Error"),CONCATENATE("Error en el concepto ",D132," de la Hoja 2 Fila  ",A132),"")</f>
        <v/>
      </c>
    </row>
    <row r="133" spans="1:256" ht="19.5" customHeight="1">
      <c r="A133" s="98">
        <f t="shared" si="13"/>
        <v>133</v>
      </c>
      <c r="B133" s="839"/>
      <c r="C133" s="889"/>
      <c r="D133" s="861"/>
      <c r="E133" s="851" t="s">
        <v>179</v>
      </c>
      <c r="F133" s="852"/>
      <c r="G133" s="103"/>
      <c r="H133" s="104"/>
      <c r="I133" s="103"/>
      <c r="J133" s="103"/>
      <c r="K133" s="100">
        <f t="shared" ref="K133:K139" si="20">G133+H133-I133+J133</f>
        <v>0</v>
      </c>
      <c r="AA133" s="102" t="str">
        <f t="shared" si="14"/>
        <v>OK</v>
      </c>
      <c r="AB133" s="102" t="str">
        <f>IF(OR(G133&lt;G134+G135,K133&lt;K134+K135),"ERROR","OK")</f>
        <v>OK</v>
      </c>
      <c r="AC133" s="102"/>
      <c r="AD133" s="102" t="str">
        <f t="shared" ref="AD133:AD139" si="21">IF(OR(AA133="Error",AB133="Error",AC133="Error"),CONCATENATE("Error en el concepto ",E133," de la Hoja 2 Fila  ",A133),"")</f>
        <v/>
      </c>
    </row>
    <row r="134" spans="1:256" ht="23.25" customHeight="1">
      <c r="A134" s="98">
        <f t="shared" si="13"/>
        <v>134</v>
      </c>
      <c r="B134" s="839"/>
      <c r="C134" s="889"/>
      <c r="D134" s="862"/>
      <c r="E134" s="881" t="s">
        <v>180</v>
      </c>
      <c r="F134" s="882"/>
      <c r="G134" s="103"/>
      <c r="H134" s="104"/>
      <c r="I134" s="103"/>
      <c r="J134" s="103"/>
      <c r="K134" s="100">
        <f t="shared" si="20"/>
        <v>0</v>
      </c>
      <c r="AA134" s="102" t="str">
        <f t="shared" si="14"/>
        <v>OK</v>
      </c>
      <c r="AB134" s="102"/>
      <c r="AC134" s="102"/>
      <c r="AD134" s="102" t="str">
        <f t="shared" si="21"/>
        <v/>
      </c>
    </row>
    <row r="135" spans="1:256" ht="22.5" customHeight="1">
      <c r="A135" s="98">
        <f t="shared" si="13"/>
        <v>135</v>
      </c>
      <c r="B135" s="839"/>
      <c r="C135" s="889"/>
      <c r="D135" s="862"/>
      <c r="E135" s="870" t="s">
        <v>181</v>
      </c>
      <c r="F135" s="880"/>
      <c r="G135" s="103"/>
      <c r="H135" s="104"/>
      <c r="I135" s="103"/>
      <c r="J135" s="103"/>
      <c r="K135" s="100">
        <f t="shared" si="20"/>
        <v>0</v>
      </c>
      <c r="AA135" s="102" t="str">
        <f t="shared" si="14"/>
        <v>OK</v>
      </c>
      <c r="AB135" s="102"/>
      <c r="AC135" s="102"/>
      <c r="AD135" s="102" t="str">
        <f t="shared" si="21"/>
        <v/>
      </c>
    </row>
    <row r="136" spans="1:256" ht="25.5" customHeight="1">
      <c r="A136" s="98">
        <f t="shared" si="13"/>
        <v>136</v>
      </c>
      <c r="B136" s="839"/>
      <c r="C136" s="889"/>
      <c r="D136" s="862"/>
      <c r="E136" s="896" t="s">
        <v>182</v>
      </c>
      <c r="F136" s="897"/>
      <c r="G136" s="103"/>
      <c r="H136" s="104"/>
      <c r="I136" s="103"/>
      <c r="J136" s="103"/>
      <c r="K136" s="100">
        <f t="shared" si="20"/>
        <v>0</v>
      </c>
      <c r="AA136" s="102" t="str">
        <f t="shared" si="14"/>
        <v>OK</v>
      </c>
      <c r="AB136" s="102"/>
      <c r="AC136" s="102"/>
      <c r="AD136" s="102" t="str">
        <f t="shared" si="21"/>
        <v/>
      </c>
    </row>
    <row r="137" spans="1:256" ht="24.75" customHeight="1">
      <c r="A137" s="98">
        <f t="shared" si="13"/>
        <v>137</v>
      </c>
      <c r="B137" s="839"/>
      <c r="C137" s="889"/>
      <c r="D137" s="862"/>
      <c r="E137" s="851" t="s">
        <v>183</v>
      </c>
      <c r="F137" s="868"/>
      <c r="G137" s="103"/>
      <c r="H137" s="104"/>
      <c r="I137" s="103"/>
      <c r="J137" s="103"/>
      <c r="K137" s="100">
        <f t="shared" si="20"/>
        <v>0</v>
      </c>
      <c r="AA137" s="102" t="str">
        <f t="shared" si="14"/>
        <v>OK</v>
      </c>
      <c r="AB137" s="102" t="str">
        <f>IF(OR(G137&lt;G138,K137&lt;K138),"ERROR","OK")</f>
        <v>OK</v>
      </c>
      <c r="AC137" s="102"/>
      <c r="AD137" s="102" t="str">
        <f t="shared" si="21"/>
        <v/>
      </c>
    </row>
    <row r="138" spans="1:256" ht="32.25" customHeight="1">
      <c r="A138" s="98">
        <f t="shared" si="13"/>
        <v>138</v>
      </c>
      <c r="B138" s="839"/>
      <c r="C138" s="889"/>
      <c r="D138" s="862"/>
      <c r="E138" s="881" t="s">
        <v>184</v>
      </c>
      <c r="F138" s="898"/>
      <c r="G138" s="103"/>
      <c r="H138" s="104"/>
      <c r="I138" s="103"/>
      <c r="J138" s="103"/>
      <c r="K138" s="100">
        <f t="shared" si="20"/>
        <v>0</v>
      </c>
      <c r="L138" s="72">
        <f>(G93+G105+G112+G117+G120+G122+G127+G130+G135+G138)</f>
        <v>0</v>
      </c>
      <c r="AA138" s="102" t="str">
        <f t="shared" si="14"/>
        <v>OK</v>
      </c>
      <c r="AB138" s="102"/>
      <c r="AC138" s="102"/>
      <c r="AD138" s="102" t="str">
        <f t="shared" si="21"/>
        <v/>
      </c>
    </row>
    <row r="139" spans="1:256" ht="32.25" customHeight="1">
      <c r="A139" s="98">
        <f t="shared" si="13"/>
        <v>139</v>
      </c>
      <c r="B139" s="839"/>
      <c r="C139" s="890"/>
      <c r="D139" s="863"/>
      <c r="E139" s="851" t="s">
        <v>185</v>
      </c>
      <c r="F139" s="868"/>
      <c r="G139" s="103"/>
      <c r="H139" s="104"/>
      <c r="I139" s="103"/>
      <c r="J139" s="103"/>
      <c r="K139" s="100">
        <f t="shared" si="20"/>
        <v>0</v>
      </c>
      <c r="AA139" s="102" t="str">
        <f t="shared" si="14"/>
        <v>OK</v>
      </c>
      <c r="AB139" s="102"/>
      <c r="AC139" s="102"/>
      <c r="AD139" s="102" t="str">
        <f t="shared" si="21"/>
        <v/>
      </c>
    </row>
    <row r="140" spans="1:256" ht="21.75" customHeight="1">
      <c r="A140" s="98">
        <f t="shared" ref="A140:A203" si="22">A139+1</f>
        <v>140</v>
      </c>
      <c r="B140" s="839"/>
      <c r="C140" s="875" t="s">
        <v>186</v>
      </c>
      <c r="D140" s="845"/>
      <c r="E140" s="845"/>
      <c r="F140" s="846"/>
      <c r="G140" s="100">
        <f>SUM(G141:G143)</f>
        <v>0</v>
      </c>
      <c r="H140" s="101">
        <f>SUM(H141:H143)</f>
        <v>0</v>
      </c>
      <c r="I140" s="101">
        <f>SUM(I141:I143)</f>
        <v>0</v>
      </c>
      <c r="J140" s="101">
        <f>SUM(J141:J143)</f>
        <v>0</v>
      </c>
      <c r="K140" s="100">
        <f>SUM(K141:K143)</f>
        <v>0</v>
      </c>
      <c r="L140" s="109"/>
      <c r="M140" s="112"/>
      <c r="N140" s="112"/>
      <c r="O140" s="110"/>
      <c r="P140" s="110"/>
      <c r="Q140" s="110"/>
      <c r="R140" s="110"/>
      <c r="S140" s="19"/>
      <c r="T140" s="109"/>
      <c r="U140" s="112"/>
      <c r="V140" s="112"/>
      <c r="W140" s="110"/>
      <c r="X140" s="110"/>
      <c r="Y140" s="110"/>
      <c r="Z140" s="110"/>
      <c r="AA140" s="102" t="str">
        <f>IF(OR(G140&lt;0,K140&lt;0),"ERROR","OK")</f>
        <v>OK</v>
      </c>
      <c r="AB140" s="111"/>
      <c r="AC140" s="114"/>
      <c r="AD140" s="114" t="str">
        <f>IF(OR(AA140="Error",AB140="Error",AC140="Error"),CONCATENATE("Error en el concepto ",C140," de la Hoja 2 Fila  ",A140),"")</f>
        <v/>
      </c>
      <c r="AE140" s="110"/>
      <c r="AF140" s="110"/>
      <c r="AG140" s="110"/>
      <c r="AH140" s="110"/>
      <c r="AJ140" s="109"/>
      <c r="AK140" s="112"/>
      <c r="AL140" s="112"/>
      <c r="AM140" s="110"/>
      <c r="AN140" s="110"/>
      <c r="AO140" s="110"/>
      <c r="AP140" s="110"/>
      <c r="AR140" s="109"/>
      <c r="AS140" s="112"/>
      <c r="AT140" s="112"/>
      <c r="AU140" s="110"/>
      <c r="AV140" s="110"/>
      <c r="AW140" s="110"/>
      <c r="AX140" s="110"/>
      <c r="AZ140" s="109"/>
      <c r="BA140" s="112"/>
      <c r="BB140" s="112"/>
      <c r="BC140" s="110"/>
      <c r="BD140" s="110"/>
      <c r="BE140" s="110"/>
      <c r="BF140" s="110"/>
      <c r="BH140" s="109"/>
      <c r="BI140" s="112"/>
      <c r="BJ140" s="112"/>
      <c r="BK140" s="110"/>
      <c r="BL140" s="110"/>
      <c r="BM140" s="110"/>
      <c r="BN140" s="110"/>
      <c r="BP140" s="109"/>
      <c r="BQ140" s="112"/>
      <c r="BR140" s="112"/>
      <c r="BS140" s="110"/>
      <c r="BT140" s="110"/>
      <c r="BU140" s="110"/>
      <c r="BV140" s="110"/>
      <c r="BX140" s="109"/>
      <c r="BY140" s="112"/>
      <c r="BZ140" s="112"/>
      <c r="CA140" s="110"/>
      <c r="CB140" s="110"/>
      <c r="CC140" s="110"/>
      <c r="CD140" s="110"/>
      <c r="CF140" s="109"/>
      <c r="CG140" s="112"/>
      <c r="CH140" s="112"/>
      <c r="CI140" s="110"/>
      <c r="CJ140" s="110"/>
      <c r="CK140" s="110"/>
      <c r="CL140" s="110"/>
      <c r="CN140" s="109"/>
      <c r="CO140" s="112"/>
      <c r="CP140" s="112"/>
      <c r="CQ140" s="110"/>
      <c r="CR140" s="110"/>
      <c r="CS140" s="110"/>
      <c r="CT140" s="110"/>
      <c r="CV140" s="109"/>
      <c r="CW140" s="112"/>
      <c r="CX140" s="112"/>
      <c r="CY140" s="110"/>
      <c r="CZ140" s="110"/>
      <c r="DA140" s="110"/>
      <c r="DB140" s="110"/>
      <c r="DD140" s="109"/>
      <c r="DE140" s="112"/>
      <c r="DF140" s="112"/>
      <c r="DG140" s="110"/>
      <c r="DH140" s="110"/>
      <c r="DI140" s="110"/>
      <c r="DJ140" s="110"/>
      <c r="DL140" s="109"/>
      <c r="DM140" s="112"/>
      <c r="DN140" s="112"/>
      <c r="DO140" s="110"/>
      <c r="DP140" s="110"/>
      <c r="DQ140" s="110"/>
      <c r="DR140" s="110"/>
      <c r="DT140" s="109"/>
      <c r="DU140" s="112"/>
      <c r="DV140" s="112"/>
      <c r="DW140" s="110"/>
      <c r="DX140" s="110"/>
      <c r="DY140" s="110"/>
      <c r="DZ140" s="110"/>
      <c r="EB140" s="109"/>
      <c r="EC140" s="112"/>
      <c r="ED140" s="112"/>
      <c r="EE140" s="110"/>
      <c r="EF140" s="110"/>
      <c r="EG140" s="110"/>
      <c r="EH140" s="110"/>
      <c r="EJ140" s="109"/>
      <c r="EK140" s="112"/>
      <c r="EL140" s="112"/>
      <c r="EM140" s="110"/>
      <c r="EN140" s="110"/>
      <c r="EO140" s="110"/>
      <c r="EP140" s="110"/>
      <c r="ER140" s="109"/>
      <c r="ES140" s="112"/>
      <c r="ET140" s="112"/>
      <c r="EU140" s="110"/>
      <c r="EV140" s="110"/>
      <c r="EW140" s="110"/>
      <c r="EX140" s="110"/>
      <c r="EZ140" s="109"/>
      <c r="FA140" s="112"/>
      <c r="FB140" s="112"/>
      <c r="FC140" s="110"/>
      <c r="FD140" s="110"/>
      <c r="FE140" s="110"/>
      <c r="FF140" s="110"/>
      <c r="FH140" s="109"/>
      <c r="FI140" s="112"/>
      <c r="FJ140" s="112"/>
      <c r="FK140" s="110"/>
      <c r="FL140" s="110"/>
      <c r="FM140" s="110"/>
      <c r="FN140" s="110"/>
      <c r="FP140" s="109"/>
      <c r="FQ140" s="112"/>
      <c r="FR140" s="112"/>
      <c r="FS140" s="110"/>
      <c r="FT140" s="110"/>
      <c r="FU140" s="110"/>
      <c r="FV140" s="110"/>
      <c r="FX140" s="109"/>
      <c r="FY140" s="112"/>
      <c r="FZ140" s="112"/>
      <c r="GA140" s="110"/>
      <c r="GB140" s="110"/>
      <c r="GC140" s="110"/>
      <c r="GD140" s="110"/>
      <c r="GF140" s="109"/>
      <c r="GG140" s="112"/>
      <c r="GH140" s="112"/>
      <c r="GI140" s="110"/>
      <c r="GJ140" s="110"/>
      <c r="GK140" s="110"/>
      <c r="GL140" s="110"/>
      <c r="GN140" s="109"/>
      <c r="GO140" s="112"/>
      <c r="GP140" s="112"/>
      <c r="GQ140" s="110"/>
      <c r="GR140" s="110"/>
      <c r="GS140" s="110"/>
      <c r="GT140" s="110"/>
      <c r="GV140" s="109"/>
      <c r="GW140" s="112"/>
      <c r="GX140" s="112"/>
      <c r="GY140" s="110"/>
      <c r="GZ140" s="110"/>
      <c r="HA140" s="110"/>
      <c r="HB140" s="110"/>
      <c r="HD140" s="109"/>
      <c r="HE140" s="112"/>
      <c r="HF140" s="112"/>
      <c r="HG140" s="110"/>
      <c r="HH140" s="110"/>
      <c r="HI140" s="110"/>
      <c r="HJ140" s="110"/>
      <c r="HL140" s="109"/>
      <c r="HM140" s="112"/>
      <c r="HN140" s="112"/>
      <c r="HO140" s="110"/>
      <c r="HP140" s="110"/>
      <c r="HQ140" s="110"/>
      <c r="HR140" s="110"/>
      <c r="HT140" s="109"/>
      <c r="HU140" s="112"/>
      <c r="HV140" s="112"/>
      <c r="HW140" s="110"/>
      <c r="HX140" s="110"/>
      <c r="HY140" s="110"/>
      <c r="HZ140" s="110"/>
      <c r="IB140" s="109"/>
      <c r="IC140" s="112"/>
      <c r="ID140" s="112"/>
      <c r="IE140" s="110"/>
      <c r="IF140" s="110"/>
      <c r="IG140" s="110"/>
      <c r="IH140" s="110"/>
      <c r="IJ140" s="109"/>
      <c r="IK140" s="112"/>
      <c r="IL140" s="112"/>
      <c r="IM140" s="110"/>
      <c r="IN140" s="110"/>
      <c r="IO140" s="110"/>
      <c r="IP140" s="110"/>
      <c r="IR140" s="109"/>
      <c r="IS140" s="112"/>
      <c r="IT140" s="112"/>
      <c r="IU140" s="110"/>
      <c r="IV140" s="110"/>
    </row>
    <row r="141" spans="1:256" ht="20.25" customHeight="1">
      <c r="A141" s="98">
        <f t="shared" si="22"/>
        <v>141</v>
      </c>
      <c r="B141" s="839"/>
      <c r="C141" s="888"/>
      <c r="D141" s="844" t="s">
        <v>187</v>
      </c>
      <c r="E141" s="845"/>
      <c r="F141" s="846"/>
      <c r="G141" s="103"/>
      <c r="H141" s="104"/>
      <c r="I141" s="103"/>
      <c r="J141" s="103"/>
      <c r="K141" s="100">
        <f>G141+H141-I141+J141</f>
        <v>0</v>
      </c>
      <c r="L141" s="109"/>
      <c r="M141" s="112"/>
      <c r="N141" s="112"/>
      <c r="O141" s="110"/>
      <c r="P141" s="110"/>
      <c r="Q141" s="110"/>
      <c r="R141" s="110"/>
      <c r="S141" s="19"/>
      <c r="T141" s="109"/>
      <c r="U141" s="112"/>
      <c r="V141" s="112"/>
      <c r="W141" s="110"/>
      <c r="X141" s="110"/>
      <c r="Y141" s="110"/>
      <c r="Z141" s="110"/>
      <c r="AA141" s="102" t="str">
        <f t="shared" si="14"/>
        <v>OK</v>
      </c>
      <c r="AB141" s="111"/>
      <c r="AC141" s="114"/>
      <c r="AD141" s="114" t="str">
        <f>IF(OR(AA141="Error",AB141="Error",AC141="Error"),CONCATENATE("Error en el concepto ",D141," de la Hoja 2 Fila  ",A141),"")</f>
        <v/>
      </c>
      <c r="AE141" s="110"/>
      <c r="AF141" s="110"/>
      <c r="AG141" s="110"/>
      <c r="AH141" s="110"/>
      <c r="AJ141" s="109"/>
      <c r="AK141" s="112"/>
      <c r="AL141" s="112"/>
      <c r="AM141" s="110"/>
      <c r="AN141" s="110"/>
      <c r="AO141" s="110"/>
      <c r="AP141" s="110"/>
      <c r="AR141" s="109"/>
      <c r="AS141" s="112"/>
      <c r="AT141" s="112"/>
      <c r="AU141" s="110"/>
      <c r="AV141" s="110"/>
      <c r="AW141" s="110"/>
      <c r="AX141" s="110"/>
      <c r="AZ141" s="109"/>
      <c r="BA141" s="112"/>
      <c r="BB141" s="112"/>
      <c r="BC141" s="110"/>
      <c r="BD141" s="110"/>
      <c r="BE141" s="110"/>
      <c r="BF141" s="110"/>
      <c r="BH141" s="109"/>
      <c r="BI141" s="112"/>
      <c r="BJ141" s="112"/>
      <c r="BK141" s="110"/>
      <c r="BL141" s="110"/>
      <c r="BM141" s="110"/>
      <c r="BN141" s="110"/>
      <c r="BP141" s="109"/>
      <c r="BQ141" s="112"/>
      <c r="BR141" s="112"/>
      <c r="BS141" s="110"/>
      <c r="BT141" s="110"/>
      <c r="BU141" s="110"/>
      <c r="BV141" s="110"/>
      <c r="BX141" s="109"/>
      <c r="BY141" s="112"/>
      <c r="BZ141" s="112"/>
      <c r="CA141" s="110"/>
      <c r="CB141" s="110"/>
      <c r="CC141" s="110"/>
      <c r="CD141" s="110"/>
      <c r="CF141" s="109"/>
      <c r="CG141" s="112"/>
      <c r="CH141" s="112"/>
      <c r="CI141" s="110"/>
      <c r="CJ141" s="110"/>
      <c r="CK141" s="110"/>
      <c r="CL141" s="110"/>
      <c r="CN141" s="109"/>
      <c r="CO141" s="112"/>
      <c r="CP141" s="112"/>
      <c r="CQ141" s="110"/>
      <c r="CR141" s="110"/>
      <c r="CS141" s="110"/>
      <c r="CT141" s="110"/>
      <c r="CV141" s="109"/>
      <c r="CW141" s="112"/>
      <c r="CX141" s="112"/>
      <c r="CY141" s="110"/>
      <c r="CZ141" s="110"/>
      <c r="DA141" s="110"/>
      <c r="DB141" s="110"/>
      <c r="DD141" s="109"/>
      <c r="DE141" s="112"/>
      <c r="DF141" s="112"/>
      <c r="DG141" s="110"/>
      <c r="DH141" s="110"/>
      <c r="DI141" s="110"/>
      <c r="DJ141" s="110"/>
      <c r="DL141" s="109"/>
      <c r="DM141" s="112"/>
      <c r="DN141" s="112"/>
      <c r="DO141" s="110"/>
      <c r="DP141" s="110"/>
      <c r="DQ141" s="110"/>
      <c r="DR141" s="110"/>
      <c r="DT141" s="109"/>
      <c r="DU141" s="112"/>
      <c r="DV141" s="112"/>
      <c r="DW141" s="110"/>
      <c r="DX141" s="110"/>
      <c r="DY141" s="110"/>
      <c r="DZ141" s="110"/>
      <c r="EB141" s="109"/>
      <c r="EC141" s="112"/>
      <c r="ED141" s="112"/>
      <c r="EE141" s="110"/>
      <c r="EF141" s="110"/>
      <c r="EG141" s="110"/>
      <c r="EH141" s="110"/>
      <c r="EJ141" s="109"/>
      <c r="EK141" s="112"/>
      <c r="EL141" s="112"/>
      <c r="EM141" s="110"/>
      <c r="EN141" s="110"/>
      <c r="EO141" s="110"/>
      <c r="EP141" s="110"/>
      <c r="ER141" s="109"/>
      <c r="ES141" s="112"/>
      <c r="ET141" s="112"/>
      <c r="EU141" s="110"/>
      <c r="EV141" s="110"/>
      <c r="EW141" s="110"/>
      <c r="EX141" s="110"/>
      <c r="EZ141" s="109"/>
      <c r="FA141" s="112"/>
      <c r="FB141" s="112"/>
      <c r="FC141" s="110"/>
      <c r="FD141" s="110"/>
      <c r="FE141" s="110"/>
      <c r="FF141" s="110"/>
      <c r="FH141" s="109"/>
      <c r="FI141" s="112"/>
      <c r="FJ141" s="112"/>
      <c r="FK141" s="110"/>
      <c r="FL141" s="110"/>
      <c r="FM141" s="110"/>
      <c r="FN141" s="110"/>
      <c r="FP141" s="109"/>
      <c r="FQ141" s="112"/>
      <c r="FR141" s="112"/>
      <c r="FS141" s="110"/>
      <c r="FT141" s="110"/>
      <c r="FU141" s="110"/>
      <c r="FV141" s="110"/>
      <c r="FX141" s="109"/>
      <c r="FY141" s="112"/>
      <c r="FZ141" s="112"/>
      <c r="GA141" s="110"/>
      <c r="GB141" s="110"/>
      <c r="GC141" s="110"/>
      <c r="GD141" s="110"/>
      <c r="GF141" s="109"/>
      <c r="GG141" s="112"/>
      <c r="GH141" s="112"/>
      <c r="GI141" s="110"/>
      <c r="GJ141" s="110"/>
      <c r="GK141" s="110"/>
      <c r="GL141" s="110"/>
      <c r="GN141" s="109"/>
      <c r="GO141" s="112"/>
      <c r="GP141" s="112"/>
      <c r="GQ141" s="110"/>
      <c r="GR141" s="110"/>
      <c r="GS141" s="110"/>
      <c r="GT141" s="110"/>
      <c r="GV141" s="109"/>
      <c r="GW141" s="112"/>
      <c r="GX141" s="112"/>
      <c r="GY141" s="110"/>
      <c r="GZ141" s="110"/>
      <c r="HA141" s="110"/>
      <c r="HB141" s="110"/>
      <c r="HD141" s="109"/>
      <c r="HE141" s="112"/>
      <c r="HF141" s="112"/>
      <c r="HG141" s="110"/>
      <c r="HH141" s="110"/>
      <c r="HI141" s="110"/>
      <c r="HJ141" s="110"/>
      <c r="HL141" s="109"/>
      <c r="HM141" s="112"/>
      <c r="HN141" s="112"/>
      <c r="HO141" s="110"/>
      <c r="HP141" s="110"/>
      <c r="HQ141" s="110"/>
      <c r="HR141" s="110"/>
      <c r="HT141" s="109"/>
      <c r="HU141" s="112"/>
      <c r="HV141" s="112"/>
      <c r="HW141" s="110"/>
      <c r="HX141" s="110"/>
      <c r="HY141" s="110"/>
      <c r="HZ141" s="110"/>
      <c r="IB141" s="109"/>
      <c r="IC141" s="112"/>
      <c r="ID141" s="112"/>
      <c r="IE141" s="110"/>
      <c r="IF141" s="110"/>
      <c r="IG141" s="110"/>
      <c r="IH141" s="110"/>
      <c r="IJ141" s="109"/>
      <c r="IK141" s="112"/>
      <c r="IL141" s="112"/>
      <c r="IM141" s="110"/>
      <c r="IN141" s="110"/>
      <c r="IO141" s="110"/>
      <c r="IP141" s="110"/>
      <c r="IR141" s="109"/>
      <c r="IS141" s="112"/>
      <c r="IT141" s="112"/>
      <c r="IU141" s="110"/>
      <c r="IV141" s="110"/>
    </row>
    <row r="142" spans="1:256" ht="20.25" customHeight="1">
      <c r="A142" s="98">
        <f t="shared" si="22"/>
        <v>142</v>
      </c>
      <c r="B142" s="839"/>
      <c r="C142" s="889"/>
      <c r="D142" s="844" t="s">
        <v>186</v>
      </c>
      <c r="E142" s="845"/>
      <c r="F142" s="846"/>
      <c r="G142" s="103"/>
      <c r="H142" s="104"/>
      <c r="I142" s="103"/>
      <c r="J142" s="103"/>
      <c r="K142" s="100">
        <f>G142+H142-I142+J142</f>
        <v>0</v>
      </c>
      <c r="L142" s="109"/>
      <c r="M142" s="112"/>
      <c r="N142" s="112"/>
      <c r="O142" s="110"/>
      <c r="P142" s="110"/>
      <c r="Q142" s="110"/>
      <c r="R142" s="110"/>
      <c r="S142" s="19"/>
      <c r="T142" s="109"/>
      <c r="U142" s="112"/>
      <c r="V142" s="112"/>
      <c r="W142" s="110"/>
      <c r="X142" s="110"/>
      <c r="Y142" s="110"/>
      <c r="Z142" s="110"/>
      <c r="AA142" s="102" t="str">
        <f t="shared" si="14"/>
        <v>OK</v>
      </c>
      <c r="AB142" s="111"/>
      <c r="AC142" s="114"/>
      <c r="AD142" s="114" t="str">
        <f>IF(OR(AA142="Error",AB142="Error",AC142="Error"),CONCATENATE("Error en el concepto ",D142," de la Hoja 2 Fila  ",A142),"")</f>
        <v/>
      </c>
      <c r="AE142" s="110"/>
      <c r="AF142" s="110"/>
      <c r="AG142" s="110"/>
      <c r="AH142" s="110"/>
      <c r="AJ142" s="109"/>
      <c r="AK142" s="112"/>
      <c r="AL142" s="112"/>
      <c r="AM142" s="110"/>
      <c r="AN142" s="110"/>
      <c r="AO142" s="110"/>
      <c r="AP142" s="110"/>
      <c r="AR142" s="109"/>
      <c r="AS142" s="112"/>
      <c r="AT142" s="112"/>
      <c r="AU142" s="110"/>
      <c r="AV142" s="110"/>
      <c r="AW142" s="110"/>
      <c r="AX142" s="110"/>
      <c r="AZ142" s="109"/>
      <c r="BA142" s="112"/>
      <c r="BB142" s="112"/>
      <c r="BC142" s="110"/>
      <c r="BD142" s="110"/>
      <c r="BE142" s="110"/>
      <c r="BF142" s="110"/>
      <c r="BH142" s="109"/>
      <c r="BI142" s="112"/>
      <c r="BJ142" s="112"/>
      <c r="BK142" s="110"/>
      <c r="BL142" s="110"/>
      <c r="BM142" s="110"/>
      <c r="BN142" s="110"/>
      <c r="BP142" s="109"/>
      <c r="BQ142" s="112"/>
      <c r="BR142" s="112"/>
      <c r="BS142" s="110"/>
      <c r="BT142" s="110"/>
      <c r="BU142" s="110"/>
      <c r="BV142" s="110"/>
      <c r="BX142" s="109"/>
      <c r="BY142" s="112"/>
      <c r="BZ142" s="112"/>
      <c r="CA142" s="110"/>
      <c r="CB142" s="110"/>
      <c r="CC142" s="110"/>
      <c r="CD142" s="110"/>
      <c r="CF142" s="109"/>
      <c r="CG142" s="112"/>
      <c r="CH142" s="112"/>
      <c r="CI142" s="110"/>
      <c r="CJ142" s="110"/>
      <c r="CK142" s="110"/>
      <c r="CL142" s="110"/>
      <c r="CN142" s="109"/>
      <c r="CO142" s="112"/>
      <c r="CP142" s="112"/>
      <c r="CQ142" s="110"/>
      <c r="CR142" s="110"/>
      <c r="CS142" s="110"/>
      <c r="CT142" s="110"/>
      <c r="CV142" s="109"/>
      <c r="CW142" s="112"/>
      <c r="CX142" s="112"/>
      <c r="CY142" s="110"/>
      <c r="CZ142" s="110"/>
      <c r="DA142" s="110"/>
      <c r="DB142" s="110"/>
      <c r="DD142" s="109"/>
      <c r="DE142" s="112"/>
      <c r="DF142" s="112"/>
      <c r="DG142" s="110"/>
      <c r="DH142" s="110"/>
      <c r="DI142" s="110"/>
      <c r="DJ142" s="110"/>
      <c r="DL142" s="109"/>
      <c r="DM142" s="112"/>
      <c r="DN142" s="112"/>
      <c r="DO142" s="110"/>
      <c r="DP142" s="110"/>
      <c r="DQ142" s="110"/>
      <c r="DR142" s="110"/>
      <c r="DT142" s="109"/>
      <c r="DU142" s="112"/>
      <c r="DV142" s="112"/>
      <c r="DW142" s="110"/>
      <c r="DX142" s="110"/>
      <c r="DY142" s="110"/>
      <c r="DZ142" s="110"/>
      <c r="EB142" s="109"/>
      <c r="EC142" s="112"/>
      <c r="ED142" s="112"/>
      <c r="EE142" s="110"/>
      <c r="EF142" s="110"/>
      <c r="EG142" s="110"/>
      <c r="EH142" s="110"/>
      <c r="EJ142" s="109"/>
      <c r="EK142" s="112"/>
      <c r="EL142" s="112"/>
      <c r="EM142" s="110"/>
      <c r="EN142" s="110"/>
      <c r="EO142" s="110"/>
      <c r="EP142" s="110"/>
      <c r="ER142" s="109"/>
      <c r="ES142" s="112"/>
      <c r="ET142" s="112"/>
      <c r="EU142" s="110"/>
      <c r="EV142" s="110"/>
      <c r="EW142" s="110"/>
      <c r="EX142" s="110"/>
      <c r="EZ142" s="109"/>
      <c r="FA142" s="112"/>
      <c r="FB142" s="112"/>
      <c r="FC142" s="110"/>
      <c r="FD142" s="110"/>
      <c r="FE142" s="110"/>
      <c r="FF142" s="110"/>
      <c r="FH142" s="109"/>
      <c r="FI142" s="112"/>
      <c r="FJ142" s="112"/>
      <c r="FK142" s="110"/>
      <c r="FL142" s="110"/>
      <c r="FM142" s="110"/>
      <c r="FN142" s="110"/>
      <c r="FP142" s="109"/>
      <c r="FQ142" s="112"/>
      <c r="FR142" s="112"/>
      <c r="FS142" s="110"/>
      <c r="FT142" s="110"/>
      <c r="FU142" s="110"/>
      <c r="FV142" s="110"/>
      <c r="FX142" s="109"/>
      <c r="FY142" s="112"/>
      <c r="FZ142" s="112"/>
      <c r="GA142" s="110"/>
      <c r="GB142" s="110"/>
      <c r="GC142" s="110"/>
      <c r="GD142" s="110"/>
      <c r="GF142" s="109"/>
      <c r="GG142" s="112"/>
      <c r="GH142" s="112"/>
      <c r="GI142" s="110"/>
      <c r="GJ142" s="110"/>
      <c r="GK142" s="110"/>
      <c r="GL142" s="110"/>
      <c r="GN142" s="109"/>
      <c r="GO142" s="112"/>
      <c r="GP142" s="112"/>
      <c r="GQ142" s="110"/>
      <c r="GR142" s="110"/>
      <c r="GS142" s="110"/>
      <c r="GT142" s="110"/>
      <c r="GV142" s="109"/>
      <c r="GW142" s="112"/>
      <c r="GX142" s="112"/>
      <c r="GY142" s="110"/>
      <c r="GZ142" s="110"/>
      <c r="HA142" s="110"/>
      <c r="HB142" s="110"/>
      <c r="HD142" s="109"/>
      <c r="HE142" s="112"/>
      <c r="HF142" s="112"/>
      <c r="HG142" s="110"/>
      <c r="HH142" s="110"/>
      <c r="HI142" s="110"/>
      <c r="HJ142" s="110"/>
      <c r="HL142" s="109"/>
      <c r="HM142" s="112"/>
      <c r="HN142" s="112"/>
      <c r="HO142" s="110"/>
      <c r="HP142" s="110"/>
      <c r="HQ142" s="110"/>
      <c r="HR142" s="110"/>
      <c r="HT142" s="109"/>
      <c r="HU142" s="112"/>
      <c r="HV142" s="112"/>
      <c r="HW142" s="110"/>
      <c r="HX142" s="110"/>
      <c r="HY142" s="110"/>
      <c r="HZ142" s="110"/>
      <c r="IB142" s="109"/>
      <c r="IC142" s="112"/>
      <c r="ID142" s="112"/>
      <c r="IE142" s="110"/>
      <c r="IF142" s="110"/>
      <c r="IG142" s="110"/>
      <c r="IH142" s="110"/>
      <c r="IJ142" s="109"/>
      <c r="IK142" s="112"/>
      <c r="IL142" s="112"/>
      <c r="IM142" s="110"/>
      <c r="IN142" s="110"/>
      <c r="IO142" s="110"/>
      <c r="IP142" s="110"/>
      <c r="IR142" s="109"/>
      <c r="IS142" s="112"/>
      <c r="IT142" s="112"/>
      <c r="IU142" s="110"/>
      <c r="IV142" s="110"/>
    </row>
    <row r="143" spans="1:256" ht="23.25" customHeight="1">
      <c r="A143" s="98">
        <f t="shared" si="22"/>
        <v>143</v>
      </c>
      <c r="B143" s="839"/>
      <c r="C143" s="890"/>
      <c r="D143" s="870" t="s">
        <v>188</v>
      </c>
      <c r="E143" s="845"/>
      <c r="F143" s="846"/>
      <c r="G143" s="119"/>
      <c r="H143" s="123"/>
      <c r="I143" s="119"/>
      <c r="J143" s="103"/>
      <c r="K143" s="100">
        <f>G143+H143-I143+J143</f>
        <v>0</v>
      </c>
      <c r="L143" s="109"/>
      <c r="M143" s="112"/>
      <c r="N143" s="112"/>
      <c r="O143" s="110"/>
      <c r="P143" s="110"/>
      <c r="Q143" s="110"/>
      <c r="R143" s="110"/>
      <c r="S143" s="19"/>
      <c r="T143" s="109"/>
      <c r="U143" s="112"/>
      <c r="V143" s="112"/>
      <c r="W143" s="110"/>
      <c r="X143" s="110"/>
      <c r="Y143" s="110"/>
      <c r="Z143" s="110"/>
      <c r="AA143" s="102" t="str">
        <f t="shared" ref="AA143:AA203" si="23">IF(OR(G143+H143-I143&lt;0,K143&lt;0),"ERROR","OK")</f>
        <v>OK</v>
      </c>
      <c r="AB143" s="111"/>
      <c r="AC143" s="114"/>
      <c r="AD143" s="114" t="str">
        <f>IF(OR(AA143="Error",AB143="Error",AC143="Error"),CONCATENATE("Error en el concepto ",D143," de la Hoja 2 Fila  ",A143),"")</f>
        <v/>
      </c>
      <c r="AE143" s="110"/>
      <c r="AF143" s="110"/>
      <c r="AG143" s="110"/>
      <c r="AH143" s="110"/>
      <c r="AJ143" s="109"/>
      <c r="AK143" s="112"/>
      <c r="AL143" s="112"/>
      <c r="AM143" s="110"/>
      <c r="AN143" s="110"/>
      <c r="AO143" s="110"/>
      <c r="AP143" s="110"/>
      <c r="AR143" s="109"/>
      <c r="AS143" s="112"/>
      <c r="AT143" s="112"/>
      <c r="AU143" s="110"/>
      <c r="AV143" s="110"/>
      <c r="AW143" s="110"/>
      <c r="AX143" s="110"/>
      <c r="AZ143" s="109"/>
      <c r="BA143" s="112"/>
      <c r="BB143" s="112"/>
      <c r="BC143" s="110"/>
      <c r="BD143" s="110"/>
      <c r="BE143" s="110"/>
      <c r="BF143" s="110"/>
      <c r="BH143" s="109"/>
      <c r="BI143" s="112"/>
      <c r="BJ143" s="112"/>
      <c r="BK143" s="110"/>
      <c r="BL143" s="110"/>
      <c r="BM143" s="110"/>
      <c r="BN143" s="110"/>
      <c r="BP143" s="109"/>
      <c r="BQ143" s="112"/>
      <c r="BR143" s="112"/>
      <c r="BS143" s="110"/>
      <c r="BT143" s="110"/>
      <c r="BU143" s="110"/>
      <c r="BV143" s="110"/>
      <c r="BX143" s="109"/>
      <c r="BY143" s="112"/>
      <c r="BZ143" s="112"/>
      <c r="CA143" s="110"/>
      <c r="CB143" s="110"/>
      <c r="CC143" s="110"/>
      <c r="CD143" s="110"/>
      <c r="CF143" s="109"/>
      <c r="CG143" s="112"/>
      <c r="CH143" s="112"/>
      <c r="CI143" s="110"/>
      <c r="CJ143" s="110"/>
      <c r="CK143" s="110"/>
      <c r="CL143" s="110"/>
      <c r="CN143" s="109"/>
      <c r="CO143" s="112"/>
      <c r="CP143" s="112"/>
      <c r="CQ143" s="110"/>
      <c r="CR143" s="110"/>
      <c r="CS143" s="110"/>
      <c r="CT143" s="110"/>
      <c r="CV143" s="109"/>
      <c r="CW143" s="112"/>
      <c r="CX143" s="112"/>
      <c r="CY143" s="110"/>
      <c r="CZ143" s="110"/>
      <c r="DA143" s="110"/>
      <c r="DB143" s="110"/>
      <c r="DD143" s="109"/>
      <c r="DE143" s="112"/>
      <c r="DF143" s="112"/>
      <c r="DG143" s="110"/>
      <c r="DH143" s="110"/>
      <c r="DI143" s="110"/>
      <c r="DJ143" s="110"/>
      <c r="DL143" s="109"/>
      <c r="DM143" s="112"/>
      <c r="DN143" s="112"/>
      <c r="DO143" s="110"/>
      <c r="DP143" s="110"/>
      <c r="DQ143" s="110"/>
      <c r="DR143" s="110"/>
      <c r="DT143" s="109"/>
      <c r="DU143" s="112"/>
      <c r="DV143" s="112"/>
      <c r="DW143" s="110"/>
      <c r="DX143" s="110"/>
      <c r="DY143" s="110"/>
      <c r="DZ143" s="110"/>
      <c r="EB143" s="109"/>
      <c r="EC143" s="112"/>
      <c r="ED143" s="112"/>
      <c r="EE143" s="110"/>
      <c r="EF143" s="110"/>
      <c r="EG143" s="110"/>
      <c r="EH143" s="110"/>
      <c r="EJ143" s="109"/>
      <c r="EK143" s="112"/>
      <c r="EL143" s="112"/>
      <c r="EM143" s="110"/>
      <c r="EN143" s="110"/>
      <c r="EO143" s="110"/>
      <c r="EP143" s="110"/>
      <c r="ER143" s="109"/>
      <c r="ES143" s="112"/>
      <c r="ET143" s="112"/>
      <c r="EU143" s="110"/>
      <c r="EV143" s="110"/>
      <c r="EW143" s="110"/>
      <c r="EX143" s="110"/>
      <c r="EZ143" s="109"/>
      <c r="FA143" s="112"/>
      <c r="FB143" s="112"/>
      <c r="FC143" s="110"/>
      <c r="FD143" s="110"/>
      <c r="FE143" s="110"/>
      <c r="FF143" s="110"/>
      <c r="FH143" s="109"/>
      <c r="FI143" s="112"/>
      <c r="FJ143" s="112"/>
      <c r="FK143" s="110"/>
      <c r="FL143" s="110"/>
      <c r="FM143" s="110"/>
      <c r="FN143" s="110"/>
      <c r="FP143" s="109"/>
      <c r="FQ143" s="112"/>
      <c r="FR143" s="112"/>
      <c r="FS143" s="110"/>
      <c r="FT143" s="110"/>
      <c r="FU143" s="110"/>
      <c r="FV143" s="110"/>
      <c r="FX143" s="109"/>
      <c r="FY143" s="112"/>
      <c r="FZ143" s="112"/>
      <c r="GA143" s="110"/>
      <c r="GB143" s="110"/>
      <c r="GC143" s="110"/>
      <c r="GD143" s="110"/>
      <c r="GF143" s="109"/>
      <c r="GG143" s="112"/>
      <c r="GH143" s="112"/>
      <c r="GI143" s="110"/>
      <c r="GJ143" s="110"/>
      <c r="GK143" s="110"/>
      <c r="GL143" s="110"/>
      <c r="GN143" s="109"/>
      <c r="GO143" s="112"/>
      <c r="GP143" s="112"/>
      <c r="GQ143" s="110"/>
      <c r="GR143" s="110"/>
      <c r="GS143" s="110"/>
      <c r="GT143" s="110"/>
      <c r="GV143" s="109"/>
      <c r="GW143" s="112"/>
      <c r="GX143" s="112"/>
      <c r="GY143" s="110"/>
      <c r="GZ143" s="110"/>
      <c r="HA143" s="110"/>
      <c r="HB143" s="110"/>
      <c r="HD143" s="109"/>
      <c r="HE143" s="112"/>
      <c r="HF143" s="112"/>
      <c r="HG143" s="110"/>
      <c r="HH143" s="110"/>
      <c r="HI143" s="110"/>
      <c r="HJ143" s="110"/>
      <c r="HL143" s="109"/>
      <c r="HM143" s="112"/>
      <c r="HN143" s="112"/>
      <c r="HO143" s="110"/>
      <c r="HP143" s="110"/>
      <c r="HQ143" s="110"/>
      <c r="HR143" s="110"/>
      <c r="HT143" s="109"/>
      <c r="HU143" s="112"/>
      <c r="HV143" s="112"/>
      <c r="HW143" s="110"/>
      <c r="HX143" s="110"/>
      <c r="HY143" s="110"/>
      <c r="HZ143" s="110"/>
      <c r="IB143" s="109"/>
      <c r="IC143" s="112"/>
      <c r="ID143" s="112"/>
      <c r="IE143" s="110"/>
      <c r="IF143" s="110"/>
      <c r="IG143" s="110"/>
      <c r="IH143" s="110"/>
      <c r="IJ143" s="109"/>
      <c r="IK143" s="112"/>
      <c r="IL143" s="112"/>
      <c r="IM143" s="110"/>
      <c r="IN143" s="110"/>
      <c r="IO143" s="110"/>
      <c r="IP143" s="110"/>
      <c r="IR143" s="109"/>
      <c r="IS143" s="112"/>
      <c r="IT143" s="112"/>
      <c r="IU143" s="110"/>
      <c r="IV143" s="110"/>
    </row>
    <row r="144" spans="1:256" s="89" customFormat="1" ht="22.5" customHeight="1">
      <c r="A144" s="98">
        <f t="shared" si="22"/>
        <v>144</v>
      </c>
      <c r="B144" s="840"/>
      <c r="C144" s="891" t="s">
        <v>189</v>
      </c>
      <c r="D144" s="892"/>
      <c r="E144" s="892"/>
      <c r="F144" s="893"/>
      <c r="G144" s="124">
        <f>G11+G15+G38+G61+G73+G78+G83+G84+G94+G113+G118+G123+G140</f>
        <v>0</v>
      </c>
      <c r="H144" s="124">
        <f>H11+H15+H38+H61+H73+H78+H83+H84+H94+H113+H118+H123+H140</f>
        <v>0</v>
      </c>
      <c r="I144" s="124">
        <f>I11+I15+I38+I61+I73+I78+I83+I84+I94+I113+I118+I123+I140</f>
        <v>0</v>
      </c>
      <c r="J144" s="124">
        <f>J11+J15+J38+J61+J73+J78+J83+J84+J94+J113+J118+J123+J140</f>
        <v>0</v>
      </c>
      <c r="K144" s="125">
        <f>K11+K15+K38+K61+K73+K78+K83+K84+K94+K113+K118+K123+K140</f>
        <v>0</v>
      </c>
      <c r="L144" s="79"/>
      <c r="M144" s="79"/>
      <c r="N144" s="79"/>
      <c r="O144" s="79"/>
      <c r="P144" s="79"/>
      <c r="Q144" s="79"/>
      <c r="R144" s="79"/>
      <c r="S144" s="79"/>
      <c r="T144" s="79"/>
      <c r="AA144" s="126" t="str">
        <f>IF(OR(G144&lt;0,K144&lt;0),"ERROR","OK")</f>
        <v>OK</v>
      </c>
      <c r="AB144" s="126"/>
      <c r="AC144" s="126"/>
      <c r="AD144" s="126" t="str">
        <f>IF(OR(AA144="Error",AB144="Error",AC144="Error"),CONCATENATE("Error en el concepto ",C144," de la Hoja 2 Fila  ",A144),"")</f>
        <v/>
      </c>
    </row>
    <row r="145" spans="1:30" ht="17.25" customHeight="1">
      <c r="A145" s="98">
        <f t="shared" si="22"/>
        <v>145</v>
      </c>
      <c r="B145" s="901" t="s">
        <v>190</v>
      </c>
      <c r="C145" s="834"/>
      <c r="D145" s="834"/>
      <c r="E145" s="834"/>
      <c r="F145" s="834"/>
      <c r="G145" s="127"/>
      <c r="H145" s="127"/>
      <c r="I145" s="127"/>
      <c r="J145" s="127"/>
      <c r="K145" s="128"/>
      <c r="AA145" s="102"/>
      <c r="AB145" s="102"/>
      <c r="AC145" s="102"/>
      <c r="AD145" s="102"/>
    </row>
    <row r="146" spans="1:30" ht="24" customHeight="1">
      <c r="A146" s="98">
        <f t="shared" si="22"/>
        <v>146</v>
      </c>
      <c r="B146" s="902"/>
      <c r="C146" s="905" t="s">
        <v>191</v>
      </c>
      <c r="D146" s="895"/>
      <c r="E146" s="895"/>
      <c r="F146" s="895"/>
      <c r="G146" s="100">
        <f>SUM(G147:G158)</f>
        <v>0</v>
      </c>
      <c r="H146" s="101">
        <f>SUM(H147:H158)</f>
        <v>0</v>
      </c>
      <c r="I146" s="101">
        <f>SUM(I147:I158)</f>
        <v>0</v>
      </c>
      <c r="J146" s="101">
        <f>SUM(J147:J158)</f>
        <v>0</v>
      </c>
      <c r="K146" s="100">
        <f>SUM(K147:K158)</f>
        <v>0</v>
      </c>
      <c r="L146" s="19"/>
      <c r="M146" s="19"/>
      <c r="N146" s="19"/>
      <c r="O146" s="19"/>
      <c r="P146" s="19"/>
      <c r="Q146" s="19"/>
      <c r="R146" s="19"/>
      <c r="S146" s="19"/>
      <c r="T146" s="19"/>
      <c r="U146" s="19"/>
      <c r="V146" s="19"/>
      <c r="AA146" s="102" t="str">
        <f>IF(OR(G146&lt;0,K146&lt;0),"ERROR","OK")</f>
        <v>OK</v>
      </c>
      <c r="AB146" s="102"/>
      <c r="AC146" s="102"/>
      <c r="AD146" s="102" t="str">
        <f>IF(OR(AA146="Error",AB146="Error",AC146="Error"),CONCATENATE("Error en el concepto ",C146," de la Hoja 2 Fila  ",A146),"")</f>
        <v/>
      </c>
    </row>
    <row r="147" spans="1:30" ht="17.25" customHeight="1">
      <c r="A147" s="98">
        <f t="shared" si="22"/>
        <v>147</v>
      </c>
      <c r="B147" s="903"/>
      <c r="C147" s="861"/>
      <c r="D147" s="851" t="s">
        <v>192</v>
      </c>
      <c r="E147" s="900"/>
      <c r="F147" s="868"/>
      <c r="G147" s="103"/>
      <c r="H147" s="104"/>
      <c r="I147" s="103"/>
      <c r="J147" s="103"/>
      <c r="K147" s="100">
        <f t="shared" ref="K147:K158" si="24">G147+H147-I147+J147</f>
        <v>0</v>
      </c>
      <c r="AA147" s="102" t="str">
        <f t="shared" si="23"/>
        <v>OK</v>
      </c>
      <c r="AB147" s="102"/>
      <c r="AC147" s="102"/>
      <c r="AD147" s="102" t="str">
        <f>IF(OR(AA147="Error",AB147="Error",AC147="Error"),CONCATENATE("Error en el concepto ",D147," de la Hoja 2 Fila  ",A147),"")</f>
        <v/>
      </c>
    </row>
    <row r="148" spans="1:30" ht="18" customHeight="1">
      <c r="A148" s="98">
        <f t="shared" si="22"/>
        <v>148</v>
      </c>
      <c r="B148" s="903"/>
      <c r="C148" s="862"/>
      <c r="D148" s="851" t="s">
        <v>193</v>
      </c>
      <c r="E148" s="900"/>
      <c r="F148" s="868"/>
      <c r="G148" s="103"/>
      <c r="H148" s="104"/>
      <c r="I148" s="103"/>
      <c r="J148" s="103"/>
      <c r="K148" s="100">
        <f t="shared" si="24"/>
        <v>0</v>
      </c>
      <c r="AA148" s="102" t="str">
        <f t="shared" si="23"/>
        <v>OK</v>
      </c>
      <c r="AB148" s="102"/>
      <c r="AC148" s="102"/>
      <c r="AD148" s="102" t="str">
        <f t="shared" ref="AD148:AD158" si="25">IF(OR(AA148="Error",AB148="Error",AC148="Error"),CONCATENATE("Error en el concepto ",D148," de la Hoja 2 Fila  ",A148),"")</f>
        <v/>
      </c>
    </row>
    <row r="149" spans="1:30" ht="15.75" customHeight="1">
      <c r="A149" s="98">
        <f t="shared" si="22"/>
        <v>149</v>
      </c>
      <c r="B149" s="903"/>
      <c r="C149" s="862"/>
      <c r="D149" s="851" t="s">
        <v>194</v>
      </c>
      <c r="E149" s="900"/>
      <c r="F149" s="868"/>
      <c r="G149" s="103"/>
      <c r="H149" s="104"/>
      <c r="I149" s="103"/>
      <c r="J149" s="103"/>
      <c r="K149" s="100">
        <f t="shared" si="24"/>
        <v>0</v>
      </c>
      <c r="AA149" s="102" t="str">
        <f t="shared" si="23"/>
        <v>OK</v>
      </c>
      <c r="AB149" s="102"/>
      <c r="AC149" s="102"/>
      <c r="AD149" s="102" t="str">
        <f t="shared" si="25"/>
        <v/>
      </c>
    </row>
    <row r="150" spans="1:30" ht="17.25" customHeight="1">
      <c r="A150" s="98">
        <f t="shared" si="22"/>
        <v>150</v>
      </c>
      <c r="B150" s="903"/>
      <c r="C150" s="862"/>
      <c r="D150" s="851" t="s">
        <v>195</v>
      </c>
      <c r="E150" s="900"/>
      <c r="F150" s="868"/>
      <c r="G150" s="103"/>
      <c r="H150" s="104"/>
      <c r="I150" s="103"/>
      <c r="J150" s="103"/>
      <c r="K150" s="100">
        <f t="shared" si="24"/>
        <v>0</v>
      </c>
      <c r="AA150" s="102" t="str">
        <f t="shared" si="23"/>
        <v>OK</v>
      </c>
      <c r="AB150" s="102"/>
      <c r="AC150" s="102"/>
      <c r="AD150" s="102" t="str">
        <f t="shared" si="25"/>
        <v/>
      </c>
    </row>
    <row r="151" spans="1:30" ht="18" customHeight="1">
      <c r="A151" s="98">
        <f t="shared" si="22"/>
        <v>151</v>
      </c>
      <c r="B151" s="903"/>
      <c r="C151" s="862"/>
      <c r="D151" s="851" t="s">
        <v>196</v>
      </c>
      <c r="E151" s="900"/>
      <c r="F151" s="868"/>
      <c r="G151" s="103"/>
      <c r="H151" s="104"/>
      <c r="I151" s="103"/>
      <c r="J151" s="103"/>
      <c r="K151" s="100">
        <f t="shared" si="24"/>
        <v>0</v>
      </c>
      <c r="AA151" s="102" t="str">
        <f t="shared" si="23"/>
        <v>OK</v>
      </c>
      <c r="AB151" s="102"/>
      <c r="AC151" s="102"/>
      <c r="AD151" s="102" t="str">
        <f t="shared" si="25"/>
        <v/>
      </c>
    </row>
    <row r="152" spans="1:30" ht="20.25" customHeight="1">
      <c r="A152" s="98">
        <f t="shared" si="22"/>
        <v>152</v>
      </c>
      <c r="B152" s="903"/>
      <c r="C152" s="862"/>
      <c r="D152" s="851" t="s">
        <v>197</v>
      </c>
      <c r="E152" s="900"/>
      <c r="F152" s="868"/>
      <c r="G152" s="103"/>
      <c r="H152" s="104"/>
      <c r="I152" s="103"/>
      <c r="J152" s="103"/>
      <c r="K152" s="100">
        <f t="shared" si="24"/>
        <v>0</v>
      </c>
      <c r="AA152" s="102" t="str">
        <f t="shared" si="23"/>
        <v>OK</v>
      </c>
      <c r="AB152" s="102"/>
      <c r="AC152" s="102"/>
      <c r="AD152" s="102" t="str">
        <f t="shared" si="25"/>
        <v/>
      </c>
    </row>
    <row r="153" spans="1:30" ht="19.5" customHeight="1">
      <c r="A153" s="98">
        <f t="shared" si="22"/>
        <v>153</v>
      </c>
      <c r="B153" s="903"/>
      <c r="C153" s="862"/>
      <c r="D153" s="851" t="s">
        <v>198</v>
      </c>
      <c r="E153" s="900"/>
      <c r="F153" s="868"/>
      <c r="G153" s="103"/>
      <c r="H153" s="104"/>
      <c r="I153" s="103"/>
      <c r="J153" s="103"/>
      <c r="K153" s="100">
        <f t="shared" si="24"/>
        <v>0</v>
      </c>
      <c r="AA153" s="102" t="str">
        <f t="shared" si="23"/>
        <v>OK</v>
      </c>
      <c r="AB153" s="102"/>
      <c r="AC153" s="102"/>
      <c r="AD153" s="102" t="str">
        <f t="shared" si="25"/>
        <v/>
      </c>
    </row>
    <row r="154" spans="1:30" ht="33.75" customHeight="1">
      <c r="A154" s="98">
        <f t="shared" si="22"/>
        <v>154</v>
      </c>
      <c r="B154" s="903"/>
      <c r="C154" s="862"/>
      <c r="D154" s="851" t="s">
        <v>199</v>
      </c>
      <c r="E154" s="900"/>
      <c r="F154" s="868"/>
      <c r="G154" s="103"/>
      <c r="H154" s="104"/>
      <c r="I154" s="103"/>
      <c r="J154" s="103"/>
      <c r="K154" s="100">
        <f t="shared" si="24"/>
        <v>0</v>
      </c>
      <c r="AA154" s="102" t="str">
        <f>IF(OR(G154+H153-I154&lt;0,K154&lt;0),"ERROR","OK")</f>
        <v>OK</v>
      </c>
      <c r="AB154" s="102"/>
      <c r="AC154" s="102"/>
      <c r="AD154" s="102" t="str">
        <f t="shared" si="25"/>
        <v/>
      </c>
    </row>
    <row r="155" spans="1:30" ht="29.25" customHeight="1">
      <c r="A155" s="98">
        <f t="shared" si="22"/>
        <v>155</v>
      </c>
      <c r="B155" s="903"/>
      <c r="C155" s="862"/>
      <c r="D155" s="851" t="s">
        <v>200</v>
      </c>
      <c r="E155" s="900"/>
      <c r="F155" s="868"/>
      <c r="G155" s="103"/>
      <c r="H155" s="104"/>
      <c r="I155" s="103"/>
      <c r="J155" s="103"/>
      <c r="K155" s="100">
        <f t="shared" si="24"/>
        <v>0</v>
      </c>
      <c r="AA155" s="102" t="str">
        <f t="shared" si="23"/>
        <v>OK</v>
      </c>
      <c r="AB155" s="102"/>
      <c r="AC155" s="102"/>
      <c r="AD155" s="102" t="str">
        <f t="shared" si="25"/>
        <v/>
      </c>
    </row>
    <row r="156" spans="1:30" ht="18.75" customHeight="1">
      <c r="A156" s="98">
        <f t="shared" si="22"/>
        <v>156</v>
      </c>
      <c r="B156" s="903"/>
      <c r="C156" s="862"/>
      <c r="D156" s="851" t="s">
        <v>201</v>
      </c>
      <c r="E156" s="900"/>
      <c r="F156" s="868"/>
      <c r="G156" s="103"/>
      <c r="H156" s="104"/>
      <c r="I156" s="103"/>
      <c r="J156" s="103"/>
      <c r="K156" s="100">
        <f t="shared" si="24"/>
        <v>0</v>
      </c>
      <c r="AA156" s="102" t="str">
        <f t="shared" si="23"/>
        <v>OK</v>
      </c>
      <c r="AB156" s="102"/>
      <c r="AC156" s="102"/>
      <c r="AD156" s="102" t="str">
        <f t="shared" si="25"/>
        <v/>
      </c>
    </row>
    <row r="157" spans="1:30" ht="21.75" customHeight="1">
      <c r="A157" s="98">
        <f t="shared" si="22"/>
        <v>157</v>
      </c>
      <c r="B157" s="903"/>
      <c r="C157" s="862"/>
      <c r="D157" s="851" t="s">
        <v>202</v>
      </c>
      <c r="E157" s="900"/>
      <c r="F157" s="868"/>
      <c r="G157" s="103"/>
      <c r="H157" s="104"/>
      <c r="I157" s="103"/>
      <c r="J157" s="103"/>
      <c r="K157" s="100">
        <f t="shared" si="24"/>
        <v>0</v>
      </c>
      <c r="AA157" s="102" t="str">
        <f t="shared" si="23"/>
        <v>OK</v>
      </c>
      <c r="AB157" s="102"/>
      <c r="AC157" s="102"/>
      <c r="AD157" s="102" t="str">
        <f t="shared" si="25"/>
        <v/>
      </c>
    </row>
    <row r="158" spans="1:30" ht="27" customHeight="1">
      <c r="A158" s="98">
        <f t="shared" si="22"/>
        <v>158</v>
      </c>
      <c r="B158" s="903"/>
      <c r="C158" s="863"/>
      <c r="D158" s="851" t="s">
        <v>203</v>
      </c>
      <c r="E158" s="900"/>
      <c r="F158" s="868"/>
      <c r="G158" s="103"/>
      <c r="H158" s="104"/>
      <c r="I158" s="103"/>
      <c r="J158" s="103"/>
      <c r="K158" s="100">
        <f t="shared" si="24"/>
        <v>0</v>
      </c>
      <c r="AA158" s="102" t="str">
        <f t="shared" si="23"/>
        <v>OK</v>
      </c>
      <c r="AB158" s="102"/>
      <c r="AC158" s="102"/>
      <c r="AD158" s="102" t="str">
        <f t="shared" si="25"/>
        <v/>
      </c>
    </row>
    <row r="159" spans="1:30" ht="22.5" customHeight="1">
      <c r="A159" s="98">
        <f t="shared" si="22"/>
        <v>159</v>
      </c>
      <c r="B159" s="903"/>
      <c r="C159" s="835" t="s">
        <v>204</v>
      </c>
      <c r="D159" s="834"/>
      <c r="E159" s="834"/>
      <c r="F159" s="847"/>
      <c r="G159" s="100">
        <f>SUM(G160:G162)</f>
        <v>0</v>
      </c>
      <c r="H159" s="101">
        <f>SUM(H160:H162)</f>
        <v>0</v>
      </c>
      <c r="I159" s="101">
        <f>SUM(I160:I162)</f>
        <v>0</v>
      </c>
      <c r="J159" s="101">
        <f>SUM(J160:J162)</f>
        <v>0</v>
      </c>
      <c r="K159" s="100">
        <f>SUM(K160:K162)</f>
        <v>0</v>
      </c>
      <c r="AA159" s="102" t="str">
        <f>IF(OR(G159&lt;0,K159&lt;0),"ERROR","OK")</f>
        <v>OK</v>
      </c>
      <c r="AB159" s="102"/>
      <c r="AC159" s="102"/>
      <c r="AD159" s="102" t="str">
        <f>IF(OR(AA159="Error",AB159="Error",AC159="Error"),CONCATENATE("Error en el concepto ",C159," de la Hoja 2 Fila  ",A159),"")</f>
        <v/>
      </c>
    </row>
    <row r="160" spans="1:30" ht="17.25" customHeight="1">
      <c r="A160" s="98">
        <f t="shared" si="22"/>
        <v>160</v>
      </c>
      <c r="B160" s="903"/>
      <c r="C160" s="856"/>
      <c r="D160" s="851" t="s">
        <v>205</v>
      </c>
      <c r="E160" s="900"/>
      <c r="F160" s="868"/>
      <c r="G160" s="103"/>
      <c r="H160" s="104"/>
      <c r="I160" s="103"/>
      <c r="J160" s="103"/>
      <c r="K160" s="100">
        <f>G160+H160-I160+J160</f>
        <v>0</v>
      </c>
      <c r="AA160" s="102" t="str">
        <f t="shared" si="23"/>
        <v>OK</v>
      </c>
      <c r="AB160" s="102"/>
      <c r="AC160" s="102"/>
      <c r="AD160" s="102" t="str">
        <f>IF(OR(AA160="Error",AB160="Error",AC160="Error"),CONCATENATE("Error en el concepto ",D160," de la Hoja 2 Fila  ",A160),"")</f>
        <v/>
      </c>
    </row>
    <row r="161" spans="1:30" ht="18" customHeight="1">
      <c r="A161" s="98">
        <f t="shared" si="22"/>
        <v>161</v>
      </c>
      <c r="B161" s="903"/>
      <c r="C161" s="857"/>
      <c r="D161" s="851" t="s">
        <v>206</v>
      </c>
      <c r="E161" s="900"/>
      <c r="F161" s="868"/>
      <c r="G161" s="103"/>
      <c r="H161" s="104"/>
      <c r="I161" s="103"/>
      <c r="J161" s="103"/>
      <c r="K161" s="100">
        <f>G161+H161-I161+J161</f>
        <v>0</v>
      </c>
      <c r="AA161" s="102" t="str">
        <f t="shared" si="23"/>
        <v>OK</v>
      </c>
      <c r="AB161" s="102"/>
      <c r="AC161" s="102"/>
      <c r="AD161" s="102" t="str">
        <f>IF(OR(AA161="Error",AB161="Error",AC161="Error"),CONCATENATE("Error en el concepto ",D161," de la Hoja 2 Fila  ",A161),"")</f>
        <v/>
      </c>
    </row>
    <row r="162" spans="1:30" ht="15.75" customHeight="1">
      <c r="A162" s="98">
        <f t="shared" si="22"/>
        <v>162</v>
      </c>
      <c r="B162" s="903"/>
      <c r="C162" s="858"/>
      <c r="D162" s="851" t="s">
        <v>207</v>
      </c>
      <c r="E162" s="900"/>
      <c r="F162" s="868"/>
      <c r="G162" s="103"/>
      <c r="H162" s="104"/>
      <c r="I162" s="103"/>
      <c r="J162" s="103"/>
      <c r="K162" s="100">
        <f>G162+H162-I162+J162</f>
        <v>0</v>
      </c>
      <c r="AA162" s="102" t="str">
        <f t="shared" si="23"/>
        <v>OK</v>
      </c>
      <c r="AB162" s="102"/>
      <c r="AC162" s="102"/>
      <c r="AD162" s="102" t="str">
        <f>IF(OR(AA162="Error",AB162="Error",AC162="Error"),CONCATENATE("Error en el concepto ",D162," de la Hoja 2 Fila  ",A162),"")</f>
        <v/>
      </c>
    </row>
    <row r="163" spans="1:30" ht="20.25" customHeight="1">
      <c r="A163" s="98">
        <f t="shared" si="22"/>
        <v>163</v>
      </c>
      <c r="B163" s="903"/>
      <c r="C163" s="835" t="s">
        <v>208</v>
      </c>
      <c r="D163" s="834"/>
      <c r="E163" s="834"/>
      <c r="F163" s="847"/>
      <c r="G163" s="100">
        <f>SUM(G164:G168)</f>
        <v>0</v>
      </c>
      <c r="H163" s="101">
        <f>SUM(H164:H168)</f>
        <v>0</v>
      </c>
      <c r="I163" s="101">
        <f>SUM(I164:I168)</f>
        <v>0</v>
      </c>
      <c r="J163" s="101">
        <f>SUM(J164:J168)</f>
        <v>0</v>
      </c>
      <c r="K163" s="100">
        <f>SUM(K164:K168)</f>
        <v>0</v>
      </c>
      <c r="AA163" s="102" t="str">
        <f>IF(OR(G163&lt;0,K163&lt;0),"ERROR","OK")</f>
        <v>OK</v>
      </c>
      <c r="AB163" s="102"/>
      <c r="AC163" s="102"/>
      <c r="AD163" s="102" t="str">
        <f>IF(OR(AA163="Error",AB163="Error",AC163="Error"),CONCATENATE("Error en el concepto ",C163," de la Hoja 2 Fila  ",A163),"")</f>
        <v/>
      </c>
    </row>
    <row r="164" spans="1:30" ht="21" customHeight="1">
      <c r="A164" s="98">
        <f t="shared" si="22"/>
        <v>164</v>
      </c>
      <c r="B164" s="903"/>
      <c r="C164" s="906"/>
      <c r="D164" s="844" t="s">
        <v>209</v>
      </c>
      <c r="E164" s="845"/>
      <c r="F164" s="846"/>
      <c r="G164" s="103"/>
      <c r="H164" s="104"/>
      <c r="I164" s="103"/>
      <c r="J164" s="103"/>
      <c r="K164" s="100">
        <f>G164+H164-I164+J164</f>
        <v>0</v>
      </c>
      <c r="L164" s="19"/>
      <c r="M164" s="19"/>
      <c r="N164" s="19"/>
      <c r="O164" s="19"/>
      <c r="P164" s="19"/>
      <c r="Q164" s="19"/>
      <c r="R164" s="19"/>
      <c r="S164" s="19"/>
      <c r="T164" s="19"/>
      <c r="U164" s="19"/>
      <c r="V164" s="19"/>
      <c r="AA164" s="102" t="str">
        <f t="shared" si="23"/>
        <v>OK</v>
      </c>
      <c r="AB164" s="102"/>
      <c r="AC164" s="102"/>
      <c r="AD164" s="102" t="str">
        <f>IF(OR(AA164="Error",AB164="Error",AC164="Error"),CONCATENATE("Error en el concepto ",D164," de la Hoja 2 Fila  ",A164),"")</f>
        <v/>
      </c>
    </row>
    <row r="165" spans="1:30" ht="23.25" customHeight="1">
      <c r="A165" s="98">
        <f t="shared" si="22"/>
        <v>165</v>
      </c>
      <c r="B165" s="903"/>
      <c r="C165" s="857"/>
      <c r="D165" s="844" t="s">
        <v>210</v>
      </c>
      <c r="E165" s="845"/>
      <c r="F165" s="846"/>
      <c r="G165" s="103"/>
      <c r="H165" s="104"/>
      <c r="I165" s="103"/>
      <c r="J165" s="103"/>
      <c r="K165" s="100">
        <f>G165+H165-I165+J165</f>
        <v>0</v>
      </c>
      <c r="AA165" s="102" t="str">
        <f t="shared" si="23"/>
        <v>OK</v>
      </c>
      <c r="AB165" s="102"/>
      <c r="AC165" s="102"/>
      <c r="AD165" s="102" t="str">
        <f>IF(OR(AA165="Error",AB165="Error",AC165="Error"),CONCATENATE("Error en el concepto ",D165," de la Hoja 2 Fila  ",A165),"")</f>
        <v/>
      </c>
    </row>
    <row r="166" spans="1:30" ht="27.75" customHeight="1">
      <c r="A166" s="98">
        <f t="shared" si="22"/>
        <v>166</v>
      </c>
      <c r="B166" s="903"/>
      <c r="C166" s="857"/>
      <c r="D166" s="844" t="s">
        <v>211</v>
      </c>
      <c r="E166" s="845"/>
      <c r="F166" s="846"/>
      <c r="G166" s="103"/>
      <c r="H166" s="104"/>
      <c r="I166" s="103"/>
      <c r="J166" s="103"/>
      <c r="K166" s="100">
        <f>G166+H166-I166+J166</f>
        <v>0</v>
      </c>
      <c r="AA166" s="102" t="str">
        <f t="shared" si="23"/>
        <v>OK</v>
      </c>
      <c r="AB166" s="102"/>
      <c r="AC166" s="102"/>
      <c r="AD166" s="102" t="str">
        <f>IF(OR(AA166="Error",AB166="Error",AC166="Error"),CONCATENATE("Error en el concepto ",D166," de la Hoja 2 Fila  ",A166),"")</f>
        <v/>
      </c>
    </row>
    <row r="167" spans="1:30" ht="21" customHeight="1">
      <c r="A167" s="98">
        <f t="shared" si="22"/>
        <v>167</v>
      </c>
      <c r="B167" s="903"/>
      <c r="C167" s="857"/>
      <c r="D167" s="844" t="s">
        <v>88</v>
      </c>
      <c r="E167" s="845"/>
      <c r="F167" s="846"/>
      <c r="G167" s="103"/>
      <c r="H167" s="104"/>
      <c r="I167" s="103"/>
      <c r="J167" s="103"/>
      <c r="K167" s="100">
        <f>G167+H167-I167+J167</f>
        <v>0</v>
      </c>
      <c r="AA167" s="102" t="str">
        <f t="shared" si="23"/>
        <v>OK</v>
      </c>
      <c r="AB167" s="102"/>
      <c r="AC167" s="102"/>
      <c r="AD167" s="102" t="str">
        <f>IF(OR(AA167="Error",AB167="Error",AC167="Error"),CONCATENATE("Error en el concepto ",D167," de la Hoja 2 Fila  ",A167),"")</f>
        <v/>
      </c>
    </row>
    <row r="168" spans="1:30" ht="21" customHeight="1">
      <c r="A168" s="98">
        <f t="shared" si="22"/>
        <v>168</v>
      </c>
      <c r="B168" s="903"/>
      <c r="C168" s="858"/>
      <c r="D168" s="844" t="s">
        <v>208</v>
      </c>
      <c r="E168" s="845"/>
      <c r="F168" s="846"/>
      <c r="G168" s="103"/>
      <c r="H168" s="104"/>
      <c r="I168" s="103"/>
      <c r="J168" s="103"/>
      <c r="K168" s="100">
        <f>G168+H168-I168+J168</f>
        <v>0</v>
      </c>
      <c r="AA168" s="102" t="str">
        <f t="shared" si="23"/>
        <v>OK</v>
      </c>
      <c r="AB168" s="102"/>
      <c r="AC168" s="102"/>
      <c r="AD168" s="102" t="str">
        <f>IF(OR(AA168="Error",AB168="Error",AC168="Error"),CONCATENATE("Error en el concepto ",D168," de la Hoja 2 Fila  ",A168),"")</f>
        <v/>
      </c>
    </row>
    <row r="169" spans="1:30" ht="21" customHeight="1">
      <c r="A169" s="98">
        <f t="shared" si="22"/>
        <v>169</v>
      </c>
      <c r="B169" s="903"/>
      <c r="C169" s="835" t="s">
        <v>212</v>
      </c>
      <c r="D169" s="834"/>
      <c r="E169" s="834"/>
      <c r="F169" s="847"/>
      <c r="G169" s="100">
        <f>SUM(G170:G172)</f>
        <v>0</v>
      </c>
      <c r="H169" s="101">
        <f>SUM(H170:H172)</f>
        <v>0</v>
      </c>
      <c r="I169" s="101">
        <f>SUM(I170:I172)</f>
        <v>0</v>
      </c>
      <c r="J169" s="101">
        <f>SUM(J170:J172)</f>
        <v>0</v>
      </c>
      <c r="K169" s="100">
        <f>SUM(K170:K172)</f>
        <v>0</v>
      </c>
      <c r="AA169" s="102" t="str">
        <f>IF(OR(G169&lt;0,K169&lt;0),"ERROR","OK")</f>
        <v>OK</v>
      </c>
      <c r="AB169" s="102"/>
      <c r="AC169" s="102"/>
      <c r="AD169" s="102" t="str">
        <f>IF(OR(AA169="Error",AB169="Error",AC169="Error"),CONCATENATE("Error en el concepto ",C169," de la Hoja 2 Fila  ",A169),"")</f>
        <v/>
      </c>
    </row>
    <row r="170" spans="1:30" ht="20.25" customHeight="1">
      <c r="A170" s="98">
        <f t="shared" si="22"/>
        <v>170</v>
      </c>
      <c r="B170" s="903"/>
      <c r="C170" s="906"/>
      <c r="D170" s="844" t="s">
        <v>213</v>
      </c>
      <c r="E170" s="845"/>
      <c r="F170" s="846"/>
      <c r="G170" s="103"/>
      <c r="H170" s="104"/>
      <c r="I170" s="103"/>
      <c r="J170" s="103"/>
      <c r="K170" s="100">
        <f>G170+H170-I170+J170</f>
        <v>0</v>
      </c>
      <c r="AA170" s="102" t="str">
        <f t="shared" si="23"/>
        <v>OK</v>
      </c>
      <c r="AB170" s="102"/>
      <c r="AC170" s="102"/>
      <c r="AD170" s="102" t="str">
        <f>IF(OR(AA170="Error",AB170="Error",AC170="Error"),CONCATENATE("Error en el concepto ",D170," de la Hoja 2 Fila  ",A170),"")</f>
        <v/>
      </c>
    </row>
    <row r="171" spans="1:30" ht="22.5" customHeight="1">
      <c r="A171" s="98">
        <f t="shared" si="22"/>
        <v>171</v>
      </c>
      <c r="B171" s="903"/>
      <c r="C171" s="857"/>
      <c r="D171" s="844" t="s">
        <v>214</v>
      </c>
      <c r="E171" s="845"/>
      <c r="F171" s="846"/>
      <c r="G171" s="103"/>
      <c r="H171" s="104"/>
      <c r="I171" s="103"/>
      <c r="J171" s="103"/>
      <c r="K171" s="100">
        <f>G171+H171-I171+J171</f>
        <v>0</v>
      </c>
      <c r="AA171" s="102" t="str">
        <f t="shared" si="23"/>
        <v>OK</v>
      </c>
      <c r="AB171" s="102"/>
      <c r="AC171" s="102"/>
      <c r="AD171" s="102" t="str">
        <f>IF(OR(AA171="Error",AB171="Error",AC171="Error"),CONCATENATE("Error en el concepto ",D171," de la Hoja 2 Fila  ",A171),"")</f>
        <v/>
      </c>
    </row>
    <row r="172" spans="1:30" ht="18" customHeight="1">
      <c r="A172" s="98">
        <f t="shared" si="22"/>
        <v>172</v>
      </c>
      <c r="B172" s="903"/>
      <c r="C172" s="858"/>
      <c r="D172" s="844" t="s">
        <v>215</v>
      </c>
      <c r="E172" s="845"/>
      <c r="F172" s="846"/>
      <c r="G172" s="103"/>
      <c r="H172" s="104"/>
      <c r="I172" s="103"/>
      <c r="J172" s="103"/>
      <c r="K172" s="100">
        <f>G172+H172-I172+J172</f>
        <v>0</v>
      </c>
      <c r="AA172" s="102" t="str">
        <f t="shared" si="23"/>
        <v>OK</v>
      </c>
      <c r="AB172" s="102"/>
      <c r="AC172" s="102"/>
      <c r="AD172" s="102" t="str">
        <f>IF(OR(AA172="Error",AB172="Error",AC172="Error"),CONCATENATE("Error en el concepto ",D172," de la Hoja 2 Fila  ",A172),"")</f>
        <v/>
      </c>
    </row>
    <row r="173" spans="1:30" ht="24.75" customHeight="1">
      <c r="A173" s="98">
        <f t="shared" si="22"/>
        <v>173</v>
      </c>
      <c r="B173" s="903"/>
      <c r="C173" s="870" t="s">
        <v>216</v>
      </c>
      <c r="D173" s="845"/>
      <c r="E173" s="845"/>
      <c r="F173" s="846"/>
      <c r="G173" s="103"/>
      <c r="H173" s="104"/>
      <c r="I173" s="117">
        <f>G173+H173</f>
        <v>0</v>
      </c>
      <c r="J173" s="118"/>
      <c r="K173" s="119">
        <f>G173+H173-I173+J173</f>
        <v>0</v>
      </c>
      <c r="AA173" s="102" t="str">
        <f>IF(OR(G173+H173-I173&lt;0,K173&lt;0,I173&lt;0),"ERROR","OK")</f>
        <v>OK</v>
      </c>
      <c r="AB173" s="102"/>
      <c r="AC173" s="102"/>
      <c r="AD173" s="102" t="str">
        <f>IF(OR(AA173="Error",AB173="Error",AC173="Error"),CONCATENATE("Error en el concepto ",C173," de la Hoja 2 Fila  ",A173),"")</f>
        <v/>
      </c>
    </row>
    <row r="174" spans="1:30" ht="23.25" customHeight="1">
      <c r="A174" s="98">
        <f t="shared" si="22"/>
        <v>174</v>
      </c>
      <c r="B174" s="903"/>
      <c r="C174" s="835" t="s">
        <v>217</v>
      </c>
      <c r="D174" s="834"/>
      <c r="E174" s="834"/>
      <c r="F174" s="847"/>
      <c r="G174" s="100">
        <f>SUM(G175:G178)</f>
        <v>0</v>
      </c>
      <c r="H174" s="101">
        <f>SUM(H175:H178)</f>
        <v>0</v>
      </c>
      <c r="I174" s="101">
        <f>SUM(I175:I178)</f>
        <v>0</v>
      </c>
      <c r="J174" s="101">
        <f>SUM(J175:J178)</f>
        <v>0</v>
      </c>
      <c r="K174" s="100">
        <f>SUM(K175:K178)</f>
        <v>0</v>
      </c>
      <c r="AA174" s="102" t="str">
        <f>IF(OR(G174&lt;0,K174&lt;0),"ERROR","OK")</f>
        <v>OK</v>
      </c>
      <c r="AB174" s="102"/>
      <c r="AC174" s="102"/>
      <c r="AD174" s="102" t="str">
        <f>IF(OR(AA174="Error",AB174="Error",AC174="Error"),CONCATENATE("Error en el concepto ",C174," de la Hoja 2 Fila  ",A174),"")</f>
        <v/>
      </c>
    </row>
    <row r="175" spans="1:30" ht="16.5" customHeight="1">
      <c r="A175" s="98">
        <f t="shared" si="22"/>
        <v>175</v>
      </c>
      <c r="B175" s="903"/>
      <c r="C175" s="861"/>
      <c r="D175" s="844" t="s">
        <v>218</v>
      </c>
      <c r="E175" s="845"/>
      <c r="F175" s="846"/>
      <c r="G175" s="103"/>
      <c r="H175" s="104"/>
      <c r="I175" s="103"/>
      <c r="J175" s="103"/>
      <c r="K175" s="100">
        <f>G175+H175-I175+J175</f>
        <v>0</v>
      </c>
      <c r="AA175" s="102" t="str">
        <f t="shared" si="23"/>
        <v>OK</v>
      </c>
      <c r="AB175" s="102"/>
      <c r="AC175" s="102"/>
      <c r="AD175" s="102" t="str">
        <f>IF(OR(AA175="Error",AB175="Error",AC175="Error"),CONCATENATE("Error en el concepto ",D175," de la Hoja 2 Fila  ",A175),"")</f>
        <v/>
      </c>
    </row>
    <row r="176" spans="1:30" ht="18.75" customHeight="1">
      <c r="A176" s="98">
        <f t="shared" si="22"/>
        <v>176</v>
      </c>
      <c r="B176" s="903"/>
      <c r="C176" s="862"/>
      <c r="D176" s="844" t="s">
        <v>219</v>
      </c>
      <c r="E176" s="845"/>
      <c r="F176" s="846"/>
      <c r="G176" s="103"/>
      <c r="H176" s="104"/>
      <c r="I176" s="103"/>
      <c r="J176" s="103"/>
      <c r="K176" s="100">
        <f>G176+H176-I176+J176</f>
        <v>0</v>
      </c>
      <c r="AA176" s="102" t="str">
        <f t="shared" si="23"/>
        <v>OK</v>
      </c>
      <c r="AB176" s="102"/>
      <c r="AC176" s="102"/>
      <c r="AD176" s="102" t="str">
        <f>IF(OR(AA176="Error",AB176="Error",AC176="Error"),CONCATENATE("Error en el concepto ",D176," de la Hoja 2 Fila  ",A176),"")</f>
        <v/>
      </c>
    </row>
    <row r="177" spans="1:30" ht="21" customHeight="1">
      <c r="A177" s="98">
        <f t="shared" si="22"/>
        <v>177</v>
      </c>
      <c r="B177" s="903"/>
      <c r="C177" s="862"/>
      <c r="D177" s="844" t="s">
        <v>220</v>
      </c>
      <c r="E177" s="845"/>
      <c r="F177" s="846"/>
      <c r="G177" s="103"/>
      <c r="H177" s="104"/>
      <c r="I177" s="103"/>
      <c r="J177" s="103"/>
      <c r="K177" s="100">
        <f>G177+H177-I177+J177</f>
        <v>0</v>
      </c>
      <c r="AA177" s="102" t="str">
        <f t="shared" si="23"/>
        <v>OK</v>
      </c>
      <c r="AB177" s="102"/>
      <c r="AC177" s="102"/>
      <c r="AD177" s="102" t="str">
        <f>IF(OR(AA177="Error",AB177="Error",AC177="Error"),CONCATENATE("Error en el concepto ",D177," de la Hoja 2 Fila  ",A177),"")</f>
        <v/>
      </c>
    </row>
    <row r="178" spans="1:30" ht="16.5" customHeight="1">
      <c r="A178" s="98">
        <f t="shared" si="22"/>
        <v>178</v>
      </c>
      <c r="B178" s="903"/>
      <c r="C178" s="862"/>
      <c r="D178" s="844" t="s">
        <v>221</v>
      </c>
      <c r="E178" s="845"/>
      <c r="F178" s="846"/>
      <c r="G178" s="103"/>
      <c r="H178" s="104"/>
      <c r="I178" s="103"/>
      <c r="J178" s="103"/>
      <c r="K178" s="100">
        <f>G178+H178-I178+J178</f>
        <v>0</v>
      </c>
      <c r="AA178" s="102" t="str">
        <f t="shared" si="23"/>
        <v>OK</v>
      </c>
      <c r="AB178" s="102"/>
      <c r="AC178" s="102"/>
      <c r="AD178" s="102" t="str">
        <f>IF(OR(AA178="Error",AB178="Error",AC178="Error"),CONCATENATE("Error en el concepto ",D178," de la Hoja 2 Fila  ",A178),"")</f>
        <v/>
      </c>
    </row>
    <row r="179" spans="1:30" ht="18.75" customHeight="1">
      <c r="A179" s="98">
        <f t="shared" si="22"/>
        <v>179</v>
      </c>
      <c r="B179" s="903"/>
      <c r="C179" s="835" t="s">
        <v>222</v>
      </c>
      <c r="D179" s="834"/>
      <c r="E179" s="834"/>
      <c r="F179" s="847"/>
      <c r="G179" s="100">
        <f>SUM(G180:G190)</f>
        <v>0</v>
      </c>
      <c r="H179" s="101">
        <f>SUM(H180:H190)</f>
        <v>0</v>
      </c>
      <c r="I179" s="101">
        <f>SUM(I180:I190)</f>
        <v>0</v>
      </c>
      <c r="J179" s="101">
        <f>SUM(J180:J190)</f>
        <v>0</v>
      </c>
      <c r="K179" s="100">
        <f>SUM(K180:K190)</f>
        <v>0</v>
      </c>
      <c r="AA179" s="102" t="str">
        <f>IF(OR(G179&lt;0,K179&lt;0),"ERROR","OK")</f>
        <v>OK</v>
      </c>
      <c r="AB179" s="102"/>
      <c r="AC179" s="102"/>
      <c r="AD179" s="102" t="str">
        <f>IF(OR(AA179="Error",AB179="Error",AC179="Error"),CONCATENATE("Error en el concepto ",C179," de la Hoja 2 Fila  ",A179),"")</f>
        <v/>
      </c>
    </row>
    <row r="180" spans="1:30" ht="18" customHeight="1">
      <c r="A180" s="98">
        <f>A179+1</f>
        <v>180</v>
      </c>
      <c r="B180" s="903"/>
      <c r="C180" s="861"/>
      <c r="D180" s="844" t="s">
        <v>223</v>
      </c>
      <c r="E180" s="845"/>
      <c r="F180" s="846"/>
      <c r="G180" s="103"/>
      <c r="H180" s="104"/>
      <c r="I180" s="100">
        <f t="shared" ref="I180:I190" si="26">G180+H180</f>
        <v>0</v>
      </c>
      <c r="J180" s="119"/>
      <c r="K180" s="119">
        <f t="shared" ref="K180:K190" si="27">G180+H180-I180+J180</f>
        <v>0</v>
      </c>
      <c r="AA180" s="102" t="str">
        <f>IF(OR(G180+H180-I180&lt;0,K180&lt;0,I180&lt;0),"ERROR","OK")</f>
        <v>OK</v>
      </c>
      <c r="AB180" s="102"/>
      <c r="AC180" s="102"/>
      <c r="AD180" s="102" t="str">
        <f>IF(OR(AA180="Error",AB180="Error",AC180="Error"),CONCATENATE("Error en el concepto ",D180," de la Hoja 2 Fila  ",A180),"")</f>
        <v/>
      </c>
    </row>
    <row r="181" spans="1:30" ht="18.75" customHeight="1">
      <c r="A181" s="98">
        <f t="shared" si="22"/>
        <v>181</v>
      </c>
      <c r="B181" s="903"/>
      <c r="C181" s="862"/>
      <c r="D181" s="844" t="s">
        <v>224</v>
      </c>
      <c r="E181" s="845"/>
      <c r="F181" s="846"/>
      <c r="G181" s="103"/>
      <c r="H181" s="104"/>
      <c r="I181" s="100">
        <f t="shared" si="26"/>
        <v>0</v>
      </c>
      <c r="J181" s="119"/>
      <c r="K181" s="119">
        <f t="shared" si="27"/>
        <v>0</v>
      </c>
      <c r="AA181" s="102" t="str">
        <f t="shared" ref="AA181:AA190" si="28">IF(OR(G181+H181-I181&lt;0,K181&lt;0,I181&lt;0),"ERROR","OK")</f>
        <v>OK</v>
      </c>
      <c r="AB181" s="102"/>
      <c r="AC181" s="102"/>
      <c r="AD181" s="102" t="str">
        <f t="shared" ref="AD181:AD190" si="29">IF(OR(AA181="Error",AB181="Error",AC181="Error"),CONCATENATE("Error en el concepto ",D181," de la Hoja 2 Fila  ",A181),"")</f>
        <v/>
      </c>
    </row>
    <row r="182" spans="1:30" ht="18" customHeight="1">
      <c r="A182" s="98">
        <f t="shared" si="22"/>
        <v>182</v>
      </c>
      <c r="B182" s="903"/>
      <c r="C182" s="862"/>
      <c r="D182" s="844" t="s">
        <v>225</v>
      </c>
      <c r="E182" s="845"/>
      <c r="F182" s="846"/>
      <c r="G182" s="103"/>
      <c r="H182" s="104"/>
      <c r="I182" s="100">
        <f t="shared" si="26"/>
        <v>0</v>
      </c>
      <c r="J182" s="119"/>
      <c r="K182" s="119">
        <f t="shared" si="27"/>
        <v>0</v>
      </c>
      <c r="AA182" s="102" t="str">
        <f t="shared" si="28"/>
        <v>OK</v>
      </c>
      <c r="AB182" s="102"/>
      <c r="AC182" s="102"/>
      <c r="AD182" s="102" t="str">
        <f t="shared" si="29"/>
        <v/>
      </c>
    </row>
    <row r="183" spans="1:30" ht="18" customHeight="1">
      <c r="A183" s="98">
        <f t="shared" si="22"/>
        <v>183</v>
      </c>
      <c r="B183" s="903"/>
      <c r="C183" s="862"/>
      <c r="D183" s="844" t="s">
        <v>226</v>
      </c>
      <c r="E183" s="845"/>
      <c r="F183" s="846"/>
      <c r="G183" s="103"/>
      <c r="H183" s="104"/>
      <c r="I183" s="100">
        <f t="shared" si="26"/>
        <v>0</v>
      </c>
      <c r="J183" s="119"/>
      <c r="K183" s="119">
        <f t="shared" si="27"/>
        <v>0</v>
      </c>
      <c r="AA183" s="102" t="str">
        <f t="shared" si="28"/>
        <v>OK</v>
      </c>
      <c r="AB183" s="102"/>
      <c r="AC183" s="102"/>
      <c r="AD183" s="102" t="str">
        <f t="shared" si="29"/>
        <v/>
      </c>
    </row>
    <row r="184" spans="1:30" ht="15.75" customHeight="1">
      <c r="A184" s="98">
        <f t="shared" si="22"/>
        <v>184</v>
      </c>
      <c r="B184" s="903"/>
      <c r="C184" s="862"/>
      <c r="D184" s="844" t="s">
        <v>227</v>
      </c>
      <c r="E184" s="845"/>
      <c r="F184" s="846"/>
      <c r="G184" s="103"/>
      <c r="H184" s="104"/>
      <c r="I184" s="100">
        <f t="shared" si="26"/>
        <v>0</v>
      </c>
      <c r="J184" s="119"/>
      <c r="K184" s="119">
        <f t="shared" si="27"/>
        <v>0</v>
      </c>
      <c r="AA184" s="102" t="str">
        <f t="shared" si="28"/>
        <v>OK</v>
      </c>
      <c r="AB184" s="102"/>
      <c r="AC184" s="102"/>
      <c r="AD184" s="102" t="str">
        <f t="shared" si="29"/>
        <v/>
      </c>
    </row>
    <row r="185" spans="1:30" ht="16.5" customHeight="1">
      <c r="A185" s="98">
        <f t="shared" si="22"/>
        <v>185</v>
      </c>
      <c r="B185" s="903"/>
      <c r="C185" s="862"/>
      <c r="D185" s="844" t="s">
        <v>228</v>
      </c>
      <c r="E185" s="845"/>
      <c r="F185" s="846"/>
      <c r="G185" s="103"/>
      <c r="H185" s="104"/>
      <c r="I185" s="100">
        <f t="shared" si="26"/>
        <v>0</v>
      </c>
      <c r="J185" s="119"/>
      <c r="K185" s="119">
        <f t="shared" si="27"/>
        <v>0</v>
      </c>
      <c r="AA185" s="102" t="str">
        <f t="shared" si="28"/>
        <v>OK</v>
      </c>
      <c r="AB185" s="102"/>
      <c r="AC185" s="102"/>
      <c r="AD185" s="102" t="str">
        <f t="shared" si="29"/>
        <v/>
      </c>
    </row>
    <row r="186" spans="1:30" ht="18.75" customHeight="1">
      <c r="A186" s="98">
        <f t="shared" si="22"/>
        <v>186</v>
      </c>
      <c r="B186" s="903"/>
      <c r="C186" s="862"/>
      <c r="D186" s="844" t="s">
        <v>229</v>
      </c>
      <c r="E186" s="845"/>
      <c r="F186" s="846"/>
      <c r="G186" s="103"/>
      <c r="H186" s="104"/>
      <c r="I186" s="100">
        <f t="shared" si="26"/>
        <v>0</v>
      </c>
      <c r="J186" s="119"/>
      <c r="K186" s="119">
        <f t="shared" si="27"/>
        <v>0</v>
      </c>
      <c r="AA186" s="102" t="str">
        <f t="shared" si="28"/>
        <v>OK</v>
      </c>
      <c r="AB186" s="102"/>
      <c r="AC186" s="102"/>
      <c r="AD186" s="102" t="str">
        <f t="shared" si="29"/>
        <v/>
      </c>
    </row>
    <row r="187" spans="1:30" ht="17.25" customHeight="1">
      <c r="A187" s="98">
        <f t="shared" si="22"/>
        <v>187</v>
      </c>
      <c r="B187" s="903"/>
      <c r="C187" s="862"/>
      <c r="D187" s="844" t="s">
        <v>230</v>
      </c>
      <c r="E187" s="845"/>
      <c r="F187" s="846"/>
      <c r="G187" s="103"/>
      <c r="H187" s="104"/>
      <c r="I187" s="100">
        <f t="shared" si="26"/>
        <v>0</v>
      </c>
      <c r="J187" s="119"/>
      <c r="K187" s="119">
        <f t="shared" si="27"/>
        <v>0</v>
      </c>
      <c r="AA187" s="102" t="str">
        <f t="shared" si="28"/>
        <v>OK</v>
      </c>
      <c r="AB187" s="102"/>
      <c r="AC187" s="102"/>
      <c r="AD187" s="102" t="str">
        <f t="shared" si="29"/>
        <v/>
      </c>
    </row>
    <row r="188" spans="1:30" ht="25.5" customHeight="1">
      <c r="A188" s="98">
        <f t="shared" si="22"/>
        <v>188</v>
      </c>
      <c r="B188" s="903"/>
      <c r="C188" s="862"/>
      <c r="D188" s="844" t="s">
        <v>231</v>
      </c>
      <c r="E188" s="845"/>
      <c r="F188" s="846"/>
      <c r="G188" s="103"/>
      <c r="H188" s="104"/>
      <c r="I188" s="100">
        <f t="shared" si="26"/>
        <v>0</v>
      </c>
      <c r="J188" s="119"/>
      <c r="K188" s="119">
        <f t="shared" si="27"/>
        <v>0</v>
      </c>
      <c r="AA188" s="102" t="str">
        <f t="shared" si="28"/>
        <v>OK</v>
      </c>
      <c r="AB188" s="102"/>
      <c r="AC188" s="102"/>
      <c r="AD188" s="102" t="str">
        <f t="shared" si="29"/>
        <v/>
      </c>
    </row>
    <row r="189" spans="1:30" ht="17.25" customHeight="1">
      <c r="A189" s="98">
        <f t="shared" si="22"/>
        <v>189</v>
      </c>
      <c r="B189" s="903"/>
      <c r="C189" s="862"/>
      <c r="D189" s="844" t="s">
        <v>232</v>
      </c>
      <c r="E189" s="845"/>
      <c r="F189" s="846"/>
      <c r="G189" s="103"/>
      <c r="H189" s="104"/>
      <c r="I189" s="100">
        <f t="shared" si="26"/>
        <v>0</v>
      </c>
      <c r="J189" s="119"/>
      <c r="K189" s="119">
        <f t="shared" si="27"/>
        <v>0</v>
      </c>
      <c r="AA189" s="102" t="str">
        <f t="shared" si="28"/>
        <v>OK</v>
      </c>
      <c r="AB189" s="102"/>
      <c r="AC189" s="102"/>
      <c r="AD189" s="102" t="str">
        <f t="shared" si="29"/>
        <v/>
      </c>
    </row>
    <row r="190" spans="1:30" ht="19.5" customHeight="1">
      <c r="A190" s="98">
        <f t="shared" si="22"/>
        <v>190</v>
      </c>
      <c r="B190" s="903"/>
      <c r="C190" s="863"/>
      <c r="D190" s="844" t="s">
        <v>233</v>
      </c>
      <c r="E190" s="845"/>
      <c r="F190" s="846"/>
      <c r="G190" s="103"/>
      <c r="H190" s="104"/>
      <c r="I190" s="100">
        <f t="shared" si="26"/>
        <v>0</v>
      </c>
      <c r="J190" s="119"/>
      <c r="K190" s="119">
        <f t="shared" si="27"/>
        <v>0</v>
      </c>
      <c r="AA190" s="102" t="str">
        <f t="shared" si="28"/>
        <v>OK</v>
      </c>
      <c r="AB190" s="102"/>
      <c r="AC190" s="102"/>
      <c r="AD190" s="102" t="str">
        <f t="shared" si="29"/>
        <v/>
      </c>
    </row>
    <row r="191" spans="1:30" ht="18.75" customHeight="1">
      <c r="A191" s="98">
        <f t="shared" si="22"/>
        <v>191</v>
      </c>
      <c r="B191" s="903"/>
      <c r="C191" s="875" t="s">
        <v>234</v>
      </c>
      <c r="D191" s="845"/>
      <c r="E191" s="845"/>
      <c r="F191" s="846"/>
      <c r="G191" s="100">
        <f>SUM(G192:G195)</f>
        <v>0</v>
      </c>
      <c r="H191" s="101">
        <f>SUM(H192:H195)</f>
        <v>0</v>
      </c>
      <c r="I191" s="101">
        <f>SUM(I192:I195)</f>
        <v>0</v>
      </c>
      <c r="J191" s="101">
        <f>SUM(J192:J195)</f>
        <v>0</v>
      </c>
      <c r="K191" s="100">
        <f>SUM(K192:K195)</f>
        <v>0</v>
      </c>
      <c r="AA191" s="102" t="str">
        <f>IF(OR(G191&lt;0,K191&lt;0),"ERROR","OK")</f>
        <v>OK</v>
      </c>
      <c r="AB191" s="102"/>
      <c r="AC191" s="102"/>
      <c r="AD191" s="102" t="str">
        <f>IF(OR(AA191="Error",AB191="Error",AC191="Error"),CONCATENATE("Error en el concepto ",C191," de la Hoja 2 Fila  ",A191),"")</f>
        <v/>
      </c>
    </row>
    <row r="192" spans="1:30" ht="21.75" customHeight="1">
      <c r="A192" s="98">
        <f t="shared" si="22"/>
        <v>192</v>
      </c>
      <c r="B192" s="903"/>
      <c r="C192" s="876"/>
      <c r="D192" s="844" t="s">
        <v>235</v>
      </c>
      <c r="E192" s="845"/>
      <c r="F192" s="846"/>
      <c r="G192" s="103"/>
      <c r="H192" s="104"/>
      <c r="I192" s="103"/>
      <c r="J192" s="103"/>
      <c r="K192" s="100">
        <f>G192+H192-I192+J192</f>
        <v>0</v>
      </c>
      <c r="L192" s="129"/>
      <c r="AA192" s="102" t="str">
        <f t="shared" si="23"/>
        <v>OK</v>
      </c>
      <c r="AB192" s="102"/>
      <c r="AC192" s="102"/>
      <c r="AD192" s="102" t="str">
        <f>IF(OR(AA192="Error",AB192="Error",AC192="Error"),CONCATENATE("Error en el concepto ",D192," de la Hoja 2 Fila  ",A192),"")</f>
        <v/>
      </c>
    </row>
    <row r="193" spans="1:256" ht="18.75" customHeight="1">
      <c r="A193" s="98">
        <f t="shared" si="22"/>
        <v>193</v>
      </c>
      <c r="B193" s="903"/>
      <c r="C193" s="862"/>
      <c r="D193" s="844" t="s">
        <v>236</v>
      </c>
      <c r="E193" s="845"/>
      <c r="F193" s="846"/>
      <c r="G193" s="103"/>
      <c r="H193" s="104"/>
      <c r="I193" s="103"/>
      <c r="J193" s="103"/>
      <c r="K193" s="100">
        <f>G193+H193-I193+J193</f>
        <v>0</v>
      </c>
      <c r="L193" s="129"/>
      <c r="AA193" s="102" t="str">
        <f t="shared" si="23"/>
        <v>OK</v>
      </c>
      <c r="AB193" s="102"/>
      <c r="AC193" s="102"/>
      <c r="AD193" s="102" t="str">
        <f>IF(OR(AA193="Error",AB193="Error",AC193="Error"),CONCATENATE("Error en el concepto ",D193," de la Hoja 2 Fila  ",A193),"")</f>
        <v/>
      </c>
    </row>
    <row r="194" spans="1:256" ht="23.25" customHeight="1">
      <c r="A194" s="98">
        <f t="shared" si="22"/>
        <v>194</v>
      </c>
      <c r="B194" s="903"/>
      <c r="C194" s="862"/>
      <c r="D194" s="844" t="s">
        <v>237</v>
      </c>
      <c r="E194" s="845"/>
      <c r="F194" s="846"/>
      <c r="G194" s="103"/>
      <c r="H194" s="104"/>
      <c r="I194" s="103"/>
      <c r="J194" s="103"/>
      <c r="K194" s="100">
        <f>G194+H194-I194+J194</f>
        <v>0</v>
      </c>
      <c r="AA194" s="102" t="str">
        <f t="shared" si="23"/>
        <v>OK</v>
      </c>
      <c r="AB194" s="102"/>
      <c r="AC194" s="102"/>
      <c r="AD194" s="102" t="str">
        <f>IF(OR(AA194="Error",AB194="Error",AC194="Error"),CONCATENATE("Error en el concepto ",D194," de la Hoja 2 Fila  ",A194),"")</f>
        <v/>
      </c>
    </row>
    <row r="195" spans="1:256" ht="19.5" customHeight="1">
      <c r="A195" s="98">
        <f t="shared" si="22"/>
        <v>195</v>
      </c>
      <c r="B195" s="903"/>
      <c r="C195" s="863"/>
      <c r="D195" s="844" t="s">
        <v>238</v>
      </c>
      <c r="E195" s="845"/>
      <c r="F195" s="846"/>
      <c r="G195" s="103"/>
      <c r="H195" s="104"/>
      <c r="I195" s="103"/>
      <c r="J195" s="103"/>
      <c r="K195" s="100">
        <f>G195+H195-I195+J195</f>
        <v>0</v>
      </c>
      <c r="AA195" s="102" t="str">
        <f t="shared" si="23"/>
        <v>OK</v>
      </c>
      <c r="AB195" s="102"/>
      <c r="AC195" s="102"/>
      <c r="AD195" s="102" t="str">
        <f>IF(OR(AA195="Error",AB195="Error",AC195="Error"),CONCATENATE("Error en el concepto ",D195," de la Hoja 2 Fila  ",A195),"")</f>
        <v/>
      </c>
    </row>
    <row r="196" spans="1:256" ht="18.75" customHeight="1">
      <c r="A196" s="98">
        <f t="shared" si="22"/>
        <v>196</v>
      </c>
      <c r="B196" s="903"/>
      <c r="C196" s="875" t="s">
        <v>239</v>
      </c>
      <c r="D196" s="845"/>
      <c r="E196" s="845"/>
      <c r="F196" s="846"/>
      <c r="G196" s="100">
        <f>SUM(G197:G204)</f>
        <v>0</v>
      </c>
      <c r="H196" s="101">
        <f>SUM(H197:H204)</f>
        <v>0</v>
      </c>
      <c r="I196" s="101">
        <f>SUM(I197:I204)</f>
        <v>0</v>
      </c>
      <c r="J196" s="101">
        <f>SUM(J197:J204)</f>
        <v>0</v>
      </c>
      <c r="K196" s="100">
        <f>SUM(K197:K204)</f>
        <v>0</v>
      </c>
      <c r="AA196" s="102" t="str">
        <f>IF(OR(G196&lt;0,K196&lt;0),"ERROR","OK")</f>
        <v>OK</v>
      </c>
      <c r="AB196" s="102"/>
      <c r="AC196" s="102"/>
      <c r="AD196" s="102" t="str">
        <f>IF(OR(AA196="Error",AB196="Error",AC196="Error"),CONCATENATE("Error en el concepto ",C196," de la Hoja 2 Fila  ",A196),"")</f>
        <v/>
      </c>
    </row>
    <row r="197" spans="1:256" ht="18" customHeight="1">
      <c r="A197" s="98">
        <f t="shared" si="22"/>
        <v>197</v>
      </c>
      <c r="B197" s="903"/>
      <c r="C197" s="876"/>
      <c r="D197" s="844" t="s">
        <v>240</v>
      </c>
      <c r="E197" s="845"/>
      <c r="F197" s="846"/>
      <c r="G197" s="103"/>
      <c r="H197" s="104"/>
      <c r="I197" s="103"/>
      <c r="J197" s="103"/>
      <c r="K197" s="100">
        <f t="shared" ref="K197:K204" si="30">G197+H197-I197+J197</f>
        <v>0</v>
      </c>
      <c r="AA197" s="102" t="str">
        <f t="shared" si="23"/>
        <v>OK</v>
      </c>
      <c r="AB197" s="102"/>
      <c r="AC197" s="102"/>
      <c r="AD197" s="102" t="str">
        <f>IF(OR(AA197="Error",AB197="Error",AC197="Error"),CONCATENATE("Error en el concepto ",D197," de la Hoja 2 Fila  ",A197),"")</f>
        <v/>
      </c>
    </row>
    <row r="198" spans="1:256" ht="18" customHeight="1">
      <c r="A198" s="98">
        <f t="shared" si="22"/>
        <v>198</v>
      </c>
      <c r="B198" s="903"/>
      <c r="C198" s="862"/>
      <c r="D198" s="844" t="s">
        <v>241</v>
      </c>
      <c r="E198" s="845"/>
      <c r="F198" s="846"/>
      <c r="G198" s="103"/>
      <c r="H198" s="104"/>
      <c r="I198" s="103"/>
      <c r="J198" s="103"/>
      <c r="K198" s="100">
        <f t="shared" si="30"/>
        <v>0</v>
      </c>
      <c r="AA198" s="102" t="str">
        <f t="shared" si="23"/>
        <v>OK</v>
      </c>
      <c r="AB198" s="102"/>
      <c r="AC198" s="102"/>
      <c r="AD198" s="102" t="str">
        <f>IF(OR(AA198="Error",AB198="Error",AC198="Error"),CONCATENATE("Error en el concepto ",D198," de la Hoja 2 Fila  ",A198),"")</f>
        <v/>
      </c>
    </row>
    <row r="199" spans="1:256" ht="17.25" customHeight="1">
      <c r="A199" s="98">
        <f t="shared" si="22"/>
        <v>199</v>
      </c>
      <c r="B199" s="903"/>
      <c r="C199" s="862"/>
      <c r="D199" s="844" t="s">
        <v>242</v>
      </c>
      <c r="E199" s="845"/>
      <c r="F199" s="846"/>
      <c r="G199" s="103"/>
      <c r="H199" s="104"/>
      <c r="I199" s="103"/>
      <c r="J199" s="103"/>
      <c r="K199" s="100">
        <f t="shared" si="30"/>
        <v>0</v>
      </c>
      <c r="AA199" s="102" t="str">
        <f t="shared" si="23"/>
        <v>OK</v>
      </c>
      <c r="AB199" s="102"/>
      <c r="AC199" s="102"/>
      <c r="AD199" s="102" t="str">
        <f t="shared" ref="AD199:AD204" si="31">IF(OR(AA199="Error",AB199="Error",AC199="Error"),CONCATENATE("Error en el concepto ",D199," de la Hoja 2 Fila  ",A199),"")</f>
        <v/>
      </c>
    </row>
    <row r="200" spans="1:256" ht="17.25" customHeight="1">
      <c r="A200" s="98">
        <f t="shared" si="22"/>
        <v>200</v>
      </c>
      <c r="B200" s="903"/>
      <c r="C200" s="862"/>
      <c r="D200" s="844" t="s">
        <v>243</v>
      </c>
      <c r="E200" s="845"/>
      <c r="F200" s="846"/>
      <c r="G200" s="103"/>
      <c r="H200" s="104"/>
      <c r="I200" s="103"/>
      <c r="J200" s="103"/>
      <c r="K200" s="100">
        <f t="shared" si="30"/>
        <v>0</v>
      </c>
      <c r="AA200" s="102" t="str">
        <f t="shared" si="23"/>
        <v>OK</v>
      </c>
      <c r="AB200" s="102"/>
      <c r="AC200" s="102"/>
      <c r="AD200" s="102" t="str">
        <f t="shared" si="31"/>
        <v/>
      </c>
    </row>
    <row r="201" spans="1:256" ht="30" customHeight="1">
      <c r="A201" s="98">
        <f t="shared" si="22"/>
        <v>201</v>
      </c>
      <c r="B201" s="903"/>
      <c r="C201" s="862"/>
      <c r="D201" s="844" t="s">
        <v>244</v>
      </c>
      <c r="E201" s="845"/>
      <c r="F201" s="846"/>
      <c r="G201" s="103"/>
      <c r="H201" s="104"/>
      <c r="I201" s="103"/>
      <c r="J201" s="103"/>
      <c r="K201" s="100">
        <f t="shared" si="30"/>
        <v>0</v>
      </c>
      <c r="AA201" s="102" t="str">
        <f t="shared" si="23"/>
        <v>OK</v>
      </c>
      <c r="AB201" s="102"/>
      <c r="AC201" s="102"/>
      <c r="AD201" s="102" t="str">
        <f t="shared" si="31"/>
        <v/>
      </c>
    </row>
    <row r="202" spans="1:256" ht="17.25" customHeight="1">
      <c r="A202" s="98">
        <f t="shared" si="22"/>
        <v>202</v>
      </c>
      <c r="B202" s="903"/>
      <c r="C202" s="862"/>
      <c r="D202" s="844" t="s">
        <v>245</v>
      </c>
      <c r="E202" s="845"/>
      <c r="F202" s="846"/>
      <c r="G202" s="103"/>
      <c r="H202" s="104"/>
      <c r="I202" s="103"/>
      <c r="J202" s="103"/>
      <c r="K202" s="100">
        <f t="shared" si="30"/>
        <v>0</v>
      </c>
      <c r="AA202" s="102" t="str">
        <f t="shared" si="23"/>
        <v>OK</v>
      </c>
      <c r="AB202" s="102"/>
      <c r="AC202" s="102"/>
      <c r="AD202" s="102" t="str">
        <f t="shared" si="31"/>
        <v/>
      </c>
    </row>
    <row r="203" spans="1:256" ht="17.25" customHeight="1">
      <c r="A203" s="98">
        <f t="shared" si="22"/>
        <v>203</v>
      </c>
      <c r="B203" s="903"/>
      <c r="C203" s="862"/>
      <c r="D203" s="844" t="s">
        <v>239</v>
      </c>
      <c r="E203" s="845"/>
      <c r="F203" s="846"/>
      <c r="G203" s="103"/>
      <c r="H203" s="104"/>
      <c r="I203" s="103"/>
      <c r="J203" s="103"/>
      <c r="K203" s="100">
        <f t="shared" si="30"/>
        <v>0</v>
      </c>
      <c r="AA203" s="102" t="str">
        <f t="shared" si="23"/>
        <v>OK</v>
      </c>
      <c r="AB203" s="102"/>
      <c r="AC203" s="102"/>
      <c r="AD203" s="102" t="str">
        <f t="shared" si="31"/>
        <v/>
      </c>
    </row>
    <row r="204" spans="1:256" ht="17.25" customHeight="1">
      <c r="A204" s="98">
        <f t="shared" ref="A204:A259" si="32">A203+1</f>
        <v>204</v>
      </c>
      <c r="B204" s="903"/>
      <c r="C204" s="863"/>
      <c r="D204" s="870" t="s">
        <v>246</v>
      </c>
      <c r="E204" s="907"/>
      <c r="F204" s="908"/>
      <c r="G204" s="119"/>
      <c r="H204" s="123"/>
      <c r="I204" s="119"/>
      <c r="J204" s="103"/>
      <c r="K204" s="100">
        <f t="shared" si="30"/>
        <v>0</v>
      </c>
      <c r="AA204" s="102" t="str">
        <f>IF(OR(J204&lt;0,K204&lt;0),"ERROR","OK")</f>
        <v>OK</v>
      </c>
      <c r="AB204" s="102"/>
      <c r="AC204" s="102"/>
      <c r="AD204" s="102" t="str">
        <f t="shared" si="31"/>
        <v/>
      </c>
    </row>
    <row r="205" spans="1:256" ht="19.5" customHeight="1">
      <c r="A205" s="98">
        <f t="shared" si="32"/>
        <v>205</v>
      </c>
      <c r="B205" s="904"/>
      <c r="C205" s="909" t="s">
        <v>247</v>
      </c>
      <c r="D205" s="910"/>
      <c r="E205" s="910"/>
      <c r="F205" s="911"/>
      <c r="G205" s="130">
        <f>G146+G159+G163+G169+G173+G174+G179+G191+G196</f>
        <v>0</v>
      </c>
      <c r="H205" s="130">
        <f>H146+H159+H163+H169+H173+H174+H179+H191+H196</f>
        <v>0</v>
      </c>
      <c r="I205" s="130">
        <f>I146+I159+I163+I169+I173+I174+I179+I191+I196</f>
        <v>0</v>
      </c>
      <c r="J205" s="130">
        <f>J146+J159+J163+J169+J173+J174+J179+J191+J196</f>
        <v>0</v>
      </c>
      <c r="K205" s="130">
        <f>K146+K159+K163+K169+K173+K174+K179+K191+K196</f>
        <v>0</v>
      </c>
      <c r="AA205" s="102"/>
      <c r="AB205" s="102"/>
      <c r="AC205" s="102"/>
      <c r="AD205" s="102" t="str">
        <f>IF(OR(AA205="Error",AB205="Error",AC205="Error"),CONCATENATE("Error en el concepto ",C205," de la Hoja 2 Fila  ",A205),"")</f>
        <v/>
      </c>
    </row>
    <row r="206" spans="1:256" ht="25.5" customHeight="1">
      <c r="A206" s="98">
        <f t="shared" si="32"/>
        <v>206</v>
      </c>
      <c r="B206" s="912" t="s">
        <v>248</v>
      </c>
      <c r="C206" s="913"/>
      <c r="D206" s="913"/>
      <c r="E206" s="913"/>
      <c r="F206" s="913"/>
      <c r="G206" s="124">
        <f>G144-G205</f>
        <v>0</v>
      </c>
      <c r="H206" s="124">
        <f>H144-H205</f>
        <v>0</v>
      </c>
      <c r="I206" s="124">
        <f>I144-I205</f>
        <v>0</v>
      </c>
      <c r="J206" s="124">
        <f>J144-J205</f>
        <v>0</v>
      </c>
      <c r="K206" s="124">
        <f>K144-K205</f>
        <v>0</v>
      </c>
      <c r="L206" s="109"/>
      <c r="M206" s="112"/>
      <c r="N206" s="112"/>
      <c r="O206" s="110"/>
      <c r="P206" s="110"/>
      <c r="Q206" s="110"/>
      <c r="R206" s="110"/>
      <c r="S206" s="19"/>
      <c r="T206" s="109"/>
      <c r="U206" s="112"/>
      <c r="V206" s="112"/>
      <c r="W206" s="110"/>
      <c r="X206" s="110"/>
      <c r="Y206" s="110"/>
      <c r="Z206" s="110"/>
      <c r="AA206" s="102"/>
      <c r="AB206" s="111"/>
      <c r="AC206" s="114"/>
      <c r="AD206" s="114" t="str">
        <f>IF(OR(AA206="Error",AB206="Error",AC206="Error"),CONCATENATE("Error en el concepto ",C206," de la Hoja 2 Fila  ",A206),"")</f>
        <v/>
      </c>
      <c r="AE206" s="110"/>
      <c r="AF206" s="110"/>
      <c r="AG206" s="110"/>
      <c r="AH206" s="110"/>
      <c r="AJ206" s="109"/>
      <c r="AK206" s="112"/>
      <c r="AL206" s="112"/>
      <c r="AM206" s="110"/>
      <c r="AN206" s="110"/>
      <c r="AO206" s="110"/>
      <c r="AP206" s="110"/>
      <c r="AR206" s="109"/>
      <c r="AS206" s="112"/>
      <c r="AT206" s="112"/>
      <c r="AU206" s="110"/>
      <c r="AV206" s="110"/>
      <c r="AW206" s="110"/>
      <c r="AX206" s="110"/>
      <c r="AZ206" s="109"/>
      <c r="BA206" s="112"/>
      <c r="BB206" s="112"/>
      <c r="BC206" s="110"/>
      <c r="BD206" s="110"/>
      <c r="BE206" s="110"/>
      <c r="BF206" s="110"/>
      <c r="BH206" s="109"/>
      <c r="BI206" s="112"/>
      <c r="BJ206" s="112"/>
      <c r="BK206" s="110"/>
      <c r="BL206" s="110"/>
      <c r="BM206" s="110"/>
      <c r="BN206" s="110"/>
      <c r="BP206" s="109"/>
      <c r="BQ206" s="112"/>
      <c r="BR206" s="112"/>
      <c r="BS206" s="110"/>
      <c r="BT206" s="110"/>
      <c r="BU206" s="110"/>
      <c r="BV206" s="110"/>
      <c r="BX206" s="109"/>
      <c r="BY206" s="112"/>
      <c r="BZ206" s="112"/>
      <c r="CA206" s="110"/>
      <c r="CB206" s="110"/>
      <c r="CC206" s="110"/>
      <c r="CD206" s="110"/>
      <c r="CF206" s="109"/>
      <c r="CG206" s="112"/>
      <c r="CH206" s="112"/>
      <c r="CI206" s="110"/>
      <c r="CJ206" s="110"/>
      <c r="CK206" s="110"/>
      <c r="CL206" s="110"/>
      <c r="CN206" s="109"/>
      <c r="CO206" s="112"/>
      <c r="CP206" s="112"/>
      <c r="CQ206" s="110"/>
      <c r="CR206" s="110"/>
      <c r="CS206" s="110"/>
      <c r="CT206" s="110"/>
      <c r="CV206" s="109"/>
      <c r="CW206" s="112"/>
      <c r="CX206" s="112"/>
      <c r="CY206" s="110"/>
      <c r="CZ206" s="110"/>
      <c r="DA206" s="110"/>
      <c r="DB206" s="110"/>
      <c r="DD206" s="109"/>
      <c r="DE206" s="112"/>
      <c r="DF206" s="112"/>
      <c r="DG206" s="110"/>
      <c r="DH206" s="110"/>
      <c r="DI206" s="110"/>
      <c r="DJ206" s="110"/>
      <c r="DL206" s="109"/>
      <c r="DM206" s="112"/>
      <c r="DN206" s="112"/>
      <c r="DO206" s="110"/>
      <c r="DP206" s="110"/>
      <c r="DQ206" s="110"/>
      <c r="DR206" s="110"/>
      <c r="DT206" s="109"/>
      <c r="DU206" s="112"/>
      <c r="DV206" s="112"/>
      <c r="DW206" s="110"/>
      <c r="DX206" s="110"/>
      <c r="DY206" s="110"/>
      <c r="DZ206" s="110"/>
      <c r="EB206" s="109"/>
      <c r="EC206" s="112"/>
      <c r="ED206" s="112"/>
      <c r="EE206" s="110"/>
      <c r="EF206" s="110"/>
      <c r="EG206" s="110"/>
      <c r="EH206" s="110"/>
      <c r="EJ206" s="109"/>
      <c r="EK206" s="112"/>
      <c r="EL206" s="112"/>
      <c r="EM206" s="110"/>
      <c r="EN206" s="110"/>
      <c r="EO206" s="110"/>
      <c r="EP206" s="110"/>
      <c r="ER206" s="109"/>
      <c r="ES206" s="112"/>
      <c r="ET206" s="112"/>
      <c r="EU206" s="110"/>
      <c r="EV206" s="110"/>
      <c r="EW206" s="110"/>
      <c r="EX206" s="110"/>
      <c r="EZ206" s="109"/>
      <c r="FA206" s="112"/>
      <c r="FB206" s="112"/>
      <c r="FC206" s="110"/>
      <c r="FD206" s="110"/>
      <c r="FE206" s="110"/>
      <c r="FF206" s="110"/>
      <c r="FH206" s="109"/>
      <c r="FI206" s="112"/>
      <c r="FJ206" s="112"/>
      <c r="FK206" s="110"/>
      <c r="FL206" s="110"/>
      <c r="FM206" s="110"/>
      <c r="FN206" s="110"/>
      <c r="FP206" s="109"/>
      <c r="FQ206" s="112"/>
      <c r="FR206" s="112"/>
      <c r="FS206" s="110"/>
      <c r="FT206" s="110"/>
      <c r="FU206" s="110"/>
      <c r="FV206" s="110"/>
      <c r="FX206" s="109"/>
      <c r="FY206" s="112"/>
      <c r="FZ206" s="112"/>
      <c r="GA206" s="110"/>
      <c r="GB206" s="110"/>
      <c r="GC206" s="110"/>
      <c r="GD206" s="110"/>
      <c r="GF206" s="109"/>
      <c r="GG206" s="112"/>
      <c r="GH206" s="112"/>
      <c r="GI206" s="110"/>
      <c r="GJ206" s="110"/>
      <c r="GK206" s="110"/>
      <c r="GL206" s="110"/>
      <c r="GN206" s="109"/>
      <c r="GO206" s="112"/>
      <c r="GP206" s="112"/>
      <c r="GQ206" s="110"/>
      <c r="GR206" s="110"/>
      <c r="GS206" s="110"/>
      <c r="GT206" s="110"/>
      <c r="GV206" s="109"/>
      <c r="GW206" s="112"/>
      <c r="GX206" s="112"/>
      <c r="GY206" s="110"/>
      <c r="GZ206" s="110"/>
      <c r="HA206" s="110"/>
      <c r="HB206" s="110"/>
      <c r="HD206" s="109"/>
      <c r="HE206" s="112"/>
      <c r="HF206" s="112"/>
      <c r="HG206" s="110"/>
      <c r="HH206" s="110"/>
      <c r="HI206" s="110"/>
      <c r="HJ206" s="110"/>
      <c r="HL206" s="109"/>
      <c r="HM206" s="112"/>
      <c r="HN206" s="112"/>
      <c r="HO206" s="110"/>
      <c r="HP206" s="110"/>
      <c r="HQ206" s="110"/>
      <c r="HR206" s="110"/>
      <c r="HT206" s="109"/>
      <c r="HU206" s="112"/>
      <c r="HV206" s="112"/>
      <c r="HW206" s="110"/>
      <c r="HX206" s="110"/>
      <c r="HY206" s="110"/>
      <c r="HZ206" s="110"/>
      <c r="IB206" s="109"/>
      <c r="IC206" s="112"/>
      <c r="ID206" s="112"/>
      <c r="IE206" s="110"/>
      <c r="IF206" s="110"/>
      <c r="IG206" s="110"/>
      <c r="IH206" s="110"/>
      <c r="IJ206" s="109"/>
      <c r="IK206" s="112"/>
      <c r="IL206" s="112"/>
      <c r="IM206" s="110"/>
      <c r="IN206" s="110"/>
      <c r="IO206" s="110"/>
      <c r="IP206" s="110"/>
      <c r="IR206" s="109"/>
      <c r="IS206" s="112"/>
      <c r="IT206" s="112"/>
      <c r="IU206" s="110"/>
      <c r="IV206" s="110"/>
    </row>
    <row r="207" spans="1:256" ht="39" customHeight="1">
      <c r="A207" s="98">
        <f t="shared" si="32"/>
        <v>207</v>
      </c>
      <c r="B207" s="914" t="s">
        <v>249</v>
      </c>
      <c r="C207" s="915"/>
      <c r="D207" s="915"/>
      <c r="E207" s="915"/>
      <c r="F207" s="916"/>
      <c r="G207" s="131" t="s">
        <v>250</v>
      </c>
      <c r="H207" s="132" t="s">
        <v>251</v>
      </c>
      <c r="I207" s="133"/>
      <c r="J207" s="133"/>
      <c r="K207" s="134"/>
      <c r="L207" s="19"/>
      <c r="AA207" s="102"/>
      <c r="AB207" s="102"/>
      <c r="AC207" s="102"/>
      <c r="AD207" s="102" t="str">
        <f>IF(OR(AA207="Error",AB207="Error",AC207="Error"),CONCATENATE("Error en el concepto ",C207," de la Hoja 2 Fila  ",A207),"")</f>
        <v/>
      </c>
    </row>
    <row r="208" spans="1:256" ht="30" customHeight="1">
      <c r="A208" s="98">
        <f t="shared" si="32"/>
        <v>208</v>
      </c>
      <c r="B208" s="917"/>
      <c r="C208" s="835" t="s">
        <v>252</v>
      </c>
      <c r="D208" s="834"/>
      <c r="E208" s="834"/>
      <c r="F208" s="847"/>
      <c r="G208" s="100">
        <f>SUM(G209:G223)-G224</f>
        <v>0</v>
      </c>
      <c r="H208" s="100">
        <f>SUM(H209:H223)-H224</f>
        <v>0</v>
      </c>
      <c r="I208" s="133"/>
      <c r="J208" s="133"/>
      <c r="K208" s="135"/>
      <c r="L208" s="19"/>
      <c r="AA208" s="102"/>
      <c r="AB208" s="102"/>
      <c r="AC208" s="102"/>
      <c r="AD208" s="102" t="str">
        <f>IF(OR(AA208="Error",AB208="Error",AC208="Error"),CONCATENATE("Error en el concepto ",C208," de la Hoja 2 Fila  ",A208),"")</f>
        <v/>
      </c>
    </row>
    <row r="209" spans="1:30" ht="21" customHeight="1">
      <c r="A209" s="98">
        <f t="shared" si="32"/>
        <v>209</v>
      </c>
      <c r="B209" s="918"/>
      <c r="C209" s="861"/>
      <c r="D209" s="844" t="s">
        <v>253</v>
      </c>
      <c r="E209" s="845"/>
      <c r="F209" s="846"/>
      <c r="G209" s="136"/>
      <c r="H209" s="104"/>
      <c r="I209" s="133"/>
      <c r="J209" s="133"/>
      <c r="K209" s="135"/>
      <c r="L209" s="19"/>
      <c r="AA209" s="102" t="str">
        <f>IF(G209+H209&lt;0,"ERROR","OK")</f>
        <v>OK</v>
      </c>
      <c r="AB209" s="102"/>
      <c r="AC209" s="102"/>
      <c r="AD209" s="102" t="str">
        <f>IF(OR(AA209="Error",AB209="Error",AC209="Error"),CONCATENATE("Error en el concepto ",D209," de la Hoja 2 Fila  ",A209),"")</f>
        <v/>
      </c>
    </row>
    <row r="210" spans="1:30" ht="33" customHeight="1">
      <c r="A210" s="98">
        <f t="shared" si="32"/>
        <v>210</v>
      </c>
      <c r="B210" s="918"/>
      <c r="C210" s="862"/>
      <c r="D210" s="844" t="s">
        <v>254</v>
      </c>
      <c r="E210" s="845"/>
      <c r="F210" s="846"/>
      <c r="G210" s="136"/>
      <c r="H210" s="104"/>
      <c r="I210" s="133"/>
      <c r="J210" s="133"/>
      <c r="K210" s="135"/>
      <c r="L210" s="19"/>
      <c r="AA210" s="102" t="str">
        <f t="shared" ref="AA210:AA224" si="33">IF(G210+H210&lt;0,"ERROR","OK")</f>
        <v>OK</v>
      </c>
      <c r="AB210" s="102"/>
      <c r="AC210" s="102"/>
      <c r="AD210" s="102" t="str">
        <f t="shared" ref="AD210:AD224" si="34">IF(OR(AA210="Error",AB210="Error",AC210="Error"),CONCATENATE("Error en el concepto ",D210," de la Hoja 2 Fila  ",A210),"")</f>
        <v/>
      </c>
    </row>
    <row r="211" spans="1:30" ht="17.25" customHeight="1">
      <c r="A211" s="98">
        <f t="shared" si="32"/>
        <v>211</v>
      </c>
      <c r="B211" s="918"/>
      <c r="C211" s="862"/>
      <c r="D211" s="844" t="s">
        <v>255</v>
      </c>
      <c r="E211" s="845"/>
      <c r="F211" s="846"/>
      <c r="G211" s="136"/>
      <c r="H211" s="104"/>
      <c r="I211" s="133"/>
      <c r="J211" s="133"/>
      <c r="K211" s="135"/>
      <c r="L211" s="19"/>
      <c r="AA211" s="102" t="str">
        <f t="shared" si="33"/>
        <v>OK</v>
      </c>
      <c r="AB211" s="102"/>
      <c r="AC211" s="102"/>
      <c r="AD211" s="102" t="str">
        <f t="shared" si="34"/>
        <v/>
      </c>
    </row>
    <row r="212" spans="1:30" ht="20.25" customHeight="1">
      <c r="A212" s="98">
        <f t="shared" si="32"/>
        <v>212</v>
      </c>
      <c r="B212" s="918"/>
      <c r="C212" s="862"/>
      <c r="D212" s="844" t="s">
        <v>256</v>
      </c>
      <c r="E212" s="845"/>
      <c r="F212" s="846"/>
      <c r="G212" s="136"/>
      <c r="H212" s="104"/>
      <c r="I212" s="133"/>
      <c r="J212" s="133"/>
      <c r="K212" s="135"/>
      <c r="L212" s="19"/>
      <c r="AA212" s="102" t="str">
        <f t="shared" si="33"/>
        <v>OK</v>
      </c>
      <c r="AB212" s="102"/>
      <c r="AC212" s="102"/>
      <c r="AD212" s="102" t="str">
        <f t="shared" si="34"/>
        <v/>
      </c>
    </row>
    <row r="213" spans="1:30" ht="24" customHeight="1">
      <c r="A213" s="98">
        <f t="shared" si="32"/>
        <v>213</v>
      </c>
      <c r="B213" s="918"/>
      <c r="C213" s="862"/>
      <c r="D213" s="844" t="s">
        <v>257</v>
      </c>
      <c r="E213" s="845"/>
      <c r="F213" s="846"/>
      <c r="G213" s="136"/>
      <c r="H213" s="104"/>
      <c r="I213" s="133"/>
      <c r="J213" s="133"/>
      <c r="K213" s="135"/>
      <c r="L213" s="19"/>
      <c r="AA213" s="102" t="str">
        <f t="shared" si="33"/>
        <v>OK</v>
      </c>
      <c r="AB213" s="102"/>
      <c r="AC213" s="102"/>
      <c r="AD213" s="102" t="str">
        <f t="shared" si="34"/>
        <v/>
      </c>
    </row>
    <row r="214" spans="1:30" ht="21" customHeight="1">
      <c r="A214" s="98">
        <f t="shared" si="32"/>
        <v>214</v>
      </c>
      <c r="B214" s="918"/>
      <c r="C214" s="862"/>
      <c r="D214" s="844" t="s">
        <v>258</v>
      </c>
      <c r="E214" s="845"/>
      <c r="F214" s="846"/>
      <c r="G214" s="136"/>
      <c r="H214" s="104"/>
      <c r="I214" s="133"/>
      <c r="J214" s="133"/>
      <c r="K214" s="135"/>
      <c r="L214" s="19"/>
      <c r="AA214" s="102" t="str">
        <f t="shared" si="33"/>
        <v>OK</v>
      </c>
      <c r="AB214" s="102"/>
      <c r="AC214" s="102"/>
      <c r="AD214" s="102" t="str">
        <f t="shared" si="34"/>
        <v/>
      </c>
    </row>
    <row r="215" spans="1:30" ht="20.25" customHeight="1">
      <c r="A215" s="98">
        <f t="shared" si="32"/>
        <v>215</v>
      </c>
      <c r="B215" s="918"/>
      <c r="C215" s="862"/>
      <c r="D215" s="844" t="s">
        <v>259</v>
      </c>
      <c r="E215" s="845"/>
      <c r="F215" s="846"/>
      <c r="G215" s="136"/>
      <c r="H215" s="104"/>
      <c r="I215" s="133"/>
      <c r="J215" s="133"/>
      <c r="K215" s="135"/>
      <c r="L215" s="19"/>
      <c r="AA215" s="102" t="str">
        <f t="shared" si="33"/>
        <v>OK</v>
      </c>
      <c r="AB215" s="102"/>
      <c r="AC215" s="102"/>
      <c r="AD215" s="102" t="str">
        <f t="shared" si="34"/>
        <v/>
      </c>
    </row>
    <row r="216" spans="1:30" ht="25.5" customHeight="1">
      <c r="A216" s="98">
        <f t="shared" si="32"/>
        <v>216</v>
      </c>
      <c r="B216" s="918"/>
      <c r="C216" s="862"/>
      <c r="D216" s="844" t="s">
        <v>260</v>
      </c>
      <c r="E216" s="845"/>
      <c r="F216" s="846"/>
      <c r="G216" s="136"/>
      <c r="H216" s="104"/>
      <c r="I216" s="133"/>
      <c r="J216" s="133"/>
      <c r="K216" s="135"/>
      <c r="L216" s="19"/>
      <c r="AA216" s="102" t="str">
        <f t="shared" si="33"/>
        <v>OK</v>
      </c>
      <c r="AB216" s="102"/>
      <c r="AC216" s="102"/>
      <c r="AD216" s="102" t="str">
        <f t="shared" si="34"/>
        <v/>
      </c>
    </row>
    <row r="217" spans="1:30" ht="18.75" customHeight="1">
      <c r="A217" s="98">
        <f t="shared" si="32"/>
        <v>217</v>
      </c>
      <c r="B217" s="918"/>
      <c r="C217" s="862"/>
      <c r="D217" s="844" t="s">
        <v>261</v>
      </c>
      <c r="E217" s="845"/>
      <c r="F217" s="846"/>
      <c r="G217" s="136"/>
      <c r="H217" s="104"/>
      <c r="I217" s="133"/>
      <c r="J217" s="133"/>
      <c r="K217" s="135"/>
      <c r="L217" s="19"/>
      <c r="AA217" s="102" t="str">
        <f t="shared" si="33"/>
        <v>OK</v>
      </c>
      <c r="AB217" s="102"/>
      <c r="AC217" s="102"/>
      <c r="AD217" s="102" t="str">
        <f t="shared" si="34"/>
        <v/>
      </c>
    </row>
    <row r="218" spans="1:30" ht="20.25" customHeight="1">
      <c r="A218" s="98">
        <f t="shared" si="32"/>
        <v>218</v>
      </c>
      <c r="B218" s="918"/>
      <c r="C218" s="862"/>
      <c r="D218" s="844" t="s">
        <v>262</v>
      </c>
      <c r="E218" s="845"/>
      <c r="F218" s="846"/>
      <c r="G218" s="136"/>
      <c r="H218" s="104"/>
      <c r="I218" s="133"/>
      <c r="J218" s="133"/>
      <c r="K218" s="135"/>
      <c r="L218" s="19"/>
      <c r="AA218" s="102" t="str">
        <f t="shared" si="33"/>
        <v>OK</v>
      </c>
      <c r="AB218" s="102"/>
      <c r="AC218" s="102"/>
      <c r="AD218" s="102" t="str">
        <f t="shared" si="34"/>
        <v/>
      </c>
    </row>
    <row r="219" spans="1:30" ht="20.25" customHeight="1">
      <c r="A219" s="98">
        <f t="shared" si="32"/>
        <v>219</v>
      </c>
      <c r="B219" s="918"/>
      <c r="C219" s="862"/>
      <c r="D219" s="844" t="s">
        <v>263</v>
      </c>
      <c r="E219" s="845"/>
      <c r="F219" s="846"/>
      <c r="G219" s="136"/>
      <c r="H219" s="104"/>
      <c r="I219" s="133"/>
      <c r="J219" s="133"/>
      <c r="K219" s="135"/>
      <c r="L219" s="19"/>
      <c r="AA219" s="102" t="str">
        <f t="shared" si="33"/>
        <v>OK</v>
      </c>
      <c r="AB219" s="102"/>
      <c r="AC219" s="102"/>
      <c r="AD219" s="102" t="str">
        <f t="shared" si="34"/>
        <v/>
      </c>
    </row>
    <row r="220" spans="1:30" ht="22.5" customHeight="1">
      <c r="A220" s="98">
        <f t="shared" si="32"/>
        <v>220</v>
      </c>
      <c r="B220" s="918"/>
      <c r="C220" s="862"/>
      <c r="D220" s="844" t="s">
        <v>264</v>
      </c>
      <c r="E220" s="845"/>
      <c r="F220" s="846"/>
      <c r="G220" s="136"/>
      <c r="H220" s="104"/>
      <c r="I220" s="133"/>
      <c r="J220" s="133"/>
      <c r="K220" s="135"/>
      <c r="L220" s="19"/>
      <c r="AA220" s="102" t="str">
        <f t="shared" si="33"/>
        <v>OK</v>
      </c>
      <c r="AB220" s="102"/>
      <c r="AC220" s="102"/>
      <c r="AD220" s="102" t="str">
        <f t="shared" si="34"/>
        <v/>
      </c>
    </row>
    <row r="221" spans="1:30" ht="18.75" customHeight="1">
      <c r="A221" s="98">
        <f t="shared" si="32"/>
        <v>221</v>
      </c>
      <c r="B221" s="918"/>
      <c r="C221" s="862"/>
      <c r="D221" s="844" t="s">
        <v>265</v>
      </c>
      <c r="E221" s="845"/>
      <c r="F221" s="846"/>
      <c r="G221" s="136"/>
      <c r="H221" s="104"/>
      <c r="I221" s="133"/>
      <c r="J221" s="133"/>
      <c r="K221" s="135"/>
      <c r="L221" s="19"/>
      <c r="AA221" s="102" t="str">
        <f t="shared" si="33"/>
        <v>OK</v>
      </c>
      <c r="AB221" s="102"/>
      <c r="AC221" s="102"/>
      <c r="AD221" s="102" t="str">
        <f t="shared" si="34"/>
        <v/>
      </c>
    </row>
    <row r="222" spans="1:30" ht="30" customHeight="1">
      <c r="A222" s="98">
        <f t="shared" si="32"/>
        <v>222</v>
      </c>
      <c r="B222" s="918"/>
      <c r="C222" s="862"/>
      <c r="D222" s="844" t="s">
        <v>266</v>
      </c>
      <c r="E222" s="845"/>
      <c r="F222" s="846"/>
      <c r="G222" s="136"/>
      <c r="H222" s="104"/>
      <c r="I222" s="133"/>
      <c r="J222" s="133"/>
      <c r="K222" s="135"/>
      <c r="L222" s="19"/>
      <c r="AA222" s="102" t="str">
        <f t="shared" si="33"/>
        <v>OK</v>
      </c>
      <c r="AB222" s="102"/>
      <c r="AC222" s="102"/>
      <c r="AD222" s="102" t="str">
        <f t="shared" si="34"/>
        <v/>
      </c>
    </row>
    <row r="223" spans="1:30" ht="18.75" customHeight="1">
      <c r="A223" s="98">
        <f t="shared" si="32"/>
        <v>223</v>
      </c>
      <c r="B223" s="918"/>
      <c r="C223" s="862"/>
      <c r="D223" s="844" t="s">
        <v>267</v>
      </c>
      <c r="E223" s="845"/>
      <c r="F223" s="846"/>
      <c r="G223" s="136"/>
      <c r="H223" s="104"/>
      <c r="I223" s="133"/>
      <c r="J223" s="133"/>
      <c r="K223" s="135"/>
      <c r="L223" s="19"/>
      <c r="AA223" s="102" t="str">
        <f t="shared" si="33"/>
        <v>OK</v>
      </c>
      <c r="AB223" s="102"/>
      <c r="AC223" s="102"/>
      <c r="AD223" s="102" t="str">
        <f t="shared" si="34"/>
        <v/>
      </c>
    </row>
    <row r="224" spans="1:30" ht="19.5" customHeight="1">
      <c r="A224" s="98">
        <f t="shared" si="32"/>
        <v>224</v>
      </c>
      <c r="B224" s="918"/>
      <c r="C224" s="863"/>
      <c r="D224" s="870" t="s">
        <v>268</v>
      </c>
      <c r="E224" s="907"/>
      <c r="F224" s="908"/>
      <c r="G224" s="136"/>
      <c r="H224" s="104"/>
      <c r="I224" s="133"/>
      <c r="J224" s="133"/>
      <c r="K224" s="135"/>
      <c r="L224" s="19"/>
      <c r="AA224" s="102" t="str">
        <f t="shared" si="33"/>
        <v>OK</v>
      </c>
      <c r="AB224" s="102"/>
      <c r="AC224" s="102"/>
      <c r="AD224" s="102" t="str">
        <f t="shared" si="34"/>
        <v/>
      </c>
    </row>
    <row r="225" spans="1:30" ht="23.25" customHeight="1">
      <c r="A225" s="98">
        <f t="shared" si="32"/>
        <v>225</v>
      </c>
      <c r="B225" s="918"/>
      <c r="C225" s="835" t="s">
        <v>269</v>
      </c>
      <c r="D225" s="834"/>
      <c r="E225" s="834"/>
      <c r="F225" s="847"/>
      <c r="G225" s="100">
        <f>G226+G227-G228-G229</f>
        <v>0</v>
      </c>
      <c r="H225" s="100">
        <f>H226+H227-H228-H229</f>
        <v>0</v>
      </c>
      <c r="I225" s="133"/>
      <c r="J225" s="133"/>
      <c r="K225" s="135"/>
      <c r="L225" s="19"/>
      <c r="AA225" s="102"/>
      <c r="AB225" s="102"/>
      <c r="AC225" s="102"/>
      <c r="AD225" s="102" t="str">
        <f>IF(OR(AA225="Error",AB225="Error",AC225="Error"),CONCATENATE("Error en el concepto ",C225," de la Hoja 2 Fila  ",A225),"")</f>
        <v/>
      </c>
    </row>
    <row r="226" spans="1:30" ht="27.75" customHeight="1">
      <c r="A226" s="98">
        <f t="shared" si="32"/>
        <v>226</v>
      </c>
      <c r="B226" s="918"/>
      <c r="C226" s="856"/>
      <c r="D226" s="844" t="s">
        <v>270</v>
      </c>
      <c r="E226" s="845"/>
      <c r="F226" s="846"/>
      <c r="G226" s="136"/>
      <c r="H226" s="104"/>
      <c r="I226" s="133"/>
      <c r="J226" s="133"/>
      <c r="K226" s="135"/>
      <c r="L226" s="19"/>
      <c r="AA226" s="102" t="str">
        <f t="shared" ref="AA226:AA245" si="35">IF(OR(G226+H226-I226&lt;0,K226&lt;0),"ERROR","OK")</f>
        <v>OK</v>
      </c>
      <c r="AB226" s="102"/>
      <c r="AC226" s="102"/>
      <c r="AD226" s="102" t="str">
        <f>IF(OR(AA226="Error",AB226="Error",AC226="Error"),CONCATENATE("Error en el concepto ",D226," de la Hoja 2 Fila  ",A226),"")</f>
        <v/>
      </c>
    </row>
    <row r="227" spans="1:30" ht="30.75" customHeight="1">
      <c r="A227" s="98">
        <f t="shared" si="32"/>
        <v>227</v>
      </c>
      <c r="B227" s="918"/>
      <c r="C227" s="857"/>
      <c r="D227" s="844" t="s">
        <v>271</v>
      </c>
      <c r="E227" s="845"/>
      <c r="F227" s="846"/>
      <c r="G227" s="136"/>
      <c r="H227" s="104"/>
      <c r="I227" s="133"/>
      <c r="J227" s="133"/>
      <c r="K227" s="135"/>
      <c r="L227" s="19"/>
      <c r="AA227" s="102" t="str">
        <f t="shared" si="35"/>
        <v>OK</v>
      </c>
      <c r="AB227" s="102"/>
      <c r="AC227" s="102"/>
      <c r="AD227" s="102" t="str">
        <f>IF(OR(AA227="Error",AB227="Error",AC227="Error"),CONCATENATE("Error en el concepto ",D227," de la Hoja 2 Fila  ",A227),"")</f>
        <v/>
      </c>
    </row>
    <row r="228" spans="1:30" ht="34.5" customHeight="1">
      <c r="A228" s="98">
        <f t="shared" si="32"/>
        <v>228</v>
      </c>
      <c r="B228" s="918"/>
      <c r="C228" s="857"/>
      <c r="D228" s="870" t="s">
        <v>272</v>
      </c>
      <c r="E228" s="907"/>
      <c r="F228" s="908"/>
      <c r="G228" s="136"/>
      <c r="H228" s="104"/>
      <c r="I228" s="133"/>
      <c r="J228" s="133"/>
      <c r="K228" s="135"/>
      <c r="L228" s="19"/>
      <c r="AA228" s="102" t="str">
        <f t="shared" si="35"/>
        <v>OK</v>
      </c>
      <c r="AB228" s="102"/>
      <c r="AC228" s="102"/>
      <c r="AD228" s="102" t="str">
        <f>IF(OR(AA228="Error",AB228="Error",AC228="Error"),CONCATENATE("Error en el concepto ",D228," de la Hoja 2 Fila  ",A228),"")</f>
        <v/>
      </c>
    </row>
    <row r="229" spans="1:30" ht="32.25" customHeight="1">
      <c r="A229" s="98">
        <f t="shared" si="32"/>
        <v>229</v>
      </c>
      <c r="B229" s="918"/>
      <c r="C229" s="858"/>
      <c r="D229" s="870" t="s">
        <v>273</v>
      </c>
      <c r="E229" s="907"/>
      <c r="F229" s="908"/>
      <c r="G229" s="136"/>
      <c r="H229" s="104"/>
      <c r="I229" s="133"/>
      <c r="J229" s="133"/>
      <c r="K229" s="135"/>
      <c r="L229" s="19"/>
      <c r="AA229" s="102" t="str">
        <f t="shared" si="35"/>
        <v>OK</v>
      </c>
      <c r="AB229" s="102"/>
      <c r="AC229" s="102"/>
      <c r="AD229" s="102" t="str">
        <f>IF(OR(AA229="Error",AB229="Error",AC229="Error"),CONCATENATE("Error en el concepto ",D229," de la Hoja 2 Fila  ",A229),"")</f>
        <v/>
      </c>
    </row>
    <row r="230" spans="1:30" ht="25.5" customHeight="1">
      <c r="A230" s="98">
        <f t="shared" si="32"/>
        <v>230</v>
      </c>
      <c r="B230" s="918"/>
      <c r="C230" s="835" t="s">
        <v>274</v>
      </c>
      <c r="D230" s="834"/>
      <c r="E230" s="834"/>
      <c r="F230" s="847"/>
      <c r="G230" s="100">
        <f>G231+G232+G233+G234-G235-G236-G237</f>
        <v>0</v>
      </c>
      <c r="H230" s="100">
        <f>H231+H232+H233+H234-H235-H236-H237</f>
        <v>0</v>
      </c>
      <c r="I230" s="133"/>
      <c r="J230" s="133"/>
      <c r="K230" s="135"/>
      <c r="L230" s="19"/>
      <c r="AA230" s="102"/>
      <c r="AB230" s="102"/>
      <c r="AC230" s="102"/>
      <c r="AD230" s="102" t="str">
        <f>IF(OR(AA230="Error",AB230="Error",AC230="Error"),CONCATENATE("Error en el concepto ",C230," de la Hoja 2 Fila  ",A230),"")</f>
        <v/>
      </c>
    </row>
    <row r="231" spans="1:30" ht="40.5" customHeight="1">
      <c r="A231" s="98">
        <f t="shared" si="32"/>
        <v>231</v>
      </c>
      <c r="B231" s="918"/>
      <c r="C231" s="856"/>
      <c r="D231" s="844" t="s">
        <v>275</v>
      </c>
      <c r="E231" s="845"/>
      <c r="F231" s="846"/>
      <c r="G231" s="136"/>
      <c r="H231" s="104"/>
      <c r="I231" s="133"/>
      <c r="J231" s="133"/>
      <c r="K231" s="135"/>
      <c r="L231" s="19"/>
      <c r="AA231" s="102" t="str">
        <f t="shared" si="35"/>
        <v>OK</v>
      </c>
      <c r="AB231" s="102"/>
      <c r="AC231" s="102"/>
      <c r="AD231" s="102" t="str">
        <f>IF(OR(AA231="Error",AB231="Error",AC231="Error"),CONCATENATE("Error en el concepto ",D231," de la Hoja 2 Fila  ",A231),"")</f>
        <v/>
      </c>
    </row>
    <row r="232" spans="1:30" ht="32.25" customHeight="1">
      <c r="A232" s="98">
        <f t="shared" si="32"/>
        <v>232</v>
      </c>
      <c r="B232" s="918"/>
      <c r="C232" s="856"/>
      <c r="D232" s="844" t="s">
        <v>276</v>
      </c>
      <c r="E232" s="845"/>
      <c r="F232" s="846"/>
      <c r="G232" s="136"/>
      <c r="H232" s="104"/>
      <c r="I232" s="133"/>
      <c r="J232" s="133"/>
      <c r="K232" s="135"/>
      <c r="L232" s="19"/>
      <c r="AA232" s="102" t="str">
        <f t="shared" si="35"/>
        <v>OK</v>
      </c>
      <c r="AB232" s="102"/>
      <c r="AC232" s="102"/>
      <c r="AD232" s="102" t="str">
        <f t="shared" ref="AD232:AD237" si="36">IF(OR(AA232="Error",AB232="Error",AC232="Error"),CONCATENATE("Error en el concepto ",D232," de la Hoja 2 Fila  ",A232),"")</f>
        <v/>
      </c>
    </row>
    <row r="233" spans="1:30" ht="34.5" customHeight="1">
      <c r="A233" s="98">
        <f t="shared" si="32"/>
        <v>233</v>
      </c>
      <c r="B233" s="918"/>
      <c r="C233" s="857"/>
      <c r="D233" s="844" t="s">
        <v>277</v>
      </c>
      <c r="E233" s="845"/>
      <c r="F233" s="846"/>
      <c r="G233" s="136"/>
      <c r="H233" s="104"/>
      <c r="I233" s="133"/>
      <c r="J233" s="133"/>
      <c r="K233" s="135"/>
      <c r="L233" s="19"/>
      <c r="AA233" s="102" t="str">
        <f t="shared" si="35"/>
        <v>OK</v>
      </c>
      <c r="AB233" s="102"/>
      <c r="AC233" s="102"/>
      <c r="AD233" s="102" t="str">
        <f t="shared" si="36"/>
        <v/>
      </c>
    </row>
    <row r="234" spans="1:30" ht="20.25" customHeight="1">
      <c r="A234" s="98">
        <f t="shared" si="32"/>
        <v>234</v>
      </c>
      <c r="B234" s="918"/>
      <c r="C234" s="857"/>
      <c r="D234" s="844" t="s">
        <v>278</v>
      </c>
      <c r="E234" s="845"/>
      <c r="F234" s="846"/>
      <c r="G234" s="136"/>
      <c r="H234" s="104"/>
      <c r="I234" s="133"/>
      <c r="J234" s="133"/>
      <c r="K234" s="135"/>
      <c r="L234" s="19"/>
      <c r="AA234" s="102" t="str">
        <f t="shared" si="35"/>
        <v>OK</v>
      </c>
      <c r="AB234" s="102"/>
      <c r="AC234" s="102"/>
      <c r="AD234" s="102" t="str">
        <f t="shared" si="36"/>
        <v/>
      </c>
    </row>
    <row r="235" spans="1:30" ht="21.75" customHeight="1">
      <c r="A235" s="98">
        <f t="shared" si="32"/>
        <v>235</v>
      </c>
      <c r="B235" s="918"/>
      <c r="C235" s="857"/>
      <c r="D235" s="870" t="s">
        <v>279</v>
      </c>
      <c r="E235" s="907"/>
      <c r="F235" s="908"/>
      <c r="G235" s="136"/>
      <c r="H235" s="104"/>
      <c r="I235" s="133"/>
      <c r="J235" s="133"/>
      <c r="K235" s="135"/>
      <c r="L235" s="19"/>
      <c r="AA235" s="102" t="str">
        <f t="shared" si="35"/>
        <v>OK</v>
      </c>
      <c r="AB235" s="102"/>
      <c r="AC235" s="102"/>
      <c r="AD235" s="102" t="str">
        <f t="shared" si="36"/>
        <v/>
      </c>
    </row>
    <row r="236" spans="1:30" ht="32.25" customHeight="1">
      <c r="A236" s="98">
        <f t="shared" si="32"/>
        <v>236</v>
      </c>
      <c r="B236" s="918"/>
      <c r="C236" s="857"/>
      <c r="D236" s="870" t="s">
        <v>280</v>
      </c>
      <c r="E236" s="907"/>
      <c r="F236" s="908"/>
      <c r="G236" s="136"/>
      <c r="H236" s="104"/>
      <c r="I236" s="133"/>
      <c r="J236" s="133"/>
      <c r="K236" s="135"/>
      <c r="L236" s="19"/>
      <c r="AA236" s="102" t="str">
        <f t="shared" si="35"/>
        <v>OK</v>
      </c>
      <c r="AB236" s="102"/>
      <c r="AC236" s="102"/>
      <c r="AD236" s="102" t="str">
        <f t="shared" si="36"/>
        <v/>
      </c>
    </row>
    <row r="237" spans="1:30" ht="35.25" customHeight="1">
      <c r="A237" s="98">
        <f t="shared" si="32"/>
        <v>237</v>
      </c>
      <c r="B237" s="918"/>
      <c r="C237" s="858"/>
      <c r="D237" s="870" t="s">
        <v>281</v>
      </c>
      <c r="E237" s="907"/>
      <c r="F237" s="908"/>
      <c r="G237" s="136"/>
      <c r="H237" s="104"/>
      <c r="I237" s="133"/>
      <c r="J237" s="133"/>
      <c r="K237" s="135"/>
      <c r="L237" s="19"/>
      <c r="AA237" s="102" t="str">
        <f t="shared" si="35"/>
        <v>OK</v>
      </c>
      <c r="AB237" s="102"/>
      <c r="AC237" s="102"/>
      <c r="AD237" s="102" t="str">
        <f t="shared" si="36"/>
        <v/>
      </c>
    </row>
    <row r="238" spans="1:30" ht="38.25" customHeight="1">
      <c r="A238" s="98">
        <f t="shared" si="32"/>
        <v>238</v>
      </c>
      <c r="B238" s="918"/>
      <c r="C238" s="875" t="s">
        <v>282</v>
      </c>
      <c r="D238" s="845"/>
      <c r="E238" s="845"/>
      <c r="F238" s="846"/>
      <c r="G238" s="100">
        <f>G239-G240</f>
        <v>0</v>
      </c>
      <c r="H238" s="100">
        <f>H239-H240</f>
        <v>0</v>
      </c>
      <c r="I238" s="133"/>
      <c r="J238" s="133"/>
      <c r="K238" s="135"/>
      <c r="L238" s="19"/>
      <c r="AA238" s="102"/>
      <c r="AB238" s="102"/>
      <c r="AC238" s="102"/>
      <c r="AD238" s="102" t="str">
        <f>IF(OR(AA238="Error",AB238="Error",AC238="Error"),CONCATENATE("Error en el concepto ",C238," de la Hoja 2 Fila  ",A238),"")</f>
        <v/>
      </c>
    </row>
    <row r="239" spans="1:30" ht="26.25" customHeight="1">
      <c r="A239" s="98">
        <f t="shared" si="32"/>
        <v>239</v>
      </c>
      <c r="B239" s="918"/>
      <c r="C239" s="920"/>
      <c r="D239" s="844" t="s">
        <v>283</v>
      </c>
      <c r="E239" s="845"/>
      <c r="F239" s="846"/>
      <c r="G239" s="136"/>
      <c r="H239" s="104"/>
      <c r="I239" s="133"/>
      <c r="J239" s="133"/>
      <c r="K239" s="135"/>
      <c r="L239" s="19"/>
      <c r="AA239" s="102" t="str">
        <f t="shared" si="35"/>
        <v>OK</v>
      </c>
      <c r="AB239" s="102"/>
      <c r="AC239" s="102"/>
      <c r="AD239" s="102" t="str">
        <f>IF(OR(AA239="Error",AB239="Error",AC239="Error"),CONCATENATE("Error en el concepto ",D239," de la Hoja 2 Fila  ",A239),"")</f>
        <v/>
      </c>
    </row>
    <row r="240" spans="1:30" ht="28.5" customHeight="1">
      <c r="A240" s="98">
        <f t="shared" si="32"/>
        <v>240</v>
      </c>
      <c r="B240" s="918"/>
      <c r="C240" s="858"/>
      <c r="D240" s="870" t="s">
        <v>284</v>
      </c>
      <c r="E240" s="907"/>
      <c r="F240" s="908"/>
      <c r="G240" s="136"/>
      <c r="H240" s="104"/>
      <c r="I240" s="133"/>
      <c r="J240" s="133"/>
      <c r="K240" s="135"/>
      <c r="L240" s="19"/>
      <c r="AA240" s="102" t="str">
        <f t="shared" si="35"/>
        <v>OK</v>
      </c>
      <c r="AB240" s="102"/>
      <c r="AC240" s="102"/>
      <c r="AD240" s="102" t="str">
        <f>IF(OR(AA240="Error",AB240="Error",AC240="Error"),CONCATENATE("Error en el concepto ",D240," de la Hoja 2 Fila  ",A240),"")</f>
        <v/>
      </c>
    </row>
    <row r="241" spans="1:256" ht="21" customHeight="1">
      <c r="A241" s="98">
        <f t="shared" si="32"/>
        <v>241</v>
      </c>
      <c r="B241" s="918"/>
      <c r="C241" s="875" t="s">
        <v>285</v>
      </c>
      <c r="D241" s="845"/>
      <c r="E241" s="845"/>
      <c r="F241" s="846"/>
      <c r="G241" s="100">
        <f>G242-G243+G244-G245</f>
        <v>0</v>
      </c>
      <c r="H241" s="100">
        <f>H242-H243+H244-H245</f>
        <v>0</v>
      </c>
      <c r="I241" s="133"/>
      <c r="J241" s="133"/>
      <c r="K241" s="137"/>
      <c r="L241" s="19"/>
      <c r="AA241" s="102"/>
      <c r="AB241" s="102"/>
      <c r="AC241" s="102"/>
      <c r="AD241" s="102" t="str">
        <f>IF(OR(AA241="Error",AB241="Error",AC241="Error"),CONCATENATE("Error en el concepto ",C241," de la Hoja 2 Fila  ",A241),"")</f>
        <v/>
      </c>
    </row>
    <row r="242" spans="1:256" ht="21" customHeight="1">
      <c r="A242" s="98">
        <f t="shared" si="32"/>
        <v>242</v>
      </c>
      <c r="B242" s="918"/>
      <c r="C242" s="138"/>
      <c r="D242" s="844" t="s">
        <v>286</v>
      </c>
      <c r="E242" s="845"/>
      <c r="F242" s="846"/>
      <c r="G242" s="136"/>
      <c r="H242" s="104"/>
      <c r="I242" s="133"/>
      <c r="J242" s="133"/>
      <c r="K242" s="137"/>
      <c r="L242" s="19"/>
      <c r="AA242" s="102" t="str">
        <f t="shared" si="35"/>
        <v>OK</v>
      </c>
      <c r="AB242" s="102"/>
      <c r="AC242" s="102"/>
      <c r="AD242" s="102" t="str">
        <f>IF(OR(AA242="Error",AB242="Error",AC242="Error"),CONCATENATE("Error en el concepto ",D242," de la Hoja 2 Fila  ",A242),"")</f>
        <v/>
      </c>
    </row>
    <row r="243" spans="1:256" ht="21" customHeight="1">
      <c r="A243" s="98">
        <f t="shared" si="32"/>
        <v>243</v>
      </c>
      <c r="B243" s="918"/>
      <c r="C243" s="138"/>
      <c r="D243" s="870" t="s">
        <v>287</v>
      </c>
      <c r="E243" s="907"/>
      <c r="F243" s="908"/>
      <c r="G243" s="136"/>
      <c r="H243" s="104"/>
      <c r="I243" s="133"/>
      <c r="J243" s="133"/>
      <c r="K243" s="137"/>
      <c r="L243" s="19"/>
      <c r="AA243" s="102" t="str">
        <f t="shared" si="35"/>
        <v>OK</v>
      </c>
      <c r="AB243" s="102"/>
      <c r="AC243" s="102"/>
      <c r="AD243" s="102" t="str">
        <f>IF(OR(AA243="Error",AB243="Error",AC243="Error"),CONCATENATE("Error en el concepto ",D243," de la Hoja 2 Fila  ",A243),"")</f>
        <v/>
      </c>
    </row>
    <row r="244" spans="1:256" ht="25.5" customHeight="1">
      <c r="A244" s="98">
        <f t="shared" si="32"/>
        <v>244</v>
      </c>
      <c r="B244" s="918"/>
      <c r="C244" s="920"/>
      <c r="D244" s="844" t="s">
        <v>288</v>
      </c>
      <c r="E244" s="845"/>
      <c r="F244" s="846"/>
      <c r="G244" s="136"/>
      <c r="H244" s="104"/>
      <c r="I244" s="133"/>
      <c r="J244" s="133"/>
      <c r="K244" s="135"/>
      <c r="L244" s="19"/>
      <c r="AA244" s="102" t="str">
        <f t="shared" si="35"/>
        <v>OK</v>
      </c>
      <c r="AB244" s="102"/>
      <c r="AC244" s="102"/>
      <c r="AD244" s="102" t="str">
        <f>IF(OR(AA244="Error",AB244="Error",AC244="Error"),CONCATENATE("Error en el concepto ",D244," de la Hoja 2 Fila  ",A244),"")</f>
        <v/>
      </c>
    </row>
    <row r="245" spans="1:256" ht="21.75" customHeight="1">
      <c r="A245" s="98">
        <f t="shared" si="32"/>
        <v>245</v>
      </c>
      <c r="B245" s="918"/>
      <c r="C245" s="858"/>
      <c r="D245" s="870" t="s">
        <v>289</v>
      </c>
      <c r="E245" s="907"/>
      <c r="F245" s="908"/>
      <c r="G245" s="136"/>
      <c r="H245" s="104"/>
      <c r="I245" s="133"/>
      <c r="J245" s="133"/>
      <c r="K245" s="135"/>
      <c r="L245" s="19"/>
      <c r="AA245" s="102" t="str">
        <f t="shared" si="35"/>
        <v>OK</v>
      </c>
      <c r="AB245" s="102"/>
      <c r="AC245" s="102"/>
      <c r="AD245" s="102" t="str">
        <f>IF(OR(AA245="Error",AB245="Error",AC245="Error"),CONCATENATE("Error en el concepto ",D245," de la Hoja 2 Fila  ",A245),"")</f>
        <v/>
      </c>
    </row>
    <row r="246" spans="1:256" ht="21.75" customHeight="1">
      <c r="A246" s="98">
        <f t="shared" si="32"/>
        <v>246</v>
      </c>
      <c r="B246" s="919"/>
      <c r="C246" s="921" t="s">
        <v>290</v>
      </c>
      <c r="D246" s="922"/>
      <c r="E246" s="922"/>
      <c r="F246" s="923"/>
      <c r="G246" s="139">
        <f>G208+G225+G230+G238+G241</f>
        <v>0</v>
      </c>
      <c r="H246" s="139">
        <f>H208+H225+H230+H238+H241</f>
        <v>0</v>
      </c>
      <c r="I246" s="133"/>
      <c r="J246" s="133"/>
      <c r="K246" s="140"/>
      <c r="L246" s="19"/>
      <c r="AA246" s="102"/>
      <c r="AB246" s="102" t="str">
        <f>IF(G246+H246=(G206+H206),"OK","ERROR")</f>
        <v>OK</v>
      </c>
      <c r="AC246" s="102"/>
      <c r="AD246" s="102" t="str">
        <f>IF(OR(AA246="Error",AB246="Error",AC246="Error"),CONCATENATE("Error en el concepto ",C246," de la Hoja 2 Fila  ",A246," El valor del patrimonio (activo – pasivo) (G206+ H206) no puede ser diferente del patrimonio contable (G246 + H246) "),"")</f>
        <v/>
      </c>
    </row>
    <row r="247" spans="1:256" ht="30.75" customHeight="1">
      <c r="A247" s="98">
        <f t="shared" si="32"/>
        <v>247</v>
      </c>
      <c r="B247" s="924" t="s">
        <v>291</v>
      </c>
      <c r="C247" s="915"/>
      <c r="D247" s="915"/>
      <c r="E247" s="915"/>
      <c r="F247" s="915"/>
      <c r="G247" s="141" t="s">
        <v>250</v>
      </c>
      <c r="H247" s="141" t="s">
        <v>251</v>
      </c>
      <c r="I247" s="142"/>
      <c r="J247" s="143"/>
      <c r="K247" s="144" t="s">
        <v>292</v>
      </c>
      <c r="L247" s="145"/>
      <c r="M247" s="19"/>
      <c r="N247" s="19"/>
      <c r="O247" s="19"/>
      <c r="W247" s="5"/>
      <c r="X247" s="5"/>
      <c r="Y247" s="5"/>
      <c r="AA247" s="102"/>
      <c r="AB247" s="102"/>
      <c r="AC247" s="102"/>
      <c r="AD247" s="102"/>
    </row>
    <row r="248" spans="1:256" ht="75" customHeight="1">
      <c r="A248" s="98">
        <f t="shared" si="32"/>
        <v>248</v>
      </c>
      <c r="B248" s="935"/>
      <c r="C248" s="936" t="s">
        <v>69</v>
      </c>
      <c r="D248" s="937"/>
      <c r="E248" s="940" t="s">
        <v>293</v>
      </c>
      <c r="F248" s="940"/>
      <c r="G248" s="136"/>
      <c r="H248" s="104"/>
      <c r="I248" s="146"/>
      <c r="J248" s="146"/>
      <c r="K248" s="147"/>
      <c r="L248" s="110"/>
      <c r="M248" s="110"/>
      <c r="N248" s="19"/>
      <c r="O248" s="109"/>
      <c r="P248" s="112"/>
      <c r="Q248" s="112"/>
      <c r="R248" s="110"/>
      <c r="S248" s="110"/>
      <c r="T248" s="110"/>
      <c r="U248" s="110"/>
      <c r="V248" s="19"/>
      <c r="W248" s="109"/>
      <c r="X248" s="112"/>
      <c r="Y248" s="112"/>
      <c r="Z248" s="110"/>
      <c r="AA248" s="148" t="str">
        <f>IF(G248+H248&lt;0,"ERROR","OK")</f>
        <v>OK</v>
      </c>
      <c r="AB248" s="148"/>
      <c r="AC248" s="148"/>
      <c r="AD248" s="102" t="str">
        <f>IF(OR(AA248="Error",AB248="Error",AC248="Error"),CONCATENATE("Error en el concepto ",C248,E248," de la Hoja 2 Fila  ",A248),"")</f>
        <v/>
      </c>
      <c r="AE248" s="109"/>
      <c r="AF248" s="112"/>
      <c r="AG248" s="112"/>
      <c r="AH248" s="110"/>
      <c r="AI248" s="110"/>
      <c r="AJ248" s="110"/>
      <c r="AK248" s="110"/>
      <c r="AM248" s="109"/>
      <c r="AN248" s="112"/>
      <c r="AO248" s="112"/>
      <c r="AP248" s="110"/>
      <c r="AQ248" s="110"/>
      <c r="AR248" s="110"/>
      <c r="AS248" s="110"/>
      <c r="AU248" s="109"/>
      <c r="AV248" s="112"/>
      <c r="AW248" s="112"/>
      <c r="AX248" s="110"/>
      <c r="AY248" s="110"/>
      <c r="AZ248" s="110"/>
      <c r="BA248" s="110"/>
      <c r="BC248" s="109"/>
      <c r="BD248" s="112"/>
      <c r="BE248" s="112"/>
      <c r="BF248" s="110"/>
      <c r="BG248" s="110"/>
      <c r="BH248" s="110"/>
      <c r="BI248" s="110"/>
      <c r="BK248" s="109"/>
      <c r="BL248" s="112"/>
      <c r="BM248" s="112"/>
      <c r="BN248" s="110"/>
      <c r="BO248" s="110"/>
      <c r="BP248" s="110"/>
      <c r="BQ248" s="110"/>
      <c r="BS248" s="109"/>
      <c r="BT248" s="112"/>
      <c r="BU248" s="112"/>
      <c r="BV248" s="110"/>
      <c r="BW248" s="110"/>
      <c r="BX248" s="110"/>
      <c r="BY248" s="110"/>
      <c r="CA248" s="109"/>
      <c r="CB248" s="112"/>
      <c r="CC248" s="112"/>
      <c r="CD248" s="110"/>
      <c r="CE248" s="110"/>
      <c r="CF248" s="110"/>
      <c r="CG248" s="110"/>
      <c r="CI248" s="109"/>
      <c r="CJ248" s="112"/>
      <c r="CK248" s="112"/>
      <c r="CL248" s="110"/>
      <c r="CM248" s="110"/>
      <c r="CN248" s="110"/>
      <c r="CO248" s="110"/>
      <c r="CQ248" s="109"/>
      <c r="CR248" s="112"/>
      <c r="CS248" s="112"/>
      <c r="CT248" s="110"/>
      <c r="CU248" s="110"/>
      <c r="CV248" s="110"/>
      <c r="CW248" s="110"/>
      <c r="CY248" s="109"/>
      <c r="CZ248" s="112"/>
      <c r="DA248" s="112"/>
      <c r="DB248" s="110"/>
      <c r="DC248" s="110"/>
      <c r="DD248" s="110"/>
      <c r="DE248" s="110"/>
      <c r="DG248" s="109"/>
      <c r="DH248" s="112"/>
      <c r="DI248" s="112"/>
      <c r="DJ248" s="110"/>
      <c r="DK248" s="110"/>
      <c r="DL248" s="110"/>
      <c r="DM248" s="110"/>
      <c r="DO248" s="109"/>
      <c r="DP248" s="112"/>
      <c r="DQ248" s="112"/>
      <c r="DR248" s="110"/>
      <c r="DS248" s="110"/>
      <c r="DT248" s="110"/>
      <c r="DU248" s="110"/>
      <c r="DW248" s="109"/>
      <c r="DX248" s="112"/>
      <c r="DY248" s="112"/>
      <c r="DZ248" s="110"/>
      <c r="EA248" s="110"/>
      <c r="EB248" s="110"/>
      <c r="EC248" s="110"/>
      <c r="EE248" s="109"/>
      <c r="EF248" s="112"/>
      <c r="EG248" s="112"/>
      <c r="EH248" s="110"/>
      <c r="EI248" s="110"/>
      <c r="EJ248" s="110"/>
      <c r="EK248" s="110"/>
      <c r="EM248" s="109"/>
      <c r="EN248" s="112"/>
      <c r="EO248" s="112"/>
      <c r="EP248" s="110"/>
      <c r="EQ248" s="110"/>
      <c r="ER248" s="110"/>
      <c r="ES248" s="110"/>
      <c r="EU248" s="109"/>
      <c r="EV248" s="112"/>
      <c r="EW248" s="112"/>
      <c r="EX248" s="110"/>
      <c r="EY248" s="110"/>
      <c r="EZ248" s="110"/>
      <c r="FA248" s="110"/>
      <c r="FC248" s="109"/>
      <c r="FD248" s="112"/>
      <c r="FE248" s="112"/>
      <c r="FF248" s="110"/>
      <c r="FG248" s="110"/>
      <c r="FH248" s="110"/>
      <c r="FI248" s="110"/>
      <c r="FK248" s="109"/>
      <c r="FL248" s="112"/>
      <c r="FM248" s="112"/>
      <c r="FN248" s="110"/>
      <c r="FO248" s="110"/>
      <c r="FP248" s="110"/>
      <c r="FQ248" s="110"/>
      <c r="FS248" s="109"/>
      <c r="FT248" s="112"/>
      <c r="FU248" s="112"/>
      <c r="FV248" s="110"/>
      <c r="FW248" s="110"/>
      <c r="FX248" s="110"/>
      <c r="FY248" s="110"/>
      <c r="GA248" s="109"/>
      <c r="GB248" s="112"/>
      <c r="GC248" s="112"/>
      <c r="GD248" s="110"/>
      <c r="GE248" s="110"/>
      <c r="GF248" s="110"/>
      <c r="GG248" s="110"/>
      <c r="GI248" s="109"/>
      <c r="GJ248" s="112"/>
      <c r="GK248" s="112"/>
      <c r="GL248" s="110"/>
      <c r="GM248" s="110"/>
      <c r="GN248" s="110"/>
      <c r="GO248" s="110"/>
      <c r="GQ248" s="109"/>
      <c r="GR248" s="112"/>
      <c r="GS248" s="112"/>
      <c r="GT248" s="110"/>
      <c r="GU248" s="110"/>
      <c r="GV248" s="110"/>
      <c r="GW248" s="110"/>
      <c r="GY248" s="109"/>
      <c r="GZ248" s="112"/>
      <c r="HA248" s="112"/>
      <c r="HB248" s="110"/>
      <c r="HC248" s="110"/>
      <c r="HD248" s="110"/>
      <c r="HE248" s="110"/>
      <c r="HG248" s="109"/>
      <c r="HH248" s="112"/>
      <c r="HI248" s="112"/>
      <c r="HJ248" s="110"/>
      <c r="HK248" s="110"/>
      <c r="HL248" s="110"/>
      <c r="HM248" s="110"/>
      <c r="HO248" s="109"/>
      <c r="HP248" s="112"/>
      <c r="HQ248" s="112"/>
      <c r="HR248" s="110"/>
      <c r="HS248" s="110"/>
      <c r="HT248" s="110"/>
      <c r="HU248" s="110"/>
      <c r="HW248" s="109"/>
      <c r="HX248" s="112"/>
      <c r="HY248" s="112"/>
      <c r="HZ248" s="110"/>
      <c r="IA248" s="110"/>
      <c r="IB248" s="110"/>
      <c r="IC248" s="110"/>
      <c r="IE248" s="109"/>
      <c r="IF248" s="112"/>
      <c r="IG248" s="112"/>
      <c r="IH248" s="110"/>
      <c r="II248" s="110"/>
      <c r="IJ248" s="110"/>
      <c r="IK248" s="110"/>
      <c r="IM248" s="109"/>
      <c r="IN248" s="112"/>
      <c r="IO248" s="112"/>
      <c r="IP248" s="110"/>
      <c r="IQ248" s="110"/>
      <c r="IR248" s="110"/>
      <c r="IS248" s="110"/>
      <c r="IU248" s="109"/>
      <c r="IV248" s="112"/>
    </row>
    <row r="249" spans="1:256" ht="61.5" customHeight="1">
      <c r="A249" s="98">
        <f t="shared" si="32"/>
        <v>249</v>
      </c>
      <c r="B249" s="935"/>
      <c r="C249" s="938"/>
      <c r="D249" s="939"/>
      <c r="E249" s="940" t="s">
        <v>294</v>
      </c>
      <c r="F249" s="940"/>
      <c r="G249" s="136"/>
      <c r="H249" s="104"/>
      <c r="I249" s="146"/>
      <c r="J249" s="146"/>
      <c r="K249" s="149"/>
      <c r="L249" s="110"/>
      <c r="M249" s="110"/>
      <c r="N249" s="19"/>
      <c r="O249" s="109"/>
      <c r="P249" s="112"/>
      <c r="Q249" s="112"/>
      <c r="R249" s="110"/>
      <c r="S249" s="110"/>
      <c r="T249" s="110"/>
      <c r="U249" s="110"/>
      <c r="V249" s="19"/>
      <c r="W249" s="109"/>
      <c r="X249" s="112"/>
      <c r="Y249" s="112"/>
      <c r="Z249" s="110"/>
      <c r="AA249" s="148" t="str">
        <f t="shared" ref="AA249:AA259" si="37">IF(G249+H249&lt;0,"ERROR","OK")</f>
        <v>OK</v>
      </c>
      <c r="AB249" s="148"/>
      <c r="AC249" s="148"/>
      <c r="AD249" s="102" t="str">
        <f>IF(OR(AA249="Error",AB249="Error",AC249="Error"),CONCATENATE("Error en el concepto ",C248,E249," de la Hoja 2 Fila  ",A249),"")</f>
        <v/>
      </c>
      <c r="AE249" s="109"/>
      <c r="AF249" s="112"/>
      <c r="AG249" s="112"/>
      <c r="AH249" s="110"/>
      <c r="AI249" s="110"/>
      <c r="AJ249" s="110"/>
      <c r="AK249" s="110"/>
      <c r="AM249" s="109"/>
      <c r="AN249" s="112"/>
      <c r="AO249" s="112"/>
      <c r="AP249" s="110"/>
      <c r="AQ249" s="110"/>
      <c r="AR249" s="110"/>
      <c r="AS249" s="110"/>
      <c r="AU249" s="109"/>
      <c r="AV249" s="112"/>
      <c r="AW249" s="112"/>
      <c r="AX249" s="110"/>
      <c r="AY249" s="110"/>
      <c r="AZ249" s="110"/>
      <c r="BA249" s="110"/>
      <c r="BC249" s="109"/>
      <c r="BD249" s="112"/>
      <c r="BE249" s="112"/>
      <c r="BF249" s="110"/>
      <c r="BG249" s="110"/>
      <c r="BH249" s="110"/>
      <c r="BI249" s="110"/>
      <c r="BK249" s="109"/>
      <c r="BL249" s="112"/>
      <c r="BM249" s="112"/>
      <c r="BN249" s="110"/>
      <c r="BO249" s="110"/>
      <c r="BP249" s="110"/>
      <c r="BQ249" s="110"/>
      <c r="BS249" s="109"/>
      <c r="BT249" s="112"/>
      <c r="BU249" s="112"/>
      <c r="BV249" s="110"/>
      <c r="BW249" s="110"/>
      <c r="BX249" s="110"/>
      <c r="BY249" s="110"/>
      <c r="CA249" s="109"/>
      <c r="CB249" s="112"/>
      <c r="CC249" s="112"/>
      <c r="CD249" s="110"/>
      <c r="CE249" s="110"/>
      <c r="CF249" s="110"/>
      <c r="CG249" s="110"/>
      <c r="CI249" s="109"/>
      <c r="CJ249" s="112"/>
      <c r="CK249" s="112"/>
      <c r="CL249" s="110"/>
      <c r="CM249" s="110"/>
      <c r="CN249" s="110"/>
      <c r="CO249" s="110"/>
      <c r="CQ249" s="109"/>
      <c r="CR249" s="112"/>
      <c r="CS249" s="112"/>
      <c r="CT249" s="110"/>
      <c r="CU249" s="110"/>
      <c r="CV249" s="110"/>
      <c r="CW249" s="110"/>
      <c r="CY249" s="109"/>
      <c r="CZ249" s="112"/>
      <c r="DA249" s="112"/>
      <c r="DB249" s="110"/>
      <c r="DC249" s="110"/>
      <c r="DD249" s="110"/>
      <c r="DE249" s="110"/>
      <c r="DG249" s="109"/>
      <c r="DH249" s="112"/>
      <c r="DI249" s="112"/>
      <c r="DJ249" s="110"/>
      <c r="DK249" s="110"/>
      <c r="DL249" s="110"/>
      <c r="DM249" s="110"/>
      <c r="DO249" s="109"/>
      <c r="DP249" s="112"/>
      <c r="DQ249" s="112"/>
      <c r="DR249" s="110"/>
      <c r="DS249" s="110"/>
      <c r="DT249" s="110"/>
      <c r="DU249" s="110"/>
      <c r="DW249" s="109"/>
      <c r="DX249" s="112"/>
      <c r="DY249" s="112"/>
      <c r="DZ249" s="110"/>
      <c r="EA249" s="110"/>
      <c r="EB249" s="110"/>
      <c r="EC249" s="110"/>
      <c r="EE249" s="109"/>
      <c r="EF249" s="112"/>
      <c r="EG249" s="112"/>
      <c r="EH249" s="110"/>
      <c r="EI249" s="110"/>
      <c r="EJ249" s="110"/>
      <c r="EK249" s="110"/>
      <c r="EM249" s="109"/>
      <c r="EN249" s="112"/>
      <c r="EO249" s="112"/>
      <c r="EP249" s="110"/>
      <c r="EQ249" s="110"/>
      <c r="ER249" s="110"/>
      <c r="ES249" s="110"/>
      <c r="EU249" s="109"/>
      <c r="EV249" s="112"/>
      <c r="EW249" s="112"/>
      <c r="EX249" s="110"/>
      <c r="EY249" s="110"/>
      <c r="EZ249" s="110"/>
      <c r="FA249" s="110"/>
      <c r="FC249" s="109"/>
      <c r="FD249" s="112"/>
      <c r="FE249" s="112"/>
      <c r="FF249" s="110"/>
      <c r="FG249" s="110"/>
      <c r="FH249" s="110"/>
      <c r="FI249" s="110"/>
      <c r="FK249" s="109"/>
      <c r="FL249" s="112"/>
      <c r="FM249" s="112"/>
      <c r="FN249" s="110"/>
      <c r="FO249" s="110"/>
      <c r="FP249" s="110"/>
      <c r="FQ249" s="110"/>
      <c r="FS249" s="109"/>
      <c r="FT249" s="112"/>
      <c r="FU249" s="112"/>
      <c r="FV249" s="110"/>
      <c r="FW249" s="110"/>
      <c r="FX249" s="110"/>
      <c r="FY249" s="110"/>
      <c r="GA249" s="109"/>
      <c r="GB249" s="112"/>
      <c r="GC249" s="112"/>
      <c r="GD249" s="110"/>
      <c r="GE249" s="110"/>
      <c r="GF249" s="110"/>
      <c r="GG249" s="110"/>
      <c r="GI249" s="109"/>
      <c r="GJ249" s="112"/>
      <c r="GK249" s="112"/>
      <c r="GL249" s="110"/>
      <c r="GM249" s="110"/>
      <c r="GN249" s="110"/>
      <c r="GO249" s="110"/>
      <c r="GQ249" s="109"/>
      <c r="GR249" s="112"/>
      <c r="GS249" s="112"/>
      <c r="GT249" s="110"/>
      <c r="GU249" s="110"/>
      <c r="GV249" s="110"/>
      <c r="GW249" s="110"/>
      <c r="GY249" s="109"/>
      <c r="GZ249" s="112"/>
      <c r="HA249" s="112"/>
      <c r="HB249" s="110"/>
      <c r="HC249" s="110"/>
      <c r="HD249" s="110"/>
      <c r="HE249" s="110"/>
      <c r="HG249" s="109"/>
      <c r="HH249" s="112"/>
      <c r="HI249" s="112"/>
      <c r="HJ249" s="110"/>
      <c r="HK249" s="110"/>
      <c r="HL249" s="110"/>
      <c r="HM249" s="110"/>
      <c r="HO249" s="109"/>
      <c r="HP249" s="112"/>
      <c r="HQ249" s="112"/>
      <c r="HR249" s="110"/>
      <c r="HS249" s="110"/>
      <c r="HT249" s="110"/>
      <c r="HU249" s="110"/>
      <c r="HW249" s="109"/>
      <c r="HX249" s="112"/>
      <c r="HY249" s="112"/>
      <c r="HZ249" s="110"/>
      <c r="IA249" s="110"/>
      <c r="IB249" s="110"/>
      <c r="IC249" s="110"/>
      <c r="IE249" s="109"/>
      <c r="IF249" s="112"/>
      <c r="IG249" s="112"/>
      <c r="IH249" s="110"/>
      <c r="II249" s="110"/>
      <c r="IJ249" s="110"/>
      <c r="IK249" s="110"/>
      <c r="IM249" s="109"/>
      <c r="IN249" s="112"/>
      <c r="IO249" s="112"/>
      <c r="IP249" s="110"/>
      <c r="IQ249" s="110"/>
      <c r="IR249" s="110"/>
      <c r="IS249" s="110"/>
      <c r="IU249" s="109"/>
      <c r="IV249" s="112"/>
    </row>
    <row r="250" spans="1:256" ht="27" customHeight="1">
      <c r="A250" s="98">
        <f t="shared" si="32"/>
        <v>250</v>
      </c>
      <c r="B250" s="935"/>
      <c r="C250" s="938"/>
      <c r="D250" s="939"/>
      <c r="E250" s="940" t="s">
        <v>295</v>
      </c>
      <c r="F250" s="940"/>
      <c r="G250" s="136"/>
      <c r="H250" s="104"/>
      <c r="I250" s="146"/>
      <c r="J250" s="146"/>
      <c r="K250" s="147"/>
      <c r="L250" s="110"/>
      <c r="M250" s="110"/>
      <c r="N250" s="19"/>
      <c r="O250" s="109"/>
      <c r="P250" s="112"/>
      <c r="Q250" s="112"/>
      <c r="R250" s="110"/>
      <c r="S250" s="110"/>
      <c r="T250" s="110"/>
      <c r="U250" s="110"/>
      <c r="V250" s="19"/>
      <c r="W250" s="109"/>
      <c r="X250" s="112"/>
      <c r="Y250" s="112"/>
      <c r="Z250" s="110"/>
      <c r="AA250" s="148" t="str">
        <f t="shared" si="37"/>
        <v>OK</v>
      </c>
      <c r="AB250" s="148"/>
      <c r="AC250" s="148"/>
      <c r="AD250" s="102" t="str">
        <f>IF(OR(AA250="Error",AB250="Error",AC250="Error"),CONCATENATE("Error en el concepto ",C248,E250," de la Hoja 2 Fila  ",A250),"")</f>
        <v/>
      </c>
      <c r="AE250" s="109"/>
      <c r="AF250" s="112"/>
      <c r="AG250" s="112"/>
      <c r="AH250" s="110"/>
      <c r="AI250" s="110"/>
      <c r="AJ250" s="110"/>
      <c r="AK250" s="110"/>
      <c r="AM250" s="109"/>
      <c r="AN250" s="112"/>
      <c r="AO250" s="112"/>
      <c r="AP250" s="110"/>
      <c r="AQ250" s="110"/>
      <c r="AR250" s="110"/>
      <c r="AS250" s="110"/>
      <c r="AU250" s="109"/>
      <c r="AV250" s="112"/>
      <c r="AW250" s="112"/>
      <c r="AX250" s="110"/>
      <c r="AY250" s="110"/>
      <c r="AZ250" s="110"/>
      <c r="BA250" s="110"/>
      <c r="BC250" s="109"/>
      <c r="BD250" s="112"/>
      <c r="BE250" s="112"/>
      <c r="BF250" s="110"/>
      <c r="BG250" s="110"/>
      <c r="BH250" s="110"/>
      <c r="BI250" s="110"/>
      <c r="BK250" s="109"/>
      <c r="BL250" s="112"/>
      <c r="BM250" s="112"/>
      <c r="BN250" s="110"/>
      <c r="BO250" s="110"/>
      <c r="BP250" s="110"/>
      <c r="BQ250" s="110"/>
      <c r="BS250" s="109"/>
      <c r="BT250" s="112"/>
      <c r="BU250" s="112"/>
      <c r="BV250" s="110"/>
      <c r="BW250" s="110"/>
      <c r="BX250" s="110"/>
      <c r="BY250" s="110"/>
      <c r="CA250" s="109"/>
      <c r="CB250" s="112"/>
      <c r="CC250" s="112"/>
      <c r="CD250" s="110"/>
      <c r="CE250" s="110"/>
      <c r="CF250" s="110"/>
      <c r="CG250" s="110"/>
      <c r="CI250" s="109"/>
      <c r="CJ250" s="112"/>
      <c r="CK250" s="112"/>
      <c r="CL250" s="110"/>
      <c r="CM250" s="110"/>
      <c r="CN250" s="110"/>
      <c r="CO250" s="110"/>
      <c r="CQ250" s="109"/>
      <c r="CR250" s="112"/>
      <c r="CS250" s="112"/>
      <c r="CT250" s="110"/>
      <c r="CU250" s="110"/>
      <c r="CV250" s="110"/>
      <c r="CW250" s="110"/>
      <c r="CY250" s="109"/>
      <c r="CZ250" s="112"/>
      <c r="DA250" s="112"/>
      <c r="DB250" s="110"/>
      <c r="DC250" s="110"/>
      <c r="DD250" s="110"/>
      <c r="DE250" s="110"/>
      <c r="DG250" s="109"/>
      <c r="DH250" s="112"/>
      <c r="DI250" s="112"/>
      <c r="DJ250" s="110"/>
      <c r="DK250" s="110"/>
      <c r="DL250" s="110"/>
      <c r="DM250" s="110"/>
      <c r="DO250" s="109"/>
      <c r="DP250" s="112"/>
      <c r="DQ250" s="112"/>
      <c r="DR250" s="110"/>
      <c r="DS250" s="110"/>
      <c r="DT250" s="110"/>
      <c r="DU250" s="110"/>
      <c r="DW250" s="109"/>
      <c r="DX250" s="112"/>
      <c r="DY250" s="112"/>
      <c r="DZ250" s="110"/>
      <c r="EA250" s="110"/>
      <c r="EB250" s="110"/>
      <c r="EC250" s="110"/>
      <c r="EE250" s="109"/>
      <c r="EF250" s="112"/>
      <c r="EG250" s="112"/>
      <c r="EH250" s="110"/>
      <c r="EI250" s="110"/>
      <c r="EJ250" s="110"/>
      <c r="EK250" s="110"/>
      <c r="EM250" s="109"/>
      <c r="EN250" s="112"/>
      <c r="EO250" s="112"/>
      <c r="EP250" s="110"/>
      <c r="EQ250" s="110"/>
      <c r="ER250" s="110"/>
      <c r="ES250" s="110"/>
      <c r="EU250" s="109"/>
      <c r="EV250" s="112"/>
      <c r="EW250" s="112"/>
      <c r="EX250" s="110"/>
      <c r="EY250" s="110"/>
      <c r="EZ250" s="110"/>
      <c r="FA250" s="110"/>
      <c r="FC250" s="109"/>
      <c r="FD250" s="112"/>
      <c r="FE250" s="112"/>
      <c r="FF250" s="110"/>
      <c r="FG250" s="110"/>
      <c r="FH250" s="110"/>
      <c r="FI250" s="110"/>
      <c r="FK250" s="109"/>
      <c r="FL250" s="112"/>
      <c r="FM250" s="112"/>
      <c r="FN250" s="110"/>
      <c r="FO250" s="110"/>
      <c r="FP250" s="110"/>
      <c r="FQ250" s="110"/>
      <c r="FS250" s="109"/>
      <c r="FT250" s="112"/>
      <c r="FU250" s="112"/>
      <c r="FV250" s="110"/>
      <c r="FW250" s="110"/>
      <c r="FX250" s="110"/>
      <c r="FY250" s="110"/>
      <c r="GA250" s="109"/>
      <c r="GB250" s="112"/>
      <c r="GC250" s="112"/>
      <c r="GD250" s="110"/>
      <c r="GE250" s="110"/>
      <c r="GF250" s="110"/>
      <c r="GG250" s="110"/>
      <c r="GI250" s="109"/>
      <c r="GJ250" s="112"/>
      <c r="GK250" s="112"/>
      <c r="GL250" s="110"/>
      <c r="GM250" s="110"/>
      <c r="GN250" s="110"/>
      <c r="GO250" s="110"/>
      <c r="GQ250" s="109"/>
      <c r="GR250" s="112"/>
      <c r="GS250" s="112"/>
      <c r="GT250" s="110"/>
      <c r="GU250" s="110"/>
      <c r="GV250" s="110"/>
      <c r="GW250" s="110"/>
      <c r="GY250" s="109"/>
      <c r="GZ250" s="112"/>
      <c r="HA250" s="112"/>
      <c r="HB250" s="110"/>
      <c r="HC250" s="110"/>
      <c r="HD250" s="110"/>
      <c r="HE250" s="110"/>
      <c r="HG250" s="109"/>
      <c r="HH250" s="112"/>
      <c r="HI250" s="112"/>
      <c r="HJ250" s="110"/>
      <c r="HK250" s="110"/>
      <c r="HL250" s="110"/>
      <c r="HM250" s="110"/>
      <c r="HO250" s="109"/>
      <c r="HP250" s="112"/>
      <c r="HQ250" s="112"/>
      <c r="HR250" s="110"/>
      <c r="HS250" s="110"/>
      <c r="HT250" s="110"/>
      <c r="HU250" s="110"/>
      <c r="HW250" s="109"/>
      <c r="HX250" s="112"/>
      <c r="HY250" s="112"/>
      <c r="HZ250" s="110"/>
      <c r="IA250" s="110"/>
      <c r="IB250" s="110"/>
      <c r="IC250" s="110"/>
      <c r="IE250" s="109"/>
      <c r="IF250" s="112"/>
      <c r="IG250" s="112"/>
      <c r="IH250" s="110"/>
      <c r="II250" s="110"/>
      <c r="IJ250" s="110"/>
      <c r="IK250" s="110"/>
      <c r="IM250" s="109"/>
      <c r="IN250" s="112"/>
      <c r="IO250" s="112"/>
      <c r="IP250" s="110"/>
      <c r="IQ250" s="110"/>
      <c r="IR250" s="110"/>
      <c r="IS250" s="110"/>
      <c r="IU250" s="109"/>
      <c r="IV250" s="112"/>
    </row>
    <row r="251" spans="1:256" ht="27" customHeight="1">
      <c r="A251" s="98">
        <f t="shared" si="32"/>
        <v>251</v>
      </c>
      <c r="B251" s="935"/>
      <c r="C251" s="938"/>
      <c r="D251" s="939"/>
      <c r="E251" s="933" t="s">
        <v>296</v>
      </c>
      <c r="F251" s="868"/>
      <c r="G251" s="136"/>
      <c r="H251" s="104"/>
      <c r="I251" s="146"/>
      <c r="J251" s="146"/>
      <c r="K251" s="147"/>
      <c r="L251" s="110"/>
      <c r="M251" s="110"/>
      <c r="N251" s="19"/>
      <c r="O251" s="109"/>
      <c r="P251" s="112"/>
      <c r="Q251" s="112"/>
      <c r="R251" s="110"/>
      <c r="S251" s="110"/>
      <c r="T251" s="110"/>
      <c r="U251" s="110"/>
      <c r="V251" s="19"/>
      <c r="W251" s="109"/>
      <c r="X251" s="112"/>
      <c r="Y251" s="112"/>
      <c r="Z251" s="110"/>
      <c r="AA251" s="148" t="str">
        <f t="shared" si="37"/>
        <v>OK</v>
      </c>
      <c r="AB251" s="148"/>
      <c r="AC251" s="148"/>
      <c r="AD251" s="102" t="str">
        <f>IF(OR(AA251="Error",AB251="Error",AC251="Error"),CONCATENATE("Error en el concepto ",C248,E251," de la Hoja 2 Fila  ",A251),"")</f>
        <v/>
      </c>
      <c r="AE251" s="109"/>
      <c r="AF251" s="112"/>
      <c r="AG251" s="112"/>
      <c r="AH251" s="110"/>
      <c r="AI251" s="110"/>
      <c r="AJ251" s="110"/>
      <c r="AK251" s="110"/>
      <c r="AM251" s="109"/>
      <c r="AN251" s="112"/>
      <c r="AO251" s="112"/>
      <c r="AP251" s="110"/>
      <c r="AQ251" s="110"/>
      <c r="AR251" s="110"/>
      <c r="AS251" s="110"/>
      <c r="AU251" s="109"/>
      <c r="AV251" s="112"/>
      <c r="AW251" s="112"/>
      <c r="AX251" s="110"/>
      <c r="AY251" s="110"/>
      <c r="AZ251" s="110"/>
      <c r="BA251" s="110"/>
      <c r="BC251" s="109"/>
      <c r="BD251" s="112"/>
      <c r="BE251" s="112"/>
      <c r="BF251" s="110"/>
      <c r="BG251" s="110"/>
      <c r="BH251" s="110"/>
      <c r="BI251" s="110"/>
      <c r="BK251" s="109"/>
      <c r="BL251" s="112"/>
      <c r="BM251" s="112"/>
      <c r="BN251" s="110"/>
      <c r="BO251" s="110"/>
      <c r="BP251" s="110"/>
      <c r="BQ251" s="110"/>
      <c r="BS251" s="109"/>
      <c r="BT251" s="112"/>
      <c r="BU251" s="112"/>
      <c r="BV251" s="110"/>
      <c r="BW251" s="110"/>
      <c r="BX251" s="110"/>
      <c r="BY251" s="110"/>
      <c r="CA251" s="109"/>
      <c r="CB251" s="112"/>
      <c r="CC251" s="112"/>
      <c r="CD251" s="110"/>
      <c r="CE251" s="110"/>
      <c r="CF251" s="110"/>
      <c r="CG251" s="110"/>
      <c r="CI251" s="109"/>
      <c r="CJ251" s="112"/>
      <c r="CK251" s="112"/>
      <c r="CL251" s="110"/>
      <c r="CM251" s="110"/>
      <c r="CN251" s="110"/>
      <c r="CO251" s="110"/>
      <c r="CQ251" s="109"/>
      <c r="CR251" s="112"/>
      <c r="CS251" s="112"/>
      <c r="CT251" s="110"/>
      <c r="CU251" s="110"/>
      <c r="CV251" s="110"/>
      <c r="CW251" s="110"/>
      <c r="CY251" s="109"/>
      <c r="CZ251" s="112"/>
      <c r="DA251" s="112"/>
      <c r="DB251" s="110"/>
      <c r="DC251" s="110"/>
      <c r="DD251" s="110"/>
      <c r="DE251" s="110"/>
      <c r="DG251" s="109"/>
      <c r="DH251" s="112"/>
      <c r="DI251" s="112"/>
      <c r="DJ251" s="110"/>
      <c r="DK251" s="110"/>
      <c r="DL251" s="110"/>
      <c r="DM251" s="110"/>
      <c r="DO251" s="109"/>
      <c r="DP251" s="112"/>
      <c r="DQ251" s="112"/>
      <c r="DR251" s="110"/>
      <c r="DS251" s="110"/>
      <c r="DT251" s="110"/>
      <c r="DU251" s="110"/>
      <c r="DW251" s="109"/>
      <c r="DX251" s="112"/>
      <c r="DY251" s="112"/>
      <c r="DZ251" s="110"/>
      <c r="EA251" s="110"/>
      <c r="EB251" s="110"/>
      <c r="EC251" s="110"/>
      <c r="EE251" s="109"/>
      <c r="EF251" s="112"/>
      <c r="EG251" s="112"/>
      <c r="EH251" s="110"/>
      <c r="EI251" s="110"/>
      <c r="EJ251" s="110"/>
      <c r="EK251" s="110"/>
      <c r="EM251" s="109"/>
      <c r="EN251" s="112"/>
      <c r="EO251" s="112"/>
      <c r="EP251" s="110"/>
      <c r="EQ251" s="110"/>
      <c r="ER251" s="110"/>
      <c r="ES251" s="110"/>
      <c r="EU251" s="109"/>
      <c r="EV251" s="112"/>
      <c r="EW251" s="112"/>
      <c r="EX251" s="110"/>
      <c r="EY251" s="110"/>
      <c r="EZ251" s="110"/>
      <c r="FA251" s="110"/>
      <c r="FC251" s="109"/>
      <c r="FD251" s="112"/>
      <c r="FE251" s="112"/>
      <c r="FF251" s="110"/>
      <c r="FG251" s="110"/>
      <c r="FH251" s="110"/>
      <c r="FI251" s="110"/>
      <c r="FK251" s="109"/>
      <c r="FL251" s="112"/>
      <c r="FM251" s="112"/>
      <c r="FN251" s="110"/>
      <c r="FO251" s="110"/>
      <c r="FP251" s="110"/>
      <c r="FQ251" s="110"/>
      <c r="FS251" s="109"/>
      <c r="FT251" s="112"/>
      <c r="FU251" s="112"/>
      <c r="FV251" s="110"/>
      <c r="FW251" s="110"/>
      <c r="FX251" s="110"/>
      <c r="FY251" s="110"/>
      <c r="GA251" s="109"/>
      <c r="GB251" s="112"/>
      <c r="GC251" s="112"/>
      <c r="GD251" s="110"/>
      <c r="GE251" s="110"/>
      <c r="GF251" s="110"/>
      <c r="GG251" s="110"/>
      <c r="GI251" s="109"/>
      <c r="GJ251" s="112"/>
      <c r="GK251" s="112"/>
      <c r="GL251" s="110"/>
      <c r="GM251" s="110"/>
      <c r="GN251" s="110"/>
      <c r="GO251" s="110"/>
      <c r="GQ251" s="109"/>
      <c r="GR251" s="112"/>
      <c r="GS251" s="112"/>
      <c r="GT251" s="110"/>
      <c r="GU251" s="110"/>
      <c r="GV251" s="110"/>
      <c r="GW251" s="110"/>
      <c r="GY251" s="109"/>
      <c r="GZ251" s="112"/>
      <c r="HA251" s="112"/>
      <c r="HB251" s="110"/>
      <c r="HC251" s="110"/>
      <c r="HD251" s="110"/>
      <c r="HE251" s="110"/>
      <c r="HG251" s="109"/>
      <c r="HH251" s="112"/>
      <c r="HI251" s="112"/>
      <c r="HJ251" s="110"/>
      <c r="HK251" s="110"/>
      <c r="HL251" s="110"/>
      <c r="HM251" s="110"/>
      <c r="HO251" s="109"/>
      <c r="HP251" s="112"/>
      <c r="HQ251" s="112"/>
      <c r="HR251" s="110"/>
      <c r="HS251" s="110"/>
      <c r="HT251" s="110"/>
      <c r="HU251" s="110"/>
      <c r="HW251" s="109"/>
      <c r="HX251" s="112"/>
      <c r="HY251" s="112"/>
      <c r="HZ251" s="110"/>
      <c r="IA251" s="110"/>
      <c r="IB251" s="110"/>
      <c r="IC251" s="110"/>
      <c r="IE251" s="109"/>
      <c r="IF251" s="112"/>
      <c r="IG251" s="112"/>
      <c r="IH251" s="110"/>
      <c r="II251" s="110"/>
      <c r="IJ251" s="110"/>
      <c r="IK251" s="110"/>
      <c r="IM251" s="109"/>
      <c r="IN251" s="112"/>
      <c r="IO251" s="112"/>
      <c r="IP251" s="110"/>
      <c r="IQ251" s="110"/>
      <c r="IR251" s="110"/>
      <c r="IS251" s="110"/>
      <c r="IU251" s="109"/>
      <c r="IV251" s="112"/>
    </row>
    <row r="252" spans="1:256" ht="27" customHeight="1">
      <c r="A252" s="98">
        <v>252</v>
      </c>
      <c r="B252" s="935"/>
      <c r="C252" s="938"/>
      <c r="D252" s="939"/>
      <c r="E252" s="933" t="s">
        <v>297</v>
      </c>
      <c r="F252" s="941"/>
      <c r="G252" s="136"/>
      <c r="H252" s="104"/>
      <c r="I252" s="146"/>
      <c r="J252" s="146"/>
      <c r="K252" s="147"/>
      <c r="L252" s="110"/>
      <c r="M252" s="110"/>
      <c r="N252" s="19"/>
      <c r="O252" s="109"/>
      <c r="P252" s="112"/>
      <c r="Q252" s="112"/>
      <c r="R252" s="110"/>
      <c r="S252" s="110"/>
      <c r="T252" s="110"/>
      <c r="U252" s="110"/>
      <c r="V252" s="19"/>
      <c r="W252" s="109"/>
      <c r="X252" s="112"/>
      <c r="Y252" s="112"/>
      <c r="Z252" s="110"/>
      <c r="AA252" s="148" t="str">
        <f t="shared" si="37"/>
        <v>OK</v>
      </c>
      <c r="AB252" s="148"/>
      <c r="AC252" s="148"/>
      <c r="AD252" s="102" t="str">
        <f>IF(OR(AA252="Error",AB252="Error",AC252="Error"),CONCATENATE("Error en el concepto ",C248,E252," de la Hoja 2 Fila  ",A252),"")</f>
        <v/>
      </c>
      <c r="AE252" s="109"/>
      <c r="AF252" s="112"/>
      <c r="AG252" s="112"/>
      <c r="AH252" s="110"/>
      <c r="AI252" s="110"/>
      <c r="AJ252" s="110"/>
      <c r="AK252" s="110"/>
      <c r="AM252" s="109"/>
      <c r="AN252" s="112"/>
      <c r="AO252" s="112"/>
      <c r="AP252" s="110"/>
      <c r="AQ252" s="110"/>
      <c r="AR252" s="110"/>
      <c r="AS252" s="110"/>
      <c r="AU252" s="109"/>
      <c r="AV252" s="112"/>
      <c r="AW252" s="112"/>
      <c r="AX252" s="110"/>
      <c r="AY252" s="110"/>
      <c r="AZ252" s="110"/>
      <c r="BA252" s="110"/>
      <c r="BC252" s="109"/>
      <c r="BD252" s="112"/>
      <c r="BE252" s="112"/>
      <c r="BF252" s="110"/>
      <c r="BG252" s="110"/>
      <c r="BH252" s="110"/>
      <c r="BI252" s="110"/>
      <c r="BK252" s="109"/>
      <c r="BL252" s="112"/>
      <c r="BM252" s="112"/>
      <c r="BN252" s="110"/>
      <c r="BO252" s="110"/>
      <c r="BP252" s="110"/>
      <c r="BQ252" s="110"/>
      <c r="BS252" s="109"/>
      <c r="BT252" s="112"/>
      <c r="BU252" s="112"/>
      <c r="BV252" s="110"/>
      <c r="BW252" s="110"/>
      <c r="BX252" s="110"/>
      <c r="BY252" s="110"/>
      <c r="CA252" s="109"/>
      <c r="CB252" s="112"/>
      <c r="CC252" s="112"/>
      <c r="CD252" s="110"/>
      <c r="CE252" s="110"/>
      <c r="CF252" s="110"/>
      <c r="CG252" s="110"/>
      <c r="CI252" s="109"/>
      <c r="CJ252" s="112"/>
      <c r="CK252" s="112"/>
      <c r="CL252" s="110"/>
      <c r="CM252" s="110"/>
      <c r="CN252" s="110"/>
      <c r="CO252" s="110"/>
      <c r="CQ252" s="109"/>
      <c r="CR252" s="112"/>
      <c r="CS252" s="112"/>
      <c r="CT252" s="110"/>
      <c r="CU252" s="110"/>
      <c r="CV252" s="110"/>
      <c r="CW252" s="110"/>
      <c r="CY252" s="109"/>
      <c r="CZ252" s="112"/>
      <c r="DA252" s="112"/>
      <c r="DB252" s="110"/>
      <c r="DC252" s="110"/>
      <c r="DD252" s="110"/>
      <c r="DE252" s="110"/>
      <c r="DG252" s="109"/>
      <c r="DH252" s="112"/>
      <c r="DI252" s="112"/>
      <c r="DJ252" s="110"/>
      <c r="DK252" s="110"/>
      <c r="DL252" s="110"/>
      <c r="DM252" s="110"/>
      <c r="DO252" s="109"/>
      <c r="DP252" s="112"/>
      <c r="DQ252" s="112"/>
      <c r="DR252" s="110"/>
      <c r="DS252" s="110"/>
      <c r="DT252" s="110"/>
      <c r="DU252" s="110"/>
      <c r="DW252" s="109"/>
      <c r="DX252" s="112"/>
      <c r="DY252" s="112"/>
      <c r="DZ252" s="110"/>
      <c r="EA252" s="110"/>
      <c r="EB252" s="110"/>
      <c r="EC252" s="110"/>
      <c r="EE252" s="109"/>
      <c r="EF252" s="112"/>
      <c r="EG252" s="112"/>
      <c r="EH252" s="110"/>
      <c r="EI252" s="110"/>
      <c r="EJ252" s="110"/>
      <c r="EK252" s="110"/>
      <c r="EM252" s="109"/>
      <c r="EN252" s="112"/>
      <c r="EO252" s="112"/>
      <c r="EP252" s="110"/>
      <c r="EQ252" s="110"/>
      <c r="ER252" s="110"/>
      <c r="ES252" s="110"/>
      <c r="EU252" s="109"/>
      <c r="EV252" s="112"/>
      <c r="EW252" s="112"/>
      <c r="EX252" s="110"/>
      <c r="EY252" s="110"/>
      <c r="EZ252" s="110"/>
      <c r="FA252" s="110"/>
      <c r="FC252" s="109"/>
      <c r="FD252" s="112"/>
      <c r="FE252" s="112"/>
      <c r="FF252" s="110"/>
      <c r="FG252" s="110"/>
      <c r="FH252" s="110"/>
      <c r="FI252" s="110"/>
      <c r="FK252" s="109"/>
      <c r="FL252" s="112"/>
      <c r="FM252" s="112"/>
      <c r="FN252" s="110"/>
      <c r="FO252" s="110"/>
      <c r="FP252" s="110"/>
      <c r="FQ252" s="110"/>
      <c r="FS252" s="109"/>
      <c r="FT252" s="112"/>
      <c r="FU252" s="112"/>
      <c r="FV252" s="110"/>
      <c r="FW252" s="110"/>
      <c r="FX252" s="110"/>
      <c r="FY252" s="110"/>
      <c r="GA252" s="109"/>
      <c r="GB252" s="112"/>
      <c r="GC252" s="112"/>
      <c r="GD252" s="110"/>
      <c r="GE252" s="110"/>
      <c r="GF252" s="110"/>
      <c r="GG252" s="110"/>
      <c r="GI252" s="109"/>
      <c r="GJ252" s="112"/>
      <c r="GK252" s="112"/>
      <c r="GL252" s="110"/>
      <c r="GM252" s="110"/>
      <c r="GN252" s="110"/>
      <c r="GO252" s="110"/>
      <c r="GQ252" s="109"/>
      <c r="GR252" s="112"/>
      <c r="GS252" s="112"/>
      <c r="GT252" s="110"/>
      <c r="GU252" s="110"/>
      <c r="GV252" s="110"/>
      <c r="GW252" s="110"/>
      <c r="GY252" s="109"/>
      <c r="GZ252" s="112"/>
      <c r="HA252" s="112"/>
      <c r="HB252" s="110"/>
      <c r="HC252" s="110"/>
      <c r="HD252" s="110"/>
      <c r="HE252" s="110"/>
      <c r="HG252" s="109"/>
      <c r="HH252" s="112"/>
      <c r="HI252" s="112"/>
      <c r="HJ252" s="110"/>
      <c r="HK252" s="110"/>
      <c r="HL252" s="110"/>
      <c r="HM252" s="110"/>
      <c r="HO252" s="109"/>
      <c r="HP252" s="112"/>
      <c r="HQ252" s="112"/>
      <c r="HR252" s="110"/>
      <c r="HS252" s="110"/>
      <c r="HT252" s="110"/>
      <c r="HU252" s="110"/>
      <c r="HW252" s="109"/>
      <c r="HX252" s="112"/>
      <c r="HY252" s="112"/>
      <c r="HZ252" s="110"/>
      <c r="IA252" s="110"/>
      <c r="IB252" s="110"/>
      <c r="IC252" s="110"/>
      <c r="IE252" s="109"/>
      <c r="IF252" s="112"/>
      <c r="IG252" s="112"/>
      <c r="IH252" s="110"/>
      <c r="II252" s="110"/>
      <c r="IJ252" s="110"/>
      <c r="IK252" s="110"/>
      <c r="IM252" s="109"/>
      <c r="IN252" s="112"/>
      <c r="IO252" s="112"/>
      <c r="IP252" s="110"/>
      <c r="IQ252" s="110"/>
      <c r="IR252" s="110"/>
      <c r="IS252" s="110"/>
      <c r="IU252" s="109"/>
      <c r="IV252" s="112"/>
    </row>
    <row r="253" spans="1:256" ht="72.75" customHeight="1">
      <c r="A253" s="98">
        <f t="shared" si="32"/>
        <v>253</v>
      </c>
      <c r="B253" s="935"/>
      <c r="C253" s="942" t="s">
        <v>190</v>
      </c>
      <c r="D253" s="943"/>
      <c r="E253" s="940" t="s">
        <v>298</v>
      </c>
      <c r="F253" s="940"/>
      <c r="G253" s="136"/>
      <c r="H253" s="104"/>
      <c r="I253" s="146"/>
      <c r="J253" s="146"/>
      <c r="K253" s="147"/>
      <c r="L253" s="110"/>
      <c r="M253" s="110"/>
      <c r="N253" s="19"/>
      <c r="O253" s="109"/>
      <c r="P253" s="112"/>
      <c r="Q253" s="112"/>
      <c r="R253" s="110"/>
      <c r="S253" s="110"/>
      <c r="T253" s="110"/>
      <c r="U253" s="110"/>
      <c r="V253" s="19"/>
      <c r="W253" s="109"/>
      <c r="X253" s="112"/>
      <c r="Y253" s="112"/>
      <c r="Z253" s="110"/>
      <c r="AA253" s="148" t="str">
        <f t="shared" si="37"/>
        <v>OK</v>
      </c>
      <c r="AB253" s="148"/>
      <c r="AC253" s="148"/>
      <c r="AD253" s="102" t="str">
        <f>IF(OR(AA253="Error",AB253="Error",AC253="Error"),CONCATENATE("Error en el concepto ",C253,E253," de la Hoja 2 Fila  ",A253),"")</f>
        <v/>
      </c>
      <c r="AE253" s="109"/>
      <c r="AF253" s="112"/>
      <c r="AG253" s="112"/>
      <c r="AH253" s="110"/>
      <c r="AI253" s="110"/>
      <c r="AJ253" s="110"/>
      <c r="AK253" s="110"/>
      <c r="AM253" s="109"/>
      <c r="AN253" s="112"/>
      <c r="AO253" s="112"/>
      <c r="AP253" s="110"/>
      <c r="AQ253" s="110"/>
      <c r="AR253" s="110"/>
      <c r="AS253" s="110"/>
      <c r="AU253" s="109"/>
      <c r="AV253" s="112"/>
      <c r="AW253" s="112"/>
      <c r="AX253" s="110"/>
      <c r="AY253" s="110"/>
      <c r="AZ253" s="110"/>
      <c r="BA253" s="110"/>
      <c r="BC253" s="109"/>
      <c r="BD253" s="112"/>
      <c r="BE253" s="112"/>
      <c r="BF253" s="110"/>
      <c r="BG253" s="110"/>
      <c r="BH253" s="110"/>
      <c r="BI253" s="110"/>
      <c r="BK253" s="109"/>
      <c r="BL253" s="112"/>
      <c r="BM253" s="112"/>
      <c r="BN253" s="110"/>
      <c r="BO253" s="110"/>
      <c r="BP253" s="110"/>
      <c r="BQ253" s="110"/>
      <c r="BS253" s="109"/>
      <c r="BT253" s="112"/>
      <c r="BU253" s="112"/>
      <c r="BV253" s="110"/>
      <c r="BW253" s="110"/>
      <c r="BX253" s="110"/>
      <c r="BY253" s="110"/>
      <c r="CA253" s="109"/>
      <c r="CB253" s="112"/>
      <c r="CC253" s="112"/>
      <c r="CD253" s="110"/>
      <c r="CE253" s="110"/>
      <c r="CF253" s="110"/>
      <c r="CG253" s="110"/>
      <c r="CI253" s="109"/>
      <c r="CJ253" s="112"/>
      <c r="CK253" s="112"/>
      <c r="CL253" s="110"/>
      <c r="CM253" s="110"/>
      <c r="CN253" s="110"/>
      <c r="CO253" s="110"/>
      <c r="CQ253" s="109"/>
      <c r="CR253" s="112"/>
      <c r="CS253" s="112"/>
      <c r="CT253" s="110"/>
      <c r="CU253" s="110"/>
      <c r="CV253" s="110"/>
      <c r="CW253" s="110"/>
      <c r="CY253" s="109"/>
      <c r="CZ253" s="112"/>
      <c r="DA253" s="112"/>
      <c r="DB253" s="110"/>
      <c r="DC253" s="110"/>
      <c r="DD253" s="110"/>
      <c r="DE253" s="110"/>
      <c r="DG253" s="109"/>
      <c r="DH253" s="112"/>
      <c r="DI253" s="112"/>
      <c r="DJ253" s="110"/>
      <c r="DK253" s="110"/>
      <c r="DL253" s="110"/>
      <c r="DM253" s="110"/>
      <c r="DO253" s="109"/>
      <c r="DP253" s="112"/>
      <c r="DQ253" s="112"/>
      <c r="DR253" s="110"/>
      <c r="DS253" s="110"/>
      <c r="DT253" s="110"/>
      <c r="DU253" s="110"/>
      <c r="DW253" s="109"/>
      <c r="DX253" s="112"/>
      <c r="DY253" s="112"/>
      <c r="DZ253" s="110"/>
      <c r="EA253" s="110"/>
      <c r="EB253" s="110"/>
      <c r="EC253" s="110"/>
      <c r="EE253" s="109"/>
      <c r="EF253" s="112"/>
      <c r="EG253" s="112"/>
      <c r="EH253" s="110"/>
      <c r="EI253" s="110"/>
      <c r="EJ253" s="110"/>
      <c r="EK253" s="110"/>
      <c r="EM253" s="109"/>
      <c r="EN253" s="112"/>
      <c r="EO253" s="112"/>
      <c r="EP253" s="110"/>
      <c r="EQ253" s="110"/>
      <c r="ER253" s="110"/>
      <c r="ES253" s="110"/>
      <c r="EU253" s="109"/>
      <c r="EV253" s="112"/>
      <c r="EW253" s="112"/>
      <c r="EX253" s="110"/>
      <c r="EY253" s="110"/>
      <c r="EZ253" s="110"/>
      <c r="FA253" s="110"/>
      <c r="FC253" s="109"/>
      <c r="FD253" s="112"/>
      <c r="FE253" s="112"/>
      <c r="FF253" s="110"/>
      <c r="FG253" s="110"/>
      <c r="FH253" s="110"/>
      <c r="FI253" s="110"/>
      <c r="FK253" s="109"/>
      <c r="FL253" s="112"/>
      <c r="FM253" s="112"/>
      <c r="FN253" s="110"/>
      <c r="FO253" s="110"/>
      <c r="FP253" s="110"/>
      <c r="FQ253" s="110"/>
      <c r="FS253" s="109"/>
      <c r="FT253" s="112"/>
      <c r="FU253" s="112"/>
      <c r="FV253" s="110"/>
      <c r="FW253" s="110"/>
      <c r="FX253" s="110"/>
      <c r="FY253" s="110"/>
      <c r="GA253" s="109"/>
      <c r="GB253" s="112"/>
      <c r="GC253" s="112"/>
      <c r="GD253" s="110"/>
      <c r="GE253" s="110"/>
      <c r="GF253" s="110"/>
      <c r="GG253" s="110"/>
      <c r="GI253" s="109"/>
      <c r="GJ253" s="112"/>
      <c r="GK253" s="112"/>
      <c r="GL253" s="110"/>
      <c r="GM253" s="110"/>
      <c r="GN253" s="110"/>
      <c r="GO253" s="110"/>
      <c r="GQ253" s="109"/>
      <c r="GR253" s="112"/>
      <c r="GS253" s="112"/>
      <c r="GT253" s="110"/>
      <c r="GU253" s="110"/>
      <c r="GV253" s="110"/>
      <c r="GW253" s="110"/>
      <c r="GY253" s="109"/>
      <c r="GZ253" s="112"/>
      <c r="HA253" s="112"/>
      <c r="HB253" s="110"/>
      <c r="HC253" s="110"/>
      <c r="HD253" s="110"/>
      <c r="HE253" s="110"/>
      <c r="HG253" s="109"/>
      <c r="HH253" s="112"/>
      <c r="HI253" s="112"/>
      <c r="HJ253" s="110"/>
      <c r="HK253" s="110"/>
      <c r="HL253" s="110"/>
      <c r="HM253" s="110"/>
      <c r="HO253" s="109"/>
      <c r="HP253" s="112"/>
      <c r="HQ253" s="112"/>
      <c r="HR253" s="110"/>
      <c r="HS253" s="110"/>
      <c r="HT253" s="110"/>
      <c r="HU253" s="110"/>
      <c r="HW253" s="109"/>
      <c r="HX253" s="112"/>
      <c r="HY253" s="112"/>
      <c r="HZ253" s="110"/>
      <c r="IA253" s="110"/>
      <c r="IB253" s="110"/>
      <c r="IC253" s="110"/>
      <c r="IE253" s="109"/>
      <c r="IF253" s="112"/>
      <c r="IG253" s="112"/>
      <c r="IH253" s="110"/>
      <c r="II253" s="110"/>
      <c r="IJ253" s="110"/>
      <c r="IK253" s="110"/>
      <c r="IM253" s="109"/>
      <c r="IN253" s="112"/>
      <c r="IO253" s="112"/>
      <c r="IP253" s="110"/>
      <c r="IQ253" s="110"/>
      <c r="IR253" s="110"/>
      <c r="IS253" s="110"/>
      <c r="IU253" s="109"/>
      <c r="IV253" s="112"/>
    </row>
    <row r="254" spans="1:256" ht="59.25" customHeight="1">
      <c r="A254" s="98">
        <f t="shared" si="32"/>
        <v>254</v>
      </c>
      <c r="B254" s="935"/>
      <c r="C254" s="944"/>
      <c r="D254" s="945"/>
      <c r="E254" s="940" t="s">
        <v>299</v>
      </c>
      <c r="F254" s="940"/>
      <c r="G254" s="136"/>
      <c r="H254" s="104"/>
      <c r="I254" s="146"/>
      <c r="J254" s="146"/>
      <c r="K254" s="149"/>
      <c r="L254" s="110"/>
      <c r="M254" s="110"/>
      <c r="N254" s="19"/>
      <c r="O254" s="109"/>
      <c r="P254" s="112"/>
      <c r="Q254" s="112"/>
      <c r="R254" s="110"/>
      <c r="S254" s="110"/>
      <c r="T254" s="110"/>
      <c r="U254" s="110"/>
      <c r="V254" s="19"/>
      <c r="W254" s="109"/>
      <c r="X254" s="112"/>
      <c r="Y254" s="112"/>
      <c r="Z254" s="110"/>
      <c r="AA254" s="148" t="str">
        <f t="shared" si="37"/>
        <v>OK</v>
      </c>
      <c r="AB254" s="148"/>
      <c r="AC254" s="148"/>
      <c r="AD254" s="102" t="str">
        <f>IF(OR(AA254="Error",AB254="Error",AC254="Error"),CONCATENATE("Error en el concepto ",C253,E254," de la Hoja 2 Fila  ",A254),"")</f>
        <v/>
      </c>
      <c r="AE254" s="109"/>
      <c r="AF254" s="112"/>
      <c r="AG254" s="112"/>
      <c r="AH254" s="110"/>
      <c r="AI254" s="110"/>
      <c r="AJ254" s="110"/>
      <c r="AK254" s="110"/>
      <c r="AM254" s="109"/>
      <c r="AN254" s="112"/>
      <c r="AO254" s="112"/>
      <c r="AP254" s="110"/>
      <c r="AQ254" s="110"/>
      <c r="AR254" s="110"/>
      <c r="AS254" s="110"/>
      <c r="AU254" s="109"/>
      <c r="AV254" s="112"/>
      <c r="AW254" s="112"/>
      <c r="AX254" s="110"/>
      <c r="AY254" s="110"/>
      <c r="AZ254" s="110"/>
      <c r="BA254" s="110"/>
      <c r="BC254" s="109"/>
      <c r="BD254" s="112"/>
      <c r="BE254" s="112"/>
      <c r="BF254" s="110"/>
      <c r="BG254" s="110"/>
      <c r="BH254" s="110"/>
      <c r="BI254" s="110"/>
      <c r="BK254" s="109"/>
      <c r="BL254" s="112"/>
      <c r="BM254" s="112"/>
      <c r="BN254" s="110"/>
      <c r="BO254" s="110"/>
      <c r="BP254" s="110"/>
      <c r="BQ254" s="110"/>
      <c r="BS254" s="109"/>
      <c r="BT254" s="112"/>
      <c r="BU254" s="112"/>
      <c r="BV254" s="110"/>
      <c r="BW254" s="110"/>
      <c r="BX254" s="110"/>
      <c r="BY254" s="110"/>
      <c r="CA254" s="109"/>
      <c r="CB254" s="112"/>
      <c r="CC254" s="112"/>
      <c r="CD254" s="110"/>
      <c r="CE254" s="110"/>
      <c r="CF254" s="110"/>
      <c r="CG254" s="110"/>
      <c r="CI254" s="109"/>
      <c r="CJ254" s="112"/>
      <c r="CK254" s="112"/>
      <c r="CL254" s="110"/>
      <c r="CM254" s="110"/>
      <c r="CN254" s="110"/>
      <c r="CO254" s="110"/>
      <c r="CQ254" s="109"/>
      <c r="CR254" s="112"/>
      <c r="CS254" s="112"/>
      <c r="CT254" s="110"/>
      <c r="CU254" s="110"/>
      <c r="CV254" s="110"/>
      <c r="CW254" s="110"/>
      <c r="CY254" s="109"/>
      <c r="CZ254" s="112"/>
      <c r="DA254" s="112"/>
      <c r="DB254" s="110"/>
      <c r="DC254" s="110"/>
      <c r="DD254" s="110"/>
      <c r="DE254" s="110"/>
      <c r="DG254" s="109"/>
      <c r="DH254" s="112"/>
      <c r="DI254" s="112"/>
      <c r="DJ254" s="110"/>
      <c r="DK254" s="110"/>
      <c r="DL254" s="110"/>
      <c r="DM254" s="110"/>
      <c r="DO254" s="109"/>
      <c r="DP254" s="112"/>
      <c r="DQ254" s="112"/>
      <c r="DR254" s="110"/>
      <c r="DS254" s="110"/>
      <c r="DT254" s="110"/>
      <c r="DU254" s="110"/>
      <c r="DW254" s="109"/>
      <c r="DX254" s="112"/>
      <c r="DY254" s="112"/>
      <c r="DZ254" s="110"/>
      <c r="EA254" s="110"/>
      <c r="EB254" s="110"/>
      <c r="EC254" s="110"/>
      <c r="EE254" s="109"/>
      <c r="EF254" s="112"/>
      <c r="EG254" s="112"/>
      <c r="EH254" s="110"/>
      <c r="EI254" s="110"/>
      <c r="EJ254" s="110"/>
      <c r="EK254" s="110"/>
      <c r="EM254" s="109"/>
      <c r="EN254" s="112"/>
      <c r="EO254" s="112"/>
      <c r="EP254" s="110"/>
      <c r="EQ254" s="110"/>
      <c r="ER254" s="110"/>
      <c r="ES254" s="110"/>
      <c r="EU254" s="109"/>
      <c r="EV254" s="112"/>
      <c r="EW254" s="112"/>
      <c r="EX254" s="110"/>
      <c r="EY254" s="110"/>
      <c r="EZ254" s="110"/>
      <c r="FA254" s="110"/>
      <c r="FC254" s="109"/>
      <c r="FD254" s="112"/>
      <c r="FE254" s="112"/>
      <c r="FF254" s="110"/>
      <c r="FG254" s="110"/>
      <c r="FH254" s="110"/>
      <c r="FI254" s="110"/>
      <c r="FK254" s="109"/>
      <c r="FL254" s="112"/>
      <c r="FM254" s="112"/>
      <c r="FN254" s="110"/>
      <c r="FO254" s="110"/>
      <c r="FP254" s="110"/>
      <c r="FQ254" s="110"/>
      <c r="FS254" s="109"/>
      <c r="FT254" s="112"/>
      <c r="FU254" s="112"/>
      <c r="FV254" s="110"/>
      <c r="FW254" s="110"/>
      <c r="FX254" s="110"/>
      <c r="FY254" s="110"/>
      <c r="GA254" s="109"/>
      <c r="GB254" s="112"/>
      <c r="GC254" s="112"/>
      <c r="GD254" s="110"/>
      <c r="GE254" s="110"/>
      <c r="GF254" s="110"/>
      <c r="GG254" s="110"/>
      <c r="GI254" s="109"/>
      <c r="GJ254" s="112"/>
      <c r="GK254" s="112"/>
      <c r="GL254" s="110"/>
      <c r="GM254" s="110"/>
      <c r="GN254" s="110"/>
      <c r="GO254" s="110"/>
      <c r="GQ254" s="109"/>
      <c r="GR254" s="112"/>
      <c r="GS254" s="112"/>
      <c r="GT254" s="110"/>
      <c r="GU254" s="110"/>
      <c r="GV254" s="110"/>
      <c r="GW254" s="110"/>
      <c r="GY254" s="109"/>
      <c r="GZ254" s="112"/>
      <c r="HA254" s="112"/>
      <c r="HB254" s="110"/>
      <c r="HC254" s="110"/>
      <c r="HD254" s="110"/>
      <c r="HE254" s="110"/>
      <c r="HG254" s="109"/>
      <c r="HH254" s="112"/>
      <c r="HI254" s="112"/>
      <c r="HJ254" s="110"/>
      <c r="HK254" s="110"/>
      <c r="HL254" s="110"/>
      <c r="HM254" s="110"/>
      <c r="HO254" s="109"/>
      <c r="HP254" s="112"/>
      <c r="HQ254" s="112"/>
      <c r="HR254" s="110"/>
      <c r="HS254" s="110"/>
      <c r="HT254" s="110"/>
      <c r="HU254" s="110"/>
      <c r="HW254" s="109"/>
      <c r="HX254" s="112"/>
      <c r="HY254" s="112"/>
      <c r="HZ254" s="110"/>
      <c r="IA254" s="110"/>
      <c r="IB254" s="110"/>
      <c r="IC254" s="110"/>
      <c r="IE254" s="109"/>
      <c r="IF254" s="112"/>
      <c r="IG254" s="112"/>
      <c r="IH254" s="110"/>
      <c r="II254" s="110"/>
      <c r="IJ254" s="110"/>
      <c r="IK254" s="110"/>
      <c r="IM254" s="109"/>
      <c r="IN254" s="112"/>
      <c r="IO254" s="112"/>
      <c r="IP254" s="110"/>
      <c r="IQ254" s="110"/>
      <c r="IR254" s="110"/>
      <c r="IS254" s="110"/>
      <c r="IU254" s="109"/>
      <c r="IV254" s="112"/>
    </row>
    <row r="255" spans="1:256" ht="45" customHeight="1">
      <c r="A255" s="98">
        <f t="shared" si="32"/>
        <v>255</v>
      </c>
      <c r="B255" s="935"/>
      <c r="C255" s="925" t="s">
        <v>300</v>
      </c>
      <c r="D255" s="926"/>
      <c r="E255" s="933" t="s">
        <v>301</v>
      </c>
      <c r="F255" s="934"/>
      <c r="G255" s="136"/>
      <c r="H255" s="104"/>
      <c r="I255" s="150"/>
      <c r="J255" s="150"/>
      <c r="K255" s="147"/>
      <c r="L255" s="145"/>
      <c r="M255" s="19"/>
      <c r="N255" s="19"/>
      <c r="O255" s="19"/>
      <c r="W255" s="5"/>
      <c r="X255" s="5"/>
      <c r="Y255" s="5"/>
      <c r="AA255" s="102" t="str">
        <f t="shared" si="37"/>
        <v>OK</v>
      </c>
      <c r="AB255" s="102"/>
      <c r="AC255" s="102"/>
      <c r="AD255" s="102" t="str">
        <f>IF(OR(AA255="Error",AB255="Error",AC255="Error"),CONCATENATE("Error en el concepto ",C255,E255," de la Hoja 2 Fila  ",A255),"")</f>
        <v/>
      </c>
    </row>
    <row r="256" spans="1:256" ht="44.25" customHeight="1">
      <c r="A256" s="98">
        <f t="shared" si="32"/>
        <v>256</v>
      </c>
      <c r="B256" s="935"/>
      <c r="C256" s="927"/>
      <c r="D256" s="928"/>
      <c r="E256" s="933" t="s">
        <v>302</v>
      </c>
      <c r="F256" s="934"/>
      <c r="G256" s="136"/>
      <c r="H256" s="104"/>
      <c r="I256" s="150"/>
      <c r="J256" s="150"/>
      <c r="K256" s="147"/>
      <c r="L256" s="145"/>
      <c r="M256" s="19"/>
      <c r="N256" s="19"/>
      <c r="W256" s="5"/>
      <c r="X256" s="5"/>
      <c r="Y256" s="5"/>
      <c r="AA256" s="102" t="str">
        <f t="shared" si="37"/>
        <v>OK</v>
      </c>
      <c r="AB256" s="102"/>
      <c r="AC256" s="102"/>
      <c r="AD256" s="102" t="str">
        <f>IF(OR(AA256="Error",AB256="Error",AC256="Error"),CONCATENATE("Error en el concepto ",C255,E256," de la Hoja 2 Fila  ",A256),"")</f>
        <v/>
      </c>
    </row>
    <row r="257" spans="1:30" ht="36" customHeight="1">
      <c r="A257" s="98">
        <f t="shared" si="32"/>
        <v>257</v>
      </c>
      <c r="B257" s="883"/>
      <c r="C257" s="929"/>
      <c r="D257" s="930"/>
      <c r="E257" s="933" t="s">
        <v>303</v>
      </c>
      <c r="F257" s="934"/>
      <c r="G257" s="136"/>
      <c r="H257" s="104"/>
      <c r="I257" s="150"/>
      <c r="J257" s="150"/>
      <c r="K257" s="147"/>
      <c r="AA257" s="102" t="str">
        <f t="shared" si="37"/>
        <v>OK</v>
      </c>
      <c r="AB257" s="102"/>
      <c r="AC257" s="102"/>
      <c r="AD257" s="102" t="str">
        <f>IF(OR(AA257="Error",AB257="Error",AC257="Error"),CONCATENATE("Error en el concepto ",C255,E257," de la Hoja 2 Fila  ",A257),"")</f>
        <v/>
      </c>
    </row>
    <row r="258" spans="1:30" ht="33.75" customHeight="1">
      <c r="A258" s="98">
        <f t="shared" si="32"/>
        <v>258</v>
      </c>
      <c r="B258" s="883"/>
      <c r="C258" s="929"/>
      <c r="D258" s="930"/>
      <c r="E258" s="933" t="s">
        <v>304</v>
      </c>
      <c r="F258" s="934"/>
      <c r="G258" s="136"/>
      <c r="H258" s="104"/>
      <c r="I258" s="150"/>
      <c r="J258" s="150"/>
      <c r="K258" s="147"/>
      <c r="AA258" s="102" t="str">
        <f t="shared" si="37"/>
        <v>OK</v>
      </c>
      <c r="AB258" s="102"/>
      <c r="AC258" s="102"/>
      <c r="AD258" s="102" t="str">
        <f>IF(OR(AA258="Error",AB258="Error",AC258="Error"),CONCATENATE("Error en el concepto ",C255,E258," de la Hoja 2 Fila  ",A258),"")</f>
        <v/>
      </c>
    </row>
    <row r="259" spans="1:30" ht="45" customHeight="1">
      <c r="A259" s="98">
        <f t="shared" si="32"/>
        <v>259</v>
      </c>
      <c r="B259" s="884"/>
      <c r="C259" s="931"/>
      <c r="D259" s="932"/>
      <c r="E259" s="933" t="s">
        <v>305</v>
      </c>
      <c r="F259" s="934"/>
      <c r="G259" s="136"/>
      <c r="H259" s="104"/>
      <c r="I259" s="151"/>
      <c r="J259" s="151"/>
      <c r="K259" s="151"/>
      <c r="AA259" s="102" t="str">
        <f t="shared" si="37"/>
        <v>OK</v>
      </c>
      <c r="AB259" s="102"/>
      <c r="AC259" s="102"/>
      <c r="AD259" s="102" t="str">
        <f>IF(OR(AA259="Error",AB259="Error",AC259="Error"),CONCATENATE("Error en el concepto ",C255,E259," de la Hoja 2 Fila  ",A259),"")</f>
        <v/>
      </c>
    </row>
  </sheetData>
  <sheetProtection algorithmName="SHA-512" hashValue="BOkaV0OoZSEB4Q7BRQJIX2Pm+w2DrIAZShrhgJWvhDqCSc0vwxXaL8PJ9U25ziWUsvt5Vr0kqWiA0jVMMvuN7w==" saltValue="siAfiHVJ6Eq81ze2T3NKKA==" spinCount="100000" sheet="1" formatCells="0" formatColumns="0"/>
  <mergeCells count="317">
    <mergeCell ref="C255:D259"/>
    <mergeCell ref="E255:F255"/>
    <mergeCell ref="E256:F256"/>
    <mergeCell ref="E257:F257"/>
    <mergeCell ref="E258:F258"/>
    <mergeCell ref="E259:F259"/>
    <mergeCell ref="B248:B259"/>
    <mergeCell ref="C248:D252"/>
    <mergeCell ref="E248:F248"/>
    <mergeCell ref="E249:F249"/>
    <mergeCell ref="E250:F250"/>
    <mergeCell ref="E251:F251"/>
    <mergeCell ref="E252:F252"/>
    <mergeCell ref="C253:D254"/>
    <mergeCell ref="E253:F253"/>
    <mergeCell ref="E254:F254"/>
    <mergeCell ref="D243:F243"/>
    <mergeCell ref="C244:C245"/>
    <mergeCell ref="D244:F244"/>
    <mergeCell ref="D245:F245"/>
    <mergeCell ref="C246:F246"/>
    <mergeCell ref="B247:F247"/>
    <mergeCell ref="C238:F238"/>
    <mergeCell ref="C239:C240"/>
    <mergeCell ref="D239:F239"/>
    <mergeCell ref="D240:F240"/>
    <mergeCell ref="C241:F241"/>
    <mergeCell ref="D242:F242"/>
    <mergeCell ref="D221:F221"/>
    <mergeCell ref="D222:F222"/>
    <mergeCell ref="D223:F223"/>
    <mergeCell ref="D224:F224"/>
    <mergeCell ref="C230:F230"/>
    <mergeCell ref="C231:C237"/>
    <mergeCell ref="D231:F231"/>
    <mergeCell ref="D232:F232"/>
    <mergeCell ref="D233:F233"/>
    <mergeCell ref="D234:F234"/>
    <mergeCell ref="D235:F235"/>
    <mergeCell ref="D236:F236"/>
    <mergeCell ref="D237:F237"/>
    <mergeCell ref="D213:F213"/>
    <mergeCell ref="D214:F214"/>
    <mergeCell ref="D215:F215"/>
    <mergeCell ref="D216:F216"/>
    <mergeCell ref="D217:F217"/>
    <mergeCell ref="D218:F218"/>
    <mergeCell ref="C205:F205"/>
    <mergeCell ref="B206:F206"/>
    <mergeCell ref="B207:F207"/>
    <mergeCell ref="B208:B246"/>
    <mergeCell ref="C208:F208"/>
    <mergeCell ref="C209:C224"/>
    <mergeCell ref="D209:F209"/>
    <mergeCell ref="D210:F210"/>
    <mergeCell ref="D211:F211"/>
    <mergeCell ref="D212:F212"/>
    <mergeCell ref="C225:F225"/>
    <mergeCell ref="C226:C229"/>
    <mergeCell ref="D226:F226"/>
    <mergeCell ref="D227:F227"/>
    <mergeCell ref="D228:F228"/>
    <mergeCell ref="D229:F229"/>
    <mergeCell ref="D219:F219"/>
    <mergeCell ref="D220:F220"/>
    <mergeCell ref="C191:F191"/>
    <mergeCell ref="C192:C195"/>
    <mergeCell ref="D192:F192"/>
    <mergeCell ref="D193:F193"/>
    <mergeCell ref="D194:F194"/>
    <mergeCell ref="D195:F195"/>
    <mergeCell ref="C196:F196"/>
    <mergeCell ref="C197:C204"/>
    <mergeCell ref="D197:F197"/>
    <mergeCell ref="D198:F198"/>
    <mergeCell ref="D199:F199"/>
    <mergeCell ref="D200:F200"/>
    <mergeCell ref="D201:F201"/>
    <mergeCell ref="D202:F202"/>
    <mergeCell ref="D203:F203"/>
    <mergeCell ref="D204:F204"/>
    <mergeCell ref="C179:F179"/>
    <mergeCell ref="C180:C190"/>
    <mergeCell ref="D180:F180"/>
    <mergeCell ref="D181:F181"/>
    <mergeCell ref="D182:F182"/>
    <mergeCell ref="D183:F183"/>
    <mergeCell ref="D184:F184"/>
    <mergeCell ref="D185:F185"/>
    <mergeCell ref="D186:F186"/>
    <mergeCell ref="D187:F187"/>
    <mergeCell ref="D188:F188"/>
    <mergeCell ref="D189:F189"/>
    <mergeCell ref="D190:F190"/>
    <mergeCell ref="D160:F160"/>
    <mergeCell ref="D161:F161"/>
    <mergeCell ref="D162:F162"/>
    <mergeCell ref="C163:F163"/>
    <mergeCell ref="C174:F174"/>
    <mergeCell ref="C175:C178"/>
    <mergeCell ref="D175:F175"/>
    <mergeCell ref="D176:F176"/>
    <mergeCell ref="D177:F177"/>
    <mergeCell ref="D178:F178"/>
    <mergeCell ref="C169:F169"/>
    <mergeCell ref="C170:C172"/>
    <mergeCell ref="D170:F170"/>
    <mergeCell ref="D171:F171"/>
    <mergeCell ref="D172:F172"/>
    <mergeCell ref="C173:F173"/>
    <mergeCell ref="D153:F153"/>
    <mergeCell ref="D154:F154"/>
    <mergeCell ref="D155:F155"/>
    <mergeCell ref="D156:F156"/>
    <mergeCell ref="D157:F157"/>
    <mergeCell ref="D158:F158"/>
    <mergeCell ref="B145:F145"/>
    <mergeCell ref="B146:B205"/>
    <mergeCell ref="C146:F146"/>
    <mergeCell ref="C147:C158"/>
    <mergeCell ref="D147:F147"/>
    <mergeCell ref="D148:F148"/>
    <mergeCell ref="D149:F149"/>
    <mergeCell ref="D150:F150"/>
    <mergeCell ref="D151:F151"/>
    <mergeCell ref="D152:F152"/>
    <mergeCell ref="C164:C168"/>
    <mergeCell ref="D164:F164"/>
    <mergeCell ref="D165:F165"/>
    <mergeCell ref="D166:F166"/>
    <mergeCell ref="D167:F167"/>
    <mergeCell ref="D168:F168"/>
    <mergeCell ref="C159:F159"/>
    <mergeCell ref="C160:C162"/>
    <mergeCell ref="C140:F140"/>
    <mergeCell ref="C141:C143"/>
    <mergeCell ref="D141:F141"/>
    <mergeCell ref="D142:F142"/>
    <mergeCell ref="D143:F143"/>
    <mergeCell ref="C144:F144"/>
    <mergeCell ref="D132:F132"/>
    <mergeCell ref="D133:D139"/>
    <mergeCell ref="E133:F133"/>
    <mergeCell ref="E134:F134"/>
    <mergeCell ref="E135:F135"/>
    <mergeCell ref="E136:F136"/>
    <mergeCell ref="E137:F137"/>
    <mergeCell ref="E138:F138"/>
    <mergeCell ref="E139:F139"/>
    <mergeCell ref="C124:C139"/>
    <mergeCell ref="D124:F124"/>
    <mergeCell ref="D125:D131"/>
    <mergeCell ref="E125:F125"/>
    <mergeCell ref="E126:F126"/>
    <mergeCell ref="E127:F127"/>
    <mergeCell ref="E128:F128"/>
    <mergeCell ref="E129:F129"/>
    <mergeCell ref="E130:F130"/>
    <mergeCell ref="E131:F131"/>
    <mergeCell ref="C119:C122"/>
    <mergeCell ref="D119:F119"/>
    <mergeCell ref="D120:F120"/>
    <mergeCell ref="D121:F121"/>
    <mergeCell ref="D122:F122"/>
    <mergeCell ref="C123:F123"/>
    <mergeCell ref="C113:F113"/>
    <mergeCell ref="C114:C117"/>
    <mergeCell ref="D114:E115"/>
    <mergeCell ref="D116:F116"/>
    <mergeCell ref="D117:F117"/>
    <mergeCell ref="C118:F118"/>
    <mergeCell ref="E105:F105"/>
    <mergeCell ref="D106:F106"/>
    <mergeCell ref="D107:D112"/>
    <mergeCell ref="E107:E110"/>
    <mergeCell ref="E111:F111"/>
    <mergeCell ref="E112:F112"/>
    <mergeCell ref="C94:F94"/>
    <mergeCell ref="C95:C112"/>
    <mergeCell ref="D95:F95"/>
    <mergeCell ref="D96:D105"/>
    <mergeCell ref="E96:F96"/>
    <mergeCell ref="E97:F97"/>
    <mergeCell ref="E98:E99"/>
    <mergeCell ref="E100:E101"/>
    <mergeCell ref="E102:E103"/>
    <mergeCell ref="E104:F104"/>
    <mergeCell ref="C83:F83"/>
    <mergeCell ref="C84:F84"/>
    <mergeCell ref="C85:C93"/>
    <mergeCell ref="D85:F85"/>
    <mergeCell ref="D86:F86"/>
    <mergeCell ref="D87:E88"/>
    <mergeCell ref="D89:F89"/>
    <mergeCell ref="D90:E91"/>
    <mergeCell ref="D92:F92"/>
    <mergeCell ref="D93:F93"/>
    <mergeCell ref="C78:F78"/>
    <mergeCell ref="C79:C82"/>
    <mergeCell ref="D79:F79"/>
    <mergeCell ref="D80:F80"/>
    <mergeCell ref="D81:F81"/>
    <mergeCell ref="D82:F82"/>
    <mergeCell ref="HM73:HN73"/>
    <mergeCell ref="HU73:HV73"/>
    <mergeCell ref="IC73:ID73"/>
    <mergeCell ref="DM73:DN73"/>
    <mergeCell ref="AC73:AD73"/>
    <mergeCell ref="AK73:AL73"/>
    <mergeCell ref="AS73:AT73"/>
    <mergeCell ref="BA73:BB73"/>
    <mergeCell ref="BI73:BJ73"/>
    <mergeCell ref="BQ73:BR73"/>
    <mergeCell ref="IK73:IL73"/>
    <mergeCell ref="IS73:IT73"/>
    <mergeCell ref="C74:C77"/>
    <mergeCell ref="D74:F74"/>
    <mergeCell ref="D75:F75"/>
    <mergeCell ref="D76:F76"/>
    <mergeCell ref="D77:F77"/>
    <mergeCell ref="FQ73:FR73"/>
    <mergeCell ref="FY73:FZ73"/>
    <mergeCell ref="GG73:GH73"/>
    <mergeCell ref="GO73:GP73"/>
    <mergeCell ref="GW73:GX73"/>
    <mergeCell ref="HE73:HF73"/>
    <mergeCell ref="DU73:DV73"/>
    <mergeCell ref="EC73:ED73"/>
    <mergeCell ref="EK73:EL73"/>
    <mergeCell ref="ES73:ET73"/>
    <mergeCell ref="FA73:FB73"/>
    <mergeCell ref="FI73:FJ73"/>
    <mergeCell ref="BY73:BZ73"/>
    <mergeCell ref="CG73:CH73"/>
    <mergeCell ref="CO73:CP73"/>
    <mergeCell ref="CW73:CX73"/>
    <mergeCell ref="DE73:DF73"/>
    <mergeCell ref="D70:F70"/>
    <mergeCell ref="D71:F71"/>
    <mergeCell ref="D72:F72"/>
    <mergeCell ref="C73:F73"/>
    <mergeCell ref="M73:N73"/>
    <mergeCell ref="U73:V73"/>
    <mergeCell ref="C61:F61"/>
    <mergeCell ref="C62:C72"/>
    <mergeCell ref="D62:F62"/>
    <mergeCell ref="D63:F63"/>
    <mergeCell ref="D64:F64"/>
    <mergeCell ref="D65:F65"/>
    <mergeCell ref="D66:F66"/>
    <mergeCell ref="D67:F67"/>
    <mergeCell ref="D68:F68"/>
    <mergeCell ref="D69:F69"/>
    <mergeCell ref="E50:F50"/>
    <mergeCell ref="E51:F51"/>
    <mergeCell ref="C38:F38"/>
    <mergeCell ref="C39:C60"/>
    <mergeCell ref="D39:F39"/>
    <mergeCell ref="D40:D51"/>
    <mergeCell ref="E40:F40"/>
    <mergeCell ref="E41:F41"/>
    <mergeCell ref="E42:F42"/>
    <mergeCell ref="E43:F43"/>
    <mergeCell ref="E44:F44"/>
    <mergeCell ref="E45:F45"/>
    <mergeCell ref="D52:F52"/>
    <mergeCell ref="D53:D60"/>
    <mergeCell ref="E53:F53"/>
    <mergeCell ref="E54:F54"/>
    <mergeCell ref="E55:F55"/>
    <mergeCell ref="E56:F56"/>
    <mergeCell ref="E57:F57"/>
    <mergeCell ref="E58:F58"/>
    <mergeCell ref="E59:F59"/>
    <mergeCell ref="E60:F60"/>
    <mergeCell ref="E24:F24"/>
    <mergeCell ref="E25:F25"/>
    <mergeCell ref="E26:F26"/>
    <mergeCell ref="E27:F27"/>
    <mergeCell ref="E28:F28"/>
    <mergeCell ref="E46:F46"/>
    <mergeCell ref="E47:F47"/>
    <mergeCell ref="E48:F48"/>
    <mergeCell ref="E49:F49"/>
    <mergeCell ref="B10:F10"/>
    <mergeCell ref="C11:F11"/>
    <mergeCell ref="B12:B144"/>
    <mergeCell ref="C12:C14"/>
    <mergeCell ref="D12:F12"/>
    <mergeCell ref="D13:F13"/>
    <mergeCell ref="D14:F14"/>
    <mergeCell ref="C15:F15"/>
    <mergeCell ref="C16:C37"/>
    <mergeCell ref="D16:F16"/>
    <mergeCell ref="E29:F29"/>
    <mergeCell ref="D30:F30"/>
    <mergeCell ref="D31:D37"/>
    <mergeCell ref="E31:F31"/>
    <mergeCell ref="E32:E33"/>
    <mergeCell ref="E34:F34"/>
    <mergeCell ref="E35:F35"/>
    <mergeCell ref="E36:F36"/>
    <mergeCell ref="E37:F37"/>
    <mergeCell ref="D17:D29"/>
    <mergeCell ref="E17:F17"/>
    <mergeCell ref="E18:E21"/>
    <mergeCell ref="E22:F22"/>
    <mergeCell ref="E23:F23"/>
    <mergeCell ref="F1:K6"/>
    <mergeCell ref="A8:A9"/>
    <mergeCell ref="B8:F9"/>
    <mergeCell ref="G8:G9"/>
    <mergeCell ref="H8:H9"/>
    <mergeCell ref="I8:I9"/>
    <mergeCell ref="J8:J9"/>
    <mergeCell ref="K8:K9"/>
    <mergeCell ref="A1:E6"/>
  </mergeCells>
  <conditionalFormatting sqref="G17:I29">
    <cfRule type="expression" dxfId="200" priority="118">
      <formula>$G17+$H17-$I17&lt;0</formula>
    </cfRule>
  </conditionalFormatting>
  <conditionalFormatting sqref="G17">
    <cfRule type="expression" dxfId="199" priority="117">
      <formula>$G$17&lt;$G$31</formula>
    </cfRule>
  </conditionalFormatting>
  <conditionalFormatting sqref="K17">
    <cfRule type="expression" dxfId="198" priority="116">
      <formula>$K$17&lt;$K$31</formula>
    </cfRule>
  </conditionalFormatting>
  <conditionalFormatting sqref="G20">
    <cfRule type="expression" dxfId="197" priority="115">
      <formula>$G$20&lt;$G$32</formula>
    </cfRule>
  </conditionalFormatting>
  <conditionalFormatting sqref="G21">
    <cfRule type="expression" dxfId="196" priority="114">
      <formula>$G$21&lt;$G$33</formula>
    </cfRule>
  </conditionalFormatting>
  <conditionalFormatting sqref="K20">
    <cfRule type="expression" dxfId="195" priority="113">
      <formula>$K$20&lt;$K$32</formula>
    </cfRule>
  </conditionalFormatting>
  <conditionalFormatting sqref="K21">
    <cfRule type="expression" dxfId="194" priority="112">
      <formula>$K$21&lt;$K$33</formula>
    </cfRule>
  </conditionalFormatting>
  <conditionalFormatting sqref="G22">
    <cfRule type="expression" dxfId="193" priority="111">
      <formula>$G$22&lt;$G$34</formula>
    </cfRule>
  </conditionalFormatting>
  <conditionalFormatting sqref="K22">
    <cfRule type="expression" dxfId="192" priority="110">
      <formula>$K$22&lt;$K$34</formula>
    </cfRule>
  </conditionalFormatting>
  <conditionalFormatting sqref="G23">
    <cfRule type="expression" dxfId="191" priority="109">
      <formula>$G$23&lt;$G$35</formula>
    </cfRule>
  </conditionalFormatting>
  <conditionalFormatting sqref="K23">
    <cfRule type="expression" dxfId="190" priority="108">
      <formula>$K$23&lt;$K$35</formula>
    </cfRule>
  </conditionalFormatting>
  <conditionalFormatting sqref="G28">
    <cfRule type="expression" dxfId="189" priority="107">
      <formula>$G$28&lt;$G$36</formula>
    </cfRule>
  </conditionalFormatting>
  <conditionalFormatting sqref="K28">
    <cfRule type="expression" dxfId="188" priority="106">
      <formula>$K$28&lt;$K$36</formula>
    </cfRule>
  </conditionalFormatting>
  <conditionalFormatting sqref="G29">
    <cfRule type="expression" dxfId="187" priority="105">
      <formula>$G$29&lt;$G$37</formula>
    </cfRule>
  </conditionalFormatting>
  <conditionalFormatting sqref="K29">
    <cfRule type="expression" dxfId="186" priority="104">
      <formula>$K$29&lt;$K$37</formula>
    </cfRule>
  </conditionalFormatting>
  <conditionalFormatting sqref="G31:I37">
    <cfRule type="expression" dxfId="185" priority="103">
      <formula>$G31+$H31-$I31&lt;0</formula>
    </cfRule>
  </conditionalFormatting>
  <conditionalFormatting sqref="G31">
    <cfRule type="expression" dxfId="184" priority="102">
      <formula>$G$17&lt;$G$31</formula>
    </cfRule>
  </conditionalFormatting>
  <conditionalFormatting sqref="K31">
    <cfRule type="expression" dxfId="183" priority="101">
      <formula>$K$17&lt;$K$31</formula>
    </cfRule>
  </conditionalFormatting>
  <conditionalFormatting sqref="G32">
    <cfRule type="expression" dxfId="182" priority="100">
      <formula>$G$20&lt;$G$32</formula>
    </cfRule>
  </conditionalFormatting>
  <conditionalFormatting sqref="G33">
    <cfRule type="expression" dxfId="181" priority="99">
      <formula>$G$21&lt;$G$33</formula>
    </cfRule>
  </conditionalFormatting>
  <conditionalFormatting sqref="K32">
    <cfRule type="expression" dxfId="180" priority="98">
      <formula>$K$20&lt;$K$32</formula>
    </cfRule>
  </conditionalFormatting>
  <conditionalFormatting sqref="K33">
    <cfRule type="expression" dxfId="179" priority="97">
      <formula>$K$21&lt;$K$33</formula>
    </cfRule>
  </conditionalFormatting>
  <conditionalFormatting sqref="G34">
    <cfRule type="expression" dxfId="178" priority="96">
      <formula>$G$22&lt;$G$34</formula>
    </cfRule>
  </conditionalFormatting>
  <conditionalFormatting sqref="K34">
    <cfRule type="expression" dxfId="177" priority="95">
      <formula>$K$22&lt;$K$34</formula>
    </cfRule>
  </conditionalFormatting>
  <conditionalFormatting sqref="G35">
    <cfRule type="expression" dxfId="176" priority="94">
      <formula>$G$23&lt;$G$35</formula>
    </cfRule>
  </conditionalFormatting>
  <conditionalFormatting sqref="K35">
    <cfRule type="expression" dxfId="175" priority="93">
      <formula>$K$23&lt;$K$35</formula>
    </cfRule>
  </conditionalFormatting>
  <conditionalFormatting sqref="G36">
    <cfRule type="expression" dxfId="174" priority="92">
      <formula>$G$28&lt;$G$36</formula>
    </cfRule>
  </conditionalFormatting>
  <conditionalFormatting sqref="K36">
    <cfRule type="expression" dxfId="173" priority="91">
      <formula>$K$28&lt;$K$36</formula>
    </cfRule>
  </conditionalFormatting>
  <conditionalFormatting sqref="G37">
    <cfRule type="expression" dxfId="172" priority="90">
      <formula>$G$29&lt;$G$37</formula>
    </cfRule>
  </conditionalFormatting>
  <conditionalFormatting sqref="K37">
    <cfRule type="expression" dxfId="171" priority="89">
      <formula>$K$29&lt;$K$37</formula>
    </cfRule>
  </conditionalFormatting>
  <conditionalFormatting sqref="G40:I51">
    <cfRule type="expression" dxfId="170" priority="88">
      <formula>$G40+$H40-$I40&lt;0</formula>
    </cfRule>
  </conditionalFormatting>
  <conditionalFormatting sqref="G40">
    <cfRule type="expression" dxfId="169" priority="87">
      <formula>$G$40&lt;$G$53</formula>
    </cfRule>
  </conditionalFormatting>
  <conditionalFormatting sqref="K40">
    <cfRule type="expression" dxfId="168" priority="86">
      <formula>$K$40&lt;$K$53</formula>
    </cfRule>
  </conditionalFormatting>
  <conditionalFormatting sqref="G41">
    <cfRule type="expression" dxfId="167" priority="85">
      <formula>$G$41&lt;$G$54</formula>
    </cfRule>
  </conditionalFormatting>
  <conditionalFormatting sqref="K41">
    <cfRule type="expression" dxfId="166" priority="84">
      <formula>$K$41&lt;$K$54</formula>
    </cfRule>
  </conditionalFormatting>
  <conditionalFormatting sqref="G42">
    <cfRule type="expression" dxfId="165" priority="83">
      <formula>$G$42&lt;$G$55</formula>
    </cfRule>
  </conditionalFormatting>
  <conditionalFormatting sqref="K42">
    <cfRule type="expression" dxfId="164" priority="82">
      <formula>$K$42&lt;$K$55</formula>
    </cfRule>
  </conditionalFormatting>
  <conditionalFormatting sqref="G43">
    <cfRule type="expression" dxfId="163" priority="81">
      <formula>$G$43&lt;$G$56</formula>
    </cfRule>
  </conditionalFormatting>
  <conditionalFormatting sqref="K43">
    <cfRule type="expression" dxfId="162" priority="80">
      <formula>$K$43&lt;$K$56</formula>
    </cfRule>
  </conditionalFormatting>
  <conditionalFormatting sqref="G44">
    <cfRule type="expression" dxfId="161" priority="79">
      <formula>$G$44&lt;$G$57</formula>
    </cfRule>
  </conditionalFormatting>
  <conditionalFormatting sqref="K44">
    <cfRule type="expression" dxfId="160" priority="78">
      <formula>$K$44&lt;$K$57</formula>
    </cfRule>
  </conditionalFormatting>
  <conditionalFormatting sqref="G45">
    <cfRule type="expression" dxfId="159" priority="77">
      <formula>$G$45&lt;$G$58</formula>
    </cfRule>
  </conditionalFormatting>
  <conditionalFormatting sqref="K45">
    <cfRule type="expression" dxfId="158" priority="76">
      <formula>$K$45&lt;$K$58</formula>
    </cfRule>
  </conditionalFormatting>
  <conditionalFormatting sqref="G46">
    <cfRule type="expression" dxfId="157" priority="75">
      <formula>$G$46&lt;$G$59</formula>
    </cfRule>
  </conditionalFormatting>
  <conditionalFormatting sqref="K46">
    <cfRule type="expression" dxfId="156" priority="74">
      <formula>$K$46&lt;$K$59</formula>
    </cfRule>
  </conditionalFormatting>
  <conditionalFormatting sqref="G47:G51">
    <cfRule type="expression" dxfId="155" priority="73">
      <formula>$G$47+$G$48+$G$49+$G$50+$G$51&lt;$G$60</formula>
    </cfRule>
  </conditionalFormatting>
  <conditionalFormatting sqref="K47:K51">
    <cfRule type="expression" dxfId="154" priority="72">
      <formula>$K$47+$K$48+$K$49+$K$50+$K$51&lt;$K$60</formula>
    </cfRule>
  </conditionalFormatting>
  <conditionalFormatting sqref="G53:I60">
    <cfRule type="expression" dxfId="153" priority="71">
      <formula>$G53+$H53-$I53&lt;0</formula>
    </cfRule>
  </conditionalFormatting>
  <conditionalFormatting sqref="G53">
    <cfRule type="expression" dxfId="152" priority="70">
      <formula>$G$40&lt;$G$53</formula>
    </cfRule>
  </conditionalFormatting>
  <conditionalFormatting sqref="K53">
    <cfRule type="expression" dxfId="151" priority="69">
      <formula>$K$40&lt;$K$53</formula>
    </cfRule>
  </conditionalFormatting>
  <conditionalFormatting sqref="G54">
    <cfRule type="expression" dxfId="150" priority="68">
      <formula>$G$41&lt;$G$54</formula>
    </cfRule>
  </conditionalFormatting>
  <conditionalFormatting sqref="K54">
    <cfRule type="expression" dxfId="149" priority="67">
      <formula>$K$41&lt;$K$54</formula>
    </cfRule>
  </conditionalFormatting>
  <conditionalFormatting sqref="G55">
    <cfRule type="expression" dxfId="148" priority="66">
      <formula>$G$42&lt;$G$55</formula>
    </cfRule>
  </conditionalFormatting>
  <conditionalFormatting sqref="K55">
    <cfRule type="expression" dxfId="147" priority="65">
      <formula>$K$42&lt;$K$55</formula>
    </cfRule>
  </conditionalFormatting>
  <conditionalFormatting sqref="G56">
    <cfRule type="expression" dxfId="146" priority="64">
      <formula>$G$43&lt;$G$56</formula>
    </cfRule>
  </conditionalFormatting>
  <conditionalFormatting sqref="K56">
    <cfRule type="expression" dxfId="145" priority="63">
      <formula>$K$43&lt;$K$56</formula>
    </cfRule>
  </conditionalFormatting>
  <conditionalFormatting sqref="G57">
    <cfRule type="expression" dxfId="144" priority="62">
      <formula>$G$44&lt;$G$57</formula>
    </cfRule>
  </conditionalFormatting>
  <conditionalFormatting sqref="K57">
    <cfRule type="expression" dxfId="143" priority="61">
      <formula>$K$44&lt;$K$57</formula>
    </cfRule>
  </conditionalFormatting>
  <conditionalFormatting sqref="G58">
    <cfRule type="expression" dxfId="142" priority="60">
      <formula>$G$45&lt;$G$58</formula>
    </cfRule>
  </conditionalFormatting>
  <conditionalFormatting sqref="K58">
    <cfRule type="expression" dxfId="141" priority="59">
      <formula>$K$45&lt;$K$58</formula>
    </cfRule>
  </conditionalFormatting>
  <conditionalFormatting sqref="G59">
    <cfRule type="expression" dxfId="140" priority="58">
      <formula>$G$46&lt;$G$59</formula>
    </cfRule>
  </conditionalFormatting>
  <conditionalFormatting sqref="K59">
    <cfRule type="expression" dxfId="139" priority="57">
      <formula>$K$46&lt;$K$59</formula>
    </cfRule>
  </conditionalFormatting>
  <conditionalFormatting sqref="G60">
    <cfRule type="expression" dxfId="138" priority="56">
      <formula>$G$47+$G$48+$G$49+$G$50+$G$51&lt;$G$60</formula>
    </cfRule>
  </conditionalFormatting>
  <conditionalFormatting sqref="K60">
    <cfRule type="expression" dxfId="137" priority="55">
      <formula>$K$47+$K$48+$K$49+$K$50+$K$51&lt;$K$60</formula>
    </cfRule>
  </conditionalFormatting>
  <conditionalFormatting sqref="G62:I72">
    <cfRule type="expression" dxfId="136" priority="54">
      <formula>$G62+$H62-$I62&lt;0</formula>
    </cfRule>
  </conditionalFormatting>
  <conditionalFormatting sqref="G62:G72">
    <cfRule type="expression" dxfId="135" priority="53">
      <formula>$G$61&lt;0</formula>
    </cfRule>
  </conditionalFormatting>
  <conditionalFormatting sqref="K62:K72">
    <cfRule type="expression" dxfId="134" priority="52">
      <formula>$K$61&lt;0</formula>
    </cfRule>
  </conditionalFormatting>
  <conditionalFormatting sqref="G74:I77">
    <cfRule type="expression" dxfId="133" priority="51">
      <formula>$G74+$H74-$I74&lt;0</formula>
    </cfRule>
  </conditionalFormatting>
  <conditionalFormatting sqref="G79:I82">
    <cfRule type="expression" dxfId="132" priority="50">
      <formula>$G79+$H79-$I79&lt;0</formula>
    </cfRule>
  </conditionalFormatting>
  <conditionalFormatting sqref="G83:I83">
    <cfRule type="expression" dxfId="131" priority="49">
      <formula>$I$83&lt;0</formula>
    </cfRule>
  </conditionalFormatting>
  <conditionalFormatting sqref="G85:I93">
    <cfRule type="expression" dxfId="130" priority="48">
      <formula>$G85+$H85-$I85&lt;0</formula>
    </cfRule>
  </conditionalFormatting>
  <conditionalFormatting sqref="G85:G93">
    <cfRule type="expression" dxfId="129" priority="47">
      <formula>$G$84&lt;0</formula>
    </cfRule>
  </conditionalFormatting>
  <conditionalFormatting sqref="K85:K93">
    <cfRule type="expression" dxfId="128" priority="46">
      <formula>$K$84&lt;0</formula>
    </cfRule>
  </conditionalFormatting>
  <conditionalFormatting sqref="G96:I105">
    <cfRule type="expression" dxfId="127" priority="45">
      <formula>$G96+$H96-$I96&lt;0</formula>
    </cfRule>
  </conditionalFormatting>
  <conditionalFormatting sqref="G96:G105">
    <cfRule type="expression" dxfId="126" priority="44">
      <formula>$G$95&lt;0</formula>
    </cfRule>
  </conditionalFormatting>
  <conditionalFormatting sqref="K96:K105">
    <cfRule type="expression" dxfId="125" priority="43">
      <formula>$K$95&lt;0</formula>
    </cfRule>
  </conditionalFormatting>
  <conditionalFormatting sqref="G107:I112">
    <cfRule type="expression" dxfId="124" priority="42">
      <formula>$G107+$H107-$I107&lt;0</formula>
    </cfRule>
  </conditionalFormatting>
  <conditionalFormatting sqref="G107:G112">
    <cfRule type="expression" dxfId="123" priority="41">
      <formula>$G$106&lt;0</formula>
    </cfRule>
  </conditionalFormatting>
  <conditionalFormatting sqref="K107:K112">
    <cfRule type="expression" dxfId="122" priority="40">
      <formula>$K$106&lt;0</formula>
    </cfRule>
  </conditionalFormatting>
  <conditionalFormatting sqref="G114:I117">
    <cfRule type="expression" dxfId="121" priority="39">
      <formula>$G114+$H114-$I114&lt;0</formula>
    </cfRule>
  </conditionalFormatting>
  <conditionalFormatting sqref="G114:G117">
    <cfRule type="expression" dxfId="120" priority="38">
      <formula>$G$113&lt;0</formula>
    </cfRule>
  </conditionalFormatting>
  <conditionalFormatting sqref="K114:K117">
    <cfRule type="expression" dxfId="119" priority="37">
      <formula>$K$113&lt;0</formula>
    </cfRule>
  </conditionalFormatting>
  <conditionalFormatting sqref="G119:I122">
    <cfRule type="expression" dxfId="118" priority="36">
      <formula>$G119+$H119-$I119&lt;0</formula>
    </cfRule>
  </conditionalFormatting>
  <conditionalFormatting sqref="G119:G120">
    <cfRule type="expression" dxfId="117" priority="35">
      <formula>$G$119&lt;$G$120</formula>
    </cfRule>
  </conditionalFormatting>
  <conditionalFormatting sqref="G121:G122">
    <cfRule type="expression" dxfId="116" priority="34">
      <formula>$G$121&lt;$G$122</formula>
    </cfRule>
  </conditionalFormatting>
  <conditionalFormatting sqref="K119:K120">
    <cfRule type="expression" dxfId="115" priority="33">
      <formula>$K$119&lt;$K$120</formula>
    </cfRule>
  </conditionalFormatting>
  <conditionalFormatting sqref="K121:K122">
    <cfRule type="expression" dxfId="114" priority="32">
      <formula>$K$121&lt;$K$122</formula>
    </cfRule>
  </conditionalFormatting>
  <conditionalFormatting sqref="G125:I131">
    <cfRule type="expression" dxfId="113" priority="31">
      <formula>$G125+$H125-$I125&lt;0</formula>
    </cfRule>
  </conditionalFormatting>
  <conditionalFormatting sqref="G125:G127">
    <cfRule type="expression" dxfId="112" priority="30">
      <formula>$G$125&lt;$G$126+$G$127</formula>
    </cfRule>
  </conditionalFormatting>
  <conditionalFormatting sqref="G129:G130">
    <cfRule type="expression" dxfId="111" priority="29">
      <formula>$G$129&lt;$G$130</formula>
    </cfRule>
  </conditionalFormatting>
  <conditionalFormatting sqref="K129:K130">
    <cfRule type="expression" dxfId="110" priority="28">
      <formula>$K$129&lt;$K$130</formula>
    </cfRule>
  </conditionalFormatting>
  <conditionalFormatting sqref="K125:K127">
    <cfRule type="expression" dxfId="109" priority="27">
      <formula>$K$125&lt;$K$126+$K$127</formula>
    </cfRule>
  </conditionalFormatting>
  <conditionalFormatting sqref="G133:I139">
    <cfRule type="expression" dxfId="108" priority="26">
      <formula>$G133+$H133-$I133&lt;0</formula>
    </cfRule>
  </conditionalFormatting>
  <conditionalFormatting sqref="G133:G135">
    <cfRule type="expression" dxfId="107" priority="25">
      <formula>$G$133&lt;$G$134+$G$135</formula>
    </cfRule>
  </conditionalFormatting>
  <conditionalFormatting sqref="G137:G138">
    <cfRule type="expression" dxfId="106" priority="24">
      <formula>$G$137&lt;$G$138</formula>
    </cfRule>
  </conditionalFormatting>
  <conditionalFormatting sqref="K133:K135">
    <cfRule type="expression" dxfId="105" priority="23">
      <formula>$K$133&lt;$K$134+$K$135</formula>
    </cfRule>
  </conditionalFormatting>
  <conditionalFormatting sqref="K137:K138">
    <cfRule type="expression" dxfId="104" priority="22">
      <formula>$K$137&lt;$K$138</formula>
    </cfRule>
  </conditionalFormatting>
  <conditionalFormatting sqref="G141:I142">
    <cfRule type="expression" dxfId="103" priority="21">
      <formula>$G141+$H141-$I141&lt;0</formula>
    </cfRule>
  </conditionalFormatting>
  <conditionalFormatting sqref="G147:I158">
    <cfRule type="expression" dxfId="102" priority="20">
      <formula>$G147+$H147-$I147&lt;0</formula>
    </cfRule>
  </conditionalFormatting>
  <conditionalFormatting sqref="G160:I162">
    <cfRule type="expression" dxfId="101" priority="19">
      <formula>$G160+$H160-$I160&lt;0</formula>
    </cfRule>
  </conditionalFormatting>
  <conditionalFormatting sqref="G164:I168">
    <cfRule type="expression" dxfId="100" priority="18">
      <formula>$G164+$H164-$I164&lt;0</formula>
    </cfRule>
  </conditionalFormatting>
  <conditionalFormatting sqref="G170:I172">
    <cfRule type="expression" dxfId="99" priority="17">
      <formula>$G170+$H170-$I170&lt;0</formula>
    </cfRule>
  </conditionalFormatting>
  <conditionalFormatting sqref="G173:H173">
    <cfRule type="expression" dxfId="98" priority="16">
      <formula>$G173+$H173-$I173&lt;0</formula>
    </cfRule>
  </conditionalFormatting>
  <conditionalFormatting sqref="G173:I173">
    <cfRule type="expression" dxfId="97" priority="15">
      <formula>$I$173&lt;0</formula>
    </cfRule>
  </conditionalFormatting>
  <conditionalFormatting sqref="G175:I178">
    <cfRule type="expression" dxfId="96" priority="14">
      <formula>$G175+$H175-$I175&lt;0</formula>
    </cfRule>
  </conditionalFormatting>
  <conditionalFormatting sqref="G180:I180">
    <cfRule type="expression" dxfId="95" priority="13">
      <formula>$I180&lt;0</formula>
    </cfRule>
  </conditionalFormatting>
  <conditionalFormatting sqref="G181:I190">
    <cfRule type="expression" dxfId="94" priority="12">
      <formula>$I181&lt;0</formula>
    </cfRule>
  </conditionalFormatting>
  <conditionalFormatting sqref="G192:I195">
    <cfRule type="expression" dxfId="93" priority="11">
      <formula>$G192+$H192-$I192&lt;0</formula>
    </cfRule>
  </conditionalFormatting>
  <conditionalFormatting sqref="G197:I203">
    <cfRule type="expression" dxfId="92" priority="10">
      <formula>$G197+$H197-$I197&lt;0</formula>
    </cfRule>
  </conditionalFormatting>
  <conditionalFormatting sqref="G209:H209">
    <cfRule type="expression" dxfId="91" priority="9">
      <formula>$G209+$H209&lt;0</formula>
    </cfRule>
  </conditionalFormatting>
  <conditionalFormatting sqref="G210:H210">
    <cfRule type="expression" dxfId="90" priority="8">
      <formula>$G210+$H210&lt;0</formula>
    </cfRule>
  </conditionalFormatting>
  <conditionalFormatting sqref="G211:H224">
    <cfRule type="expression" dxfId="89" priority="7">
      <formula>$G211+$H211&lt;0</formula>
    </cfRule>
  </conditionalFormatting>
  <conditionalFormatting sqref="G226:H229">
    <cfRule type="expression" dxfId="88" priority="6">
      <formula>$G226+$H226&lt;0</formula>
    </cfRule>
  </conditionalFormatting>
  <conditionalFormatting sqref="G231:H237">
    <cfRule type="expression" dxfId="87" priority="5">
      <formula>$G231+$H231&lt;0</formula>
    </cfRule>
  </conditionalFormatting>
  <conditionalFormatting sqref="G239:H240">
    <cfRule type="expression" dxfId="86" priority="4">
      <formula>$G239+$H239&lt;0</formula>
    </cfRule>
  </conditionalFormatting>
  <conditionalFormatting sqref="G242:H245">
    <cfRule type="expression" dxfId="85" priority="3">
      <formula>$G242+$H242&lt;0</formula>
    </cfRule>
  </conditionalFormatting>
  <conditionalFormatting sqref="G248:H259">
    <cfRule type="expression" dxfId="84" priority="2">
      <formula>$G248+$H248&lt;0</formula>
    </cfRule>
  </conditionalFormatting>
  <conditionalFormatting sqref="G12:I14">
    <cfRule type="expression" dxfId="83" priority="1">
      <formula>$G12+$H12-$I12&lt;0</formula>
    </cfRule>
  </conditionalFormatting>
  <dataValidations disablePrompts="1" count="10">
    <dataValidation type="decimal" allowBlank="1" showInputMessage="1" showErrorMessage="1" error="Digite solo valores" prompt="Digite valor positivo si es Credito_x000a_Digite con signo negavito si es debito" sqref="G65482:H65498 JC65482:JD65498 SY65482:SZ65498 ACU65482:ACV65498 AMQ65482:AMR65498 AWM65482:AWN65498 BGI65482:BGJ65498 BQE65482:BQF65498 CAA65482:CAB65498 CJW65482:CJX65498 CTS65482:CTT65498 DDO65482:DDP65498 DNK65482:DNL65498 DXG65482:DXH65498 EHC65482:EHD65498 EQY65482:EQZ65498 FAU65482:FAV65498 FKQ65482:FKR65498 FUM65482:FUN65498 GEI65482:GEJ65498 GOE65482:GOF65498 GYA65482:GYB65498 HHW65482:HHX65498 HRS65482:HRT65498 IBO65482:IBP65498 ILK65482:ILL65498 IVG65482:IVH65498 JFC65482:JFD65498 JOY65482:JOZ65498 JYU65482:JYV65498 KIQ65482:KIR65498 KSM65482:KSN65498 LCI65482:LCJ65498 LME65482:LMF65498 LWA65482:LWB65498 MFW65482:MFX65498 MPS65482:MPT65498 MZO65482:MZP65498 NJK65482:NJL65498 NTG65482:NTH65498 ODC65482:ODD65498 OMY65482:OMZ65498 OWU65482:OWV65498 PGQ65482:PGR65498 PQM65482:PQN65498 QAI65482:QAJ65498 QKE65482:QKF65498 QUA65482:QUB65498 RDW65482:RDX65498 RNS65482:RNT65498 RXO65482:RXP65498 SHK65482:SHL65498 SRG65482:SRH65498 TBC65482:TBD65498 TKY65482:TKZ65498 TUU65482:TUV65498 UEQ65482:UER65498 UOM65482:UON65498 UYI65482:UYJ65498 VIE65482:VIF65498 VSA65482:VSB65498 WBW65482:WBX65498 WLS65482:WLT65498 WVO65482:WVP65498 G131018:H131034 JC131018:JD131034 SY131018:SZ131034 ACU131018:ACV131034 AMQ131018:AMR131034 AWM131018:AWN131034 BGI131018:BGJ131034 BQE131018:BQF131034 CAA131018:CAB131034 CJW131018:CJX131034 CTS131018:CTT131034 DDO131018:DDP131034 DNK131018:DNL131034 DXG131018:DXH131034 EHC131018:EHD131034 EQY131018:EQZ131034 FAU131018:FAV131034 FKQ131018:FKR131034 FUM131018:FUN131034 GEI131018:GEJ131034 GOE131018:GOF131034 GYA131018:GYB131034 HHW131018:HHX131034 HRS131018:HRT131034 IBO131018:IBP131034 ILK131018:ILL131034 IVG131018:IVH131034 JFC131018:JFD131034 JOY131018:JOZ131034 JYU131018:JYV131034 KIQ131018:KIR131034 KSM131018:KSN131034 LCI131018:LCJ131034 LME131018:LMF131034 LWA131018:LWB131034 MFW131018:MFX131034 MPS131018:MPT131034 MZO131018:MZP131034 NJK131018:NJL131034 NTG131018:NTH131034 ODC131018:ODD131034 OMY131018:OMZ131034 OWU131018:OWV131034 PGQ131018:PGR131034 PQM131018:PQN131034 QAI131018:QAJ131034 QKE131018:QKF131034 QUA131018:QUB131034 RDW131018:RDX131034 RNS131018:RNT131034 RXO131018:RXP131034 SHK131018:SHL131034 SRG131018:SRH131034 TBC131018:TBD131034 TKY131018:TKZ131034 TUU131018:TUV131034 UEQ131018:UER131034 UOM131018:UON131034 UYI131018:UYJ131034 VIE131018:VIF131034 VSA131018:VSB131034 WBW131018:WBX131034 WLS131018:WLT131034 WVO131018:WVP131034 G196554:H196570 JC196554:JD196570 SY196554:SZ196570 ACU196554:ACV196570 AMQ196554:AMR196570 AWM196554:AWN196570 BGI196554:BGJ196570 BQE196554:BQF196570 CAA196554:CAB196570 CJW196554:CJX196570 CTS196554:CTT196570 DDO196554:DDP196570 DNK196554:DNL196570 DXG196554:DXH196570 EHC196554:EHD196570 EQY196554:EQZ196570 FAU196554:FAV196570 FKQ196554:FKR196570 FUM196554:FUN196570 GEI196554:GEJ196570 GOE196554:GOF196570 GYA196554:GYB196570 HHW196554:HHX196570 HRS196554:HRT196570 IBO196554:IBP196570 ILK196554:ILL196570 IVG196554:IVH196570 JFC196554:JFD196570 JOY196554:JOZ196570 JYU196554:JYV196570 KIQ196554:KIR196570 KSM196554:KSN196570 LCI196554:LCJ196570 LME196554:LMF196570 LWA196554:LWB196570 MFW196554:MFX196570 MPS196554:MPT196570 MZO196554:MZP196570 NJK196554:NJL196570 NTG196554:NTH196570 ODC196554:ODD196570 OMY196554:OMZ196570 OWU196554:OWV196570 PGQ196554:PGR196570 PQM196554:PQN196570 QAI196554:QAJ196570 QKE196554:QKF196570 QUA196554:QUB196570 RDW196554:RDX196570 RNS196554:RNT196570 RXO196554:RXP196570 SHK196554:SHL196570 SRG196554:SRH196570 TBC196554:TBD196570 TKY196554:TKZ196570 TUU196554:TUV196570 UEQ196554:UER196570 UOM196554:UON196570 UYI196554:UYJ196570 VIE196554:VIF196570 VSA196554:VSB196570 WBW196554:WBX196570 WLS196554:WLT196570 WVO196554:WVP196570 G262090:H262106 JC262090:JD262106 SY262090:SZ262106 ACU262090:ACV262106 AMQ262090:AMR262106 AWM262090:AWN262106 BGI262090:BGJ262106 BQE262090:BQF262106 CAA262090:CAB262106 CJW262090:CJX262106 CTS262090:CTT262106 DDO262090:DDP262106 DNK262090:DNL262106 DXG262090:DXH262106 EHC262090:EHD262106 EQY262090:EQZ262106 FAU262090:FAV262106 FKQ262090:FKR262106 FUM262090:FUN262106 GEI262090:GEJ262106 GOE262090:GOF262106 GYA262090:GYB262106 HHW262090:HHX262106 HRS262090:HRT262106 IBO262090:IBP262106 ILK262090:ILL262106 IVG262090:IVH262106 JFC262090:JFD262106 JOY262090:JOZ262106 JYU262090:JYV262106 KIQ262090:KIR262106 KSM262090:KSN262106 LCI262090:LCJ262106 LME262090:LMF262106 LWA262090:LWB262106 MFW262090:MFX262106 MPS262090:MPT262106 MZO262090:MZP262106 NJK262090:NJL262106 NTG262090:NTH262106 ODC262090:ODD262106 OMY262090:OMZ262106 OWU262090:OWV262106 PGQ262090:PGR262106 PQM262090:PQN262106 QAI262090:QAJ262106 QKE262090:QKF262106 QUA262090:QUB262106 RDW262090:RDX262106 RNS262090:RNT262106 RXO262090:RXP262106 SHK262090:SHL262106 SRG262090:SRH262106 TBC262090:TBD262106 TKY262090:TKZ262106 TUU262090:TUV262106 UEQ262090:UER262106 UOM262090:UON262106 UYI262090:UYJ262106 VIE262090:VIF262106 VSA262090:VSB262106 WBW262090:WBX262106 WLS262090:WLT262106 WVO262090:WVP262106 G327626:H327642 JC327626:JD327642 SY327626:SZ327642 ACU327626:ACV327642 AMQ327626:AMR327642 AWM327626:AWN327642 BGI327626:BGJ327642 BQE327626:BQF327642 CAA327626:CAB327642 CJW327626:CJX327642 CTS327626:CTT327642 DDO327626:DDP327642 DNK327626:DNL327642 DXG327626:DXH327642 EHC327626:EHD327642 EQY327626:EQZ327642 FAU327626:FAV327642 FKQ327626:FKR327642 FUM327626:FUN327642 GEI327626:GEJ327642 GOE327626:GOF327642 GYA327626:GYB327642 HHW327626:HHX327642 HRS327626:HRT327642 IBO327626:IBP327642 ILK327626:ILL327642 IVG327626:IVH327642 JFC327626:JFD327642 JOY327626:JOZ327642 JYU327626:JYV327642 KIQ327626:KIR327642 KSM327626:KSN327642 LCI327626:LCJ327642 LME327626:LMF327642 LWA327626:LWB327642 MFW327626:MFX327642 MPS327626:MPT327642 MZO327626:MZP327642 NJK327626:NJL327642 NTG327626:NTH327642 ODC327626:ODD327642 OMY327626:OMZ327642 OWU327626:OWV327642 PGQ327626:PGR327642 PQM327626:PQN327642 QAI327626:QAJ327642 QKE327626:QKF327642 QUA327626:QUB327642 RDW327626:RDX327642 RNS327626:RNT327642 RXO327626:RXP327642 SHK327626:SHL327642 SRG327626:SRH327642 TBC327626:TBD327642 TKY327626:TKZ327642 TUU327626:TUV327642 UEQ327626:UER327642 UOM327626:UON327642 UYI327626:UYJ327642 VIE327626:VIF327642 VSA327626:VSB327642 WBW327626:WBX327642 WLS327626:WLT327642 WVO327626:WVP327642 G393162:H393178 JC393162:JD393178 SY393162:SZ393178 ACU393162:ACV393178 AMQ393162:AMR393178 AWM393162:AWN393178 BGI393162:BGJ393178 BQE393162:BQF393178 CAA393162:CAB393178 CJW393162:CJX393178 CTS393162:CTT393178 DDO393162:DDP393178 DNK393162:DNL393178 DXG393162:DXH393178 EHC393162:EHD393178 EQY393162:EQZ393178 FAU393162:FAV393178 FKQ393162:FKR393178 FUM393162:FUN393178 GEI393162:GEJ393178 GOE393162:GOF393178 GYA393162:GYB393178 HHW393162:HHX393178 HRS393162:HRT393178 IBO393162:IBP393178 ILK393162:ILL393178 IVG393162:IVH393178 JFC393162:JFD393178 JOY393162:JOZ393178 JYU393162:JYV393178 KIQ393162:KIR393178 KSM393162:KSN393178 LCI393162:LCJ393178 LME393162:LMF393178 LWA393162:LWB393178 MFW393162:MFX393178 MPS393162:MPT393178 MZO393162:MZP393178 NJK393162:NJL393178 NTG393162:NTH393178 ODC393162:ODD393178 OMY393162:OMZ393178 OWU393162:OWV393178 PGQ393162:PGR393178 PQM393162:PQN393178 QAI393162:QAJ393178 QKE393162:QKF393178 QUA393162:QUB393178 RDW393162:RDX393178 RNS393162:RNT393178 RXO393162:RXP393178 SHK393162:SHL393178 SRG393162:SRH393178 TBC393162:TBD393178 TKY393162:TKZ393178 TUU393162:TUV393178 UEQ393162:UER393178 UOM393162:UON393178 UYI393162:UYJ393178 VIE393162:VIF393178 VSA393162:VSB393178 WBW393162:WBX393178 WLS393162:WLT393178 WVO393162:WVP393178 G458698:H458714 JC458698:JD458714 SY458698:SZ458714 ACU458698:ACV458714 AMQ458698:AMR458714 AWM458698:AWN458714 BGI458698:BGJ458714 BQE458698:BQF458714 CAA458698:CAB458714 CJW458698:CJX458714 CTS458698:CTT458714 DDO458698:DDP458714 DNK458698:DNL458714 DXG458698:DXH458714 EHC458698:EHD458714 EQY458698:EQZ458714 FAU458698:FAV458714 FKQ458698:FKR458714 FUM458698:FUN458714 GEI458698:GEJ458714 GOE458698:GOF458714 GYA458698:GYB458714 HHW458698:HHX458714 HRS458698:HRT458714 IBO458698:IBP458714 ILK458698:ILL458714 IVG458698:IVH458714 JFC458698:JFD458714 JOY458698:JOZ458714 JYU458698:JYV458714 KIQ458698:KIR458714 KSM458698:KSN458714 LCI458698:LCJ458714 LME458698:LMF458714 LWA458698:LWB458714 MFW458698:MFX458714 MPS458698:MPT458714 MZO458698:MZP458714 NJK458698:NJL458714 NTG458698:NTH458714 ODC458698:ODD458714 OMY458698:OMZ458714 OWU458698:OWV458714 PGQ458698:PGR458714 PQM458698:PQN458714 QAI458698:QAJ458714 QKE458698:QKF458714 QUA458698:QUB458714 RDW458698:RDX458714 RNS458698:RNT458714 RXO458698:RXP458714 SHK458698:SHL458714 SRG458698:SRH458714 TBC458698:TBD458714 TKY458698:TKZ458714 TUU458698:TUV458714 UEQ458698:UER458714 UOM458698:UON458714 UYI458698:UYJ458714 VIE458698:VIF458714 VSA458698:VSB458714 WBW458698:WBX458714 WLS458698:WLT458714 WVO458698:WVP458714 G524234:H524250 JC524234:JD524250 SY524234:SZ524250 ACU524234:ACV524250 AMQ524234:AMR524250 AWM524234:AWN524250 BGI524234:BGJ524250 BQE524234:BQF524250 CAA524234:CAB524250 CJW524234:CJX524250 CTS524234:CTT524250 DDO524234:DDP524250 DNK524234:DNL524250 DXG524234:DXH524250 EHC524234:EHD524250 EQY524234:EQZ524250 FAU524234:FAV524250 FKQ524234:FKR524250 FUM524234:FUN524250 GEI524234:GEJ524250 GOE524234:GOF524250 GYA524234:GYB524250 HHW524234:HHX524250 HRS524234:HRT524250 IBO524234:IBP524250 ILK524234:ILL524250 IVG524234:IVH524250 JFC524234:JFD524250 JOY524234:JOZ524250 JYU524234:JYV524250 KIQ524234:KIR524250 KSM524234:KSN524250 LCI524234:LCJ524250 LME524234:LMF524250 LWA524234:LWB524250 MFW524234:MFX524250 MPS524234:MPT524250 MZO524234:MZP524250 NJK524234:NJL524250 NTG524234:NTH524250 ODC524234:ODD524250 OMY524234:OMZ524250 OWU524234:OWV524250 PGQ524234:PGR524250 PQM524234:PQN524250 QAI524234:QAJ524250 QKE524234:QKF524250 QUA524234:QUB524250 RDW524234:RDX524250 RNS524234:RNT524250 RXO524234:RXP524250 SHK524234:SHL524250 SRG524234:SRH524250 TBC524234:TBD524250 TKY524234:TKZ524250 TUU524234:TUV524250 UEQ524234:UER524250 UOM524234:UON524250 UYI524234:UYJ524250 VIE524234:VIF524250 VSA524234:VSB524250 WBW524234:WBX524250 WLS524234:WLT524250 WVO524234:WVP524250 G589770:H589786 JC589770:JD589786 SY589770:SZ589786 ACU589770:ACV589786 AMQ589770:AMR589786 AWM589770:AWN589786 BGI589770:BGJ589786 BQE589770:BQF589786 CAA589770:CAB589786 CJW589770:CJX589786 CTS589770:CTT589786 DDO589770:DDP589786 DNK589770:DNL589786 DXG589770:DXH589786 EHC589770:EHD589786 EQY589770:EQZ589786 FAU589770:FAV589786 FKQ589770:FKR589786 FUM589770:FUN589786 GEI589770:GEJ589786 GOE589770:GOF589786 GYA589770:GYB589786 HHW589770:HHX589786 HRS589770:HRT589786 IBO589770:IBP589786 ILK589770:ILL589786 IVG589770:IVH589786 JFC589770:JFD589786 JOY589770:JOZ589786 JYU589770:JYV589786 KIQ589770:KIR589786 KSM589770:KSN589786 LCI589770:LCJ589786 LME589770:LMF589786 LWA589770:LWB589786 MFW589770:MFX589786 MPS589770:MPT589786 MZO589770:MZP589786 NJK589770:NJL589786 NTG589770:NTH589786 ODC589770:ODD589786 OMY589770:OMZ589786 OWU589770:OWV589786 PGQ589770:PGR589786 PQM589770:PQN589786 QAI589770:QAJ589786 QKE589770:QKF589786 QUA589770:QUB589786 RDW589770:RDX589786 RNS589770:RNT589786 RXO589770:RXP589786 SHK589770:SHL589786 SRG589770:SRH589786 TBC589770:TBD589786 TKY589770:TKZ589786 TUU589770:TUV589786 UEQ589770:UER589786 UOM589770:UON589786 UYI589770:UYJ589786 VIE589770:VIF589786 VSA589770:VSB589786 WBW589770:WBX589786 WLS589770:WLT589786 WVO589770:WVP589786 G655306:H655322 JC655306:JD655322 SY655306:SZ655322 ACU655306:ACV655322 AMQ655306:AMR655322 AWM655306:AWN655322 BGI655306:BGJ655322 BQE655306:BQF655322 CAA655306:CAB655322 CJW655306:CJX655322 CTS655306:CTT655322 DDO655306:DDP655322 DNK655306:DNL655322 DXG655306:DXH655322 EHC655306:EHD655322 EQY655306:EQZ655322 FAU655306:FAV655322 FKQ655306:FKR655322 FUM655306:FUN655322 GEI655306:GEJ655322 GOE655306:GOF655322 GYA655306:GYB655322 HHW655306:HHX655322 HRS655306:HRT655322 IBO655306:IBP655322 ILK655306:ILL655322 IVG655306:IVH655322 JFC655306:JFD655322 JOY655306:JOZ655322 JYU655306:JYV655322 KIQ655306:KIR655322 KSM655306:KSN655322 LCI655306:LCJ655322 LME655306:LMF655322 LWA655306:LWB655322 MFW655306:MFX655322 MPS655306:MPT655322 MZO655306:MZP655322 NJK655306:NJL655322 NTG655306:NTH655322 ODC655306:ODD655322 OMY655306:OMZ655322 OWU655306:OWV655322 PGQ655306:PGR655322 PQM655306:PQN655322 QAI655306:QAJ655322 QKE655306:QKF655322 QUA655306:QUB655322 RDW655306:RDX655322 RNS655306:RNT655322 RXO655306:RXP655322 SHK655306:SHL655322 SRG655306:SRH655322 TBC655306:TBD655322 TKY655306:TKZ655322 TUU655306:TUV655322 UEQ655306:UER655322 UOM655306:UON655322 UYI655306:UYJ655322 VIE655306:VIF655322 VSA655306:VSB655322 WBW655306:WBX655322 WLS655306:WLT655322 WVO655306:WVP655322 G720842:H720858 JC720842:JD720858 SY720842:SZ720858 ACU720842:ACV720858 AMQ720842:AMR720858 AWM720842:AWN720858 BGI720842:BGJ720858 BQE720842:BQF720858 CAA720842:CAB720858 CJW720842:CJX720858 CTS720842:CTT720858 DDO720842:DDP720858 DNK720842:DNL720858 DXG720842:DXH720858 EHC720842:EHD720858 EQY720842:EQZ720858 FAU720842:FAV720858 FKQ720842:FKR720858 FUM720842:FUN720858 GEI720842:GEJ720858 GOE720842:GOF720858 GYA720842:GYB720858 HHW720842:HHX720858 HRS720842:HRT720858 IBO720842:IBP720858 ILK720842:ILL720858 IVG720842:IVH720858 JFC720842:JFD720858 JOY720842:JOZ720858 JYU720842:JYV720858 KIQ720842:KIR720858 KSM720842:KSN720858 LCI720842:LCJ720858 LME720842:LMF720858 LWA720842:LWB720858 MFW720842:MFX720858 MPS720842:MPT720858 MZO720842:MZP720858 NJK720842:NJL720858 NTG720842:NTH720858 ODC720842:ODD720858 OMY720842:OMZ720858 OWU720842:OWV720858 PGQ720842:PGR720858 PQM720842:PQN720858 QAI720842:QAJ720858 QKE720842:QKF720858 QUA720842:QUB720858 RDW720842:RDX720858 RNS720842:RNT720858 RXO720842:RXP720858 SHK720842:SHL720858 SRG720842:SRH720858 TBC720842:TBD720858 TKY720842:TKZ720858 TUU720842:TUV720858 UEQ720842:UER720858 UOM720842:UON720858 UYI720842:UYJ720858 VIE720842:VIF720858 VSA720842:VSB720858 WBW720842:WBX720858 WLS720842:WLT720858 WVO720842:WVP720858 G786378:H786394 JC786378:JD786394 SY786378:SZ786394 ACU786378:ACV786394 AMQ786378:AMR786394 AWM786378:AWN786394 BGI786378:BGJ786394 BQE786378:BQF786394 CAA786378:CAB786394 CJW786378:CJX786394 CTS786378:CTT786394 DDO786378:DDP786394 DNK786378:DNL786394 DXG786378:DXH786394 EHC786378:EHD786394 EQY786378:EQZ786394 FAU786378:FAV786394 FKQ786378:FKR786394 FUM786378:FUN786394 GEI786378:GEJ786394 GOE786378:GOF786394 GYA786378:GYB786394 HHW786378:HHX786394 HRS786378:HRT786394 IBO786378:IBP786394 ILK786378:ILL786394 IVG786378:IVH786394 JFC786378:JFD786394 JOY786378:JOZ786394 JYU786378:JYV786394 KIQ786378:KIR786394 KSM786378:KSN786394 LCI786378:LCJ786394 LME786378:LMF786394 LWA786378:LWB786394 MFW786378:MFX786394 MPS786378:MPT786394 MZO786378:MZP786394 NJK786378:NJL786394 NTG786378:NTH786394 ODC786378:ODD786394 OMY786378:OMZ786394 OWU786378:OWV786394 PGQ786378:PGR786394 PQM786378:PQN786394 QAI786378:QAJ786394 QKE786378:QKF786394 QUA786378:QUB786394 RDW786378:RDX786394 RNS786378:RNT786394 RXO786378:RXP786394 SHK786378:SHL786394 SRG786378:SRH786394 TBC786378:TBD786394 TKY786378:TKZ786394 TUU786378:TUV786394 UEQ786378:UER786394 UOM786378:UON786394 UYI786378:UYJ786394 VIE786378:VIF786394 VSA786378:VSB786394 WBW786378:WBX786394 WLS786378:WLT786394 WVO786378:WVP786394 G851914:H851930 JC851914:JD851930 SY851914:SZ851930 ACU851914:ACV851930 AMQ851914:AMR851930 AWM851914:AWN851930 BGI851914:BGJ851930 BQE851914:BQF851930 CAA851914:CAB851930 CJW851914:CJX851930 CTS851914:CTT851930 DDO851914:DDP851930 DNK851914:DNL851930 DXG851914:DXH851930 EHC851914:EHD851930 EQY851914:EQZ851930 FAU851914:FAV851930 FKQ851914:FKR851930 FUM851914:FUN851930 GEI851914:GEJ851930 GOE851914:GOF851930 GYA851914:GYB851930 HHW851914:HHX851930 HRS851914:HRT851930 IBO851914:IBP851930 ILK851914:ILL851930 IVG851914:IVH851930 JFC851914:JFD851930 JOY851914:JOZ851930 JYU851914:JYV851930 KIQ851914:KIR851930 KSM851914:KSN851930 LCI851914:LCJ851930 LME851914:LMF851930 LWA851914:LWB851930 MFW851914:MFX851930 MPS851914:MPT851930 MZO851914:MZP851930 NJK851914:NJL851930 NTG851914:NTH851930 ODC851914:ODD851930 OMY851914:OMZ851930 OWU851914:OWV851930 PGQ851914:PGR851930 PQM851914:PQN851930 QAI851914:QAJ851930 QKE851914:QKF851930 QUA851914:QUB851930 RDW851914:RDX851930 RNS851914:RNT851930 RXO851914:RXP851930 SHK851914:SHL851930 SRG851914:SRH851930 TBC851914:TBD851930 TKY851914:TKZ851930 TUU851914:TUV851930 UEQ851914:UER851930 UOM851914:UON851930 UYI851914:UYJ851930 VIE851914:VIF851930 VSA851914:VSB851930 WBW851914:WBX851930 WLS851914:WLT851930 WVO851914:WVP851930 G917450:H917466 JC917450:JD917466 SY917450:SZ917466 ACU917450:ACV917466 AMQ917450:AMR917466 AWM917450:AWN917466 BGI917450:BGJ917466 BQE917450:BQF917466 CAA917450:CAB917466 CJW917450:CJX917466 CTS917450:CTT917466 DDO917450:DDP917466 DNK917450:DNL917466 DXG917450:DXH917466 EHC917450:EHD917466 EQY917450:EQZ917466 FAU917450:FAV917466 FKQ917450:FKR917466 FUM917450:FUN917466 GEI917450:GEJ917466 GOE917450:GOF917466 GYA917450:GYB917466 HHW917450:HHX917466 HRS917450:HRT917466 IBO917450:IBP917466 ILK917450:ILL917466 IVG917450:IVH917466 JFC917450:JFD917466 JOY917450:JOZ917466 JYU917450:JYV917466 KIQ917450:KIR917466 KSM917450:KSN917466 LCI917450:LCJ917466 LME917450:LMF917466 LWA917450:LWB917466 MFW917450:MFX917466 MPS917450:MPT917466 MZO917450:MZP917466 NJK917450:NJL917466 NTG917450:NTH917466 ODC917450:ODD917466 OMY917450:OMZ917466 OWU917450:OWV917466 PGQ917450:PGR917466 PQM917450:PQN917466 QAI917450:QAJ917466 QKE917450:QKF917466 QUA917450:QUB917466 RDW917450:RDX917466 RNS917450:RNT917466 RXO917450:RXP917466 SHK917450:SHL917466 SRG917450:SRH917466 TBC917450:TBD917466 TKY917450:TKZ917466 TUU917450:TUV917466 UEQ917450:UER917466 UOM917450:UON917466 UYI917450:UYJ917466 VIE917450:VIF917466 VSA917450:VSB917466 WBW917450:WBX917466 WLS917450:WLT917466 WVO917450:WVP917466 G982986:H983002 JC982986:JD983002 SY982986:SZ983002 ACU982986:ACV983002 AMQ982986:AMR983002 AWM982986:AWN983002 BGI982986:BGJ983002 BQE982986:BQF983002 CAA982986:CAB983002 CJW982986:CJX983002 CTS982986:CTT983002 DDO982986:DDP983002 DNK982986:DNL983002 DXG982986:DXH983002 EHC982986:EHD983002 EQY982986:EQZ983002 FAU982986:FAV983002 FKQ982986:FKR983002 FUM982986:FUN983002 GEI982986:GEJ983002 GOE982986:GOF983002 GYA982986:GYB983002 HHW982986:HHX983002 HRS982986:HRT983002 IBO982986:IBP983002 ILK982986:ILL983002 IVG982986:IVH983002 JFC982986:JFD983002 JOY982986:JOZ983002 JYU982986:JYV983002 KIQ982986:KIR983002 KSM982986:KSN983002 LCI982986:LCJ983002 LME982986:LMF983002 LWA982986:LWB983002 MFW982986:MFX983002 MPS982986:MPT983002 MZO982986:MZP983002 NJK982986:NJL983002 NTG982986:NTH983002 ODC982986:ODD983002 OMY982986:OMZ983002 OWU982986:OWV983002 PGQ982986:PGR983002 PQM982986:PQN983002 QAI982986:QAJ983002 QKE982986:QKF983002 QUA982986:QUB983002 RDW982986:RDX983002 RNS982986:RNT983002 RXO982986:RXP983002 SHK982986:SHL983002 SRG982986:SRH983002 TBC982986:TBD983002 TKY982986:TKZ983002 TUU982986:TUV983002 UEQ982986:UER983002 UOM982986:UON983002 UYI982986:UYJ983002 VIE982986:VIF983002 VSA982986:VSB983002 WBW982986:WBX983002 WLS982986:WLT983002 WVO982986:WVP983002 G1048522:H1048538 JC1048522:JD1048538 SY1048522:SZ1048538 ACU1048522:ACV1048538 AMQ1048522:AMR1048538 AWM1048522:AWN1048538 BGI1048522:BGJ1048538 BQE1048522:BQF1048538 CAA1048522:CAB1048538 CJW1048522:CJX1048538 CTS1048522:CTT1048538 DDO1048522:DDP1048538 DNK1048522:DNL1048538 DXG1048522:DXH1048538 EHC1048522:EHD1048538 EQY1048522:EQZ1048538 FAU1048522:FAV1048538 FKQ1048522:FKR1048538 FUM1048522:FUN1048538 GEI1048522:GEJ1048538 GOE1048522:GOF1048538 GYA1048522:GYB1048538 HHW1048522:HHX1048538 HRS1048522:HRT1048538 IBO1048522:IBP1048538 ILK1048522:ILL1048538 IVG1048522:IVH1048538 JFC1048522:JFD1048538 JOY1048522:JOZ1048538 JYU1048522:JYV1048538 KIQ1048522:KIR1048538 KSM1048522:KSN1048538 LCI1048522:LCJ1048538 LME1048522:LMF1048538 LWA1048522:LWB1048538 MFW1048522:MFX1048538 MPS1048522:MPT1048538 MZO1048522:MZP1048538 NJK1048522:NJL1048538 NTG1048522:NTH1048538 ODC1048522:ODD1048538 OMY1048522:OMZ1048538 OWU1048522:OWV1048538 PGQ1048522:PGR1048538 PQM1048522:PQN1048538 QAI1048522:QAJ1048538 QKE1048522:QKF1048538 QUA1048522:QUB1048538 RDW1048522:RDX1048538 RNS1048522:RNT1048538 RXO1048522:RXP1048538 SHK1048522:SHL1048538 SRG1048522:SRH1048538 TBC1048522:TBD1048538 TKY1048522:TKZ1048538 TUU1048522:TUV1048538 UEQ1048522:UER1048538 UOM1048522:UON1048538 UYI1048522:UYJ1048538 VIE1048522:VIF1048538 VSA1048522:VSB1048538 WBW1048522:WBX1048538 WLS1048522:WLT1048538 WVO1048522:WVP1048538" xr:uid="{C0E13C85-D545-4031-97F0-D2F572BD2699}">
      <formula1>-9.99999999999999E+23</formula1>
      <formula2>9.99999999999999E+25</formula2>
    </dataValidation>
    <dataValidation allowBlank="1" showInputMessage="1" showErrorMessage="1" prompt="Corresponde a semoviente diferentes  a los incluidos en activos biológicos" sqref="E65298:F65298 JA65298:JB65298 SW65298:SX65298 ACS65298:ACT65298 AMO65298:AMP65298 AWK65298:AWL65298 BGG65298:BGH65298 BQC65298:BQD65298 BZY65298:BZZ65298 CJU65298:CJV65298 CTQ65298:CTR65298 DDM65298:DDN65298 DNI65298:DNJ65298 DXE65298:DXF65298 EHA65298:EHB65298 EQW65298:EQX65298 FAS65298:FAT65298 FKO65298:FKP65298 FUK65298:FUL65298 GEG65298:GEH65298 GOC65298:GOD65298 GXY65298:GXZ65298 HHU65298:HHV65298 HRQ65298:HRR65298 IBM65298:IBN65298 ILI65298:ILJ65298 IVE65298:IVF65298 JFA65298:JFB65298 JOW65298:JOX65298 JYS65298:JYT65298 KIO65298:KIP65298 KSK65298:KSL65298 LCG65298:LCH65298 LMC65298:LMD65298 LVY65298:LVZ65298 MFU65298:MFV65298 MPQ65298:MPR65298 MZM65298:MZN65298 NJI65298:NJJ65298 NTE65298:NTF65298 ODA65298:ODB65298 OMW65298:OMX65298 OWS65298:OWT65298 PGO65298:PGP65298 PQK65298:PQL65298 QAG65298:QAH65298 QKC65298:QKD65298 QTY65298:QTZ65298 RDU65298:RDV65298 RNQ65298:RNR65298 RXM65298:RXN65298 SHI65298:SHJ65298 SRE65298:SRF65298 TBA65298:TBB65298 TKW65298:TKX65298 TUS65298:TUT65298 UEO65298:UEP65298 UOK65298:UOL65298 UYG65298:UYH65298 VIC65298:VID65298 VRY65298:VRZ65298 WBU65298:WBV65298 WLQ65298:WLR65298 WVM65298:WVN65298 E130834:F130834 JA130834:JB130834 SW130834:SX130834 ACS130834:ACT130834 AMO130834:AMP130834 AWK130834:AWL130834 BGG130834:BGH130834 BQC130834:BQD130834 BZY130834:BZZ130834 CJU130834:CJV130834 CTQ130834:CTR130834 DDM130834:DDN130834 DNI130834:DNJ130834 DXE130834:DXF130834 EHA130834:EHB130834 EQW130834:EQX130834 FAS130834:FAT130834 FKO130834:FKP130834 FUK130834:FUL130834 GEG130834:GEH130834 GOC130834:GOD130834 GXY130834:GXZ130834 HHU130834:HHV130834 HRQ130834:HRR130834 IBM130834:IBN130834 ILI130834:ILJ130834 IVE130834:IVF130834 JFA130834:JFB130834 JOW130834:JOX130834 JYS130834:JYT130834 KIO130834:KIP130834 KSK130834:KSL130834 LCG130834:LCH130834 LMC130834:LMD130834 LVY130834:LVZ130834 MFU130834:MFV130834 MPQ130834:MPR130834 MZM130834:MZN130834 NJI130834:NJJ130834 NTE130834:NTF130834 ODA130834:ODB130834 OMW130834:OMX130834 OWS130834:OWT130834 PGO130834:PGP130834 PQK130834:PQL130834 QAG130834:QAH130834 QKC130834:QKD130834 QTY130834:QTZ130834 RDU130834:RDV130834 RNQ130834:RNR130834 RXM130834:RXN130834 SHI130834:SHJ130834 SRE130834:SRF130834 TBA130834:TBB130834 TKW130834:TKX130834 TUS130834:TUT130834 UEO130834:UEP130834 UOK130834:UOL130834 UYG130834:UYH130834 VIC130834:VID130834 VRY130834:VRZ130834 WBU130834:WBV130834 WLQ130834:WLR130834 WVM130834:WVN130834 E196370:F196370 JA196370:JB196370 SW196370:SX196370 ACS196370:ACT196370 AMO196370:AMP196370 AWK196370:AWL196370 BGG196370:BGH196370 BQC196370:BQD196370 BZY196370:BZZ196370 CJU196370:CJV196370 CTQ196370:CTR196370 DDM196370:DDN196370 DNI196370:DNJ196370 DXE196370:DXF196370 EHA196370:EHB196370 EQW196370:EQX196370 FAS196370:FAT196370 FKO196370:FKP196370 FUK196370:FUL196370 GEG196370:GEH196370 GOC196370:GOD196370 GXY196370:GXZ196370 HHU196370:HHV196370 HRQ196370:HRR196370 IBM196370:IBN196370 ILI196370:ILJ196370 IVE196370:IVF196370 JFA196370:JFB196370 JOW196370:JOX196370 JYS196370:JYT196370 KIO196370:KIP196370 KSK196370:KSL196370 LCG196370:LCH196370 LMC196370:LMD196370 LVY196370:LVZ196370 MFU196370:MFV196370 MPQ196370:MPR196370 MZM196370:MZN196370 NJI196370:NJJ196370 NTE196370:NTF196370 ODA196370:ODB196370 OMW196370:OMX196370 OWS196370:OWT196370 PGO196370:PGP196370 PQK196370:PQL196370 QAG196370:QAH196370 QKC196370:QKD196370 QTY196370:QTZ196370 RDU196370:RDV196370 RNQ196370:RNR196370 RXM196370:RXN196370 SHI196370:SHJ196370 SRE196370:SRF196370 TBA196370:TBB196370 TKW196370:TKX196370 TUS196370:TUT196370 UEO196370:UEP196370 UOK196370:UOL196370 UYG196370:UYH196370 VIC196370:VID196370 VRY196370:VRZ196370 WBU196370:WBV196370 WLQ196370:WLR196370 WVM196370:WVN196370 E261906:F261906 JA261906:JB261906 SW261906:SX261906 ACS261906:ACT261906 AMO261906:AMP261906 AWK261906:AWL261906 BGG261906:BGH261906 BQC261906:BQD261906 BZY261906:BZZ261906 CJU261906:CJV261906 CTQ261906:CTR261906 DDM261906:DDN261906 DNI261906:DNJ261906 DXE261906:DXF261906 EHA261906:EHB261906 EQW261906:EQX261906 FAS261906:FAT261906 FKO261906:FKP261906 FUK261906:FUL261906 GEG261906:GEH261906 GOC261906:GOD261906 GXY261906:GXZ261906 HHU261906:HHV261906 HRQ261906:HRR261906 IBM261906:IBN261906 ILI261906:ILJ261906 IVE261906:IVF261906 JFA261906:JFB261906 JOW261906:JOX261906 JYS261906:JYT261906 KIO261906:KIP261906 KSK261906:KSL261906 LCG261906:LCH261906 LMC261906:LMD261906 LVY261906:LVZ261906 MFU261906:MFV261906 MPQ261906:MPR261906 MZM261906:MZN261906 NJI261906:NJJ261906 NTE261906:NTF261906 ODA261906:ODB261906 OMW261906:OMX261906 OWS261906:OWT261906 PGO261906:PGP261906 PQK261906:PQL261906 QAG261906:QAH261906 QKC261906:QKD261906 QTY261906:QTZ261906 RDU261906:RDV261906 RNQ261906:RNR261906 RXM261906:RXN261906 SHI261906:SHJ261906 SRE261906:SRF261906 TBA261906:TBB261906 TKW261906:TKX261906 TUS261906:TUT261906 UEO261906:UEP261906 UOK261906:UOL261906 UYG261906:UYH261906 VIC261906:VID261906 VRY261906:VRZ261906 WBU261906:WBV261906 WLQ261906:WLR261906 WVM261906:WVN261906 E327442:F327442 JA327442:JB327442 SW327442:SX327442 ACS327442:ACT327442 AMO327442:AMP327442 AWK327442:AWL327442 BGG327442:BGH327442 BQC327442:BQD327442 BZY327442:BZZ327442 CJU327442:CJV327442 CTQ327442:CTR327442 DDM327442:DDN327442 DNI327442:DNJ327442 DXE327442:DXF327442 EHA327442:EHB327442 EQW327442:EQX327442 FAS327442:FAT327442 FKO327442:FKP327442 FUK327442:FUL327442 GEG327442:GEH327442 GOC327442:GOD327442 GXY327442:GXZ327442 HHU327442:HHV327442 HRQ327442:HRR327442 IBM327442:IBN327442 ILI327442:ILJ327442 IVE327442:IVF327442 JFA327442:JFB327442 JOW327442:JOX327442 JYS327442:JYT327442 KIO327442:KIP327442 KSK327442:KSL327442 LCG327442:LCH327442 LMC327442:LMD327442 LVY327442:LVZ327442 MFU327442:MFV327442 MPQ327442:MPR327442 MZM327442:MZN327442 NJI327442:NJJ327442 NTE327442:NTF327442 ODA327442:ODB327442 OMW327442:OMX327442 OWS327442:OWT327442 PGO327442:PGP327442 PQK327442:PQL327442 QAG327442:QAH327442 QKC327442:QKD327442 QTY327442:QTZ327442 RDU327442:RDV327442 RNQ327442:RNR327442 RXM327442:RXN327442 SHI327442:SHJ327442 SRE327442:SRF327442 TBA327442:TBB327442 TKW327442:TKX327442 TUS327442:TUT327442 UEO327442:UEP327442 UOK327442:UOL327442 UYG327442:UYH327442 VIC327442:VID327442 VRY327442:VRZ327442 WBU327442:WBV327442 WLQ327442:WLR327442 WVM327442:WVN327442 E392978:F392978 JA392978:JB392978 SW392978:SX392978 ACS392978:ACT392978 AMO392978:AMP392978 AWK392978:AWL392978 BGG392978:BGH392978 BQC392978:BQD392978 BZY392978:BZZ392978 CJU392978:CJV392978 CTQ392978:CTR392978 DDM392978:DDN392978 DNI392978:DNJ392978 DXE392978:DXF392978 EHA392978:EHB392978 EQW392978:EQX392978 FAS392978:FAT392978 FKO392978:FKP392978 FUK392978:FUL392978 GEG392978:GEH392978 GOC392978:GOD392978 GXY392978:GXZ392978 HHU392978:HHV392978 HRQ392978:HRR392978 IBM392978:IBN392978 ILI392978:ILJ392978 IVE392978:IVF392978 JFA392978:JFB392978 JOW392978:JOX392978 JYS392978:JYT392978 KIO392978:KIP392978 KSK392978:KSL392978 LCG392978:LCH392978 LMC392978:LMD392978 LVY392978:LVZ392978 MFU392978:MFV392978 MPQ392978:MPR392978 MZM392978:MZN392978 NJI392978:NJJ392978 NTE392978:NTF392978 ODA392978:ODB392978 OMW392978:OMX392978 OWS392978:OWT392978 PGO392978:PGP392978 PQK392978:PQL392978 QAG392978:QAH392978 QKC392978:QKD392978 QTY392978:QTZ392978 RDU392978:RDV392978 RNQ392978:RNR392978 RXM392978:RXN392978 SHI392978:SHJ392978 SRE392978:SRF392978 TBA392978:TBB392978 TKW392978:TKX392978 TUS392978:TUT392978 UEO392978:UEP392978 UOK392978:UOL392978 UYG392978:UYH392978 VIC392978:VID392978 VRY392978:VRZ392978 WBU392978:WBV392978 WLQ392978:WLR392978 WVM392978:WVN392978 E458514:F458514 JA458514:JB458514 SW458514:SX458514 ACS458514:ACT458514 AMO458514:AMP458514 AWK458514:AWL458514 BGG458514:BGH458514 BQC458514:BQD458514 BZY458514:BZZ458514 CJU458514:CJV458514 CTQ458514:CTR458514 DDM458514:DDN458514 DNI458514:DNJ458514 DXE458514:DXF458514 EHA458514:EHB458514 EQW458514:EQX458514 FAS458514:FAT458514 FKO458514:FKP458514 FUK458514:FUL458514 GEG458514:GEH458514 GOC458514:GOD458514 GXY458514:GXZ458514 HHU458514:HHV458514 HRQ458514:HRR458514 IBM458514:IBN458514 ILI458514:ILJ458514 IVE458514:IVF458514 JFA458514:JFB458514 JOW458514:JOX458514 JYS458514:JYT458514 KIO458514:KIP458514 KSK458514:KSL458514 LCG458514:LCH458514 LMC458514:LMD458514 LVY458514:LVZ458514 MFU458514:MFV458514 MPQ458514:MPR458514 MZM458514:MZN458514 NJI458514:NJJ458514 NTE458514:NTF458514 ODA458514:ODB458514 OMW458514:OMX458514 OWS458514:OWT458514 PGO458514:PGP458514 PQK458514:PQL458514 QAG458514:QAH458514 QKC458514:QKD458514 QTY458514:QTZ458514 RDU458514:RDV458514 RNQ458514:RNR458514 RXM458514:RXN458514 SHI458514:SHJ458514 SRE458514:SRF458514 TBA458514:TBB458514 TKW458514:TKX458514 TUS458514:TUT458514 UEO458514:UEP458514 UOK458514:UOL458514 UYG458514:UYH458514 VIC458514:VID458514 VRY458514:VRZ458514 WBU458514:WBV458514 WLQ458514:WLR458514 WVM458514:WVN458514 E524050:F524050 JA524050:JB524050 SW524050:SX524050 ACS524050:ACT524050 AMO524050:AMP524050 AWK524050:AWL524050 BGG524050:BGH524050 BQC524050:BQD524050 BZY524050:BZZ524050 CJU524050:CJV524050 CTQ524050:CTR524050 DDM524050:DDN524050 DNI524050:DNJ524050 DXE524050:DXF524050 EHA524050:EHB524050 EQW524050:EQX524050 FAS524050:FAT524050 FKO524050:FKP524050 FUK524050:FUL524050 GEG524050:GEH524050 GOC524050:GOD524050 GXY524050:GXZ524050 HHU524050:HHV524050 HRQ524050:HRR524050 IBM524050:IBN524050 ILI524050:ILJ524050 IVE524050:IVF524050 JFA524050:JFB524050 JOW524050:JOX524050 JYS524050:JYT524050 KIO524050:KIP524050 KSK524050:KSL524050 LCG524050:LCH524050 LMC524050:LMD524050 LVY524050:LVZ524050 MFU524050:MFV524050 MPQ524050:MPR524050 MZM524050:MZN524050 NJI524050:NJJ524050 NTE524050:NTF524050 ODA524050:ODB524050 OMW524050:OMX524050 OWS524050:OWT524050 PGO524050:PGP524050 PQK524050:PQL524050 QAG524050:QAH524050 QKC524050:QKD524050 QTY524050:QTZ524050 RDU524050:RDV524050 RNQ524050:RNR524050 RXM524050:RXN524050 SHI524050:SHJ524050 SRE524050:SRF524050 TBA524050:TBB524050 TKW524050:TKX524050 TUS524050:TUT524050 UEO524050:UEP524050 UOK524050:UOL524050 UYG524050:UYH524050 VIC524050:VID524050 VRY524050:VRZ524050 WBU524050:WBV524050 WLQ524050:WLR524050 WVM524050:WVN524050 E589586:F589586 JA589586:JB589586 SW589586:SX589586 ACS589586:ACT589586 AMO589586:AMP589586 AWK589586:AWL589586 BGG589586:BGH589586 BQC589586:BQD589586 BZY589586:BZZ589586 CJU589586:CJV589586 CTQ589586:CTR589586 DDM589586:DDN589586 DNI589586:DNJ589586 DXE589586:DXF589586 EHA589586:EHB589586 EQW589586:EQX589586 FAS589586:FAT589586 FKO589586:FKP589586 FUK589586:FUL589586 GEG589586:GEH589586 GOC589586:GOD589586 GXY589586:GXZ589586 HHU589586:HHV589586 HRQ589586:HRR589586 IBM589586:IBN589586 ILI589586:ILJ589586 IVE589586:IVF589586 JFA589586:JFB589586 JOW589586:JOX589586 JYS589586:JYT589586 KIO589586:KIP589586 KSK589586:KSL589586 LCG589586:LCH589586 LMC589586:LMD589586 LVY589586:LVZ589586 MFU589586:MFV589586 MPQ589586:MPR589586 MZM589586:MZN589586 NJI589586:NJJ589586 NTE589586:NTF589586 ODA589586:ODB589586 OMW589586:OMX589586 OWS589586:OWT589586 PGO589586:PGP589586 PQK589586:PQL589586 QAG589586:QAH589586 QKC589586:QKD589586 QTY589586:QTZ589586 RDU589586:RDV589586 RNQ589586:RNR589586 RXM589586:RXN589586 SHI589586:SHJ589586 SRE589586:SRF589586 TBA589586:TBB589586 TKW589586:TKX589586 TUS589586:TUT589586 UEO589586:UEP589586 UOK589586:UOL589586 UYG589586:UYH589586 VIC589586:VID589586 VRY589586:VRZ589586 WBU589586:WBV589586 WLQ589586:WLR589586 WVM589586:WVN589586 E655122:F655122 JA655122:JB655122 SW655122:SX655122 ACS655122:ACT655122 AMO655122:AMP655122 AWK655122:AWL655122 BGG655122:BGH655122 BQC655122:BQD655122 BZY655122:BZZ655122 CJU655122:CJV655122 CTQ655122:CTR655122 DDM655122:DDN655122 DNI655122:DNJ655122 DXE655122:DXF655122 EHA655122:EHB655122 EQW655122:EQX655122 FAS655122:FAT655122 FKO655122:FKP655122 FUK655122:FUL655122 GEG655122:GEH655122 GOC655122:GOD655122 GXY655122:GXZ655122 HHU655122:HHV655122 HRQ655122:HRR655122 IBM655122:IBN655122 ILI655122:ILJ655122 IVE655122:IVF655122 JFA655122:JFB655122 JOW655122:JOX655122 JYS655122:JYT655122 KIO655122:KIP655122 KSK655122:KSL655122 LCG655122:LCH655122 LMC655122:LMD655122 LVY655122:LVZ655122 MFU655122:MFV655122 MPQ655122:MPR655122 MZM655122:MZN655122 NJI655122:NJJ655122 NTE655122:NTF655122 ODA655122:ODB655122 OMW655122:OMX655122 OWS655122:OWT655122 PGO655122:PGP655122 PQK655122:PQL655122 QAG655122:QAH655122 QKC655122:QKD655122 QTY655122:QTZ655122 RDU655122:RDV655122 RNQ655122:RNR655122 RXM655122:RXN655122 SHI655122:SHJ655122 SRE655122:SRF655122 TBA655122:TBB655122 TKW655122:TKX655122 TUS655122:TUT655122 UEO655122:UEP655122 UOK655122:UOL655122 UYG655122:UYH655122 VIC655122:VID655122 VRY655122:VRZ655122 WBU655122:WBV655122 WLQ655122:WLR655122 WVM655122:WVN655122 E720658:F720658 JA720658:JB720658 SW720658:SX720658 ACS720658:ACT720658 AMO720658:AMP720658 AWK720658:AWL720658 BGG720658:BGH720658 BQC720658:BQD720658 BZY720658:BZZ720658 CJU720658:CJV720658 CTQ720658:CTR720658 DDM720658:DDN720658 DNI720658:DNJ720658 DXE720658:DXF720658 EHA720658:EHB720658 EQW720658:EQX720658 FAS720658:FAT720658 FKO720658:FKP720658 FUK720658:FUL720658 GEG720658:GEH720658 GOC720658:GOD720658 GXY720658:GXZ720658 HHU720658:HHV720658 HRQ720658:HRR720658 IBM720658:IBN720658 ILI720658:ILJ720658 IVE720658:IVF720658 JFA720658:JFB720658 JOW720658:JOX720658 JYS720658:JYT720658 KIO720658:KIP720658 KSK720658:KSL720658 LCG720658:LCH720658 LMC720658:LMD720658 LVY720658:LVZ720658 MFU720658:MFV720658 MPQ720658:MPR720658 MZM720658:MZN720658 NJI720658:NJJ720658 NTE720658:NTF720658 ODA720658:ODB720658 OMW720658:OMX720658 OWS720658:OWT720658 PGO720658:PGP720658 PQK720658:PQL720658 QAG720658:QAH720658 QKC720658:QKD720658 QTY720658:QTZ720658 RDU720658:RDV720658 RNQ720658:RNR720658 RXM720658:RXN720658 SHI720658:SHJ720658 SRE720658:SRF720658 TBA720658:TBB720658 TKW720658:TKX720658 TUS720658:TUT720658 UEO720658:UEP720658 UOK720658:UOL720658 UYG720658:UYH720658 VIC720658:VID720658 VRY720658:VRZ720658 WBU720658:WBV720658 WLQ720658:WLR720658 WVM720658:WVN720658 E786194:F786194 JA786194:JB786194 SW786194:SX786194 ACS786194:ACT786194 AMO786194:AMP786194 AWK786194:AWL786194 BGG786194:BGH786194 BQC786194:BQD786194 BZY786194:BZZ786194 CJU786194:CJV786194 CTQ786194:CTR786194 DDM786194:DDN786194 DNI786194:DNJ786194 DXE786194:DXF786194 EHA786194:EHB786194 EQW786194:EQX786194 FAS786194:FAT786194 FKO786194:FKP786194 FUK786194:FUL786194 GEG786194:GEH786194 GOC786194:GOD786194 GXY786194:GXZ786194 HHU786194:HHV786194 HRQ786194:HRR786194 IBM786194:IBN786194 ILI786194:ILJ786194 IVE786194:IVF786194 JFA786194:JFB786194 JOW786194:JOX786194 JYS786194:JYT786194 KIO786194:KIP786194 KSK786194:KSL786194 LCG786194:LCH786194 LMC786194:LMD786194 LVY786194:LVZ786194 MFU786194:MFV786194 MPQ786194:MPR786194 MZM786194:MZN786194 NJI786194:NJJ786194 NTE786194:NTF786194 ODA786194:ODB786194 OMW786194:OMX786194 OWS786194:OWT786194 PGO786194:PGP786194 PQK786194:PQL786194 QAG786194:QAH786194 QKC786194:QKD786194 QTY786194:QTZ786194 RDU786194:RDV786194 RNQ786194:RNR786194 RXM786194:RXN786194 SHI786194:SHJ786194 SRE786194:SRF786194 TBA786194:TBB786194 TKW786194:TKX786194 TUS786194:TUT786194 UEO786194:UEP786194 UOK786194:UOL786194 UYG786194:UYH786194 VIC786194:VID786194 VRY786194:VRZ786194 WBU786194:WBV786194 WLQ786194:WLR786194 WVM786194:WVN786194 E851730:F851730 JA851730:JB851730 SW851730:SX851730 ACS851730:ACT851730 AMO851730:AMP851730 AWK851730:AWL851730 BGG851730:BGH851730 BQC851730:BQD851730 BZY851730:BZZ851730 CJU851730:CJV851730 CTQ851730:CTR851730 DDM851730:DDN851730 DNI851730:DNJ851730 DXE851730:DXF851730 EHA851730:EHB851730 EQW851730:EQX851730 FAS851730:FAT851730 FKO851730:FKP851730 FUK851730:FUL851730 GEG851730:GEH851730 GOC851730:GOD851730 GXY851730:GXZ851730 HHU851730:HHV851730 HRQ851730:HRR851730 IBM851730:IBN851730 ILI851730:ILJ851730 IVE851730:IVF851730 JFA851730:JFB851730 JOW851730:JOX851730 JYS851730:JYT851730 KIO851730:KIP851730 KSK851730:KSL851730 LCG851730:LCH851730 LMC851730:LMD851730 LVY851730:LVZ851730 MFU851730:MFV851730 MPQ851730:MPR851730 MZM851730:MZN851730 NJI851730:NJJ851730 NTE851730:NTF851730 ODA851730:ODB851730 OMW851730:OMX851730 OWS851730:OWT851730 PGO851730:PGP851730 PQK851730:PQL851730 QAG851730:QAH851730 QKC851730:QKD851730 QTY851730:QTZ851730 RDU851730:RDV851730 RNQ851730:RNR851730 RXM851730:RXN851730 SHI851730:SHJ851730 SRE851730:SRF851730 TBA851730:TBB851730 TKW851730:TKX851730 TUS851730:TUT851730 UEO851730:UEP851730 UOK851730:UOL851730 UYG851730:UYH851730 VIC851730:VID851730 VRY851730:VRZ851730 WBU851730:WBV851730 WLQ851730:WLR851730 WVM851730:WVN851730 E917266:F917266 JA917266:JB917266 SW917266:SX917266 ACS917266:ACT917266 AMO917266:AMP917266 AWK917266:AWL917266 BGG917266:BGH917266 BQC917266:BQD917266 BZY917266:BZZ917266 CJU917266:CJV917266 CTQ917266:CTR917266 DDM917266:DDN917266 DNI917266:DNJ917266 DXE917266:DXF917266 EHA917266:EHB917266 EQW917266:EQX917266 FAS917266:FAT917266 FKO917266:FKP917266 FUK917266:FUL917266 GEG917266:GEH917266 GOC917266:GOD917266 GXY917266:GXZ917266 HHU917266:HHV917266 HRQ917266:HRR917266 IBM917266:IBN917266 ILI917266:ILJ917266 IVE917266:IVF917266 JFA917266:JFB917266 JOW917266:JOX917266 JYS917266:JYT917266 KIO917266:KIP917266 KSK917266:KSL917266 LCG917266:LCH917266 LMC917266:LMD917266 LVY917266:LVZ917266 MFU917266:MFV917266 MPQ917266:MPR917266 MZM917266:MZN917266 NJI917266:NJJ917266 NTE917266:NTF917266 ODA917266:ODB917266 OMW917266:OMX917266 OWS917266:OWT917266 PGO917266:PGP917266 PQK917266:PQL917266 QAG917266:QAH917266 QKC917266:QKD917266 QTY917266:QTZ917266 RDU917266:RDV917266 RNQ917266:RNR917266 RXM917266:RXN917266 SHI917266:SHJ917266 SRE917266:SRF917266 TBA917266:TBB917266 TKW917266:TKX917266 TUS917266:TUT917266 UEO917266:UEP917266 UOK917266:UOL917266 UYG917266:UYH917266 VIC917266:VID917266 VRY917266:VRZ917266 WBU917266:WBV917266 WLQ917266:WLR917266 WVM917266:WVN917266 E982802:F982802 JA982802:JB982802 SW982802:SX982802 ACS982802:ACT982802 AMO982802:AMP982802 AWK982802:AWL982802 BGG982802:BGH982802 BQC982802:BQD982802 BZY982802:BZZ982802 CJU982802:CJV982802 CTQ982802:CTR982802 DDM982802:DDN982802 DNI982802:DNJ982802 DXE982802:DXF982802 EHA982802:EHB982802 EQW982802:EQX982802 FAS982802:FAT982802 FKO982802:FKP982802 FUK982802:FUL982802 GEG982802:GEH982802 GOC982802:GOD982802 GXY982802:GXZ982802 HHU982802:HHV982802 HRQ982802:HRR982802 IBM982802:IBN982802 ILI982802:ILJ982802 IVE982802:IVF982802 JFA982802:JFB982802 JOW982802:JOX982802 JYS982802:JYT982802 KIO982802:KIP982802 KSK982802:KSL982802 LCG982802:LCH982802 LMC982802:LMD982802 LVY982802:LVZ982802 MFU982802:MFV982802 MPQ982802:MPR982802 MZM982802:MZN982802 NJI982802:NJJ982802 NTE982802:NTF982802 ODA982802:ODB982802 OMW982802:OMX982802 OWS982802:OWT982802 PGO982802:PGP982802 PQK982802:PQL982802 QAG982802:QAH982802 QKC982802:QKD982802 QTY982802:QTZ982802 RDU982802:RDV982802 RNQ982802:RNR982802 RXM982802:RXN982802 SHI982802:SHJ982802 SRE982802:SRF982802 TBA982802:TBB982802 TKW982802:TKX982802 TUS982802:TUT982802 UEO982802:UEP982802 UOK982802:UOL982802 UYG982802:UYH982802 VIC982802:VID982802 VRY982802:VRZ982802 WBU982802:WBV982802 WLQ982802:WLR982802 WVM982802:WVN982802 E1048338:F1048338 JA1048338:JB1048338 SW1048338:SX1048338 ACS1048338:ACT1048338 AMO1048338:AMP1048338 AWK1048338:AWL1048338 BGG1048338:BGH1048338 BQC1048338:BQD1048338 BZY1048338:BZZ1048338 CJU1048338:CJV1048338 CTQ1048338:CTR1048338 DDM1048338:DDN1048338 DNI1048338:DNJ1048338 DXE1048338:DXF1048338 EHA1048338:EHB1048338 EQW1048338:EQX1048338 FAS1048338:FAT1048338 FKO1048338:FKP1048338 FUK1048338:FUL1048338 GEG1048338:GEH1048338 GOC1048338:GOD1048338 GXY1048338:GXZ1048338 HHU1048338:HHV1048338 HRQ1048338:HRR1048338 IBM1048338:IBN1048338 ILI1048338:ILJ1048338 IVE1048338:IVF1048338 JFA1048338:JFB1048338 JOW1048338:JOX1048338 JYS1048338:JYT1048338 KIO1048338:KIP1048338 KSK1048338:KSL1048338 LCG1048338:LCH1048338 LMC1048338:LMD1048338 LVY1048338:LVZ1048338 MFU1048338:MFV1048338 MPQ1048338:MPR1048338 MZM1048338:MZN1048338 NJI1048338:NJJ1048338 NTE1048338:NTF1048338 ODA1048338:ODB1048338 OMW1048338:OMX1048338 OWS1048338:OWT1048338 PGO1048338:PGP1048338 PQK1048338:PQL1048338 QAG1048338:QAH1048338 QKC1048338:QKD1048338 QTY1048338:QTZ1048338 RDU1048338:RDV1048338 RNQ1048338:RNR1048338 RXM1048338:RXN1048338 SHI1048338:SHJ1048338 SRE1048338:SRF1048338 TBA1048338:TBB1048338 TKW1048338:TKX1048338 TUS1048338:TUT1048338 UEO1048338:UEP1048338 UOK1048338:UOL1048338 UYG1048338:UYH1048338 VIC1048338:VID1048338 VRY1048338:VRZ1048338 WBU1048338:WBV1048338 WLQ1048338:WLR1048338 WVM1048338:WVN1048338" xr:uid="{EA33426E-9543-4011-8EE4-F476025A190E}"/>
    <dataValidation allowBlank="1" showInputMessage="1" showErrorMessage="1" prompt="Informacion contable en NIIF y pesos sin incluir decimales" sqref="G65238:H65240 JC65238:JD65240 SY65238:SZ65240 ACU65238:ACV65240 AMQ65238:AMR65240 AWM65238:AWN65240 BGI65238:BGJ65240 BQE65238:BQF65240 CAA65238:CAB65240 CJW65238:CJX65240 CTS65238:CTT65240 DDO65238:DDP65240 DNK65238:DNL65240 DXG65238:DXH65240 EHC65238:EHD65240 EQY65238:EQZ65240 FAU65238:FAV65240 FKQ65238:FKR65240 FUM65238:FUN65240 GEI65238:GEJ65240 GOE65238:GOF65240 GYA65238:GYB65240 HHW65238:HHX65240 HRS65238:HRT65240 IBO65238:IBP65240 ILK65238:ILL65240 IVG65238:IVH65240 JFC65238:JFD65240 JOY65238:JOZ65240 JYU65238:JYV65240 KIQ65238:KIR65240 KSM65238:KSN65240 LCI65238:LCJ65240 LME65238:LMF65240 LWA65238:LWB65240 MFW65238:MFX65240 MPS65238:MPT65240 MZO65238:MZP65240 NJK65238:NJL65240 NTG65238:NTH65240 ODC65238:ODD65240 OMY65238:OMZ65240 OWU65238:OWV65240 PGQ65238:PGR65240 PQM65238:PQN65240 QAI65238:QAJ65240 QKE65238:QKF65240 QUA65238:QUB65240 RDW65238:RDX65240 RNS65238:RNT65240 RXO65238:RXP65240 SHK65238:SHL65240 SRG65238:SRH65240 TBC65238:TBD65240 TKY65238:TKZ65240 TUU65238:TUV65240 UEQ65238:UER65240 UOM65238:UON65240 UYI65238:UYJ65240 VIE65238:VIF65240 VSA65238:VSB65240 WBW65238:WBX65240 WLS65238:WLT65240 WVO65238:WVP65240 G130774:H130776 JC130774:JD130776 SY130774:SZ130776 ACU130774:ACV130776 AMQ130774:AMR130776 AWM130774:AWN130776 BGI130774:BGJ130776 BQE130774:BQF130776 CAA130774:CAB130776 CJW130774:CJX130776 CTS130774:CTT130776 DDO130774:DDP130776 DNK130774:DNL130776 DXG130774:DXH130776 EHC130774:EHD130776 EQY130774:EQZ130776 FAU130774:FAV130776 FKQ130774:FKR130776 FUM130774:FUN130776 GEI130774:GEJ130776 GOE130774:GOF130776 GYA130774:GYB130776 HHW130774:HHX130776 HRS130774:HRT130776 IBO130774:IBP130776 ILK130774:ILL130776 IVG130774:IVH130776 JFC130774:JFD130776 JOY130774:JOZ130776 JYU130774:JYV130776 KIQ130774:KIR130776 KSM130774:KSN130776 LCI130774:LCJ130776 LME130774:LMF130776 LWA130774:LWB130776 MFW130774:MFX130776 MPS130774:MPT130776 MZO130774:MZP130776 NJK130774:NJL130776 NTG130774:NTH130776 ODC130774:ODD130776 OMY130774:OMZ130776 OWU130774:OWV130776 PGQ130774:PGR130776 PQM130774:PQN130776 QAI130774:QAJ130776 QKE130774:QKF130776 QUA130774:QUB130776 RDW130774:RDX130776 RNS130774:RNT130776 RXO130774:RXP130776 SHK130774:SHL130776 SRG130774:SRH130776 TBC130774:TBD130776 TKY130774:TKZ130776 TUU130774:TUV130776 UEQ130774:UER130776 UOM130774:UON130776 UYI130774:UYJ130776 VIE130774:VIF130776 VSA130774:VSB130776 WBW130774:WBX130776 WLS130774:WLT130776 WVO130774:WVP130776 G196310:H196312 JC196310:JD196312 SY196310:SZ196312 ACU196310:ACV196312 AMQ196310:AMR196312 AWM196310:AWN196312 BGI196310:BGJ196312 BQE196310:BQF196312 CAA196310:CAB196312 CJW196310:CJX196312 CTS196310:CTT196312 DDO196310:DDP196312 DNK196310:DNL196312 DXG196310:DXH196312 EHC196310:EHD196312 EQY196310:EQZ196312 FAU196310:FAV196312 FKQ196310:FKR196312 FUM196310:FUN196312 GEI196310:GEJ196312 GOE196310:GOF196312 GYA196310:GYB196312 HHW196310:HHX196312 HRS196310:HRT196312 IBO196310:IBP196312 ILK196310:ILL196312 IVG196310:IVH196312 JFC196310:JFD196312 JOY196310:JOZ196312 JYU196310:JYV196312 KIQ196310:KIR196312 KSM196310:KSN196312 LCI196310:LCJ196312 LME196310:LMF196312 LWA196310:LWB196312 MFW196310:MFX196312 MPS196310:MPT196312 MZO196310:MZP196312 NJK196310:NJL196312 NTG196310:NTH196312 ODC196310:ODD196312 OMY196310:OMZ196312 OWU196310:OWV196312 PGQ196310:PGR196312 PQM196310:PQN196312 QAI196310:QAJ196312 QKE196310:QKF196312 QUA196310:QUB196312 RDW196310:RDX196312 RNS196310:RNT196312 RXO196310:RXP196312 SHK196310:SHL196312 SRG196310:SRH196312 TBC196310:TBD196312 TKY196310:TKZ196312 TUU196310:TUV196312 UEQ196310:UER196312 UOM196310:UON196312 UYI196310:UYJ196312 VIE196310:VIF196312 VSA196310:VSB196312 WBW196310:WBX196312 WLS196310:WLT196312 WVO196310:WVP196312 G261846:H261848 JC261846:JD261848 SY261846:SZ261848 ACU261846:ACV261848 AMQ261846:AMR261848 AWM261846:AWN261848 BGI261846:BGJ261848 BQE261846:BQF261848 CAA261846:CAB261848 CJW261846:CJX261848 CTS261846:CTT261848 DDO261846:DDP261848 DNK261846:DNL261848 DXG261846:DXH261848 EHC261846:EHD261848 EQY261846:EQZ261848 FAU261846:FAV261848 FKQ261846:FKR261848 FUM261846:FUN261848 GEI261846:GEJ261848 GOE261846:GOF261848 GYA261846:GYB261848 HHW261846:HHX261848 HRS261846:HRT261848 IBO261846:IBP261848 ILK261846:ILL261848 IVG261846:IVH261848 JFC261846:JFD261848 JOY261846:JOZ261848 JYU261846:JYV261848 KIQ261846:KIR261848 KSM261846:KSN261848 LCI261846:LCJ261848 LME261846:LMF261848 LWA261846:LWB261848 MFW261846:MFX261848 MPS261846:MPT261848 MZO261846:MZP261848 NJK261846:NJL261848 NTG261846:NTH261848 ODC261846:ODD261848 OMY261846:OMZ261848 OWU261846:OWV261848 PGQ261846:PGR261848 PQM261846:PQN261848 QAI261846:QAJ261848 QKE261846:QKF261848 QUA261846:QUB261848 RDW261846:RDX261848 RNS261846:RNT261848 RXO261846:RXP261848 SHK261846:SHL261848 SRG261846:SRH261848 TBC261846:TBD261848 TKY261846:TKZ261848 TUU261846:TUV261848 UEQ261846:UER261848 UOM261846:UON261848 UYI261846:UYJ261848 VIE261846:VIF261848 VSA261846:VSB261848 WBW261846:WBX261848 WLS261846:WLT261848 WVO261846:WVP261848 G327382:H327384 JC327382:JD327384 SY327382:SZ327384 ACU327382:ACV327384 AMQ327382:AMR327384 AWM327382:AWN327384 BGI327382:BGJ327384 BQE327382:BQF327384 CAA327382:CAB327384 CJW327382:CJX327384 CTS327382:CTT327384 DDO327382:DDP327384 DNK327382:DNL327384 DXG327382:DXH327384 EHC327382:EHD327384 EQY327382:EQZ327384 FAU327382:FAV327384 FKQ327382:FKR327384 FUM327382:FUN327384 GEI327382:GEJ327384 GOE327382:GOF327384 GYA327382:GYB327384 HHW327382:HHX327384 HRS327382:HRT327384 IBO327382:IBP327384 ILK327382:ILL327384 IVG327382:IVH327384 JFC327382:JFD327384 JOY327382:JOZ327384 JYU327382:JYV327384 KIQ327382:KIR327384 KSM327382:KSN327384 LCI327382:LCJ327384 LME327382:LMF327384 LWA327382:LWB327384 MFW327382:MFX327384 MPS327382:MPT327384 MZO327382:MZP327384 NJK327382:NJL327384 NTG327382:NTH327384 ODC327382:ODD327384 OMY327382:OMZ327384 OWU327382:OWV327384 PGQ327382:PGR327384 PQM327382:PQN327384 QAI327382:QAJ327384 QKE327382:QKF327384 QUA327382:QUB327384 RDW327382:RDX327384 RNS327382:RNT327384 RXO327382:RXP327384 SHK327382:SHL327384 SRG327382:SRH327384 TBC327382:TBD327384 TKY327382:TKZ327384 TUU327382:TUV327384 UEQ327382:UER327384 UOM327382:UON327384 UYI327382:UYJ327384 VIE327382:VIF327384 VSA327382:VSB327384 WBW327382:WBX327384 WLS327382:WLT327384 WVO327382:WVP327384 G392918:H392920 JC392918:JD392920 SY392918:SZ392920 ACU392918:ACV392920 AMQ392918:AMR392920 AWM392918:AWN392920 BGI392918:BGJ392920 BQE392918:BQF392920 CAA392918:CAB392920 CJW392918:CJX392920 CTS392918:CTT392920 DDO392918:DDP392920 DNK392918:DNL392920 DXG392918:DXH392920 EHC392918:EHD392920 EQY392918:EQZ392920 FAU392918:FAV392920 FKQ392918:FKR392920 FUM392918:FUN392920 GEI392918:GEJ392920 GOE392918:GOF392920 GYA392918:GYB392920 HHW392918:HHX392920 HRS392918:HRT392920 IBO392918:IBP392920 ILK392918:ILL392920 IVG392918:IVH392920 JFC392918:JFD392920 JOY392918:JOZ392920 JYU392918:JYV392920 KIQ392918:KIR392920 KSM392918:KSN392920 LCI392918:LCJ392920 LME392918:LMF392920 LWA392918:LWB392920 MFW392918:MFX392920 MPS392918:MPT392920 MZO392918:MZP392920 NJK392918:NJL392920 NTG392918:NTH392920 ODC392918:ODD392920 OMY392918:OMZ392920 OWU392918:OWV392920 PGQ392918:PGR392920 PQM392918:PQN392920 QAI392918:QAJ392920 QKE392918:QKF392920 QUA392918:QUB392920 RDW392918:RDX392920 RNS392918:RNT392920 RXO392918:RXP392920 SHK392918:SHL392920 SRG392918:SRH392920 TBC392918:TBD392920 TKY392918:TKZ392920 TUU392918:TUV392920 UEQ392918:UER392920 UOM392918:UON392920 UYI392918:UYJ392920 VIE392918:VIF392920 VSA392918:VSB392920 WBW392918:WBX392920 WLS392918:WLT392920 WVO392918:WVP392920 G458454:H458456 JC458454:JD458456 SY458454:SZ458456 ACU458454:ACV458456 AMQ458454:AMR458456 AWM458454:AWN458456 BGI458454:BGJ458456 BQE458454:BQF458456 CAA458454:CAB458456 CJW458454:CJX458456 CTS458454:CTT458456 DDO458454:DDP458456 DNK458454:DNL458456 DXG458454:DXH458456 EHC458454:EHD458456 EQY458454:EQZ458456 FAU458454:FAV458456 FKQ458454:FKR458456 FUM458454:FUN458456 GEI458454:GEJ458456 GOE458454:GOF458456 GYA458454:GYB458456 HHW458454:HHX458456 HRS458454:HRT458456 IBO458454:IBP458456 ILK458454:ILL458456 IVG458454:IVH458456 JFC458454:JFD458456 JOY458454:JOZ458456 JYU458454:JYV458456 KIQ458454:KIR458456 KSM458454:KSN458456 LCI458454:LCJ458456 LME458454:LMF458456 LWA458454:LWB458456 MFW458454:MFX458456 MPS458454:MPT458456 MZO458454:MZP458456 NJK458454:NJL458456 NTG458454:NTH458456 ODC458454:ODD458456 OMY458454:OMZ458456 OWU458454:OWV458456 PGQ458454:PGR458456 PQM458454:PQN458456 QAI458454:QAJ458456 QKE458454:QKF458456 QUA458454:QUB458456 RDW458454:RDX458456 RNS458454:RNT458456 RXO458454:RXP458456 SHK458454:SHL458456 SRG458454:SRH458456 TBC458454:TBD458456 TKY458454:TKZ458456 TUU458454:TUV458456 UEQ458454:UER458456 UOM458454:UON458456 UYI458454:UYJ458456 VIE458454:VIF458456 VSA458454:VSB458456 WBW458454:WBX458456 WLS458454:WLT458456 WVO458454:WVP458456 G523990:H523992 JC523990:JD523992 SY523990:SZ523992 ACU523990:ACV523992 AMQ523990:AMR523992 AWM523990:AWN523992 BGI523990:BGJ523992 BQE523990:BQF523992 CAA523990:CAB523992 CJW523990:CJX523992 CTS523990:CTT523992 DDO523990:DDP523992 DNK523990:DNL523992 DXG523990:DXH523992 EHC523990:EHD523992 EQY523990:EQZ523992 FAU523990:FAV523992 FKQ523990:FKR523992 FUM523990:FUN523992 GEI523990:GEJ523992 GOE523990:GOF523992 GYA523990:GYB523992 HHW523990:HHX523992 HRS523990:HRT523992 IBO523990:IBP523992 ILK523990:ILL523992 IVG523990:IVH523992 JFC523990:JFD523992 JOY523990:JOZ523992 JYU523990:JYV523992 KIQ523990:KIR523992 KSM523990:KSN523992 LCI523990:LCJ523992 LME523990:LMF523992 LWA523990:LWB523992 MFW523990:MFX523992 MPS523990:MPT523992 MZO523990:MZP523992 NJK523990:NJL523992 NTG523990:NTH523992 ODC523990:ODD523992 OMY523990:OMZ523992 OWU523990:OWV523992 PGQ523990:PGR523992 PQM523990:PQN523992 QAI523990:QAJ523992 QKE523990:QKF523992 QUA523990:QUB523992 RDW523990:RDX523992 RNS523990:RNT523992 RXO523990:RXP523992 SHK523990:SHL523992 SRG523990:SRH523992 TBC523990:TBD523992 TKY523990:TKZ523992 TUU523990:TUV523992 UEQ523990:UER523992 UOM523990:UON523992 UYI523990:UYJ523992 VIE523990:VIF523992 VSA523990:VSB523992 WBW523990:WBX523992 WLS523990:WLT523992 WVO523990:WVP523992 G589526:H589528 JC589526:JD589528 SY589526:SZ589528 ACU589526:ACV589528 AMQ589526:AMR589528 AWM589526:AWN589528 BGI589526:BGJ589528 BQE589526:BQF589528 CAA589526:CAB589528 CJW589526:CJX589528 CTS589526:CTT589528 DDO589526:DDP589528 DNK589526:DNL589528 DXG589526:DXH589528 EHC589526:EHD589528 EQY589526:EQZ589528 FAU589526:FAV589528 FKQ589526:FKR589528 FUM589526:FUN589528 GEI589526:GEJ589528 GOE589526:GOF589528 GYA589526:GYB589528 HHW589526:HHX589528 HRS589526:HRT589528 IBO589526:IBP589528 ILK589526:ILL589528 IVG589526:IVH589528 JFC589526:JFD589528 JOY589526:JOZ589528 JYU589526:JYV589528 KIQ589526:KIR589528 KSM589526:KSN589528 LCI589526:LCJ589528 LME589526:LMF589528 LWA589526:LWB589528 MFW589526:MFX589528 MPS589526:MPT589528 MZO589526:MZP589528 NJK589526:NJL589528 NTG589526:NTH589528 ODC589526:ODD589528 OMY589526:OMZ589528 OWU589526:OWV589528 PGQ589526:PGR589528 PQM589526:PQN589528 QAI589526:QAJ589528 QKE589526:QKF589528 QUA589526:QUB589528 RDW589526:RDX589528 RNS589526:RNT589528 RXO589526:RXP589528 SHK589526:SHL589528 SRG589526:SRH589528 TBC589526:TBD589528 TKY589526:TKZ589528 TUU589526:TUV589528 UEQ589526:UER589528 UOM589526:UON589528 UYI589526:UYJ589528 VIE589526:VIF589528 VSA589526:VSB589528 WBW589526:WBX589528 WLS589526:WLT589528 WVO589526:WVP589528 G655062:H655064 JC655062:JD655064 SY655062:SZ655064 ACU655062:ACV655064 AMQ655062:AMR655064 AWM655062:AWN655064 BGI655062:BGJ655064 BQE655062:BQF655064 CAA655062:CAB655064 CJW655062:CJX655064 CTS655062:CTT655064 DDO655062:DDP655064 DNK655062:DNL655064 DXG655062:DXH655064 EHC655062:EHD655064 EQY655062:EQZ655064 FAU655062:FAV655064 FKQ655062:FKR655064 FUM655062:FUN655064 GEI655062:GEJ655064 GOE655062:GOF655064 GYA655062:GYB655064 HHW655062:HHX655064 HRS655062:HRT655064 IBO655062:IBP655064 ILK655062:ILL655064 IVG655062:IVH655064 JFC655062:JFD655064 JOY655062:JOZ655064 JYU655062:JYV655064 KIQ655062:KIR655064 KSM655062:KSN655064 LCI655062:LCJ655064 LME655062:LMF655064 LWA655062:LWB655064 MFW655062:MFX655064 MPS655062:MPT655064 MZO655062:MZP655064 NJK655062:NJL655064 NTG655062:NTH655064 ODC655062:ODD655064 OMY655062:OMZ655064 OWU655062:OWV655064 PGQ655062:PGR655064 PQM655062:PQN655064 QAI655062:QAJ655064 QKE655062:QKF655064 QUA655062:QUB655064 RDW655062:RDX655064 RNS655062:RNT655064 RXO655062:RXP655064 SHK655062:SHL655064 SRG655062:SRH655064 TBC655062:TBD655064 TKY655062:TKZ655064 TUU655062:TUV655064 UEQ655062:UER655064 UOM655062:UON655064 UYI655062:UYJ655064 VIE655062:VIF655064 VSA655062:VSB655064 WBW655062:WBX655064 WLS655062:WLT655064 WVO655062:WVP655064 G720598:H720600 JC720598:JD720600 SY720598:SZ720600 ACU720598:ACV720600 AMQ720598:AMR720600 AWM720598:AWN720600 BGI720598:BGJ720600 BQE720598:BQF720600 CAA720598:CAB720600 CJW720598:CJX720600 CTS720598:CTT720600 DDO720598:DDP720600 DNK720598:DNL720600 DXG720598:DXH720600 EHC720598:EHD720600 EQY720598:EQZ720600 FAU720598:FAV720600 FKQ720598:FKR720600 FUM720598:FUN720600 GEI720598:GEJ720600 GOE720598:GOF720600 GYA720598:GYB720600 HHW720598:HHX720600 HRS720598:HRT720600 IBO720598:IBP720600 ILK720598:ILL720600 IVG720598:IVH720600 JFC720598:JFD720600 JOY720598:JOZ720600 JYU720598:JYV720600 KIQ720598:KIR720600 KSM720598:KSN720600 LCI720598:LCJ720600 LME720598:LMF720600 LWA720598:LWB720600 MFW720598:MFX720600 MPS720598:MPT720600 MZO720598:MZP720600 NJK720598:NJL720600 NTG720598:NTH720600 ODC720598:ODD720600 OMY720598:OMZ720600 OWU720598:OWV720600 PGQ720598:PGR720600 PQM720598:PQN720600 QAI720598:QAJ720600 QKE720598:QKF720600 QUA720598:QUB720600 RDW720598:RDX720600 RNS720598:RNT720600 RXO720598:RXP720600 SHK720598:SHL720600 SRG720598:SRH720600 TBC720598:TBD720600 TKY720598:TKZ720600 TUU720598:TUV720600 UEQ720598:UER720600 UOM720598:UON720600 UYI720598:UYJ720600 VIE720598:VIF720600 VSA720598:VSB720600 WBW720598:WBX720600 WLS720598:WLT720600 WVO720598:WVP720600 G786134:H786136 JC786134:JD786136 SY786134:SZ786136 ACU786134:ACV786136 AMQ786134:AMR786136 AWM786134:AWN786136 BGI786134:BGJ786136 BQE786134:BQF786136 CAA786134:CAB786136 CJW786134:CJX786136 CTS786134:CTT786136 DDO786134:DDP786136 DNK786134:DNL786136 DXG786134:DXH786136 EHC786134:EHD786136 EQY786134:EQZ786136 FAU786134:FAV786136 FKQ786134:FKR786136 FUM786134:FUN786136 GEI786134:GEJ786136 GOE786134:GOF786136 GYA786134:GYB786136 HHW786134:HHX786136 HRS786134:HRT786136 IBO786134:IBP786136 ILK786134:ILL786136 IVG786134:IVH786136 JFC786134:JFD786136 JOY786134:JOZ786136 JYU786134:JYV786136 KIQ786134:KIR786136 KSM786134:KSN786136 LCI786134:LCJ786136 LME786134:LMF786136 LWA786134:LWB786136 MFW786134:MFX786136 MPS786134:MPT786136 MZO786134:MZP786136 NJK786134:NJL786136 NTG786134:NTH786136 ODC786134:ODD786136 OMY786134:OMZ786136 OWU786134:OWV786136 PGQ786134:PGR786136 PQM786134:PQN786136 QAI786134:QAJ786136 QKE786134:QKF786136 QUA786134:QUB786136 RDW786134:RDX786136 RNS786134:RNT786136 RXO786134:RXP786136 SHK786134:SHL786136 SRG786134:SRH786136 TBC786134:TBD786136 TKY786134:TKZ786136 TUU786134:TUV786136 UEQ786134:UER786136 UOM786134:UON786136 UYI786134:UYJ786136 VIE786134:VIF786136 VSA786134:VSB786136 WBW786134:WBX786136 WLS786134:WLT786136 WVO786134:WVP786136 G851670:H851672 JC851670:JD851672 SY851670:SZ851672 ACU851670:ACV851672 AMQ851670:AMR851672 AWM851670:AWN851672 BGI851670:BGJ851672 BQE851670:BQF851672 CAA851670:CAB851672 CJW851670:CJX851672 CTS851670:CTT851672 DDO851670:DDP851672 DNK851670:DNL851672 DXG851670:DXH851672 EHC851670:EHD851672 EQY851670:EQZ851672 FAU851670:FAV851672 FKQ851670:FKR851672 FUM851670:FUN851672 GEI851670:GEJ851672 GOE851670:GOF851672 GYA851670:GYB851672 HHW851670:HHX851672 HRS851670:HRT851672 IBO851670:IBP851672 ILK851670:ILL851672 IVG851670:IVH851672 JFC851670:JFD851672 JOY851670:JOZ851672 JYU851670:JYV851672 KIQ851670:KIR851672 KSM851670:KSN851672 LCI851670:LCJ851672 LME851670:LMF851672 LWA851670:LWB851672 MFW851670:MFX851672 MPS851670:MPT851672 MZO851670:MZP851672 NJK851670:NJL851672 NTG851670:NTH851672 ODC851670:ODD851672 OMY851670:OMZ851672 OWU851670:OWV851672 PGQ851670:PGR851672 PQM851670:PQN851672 QAI851670:QAJ851672 QKE851670:QKF851672 QUA851670:QUB851672 RDW851670:RDX851672 RNS851670:RNT851672 RXO851670:RXP851672 SHK851670:SHL851672 SRG851670:SRH851672 TBC851670:TBD851672 TKY851670:TKZ851672 TUU851670:TUV851672 UEQ851670:UER851672 UOM851670:UON851672 UYI851670:UYJ851672 VIE851670:VIF851672 VSA851670:VSB851672 WBW851670:WBX851672 WLS851670:WLT851672 WVO851670:WVP851672 G917206:H917208 JC917206:JD917208 SY917206:SZ917208 ACU917206:ACV917208 AMQ917206:AMR917208 AWM917206:AWN917208 BGI917206:BGJ917208 BQE917206:BQF917208 CAA917206:CAB917208 CJW917206:CJX917208 CTS917206:CTT917208 DDO917206:DDP917208 DNK917206:DNL917208 DXG917206:DXH917208 EHC917206:EHD917208 EQY917206:EQZ917208 FAU917206:FAV917208 FKQ917206:FKR917208 FUM917206:FUN917208 GEI917206:GEJ917208 GOE917206:GOF917208 GYA917206:GYB917208 HHW917206:HHX917208 HRS917206:HRT917208 IBO917206:IBP917208 ILK917206:ILL917208 IVG917206:IVH917208 JFC917206:JFD917208 JOY917206:JOZ917208 JYU917206:JYV917208 KIQ917206:KIR917208 KSM917206:KSN917208 LCI917206:LCJ917208 LME917206:LMF917208 LWA917206:LWB917208 MFW917206:MFX917208 MPS917206:MPT917208 MZO917206:MZP917208 NJK917206:NJL917208 NTG917206:NTH917208 ODC917206:ODD917208 OMY917206:OMZ917208 OWU917206:OWV917208 PGQ917206:PGR917208 PQM917206:PQN917208 QAI917206:QAJ917208 QKE917206:QKF917208 QUA917206:QUB917208 RDW917206:RDX917208 RNS917206:RNT917208 RXO917206:RXP917208 SHK917206:SHL917208 SRG917206:SRH917208 TBC917206:TBD917208 TKY917206:TKZ917208 TUU917206:TUV917208 UEQ917206:UER917208 UOM917206:UON917208 UYI917206:UYJ917208 VIE917206:VIF917208 VSA917206:VSB917208 WBW917206:WBX917208 WLS917206:WLT917208 WVO917206:WVP917208 G982742:H982744 JC982742:JD982744 SY982742:SZ982744 ACU982742:ACV982744 AMQ982742:AMR982744 AWM982742:AWN982744 BGI982742:BGJ982744 BQE982742:BQF982744 CAA982742:CAB982744 CJW982742:CJX982744 CTS982742:CTT982744 DDO982742:DDP982744 DNK982742:DNL982744 DXG982742:DXH982744 EHC982742:EHD982744 EQY982742:EQZ982744 FAU982742:FAV982744 FKQ982742:FKR982744 FUM982742:FUN982744 GEI982742:GEJ982744 GOE982742:GOF982744 GYA982742:GYB982744 HHW982742:HHX982744 HRS982742:HRT982744 IBO982742:IBP982744 ILK982742:ILL982744 IVG982742:IVH982744 JFC982742:JFD982744 JOY982742:JOZ982744 JYU982742:JYV982744 KIQ982742:KIR982744 KSM982742:KSN982744 LCI982742:LCJ982744 LME982742:LMF982744 LWA982742:LWB982744 MFW982742:MFX982744 MPS982742:MPT982744 MZO982742:MZP982744 NJK982742:NJL982744 NTG982742:NTH982744 ODC982742:ODD982744 OMY982742:OMZ982744 OWU982742:OWV982744 PGQ982742:PGR982744 PQM982742:PQN982744 QAI982742:QAJ982744 QKE982742:QKF982744 QUA982742:QUB982744 RDW982742:RDX982744 RNS982742:RNT982744 RXO982742:RXP982744 SHK982742:SHL982744 SRG982742:SRH982744 TBC982742:TBD982744 TKY982742:TKZ982744 TUU982742:TUV982744 UEQ982742:UER982744 UOM982742:UON982744 UYI982742:UYJ982744 VIE982742:VIF982744 VSA982742:VSB982744 WBW982742:WBX982744 WLS982742:WLT982744 WVO982742:WVP982744 G1048278:H1048280 JC1048278:JD1048280 SY1048278:SZ1048280 ACU1048278:ACV1048280 AMQ1048278:AMR1048280 AWM1048278:AWN1048280 BGI1048278:BGJ1048280 BQE1048278:BQF1048280 CAA1048278:CAB1048280 CJW1048278:CJX1048280 CTS1048278:CTT1048280 DDO1048278:DDP1048280 DNK1048278:DNL1048280 DXG1048278:DXH1048280 EHC1048278:EHD1048280 EQY1048278:EQZ1048280 FAU1048278:FAV1048280 FKQ1048278:FKR1048280 FUM1048278:FUN1048280 GEI1048278:GEJ1048280 GOE1048278:GOF1048280 GYA1048278:GYB1048280 HHW1048278:HHX1048280 HRS1048278:HRT1048280 IBO1048278:IBP1048280 ILK1048278:ILL1048280 IVG1048278:IVH1048280 JFC1048278:JFD1048280 JOY1048278:JOZ1048280 JYU1048278:JYV1048280 KIQ1048278:KIR1048280 KSM1048278:KSN1048280 LCI1048278:LCJ1048280 LME1048278:LMF1048280 LWA1048278:LWB1048280 MFW1048278:MFX1048280 MPS1048278:MPT1048280 MZO1048278:MZP1048280 NJK1048278:NJL1048280 NTG1048278:NTH1048280 ODC1048278:ODD1048280 OMY1048278:OMZ1048280 OWU1048278:OWV1048280 PGQ1048278:PGR1048280 PQM1048278:PQN1048280 QAI1048278:QAJ1048280 QKE1048278:QKF1048280 QUA1048278:QUB1048280 RDW1048278:RDX1048280 RNS1048278:RNT1048280 RXO1048278:RXP1048280 SHK1048278:SHL1048280 SRG1048278:SRH1048280 TBC1048278:TBD1048280 TKY1048278:TKZ1048280 TUU1048278:TUV1048280 UEQ1048278:UER1048280 UOM1048278:UON1048280 UYI1048278:UYJ1048280 VIE1048278:VIF1048280 VSA1048278:VSB1048280 WBW1048278:WBX1048280 WLS1048278:WLT1048280 WVO1048278:WVP1048280" xr:uid="{D699E2D4-8B23-4336-B8EF-0229C1DA1F8E}"/>
    <dataValidation type="decimal" operator="greaterThanOrEqual" allowBlank="1" showInputMessage="1" showErrorMessage="1" error="Valor debe ser mayor o igual que 0" promptTitle="Actividad financiera y asegurado" prompt="Unicamente registren esta casilla los contribuyentes que realizan la actividad financiera y aseguradora" sqref="G65510:J65511 JC65510:JF65511 SY65510:TB65511 ACU65510:ACX65511 AMQ65510:AMT65511 AWM65510:AWP65511 BGI65510:BGL65511 BQE65510:BQH65511 CAA65510:CAD65511 CJW65510:CJZ65511 CTS65510:CTV65511 DDO65510:DDR65511 DNK65510:DNN65511 DXG65510:DXJ65511 EHC65510:EHF65511 EQY65510:ERB65511 FAU65510:FAX65511 FKQ65510:FKT65511 FUM65510:FUP65511 GEI65510:GEL65511 GOE65510:GOH65511 GYA65510:GYD65511 HHW65510:HHZ65511 HRS65510:HRV65511 IBO65510:IBR65511 ILK65510:ILN65511 IVG65510:IVJ65511 JFC65510:JFF65511 JOY65510:JPB65511 JYU65510:JYX65511 KIQ65510:KIT65511 KSM65510:KSP65511 LCI65510:LCL65511 LME65510:LMH65511 LWA65510:LWD65511 MFW65510:MFZ65511 MPS65510:MPV65511 MZO65510:MZR65511 NJK65510:NJN65511 NTG65510:NTJ65511 ODC65510:ODF65511 OMY65510:ONB65511 OWU65510:OWX65511 PGQ65510:PGT65511 PQM65510:PQP65511 QAI65510:QAL65511 QKE65510:QKH65511 QUA65510:QUD65511 RDW65510:RDZ65511 RNS65510:RNV65511 RXO65510:RXR65511 SHK65510:SHN65511 SRG65510:SRJ65511 TBC65510:TBF65511 TKY65510:TLB65511 TUU65510:TUX65511 UEQ65510:UET65511 UOM65510:UOP65511 UYI65510:UYL65511 VIE65510:VIH65511 VSA65510:VSD65511 WBW65510:WBZ65511 WLS65510:WLV65511 WVO65510:WVR65511 G131046:J131047 JC131046:JF131047 SY131046:TB131047 ACU131046:ACX131047 AMQ131046:AMT131047 AWM131046:AWP131047 BGI131046:BGL131047 BQE131046:BQH131047 CAA131046:CAD131047 CJW131046:CJZ131047 CTS131046:CTV131047 DDO131046:DDR131047 DNK131046:DNN131047 DXG131046:DXJ131047 EHC131046:EHF131047 EQY131046:ERB131047 FAU131046:FAX131047 FKQ131046:FKT131047 FUM131046:FUP131047 GEI131046:GEL131047 GOE131046:GOH131047 GYA131046:GYD131047 HHW131046:HHZ131047 HRS131046:HRV131047 IBO131046:IBR131047 ILK131046:ILN131047 IVG131046:IVJ131047 JFC131046:JFF131047 JOY131046:JPB131047 JYU131046:JYX131047 KIQ131046:KIT131047 KSM131046:KSP131047 LCI131046:LCL131047 LME131046:LMH131047 LWA131046:LWD131047 MFW131046:MFZ131047 MPS131046:MPV131047 MZO131046:MZR131047 NJK131046:NJN131047 NTG131046:NTJ131047 ODC131046:ODF131047 OMY131046:ONB131047 OWU131046:OWX131047 PGQ131046:PGT131047 PQM131046:PQP131047 QAI131046:QAL131047 QKE131046:QKH131047 QUA131046:QUD131047 RDW131046:RDZ131047 RNS131046:RNV131047 RXO131046:RXR131047 SHK131046:SHN131047 SRG131046:SRJ131047 TBC131046:TBF131047 TKY131046:TLB131047 TUU131046:TUX131047 UEQ131046:UET131047 UOM131046:UOP131047 UYI131046:UYL131047 VIE131046:VIH131047 VSA131046:VSD131047 WBW131046:WBZ131047 WLS131046:WLV131047 WVO131046:WVR131047 G196582:J196583 JC196582:JF196583 SY196582:TB196583 ACU196582:ACX196583 AMQ196582:AMT196583 AWM196582:AWP196583 BGI196582:BGL196583 BQE196582:BQH196583 CAA196582:CAD196583 CJW196582:CJZ196583 CTS196582:CTV196583 DDO196582:DDR196583 DNK196582:DNN196583 DXG196582:DXJ196583 EHC196582:EHF196583 EQY196582:ERB196583 FAU196582:FAX196583 FKQ196582:FKT196583 FUM196582:FUP196583 GEI196582:GEL196583 GOE196582:GOH196583 GYA196582:GYD196583 HHW196582:HHZ196583 HRS196582:HRV196583 IBO196582:IBR196583 ILK196582:ILN196583 IVG196582:IVJ196583 JFC196582:JFF196583 JOY196582:JPB196583 JYU196582:JYX196583 KIQ196582:KIT196583 KSM196582:KSP196583 LCI196582:LCL196583 LME196582:LMH196583 LWA196582:LWD196583 MFW196582:MFZ196583 MPS196582:MPV196583 MZO196582:MZR196583 NJK196582:NJN196583 NTG196582:NTJ196583 ODC196582:ODF196583 OMY196582:ONB196583 OWU196582:OWX196583 PGQ196582:PGT196583 PQM196582:PQP196583 QAI196582:QAL196583 QKE196582:QKH196583 QUA196582:QUD196583 RDW196582:RDZ196583 RNS196582:RNV196583 RXO196582:RXR196583 SHK196582:SHN196583 SRG196582:SRJ196583 TBC196582:TBF196583 TKY196582:TLB196583 TUU196582:TUX196583 UEQ196582:UET196583 UOM196582:UOP196583 UYI196582:UYL196583 VIE196582:VIH196583 VSA196582:VSD196583 WBW196582:WBZ196583 WLS196582:WLV196583 WVO196582:WVR196583 G262118:J262119 JC262118:JF262119 SY262118:TB262119 ACU262118:ACX262119 AMQ262118:AMT262119 AWM262118:AWP262119 BGI262118:BGL262119 BQE262118:BQH262119 CAA262118:CAD262119 CJW262118:CJZ262119 CTS262118:CTV262119 DDO262118:DDR262119 DNK262118:DNN262119 DXG262118:DXJ262119 EHC262118:EHF262119 EQY262118:ERB262119 FAU262118:FAX262119 FKQ262118:FKT262119 FUM262118:FUP262119 GEI262118:GEL262119 GOE262118:GOH262119 GYA262118:GYD262119 HHW262118:HHZ262119 HRS262118:HRV262119 IBO262118:IBR262119 ILK262118:ILN262119 IVG262118:IVJ262119 JFC262118:JFF262119 JOY262118:JPB262119 JYU262118:JYX262119 KIQ262118:KIT262119 KSM262118:KSP262119 LCI262118:LCL262119 LME262118:LMH262119 LWA262118:LWD262119 MFW262118:MFZ262119 MPS262118:MPV262119 MZO262118:MZR262119 NJK262118:NJN262119 NTG262118:NTJ262119 ODC262118:ODF262119 OMY262118:ONB262119 OWU262118:OWX262119 PGQ262118:PGT262119 PQM262118:PQP262119 QAI262118:QAL262119 QKE262118:QKH262119 QUA262118:QUD262119 RDW262118:RDZ262119 RNS262118:RNV262119 RXO262118:RXR262119 SHK262118:SHN262119 SRG262118:SRJ262119 TBC262118:TBF262119 TKY262118:TLB262119 TUU262118:TUX262119 UEQ262118:UET262119 UOM262118:UOP262119 UYI262118:UYL262119 VIE262118:VIH262119 VSA262118:VSD262119 WBW262118:WBZ262119 WLS262118:WLV262119 WVO262118:WVR262119 G327654:J327655 JC327654:JF327655 SY327654:TB327655 ACU327654:ACX327655 AMQ327654:AMT327655 AWM327654:AWP327655 BGI327654:BGL327655 BQE327654:BQH327655 CAA327654:CAD327655 CJW327654:CJZ327655 CTS327654:CTV327655 DDO327654:DDR327655 DNK327654:DNN327655 DXG327654:DXJ327655 EHC327654:EHF327655 EQY327654:ERB327655 FAU327654:FAX327655 FKQ327654:FKT327655 FUM327654:FUP327655 GEI327654:GEL327655 GOE327654:GOH327655 GYA327654:GYD327655 HHW327654:HHZ327655 HRS327654:HRV327655 IBO327654:IBR327655 ILK327654:ILN327655 IVG327654:IVJ327655 JFC327654:JFF327655 JOY327654:JPB327655 JYU327654:JYX327655 KIQ327654:KIT327655 KSM327654:KSP327655 LCI327654:LCL327655 LME327654:LMH327655 LWA327654:LWD327655 MFW327654:MFZ327655 MPS327654:MPV327655 MZO327654:MZR327655 NJK327654:NJN327655 NTG327654:NTJ327655 ODC327654:ODF327655 OMY327654:ONB327655 OWU327654:OWX327655 PGQ327654:PGT327655 PQM327654:PQP327655 QAI327654:QAL327655 QKE327654:QKH327655 QUA327654:QUD327655 RDW327654:RDZ327655 RNS327654:RNV327655 RXO327654:RXR327655 SHK327654:SHN327655 SRG327654:SRJ327655 TBC327654:TBF327655 TKY327654:TLB327655 TUU327654:TUX327655 UEQ327654:UET327655 UOM327654:UOP327655 UYI327654:UYL327655 VIE327654:VIH327655 VSA327654:VSD327655 WBW327654:WBZ327655 WLS327654:WLV327655 WVO327654:WVR327655 G393190:J393191 JC393190:JF393191 SY393190:TB393191 ACU393190:ACX393191 AMQ393190:AMT393191 AWM393190:AWP393191 BGI393190:BGL393191 BQE393190:BQH393191 CAA393190:CAD393191 CJW393190:CJZ393191 CTS393190:CTV393191 DDO393190:DDR393191 DNK393190:DNN393191 DXG393190:DXJ393191 EHC393190:EHF393191 EQY393190:ERB393191 FAU393190:FAX393191 FKQ393190:FKT393191 FUM393190:FUP393191 GEI393190:GEL393191 GOE393190:GOH393191 GYA393190:GYD393191 HHW393190:HHZ393191 HRS393190:HRV393191 IBO393190:IBR393191 ILK393190:ILN393191 IVG393190:IVJ393191 JFC393190:JFF393191 JOY393190:JPB393191 JYU393190:JYX393191 KIQ393190:KIT393191 KSM393190:KSP393191 LCI393190:LCL393191 LME393190:LMH393191 LWA393190:LWD393191 MFW393190:MFZ393191 MPS393190:MPV393191 MZO393190:MZR393191 NJK393190:NJN393191 NTG393190:NTJ393191 ODC393190:ODF393191 OMY393190:ONB393191 OWU393190:OWX393191 PGQ393190:PGT393191 PQM393190:PQP393191 QAI393190:QAL393191 QKE393190:QKH393191 QUA393190:QUD393191 RDW393190:RDZ393191 RNS393190:RNV393191 RXO393190:RXR393191 SHK393190:SHN393191 SRG393190:SRJ393191 TBC393190:TBF393191 TKY393190:TLB393191 TUU393190:TUX393191 UEQ393190:UET393191 UOM393190:UOP393191 UYI393190:UYL393191 VIE393190:VIH393191 VSA393190:VSD393191 WBW393190:WBZ393191 WLS393190:WLV393191 WVO393190:WVR393191 G458726:J458727 JC458726:JF458727 SY458726:TB458727 ACU458726:ACX458727 AMQ458726:AMT458727 AWM458726:AWP458727 BGI458726:BGL458727 BQE458726:BQH458727 CAA458726:CAD458727 CJW458726:CJZ458727 CTS458726:CTV458727 DDO458726:DDR458727 DNK458726:DNN458727 DXG458726:DXJ458727 EHC458726:EHF458727 EQY458726:ERB458727 FAU458726:FAX458727 FKQ458726:FKT458727 FUM458726:FUP458727 GEI458726:GEL458727 GOE458726:GOH458727 GYA458726:GYD458727 HHW458726:HHZ458727 HRS458726:HRV458727 IBO458726:IBR458727 ILK458726:ILN458727 IVG458726:IVJ458727 JFC458726:JFF458727 JOY458726:JPB458727 JYU458726:JYX458727 KIQ458726:KIT458727 KSM458726:KSP458727 LCI458726:LCL458727 LME458726:LMH458727 LWA458726:LWD458727 MFW458726:MFZ458727 MPS458726:MPV458727 MZO458726:MZR458727 NJK458726:NJN458727 NTG458726:NTJ458727 ODC458726:ODF458727 OMY458726:ONB458727 OWU458726:OWX458727 PGQ458726:PGT458727 PQM458726:PQP458727 QAI458726:QAL458727 QKE458726:QKH458727 QUA458726:QUD458727 RDW458726:RDZ458727 RNS458726:RNV458727 RXO458726:RXR458727 SHK458726:SHN458727 SRG458726:SRJ458727 TBC458726:TBF458727 TKY458726:TLB458727 TUU458726:TUX458727 UEQ458726:UET458727 UOM458726:UOP458727 UYI458726:UYL458727 VIE458726:VIH458727 VSA458726:VSD458727 WBW458726:WBZ458727 WLS458726:WLV458727 WVO458726:WVR458727 G524262:J524263 JC524262:JF524263 SY524262:TB524263 ACU524262:ACX524263 AMQ524262:AMT524263 AWM524262:AWP524263 BGI524262:BGL524263 BQE524262:BQH524263 CAA524262:CAD524263 CJW524262:CJZ524263 CTS524262:CTV524263 DDO524262:DDR524263 DNK524262:DNN524263 DXG524262:DXJ524263 EHC524262:EHF524263 EQY524262:ERB524263 FAU524262:FAX524263 FKQ524262:FKT524263 FUM524262:FUP524263 GEI524262:GEL524263 GOE524262:GOH524263 GYA524262:GYD524263 HHW524262:HHZ524263 HRS524262:HRV524263 IBO524262:IBR524263 ILK524262:ILN524263 IVG524262:IVJ524263 JFC524262:JFF524263 JOY524262:JPB524263 JYU524262:JYX524263 KIQ524262:KIT524263 KSM524262:KSP524263 LCI524262:LCL524263 LME524262:LMH524263 LWA524262:LWD524263 MFW524262:MFZ524263 MPS524262:MPV524263 MZO524262:MZR524263 NJK524262:NJN524263 NTG524262:NTJ524263 ODC524262:ODF524263 OMY524262:ONB524263 OWU524262:OWX524263 PGQ524262:PGT524263 PQM524262:PQP524263 QAI524262:QAL524263 QKE524262:QKH524263 QUA524262:QUD524263 RDW524262:RDZ524263 RNS524262:RNV524263 RXO524262:RXR524263 SHK524262:SHN524263 SRG524262:SRJ524263 TBC524262:TBF524263 TKY524262:TLB524263 TUU524262:TUX524263 UEQ524262:UET524263 UOM524262:UOP524263 UYI524262:UYL524263 VIE524262:VIH524263 VSA524262:VSD524263 WBW524262:WBZ524263 WLS524262:WLV524263 WVO524262:WVR524263 G589798:J589799 JC589798:JF589799 SY589798:TB589799 ACU589798:ACX589799 AMQ589798:AMT589799 AWM589798:AWP589799 BGI589798:BGL589799 BQE589798:BQH589799 CAA589798:CAD589799 CJW589798:CJZ589799 CTS589798:CTV589799 DDO589798:DDR589799 DNK589798:DNN589799 DXG589798:DXJ589799 EHC589798:EHF589799 EQY589798:ERB589799 FAU589798:FAX589799 FKQ589798:FKT589799 FUM589798:FUP589799 GEI589798:GEL589799 GOE589798:GOH589799 GYA589798:GYD589799 HHW589798:HHZ589799 HRS589798:HRV589799 IBO589798:IBR589799 ILK589798:ILN589799 IVG589798:IVJ589799 JFC589798:JFF589799 JOY589798:JPB589799 JYU589798:JYX589799 KIQ589798:KIT589799 KSM589798:KSP589799 LCI589798:LCL589799 LME589798:LMH589799 LWA589798:LWD589799 MFW589798:MFZ589799 MPS589798:MPV589799 MZO589798:MZR589799 NJK589798:NJN589799 NTG589798:NTJ589799 ODC589798:ODF589799 OMY589798:ONB589799 OWU589798:OWX589799 PGQ589798:PGT589799 PQM589798:PQP589799 QAI589798:QAL589799 QKE589798:QKH589799 QUA589798:QUD589799 RDW589798:RDZ589799 RNS589798:RNV589799 RXO589798:RXR589799 SHK589798:SHN589799 SRG589798:SRJ589799 TBC589798:TBF589799 TKY589798:TLB589799 TUU589798:TUX589799 UEQ589798:UET589799 UOM589798:UOP589799 UYI589798:UYL589799 VIE589798:VIH589799 VSA589798:VSD589799 WBW589798:WBZ589799 WLS589798:WLV589799 WVO589798:WVR589799 G655334:J655335 JC655334:JF655335 SY655334:TB655335 ACU655334:ACX655335 AMQ655334:AMT655335 AWM655334:AWP655335 BGI655334:BGL655335 BQE655334:BQH655335 CAA655334:CAD655335 CJW655334:CJZ655335 CTS655334:CTV655335 DDO655334:DDR655335 DNK655334:DNN655335 DXG655334:DXJ655335 EHC655334:EHF655335 EQY655334:ERB655335 FAU655334:FAX655335 FKQ655334:FKT655335 FUM655334:FUP655335 GEI655334:GEL655335 GOE655334:GOH655335 GYA655334:GYD655335 HHW655334:HHZ655335 HRS655334:HRV655335 IBO655334:IBR655335 ILK655334:ILN655335 IVG655334:IVJ655335 JFC655334:JFF655335 JOY655334:JPB655335 JYU655334:JYX655335 KIQ655334:KIT655335 KSM655334:KSP655335 LCI655334:LCL655335 LME655334:LMH655335 LWA655334:LWD655335 MFW655334:MFZ655335 MPS655334:MPV655335 MZO655334:MZR655335 NJK655334:NJN655335 NTG655334:NTJ655335 ODC655334:ODF655335 OMY655334:ONB655335 OWU655334:OWX655335 PGQ655334:PGT655335 PQM655334:PQP655335 QAI655334:QAL655335 QKE655334:QKH655335 QUA655334:QUD655335 RDW655334:RDZ655335 RNS655334:RNV655335 RXO655334:RXR655335 SHK655334:SHN655335 SRG655334:SRJ655335 TBC655334:TBF655335 TKY655334:TLB655335 TUU655334:TUX655335 UEQ655334:UET655335 UOM655334:UOP655335 UYI655334:UYL655335 VIE655334:VIH655335 VSA655334:VSD655335 WBW655334:WBZ655335 WLS655334:WLV655335 WVO655334:WVR655335 G720870:J720871 JC720870:JF720871 SY720870:TB720871 ACU720870:ACX720871 AMQ720870:AMT720871 AWM720870:AWP720871 BGI720870:BGL720871 BQE720870:BQH720871 CAA720870:CAD720871 CJW720870:CJZ720871 CTS720870:CTV720871 DDO720870:DDR720871 DNK720870:DNN720871 DXG720870:DXJ720871 EHC720870:EHF720871 EQY720870:ERB720871 FAU720870:FAX720871 FKQ720870:FKT720871 FUM720870:FUP720871 GEI720870:GEL720871 GOE720870:GOH720871 GYA720870:GYD720871 HHW720870:HHZ720871 HRS720870:HRV720871 IBO720870:IBR720871 ILK720870:ILN720871 IVG720870:IVJ720871 JFC720870:JFF720871 JOY720870:JPB720871 JYU720870:JYX720871 KIQ720870:KIT720871 KSM720870:KSP720871 LCI720870:LCL720871 LME720870:LMH720871 LWA720870:LWD720871 MFW720870:MFZ720871 MPS720870:MPV720871 MZO720870:MZR720871 NJK720870:NJN720871 NTG720870:NTJ720871 ODC720870:ODF720871 OMY720870:ONB720871 OWU720870:OWX720871 PGQ720870:PGT720871 PQM720870:PQP720871 QAI720870:QAL720871 QKE720870:QKH720871 QUA720870:QUD720871 RDW720870:RDZ720871 RNS720870:RNV720871 RXO720870:RXR720871 SHK720870:SHN720871 SRG720870:SRJ720871 TBC720870:TBF720871 TKY720870:TLB720871 TUU720870:TUX720871 UEQ720870:UET720871 UOM720870:UOP720871 UYI720870:UYL720871 VIE720870:VIH720871 VSA720870:VSD720871 WBW720870:WBZ720871 WLS720870:WLV720871 WVO720870:WVR720871 G786406:J786407 JC786406:JF786407 SY786406:TB786407 ACU786406:ACX786407 AMQ786406:AMT786407 AWM786406:AWP786407 BGI786406:BGL786407 BQE786406:BQH786407 CAA786406:CAD786407 CJW786406:CJZ786407 CTS786406:CTV786407 DDO786406:DDR786407 DNK786406:DNN786407 DXG786406:DXJ786407 EHC786406:EHF786407 EQY786406:ERB786407 FAU786406:FAX786407 FKQ786406:FKT786407 FUM786406:FUP786407 GEI786406:GEL786407 GOE786406:GOH786407 GYA786406:GYD786407 HHW786406:HHZ786407 HRS786406:HRV786407 IBO786406:IBR786407 ILK786406:ILN786407 IVG786406:IVJ786407 JFC786406:JFF786407 JOY786406:JPB786407 JYU786406:JYX786407 KIQ786406:KIT786407 KSM786406:KSP786407 LCI786406:LCL786407 LME786406:LMH786407 LWA786406:LWD786407 MFW786406:MFZ786407 MPS786406:MPV786407 MZO786406:MZR786407 NJK786406:NJN786407 NTG786406:NTJ786407 ODC786406:ODF786407 OMY786406:ONB786407 OWU786406:OWX786407 PGQ786406:PGT786407 PQM786406:PQP786407 QAI786406:QAL786407 QKE786406:QKH786407 QUA786406:QUD786407 RDW786406:RDZ786407 RNS786406:RNV786407 RXO786406:RXR786407 SHK786406:SHN786407 SRG786406:SRJ786407 TBC786406:TBF786407 TKY786406:TLB786407 TUU786406:TUX786407 UEQ786406:UET786407 UOM786406:UOP786407 UYI786406:UYL786407 VIE786406:VIH786407 VSA786406:VSD786407 WBW786406:WBZ786407 WLS786406:WLV786407 WVO786406:WVR786407 G851942:J851943 JC851942:JF851943 SY851942:TB851943 ACU851942:ACX851943 AMQ851942:AMT851943 AWM851942:AWP851943 BGI851942:BGL851943 BQE851942:BQH851943 CAA851942:CAD851943 CJW851942:CJZ851943 CTS851942:CTV851943 DDO851942:DDR851943 DNK851942:DNN851943 DXG851942:DXJ851943 EHC851942:EHF851943 EQY851942:ERB851943 FAU851942:FAX851943 FKQ851942:FKT851943 FUM851942:FUP851943 GEI851942:GEL851943 GOE851942:GOH851943 GYA851942:GYD851943 HHW851942:HHZ851943 HRS851942:HRV851943 IBO851942:IBR851943 ILK851942:ILN851943 IVG851942:IVJ851943 JFC851942:JFF851943 JOY851942:JPB851943 JYU851942:JYX851943 KIQ851942:KIT851943 KSM851942:KSP851943 LCI851942:LCL851943 LME851942:LMH851943 LWA851942:LWD851943 MFW851942:MFZ851943 MPS851942:MPV851943 MZO851942:MZR851943 NJK851942:NJN851943 NTG851942:NTJ851943 ODC851942:ODF851943 OMY851942:ONB851943 OWU851942:OWX851943 PGQ851942:PGT851943 PQM851942:PQP851943 QAI851942:QAL851943 QKE851942:QKH851943 QUA851942:QUD851943 RDW851942:RDZ851943 RNS851942:RNV851943 RXO851942:RXR851943 SHK851942:SHN851943 SRG851942:SRJ851943 TBC851942:TBF851943 TKY851942:TLB851943 TUU851942:TUX851943 UEQ851942:UET851943 UOM851942:UOP851943 UYI851942:UYL851943 VIE851942:VIH851943 VSA851942:VSD851943 WBW851942:WBZ851943 WLS851942:WLV851943 WVO851942:WVR851943 G917478:J917479 JC917478:JF917479 SY917478:TB917479 ACU917478:ACX917479 AMQ917478:AMT917479 AWM917478:AWP917479 BGI917478:BGL917479 BQE917478:BQH917479 CAA917478:CAD917479 CJW917478:CJZ917479 CTS917478:CTV917479 DDO917478:DDR917479 DNK917478:DNN917479 DXG917478:DXJ917479 EHC917478:EHF917479 EQY917478:ERB917479 FAU917478:FAX917479 FKQ917478:FKT917479 FUM917478:FUP917479 GEI917478:GEL917479 GOE917478:GOH917479 GYA917478:GYD917479 HHW917478:HHZ917479 HRS917478:HRV917479 IBO917478:IBR917479 ILK917478:ILN917479 IVG917478:IVJ917479 JFC917478:JFF917479 JOY917478:JPB917479 JYU917478:JYX917479 KIQ917478:KIT917479 KSM917478:KSP917479 LCI917478:LCL917479 LME917478:LMH917479 LWA917478:LWD917479 MFW917478:MFZ917479 MPS917478:MPV917479 MZO917478:MZR917479 NJK917478:NJN917479 NTG917478:NTJ917479 ODC917478:ODF917479 OMY917478:ONB917479 OWU917478:OWX917479 PGQ917478:PGT917479 PQM917478:PQP917479 QAI917478:QAL917479 QKE917478:QKH917479 QUA917478:QUD917479 RDW917478:RDZ917479 RNS917478:RNV917479 RXO917478:RXR917479 SHK917478:SHN917479 SRG917478:SRJ917479 TBC917478:TBF917479 TKY917478:TLB917479 TUU917478:TUX917479 UEQ917478:UET917479 UOM917478:UOP917479 UYI917478:UYL917479 VIE917478:VIH917479 VSA917478:VSD917479 WBW917478:WBZ917479 WLS917478:WLV917479 WVO917478:WVR917479 G983014:J983015 JC983014:JF983015 SY983014:TB983015 ACU983014:ACX983015 AMQ983014:AMT983015 AWM983014:AWP983015 BGI983014:BGL983015 BQE983014:BQH983015 CAA983014:CAD983015 CJW983014:CJZ983015 CTS983014:CTV983015 DDO983014:DDR983015 DNK983014:DNN983015 DXG983014:DXJ983015 EHC983014:EHF983015 EQY983014:ERB983015 FAU983014:FAX983015 FKQ983014:FKT983015 FUM983014:FUP983015 GEI983014:GEL983015 GOE983014:GOH983015 GYA983014:GYD983015 HHW983014:HHZ983015 HRS983014:HRV983015 IBO983014:IBR983015 ILK983014:ILN983015 IVG983014:IVJ983015 JFC983014:JFF983015 JOY983014:JPB983015 JYU983014:JYX983015 KIQ983014:KIT983015 KSM983014:KSP983015 LCI983014:LCL983015 LME983014:LMH983015 LWA983014:LWD983015 MFW983014:MFZ983015 MPS983014:MPV983015 MZO983014:MZR983015 NJK983014:NJN983015 NTG983014:NTJ983015 ODC983014:ODF983015 OMY983014:ONB983015 OWU983014:OWX983015 PGQ983014:PGT983015 PQM983014:PQP983015 QAI983014:QAL983015 QKE983014:QKH983015 QUA983014:QUD983015 RDW983014:RDZ983015 RNS983014:RNV983015 RXO983014:RXR983015 SHK983014:SHN983015 SRG983014:SRJ983015 TBC983014:TBF983015 TKY983014:TLB983015 TUU983014:TUX983015 UEQ983014:UET983015 UOM983014:UOP983015 UYI983014:UYL983015 VIE983014:VIH983015 VSA983014:VSD983015 WBW983014:WBZ983015 WLS983014:WLV983015 WVO983014:WVR983015 G1048550:J1048551 JC1048550:JF1048551 SY1048550:TB1048551 ACU1048550:ACX1048551 AMQ1048550:AMT1048551 AWM1048550:AWP1048551 BGI1048550:BGL1048551 BQE1048550:BQH1048551 CAA1048550:CAD1048551 CJW1048550:CJZ1048551 CTS1048550:CTV1048551 DDO1048550:DDR1048551 DNK1048550:DNN1048551 DXG1048550:DXJ1048551 EHC1048550:EHF1048551 EQY1048550:ERB1048551 FAU1048550:FAX1048551 FKQ1048550:FKT1048551 FUM1048550:FUP1048551 GEI1048550:GEL1048551 GOE1048550:GOH1048551 GYA1048550:GYD1048551 HHW1048550:HHZ1048551 HRS1048550:HRV1048551 IBO1048550:IBR1048551 ILK1048550:ILN1048551 IVG1048550:IVJ1048551 JFC1048550:JFF1048551 JOY1048550:JPB1048551 JYU1048550:JYX1048551 KIQ1048550:KIT1048551 KSM1048550:KSP1048551 LCI1048550:LCL1048551 LME1048550:LMH1048551 LWA1048550:LWD1048551 MFW1048550:MFZ1048551 MPS1048550:MPV1048551 MZO1048550:MZR1048551 NJK1048550:NJN1048551 NTG1048550:NTJ1048551 ODC1048550:ODF1048551 OMY1048550:ONB1048551 OWU1048550:OWX1048551 PGQ1048550:PGT1048551 PQM1048550:PQP1048551 QAI1048550:QAL1048551 QKE1048550:QKH1048551 QUA1048550:QUD1048551 RDW1048550:RDZ1048551 RNS1048550:RNV1048551 RXO1048550:RXR1048551 SHK1048550:SHN1048551 SRG1048550:SRJ1048551 TBC1048550:TBF1048551 TKY1048550:TLB1048551 TUU1048550:TUX1048551 UEQ1048550:UET1048551 UOM1048550:UOP1048551 UYI1048550:UYL1048551 VIE1048550:VIH1048551 VSA1048550:VSD1048551 WBW1048550:WBZ1048551 WLS1048550:WLV1048551 WVO1048550:WVR1048551" xr:uid="{9D3226B5-2FDB-4067-91F9-F335B4BE9A29}">
      <formula1>0</formula1>
    </dataValidation>
    <dataValidation allowBlank="1" showInputMessage="1" showErrorMessage="1" prompt="Fecha de corte del Estado Financiero" sqref="E65237:F65237 JA65237:JB65237 SW65237:SX65237 ACS65237:ACT65237 AMO65237:AMP65237 AWK65237:AWL65237 BGG65237:BGH65237 BQC65237:BQD65237 BZY65237:BZZ65237 CJU65237:CJV65237 CTQ65237:CTR65237 DDM65237:DDN65237 DNI65237:DNJ65237 DXE65237:DXF65237 EHA65237:EHB65237 EQW65237:EQX65237 FAS65237:FAT65237 FKO65237:FKP65237 FUK65237:FUL65237 GEG65237:GEH65237 GOC65237:GOD65237 GXY65237:GXZ65237 HHU65237:HHV65237 HRQ65237:HRR65237 IBM65237:IBN65237 ILI65237:ILJ65237 IVE65237:IVF65237 JFA65237:JFB65237 JOW65237:JOX65237 JYS65237:JYT65237 KIO65237:KIP65237 KSK65237:KSL65237 LCG65237:LCH65237 LMC65237:LMD65237 LVY65237:LVZ65237 MFU65237:MFV65237 MPQ65237:MPR65237 MZM65237:MZN65237 NJI65237:NJJ65237 NTE65237:NTF65237 ODA65237:ODB65237 OMW65237:OMX65237 OWS65237:OWT65237 PGO65237:PGP65237 PQK65237:PQL65237 QAG65237:QAH65237 QKC65237:QKD65237 QTY65237:QTZ65237 RDU65237:RDV65237 RNQ65237:RNR65237 RXM65237:RXN65237 SHI65237:SHJ65237 SRE65237:SRF65237 TBA65237:TBB65237 TKW65237:TKX65237 TUS65237:TUT65237 UEO65237:UEP65237 UOK65237:UOL65237 UYG65237:UYH65237 VIC65237:VID65237 VRY65237:VRZ65237 WBU65237:WBV65237 WLQ65237:WLR65237 WVM65237:WVN65237 E130773:F130773 JA130773:JB130773 SW130773:SX130773 ACS130773:ACT130773 AMO130773:AMP130773 AWK130773:AWL130773 BGG130773:BGH130773 BQC130773:BQD130773 BZY130773:BZZ130773 CJU130773:CJV130773 CTQ130773:CTR130773 DDM130773:DDN130773 DNI130773:DNJ130773 DXE130773:DXF130773 EHA130773:EHB130773 EQW130773:EQX130773 FAS130773:FAT130773 FKO130773:FKP130773 FUK130773:FUL130773 GEG130773:GEH130773 GOC130773:GOD130773 GXY130773:GXZ130773 HHU130773:HHV130773 HRQ130773:HRR130773 IBM130773:IBN130773 ILI130773:ILJ130773 IVE130773:IVF130773 JFA130773:JFB130773 JOW130773:JOX130773 JYS130773:JYT130773 KIO130773:KIP130773 KSK130773:KSL130773 LCG130773:LCH130773 LMC130773:LMD130773 LVY130773:LVZ130773 MFU130773:MFV130773 MPQ130773:MPR130773 MZM130773:MZN130773 NJI130773:NJJ130773 NTE130773:NTF130773 ODA130773:ODB130773 OMW130773:OMX130773 OWS130773:OWT130773 PGO130773:PGP130773 PQK130773:PQL130773 QAG130773:QAH130773 QKC130773:QKD130773 QTY130773:QTZ130773 RDU130773:RDV130773 RNQ130773:RNR130773 RXM130773:RXN130773 SHI130773:SHJ130773 SRE130773:SRF130773 TBA130773:TBB130773 TKW130773:TKX130773 TUS130773:TUT130773 UEO130773:UEP130773 UOK130773:UOL130773 UYG130773:UYH130773 VIC130773:VID130773 VRY130773:VRZ130773 WBU130773:WBV130773 WLQ130773:WLR130773 WVM130773:WVN130773 E196309:F196309 JA196309:JB196309 SW196309:SX196309 ACS196309:ACT196309 AMO196309:AMP196309 AWK196309:AWL196309 BGG196309:BGH196309 BQC196309:BQD196309 BZY196309:BZZ196309 CJU196309:CJV196309 CTQ196309:CTR196309 DDM196309:DDN196309 DNI196309:DNJ196309 DXE196309:DXF196309 EHA196309:EHB196309 EQW196309:EQX196309 FAS196309:FAT196309 FKO196309:FKP196309 FUK196309:FUL196309 GEG196309:GEH196309 GOC196309:GOD196309 GXY196309:GXZ196309 HHU196309:HHV196309 HRQ196309:HRR196309 IBM196309:IBN196309 ILI196309:ILJ196309 IVE196309:IVF196309 JFA196309:JFB196309 JOW196309:JOX196309 JYS196309:JYT196309 KIO196309:KIP196309 KSK196309:KSL196309 LCG196309:LCH196309 LMC196309:LMD196309 LVY196309:LVZ196309 MFU196309:MFV196309 MPQ196309:MPR196309 MZM196309:MZN196309 NJI196309:NJJ196309 NTE196309:NTF196309 ODA196309:ODB196309 OMW196309:OMX196309 OWS196309:OWT196309 PGO196309:PGP196309 PQK196309:PQL196309 QAG196309:QAH196309 QKC196309:QKD196309 QTY196309:QTZ196309 RDU196309:RDV196309 RNQ196309:RNR196309 RXM196309:RXN196309 SHI196309:SHJ196309 SRE196309:SRF196309 TBA196309:TBB196309 TKW196309:TKX196309 TUS196309:TUT196309 UEO196309:UEP196309 UOK196309:UOL196309 UYG196309:UYH196309 VIC196309:VID196309 VRY196309:VRZ196309 WBU196309:WBV196309 WLQ196309:WLR196309 WVM196309:WVN196309 E261845:F261845 JA261845:JB261845 SW261845:SX261845 ACS261845:ACT261845 AMO261845:AMP261845 AWK261845:AWL261845 BGG261845:BGH261845 BQC261845:BQD261845 BZY261845:BZZ261845 CJU261845:CJV261845 CTQ261845:CTR261845 DDM261845:DDN261845 DNI261845:DNJ261845 DXE261845:DXF261845 EHA261845:EHB261845 EQW261845:EQX261845 FAS261845:FAT261845 FKO261845:FKP261845 FUK261845:FUL261845 GEG261845:GEH261845 GOC261845:GOD261845 GXY261845:GXZ261845 HHU261845:HHV261845 HRQ261845:HRR261845 IBM261845:IBN261845 ILI261845:ILJ261845 IVE261845:IVF261845 JFA261845:JFB261845 JOW261845:JOX261845 JYS261845:JYT261845 KIO261845:KIP261845 KSK261845:KSL261845 LCG261845:LCH261845 LMC261845:LMD261845 LVY261845:LVZ261845 MFU261845:MFV261845 MPQ261845:MPR261845 MZM261845:MZN261845 NJI261845:NJJ261845 NTE261845:NTF261845 ODA261845:ODB261845 OMW261845:OMX261845 OWS261845:OWT261845 PGO261845:PGP261845 PQK261845:PQL261845 QAG261845:QAH261845 QKC261845:QKD261845 QTY261845:QTZ261845 RDU261845:RDV261845 RNQ261845:RNR261845 RXM261845:RXN261845 SHI261845:SHJ261845 SRE261845:SRF261845 TBA261845:TBB261845 TKW261845:TKX261845 TUS261845:TUT261845 UEO261845:UEP261845 UOK261845:UOL261845 UYG261845:UYH261845 VIC261845:VID261845 VRY261845:VRZ261845 WBU261845:WBV261845 WLQ261845:WLR261845 WVM261845:WVN261845 E327381:F327381 JA327381:JB327381 SW327381:SX327381 ACS327381:ACT327381 AMO327381:AMP327381 AWK327381:AWL327381 BGG327381:BGH327381 BQC327381:BQD327381 BZY327381:BZZ327381 CJU327381:CJV327381 CTQ327381:CTR327381 DDM327381:DDN327381 DNI327381:DNJ327381 DXE327381:DXF327381 EHA327381:EHB327381 EQW327381:EQX327381 FAS327381:FAT327381 FKO327381:FKP327381 FUK327381:FUL327381 GEG327381:GEH327381 GOC327381:GOD327381 GXY327381:GXZ327381 HHU327381:HHV327381 HRQ327381:HRR327381 IBM327381:IBN327381 ILI327381:ILJ327381 IVE327381:IVF327381 JFA327381:JFB327381 JOW327381:JOX327381 JYS327381:JYT327381 KIO327381:KIP327381 KSK327381:KSL327381 LCG327381:LCH327381 LMC327381:LMD327381 LVY327381:LVZ327381 MFU327381:MFV327381 MPQ327381:MPR327381 MZM327381:MZN327381 NJI327381:NJJ327381 NTE327381:NTF327381 ODA327381:ODB327381 OMW327381:OMX327381 OWS327381:OWT327381 PGO327381:PGP327381 PQK327381:PQL327381 QAG327381:QAH327381 QKC327381:QKD327381 QTY327381:QTZ327381 RDU327381:RDV327381 RNQ327381:RNR327381 RXM327381:RXN327381 SHI327381:SHJ327381 SRE327381:SRF327381 TBA327381:TBB327381 TKW327381:TKX327381 TUS327381:TUT327381 UEO327381:UEP327381 UOK327381:UOL327381 UYG327381:UYH327381 VIC327381:VID327381 VRY327381:VRZ327381 WBU327381:WBV327381 WLQ327381:WLR327381 WVM327381:WVN327381 E392917:F392917 JA392917:JB392917 SW392917:SX392917 ACS392917:ACT392917 AMO392917:AMP392917 AWK392917:AWL392917 BGG392917:BGH392917 BQC392917:BQD392917 BZY392917:BZZ392917 CJU392917:CJV392917 CTQ392917:CTR392917 DDM392917:DDN392917 DNI392917:DNJ392917 DXE392917:DXF392917 EHA392917:EHB392917 EQW392917:EQX392917 FAS392917:FAT392917 FKO392917:FKP392917 FUK392917:FUL392917 GEG392917:GEH392917 GOC392917:GOD392917 GXY392917:GXZ392917 HHU392917:HHV392917 HRQ392917:HRR392917 IBM392917:IBN392917 ILI392917:ILJ392917 IVE392917:IVF392917 JFA392917:JFB392917 JOW392917:JOX392917 JYS392917:JYT392917 KIO392917:KIP392917 KSK392917:KSL392917 LCG392917:LCH392917 LMC392917:LMD392917 LVY392917:LVZ392917 MFU392917:MFV392917 MPQ392917:MPR392917 MZM392917:MZN392917 NJI392917:NJJ392917 NTE392917:NTF392917 ODA392917:ODB392917 OMW392917:OMX392917 OWS392917:OWT392917 PGO392917:PGP392917 PQK392917:PQL392917 QAG392917:QAH392917 QKC392917:QKD392917 QTY392917:QTZ392917 RDU392917:RDV392917 RNQ392917:RNR392917 RXM392917:RXN392917 SHI392917:SHJ392917 SRE392917:SRF392917 TBA392917:TBB392917 TKW392917:TKX392917 TUS392917:TUT392917 UEO392917:UEP392917 UOK392917:UOL392917 UYG392917:UYH392917 VIC392917:VID392917 VRY392917:VRZ392917 WBU392917:WBV392917 WLQ392917:WLR392917 WVM392917:WVN392917 E458453:F458453 JA458453:JB458453 SW458453:SX458453 ACS458453:ACT458453 AMO458453:AMP458453 AWK458453:AWL458453 BGG458453:BGH458453 BQC458453:BQD458453 BZY458453:BZZ458453 CJU458453:CJV458453 CTQ458453:CTR458453 DDM458453:DDN458453 DNI458453:DNJ458453 DXE458453:DXF458453 EHA458453:EHB458453 EQW458453:EQX458453 FAS458453:FAT458453 FKO458453:FKP458453 FUK458453:FUL458453 GEG458453:GEH458453 GOC458453:GOD458453 GXY458453:GXZ458453 HHU458453:HHV458453 HRQ458453:HRR458453 IBM458453:IBN458453 ILI458453:ILJ458453 IVE458453:IVF458453 JFA458453:JFB458453 JOW458453:JOX458453 JYS458453:JYT458453 KIO458453:KIP458453 KSK458453:KSL458453 LCG458453:LCH458453 LMC458453:LMD458453 LVY458453:LVZ458453 MFU458453:MFV458453 MPQ458453:MPR458453 MZM458453:MZN458453 NJI458453:NJJ458453 NTE458453:NTF458453 ODA458453:ODB458453 OMW458453:OMX458453 OWS458453:OWT458453 PGO458453:PGP458453 PQK458453:PQL458453 QAG458453:QAH458453 QKC458453:QKD458453 QTY458453:QTZ458453 RDU458453:RDV458453 RNQ458453:RNR458453 RXM458453:RXN458453 SHI458453:SHJ458453 SRE458453:SRF458453 TBA458453:TBB458453 TKW458453:TKX458453 TUS458453:TUT458453 UEO458453:UEP458453 UOK458453:UOL458453 UYG458453:UYH458453 VIC458453:VID458453 VRY458453:VRZ458453 WBU458453:WBV458453 WLQ458453:WLR458453 WVM458453:WVN458453 E523989:F523989 JA523989:JB523989 SW523989:SX523989 ACS523989:ACT523989 AMO523989:AMP523989 AWK523989:AWL523989 BGG523989:BGH523989 BQC523989:BQD523989 BZY523989:BZZ523989 CJU523989:CJV523989 CTQ523989:CTR523989 DDM523989:DDN523989 DNI523989:DNJ523989 DXE523989:DXF523989 EHA523989:EHB523989 EQW523989:EQX523989 FAS523989:FAT523989 FKO523989:FKP523989 FUK523989:FUL523989 GEG523989:GEH523989 GOC523989:GOD523989 GXY523989:GXZ523989 HHU523989:HHV523989 HRQ523989:HRR523989 IBM523989:IBN523989 ILI523989:ILJ523989 IVE523989:IVF523989 JFA523989:JFB523989 JOW523989:JOX523989 JYS523989:JYT523989 KIO523989:KIP523989 KSK523989:KSL523989 LCG523989:LCH523989 LMC523989:LMD523989 LVY523989:LVZ523989 MFU523989:MFV523989 MPQ523989:MPR523989 MZM523989:MZN523989 NJI523989:NJJ523989 NTE523989:NTF523989 ODA523989:ODB523989 OMW523989:OMX523989 OWS523989:OWT523989 PGO523989:PGP523989 PQK523989:PQL523989 QAG523989:QAH523989 QKC523989:QKD523989 QTY523989:QTZ523989 RDU523989:RDV523989 RNQ523989:RNR523989 RXM523989:RXN523989 SHI523989:SHJ523989 SRE523989:SRF523989 TBA523989:TBB523989 TKW523989:TKX523989 TUS523989:TUT523989 UEO523989:UEP523989 UOK523989:UOL523989 UYG523989:UYH523989 VIC523989:VID523989 VRY523989:VRZ523989 WBU523989:WBV523989 WLQ523989:WLR523989 WVM523989:WVN523989 E589525:F589525 JA589525:JB589525 SW589525:SX589525 ACS589525:ACT589525 AMO589525:AMP589525 AWK589525:AWL589525 BGG589525:BGH589525 BQC589525:BQD589525 BZY589525:BZZ589525 CJU589525:CJV589525 CTQ589525:CTR589525 DDM589525:DDN589525 DNI589525:DNJ589525 DXE589525:DXF589525 EHA589525:EHB589525 EQW589525:EQX589525 FAS589525:FAT589525 FKO589525:FKP589525 FUK589525:FUL589525 GEG589525:GEH589525 GOC589525:GOD589525 GXY589525:GXZ589525 HHU589525:HHV589525 HRQ589525:HRR589525 IBM589525:IBN589525 ILI589525:ILJ589525 IVE589525:IVF589525 JFA589525:JFB589525 JOW589525:JOX589525 JYS589525:JYT589525 KIO589525:KIP589525 KSK589525:KSL589525 LCG589525:LCH589525 LMC589525:LMD589525 LVY589525:LVZ589525 MFU589525:MFV589525 MPQ589525:MPR589525 MZM589525:MZN589525 NJI589525:NJJ589525 NTE589525:NTF589525 ODA589525:ODB589525 OMW589525:OMX589525 OWS589525:OWT589525 PGO589525:PGP589525 PQK589525:PQL589525 QAG589525:QAH589525 QKC589525:QKD589525 QTY589525:QTZ589525 RDU589525:RDV589525 RNQ589525:RNR589525 RXM589525:RXN589525 SHI589525:SHJ589525 SRE589525:SRF589525 TBA589525:TBB589525 TKW589525:TKX589525 TUS589525:TUT589525 UEO589525:UEP589525 UOK589525:UOL589525 UYG589525:UYH589525 VIC589525:VID589525 VRY589525:VRZ589525 WBU589525:WBV589525 WLQ589525:WLR589525 WVM589525:WVN589525 E655061:F655061 JA655061:JB655061 SW655061:SX655061 ACS655061:ACT655061 AMO655061:AMP655061 AWK655061:AWL655061 BGG655061:BGH655061 BQC655061:BQD655061 BZY655061:BZZ655061 CJU655061:CJV655061 CTQ655061:CTR655061 DDM655061:DDN655061 DNI655061:DNJ655061 DXE655061:DXF655061 EHA655061:EHB655061 EQW655061:EQX655061 FAS655061:FAT655061 FKO655061:FKP655061 FUK655061:FUL655061 GEG655061:GEH655061 GOC655061:GOD655061 GXY655061:GXZ655061 HHU655061:HHV655061 HRQ655061:HRR655061 IBM655061:IBN655061 ILI655061:ILJ655061 IVE655061:IVF655061 JFA655061:JFB655061 JOW655061:JOX655061 JYS655061:JYT655061 KIO655061:KIP655061 KSK655061:KSL655061 LCG655061:LCH655061 LMC655061:LMD655061 LVY655061:LVZ655061 MFU655061:MFV655061 MPQ655061:MPR655061 MZM655061:MZN655061 NJI655061:NJJ655061 NTE655061:NTF655061 ODA655061:ODB655061 OMW655061:OMX655061 OWS655061:OWT655061 PGO655061:PGP655061 PQK655061:PQL655061 QAG655061:QAH655061 QKC655061:QKD655061 QTY655061:QTZ655061 RDU655061:RDV655061 RNQ655061:RNR655061 RXM655061:RXN655061 SHI655061:SHJ655061 SRE655061:SRF655061 TBA655061:TBB655061 TKW655061:TKX655061 TUS655061:TUT655061 UEO655061:UEP655061 UOK655061:UOL655061 UYG655061:UYH655061 VIC655061:VID655061 VRY655061:VRZ655061 WBU655061:WBV655061 WLQ655061:WLR655061 WVM655061:WVN655061 E720597:F720597 JA720597:JB720597 SW720597:SX720597 ACS720597:ACT720597 AMO720597:AMP720597 AWK720597:AWL720597 BGG720597:BGH720597 BQC720597:BQD720597 BZY720597:BZZ720597 CJU720597:CJV720597 CTQ720597:CTR720597 DDM720597:DDN720597 DNI720597:DNJ720597 DXE720597:DXF720597 EHA720597:EHB720597 EQW720597:EQX720597 FAS720597:FAT720597 FKO720597:FKP720597 FUK720597:FUL720597 GEG720597:GEH720597 GOC720597:GOD720597 GXY720597:GXZ720597 HHU720597:HHV720597 HRQ720597:HRR720597 IBM720597:IBN720597 ILI720597:ILJ720597 IVE720597:IVF720597 JFA720597:JFB720597 JOW720597:JOX720597 JYS720597:JYT720597 KIO720597:KIP720597 KSK720597:KSL720597 LCG720597:LCH720597 LMC720597:LMD720597 LVY720597:LVZ720597 MFU720597:MFV720597 MPQ720597:MPR720597 MZM720597:MZN720597 NJI720597:NJJ720597 NTE720597:NTF720597 ODA720597:ODB720597 OMW720597:OMX720597 OWS720597:OWT720597 PGO720597:PGP720597 PQK720597:PQL720597 QAG720597:QAH720597 QKC720597:QKD720597 QTY720597:QTZ720597 RDU720597:RDV720597 RNQ720597:RNR720597 RXM720597:RXN720597 SHI720597:SHJ720597 SRE720597:SRF720597 TBA720597:TBB720597 TKW720597:TKX720597 TUS720597:TUT720597 UEO720597:UEP720597 UOK720597:UOL720597 UYG720597:UYH720597 VIC720597:VID720597 VRY720597:VRZ720597 WBU720597:WBV720597 WLQ720597:WLR720597 WVM720597:WVN720597 E786133:F786133 JA786133:JB786133 SW786133:SX786133 ACS786133:ACT786133 AMO786133:AMP786133 AWK786133:AWL786133 BGG786133:BGH786133 BQC786133:BQD786133 BZY786133:BZZ786133 CJU786133:CJV786133 CTQ786133:CTR786133 DDM786133:DDN786133 DNI786133:DNJ786133 DXE786133:DXF786133 EHA786133:EHB786133 EQW786133:EQX786133 FAS786133:FAT786133 FKO786133:FKP786133 FUK786133:FUL786133 GEG786133:GEH786133 GOC786133:GOD786133 GXY786133:GXZ786133 HHU786133:HHV786133 HRQ786133:HRR786133 IBM786133:IBN786133 ILI786133:ILJ786133 IVE786133:IVF786133 JFA786133:JFB786133 JOW786133:JOX786133 JYS786133:JYT786133 KIO786133:KIP786133 KSK786133:KSL786133 LCG786133:LCH786133 LMC786133:LMD786133 LVY786133:LVZ786133 MFU786133:MFV786133 MPQ786133:MPR786133 MZM786133:MZN786133 NJI786133:NJJ786133 NTE786133:NTF786133 ODA786133:ODB786133 OMW786133:OMX786133 OWS786133:OWT786133 PGO786133:PGP786133 PQK786133:PQL786133 QAG786133:QAH786133 QKC786133:QKD786133 QTY786133:QTZ786133 RDU786133:RDV786133 RNQ786133:RNR786133 RXM786133:RXN786133 SHI786133:SHJ786133 SRE786133:SRF786133 TBA786133:TBB786133 TKW786133:TKX786133 TUS786133:TUT786133 UEO786133:UEP786133 UOK786133:UOL786133 UYG786133:UYH786133 VIC786133:VID786133 VRY786133:VRZ786133 WBU786133:WBV786133 WLQ786133:WLR786133 WVM786133:WVN786133 E851669:F851669 JA851669:JB851669 SW851669:SX851669 ACS851669:ACT851669 AMO851669:AMP851669 AWK851669:AWL851669 BGG851669:BGH851669 BQC851669:BQD851669 BZY851669:BZZ851669 CJU851669:CJV851669 CTQ851669:CTR851669 DDM851669:DDN851669 DNI851669:DNJ851669 DXE851669:DXF851669 EHA851669:EHB851669 EQW851669:EQX851669 FAS851669:FAT851669 FKO851669:FKP851669 FUK851669:FUL851669 GEG851669:GEH851669 GOC851669:GOD851669 GXY851669:GXZ851669 HHU851669:HHV851669 HRQ851669:HRR851669 IBM851669:IBN851669 ILI851669:ILJ851669 IVE851669:IVF851669 JFA851669:JFB851669 JOW851669:JOX851669 JYS851669:JYT851669 KIO851669:KIP851669 KSK851669:KSL851669 LCG851669:LCH851669 LMC851669:LMD851669 LVY851669:LVZ851669 MFU851669:MFV851669 MPQ851669:MPR851669 MZM851669:MZN851669 NJI851669:NJJ851669 NTE851669:NTF851669 ODA851669:ODB851669 OMW851669:OMX851669 OWS851669:OWT851669 PGO851669:PGP851669 PQK851669:PQL851669 QAG851669:QAH851669 QKC851669:QKD851669 QTY851669:QTZ851669 RDU851669:RDV851669 RNQ851669:RNR851669 RXM851669:RXN851669 SHI851669:SHJ851669 SRE851669:SRF851669 TBA851669:TBB851669 TKW851669:TKX851669 TUS851669:TUT851669 UEO851669:UEP851669 UOK851669:UOL851669 UYG851669:UYH851669 VIC851669:VID851669 VRY851669:VRZ851669 WBU851669:WBV851669 WLQ851669:WLR851669 WVM851669:WVN851669 E917205:F917205 JA917205:JB917205 SW917205:SX917205 ACS917205:ACT917205 AMO917205:AMP917205 AWK917205:AWL917205 BGG917205:BGH917205 BQC917205:BQD917205 BZY917205:BZZ917205 CJU917205:CJV917205 CTQ917205:CTR917205 DDM917205:DDN917205 DNI917205:DNJ917205 DXE917205:DXF917205 EHA917205:EHB917205 EQW917205:EQX917205 FAS917205:FAT917205 FKO917205:FKP917205 FUK917205:FUL917205 GEG917205:GEH917205 GOC917205:GOD917205 GXY917205:GXZ917205 HHU917205:HHV917205 HRQ917205:HRR917205 IBM917205:IBN917205 ILI917205:ILJ917205 IVE917205:IVF917205 JFA917205:JFB917205 JOW917205:JOX917205 JYS917205:JYT917205 KIO917205:KIP917205 KSK917205:KSL917205 LCG917205:LCH917205 LMC917205:LMD917205 LVY917205:LVZ917205 MFU917205:MFV917205 MPQ917205:MPR917205 MZM917205:MZN917205 NJI917205:NJJ917205 NTE917205:NTF917205 ODA917205:ODB917205 OMW917205:OMX917205 OWS917205:OWT917205 PGO917205:PGP917205 PQK917205:PQL917205 QAG917205:QAH917205 QKC917205:QKD917205 QTY917205:QTZ917205 RDU917205:RDV917205 RNQ917205:RNR917205 RXM917205:RXN917205 SHI917205:SHJ917205 SRE917205:SRF917205 TBA917205:TBB917205 TKW917205:TKX917205 TUS917205:TUT917205 UEO917205:UEP917205 UOK917205:UOL917205 UYG917205:UYH917205 VIC917205:VID917205 VRY917205:VRZ917205 WBU917205:WBV917205 WLQ917205:WLR917205 WVM917205:WVN917205 E982741:F982741 JA982741:JB982741 SW982741:SX982741 ACS982741:ACT982741 AMO982741:AMP982741 AWK982741:AWL982741 BGG982741:BGH982741 BQC982741:BQD982741 BZY982741:BZZ982741 CJU982741:CJV982741 CTQ982741:CTR982741 DDM982741:DDN982741 DNI982741:DNJ982741 DXE982741:DXF982741 EHA982741:EHB982741 EQW982741:EQX982741 FAS982741:FAT982741 FKO982741:FKP982741 FUK982741:FUL982741 GEG982741:GEH982741 GOC982741:GOD982741 GXY982741:GXZ982741 HHU982741:HHV982741 HRQ982741:HRR982741 IBM982741:IBN982741 ILI982741:ILJ982741 IVE982741:IVF982741 JFA982741:JFB982741 JOW982741:JOX982741 JYS982741:JYT982741 KIO982741:KIP982741 KSK982741:KSL982741 LCG982741:LCH982741 LMC982741:LMD982741 LVY982741:LVZ982741 MFU982741:MFV982741 MPQ982741:MPR982741 MZM982741:MZN982741 NJI982741:NJJ982741 NTE982741:NTF982741 ODA982741:ODB982741 OMW982741:OMX982741 OWS982741:OWT982741 PGO982741:PGP982741 PQK982741:PQL982741 QAG982741:QAH982741 QKC982741:QKD982741 QTY982741:QTZ982741 RDU982741:RDV982741 RNQ982741:RNR982741 RXM982741:RXN982741 SHI982741:SHJ982741 SRE982741:SRF982741 TBA982741:TBB982741 TKW982741:TKX982741 TUS982741:TUT982741 UEO982741:UEP982741 UOK982741:UOL982741 UYG982741:UYH982741 VIC982741:VID982741 VRY982741:VRZ982741 WBU982741:WBV982741 WLQ982741:WLR982741 WVM982741:WVN982741 E1048277:F1048277 JA1048277:JB1048277 SW1048277:SX1048277 ACS1048277:ACT1048277 AMO1048277:AMP1048277 AWK1048277:AWL1048277 BGG1048277:BGH1048277 BQC1048277:BQD1048277 BZY1048277:BZZ1048277 CJU1048277:CJV1048277 CTQ1048277:CTR1048277 DDM1048277:DDN1048277 DNI1048277:DNJ1048277 DXE1048277:DXF1048277 EHA1048277:EHB1048277 EQW1048277:EQX1048277 FAS1048277:FAT1048277 FKO1048277:FKP1048277 FUK1048277:FUL1048277 GEG1048277:GEH1048277 GOC1048277:GOD1048277 GXY1048277:GXZ1048277 HHU1048277:HHV1048277 HRQ1048277:HRR1048277 IBM1048277:IBN1048277 ILI1048277:ILJ1048277 IVE1048277:IVF1048277 JFA1048277:JFB1048277 JOW1048277:JOX1048277 JYS1048277:JYT1048277 KIO1048277:KIP1048277 KSK1048277:KSL1048277 LCG1048277:LCH1048277 LMC1048277:LMD1048277 LVY1048277:LVZ1048277 MFU1048277:MFV1048277 MPQ1048277:MPR1048277 MZM1048277:MZN1048277 NJI1048277:NJJ1048277 NTE1048277:NTF1048277 ODA1048277:ODB1048277 OMW1048277:OMX1048277 OWS1048277:OWT1048277 PGO1048277:PGP1048277 PQK1048277:PQL1048277 QAG1048277:QAH1048277 QKC1048277:QKD1048277 QTY1048277:QTZ1048277 RDU1048277:RDV1048277 RNQ1048277:RNR1048277 RXM1048277:RXN1048277 SHI1048277:SHJ1048277 SRE1048277:SRF1048277 TBA1048277:TBB1048277 TKW1048277:TKX1048277 TUS1048277:TUT1048277 UEO1048277:UEP1048277 UOK1048277:UOL1048277 UYG1048277:UYH1048277 VIC1048277:VID1048277 VRY1048277:VRZ1048277 WBU1048277:WBV1048277 WLQ1048277:WLR1048277 WVM1048277:WVN1048277" xr:uid="{EC4DB8AE-EB57-484E-AC49-2C64E91CA832}"/>
    <dataValidation allowBlank="1" showInputMessage="1" showErrorMessage="1" prompt="NIT" sqref="E65236:F65236 JA65236:JB65236 SW65236:SX65236 ACS65236:ACT65236 AMO65236:AMP65236 AWK65236:AWL65236 BGG65236:BGH65236 BQC65236:BQD65236 BZY65236:BZZ65236 CJU65236:CJV65236 CTQ65236:CTR65236 DDM65236:DDN65236 DNI65236:DNJ65236 DXE65236:DXF65236 EHA65236:EHB65236 EQW65236:EQX65236 FAS65236:FAT65236 FKO65236:FKP65236 FUK65236:FUL65236 GEG65236:GEH65236 GOC65236:GOD65236 GXY65236:GXZ65236 HHU65236:HHV65236 HRQ65236:HRR65236 IBM65236:IBN65236 ILI65236:ILJ65236 IVE65236:IVF65236 JFA65236:JFB65236 JOW65236:JOX65236 JYS65236:JYT65236 KIO65236:KIP65236 KSK65236:KSL65236 LCG65236:LCH65236 LMC65236:LMD65236 LVY65236:LVZ65236 MFU65236:MFV65236 MPQ65236:MPR65236 MZM65236:MZN65236 NJI65236:NJJ65236 NTE65236:NTF65236 ODA65236:ODB65236 OMW65236:OMX65236 OWS65236:OWT65236 PGO65236:PGP65236 PQK65236:PQL65236 QAG65236:QAH65236 QKC65236:QKD65236 QTY65236:QTZ65236 RDU65236:RDV65236 RNQ65236:RNR65236 RXM65236:RXN65236 SHI65236:SHJ65236 SRE65236:SRF65236 TBA65236:TBB65236 TKW65236:TKX65236 TUS65236:TUT65236 UEO65236:UEP65236 UOK65236:UOL65236 UYG65236:UYH65236 VIC65236:VID65236 VRY65236:VRZ65236 WBU65236:WBV65236 WLQ65236:WLR65236 WVM65236:WVN65236 E130772:F130772 JA130772:JB130772 SW130772:SX130772 ACS130772:ACT130772 AMO130772:AMP130772 AWK130772:AWL130772 BGG130772:BGH130772 BQC130772:BQD130772 BZY130772:BZZ130772 CJU130772:CJV130772 CTQ130772:CTR130772 DDM130772:DDN130772 DNI130772:DNJ130772 DXE130772:DXF130772 EHA130772:EHB130772 EQW130772:EQX130772 FAS130772:FAT130772 FKO130772:FKP130772 FUK130772:FUL130772 GEG130772:GEH130772 GOC130772:GOD130772 GXY130772:GXZ130772 HHU130772:HHV130772 HRQ130772:HRR130772 IBM130772:IBN130772 ILI130772:ILJ130772 IVE130772:IVF130772 JFA130772:JFB130772 JOW130772:JOX130772 JYS130772:JYT130772 KIO130772:KIP130772 KSK130772:KSL130772 LCG130772:LCH130772 LMC130772:LMD130772 LVY130772:LVZ130772 MFU130772:MFV130772 MPQ130772:MPR130772 MZM130772:MZN130772 NJI130772:NJJ130772 NTE130772:NTF130772 ODA130772:ODB130772 OMW130772:OMX130772 OWS130772:OWT130772 PGO130772:PGP130772 PQK130772:PQL130772 QAG130772:QAH130772 QKC130772:QKD130772 QTY130772:QTZ130772 RDU130772:RDV130772 RNQ130772:RNR130772 RXM130772:RXN130772 SHI130772:SHJ130772 SRE130772:SRF130772 TBA130772:TBB130772 TKW130772:TKX130772 TUS130772:TUT130772 UEO130772:UEP130772 UOK130772:UOL130772 UYG130772:UYH130772 VIC130772:VID130772 VRY130772:VRZ130772 WBU130772:WBV130772 WLQ130772:WLR130772 WVM130772:WVN130772 E196308:F196308 JA196308:JB196308 SW196308:SX196308 ACS196308:ACT196308 AMO196308:AMP196308 AWK196308:AWL196308 BGG196308:BGH196308 BQC196308:BQD196308 BZY196308:BZZ196308 CJU196308:CJV196308 CTQ196308:CTR196308 DDM196308:DDN196308 DNI196308:DNJ196308 DXE196308:DXF196308 EHA196308:EHB196308 EQW196308:EQX196308 FAS196308:FAT196308 FKO196308:FKP196308 FUK196308:FUL196308 GEG196308:GEH196308 GOC196308:GOD196308 GXY196308:GXZ196308 HHU196308:HHV196308 HRQ196308:HRR196308 IBM196308:IBN196308 ILI196308:ILJ196308 IVE196308:IVF196308 JFA196308:JFB196308 JOW196308:JOX196308 JYS196308:JYT196308 KIO196308:KIP196308 KSK196308:KSL196308 LCG196308:LCH196308 LMC196308:LMD196308 LVY196308:LVZ196308 MFU196308:MFV196308 MPQ196308:MPR196308 MZM196308:MZN196308 NJI196308:NJJ196308 NTE196308:NTF196308 ODA196308:ODB196308 OMW196308:OMX196308 OWS196308:OWT196308 PGO196308:PGP196308 PQK196308:PQL196308 QAG196308:QAH196308 QKC196308:QKD196308 QTY196308:QTZ196308 RDU196308:RDV196308 RNQ196308:RNR196308 RXM196308:RXN196308 SHI196308:SHJ196308 SRE196308:SRF196308 TBA196308:TBB196308 TKW196308:TKX196308 TUS196308:TUT196308 UEO196308:UEP196308 UOK196308:UOL196308 UYG196308:UYH196308 VIC196308:VID196308 VRY196308:VRZ196308 WBU196308:WBV196308 WLQ196308:WLR196308 WVM196308:WVN196308 E261844:F261844 JA261844:JB261844 SW261844:SX261844 ACS261844:ACT261844 AMO261844:AMP261844 AWK261844:AWL261844 BGG261844:BGH261844 BQC261844:BQD261844 BZY261844:BZZ261844 CJU261844:CJV261844 CTQ261844:CTR261844 DDM261844:DDN261844 DNI261844:DNJ261844 DXE261844:DXF261844 EHA261844:EHB261844 EQW261844:EQX261844 FAS261844:FAT261844 FKO261844:FKP261844 FUK261844:FUL261844 GEG261844:GEH261844 GOC261844:GOD261844 GXY261844:GXZ261844 HHU261844:HHV261844 HRQ261844:HRR261844 IBM261844:IBN261844 ILI261844:ILJ261844 IVE261844:IVF261844 JFA261844:JFB261844 JOW261844:JOX261844 JYS261844:JYT261844 KIO261844:KIP261844 KSK261844:KSL261844 LCG261844:LCH261844 LMC261844:LMD261844 LVY261844:LVZ261844 MFU261844:MFV261844 MPQ261844:MPR261844 MZM261844:MZN261844 NJI261844:NJJ261844 NTE261844:NTF261844 ODA261844:ODB261844 OMW261844:OMX261844 OWS261844:OWT261844 PGO261844:PGP261844 PQK261844:PQL261844 QAG261844:QAH261844 QKC261844:QKD261844 QTY261844:QTZ261844 RDU261844:RDV261844 RNQ261844:RNR261844 RXM261844:RXN261844 SHI261844:SHJ261844 SRE261844:SRF261844 TBA261844:TBB261844 TKW261844:TKX261844 TUS261844:TUT261844 UEO261844:UEP261844 UOK261844:UOL261844 UYG261844:UYH261844 VIC261844:VID261844 VRY261844:VRZ261844 WBU261844:WBV261844 WLQ261844:WLR261844 WVM261844:WVN261844 E327380:F327380 JA327380:JB327380 SW327380:SX327380 ACS327380:ACT327380 AMO327380:AMP327380 AWK327380:AWL327380 BGG327380:BGH327380 BQC327380:BQD327380 BZY327380:BZZ327380 CJU327380:CJV327380 CTQ327380:CTR327380 DDM327380:DDN327380 DNI327380:DNJ327380 DXE327380:DXF327380 EHA327380:EHB327380 EQW327380:EQX327380 FAS327380:FAT327380 FKO327380:FKP327380 FUK327380:FUL327380 GEG327380:GEH327380 GOC327380:GOD327380 GXY327380:GXZ327380 HHU327380:HHV327380 HRQ327380:HRR327380 IBM327380:IBN327380 ILI327380:ILJ327380 IVE327380:IVF327380 JFA327380:JFB327380 JOW327380:JOX327380 JYS327380:JYT327380 KIO327380:KIP327380 KSK327380:KSL327380 LCG327380:LCH327380 LMC327380:LMD327380 LVY327380:LVZ327380 MFU327380:MFV327380 MPQ327380:MPR327380 MZM327380:MZN327380 NJI327380:NJJ327380 NTE327380:NTF327380 ODA327380:ODB327380 OMW327380:OMX327380 OWS327380:OWT327380 PGO327380:PGP327380 PQK327380:PQL327380 QAG327380:QAH327380 QKC327380:QKD327380 QTY327380:QTZ327380 RDU327380:RDV327380 RNQ327380:RNR327380 RXM327380:RXN327380 SHI327380:SHJ327380 SRE327380:SRF327380 TBA327380:TBB327380 TKW327380:TKX327380 TUS327380:TUT327380 UEO327380:UEP327380 UOK327380:UOL327380 UYG327380:UYH327380 VIC327380:VID327380 VRY327380:VRZ327380 WBU327380:WBV327380 WLQ327380:WLR327380 WVM327380:WVN327380 E392916:F392916 JA392916:JB392916 SW392916:SX392916 ACS392916:ACT392916 AMO392916:AMP392916 AWK392916:AWL392916 BGG392916:BGH392916 BQC392916:BQD392916 BZY392916:BZZ392916 CJU392916:CJV392916 CTQ392916:CTR392916 DDM392916:DDN392916 DNI392916:DNJ392916 DXE392916:DXF392916 EHA392916:EHB392916 EQW392916:EQX392916 FAS392916:FAT392916 FKO392916:FKP392916 FUK392916:FUL392916 GEG392916:GEH392916 GOC392916:GOD392916 GXY392916:GXZ392916 HHU392916:HHV392916 HRQ392916:HRR392916 IBM392916:IBN392916 ILI392916:ILJ392916 IVE392916:IVF392916 JFA392916:JFB392916 JOW392916:JOX392916 JYS392916:JYT392916 KIO392916:KIP392916 KSK392916:KSL392916 LCG392916:LCH392916 LMC392916:LMD392916 LVY392916:LVZ392916 MFU392916:MFV392916 MPQ392916:MPR392916 MZM392916:MZN392916 NJI392916:NJJ392916 NTE392916:NTF392916 ODA392916:ODB392916 OMW392916:OMX392916 OWS392916:OWT392916 PGO392916:PGP392916 PQK392916:PQL392916 QAG392916:QAH392916 QKC392916:QKD392916 QTY392916:QTZ392916 RDU392916:RDV392916 RNQ392916:RNR392916 RXM392916:RXN392916 SHI392916:SHJ392916 SRE392916:SRF392916 TBA392916:TBB392916 TKW392916:TKX392916 TUS392916:TUT392916 UEO392916:UEP392916 UOK392916:UOL392916 UYG392916:UYH392916 VIC392916:VID392916 VRY392916:VRZ392916 WBU392916:WBV392916 WLQ392916:WLR392916 WVM392916:WVN392916 E458452:F458452 JA458452:JB458452 SW458452:SX458452 ACS458452:ACT458452 AMO458452:AMP458452 AWK458452:AWL458452 BGG458452:BGH458452 BQC458452:BQD458452 BZY458452:BZZ458452 CJU458452:CJV458452 CTQ458452:CTR458452 DDM458452:DDN458452 DNI458452:DNJ458452 DXE458452:DXF458452 EHA458452:EHB458452 EQW458452:EQX458452 FAS458452:FAT458452 FKO458452:FKP458452 FUK458452:FUL458452 GEG458452:GEH458452 GOC458452:GOD458452 GXY458452:GXZ458452 HHU458452:HHV458452 HRQ458452:HRR458452 IBM458452:IBN458452 ILI458452:ILJ458452 IVE458452:IVF458452 JFA458452:JFB458452 JOW458452:JOX458452 JYS458452:JYT458452 KIO458452:KIP458452 KSK458452:KSL458452 LCG458452:LCH458452 LMC458452:LMD458452 LVY458452:LVZ458452 MFU458452:MFV458452 MPQ458452:MPR458452 MZM458452:MZN458452 NJI458452:NJJ458452 NTE458452:NTF458452 ODA458452:ODB458452 OMW458452:OMX458452 OWS458452:OWT458452 PGO458452:PGP458452 PQK458452:PQL458452 QAG458452:QAH458452 QKC458452:QKD458452 QTY458452:QTZ458452 RDU458452:RDV458452 RNQ458452:RNR458452 RXM458452:RXN458452 SHI458452:SHJ458452 SRE458452:SRF458452 TBA458452:TBB458452 TKW458452:TKX458452 TUS458452:TUT458452 UEO458452:UEP458452 UOK458452:UOL458452 UYG458452:UYH458452 VIC458452:VID458452 VRY458452:VRZ458452 WBU458452:WBV458452 WLQ458452:WLR458452 WVM458452:WVN458452 E523988:F523988 JA523988:JB523988 SW523988:SX523988 ACS523988:ACT523988 AMO523988:AMP523988 AWK523988:AWL523988 BGG523988:BGH523988 BQC523988:BQD523988 BZY523988:BZZ523988 CJU523988:CJV523988 CTQ523988:CTR523988 DDM523988:DDN523988 DNI523988:DNJ523988 DXE523988:DXF523988 EHA523988:EHB523988 EQW523988:EQX523988 FAS523988:FAT523988 FKO523988:FKP523988 FUK523988:FUL523988 GEG523988:GEH523988 GOC523988:GOD523988 GXY523988:GXZ523988 HHU523988:HHV523988 HRQ523988:HRR523988 IBM523988:IBN523988 ILI523988:ILJ523988 IVE523988:IVF523988 JFA523988:JFB523988 JOW523988:JOX523988 JYS523988:JYT523988 KIO523988:KIP523988 KSK523988:KSL523988 LCG523988:LCH523988 LMC523988:LMD523988 LVY523988:LVZ523988 MFU523988:MFV523988 MPQ523988:MPR523988 MZM523988:MZN523988 NJI523988:NJJ523988 NTE523988:NTF523988 ODA523988:ODB523988 OMW523988:OMX523988 OWS523988:OWT523988 PGO523988:PGP523988 PQK523988:PQL523988 QAG523988:QAH523988 QKC523988:QKD523988 QTY523988:QTZ523988 RDU523988:RDV523988 RNQ523988:RNR523988 RXM523988:RXN523988 SHI523988:SHJ523988 SRE523988:SRF523988 TBA523988:TBB523988 TKW523988:TKX523988 TUS523988:TUT523988 UEO523988:UEP523988 UOK523988:UOL523988 UYG523988:UYH523988 VIC523988:VID523988 VRY523988:VRZ523988 WBU523988:WBV523988 WLQ523988:WLR523988 WVM523988:WVN523988 E589524:F589524 JA589524:JB589524 SW589524:SX589524 ACS589524:ACT589524 AMO589524:AMP589524 AWK589524:AWL589524 BGG589524:BGH589524 BQC589524:BQD589524 BZY589524:BZZ589524 CJU589524:CJV589524 CTQ589524:CTR589524 DDM589524:DDN589524 DNI589524:DNJ589524 DXE589524:DXF589524 EHA589524:EHB589524 EQW589524:EQX589524 FAS589524:FAT589524 FKO589524:FKP589524 FUK589524:FUL589524 GEG589524:GEH589524 GOC589524:GOD589524 GXY589524:GXZ589524 HHU589524:HHV589524 HRQ589524:HRR589524 IBM589524:IBN589524 ILI589524:ILJ589524 IVE589524:IVF589524 JFA589524:JFB589524 JOW589524:JOX589524 JYS589524:JYT589524 KIO589524:KIP589524 KSK589524:KSL589524 LCG589524:LCH589524 LMC589524:LMD589524 LVY589524:LVZ589524 MFU589524:MFV589524 MPQ589524:MPR589524 MZM589524:MZN589524 NJI589524:NJJ589524 NTE589524:NTF589524 ODA589524:ODB589524 OMW589524:OMX589524 OWS589524:OWT589524 PGO589524:PGP589524 PQK589524:PQL589524 QAG589524:QAH589524 QKC589524:QKD589524 QTY589524:QTZ589524 RDU589524:RDV589524 RNQ589524:RNR589524 RXM589524:RXN589524 SHI589524:SHJ589524 SRE589524:SRF589524 TBA589524:TBB589524 TKW589524:TKX589524 TUS589524:TUT589524 UEO589524:UEP589524 UOK589524:UOL589524 UYG589524:UYH589524 VIC589524:VID589524 VRY589524:VRZ589524 WBU589524:WBV589524 WLQ589524:WLR589524 WVM589524:WVN589524 E655060:F655060 JA655060:JB655060 SW655060:SX655060 ACS655060:ACT655060 AMO655060:AMP655060 AWK655060:AWL655060 BGG655060:BGH655060 BQC655060:BQD655060 BZY655060:BZZ655060 CJU655060:CJV655060 CTQ655060:CTR655060 DDM655060:DDN655060 DNI655060:DNJ655060 DXE655060:DXF655060 EHA655060:EHB655060 EQW655060:EQX655060 FAS655060:FAT655060 FKO655060:FKP655060 FUK655060:FUL655060 GEG655060:GEH655060 GOC655060:GOD655060 GXY655060:GXZ655060 HHU655060:HHV655060 HRQ655060:HRR655060 IBM655060:IBN655060 ILI655060:ILJ655060 IVE655060:IVF655060 JFA655060:JFB655060 JOW655060:JOX655060 JYS655060:JYT655060 KIO655060:KIP655060 KSK655060:KSL655060 LCG655060:LCH655060 LMC655060:LMD655060 LVY655060:LVZ655060 MFU655060:MFV655060 MPQ655060:MPR655060 MZM655060:MZN655060 NJI655060:NJJ655060 NTE655060:NTF655060 ODA655060:ODB655060 OMW655060:OMX655060 OWS655060:OWT655060 PGO655060:PGP655060 PQK655060:PQL655060 QAG655060:QAH655060 QKC655060:QKD655060 QTY655060:QTZ655060 RDU655060:RDV655060 RNQ655060:RNR655060 RXM655060:RXN655060 SHI655060:SHJ655060 SRE655060:SRF655060 TBA655060:TBB655060 TKW655060:TKX655060 TUS655060:TUT655060 UEO655060:UEP655060 UOK655060:UOL655060 UYG655060:UYH655060 VIC655060:VID655060 VRY655060:VRZ655060 WBU655060:WBV655060 WLQ655060:WLR655060 WVM655060:WVN655060 E720596:F720596 JA720596:JB720596 SW720596:SX720596 ACS720596:ACT720596 AMO720596:AMP720596 AWK720596:AWL720596 BGG720596:BGH720596 BQC720596:BQD720596 BZY720596:BZZ720596 CJU720596:CJV720596 CTQ720596:CTR720596 DDM720596:DDN720596 DNI720596:DNJ720596 DXE720596:DXF720596 EHA720596:EHB720596 EQW720596:EQX720596 FAS720596:FAT720596 FKO720596:FKP720596 FUK720596:FUL720596 GEG720596:GEH720596 GOC720596:GOD720596 GXY720596:GXZ720596 HHU720596:HHV720596 HRQ720596:HRR720596 IBM720596:IBN720596 ILI720596:ILJ720596 IVE720596:IVF720596 JFA720596:JFB720596 JOW720596:JOX720596 JYS720596:JYT720596 KIO720596:KIP720596 KSK720596:KSL720596 LCG720596:LCH720596 LMC720596:LMD720596 LVY720596:LVZ720596 MFU720596:MFV720596 MPQ720596:MPR720596 MZM720596:MZN720596 NJI720596:NJJ720596 NTE720596:NTF720596 ODA720596:ODB720596 OMW720596:OMX720596 OWS720596:OWT720596 PGO720596:PGP720596 PQK720596:PQL720596 QAG720596:QAH720596 QKC720596:QKD720596 QTY720596:QTZ720596 RDU720596:RDV720596 RNQ720596:RNR720596 RXM720596:RXN720596 SHI720596:SHJ720596 SRE720596:SRF720596 TBA720596:TBB720596 TKW720596:TKX720596 TUS720596:TUT720596 UEO720596:UEP720596 UOK720596:UOL720596 UYG720596:UYH720596 VIC720596:VID720596 VRY720596:VRZ720596 WBU720596:WBV720596 WLQ720596:WLR720596 WVM720596:WVN720596 E786132:F786132 JA786132:JB786132 SW786132:SX786132 ACS786132:ACT786132 AMO786132:AMP786132 AWK786132:AWL786132 BGG786132:BGH786132 BQC786132:BQD786132 BZY786132:BZZ786132 CJU786132:CJV786132 CTQ786132:CTR786132 DDM786132:DDN786132 DNI786132:DNJ786132 DXE786132:DXF786132 EHA786132:EHB786132 EQW786132:EQX786132 FAS786132:FAT786132 FKO786132:FKP786132 FUK786132:FUL786132 GEG786132:GEH786132 GOC786132:GOD786132 GXY786132:GXZ786132 HHU786132:HHV786132 HRQ786132:HRR786132 IBM786132:IBN786132 ILI786132:ILJ786132 IVE786132:IVF786132 JFA786132:JFB786132 JOW786132:JOX786132 JYS786132:JYT786132 KIO786132:KIP786132 KSK786132:KSL786132 LCG786132:LCH786132 LMC786132:LMD786132 LVY786132:LVZ786132 MFU786132:MFV786132 MPQ786132:MPR786132 MZM786132:MZN786132 NJI786132:NJJ786132 NTE786132:NTF786132 ODA786132:ODB786132 OMW786132:OMX786132 OWS786132:OWT786132 PGO786132:PGP786132 PQK786132:PQL786132 QAG786132:QAH786132 QKC786132:QKD786132 QTY786132:QTZ786132 RDU786132:RDV786132 RNQ786132:RNR786132 RXM786132:RXN786132 SHI786132:SHJ786132 SRE786132:SRF786132 TBA786132:TBB786132 TKW786132:TKX786132 TUS786132:TUT786132 UEO786132:UEP786132 UOK786132:UOL786132 UYG786132:UYH786132 VIC786132:VID786132 VRY786132:VRZ786132 WBU786132:WBV786132 WLQ786132:WLR786132 WVM786132:WVN786132 E851668:F851668 JA851668:JB851668 SW851668:SX851668 ACS851668:ACT851668 AMO851668:AMP851668 AWK851668:AWL851668 BGG851668:BGH851668 BQC851668:BQD851668 BZY851668:BZZ851668 CJU851668:CJV851668 CTQ851668:CTR851668 DDM851668:DDN851668 DNI851668:DNJ851668 DXE851668:DXF851668 EHA851668:EHB851668 EQW851668:EQX851668 FAS851668:FAT851668 FKO851668:FKP851668 FUK851668:FUL851668 GEG851668:GEH851668 GOC851668:GOD851668 GXY851668:GXZ851668 HHU851668:HHV851668 HRQ851668:HRR851668 IBM851668:IBN851668 ILI851668:ILJ851668 IVE851668:IVF851668 JFA851668:JFB851668 JOW851668:JOX851668 JYS851668:JYT851668 KIO851668:KIP851668 KSK851668:KSL851668 LCG851668:LCH851668 LMC851668:LMD851668 LVY851668:LVZ851668 MFU851668:MFV851668 MPQ851668:MPR851668 MZM851668:MZN851668 NJI851668:NJJ851668 NTE851668:NTF851668 ODA851668:ODB851668 OMW851668:OMX851668 OWS851668:OWT851668 PGO851668:PGP851668 PQK851668:PQL851668 QAG851668:QAH851668 QKC851668:QKD851668 QTY851668:QTZ851668 RDU851668:RDV851668 RNQ851668:RNR851668 RXM851668:RXN851668 SHI851668:SHJ851668 SRE851668:SRF851668 TBA851668:TBB851668 TKW851668:TKX851668 TUS851668:TUT851668 UEO851668:UEP851668 UOK851668:UOL851668 UYG851668:UYH851668 VIC851668:VID851668 VRY851668:VRZ851668 WBU851668:WBV851668 WLQ851668:WLR851668 WVM851668:WVN851668 E917204:F917204 JA917204:JB917204 SW917204:SX917204 ACS917204:ACT917204 AMO917204:AMP917204 AWK917204:AWL917204 BGG917204:BGH917204 BQC917204:BQD917204 BZY917204:BZZ917204 CJU917204:CJV917204 CTQ917204:CTR917204 DDM917204:DDN917204 DNI917204:DNJ917204 DXE917204:DXF917204 EHA917204:EHB917204 EQW917204:EQX917204 FAS917204:FAT917204 FKO917204:FKP917204 FUK917204:FUL917204 GEG917204:GEH917204 GOC917204:GOD917204 GXY917204:GXZ917204 HHU917204:HHV917204 HRQ917204:HRR917204 IBM917204:IBN917204 ILI917204:ILJ917204 IVE917204:IVF917204 JFA917204:JFB917204 JOW917204:JOX917204 JYS917204:JYT917204 KIO917204:KIP917204 KSK917204:KSL917204 LCG917204:LCH917204 LMC917204:LMD917204 LVY917204:LVZ917204 MFU917204:MFV917204 MPQ917204:MPR917204 MZM917204:MZN917204 NJI917204:NJJ917204 NTE917204:NTF917204 ODA917204:ODB917204 OMW917204:OMX917204 OWS917204:OWT917204 PGO917204:PGP917204 PQK917204:PQL917204 QAG917204:QAH917204 QKC917204:QKD917204 QTY917204:QTZ917204 RDU917204:RDV917204 RNQ917204:RNR917204 RXM917204:RXN917204 SHI917204:SHJ917204 SRE917204:SRF917204 TBA917204:TBB917204 TKW917204:TKX917204 TUS917204:TUT917204 UEO917204:UEP917204 UOK917204:UOL917204 UYG917204:UYH917204 VIC917204:VID917204 VRY917204:VRZ917204 WBU917204:WBV917204 WLQ917204:WLR917204 WVM917204:WVN917204 E982740:F982740 JA982740:JB982740 SW982740:SX982740 ACS982740:ACT982740 AMO982740:AMP982740 AWK982740:AWL982740 BGG982740:BGH982740 BQC982740:BQD982740 BZY982740:BZZ982740 CJU982740:CJV982740 CTQ982740:CTR982740 DDM982740:DDN982740 DNI982740:DNJ982740 DXE982740:DXF982740 EHA982740:EHB982740 EQW982740:EQX982740 FAS982740:FAT982740 FKO982740:FKP982740 FUK982740:FUL982740 GEG982740:GEH982740 GOC982740:GOD982740 GXY982740:GXZ982740 HHU982740:HHV982740 HRQ982740:HRR982740 IBM982740:IBN982740 ILI982740:ILJ982740 IVE982740:IVF982740 JFA982740:JFB982740 JOW982740:JOX982740 JYS982740:JYT982740 KIO982740:KIP982740 KSK982740:KSL982740 LCG982740:LCH982740 LMC982740:LMD982740 LVY982740:LVZ982740 MFU982740:MFV982740 MPQ982740:MPR982740 MZM982740:MZN982740 NJI982740:NJJ982740 NTE982740:NTF982740 ODA982740:ODB982740 OMW982740:OMX982740 OWS982740:OWT982740 PGO982740:PGP982740 PQK982740:PQL982740 QAG982740:QAH982740 QKC982740:QKD982740 QTY982740:QTZ982740 RDU982740:RDV982740 RNQ982740:RNR982740 RXM982740:RXN982740 SHI982740:SHJ982740 SRE982740:SRF982740 TBA982740:TBB982740 TKW982740:TKX982740 TUS982740:TUT982740 UEO982740:UEP982740 UOK982740:UOL982740 UYG982740:UYH982740 VIC982740:VID982740 VRY982740:VRZ982740 WBU982740:WBV982740 WLQ982740:WLR982740 WVM982740:WVN982740 E1048276:F1048276 JA1048276:JB1048276 SW1048276:SX1048276 ACS1048276:ACT1048276 AMO1048276:AMP1048276 AWK1048276:AWL1048276 BGG1048276:BGH1048276 BQC1048276:BQD1048276 BZY1048276:BZZ1048276 CJU1048276:CJV1048276 CTQ1048276:CTR1048276 DDM1048276:DDN1048276 DNI1048276:DNJ1048276 DXE1048276:DXF1048276 EHA1048276:EHB1048276 EQW1048276:EQX1048276 FAS1048276:FAT1048276 FKO1048276:FKP1048276 FUK1048276:FUL1048276 GEG1048276:GEH1048276 GOC1048276:GOD1048276 GXY1048276:GXZ1048276 HHU1048276:HHV1048276 HRQ1048276:HRR1048276 IBM1048276:IBN1048276 ILI1048276:ILJ1048276 IVE1048276:IVF1048276 JFA1048276:JFB1048276 JOW1048276:JOX1048276 JYS1048276:JYT1048276 KIO1048276:KIP1048276 KSK1048276:KSL1048276 LCG1048276:LCH1048276 LMC1048276:LMD1048276 LVY1048276:LVZ1048276 MFU1048276:MFV1048276 MPQ1048276:MPR1048276 MZM1048276:MZN1048276 NJI1048276:NJJ1048276 NTE1048276:NTF1048276 ODA1048276:ODB1048276 OMW1048276:OMX1048276 OWS1048276:OWT1048276 PGO1048276:PGP1048276 PQK1048276:PQL1048276 QAG1048276:QAH1048276 QKC1048276:QKD1048276 QTY1048276:QTZ1048276 RDU1048276:RDV1048276 RNQ1048276:RNR1048276 RXM1048276:RXN1048276 SHI1048276:SHJ1048276 SRE1048276:SRF1048276 TBA1048276:TBB1048276 TKW1048276:TKX1048276 TUS1048276:TUT1048276 UEO1048276:UEP1048276 UOK1048276:UOL1048276 UYG1048276:UYH1048276 VIC1048276:VID1048276 VRY1048276:VRZ1048276 WBU1048276:WBV1048276 WLQ1048276:WLR1048276 WVM1048276:WVN1048276" xr:uid="{2A50A6DE-08AD-4D00-9616-CD134D8464DB}"/>
    <dataValidation allowBlank="1" showInputMessage="1" showErrorMessage="1" prompt="Razón Social" sqref="E65235:F65235 JA65235:JB65235 SW65235:SX65235 ACS65235:ACT65235 AMO65235:AMP65235 AWK65235:AWL65235 BGG65235:BGH65235 BQC65235:BQD65235 BZY65235:BZZ65235 CJU65235:CJV65235 CTQ65235:CTR65235 DDM65235:DDN65235 DNI65235:DNJ65235 DXE65235:DXF65235 EHA65235:EHB65235 EQW65235:EQX65235 FAS65235:FAT65235 FKO65235:FKP65235 FUK65235:FUL65235 GEG65235:GEH65235 GOC65235:GOD65235 GXY65235:GXZ65235 HHU65235:HHV65235 HRQ65235:HRR65235 IBM65235:IBN65235 ILI65235:ILJ65235 IVE65235:IVF65235 JFA65235:JFB65235 JOW65235:JOX65235 JYS65235:JYT65235 KIO65235:KIP65235 KSK65235:KSL65235 LCG65235:LCH65235 LMC65235:LMD65235 LVY65235:LVZ65235 MFU65235:MFV65235 MPQ65235:MPR65235 MZM65235:MZN65235 NJI65235:NJJ65235 NTE65235:NTF65235 ODA65235:ODB65235 OMW65235:OMX65235 OWS65235:OWT65235 PGO65235:PGP65235 PQK65235:PQL65235 QAG65235:QAH65235 QKC65235:QKD65235 QTY65235:QTZ65235 RDU65235:RDV65235 RNQ65235:RNR65235 RXM65235:RXN65235 SHI65235:SHJ65235 SRE65235:SRF65235 TBA65235:TBB65235 TKW65235:TKX65235 TUS65235:TUT65235 UEO65235:UEP65235 UOK65235:UOL65235 UYG65235:UYH65235 VIC65235:VID65235 VRY65235:VRZ65235 WBU65235:WBV65235 WLQ65235:WLR65235 WVM65235:WVN65235 E130771:F130771 JA130771:JB130771 SW130771:SX130771 ACS130771:ACT130771 AMO130771:AMP130771 AWK130771:AWL130771 BGG130771:BGH130771 BQC130771:BQD130771 BZY130771:BZZ130771 CJU130771:CJV130771 CTQ130771:CTR130771 DDM130771:DDN130771 DNI130771:DNJ130771 DXE130771:DXF130771 EHA130771:EHB130771 EQW130771:EQX130771 FAS130771:FAT130771 FKO130771:FKP130771 FUK130771:FUL130771 GEG130771:GEH130771 GOC130771:GOD130771 GXY130771:GXZ130771 HHU130771:HHV130771 HRQ130771:HRR130771 IBM130771:IBN130771 ILI130771:ILJ130771 IVE130771:IVF130771 JFA130771:JFB130771 JOW130771:JOX130771 JYS130771:JYT130771 KIO130771:KIP130771 KSK130771:KSL130771 LCG130771:LCH130771 LMC130771:LMD130771 LVY130771:LVZ130771 MFU130771:MFV130771 MPQ130771:MPR130771 MZM130771:MZN130771 NJI130771:NJJ130771 NTE130771:NTF130771 ODA130771:ODB130771 OMW130771:OMX130771 OWS130771:OWT130771 PGO130771:PGP130771 PQK130771:PQL130771 QAG130771:QAH130771 QKC130771:QKD130771 QTY130771:QTZ130771 RDU130771:RDV130771 RNQ130771:RNR130771 RXM130771:RXN130771 SHI130771:SHJ130771 SRE130771:SRF130771 TBA130771:TBB130771 TKW130771:TKX130771 TUS130771:TUT130771 UEO130771:UEP130771 UOK130771:UOL130771 UYG130771:UYH130771 VIC130771:VID130771 VRY130771:VRZ130771 WBU130771:WBV130771 WLQ130771:WLR130771 WVM130771:WVN130771 E196307:F196307 JA196307:JB196307 SW196307:SX196307 ACS196307:ACT196307 AMO196307:AMP196307 AWK196307:AWL196307 BGG196307:BGH196307 BQC196307:BQD196307 BZY196307:BZZ196307 CJU196307:CJV196307 CTQ196307:CTR196307 DDM196307:DDN196307 DNI196307:DNJ196307 DXE196307:DXF196307 EHA196307:EHB196307 EQW196307:EQX196307 FAS196307:FAT196307 FKO196307:FKP196307 FUK196307:FUL196307 GEG196307:GEH196307 GOC196307:GOD196307 GXY196307:GXZ196307 HHU196307:HHV196307 HRQ196307:HRR196307 IBM196307:IBN196307 ILI196307:ILJ196307 IVE196307:IVF196307 JFA196307:JFB196307 JOW196307:JOX196307 JYS196307:JYT196307 KIO196307:KIP196307 KSK196307:KSL196307 LCG196307:LCH196307 LMC196307:LMD196307 LVY196307:LVZ196307 MFU196307:MFV196307 MPQ196307:MPR196307 MZM196307:MZN196307 NJI196307:NJJ196307 NTE196307:NTF196307 ODA196307:ODB196307 OMW196307:OMX196307 OWS196307:OWT196307 PGO196307:PGP196307 PQK196307:PQL196307 QAG196307:QAH196307 QKC196307:QKD196307 QTY196307:QTZ196307 RDU196307:RDV196307 RNQ196307:RNR196307 RXM196307:RXN196307 SHI196307:SHJ196307 SRE196307:SRF196307 TBA196307:TBB196307 TKW196307:TKX196307 TUS196307:TUT196307 UEO196307:UEP196307 UOK196307:UOL196307 UYG196307:UYH196307 VIC196307:VID196307 VRY196307:VRZ196307 WBU196307:WBV196307 WLQ196307:WLR196307 WVM196307:WVN196307 E261843:F261843 JA261843:JB261843 SW261843:SX261843 ACS261843:ACT261843 AMO261843:AMP261843 AWK261843:AWL261843 BGG261843:BGH261843 BQC261843:BQD261843 BZY261843:BZZ261843 CJU261843:CJV261843 CTQ261843:CTR261843 DDM261843:DDN261843 DNI261843:DNJ261843 DXE261843:DXF261843 EHA261843:EHB261843 EQW261843:EQX261843 FAS261843:FAT261843 FKO261843:FKP261843 FUK261843:FUL261843 GEG261843:GEH261843 GOC261843:GOD261843 GXY261843:GXZ261843 HHU261843:HHV261843 HRQ261843:HRR261843 IBM261843:IBN261843 ILI261843:ILJ261843 IVE261843:IVF261843 JFA261843:JFB261843 JOW261843:JOX261843 JYS261843:JYT261843 KIO261843:KIP261843 KSK261843:KSL261843 LCG261843:LCH261843 LMC261843:LMD261843 LVY261843:LVZ261843 MFU261843:MFV261843 MPQ261843:MPR261843 MZM261843:MZN261843 NJI261843:NJJ261843 NTE261843:NTF261843 ODA261843:ODB261843 OMW261843:OMX261843 OWS261843:OWT261843 PGO261843:PGP261843 PQK261843:PQL261843 QAG261843:QAH261843 QKC261843:QKD261843 QTY261843:QTZ261843 RDU261843:RDV261843 RNQ261843:RNR261843 RXM261843:RXN261843 SHI261843:SHJ261843 SRE261843:SRF261843 TBA261843:TBB261843 TKW261843:TKX261843 TUS261843:TUT261843 UEO261843:UEP261843 UOK261843:UOL261843 UYG261843:UYH261843 VIC261843:VID261843 VRY261843:VRZ261843 WBU261843:WBV261843 WLQ261843:WLR261843 WVM261843:WVN261843 E327379:F327379 JA327379:JB327379 SW327379:SX327379 ACS327379:ACT327379 AMO327379:AMP327379 AWK327379:AWL327379 BGG327379:BGH327379 BQC327379:BQD327379 BZY327379:BZZ327379 CJU327379:CJV327379 CTQ327379:CTR327379 DDM327379:DDN327379 DNI327379:DNJ327379 DXE327379:DXF327379 EHA327379:EHB327379 EQW327379:EQX327379 FAS327379:FAT327379 FKO327379:FKP327379 FUK327379:FUL327379 GEG327379:GEH327379 GOC327379:GOD327379 GXY327379:GXZ327379 HHU327379:HHV327379 HRQ327379:HRR327379 IBM327379:IBN327379 ILI327379:ILJ327379 IVE327379:IVF327379 JFA327379:JFB327379 JOW327379:JOX327379 JYS327379:JYT327379 KIO327379:KIP327379 KSK327379:KSL327379 LCG327379:LCH327379 LMC327379:LMD327379 LVY327379:LVZ327379 MFU327379:MFV327379 MPQ327379:MPR327379 MZM327379:MZN327379 NJI327379:NJJ327379 NTE327379:NTF327379 ODA327379:ODB327379 OMW327379:OMX327379 OWS327379:OWT327379 PGO327379:PGP327379 PQK327379:PQL327379 QAG327379:QAH327379 QKC327379:QKD327379 QTY327379:QTZ327379 RDU327379:RDV327379 RNQ327379:RNR327379 RXM327379:RXN327379 SHI327379:SHJ327379 SRE327379:SRF327379 TBA327379:TBB327379 TKW327379:TKX327379 TUS327379:TUT327379 UEO327379:UEP327379 UOK327379:UOL327379 UYG327379:UYH327379 VIC327379:VID327379 VRY327379:VRZ327379 WBU327379:WBV327379 WLQ327379:WLR327379 WVM327379:WVN327379 E392915:F392915 JA392915:JB392915 SW392915:SX392915 ACS392915:ACT392915 AMO392915:AMP392915 AWK392915:AWL392915 BGG392915:BGH392915 BQC392915:BQD392915 BZY392915:BZZ392915 CJU392915:CJV392915 CTQ392915:CTR392915 DDM392915:DDN392915 DNI392915:DNJ392915 DXE392915:DXF392915 EHA392915:EHB392915 EQW392915:EQX392915 FAS392915:FAT392915 FKO392915:FKP392915 FUK392915:FUL392915 GEG392915:GEH392915 GOC392915:GOD392915 GXY392915:GXZ392915 HHU392915:HHV392915 HRQ392915:HRR392915 IBM392915:IBN392915 ILI392915:ILJ392915 IVE392915:IVF392915 JFA392915:JFB392915 JOW392915:JOX392915 JYS392915:JYT392915 KIO392915:KIP392915 KSK392915:KSL392915 LCG392915:LCH392915 LMC392915:LMD392915 LVY392915:LVZ392915 MFU392915:MFV392915 MPQ392915:MPR392915 MZM392915:MZN392915 NJI392915:NJJ392915 NTE392915:NTF392915 ODA392915:ODB392915 OMW392915:OMX392915 OWS392915:OWT392915 PGO392915:PGP392915 PQK392915:PQL392915 QAG392915:QAH392915 QKC392915:QKD392915 QTY392915:QTZ392915 RDU392915:RDV392915 RNQ392915:RNR392915 RXM392915:RXN392915 SHI392915:SHJ392915 SRE392915:SRF392915 TBA392915:TBB392915 TKW392915:TKX392915 TUS392915:TUT392915 UEO392915:UEP392915 UOK392915:UOL392915 UYG392915:UYH392915 VIC392915:VID392915 VRY392915:VRZ392915 WBU392915:WBV392915 WLQ392915:WLR392915 WVM392915:WVN392915 E458451:F458451 JA458451:JB458451 SW458451:SX458451 ACS458451:ACT458451 AMO458451:AMP458451 AWK458451:AWL458451 BGG458451:BGH458451 BQC458451:BQD458451 BZY458451:BZZ458451 CJU458451:CJV458451 CTQ458451:CTR458451 DDM458451:DDN458451 DNI458451:DNJ458451 DXE458451:DXF458451 EHA458451:EHB458451 EQW458451:EQX458451 FAS458451:FAT458451 FKO458451:FKP458451 FUK458451:FUL458451 GEG458451:GEH458451 GOC458451:GOD458451 GXY458451:GXZ458451 HHU458451:HHV458451 HRQ458451:HRR458451 IBM458451:IBN458451 ILI458451:ILJ458451 IVE458451:IVF458451 JFA458451:JFB458451 JOW458451:JOX458451 JYS458451:JYT458451 KIO458451:KIP458451 KSK458451:KSL458451 LCG458451:LCH458451 LMC458451:LMD458451 LVY458451:LVZ458451 MFU458451:MFV458451 MPQ458451:MPR458451 MZM458451:MZN458451 NJI458451:NJJ458451 NTE458451:NTF458451 ODA458451:ODB458451 OMW458451:OMX458451 OWS458451:OWT458451 PGO458451:PGP458451 PQK458451:PQL458451 QAG458451:QAH458451 QKC458451:QKD458451 QTY458451:QTZ458451 RDU458451:RDV458451 RNQ458451:RNR458451 RXM458451:RXN458451 SHI458451:SHJ458451 SRE458451:SRF458451 TBA458451:TBB458451 TKW458451:TKX458451 TUS458451:TUT458451 UEO458451:UEP458451 UOK458451:UOL458451 UYG458451:UYH458451 VIC458451:VID458451 VRY458451:VRZ458451 WBU458451:WBV458451 WLQ458451:WLR458451 WVM458451:WVN458451 E523987:F523987 JA523987:JB523987 SW523987:SX523987 ACS523987:ACT523987 AMO523987:AMP523987 AWK523987:AWL523987 BGG523987:BGH523987 BQC523987:BQD523987 BZY523987:BZZ523987 CJU523987:CJV523987 CTQ523987:CTR523987 DDM523987:DDN523987 DNI523987:DNJ523987 DXE523987:DXF523987 EHA523987:EHB523987 EQW523987:EQX523987 FAS523987:FAT523987 FKO523987:FKP523987 FUK523987:FUL523987 GEG523987:GEH523987 GOC523987:GOD523987 GXY523987:GXZ523987 HHU523987:HHV523987 HRQ523987:HRR523987 IBM523987:IBN523987 ILI523987:ILJ523987 IVE523987:IVF523987 JFA523987:JFB523987 JOW523987:JOX523987 JYS523987:JYT523987 KIO523987:KIP523987 KSK523987:KSL523987 LCG523987:LCH523987 LMC523987:LMD523987 LVY523987:LVZ523987 MFU523987:MFV523987 MPQ523987:MPR523987 MZM523987:MZN523987 NJI523987:NJJ523987 NTE523987:NTF523987 ODA523987:ODB523987 OMW523987:OMX523987 OWS523987:OWT523987 PGO523987:PGP523987 PQK523987:PQL523987 QAG523987:QAH523987 QKC523987:QKD523987 QTY523987:QTZ523987 RDU523987:RDV523987 RNQ523987:RNR523987 RXM523987:RXN523987 SHI523987:SHJ523987 SRE523987:SRF523987 TBA523987:TBB523987 TKW523987:TKX523987 TUS523987:TUT523987 UEO523987:UEP523987 UOK523987:UOL523987 UYG523987:UYH523987 VIC523987:VID523987 VRY523987:VRZ523987 WBU523987:WBV523987 WLQ523987:WLR523987 WVM523987:WVN523987 E589523:F589523 JA589523:JB589523 SW589523:SX589523 ACS589523:ACT589523 AMO589523:AMP589523 AWK589523:AWL589523 BGG589523:BGH589523 BQC589523:BQD589523 BZY589523:BZZ589523 CJU589523:CJV589523 CTQ589523:CTR589523 DDM589523:DDN589523 DNI589523:DNJ589523 DXE589523:DXF589523 EHA589523:EHB589523 EQW589523:EQX589523 FAS589523:FAT589523 FKO589523:FKP589523 FUK589523:FUL589523 GEG589523:GEH589523 GOC589523:GOD589523 GXY589523:GXZ589523 HHU589523:HHV589523 HRQ589523:HRR589523 IBM589523:IBN589523 ILI589523:ILJ589523 IVE589523:IVF589523 JFA589523:JFB589523 JOW589523:JOX589523 JYS589523:JYT589523 KIO589523:KIP589523 KSK589523:KSL589523 LCG589523:LCH589523 LMC589523:LMD589523 LVY589523:LVZ589523 MFU589523:MFV589523 MPQ589523:MPR589523 MZM589523:MZN589523 NJI589523:NJJ589523 NTE589523:NTF589523 ODA589523:ODB589523 OMW589523:OMX589523 OWS589523:OWT589523 PGO589523:PGP589523 PQK589523:PQL589523 QAG589523:QAH589523 QKC589523:QKD589523 QTY589523:QTZ589523 RDU589523:RDV589523 RNQ589523:RNR589523 RXM589523:RXN589523 SHI589523:SHJ589523 SRE589523:SRF589523 TBA589523:TBB589523 TKW589523:TKX589523 TUS589523:TUT589523 UEO589523:UEP589523 UOK589523:UOL589523 UYG589523:UYH589523 VIC589523:VID589523 VRY589523:VRZ589523 WBU589523:WBV589523 WLQ589523:WLR589523 WVM589523:WVN589523 E655059:F655059 JA655059:JB655059 SW655059:SX655059 ACS655059:ACT655059 AMO655059:AMP655059 AWK655059:AWL655059 BGG655059:BGH655059 BQC655059:BQD655059 BZY655059:BZZ655059 CJU655059:CJV655059 CTQ655059:CTR655059 DDM655059:DDN655059 DNI655059:DNJ655059 DXE655059:DXF655059 EHA655059:EHB655059 EQW655059:EQX655059 FAS655059:FAT655059 FKO655059:FKP655059 FUK655059:FUL655059 GEG655059:GEH655059 GOC655059:GOD655059 GXY655059:GXZ655059 HHU655059:HHV655059 HRQ655059:HRR655059 IBM655059:IBN655059 ILI655059:ILJ655059 IVE655059:IVF655059 JFA655059:JFB655059 JOW655059:JOX655059 JYS655059:JYT655059 KIO655059:KIP655059 KSK655059:KSL655059 LCG655059:LCH655059 LMC655059:LMD655059 LVY655059:LVZ655059 MFU655059:MFV655059 MPQ655059:MPR655059 MZM655059:MZN655059 NJI655059:NJJ655059 NTE655059:NTF655059 ODA655059:ODB655059 OMW655059:OMX655059 OWS655059:OWT655059 PGO655059:PGP655059 PQK655059:PQL655059 QAG655059:QAH655059 QKC655059:QKD655059 QTY655059:QTZ655059 RDU655059:RDV655059 RNQ655059:RNR655059 RXM655059:RXN655059 SHI655059:SHJ655059 SRE655059:SRF655059 TBA655059:TBB655059 TKW655059:TKX655059 TUS655059:TUT655059 UEO655059:UEP655059 UOK655059:UOL655059 UYG655059:UYH655059 VIC655059:VID655059 VRY655059:VRZ655059 WBU655059:WBV655059 WLQ655059:WLR655059 WVM655059:WVN655059 E720595:F720595 JA720595:JB720595 SW720595:SX720595 ACS720595:ACT720595 AMO720595:AMP720595 AWK720595:AWL720595 BGG720595:BGH720595 BQC720595:BQD720595 BZY720595:BZZ720595 CJU720595:CJV720595 CTQ720595:CTR720595 DDM720595:DDN720595 DNI720595:DNJ720595 DXE720595:DXF720595 EHA720595:EHB720595 EQW720595:EQX720595 FAS720595:FAT720595 FKO720595:FKP720595 FUK720595:FUL720595 GEG720595:GEH720595 GOC720595:GOD720595 GXY720595:GXZ720595 HHU720595:HHV720595 HRQ720595:HRR720595 IBM720595:IBN720595 ILI720595:ILJ720595 IVE720595:IVF720595 JFA720595:JFB720595 JOW720595:JOX720595 JYS720595:JYT720595 KIO720595:KIP720595 KSK720595:KSL720595 LCG720595:LCH720595 LMC720595:LMD720595 LVY720595:LVZ720595 MFU720595:MFV720595 MPQ720595:MPR720595 MZM720595:MZN720595 NJI720595:NJJ720595 NTE720595:NTF720595 ODA720595:ODB720595 OMW720595:OMX720595 OWS720595:OWT720595 PGO720595:PGP720595 PQK720595:PQL720595 QAG720595:QAH720595 QKC720595:QKD720595 QTY720595:QTZ720595 RDU720595:RDV720595 RNQ720595:RNR720595 RXM720595:RXN720595 SHI720595:SHJ720595 SRE720595:SRF720595 TBA720595:TBB720595 TKW720595:TKX720595 TUS720595:TUT720595 UEO720595:UEP720595 UOK720595:UOL720595 UYG720595:UYH720595 VIC720595:VID720595 VRY720595:VRZ720595 WBU720595:WBV720595 WLQ720595:WLR720595 WVM720595:WVN720595 E786131:F786131 JA786131:JB786131 SW786131:SX786131 ACS786131:ACT786131 AMO786131:AMP786131 AWK786131:AWL786131 BGG786131:BGH786131 BQC786131:BQD786131 BZY786131:BZZ786131 CJU786131:CJV786131 CTQ786131:CTR786131 DDM786131:DDN786131 DNI786131:DNJ786131 DXE786131:DXF786131 EHA786131:EHB786131 EQW786131:EQX786131 FAS786131:FAT786131 FKO786131:FKP786131 FUK786131:FUL786131 GEG786131:GEH786131 GOC786131:GOD786131 GXY786131:GXZ786131 HHU786131:HHV786131 HRQ786131:HRR786131 IBM786131:IBN786131 ILI786131:ILJ786131 IVE786131:IVF786131 JFA786131:JFB786131 JOW786131:JOX786131 JYS786131:JYT786131 KIO786131:KIP786131 KSK786131:KSL786131 LCG786131:LCH786131 LMC786131:LMD786131 LVY786131:LVZ786131 MFU786131:MFV786131 MPQ786131:MPR786131 MZM786131:MZN786131 NJI786131:NJJ786131 NTE786131:NTF786131 ODA786131:ODB786131 OMW786131:OMX786131 OWS786131:OWT786131 PGO786131:PGP786131 PQK786131:PQL786131 QAG786131:QAH786131 QKC786131:QKD786131 QTY786131:QTZ786131 RDU786131:RDV786131 RNQ786131:RNR786131 RXM786131:RXN786131 SHI786131:SHJ786131 SRE786131:SRF786131 TBA786131:TBB786131 TKW786131:TKX786131 TUS786131:TUT786131 UEO786131:UEP786131 UOK786131:UOL786131 UYG786131:UYH786131 VIC786131:VID786131 VRY786131:VRZ786131 WBU786131:WBV786131 WLQ786131:WLR786131 WVM786131:WVN786131 E851667:F851667 JA851667:JB851667 SW851667:SX851667 ACS851667:ACT851667 AMO851667:AMP851667 AWK851667:AWL851667 BGG851667:BGH851667 BQC851667:BQD851667 BZY851667:BZZ851667 CJU851667:CJV851667 CTQ851667:CTR851667 DDM851667:DDN851667 DNI851667:DNJ851667 DXE851667:DXF851667 EHA851667:EHB851667 EQW851667:EQX851667 FAS851667:FAT851667 FKO851667:FKP851667 FUK851667:FUL851667 GEG851667:GEH851667 GOC851667:GOD851667 GXY851667:GXZ851667 HHU851667:HHV851667 HRQ851667:HRR851667 IBM851667:IBN851667 ILI851667:ILJ851667 IVE851667:IVF851667 JFA851667:JFB851667 JOW851667:JOX851667 JYS851667:JYT851667 KIO851667:KIP851667 KSK851667:KSL851667 LCG851667:LCH851667 LMC851667:LMD851667 LVY851667:LVZ851667 MFU851667:MFV851667 MPQ851667:MPR851667 MZM851667:MZN851667 NJI851667:NJJ851667 NTE851667:NTF851667 ODA851667:ODB851667 OMW851667:OMX851667 OWS851667:OWT851667 PGO851667:PGP851667 PQK851667:PQL851667 QAG851667:QAH851667 QKC851667:QKD851667 QTY851667:QTZ851667 RDU851667:RDV851667 RNQ851667:RNR851667 RXM851667:RXN851667 SHI851667:SHJ851667 SRE851667:SRF851667 TBA851667:TBB851667 TKW851667:TKX851667 TUS851667:TUT851667 UEO851667:UEP851667 UOK851667:UOL851667 UYG851667:UYH851667 VIC851667:VID851667 VRY851667:VRZ851667 WBU851667:WBV851667 WLQ851667:WLR851667 WVM851667:WVN851667 E917203:F917203 JA917203:JB917203 SW917203:SX917203 ACS917203:ACT917203 AMO917203:AMP917203 AWK917203:AWL917203 BGG917203:BGH917203 BQC917203:BQD917203 BZY917203:BZZ917203 CJU917203:CJV917203 CTQ917203:CTR917203 DDM917203:DDN917203 DNI917203:DNJ917203 DXE917203:DXF917203 EHA917203:EHB917203 EQW917203:EQX917203 FAS917203:FAT917203 FKO917203:FKP917203 FUK917203:FUL917203 GEG917203:GEH917203 GOC917203:GOD917203 GXY917203:GXZ917203 HHU917203:HHV917203 HRQ917203:HRR917203 IBM917203:IBN917203 ILI917203:ILJ917203 IVE917203:IVF917203 JFA917203:JFB917203 JOW917203:JOX917203 JYS917203:JYT917203 KIO917203:KIP917203 KSK917203:KSL917203 LCG917203:LCH917203 LMC917203:LMD917203 LVY917203:LVZ917203 MFU917203:MFV917203 MPQ917203:MPR917203 MZM917203:MZN917203 NJI917203:NJJ917203 NTE917203:NTF917203 ODA917203:ODB917203 OMW917203:OMX917203 OWS917203:OWT917203 PGO917203:PGP917203 PQK917203:PQL917203 QAG917203:QAH917203 QKC917203:QKD917203 QTY917203:QTZ917203 RDU917203:RDV917203 RNQ917203:RNR917203 RXM917203:RXN917203 SHI917203:SHJ917203 SRE917203:SRF917203 TBA917203:TBB917203 TKW917203:TKX917203 TUS917203:TUT917203 UEO917203:UEP917203 UOK917203:UOL917203 UYG917203:UYH917203 VIC917203:VID917203 VRY917203:VRZ917203 WBU917203:WBV917203 WLQ917203:WLR917203 WVM917203:WVN917203 E982739:F982739 JA982739:JB982739 SW982739:SX982739 ACS982739:ACT982739 AMO982739:AMP982739 AWK982739:AWL982739 BGG982739:BGH982739 BQC982739:BQD982739 BZY982739:BZZ982739 CJU982739:CJV982739 CTQ982739:CTR982739 DDM982739:DDN982739 DNI982739:DNJ982739 DXE982739:DXF982739 EHA982739:EHB982739 EQW982739:EQX982739 FAS982739:FAT982739 FKO982739:FKP982739 FUK982739:FUL982739 GEG982739:GEH982739 GOC982739:GOD982739 GXY982739:GXZ982739 HHU982739:HHV982739 HRQ982739:HRR982739 IBM982739:IBN982739 ILI982739:ILJ982739 IVE982739:IVF982739 JFA982739:JFB982739 JOW982739:JOX982739 JYS982739:JYT982739 KIO982739:KIP982739 KSK982739:KSL982739 LCG982739:LCH982739 LMC982739:LMD982739 LVY982739:LVZ982739 MFU982739:MFV982739 MPQ982739:MPR982739 MZM982739:MZN982739 NJI982739:NJJ982739 NTE982739:NTF982739 ODA982739:ODB982739 OMW982739:OMX982739 OWS982739:OWT982739 PGO982739:PGP982739 PQK982739:PQL982739 QAG982739:QAH982739 QKC982739:QKD982739 QTY982739:QTZ982739 RDU982739:RDV982739 RNQ982739:RNR982739 RXM982739:RXN982739 SHI982739:SHJ982739 SRE982739:SRF982739 TBA982739:TBB982739 TKW982739:TKX982739 TUS982739:TUT982739 UEO982739:UEP982739 UOK982739:UOL982739 UYG982739:UYH982739 VIC982739:VID982739 VRY982739:VRZ982739 WBU982739:WBV982739 WLQ982739:WLR982739 WVM982739:WVN982739 E1048275:F1048275 JA1048275:JB1048275 SW1048275:SX1048275 ACS1048275:ACT1048275 AMO1048275:AMP1048275 AWK1048275:AWL1048275 BGG1048275:BGH1048275 BQC1048275:BQD1048275 BZY1048275:BZZ1048275 CJU1048275:CJV1048275 CTQ1048275:CTR1048275 DDM1048275:DDN1048275 DNI1048275:DNJ1048275 DXE1048275:DXF1048275 EHA1048275:EHB1048275 EQW1048275:EQX1048275 FAS1048275:FAT1048275 FKO1048275:FKP1048275 FUK1048275:FUL1048275 GEG1048275:GEH1048275 GOC1048275:GOD1048275 GXY1048275:GXZ1048275 HHU1048275:HHV1048275 HRQ1048275:HRR1048275 IBM1048275:IBN1048275 ILI1048275:ILJ1048275 IVE1048275:IVF1048275 JFA1048275:JFB1048275 JOW1048275:JOX1048275 JYS1048275:JYT1048275 KIO1048275:KIP1048275 KSK1048275:KSL1048275 LCG1048275:LCH1048275 LMC1048275:LMD1048275 LVY1048275:LVZ1048275 MFU1048275:MFV1048275 MPQ1048275:MPR1048275 MZM1048275:MZN1048275 NJI1048275:NJJ1048275 NTE1048275:NTF1048275 ODA1048275:ODB1048275 OMW1048275:OMX1048275 OWS1048275:OWT1048275 PGO1048275:PGP1048275 PQK1048275:PQL1048275 QAG1048275:QAH1048275 QKC1048275:QKD1048275 QTY1048275:QTZ1048275 RDU1048275:RDV1048275 RNQ1048275:RNR1048275 RXM1048275:RXN1048275 SHI1048275:SHJ1048275 SRE1048275:SRF1048275 TBA1048275:TBB1048275 TKW1048275:TKX1048275 TUS1048275:TUT1048275 UEO1048275:UEP1048275 UOK1048275:UOL1048275 UYG1048275:UYH1048275 VIC1048275:VID1048275 VRY1048275:VRZ1048275 WBU1048275:WBV1048275 WLQ1048275:WLR1048275 WVM1048275:WVN1048275" xr:uid="{DFAB2FE9-2C9A-413A-9815-3C8DE030D44F}"/>
    <dataValidation operator="greaterThanOrEqual" allowBlank="1" showInputMessage="1" showErrorMessage="1" error="Valor debe ser mayor o igual 0" sqref="H225 JD225 SZ225 ACV225 AMR225 AWN225 BGJ225 BQF225 CAB225 CJX225 CTT225 DDP225 DNL225 DXH225 EHD225 EQZ225 FAV225 FKR225 FUN225 GEJ225 GOF225 GYB225 HHX225 HRT225 IBP225 ILL225 IVH225 JFD225 JOZ225 JYV225 KIR225 KSN225 LCJ225 LMF225 LWB225 MFX225 MPT225 MZP225 NJL225 NTH225 ODD225 OMZ225 OWV225 PGR225 PQN225 QAJ225 QKF225 QUB225 RDX225 RNT225 RXP225 SHL225 SRH225 TBD225 TKZ225 TUV225 UER225 UON225 UYJ225 VIF225 VSB225 WBX225 WLT225 WVP225 H65761 JD65761 SZ65761 ACV65761 AMR65761 AWN65761 BGJ65761 BQF65761 CAB65761 CJX65761 CTT65761 DDP65761 DNL65761 DXH65761 EHD65761 EQZ65761 FAV65761 FKR65761 FUN65761 GEJ65761 GOF65761 GYB65761 HHX65761 HRT65761 IBP65761 ILL65761 IVH65761 JFD65761 JOZ65761 JYV65761 KIR65761 KSN65761 LCJ65761 LMF65761 LWB65761 MFX65761 MPT65761 MZP65761 NJL65761 NTH65761 ODD65761 OMZ65761 OWV65761 PGR65761 PQN65761 QAJ65761 QKF65761 QUB65761 RDX65761 RNT65761 RXP65761 SHL65761 SRH65761 TBD65761 TKZ65761 TUV65761 UER65761 UON65761 UYJ65761 VIF65761 VSB65761 WBX65761 WLT65761 WVP65761 H131297 JD131297 SZ131297 ACV131297 AMR131297 AWN131297 BGJ131297 BQF131297 CAB131297 CJX131297 CTT131297 DDP131297 DNL131297 DXH131297 EHD131297 EQZ131297 FAV131297 FKR131297 FUN131297 GEJ131297 GOF131297 GYB131297 HHX131297 HRT131297 IBP131297 ILL131297 IVH131297 JFD131297 JOZ131297 JYV131297 KIR131297 KSN131297 LCJ131297 LMF131297 LWB131297 MFX131297 MPT131297 MZP131297 NJL131297 NTH131297 ODD131297 OMZ131297 OWV131297 PGR131297 PQN131297 QAJ131297 QKF131297 QUB131297 RDX131297 RNT131297 RXP131297 SHL131297 SRH131297 TBD131297 TKZ131297 TUV131297 UER131297 UON131297 UYJ131297 VIF131297 VSB131297 WBX131297 WLT131297 WVP131297 H196833 JD196833 SZ196833 ACV196833 AMR196833 AWN196833 BGJ196833 BQF196833 CAB196833 CJX196833 CTT196833 DDP196833 DNL196833 DXH196833 EHD196833 EQZ196833 FAV196833 FKR196833 FUN196833 GEJ196833 GOF196833 GYB196833 HHX196833 HRT196833 IBP196833 ILL196833 IVH196833 JFD196833 JOZ196833 JYV196833 KIR196833 KSN196833 LCJ196833 LMF196833 LWB196833 MFX196833 MPT196833 MZP196833 NJL196833 NTH196833 ODD196833 OMZ196833 OWV196833 PGR196833 PQN196833 QAJ196833 QKF196833 QUB196833 RDX196833 RNT196833 RXP196833 SHL196833 SRH196833 TBD196833 TKZ196833 TUV196833 UER196833 UON196833 UYJ196833 VIF196833 VSB196833 WBX196833 WLT196833 WVP196833 H262369 JD262369 SZ262369 ACV262369 AMR262369 AWN262369 BGJ262369 BQF262369 CAB262369 CJX262369 CTT262369 DDP262369 DNL262369 DXH262369 EHD262369 EQZ262369 FAV262369 FKR262369 FUN262369 GEJ262369 GOF262369 GYB262369 HHX262369 HRT262369 IBP262369 ILL262369 IVH262369 JFD262369 JOZ262369 JYV262369 KIR262369 KSN262369 LCJ262369 LMF262369 LWB262369 MFX262369 MPT262369 MZP262369 NJL262369 NTH262369 ODD262369 OMZ262369 OWV262369 PGR262369 PQN262369 QAJ262369 QKF262369 QUB262369 RDX262369 RNT262369 RXP262369 SHL262369 SRH262369 TBD262369 TKZ262369 TUV262369 UER262369 UON262369 UYJ262369 VIF262369 VSB262369 WBX262369 WLT262369 WVP262369 H327905 JD327905 SZ327905 ACV327905 AMR327905 AWN327905 BGJ327905 BQF327905 CAB327905 CJX327905 CTT327905 DDP327905 DNL327905 DXH327905 EHD327905 EQZ327905 FAV327905 FKR327905 FUN327905 GEJ327905 GOF327905 GYB327905 HHX327905 HRT327905 IBP327905 ILL327905 IVH327905 JFD327905 JOZ327905 JYV327905 KIR327905 KSN327905 LCJ327905 LMF327905 LWB327905 MFX327905 MPT327905 MZP327905 NJL327905 NTH327905 ODD327905 OMZ327905 OWV327905 PGR327905 PQN327905 QAJ327905 QKF327905 QUB327905 RDX327905 RNT327905 RXP327905 SHL327905 SRH327905 TBD327905 TKZ327905 TUV327905 UER327905 UON327905 UYJ327905 VIF327905 VSB327905 WBX327905 WLT327905 WVP327905 H393441 JD393441 SZ393441 ACV393441 AMR393441 AWN393441 BGJ393441 BQF393441 CAB393441 CJX393441 CTT393441 DDP393441 DNL393441 DXH393441 EHD393441 EQZ393441 FAV393441 FKR393441 FUN393441 GEJ393441 GOF393441 GYB393441 HHX393441 HRT393441 IBP393441 ILL393441 IVH393441 JFD393441 JOZ393441 JYV393441 KIR393441 KSN393441 LCJ393441 LMF393441 LWB393441 MFX393441 MPT393441 MZP393441 NJL393441 NTH393441 ODD393441 OMZ393441 OWV393441 PGR393441 PQN393441 QAJ393441 QKF393441 QUB393441 RDX393441 RNT393441 RXP393441 SHL393441 SRH393441 TBD393441 TKZ393441 TUV393441 UER393441 UON393441 UYJ393441 VIF393441 VSB393441 WBX393441 WLT393441 WVP393441 H458977 JD458977 SZ458977 ACV458977 AMR458977 AWN458977 BGJ458977 BQF458977 CAB458977 CJX458977 CTT458977 DDP458977 DNL458977 DXH458977 EHD458977 EQZ458977 FAV458977 FKR458977 FUN458977 GEJ458977 GOF458977 GYB458977 HHX458977 HRT458977 IBP458977 ILL458977 IVH458977 JFD458977 JOZ458977 JYV458977 KIR458977 KSN458977 LCJ458977 LMF458977 LWB458977 MFX458977 MPT458977 MZP458977 NJL458977 NTH458977 ODD458977 OMZ458977 OWV458977 PGR458977 PQN458977 QAJ458977 QKF458977 QUB458977 RDX458977 RNT458977 RXP458977 SHL458977 SRH458977 TBD458977 TKZ458977 TUV458977 UER458977 UON458977 UYJ458977 VIF458977 VSB458977 WBX458977 WLT458977 WVP458977 H524513 JD524513 SZ524513 ACV524513 AMR524513 AWN524513 BGJ524513 BQF524513 CAB524513 CJX524513 CTT524513 DDP524513 DNL524513 DXH524513 EHD524513 EQZ524513 FAV524513 FKR524513 FUN524513 GEJ524513 GOF524513 GYB524513 HHX524513 HRT524513 IBP524513 ILL524513 IVH524513 JFD524513 JOZ524513 JYV524513 KIR524513 KSN524513 LCJ524513 LMF524513 LWB524513 MFX524513 MPT524513 MZP524513 NJL524513 NTH524513 ODD524513 OMZ524513 OWV524513 PGR524513 PQN524513 QAJ524513 QKF524513 QUB524513 RDX524513 RNT524513 RXP524513 SHL524513 SRH524513 TBD524513 TKZ524513 TUV524513 UER524513 UON524513 UYJ524513 VIF524513 VSB524513 WBX524513 WLT524513 WVP524513 H590049 JD590049 SZ590049 ACV590049 AMR590049 AWN590049 BGJ590049 BQF590049 CAB590049 CJX590049 CTT590049 DDP590049 DNL590049 DXH590049 EHD590049 EQZ590049 FAV590049 FKR590049 FUN590049 GEJ590049 GOF590049 GYB590049 HHX590049 HRT590049 IBP590049 ILL590049 IVH590049 JFD590049 JOZ590049 JYV590049 KIR590049 KSN590049 LCJ590049 LMF590049 LWB590049 MFX590049 MPT590049 MZP590049 NJL590049 NTH590049 ODD590049 OMZ590049 OWV590049 PGR590049 PQN590049 QAJ590049 QKF590049 QUB590049 RDX590049 RNT590049 RXP590049 SHL590049 SRH590049 TBD590049 TKZ590049 TUV590049 UER590049 UON590049 UYJ590049 VIF590049 VSB590049 WBX590049 WLT590049 WVP590049 H655585 JD655585 SZ655585 ACV655585 AMR655585 AWN655585 BGJ655585 BQF655585 CAB655585 CJX655585 CTT655585 DDP655585 DNL655585 DXH655585 EHD655585 EQZ655585 FAV655585 FKR655585 FUN655585 GEJ655585 GOF655585 GYB655585 HHX655585 HRT655585 IBP655585 ILL655585 IVH655585 JFD655585 JOZ655585 JYV655585 KIR655585 KSN655585 LCJ655585 LMF655585 LWB655585 MFX655585 MPT655585 MZP655585 NJL655585 NTH655585 ODD655585 OMZ655585 OWV655585 PGR655585 PQN655585 QAJ655585 QKF655585 QUB655585 RDX655585 RNT655585 RXP655585 SHL655585 SRH655585 TBD655585 TKZ655585 TUV655585 UER655585 UON655585 UYJ655585 VIF655585 VSB655585 WBX655585 WLT655585 WVP655585 H721121 JD721121 SZ721121 ACV721121 AMR721121 AWN721121 BGJ721121 BQF721121 CAB721121 CJX721121 CTT721121 DDP721121 DNL721121 DXH721121 EHD721121 EQZ721121 FAV721121 FKR721121 FUN721121 GEJ721121 GOF721121 GYB721121 HHX721121 HRT721121 IBP721121 ILL721121 IVH721121 JFD721121 JOZ721121 JYV721121 KIR721121 KSN721121 LCJ721121 LMF721121 LWB721121 MFX721121 MPT721121 MZP721121 NJL721121 NTH721121 ODD721121 OMZ721121 OWV721121 PGR721121 PQN721121 QAJ721121 QKF721121 QUB721121 RDX721121 RNT721121 RXP721121 SHL721121 SRH721121 TBD721121 TKZ721121 TUV721121 UER721121 UON721121 UYJ721121 VIF721121 VSB721121 WBX721121 WLT721121 WVP721121 H786657 JD786657 SZ786657 ACV786657 AMR786657 AWN786657 BGJ786657 BQF786657 CAB786657 CJX786657 CTT786657 DDP786657 DNL786657 DXH786657 EHD786657 EQZ786657 FAV786657 FKR786657 FUN786657 GEJ786657 GOF786657 GYB786657 HHX786657 HRT786657 IBP786657 ILL786657 IVH786657 JFD786657 JOZ786657 JYV786657 KIR786657 KSN786657 LCJ786657 LMF786657 LWB786657 MFX786657 MPT786657 MZP786657 NJL786657 NTH786657 ODD786657 OMZ786657 OWV786657 PGR786657 PQN786657 QAJ786657 QKF786657 QUB786657 RDX786657 RNT786657 RXP786657 SHL786657 SRH786657 TBD786657 TKZ786657 TUV786657 UER786657 UON786657 UYJ786657 VIF786657 VSB786657 WBX786657 WLT786657 WVP786657 H852193 JD852193 SZ852193 ACV852193 AMR852193 AWN852193 BGJ852193 BQF852193 CAB852193 CJX852193 CTT852193 DDP852193 DNL852193 DXH852193 EHD852193 EQZ852193 FAV852193 FKR852193 FUN852193 GEJ852193 GOF852193 GYB852193 HHX852193 HRT852193 IBP852193 ILL852193 IVH852193 JFD852193 JOZ852193 JYV852193 KIR852193 KSN852193 LCJ852193 LMF852193 LWB852193 MFX852193 MPT852193 MZP852193 NJL852193 NTH852193 ODD852193 OMZ852193 OWV852193 PGR852193 PQN852193 QAJ852193 QKF852193 QUB852193 RDX852193 RNT852193 RXP852193 SHL852193 SRH852193 TBD852193 TKZ852193 TUV852193 UER852193 UON852193 UYJ852193 VIF852193 VSB852193 WBX852193 WLT852193 WVP852193 H917729 JD917729 SZ917729 ACV917729 AMR917729 AWN917729 BGJ917729 BQF917729 CAB917729 CJX917729 CTT917729 DDP917729 DNL917729 DXH917729 EHD917729 EQZ917729 FAV917729 FKR917729 FUN917729 GEJ917729 GOF917729 GYB917729 HHX917729 HRT917729 IBP917729 ILL917729 IVH917729 JFD917729 JOZ917729 JYV917729 KIR917729 KSN917729 LCJ917729 LMF917729 LWB917729 MFX917729 MPT917729 MZP917729 NJL917729 NTH917729 ODD917729 OMZ917729 OWV917729 PGR917729 PQN917729 QAJ917729 QKF917729 QUB917729 RDX917729 RNT917729 RXP917729 SHL917729 SRH917729 TBD917729 TKZ917729 TUV917729 UER917729 UON917729 UYJ917729 VIF917729 VSB917729 WBX917729 WLT917729 WVP917729 H983265 JD983265 SZ983265 ACV983265 AMR983265 AWN983265 BGJ983265 BQF983265 CAB983265 CJX983265 CTT983265 DDP983265 DNL983265 DXH983265 EHD983265 EQZ983265 FAV983265 FKR983265 FUN983265 GEJ983265 GOF983265 GYB983265 HHX983265 HRT983265 IBP983265 ILL983265 IVH983265 JFD983265 JOZ983265 JYV983265 KIR983265 KSN983265 LCJ983265 LMF983265 LWB983265 MFX983265 MPT983265 MZP983265 NJL983265 NTH983265 ODD983265 OMZ983265 OWV983265 PGR983265 PQN983265 QAJ983265 QKF983265 QUB983265 RDX983265 RNT983265 RXP983265 SHL983265 SRH983265 TBD983265 TKZ983265 TUV983265 UER983265 UON983265 UYJ983265 VIF983265 VSB983265 WBX983265 WLT983265 WVP983265 G65451:H65451 JC65451:JD65451 SY65451:SZ65451 ACU65451:ACV65451 AMQ65451:AMR65451 AWM65451:AWN65451 BGI65451:BGJ65451 BQE65451:BQF65451 CAA65451:CAB65451 CJW65451:CJX65451 CTS65451:CTT65451 DDO65451:DDP65451 DNK65451:DNL65451 DXG65451:DXH65451 EHC65451:EHD65451 EQY65451:EQZ65451 FAU65451:FAV65451 FKQ65451:FKR65451 FUM65451:FUN65451 GEI65451:GEJ65451 GOE65451:GOF65451 GYA65451:GYB65451 HHW65451:HHX65451 HRS65451:HRT65451 IBO65451:IBP65451 ILK65451:ILL65451 IVG65451:IVH65451 JFC65451:JFD65451 JOY65451:JOZ65451 JYU65451:JYV65451 KIQ65451:KIR65451 KSM65451:KSN65451 LCI65451:LCJ65451 LME65451:LMF65451 LWA65451:LWB65451 MFW65451:MFX65451 MPS65451:MPT65451 MZO65451:MZP65451 NJK65451:NJL65451 NTG65451:NTH65451 ODC65451:ODD65451 OMY65451:OMZ65451 OWU65451:OWV65451 PGQ65451:PGR65451 PQM65451:PQN65451 QAI65451:QAJ65451 QKE65451:QKF65451 QUA65451:QUB65451 RDW65451:RDX65451 RNS65451:RNT65451 RXO65451:RXP65451 SHK65451:SHL65451 SRG65451:SRH65451 TBC65451:TBD65451 TKY65451:TKZ65451 TUU65451:TUV65451 UEQ65451:UER65451 UOM65451:UON65451 UYI65451:UYJ65451 VIE65451:VIF65451 VSA65451:VSB65451 WBW65451:WBX65451 WLS65451:WLT65451 WVO65451:WVP65451 G130987:H130987 JC130987:JD130987 SY130987:SZ130987 ACU130987:ACV130987 AMQ130987:AMR130987 AWM130987:AWN130987 BGI130987:BGJ130987 BQE130987:BQF130987 CAA130987:CAB130987 CJW130987:CJX130987 CTS130987:CTT130987 DDO130987:DDP130987 DNK130987:DNL130987 DXG130987:DXH130987 EHC130987:EHD130987 EQY130987:EQZ130987 FAU130987:FAV130987 FKQ130987:FKR130987 FUM130987:FUN130987 GEI130987:GEJ130987 GOE130987:GOF130987 GYA130987:GYB130987 HHW130987:HHX130987 HRS130987:HRT130987 IBO130987:IBP130987 ILK130987:ILL130987 IVG130987:IVH130987 JFC130987:JFD130987 JOY130987:JOZ130987 JYU130987:JYV130987 KIQ130987:KIR130987 KSM130987:KSN130987 LCI130987:LCJ130987 LME130987:LMF130987 LWA130987:LWB130987 MFW130987:MFX130987 MPS130987:MPT130987 MZO130987:MZP130987 NJK130987:NJL130987 NTG130987:NTH130987 ODC130987:ODD130987 OMY130987:OMZ130987 OWU130987:OWV130987 PGQ130987:PGR130987 PQM130987:PQN130987 QAI130987:QAJ130987 QKE130987:QKF130987 QUA130987:QUB130987 RDW130987:RDX130987 RNS130987:RNT130987 RXO130987:RXP130987 SHK130987:SHL130987 SRG130987:SRH130987 TBC130987:TBD130987 TKY130987:TKZ130987 TUU130987:TUV130987 UEQ130987:UER130987 UOM130987:UON130987 UYI130987:UYJ130987 VIE130987:VIF130987 VSA130987:VSB130987 WBW130987:WBX130987 WLS130987:WLT130987 WVO130987:WVP130987 G196523:H196523 JC196523:JD196523 SY196523:SZ196523 ACU196523:ACV196523 AMQ196523:AMR196523 AWM196523:AWN196523 BGI196523:BGJ196523 BQE196523:BQF196523 CAA196523:CAB196523 CJW196523:CJX196523 CTS196523:CTT196523 DDO196523:DDP196523 DNK196523:DNL196523 DXG196523:DXH196523 EHC196523:EHD196523 EQY196523:EQZ196523 FAU196523:FAV196523 FKQ196523:FKR196523 FUM196523:FUN196523 GEI196523:GEJ196523 GOE196523:GOF196523 GYA196523:GYB196523 HHW196523:HHX196523 HRS196523:HRT196523 IBO196523:IBP196523 ILK196523:ILL196523 IVG196523:IVH196523 JFC196523:JFD196523 JOY196523:JOZ196523 JYU196523:JYV196523 KIQ196523:KIR196523 KSM196523:KSN196523 LCI196523:LCJ196523 LME196523:LMF196523 LWA196523:LWB196523 MFW196523:MFX196523 MPS196523:MPT196523 MZO196523:MZP196523 NJK196523:NJL196523 NTG196523:NTH196523 ODC196523:ODD196523 OMY196523:OMZ196523 OWU196523:OWV196523 PGQ196523:PGR196523 PQM196523:PQN196523 QAI196523:QAJ196523 QKE196523:QKF196523 QUA196523:QUB196523 RDW196523:RDX196523 RNS196523:RNT196523 RXO196523:RXP196523 SHK196523:SHL196523 SRG196523:SRH196523 TBC196523:TBD196523 TKY196523:TKZ196523 TUU196523:TUV196523 UEQ196523:UER196523 UOM196523:UON196523 UYI196523:UYJ196523 VIE196523:VIF196523 VSA196523:VSB196523 WBW196523:WBX196523 WLS196523:WLT196523 WVO196523:WVP196523 G262059:H262059 JC262059:JD262059 SY262059:SZ262059 ACU262059:ACV262059 AMQ262059:AMR262059 AWM262059:AWN262059 BGI262059:BGJ262059 BQE262059:BQF262059 CAA262059:CAB262059 CJW262059:CJX262059 CTS262059:CTT262059 DDO262059:DDP262059 DNK262059:DNL262059 DXG262059:DXH262059 EHC262059:EHD262059 EQY262059:EQZ262059 FAU262059:FAV262059 FKQ262059:FKR262059 FUM262059:FUN262059 GEI262059:GEJ262059 GOE262059:GOF262059 GYA262059:GYB262059 HHW262059:HHX262059 HRS262059:HRT262059 IBO262059:IBP262059 ILK262059:ILL262059 IVG262059:IVH262059 JFC262059:JFD262059 JOY262059:JOZ262059 JYU262059:JYV262059 KIQ262059:KIR262059 KSM262059:KSN262059 LCI262059:LCJ262059 LME262059:LMF262059 LWA262059:LWB262059 MFW262059:MFX262059 MPS262059:MPT262059 MZO262059:MZP262059 NJK262059:NJL262059 NTG262059:NTH262059 ODC262059:ODD262059 OMY262059:OMZ262059 OWU262059:OWV262059 PGQ262059:PGR262059 PQM262059:PQN262059 QAI262059:QAJ262059 QKE262059:QKF262059 QUA262059:QUB262059 RDW262059:RDX262059 RNS262059:RNT262059 RXO262059:RXP262059 SHK262059:SHL262059 SRG262059:SRH262059 TBC262059:TBD262059 TKY262059:TKZ262059 TUU262059:TUV262059 UEQ262059:UER262059 UOM262059:UON262059 UYI262059:UYJ262059 VIE262059:VIF262059 VSA262059:VSB262059 WBW262059:WBX262059 WLS262059:WLT262059 WVO262059:WVP262059 G327595:H327595 JC327595:JD327595 SY327595:SZ327595 ACU327595:ACV327595 AMQ327595:AMR327595 AWM327595:AWN327595 BGI327595:BGJ327595 BQE327595:BQF327595 CAA327595:CAB327595 CJW327595:CJX327595 CTS327595:CTT327595 DDO327595:DDP327595 DNK327595:DNL327595 DXG327595:DXH327595 EHC327595:EHD327595 EQY327595:EQZ327595 FAU327595:FAV327595 FKQ327595:FKR327595 FUM327595:FUN327595 GEI327595:GEJ327595 GOE327595:GOF327595 GYA327595:GYB327595 HHW327595:HHX327595 HRS327595:HRT327595 IBO327595:IBP327595 ILK327595:ILL327595 IVG327595:IVH327595 JFC327595:JFD327595 JOY327595:JOZ327595 JYU327595:JYV327595 KIQ327595:KIR327595 KSM327595:KSN327595 LCI327595:LCJ327595 LME327595:LMF327595 LWA327595:LWB327595 MFW327595:MFX327595 MPS327595:MPT327595 MZO327595:MZP327595 NJK327595:NJL327595 NTG327595:NTH327595 ODC327595:ODD327595 OMY327595:OMZ327595 OWU327595:OWV327595 PGQ327595:PGR327595 PQM327595:PQN327595 QAI327595:QAJ327595 QKE327595:QKF327595 QUA327595:QUB327595 RDW327595:RDX327595 RNS327595:RNT327595 RXO327595:RXP327595 SHK327595:SHL327595 SRG327595:SRH327595 TBC327595:TBD327595 TKY327595:TKZ327595 TUU327595:TUV327595 UEQ327595:UER327595 UOM327595:UON327595 UYI327595:UYJ327595 VIE327595:VIF327595 VSA327595:VSB327595 WBW327595:WBX327595 WLS327595:WLT327595 WVO327595:WVP327595 G393131:H393131 JC393131:JD393131 SY393131:SZ393131 ACU393131:ACV393131 AMQ393131:AMR393131 AWM393131:AWN393131 BGI393131:BGJ393131 BQE393131:BQF393131 CAA393131:CAB393131 CJW393131:CJX393131 CTS393131:CTT393131 DDO393131:DDP393131 DNK393131:DNL393131 DXG393131:DXH393131 EHC393131:EHD393131 EQY393131:EQZ393131 FAU393131:FAV393131 FKQ393131:FKR393131 FUM393131:FUN393131 GEI393131:GEJ393131 GOE393131:GOF393131 GYA393131:GYB393131 HHW393131:HHX393131 HRS393131:HRT393131 IBO393131:IBP393131 ILK393131:ILL393131 IVG393131:IVH393131 JFC393131:JFD393131 JOY393131:JOZ393131 JYU393131:JYV393131 KIQ393131:KIR393131 KSM393131:KSN393131 LCI393131:LCJ393131 LME393131:LMF393131 LWA393131:LWB393131 MFW393131:MFX393131 MPS393131:MPT393131 MZO393131:MZP393131 NJK393131:NJL393131 NTG393131:NTH393131 ODC393131:ODD393131 OMY393131:OMZ393131 OWU393131:OWV393131 PGQ393131:PGR393131 PQM393131:PQN393131 QAI393131:QAJ393131 QKE393131:QKF393131 QUA393131:QUB393131 RDW393131:RDX393131 RNS393131:RNT393131 RXO393131:RXP393131 SHK393131:SHL393131 SRG393131:SRH393131 TBC393131:TBD393131 TKY393131:TKZ393131 TUU393131:TUV393131 UEQ393131:UER393131 UOM393131:UON393131 UYI393131:UYJ393131 VIE393131:VIF393131 VSA393131:VSB393131 WBW393131:WBX393131 WLS393131:WLT393131 WVO393131:WVP393131 G458667:H458667 JC458667:JD458667 SY458667:SZ458667 ACU458667:ACV458667 AMQ458667:AMR458667 AWM458667:AWN458667 BGI458667:BGJ458667 BQE458667:BQF458667 CAA458667:CAB458667 CJW458667:CJX458667 CTS458667:CTT458667 DDO458667:DDP458667 DNK458667:DNL458667 DXG458667:DXH458667 EHC458667:EHD458667 EQY458667:EQZ458667 FAU458667:FAV458667 FKQ458667:FKR458667 FUM458667:FUN458667 GEI458667:GEJ458667 GOE458667:GOF458667 GYA458667:GYB458667 HHW458667:HHX458667 HRS458667:HRT458667 IBO458667:IBP458667 ILK458667:ILL458667 IVG458667:IVH458667 JFC458667:JFD458667 JOY458667:JOZ458667 JYU458667:JYV458667 KIQ458667:KIR458667 KSM458667:KSN458667 LCI458667:LCJ458667 LME458667:LMF458667 LWA458667:LWB458667 MFW458667:MFX458667 MPS458667:MPT458667 MZO458667:MZP458667 NJK458667:NJL458667 NTG458667:NTH458667 ODC458667:ODD458667 OMY458667:OMZ458667 OWU458667:OWV458667 PGQ458667:PGR458667 PQM458667:PQN458667 QAI458667:QAJ458667 QKE458667:QKF458667 QUA458667:QUB458667 RDW458667:RDX458667 RNS458667:RNT458667 RXO458667:RXP458667 SHK458667:SHL458667 SRG458667:SRH458667 TBC458667:TBD458667 TKY458667:TKZ458667 TUU458667:TUV458667 UEQ458667:UER458667 UOM458667:UON458667 UYI458667:UYJ458667 VIE458667:VIF458667 VSA458667:VSB458667 WBW458667:WBX458667 WLS458667:WLT458667 WVO458667:WVP458667 G524203:H524203 JC524203:JD524203 SY524203:SZ524203 ACU524203:ACV524203 AMQ524203:AMR524203 AWM524203:AWN524203 BGI524203:BGJ524203 BQE524203:BQF524203 CAA524203:CAB524203 CJW524203:CJX524203 CTS524203:CTT524203 DDO524203:DDP524203 DNK524203:DNL524203 DXG524203:DXH524203 EHC524203:EHD524203 EQY524203:EQZ524203 FAU524203:FAV524203 FKQ524203:FKR524203 FUM524203:FUN524203 GEI524203:GEJ524203 GOE524203:GOF524203 GYA524203:GYB524203 HHW524203:HHX524203 HRS524203:HRT524203 IBO524203:IBP524203 ILK524203:ILL524203 IVG524203:IVH524203 JFC524203:JFD524203 JOY524203:JOZ524203 JYU524203:JYV524203 KIQ524203:KIR524203 KSM524203:KSN524203 LCI524203:LCJ524203 LME524203:LMF524203 LWA524203:LWB524203 MFW524203:MFX524203 MPS524203:MPT524203 MZO524203:MZP524203 NJK524203:NJL524203 NTG524203:NTH524203 ODC524203:ODD524203 OMY524203:OMZ524203 OWU524203:OWV524203 PGQ524203:PGR524203 PQM524203:PQN524203 QAI524203:QAJ524203 QKE524203:QKF524203 QUA524203:QUB524203 RDW524203:RDX524203 RNS524203:RNT524203 RXO524203:RXP524203 SHK524203:SHL524203 SRG524203:SRH524203 TBC524203:TBD524203 TKY524203:TKZ524203 TUU524203:TUV524203 UEQ524203:UER524203 UOM524203:UON524203 UYI524203:UYJ524203 VIE524203:VIF524203 VSA524203:VSB524203 WBW524203:WBX524203 WLS524203:WLT524203 WVO524203:WVP524203 G589739:H589739 JC589739:JD589739 SY589739:SZ589739 ACU589739:ACV589739 AMQ589739:AMR589739 AWM589739:AWN589739 BGI589739:BGJ589739 BQE589739:BQF589739 CAA589739:CAB589739 CJW589739:CJX589739 CTS589739:CTT589739 DDO589739:DDP589739 DNK589739:DNL589739 DXG589739:DXH589739 EHC589739:EHD589739 EQY589739:EQZ589739 FAU589739:FAV589739 FKQ589739:FKR589739 FUM589739:FUN589739 GEI589739:GEJ589739 GOE589739:GOF589739 GYA589739:GYB589739 HHW589739:HHX589739 HRS589739:HRT589739 IBO589739:IBP589739 ILK589739:ILL589739 IVG589739:IVH589739 JFC589739:JFD589739 JOY589739:JOZ589739 JYU589739:JYV589739 KIQ589739:KIR589739 KSM589739:KSN589739 LCI589739:LCJ589739 LME589739:LMF589739 LWA589739:LWB589739 MFW589739:MFX589739 MPS589739:MPT589739 MZO589739:MZP589739 NJK589739:NJL589739 NTG589739:NTH589739 ODC589739:ODD589739 OMY589739:OMZ589739 OWU589739:OWV589739 PGQ589739:PGR589739 PQM589739:PQN589739 QAI589739:QAJ589739 QKE589739:QKF589739 QUA589739:QUB589739 RDW589739:RDX589739 RNS589739:RNT589739 RXO589739:RXP589739 SHK589739:SHL589739 SRG589739:SRH589739 TBC589739:TBD589739 TKY589739:TKZ589739 TUU589739:TUV589739 UEQ589739:UER589739 UOM589739:UON589739 UYI589739:UYJ589739 VIE589739:VIF589739 VSA589739:VSB589739 WBW589739:WBX589739 WLS589739:WLT589739 WVO589739:WVP589739 G655275:H655275 JC655275:JD655275 SY655275:SZ655275 ACU655275:ACV655275 AMQ655275:AMR655275 AWM655275:AWN655275 BGI655275:BGJ655275 BQE655275:BQF655275 CAA655275:CAB655275 CJW655275:CJX655275 CTS655275:CTT655275 DDO655275:DDP655275 DNK655275:DNL655275 DXG655275:DXH655275 EHC655275:EHD655275 EQY655275:EQZ655275 FAU655275:FAV655275 FKQ655275:FKR655275 FUM655275:FUN655275 GEI655275:GEJ655275 GOE655275:GOF655275 GYA655275:GYB655275 HHW655275:HHX655275 HRS655275:HRT655275 IBO655275:IBP655275 ILK655275:ILL655275 IVG655275:IVH655275 JFC655275:JFD655275 JOY655275:JOZ655275 JYU655275:JYV655275 KIQ655275:KIR655275 KSM655275:KSN655275 LCI655275:LCJ655275 LME655275:LMF655275 LWA655275:LWB655275 MFW655275:MFX655275 MPS655275:MPT655275 MZO655275:MZP655275 NJK655275:NJL655275 NTG655275:NTH655275 ODC655275:ODD655275 OMY655275:OMZ655275 OWU655275:OWV655275 PGQ655275:PGR655275 PQM655275:PQN655275 QAI655275:QAJ655275 QKE655275:QKF655275 QUA655275:QUB655275 RDW655275:RDX655275 RNS655275:RNT655275 RXO655275:RXP655275 SHK655275:SHL655275 SRG655275:SRH655275 TBC655275:TBD655275 TKY655275:TKZ655275 TUU655275:TUV655275 UEQ655275:UER655275 UOM655275:UON655275 UYI655275:UYJ655275 VIE655275:VIF655275 VSA655275:VSB655275 WBW655275:WBX655275 WLS655275:WLT655275 WVO655275:WVP655275 G720811:H720811 JC720811:JD720811 SY720811:SZ720811 ACU720811:ACV720811 AMQ720811:AMR720811 AWM720811:AWN720811 BGI720811:BGJ720811 BQE720811:BQF720811 CAA720811:CAB720811 CJW720811:CJX720811 CTS720811:CTT720811 DDO720811:DDP720811 DNK720811:DNL720811 DXG720811:DXH720811 EHC720811:EHD720811 EQY720811:EQZ720811 FAU720811:FAV720811 FKQ720811:FKR720811 FUM720811:FUN720811 GEI720811:GEJ720811 GOE720811:GOF720811 GYA720811:GYB720811 HHW720811:HHX720811 HRS720811:HRT720811 IBO720811:IBP720811 ILK720811:ILL720811 IVG720811:IVH720811 JFC720811:JFD720811 JOY720811:JOZ720811 JYU720811:JYV720811 KIQ720811:KIR720811 KSM720811:KSN720811 LCI720811:LCJ720811 LME720811:LMF720811 LWA720811:LWB720811 MFW720811:MFX720811 MPS720811:MPT720811 MZO720811:MZP720811 NJK720811:NJL720811 NTG720811:NTH720811 ODC720811:ODD720811 OMY720811:OMZ720811 OWU720811:OWV720811 PGQ720811:PGR720811 PQM720811:PQN720811 QAI720811:QAJ720811 QKE720811:QKF720811 QUA720811:QUB720811 RDW720811:RDX720811 RNS720811:RNT720811 RXO720811:RXP720811 SHK720811:SHL720811 SRG720811:SRH720811 TBC720811:TBD720811 TKY720811:TKZ720811 TUU720811:TUV720811 UEQ720811:UER720811 UOM720811:UON720811 UYI720811:UYJ720811 VIE720811:VIF720811 VSA720811:VSB720811 WBW720811:WBX720811 WLS720811:WLT720811 WVO720811:WVP720811 G786347:H786347 JC786347:JD786347 SY786347:SZ786347 ACU786347:ACV786347 AMQ786347:AMR786347 AWM786347:AWN786347 BGI786347:BGJ786347 BQE786347:BQF786347 CAA786347:CAB786347 CJW786347:CJX786347 CTS786347:CTT786347 DDO786347:DDP786347 DNK786347:DNL786347 DXG786347:DXH786347 EHC786347:EHD786347 EQY786347:EQZ786347 FAU786347:FAV786347 FKQ786347:FKR786347 FUM786347:FUN786347 GEI786347:GEJ786347 GOE786347:GOF786347 GYA786347:GYB786347 HHW786347:HHX786347 HRS786347:HRT786347 IBO786347:IBP786347 ILK786347:ILL786347 IVG786347:IVH786347 JFC786347:JFD786347 JOY786347:JOZ786347 JYU786347:JYV786347 KIQ786347:KIR786347 KSM786347:KSN786347 LCI786347:LCJ786347 LME786347:LMF786347 LWA786347:LWB786347 MFW786347:MFX786347 MPS786347:MPT786347 MZO786347:MZP786347 NJK786347:NJL786347 NTG786347:NTH786347 ODC786347:ODD786347 OMY786347:OMZ786347 OWU786347:OWV786347 PGQ786347:PGR786347 PQM786347:PQN786347 QAI786347:QAJ786347 QKE786347:QKF786347 QUA786347:QUB786347 RDW786347:RDX786347 RNS786347:RNT786347 RXO786347:RXP786347 SHK786347:SHL786347 SRG786347:SRH786347 TBC786347:TBD786347 TKY786347:TKZ786347 TUU786347:TUV786347 UEQ786347:UER786347 UOM786347:UON786347 UYI786347:UYJ786347 VIE786347:VIF786347 VSA786347:VSB786347 WBW786347:WBX786347 WLS786347:WLT786347 WVO786347:WVP786347 G851883:H851883 JC851883:JD851883 SY851883:SZ851883 ACU851883:ACV851883 AMQ851883:AMR851883 AWM851883:AWN851883 BGI851883:BGJ851883 BQE851883:BQF851883 CAA851883:CAB851883 CJW851883:CJX851883 CTS851883:CTT851883 DDO851883:DDP851883 DNK851883:DNL851883 DXG851883:DXH851883 EHC851883:EHD851883 EQY851883:EQZ851883 FAU851883:FAV851883 FKQ851883:FKR851883 FUM851883:FUN851883 GEI851883:GEJ851883 GOE851883:GOF851883 GYA851883:GYB851883 HHW851883:HHX851883 HRS851883:HRT851883 IBO851883:IBP851883 ILK851883:ILL851883 IVG851883:IVH851883 JFC851883:JFD851883 JOY851883:JOZ851883 JYU851883:JYV851883 KIQ851883:KIR851883 KSM851883:KSN851883 LCI851883:LCJ851883 LME851883:LMF851883 LWA851883:LWB851883 MFW851883:MFX851883 MPS851883:MPT851883 MZO851883:MZP851883 NJK851883:NJL851883 NTG851883:NTH851883 ODC851883:ODD851883 OMY851883:OMZ851883 OWU851883:OWV851883 PGQ851883:PGR851883 PQM851883:PQN851883 QAI851883:QAJ851883 QKE851883:QKF851883 QUA851883:QUB851883 RDW851883:RDX851883 RNS851883:RNT851883 RXO851883:RXP851883 SHK851883:SHL851883 SRG851883:SRH851883 TBC851883:TBD851883 TKY851883:TKZ851883 TUU851883:TUV851883 UEQ851883:UER851883 UOM851883:UON851883 UYI851883:UYJ851883 VIE851883:VIF851883 VSA851883:VSB851883 WBW851883:WBX851883 WLS851883:WLT851883 WVO851883:WVP851883 G917419:H917419 JC917419:JD917419 SY917419:SZ917419 ACU917419:ACV917419 AMQ917419:AMR917419 AWM917419:AWN917419 BGI917419:BGJ917419 BQE917419:BQF917419 CAA917419:CAB917419 CJW917419:CJX917419 CTS917419:CTT917419 DDO917419:DDP917419 DNK917419:DNL917419 DXG917419:DXH917419 EHC917419:EHD917419 EQY917419:EQZ917419 FAU917419:FAV917419 FKQ917419:FKR917419 FUM917419:FUN917419 GEI917419:GEJ917419 GOE917419:GOF917419 GYA917419:GYB917419 HHW917419:HHX917419 HRS917419:HRT917419 IBO917419:IBP917419 ILK917419:ILL917419 IVG917419:IVH917419 JFC917419:JFD917419 JOY917419:JOZ917419 JYU917419:JYV917419 KIQ917419:KIR917419 KSM917419:KSN917419 LCI917419:LCJ917419 LME917419:LMF917419 LWA917419:LWB917419 MFW917419:MFX917419 MPS917419:MPT917419 MZO917419:MZP917419 NJK917419:NJL917419 NTG917419:NTH917419 ODC917419:ODD917419 OMY917419:OMZ917419 OWU917419:OWV917419 PGQ917419:PGR917419 PQM917419:PQN917419 QAI917419:QAJ917419 QKE917419:QKF917419 QUA917419:QUB917419 RDW917419:RDX917419 RNS917419:RNT917419 RXO917419:RXP917419 SHK917419:SHL917419 SRG917419:SRH917419 TBC917419:TBD917419 TKY917419:TKZ917419 TUU917419:TUV917419 UEQ917419:UER917419 UOM917419:UON917419 UYI917419:UYJ917419 VIE917419:VIF917419 VSA917419:VSB917419 WBW917419:WBX917419 WLS917419:WLT917419 WVO917419:WVP917419 G982955:H982955 JC982955:JD982955 SY982955:SZ982955 ACU982955:ACV982955 AMQ982955:AMR982955 AWM982955:AWN982955 BGI982955:BGJ982955 BQE982955:BQF982955 CAA982955:CAB982955 CJW982955:CJX982955 CTS982955:CTT982955 DDO982955:DDP982955 DNK982955:DNL982955 DXG982955:DXH982955 EHC982955:EHD982955 EQY982955:EQZ982955 FAU982955:FAV982955 FKQ982955:FKR982955 FUM982955:FUN982955 GEI982955:GEJ982955 GOE982955:GOF982955 GYA982955:GYB982955 HHW982955:HHX982955 HRS982955:HRT982955 IBO982955:IBP982955 ILK982955:ILL982955 IVG982955:IVH982955 JFC982955:JFD982955 JOY982955:JOZ982955 JYU982955:JYV982955 KIQ982955:KIR982955 KSM982955:KSN982955 LCI982955:LCJ982955 LME982955:LMF982955 LWA982955:LWB982955 MFW982955:MFX982955 MPS982955:MPT982955 MZO982955:MZP982955 NJK982955:NJL982955 NTG982955:NTH982955 ODC982955:ODD982955 OMY982955:OMZ982955 OWU982955:OWV982955 PGQ982955:PGR982955 PQM982955:PQN982955 QAI982955:QAJ982955 QKE982955:QKF982955 QUA982955:QUB982955 RDW982955:RDX982955 RNS982955:RNT982955 RXO982955:RXP982955 SHK982955:SHL982955 SRG982955:SRH982955 TBC982955:TBD982955 TKY982955:TKZ982955 TUU982955:TUV982955 UEQ982955:UER982955 UOM982955:UON982955 UYI982955:UYJ982955 VIE982955:VIF982955 VSA982955:VSB982955 WBW982955:WBX982955 WLS982955:WLT982955 WVO982955:WVP982955 G1048491:H1048491 JC1048491:JD1048491 SY1048491:SZ1048491 ACU1048491:ACV1048491 AMQ1048491:AMR1048491 AWM1048491:AWN1048491 BGI1048491:BGJ1048491 BQE1048491:BQF1048491 CAA1048491:CAB1048491 CJW1048491:CJX1048491 CTS1048491:CTT1048491 DDO1048491:DDP1048491 DNK1048491:DNL1048491 DXG1048491:DXH1048491 EHC1048491:EHD1048491 EQY1048491:EQZ1048491 FAU1048491:FAV1048491 FKQ1048491:FKR1048491 FUM1048491:FUN1048491 GEI1048491:GEJ1048491 GOE1048491:GOF1048491 GYA1048491:GYB1048491 HHW1048491:HHX1048491 HRS1048491:HRT1048491 IBO1048491:IBP1048491 ILK1048491:ILL1048491 IVG1048491:IVH1048491 JFC1048491:JFD1048491 JOY1048491:JOZ1048491 JYU1048491:JYV1048491 KIQ1048491:KIR1048491 KSM1048491:KSN1048491 LCI1048491:LCJ1048491 LME1048491:LMF1048491 LWA1048491:LWB1048491 MFW1048491:MFX1048491 MPS1048491:MPT1048491 MZO1048491:MZP1048491 NJK1048491:NJL1048491 NTG1048491:NTH1048491 ODC1048491:ODD1048491 OMY1048491:OMZ1048491 OWU1048491:OWV1048491 PGQ1048491:PGR1048491 PQM1048491:PQN1048491 QAI1048491:QAJ1048491 QKE1048491:QKF1048491 QUA1048491:QUB1048491 RDW1048491:RDX1048491 RNS1048491:RNT1048491 RXO1048491:RXP1048491 SHK1048491:SHL1048491 SRG1048491:SRH1048491 TBC1048491:TBD1048491 TKY1048491:TKZ1048491 TUU1048491:TUV1048491 UEQ1048491:UER1048491 UOM1048491:UON1048491 UYI1048491:UYJ1048491 VIE1048491:VIF1048491 VSA1048491:VSB1048491 WBW1048491:WBX1048491 WLS1048491:WLT1048491 WVO1048491:WVP1048491" xr:uid="{B0E09F17-B792-47FB-B35D-D596D06E2E18}"/>
    <dataValidation type="decimal" operator="greaterThanOrEqual" allowBlank="1" showInputMessage="1" showErrorMessage="1" error="Valor debe ser mayor o igual 0" promptTitle="Reclasificacion" prompt="Diligencia estas casillas si reclasifica estas partidas a propiedad planta y equipo" sqref="I65352:J65352 JE65352:JF65352 TA65352:TB65352 ACW65352:ACX65352 AMS65352:AMT65352 AWO65352:AWP65352 BGK65352:BGL65352 BQG65352:BQH65352 CAC65352:CAD65352 CJY65352:CJZ65352 CTU65352:CTV65352 DDQ65352:DDR65352 DNM65352:DNN65352 DXI65352:DXJ65352 EHE65352:EHF65352 ERA65352:ERB65352 FAW65352:FAX65352 FKS65352:FKT65352 FUO65352:FUP65352 GEK65352:GEL65352 GOG65352:GOH65352 GYC65352:GYD65352 HHY65352:HHZ65352 HRU65352:HRV65352 IBQ65352:IBR65352 ILM65352:ILN65352 IVI65352:IVJ65352 JFE65352:JFF65352 JPA65352:JPB65352 JYW65352:JYX65352 KIS65352:KIT65352 KSO65352:KSP65352 LCK65352:LCL65352 LMG65352:LMH65352 LWC65352:LWD65352 MFY65352:MFZ65352 MPU65352:MPV65352 MZQ65352:MZR65352 NJM65352:NJN65352 NTI65352:NTJ65352 ODE65352:ODF65352 ONA65352:ONB65352 OWW65352:OWX65352 PGS65352:PGT65352 PQO65352:PQP65352 QAK65352:QAL65352 QKG65352:QKH65352 QUC65352:QUD65352 RDY65352:RDZ65352 RNU65352:RNV65352 RXQ65352:RXR65352 SHM65352:SHN65352 SRI65352:SRJ65352 TBE65352:TBF65352 TLA65352:TLB65352 TUW65352:TUX65352 UES65352:UET65352 UOO65352:UOP65352 UYK65352:UYL65352 VIG65352:VIH65352 VSC65352:VSD65352 WBY65352:WBZ65352 WLU65352:WLV65352 WVQ65352:WVR65352 I130888:J130888 JE130888:JF130888 TA130888:TB130888 ACW130888:ACX130888 AMS130888:AMT130888 AWO130888:AWP130888 BGK130888:BGL130888 BQG130888:BQH130888 CAC130888:CAD130888 CJY130888:CJZ130888 CTU130888:CTV130888 DDQ130888:DDR130888 DNM130888:DNN130888 DXI130888:DXJ130888 EHE130888:EHF130888 ERA130888:ERB130888 FAW130888:FAX130888 FKS130888:FKT130888 FUO130888:FUP130888 GEK130888:GEL130888 GOG130888:GOH130888 GYC130888:GYD130888 HHY130888:HHZ130888 HRU130888:HRV130888 IBQ130888:IBR130888 ILM130888:ILN130888 IVI130888:IVJ130888 JFE130888:JFF130888 JPA130888:JPB130888 JYW130888:JYX130888 KIS130888:KIT130888 KSO130888:KSP130888 LCK130888:LCL130888 LMG130888:LMH130888 LWC130888:LWD130888 MFY130888:MFZ130888 MPU130888:MPV130888 MZQ130888:MZR130888 NJM130888:NJN130888 NTI130888:NTJ130888 ODE130888:ODF130888 ONA130888:ONB130888 OWW130888:OWX130888 PGS130888:PGT130888 PQO130888:PQP130888 QAK130888:QAL130888 QKG130888:QKH130888 QUC130888:QUD130888 RDY130888:RDZ130888 RNU130888:RNV130888 RXQ130888:RXR130888 SHM130888:SHN130888 SRI130888:SRJ130888 TBE130888:TBF130888 TLA130888:TLB130888 TUW130888:TUX130888 UES130888:UET130888 UOO130888:UOP130888 UYK130888:UYL130888 VIG130888:VIH130888 VSC130888:VSD130888 WBY130888:WBZ130888 WLU130888:WLV130888 WVQ130888:WVR130888 I196424:J196424 JE196424:JF196424 TA196424:TB196424 ACW196424:ACX196424 AMS196424:AMT196424 AWO196424:AWP196424 BGK196424:BGL196424 BQG196424:BQH196424 CAC196424:CAD196424 CJY196424:CJZ196424 CTU196424:CTV196424 DDQ196424:DDR196424 DNM196424:DNN196424 DXI196424:DXJ196424 EHE196424:EHF196424 ERA196424:ERB196424 FAW196424:FAX196424 FKS196424:FKT196424 FUO196424:FUP196424 GEK196424:GEL196424 GOG196424:GOH196424 GYC196424:GYD196424 HHY196424:HHZ196424 HRU196424:HRV196424 IBQ196424:IBR196424 ILM196424:ILN196424 IVI196424:IVJ196424 JFE196424:JFF196424 JPA196424:JPB196424 JYW196424:JYX196424 KIS196424:KIT196424 KSO196424:KSP196424 LCK196424:LCL196424 LMG196424:LMH196424 LWC196424:LWD196424 MFY196424:MFZ196424 MPU196424:MPV196424 MZQ196424:MZR196424 NJM196424:NJN196424 NTI196424:NTJ196424 ODE196424:ODF196424 ONA196424:ONB196424 OWW196424:OWX196424 PGS196424:PGT196424 PQO196424:PQP196424 QAK196424:QAL196424 QKG196424:QKH196424 QUC196424:QUD196424 RDY196424:RDZ196424 RNU196424:RNV196424 RXQ196424:RXR196424 SHM196424:SHN196424 SRI196424:SRJ196424 TBE196424:TBF196424 TLA196424:TLB196424 TUW196424:TUX196424 UES196424:UET196424 UOO196424:UOP196424 UYK196424:UYL196424 VIG196424:VIH196424 VSC196424:VSD196424 WBY196424:WBZ196424 WLU196424:WLV196424 WVQ196424:WVR196424 I261960:J261960 JE261960:JF261960 TA261960:TB261960 ACW261960:ACX261960 AMS261960:AMT261960 AWO261960:AWP261960 BGK261960:BGL261960 BQG261960:BQH261960 CAC261960:CAD261960 CJY261960:CJZ261960 CTU261960:CTV261960 DDQ261960:DDR261960 DNM261960:DNN261960 DXI261960:DXJ261960 EHE261960:EHF261960 ERA261960:ERB261960 FAW261960:FAX261960 FKS261960:FKT261960 FUO261960:FUP261960 GEK261960:GEL261960 GOG261960:GOH261960 GYC261960:GYD261960 HHY261960:HHZ261960 HRU261960:HRV261960 IBQ261960:IBR261960 ILM261960:ILN261960 IVI261960:IVJ261960 JFE261960:JFF261960 JPA261960:JPB261960 JYW261960:JYX261960 KIS261960:KIT261960 KSO261960:KSP261960 LCK261960:LCL261960 LMG261960:LMH261960 LWC261960:LWD261960 MFY261960:MFZ261960 MPU261960:MPV261960 MZQ261960:MZR261960 NJM261960:NJN261960 NTI261960:NTJ261960 ODE261960:ODF261960 ONA261960:ONB261960 OWW261960:OWX261960 PGS261960:PGT261960 PQO261960:PQP261960 QAK261960:QAL261960 QKG261960:QKH261960 QUC261960:QUD261960 RDY261960:RDZ261960 RNU261960:RNV261960 RXQ261960:RXR261960 SHM261960:SHN261960 SRI261960:SRJ261960 TBE261960:TBF261960 TLA261960:TLB261960 TUW261960:TUX261960 UES261960:UET261960 UOO261960:UOP261960 UYK261960:UYL261960 VIG261960:VIH261960 VSC261960:VSD261960 WBY261960:WBZ261960 WLU261960:WLV261960 WVQ261960:WVR261960 I327496:J327496 JE327496:JF327496 TA327496:TB327496 ACW327496:ACX327496 AMS327496:AMT327496 AWO327496:AWP327496 BGK327496:BGL327496 BQG327496:BQH327496 CAC327496:CAD327496 CJY327496:CJZ327496 CTU327496:CTV327496 DDQ327496:DDR327496 DNM327496:DNN327496 DXI327496:DXJ327496 EHE327496:EHF327496 ERA327496:ERB327496 FAW327496:FAX327496 FKS327496:FKT327496 FUO327496:FUP327496 GEK327496:GEL327496 GOG327496:GOH327496 GYC327496:GYD327496 HHY327496:HHZ327496 HRU327496:HRV327496 IBQ327496:IBR327496 ILM327496:ILN327496 IVI327496:IVJ327496 JFE327496:JFF327496 JPA327496:JPB327496 JYW327496:JYX327496 KIS327496:KIT327496 KSO327496:KSP327496 LCK327496:LCL327496 LMG327496:LMH327496 LWC327496:LWD327496 MFY327496:MFZ327496 MPU327496:MPV327496 MZQ327496:MZR327496 NJM327496:NJN327496 NTI327496:NTJ327496 ODE327496:ODF327496 ONA327496:ONB327496 OWW327496:OWX327496 PGS327496:PGT327496 PQO327496:PQP327496 QAK327496:QAL327496 QKG327496:QKH327496 QUC327496:QUD327496 RDY327496:RDZ327496 RNU327496:RNV327496 RXQ327496:RXR327496 SHM327496:SHN327496 SRI327496:SRJ327496 TBE327496:TBF327496 TLA327496:TLB327496 TUW327496:TUX327496 UES327496:UET327496 UOO327496:UOP327496 UYK327496:UYL327496 VIG327496:VIH327496 VSC327496:VSD327496 WBY327496:WBZ327496 WLU327496:WLV327496 WVQ327496:WVR327496 I393032:J393032 JE393032:JF393032 TA393032:TB393032 ACW393032:ACX393032 AMS393032:AMT393032 AWO393032:AWP393032 BGK393032:BGL393032 BQG393032:BQH393032 CAC393032:CAD393032 CJY393032:CJZ393032 CTU393032:CTV393032 DDQ393032:DDR393032 DNM393032:DNN393032 DXI393032:DXJ393032 EHE393032:EHF393032 ERA393032:ERB393032 FAW393032:FAX393032 FKS393032:FKT393032 FUO393032:FUP393032 GEK393032:GEL393032 GOG393032:GOH393032 GYC393032:GYD393032 HHY393032:HHZ393032 HRU393032:HRV393032 IBQ393032:IBR393032 ILM393032:ILN393032 IVI393032:IVJ393032 JFE393032:JFF393032 JPA393032:JPB393032 JYW393032:JYX393032 KIS393032:KIT393032 KSO393032:KSP393032 LCK393032:LCL393032 LMG393032:LMH393032 LWC393032:LWD393032 MFY393032:MFZ393032 MPU393032:MPV393032 MZQ393032:MZR393032 NJM393032:NJN393032 NTI393032:NTJ393032 ODE393032:ODF393032 ONA393032:ONB393032 OWW393032:OWX393032 PGS393032:PGT393032 PQO393032:PQP393032 QAK393032:QAL393032 QKG393032:QKH393032 QUC393032:QUD393032 RDY393032:RDZ393032 RNU393032:RNV393032 RXQ393032:RXR393032 SHM393032:SHN393032 SRI393032:SRJ393032 TBE393032:TBF393032 TLA393032:TLB393032 TUW393032:TUX393032 UES393032:UET393032 UOO393032:UOP393032 UYK393032:UYL393032 VIG393032:VIH393032 VSC393032:VSD393032 WBY393032:WBZ393032 WLU393032:WLV393032 WVQ393032:WVR393032 I458568:J458568 JE458568:JF458568 TA458568:TB458568 ACW458568:ACX458568 AMS458568:AMT458568 AWO458568:AWP458568 BGK458568:BGL458568 BQG458568:BQH458568 CAC458568:CAD458568 CJY458568:CJZ458568 CTU458568:CTV458568 DDQ458568:DDR458568 DNM458568:DNN458568 DXI458568:DXJ458568 EHE458568:EHF458568 ERA458568:ERB458568 FAW458568:FAX458568 FKS458568:FKT458568 FUO458568:FUP458568 GEK458568:GEL458568 GOG458568:GOH458568 GYC458568:GYD458568 HHY458568:HHZ458568 HRU458568:HRV458568 IBQ458568:IBR458568 ILM458568:ILN458568 IVI458568:IVJ458568 JFE458568:JFF458568 JPA458568:JPB458568 JYW458568:JYX458568 KIS458568:KIT458568 KSO458568:KSP458568 LCK458568:LCL458568 LMG458568:LMH458568 LWC458568:LWD458568 MFY458568:MFZ458568 MPU458568:MPV458568 MZQ458568:MZR458568 NJM458568:NJN458568 NTI458568:NTJ458568 ODE458568:ODF458568 ONA458568:ONB458568 OWW458568:OWX458568 PGS458568:PGT458568 PQO458568:PQP458568 QAK458568:QAL458568 QKG458568:QKH458568 QUC458568:QUD458568 RDY458568:RDZ458568 RNU458568:RNV458568 RXQ458568:RXR458568 SHM458568:SHN458568 SRI458568:SRJ458568 TBE458568:TBF458568 TLA458568:TLB458568 TUW458568:TUX458568 UES458568:UET458568 UOO458568:UOP458568 UYK458568:UYL458568 VIG458568:VIH458568 VSC458568:VSD458568 WBY458568:WBZ458568 WLU458568:WLV458568 WVQ458568:WVR458568 I524104:J524104 JE524104:JF524104 TA524104:TB524104 ACW524104:ACX524104 AMS524104:AMT524104 AWO524104:AWP524104 BGK524104:BGL524104 BQG524104:BQH524104 CAC524104:CAD524104 CJY524104:CJZ524104 CTU524104:CTV524104 DDQ524104:DDR524104 DNM524104:DNN524104 DXI524104:DXJ524104 EHE524104:EHF524104 ERA524104:ERB524104 FAW524104:FAX524104 FKS524104:FKT524104 FUO524104:FUP524104 GEK524104:GEL524104 GOG524104:GOH524104 GYC524104:GYD524104 HHY524104:HHZ524104 HRU524104:HRV524104 IBQ524104:IBR524104 ILM524104:ILN524104 IVI524104:IVJ524104 JFE524104:JFF524104 JPA524104:JPB524104 JYW524104:JYX524104 KIS524104:KIT524104 KSO524104:KSP524104 LCK524104:LCL524104 LMG524104:LMH524104 LWC524104:LWD524104 MFY524104:MFZ524104 MPU524104:MPV524104 MZQ524104:MZR524104 NJM524104:NJN524104 NTI524104:NTJ524104 ODE524104:ODF524104 ONA524104:ONB524104 OWW524104:OWX524104 PGS524104:PGT524104 PQO524104:PQP524104 QAK524104:QAL524104 QKG524104:QKH524104 QUC524104:QUD524104 RDY524104:RDZ524104 RNU524104:RNV524104 RXQ524104:RXR524104 SHM524104:SHN524104 SRI524104:SRJ524104 TBE524104:TBF524104 TLA524104:TLB524104 TUW524104:TUX524104 UES524104:UET524104 UOO524104:UOP524104 UYK524104:UYL524104 VIG524104:VIH524104 VSC524104:VSD524104 WBY524104:WBZ524104 WLU524104:WLV524104 WVQ524104:WVR524104 I589640:J589640 JE589640:JF589640 TA589640:TB589640 ACW589640:ACX589640 AMS589640:AMT589640 AWO589640:AWP589640 BGK589640:BGL589640 BQG589640:BQH589640 CAC589640:CAD589640 CJY589640:CJZ589640 CTU589640:CTV589640 DDQ589640:DDR589640 DNM589640:DNN589640 DXI589640:DXJ589640 EHE589640:EHF589640 ERA589640:ERB589640 FAW589640:FAX589640 FKS589640:FKT589640 FUO589640:FUP589640 GEK589640:GEL589640 GOG589640:GOH589640 GYC589640:GYD589640 HHY589640:HHZ589640 HRU589640:HRV589640 IBQ589640:IBR589640 ILM589640:ILN589640 IVI589640:IVJ589640 JFE589640:JFF589640 JPA589640:JPB589640 JYW589640:JYX589640 KIS589640:KIT589640 KSO589640:KSP589640 LCK589640:LCL589640 LMG589640:LMH589640 LWC589640:LWD589640 MFY589640:MFZ589640 MPU589640:MPV589640 MZQ589640:MZR589640 NJM589640:NJN589640 NTI589640:NTJ589640 ODE589640:ODF589640 ONA589640:ONB589640 OWW589640:OWX589640 PGS589640:PGT589640 PQO589640:PQP589640 QAK589640:QAL589640 QKG589640:QKH589640 QUC589640:QUD589640 RDY589640:RDZ589640 RNU589640:RNV589640 RXQ589640:RXR589640 SHM589640:SHN589640 SRI589640:SRJ589640 TBE589640:TBF589640 TLA589640:TLB589640 TUW589640:TUX589640 UES589640:UET589640 UOO589640:UOP589640 UYK589640:UYL589640 VIG589640:VIH589640 VSC589640:VSD589640 WBY589640:WBZ589640 WLU589640:WLV589640 WVQ589640:WVR589640 I655176:J655176 JE655176:JF655176 TA655176:TB655176 ACW655176:ACX655176 AMS655176:AMT655176 AWO655176:AWP655176 BGK655176:BGL655176 BQG655176:BQH655176 CAC655176:CAD655176 CJY655176:CJZ655176 CTU655176:CTV655176 DDQ655176:DDR655176 DNM655176:DNN655176 DXI655176:DXJ655176 EHE655176:EHF655176 ERA655176:ERB655176 FAW655176:FAX655176 FKS655176:FKT655176 FUO655176:FUP655176 GEK655176:GEL655176 GOG655176:GOH655176 GYC655176:GYD655176 HHY655176:HHZ655176 HRU655176:HRV655176 IBQ655176:IBR655176 ILM655176:ILN655176 IVI655176:IVJ655176 JFE655176:JFF655176 JPA655176:JPB655176 JYW655176:JYX655176 KIS655176:KIT655176 KSO655176:KSP655176 LCK655176:LCL655176 LMG655176:LMH655176 LWC655176:LWD655176 MFY655176:MFZ655176 MPU655176:MPV655176 MZQ655176:MZR655176 NJM655176:NJN655176 NTI655176:NTJ655176 ODE655176:ODF655176 ONA655176:ONB655176 OWW655176:OWX655176 PGS655176:PGT655176 PQO655176:PQP655176 QAK655176:QAL655176 QKG655176:QKH655176 QUC655176:QUD655176 RDY655176:RDZ655176 RNU655176:RNV655176 RXQ655176:RXR655176 SHM655176:SHN655176 SRI655176:SRJ655176 TBE655176:TBF655176 TLA655176:TLB655176 TUW655176:TUX655176 UES655176:UET655176 UOO655176:UOP655176 UYK655176:UYL655176 VIG655176:VIH655176 VSC655176:VSD655176 WBY655176:WBZ655176 WLU655176:WLV655176 WVQ655176:WVR655176 I720712:J720712 JE720712:JF720712 TA720712:TB720712 ACW720712:ACX720712 AMS720712:AMT720712 AWO720712:AWP720712 BGK720712:BGL720712 BQG720712:BQH720712 CAC720712:CAD720712 CJY720712:CJZ720712 CTU720712:CTV720712 DDQ720712:DDR720712 DNM720712:DNN720712 DXI720712:DXJ720712 EHE720712:EHF720712 ERA720712:ERB720712 FAW720712:FAX720712 FKS720712:FKT720712 FUO720712:FUP720712 GEK720712:GEL720712 GOG720712:GOH720712 GYC720712:GYD720712 HHY720712:HHZ720712 HRU720712:HRV720712 IBQ720712:IBR720712 ILM720712:ILN720712 IVI720712:IVJ720712 JFE720712:JFF720712 JPA720712:JPB720712 JYW720712:JYX720712 KIS720712:KIT720712 KSO720712:KSP720712 LCK720712:LCL720712 LMG720712:LMH720712 LWC720712:LWD720712 MFY720712:MFZ720712 MPU720712:MPV720712 MZQ720712:MZR720712 NJM720712:NJN720712 NTI720712:NTJ720712 ODE720712:ODF720712 ONA720712:ONB720712 OWW720712:OWX720712 PGS720712:PGT720712 PQO720712:PQP720712 QAK720712:QAL720712 QKG720712:QKH720712 QUC720712:QUD720712 RDY720712:RDZ720712 RNU720712:RNV720712 RXQ720712:RXR720712 SHM720712:SHN720712 SRI720712:SRJ720712 TBE720712:TBF720712 TLA720712:TLB720712 TUW720712:TUX720712 UES720712:UET720712 UOO720712:UOP720712 UYK720712:UYL720712 VIG720712:VIH720712 VSC720712:VSD720712 WBY720712:WBZ720712 WLU720712:WLV720712 WVQ720712:WVR720712 I786248:J786248 JE786248:JF786248 TA786248:TB786248 ACW786248:ACX786248 AMS786248:AMT786248 AWO786248:AWP786248 BGK786248:BGL786248 BQG786248:BQH786248 CAC786248:CAD786248 CJY786248:CJZ786248 CTU786248:CTV786248 DDQ786248:DDR786248 DNM786248:DNN786248 DXI786248:DXJ786248 EHE786248:EHF786248 ERA786248:ERB786248 FAW786248:FAX786248 FKS786248:FKT786248 FUO786248:FUP786248 GEK786248:GEL786248 GOG786248:GOH786248 GYC786248:GYD786248 HHY786248:HHZ786248 HRU786248:HRV786248 IBQ786248:IBR786248 ILM786248:ILN786248 IVI786248:IVJ786248 JFE786248:JFF786248 JPA786248:JPB786248 JYW786248:JYX786248 KIS786248:KIT786248 KSO786248:KSP786248 LCK786248:LCL786248 LMG786248:LMH786248 LWC786248:LWD786248 MFY786248:MFZ786248 MPU786248:MPV786248 MZQ786248:MZR786248 NJM786248:NJN786248 NTI786248:NTJ786248 ODE786248:ODF786248 ONA786248:ONB786248 OWW786248:OWX786248 PGS786248:PGT786248 PQO786248:PQP786248 QAK786248:QAL786248 QKG786248:QKH786248 QUC786248:QUD786248 RDY786248:RDZ786248 RNU786248:RNV786248 RXQ786248:RXR786248 SHM786248:SHN786248 SRI786248:SRJ786248 TBE786248:TBF786248 TLA786248:TLB786248 TUW786248:TUX786248 UES786248:UET786248 UOO786248:UOP786248 UYK786248:UYL786248 VIG786248:VIH786248 VSC786248:VSD786248 WBY786248:WBZ786248 WLU786248:WLV786248 WVQ786248:WVR786248 I851784:J851784 JE851784:JF851784 TA851784:TB851784 ACW851784:ACX851784 AMS851784:AMT851784 AWO851784:AWP851784 BGK851784:BGL851784 BQG851784:BQH851784 CAC851784:CAD851784 CJY851784:CJZ851784 CTU851784:CTV851784 DDQ851784:DDR851784 DNM851784:DNN851784 DXI851784:DXJ851784 EHE851784:EHF851784 ERA851784:ERB851784 FAW851784:FAX851784 FKS851784:FKT851784 FUO851784:FUP851784 GEK851784:GEL851784 GOG851784:GOH851784 GYC851784:GYD851784 HHY851784:HHZ851784 HRU851784:HRV851784 IBQ851784:IBR851784 ILM851784:ILN851784 IVI851784:IVJ851784 JFE851784:JFF851784 JPA851784:JPB851784 JYW851784:JYX851784 KIS851784:KIT851784 KSO851784:KSP851784 LCK851784:LCL851784 LMG851784:LMH851784 LWC851784:LWD851784 MFY851784:MFZ851784 MPU851784:MPV851784 MZQ851784:MZR851784 NJM851784:NJN851784 NTI851784:NTJ851784 ODE851784:ODF851784 ONA851784:ONB851784 OWW851784:OWX851784 PGS851784:PGT851784 PQO851784:PQP851784 QAK851784:QAL851784 QKG851784:QKH851784 QUC851784:QUD851784 RDY851784:RDZ851784 RNU851784:RNV851784 RXQ851784:RXR851784 SHM851784:SHN851784 SRI851784:SRJ851784 TBE851784:TBF851784 TLA851784:TLB851784 TUW851784:TUX851784 UES851784:UET851784 UOO851784:UOP851784 UYK851784:UYL851784 VIG851784:VIH851784 VSC851784:VSD851784 WBY851784:WBZ851784 WLU851784:WLV851784 WVQ851784:WVR851784 I917320:J917320 JE917320:JF917320 TA917320:TB917320 ACW917320:ACX917320 AMS917320:AMT917320 AWO917320:AWP917320 BGK917320:BGL917320 BQG917320:BQH917320 CAC917320:CAD917320 CJY917320:CJZ917320 CTU917320:CTV917320 DDQ917320:DDR917320 DNM917320:DNN917320 DXI917320:DXJ917320 EHE917320:EHF917320 ERA917320:ERB917320 FAW917320:FAX917320 FKS917320:FKT917320 FUO917320:FUP917320 GEK917320:GEL917320 GOG917320:GOH917320 GYC917320:GYD917320 HHY917320:HHZ917320 HRU917320:HRV917320 IBQ917320:IBR917320 ILM917320:ILN917320 IVI917320:IVJ917320 JFE917320:JFF917320 JPA917320:JPB917320 JYW917320:JYX917320 KIS917320:KIT917320 KSO917320:KSP917320 LCK917320:LCL917320 LMG917320:LMH917320 LWC917320:LWD917320 MFY917320:MFZ917320 MPU917320:MPV917320 MZQ917320:MZR917320 NJM917320:NJN917320 NTI917320:NTJ917320 ODE917320:ODF917320 ONA917320:ONB917320 OWW917320:OWX917320 PGS917320:PGT917320 PQO917320:PQP917320 QAK917320:QAL917320 QKG917320:QKH917320 QUC917320:QUD917320 RDY917320:RDZ917320 RNU917320:RNV917320 RXQ917320:RXR917320 SHM917320:SHN917320 SRI917320:SRJ917320 TBE917320:TBF917320 TLA917320:TLB917320 TUW917320:TUX917320 UES917320:UET917320 UOO917320:UOP917320 UYK917320:UYL917320 VIG917320:VIH917320 VSC917320:VSD917320 WBY917320:WBZ917320 WLU917320:WLV917320 WVQ917320:WVR917320 I982856:J982856 JE982856:JF982856 TA982856:TB982856 ACW982856:ACX982856 AMS982856:AMT982856 AWO982856:AWP982856 BGK982856:BGL982856 BQG982856:BQH982856 CAC982856:CAD982856 CJY982856:CJZ982856 CTU982856:CTV982856 DDQ982856:DDR982856 DNM982856:DNN982856 DXI982856:DXJ982856 EHE982856:EHF982856 ERA982856:ERB982856 FAW982856:FAX982856 FKS982856:FKT982856 FUO982856:FUP982856 GEK982856:GEL982856 GOG982856:GOH982856 GYC982856:GYD982856 HHY982856:HHZ982856 HRU982856:HRV982856 IBQ982856:IBR982856 ILM982856:ILN982856 IVI982856:IVJ982856 JFE982856:JFF982856 JPA982856:JPB982856 JYW982856:JYX982856 KIS982856:KIT982856 KSO982856:KSP982856 LCK982856:LCL982856 LMG982856:LMH982856 LWC982856:LWD982856 MFY982856:MFZ982856 MPU982856:MPV982856 MZQ982856:MZR982856 NJM982856:NJN982856 NTI982856:NTJ982856 ODE982856:ODF982856 ONA982856:ONB982856 OWW982856:OWX982856 PGS982856:PGT982856 PQO982856:PQP982856 QAK982856:QAL982856 QKG982856:QKH982856 QUC982856:QUD982856 RDY982856:RDZ982856 RNU982856:RNV982856 RXQ982856:RXR982856 SHM982856:SHN982856 SRI982856:SRJ982856 TBE982856:TBF982856 TLA982856:TLB982856 TUW982856:TUX982856 UES982856:UET982856 UOO982856:UOP982856 UYK982856:UYL982856 VIG982856:VIH982856 VSC982856:VSD982856 WBY982856:WBZ982856 WLU982856:WLV982856 WVQ982856:WVR982856 I1048392:J1048392 JE1048392:JF1048392 TA1048392:TB1048392 ACW1048392:ACX1048392 AMS1048392:AMT1048392 AWO1048392:AWP1048392 BGK1048392:BGL1048392 BQG1048392:BQH1048392 CAC1048392:CAD1048392 CJY1048392:CJZ1048392 CTU1048392:CTV1048392 DDQ1048392:DDR1048392 DNM1048392:DNN1048392 DXI1048392:DXJ1048392 EHE1048392:EHF1048392 ERA1048392:ERB1048392 FAW1048392:FAX1048392 FKS1048392:FKT1048392 FUO1048392:FUP1048392 GEK1048392:GEL1048392 GOG1048392:GOH1048392 GYC1048392:GYD1048392 HHY1048392:HHZ1048392 HRU1048392:HRV1048392 IBQ1048392:IBR1048392 ILM1048392:ILN1048392 IVI1048392:IVJ1048392 JFE1048392:JFF1048392 JPA1048392:JPB1048392 JYW1048392:JYX1048392 KIS1048392:KIT1048392 KSO1048392:KSP1048392 LCK1048392:LCL1048392 LMG1048392:LMH1048392 LWC1048392:LWD1048392 MFY1048392:MFZ1048392 MPU1048392:MPV1048392 MZQ1048392:MZR1048392 NJM1048392:NJN1048392 NTI1048392:NTJ1048392 ODE1048392:ODF1048392 ONA1048392:ONB1048392 OWW1048392:OWX1048392 PGS1048392:PGT1048392 PQO1048392:PQP1048392 QAK1048392:QAL1048392 QKG1048392:QKH1048392 QUC1048392:QUD1048392 RDY1048392:RDZ1048392 RNU1048392:RNV1048392 RXQ1048392:RXR1048392 SHM1048392:SHN1048392 SRI1048392:SRJ1048392 TBE1048392:TBF1048392 TLA1048392:TLB1048392 TUW1048392:TUX1048392 UES1048392:UET1048392 UOO1048392:UOP1048392 UYK1048392:UYL1048392 VIG1048392:VIH1048392 VSC1048392:VSD1048392 WBY1048392:WBZ1048392 WLU1048392:WLV1048392 WVQ1048392:WVR1048392" xr:uid="{59E0A03E-235D-488B-A0E2-3694E4C89356}">
      <formula1>0</formula1>
    </dataValidation>
    <dataValidation type="whole" operator="equal" showInputMessage="1" showErrorMessage="1" sqref="J180 JF180 TB180 ACX180 AMT180 AWP180 BGL180 BQH180 CAD180 CJZ180 CTV180 DDR180 DNN180 DXJ180 EHF180 ERB180 FAX180 FKT180 FUP180 GEL180 GOH180 GYD180 HHZ180 HRV180 IBR180 ILN180 IVJ180 JFF180 JPB180 JYX180 KIT180 KSP180 LCL180 LMH180 LWD180 MFZ180 MPV180 MZR180 NJN180 NTJ180 ODF180 ONB180 OWX180 PGT180 PQP180 QAL180 QKH180 QUD180 RDZ180 RNV180 RXR180 SHN180 SRJ180 TBF180 TLB180 TUX180 UET180 UOP180 UYL180 VIH180 VSD180 WBZ180 WLV180 WVR180 J65716 JF65716 TB65716 ACX65716 AMT65716 AWP65716 BGL65716 BQH65716 CAD65716 CJZ65716 CTV65716 DDR65716 DNN65716 DXJ65716 EHF65716 ERB65716 FAX65716 FKT65716 FUP65716 GEL65716 GOH65716 GYD65716 HHZ65716 HRV65716 IBR65716 ILN65716 IVJ65716 JFF65716 JPB65716 JYX65716 KIT65716 KSP65716 LCL65716 LMH65716 LWD65716 MFZ65716 MPV65716 MZR65716 NJN65716 NTJ65716 ODF65716 ONB65716 OWX65716 PGT65716 PQP65716 QAL65716 QKH65716 QUD65716 RDZ65716 RNV65716 RXR65716 SHN65716 SRJ65716 TBF65716 TLB65716 TUX65716 UET65716 UOP65716 UYL65716 VIH65716 VSD65716 WBZ65716 WLV65716 WVR65716 J131252 JF131252 TB131252 ACX131252 AMT131252 AWP131252 BGL131252 BQH131252 CAD131252 CJZ131252 CTV131252 DDR131252 DNN131252 DXJ131252 EHF131252 ERB131252 FAX131252 FKT131252 FUP131252 GEL131252 GOH131252 GYD131252 HHZ131252 HRV131252 IBR131252 ILN131252 IVJ131252 JFF131252 JPB131252 JYX131252 KIT131252 KSP131252 LCL131252 LMH131252 LWD131252 MFZ131252 MPV131252 MZR131252 NJN131252 NTJ131252 ODF131252 ONB131252 OWX131252 PGT131252 PQP131252 QAL131252 QKH131252 QUD131252 RDZ131252 RNV131252 RXR131252 SHN131252 SRJ131252 TBF131252 TLB131252 TUX131252 UET131252 UOP131252 UYL131252 VIH131252 VSD131252 WBZ131252 WLV131252 WVR131252 J196788 JF196788 TB196788 ACX196788 AMT196788 AWP196788 BGL196788 BQH196788 CAD196788 CJZ196788 CTV196788 DDR196788 DNN196788 DXJ196788 EHF196788 ERB196788 FAX196788 FKT196788 FUP196788 GEL196788 GOH196788 GYD196788 HHZ196788 HRV196788 IBR196788 ILN196788 IVJ196788 JFF196788 JPB196788 JYX196788 KIT196788 KSP196788 LCL196788 LMH196788 LWD196788 MFZ196788 MPV196788 MZR196788 NJN196788 NTJ196788 ODF196788 ONB196788 OWX196788 PGT196788 PQP196788 QAL196788 QKH196788 QUD196788 RDZ196788 RNV196788 RXR196788 SHN196788 SRJ196788 TBF196788 TLB196788 TUX196788 UET196788 UOP196788 UYL196788 VIH196788 VSD196788 WBZ196788 WLV196788 WVR196788 J262324 JF262324 TB262324 ACX262324 AMT262324 AWP262324 BGL262324 BQH262324 CAD262324 CJZ262324 CTV262324 DDR262324 DNN262324 DXJ262324 EHF262324 ERB262324 FAX262324 FKT262324 FUP262324 GEL262324 GOH262324 GYD262324 HHZ262324 HRV262324 IBR262324 ILN262324 IVJ262324 JFF262324 JPB262324 JYX262324 KIT262324 KSP262324 LCL262324 LMH262324 LWD262324 MFZ262324 MPV262324 MZR262324 NJN262324 NTJ262324 ODF262324 ONB262324 OWX262324 PGT262324 PQP262324 QAL262324 QKH262324 QUD262324 RDZ262324 RNV262324 RXR262324 SHN262324 SRJ262324 TBF262324 TLB262324 TUX262324 UET262324 UOP262324 UYL262324 VIH262324 VSD262324 WBZ262324 WLV262324 WVR262324 J327860 JF327860 TB327860 ACX327860 AMT327860 AWP327860 BGL327860 BQH327860 CAD327860 CJZ327860 CTV327860 DDR327860 DNN327860 DXJ327860 EHF327860 ERB327860 FAX327860 FKT327860 FUP327860 GEL327860 GOH327860 GYD327860 HHZ327860 HRV327860 IBR327860 ILN327860 IVJ327860 JFF327860 JPB327860 JYX327860 KIT327860 KSP327860 LCL327860 LMH327860 LWD327860 MFZ327860 MPV327860 MZR327860 NJN327860 NTJ327860 ODF327860 ONB327860 OWX327860 PGT327860 PQP327860 QAL327860 QKH327860 QUD327860 RDZ327860 RNV327860 RXR327860 SHN327860 SRJ327860 TBF327860 TLB327860 TUX327860 UET327860 UOP327860 UYL327860 VIH327860 VSD327860 WBZ327860 WLV327860 WVR327860 J393396 JF393396 TB393396 ACX393396 AMT393396 AWP393396 BGL393396 BQH393396 CAD393396 CJZ393396 CTV393396 DDR393396 DNN393396 DXJ393396 EHF393396 ERB393396 FAX393396 FKT393396 FUP393396 GEL393396 GOH393396 GYD393396 HHZ393396 HRV393396 IBR393396 ILN393396 IVJ393396 JFF393396 JPB393396 JYX393396 KIT393396 KSP393396 LCL393396 LMH393396 LWD393396 MFZ393396 MPV393396 MZR393396 NJN393396 NTJ393396 ODF393396 ONB393396 OWX393396 PGT393396 PQP393396 QAL393396 QKH393396 QUD393396 RDZ393396 RNV393396 RXR393396 SHN393396 SRJ393396 TBF393396 TLB393396 TUX393396 UET393396 UOP393396 UYL393396 VIH393396 VSD393396 WBZ393396 WLV393396 WVR393396 J458932 JF458932 TB458932 ACX458932 AMT458932 AWP458932 BGL458932 BQH458932 CAD458932 CJZ458932 CTV458932 DDR458932 DNN458932 DXJ458932 EHF458932 ERB458932 FAX458932 FKT458932 FUP458932 GEL458932 GOH458932 GYD458932 HHZ458932 HRV458932 IBR458932 ILN458932 IVJ458932 JFF458932 JPB458932 JYX458932 KIT458932 KSP458932 LCL458932 LMH458932 LWD458932 MFZ458932 MPV458932 MZR458932 NJN458932 NTJ458932 ODF458932 ONB458932 OWX458932 PGT458932 PQP458932 QAL458932 QKH458932 QUD458932 RDZ458932 RNV458932 RXR458932 SHN458932 SRJ458932 TBF458932 TLB458932 TUX458932 UET458932 UOP458932 UYL458932 VIH458932 VSD458932 WBZ458932 WLV458932 WVR458932 J524468 JF524468 TB524468 ACX524468 AMT524468 AWP524468 BGL524468 BQH524468 CAD524468 CJZ524468 CTV524468 DDR524468 DNN524468 DXJ524468 EHF524468 ERB524468 FAX524468 FKT524468 FUP524468 GEL524468 GOH524468 GYD524468 HHZ524468 HRV524468 IBR524468 ILN524468 IVJ524468 JFF524468 JPB524468 JYX524468 KIT524468 KSP524468 LCL524468 LMH524468 LWD524468 MFZ524468 MPV524468 MZR524468 NJN524468 NTJ524468 ODF524468 ONB524468 OWX524468 PGT524468 PQP524468 QAL524468 QKH524468 QUD524468 RDZ524468 RNV524468 RXR524468 SHN524468 SRJ524468 TBF524468 TLB524468 TUX524468 UET524468 UOP524468 UYL524468 VIH524468 VSD524468 WBZ524468 WLV524468 WVR524468 J590004 JF590004 TB590004 ACX590004 AMT590004 AWP590004 BGL590004 BQH590004 CAD590004 CJZ590004 CTV590004 DDR590004 DNN590004 DXJ590004 EHF590004 ERB590004 FAX590004 FKT590004 FUP590004 GEL590004 GOH590004 GYD590004 HHZ590004 HRV590004 IBR590004 ILN590004 IVJ590004 JFF590004 JPB590004 JYX590004 KIT590004 KSP590004 LCL590004 LMH590004 LWD590004 MFZ590004 MPV590004 MZR590004 NJN590004 NTJ590004 ODF590004 ONB590004 OWX590004 PGT590004 PQP590004 QAL590004 QKH590004 QUD590004 RDZ590004 RNV590004 RXR590004 SHN590004 SRJ590004 TBF590004 TLB590004 TUX590004 UET590004 UOP590004 UYL590004 VIH590004 VSD590004 WBZ590004 WLV590004 WVR590004 J655540 JF655540 TB655540 ACX655540 AMT655540 AWP655540 BGL655540 BQH655540 CAD655540 CJZ655540 CTV655540 DDR655540 DNN655540 DXJ655540 EHF655540 ERB655540 FAX655540 FKT655540 FUP655540 GEL655540 GOH655540 GYD655540 HHZ655540 HRV655540 IBR655540 ILN655540 IVJ655540 JFF655540 JPB655540 JYX655540 KIT655540 KSP655540 LCL655540 LMH655540 LWD655540 MFZ655540 MPV655540 MZR655540 NJN655540 NTJ655540 ODF655540 ONB655540 OWX655540 PGT655540 PQP655540 QAL655540 QKH655540 QUD655540 RDZ655540 RNV655540 RXR655540 SHN655540 SRJ655540 TBF655540 TLB655540 TUX655540 UET655540 UOP655540 UYL655540 VIH655540 VSD655540 WBZ655540 WLV655540 WVR655540 J721076 JF721076 TB721076 ACX721076 AMT721076 AWP721076 BGL721076 BQH721076 CAD721076 CJZ721076 CTV721076 DDR721076 DNN721076 DXJ721076 EHF721076 ERB721076 FAX721076 FKT721076 FUP721076 GEL721076 GOH721076 GYD721076 HHZ721076 HRV721076 IBR721076 ILN721076 IVJ721076 JFF721076 JPB721076 JYX721076 KIT721076 KSP721076 LCL721076 LMH721076 LWD721076 MFZ721076 MPV721076 MZR721076 NJN721076 NTJ721076 ODF721076 ONB721076 OWX721076 PGT721076 PQP721076 QAL721076 QKH721076 QUD721076 RDZ721076 RNV721076 RXR721076 SHN721076 SRJ721076 TBF721076 TLB721076 TUX721076 UET721076 UOP721076 UYL721076 VIH721076 VSD721076 WBZ721076 WLV721076 WVR721076 J786612 JF786612 TB786612 ACX786612 AMT786612 AWP786612 BGL786612 BQH786612 CAD786612 CJZ786612 CTV786612 DDR786612 DNN786612 DXJ786612 EHF786612 ERB786612 FAX786612 FKT786612 FUP786612 GEL786612 GOH786612 GYD786612 HHZ786612 HRV786612 IBR786612 ILN786612 IVJ786612 JFF786612 JPB786612 JYX786612 KIT786612 KSP786612 LCL786612 LMH786612 LWD786612 MFZ786612 MPV786612 MZR786612 NJN786612 NTJ786612 ODF786612 ONB786612 OWX786612 PGT786612 PQP786612 QAL786612 QKH786612 QUD786612 RDZ786612 RNV786612 RXR786612 SHN786612 SRJ786612 TBF786612 TLB786612 TUX786612 UET786612 UOP786612 UYL786612 VIH786612 VSD786612 WBZ786612 WLV786612 WVR786612 J852148 JF852148 TB852148 ACX852148 AMT852148 AWP852148 BGL852148 BQH852148 CAD852148 CJZ852148 CTV852148 DDR852148 DNN852148 DXJ852148 EHF852148 ERB852148 FAX852148 FKT852148 FUP852148 GEL852148 GOH852148 GYD852148 HHZ852148 HRV852148 IBR852148 ILN852148 IVJ852148 JFF852148 JPB852148 JYX852148 KIT852148 KSP852148 LCL852148 LMH852148 LWD852148 MFZ852148 MPV852148 MZR852148 NJN852148 NTJ852148 ODF852148 ONB852148 OWX852148 PGT852148 PQP852148 QAL852148 QKH852148 QUD852148 RDZ852148 RNV852148 RXR852148 SHN852148 SRJ852148 TBF852148 TLB852148 TUX852148 UET852148 UOP852148 UYL852148 VIH852148 VSD852148 WBZ852148 WLV852148 WVR852148 J917684 JF917684 TB917684 ACX917684 AMT917684 AWP917684 BGL917684 BQH917684 CAD917684 CJZ917684 CTV917684 DDR917684 DNN917684 DXJ917684 EHF917684 ERB917684 FAX917684 FKT917684 FUP917684 GEL917684 GOH917684 GYD917684 HHZ917684 HRV917684 IBR917684 ILN917684 IVJ917684 JFF917684 JPB917684 JYX917684 KIT917684 KSP917684 LCL917684 LMH917684 LWD917684 MFZ917684 MPV917684 MZR917684 NJN917684 NTJ917684 ODF917684 ONB917684 OWX917684 PGT917684 PQP917684 QAL917684 QKH917684 QUD917684 RDZ917684 RNV917684 RXR917684 SHN917684 SRJ917684 TBF917684 TLB917684 TUX917684 UET917684 UOP917684 UYL917684 VIH917684 VSD917684 WBZ917684 WLV917684 WVR917684 J983220 JF983220 TB983220 ACX983220 AMT983220 AWP983220 BGL983220 BQH983220 CAD983220 CJZ983220 CTV983220 DDR983220 DNN983220 DXJ983220 EHF983220 ERB983220 FAX983220 FKT983220 FUP983220 GEL983220 GOH983220 GYD983220 HHZ983220 HRV983220 IBR983220 ILN983220 IVJ983220 JFF983220 JPB983220 JYX983220 KIT983220 KSP983220 LCL983220 LMH983220 LWD983220 MFZ983220 MPV983220 MZR983220 NJN983220 NTJ983220 ODF983220 ONB983220 OWX983220 PGT983220 PQP983220 QAL983220 QKH983220 QUD983220 RDZ983220 RNV983220 RXR983220 SHN983220 SRJ983220 TBF983220 TLB983220 TUX983220 UET983220 UOP983220 UYL983220 VIH983220 VSD983220 WBZ983220 WLV983220 WVR983220" xr:uid="{82CB2B7C-C58B-4AA5-86C7-7CB200490D5E}">
      <formula1>0</formula1>
    </dataValidation>
  </dataValidations>
  <pageMargins left="0.70866141732283472" right="0.51181102362204722" top="0.74803149606299213" bottom="0.74803149606299213" header="0.31496062992125984" footer="0.31496062992125984"/>
  <pageSetup scale="65" orientation="landscape" r:id="rId1"/>
  <headerFooter>
    <oddFooter>&amp;R&amp;P</oddFooter>
  </headerFooter>
  <drawing r:id="rId2"/>
  <legacyDrawing r:id="rId3"/>
  <controls>
    <mc:AlternateContent xmlns:mc="http://schemas.openxmlformats.org/markup-compatibility/2006">
      <mc:Choice Requires="x14">
        <control shapeId="2049" r:id="rId4" name="txtInfoHoja">
          <controlPr defaultSize="0" autoLine="0" autoPict="0" r:id="rId5">
            <anchor moveWithCells="1">
              <from>
                <xdr:col>11</xdr:col>
                <xdr:colOff>50800</xdr:colOff>
                <xdr:row>0</xdr:row>
                <xdr:rowOff>25400</xdr:rowOff>
              </from>
              <to>
                <xdr:col>16</xdr:col>
                <xdr:colOff>431800</xdr:colOff>
                <xdr:row>9</xdr:row>
                <xdr:rowOff>0</xdr:rowOff>
              </to>
            </anchor>
          </controlPr>
        </control>
      </mc:Choice>
      <mc:Fallback>
        <control shapeId="2049" r:id="rId4" name="txtInfoHoja"/>
      </mc:Fallback>
    </mc:AlternateContent>
  </controls>
  <extLst>
    <ext xmlns:x14="http://schemas.microsoft.com/office/spreadsheetml/2009/9/main" uri="{CCE6A557-97BC-4b89-ADB6-D9C93CAAB3DF}">
      <x14:dataValidations xmlns:xm="http://schemas.microsoft.com/office/excel/2006/main" disablePrompts="1" count="6">
        <x14:dataValidation type="decimal" operator="greaterThanOrEqual" showInputMessage="1" showErrorMessage="1" error="Valor debe ser mayor o igual que 0" xr:uid="{D3ECEF8C-A782-423B-871A-B041F1F7AB95}">
          <x14:formula1>
            <xm:f>0</xm:f>
          </x14:formula1>
          <xm:sqref>G11 JC11 SY11 ACU11 AMQ11 AWM11 BGI11 BQE11 CAA11 CJW11 CTS11 DDO11 DNK11 DXG11 EHC11 EQY11 FAU11 FKQ11 FUM11 GEI11 GOE11 GYA11 HHW11 HRS11 IBO11 ILK11 IVG11 JFC11 JOY11 JYU11 KIQ11 KSM11 LCI11 LME11 LWA11 MFW11 MPS11 MZO11 NJK11 NTG11 ODC11 OMY11 OWU11 PGQ11 PQM11 QAI11 QKE11 QUA11 RDW11 RNS11 RXO11 SHK11 SRG11 TBC11 TKY11 TUU11 UEQ11 UOM11 UYI11 VIE11 VSA11 WBW11 WLS11 WVO11 G65547 JC65547 SY65547 ACU65547 AMQ65547 AWM65547 BGI65547 BQE65547 CAA65547 CJW65547 CTS65547 DDO65547 DNK65547 DXG65547 EHC65547 EQY65547 FAU65547 FKQ65547 FUM65547 GEI65547 GOE65547 GYA65547 HHW65547 HRS65547 IBO65547 ILK65547 IVG65547 JFC65547 JOY65547 JYU65547 KIQ65547 KSM65547 LCI65547 LME65547 LWA65547 MFW65547 MPS65547 MZO65547 NJK65547 NTG65547 ODC65547 OMY65547 OWU65547 PGQ65547 PQM65547 QAI65547 QKE65547 QUA65547 RDW65547 RNS65547 RXO65547 SHK65547 SRG65547 TBC65547 TKY65547 TUU65547 UEQ65547 UOM65547 UYI65547 VIE65547 VSA65547 WBW65547 WLS65547 WVO65547 G131083 JC131083 SY131083 ACU131083 AMQ131083 AWM131083 BGI131083 BQE131083 CAA131083 CJW131083 CTS131083 DDO131083 DNK131083 DXG131083 EHC131083 EQY131083 FAU131083 FKQ131083 FUM131083 GEI131083 GOE131083 GYA131083 HHW131083 HRS131083 IBO131083 ILK131083 IVG131083 JFC131083 JOY131083 JYU131083 KIQ131083 KSM131083 LCI131083 LME131083 LWA131083 MFW131083 MPS131083 MZO131083 NJK131083 NTG131083 ODC131083 OMY131083 OWU131083 PGQ131083 PQM131083 QAI131083 QKE131083 QUA131083 RDW131083 RNS131083 RXO131083 SHK131083 SRG131083 TBC131083 TKY131083 TUU131083 UEQ131083 UOM131083 UYI131083 VIE131083 VSA131083 WBW131083 WLS131083 WVO131083 G196619 JC196619 SY196619 ACU196619 AMQ196619 AWM196619 BGI196619 BQE196619 CAA196619 CJW196619 CTS196619 DDO196619 DNK196619 DXG196619 EHC196619 EQY196619 FAU196619 FKQ196619 FUM196619 GEI196619 GOE196619 GYA196619 HHW196619 HRS196619 IBO196619 ILK196619 IVG196619 JFC196619 JOY196619 JYU196619 KIQ196619 KSM196619 LCI196619 LME196619 LWA196619 MFW196619 MPS196619 MZO196619 NJK196619 NTG196619 ODC196619 OMY196619 OWU196619 PGQ196619 PQM196619 QAI196619 QKE196619 QUA196619 RDW196619 RNS196619 RXO196619 SHK196619 SRG196619 TBC196619 TKY196619 TUU196619 UEQ196619 UOM196619 UYI196619 VIE196619 VSA196619 WBW196619 WLS196619 WVO196619 G262155 JC262155 SY262155 ACU262155 AMQ262155 AWM262155 BGI262155 BQE262155 CAA262155 CJW262155 CTS262155 DDO262155 DNK262155 DXG262155 EHC262155 EQY262155 FAU262155 FKQ262155 FUM262155 GEI262155 GOE262155 GYA262155 HHW262155 HRS262155 IBO262155 ILK262155 IVG262155 JFC262155 JOY262155 JYU262155 KIQ262155 KSM262155 LCI262155 LME262155 LWA262155 MFW262155 MPS262155 MZO262155 NJK262155 NTG262155 ODC262155 OMY262155 OWU262155 PGQ262155 PQM262155 QAI262155 QKE262155 QUA262155 RDW262155 RNS262155 RXO262155 SHK262155 SRG262155 TBC262155 TKY262155 TUU262155 UEQ262155 UOM262155 UYI262155 VIE262155 VSA262155 WBW262155 WLS262155 WVO262155 G327691 JC327691 SY327691 ACU327691 AMQ327691 AWM327691 BGI327691 BQE327691 CAA327691 CJW327691 CTS327691 DDO327691 DNK327691 DXG327691 EHC327691 EQY327691 FAU327691 FKQ327691 FUM327691 GEI327691 GOE327691 GYA327691 HHW327691 HRS327691 IBO327691 ILK327691 IVG327691 JFC327691 JOY327691 JYU327691 KIQ327691 KSM327691 LCI327691 LME327691 LWA327691 MFW327691 MPS327691 MZO327691 NJK327691 NTG327691 ODC327691 OMY327691 OWU327691 PGQ327691 PQM327691 QAI327691 QKE327691 QUA327691 RDW327691 RNS327691 RXO327691 SHK327691 SRG327691 TBC327691 TKY327691 TUU327691 UEQ327691 UOM327691 UYI327691 VIE327691 VSA327691 WBW327691 WLS327691 WVO327691 G393227 JC393227 SY393227 ACU393227 AMQ393227 AWM393227 BGI393227 BQE393227 CAA393227 CJW393227 CTS393227 DDO393227 DNK393227 DXG393227 EHC393227 EQY393227 FAU393227 FKQ393227 FUM393227 GEI393227 GOE393227 GYA393227 HHW393227 HRS393227 IBO393227 ILK393227 IVG393227 JFC393227 JOY393227 JYU393227 KIQ393227 KSM393227 LCI393227 LME393227 LWA393227 MFW393227 MPS393227 MZO393227 NJK393227 NTG393227 ODC393227 OMY393227 OWU393227 PGQ393227 PQM393227 QAI393227 QKE393227 QUA393227 RDW393227 RNS393227 RXO393227 SHK393227 SRG393227 TBC393227 TKY393227 TUU393227 UEQ393227 UOM393227 UYI393227 VIE393227 VSA393227 WBW393227 WLS393227 WVO393227 G458763 JC458763 SY458763 ACU458763 AMQ458763 AWM458763 BGI458763 BQE458763 CAA458763 CJW458763 CTS458763 DDO458763 DNK458763 DXG458763 EHC458763 EQY458763 FAU458763 FKQ458763 FUM458763 GEI458763 GOE458763 GYA458763 HHW458763 HRS458763 IBO458763 ILK458763 IVG458763 JFC458763 JOY458763 JYU458763 KIQ458763 KSM458763 LCI458763 LME458763 LWA458763 MFW458763 MPS458763 MZO458763 NJK458763 NTG458763 ODC458763 OMY458763 OWU458763 PGQ458763 PQM458763 QAI458763 QKE458763 QUA458763 RDW458763 RNS458763 RXO458763 SHK458763 SRG458763 TBC458763 TKY458763 TUU458763 UEQ458763 UOM458763 UYI458763 VIE458763 VSA458763 WBW458763 WLS458763 WVO458763 G524299 JC524299 SY524299 ACU524299 AMQ524299 AWM524299 BGI524299 BQE524299 CAA524299 CJW524299 CTS524299 DDO524299 DNK524299 DXG524299 EHC524299 EQY524299 FAU524299 FKQ524299 FUM524299 GEI524299 GOE524299 GYA524299 HHW524299 HRS524299 IBO524299 ILK524299 IVG524299 JFC524299 JOY524299 JYU524299 KIQ524299 KSM524299 LCI524299 LME524299 LWA524299 MFW524299 MPS524299 MZO524299 NJK524299 NTG524299 ODC524299 OMY524299 OWU524299 PGQ524299 PQM524299 QAI524299 QKE524299 QUA524299 RDW524299 RNS524299 RXO524299 SHK524299 SRG524299 TBC524299 TKY524299 TUU524299 UEQ524299 UOM524299 UYI524299 VIE524299 VSA524299 WBW524299 WLS524299 WVO524299 G589835 JC589835 SY589835 ACU589835 AMQ589835 AWM589835 BGI589835 BQE589835 CAA589835 CJW589835 CTS589835 DDO589835 DNK589835 DXG589835 EHC589835 EQY589835 FAU589835 FKQ589835 FUM589835 GEI589835 GOE589835 GYA589835 HHW589835 HRS589835 IBO589835 ILK589835 IVG589835 JFC589835 JOY589835 JYU589835 KIQ589835 KSM589835 LCI589835 LME589835 LWA589835 MFW589835 MPS589835 MZO589835 NJK589835 NTG589835 ODC589835 OMY589835 OWU589835 PGQ589835 PQM589835 QAI589835 QKE589835 QUA589835 RDW589835 RNS589835 RXO589835 SHK589835 SRG589835 TBC589835 TKY589835 TUU589835 UEQ589835 UOM589835 UYI589835 VIE589835 VSA589835 WBW589835 WLS589835 WVO589835 G655371 JC655371 SY655371 ACU655371 AMQ655371 AWM655371 BGI655371 BQE655371 CAA655371 CJW655371 CTS655371 DDO655371 DNK655371 DXG655371 EHC655371 EQY655371 FAU655371 FKQ655371 FUM655371 GEI655371 GOE655371 GYA655371 HHW655371 HRS655371 IBO655371 ILK655371 IVG655371 JFC655371 JOY655371 JYU655371 KIQ655371 KSM655371 LCI655371 LME655371 LWA655371 MFW655371 MPS655371 MZO655371 NJK655371 NTG655371 ODC655371 OMY655371 OWU655371 PGQ655371 PQM655371 QAI655371 QKE655371 QUA655371 RDW655371 RNS655371 RXO655371 SHK655371 SRG655371 TBC655371 TKY655371 TUU655371 UEQ655371 UOM655371 UYI655371 VIE655371 VSA655371 WBW655371 WLS655371 WVO655371 G720907 JC720907 SY720907 ACU720907 AMQ720907 AWM720907 BGI720907 BQE720907 CAA720907 CJW720907 CTS720907 DDO720907 DNK720907 DXG720907 EHC720907 EQY720907 FAU720907 FKQ720907 FUM720907 GEI720907 GOE720907 GYA720907 HHW720907 HRS720907 IBO720907 ILK720907 IVG720907 JFC720907 JOY720907 JYU720907 KIQ720907 KSM720907 LCI720907 LME720907 LWA720907 MFW720907 MPS720907 MZO720907 NJK720907 NTG720907 ODC720907 OMY720907 OWU720907 PGQ720907 PQM720907 QAI720907 QKE720907 QUA720907 RDW720907 RNS720907 RXO720907 SHK720907 SRG720907 TBC720907 TKY720907 TUU720907 UEQ720907 UOM720907 UYI720907 VIE720907 VSA720907 WBW720907 WLS720907 WVO720907 G786443 JC786443 SY786443 ACU786443 AMQ786443 AWM786443 BGI786443 BQE786443 CAA786443 CJW786443 CTS786443 DDO786443 DNK786443 DXG786443 EHC786443 EQY786443 FAU786443 FKQ786443 FUM786443 GEI786443 GOE786443 GYA786443 HHW786443 HRS786443 IBO786443 ILK786443 IVG786443 JFC786443 JOY786443 JYU786443 KIQ786443 KSM786443 LCI786443 LME786443 LWA786443 MFW786443 MPS786443 MZO786443 NJK786443 NTG786443 ODC786443 OMY786443 OWU786443 PGQ786443 PQM786443 QAI786443 QKE786443 QUA786443 RDW786443 RNS786443 RXO786443 SHK786443 SRG786443 TBC786443 TKY786443 TUU786443 UEQ786443 UOM786443 UYI786443 VIE786443 VSA786443 WBW786443 WLS786443 WVO786443 G851979 JC851979 SY851979 ACU851979 AMQ851979 AWM851979 BGI851979 BQE851979 CAA851979 CJW851979 CTS851979 DDO851979 DNK851979 DXG851979 EHC851979 EQY851979 FAU851979 FKQ851979 FUM851979 GEI851979 GOE851979 GYA851979 HHW851979 HRS851979 IBO851979 ILK851979 IVG851979 JFC851979 JOY851979 JYU851979 KIQ851979 KSM851979 LCI851979 LME851979 LWA851979 MFW851979 MPS851979 MZO851979 NJK851979 NTG851979 ODC851979 OMY851979 OWU851979 PGQ851979 PQM851979 QAI851979 QKE851979 QUA851979 RDW851979 RNS851979 RXO851979 SHK851979 SRG851979 TBC851979 TKY851979 TUU851979 UEQ851979 UOM851979 UYI851979 VIE851979 VSA851979 WBW851979 WLS851979 WVO851979 G917515 JC917515 SY917515 ACU917515 AMQ917515 AWM917515 BGI917515 BQE917515 CAA917515 CJW917515 CTS917515 DDO917515 DNK917515 DXG917515 EHC917515 EQY917515 FAU917515 FKQ917515 FUM917515 GEI917515 GOE917515 GYA917515 HHW917515 HRS917515 IBO917515 ILK917515 IVG917515 JFC917515 JOY917515 JYU917515 KIQ917515 KSM917515 LCI917515 LME917515 LWA917515 MFW917515 MPS917515 MZO917515 NJK917515 NTG917515 ODC917515 OMY917515 OWU917515 PGQ917515 PQM917515 QAI917515 QKE917515 QUA917515 RDW917515 RNS917515 RXO917515 SHK917515 SRG917515 TBC917515 TKY917515 TUU917515 UEQ917515 UOM917515 UYI917515 VIE917515 VSA917515 WBW917515 WLS917515 WVO917515 G983051 JC983051 SY983051 ACU983051 AMQ983051 AWM983051 BGI983051 BQE983051 CAA983051 CJW983051 CTS983051 DDO983051 DNK983051 DXG983051 EHC983051 EQY983051 FAU983051 FKQ983051 FUM983051 GEI983051 GOE983051 GYA983051 HHW983051 HRS983051 IBO983051 ILK983051 IVG983051 JFC983051 JOY983051 JYU983051 KIQ983051 KSM983051 LCI983051 LME983051 LWA983051 MFW983051 MPS983051 MZO983051 NJK983051 NTG983051 ODC983051 OMY983051 OWU983051 PGQ983051 PQM983051 QAI983051 QKE983051 QUA983051 RDW983051 RNS983051 RXO983051 SHK983051 SRG983051 TBC983051 TKY983051 TUU983051 UEQ983051 UOM983051 UYI983051 VIE983051 VSA983051 WBW983051 WLS983051 WVO983051 G15:G16 JC15:JC16 SY15:SY16 ACU15:ACU16 AMQ15:AMQ16 AWM15:AWM16 BGI15:BGI16 BQE15:BQE16 CAA15:CAA16 CJW15:CJW16 CTS15:CTS16 DDO15:DDO16 DNK15:DNK16 DXG15:DXG16 EHC15:EHC16 EQY15:EQY16 FAU15:FAU16 FKQ15:FKQ16 FUM15:FUM16 GEI15:GEI16 GOE15:GOE16 GYA15:GYA16 HHW15:HHW16 HRS15:HRS16 IBO15:IBO16 ILK15:ILK16 IVG15:IVG16 JFC15:JFC16 JOY15:JOY16 JYU15:JYU16 KIQ15:KIQ16 KSM15:KSM16 LCI15:LCI16 LME15:LME16 LWA15:LWA16 MFW15:MFW16 MPS15:MPS16 MZO15:MZO16 NJK15:NJK16 NTG15:NTG16 ODC15:ODC16 OMY15:OMY16 OWU15:OWU16 PGQ15:PGQ16 PQM15:PQM16 QAI15:QAI16 QKE15:QKE16 QUA15:QUA16 RDW15:RDW16 RNS15:RNS16 RXO15:RXO16 SHK15:SHK16 SRG15:SRG16 TBC15:TBC16 TKY15:TKY16 TUU15:TUU16 UEQ15:UEQ16 UOM15:UOM16 UYI15:UYI16 VIE15:VIE16 VSA15:VSA16 WBW15:WBW16 WLS15:WLS16 WVO15:WVO16 G65551:G65552 JC65551:JC65552 SY65551:SY65552 ACU65551:ACU65552 AMQ65551:AMQ65552 AWM65551:AWM65552 BGI65551:BGI65552 BQE65551:BQE65552 CAA65551:CAA65552 CJW65551:CJW65552 CTS65551:CTS65552 DDO65551:DDO65552 DNK65551:DNK65552 DXG65551:DXG65552 EHC65551:EHC65552 EQY65551:EQY65552 FAU65551:FAU65552 FKQ65551:FKQ65552 FUM65551:FUM65552 GEI65551:GEI65552 GOE65551:GOE65552 GYA65551:GYA65552 HHW65551:HHW65552 HRS65551:HRS65552 IBO65551:IBO65552 ILK65551:ILK65552 IVG65551:IVG65552 JFC65551:JFC65552 JOY65551:JOY65552 JYU65551:JYU65552 KIQ65551:KIQ65552 KSM65551:KSM65552 LCI65551:LCI65552 LME65551:LME65552 LWA65551:LWA65552 MFW65551:MFW65552 MPS65551:MPS65552 MZO65551:MZO65552 NJK65551:NJK65552 NTG65551:NTG65552 ODC65551:ODC65552 OMY65551:OMY65552 OWU65551:OWU65552 PGQ65551:PGQ65552 PQM65551:PQM65552 QAI65551:QAI65552 QKE65551:QKE65552 QUA65551:QUA65552 RDW65551:RDW65552 RNS65551:RNS65552 RXO65551:RXO65552 SHK65551:SHK65552 SRG65551:SRG65552 TBC65551:TBC65552 TKY65551:TKY65552 TUU65551:TUU65552 UEQ65551:UEQ65552 UOM65551:UOM65552 UYI65551:UYI65552 VIE65551:VIE65552 VSA65551:VSA65552 WBW65551:WBW65552 WLS65551:WLS65552 WVO65551:WVO65552 G131087:G131088 JC131087:JC131088 SY131087:SY131088 ACU131087:ACU131088 AMQ131087:AMQ131088 AWM131087:AWM131088 BGI131087:BGI131088 BQE131087:BQE131088 CAA131087:CAA131088 CJW131087:CJW131088 CTS131087:CTS131088 DDO131087:DDO131088 DNK131087:DNK131088 DXG131087:DXG131088 EHC131087:EHC131088 EQY131087:EQY131088 FAU131087:FAU131088 FKQ131087:FKQ131088 FUM131087:FUM131088 GEI131087:GEI131088 GOE131087:GOE131088 GYA131087:GYA131088 HHW131087:HHW131088 HRS131087:HRS131088 IBO131087:IBO131088 ILK131087:ILK131088 IVG131087:IVG131088 JFC131087:JFC131088 JOY131087:JOY131088 JYU131087:JYU131088 KIQ131087:KIQ131088 KSM131087:KSM131088 LCI131087:LCI131088 LME131087:LME131088 LWA131087:LWA131088 MFW131087:MFW131088 MPS131087:MPS131088 MZO131087:MZO131088 NJK131087:NJK131088 NTG131087:NTG131088 ODC131087:ODC131088 OMY131087:OMY131088 OWU131087:OWU131088 PGQ131087:PGQ131088 PQM131087:PQM131088 QAI131087:QAI131088 QKE131087:QKE131088 QUA131087:QUA131088 RDW131087:RDW131088 RNS131087:RNS131088 RXO131087:RXO131088 SHK131087:SHK131088 SRG131087:SRG131088 TBC131087:TBC131088 TKY131087:TKY131088 TUU131087:TUU131088 UEQ131087:UEQ131088 UOM131087:UOM131088 UYI131087:UYI131088 VIE131087:VIE131088 VSA131087:VSA131088 WBW131087:WBW131088 WLS131087:WLS131088 WVO131087:WVO131088 G196623:G196624 JC196623:JC196624 SY196623:SY196624 ACU196623:ACU196624 AMQ196623:AMQ196624 AWM196623:AWM196624 BGI196623:BGI196624 BQE196623:BQE196624 CAA196623:CAA196624 CJW196623:CJW196624 CTS196623:CTS196624 DDO196623:DDO196624 DNK196623:DNK196624 DXG196623:DXG196624 EHC196623:EHC196624 EQY196623:EQY196624 FAU196623:FAU196624 FKQ196623:FKQ196624 FUM196623:FUM196624 GEI196623:GEI196624 GOE196623:GOE196624 GYA196623:GYA196624 HHW196623:HHW196624 HRS196623:HRS196624 IBO196623:IBO196624 ILK196623:ILK196624 IVG196623:IVG196624 JFC196623:JFC196624 JOY196623:JOY196624 JYU196623:JYU196624 KIQ196623:KIQ196624 KSM196623:KSM196624 LCI196623:LCI196624 LME196623:LME196624 LWA196623:LWA196624 MFW196623:MFW196624 MPS196623:MPS196624 MZO196623:MZO196624 NJK196623:NJK196624 NTG196623:NTG196624 ODC196623:ODC196624 OMY196623:OMY196624 OWU196623:OWU196624 PGQ196623:PGQ196624 PQM196623:PQM196624 QAI196623:QAI196624 QKE196623:QKE196624 QUA196623:QUA196624 RDW196623:RDW196624 RNS196623:RNS196624 RXO196623:RXO196624 SHK196623:SHK196624 SRG196623:SRG196624 TBC196623:TBC196624 TKY196623:TKY196624 TUU196623:TUU196624 UEQ196623:UEQ196624 UOM196623:UOM196624 UYI196623:UYI196624 VIE196623:VIE196624 VSA196623:VSA196624 WBW196623:WBW196624 WLS196623:WLS196624 WVO196623:WVO196624 G262159:G262160 JC262159:JC262160 SY262159:SY262160 ACU262159:ACU262160 AMQ262159:AMQ262160 AWM262159:AWM262160 BGI262159:BGI262160 BQE262159:BQE262160 CAA262159:CAA262160 CJW262159:CJW262160 CTS262159:CTS262160 DDO262159:DDO262160 DNK262159:DNK262160 DXG262159:DXG262160 EHC262159:EHC262160 EQY262159:EQY262160 FAU262159:FAU262160 FKQ262159:FKQ262160 FUM262159:FUM262160 GEI262159:GEI262160 GOE262159:GOE262160 GYA262159:GYA262160 HHW262159:HHW262160 HRS262159:HRS262160 IBO262159:IBO262160 ILK262159:ILK262160 IVG262159:IVG262160 JFC262159:JFC262160 JOY262159:JOY262160 JYU262159:JYU262160 KIQ262159:KIQ262160 KSM262159:KSM262160 LCI262159:LCI262160 LME262159:LME262160 LWA262159:LWA262160 MFW262159:MFW262160 MPS262159:MPS262160 MZO262159:MZO262160 NJK262159:NJK262160 NTG262159:NTG262160 ODC262159:ODC262160 OMY262159:OMY262160 OWU262159:OWU262160 PGQ262159:PGQ262160 PQM262159:PQM262160 QAI262159:QAI262160 QKE262159:QKE262160 QUA262159:QUA262160 RDW262159:RDW262160 RNS262159:RNS262160 RXO262159:RXO262160 SHK262159:SHK262160 SRG262159:SRG262160 TBC262159:TBC262160 TKY262159:TKY262160 TUU262159:TUU262160 UEQ262159:UEQ262160 UOM262159:UOM262160 UYI262159:UYI262160 VIE262159:VIE262160 VSA262159:VSA262160 WBW262159:WBW262160 WLS262159:WLS262160 WVO262159:WVO262160 G327695:G327696 JC327695:JC327696 SY327695:SY327696 ACU327695:ACU327696 AMQ327695:AMQ327696 AWM327695:AWM327696 BGI327695:BGI327696 BQE327695:BQE327696 CAA327695:CAA327696 CJW327695:CJW327696 CTS327695:CTS327696 DDO327695:DDO327696 DNK327695:DNK327696 DXG327695:DXG327696 EHC327695:EHC327696 EQY327695:EQY327696 FAU327695:FAU327696 FKQ327695:FKQ327696 FUM327695:FUM327696 GEI327695:GEI327696 GOE327695:GOE327696 GYA327695:GYA327696 HHW327695:HHW327696 HRS327695:HRS327696 IBO327695:IBO327696 ILK327695:ILK327696 IVG327695:IVG327696 JFC327695:JFC327696 JOY327695:JOY327696 JYU327695:JYU327696 KIQ327695:KIQ327696 KSM327695:KSM327696 LCI327695:LCI327696 LME327695:LME327696 LWA327695:LWA327696 MFW327695:MFW327696 MPS327695:MPS327696 MZO327695:MZO327696 NJK327695:NJK327696 NTG327695:NTG327696 ODC327695:ODC327696 OMY327695:OMY327696 OWU327695:OWU327696 PGQ327695:PGQ327696 PQM327695:PQM327696 QAI327695:QAI327696 QKE327695:QKE327696 QUA327695:QUA327696 RDW327695:RDW327696 RNS327695:RNS327696 RXO327695:RXO327696 SHK327695:SHK327696 SRG327695:SRG327696 TBC327695:TBC327696 TKY327695:TKY327696 TUU327695:TUU327696 UEQ327695:UEQ327696 UOM327695:UOM327696 UYI327695:UYI327696 VIE327695:VIE327696 VSA327695:VSA327696 WBW327695:WBW327696 WLS327695:WLS327696 WVO327695:WVO327696 G393231:G393232 JC393231:JC393232 SY393231:SY393232 ACU393231:ACU393232 AMQ393231:AMQ393232 AWM393231:AWM393232 BGI393231:BGI393232 BQE393231:BQE393232 CAA393231:CAA393232 CJW393231:CJW393232 CTS393231:CTS393232 DDO393231:DDO393232 DNK393231:DNK393232 DXG393231:DXG393232 EHC393231:EHC393232 EQY393231:EQY393232 FAU393231:FAU393232 FKQ393231:FKQ393232 FUM393231:FUM393232 GEI393231:GEI393232 GOE393231:GOE393232 GYA393231:GYA393232 HHW393231:HHW393232 HRS393231:HRS393232 IBO393231:IBO393232 ILK393231:ILK393232 IVG393231:IVG393232 JFC393231:JFC393232 JOY393231:JOY393232 JYU393231:JYU393232 KIQ393231:KIQ393232 KSM393231:KSM393232 LCI393231:LCI393232 LME393231:LME393232 LWA393231:LWA393232 MFW393231:MFW393232 MPS393231:MPS393232 MZO393231:MZO393232 NJK393231:NJK393232 NTG393231:NTG393232 ODC393231:ODC393232 OMY393231:OMY393232 OWU393231:OWU393232 PGQ393231:PGQ393232 PQM393231:PQM393232 QAI393231:QAI393232 QKE393231:QKE393232 QUA393231:QUA393232 RDW393231:RDW393232 RNS393231:RNS393232 RXO393231:RXO393232 SHK393231:SHK393232 SRG393231:SRG393232 TBC393231:TBC393232 TKY393231:TKY393232 TUU393231:TUU393232 UEQ393231:UEQ393232 UOM393231:UOM393232 UYI393231:UYI393232 VIE393231:VIE393232 VSA393231:VSA393232 WBW393231:WBW393232 WLS393231:WLS393232 WVO393231:WVO393232 G458767:G458768 JC458767:JC458768 SY458767:SY458768 ACU458767:ACU458768 AMQ458767:AMQ458768 AWM458767:AWM458768 BGI458767:BGI458768 BQE458767:BQE458768 CAA458767:CAA458768 CJW458767:CJW458768 CTS458767:CTS458768 DDO458767:DDO458768 DNK458767:DNK458768 DXG458767:DXG458768 EHC458767:EHC458768 EQY458767:EQY458768 FAU458767:FAU458768 FKQ458767:FKQ458768 FUM458767:FUM458768 GEI458767:GEI458768 GOE458767:GOE458768 GYA458767:GYA458768 HHW458767:HHW458768 HRS458767:HRS458768 IBO458767:IBO458768 ILK458767:ILK458768 IVG458767:IVG458768 JFC458767:JFC458768 JOY458767:JOY458768 JYU458767:JYU458768 KIQ458767:KIQ458768 KSM458767:KSM458768 LCI458767:LCI458768 LME458767:LME458768 LWA458767:LWA458768 MFW458767:MFW458768 MPS458767:MPS458768 MZO458767:MZO458768 NJK458767:NJK458768 NTG458767:NTG458768 ODC458767:ODC458768 OMY458767:OMY458768 OWU458767:OWU458768 PGQ458767:PGQ458768 PQM458767:PQM458768 QAI458767:QAI458768 QKE458767:QKE458768 QUA458767:QUA458768 RDW458767:RDW458768 RNS458767:RNS458768 RXO458767:RXO458768 SHK458767:SHK458768 SRG458767:SRG458768 TBC458767:TBC458768 TKY458767:TKY458768 TUU458767:TUU458768 UEQ458767:UEQ458768 UOM458767:UOM458768 UYI458767:UYI458768 VIE458767:VIE458768 VSA458767:VSA458768 WBW458767:WBW458768 WLS458767:WLS458768 WVO458767:WVO458768 G524303:G524304 JC524303:JC524304 SY524303:SY524304 ACU524303:ACU524304 AMQ524303:AMQ524304 AWM524303:AWM524304 BGI524303:BGI524304 BQE524303:BQE524304 CAA524303:CAA524304 CJW524303:CJW524304 CTS524303:CTS524304 DDO524303:DDO524304 DNK524303:DNK524304 DXG524303:DXG524304 EHC524303:EHC524304 EQY524303:EQY524304 FAU524303:FAU524304 FKQ524303:FKQ524304 FUM524303:FUM524304 GEI524303:GEI524304 GOE524303:GOE524304 GYA524303:GYA524304 HHW524303:HHW524304 HRS524303:HRS524304 IBO524303:IBO524304 ILK524303:ILK524304 IVG524303:IVG524304 JFC524303:JFC524304 JOY524303:JOY524304 JYU524303:JYU524304 KIQ524303:KIQ524304 KSM524303:KSM524304 LCI524303:LCI524304 LME524303:LME524304 LWA524303:LWA524304 MFW524303:MFW524304 MPS524303:MPS524304 MZO524303:MZO524304 NJK524303:NJK524304 NTG524303:NTG524304 ODC524303:ODC524304 OMY524303:OMY524304 OWU524303:OWU524304 PGQ524303:PGQ524304 PQM524303:PQM524304 QAI524303:QAI524304 QKE524303:QKE524304 QUA524303:QUA524304 RDW524303:RDW524304 RNS524303:RNS524304 RXO524303:RXO524304 SHK524303:SHK524304 SRG524303:SRG524304 TBC524303:TBC524304 TKY524303:TKY524304 TUU524303:TUU524304 UEQ524303:UEQ524304 UOM524303:UOM524304 UYI524303:UYI524304 VIE524303:VIE524304 VSA524303:VSA524304 WBW524303:WBW524304 WLS524303:WLS524304 WVO524303:WVO524304 G589839:G589840 JC589839:JC589840 SY589839:SY589840 ACU589839:ACU589840 AMQ589839:AMQ589840 AWM589839:AWM589840 BGI589839:BGI589840 BQE589839:BQE589840 CAA589839:CAA589840 CJW589839:CJW589840 CTS589839:CTS589840 DDO589839:DDO589840 DNK589839:DNK589840 DXG589839:DXG589840 EHC589839:EHC589840 EQY589839:EQY589840 FAU589839:FAU589840 FKQ589839:FKQ589840 FUM589839:FUM589840 GEI589839:GEI589840 GOE589839:GOE589840 GYA589839:GYA589840 HHW589839:HHW589840 HRS589839:HRS589840 IBO589839:IBO589840 ILK589839:ILK589840 IVG589839:IVG589840 JFC589839:JFC589840 JOY589839:JOY589840 JYU589839:JYU589840 KIQ589839:KIQ589840 KSM589839:KSM589840 LCI589839:LCI589840 LME589839:LME589840 LWA589839:LWA589840 MFW589839:MFW589840 MPS589839:MPS589840 MZO589839:MZO589840 NJK589839:NJK589840 NTG589839:NTG589840 ODC589839:ODC589840 OMY589839:OMY589840 OWU589839:OWU589840 PGQ589839:PGQ589840 PQM589839:PQM589840 QAI589839:QAI589840 QKE589839:QKE589840 QUA589839:QUA589840 RDW589839:RDW589840 RNS589839:RNS589840 RXO589839:RXO589840 SHK589839:SHK589840 SRG589839:SRG589840 TBC589839:TBC589840 TKY589839:TKY589840 TUU589839:TUU589840 UEQ589839:UEQ589840 UOM589839:UOM589840 UYI589839:UYI589840 VIE589839:VIE589840 VSA589839:VSA589840 WBW589839:WBW589840 WLS589839:WLS589840 WVO589839:WVO589840 G655375:G655376 JC655375:JC655376 SY655375:SY655376 ACU655375:ACU655376 AMQ655375:AMQ655376 AWM655375:AWM655376 BGI655375:BGI655376 BQE655375:BQE655376 CAA655375:CAA655376 CJW655375:CJW655376 CTS655375:CTS655376 DDO655375:DDO655376 DNK655375:DNK655376 DXG655375:DXG655376 EHC655375:EHC655376 EQY655375:EQY655376 FAU655375:FAU655376 FKQ655375:FKQ655376 FUM655375:FUM655376 GEI655375:GEI655376 GOE655375:GOE655376 GYA655375:GYA655376 HHW655375:HHW655376 HRS655375:HRS655376 IBO655375:IBO655376 ILK655375:ILK655376 IVG655375:IVG655376 JFC655375:JFC655376 JOY655375:JOY655376 JYU655375:JYU655376 KIQ655375:KIQ655376 KSM655375:KSM655376 LCI655375:LCI655376 LME655375:LME655376 LWA655375:LWA655376 MFW655375:MFW655376 MPS655375:MPS655376 MZO655375:MZO655376 NJK655375:NJK655376 NTG655375:NTG655376 ODC655375:ODC655376 OMY655375:OMY655376 OWU655375:OWU655376 PGQ655375:PGQ655376 PQM655375:PQM655376 QAI655375:QAI655376 QKE655375:QKE655376 QUA655375:QUA655376 RDW655375:RDW655376 RNS655375:RNS655376 RXO655375:RXO655376 SHK655375:SHK655376 SRG655375:SRG655376 TBC655375:TBC655376 TKY655375:TKY655376 TUU655375:TUU655376 UEQ655375:UEQ655376 UOM655375:UOM655376 UYI655375:UYI655376 VIE655375:VIE655376 VSA655375:VSA655376 WBW655375:WBW655376 WLS655375:WLS655376 WVO655375:WVO655376 G720911:G720912 JC720911:JC720912 SY720911:SY720912 ACU720911:ACU720912 AMQ720911:AMQ720912 AWM720911:AWM720912 BGI720911:BGI720912 BQE720911:BQE720912 CAA720911:CAA720912 CJW720911:CJW720912 CTS720911:CTS720912 DDO720911:DDO720912 DNK720911:DNK720912 DXG720911:DXG720912 EHC720911:EHC720912 EQY720911:EQY720912 FAU720911:FAU720912 FKQ720911:FKQ720912 FUM720911:FUM720912 GEI720911:GEI720912 GOE720911:GOE720912 GYA720911:GYA720912 HHW720911:HHW720912 HRS720911:HRS720912 IBO720911:IBO720912 ILK720911:ILK720912 IVG720911:IVG720912 JFC720911:JFC720912 JOY720911:JOY720912 JYU720911:JYU720912 KIQ720911:KIQ720912 KSM720911:KSM720912 LCI720911:LCI720912 LME720911:LME720912 LWA720911:LWA720912 MFW720911:MFW720912 MPS720911:MPS720912 MZO720911:MZO720912 NJK720911:NJK720912 NTG720911:NTG720912 ODC720911:ODC720912 OMY720911:OMY720912 OWU720911:OWU720912 PGQ720911:PGQ720912 PQM720911:PQM720912 QAI720911:QAI720912 QKE720911:QKE720912 QUA720911:QUA720912 RDW720911:RDW720912 RNS720911:RNS720912 RXO720911:RXO720912 SHK720911:SHK720912 SRG720911:SRG720912 TBC720911:TBC720912 TKY720911:TKY720912 TUU720911:TUU720912 UEQ720911:UEQ720912 UOM720911:UOM720912 UYI720911:UYI720912 VIE720911:VIE720912 VSA720911:VSA720912 WBW720911:WBW720912 WLS720911:WLS720912 WVO720911:WVO720912 G786447:G786448 JC786447:JC786448 SY786447:SY786448 ACU786447:ACU786448 AMQ786447:AMQ786448 AWM786447:AWM786448 BGI786447:BGI786448 BQE786447:BQE786448 CAA786447:CAA786448 CJW786447:CJW786448 CTS786447:CTS786448 DDO786447:DDO786448 DNK786447:DNK786448 DXG786447:DXG786448 EHC786447:EHC786448 EQY786447:EQY786448 FAU786447:FAU786448 FKQ786447:FKQ786448 FUM786447:FUM786448 GEI786447:GEI786448 GOE786447:GOE786448 GYA786447:GYA786448 HHW786447:HHW786448 HRS786447:HRS786448 IBO786447:IBO786448 ILK786447:ILK786448 IVG786447:IVG786448 JFC786447:JFC786448 JOY786447:JOY786448 JYU786447:JYU786448 KIQ786447:KIQ786448 KSM786447:KSM786448 LCI786447:LCI786448 LME786447:LME786448 LWA786447:LWA786448 MFW786447:MFW786448 MPS786447:MPS786448 MZO786447:MZO786448 NJK786447:NJK786448 NTG786447:NTG786448 ODC786447:ODC786448 OMY786447:OMY786448 OWU786447:OWU786448 PGQ786447:PGQ786448 PQM786447:PQM786448 QAI786447:QAI786448 QKE786447:QKE786448 QUA786447:QUA786448 RDW786447:RDW786448 RNS786447:RNS786448 RXO786447:RXO786448 SHK786447:SHK786448 SRG786447:SRG786448 TBC786447:TBC786448 TKY786447:TKY786448 TUU786447:TUU786448 UEQ786447:UEQ786448 UOM786447:UOM786448 UYI786447:UYI786448 VIE786447:VIE786448 VSA786447:VSA786448 WBW786447:WBW786448 WLS786447:WLS786448 WVO786447:WVO786448 G851983:G851984 JC851983:JC851984 SY851983:SY851984 ACU851983:ACU851984 AMQ851983:AMQ851984 AWM851983:AWM851984 BGI851983:BGI851984 BQE851983:BQE851984 CAA851983:CAA851984 CJW851983:CJW851984 CTS851983:CTS851984 DDO851983:DDO851984 DNK851983:DNK851984 DXG851983:DXG851984 EHC851983:EHC851984 EQY851983:EQY851984 FAU851983:FAU851984 FKQ851983:FKQ851984 FUM851983:FUM851984 GEI851983:GEI851984 GOE851983:GOE851984 GYA851983:GYA851984 HHW851983:HHW851984 HRS851983:HRS851984 IBO851983:IBO851984 ILK851983:ILK851984 IVG851983:IVG851984 JFC851983:JFC851984 JOY851983:JOY851984 JYU851983:JYU851984 KIQ851983:KIQ851984 KSM851983:KSM851984 LCI851983:LCI851984 LME851983:LME851984 LWA851983:LWA851984 MFW851983:MFW851984 MPS851983:MPS851984 MZO851983:MZO851984 NJK851983:NJK851984 NTG851983:NTG851984 ODC851983:ODC851984 OMY851983:OMY851984 OWU851983:OWU851984 PGQ851983:PGQ851984 PQM851983:PQM851984 QAI851983:QAI851984 QKE851983:QKE851984 QUA851983:QUA851984 RDW851983:RDW851984 RNS851983:RNS851984 RXO851983:RXO851984 SHK851983:SHK851984 SRG851983:SRG851984 TBC851983:TBC851984 TKY851983:TKY851984 TUU851983:TUU851984 UEQ851983:UEQ851984 UOM851983:UOM851984 UYI851983:UYI851984 VIE851983:VIE851984 VSA851983:VSA851984 WBW851983:WBW851984 WLS851983:WLS851984 WVO851983:WVO851984 G917519:G917520 JC917519:JC917520 SY917519:SY917520 ACU917519:ACU917520 AMQ917519:AMQ917520 AWM917519:AWM917520 BGI917519:BGI917520 BQE917519:BQE917520 CAA917519:CAA917520 CJW917519:CJW917520 CTS917519:CTS917520 DDO917519:DDO917520 DNK917519:DNK917520 DXG917519:DXG917520 EHC917519:EHC917520 EQY917519:EQY917520 FAU917519:FAU917520 FKQ917519:FKQ917520 FUM917519:FUM917520 GEI917519:GEI917520 GOE917519:GOE917520 GYA917519:GYA917520 HHW917519:HHW917520 HRS917519:HRS917520 IBO917519:IBO917520 ILK917519:ILK917520 IVG917519:IVG917520 JFC917519:JFC917520 JOY917519:JOY917520 JYU917519:JYU917520 KIQ917519:KIQ917520 KSM917519:KSM917520 LCI917519:LCI917520 LME917519:LME917520 LWA917519:LWA917520 MFW917519:MFW917520 MPS917519:MPS917520 MZO917519:MZO917520 NJK917519:NJK917520 NTG917519:NTG917520 ODC917519:ODC917520 OMY917519:OMY917520 OWU917519:OWU917520 PGQ917519:PGQ917520 PQM917519:PQM917520 QAI917519:QAI917520 QKE917519:QKE917520 QUA917519:QUA917520 RDW917519:RDW917520 RNS917519:RNS917520 RXO917519:RXO917520 SHK917519:SHK917520 SRG917519:SRG917520 TBC917519:TBC917520 TKY917519:TKY917520 TUU917519:TUU917520 UEQ917519:UEQ917520 UOM917519:UOM917520 UYI917519:UYI917520 VIE917519:VIE917520 VSA917519:VSA917520 WBW917519:WBW917520 WLS917519:WLS917520 WVO917519:WVO917520 G983055:G983056 JC983055:JC983056 SY983055:SY983056 ACU983055:ACU983056 AMQ983055:AMQ983056 AWM983055:AWM983056 BGI983055:BGI983056 BQE983055:BQE983056 CAA983055:CAA983056 CJW983055:CJW983056 CTS983055:CTS983056 DDO983055:DDO983056 DNK983055:DNK983056 DXG983055:DXG983056 EHC983055:EHC983056 EQY983055:EQY983056 FAU983055:FAU983056 FKQ983055:FKQ983056 FUM983055:FUM983056 GEI983055:GEI983056 GOE983055:GOE983056 GYA983055:GYA983056 HHW983055:HHW983056 HRS983055:HRS983056 IBO983055:IBO983056 ILK983055:ILK983056 IVG983055:IVG983056 JFC983055:JFC983056 JOY983055:JOY983056 JYU983055:JYU983056 KIQ983055:KIQ983056 KSM983055:KSM983056 LCI983055:LCI983056 LME983055:LME983056 LWA983055:LWA983056 MFW983055:MFW983056 MPS983055:MPS983056 MZO983055:MZO983056 NJK983055:NJK983056 NTG983055:NTG983056 ODC983055:ODC983056 OMY983055:OMY983056 OWU983055:OWU983056 PGQ983055:PGQ983056 PQM983055:PQM983056 QAI983055:QAI983056 QKE983055:QKE983056 QUA983055:QUA983056 RDW983055:RDW983056 RNS983055:RNS983056 RXO983055:RXO983056 SHK983055:SHK983056 SRG983055:SRG983056 TBC983055:TBC983056 TKY983055:TKY983056 TUU983055:TUU983056 UEQ983055:UEQ983056 UOM983055:UOM983056 UYI983055:UYI983056 VIE983055:VIE983056 VSA983055:VSA983056 WBW983055:WBW983056 WLS983055:WLS983056 WVO983055:WVO983056 G30 JC30 SY30 ACU30 AMQ30 AWM30 BGI30 BQE30 CAA30 CJW30 CTS30 DDO30 DNK30 DXG30 EHC30 EQY30 FAU30 FKQ30 FUM30 GEI30 GOE30 GYA30 HHW30 HRS30 IBO30 ILK30 IVG30 JFC30 JOY30 JYU30 KIQ30 KSM30 LCI30 LME30 LWA30 MFW30 MPS30 MZO30 NJK30 NTG30 ODC30 OMY30 OWU30 PGQ30 PQM30 QAI30 QKE30 QUA30 RDW30 RNS30 RXO30 SHK30 SRG30 TBC30 TKY30 TUU30 UEQ30 UOM30 UYI30 VIE30 VSA30 WBW30 WLS30 WVO30 G65566 JC65566 SY65566 ACU65566 AMQ65566 AWM65566 BGI65566 BQE65566 CAA65566 CJW65566 CTS65566 DDO65566 DNK65566 DXG65566 EHC65566 EQY65566 FAU65566 FKQ65566 FUM65566 GEI65566 GOE65566 GYA65566 HHW65566 HRS65566 IBO65566 ILK65566 IVG65566 JFC65566 JOY65566 JYU65566 KIQ65566 KSM65566 LCI65566 LME65566 LWA65566 MFW65566 MPS65566 MZO65566 NJK65566 NTG65566 ODC65566 OMY65566 OWU65566 PGQ65566 PQM65566 QAI65566 QKE65566 QUA65566 RDW65566 RNS65566 RXO65566 SHK65566 SRG65566 TBC65566 TKY65566 TUU65566 UEQ65566 UOM65566 UYI65566 VIE65566 VSA65566 WBW65566 WLS65566 WVO65566 G131102 JC131102 SY131102 ACU131102 AMQ131102 AWM131102 BGI131102 BQE131102 CAA131102 CJW131102 CTS131102 DDO131102 DNK131102 DXG131102 EHC131102 EQY131102 FAU131102 FKQ131102 FUM131102 GEI131102 GOE131102 GYA131102 HHW131102 HRS131102 IBO131102 ILK131102 IVG131102 JFC131102 JOY131102 JYU131102 KIQ131102 KSM131102 LCI131102 LME131102 LWA131102 MFW131102 MPS131102 MZO131102 NJK131102 NTG131102 ODC131102 OMY131102 OWU131102 PGQ131102 PQM131102 QAI131102 QKE131102 QUA131102 RDW131102 RNS131102 RXO131102 SHK131102 SRG131102 TBC131102 TKY131102 TUU131102 UEQ131102 UOM131102 UYI131102 VIE131102 VSA131102 WBW131102 WLS131102 WVO131102 G196638 JC196638 SY196638 ACU196638 AMQ196638 AWM196638 BGI196638 BQE196638 CAA196638 CJW196638 CTS196638 DDO196638 DNK196638 DXG196638 EHC196638 EQY196638 FAU196638 FKQ196638 FUM196638 GEI196638 GOE196638 GYA196638 HHW196638 HRS196638 IBO196638 ILK196638 IVG196638 JFC196638 JOY196638 JYU196638 KIQ196638 KSM196638 LCI196638 LME196638 LWA196638 MFW196638 MPS196638 MZO196638 NJK196638 NTG196638 ODC196638 OMY196638 OWU196638 PGQ196638 PQM196638 QAI196638 QKE196638 QUA196638 RDW196638 RNS196638 RXO196638 SHK196638 SRG196638 TBC196638 TKY196638 TUU196638 UEQ196638 UOM196638 UYI196638 VIE196638 VSA196638 WBW196638 WLS196638 WVO196638 G262174 JC262174 SY262174 ACU262174 AMQ262174 AWM262174 BGI262174 BQE262174 CAA262174 CJW262174 CTS262174 DDO262174 DNK262174 DXG262174 EHC262174 EQY262174 FAU262174 FKQ262174 FUM262174 GEI262174 GOE262174 GYA262174 HHW262174 HRS262174 IBO262174 ILK262174 IVG262174 JFC262174 JOY262174 JYU262174 KIQ262174 KSM262174 LCI262174 LME262174 LWA262174 MFW262174 MPS262174 MZO262174 NJK262174 NTG262174 ODC262174 OMY262174 OWU262174 PGQ262174 PQM262174 QAI262174 QKE262174 QUA262174 RDW262174 RNS262174 RXO262174 SHK262174 SRG262174 TBC262174 TKY262174 TUU262174 UEQ262174 UOM262174 UYI262174 VIE262174 VSA262174 WBW262174 WLS262174 WVO262174 G327710 JC327710 SY327710 ACU327710 AMQ327710 AWM327710 BGI327710 BQE327710 CAA327710 CJW327710 CTS327710 DDO327710 DNK327710 DXG327710 EHC327710 EQY327710 FAU327710 FKQ327710 FUM327710 GEI327710 GOE327710 GYA327710 HHW327710 HRS327710 IBO327710 ILK327710 IVG327710 JFC327710 JOY327710 JYU327710 KIQ327710 KSM327710 LCI327710 LME327710 LWA327710 MFW327710 MPS327710 MZO327710 NJK327710 NTG327710 ODC327710 OMY327710 OWU327710 PGQ327710 PQM327710 QAI327710 QKE327710 QUA327710 RDW327710 RNS327710 RXO327710 SHK327710 SRG327710 TBC327710 TKY327710 TUU327710 UEQ327710 UOM327710 UYI327710 VIE327710 VSA327710 WBW327710 WLS327710 WVO327710 G393246 JC393246 SY393246 ACU393246 AMQ393246 AWM393246 BGI393246 BQE393246 CAA393246 CJW393246 CTS393246 DDO393246 DNK393246 DXG393246 EHC393246 EQY393246 FAU393246 FKQ393246 FUM393246 GEI393246 GOE393246 GYA393246 HHW393246 HRS393246 IBO393246 ILK393246 IVG393246 JFC393246 JOY393246 JYU393246 KIQ393246 KSM393246 LCI393246 LME393246 LWA393246 MFW393246 MPS393246 MZO393246 NJK393246 NTG393246 ODC393246 OMY393246 OWU393246 PGQ393246 PQM393246 QAI393246 QKE393246 QUA393246 RDW393246 RNS393246 RXO393246 SHK393246 SRG393246 TBC393246 TKY393246 TUU393246 UEQ393246 UOM393246 UYI393246 VIE393246 VSA393246 WBW393246 WLS393246 WVO393246 G458782 JC458782 SY458782 ACU458782 AMQ458782 AWM458782 BGI458782 BQE458782 CAA458782 CJW458782 CTS458782 DDO458782 DNK458782 DXG458782 EHC458782 EQY458782 FAU458782 FKQ458782 FUM458782 GEI458782 GOE458782 GYA458782 HHW458782 HRS458782 IBO458782 ILK458782 IVG458782 JFC458782 JOY458782 JYU458782 KIQ458782 KSM458782 LCI458782 LME458782 LWA458782 MFW458782 MPS458782 MZO458782 NJK458782 NTG458782 ODC458782 OMY458782 OWU458782 PGQ458782 PQM458782 QAI458782 QKE458782 QUA458782 RDW458782 RNS458782 RXO458782 SHK458782 SRG458782 TBC458782 TKY458782 TUU458782 UEQ458782 UOM458782 UYI458782 VIE458782 VSA458782 WBW458782 WLS458782 WVO458782 G524318 JC524318 SY524318 ACU524318 AMQ524318 AWM524318 BGI524318 BQE524318 CAA524318 CJW524318 CTS524318 DDO524318 DNK524318 DXG524318 EHC524318 EQY524318 FAU524318 FKQ524318 FUM524318 GEI524318 GOE524318 GYA524318 HHW524318 HRS524318 IBO524318 ILK524318 IVG524318 JFC524318 JOY524318 JYU524318 KIQ524318 KSM524318 LCI524318 LME524318 LWA524318 MFW524318 MPS524318 MZO524318 NJK524318 NTG524318 ODC524318 OMY524318 OWU524318 PGQ524318 PQM524318 QAI524318 QKE524318 QUA524318 RDW524318 RNS524318 RXO524318 SHK524318 SRG524318 TBC524318 TKY524318 TUU524318 UEQ524318 UOM524318 UYI524318 VIE524318 VSA524318 WBW524318 WLS524318 WVO524318 G589854 JC589854 SY589854 ACU589854 AMQ589854 AWM589854 BGI589854 BQE589854 CAA589854 CJW589854 CTS589854 DDO589854 DNK589854 DXG589854 EHC589854 EQY589854 FAU589854 FKQ589854 FUM589854 GEI589854 GOE589854 GYA589854 HHW589854 HRS589854 IBO589854 ILK589854 IVG589854 JFC589854 JOY589854 JYU589854 KIQ589854 KSM589854 LCI589854 LME589854 LWA589854 MFW589854 MPS589854 MZO589854 NJK589854 NTG589854 ODC589854 OMY589854 OWU589854 PGQ589854 PQM589854 QAI589854 QKE589854 QUA589854 RDW589854 RNS589854 RXO589854 SHK589854 SRG589854 TBC589854 TKY589854 TUU589854 UEQ589854 UOM589854 UYI589854 VIE589854 VSA589854 WBW589854 WLS589854 WVO589854 G655390 JC655390 SY655390 ACU655390 AMQ655390 AWM655390 BGI655390 BQE655390 CAA655390 CJW655390 CTS655390 DDO655390 DNK655390 DXG655390 EHC655390 EQY655390 FAU655390 FKQ655390 FUM655390 GEI655390 GOE655390 GYA655390 HHW655390 HRS655390 IBO655390 ILK655390 IVG655390 JFC655390 JOY655390 JYU655390 KIQ655390 KSM655390 LCI655390 LME655390 LWA655390 MFW655390 MPS655390 MZO655390 NJK655390 NTG655390 ODC655390 OMY655390 OWU655390 PGQ655390 PQM655390 QAI655390 QKE655390 QUA655390 RDW655390 RNS655390 RXO655390 SHK655390 SRG655390 TBC655390 TKY655390 TUU655390 UEQ655390 UOM655390 UYI655390 VIE655390 VSA655390 WBW655390 WLS655390 WVO655390 G720926 JC720926 SY720926 ACU720926 AMQ720926 AWM720926 BGI720926 BQE720926 CAA720926 CJW720926 CTS720926 DDO720926 DNK720926 DXG720926 EHC720926 EQY720926 FAU720926 FKQ720926 FUM720926 GEI720926 GOE720926 GYA720926 HHW720926 HRS720926 IBO720926 ILK720926 IVG720926 JFC720926 JOY720926 JYU720926 KIQ720926 KSM720926 LCI720926 LME720926 LWA720926 MFW720926 MPS720926 MZO720926 NJK720926 NTG720926 ODC720926 OMY720926 OWU720926 PGQ720926 PQM720926 QAI720926 QKE720926 QUA720926 RDW720926 RNS720926 RXO720926 SHK720926 SRG720926 TBC720926 TKY720926 TUU720926 UEQ720926 UOM720926 UYI720926 VIE720926 VSA720926 WBW720926 WLS720926 WVO720926 G786462 JC786462 SY786462 ACU786462 AMQ786462 AWM786462 BGI786462 BQE786462 CAA786462 CJW786462 CTS786462 DDO786462 DNK786462 DXG786462 EHC786462 EQY786462 FAU786462 FKQ786462 FUM786462 GEI786462 GOE786462 GYA786462 HHW786462 HRS786462 IBO786462 ILK786462 IVG786462 JFC786462 JOY786462 JYU786462 KIQ786462 KSM786462 LCI786462 LME786462 LWA786462 MFW786462 MPS786462 MZO786462 NJK786462 NTG786462 ODC786462 OMY786462 OWU786462 PGQ786462 PQM786462 QAI786462 QKE786462 QUA786462 RDW786462 RNS786462 RXO786462 SHK786462 SRG786462 TBC786462 TKY786462 TUU786462 UEQ786462 UOM786462 UYI786462 VIE786462 VSA786462 WBW786462 WLS786462 WVO786462 G851998 JC851998 SY851998 ACU851998 AMQ851998 AWM851998 BGI851998 BQE851998 CAA851998 CJW851998 CTS851998 DDO851998 DNK851998 DXG851998 EHC851998 EQY851998 FAU851998 FKQ851998 FUM851998 GEI851998 GOE851998 GYA851998 HHW851998 HRS851998 IBO851998 ILK851998 IVG851998 JFC851998 JOY851998 JYU851998 KIQ851998 KSM851998 LCI851998 LME851998 LWA851998 MFW851998 MPS851998 MZO851998 NJK851998 NTG851998 ODC851998 OMY851998 OWU851998 PGQ851998 PQM851998 QAI851998 QKE851998 QUA851998 RDW851998 RNS851998 RXO851998 SHK851998 SRG851998 TBC851998 TKY851998 TUU851998 UEQ851998 UOM851998 UYI851998 VIE851998 VSA851998 WBW851998 WLS851998 WVO851998 G917534 JC917534 SY917534 ACU917534 AMQ917534 AWM917534 BGI917534 BQE917534 CAA917534 CJW917534 CTS917534 DDO917534 DNK917534 DXG917534 EHC917534 EQY917534 FAU917534 FKQ917534 FUM917534 GEI917534 GOE917534 GYA917534 HHW917534 HRS917534 IBO917534 ILK917534 IVG917534 JFC917534 JOY917534 JYU917534 KIQ917534 KSM917534 LCI917534 LME917534 LWA917534 MFW917534 MPS917534 MZO917534 NJK917534 NTG917534 ODC917534 OMY917534 OWU917534 PGQ917534 PQM917534 QAI917534 QKE917534 QUA917534 RDW917534 RNS917534 RXO917534 SHK917534 SRG917534 TBC917534 TKY917534 TUU917534 UEQ917534 UOM917534 UYI917534 VIE917534 VSA917534 WBW917534 WLS917534 WVO917534 G983070 JC983070 SY983070 ACU983070 AMQ983070 AWM983070 BGI983070 BQE983070 CAA983070 CJW983070 CTS983070 DDO983070 DNK983070 DXG983070 EHC983070 EQY983070 FAU983070 FKQ983070 FUM983070 GEI983070 GOE983070 GYA983070 HHW983070 HRS983070 IBO983070 ILK983070 IVG983070 JFC983070 JOY983070 JYU983070 KIQ983070 KSM983070 LCI983070 LME983070 LWA983070 MFW983070 MPS983070 MZO983070 NJK983070 NTG983070 ODC983070 OMY983070 OWU983070 PGQ983070 PQM983070 QAI983070 QKE983070 QUA983070 RDW983070 RNS983070 RXO983070 SHK983070 SRG983070 TBC983070 TKY983070 TUU983070 UEQ983070 UOM983070 UYI983070 VIE983070 VSA983070 WBW983070 WLS983070 WVO983070 G38:G39 JC38:JC39 SY38:SY39 ACU38:ACU39 AMQ38:AMQ39 AWM38:AWM39 BGI38:BGI39 BQE38:BQE39 CAA38:CAA39 CJW38:CJW39 CTS38:CTS39 DDO38:DDO39 DNK38:DNK39 DXG38:DXG39 EHC38:EHC39 EQY38:EQY39 FAU38:FAU39 FKQ38:FKQ39 FUM38:FUM39 GEI38:GEI39 GOE38:GOE39 GYA38:GYA39 HHW38:HHW39 HRS38:HRS39 IBO38:IBO39 ILK38:ILK39 IVG38:IVG39 JFC38:JFC39 JOY38:JOY39 JYU38:JYU39 KIQ38:KIQ39 KSM38:KSM39 LCI38:LCI39 LME38:LME39 LWA38:LWA39 MFW38:MFW39 MPS38:MPS39 MZO38:MZO39 NJK38:NJK39 NTG38:NTG39 ODC38:ODC39 OMY38:OMY39 OWU38:OWU39 PGQ38:PGQ39 PQM38:PQM39 QAI38:QAI39 QKE38:QKE39 QUA38:QUA39 RDW38:RDW39 RNS38:RNS39 RXO38:RXO39 SHK38:SHK39 SRG38:SRG39 TBC38:TBC39 TKY38:TKY39 TUU38:TUU39 UEQ38:UEQ39 UOM38:UOM39 UYI38:UYI39 VIE38:VIE39 VSA38:VSA39 WBW38:WBW39 WLS38:WLS39 WVO38:WVO39 G65574:G65575 JC65574:JC65575 SY65574:SY65575 ACU65574:ACU65575 AMQ65574:AMQ65575 AWM65574:AWM65575 BGI65574:BGI65575 BQE65574:BQE65575 CAA65574:CAA65575 CJW65574:CJW65575 CTS65574:CTS65575 DDO65574:DDO65575 DNK65574:DNK65575 DXG65574:DXG65575 EHC65574:EHC65575 EQY65574:EQY65575 FAU65574:FAU65575 FKQ65574:FKQ65575 FUM65574:FUM65575 GEI65574:GEI65575 GOE65574:GOE65575 GYA65574:GYA65575 HHW65574:HHW65575 HRS65574:HRS65575 IBO65574:IBO65575 ILK65574:ILK65575 IVG65574:IVG65575 JFC65574:JFC65575 JOY65574:JOY65575 JYU65574:JYU65575 KIQ65574:KIQ65575 KSM65574:KSM65575 LCI65574:LCI65575 LME65574:LME65575 LWA65574:LWA65575 MFW65574:MFW65575 MPS65574:MPS65575 MZO65574:MZO65575 NJK65574:NJK65575 NTG65574:NTG65575 ODC65574:ODC65575 OMY65574:OMY65575 OWU65574:OWU65575 PGQ65574:PGQ65575 PQM65574:PQM65575 QAI65574:QAI65575 QKE65574:QKE65575 QUA65574:QUA65575 RDW65574:RDW65575 RNS65574:RNS65575 RXO65574:RXO65575 SHK65574:SHK65575 SRG65574:SRG65575 TBC65574:TBC65575 TKY65574:TKY65575 TUU65574:TUU65575 UEQ65574:UEQ65575 UOM65574:UOM65575 UYI65574:UYI65575 VIE65574:VIE65575 VSA65574:VSA65575 WBW65574:WBW65575 WLS65574:WLS65575 WVO65574:WVO65575 G131110:G131111 JC131110:JC131111 SY131110:SY131111 ACU131110:ACU131111 AMQ131110:AMQ131111 AWM131110:AWM131111 BGI131110:BGI131111 BQE131110:BQE131111 CAA131110:CAA131111 CJW131110:CJW131111 CTS131110:CTS131111 DDO131110:DDO131111 DNK131110:DNK131111 DXG131110:DXG131111 EHC131110:EHC131111 EQY131110:EQY131111 FAU131110:FAU131111 FKQ131110:FKQ131111 FUM131110:FUM131111 GEI131110:GEI131111 GOE131110:GOE131111 GYA131110:GYA131111 HHW131110:HHW131111 HRS131110:HRS131111 IBO131110:IBO131111 ILK131110:ILK131111 IVG131110:IVG131111 JFC131110:JFC131111 JOY131110:JOY131111 JYU131110:JYU131111 KIQ131110:KIQ131111 KSM131110:KSM131111 LCI131110:LCI131111 LME131110:LME131111 LWA131110:LWA131111 MFW131110:MFW131111 MPS131110:MPS131111 MZO131110:MZO131111 NJK131110:NJK131111 NTG131110:NTG131111 ODC131110:ODC131111 OMY131110:OMY131111 OWU131110:OWU131111 PGQ131110:PGQ131111 PQM131110:PQM131111 QAI131110:QAI131111 QKE131110:QKE131111 QUA131110:QUA131111 RDW131110:RDW131111 RNS131110:RNS131111 RXO131110:RXO131111 SHK131110:SHK131111 SRG131110:SRG131111 TBC131110:TBC131111 TKY131110:TKY131111 TUU131110:TUU131111 UEQ131110:UEQ131111 UOM131110:UOM131111 UYI131110:UYI131111 VIE131110:VIE131111 VSA131110:VSA131111 WBW131110:WBW131111 WLS131110:WLS131111 WVO131110:WVO131111 G196646:G196647 JC196646:JC196647 SY196646:SY196647 ACU196646:ACU196647 AMQ196646:AMQ196647 AWM196646:AWM196647 BGI196646:BGI196647 BQE196646:BQE196647 CAA196646:CAA196647 CJW196646:CJW196647 CTS196646:CTS196647 DDO196646:DDO196647 DNK196646:DNK196647 DXG196646:DXG196647 EHC196646:EHC196647 EQY196646:EQY196647 FAU196646:FAU196647 FKQ196646:FKQ196647 FUM196646:FUM196647 GEI196646:GEI196647 GOE196646:GOE196647 GYA196646:GYA196647 HHW196646:HHW196647 HRS196646:HRS196647 IBO196646:IBO196647 ILK196646:ILK196647 IVG196646:IVG196647 JFC196646:JFC196647 JOY196646:JOY196647 JYU196646:JYU196647 KIQ196646:KIQ196647 KSM196646:KSM196647 LCI196646:LCI196647 LME196646:LME196647 LWA196646:LWA196647 MFW196646:MFW196647 MPS196646:MPS196647 MZO196646:MZO196647 NJK196646:NJK196647 NTG196646:NTG196647 ODC196646:ODC196647 OMY196646:OMY196647 OWU196646:OWU196647 PGQ196646:PGQ196647 PQM196646:PQM196647 QAI196646:QAI196647 QKE196646:QKE196647 QUA196646:QUA196647 RDW196646:RDW196647 RNS196646:RNS196647 RXO196646:RXO196647 SHK196646:SHK196647 SRG196646:SRG196647 TBC196646:TBC196647 TKY196646:TKY196647 TUU196646:TUU196647 UEQ196646:UEQ196647 UOM196646:UOM196647 UYI196646:UYI196647 VIE196646:VIE196647 VSA196646:VSA196647 WBW196646:WBW196647 WLS196646:WLS196647 WVO196646:WVO196647 G262182:G262183 JC262182:JC262183 SY262182:SY262183 ACU262182:ACU262183 AMQ262182:AMQ262183 AWM262182:AWM262183 BGI262182:BGI262183 BQE262182:BQE262183 CAA262182:CAA262183 CJW262182:CJW262183 CTS262182:CTS262183 DDO262182:DDO262183 DNK262182:DNK262183 DXG262182:DXG262183 EHC262182:EHC262183 EQY262182:EQY262183 FAU262182:FAU262183 FKQ262182:FKQ262183 FUM262182:FUM262183 GEI262182:GEI262183 GOE262182:GOE262183 GYA262182:GYA262183 HHW262182:HHW262183 HRS262182:HRS262183 IBO262182:IBO262183 ILK262182:ILK262183 IVG262182:IVG262183 JFC262182:JFC262183 JOY262182:JOY262183 JYU262182:JYU262183 KIQ262182:KIQ262183 KSM262182:KSM262183 LCI262182:LCI262183 LME262182:LME262183 LWA262182:LWA262183 MFW262182:MFW262183 MPS262182:MPS262183 MZO262182:MZO262183 NJK262182:NJK262183 NTG262182:NTG262183 ODC262182:ODC262183 OMY262182:OMY262183 OWU262182:OWU262183 PGQ262182:PGQ262183 PQM262182:PQM262183 QAI262182:QAI262183 QKE262182:QKE262183 QUA262182:QUA262183 RDW262182:RDW262183 RNS262182:RNS262183 RXO262182:RXO262183 SHK262182:SHK262183 SRG262182:SRG262183 TBC262182:TBC262183 TKY262182:TKY262183 TUU262182:TUU262183 UEQ262182:UEQ262183 UOM262182:UOM262183 UYI262182:UYI262183 VIE262182:VIE262183 VSA262182:VSA262183 WBW262182:WBW262183 WLS262182:WLS262183 WVO262182:WVO262183 G327718:G327719 JC327718:JC327719 SY327718:SY327719 ACU327718:ACU327719 AMQ327718:AMQ327719 AWM327718:AWM327719 BGI327718:BGI327719 BQE327718:BQE327719 CAA327718:CAA327719 CJW327718:CJW327719 CTS327718:CTS327719 DDO327718:DDO327719 DNK327718:DNK327719 DXG327718:DXG327719 EHC327718:EHC327719 EQY327718:EQY327719 FAU327718:FAU327719 FKQ327718:FKQ327719 FUM327718:FUM327719 GEI327718:GEI327719 GOE327718:GOE327719 GYA327718:GYA327719 HHW327718:HHW327719 HRS327718:HRS327719 IBO327718:IBO327719 ILK327718:ILK327719 IVG327718:IVG327719 JFC327718:JFC327719 JOY327718:JOY327719 JYU327718:JYU327719 KIQ327718:KIQ327719 KSM327718:KSM327719 LCI327718:LCI327719 LME327718:LME327719 LWA327718:LWA327719 MFW327718:MFW327719 MPS327718:MPS327719 MZO327718:MZO327719 NJK327718:NJK327719 NTG327718:NTG327719 ODC327718:ODC327719 OMY327718:OMY327719 OWU327718:OWU327719 PGQ327718:PGQ327719 PQM327718:PQM327719 QAI327718:QAI327719 QKE327718:QKE327719 QUA327718:QUA327719 RDW327718:RDW327719 RNS327718:RNS327719 RXO327718:RXO327719 SHK327718:SHK327719 SRG327718:SRG327719 TBC327718:TBC327719 TKY327718:TKY327719 TUU327718:TUU327719 UEQ327718:UEQ327719 UOM327718:UOM327719 UYI327718:UYI327719 VIE327718:VIE327719 VSA327718:VSA327719 WBW327718:WBW327719 WLS327718:WLS327719 WVO327718:WVO327719 G393254:G393255 JC393254:JC393255 SY393254:SY393255 ACU393254:ACU393255 AMQ393254:AMQ393255 AWM393254:AWM393255 BGI393254:BGI393255 BQE393254:BQE393255 CAA393254:CAA393255 CJW393254:CJW393255 CTS393254:CTS393255 DDO393254:DDO393255 DNK393254:DNK393255 DXG393254:DXG393255 EHC393254:EHC393255 EQY393254:EQY393255 FAU393254:FAU393255 FKQ393254:FKQ393255 FUM393254:FUM393255 GEI393254:GEI393255 GOE393254:GOE393255 GYA393254:GYA393255 HHW393254:HHW393255 HRS393254:HRS393255 IBO393254:IBO393255 ILK393254:ILK393255 IVG393254:IVG393255 JFC393254:JFC393255 JOY393254:JOY393255 JYU393254:JYU393255 KIQ393254:KIQ393255 KSM393254:KSM393255 LCI393254:LCI393255 LME393254:LME393255 LWA393254:LWA393255 MFW393254:MFW393255 MPS393254:MPS393255 MZO393254:MZO393255 NJK393254:NJK393255 NTG393254:NTG393255 ODC393254:ODC393255 OMY393254:OMY393255 OWU393254:OWU393255 PGQ393254:PGQ393255 PQM393254:PQM393255 QAI393254:QAI393255 QKE393254:QKE393255 QUA393254:QUA393255 RDW393254:RDW393255 RNS393254:RNS393255 RXO393254:RXO393255 SHK393254:SHK393255 SRG393254:SRG393255 TBC393254:TBC393255 TKY393254:TKY393255 TUU393254:TUU393255 UEQ393254:UEQ393255 UOM393254:UOM393255 UYI393254:UYI393255 VIE393254:VIE393255 VSA393254:VSA393255 WBW393254:WBW393255 WLS393254:WLS393255 WVO393254:WVO393255 G458790:G458791 JC458790:JC458791 SY458790:SY458791 ACU458790:ACU458791 AMQ458790:AMQ458791 AWM458790:AWM458791 BGI458790:BGI458791 BQE458790:BQE458791 CAA458790:CAA458791 CJW458790:CJW458791 CTS458790:CTS458791 DDO458790:DDO458791 DNK458790:DNK458791 DXG458790:DXG458791 EHC458790:EHC458791 EQY458790:EQY458791 FAU458790:FAU458791 FKQ458790:FKQ458791 FUM458790:FUM458791 GEI458790:GEI458791 GOE458790:GOE458791 GYA458790:GYA458791 HHW458790:HHW458791 HRS458790:HRS458791 IBO458790:IBO458791 ILK458790:ILK458791 IVG458790:IVG458791 JFC458790:JFC458791 JOY458790:JOY458791 JYU458790:JYU458791 KIQ458790:KIQ458791 KSM458790:KSM458791 LCI458790:LCI458791 LME458790:LME458791 LWA458790:LWA458791 MFW458790:MFW458791 MPS458790:MPS458791 MZO458790:MZO458791 NJK458790:NJK458791 NTG458790:NTG458791 ODC458790:ODC458791 OMY458790:OMY458791 OWU458790:OWU458791 PGQ458790:PGQ458791 PQM458790:PQM458791 QAI458790:QAI458791 QKE458790:QKE458791 QUA458790:QUA458791 RDW458790:RDW458791 RNS458790:RNS458791 RXO458790:RXO458791 SHK458790:SHK458791 SRG458790:SRG458791 TBC458790:TBC458791 TKY458790:TKY458791 TUU458790:TUU458791 UEQ458790:UEQ458791 UOM458790:UOM458791 UYI458790:UYI458791 VIE458790:VIE458791 VSA458790:VSA458791 WBW458790:WBW458791 WLS458790:WLS458791 WVO458790:WVO458791 G524326:G524327 JC524326:JC524327 SY524326:SY524327 ACU524326:ACU524327 AMQ524326:AMQ524327 AWM524326:AWM524327 BGI524326:BGI524327 BQE524326:BQE524327 CAA524326:CAA524327 CJW524326:CJW524327 CTS524326:CTS524327 DDO524326:DDO524327 DNK524326:DNK524327 DXG524326:DXG524327 EHC524326:EHC524327 EQY524326:EQY524327 FAU524326:FAU524327 FKQ524326:FKQ524327 FUM524326:FUM524327 GEI524326:GEI524327 GOE524326:GOE524327 GYA524326:GYA524327 HHW524326:HHW524327 HRS524326:HRS524327 IBO524326:IBO524327 ILK524326:ILK524327 IVG524326:IVG524327 JFC524326:JFC524327 JOY524326:JOY524327 JYU524326:JYU524327 KIQ524326:KIQ524327 KSM524326:KSM524327 LCI524326:LCI524327 LME524326:LME524327 LWA524326:LWA524327 MFW524326:MFW524327 MPS524326:MPS524327 MZO524326:MZO524327 NJK524326:NJK524327 NTG524326:NTG524327 ODC524326:ODC524327 OMY524326:OMY524327 OWU524326:OWU524327 PGQ524326:PGQ524327 PQM524326:PQM524327 QAI524326:QAI524327 QKE524326:QKE524327 QUA524326:QUA524327 RDW524326:RDW524327 RNS524326:RNS524327 RXO524326:RXO524327 SHK524326:SHK524327 SRG524326:SRG524327 TBC524326:TBC524327 TKY524326:TKY524327 TUU524326:TUU524327 UEQ524326:UEQ524327 UOM524326:UOM524327 UYI524326:UYI524327 VIE524326:VIE524327 VSA524326:VSA524327 WBW524326:WBW524327 WLS524326:WLS524327 WVO524326:WVO524327 G589862:G589863 JC589862:JC589863 SY589862:SY589863 ACU589862:ACU589863 AMQ589862:AMQ589863 AWM589862:AWM589863 BGI589862:BGI589863 BQE589862:BQE589863 CAA589862:CAA589863 CJW589862:CJW589863 CTS589862:CTS589863 DDO589862:DDO589863 DNK589862:DNK589863 DXG589862:DXG589863 EHC589862:EHC589863 EQY589862:EQY589863 FAU589862:FAU589863 FKQ589862:FKQ589863 FUM589862:FUM589863 GEI589862:GEI589863 GOE589862:GOE589863 GYA589862:GYA589863 HHW589862:HHW589863 HRS589862:HRS589863 IBO589862:IBO589863 ILK589862:ILK589863 IVG589862:IVG589863 JFC589862:JFC589863 JOY589862:JOY589863 JYU589862:JYU589863 KIQ589862:KIQ589863 KSM589862:KSM589863 LCI589862:LCI589863 LME589862:LME589863 LWA589862:LWA589863 MFW589862:MFW589863 MPS589862:MPS589863 MZO589862:MZO589863 NJK589862:NJK589863 NTG589862:NTG589863 ODC589862:ODC589863 OMY589862:OMY589863 OWU589862:OWU589863 PGQ589862:PGQ589863 PQM589862:PQM589863 QAI589862:QAI589863 QKE589862:QKE589863 QUA589862:QUA589863 RDW589862:RDW589863 RNS589862:RNS589863 RXO589862:RXO589863 SHK589862:SHK589863 SRG589862:SRG589863 TBC589862:TBC589863 TKY589862:TKY589863 TUU589862:TUU589863 UEQ589862:UEQ589863 UOM589862:UOM589863 UYI589862:UYI589863 VIE589862:VIE589863 VSA589862:VSA589863 WBW589862:WBW589863 WLS589862:WLS589863 WVO589862:WVO589863 G655398:G655399 JC655398:JC655399 SY655398:SY655399 ACU655398:ACU655399 AMQ655398:AMQ655399 AWM655398:AWM655399 BGI655398:BGI655399 BQE655398:BQE655399 CAA655398:CAA655399 CJW655398:CJW655399 CTS655398:CTS655399 DDO655398:DDO655399 DNK655398:DNK655399 DXG655398:DXG655399 EHC655398:EHC655399 EQY655398:EQY655399 FAU655398:FAU655399 FKQ655398:FKQ655399 FUM655398:FUM655399 GEI655398:GEI655399 GOE655398:GOE655399 GYA655398:GYA655399 HHW655398:HHW655399 HRS655398:HRS655399 IBO655398:IBO655399 ILK655398:ILK655399 IVG655398:IVG655399 JFC655398:JFC655399 JOY655398:JOY655399 JYU655398:JYU655399 KIQ655398:KIQ655399 KSM655398:KSM655399 LCI655398:LCI655399 LME655398:LME655399 LWA655398:LWA655399 MFW655398:MFW655399 MPS655398:MPS655399 MZO655398:MZO655399 NJK655398:NJK655399 NTG655398:NTG655399 ODC655398:ODC655399 OMY655398:OMY655399 OWU655398:OWU655399 PGQ655398:PGQ655399 PQM655398:PQM655399 QAI655398:QAI655399 QKE655398:QKE655399 QUA655398:QUA655399 RDW655398:RDW655399 RNS655398:RNS655399 RXO655398:RXO655399 SHK655398:SHK655399 SRG655398:SRG655399 TBC655398:TBC655399 TKY655398:TKY655399 TUU655398:TUU655399 UEQ655398:UEQ655399 UOM655398:UOM655399 UYI655398:UYI655399 VIE655398:VIE655399 VSA655398:VSA655399 WBW655398:WBW655399 WLS655398:WLS655399 WVO655398:WVO655399 G720934:G720935 JC720934:JC720935 SY720934:SY720935 ACU720934:ACU720935 AMQ720934:AMQ720935 AWM720934:AWM720935 BGI720934:BGI720935 BQE720934:BQE720935 CAA720934:CAA720935 CJW720934:CJW720935 CTS720934:CTS720935 DDO720934:DDO720935 DNK720934:DNK720935 DXG720934:DXG720935 EHC720934:EHC720935 EQY720934:EQY720935 FAU720934:FAU720935 FKQ720934:FKQ720935 FUM720934:FUM720935 GEI720934:GEI720935 GOE720934:GOE720935 GYA720934:GYA720935 HHW720934:HHW720935 HRS720934:HRS720935 IBO720934:IBO720935 ILK720934:ILK720935 IVG720934:IVG720935 JFC720934:JFC720935 JOY720934:JOY720935 JYU720934:JYU720935 KIQ720934:KIQ720935 KSM720934:KSM720935 LCI720934:LCI720935 LME720934:LME720935 LWA720934:LWA720935 MFW720934:MFW720935 MPS720934:MPS720935 MZO720934:MZO720935 NJK720934:NJK720935 NTG720934:NTG720935 ODC720934:ODC720935 OMY720934:OMY720935 OWU720934:OWU720935 PGQ720934:PGQ720935 PQM720934:PQM720935 QAI720934:QAI720935 QKE720934:QKE720935 QUA720934:QUA720935 RDW720934:RDW720935 RNS720934:RNS720935 RXO720934:RXO720935 SHK720934:SHK720935 SRG720934:SRG720935 TBC720934:TBC720935 TKY720934:TKY720935 TUU720934:TUU720935 UEQ720934:UEQ720935 UOM720934:UOM720935 UYI720934:UYI720935 VIE720934:VIE720935 VSA720934:VSA720935 WBW720934:WBW720935 WLS720934:WLS720935 WVO720934:WVO720935 G786470:G786471 JC786470:JC786471 SY786470:SY786471 ACU786470:ACU786471 AMQ786470:AMQ786471 AWM786470:AWM786471 BGI786470:BGI786471 BQE786470:BQE786471 CAA786470:CAA786471 CJW786470:CJW786471 CTS786470:CTS786471 DDO786470:DDO786471 DNK786470:DNK786471 DXG786470:DXG786471 EHC786470:EHC786471 EQY786470:EQY786471 FAU786470:FAU786471 FKQ786470:FKQ786471 FUM786470:FUM786471 GEI786470:GEI786471 GOE786470:GOE786471 GYA786470:GYA786471 HHW786470:HHW786471 HRS786470:HRS786471 IBO786470:IBO786471 ILK786470:ILK786471 IVG786470:IVG786471 JFC786470:JFC786471 JOY786470:JOY786471 JYU786470:JYU786471 KIQ786470:KIQ786471 KSM786470:KSM786471 LCI786470:LCI786471 LME786470:LME786471 LWA786470:LWA786471 MFW786470:MFW786471 MPS786470:MPS786471 MZO786470:MZO786471 NJK786470:NJK786471 NTG786470:NTG786471 ODC786470:ODC786471 OMY786470:OMY786471 OWU786470:OWU786471 PGQ786470:PGQ786471 PQM786470:PQM786471 QAI786470:QAI786471 QKE786470:QKE786471 QUA786470:QUA786471 RDW786470:RDW786471 RNS786470:RNS786471 RXO786470:RXO786471 SHK786470:SHK786471 SRG786470:SRG786471 TBC786470:TBC786471 TKY786470:TKY786471 TUU786470:TUU786471 UEQ786470:UEQ786471 UOM786470:UOM786471 UYI786470:UYI786471 VIE786470:VIE786471 VSA786470:VSA786471 WBW786470:WBW786471 WLS786470:WLS786471 WVO786470:WVO786471 G852006:G852007 JC852006:JC852007 SY852006:SY852007 ACU852006:ACU852007 AMQ852006:AMQ852007 AWM852006:AWM852007 BGI852006:BGI852007 BQE852006:BQE852007 CAA852006:CAA852007 CJW852006:CJW852007 CTS852006:CTS852007 DDO852006:DDO852007 DNK852006:DNK852007 DXG852006:DXG852007 EHC852006:EHC852007 EQY852006:EQY852007 FAU852006:FAU852007 FKQ852006:FKQ852007 FUM852006:FUM852007 GEI852006:GEI852007 GOE852006:GOE852007 GYA852006:GYA852007 HHW852006:HHW852007 HRS852006:HRS852007 IBO852006:IBO852007 ILK852006:ILK852007 IVG852006:IVG852007 JFC852006:JFC852007 JOY852006:JOY852007 JYU852006:JYU852007 KIQ852006:KIQ852007 KSM852006:KSM852007 LCI852006:LCI852007 LME852006:LME852007 LWA852006:LWA852007 MFW852006:MFW852007 MPS852006:MPS852007 MZO852006:MZO852007 NJK852006:NJK852007 NTG852006:NTG852007 ODC852006:ODC852007 OMY852006:OMY852007 OWU852006:OWU852007 PGQ852006:PGQ852007 PQM852006:PQM852007 QAI852006:QAI852007 QKE852006:QKE852007 QUA852006:QUA852007 RDW852006:RDW852007 RNS852006:RNS852007 RXO852006:RXO852007 SHK852006:SHK852007 SRG852006:SRG852007 TBC852006:TBC852007 TKY852006:TKY852007 TUU852006:TUU852007 UEQ852006:UEQ852007 UOM852006:UOM852007 UYI852006:UYI852007 VIE852006:VIE852007 VSA852006:VSA852007 WBW852006:WBW852007 WLS852006:WLS852007 WVO852006:WVO852007 G917542:G917543 JC917542:JC917543 SY917542:SY917543 ACU917542:ACU917543 AMQ917542:AMQ917543 AWM917542:AWM917543 BGI917542:BGI917543 BQE917542:BQE917543 CAA917542:CAA917543 CJW917542:CJW917543 CTS917542:CTS917543 DDO917542:DDO917543 DNK917542:DNK917543 DXG917542:DXG917543 EHC917542:EHC917543 EQY917542:EQY917543 FAU917542:FAU917543 FKQ917542:FKQ917543 FUM917542:FUM917543 GEI917542:GEI917543 GOE917542:GOE917543 GYA917542:GYA917543 HHW917542:HHW917543 HRS917542:HRS917543 IBO917542:IBO917543 ILK917542:ILK917543 IVG917542:IVG917543 JFC917542:JFC917543 JOY917542:JOY917543 JYU917542:JYU917543 KIQ917542:KIQ917543 KSM917542:KSM917543 LCI917542:LCI917543 LME917542:LME917543 LWA917542:LWA917543 MFW917542:MFW917543 MPS917542:MPS917543 MZO917542:MZO917543 NJK917542:NJK917543 NTG917542:NTG917543 ODC917542:ODC917543 OMY917542:OMY917543 OWU917542:OWU917543 PGQ917542:PGQ917543 PQM917542:PQM917543 QAI917542:QAI917543 QKE917542:QKE917543 QUA917542:QUA917543 RDW917542:RDW917543 RNS917542:RNS917543 RXO917542:RXO917543 SHK917542:SHK917543 SRG917542:SRG917543 TBC917542:TBC917543 TKY917542:TKY917543 TUU917542:TUU917543 UEQ917542:UEQ917543 UOM917542:UOM917543 UYI917542:UYI917543 VIE917542:VIE917543 VSA917542:VSA917543 WBW917542:WBW917543 WLS917542:WLS917543 WVO917542:WVO917543 G983078:G983079 JC983078:JC983079 SY983078:SY983079 ACU983078:ACU983079 AMQ983078:AMQ983079 AWM983078:AWM983079 BGI983078:BGI983079 BQE983078:BQE983079 CAA983078:CAA983079 CJW983078:CJW983079 CTS983078:CTS983079 DDO983078:DDO983079 DNK983078:DNK983079 DXG983078:DXG983079 EHC983078:EHC983079 EQY983078:EQY983079 FAU983078:FAU983079 FKQ983078:FKQ983079 FUM983078:FUM983079 GEI983078:GEI983079 GOE983078:GOE983079 GYA983078:GYA983079 HHW983078:HHW983079 HRS983078:HRS983079 IBO983078:IBO983079 ILK983078:ILK983079 IVG983078:IVG983079 JFC983078:JFC983079 JOY983078:JOY983079 JYU983078:JYU983079 KIQ983078:KIQ983079 KSM983078:KSM983079 LCI983078:LCI983079 LME983078:LME983079 LWA983078:LWA983079 MFW983078:MFW983079 MPS983078:MPS983079 MZO983078:MZO983079 NJK983078:NJK983079 NTG983078:NTG983079 ODC983078:ODC983079 OMY983078:OMY983079 OWU983078:OWU983079 PGQ983078:PGQ983079 PQM983078:PQM983079 QAI983078:QAI983079 QKE983078:QKE983079 QUA983078:QUA983079 RDW983078:RDW983079 RNS983078:RNS983079 RXO983078:RXO983079 SHK983078:SHK983079 SRG983078:SRG983079 TBC983078:TBC983079 TKY983078:TKY983079 TUU983078:TUU983079 UEQ983078:UEQ983079 UOM983078:UOM983079 UYI983078:UYI983079 VIE983078:VIE983079 VSA983078:VSA983079 WBW983078:WBW983079 WLS983078:WLS983079 WVO983078:WVO983079 G52 JC52 SY52 ACU52 AMQ52 AWM52 BGI52 BQE52 CAA52 CJW52 CTS52 DDO52 DNK52 DXG52 EHC52 EQY52 FAU52 FKQ52 FUM52 GEI52 GOE52 GYA52 HHW52 HRS52 IBO52 ILK52 IVG52 JFC52 JOY52 JYU52 KIQ52 KSM52 LCI52 LME52 LWA52 MFW52 MPS52 MZO52 NJK52 NTG52 ODC52 OMY52 OWU52 PGQ52 PQM52 QAI52 QKE52 QUA52 RDW52 RNS52 RXO52 SHK52 SRG52 TBC52 TKY52 TUU52 UEQ52 UOM52 UYI52 VIE52 VSA52 WBW52 WLS52 WVO52 G65588 JC65588 SY65588 ACU65588 AMQ65588 AWM65588 BGI65588 BQE65588 CAA65588 CJW65588 CTS65588 DDO65588 DNK65588 DXG65588 EHC65588 EQY65588 FAU65588 FKQ65588 FUM65588 GEI65588 GOE65588 GYA65588 HHW65588 HRS65588 IBO65588 ILK65588 IVG65588 JFC65588 JOY65588 JYU65588 KIQ65588 KSM65588 LCI65588 LME65588 LWA65588 MFW65588 MPS65588 MZO65588 NJK65588 NTG65588 ODC65588 OMY65588 OWU65588 PGQ65588 PQM65588 QAI65588 QKE65588 QUA65588 RDW65588 RNS65588 RXO65588 SHK65588 SRG65588 TBC65588 TKY65588 TUU65588 UEQ65588 UOM65588 UYI65588 VIE65588 VSA65588 WBW65588 WLS65588 WVO65588 G131124 JC131124 SY131124 ACU131124 AMQ131124 AWM131124 BGI131124 BQE131124 CAA131124 CJW131124 CTS131124 DDO131124 DNK131124 DXG131124 EHC131124 EQY131124 FAU131124 FKQ131124 FUM131124 GEI131124 GOE131124 GYA131124 HHW131124 HRS131124 IBO131124 ILK131124 IVG131124 JFC131124 JOY131124 JYU131124 KIQ131124 KSM131124 LCI131124 LME131124 LWA131124 MFW131124 MPS131124 MZO131124 NJK131124 NTG131124 ODC131124 OMY131124 OWU131124 PGQ131124 PQM131124 QAI131124 QKE131124 QUA131124 RDW131124 RNS131124 RXO131124 SHK131124 SRG131124 TBC131124 TKY131124 TUU131124 UEQ131124 UOM131124 UYI131124 VIE131124 VSA131124 WBW131124 WLS131124 WVO131124 G196660 JC196660 SY196660 ACU196660 AMQ196660 AWM196660 BGI196660 BQE196660 CAA196660 CJW196660 CTS196660 DDO196660 DNK196660 DXG196660 EHC196660 EQY196660 FAU196660 FKQ196660 FUM196660 GEI196660 GOE196660 GYA196660 HHW196660 HRS196660 IBO196660 ILK196660 IVG196660 JFC196660 JOY196660 JYU196660 KIQ196660 KSM196660 LCI196660 LME196660 LWA196660 MFW196660 MPS196660 MZO196660 NJK196660 NTG196660 ODC196660 OMY196660 OWU196660 PGQ196660 PQM196660 QAI196660 QKE196660 QUA196660 RDW196660 RNS196660 RXO196660 SHK196660 SRG196660 TBC196660 TKY196660 TUU196660 UEQ196660 UOM196660 UYI196660 VIE196660 VSA196660 WBW196660 WLS196660 WVO196660 G262196 JC262196 SY262196 ACU262196 AMQ262196 AWM262196 BGI262196 BQE262196 CAA262196 CJW262196 CTS262196 DDO262196 DNK262196 DXG262196 EHC262196 EQY262196 FAU262196 FKQ262196 FUM262196 GEI262196 GOE262196 GYA262196 HHW262196 HRS262196 IBO262196 ILK262196 IVG262196 JFC262196 JOY262196 JYU262196 KIQ262196 KSM262196 LCI262196 LME262196 LWA262196 MFW262196 MPS262196 MZO262196 NJK262196 NTG262196 ODC262196 OMY262196 OWU262196 PGQ262196 PQM262196 QAI262196 QKE262196 QUA262196 RDW262196 RNS262196 RXO262196 SHK262196 SRG262196 TBC262196 TKY262196 TUU262196 UEQ262196 UOM262196 UYI262196 VIE262196 VSA262196 WBW262196 WLS262196 WVO262196 G327732 JC327732 SY327732 ACU327732 AMQ327732 AWM327732 BGI327732 BQE327732 CAA327732 CJW327732 CTS327732 DDO327732 DNK327732 DXG327732 EHC327732 EQY327732 FAU327732 FKQ327732 FUM327732 GEI327732 GOE327732 GYA327732 HHW327732 HRS327732 IBO327732 ILK327732 IVG327732 JFC327732 JOY327732 JYU327732 KIQ327732 KSM327732 LCI327732 LME327732 LWA327732 MFW327732 MPS327732 MZO327732 NJK327732 NTG327732 ODC327732 OMY327732 OWU327732 PGQ327732 PQM327732 QAI327732 QKE327732 QUA327732 RDW327732 RNS327732 RXO327732 SHK327732 SRG327732 TBC327732 TKY327732 TUU327732 UEQ327732 UOM327732 UYI327732 VIE327732 VSA327732 WBW327732 WLS327732 WVO327732 G393268 JC393268 SY393268 ACU393268 AMQ393268 AWM393268 BGI393268 BQE393268 CAA393268 CJW393268 CTS393268 DDO393268 DNK393268 DXG393268 EHC393268 EQY393268 FAU393268 FKQ393268 FUM393268 GEI393268 GOE393268 GYA393268 HHW393268 HRS393268 IBO393268 ILK393268 IVG393268 JFC393268 JOY393268 JYU393268 KIQ393268 KSM393268 LCI393268 LME393268 LWA393268 MFW393268 MPS393268 MZO393268 NJK393268 NTG393268 ODC393268 OMY393268 OWU393268 PGQ393268 PQM393268 QAI393268 QKE393268 QUA393268 RDW393268 RNS393268 RXO393268 SHK393268 SRG393268 TBC393268 TKY393268 TUU393268 UEQ393268 UOM393268 UYI393268 VIE393268 VSA393268 WBW393268 WLS393268 WVO393268 G458804 JC458804 SY458804 ACU458804 AMQ458804 AWM458804 BGI458804 BQE458804 CAA458804 CJW458804 CTS458804 DDO458804 DNK458804 DXG458804 EHC458804 EQY458804 FAU458804 FKQ458804 FUM458804 GEI458804 GOE458804 GYA458804 HHW458804 HRS458804 IBO458804 ILK458804 IVG458804 JFC458804 JOY458804 JYU458804 KIQ458804 KSM458804 LCI458804 LME458804 LWA458804 MFW458804 MPS458804 MZO458804 NJK458804 NTG458804 ODC458804 OMY458804 OWU458804 PGQ458804 PQM458804 QAI458804 QKE458804 QUA458804 RDW458804 RNS458804 RXO458804 SHK458804 SRG458804 TBC458804 TKY458804 TUU458804 UEQ458804 UOM458804 UYI458804 VIE458804 VSA458804 WBW458804 WLS458804 WVO458804 G524340 JC524340 SY524340 ACU524340 AMQ524340 AWM524340 BGI524340 BQE524340 CAA524340 CJW524340 CTS524340 DDO524340 DNK524340 DXG524340 EHC524340 EQY524340 FAU524340 FKQ524340 FUM524340 GEI524340 GOE524340 GYA524340 HHW524340 HRS524340 IBO524340 ILK524340 IVG524340 JFC524340 JOY524340 JYU524340 KIQ524340 KSM524340 LCI524340 LME524340 LWA524340 MFW524340 MPS524340 MZO524340 NJK524340 NTG524340 ODC524340 OMY524340 OWU524340 PGQ524340 PQM524340 QAI524340 QKE524340 QUA524340 RDW524340 RNS524340 RXO524340 SHK524340 SRG524340 TBC524340 TKY524340 TUU524340 UEQ524340 UOM524340 UYI524340 VIE524340 VSA524340 WBW524340 WLS524340 WVO524340 G589876 JC589876 SY589876 ACU589876 AMQ589876 AWM589876 BGI589876 BQE589876 CAA589876 CJW589876 CTS589876 DDO589876 DNK589876 DXG589876 EHC589876 EQY589876 FAU589876 FKQ589876 FUM589876 GEI589876 GOE589876 GYA589876 HHW589876 HRS589876 IBO589876 ILK589876 IVG589876 JFC589876 JOY589876 JYU589876 KIQ589876 KSM589876 LCI589876 LME589876 LWA589876 MFW589876 MPS589876 MZO589876 NJK589876 NTG589876 ODC589876 OMY589876 OWU589876 PGQ589876 PQM589876 QAI589876 QKE589876 QUA589876 RDW589876 RNS589876 RXO589876 SHK589876 SRG589876 TBC589876 TKY589876 TUU589876 UEQ589876 UOM589876 UYI589876 VIE589876 VSA589876 WBW589876 WLS589876 WVO589876 G655412 JC655412 SY655412 ACU655412 AMQ655412 AWM655412 BGI655412 BQE655412 CAA655412 CJW655412 CTS655412 DDO655412 DNK655412 DXG655412 EHC655412 EQY655412 FAU655412 FKQ655412 FUM655412 GEI655412 GOE655412 GYA655412 HHW655412 HRS655412 IBO655412 ILK655412 IVG655412 JFC655412 JOY655412 JYU655412 KIQ655412 KSM655412 LCI655412 LME655412 LWA655412 MFW655412 MPS655412 MZO655412 NJK655412 NTG655412 ODC655412 OMY655412 OWU655412 PGQ655412 PQM655412 QAI655412 QKE655412 QUA655412 RDW655412 RNS655412 RXO655412 SHK655412 SRG655412 TBC655412 TKY655412 TUU655412 UEQ655412 UOM655412 UYI655412 VIE655412 VSA655412 WBW655412 WLS655412 WVO655412 G720948 JC720948 SY720948 ACU720948 AMQ720948 AWM720948 BGI720948 BQE720948 CAA720948 CJW720948 CTS720948 DDO720948 DNK720948 DXG720948 EHC720948 EQY720948 FAU720948 FKQ720948 FUM720948 GEI720948 GOE720948 GYA720948 HHW720948 HRS720948 IBO720948 ILK720948 IVG720948 JFC720948 JOY720948 JYU720948 KIQ720948 KSM720948 LCI720948 LME720948 LWA720948 MFW720948 MPS720948 MZO720948 NJK720948 NTG720948 ODC720948 OMY720948 OWU720948 PGQ720948 PQM720948 QAI720948 QKE720948 QUA720948 RDW720948 RNS720948 RXO720948 SHK720948 SRG720948 TBC720948 TKY720948 TUU720948 UEQ720948 UOM720948 UYI720948 VIE720948 VSA720948 WBW720948 WLS720948 WVO720948 G786484 JC786484 SY786484 ACU786484 AMQ786484 AWM786484 BGI786484 BQE786484 CAA786484 CJW786484 CTS786484 DDO786484 DNK786484 DXG786484 EHC786484 EQY786484 FAU786484 FKQ786484 FUM786484 GEI786484 GOE786484 GYA786484 HHW786484 HRS786484 IBO786484 ILK786484 IVG786484 JFC786484 JOY786484 JYU786484 KIQ786484 KSM786484 LCI786484 LME786484 LWA786484 MFW786484 MPS786484 MZO786484 NJK786484 NTG786484 ODC786484 OMY786484 OWU786484 PGQ786484 PQM786484 QAI786484 QKE786484 QUA786484 RDW786484 RNS786484 RXO786484 SHK786484 SRG786484 TBC786484 TKY786484 TUU786484 UEQ786484 UOM786484 UYI786484 VIE786484 VSA786484 WBW786484 WLS786484 WVO786484 G852020 JC852020 SY852020 ACU852020 AMQ852020 AWM852020 BGI852020 BQE852020 CAA852020 CJW852020 CTS852020 DDO852020 DNK852020 DXG852020 EHC852020 EQY852020 FAU852020 FKQ852020 FUM852020 GEI852020 GOE852020 GYA852020 HHW852020 HRS852020 IBO852020 ILK852020 IVG852020 JFC852020 JOY852020 JYU852020 KIQ852020 KSM852020 LCI852020 LME852020 LWA852020 MFW852020 MPS852020 MZO852020 NJK852020 NTG852020 ODC852020 OMY852020 OWU852020 PGQ852020 PQM852020 QAI852020 QKE852020 QUA852020 RDW852020 RNS852020 RXO852020 SHK852020 SRG852020 TBC852020 TKY852020 TUU852020 UEQ852020 UOM852020 UYI852020 VIE852020 VSA852020 WBW852020 WLS852020 WVO852020 G917556 JC917556 SY917556 ACU917556 AMQ917556 AWM917556 BGI917556 BQE917556 CAA917556 CJW917556 CTS917556 DDO917556 DNK917556 DXG917556 EHC917556 EQY917556 FAU917556 FKQ917556 FUM917556 GEI917556 GOE917556 GYA917556 HHW917556 HRS917556 IBO917556 ILK917556 IVG917556 JFC917556 JOY917556 JYU917556 KIQ917556 KSM917556 LCI917556 LME917556 LWA917556 MFW917556 MPS917556 MZO917556 NJK917556 NTG917556 ODC917556 OMY917556 OWU917556 PGQ917556 PQM917556 QAI917556 QKE917556 QUA917556 RDW917556 RNS917556 RXO917556 SHK917556 SRG917556 TBC917556 TKY917556 TUU917556 UEQ917556 UOM917556 UYI917556 VIE917556 VSA917556 WBW917556 WLS917556 WVO917556 G983092 JC983092 SY983092 ACU983092 AMQ983092 AWM983092 BGI983092 BQE983092 CAA983092 CJW983092 CTS983092 DDO983092 DNK983092 DXG983092 EHC983092 EQY983092 FAU983092 FKQ983092 FUM983092 GEI983092 GOE983092 GYA983092 HHW983092 HRS983092 IBO983092 ILK983092 IVG983092 JFC983092 JOY983092 JYU983092 KIQ983092 KSM983092 LCI983092 LME983092 LWA983092 MFW983092 MPS983092 MZO983092 NJK983092 NTG983092 ODC983092 OMY983092 OWU983092 PGQ983092 PQM983092 QAI983092 QKE983092 QUA983092 RDW983092 RNS983092 RXO983092 SHK983092 SRG983092 TBC983092 TKY983092 TUU983092 UEQ983092 UOM983092 UYI983092 VIE983092 VSA983092 WBW983092 WLS983092 WVO983092 G61 JC61 SY61 ACU61 AMQ61 AWM61 BGI61 BQE61 CAA61 CJW61 CTS61 DDO61 DNK61 DXG61 EHC61 EQY61 FAU61 FKQ61 FUM61 GEI61 GOE61 GYA61 HHW61 HRS61 IBO61 ILK61 IVG61 JFC61 JOY61 JYU61 KIQ61 KSM61 LCI61 LME61 LWA61 MFW61 MPS61 MZO61 NJK61 NTG61 ODC61 OMY61 OWU61 PGQ61 PQM61 QAI61 QKE61 QUA61 RDW61 RNS61 RXO61 SHK61 SRG61 TBC61 TKY61 TUU61 UEQ61 UOM61 UYI61 VIE61 VSA61 WBW61 WLS61 WVO61 G65597 JC65597 SY65597 ACU65597 AMQ65597 AWM65597 BGI65597 BQE65597 CAA65597 CJW65597 CTS65597 DDO65597 DNK65597 DXG65597 EHC65597 EQY65597 FAU65597 FKQ65597 FUM65597 GEI65597 GOE65597 GYA65597 HHW65597 HRS65597 IBO65597 ILK65597 IVG65597 JFC65597 JOY65597 JYU65597 KIQ65597 KSM65597 LCI65597 LME65597 LWA65597 MFW65597 MPS65597 MZO65597 NJK65597 NTG65597 ODC65597 OMY65597 OWU65597 PGQ65597 PQM65597 QAI65597 QKE65597 QUA65597 RDW65597 RNS65597 RXO65597 SHK65597 SRG65597 TBC65597 TKY65597 TUU65597 UEQ65597 UOM65597 UYI65597 VIE65597 VSA65597 WBW65597 WLS65597 WVO65597 G131133 JC131133 SY131133 ACU131133 AMQ131133 AWM131133 BGI131133 BQE131133 CAA131133 CJW131133 CTS131133 DDO131133 DNK131133 DXG131133 EHC131133 EQY131133 FAU131133 FKQ131133 FUM131133 GEI131133 GOE131133 GYA131133 HHW131133 HRS131133 IBO131133 ILK131133 IVG131133 JFC131133 JOY131133 JYU131133 KIQ131133 KSM131133 LCI131133 LME131133 LWA131133 MFW131133 MPS131133 MZO131133 NJK131133 NTG131133 ODC131133 OMY131133 OWU131133 PGQ131133 PQM131133 QAI131133 QKE131133 QUA131133 RDW131133 RNS131133 RXO131133 SHK131133 SRG131133 TBC131133 TKY131133 TUU131133 UEQ131133 UOM131133 UYI131133 VIE131133 VSA131133 WBW131133 WLS131133 WVO131133 G196669 JC196669 SY196669 ACU196669 AMQ196669 AWM196669 BGI196669 BQE196669 CAA196669 CJW196669 CTS196669 DDO196669 DNK196669 DXG196669 EHC196669 EQY196669 FAU196669 FKQ196669 FUM196669 GEI196669 GOE196669 GYA196669 HHW196669 HRS196669 IBO196669 ILK196669 IVG196669 JFC196669 JOY196669 JYU196669 KIQ196669 KSM196669 LCI196669 LME196669 LWA196669 MFW196669 MPS196669 MZO196669 NJK196669 NTG196669 ODC196669 OMY196669 OWU196669 PGQ196669 PQM196669 QAI196669 QKE196669 QUA196669 RDW196669 RNS196669 RXO196669 SHK196669 SRG196669 TBC196669 TKY196669 TUU196669 UEQ196669 UOM196669 UYI196669 VIE196669 VSA196669 WBW196669 WLS196669 WVO196669 G262205 JC262205 SY262205 ACU262205 AMQ262205 AWM262205 BGI262205 BQE262205 CAA262205 CJW262205 CTS262205 DDO262205 DNK262205 DXG262205 EHC262205 EQY262205 FAU262205 FKQ262205 FUM262205 GEI262205 GOE262205 GYA262205 HHW262205 HRS262205 IBO262205 ILK262205 IVG262205 JFC262205 JOY262205 JYU262205 KIQ262205 KSM262205 LCI262205 LME262205 LWA262205 MFW262205 MPS262205 MZO262205 NJK262205 NTG262205 ODC262205 OMY262205 OWU262205 PGQ262205 PQM262205 QAI262205 QKE262205 QUA262205 RDW262205 RNS262205 RXO262205 SHK262205 SRG262205 TBC262205 TKY262205 TUU262205 UEQ262205 UOM262205 UYI262205 VIE262205 VSA262205 WBW262205 WLS262205 WVO262205 G327741 JC327741 SY327741 ACU327741 AMQ327741 AWM327741 BGI327741 BQE327741 CAA327741 CJW327741 CTS327741 DDO327741 DNK327741 DXG327741 EHC327741 EQY327741 FAU327741 FKQ327741 FUM327741 GEI327741 GOE327741 GYA327741 HHW327741 HRS327741 IBO327741 ILK327741 IVG327741 JFC327741 JOY327741 JYU327741 KIQ327741 KSM327741 LCI327741 LME327741 LWA327741 MFW327741 MPS327741 MZO327741 NJK327741 NTG327741 ODC327741 OMY327741 OWU327741 PGQ327741 PQM327741 QAI327741 QKE327741 QUA327741 RDW327741 RNS327741 RXO327741 SHK327741 SRG327741 TBC327741 TKY327741 TUU327741 UEQ327741 UOM327741 UYI327741 VIE327741 VSA327741 WBW327741 WLS327741 WVO327741 G393277 JC393277 SY393277 ACU393277 AMQ393277 AWM393277 BGI393277 BQE393277 CAA393277 CJW393277 CTS393277 DDO393277 DNK393277 DXG393277 EHC393277 EQY393277 FAU393277 FKQ393277 FUM393277 GEI393277 GOE393277 GYA393277 HHW393277 HRS393277 IBO393277 ILK393277 IVG393277 JFC393277 JOY393277 JYU393277 KIQ393277 KSM393277 LCI393277 LME393277 LWA393277 MFW393277 MPS393277 MZO393277 NJK393277 NTG393277 ODC393277 OMY393277 OWU393277 PGQ393277 PQM393277 QAI393277 QKE393277 QUA393277 RDW393277 RNS393277 RXO393277 SHK393277 SRG393277 TBC393277 TKY393277 TUU393277 UEQ393277 UOM393277 UYI393277 VIE393277 VSA393277 WBW393277 WLS393277 WVO393277 G458813 JC458813 SY458813 ACU458813 AMQ458813 AWM458813 BGI458813 BQE458813 CAA458813 CJW458813 CTS458813 DDO458813 DNK458813 DXG458813 EHC458813 EQY458813 FAU458813 FKQ458813 FUM458813 GEI458813 GOE458813 GYA458813 HHW458813 HRS458813 IBO458813 ILK458813 IVG458813 JFC458813 JOY458813 JYU458813 KIQ458813 KSM458813 LCI458813 LME458813 LWA458813 MFW458813 MPS458813 MZO458813 NJK458813 NTG458813 ODC458813 OMY458813 OWU458813 PGQ458813 PQM458813 QAI458813 QKE458813 QUA458813 RDW458813 RNS458813 RXO458813 SHK458813 SRG458813 TBC458813 TKY458813 TUU458813 UEQ458813 UOM458813 UYI458813 VIE458813 VSA458813 WBW458813 WLS458813 WVO458813 G524349 JC524349 SY524349 ACU524349 AMQ524349 AWM524349 BGI524349 BQE524349 CAA524349 CJW524349 CTS524349 DDO524349 DNK524349 DXG524349 EHC524349 EQY524349 FAU524349 FKQ524349 FUM524349 GEI524349 GOE524349 GYA524349 HHW524349 HRS524349 IBO524349 ILK524349 IVG524349 JFC524349 JOY524349 JYU524349 KIQ524349 KSM524349 LCI524349 LME524349 LWA524349 MFW524349 MPS524349 MZO524349 NJK524349 NTG524349 ODC524349 OMY524349 OWU524349 PGQ524349 PQM524349 QAI524349 QKE524349 QUA524349 RDW524349 RNS524349 RXO524349 SHK524349 SRG524349 TBC524349 TKY524349 TUU524349 UEQ524349 UOM524349 UYI524349 VIE524349 VSA524349 WBW524349 WLS524349 WVO524349 G589885 JC589885 SY589885 ACU589885 AMQ589885 AWM589885 BGI589885 BQE589885 CAA589885 CJW589885 CTS589885 DDO589885 DNK589885 DXG589885 EHC589885 EQY589885 FAU589885 FKQ589885 FUM589885 GEI589885 GOE589885 GYA589885 HHW589885 HRS589885 IBO589885 ILK589885 IVG589885 JFC589885 JOY589885 JYU589885 KIQ589885 KSM589885 LCI589885 LME589885 LWA589885 MFW589885 MPS589885 MZO589885 NJK589885 NTG589885 ODC589885 OMY589885 OWU589885 PGQ589885 PQM589885 QAI589885 QKE589885 QUA589885 RDW589885 RNS589885 RXO589885 SHK589885 SRG589885 TBC589885 TKY589885 TUU589885 UEQ589885 UOM589885 UYI589885 VIE589885 VSA589885 WBW589885 WLS589885 WVO589885 G655421 JC655421 SY655421 ACU655421 AMQ655421 AWM655421 BGI655421 BQE655421 CAA655421 CJW655421 CTS655421 DDO655421 DNK655421 DXG655421 EHC655421 EQY655421 FAU655421 FKQ655421 FUM655421 GEI655421 GOE655421 GYA655421 HHW655421 HRS655421 IBO655421 ILK655421 IVG655421 JFC655421 JOY655421 JYU655421 KIQ655421 KSM655421 LCI655421 LME655421 LWA655421 MFW655421 MPS655421 MZO655421 NJK655421 NTG655421 ODC655421 OMY655421 OWU655421 PGQ655421 PQM655421 QAI655421 QKE655421 QUA655421 RDW655421 RNS655421 RXO655421 SHK655421 SRG655421 TBC655421 TKY655421 TUU655421 UEQ655421 UOM655421 UYI655421 VIE655421 VSA655421 WBW655421 WLS655421 WVO655421 G720957 JC720957 SY720957 ACU720957 AMQ720957 AWM720957 BGI720957 BQE720957 CAA720957 CJW720957 CTS720957 DDO720957 DNK720957 DXG720957 EHC720957 EQY720957 FAU720957 FKQ720957 FUM720957 GEI720957 GOE720957 GYA720957 HHW720957 HRS720957 IBO720957 ILK720957 IVG720957 JFC720957 JOY720957 JYU720957 KIQ720957 KSM720957 LCI720957 LME720957 LWA720957 MFW720957 MPS720957 MZO720957 NJK720957 NTG720957 ODC720957 OMY720957 OWU720957 PGQ720957 PQM720957 QAI720957 QKE720957 QUA720957 RDW720957 RNS720957 RXO720957 SHK720957 SRG720957 TBC720957 TKY720957 TUU720957 UEQ720957 UOM720957 UYI720957 VIE720957 VSA720957 WBW720957 WLS720957 WVO720957 G786493 JC786493 SY786493 ACU786493 AMQ786493 AWM786493 BGI786493 BQE786493 CAA786493 CJW786493 CTS786493 DDO786493 DNK786493 DXG786493 EHC786493 EQY786493 FAU786493 FKQ786493 FUM786493 GEI786493 GOE786493 GYA786493 HHW786493 HRS786493 IBO786493 ILK786493 IVG786493 JFC786493 JOY786493 JYU786493 KIQ786493 KSM786493 LCI786493 LME786493 LWA786493 MFW786493 MPS786493 MZO786493 NJK786493 NTG786493 ODC786493 OMY786493 OWU786493 PGQ786493 PQM786493 QAI786493 QKE786493 QUA786493 RDW786493 RNS786493 RXO786493 SHK786493 SRG786493 TBC786493 TKY786493 TUU786493 UEQ786493 UOM786493 UYI786493 VIE786493 VSA786493 WBW786493 WLS786493 WVO786493 G852029 JC852029 SY852029 ACU852029 AMQ852029 AWM852029 BGI852029 BQE852029 CAA852029 CJW852029 CTS852029 DDO852029 DNK852029 DXG852029 EHC852029 EQY852029 FAU852029 FKQ852029 FUM852029 GEI852029 GOE852029 GYA852029 HHW852029 HRS852029 IBO852029 ILK852029 IVG852029 JFC852029 JOY852029 JYU852029 KIQ852029 KSM852029 LCI852029 LME852029 LWA852029 MFW852029 MPS852029 MZO852029 NJK852029 NTG852029 ODC852029 OMY852029 OWU852029 PGQ852029 PQM852029 QAI852029 QKE852029 QUA852029 RDW852029 RNS852029 RXO852029 SHK852029 SRG852029 TBC852029 TKY852029 TUU852029 UEQ852029 UOM852029 UYI852029 VIE852029 VSA852029 WBW852029 WLS852029 WVO852029 G917565 JC917565 SY917565 ACU917565 AMQ917565 AWM917565 BGI917565 BQE917565 CAA917565 CJW917565 CTS917565 DDO917565 DNK917565 DXG917565 EHC917565 EQY917565 FAU917565 FKQ917565 FUM917565 GEI917565 GOE917565 GYA917565 HHW917565 HRS917565 IBO917565 ILK917565 IVG917565 JFC917565 JOY917565 JYU917565 KIQ917565 KSM917565 LCI917565 LME917565 LWA917565 MFW917565 MPS917565 MZO917565 NJK917565 NTG917565 ODC917565 OMY917565 OWU917565 PGQ917565 PQM917565 QAI917565 QKE917565 QUA917565 RDW917565 RNS917565 RXO917565 SHK917565 SRG917565 TBC917565 TKY917565 TUU917565 UEQ917565 UOM917565 UYI917565 VIE917565 VSA917565 WBW917565 WLS917565 WVO917565 G983101 JC983101 SY983101 ACU983101 AMQ983101 AWM983101 BGI983101 BQE983101 CAA983101 CJW983101 CTS983101 DDO983101 DNK983101 DXG983101 EHC983101 EQY983101 FAU983101 FKQ983101 FUM983101 GEI983101 GOE983101 GYA983101 HHW983101 HRS983101 IBO983101 ILK983101 IVG983101 JFC983101 JOY983101 JYU983101 KIQ983101 KSM983101 LCI983101 LME983101 LWA983101 MFW983101 MPS983101 MZO983101 NJK983101 NTG983101 ODC983101 OMY983101 OWU983101 PGQ983101 PQM983101 QAI983101 QKE983101 QUA983101 RDW983101 RNS983101 RXO983101 SHK983101 SRG983101 TBC983101 TKY983101 TUU983101 UEQ983101 UOM983101 UYI983101 VIE983101 VSA983101 WBW983101 WLS983101 WVO983101 G73 JC73 SY73 ACU73 AMQ73 AWM73 BGI73 BQE73 CAA73 CJW73 CTS73 DDO73 DNK73 DXG73 EHC73 EQY73 FAU73 FKQ73 FUM73 GEI73 GOE73 GYA73 HHW73 HRS73 IBO73 ILK73 IVG73 JFC73 JOY73 JYU73 KIQ73 KSM73 LCI73 LME73 LWA73 MFW73 MPS73 MZO73 NJK73 NTG73 ODC73 OMY73 OWU73 PGQ73 PQM73 QAI73 QKE73 QUA73 RDW73 RNS73 RXO73 SHK73 SRG73 TBC73 TKY73 TUU73 UEQ73 UOM73 UYI73 VIE73 VSA73 WBW73 WLS73 WVO73 G65609 JC65609 SY65609 ACU65609 AMQ65609 AWM65609 BGI65609 BQE65609 CAA65609 CJW65609 CTS65609 DDO65609 DNK65609 DXG65609 EHC65609 EQY65609 FAU65609 FKQ65609 FUM65609 GEI65609 GOE65609 GYA65609 HHW65609 HRS65609 IBO65609 ILK65609 IVG65609 JFC65609 JOY65609 JYU65609 KIQ65609 KSM65609 LCI65609 LME65609 LWA65609 MFW65609 MPS65609 MZO65609 NJK65609 NTG65609 ODC65609 OMY65609 OWU65609 PGQ65609 PQM65609 QAI65609 QKE65609 QUA65609 RDW65609 RNS65609 RXO65609 SHK65609 SRG65609 TBC65609 TKY65609 TUU65609 UEQ65609 UOM65609 UYI65609 VIE65609 VSA65609 WBW65609 WLS65609 WVO65609 G131145 JC131145 SY131145 ACU131145 AMQ131145 AWM131145 BGI131145 BQE131145 CAA131145 CJW131145 CTS131145 DDO131145 DNK131145 DXG131145 EHC131145 EQY131145 FAU131145 FKQ131145 FUM131145 GEI131145 GOE131145 GYA131145 HHW131145 HRS131145 IBO131145 ILK131145 IVG131145 JFC131145 JOY131145 JYU131145 KIQ131145 KSM131145 LCI131145 LME131145 LWA131145 MFW131145 MPS131145 MZO131145 NJK131145 NTG131145 ODC131145 OMY131145 OWU131145 PGQ131145 PQM131145 QAI131145 QKE131145 QUA131145 RDW131145 RNS131145 RXO131145 SHK131145 SRG131145 TBC131145 TKY131145 TUU131145 UEQ131145 UOM131145 UYI131145 VIE131145 VSA131145 WBW131145 WLS131145 WVO131145 G196681 JC196681 SY196681 ACU196681 AMQ196681 AWM196681 BGI196681 BQE196681 CAA196681 CJW196681 CTS196681 DDO196681 DNK196681 DXG196681 EHC196681 EQY196681 FAU196681 FKQ196681 FUM196681 GEI196681 GOE196681 GYA196681 HHW196681 HRS196681 IBO196681 ILK196681 IVG196681 JFC196681 JOY196681 JYU196681 KIQ196681 KSM196681 LCI196681 LME196681 LWA196681 MFW196681 MPS196681 MZO196681 NJK196681 NTG196681 ODC196681 OMY196681 OWU196681 PGQ196681 PQM196681 QAI196681 QKE196681 QUA196681 RDW196681 RNS196681 RXO196681 SHK196681 SRG196681 TBC196681 TKY196681 TUU196681 UEQ196681 UOM196681 UYI196681 VIE196681 VSA196681 WBW196681 WLS196681 WVO196681 G262217 JC262217 SY262217 ACU262217 AMQ262217 AWM262217 BGI262217 BQE262217 CAA262217 CJW262217 CTS262217 DDO262217 DNK262217 DXG262217 EHC262217 EQY262217 FAU262217 FKQ262217 FUM262217 GEI262217 GOE262217 GYA262217 HHW262217 HRS262217 IBO262217 ILK262217 IVG262217 JFC262217 JOY262217 JYU262217 KIQ262217 KSM262217 LCI262217 LME262217 LWA262217 MFW262217 MPS262217 MZO262217 NJK262217 NTG262217 ODC262217 OMY262217 OWU262217 PGQ262217 PQM262217 QAI262217 QKE262217 QUA262217 RDW262217 RNS262217 RXO262217 SHK262217 SRG262217 TBC262217 TKY262217 TUU262217 UEQ262217 UOM262217 UYI262217 VIE262217 VSA262217 WBW262217 WLS262217 WVO262217 G327753 JC327753 SY327753 ACU327753 AMQ327753 AWM327753 BGI327753 BQE327753 CAA327753 CJW327753 CTS327753 DDO327753 DNK327753 DXG327753 EHC327753 EQY327753 FAU327753 FKQ327753 FUM327753 GEI327753 GOE327753 GYA327753 HHW327753 HRS327753 IBO327753 ILK327753 IVG327753 JFC327753 JOY327753 JYU327753 KIQ327753 KSM327753 LCI327753 LME327753 LWA327753 MFW327753 MPS327753 MZO327753 NJK327753 NTG327753 ODC327753 OMY327753 OWU327753 PGQ327753 PQM327753 QAI327753 QKE327753 QUA327753 RDW327753 RNS327753 RXO327753 SHK327753 SRG327753 TBC327753 TKY327753 TUU327753 UEQ327753 UOM327753 UYI327753 VIE327753 VSA327753 WBW327753 WLS327753 WVO327753 G393289 JC393289 SY393289 ACU393289 AMQ393289 AWM393289 BGI393289 BQE393289 CAA393289 CJW393289 CTS393289 DDO393289 DNK393289 DXG393289 EHC393289 EQY393289 FAU393289 FKQ393289 FUM393289 GEI393289 GOE393289 GYA393289 HHW393289 HRS393289 IBO393289 ILK393289 IVG393289 JFC393289 JOY393289 JYU393289 KIQ393289 KSM393289 LCI393289 LME393289 LWA393289 MFW393289 MPS393289 MZO393289 NJK393289 NTG393289 ODC393289 OMY393289 OWU393289 PGQ393289 PQM393289 QAI393289 QKE393289 QUA393289 RDW393289 RNS393289 RXO393289 SHK393289 SRG393289 TBC393289 TKY393289 TUU393289 UEQ393289 UOM393289 UYI393289 VIE393289 VSA393289 WBW393289 WLS393289 WVO393289 G458825 JC458825 SY458825 ACU458825 AMQ458825 AWM458825 BGI458825 BQE458825 CAA458825 CJW458825 CTS458825 DDO458825 DNK458825 DXG458825 EHC458825 EQY458825 FAU458825 FKQ458825 FUM458825 GEI458825 GOE458825 GYA458825 HHW458825 HRS458825 IBO458825 ILK458825 IVG458825 JFC458825 JOY458825 JYU458825 KIQ458825 KSM458825 LCI458825 LME458825 LWA458825 MFW458825 MPS458825 MZO458825 NJK458825 NTG458825 ODC458825 OMY458825 OWU458825 PGQ458825 PQM458825 QAI458825 QKE458825 QUA458825 RDW458825 RNS458825 RXO458825 SHK458825 SRG458825 TBC458825 TKY458825 TUU458825 UEQ458825 UOM458825 UYI458825 VIE458825 VSA458825 WBW458825 WLS458825 WVO458825 G524361 JC524361 SY524361 ACU524361 AMQ524361 AWM524361 BGI524361 BQE524361 CAA524361 CJW524361 CTS524361 DDO524361 DNK524361 DXG524361 EHC524361 EQY524361 FAU524361 FKQ524361 FUM524361 GEI524361 GOE524361 GYA524361 HHW524361 HRS524361 IBO524361 ILK524361 IVG524361 JFC524361 JOY524361 JYU524361 KIQ524361 KSM524361 LCI524361 LME524361 LWA524361 MFW524361 MPS524361 MZO524361 NJK524361 NTG524361 ODC524361 OMY524361 OWU524361 PGQ524361 PQM524361 QAI524361 QKE524361 QUA524361 RDW524361 RNS524361 RXO524361 SHK524361 SRG524361 TBC524361 TKY524361 TUU524361 UEQ524361 UOM524361 UYI524361 VIE524361 VSA524361 WBW524361 WLS524361 WVO524361 G589897 JC589897 SY589897 ACU589897 AMQ589897 AWM589897 BGI589897 BQE589897 CAA589897 CJW589897 CTS589897 DDO589897 DNK589897 DXG589897 EHC589897 EQY589897 FAU589897 FKQ589897 FUM589897 GEI589897 GOE589897 GYA589897 HHW589897 HRS589897 IBO589897 ILK589897 IVG589897 JFC589897 JOY589897 JYU589897 KIQ589897 KSM589897 LCI589897 LME589897 LWA589897 MFW589897 MPS589897 MZO589897 NJK589897 NTG589897 ODC589897 OMY589897 OWU589897 PGQ589897 PQM589897 QAI589897 QKE589897 QUA589897 RDW589897 RNS589897 RXO589897 SHK589897 SRG589897 TBC589897 TKY589897 TUU589897 UEQ589897 UOM589897 UYI589897 VIE589897 VSA589897 WBW589897 WLS589897 WVO589897 G655433 JC655433 SY655433 ACU655433 AMQ655433 AWM655433 BGI655433 BQE655433 CAA655433 CJW655433 CTS655433 DDO655433 DNK655433 DXG655433 EHC655433 EQY655433 FAU655433 FKQ655433 FUM655433 GEI655433 GOE655433 GYA655433 HHW655433 HRS655433 IBO655433 ILK655433 IVG655433 JFC655433 JOY655433 JYU655433 KIQ655433 KSM655433 LCI655433 LME655433 LWA655433 MFW655433 MPS655433 MZO655433 NJK655433 NTG655433 ODC655433 OMY655433 OWU655433 PGQ655433 PQM655433 QAI655433 QKE655433 QUA655433 RDW655433 RNS655433 RXO655433 SHK655433 SRG655433 TBC655433 TKY655433 TUU655433 UEQ655433 UOM655433 UYI655433 VIE655433 VSA655433 WBW655433 WLS655433 WVO655433 G720969 JC720969 SY720969 ACU720969 AMQ720969 AWM720969 BGI720969 BQE720969 CAA720969 CJW720969 CTS720969 DDO720969 DNK720969 DXG720969 EHC720969 EQY720969 FAU720969 FKQ720969 FUM720969 GEI720969 GOE720969 GYA720969 HHW720969 HRS720969 IBO720969 ILK720969 IVG720969 JFC720969 JOY720969 JYU720969 KIQ720969 KSM720969 LCI720969 LME720969 LWA720969 MFW720969 MPS720969 MZO720969 NJK720969 NTG720969 ODC720969 OMY720969 OWU720969 PGQ720969 PQM720969 QAI720969 QKE720969 QUA720969 RDW720969 RNS720969 RXO720969 SHK720969 SRG720969 TBC720969 TKY720969 TUU720969 UEQ720969 UOM720969 UYI720969 VIE720969 VSA720969 WBW720969 WLS720969 WVO720969 G786505 JC786505 SY786505 ACU786505 AMQ786505 AWM786505 BGI786505 BQE786505 CAA786505 CJW786505 CTS786505 DDO786505 DNK786505 DXG786505 EHC786505 EQY786505 FAU786505 FKQ786505 FUM786505 GEI786505 GOE786505 GYA786505 HHW786505 HRS786505 IBO786505 ILK786505 IVG786505 JFC786505 JOY786505 JYU786505 KIQ786505 KSM786505 LCI786505 LME786505 LWA786505 MFW786505 MPS786505 MZO786505 NJK786505 NTG786505 ODC786505 OMY786505 OWU786505 PGQ786505 PQM786505 QAI786505 QKE786505 QUA786505 RDW786505 RNS786505 RXO786505 SHK786505 SRG786505 TBC786505 TKY786505 TUU786505 UEQ786505 UOM786505 UYI786505 VIE786505 VSA786505 WBW786505 WLS786505 WVO786505 G852041 JC852041 SY852041 ACU852041 AMQ852041 AWM852041 BGI852041 BQE852041 CAA852041 CJW852041 CTS852041 DDO852041 DNK852041 DXG852041 EHC852041 EQY852041 FAU852041 FKQ852041 FUM852041 GEI852041 GOE852041 GYA852041 HHW852041 HRS852041 IBO852041 ILK852041 IVG852041 JFC852041 JOY852041 JYU852041 KIQ852041 KSM852041 LCI852041 LME852041 LWA852041 MFW852041 MPS852041 MZO852041 NJK852041 NTG852041 ODC852041 OMY852041 OWU852041 PGQ852041 PQM852041 QAI852041 QKE852041 QUA852041 RDW852041 RNS852041 RXO852041 SHK852041 SRG852041 TBC852041 TKY852041 TUU852041 UEQ852041 UOM852041 UYI852041 VIE852041 VSA852041 WBW852041 WLS852041 WVO852041 G917577 JC917577 SY917577 ACU917577 AMQ917577 AWM917577 BGI917577 BQE917577 CAA917577 CJW917577 CTS917577 DDO917577 DNK917577 DXG917577 EHC917577 EQY917577 FAU917577 FKQ917577 FUM917577 GEI917577 GOE917577 GYA917577 HHW917577 HRS917577 IBO917577 ILK917577 IVG917577 JFC917577 JOY917577 JYU917577 KIQ917577 KSM917577 LCI917577 LME917577 LWA917577 MFW917577 MPS917577 MZO917577 NJK917577 NTG917577 ODC917577 OMY917577 OWU917577 PGQ917577 PQM917577 QAI917577 QKE917577 QUA917577 RDW917577 RNS917577 RXO917577 SHK917577 SRG917577 TBC917577 TKY917577 TUU917577 UEQ917577 UOM917577 UYI917577 VIE917577 VSA917577 WBW917577 WLS917577 WVO917577 G983113 JC983113 SY983113 ACU983113 AMQ983113 AWM983113 BGI983113 BQE983113 CAA983113 CJW983113 CTS983113 DDO983113 DNK983113 DXG983113 EHC983113 EQY983113 FAU983113 FKQ983113 FUM983113 GEI983113 GOE983113 GYA983113 HHW983113 HRS983113 IBO983113 ILK983113 IVG983113 JFC983113 JOY983113 JYU983113 KIQ983113 KSM983113 LCI983113 LME983113 LWA983113 MFW983113 MPS983113 MZO983113 NJK983113 NTG983113 ODC983113 OMY983113 OWU983113 PGQ983113 PQM983113 QAI983113 QKE983113 QUA983113 RDW983113 RNS983113 RXO983113 SHK983113 SRG983113 TBC983113 TKY983113 TUU983113 UEQ983113 UOM983113 UYI983113 VIE983113 VSA983113 WBW983113 WLS983113 WVO983113 G78:K78 JC78:JG78 SY78:TC78 ACU78:ACY78 AMQ78:AMU78 AWM78:AWQ78 BGI78:BGM78 BQE78:BQI78 CAA78:CAE78 CJW78:CKA78 CTS78:CTW78 DDO78:DDS78 DNK78:DNO78 DXG78:DXK78 EHC78:EHG78 EQY78:ERC78 FAU78:FAY78 FKQ78:FKU78 FUM78:FUQ78 GEI78:GEM78 GOE78:GOI78 GYA78:GYE78 HHW78:HIA78 HRS78:HRW78 IBO78:IBS78 ILK78:ILO78 IVG78:IVK78 JFC78:JFG78 JOY78:JPC78 JYU78:JYY78 KIQ78:KIU78 KSM78:KSQ78 LCI78:LCM78 LME78:LMI78 LWA78:LWE78 MFW78:MGA78 MPS78:MPW78 MZO78:MZS78 NJK78:NJO78 NTG78:NTK78 ODC78:ODG78 OMY78:ONC78 OWU78:OWY78 PGQ78:PGU78 PQM78:PQQ78 QAI78:QAM78 QKE78:QKI78 QUA78:QUE78 RDW78:REA78 RNS78:RNW78 RXO78:RXS78 SHK78:SHO78 SRG78:SRK78 TBC78:TBG78 TKY78:TLC78 TUU78:TUY78 UEQ78:UEU78 UOM78:UOQ78 UYI78:UYM78 VIE78:VII78 VSA78:VSE78 WBW78:WCA78 WLS78:WLW78 WVO78:WVS78 G65614:K65614 JC65614:JG65614 SY65614:TC65614 ACU65614:ACY65614 AMQ65614:AMU65614 AWM65614:AWQ65614 BGI65614:BGM65614 BQE65614:BQI65614 CAA65614:CAE65614 CJW65614:CKA65614 CTS65614:CTW65614 DDO65614:DDS65614 DNK65614:DNO65614 DXG65614:DXK65614 EHC65614:EHG65614 EQY65614:ERC65614 FAU65614:FAY65614 FKQ65614:FKU65614 FUM65614:FUQ65614 GEI65614:GEM65614 GOE65614:GOI65614 GYA65614:GYE65614 HHW65614:HIA65614 HRS65614:HRW65614 IBO65614:IBS65614 ILK65614:ILO65614 IVG65614:IVK65614 JFC65614:JFG65614 JOY65614:JPC65614 JYU65614:JYY65614 KIQ65614:KIU65614 KSM65614:KSQ65614 LCI65614:LCM65614 LME65614:LMI65614 LWA65614:LWE65614 MFW65614:MGA65614 MPS65614:MPW65614 MZO65614:MZS65614 NJK65614:NJO65614 NTG65614:NTK65614 ODC65614:ODG65614 OMY65614:ONC65614 OWU65614:OWY65614 PGQ65614:PGU65614 PQM65614:PQQ65614 QAI65614:QAM65614 QKE65614:QKI65614 QUA65614:QUE65614 RDW65614:REA65614 RNS65614:RNW65614 RXO65614:RXS65614 SHK65614:SHO65614 SRG65614:SRK65614 TBC65614:TBG65614 TKY65614:TLC65614 TUU65614:TUY65614 UEQ65614:UEU65614 UOM65614:UOQ65614 UYI65614:UYM65614 VIE65614:VII65614 VSA65614:VSE65614 WBW65614:WCA65614 WLS65614:WLW65614 WVO65614:WVS65614 G131150:K131150 JC131150:JG131150 SY131150:TC131150 ACU131150:ACY131150 AMQ131150:AMU131150 AWM131150:AWQ131150 BGI131150:BGM131150 BQE131150:BQI131150 CAA131150:CAE131150 CJW131150:CKA131150 CTS131150:CTW131150 DDO131150:DDS131150 DNK131150:DNO131150 DXG131150:DXK131150 EHC131150:EHG131150 EQY131150:ERC131150 FAU131150:FAY131150 FKQ131150:FKU131150 FUM131150:FUQ131150 GEI131150:GEM131150 GOE131150:GOI131150 GYA131150:GYE131150 HHW131150:HIA131150 HRS131150:HRW131150 IBO131150:IBS131150 ILK131150:ILO131150 IVG131150:IVK131150 JFC131150:JFG131150 JOY131150:JPC131150 JYU131150:JYY131150 KIQ131150:KIU131150 KSM131150:KSQ131150 LCI131150:LCM131150 LME131150:LMI131150 LWA131150:LWE131150 MFW131150:MGA131150 MPS131150:MPW131150 MZO131150:MZS131150 NJK131150:NJO131150 NTG131150:NTK131150 ODC131150:ODG131150 OMY131150:ONC131150 OWU131150:OWY131150 PGQ131150:PGU131150 PQM131150:PQQ131150 QAI131150:QAM131150 QKE131150:QKI131150 QUA131150:QUE131150 RDW131150:REA131150 RNS131150:RNW131150 RXO131150:RXS131150 SHK131150:SHO131150 SRG131150:SRK131150 TBC131150:TBG131150 TKY131150:TLC131150 TUU131150:TUY131150 UEQ131150:UEU131150 UOM131150:UOQ131150 UYI131150:UYM131150 VIE131150:VII131150 VSA131150:VSE131150 WBW131150:WCA131150 WLS131150:WLW131150 WVO131150:WVS131150 G196686:K196686 JC196686:JG196686 SY196686:TC196686 ACU196686:ACY196686 AMQ196686:AMU196686 AWM196686:AWQ196686 BGI196686:BGM196686 BQE196686:BQI196686 CAA196686:CAE196686 CJW196686:CKA196686 CTS196686:CTW196686 DDO196686:DDS196686 DNK196686:DNO196686 DXG196686:DXK196686 EHC196686:EHG196686 EQY196686:ERC196686 FAU196686:FAY196686 FKQ196686:FKU196686 FUM196686:FUQ196686 GEI196686:GEM196686 GOE196686:GOI196686 GYA196686:GYE196686 HHW196686:HIA196686 HRS196686:HRW196686 IBO196686:IBS196686 ILK196686:ILO196686 IVG196686:IVK196686 JFC196686:JFG196686 JOY196686:JPC196686 JYU196686:JYY196686 KIQ196686:KIU196686 KSM196686:KSQ196686 LCI196686:LCM196686 LME196686:LMI196686 LWA196686:LWE196686 MFW196686:MGA196686 MPS196686:MPW196686 MZO196686:MZS196686 NJK196686:NJO196686 NTG196686:NTK196686 ODC196686:ODG196686 OMY196686:ONC196686 OWU196686:OWY196686 PGQ196686:PGU196686 PQM196686:PQQ196686 QAI196686:QAM196686 QKE196686:QKI196686 QUA196686:QUE196686 RDW196686:REA196686 RNS196686:RNW196686 RXO196686:RXS196686 SHK196686:SHO196686 SRG196686:SRK196686 TBC196686:TBG196686 TKY196686:TLC196686 TUU196686:TUY196686 UEQ196686:UEU196686 UOM196686:UOQ196686 UYI196686:UYM196686 VIE196686:VII196686 VSA196686:VSE196686 WBW196686:WCA196686 WLS196686:WLW196686 WVO196686:WVS196686 G262222:K262222 JC262222:JG262222 SY262222:TC262222 ACU262222:ACY262222 AMQ262222:AMU262222 AWM262222:AWQ262222 BGI262222:BGM262222 BQE262222:BQI262222 CAA262222:CAE262222 CJW262222:CKA262222 CTS262222:CTW262222 DDO262222:DDS262222 DNK262222:DNO262222 DXG262222:DXK262222 EHC262222:EHG262222 EQY262222:ERC262222 FAU262222:FAY262222 FKQ262222:FKU262222 FUM262222:FUQ262222 GEI262222:GEM262222 GOE262222:GOI262222 GYA262222:GYE262222 HHW262222:HIA262222 HRS262222:HRW262222 IBO262222:IBS262222 ILK262222:ILO262222 IVG262222:IVK262222 JFC262222:JFG262222 JOY262222:JPC262222 JYU262222:JYY262222 KIQ262222:KIU262222 KSM262222:KSQ262222 LCI262222:LCM262222 LME262222:LMI262222 LWA262222:LWE262222 MFW262222:MGA262222 MPS262222:MPW262222 MZO262222:MZS262222 NJK262222:NJO262222 NTG262222:NTK262222 ODC262222:ODG262222 OMY262222:ONC262222 OWU262222:OWY262222 PGQ262222:PGU262222 PQM262222:PQQ262222 QAI262222:QAM262222 QKE262222:QKI262222 QUA262222:QUE262222 RDW262222:REA262222 RNS262222:RNW262222 RXO262222:RXS262222 SHK262222:SHO262222 SRG262222:SRK262222 TBC262222:TBG262222 TKY262222:TLC262222 TUU262222:TUY262222 UEQ262222:UEU262222 UOM262222:UOQ262222 UYI262222:UYM262222 VIE262222:VII262222 VSA262222:VSE262222 WBW262222:WCA262222 WLS262222:WLW262222 WVO262222:WVS262222 G327758:K327758 JC327758:JG327758 SY327758:TC327758 ACU327758:ACY327758 AMQ327758:AMU327758 AWM327758:AWQ327758 BGI327758:BGM327758 BQE327758:BQI327758 CAA327758:CAE327758 CJW327758:CKA327758 CTS327758:CTW327758 DDO327758:DDS327758 DNK327758:DNO327758 DXG327758:DXK327758 EHC327758:EHG327758 EQY327758:ERC327758 FAU327758:FAY327758 FKQ327758:FKU327758 FUM327758:FUQ327758 GEI327758:GEM327758 GOE327758:GOI327758 GYA327758:GYE327758 HHW327758:HIA327758 HRS327758:HRW327758 IBO327758:IBS327758 ILK327758:ILO327758 IVG327758:IVK327758 JFC327758:JFG327758 JOY327758:JPC327758 JYU327758:JYY327758 KIQ327758:KIU327758 KSM327758:KSQ327758 LCI327758:LCM327758 LME327758:LMI327758 LWA327758:LWE327758 MFW327758:MGA327758 MPS327758:MPW327758 MZO327758:MZS327758 NJK327758:NJO327758 NTG327758:NTK327758 ODC327758:ODG327758 OMY327758:ONC327758 OWU327758:OWY327758 PGQ327758:PGU327758 PQM327758:PQQ327758 QAI327758:QAM327758 QKE327758:QKI327758 QUA327758:QUE327758 RDW327758:REA327758 RNS327758:RNW327758 RXO327758:RXS327758 SHK327758:SHO327758 SRG327758:SRK327758 TBC327758:TBG327758 TKY327758:TLC327758 TUU327758:TUY327758 UEQ327758:UEU327758 UOM327758:UOQ327758 UYI327758:UYM327758 VIE327758:VII327758 VSA327758:VSE327758 WBW327758:WCA327758 WLS327758:WLW327758 WVO327758:WVS327758 G393294:K393294 JC393294:JG393294 SY393294:TC393294 ACU393294:ACY393294 AMQ393294:AMU393294 AWM393294:AWQ393294 BGI393294:BGM393294 BQE393294:BQI393294 CAA393294:CAE393294 CJW393294:CKA393294 CTS393294:CTW393294 DDO393294:DDS393294 DNK393294:DNO393294 DXG393294:DXK393294 EHC393294:EHG393294 EQY393294:ERC393294 FAU393294:FAY393294 FKQ393294:FKU393294 FUM393294:FUQ393294 GEI393294:GEM393294 GOE393294:GOI393294 GYA393294:GYE393294 HHW393294:HIA393294 HRS393294:HRW393294 IBO393294:IBS393294 ILK393294:ILO393294 IVG393294:IVK393294 JFC393294:JFG393294 JOY393294:JPC393294 JYU393294:JYY393294 KIQ393294:KIU393294 KSM393294:KSQ393294 LCI393294:LCM393294 LME393294:LMI393294 LWA393294:LWE393294 MFW393294:MGA393294 MPS393294:MPW393294 MZO393294:MZS393294 NJK393294:NJO393294 NTG393294:NTK393294 ODC393294:ODG393294 OMY393294:ONC393294 OWU393294:OWY393294 PGQ393294:PGU393294 PQM393294:PQQ393294 QAI393294:QAM393294 QKE393294:QKI393294 QUA393294:QUE393294 RDW393294:REA393294 RNS393294:RNW393294 RXO393294:RXS393294 SHK393294:SHO393294 SRG393294:SRK393294 TBC393294:TBG393294 TKY393294:TLC393294 TUU393294:TUY393294 UEQ393294:UEU393294 UOM393294:UOQ393294 UYI393294:UYM393294 VIE393294:VII393294 VSA393294:VSE393294 WBW393294:WCA393294 WLS393294:WLW393294 WVO393294:WVS393294 G458830:K458830 JC458830:JG458830 SY458830:TC458830 ACU458830:ACY458830 AMQ458830:AMU458830 AWM458830:AWQ458830 BGI458830:BGM458830 BQE458830:BQI458830 CAA458830:CAE458830 CJW458830:CKA458830 CTS458830:CTW458830 DDO458830:DDS458830 DNK458830:DNO458830 DXG458830:DXK458830 EHC458830:EHG458830 EQY458830:ERC458830 FAU458830:FAY458830 FKQ458830:FKU458830 FUM458830:FUQ458830 GEI458830:GEM458830 GOE458830:GOI458830 GYA458830:GYE458830 HHW458830:HIA458830 HRS458830:HRW458830 IBO458830:IBS458830 ILK458830:ILO458830 IVG458830:IVK458830 JFC458830:JFG458830 JOY458830:JPC458830 JYU458830:JYY458830 KIQ458830:KIU458830 KSM458830:KSQ458830 LCI458830:LCM458830 LME458830:LMI458830 LWA458830:LWE458830 MFW458830:MGA458830 MPS458830:MPW458830 MZO458830:MZS458830 NJK458830:NJO458830 NTG458830:NTK458830 ODC458830:ODG458830 OMY458830:ONC458830 OWU458830:OWY458830 PGQ458830:PGU458830 PQM458830:PQQ458830 QAI458830:QAM458830 QKE458830:QKI458830 QUA458830:QUE458830 RDW458830:REA458830 RNS458830:RNW458830 RXO458830:RXS458830 SHK458830:SHO458830 SRG458830:SRK458830 TBC458830:TBG458830 TKY458830:TLC458830 TUU458830:TUY458830 UEQ458830:UEU458830 UOM458830:UOQ458830 UYI458830:UYM458830 VIE458830:VII458830 VSA458830:VSE458830 WBW458830:WCA458830 WLS458830:WLW458830 WVO458830:WVS458830 G524366:K524366 JC524366:JG524366 SY524366:TC524366 ACU524366:ACY524366 AMQ524366:AMU524366 AWM524366:AWQ524366 BGI524366:BGM524366 BQE524366:BQI524366 CAA524366:CAE524366 CJW524366:CKA524366 CTS524366:CTW524366 DDO524366:DDS524366 DNK524366:DNO524366 DXG524366:DXK524366 EHC524366:EHG524366 EQY524366:ERC524366 FAU524366:FAY524366 FKQ524366:FKU524366 FUM524366:FUQ524366 GEI524366:GEM524366 GOE524366:GOI524366 GYA524366:GYE524366 HHW524366:HIA524366 HRS524366:HRW524366 IBO524366:IBS524366 ILK524366:ILO524366 IVG524366:IVK524366 JFC524366:JFG524366 JOY524366:JPC524366 JYU524366:JYY524366 KIQ524366:KIU524366 KSM524366:KSQ524366 LCI524366:LCM524366 LME524366:LMI524366 LWA524366:LWE524366 MFW524366:MGA524366 MPS524366:MPW524366 MZO524366:MZS524366 NJK524366:NJO524366 NTG524366:NTK524366 ODC524366:ODG524366 OMY524366:ONC524366 OWU524366:OWY524366 PGQ524366:PGU524366 PQM524366:PQQ524366 QAI524366:QAM524366 QKE524366:QKI524366 QUA524366:QUE524366 RDW524366:REA524366 RNS524366:RNW524366 RXO524366:RXS524366 SHK524366:SHO524366 SRG524366:SRK524366 TBC524366:TBG524366 TKY524366:TLC524366 TUU524366:TUY524366 UEQ524366:UEU524366 UOM524366:UOQ524366 UYI524366:UYM524366 VIE524366:VII524366 VSA524366:VSE524366 WBW524366:WCA524366 WLS524366:WLW524366 WVO524366:WVS524366 G589902:K589902 JC589902:JG589902 SY589902:TC589902 ACU589902:ACY589902 AMQ589902:AMU589902 AWM589902:AWQ589902 BGI589902:BGM589902 BQE589902:BQI589902 CAA589902:CAE589902 CJW589902:CKA589902 CTS589902:CTW589902 DDO589902:DDS589902 DNK589902:DNO589902 DXG589902:DXK589902 EHC589902:EHG589902 EQY589902:ERC589902 FAU589902:FAY589902 FKQ589902:FKU589902 FUM589902:FUQ589902 GEI589902:GEM589902 GOE589902:GOI589902 GYA589902:GYE589902 HHW589902:HIA589902 HRS589902:HRW589902 IBO589902:IBS589902 ILK589902:ILO589902 IVG589902:IVK589902 JFC589902:JFG589902 JOY589902:JPC589902 JYU589902:JYY589902 KIQ589902:KIU589902 KSM589902:KSQ589902 LCI589902:LCM589902 LME589902:LMI589902 LWA589902:LWE589902 MFW589902:MGA589902 MPS589902:MPW589902 MZO589902:MZS589902 NJK589902:NJO589902 NTG589902:NTK589902 ODC589902:ODG589902 OMY589902:ONC589902 OWU589902:OWY589902 PGQ589902:PGU589902 PQM589902:PQQ589902 QAI589902:QAM589902 QKE589902:QKI589902 QUA589902:QUE589902 RDW589902:REA589902 RNS589902:RNW589902 RXO589902:RXS589902 SHK589902:SHO589902 SRG589902:SRK589902 TBC589902:TBG589902 TKY589902:TLC589902 TUU589902:TUY589902 UEQ589902:UEU589902 UOM589902:UOQ589902 UYI589902:UYM589902 VIE589902:VII589902 VSA589902:VSE589902 WBW589902:WCA589902 WLS589902:WLW589902 WVO589902:WVS589902 G655438:K655438 JC655438:JG655438 SY655438:TC655438 ACU655438:ACY655438 AMQ655438:AMU655438 AWM655438:AWQ655438 BGI655438:BGM655438 BQE655438:BQI655438 CAA655438:CAE655438 CJW655438:CKA655438 CTS655438:CTW655438 DDO655438:DDS655438 DNK655438:DNO655438 DXG655438:DXK655438 EHC655438:EHG655438 EQY655438:ERC655438 FAU655438:FAY655438 FKQ655438:FKU655438 FUM655438:FUQ655438 GEI655438:GEM655438 GOE655438:GOI655438 GYA655438:GYE655438 HHW655438:HIA655438 HRS655438:HRW655438 IBO655438:IBS655438 ILK655438:ILO655438 IVG655438:IVK655438 JFC655438:JFG655438 JOY655438:JPC655438 JYU655438:JYY655438 KIQ655438:KIU655438 KSM655438:KSQ655438 LCI655438:LCM655438 LME655438:LMI655438 LWA655438:LWE655438 MFW655438:MGA655438 MPS655438:MPW655438 MZO655438:MZS655438 NJK655438:NJO655438 NTG655438:NTK655438 ODC655438:ODG655438 OMY655438:ONC655438 OWU655438:OWY655438 PGQ655438:PGU655438 PQM655438:PQQ655438 QAI655438:QAM655438 QKE655438:QKI655438 QUA655438:QUE655438 RDW655438:REA655438 RNS655438:RNW655438 RXO655438:RXS655438 SHK655438:SHO655438 SRG655438:SRK655438 TBC655438:TBG655438 TKY655438:TLC655438 TUU655438:TUY655438 UEQ655438:UEU655438 UOM655438:UOQ655438 UYI655438:UYM655438 VIE655438:VII655438 VSA655438:VSE655438 WBW655438:WCA655438 WLS655438:WLW655438 WVO655438:WVS655438 G720974:K720974 JC720974:JG720974 SY720974:TC720974 ACU720974:ACY720974 AMQ720974:AMU720974 AWM720974:AWQ720974 BGI720974:BGM720974 BQE720974:BQI720974 CAA720974:CAE720974 CJW720974:CKA720974 CTS720974:CTW720974 DDO720974:DDS720974 DNK720974:DNO720974 DXG720974:DXK720974 EHC720974:EHG720974 EQY720974:ERC720974 FAU720974:FAY720974 FKQ720974:FKU720974 FUM720974:FUQ720974 GEI720974:GEM720974 GOE720974:GOI720974 GYA720974:GYE720974 HHW720974:HIA720974 HRS720974:HRW720974 IBO720974:IBS720974 ILK720974:ILO720974 IVG720974:IVK720974 JFC720974:JFG720974 JOY720974:JPC720974 JYU720974:JYY720974 KIQ720974:KIU720974 KSM720974:KSQ720974 LCI720974:LCM720974 LME720974:LMI720974 LWA720974:LWE720974 MFW720974:MGA720974 MPS720974:MPW720974 MZO720974:MZS720974 NJK720974:NJO720974 NTG720974:NTK720974 ODC720974:ODG720974 OMY720974:ONC720974 OWU720974:OWY720974 PGQ720974:PGU720974 PQM720974:PQQ720974 QAI720974:QAM720974 QKE720974:QKI720974 QUA720974:QUE720974 RDW720974:REA720974 RNS720974:RNW720974 RXO720974:RXS720974 SHK720974:SHO720974 SRG720974:SRK720974 TBC720974:TBG720974 TKY720974:TLC720974 TUU720974:TUY720974 UEQ720974:UEU720974 UOM720974:UOQ720974 UYI720974:UYM720974 VIE720974:VII720974 VSA720974:VSE720974 WBW720974:WCA720974 WLS720974:WLW720974 WVO720974:WVS720974 G786510:K786510 JC786510:JG786510 SY786510:TC786510 ACU786510:ACY786510 AMQ786510:AMU786510 AWM786510:AWQ786510 BGI786510:BGM786510 BQE786510:BQI786510 CAA786510:CAE786510 CJW786510:CKA786510 CTS786510:CTW786510 DDO786510:DDS786510 DNK786510:DNO786510 DXG786510:DXK786510 EHC786510:EHG786510 EQY786510:ERC786510 FAU786510:FAY786510 FKQ786510:FKU786510 FUM786510:FUQ786510 GEI786510:GEM786510 GOE786510:GOI786510 GYA786510:GYE786510 HHW786510:HIA786510 HRS786510:HRW786510 IBO786510:IBS786510 ILK786510:ILO786510 IVG786510:IVK786510 JFC786510:JFG786510 JOY786510:JPC786510 JYU786510:JYY786510 KIQ786510:KIU786510 KSM786510:KSQ786510 LCI786510:LCM786510 LME786510:LMI786510 LWA786510:LWE786510 MFW786510:MGA786510 MPS786510:MPW786510 MZO786510:MZS786510 NJK786510:NJO786510 NTG786510:NTK786510 ODC786510:ODG786510 OMY786510:ONC786510 OWU786510:OWY786510 PGQ786510:PGU786510 PQM786510:PQQ786510 QAI786510:QAM786510 QKE786510:QKI786510 QUA786510:QUE786510 RDW786510:REA786510 RNS786510:RNW786510 RXO786510:RXS786510 SHK786510:SHO786510 SRG786510:SRK786510 TBC786510:TBG786510 TKY786510:TLC786510 TUU786510:TUY786510 UEQ786510:UEU786510 UOM786510:UOQ786510 UYI786510:UYM786510 VIE786510:VII786510 VSA786510:VSE786510 WBW786510:WCA786510 WLS786510:WLW786510 WVO786510:WVS786510 G852046:K852046 JC852046:JG852046 SY852046:TC852046 ACU852046:ACY852046 AMQ852046:AMU852046 AWM852046:AWQ852046 BGI852046:BGM852046 BQE852046:BQI852046 CAA852046:CAE852046 CJW852046:CKA852046 CTS852046:CTW852046 DDO852046:DDS852046 DNK852046:DNO852046 DXG852046:DXK852046 EHC852046:EHG852046 EQY852046:ERC852046 FAU852046:FAY852046 FKQ852046:FKU852046 FUM852046:FUQ852046 GEI852046:GEM852046 GOE852046:GOI852046 GYA852046:GYE852046 HHW852046:HIA852046 HRS852046:HRW852046 IBO852046:IBS852046 ILK852046:ILO852046 IVG852046:IVK852046 JFC852046:JFG852046 JOY852046:JPC852046 JYU852046:JYY852046 KIQ852046:KIU852046 KSM852046:KSQ852046 LCI852046:LCM852046 LME852046:LMI852046 LWA852046:LWE852046 MFW852046:MGA852046 MPS852046:MPW852046 MZO852046:MZS852046 NJK852046:NJO852046 NTG852046:NTK852046 ODC852046:ODG852046 OMY852046:ONC852046 OWU852046:OWY852046 PGQ852046:PGU852046 PQM852046:PQQ852046 QAI852046:QAM852046 QKE852046:QKI852046 QUA852046:QUE852046 RDW852046:REA852046 RNS852046:RNW852046 RXO852046:RXS852046 SHK852046:SHO852046 SRG852046:SRK852046 TBC852046:TBG852046 TKY852046:TLC852046 TUU852046:TUY852046 UEQ852046:UEU852046 UOM852046:UOQ852046 UYI852046:UYM852046 VIE852046:VII852046 VSA852046:VSE852046 WBW852046:WCA852046 WLS852046:WLW852046 WVO852046:WVS852046 G917582:K917582 JC917582:JG917582 SY917582:TC917582 ACU917582:ACY917582 AMQ917582:AMU917582 AWM917582:AWQ917582 BGI917582:BGM917582 BQE917582:BQI917582 CAA917582:CAE917582 CJW917582:CKA917582 CTS917582:CTW917582 DDO917582:DDS917582 DNK917582:DNO917582 DXG917582:DXK917582 EHC917582:EHG917582 EQY917582:ERC917582 FAU917582:FAY917582 FKQ917582:FKU917582 FUM917582:FUQ917582 GEI917582:GEM917582 GOE917582:GOI917582 GYA917582:GYE917582 HHW917582:HIA917582 HRS917582:HRW917582 IBO917582:IBS917582 ILK917582:ILO917582 IVG917582:IVK917582 JFC917582:JFG917582 JOY917582:JPC917582 JYU917582:JYY917582 KIQ917582:KIU917582 KSM917582:KSQ917582 LCI917582:LCM917582 LME917582:LMI917582 LWA917582:LWE917582 MFW917582:MGA917582 MPS917582:MPW917582 MZO917582:MZS917582 NJK917582:NJO917582 NTG917582:NTK917582 ODC917582:ODG917582 OMY917582:ONC917582 OWU917582:OWY917582 PGQ917582:PGU917582 PQM917582:PQQ917582 QAI917582:QAM917582 QKE917582:QKI917582 QUA917582:QUE917582 RDW917582:REA917582 RNS917582:RNW917582 RXO917582:RXS917582 SHK917582:SHO917582 SRG917582:SRK917582 TBC917582:TBG917582 TKY917582:TLC917582 TUU917582:TUY917582 UEQ917582:UEU917582 UOM917582:UOQ917582 UYI917582:UYM917582 VIE917582:VII917582 VSA917582:VSE917582 WBW917582:WCA917582 WLS917582:WLW917582 WVO917582:WVS917582 G983118:K983118 JC983118:JG983118 SY983118:TC983118 ACU983118:ACY983118 AMQ983118:AMU983118 AWM983118:AWQ983118 BGI983118:BGM983118 BQE983118:BQI983118 CAA983118:CAE983118 CJW983118:CKA983118 CTS983118:CTW983118 DDO983118:DDS983118 DNK983118:DNO983118 DXG983118:DXK983118 EHC983118:EHG983118 EQY983118:ERC983118 FAU983118:FAY983118 FKQ983118:FKU983118 FUM983118:FUQ983118 GEI983118:GEM983118 GOE983118:GOI983118 GYA983118:GYE983118 HHW983118:HIA983118 HRS983118:HRW983118 IBO983118:IBS983118 ILK983118:ILO983118 IVG983118:IVK983118 JFC983118:JFG983118 JOY983118:JPC983118 JYU983118:JYY983118 KIQ983118:KIU983118 KSM983118:KSQ983118 LCI983118:LCM983118 LME983118:LMI983118 LWA983118:LWE983118 MFW983118:MGA983118 MPS983118:MPW983118 MZO983118:MZS983118 NJK983118:NJO983118 NTG983118:NTK983118 ODC983118:ODG983118 OMY983118:ONC983118 OWU983118:OWY983118 PGQ983118:PGU983118 PQM983118:PQQ983118 QAI983118:QAM983118 QKE983118:QKI983118 QUA983118:QUE983118 RDW983118:REA983118 RNS983118:RNW983118 RXO983118:RXS983118 SHK983118:SHO983118 SRG983118:SRK983118 TBC983118:TBG983118 TKY983118:TLC983118 TUU983118:TUY983118 UEQ983118:UEU983118 UOM983118:UOQ983118 UYI983118:UYM983118 VIE983118:VII983118 VSA983118:VSE983118 WBW983118:WCA983118 WLS983118:WLW983118 WVO983118:WVS983118 G174 JC174 SY174 ACU174 AMQ174 AWM174 BGI174 BQE174 CAA174 CJW174 CTS174 DDO174 DNK174 DXG174 EHC174 EQY174 FAU174 FKQ174 FUM174 GEI174 GOE174 GYA174 HHW174 HRS174 IBO174 ILK174 IVG174 JFC174 JOY174 JYU174 KIQ174 KSM174 LCI174 LME174 LWA174 MFW174 MPS174 MZO174 NJK174 NTG174 ODC174 OMY174 OWU174 PGQ174 PQM174 QAI174 QKE174 QUA174 RDW174 RNS174 RXO174 SHK174 SRG174 TBC174 TKY174 TUU174 UEQ174 UOM174 UYI174 VIE174 VSA174 WBW174 WLS174 WVO174 G65710 JC65710 SY65710 ACU65710 AMQ65710 AWM65710 BGI65710 BQE65710 CAA65710 CJW65710 CTS65710 DDO65710 DNK65710 DXG65710 EHC65710 EQY65710 FAU65710 FKQ65710 FUM65710 GEI65710 GOE65710 GYA65710 HHW65710 HRS65710 IBO65710 ILK65710 IVG65710 JFC65710 JOY65710 JYU65710 KIQ65710 KSM65710 LCI65710 LME65710 LWA65710 MFW65710 MPS65710 MZO65710 NJK65710 NTG65710 ODC65710 OMY65710 OWU65710 PGQ65710 PQM65710 QAI65710 QKE65710 QUA65710 RDW65710 RNS65710 RXO65710 SHK65710 SRG65710 TBC65710 TKY65710 TUU65710 UEQ65710 UOM65710 UYI65710 VIE65710 VSA65710 WBW65710 WLS65710 WVO65710 G131246 JC131246 SY131246 ACU131246 AMQ131246 AWM131246 BGI131246 BQE131246 CAA131246 CJW131246 CTS131246 DDO131246 DNK131246 DXG131246 EHC131246 EQY131246 FAU131246 FKQ131246 FUM131246 GEI131246 GOE131246 GYA131246 HHW131246 HRS131246 IBO131246 ILK131246 IVG131246 JFC131246 JOY131246 JYU131246 KIQ131246 KSM131246 LCI131246 LME131246 LWA131246 MFW131246 MPS131246 MZO131246 NJK131246 NTG131246 ODC131246 OMY131246 OWU131246 PGQ131246 PQM131246 QAI131246 QKE131246 QUA131246 RDW131246 RNS131246 RXO131246 SHK131246 SRG131246 TBC131246 TKY131246 TUU131246 UEQ131246 UOM131246 UYI131246 VIE131246 VSA131246 WBW131246 WLS131246 WVO131246 G196782 JC196782 SY196782 ACU196782 AMQ196782 AWM196782 BGI196782 BQE196782 CAA196782 CJW196782 CTS196782 DDO196782 DNK196782 DXG196782 EHC196782 EQY196782 FAU196782 FKQ196782 FUM196782 GEI196782 GOE196782 GYA196782 HHW196782 HRS196782 IBO196782 ILK196782 IVG196782 JFC196782 JOY196782 JYU196782 KIQ196782 KSM196782 LCI196782 LME196782 LWA196782 MFW196782 MPS196782 MZO196782 NJK196782 NTG196782 ODC196782 OMY196782 OWU196782 PGQ196782 PQM196782 QAI196782 QKE196782 QUA196782 RDW196782 RNS196782 RXO196782 SHK196782 SRG196782 TBC196782 TKY196782 TUU196782 UEQ196782 UOM196782 UYI196782 VIE196782 VSA196782 WBW196782 WLS196782 WVO196782 G262318 JC262318 SY262318 ACU262318 AMQ262318 AWM262318 BGI262318 BQE262318 CAA262318 CJW262318 CTS262318 DDO262318 DNK262318 DXG262318 EHC262318 EQY262318 FAU262318 FKQ262318 FUM262318 GEI262318 GOE262318 GYA262318 HHW262318 HRS262318 IBO262318 ILK262318 IVG262318 JFC262318 JOY262318 JYU262318 KIQ262318 KSM262318 LCI262318 LME262318 LWA262318 MFW262318 MPS262318 MZO262318 NJK262318 NTG262318 ODC262318 OMY262318 OWU262318 PGQ262318 PQM262318 QAI262318 QKE262318 QUA262318 RDW262318 RNS262318 RXO262318 SHK262318 SRG262318 TBC262318 TKY262318 TUU262318 UEQ262318 UOM262318 UYI262318 VIE262318 VSA262318 WBW262318 WLS262318 WVO262318 G327854 JC327854 SY327854 ACU327854 AMQ327854 AWM327854 BGI327854 BQE327854 CAA327854 CJW327854 CTS327854 DDO327854 DNK327854 DXG327854 EHC327854 EQY327854 FAU327854 FKQ327854 FUM327854 GEI327854 GOE327854 GYA327854 HHW327854 HRS327854 IBO327854 ILK327854 IVG327854 JFC327854 JOY327854 JYU327854 KIQ327854 KSM327854 LCI327854 LME327854 LWA327854 MFW327854 MPS327854 MZO327854 NJK327854 NTG327854 ODC327854 OMY327854 OWU327854 PGQ327854 PQM327854 QAI327854 QKE327854 QUA327854 RDW327854 RNS327854 RXO327854 SHK327854 SRG327854 TBC327854 TKY327854 TUU327854 UEQ327854 UOM327854 UYI327854 VIE327854 VSA327854 WBW327854 WLS327854 WVO327854 G393390 JC393390 SY393390 ACU393390 AMQ393390 AWM393390 BGI393390 BQE393390 CAA393390 CJW393390 CTS393390 DDO393390 DNK393390 DXG393390 EHC393390 EQY393390 FAU393390 FKQ393390 FUM393390 GEI393390 GOE393390 GYA393390 HHW393390 HRS393390 IBO393390 ILK393390 IVG393390 JFC393390 JOY393390 JYU393390 KIQ393390 KSM393390 LCI393390 LME393390 LWA393390 MFW393390 MPS393390 MZO393390 NJK393390 NTG393390 ODC393390 OMY393390 OWU393390 PGQ393390 PQM393390 QAI393390 QKE393390 QUA393390 RDW393390 RNS393390 RXO393390 SHK393390 SRG393390 TBC393390 TKY393390 TUU393390 UEQ393390 UOM393390 UYI393390 VIE393390 VSA393390 WBW393390 WLS393390 WVO393390 G458926 JC458926 SY458926 ACU458926 AMQ458926 AWM458926 BGI458926 BQE458926 CAA458926 CJW458926 CTS458926 DDO458926 DNK458926 DXG458926 EHC458926 EQY458926 FAU458926 FKQ458926 FUM458926 GEI458926 GOE458926 GYA458926 HHW458926 HRS458926 IBO458926 ILK458926 IVG458926 JFC458926 JOY458926 JYU458926 KIQ458926 KSM458926 LCI458926 LME458926 LWA458926 MFW458926 MPS458926 MZO458926 NJK458926 NTG458926 ODC458926 OMY458926 OWU458926 PGQ458926 PQM458926 QAI458926 QKE458926 QUA458926 RDW458926 RNS458926 RXO458926 SHK458926 SRG458926 TBC458926 TKY458926 TUU458926 UEQ458926 UOM458926 UYI458926 VIE458926 VSA458926 WBW458926 WLS458926 WVO458926 G524462 JC524462 SY524462 ACU524462 AMQ524462 AWM524462 BGI524462 BQE524462 CAA524462 CJW524462 CTS524462 DDO524462 DNK524462 DXG524462 EHC524462 EQY524462 FAU524462 FKQ524462 FUM524462 GEI524462 GOE524462 GYA524462 HHW524462 HRS524462 IBO524462 ILK524462 IVG524462 JFC524462 JOY524462 JYU524462 KIQ524462 KSM524462 LCI524462 LME524462 LWA524462 MFW524462 MPS524462 MZO524462 NJK524462 NTG524462 ODC524462 OMY524462 OWU524462 PGQ524462 PQM524462 QAI524462 QKE524462 QUA524462 RDW524462 RNS524462 RXO524462 SHK524462 SRG524462 TBC524462 TKY524462 TUU524462 UEQ524462 UOM524462 UYI524462 VIE524462 VSA524462 WBW524462 WLS524462 WVO524462 G589998 JC589998 SY589998 ACU589998 AMQ589998 AWM589998 BGI589998 BQE589998 CAA589998 CJW589998 CTS589998 DDO589998 DNK589998 DXG589998 EHC589998 EQY589998 FAU589998 FKQ589998 FUM589998 GEI589998 GOE589998 GYA589998 HHW589998 HRS589998 IBO589998 ILK589998 IVG589998 JFC589998 JOY589998 JYU589998 KIQ589998 KSM589998 LCI589998 LME589998 LWA589998 MFW589998 MPS589998 MZO589998 NJK589998 NTG589998 ODC589998 OMY589998 OWU589998 PGQ589998 PQM589998 QAI589998 QKE589998 QUA589998 RDW589998 RNS589998 RXO589998 SHK589998 SRG589998 TBC589998 TKY589998 TUU589998 UEQ589998 UOM589998 UYI589998 VIE589998 VSA589998 WBW589998 WLS589998 WVO589998 G655534 JC655534 SY655534 ACU655534 AMQ655534 AWM655534 BGI655534 BQE655534 CAA655534 CJW655534 CTS655534 DDO655534 DNK655534 DXG655534 EHC655534 EQY655534 FAU655534 FKQ655534 FUM655534 GEI655534 GOE655534 GYA655534 HHW655534 HRS655534 IBO655534 ILK655534 IVG655534 JFC655534 JOY655534 JYU655534 KIQ655534 KSM655534 LCI655534 LME655534 LWA655534 MFW655534 MPS655534 MZO655534 NJK655534 NTG655534 ODC655534 OMY655534 OWU655534 PGQ655534 PQM655534 QAI655534 QKE655534 QUA655534 RDW655534 RNS655534 RXO655534 SHK655534 SRG655534 TBC655534 TKY655534 TUU655534 UEQ655534 UOM655534 UYI655534 VIE655534 VSA655534 WBW655534 WLS655534 WVO655534 G721070 JC721070 SY721070 ACU721070 AMQ721070 AWM721070 BGI721070 BQE721070 CAA721070 CJW721070 CTS721070 DDO721070 DNK721070 DXG721070 EHC721070 EQY721070 FAU721070 FKQ721070 FUM721070 GEI721070 GOE721070 GYA721070 HHW721070 HRS721070 IBO721070 ILK721070 IVG721070 JFC721070 JOY721070 JYU721070 KIQ721070 KSM721070 LCI721070 LME721070 LWA721070 MFW721070 MPS721070 MZO721070 NJK721070 NTG721070 ODC721070 OMY721070 OWU721070 PGQ721070 PQM721070 QAI721070 QKE721070 QUA721070 RDW721070 RNS721070 RXO721070 SHK721070 SRG721070 TBC721070 TKY721070 TUU721070 UEQ721070 UOM721070 UYI721070 VIE721070 VSA721070 WBW721070 WLS721070 WVO721070 G786606 JC786606 SY786606 ACU786606 AMQ786606 AWM786606 BGI786606 BQE786606 CAA786606 CJW786606 CTS786606 DDO786606 DNK786606 DXG786606 EHC786606 EQY786606 FAU786606 FKQ786606 FUM786606 GEI786606 GOE786606 GYA786606 HHW786606 HRS786606 IBO786606 ILK786606 IVG786606 JFC786606 JOY786606 JYU786606 KIQ786606 KSM786606 LCI786606 LME786606 LWA786606 MFW786606 MPS786606 MZO786606 NJK786606 NTG786606 ODC786606 OMY786606 OWU786606 PGQ786606 PQM786606 QAI786606 QKE786606 QUA786606 RDW786606 RNS786606 RXO786606 SHK786606 SRG786606 TBC786606 TKY786606 TUU786606 UEQ786606 UOM786606 UYI786606 VIE786606 VSA786606 WBW786606 WLS786606 WVO786606 G852142 JC852142 SY852142 ACU852142 AMQ852142 AWM852142 BGI852142 BQE852142 CAA852142 CJW852142 CTS852142 DDO852142 DNK852142 DXG852142 EHC852142 EQY852142 FAU852142 FKQ852142 FUM852142 GEI852142 GOE852142 GYA852142 HHW852142 HRS852142 IBO852142 ILK852142 IVG852142 JFC852142 JOY852142 JYU852142 KIQ852142 KSM852142 LCI852142 LME852142 LWA852142 MFW852142 MPS852142 MZO852142 NJK852142 NTG852142 ODC852142 OMY852142 OWU852142 PGQ852142 PQM852142 QAI852142 QKE852142 QUA852142 RDW852142 RNS852142 RXO852142 SHK852142 SRG852142 TBC852142 TKY852142 TUU852142 UEQ852142 UOM852142 UYI852142 VIE852142 VSA852142 WBW852142 WLS852142 WVO852142 G917678 JC917678 SY917678 ACU917678 AMQ917678 AWM917678 BGI917678 BQE917678 CAA917678 CJW917678 CTS917678 DDO917678 DNK917678 DXG917678 EHC917678 EQY917678 FAU917678 FKQ917678 FUM917678 GEI917678 GOE917678 GYA917678 HHW917678 HRS917678 IBO917678 ILK917678 IVG917678 JFC917678 JOY917678 JYU917678 KIQ917678 KSM917678 LCI917678 LME917678 LWA917678 MFW917678 MPS917678 MZO917678 NJK917678 NTG917678 ODC917678 OMY917678 OWU917678 PGQ917678 PQM917678 QAI917678 QKE917678 QUA917678 RDW917678 RNS917678 RXO917678 SHK917678 SRG917678 TBC917678 TKY917678 TUU917678 UEQ917678 UOM917678 UYI917678 VIE917678 VSA917678 WBW917678 WLS917678 WVO917678 G983214 JC983214 SY983214 ACU983214 AMQ983214 AWM983214 BGI983214 BQE983214 CAA983214 CJW983214 CTS983214 DDO983214 DNK983214 DXG983214 EHC983214 EQY983214 FAU983214 FKQ983214 FUM983214 GEI983214 GOE983214 GYA983214 HHW983214 HRS983214 IBO983214 ILK983214 IVG983214 JFC983214 JOY983214 JYU983214 KIQ983214 KSM983214 LCI983214 LME983214 LWA983214 MFW983214 MPS983214 MZO983214 NJK983214 NTG983214 ODC983214 OMY983214 OWU983214 PGQ983214 PQM983214 QAI983214 QKE983214 QUA983214 RDW983214 RNS983214 RXO983214 SHK983214 SRG983214 TBC983214 TKY983214 TUU983214 UEQ983214 UOM983214 UYI983214 VIE983214 VSA983214 WBW983214 WLS983214 WVO983214 G94:G95 JC94:JC95 SY94:SY95 ACU94:ACU95 AMQ94:AMQ95 AWM94:AWM95 BGI94:BGI95 BQE94:BQE95 CAA94:CAA95 CJW94:CJW95 CTS94:CTS95 DDO94:DDO95 DNK94:DNK95 DXG94:DXG95 EHC94:EHC95 EQY94:EQY95 FAU94:FAU95 FKQ94:FKQ95 FUM94:FUM95 GEI94:GEI95 GOE94:GOE95 GYA94:GYA95 HHW94:HHW95 HRS94:HRS95 IBO94:IBO95 ILK94:ILK95 IVG94:IVG95 JFC94:JFC95 JOY94:JOY95 JYU94:JYU95 KIQ94:KIQ95 KSM94:KSM95 LCI94:LCI95 LME94:LME95 LWA94:LWA95 MFW94:MFW95 MPS94:MPS95 MZO94:MZO95 NJK94:NJK95 NTG94:NTG95 ODC94:ODC95 OMY94:OMY95 OWU94:OWU95 PGQ94:PGQ95 PQM94:PQM95 QAI94:QAI95 QKE94:QKE95 QUA94:QUA95 RDW94:RDW95 RNS94:RNS95 RXO94:RXO95 SHK94:SHK95 SRG94:SRG95 TBC94:TBC95 TKY94:TKY95 TUU94:TUU95 UEQ94:UEQ95 UOM94:UOM95 UYI94:UYI95 VIE94:VIE95 VSA94:VSA95 WBW94:WBW95 WLS94:WLS95 WVO94:WVO95 G65630:G65631 JC65630:JC65631 SY65630:SY65631 ACU65630:ACU65631 AMQ65630:AMQ65631 AWM65630:AWM65631 BGI65630:BGI65631 BQE65630:BQE65631 CAA65630:CAA65631 CJW65630:CJW65631 CTS65630:CTS65631 DDO65630:DDO65631 DNK65630:DNK65631 DXG65630:DXG65631 EHC65630:EHC65631 EQY65630:EQY65631 FAU65630:FAU65631 FKQ65630:FKQ65631 FUM65630:FUM65631 GEI65630:GEI65631 GOE65630:GOE65631 GYA65630:GYA65631 HHW65630:HHW65631 HRS65630:HRS65631 IBO65630:IBO65631 ILK65630:ILK65631 IVG65630:IVG65631 JFC65630:JFC65631 JOY65630:JOY65631 JYU65630:JYU65631 KIQ65630:KIQ65631 KSM65630:KSM65631 LCI65630:LCI65631 LME65630:LME65631 LWA65630:LWA65631 MFW65630:MFW65631 MPS65630:MPS65631 MZO65630:MZO65631 NJK65630:NJK65631 NTG65630:NTG65631 ODC65630:ODC65631 OMY65630:OMY65631 OWU65630:OWU65631 PGQ65630:PGQ65631 PQM65630:PQM65631 QAI65630:QAI65631 QKE65630:QKE65631 QUA65630:QUA65631 RDW65630:RDW65631 RNS65630:RNS65631 RXO65630:RXO65631 SHK65630:SHK65631 SRG65630:SRG65631 TBC65630:TBC65631 TKY65630:TKY65631 TUU65630:TUU65631 UEQ65630:UEQ65631 UOM65630:UOM65631 UYI65630:UYI65631 VIE65630:VIE65631 VSA65630:VSA65631 WBW65630:WBW65631 WLS65630:WLS65631 WVO65630:WVO65631 G131166:G131167 JC131166:JC131167 SY131166:SY131167 ACU131166:ACU131167 AMQ131166:AMQ131167 AWM131166:AWM131167 BGI131166:BGI131167 BQE131166:BQE131167 CAA131166:CAA131167 CJW131166:CJW131167 CTS131166:CTS131167 DDO131166:DDO131167 DNK131166:DNK131167 DXG131166:DXG131167 EHC131166:EHC131167 EQY131166:EQY131167 FAU131166:FAU131167 FKQ131166:FKQ131167 FUM131166:FUM131167 GEI131166:GEI131167 GOE131166:GOE131167 GYA131166:GYA131167 HHW131166:HHW131167 HRS131166:HRS131167 IBO131166:IBO131167 ILK131166:ILK131167 IVG131166:IVG131167 JFC131166:JFC131167 JOY131166:JOY131167 JYU131166:JYU131167 KIQ131166:KIQ131167 KSM131166:KSM131167 LCI131166:LCI131167 LME131166:LME131167 LWA131166:LWA131167 MFW131166:MFW131167 MPS131166:MPS131167 MZO131166:MZO131167 NJK131166:NJK131167 NTG131166:NTG131167 ODC131166:ODC131167 OMY131166:OMY131167 OWU131166:OWU131167 PGQ131166:PGQ131167 PQM131166:PQM131167 QAI131166:QAI131167 QKE131166:QKE131167 QUA131166:QUA131167 RDW131166:RDW131167 RNS131166:RNS131167 RXO131166:RXO131167 SHK131166:SHK131167 SRG131166:SRG131167 TBC131166:TBC131167 TKY131166:TKY131167 TUU131166:TUU131167 UEQ131166:UEQ131167 UOM131166:UOM131167 UYI131166:UYI131167 VIE131166:VIE131167 VSA131166:VSA131167 WBW131166:WBW131167 WLS131166:WLS131167 WVO131166:WVO131167 G196702:G196703 JC196702:JC196703 SY196702:SY196703 ACU196702:ACU196703 AMQ196702:AMQ196703 AWM196702:AWM196703 BGI196702:BGI196703 BQE196702:BQE196703 CAA196702:CAA196703 CJW196702:CJW196703 CTS196702:CTS196703 DDO196702:DDO196703 DNK196702:DNK196703 DXG196702:DXG196703 EHC196702:EHC196703 EQY196702:EQY196703 FAU196702:FAU196703 FKQ196702:FKQ196703 FUM196702:FUM196703 GEI196702:GEI196703 GOE196702:GOE196703 GYA196702:GYA196703 HHW196702:HHW196703 HRS196702:HRS196703 IBO196702:IBO196703 ILK196702:ILK196703 IVG196702:IVG196703 JFC196702:JFC196703 JOY196702:JOY196703 JYU196702:JYU196703 KIQ196702:KIQ196703 KSM196702:KSM196703 LCI196702:LCI196703 LME196702:LME196703 LWA196702:LWA196703 MFW196702:MFW196703 MPS196702:MPS196703 MZO196702:MZO196703 NJK196702:NJK196703 NTG196702:NTG196703 ODC196702:ODC196703 OMY196702:OMY196703 OWU196702:OWU196703 PGQ196702:PGQ196703 PQM196702:PQM196703 QAI196702:QAI196703 QKE196702:QKE196703 QUA196702:QUA196703 RDW196702:RDW196703 RNS196702:RNS196703 RXO196702:RXO196703 SHK196702:SHK196703 SRG196702:SRG196703 TBC196702:TBC196703 TKY196702:TKY196703 TUU196702:TUU196703 UEQ196702:UEQ196703 UOM196702:UOM196703 UYI196702:UYI196703 VIE196702:VIE196703 VSA196702:VSA196703 WBW196702:WBW196703 WLS196702:WLS196703 WVO196702:WVO196703 G262238:G262239 JC262238:JC262239 SY262238:SY262239 ACU262238:ACU262239 AMQ262238:AMQ262239 AWM262238:AWM262239 BGI262238:BGI262239 BQE262238:BQE262239 CAA262238:CAA262239 CJW262238:CJW262239 CTS262238:CTS262239 DDO262238:DDO262239 DNK262238:DNK262239 DXG262238:DXG262239 EHC262238:EHC262239 EQY262238:EQY262239 FAU262238:FAU262239 FKQ262238:FKQ262239 FUM262238:FUM262239 GEI262238:GEI262239 GOE262238:GOE262239 GYA262238:GYA262239 HHW262238:HHW262239 HRS262238:HRS262239 IBO262238:IBO262239 ILK262238:ILK262239 IVG262238:IVG262239 JFC262238:JFC262239 JOY262238:JOY262239 JYU262238:JYU262239 KIQ262238:KIQ262239 KSM262238:KSM262239 LCI262238:LCI262239 LME262238:LME262239 LWA262238:LWA262239 MFW262238:MFW262239 MPS262238:MPS262239 MZO262238:MZO262239 NJK262238:NJK262239 NTG262238:NTG262239 ODC262238:ODC262239 OMY262238:OMY262239 OWU262238:OWU262239 PGQ262238:PGQ262239 PQM262238:PQM262239 QAI262238:QAI262239 QKE262238:QKE262239 QUA262238:QUA262239 RDW262238:RDW262239 RNS262238:RNS262239 RXO262238:RXO262239 SHK262238:SHK262239 SRG262238:SRG262239 TBC262238:TBC262239 TKY262238:TKY262239 TUU262238:TUU262239 UEQ262238:UEQ262239 UOM262238:UOM262239 UYI262238:UYI262239 VIE262238:VIE262239 VSA262238:VSA262239 WBW262238:WBW262239 WLS262238:WLS262239 WVO262238:WVO262239 G327774:G327775 JC327774:JC327775 SY327774:SY327775 ACU327774:ACU327775 AMQ327774:AMQ327775 AWM327774:AWM327775 BGI327774:BGI327775 BQE327774:BQE327775 CAA327774:CAA327775 CJW327774:CJW327775 CTS327774:CTS327775 DDO327774:DDO327775 DNK327774:DNK327775 DXG327774:DXG327775 EHC327774:EHC327775 EQY327774:EQY327775 FAU327774:FAU327775 FKQ327774:FKQ327775 FUM327774:FUM327775 GEI327774:GEI327775 GOE327774:GOE327775 GYA327774:GYA327775 HHW327774:HHW327775 HRS327774:HRS327775 IBO327774:IBO327775 ILK327774:ILK327775 IVG327774:IVG327775 JFC327774:JFC327775 JOY327774:JOY327775 JYU327774:JYU327775 KIQ327774:KIQ327775 KSM327774:KSM327775 LCI327774:LCI327775 LME327774:LME327775 LWA327774:LWA327775 MFW327774:MFW327775 MPS327774:MPS327775 MZO327774:MZO327775 NJK327774:NJK327775 NTG327774:NTG327775 ODC327774:ODC327775 OMY327774:OMY327775 OWU327774:OWU327775 PGQ327774:PGQ327775 PQM327774:PQM327775 QAI327774:QAI327775 QKE327774:QKE327775 QUA327774:QUA327775 RDW327774:RDW327775 RNS327774:RNS327775 RXO327774:RXO327775 SHK327774:SHK327775 SRG327774:SRG327775 TBC327774:TBC327775 TKY327774:TKY327775 TUU327774:TUU327775 UEQ327774:UEQ327775 UOM327774:UOM327775 UYI327774:UYI327775 VIE327774:VIE327775 VSA327774:VSA327775 WBW327774:WBW327775 WLS327774:WLS327775 WVO327774:WVO327775 G393310:G393311 JC393310:JC393311 SY393310:SY393311 ACU393310:ACU393311 AMQ393310:AMQ393311 AWM393310:AWM393311 BGI393310:BGI393311 BQE393310:BQE393311 CAA393310:CAA393311 CJW393310:CJW393311 CTS393310:CTS393311 DDO393310:DDO393311 DNK393310:DNK393311 DXG393310:DXG393311 EHC393310:EHC393311 EQY393310:EQY393311 FAU393310:FAU393311 FKQ393310:FKQ393311 FUM393310:FUM393311 GEI393310:GEI393311 GOE393310:GOE393311 GYA393310:GYA393311 HHW393310:HHW393311 HRS393310:HRS393311 IBO393310:IBO393311 ILK393310:ILK393311 IVG393310:IVG393311 JFC393310:JFC393311 JOY393310:JOY393311 JYU393310:JYU393311 KIQ393310:KIQ393311 KSM393310:KSM393311 LCI393310:LCI393311 LME393310:LME393311 LWA393310:LWA393311 MFW393310:MFW393311 MPS393310:MPS393311 MZO393310:MZO393311 NJK393310:NJK393311 NTG393310:NTG393311 ODC393310:ODC393311 OMY393310:OMY393311 OWU393310:OWU393311 PGQ393310:PGQ393311 PQM393310:PQM393311 QAI393310:QAI393311 QKE393310:QKE393311 QUA393310:QUA393311 RDW393310:RDW393311 RNS393310:RNS393311 RXO393310:RXO393311 SHK393310:SHK393311 SRG393310:SRG393311 TBC393310:TBC393311 TKY393310:TKY393311 TUU393310:TUU393311 UEQ393310:UEQ393311 UOM393310:UOM393311 UYI393310:UYI393311 VIE393310:VIE393311 VSA393310:VSA393311 WBW393310:WBW393311 WLS393310:WLS393311 WVO393310:WVO393311 G458846:G458847 JC458846:JC458847 SY458846:SY458847 ACU458846:ACU458847 AMQ458846:AMQ458847 AWM458846:AWM458847 BGI458846:BGI458847 BQE458846:BQE458847 CAA458846:CAA458847 CJW458846:CJW458847 CTS458846:CTS458847 DDO458846:DDO458847 DNK458846:DNK458847 DXG458846:DXG458847 EHC458846:EHC458847 EQY458846:EQY458847 FAU458846:FAU458847 FKQ458846:FKQ458847 FUM458846:FUM458847 GEI458846:GEI458847 GOE458846:GOE458847 GYA458846:GYA458847 HHW458846:HHW458847 HRS458846:HRS458847 IBO458846:IBO458847 ILK458846:ILK458847 IVG458846:IVG458847 JFC458846:JFC458847 JOY458846:JOY458847 JYU458846:JYU458847 KIQ458846:KIQ458847 KSM458846:KSM458847 LCI458846:LCI458847 LME458846:LME458847 LWA458846:LWA458847 MFW458846:MFW458847 MPS458846:MPS458847 MZO458846:MZO458847 NJK458846:NJK458847 NTG458846:NTG458847 ODC458846:ODC458847 OMY458846:OMY458847 OWU458846:OWU458847 PGQ458846:PGQ458847 PQM458846:PQM458847 QAI458846:QAI458847 QKE458846:QKE458847 QUA458846:QUA458847 RDW458846:RDW458847 RNS458846:RNS458847 RXO458846:RXO458847 SHK458846:SHK458847 SRG458846:SRG458847 TBC458846:TBC458847 TKY458846:TKY458847 TUU458846:TUU458847 UEQ458846:UEQ458847 UOM458846:UOM458847 UYI458846:UYI458847 VIE458846:VIE458847 VSA458846:VSA458847 WBW458846:WBW458847 WLS458846:WLS458847 WVO458846:WVO458847 G524382:G524383 JC524382:JC524383 SY524382:SY524383 ACU524382:ACU524383 AMQ524382:AMQ524383 AWM524382:AWM524383 BGI524382:BGI524383 BQE524382:BQE524383 CAA524382:CAA524383 CJW524382:CJW524383 CTS524382:CTS524383 DDO524382:DDO524383 DNK524382:DNK524383 DXG524382:DXG524383 EHC524382:EHC524383 EQY524382:EQY524383 FAU524382:FAU524383 FKQ524382:FKQ524383 FUM524382:FUM524383 GEI524382:GEI524383 GOE524382:GOE524383 GYA524382:GYA524383 HHW524382:HHW524383 HRS524382:HRS524383 IBO524382:IBO524383 ILK524382:ILK524383 IVG524382:IVG524383 JFC524382:JFC524383 JOY524382:JOY524383 JYU524382:JYU524383 KIQ524382:KIQ524383 KSM524382:KSM524383 LCI524382:LCI524383 LME524382:LME524383 LWA524382:LWA524383 MFW524382:MFW524383 MPS524382:MPS524383 MZO524382:MZO524383 NJK524382:NJK524383 NTG524382:NTG524383 ODC524382:ODC524383 OMY524382:OMY524383 OWU524382:OWU524383 PGQ524382:PGQ524383 PQM524382:PQM524383 QAI524382:QAI524383 QKE524382:QKE524383 QUA524382:QUA524383 RDW524382:RDW524383 RNS524382:RNS524383 RXO524382:RXO524383 SHK524382:SHK524383 SRG524382:SRG524383 TBC524382:TBC524383 TKY524382:TKY524383 TUU524382:TUU524383 UEQ524382:UEQ524383 UOM524382:UOM524383 UYI524382:UYI524383 VIE524382:VIE524383 VSA524382:VSA524383 WBW524382:WBW524383 WLS524382:WLS524383 WVO524382:WVO524383 G589918:G589919 JC589918:JC589919 SY589918:SY589919 ACU589918:ACU589919 AMQ589918:AMQ589919 AWM589918:AWM589919 BGI589918:BGI589919 BQE589918:BQE589919 CAA589918:CAA589919 CJW589918:CJW589919 CTS589918:CTS589919 DDO589918:DDO589919 DNK589918:DNK589919 DXG589918:DXG589919 EHC589918:EHC589919 EQY589918:EQY589919 FAU589918:FAU589919 FKQ589918:FKQ589919 FUM589918:FUM589919 GEI589918:GEI589919 GOE589918:GOE589919 GYA589918:GYA589919 HHW589918:HHW589919 HRS589918:HRS589919 IBO589918:IBO589919 ILK589918:ILK589919 IVG589918:IVG589919 JFC589918:JFC589919 JOY589918:JOY589919 JYU589918:JYU589919 KIQ589918:KIQ589919 KSM589918:KSM589919 LCI589918:LCI589919 LME589918:LME589919 LWA589918:LWA589919 MFW589918:MFW589919 MPS589918:MPS589919 MZO589918:MZO589919 NJK589918:NJK589919 NTG589918:NTG589919 ODC589918:ODC589919 OMY589918:OMY589919 OWU589918:OWU589919 PGQ589918:PGQ589919 PQM589918:PQM589919 QAI589918:QAI589919 QKE589918:QKE589919 QUA589918:QUA589919 RDW589918:RDW589919 RNS589918:RNS589919 RXO589918:RXO589919 SHK589918:SHK589919 SRG589918:SRG589919 TBC589918:TBC589919 TKY589918:TKY589919 TUU589918:TUU589919 UEQ589918:UEQ589919 UOM589918:UOM589919 UYI589918:UYI589919 VIE589918:VIE589919 VSA589918:VSA589919 WBW589918:WBW589919 WLS589918:WLS589919 WVO589918:WVO589919 G655454:G655455 JC655454:JC655455 SY655454:SY655455 ACU655454:ACU655455 AMQ655454:AMQ655455 AWM655454:AWM655455 BGI655454:BGI655455 BQE655454:BQE655455 CAA655454:CAA655455 CJW655454:CJW655455 CTS655454:CTS655455 DDO655454:DDO655455 DNK655454:DNK655455 DXG655454:DXG655455 EHC655454:EHC655455 EQY655454:EQY655455 FAU655454:FAU655455 FKQ655454:FKQ655455 FUM655454:FUM655455 GEI655454:GEI655455 GOE655454:GOE655455 GYA655454:GYA655455 HHW655454:HHW655455 HRS655454:HRS655455 IBO655454:IBO655455 ILK655454:ILK655455 IVG655454:IVG655455 JFC655454:JFC655455 JOY655454:JOY655455 JYU655454:JYU655455 KIQ655454:KIQ655455 KSM655454:KSM655455 LCI655454:LCI655455 LME655454:LME655455 LWA655454:LWA655455 MFW655454:MFW655455 MPS655454:MPS655455 MZO655454:MZO655455 NJK655454:NJK655455 NTG655454:NTG655455 ODC655454:ODC655455 OMY655454:OMY655455 OWU655454:OWU655455 PGQ655454:PGQ655455 PQM655454:PQM655455 QAI655454:QAI655455 QKE655454:QKE655455 QUA655454:QUA655455 RDW655454:RDW655455 RNS655454:RNS655455 RXO655454:RXO655455 SHK655454:SHK655455 SRG655454:SRG655455 TBC655454:TBC655455 TKY655454:TKY655455 TUU655454:TUU655455 UEQ655454:UEQ655455 UOM655454:UOM655455 UYI655454:UYI655455 VIE655454:VIE655455 VSA655454:VSA655455 WBW655454:WBW655455 WLS655454:WLS655455 WVO655454:WVO655455 G720990:G720991 JC720990:JC720991 SY720990:SY720991 ACU720990:ACU720991 AMQ720990:AMQ720991 AWM720990:AWM720991 BGI720990:BGI720991 BQE720990:BQE720991 CAA720990:CAA720991 CJW720990:CJW720991 CTS720990:CTS720991 DDO720990:DDO720991 DNK720990:DNK720991 DXG720990:DXG720991 EHC720990:EHC720991 EQY720990:EQY720991 FAU720990:FAU720991 FKQ720990:FKQ720991 FUM720990:FUM720991 GEI720990:GEI720991 GOE720990:GOE720991 GYA720990:GYA720991 HHW720990:HHW720991 HRS720990:HRS720991 IBO720990:IBO720991 ILK720990:ILK720991 IVG720990:IVG720991 JFC720990:JFC720991 JOY720990:JOY720991 JYU720990:JYU720991 KIQ720990:KIQ720991 KSM720990:KSM720991 LCI720990:LCI720991 LME720990:LME720991 LWA720990:LWA720991 MFW720990:MFW720991 MPS720990:MPS720991 MZO720990:MZO720991 NJK720990:NJK720991 NTG720990:NTG720991 ODC720990:ODC720991 OMY720990:OMY720991 OWU720990:OWU720991 PGQ720990:PGQ720991 PQM720990:PQM720991 QAI720990:QAI720991 QKE720990:QKE720991 QUA720990:QUA720991 RDW720990:RDW720991 RNS720990:RNS720991 RXO720990:RXO720991 SHK720990:SHK720991 SRG720990:SRG720991 TBC720990:TBC720991 TKY720990:TKY720991 TUU720990:TUU720991 UEQ720990:UEQ720991 UOM720990:UOM720991 UYI720990:UYI720991 VIE720990:VIE720991 VSA720990:VSA720991 WBW720990:WBW720991 WLS720990:WLS720991 WVO720990:WVO720991 G786526:G786527 JC786526:JC786527 SY786526:SY786527 ACU786526:ACU786527 AMQ786526:AMQ786527 AWM786526:AWM786527 BGI786526:BGI786527 BQE786526:BQE786527 CAA786526:CAA786527 CJW786526:CJW786527 CTS786526:CTS786527 DDO786526:DDO786527 DNK786526:DNK786527 DXG786526:DXG786527 EHC786526:EHC786527 EQY786526:EQY786527 FAU786526:FAU786527 FKQ786526:FKQ786527 FUM786526:FUM786527 GEI786526:GEI786527 GOE786526:GOE786527 GYA786526:GYA786527 HHW786526:HHW786527 HRS786526:HRS786527 IBO786526:IBO786527 ILK786526:ILK786527 IVG786526:IVG786527 JFC786526:JFC786527 JOY786526:JOY786527 JYU786526:JYU786527 KIQ786526:KIQ786527 KSM786526:KSM786527 LCI786526:LCI786527 LME786526:LME786527 LWA786526:LWA786527 MFW786526:MFW786527 MPS786526:MPS786527 MZO786526:MZO786527 NJK786526:NJK786527 NTG786526:NTG786527 ODC786526:ODC786527 OMY786526:OMY786527 OWU786526:OWU786527 PGQ786526:PGQ786527 PQM786526:PQM786527 QAI786526:QAI786527 QKE786526:QKE786527 QUA786526:QUA786527 RDW786526:RDW786527 RNS786526:RNS786527 RXO786526:RXO786527 SHK786526:SHK786527 SRG786526:SRG786527 TBC786526:TBC786527 TKY786526:TKY786527 TUU786526:TUU786527 UEQ786526:UEQ786527 UOM786526:UOM786527 UYI786526:UYI786527 VIE786526:VIE786527 VSA786526:VSA786527 WBW786526:WBW786527 WLS786526:WLS786527 WVO786526:WVO786527 G852062:G852063 JC852062:JC852063 SY852062:SY852063 ACU852062:ACU852063 AMQ852062:AMQ852063 AWM852062:AWM852063 BGI852062:BGI852063 BQE852062:BQE852063 CAA852062:CAA852063 CJW852062:CJW852063 CTS852062:CTS852063 DDO852062:DDO852063 DNK852062:DNK852063 DXG852062:DXG852063 EHC852062:EHC852063 EQY852062:EQY852063 FAU852062:FAU852063 FKQ852062:FKQ852063 FUM852062:FUM852063 GEI852062:GEI852063 GOE852062:GOE852063 GYA852062:GYA852063 HHW852062:HHW852063 HRS852062:HRS852063 IBO852062:IBO852063 ILK852062:ILK852063 IVG852062:IVG852063 JFC852062:JFC852063 JOY852062:JOY852063 JYU852062:JYU852063 KIQ852062:KIQ852063 KSM852062:KSM852063 LCI852062:LCI852063 LME852062:LME852063 LWA852062:LWA852063 MFW852062:MFW852063 MPS852062:MPS852063 MZO852062:MZO852063 NJK852062:NJK852063 NTG852062:NTG852063 ODC852062:ODC852063 OMY852062:OMY852063 OWU852062:OWU852063 PGQ852062:PGQ852063 PQM852062:PQM852063 QAI852062:QAI852063 QKE852062:QKE852063 QUA852062:QUA852063 RDW852062:RDW852063 RNS852062:RNS852063 RXO852062:RXO852063 SHK852062:SHK852063 SRG852062:SRG852063 TBC852062:TBC852063 TKY852062:TKY852063 TUU852062:TUU852063 UEQ852062:UEQ852063 UOM852062:UOM852063 UYI852062:UYI852063 VIE852062:VIE852063 VSA852062:VSA852063 WBW852062:WBW852063 WLS852062:WLS852063 WVO852062:WVO852063 G917598:G917599 JC917598:JC917599 SY917598:SY917599 ACU917598:ACU917599 AMQ917598:AMQ917599 AWM917598:AWM917599 BGI917598:BGI917599 BQE917598:BQE917599 CAA917598:CAA917599 CJW917598:CJW917599 CTS917598:CTS917599 DDO917598:DDO917599 DNK917598:DNK917599 DXG917598:DXG917599 EHC917598:EHC917599 EQY917598:EQY917599 FAU917598:FAU917599 FKQ917598:FKQ917599 FUM917598:FUM917599 GEI917598:GEI917599 GOE917598:GOE917599 GYA917598:GYA917599 HHW917598:HHW917599 HRS917598:HRS917599 IBO917598:IBO917599 ILK917598:ILK917599 IVG917598:IVG917599 JFC917598:JFC917599 JOY917598:JOY917599 JYU917598:JYU917599 KIQ917598:KIQ917599 KSM917598:KSM917599 LCI917598:LCI917599 LME917598:LME917599 LWA917598:LWA917599 MFW917598:MFW917599 MPS917598:MPS917599 MZO917598:MZO917599 NJK917598:NJK917599 NTG917598:NTG917599 ODC917598:ODC917599 OMY917598:OMY917599 OWU917598:OWU917599 PGQ917598:PGQ917599 PQM917598:PQM917599 QAI917598:QAI917599 QKE917598:QKE917599 QUA917598:QUA917599 RDW917598:RDW917599 RNS917598:RNS917599 RXO917598:RXO917599 SHK917598:SHK917599 SRG917598:SRG917599 TBC917598:TBC917599 TKY917598:TKY917599 TUU917598:TUU917599 UEQ917598:UEQ917599 UOM917598:UOM917599 UYI917598:UYI917599 VIE917598:VIE917599 VSA917598:VSA917599 WBW917598:WBW917599 WLS917598:WLS917599 WVO917598:WVO917599 G983134:G983135 JC983134:JC983135 SY983134:SY983135 ACU983134:ACU983135 AMQ983134:AMQ983135 AWM983134:AWM983135 BGI983134:BGI983135 BQE983134:BQE983135 CAA983134:CAA983135 CJW983134:CJW983135 CTS983134:CTS983135 DDO983134:DDO983135 DNK983134:DNK983135 DXG983134:DXG983135 EHC983134:EHC983135 EQY983134:EQY983135 FAU983134:FAU983135 FKQ983134:FKQ983135 FUM983134:FUM983135 GEI983134:GEI983135 GOE983134:GOE983135 GYA983134:GYA983135 HHW983134:HHW983135 HRS983134:HRS983135 IBO983134:IBO983135 ILK983134:ILK983135 IVG983134:IVG983135 JFC983134:JFC983135 JOY983134:JOY983135 JYU983134:JYU983135 KIQ983134:KIQ983135 KSM983134:KSM983135 LCI983134:LCI983135 LME983134:LME983135 LWA983134:LWA983135 MFW983134:MFW983135 MPS983134:MPS983135 MZO983134:MZO983135 NJK983134:NJK983135 NTG983134:NTG983135 ODC983134:ODC983135 OMY983134:OMY983135 OWU983134:OWU983135 PGQ983134:PGQ983135 PQM983134:PQM983135 QAI983134:QAI983135 QKE983134:QKE983135 QUA983134:QUA983135 RDW983134:RDW983135 RNS983134:RNS983135 RXO983134:RXO983135 SHK983134:SHK983135 SRG983134:SRG983135 TBC983134:TBC983135 TKY983134:TKY983135 TUU983134:TUU983135 UEQ983134:UEQ983135 UOM983134:UOM983135 UYI983134:UYI983135 VIE983134:VIE983135 VSA983134:VSA983135 WBW983134:WBW983135 WLS983134:WLS983135 WVO983134:WVO983135 G106 JC106 SY106 ACU106 AMQ106 AWM106 BGI106 BQE106 CAA106 CJW106 CTS106 DDO106 DNK106 DXG106 EHC106 EQY106 FAU106 FKQ106 FUM106 GEI106 GOE106 GYA106 HHW106 HRS106 IBO106 ILK106 IVG106 JFC106 JOY106 JYU106 KIQ106 KSM106 LCI106 LME106 LWA106 MFW106 MPS106 MZO106 NJK106 NTG106 ODC106 OMY106 OWU106 PGQ106 PQM106 QAI106 QKE106 QUA106 RDW106 RNS106 RXO106 SHK106 SRG106 TBC106 TKY106 TUU106 UEQ106 UOM106 UYI106 VIE106 VSA106 WBW106 WLS106 WVO106 G65642 JC65642 SY65642 ACU65642 AMQ65642 AWM65642 BGI65642 BQE65642 CAA65642 CJW65642 CTS65642 DDO65642 DNK65642 DXG65642 EHC65642 EQY65642 FAU65642 FKQ65642 FUM65642 GEI65642 GOE65642 GYA65642 HHW65642 HRS65642 IBO65642 ILK65642 IVG65642 JFC65642 JOY65642 JYU65642 KIQ65642 KSM65642 LCI65642 LME65642 LWA65642 MFW65642 MPS65642 MZO65642 NJK65642 NTG65642 ODC65642 OMY65642 OWU65642 PGQ65642 PQM65642 QAI65642 QKE65642 QUA65642 RDW65642 RNS65642 RXO65642 SHK65642 SRG65642 TBC65642 TKY65642 TUU65642 UEQ65642 UOM65642 UYI65642 VIE65642 VSA65642 WBW65642 WLS65642 WVO65642 G131178 JC131178 SY131178 ACU131178 AMQ131178 AWM131178 BGI131178 BQE131178 CAA131178 CJW131178 CTS131178 DDO131178 DNK131178 DXG131178 EHC131178 EQY131178 FAU131178 FKQ131178 FUM131178 GEI131178 GOE131178 GYA131178 HHW131178 HRS131178 IBO131178 ILK131178 IVG131178 JFC131178 JOY131178 JYU131178 KIQ131178 KSM131178 LCI131178 LME131178 LWA131178 MFW131178 MPS131178 MZO131178 NJK131178 NTG131178 ODC131178 OMY131178 OWU131178 PGQ131178 PQM131178 QAI131178 QKE131178 QUA131178 RDW131178 RNS131178 RXO131178 SHK131178 SRG131178 TBC131178 TKY131178 TUU131178 UEQ131178 UOM131178 UYI131178 VIE131178 VSA131178 WBW131178 WLS131178 WVO131178 G196714 JC196714 SY196714 ACU196714 AMQ196714 AWM196714 BGI196714 BQE196714 CAA196714 CJW196714 CTS196714 DDO196714 DNK196714 DXG196714 EHC196714 EQY196714 FAU196714 FKQ196714 FUM196714 GEI196714 GOE196714 GYA196714 HHW196714 HRS196714 IBO196714 ILK196714 IVG196714 JFC196714 JOY196714 JYU196714 KIQ196714 KSM196714 LCI196714 LME196714 LWA196714 MFW196714 MPS196714 MZO196714 NJK196714 NTG196714 ODC196714 OMY196714 OWU196714 PGQ196714 PQM196714 QAI196714 QKE196714 QUA196714 RDW196714 RNS196714 RXO196714 SHK196714 SRG196714 TBC196714 TKY196714 TUU196714 UEQ196714 UOM196714 UYI196714 VIE196714 VSA196714 WBW196714 WLS196714 WVO196714 G262250 JC262250 SY262250 ACU262250 AMQ262250 AWM262250 BGI262250 BQE262250 CAA262250 CJW262250 CTS262250 DDO262250 DNK262250 DXG262250 EHC262250 EQY262250 FAU262250 FKQ262250 FUM262250 GEI262250 GOE262250 GYA262250 HHW262250 HRS262250 IBO262250 ILK262250 IVG262250 JFC262250 JOY262250 JYU262250 KIQ262250 KSM262250 LCI262250 LME262250 LWA262250 MFW262250 MPS262250 MZO262250 NJK262250 NTG262250 ODC262250 OMY262250 OWU262250 PGQ262250 PQM262250 QAI262250 QKE262250 QUA262250 RDW262250 RNS262250 RXO262250 SHK262250 SRG262250 TBC262250 TKY262250 TUU262250 UEQ262250 UOM262250 UYI262250 VIE262250 VSA262250 WBW262250 WLS262250 WVO262250 G327786 JC327786 SY327786 ACU327786 AMQ327786 AWM327786 BGI327786 BQE327786 CAA327786 CJW327786 CTS327786 DDO327786 DNK327786 DXG327786 EHC327786 EQY327786 FAU327786 FKQ327786 FUM327786 GEI327786 GOE327786 GYA327786 HHW327786 HRS327786 IBO327786 ILK327786 IVG327786 JFC327786 JOY327786 JYU327786 KIQ327786 KSM327786 LCI327786 LME327786 LWA327786 MFW327786 MPS327786 MZO327786 NJK327786 NTG327786 ODC327786 OMY327786 OWU327786 PGQ327786 PQM327786 QAI327786 QKE327786 QUA327786 RDW327786 RNS327786 RXO327786 SHK327786 SRG327786 TBC327786 TKY327786 TUU327786 UEQ327786 UOM327786 UYI327786 VIE327786 VSA327786 WBW327786 WLS327786 WVO327786 G393322 JC393322 SY393322 ACU393322 AMQ393322 AWM393322 BGI393322 BQE393322 CAA393322 CJW393322 CTS393322 DDO393322 DNK393322 DXG393322 EHC393322 EQY393322 FAU393322 FKQ393322 FUM393322 GEI393322 GOE393322 GYA393322 HHW393322 HRS393322 IBO393322 ILK393322 IVG393322 JFC393322 JOY393322 JYU393322 KIQ393322 KSM393322 LCI393322 LME393322 LWA393322 MFW393322 MPS393322 MZO393322 NJK393322 NTG393322 ODC393322 OMY393322 OWU393322 PGQ393322 PQM393322 QAI393322 QKE393322 QUA393322 RDW393322 RNS393322 RXO393322 SHK393322 SRG393322 TBC393322 TKY393322 TUU393322 UEQ393322 UOM393322 UYI393322 VIE393322 VSA393322 WBW393322 WLS393322 WVO393322 G458858 JC458858 SY458858 ACU458858 AMQ458858 AWM458858 BGI458858 BQE458858 CAA458858 CJW458858 CTS458858 DDO458858 DNK458858 DXG458858 EHC458858 EQY458858 FAU458858 FKQ458858 FUM458858 GEI458858 GOE458858 GYA458858 HHW458858 HRS458858 IBO458858 ILK458858 IVG458858 JFC458858 JOY458858 JYU458858 KIQ458858 KSM458858 LCI458858 LME458858 LWA458858 MFW458858 MPS458858 MZO458858 NJK458858 NTG458858 ODC458858 OMY458858 OWU458858 PGQ458858 PQM458858 QAI458858 QKE458858 QUA458858 RDW458858 RNS458858 RXO458858 SHK458858 SRG458858 TBC458858 TKY458858 TUU458858 UEQ458858 UOM458858 UYI458858 VIE458858 VSA458858 WBW458858 WLS458858 WVO458858 G524394 JC524394 SY524394 ACU524394 AMQ524394 AWM524394 BGI524394 BQE524394 CAA524394 CJW524394 CTS524394 DDO524394 DNK524394 DXG524394 EHC524394 EQY524394 FAU524394 FKQ524394 FUM524394 GEI524394 GOE524394 GYA524394 HHW524394 HRS524394 IBO524394 ILK524394 IVG524394 JFC524394 JOY524394 JYU524394 KIQ524394 KSM524394 LCI524394 LME524394 LWA524394 MFW524394 MPS524394 MZO524394 NJK524394 NTG524394 ODC524394 OMY524394 OWU524394 PGQ524394 PQM524394 QAI524394 QKE524394 QUA524394 RDW524394 RNS524394 RXO524394 SHK524394 SRG524394 TBC524394 TKY524394 TUU524394 UEQ524394 UOM524394 UYI524394 VIE524394 VSA524394 WBW524394 WLS524394 WVO524394 G589930 JC589930 SY589930 ACU589930 AMQ589930 AWM589930 BGI589930 BQE589930 CAA589930 CJW589930 CTS589930 DDO589930 DNK589930 DXG589930 EHC589930 EQY589930 FAU589930 FKQ589930 FUM589930 GEI589930 GOE589930 GYA589930 HHW589930 HRS589930 IBO589930 ILK589930 IVG589930 JFC589930 JOY589930 JYU589930 KIQ589930 KSM589930 LCI589930 LME589930 LWA589930 MFW589930 MPS589930 MZO589930 NJK589930 NTG589930 ODC589930 OMY589930 OWU589930 PGQ589930 PQM589930 QAI589930 QKE589930 QUA589930 RDW589930 RNS589930 RXO589930 SHK589930 SRG589930 TBC589930 TKY589930 TUU589930 UEQ589930 UOM589930 UYI589930 VIE589930 VSA589930 WBW589930 WLS589930 WVO589930 G655466 JC655466 SY655466 ACU655466 AMQ655466 AWM655466 BGI655466 BQE655466 CAA655466 CJW655466 CTS655466 DDO655466 DNK655466 DXG655466 EHC655466 EQY655466 FAU655466 FKQ655466 FUM655466 GEI655466 GOE655466 GYA655466 HHW655466 HRS655466 IBO655466 ILK655466 IVG655466 JFC655466 JOY655466 JYU655466 KIQ655466 KSM655466 LCI655466 LME655466 LWA655466 MFW655466 MPS655466 MZO655466 NJK655466 NTG655466 ODC655466 OMY655466 OWU655466 PGQ655466 PQM655466 QAI655466 QKE655466 QUA655466 RDW655466 RNS655466 RXO655466 SHK655466 SRG655466 TBC655466 TKY655466 TUU655466 UEQ655466 UOM655466 UYI655466 VIE655466 VSA655466 WBW655466 WLS655466 WVO655466 G721002 JC721002 SY721002 ACU721002 AMQ721002 AWM721002 BGI721002 BQE721002 CAA721002 CJW721002 CTS721002 DDO721002 DNK721002 DXG721002 EHC721002 EQY721002 FAU721002 FKQ721002 FUM721002 GEI721002 GOE721002 GYA721002 HHW721002 HRS721002 IBO721002 ILK721002 IVG721002 JFC721002 JOY721002 JYU721002 KIQ721002 KSM721002 LCI721002 LME721002 LWA721002 MFW721002 MPS721002 MZO721002 NJK721002 NTG721002 ODC721002 OMY721002 OWU721002 PGQ721002 PQM721002 QAI721002 QKE721002 QUA721002 RDW721002 RNS721002 RXO721002 SHK721002 SRG721002 TBC721002 TKY721002 TUU721002 UEQ721002 UOM721002 UYI721002 VIE721002 VSA721002 WBW721002 WLS721002 WVO721002 G786538 JC786538 SY786538 ACU786538 AMQ786538 AWM786538 BGI786538 BQE786538 CAA786538 CJW786538 CTS786538 DDO786538 DNK786538 DXG786538 EHC786538 EQY786538 FAU786538 FKQ786538 FUM786538 GEI786538 GOE786538 GYA786538 HHW786538 HRS786538 IBO786538 ILK786538 IVG786538 JFC786538 JOY786538 JYU786538 KIQ786538 KSM786538 LCI786538 LME786538 LWA786538 MFW786538 MPS786538 MZO786538 NJK786538 NTG786538 ODC786538 OMY786538 OWU786538 PGQ786538 PQM786538 QAI786538 QKE786538 QUA786538 RDW786538 RNS786538 RXO786538 SHK786538 SRG786538 TBC786538 TKY786538 TUU786538 UEQ786538 UOM786538 UYI786538 VIE786538 VSA786538 WBW786538 WLS786538 WVO786538 G852074 JC852074 SY852074 ACU852074 AMQ852074 AWM852074 BGI852074 BQE852074 CAA852074 CJW852074 CTS852074 DDO852074 DNK852074 DXG852074 EHC852074 EQY852074 FAU852074 FKQ852074 FUM852074 GEI852074 GOE852074 GYA852074 HHW852074 HRS852074 IBO852074 ILK852074 IVG852074 JFC852074 JOY852074 JYU852074 KIQ852074 KSM852074 LCI852074 LME852074 LWA852074 MFW852074 MPS852074 MZO852074 NJK852074 NTG852074 ODC852074 OMY852074 OWU852074 PGQ852074 PQM852074 QAI852074 QKE852074 QUA852074 RDW852074 RNS852074 RXO852074 SHK852074 SRG852074 TBC852074 TKY852074 TUU852074 UEQ852074 UOM852074 UYI852074 VIE852074 VSA852074 WBW852074 WLS852074 WVO852074 G917610 JC917610 SY917610 ACU917610 AMQ917610 AWM917610 BGI917610 BQE917610 CAA917610 CJW917610 CTS917610 DDO917610 DNK917610 DXG917610 EHC917610 EQY917610 FAU917610 FKQ917610 FUM917610 GEI917610 GOE917610 GYA917610 HHW917610 HRS917610 IBO917610 ILK917610 IVG917610 JFC917610 JOY917610 JYU917610 KIQ917610 KSM917610 LCI917610 LME917610 LWA917610 MFW917610 MPS917610 MZO917610 NJK917610 NTG917610 ODC917610 OMY917610 OWU917610 PGQ917610 PQM917610 QAI917610 QKE917610 QUA917610 RDW917610 RNS917610 RXO917610 SHK917610 SRG917610 TBC917610 TKY917610 TUU917610 UEQ917610 UOM917610 UYI917610 VIE917610 VSA917610 WBW917610 WLS917610 WVO917610 G983146 JC983146 SY983146 ACU983146 AMQ983146 AWM983146 BGI983146 BQE983146 CAA983146 CJW983146 CTS983146 DDO983146 DNK983146 DXG983146 EHC983146 EQY983146 FAU983146 FKQ983146 FUM983146 GEI983146 GOE983146 GYA983146 HHW983146 HRS983146 IBO983146 ILK983146 IVG983146 JFC983146 JOY983146 JYU983146 KIQ983146 KSM983146 LCI983146 LME983146 LWA983146 MFW983146 MPS983146 MZO983146 NJK983146 NTG983146 ODC983146 OMY983146 OWU983146 PGQ983146 PQM983146 QAI983146 QKE983146 QUA983146 RDW983146 RNS983146 RXO983146 SHK983146 SRG983146 TBC983146 TKY983146 TUU983146 UEQ983146 UOM983146 UYI983146 VIE983146 VSA983146 WBW983146 WLS983146 WVO983146 G113 JC113 SY113 ACU113 AMQ113 AWM113 BGI113 BQE113 CAA113 CJW113 CTS113 DDO113 DNK113 DXG113 EHC113 EQY113 FAU113 FKQ113 FUM113 GEI113 GOE113 GYA113 HHW113 HRS113 IBO113 ILK113 IVG113 JFC113 JOY113 JYU113 KIQ113 KSM113 LCI113 LME113 LWA113 MFW113 MPS113 MZO113 NJK113 NTG113 ODC113 OMY113 OWU113 PGQ113 PQM113 QAI113 QKE113 QUA113 RDW113 RNS113 RXO113 SHK113 SRG113 TBC113 TKY113 TUU113 UEQ113 UOM113 UYI113 VIE113 VSA113 WBW113 WLS113 WVO113 G65649 JC65649 SY65649 ACU65649 AMQ65649 AWM65649 BGI65649 BQE65649 CAA65649 CJW65649 CTS65649 DDO65649 DNK65649 DXG65649 EHC65649 EQY65649 FAU65649 FKQ65649 FUM65649 GEI65649 GOE65649 GYA65649 HHW65649 HRS65649 IBO65649 ILK65649 IVG65649 JFC65649 JOY65649 JYU65649 KIQ65649 KSM65649 LCI65649 LME65649 LWA65649 MFW65649 MPS65649 MZO65649 NJK65649 NTG65649 ODC65649 OMY65649 OWU65649 PGQ65649 PQM65649 QAI65649 QKE65649 QUA65649 RDW65649 RNS65649 RXO65649 SHK65649 SRG65649 TBC65649 TKY65649 TUU65649 UEQ65649 UOM65649 UYI65649 VIE65649 VSA65649 WBW65649 WLS65649 WVO65649 G131185 JC131185 SY131185 ACU131185 AMQ131185 AWM131185 BGI131185 BQE131185 CAA131185 CJW131185 CTS131185 DDO131185 DNK131185 DXG131185 EHC131185 EQY131185 FAU131185 FKQ131185 FUM131185 GEI131185 GOE131185 GYA131185 HHW131185 HRS131185 IBO131185 ILK131185 IVG131185 JFC131185 JOY131185 JYU131185 KIQ131185 KSM131185 LCI131185 LME131185 LWA131185 MFW131185 MPS131185 MZO131185 NJK131185 NTG131185 ODC131185 OMY131185 OWU131185 PGQ131185 PQM131185 QAI131185 QKE131185 QUA131185 RDW131185 RNS131185 RXO131185 SHK131185 SRG131185 TBC131185 TKY131185 TUU131185 UEQ131185 UOM131185 UYI131185 VIE131185 VSA131185 WBW131185 WLS131185 WVO131185 G196721 JC196721 SY196721 ACU196721 AMQ196721 AWM196721 BGI196721 BQE196721 CAA196721 CJW196721 CTS196721 DDO196721 DNK196721 DXG196721 EHC196721 EQY196721 FAU196721 FKQ196721 FUM196721 GEI196721 GOE196721 GYA196721 HHW196721 HRS196721 IBO196721 ILK196721 IVG196721 JFC196721 JOY196721 JYU196721 KIQ196721 KSM196721 LCI196721 LME196721 LWA196721 MFW196721 MPS196721 MZO196721 NJK196721 NTG196721 ODC196721 OMY196721 OWU196721 PGQ196721 PQM196721 QAI196721 QKE196721 QUA196721 RDW196721 RNS196721 RXO196721 SHK196721 SRG196721 TBC196721 TKY196721 TUU196721 UEQ196721 UOM196721 UYI196721 VIE196721 VSA196721 WBW196721 WLS196721 WVO196721 G262257 JC262257 SY262257 ACU262257 AMQ262257 AWM262257 BGI262257 BQE262257 CAA262257 CJW262257 CTS262257 DDO262257 DNK262257 DXG262257 EHC262257 EQY262257 FAU262257 FKQ262257 FUM262257 GEI262257 GOE262257 GYA262257 HHW262257 HRS262257 IBO262257 ILK262257 IVG262257 JFC262257 JOY262257 JYU262257 KIQ262257 KSM262257 LCI262257 LME262257 LWA262257 MFW262257 MPS262257 MZO262257 NJK262257 NTG262257 ODC262257 OMY262257 OWU262257 PGQ262257 PQM262257 QAI262257 QKE262257 QUA262257 RDW262257 RNS262257 RXO262257 SHK262257 SRG262257 TBC262257 TKY262257 TUU262257 UEQ262257 UOM262257 UYI262257 VIE262257 VSA262257 WBW262257 WLS262257 WVO262257 G327793 JC327793 SY327793 ACU327793 AMQ327793 AWM327793 BGI327793 BQE327793 CAA327793 CJW327793 CTS327793 DDO327793 DNK327793 DXG327793 EHC327793 EQY327793 FAU327793 FKQ327793 FUM327793 GEI327793 GOE327793 GYA327793 HHW327793 HRS327793 IBO327793 ILK327793 IVG327793 JFC327793 JOY327793 JYU327793 KIQ327793 KSM327793 LCI327793 LME327793 LWA327793 MFW327793 MPS327793 MZO327793 NJK327793 NTG327793 ODC327793 OMY327793 OWU327793 PGQ327793 PQM327793 QAI327793 QKE327793 QUA327793 RDW327793 RNS327793 RXO327793 SHK327793 SRG327793 TBC327793 TKY327793 TUU327793 UEQ327793 UOM327793 UYI327793 VIE327793 VSA327793 WBW327793 WLS327793 WVO327793 G393329 JC393329 SY393329 ACU393329 AMQ393329 AWM393329 BGI393329 BQE393329 CAA393329 CJW393329 CTS393329 DDO393329 DNK393329 DXG393329 EHC393329 EQY393329 FAU393329 FKQ393329 FUM393329 GEI393329 GOE393329 GYA393329 HHW393329 HRS393329 IBO393329 ILK393329 IVG393329 JFC393329 JOY393329 JYU393329 KIQ393329 KSM393329 LCI393329 LME393329 LWA393329 MFW393329 MPS393329 MZO393329 NJK393329 NTG393329 ODC393329 OMY393329 OWU393329 PGQ393329 PQM393329 QAI393329 QKE393329 QUA393329 RDW393329 RNS393329 RXO393329 SHK393329 SRG393329 TBC393329 TKY393329 TUU393329 UEQ393329 UOM393329 UYI393329 VIE393329 VSA393329 WBW393329 WLS393329 WVO393329 G458865 JC458865 SY458865 ACU458865 AMQ458865 AWM458865 BGI458865 BQE458865 CAA458865 CJW458865 CTS458865 DDO458865 DNK458865 DXG458865 EHC458865 EQY458865 FAU458865 FKQ458865 FUM458865 GEI458865 GOE458865 GYA458865 HHW458865 HRS458865 IBO458865 ILK458865 IVG458865 JFC458865 JOY458865 JYU458865 KIQ458865 KSM458865 LCI458865 LME458865 LWA458865 MFW458865 MPS458865 MZO458865 NJK458865 NTG458865 ODC458865 OMY458865 OWU458865 PGQ458865 PQM458865 QAI458865 QKE458865 QUA458865 RDW458865 RNS458865 RXO458865 SHK458865 SRG458865 TBC458865 TKY458865 TUU458865 UEQ458865 UOM458865 UYI458865 VIE458865 VSA458865 WBW458865 WLS458865 WVO458865 G524401 JC524401 SY524401 ACU524401 AMQ524401 AWM524401 BGI524401 BQE524401 CAA524401 CJW524401 CTS524401 DDO524401 DNK524401 DXG524401 EHC524401 EQY524401 FAU524401 FKQ524401 FUM524401 GEI524401 GOE524401 GYA524401 HHW524401 HRS524401 IBO524401 ILK524401 IVG524401 JFC524401 JOY524401 JYU524401 KIQ524401 KSM524401 LCI524401 LME524401 LWA524401 MFW524401 MPS524401 MZO524401 NJK524401 NTG524401 ODC524401 OMY524401 OWU524401 PGQ524401 PQM524401 QAI524401 QKE524401 QUA524401 RDW524401 RNS524401 RXO524401 SHK524401 SRG524401 TBC524401 TKY524401 TUU524401 UEQ524401 UOM524401 UYI524401 VIE524401 VSA524401 WBW524401 WLS524401 WVO524401 G589937 JC589937 SY589937 ACU589937 AMQ589937 AWM589937 BGI589937 BQE589937 CAA589937 CJW589937 CTS589937 DDO589937 DNK589937 DXG589937 EHC589937 EQY589937 FAU589937 FKQ589937 FUM589937 GEI589937 GOE589937 GYA589937 HHW589937 HRS589937 IBO589937 ILK589937 IVG589937 JFC589937 JOY589937 JYU589937 KIQ589937 KSM589937 LCI589937 LME589937 LWA589937 MFW589937 MPS589937 MZO589937 NJK589937 NTG589937 ODC589937 OMY589937 OWU589937 PGQ589937 PQM589937 QAI589937 QKE589937 QUA589937 RDW589937 RNS589937 RXO589937 SHK589937 SRG589937 TBC589937 TKY589937 TUU589937 UEQ589937 UOM589937 UYI589937 VIE589937 VSA589937 WBW589937 WLS589937 WVO589937 G655473 JC655473 SY655473 ACU655473 AMQ655473 AWM655473 BGI655473 BQE655473 CAA655473 CJW655473 CTS655473 DDO655473 DNK655473 DXG655473 EHC655473 EQY655473 FAU655473 FKQ655473 FUM655473 GEI655473 GOE655473 GYA655473 HHW655473 HRS655473 IBO655473 ILK655473 IVG655473 JFC655473 JOY655473 JYU655473 KIQ655473 KSM655473 LCI655473 LME655473 LWA655473 MFW655473 MPS655473 MZO655473 NJK655473 NTG655473 ODC655473 OMY655473 OWU655473 PGQ655473 PQM655473 QAI655473 QKE655473 QUA655473 RDW655473 RNS655473 RXO655473 SHK655473 SRG655473 TBC655473 TKY655473 TUU655473 UEQ655473 UOM655473 UYI655473 VIE655473 VSA655473 WBW655473 WLS655473 WVO655473 G721009 JC721009 SY721009 ACU721009 AMQ721009 AWM721009 BGI721009 BQE721009 CAA721009 CJW721009 CTS721009 DDO721009 DNK721009 DXG721009 EHC721009 EQY721009 FAU721009 FKQ721009 FUM721009 GEI721009 GOE721009 GYA721009 HHW721009 HRS721009 IBO721009 ILK721009 IVG721009 JFC721009 JOY721009 JYU721009 KIQ721009 KSM721009 LCI721009 LME721009 LWA721009 MFW721009 MPS721009 MZO721009 NJK721009 NTG721009 ODC721009 OMY721009 OWU721009 PGQ721009 PQM721009 QAI721009 QKE721009 QUA721009 RDW721009 RNS721009 RXO721009 SHK721009 SRG721009 TBC721009 TKY721009 TUU721009 UEQ721009 UOM721009 UYI721009 VIE721009 VSA721009 WBW721009 WLS721009 WVO721009 G786545 JC786545 SY786545 ACU786545 AMQ786545 AWM786545 BGI786545 BQE786545 CAA786545 CJW786545 CTS786545 DDO786545 DNK786545 DXG786545 EHC786545 EQY786545 FAU786545 FKQ786545 FUM786545 GEI786545 GOE786545 GYA786545 HHW786545 HRS786545 IBO786545 ILK786545 IVG786545 JFC786545 JOY786545 JYU786545 KIQ786545 KSM786545 LCI786545 LME786545 LWA786545 MFW786545 MPS786545 MZO786545 NJK786545 NTG786545 ODC786545 OMY786545 OWU786545 PGQ786545 PQM786545 QAI786545 QKE786545 QUA786545 RDW786545 RNS786545 RXO786545 SHK786545 SRG786545 TBC786545 TKY786545 TUU786545 UEQ786545 UOM786545 UYI786545 VIE786545 VSA786545 WBW786545 WLS786545 WVO786545 G852081 JC852081 SY852081 ACU852081 AMQ852081 AWM852081 BGI852081 BQE852081 CAA852081 CJW852081 CTS852081 DDO852081 DNK852081 DXG852081 EHC852081 EQY852081 FAU852081 FKQ852081 FUM852081 GEI852081 GOE852081 GYA852081 HHW852081 HRS852081 IBO852081 ILK852081 IVG852081 JFC852081 JOY852081 JYU852081 KIQ852081 KSM852081 LCI852081 LME852081 LWA852081 MFW852081 MPS852081 MZO852081 NJK852081 NTG852081 ODC852081 OMY852081 OWU852081 PGQ852081 PQM852081 QAI852081 QKE852081 QUA852081 RDW852081 RNS852081 RXO852081 SHK852081 SRG852081 TBC852081 TKY852081 TUU852081 UEQ852081 UOM852081 UYI852081 VIE852081 VSA852081 WBW852081 WLS852081 WVO852081 G917617 JC917617 SY917617 ACU917617 AMQ917617 AWM917617 BGI917617 BQE917617 CAA917617 CJW917617 CTS917617 DDO917617 DNK917617 DXG917617 EHC917617 EQY917617 FAU917617 FKQ917617 FUM917617 GEI917617 GOE917617 GYA917617 HHW917617 HRS917617 IBO917617 ILK917617 IVG917617 JFC917617 JOY917617 JYU917617 KIQ917617 KSM917617 LCI917617 LME917617 LWA917617 MFW917617 MPS917617 MZO917617 NJK917617 NTG917617 ODC917617 OMY917617 OWU917617 PGQ917617 PQM917617 QAI917617 QKE917617 QUA917617 RDW917617 RNS917617 RXO917617 SHK917617 SRG917617 TBC917617 TKY917617 TUU917617 UEQ917617 UOM917617 UYI917617 VIE917617 VSA917617 WBW917617 WLS917617 WVO917617 G983153 JC983153 SY983153 ACU983153 AMQ983153 AWM983153 BGI983153 BQE983153 CAA983153 CJW983153 CTS983153 DDO983153 DNK983153 DXG983153 EHC983153 EQY983153 FAU983153 FKQ983153 FUM983153 GEI983153 GOE983153 GYA983153 HHW983153 HRS983153 IBO983153 ILK983153 IVG983153 JFC983153 JOY983153 JYU983153 KIQ983153 KSM983153 LCI983153 LME983153 LWA983153 MFW983153 MPS983153 MZO983153 NJK983153 NTG983153 ODC983153 OMY983153 OWU983153 PGQ983153 PQM983153 QAI983153 QKE983153 QUA983153 RDW983153 RNS983153 RXO983153 SHK983153 SRG983153 TBC983153 TKY983153 TUU983153 UEQ983153 UOM983153 UYI983153 VIE983153 VSA983153 WBW983153 WLS983153 WVO983153 G118 JC118 SY118 ACU118 AMQ118 AWM118 BGI118 BQE118 CAA118 CJW118 CTS118 DDO118 DNK118 DXG118 EHC118 EQY118 FAU118 FKQ118 FUM118 GEI118 GOE118 GYA118 HHW118 HRS118 IBO118 ILK118 IVG118 JFC118 JOY118 JYU118 KIQ118 KSM118 LCI118 LME118 LWA118 MFW118 MPS118 MZO118 NJK118 NTG118 ODC118 OMY118 OWU118 PGQ118 PQM118 QAI118 QKE118 QUA118 RDW118 RNS118 RXO118 SHK118 SRG118 TBC118 TKY118 TUU118 UEQ118 UOM118 UYI118 VIE118 VSA118 WBW118 WLS118 WVO118 G65654 JC65654 SY65654 ACU65654 AMQ65654 AWM65654 BGI65654 BQE65654 CAA65654 CJW65654 CTS65654 DDO65654 DNK65654 DXG65654 EHC65654 EQY65654 FAU65654 FKQ65654 FUM65654 GEI65654 GOE65654 GYA65654 HHW65654 HRS65654 IBO65654 ILK65654 IVG65654 JFC65654 JOY65654 JYU65654 KIQ65654 KSM65654 LCI65654 LME65654 LWA65654 MFW65654 MPS65654 MZO65654 NJK65654 NTG65654 ODC65654 OMY65654 OWU65654 PGQ65654 PQM65654 QAI65654 QKE65654 QUA65654 RDW65654 RNS65654 RXO65654 SHK65654 SRG65654 TBC65654 TKY65654 TUU65654 UEQ65654 UOM65654 UYI65654 VIE65654 VSA65654 WBW65654 WLS65654 WVO65654 G131190 JC131190 SY131190 ACU131190 AMQ131190 AWM131190 BGI131190 BQE131190 CAA131190 CJW131190 CTS131190 DDO131190 DNK131190 DXG131190 EHC131190 EQY131190 FAU131190 FKQ131190 FUM131190 GEI131190 GOE131190 GYA131190 HHW131190 HRS131190 IBO131190 ILK131190 IVG131190 JFC131190 JOY131190 JYU131190 KIQ131190 KSM131190 LCI131190 LME131190 LWA131190 MFW131190 MPS131190 MZO131190 NJK131190 NTG131190 ODC131190 OMY131190 OWU131190 PGQ131190 PQM131190 QAI131190 QKE131190 QUA131190 RDW131190 RNS131190 RXO131190 SHK131190 SRG131190 TBC131190 TKY131190 TUU131190 UEQ131190 UOM131190 UYI131190 VIE131190 VSA131190 WBW131190 WLS131190 WVO131190 G196726 JC196726 SY196726 ACU196726 AMQ196726 AWM196726 BGI196726 BQE196726 CAA196726 CJW196726 CTS196726 DDO196726 DNK196726 DXG196726 EHC196726 EQY196726 FAU196726 FKQ196726 FUM196726 GEI196726 GOE196726 GYA196726 HHW196726 HRS196726 IBO196726 ILK196726 IVG196726 JFC196726 JOY196726 JYU196726 KIQ196726 KSM196726 LCI196726 LME196726 LWA196726 MFW196726 MPS196726 MZO196726 NJK196726 NTG196726 ODC196726 OMY196726 OWU196726 PGQ196726 PQM196726 QAI196726 QKE196726 QUA196726 RDW196726 RNS196726 RXO196726 SHK196726 SRG196726 TBC196726 TKY196726 TUU196726 UEQ196726 UOM196726 UYI196726 VIE196726 VSA196726 WBW196726 WLS196726 WVO196726 G262262 JC262262 SY262262 ACU262262 AMQ262262 AWM262262 BGI262262 BQE262262 CAA262262 CJW262262 CTS262262 DDO262262 DNK262262 DXG262262 EHC262262 EQY262262 FAU262262 FKQ262262 FUM262262 GEI262262 GOE262262 GYA262262 HHW262262 HRS262262 IBO262262 ILK262262 IVG262262 JFC262262 JOY262262 JYU262262 KIQ262262 KSM262262 LCI262262 LME262262 LWA262262 MFW262262 MPS262262 MZO262262 NJK262262 NTG262262 ODC262262 OMY262262 OWU262262 PGQ262262 PQM262262 QAI262262 QKE262262 QUA262262 RDW262262 RNS262262 RXO262262 SHK262262 SRG262262 TBC262262 TKY262262 TUU262262 UEQ262262 UOM262262 UYI262262 VIE262262 VSA262262 WBW262262 WLS262262 WVO262262 G327798 JC327798 SY327798 ACU327798 AMQ327798 AWM327798 BGI327798 BQE327798 CAA327798 CJW327798 CTS327798 DDO327798 DNK327798 DXG327798 EHC327798 EQY327798 FAU327798 FKQ327798 FUM327798 GEI327798 GOE327798 GYA327798 HHW327798 HRS327798 IBO327798 ILK327798 IVG327798 JFC327798 JOY327798 JYU327798 KIQ327798 KSM327798 LCI327798 LME327798 LWA327798 MFW327798 MPS327798 MZO327798 NJK327798 NTG327798 ODC327798 OMY327798 OWU327798 PGQ327798 PQM327798 QAI327798 QKE327798 QUA327798 RDW327798 RNS327798 RXO327798 SHK327798 SRG327798 TBC327798 TKY327798 TUU327798 UEQ327798 UOM327798 UYI327798 VIE327798 VSA327798 WBW327798 WLS327798 WVO327798 G393334 JC393334 SY393334 ACU393334 AMQ393334 AWM393334 BGI393334 BQE393334 CAA393334 CJW393334 CTS393334 DDO393334 DNK393334 DXG393334 EHC393334 EQY393334 FAU393334 FKQ393334 FUM393334 GEI393334 GOE393334 GYA393334 HHW393334 HRS393334 IBO393334 ILK393334 IVG393334 JFC393334 JOY393334 JYU393334 KIQ393334 KSM393334 LCI393334 LME393334 LWA393334 MFW393334 MPS393334 MZO393334 NJK393334 NTG393334 ODC393334 OMY393334 OWU393334 PGQ393334 PQM393334 QAI393334 QKE393334 QUA393334 RDW393334 RNS393334 RXO393334 SHK393334 SRG393334 TBC393334 TKY393334 TUU393334 UEQ393334 UOM393334 UYI393334 VIE393334 VSA393334 WBW393334 WLS393334 WVO393334 G458870 JC458870 SY458870 ACU458870 AMQ458870 AWM458870 BGI458870 BQE458870 CAA458870 CJW458870 CTS458870 DDO458870 DNK458870 DXG458870 EHC458870 EQY458870 FAU458870 FKQ458870 FUM458870 GEI458870 GOE458870 GYA458870 HHW458870 HRS458870 IBO458870 ILK458870 IVG458870 JFC458870 JOY458870 JYU458870 KIQ458870 KSM458870 LCI458870 LME458870 LWA458870 MFW458870 MPS458870 MZO458870 NJK458870 NTG458870 ODC458870 OMY458870 OWU458870 PGQ458870 PQM458870 QAI458870 QKE458870 QUA458870 RDW458870 RNS458870 RXO458870 SHK458870 SRG458870 TBC458870 TKY458870 TUU458870 UEQ458870 UOM458870 UYI458870 VIE458870 VSA458870 WBW458870 WLS458870 WVO458870 G524406 JC524406 SY524406 ACU524406 AMQ524406 AWM524406 BGI524406 BQE524406 CAA524406 CJW524406 CTS524406 DDO524406 DNK524406 DXG524406 EHC524406 EQY524406 FAU524406 FKQ524406 FUM524406 GEI524406 GOE524406 GYA524406 HHW524406 HRS524406 IBO524406 ILK524406 IVG524406 JFC524406 JOY524406 JYU524406 KIQ524406 KSM524406 LCI524406 LME524406 LWA524406 MFW524406 MPS524406 MZO524406 NJK524406 NTG524406 ODC524406 OMY524406 OWU524406 PGQ524406 PQM524406 QAI524406 QKE524406 QUA524406 RDW524406 RNS524406 RXO524406 SHK524406 SRG524406 TBC524406 TKY524406 TUU524406 UEQ524406 UOM524406 UYI524406 VIE524406 VSA524406 WBW524406 WLS524406 WVO524406 G589942 JC589942 SY589942 ACU589942 AMQ589942 AWM589942 BGI589942 BQE589942 CAA589942 CJW589942 CTS589942 DDO589942 DNK589942 DXG589942 EHC589942 EQY589942 FAU589942 FKQ589942 FUM589942 GEI589942 GOE589942 GYA589942 HHW589942 HRS589942 IBO589942 ILK589942 IVG589942 JFC589942 JOY589942 JYU589942 KIQ589942 KSM589942 LCI589942 LME589942 LWA589942 MFW589942 MPS589942 MZO589942 NJK589942 NTG589942 ODC589942 OMY589942 OWU589942 PGQ589942 PQM589942 QAI589942 QKE589942 QUA589942 RDW589942 RNS589942 RXO589942 SHK589942 SRG589942 TBC589942 TKY589942 TUU589942 UEQ589942 UOM589942 UYI589942 VIE589942 VSA589942 WBW589942 WLS589942 WVO589942 G655478 JC655478 SY655478 ACU655478 AMQ655478 AWM655478 BGI655478 BQE655478 CAA655478 CJW655478 CTS655478 DDO655478 DNK655478 DXG655478 EHC655478 EQY655478 FAU655478 FKQ655478 FUM655478 GEI655478 GOE655478 GYA655478 HHW655478 HRS655478 IBO655478 ILK655478 IVG655478 JFC655478 JOY655478 JYU655478 KIQ655478 KSM655478 LCI655478 LME655478 LWA655478 MFW655478 MPS655478 MZO655478 NJK655478 NTG655478 ODC655478 OMY655478 OWU655478 PGQ655478 PQM655478 QAI655478 QKE655478 QUA655478 RDW655478 RNS655478 RXO655478 SHK655478 SRG655478 TBC655478 TKY655478 TUU655478 UEQ655478 UOM655478 UYI655478 VIE655478 VSA655478 WBW655478 WLS655478 WVO655478 G721014 JC721014 SY721014 ACU721014 AMQ721014 AWM721014 BGI721014 BQE721014 CAA721014 CJW721014 CTS721014 DDO721014 DNK721014 DXG721014 EHC721014 EQY721014 FAU721014 FKQ721014 FUM721014 GEI721014 GOE721014 GYA721014 HHW721014 HRS721014 IBO721014 ILK721014 IVG721014 JFC721014 JOY721014 JYU721014 KIQ721014 KSM721014 LCI721014 LME721014 LWA721014 MFW721014 MPS721014 MZO721014 NJK721014 NTG721014 ODC721014 OMY721014 OWU721014 PGQ721014 PQM721014 QAI721014 QKE721014 QUA721014 RDW721014 RNS721014 RXO721014 SHK721014 SRG721014 TBC721014 TKY721014 TUU721014 UEQ721014 UOM721014 UYI721014 VIE721014 VSA721014 WBW721014 WLS721014 WVO721014 G786550 JC786550 SY786550 ACU786550 AMQ786550 AWM786550 BGI786550 BQE786550 CAA786550 CJW786550 CTS786550 DDO786550 DNK786550 DXG786550 EHC786550 EQY786550 FAU786550 FKQ786550 FUM786550 GEI786550 GOE786550 GYA786550 HHW786550 HRS786550 IBO786550 ILK786550 IVG786550 JFC786550 JOY786550 JYU786550 KIQ786550 KSM786550 LCI786550 LME786550 LWA786550 MFW786550 MPS786550 MZO786550 NJK786550 NTG786550 ODC786550 OMY786550 OWU786550 PGQ786550 PQM786550 QAI786550 QKE786550 QUA786550 RDW786550 RNS786550 RXO786550 SHK786550 SRG786550 TBC786550 TKY786550 TUU786550 UEQ786550 UOM786550 UYI786550 VIE786550 VSA786550 WBW786550 WLS786550 WVO786550 G852086 JC852086 SY852086 ACU852086 AMQ852086 AWM852086 BGI852086 BQE852086 CAA852086 CJW852086 CTS852086 DDO852086 DNK852086 DXG852086 EHC852086 EQY852086 FAU852086 FKQ852086 FUM852086 GEI852086 GOE852086 GYA852086 HHW852086 HRS852086 IBO852086 ILK852086 IVG852086 JFC852086 JOY852086 JYU852086 KIQ852086 KSM852086 LCI852086 LME852086 LWA852086 MFW852086 MPS852086 MZO852086 NJK852086 NTG852086 ODC852086 OMY852086 OWU852086 PGQ852086 PQM852086 QAI852086 QKE852086 QUA852086 RDW852086 RNS852086 RXO852086 SHK852086 SRG852086 TBC852086 TKY852086 TUU852086 UEQ852086 UOM852086 UYI852086 VIE852086 VSA852086 WBW852086 WLS852086 WVO852086 G917622 JC917622 SY917622 ACU917622 AMQ917622 AWM917622 BGI917622 BQE917622 CAA917622 CJW917622 CTS917622 DDO917622 DNK917622 DXG917622 EHC917622 EQY917622 FAU917622 FKQ917622 FUM917622 GEI917622 GOE917622 GYA917622 HHW917622 HRS917622 IBO917622 ILK917622 IVG917622 JFC917622 JOY917622 JYU917622 KIQ917622 KSM917622 LCI917622 LME917622 LWA917622 MFW917622 MPS917622 MZO917622 NJK917622 NTG917622 ODC917622 OMY917622 OWU917622 PGQ917622 PQM917622 QAI917622 QKE917622 QUA917622 RDW917622 RNS917622 RXO917622 SHK917622 SRG917622 TBC917622 TKY917622 TUU917622 UEQ917622 UOM917622 UYI917622 VIE917622 VSA917622 WBW917622 WLS917622 WVO917622 G983158 JC983158 SY983158 ACU983158 AMQ983158 AWM983158 BGI983158 BQE983158 CAA983158 CJW983158 CTS983158 DDO983158 DNK983158 DXG983158 EHC983158 EQY983158 FAU983158 FKQ983158 FUM983158 GEI983158 GOE983158 GYA983158 HHW983158 HRS983158 IBO983158 ILK983158 IVG983158 JFC983158 JOY983158 JYU983158 KIQ983158 KSM983158 LCI983158 LME983158 LWA983158 MFW983158 MPS983158 MZO983158 NJK983158 NTG983158 ODC983158 OMY983158 OWU983158 PGQ983158 PQM983158 QAI983158 QKE983158 QUA983158 RDW983158 RNS983158 RXO983158 SHK983158 SRG983158 TBC983158 TKY983158 TUU983158 UEQ983158 UOM983158 UYI983158 VIE983158 VSA983158 WBW983158 WLS983158 WVO983158 G123:G124 JC123:JC124 SY123:SY124 ACU123:ACU124 AMQ123:AMQ124 AWM123:AWM124 BGI123:BGI124 BQE123:BQE124 CAA123:CAA124 CJW123:CJW124 CTS123:CTS124 DDO123:DDO124 DNK123:DNK124 DXG123:DXG124 EHC123:EHC124 EQY123:EQY124 FAU123:FAU124 FKQ123:FKQ124 FUM123:FUM124 GEI123:GEI124 GOE123:GOE124 GYA123:GYA124 HHW123:HHW124 HRS123:HRS124 IBO123:IBO124 ILK123:ILK124 IVG123:IVG124 JFC123:JFC124 JOY123:JOY124 JYU123:JYU124 KIQ123:KIQ124 KSM123:KSM124 LCI123:LCI124 LME123:LME124 LWA123:LWA124 MFW123:MFW124 MPS123:MPS124 MZO123:MZO124 NJK123:NJK124 NTG123:NTG124 ODC123:ODC124 OMY123:OMY124 OWU123:OWU124 PGQ123:PGQ124 PQM123:PQM124 QAI123:QAI124 QKE123:QKE124 QUA123:QUA124 RDW123:RDW124 RNS123:RNS124 RXO123:RXO124 SHK123:SHK124 SRG123:SRG124 TBC123:TBC124 TKY123:TKY124 TUU123:TUU124 UEQ123:UEQ124 UOM123:UOM124 UYI123:UYI124 VIE123:VIE124 VSA123:VSA124 WBW123:WBW124 WLS123:WLS124 WVO123:WVO124 G65659:G65660 JC65659:JC65660 SY65659:SY65660 ACU65659:ACU65660 AMQ65659:AMQ65660 AWM65659:AWM65660 BGI65659:BGI65660 BQE65659:BQE65660 CAA65659:CAA65660 CJW65659:CJW65660 CTS65659:CTS65660 DDO65659:DDO65660 DNK65659:DNK65660 DXG65659:DXG65660 EHC65659:EHC65660 EQY65659:EQY65660 FAU65659:FAU65660 FKQ65659:FKQ65660 FUM65659:FUM65660 GEI65659:GEI65660 GOE65659:GOE65660 GYA65659:GYA65660 HHW65659:HHW65660 HRS65659:HRS65660 IBO65659:IBO65660 ILK65659:ILK65660 IVG65659:IVG65660 JFC65659:JFC65660 JOY65659:JOY65660 JYU65659:JYU65660 KIQ65659:KIQ65660 KSM65659:KSM65660 LCI65659:LCI65660 LME65659:LME65660 LWA65659:LWA65660 MFW65659:MFW65660 MPS65659:MPS65660 MZO65659:MZO65660 NJK65659:NJK65660 NTG65659:NTG65660 ODC65659:ODC65660 OMY65659:OMY65660 OWU65659:OWU65660 PGQ65659:PGQ65660 PQM65659:PQM65660 QAI65659:QAI65660 QKE65659:QKE65660 QUA65659:QUA65660 RDW65659:RDW65660 RNS65659:RNS65660 RXO65659:RXO65660 SHK65659:SHK65660 SRG65659:SRG65660 TBC65659:TBC65660 TKY65659:TKY65660 TUU65659:TUU65660 UEQ65659:UEQ65660 UOM65659:UOM65660 UYI65659:UYI65660 VIE65659:VIE65660 VSA65659:VSA65660 WBW65659:WBW65660 WLS65659:WLS65660 WVO65659:WVO65660 G131195:G131196 JC131195:JC131196 SY131195:SY131196 ACU131195:ACU131196 AMQ131195:AMQ131196 AWM131195:AWM131196 BGI131195:BGI131196 BQE131195:BQE131196 CAA131195:CAA131196 CJW131195:CJW131196 CTS131195:CTS131196 DDO131195:DDO131196 DNK131195:DNK131196 DXG131195:DXG131196 EHC131195:EHC131196 EQY131195:EQY131196 FAU131195:FAU131196 FKQ131195:FKQ131196 FUM131195:FUM131196 GEI131195:GEI131196 GOE131195:GOE131196 GYA131195:GYA131196 HHW131195:HHW131196 HRS131195:HRS131196 IBO131195:IBO131196 ILK131195:ILK131196 IVG131195:IVG131196 JFC131195:JFC131196 JOY131195:JOY131196 JYU131195:JYU131196 KIQ131195:KIQ131196 KSM131195:KSM131196 LCI131195:LCI131196 LME131195:LME131196 LWA131195:LWA131196 MFW131195:MFW131196 MPS131195:MPS131196 MZO131195:MZO131196 NJK131195:NJK131196 NTG131195:NTG131196 ODC131195:ODC131196 OMY131195:OMY131196 OWU131195:OWU131196 PGQ131195:PGQ131196 PQM131195:PQM131196 QAI131195:QAI131196 QKE131195:QKE131196 QUA131195:QUA131196 RDW131195:RDW131196 RNS131195:RNS131196 RXO131195:RXO131196 SHK131195:SHK131196 SRG131195:SRG131196 TBC131195:TBC131196 TKY131195:TKY131196 TUU131195:TUU131196 UEQ131195:UEQ131196 UOM131195:UOM131196 UYI131195:UYI131196 VIE131195:VIE131196 VSA131195:VSA131196 WBW131195:WBW131196 WLS131195:WLS131196 WVO131195:WVO131196 G196731:G196732 JC196731:JC196732 SY196731:SY196732 ACU196731:ACU196732 AMQ196731:AMQ196732 AWM196731:AWM196732 BGI196731:BGI196732 BQE196731:BQE196732 CAA196731:CAA196732 CJW196731:CJW196732 CTS196731:CTS196732 DDO196731:DDO196732 DNK196731:DNK196732 DXG196731:DXG196732 EHC196731:EHC196732 EQY196731:EQY196732 FAU196731:FAU196732 FKQ196731:FKQ196732 FUM196731:FUM196732 GEI196731:GEI196732 GOE196731:GOE196732 GYA196731:GYA196732 HHW196731:HHW196732 HRS196731:HRS196732 IBO196731:IBO196732 ILK196731:ILK196732 IVG196731:IVG196732 JFC196731:JFC196732 JOY196731:JOY196732 JYU196731:JYU196732 KIQ196731:KIQ196732 KSM196731:KSM196732 LCI196731:LCI196732 LME196731:LME196732 LWA196731:LWA196732 MFW196731:MFW196732 MPS196731:MPS196732 MZO196731:MZO196732 NJK196731:NJK196732 NTG196731:NTG196732 ODC196731:ODC196732 OMY196731:OMY196732 OWU196731:OWU196732 PGQ196731:PGQ196732 PQM196731:PQM196732 QAI196731:QAI196732 QKE196731:QKE196732 QUA196731:QUA196732 RDW196731:RDW196732 RNS196731:RNS196732 RXO196731:RXO196732 SHK196731:SHK196732 SRG196731:SRG196732 TBC196731:TBC196732 TKY196731:TKY196732 TUU196731:TUU196732 UEQ196731:UEQ196732 UOM196731:UOM196732 UYI196731:UYI196732 VIE196731:VIE196732 VSA196731:VSA196732 WBW196731:WBW196732 WLS196731:WLS196732 WVO196731:WVO196732 G262267:G262268 JC262267:JC262268 SY262267:SY262268 ACU262267:ACU262268 AMQ262267:AMQ262268 AWM262267:AWM262268 BGI262267:BGI262268 BQE262267:BQE262268 CAA262267:CAA262268 CJW262267:CJW262268 CTS262267:CTS262268 DDO262267:DDO262268 DNK262267:DNK262268 DXG262267:DXG262268 EHC262267:EHC262268 EQY262267:EQY262268 FAU262267:FAU262268 FKQ262267:FKQ262268 FUM262267:FUM262268 GEI262267:GEI262268 GOE262267:GOE262268 GYA262267:GYA262268 HHW262267:HHW262268 HRS262267:HRS262268 IBO262267:IBO262268 ILK262267:ILK262268 IVG262267:IVG262268 JFC262267:JFC262268 JOY262267:JOY262268 JYU262267:JYU262268 KIQ262267:KIQ262268 KSM262267:KSM262268 LCI262267:LCI262268 LME262267:LME262268 LWA262267:LWA262268 MFW262267:MFW262268 MPS262267:MPS262268 MZO262267:MZO262268 NJK262267:NJK262268 NTG262267:NTG262268 ODC262267:ODC262268 OMY262267:OMY262268 OWU262267:OWU262268 PGQ262267:PGQ262268 PQM262267:PQM262268 QAI262267:QAI262268 QKE262267:QKE262268 QUA262267:QUA262268 RDW262267:RDW262268 RNS262267:RNS262268 RXO262267:RXO262268 SHK262267:SHK262268 SRG262267:SRG262268 TBC262267:TBC262268 TKY262267:TKY262268 TUU262267:TUU262268 UEQ262267:UEQ262268 UOM262267:UOM262268 UYI262267:UYI262268 VIE262267:VIE262268 VSA262267:VSA262268 WBW262267:WBW262268 WLS262267:WLS262268 WVO262267:WVO262268 G327803:G327804 JC327803:JC327804 SY327803:SY327804 ACU327803:ACU327804 AMQ327803:AMQ327804 AWM327803:AWM327804 BGI327803:BGI327804 BQE327803:BQE327804 CAA327803:CAA327804 CJW327803:CJW327804 CTS327803:CTS327804 DDO327803:DDO327804 DNK327803:DNK327804 DXG327803:DXG327804 EHC327803:EHC327804 EQY327803:EQY327804 FAU327803:FAU327804 FKQ327803:FKQ327804 FUM327803:FUM327804 GEI327803:GEI327804 GOE327803:GOE327804 GYA327803:GYA327804 HHW327803:HHW327804 HRS327803:HRS327804 IBO327803:IBO327804 ILK327803:ILK327804 IVG327803:IVG327804 JFC327803:JFC327804 JOY327803:JOY327804 JYU327803:JYU327804 KIQ327803:KIQ327804 KSM327803:KSM327804 LCI327803:LCI327804 LME327803:LME327804 LWA327803:LWA327804 MFW327803:MFW327804 MPS327803:MPS327804 MZO327803:MZO327804 NJK327803:NJK327804 NTG327803:NTG327804 ODC327803:ODC327804 OMY327803:OMY327804 OWU327803:OWU327804 PGQ327803:PGQ327804 PQM327803:PQM327804 QAI327803:QAI327804 QKE327803:QKE327804 QUA327803:QUA327804 RDW327803:RDW327804 RNS327803:RNS327804 RXO327803:RXO327804 SHK327803:SHK327804 SRG327803:SRG327804 TBC327803:TBC327804 TKY327803:TKY327804 TUU327803:TUU327804 UEQ327803:UEQ327804 UOM327803:UOM327804 UYI327803:UYI327804 VIE327803:VIE327804 VSA327803:VSA327804 WBW327803:WBW327804 WLS327803:WLS327804 WVO327803:WVO327804 G393339:G393340 JC393339:JC393340 SY393339:SY393340 ACU393339:ACU393340 AMQ393339:AMQ393340 AWM393339:AWM393340 BGI393339:BGI393340 BQE393339:BQE393340 CAA393339:CAA393340 CJW393339:CJW393340 CTS393339:CTS393340 DDO393339:DDO393340 DNK393339:DNK393340 DXG393339:DXG393340 EHC393339:EHC393340 EQY393339:EQY393340 FAU393339:FAU393340 FKQ393339:FKQ393340 FUM393339:FUM393340 GEI393339:GEI393340 GOE393339:GOE393340 GYA393339:GYA393340 HHW393339:HHW393340 HRS393339:HRS393340 IBO393339:IBO393340 ILK393339:ILK393340 IVG393339:IVG393340 JFC393339:JFC393340 JOY393339:JOY393340 JYU393339:JYU393340 KIQ393339:KIQ393340 KSM393339:KSM393340 LCI393339:LCI393340 LME393339:LME393340 LWA393339:LWA393340 MFW393339:MFW393340 MPS393339:MPS393340 MZO393339:MZO393340 NJK393339:NJK393340 NTG393339:NTG393340 ODC393339:ODC393340 OMY393339:OMY393340 OWU393339:OWU393340 PGQ393339:PGQ393340 PQM393339:PQM393340 QAI393339:QAI393340 QKE393339:QKE393340 QUA393339:QUA393340 RDW393339:RDW393340 RNS393339:RNS393340 RXO393339:RXO393340 SHK393339:SHK393340 SRG393339:SRG393340 TBC393339:TBC393340 TKY393339:TKY393340 TUU393339:TUU393340 UEQ393339:UEQ393340 UOM393339:UOM393340 UYI393339:UYI393340 VIE393339:VIE393340 VSA393339:VSA393340 WBW393339:WBW393340 WLS393339:WLS393340 WVO393339:WVO393340 G458875:G458876 JC458875:JC458876 SY458875:SY458876 ACU458875:ACU458876 AMQ458875:AMQ458876 AWM458875:AWM458876 BGI458875:BGI458876 BQE458875:BQE458876 CAA458875:CAA458876 CJW458875:CJW458876 CTS458875:CTS458876 DDO458875:DDO458876 DNK458875:DNK458876 DXG458875:DXG458876 EHC458875:EHC458876 EQY458875:EQY458876 FAU458875:FAU458876 FKQ458875:FKQ458876 FUM458875:FUM458876 GEI458875:GEI458876 GOE458875:GOE458876 GYA458875:GYA458876 HHW458875:HHW458876 HRS458875:HRS458876 IBO458875:IBO458876 ILK458875:ILK458876 IVG458875:IVG458876 JFC458875:JFC458876 JOY458875:JOY458876 JYU458875:JYU458876 KIQ458875:KIQ458876 KSM458875:KSM458876 LCI458875:LCI458876 LME458875:LME458876 LWA458875:LWA458876 MFW458875:MFW458876 MPS458875:MPS458876 MZO458875:MZO458876 NJK458875:NJK458876 NTG458875:NTG458876 ODC458875:ODC458876 OMY458875:OMY458876 OWU458875:OWU458876 PGQ458875:PGQ458876 PQM458875:PQM458876 QAI458875:QAI458876 QKE458875:QKE458876 QUA458875:QUA458876 RDW458875:RDW458876 RNS458875:RNS458876 RXO458875:RXO458876 SHK458875:SHK458876 SRG458875:SRG458876 TBC458875:TBC458876 TKY458875:TKY458876 TUU458875:TUU458876 UEQ458875:UEQ458876 UOM458875:UOM458876 UYI458875:UYI458876 VIE458875:VIE458876 VSA458875:VSA458876 WBW458875:WBW458876 WLS458875:WLS458876 WVO458875:WVO458876 G524411:G524412 JC524411:JC524412 SY524411:SY524412 ACU524411:ACU524412 AMQ524411:AMQ524412 AWM524411:AWM524412 BGI524411:BGI524412 BQE524411:BQE524412 CAA524411:CAA524412 CJW524411:CJW524412 CTS524411:CTS524412 DDO524411:DDO524412 DNK524411:DNK524412 DXG524411:DXG524412 EHC524411:EHC524412 EQY524411:EQY524412 FAU524411:FAU524412 FKQ524411:FKQ524412 FUM524411:FUM524412 GEI524411:GEI524412 GOE524411:GOE524412 GYA524411:GYA524412 HHW524411:HHW524412 HRS524411:HRS524412 IBO524411:IBO524412 ILK524411:ILK524412 IVG524411:IVG524412 JFC524411:JFC524412 JOY524411:JOY524412 JYU524411:JYU524412 KIQ524411:KIQ524412 KSM524411:KSM524412 LCI524411:LCI524412 LME524411:LME524412 LWA524411:LWA524412 MFW524411:MFW524412 MPS524411:MPS524412 MZO524411:MZO524412 NJK524411:NJK524412 NTG524411:NTG524412 ODC524411:ODC524412 OMY524411:OMY524412 OWU524411:OWU524412 PGQ524411:PGQ524412 PQM524411:PQM524412 QAI524411:QAI524412 QKE524411:QKE524412 QUA524411:QUA524412 RDW524411:RDW524412 RNS524411:RNS524412 RXO524411:RXO524412 SHK524411:SHK524412 SRG524411:SRG524412 TBC524411:TBC524412 TKY524411:TKY524412 TUU524411:TUU524412 UEQ524411:UEQ524412 UOM524411:UOM524412 UYI524411:UYI524412 VIE524411:VIE524412 VSA524411:VSA524412 WBW524411:WBW524412 WLS524411:WLS524412 WVO524411:WVO524412 G589947:G589948 JC589947:JC589948 SY589947:SY589948 ACU589947:ACU589948 AMQ589947:AMQ589948 AWM589947:AWM589948 BGI589947:BGI589948 BQE589947:BQE589948 CAA589947:CAA589948 CJW589947:CJW589948 CTS589947:CTS589948 DDO589947:DDO589948 DNK589947:DNK589948 DXG589947:DXG589948 EHC589947:EHC589948 EQY589947:EQY589948 FAU589947:FAU589948 FKQ589947:FKQ589948 FUM589947:FUM589948 GEI589947:GEI589948 GOE589947:GOE589948 GYA589947:GYA589948 HHW589947:HHW589948 HRS589947:HRS589948 IBO589947:IBO589948 ILK589947:ILK589948 IVG589947:IVG589948 JFC589947:JFC589948 JOY589947:JOY589948 JYU589947:JYU589948 KIQ589947:KIQ589948 KSM589947:KSM589948 LCI589947:LCI589948 LME589947:LME589948 LWA589947:LWA589948 MFW589947:MFW589948 MPS589947:MPS589948 MZO589947:MZO589948 NJK589947:NJK589948 NTG589947:NTG589948 ODC589947:ODC589948 OMY589947:OMY589948 OWU589947:OWU589948 PGQ589947:PGQ589948 PQM589947:PQM589948 QAI589947:QAI589948 QKE589947:QKE589948 QUA589947:QUA589948 RDW589947:RDW589948 RNS589947:RNS589948 RXO589947:RXO589948 SHK589947:SHK589948 SRG589947:SRG589948 TBC589947:TBC589948 TKY589947:TKY589948 TUU589947:TUU589948 UEQ589947:UEQ589948 UOM589947:UOM589948 UYI589947:UYI589948 VIE589947:VIE589948 VSA589947:VSA589948 WBW589947:WBW589948 WLS589947:WLS589948 WVO589947:WVO589948 G655483:G655484 JC655483:JC655484 SY655483:SY655484 ACU655483:ACU655484 AMQ655483:AMQ655484 AWM655483:AWM655484 BGI655483:BGI655484 BQE655483:BQE655484 CAA655483:CAA655484 CJW655483:CJW655484 CTS655483:CTS655484 DDO655483:DDO655484 DNK655483:DNK655484 DXG655483:DXG655484 EHC655483:EHC655484 EQY655483:EQY655484 FAU655483:FAU655484 FKQ655483:FKQ655484 FUM655483:FUM655484 GEI655483:GEI655484 GOE655483:GOE655484 GYA655483:GYA655484 HHW655483:HHW655484 HRS655483:HRS655484 IBO655483:IBO655484 ILK655483:ILK655484 IVG655483:IVG655484 JFC655483:JFC655484 JOY655483:JOY655484 JYU655483:JYU655484 KIQ655483:KIQ655484 KSM655483:KSM655484 LCI655483:LCI655484 LME655483:LME655484 LWA655483:LWA655484 MFW655483:MFW655484 MPS655483:MPS655484 MZO655483:MZO655484 NJK655483:NJK655484 NTG655483:NTG655484 ODC655483:ODC655484 OMY655483:OMY655484 OWU655483:OWU655484 PGQ655483:PGQ655484 PQM655483:PQM655484 QAI655483:QAI655484 QKE655483:QKE655484 QUA655483:QUA655484 RDW655483:RDW655484 RNS655483:RNS655484 RXO655483:RXO655484 SHK655483:SHK655484 SRG655483:SRG655484 TBC655483:TBC655484 TKY655483:TKY655484 TUU655483:TUU655484 UEQ655483:UEQ655484 UOM655483:UOM655484 UYI655483:UYI655484 VIE655483:VIE655484 VSA655483:VSA655484 WBW655483:WBW655484 WLS655483:WLS655484 WVO655483:WVO655484 G721019:G721020 JC721019:JC721020 SY721019:SY721020 ACU721019:ACU721020 AMQ721019:AMQ721020 AWM721019:AWM721020 BGI721019:BGI721020 BQE721019:BQE721020 CAA721019:CAA721020 CJW721019:CJW721020 CTS721019:CTS721020 DDO721019:DDO721020 DNK721019:DNK721020 DXG721019:DXG721020 EHC721019:EHC721020 EQY721019:EQY721020 FAU721019:FAU721020 FKQ721019:FKQ721020 FUM721019:FUM721020 GEI721019:GEI721020 GOE721019:GOE721020 GYA721019:GYA721020 HHW721019:HHW721020 HRS721019:HRS721020 IBO721019:IBO721020 ILK721019:ILK721020 IVG721019:IVG721020 JFC721019:JFC721020 JOY721019:JOY721020 JYU721019:JYU721020 KIQ721019:KIQ721020 KSM721019:KSM721020 LCI721019:LCI721020 LME721019:LME721020 LWA721019:LWA721020 MFW721019:MFW721020 MPS721019:MPS721020 MZO721019:MZO721020 NJK721019:NJK721020 NTG721019:NTG721020 ODC721019:ODC721020 OMY721019:OMY721020 OWU721019:OWU721020 PGQ721019:PGQ721020 PQM721019:PQM721020 QAI721019:QAI721020 QKE721019:QKE721020 QUA721019:QUA721020 RDW721019:RDW721020 RNS721019:RNS721020 RXO721019:RXO721020 SHK721019:SHK721020 SRG721019:SRG721020 TBC721019:TBC721020 TKY721019:TKY721020 TUU721019:TUU721020 UEQ721019:UEQ721020 UOM721019:UOM721020 UYI721019:UYI721020 VIE721019:VIE721020 VSA721019:VSA721020 WBW721019:WBW721020 WLS721019:WLS721020 WVO721019:WVO721020 G786555:G786556 JC786555:JC786556 SY786555:SY786556 ACU786555:ACU786556 AMQ786555:AMQ786556 AWM786555:AWM786556 BGI786555:BGI786556 BQE786555:BQE786556 CAA786555:CAA786556 CJW786555:CJW786556 CTS786555:CTS786556 DDO786555:DDO786556 DNK786555:DNK786556 DXG786555:DXG786556 EHC786555:EHC786556 EQY786555:EQY786556 FAU786555:FAU786556 FKQ786555:FKQ786556 FUM786555:FUM786556 GEI786555:GEI786556 GOE786555:GOE786556 GYA786555:GYA786556 HHW786555:HHW786556 HRS786555:HRS786556 IBO786555:IBO786556 ILK786555:ILK786556 IVG786555:IVG786556 JFC786555:JFC786556 JOY786555:JOY786556 JYU786555:JYU786556 KIQ786555:KIQ786556 KSM786555:KSM786556 LCI786555:LCI786556 LME786555:LME786556 LWA786555:LWA786556 MFW786555:MFW786556 MPS786555:MPS786556 MZO786555:MZO786556 NJK786555:NJK786556 NTG786555:NTG786556 ODC786555:ODC786556 OMY786555:OMY786556 OWU786555:OWU786556 PGQ786555:PGQ786556 PQM786555:PQM786556 QAI786555:QAI786556 QKE786555:QKE786556 QUA786555:QUA786556 RDW786555:RDW786556 RNS786555:RNS786556 RXO786555:RXO786556 SHK786555:SHK786556 SRG786555:SRG786556 TBC786555:TBC786556 TKY786555:TKY786556 TUU786555:TUU786556 UEQ786555:UEQ786556 UOM786555:UOM786556 UYI786555:UYI786556 VIE786555:VIE786556 VSA786555:VSA786556 WBW786555:WBW786556 WLS786555:WLS786556 WVO786555:WVO786556 G852091:G852092 JC852091:JC852092 SY852091:SY852092 ACU852091:ACU852092 AMQ852091:AMQ852092 AWM852091:AWM852092 BGI852091:BGI852092 BQE852091:BQE852092 CAA852091:CAA852092 CJW852091:CJW852092 CTS852091:CTS852092 DDO852091:DDO852092 DNK852091:DNK852092 DXG852091:DXG852092 EHC852091:EHC852092 EQY852091:EQY852092 FAU852091:FAU852092 FKQ852091:FKQ852092 FUM852091:FUM852092 GEI852091:GEI852092 GOE852091:GOE852092 GYA852091:GYA852092 HHW852091:HHW852092 HRS852091:HRS852092 IBO852091:IBO852092 ILK852091:ILK852092 IVG852091:IVG852092 JFC852091:JFC852092 JOY852091:JOY852092 JYU852091:JYU852092 KIQ852091:KIQ852092 KSM852091:KSM852092 LCI852091:LCI852092 LME852091:LME852092 LWA852091:LWA852092 MFW852091:MFW852092 MPS852091:MPS852092 MZO852091:MZO852092 NJK852091:NJK852092 NTG852091:NTG852092 ODC852091:ODC852092 OMY852091:OMY852092 OWU852091:OWU852092 PGQ852091:PGQ852092 PQM852091:PQM852092 QAI852091:QAI852092 QKE852091:QKE852092 QUA852091:QUA852092 RDW852091:RDW852092 RNS852091:RNS852092 RXO852091:RXO852092 SHK852091:SHK852092 SRG852091:SRG852092 TBC852091:TBC852092 TKY852091:TKY852092 TUU852091:TUU852092 UEQ852091:UEQ852092 UOM852091:UOM852092 UYI852091:UYI852092 VIE852091:VIE852092 VSA852091:VSA852092 WBW852091:WBW852092 WLS852091:WLS852092 WVO852091:WVO852092 G917627:G917628 JC917627:JC917628 SY917627:SY917628 ACU917627:ACU917628 AMQ917627:AMQ917628 AWM917627:AWM917628 BGI917627:BGI917628 BQE917627:BQE917628 CAA917627:CAA917628 CJW917627:CJW917628 CTS917627:CTS917628 DDO917627:DDO917628 DNK917627:DNK917628 DXG917627:DXG917628 EHC917627:EHC917628 EQY917627:EQY917628 FAU917627:FAU917628 FKQ917627:FKQ917628 FUM917627:FUM917628 GEI917627:GEI917628 GOE917627:GOE917628 GYA917627:GYA917628 HHW917627:HHW917628 HRS917627:HRS917628 IBO917627:IBO917628 ILK917627:ILK917628 IVG917627:IVG917628 JFC917627:JFC917628 JOY917627:JOY917628 JYU917627:JYU917628 KIQ917627:KIQ917628 KSM917627:KSM917628 LCI917627:LCI917628 LME917627:LME917628 LWA917627:LWA917628 MFW917627:MFW917628 MPS917627:MPS917628 MZO917627:MZO917628 NJK917627:NJK917628 NTG917627:NTG917628 ODC917627:ODC917628 OMY917627:OMY917628 OWU917627:OWU917628 PGQ917627:PGQ917628 PQM917627:PQM917628 QAI917627:QAI917628 QKE917627:QKE917628 QUA917627:QUA917628 RDW917627:RDW917628 RNS917627:RNS917628 RXO917627:RXO917628 SHK917627:SHK917628 SRG917627:SRG917628 TBC917627:TBC917628 TKY917627:TKY917628 TUU917627:TUU917628 UEQ917627:UEQ917628 UOM917627:UOM917628 UYI917627:UYI917628 VIE917627:VIE917628 VSA917627:VSA917628 WBW917627:WBW917628 WLS917627:WLS917628 WVO917627:WVO917628 G983163:G983164 JC983163:JC983164 SY983163:SY983164 ACU983163:ACU983164 AMQ983163:AMQ983164 AWM983163:AWM983164 BGI983163:BGI983164 BQE983163:BQE983164 CAA983163:CAA983164 CJW983163:CJW983164 CTS983163:CTS983164 DDO983163:DDO983164 DNK983163:DNK983164 DXG983163:DXG983164 EHC983163:EHC983164 EQY983163:EQY983164 FAU983163:FAU983164 FKQ983163:FKQ983164 FUM983163:FUM983164 GEI983163:GEI983164 GOE983163:GOE983164 GYA983163:GYA983164 HHW983163:HHW983164 HRS983163:HRS983164 IBO983163:IBO983164 ILK983163:ILK983164 IVG983163:IVG983164 JFC983163:JFC983164 JOY983163:JOY983164 JYU983163:JYU983164 KIQ983163:KIQ983164 KSM983163:KSM983164 LCI983163:LCI983164 LME983163:LME983164 LWA983163:LWA983164 MFW983163:MFW983164 MPS983163:MPS983164 MZO983163:MZO983164 NJK983163:NJK983164 NTG983163:NTG983164 ODC983163:ODC983164 OMY983163:OMY983164 OWU983163:OWU983164 PGQ983163:PGQ983164 PQM983163:PQM983164 QAI983163:QAI983164 QKE983163:QKE983164 QUA983163:QUA983164 RDW983163:RDW983164 RNS983163:RNS983164 RXO983163:RXO983164 SHK983163:SHK983164 SRG983163:SRG983164 TBC983163:TBC983164 TKY983163:TKY983164 TUU983163:TUU983164 UEQ983163:UEQ983164 UOM983163:UOM983164 UYI983163:UYI983164 VIE983163:VIE983164 VSA983163:VSA983164 WBW983163:WBW983164 WLS983163:WLS983164 WVO983163:WVO983164 G132 JC132 SY132 ACU132 AMQ132 AWM132 BGI132 BQE132 CAA132 CJW132 CTS132 DDO132 DNK132 DXG132 EHC132 EQY132 FAU132 FKQ132 FUM132 GEI132 GOE132 GYA132 HHW132 HRS132 IBO132 ILK132 IVG132 JFC132 JOY132 JYU132 KIQ132 KSM132 LCI132 LME132 LWA132 MFW132 MPS132 MZO132 NJK132 NTG132 ODC132 OMY132 OWU132 PGQ132 PQM132 QAI132 QKE132 QUA132 RDW132 RNS132 RXO132 SHK132 SRG132 TBC132 TKY132 TUU132 UEQ132 UOM132 UYI132 VIE132 VSA132 WBW132 WLS132 WVO132 G65668 JC65668 SY65668 ACU65668 AMQ65668 AWM65668 BGI65668 BQE65668 CAA65668 CJW65668 CTS65668 DDO65668 DNK65668 DXG65668 EHC65668 EQY65668 FAU65668 FKQ65668 FUM65668 GEI65668 GOE65668 GYA65668 HHW65668 HRS65668 IBO65668 ILK65668 IVG65668 JFC65668 JOY65668 JYU65668 KIQ65668 KSM65668 LCI65668 LME65668 LWA65668 MFW65668 MPS65668 MZO65668 NJK65668 NTG65668 ODC65668 OMY65668 OWU65668 PGQ65668 PQM65668 QAI65668 QKE65668 QUA65668 RDW65668 RNS65668 RXO65668 SHK65668 SRG65668 TBC65668 TKY65668 TUU65668 UEQ65668 UOM65668 UYI65668 VIE65668 VSA65668 WBW65668 WLS65668 WVO65668 G131204 JC131204 SY131204 ACU131204 AMQ131204 AWM131204 BGI131204 BQE131204 CAA131204 CJW131204 CTS131204 DDO131204 DNK131204 DXG131204 EHC131204 EQY131204 FAU131204 FKQ131204 FUM131204 GEI131204 GOE131204 GYA131204 HHW131204 HRS131204 IBO131204 ILK131204 IVG131204 JFC131204 JOY131204 JYU131204 KIQ131204 KSM131204 LCI131204 LME131204 LWA131204 MFW131204 MPS131204 MZO131204 NJK131204 NTG131204 ODC131204 OMY131204 OWU131204 PGQ131204 PQM131204 QAI131204 QKE131204 QUA131204 RDW131204 RNS131204 RXO131204 SHK131204 SRG131204 TBC131204 TKY131204 TUU131204 UEQ131204 UOM131204 UYI131204 VIE131204 VSA131204 WBW131204 WLS131204 WVO131204 G196740 JC196740 SY196740 ACU196740 AMQ196740 AWM196740 BGI196740 BQE196740 CAA196740 CJW196740 CTS196740 DDO196740 DNK196740 DXG196740 EHC196740 EQY196740 FAU196740 FKQ196740 FUM196740 GEI196740 GOE196740 GYA196740 HHW196740 HRS196740 IBO196740 ILK196740 IVG196740 JFC196740 JOY196740 JYU196740 KIQ196740 KSM196740 LCI196740 LME196740 LWA196740 MFW196740 MPS196740 MZO196740 NJK196740 NTG196740 ODC196740 OMY196740 OWU196740 PGQ196740 PQM196740 QAI196740 QKE196740 QUA196740 RDW196740 RNS196740 RXO196740 SHK196740 SRG196740 TBC196740 TKY196740 TUU196740 UEQ196740 UOM196740 UYI196740 VIE196740 VSA196740 WBW196740 WLS196740 WVO196740 G262276 JC262276 SY262276 ACU262276 AMQ262276 AWM262276 BGI262276 BQE262276 CAA262276 CJW262276 CTS262276 DDO262276 DNK262276 DXG262276 EHC262276 EQY262276 FAU262276 FKQ262276 FUM262276 GEI262276 GOE262276 GYA262276 HHW262276 HRS262276 IBO262276 ILK262276 IVG262276 JFC262276 JOY262276 JYU262276 KIQ262276 KSM262276 LCI262276 LME262276 LWA262276 MFW262276 MPS262276 MZO262276 NJK262276 NTG262276 ODC262276 OMY262276 OWU262276 PGQ262276 PQM262276 QAI262276 QKE262276 QUA262276 RDW262276 RNS262276 RXO262276 SHK262276 SRG262276 TBC262276 TKY262276 TUU262276 UEQ262276 UOM262276 UYI262276 VIE262276 VSA262276 WBW262276 WLS262276 WVO262276 G327812 JC327812 SY327812 ACU327812 AMQ327812 AWM327812 BGI327812 BQE327812 CAA327812 CJW327812 CTS327812 DDO327812 DNK327812 DXG327812 EHC327812 EQY327812 FAU327812 FKQ327812 FUM327812 GEI327812 GOE327812 GYA327812 HHW327812 HRS327812 IBO327812 ILK327812 IVG327812 JFC327812 JOY327812 JYU327812 KIQ327812 KSM327812 LCI327812 LME327812 LWA327812 MFW327812 MPS327812 MZO327812 NJK327812 NTG327812 ODC327812 OMY327812 OWU327812 PGQ327812 PQM327812 QAI327812 QKE327812 QUA327812 RDW327812 RNS327812 RXO327812 SHK327812 SRG327812 TBC327812 TKY327812 TUU327812 UEQ327812 UOM327812 UYI327812 VIE327812 VSA327812 WBW327812 WLS327812 WVO327812 G393348 JC393348 SY393348 ACU393348 AMQ393348 AWM393348 BGI393348 BQE393348 CAA393348 CJW393348 CTS393348 DDO393348 DNK393348 DXG393348 EHC393348 EQY393348 FAU393348 FKQ393348 FUM393348 GEI393348 GOE393348 GYA393348 HHW393348 HRS393348 IBO393348 ILK393348 IVG393348 JFC393348 JOY393348 JYU393348 KIQ393348 KSM393348 LCI393348 LME393348 LWA393348 MFW393348 MPS393348 MZO393348 NJK393348 NTG393348 ODC393348 OMY393348 OWU393348 PGQ393348 PQM393348 QAI393348 QKE393348 QUA393348 RDW393348 RNS393348 RXO393348 SHK393348 SRG393348 TBC393348 TKY393348 TUU393348 UEQ393348 UOM393348 UYI393348 VIE393348 VSA393348 WBW393348 WLS393348 WVO393348 G458884 JC458884 SY458884 ACU458884 AMQ458884 AWM458884 BGI458884 BQE458884 CAA458884 CJW458884 CTS458884 DDO458884 DNK458884 DXG458884 EHC458884 EQY458884 FAU458884 FKQ458884 FUM458884 GEI458884 GOE458884 GYA458884 HHW458884 HRS458884 IBO458884 ILK458884 IVG458884 JFC458884 JOY458884 JYU458884 KIQ458884 KSM458884 LCI458884 LME458884 LWA458884 MFW458884 MPS458884 MZO458884 NJK458884 NTG458884 ODC458884 OMY458884 OWU458884 PGQ458884 PQM458884 QAI458884 QKE458884 QUA458884 RDW458884 RNS458884 RXO458884 SHK458884 SRG458884 TBC458884 TKY458884 TUU458884 UEQ458884 UOM458884 UYI458884 VIE458884 VSA458884 WBW458884 WLS458884 WVO458884 G524420 JC524420 SY524420 ACU524420 AMQ524420 AWM524420 BGI524420 BQE524420 CAA524420 CJW524420 CTS524420 DDO524420 DNK524420 DXG524420 EHC524420 EQY524420 FAU524420 FKQ524420 FUM524420 GEI524420 GOE524420 GYA524420 HHW524420 HRS524420 IBO524420 ILK524420 IVG524420 JFC524420 JOY524420 JYU524420 KIQ524420 KSM524420 LCI524420 LME524420 LWA524420 MFW524420 MPS524420 MZO524420 NJK524420 NTG524420 ODC524420 OMY524420 OWU524420 PGQ524420 PQM524420 QAI524420 QKE524420 QUA524420 RDW524420 RNS524420 RXO524420 SHK524420 SRG524420 TBC524420 TKY524420 TUU524420 UEQ524420 UOM524420 UYI524420 VIE524420 VSA524420 WBW524420 WLS524420 WVO524420 G589956 JC589956 SY589956 ACU589956 AMQ589956 AWM589956 BGI589956 BQE589956 CAA589956 CJW589956 CTS589956 DDO589956 DNK589956 DXG589956 EHC589956 EQY589956 FAU589956 FKQ589956 FUM589956 GEI589956 GOE589956 GYA589956 HHW589956 HRS589956 IBO589956 ILK589956 IVG589956 JFC589956 JOY589956 JYU589956 KIQ589956 KSM589956 LCI589956 LME589956 LWA589956 MFW589956 MPS589956 MZO589956 NJK589956 NTG589956 ODC589956 OMY589956 OWU589956 PGQ589956 PQM589956 QAI589956 QKE589956 QUA589956 RDW589956 RNS589956 RXO589956 SHK589956 SRG589956 TBC589956 TKY589956 TUU589956 UEQ589956 UOM589956 UYI589956 VIE589956 VSA589956 WBW589956 WLS589956 WVO589956 G655492 JC655492 SY655492 ACU655492 AMQ655492 AWM655492 BGI655492 BQE655492 CAA655492 CJW655492 CTS655492 DDO655492 DNK655492 DXG655492 EHC655492 EQY655492 FAU655492 FKQ655492 FUM655492 GEI655492 GOE655492 GYA655492 HHW655492 HRS655492 IBO655492 ILK655492 IVG655492 JFC655492 JOY655492 JYU655492 KIQ655492 KSM655492 LCI655492 LME655492 LWA655492 MFW655492 MPS655492 MZO655492 NJK655492 NTG655492 ODC655492 OMY655492 OWU655492 PGQ655492 PQM655492 QAI655492 QKE655492 QUA655492 RDW655492 RNS655492 RXO655492 SHK655492 SRG655492 TBC655492 TKY655492 TUU655492 UEQ655492 UOM655492 UYI655492 VIE655492 VSA655492 WBW655492 WLS655492 WVO655492 G721028 JC721028 SY721028 ACU721028 AMQ721028 AWM721028 BGI721028 BQE721028 CAA721028 CJW721028 CTS721028 DDO721028 DNK721028 DXG721028 EHC721028 EQY721028 FAU721028 FKQ721028 FUM721028 GEI721028 GOE721028 GYA721028 HHW721028 HRS721028 IBO721028 ILK721028 IVG721028 JFC721028 JOY721028 JYU721028 KIQ721028 KSM721028 LCI721028 LME721028 LWA721028 MFW721028 MPS721028 MZO721028 NJK721028 NTG721028 ODC721028 OMY721028 OWU721028 PGQ721028 PQM721028 QAI721028 QKE721028 QUA721028 RDW721028 RNS721028 RXO721028 SHK721028 SRG721028 TBC721028 TKY721028 TUU721028 UEQ721028 UOM721028 UYI721028 VIE721028 VSA721028 WBW721028 WLS721028 WVO721028 G786564 JC786564 SY786564 ACU786564 AMQ786564 AWM786564 BGI786564 BQE786564 CAA786564 CJW786564 CTS786564 DDO786564 DNK786564 DXG786564 EHC786564 EQY786564 FAU786564 FKQ786564 FUM786564 GEI786564 GOE786564 GYA786564 HHW786564 HRS786564 IBO786564 ILK786564 IVG786564 JFC786564 JOY786564 JYU786564 KIQ786564 KSM786564 LCI786564 LME786564 LWA786564 MFW786564 MPS786564 MZO786564 NJK786564 NTG786564 ODC786564 OMY786564 OWU786564 PGQ786564 PQM786564 QAI786564 QKE786564 QUA786564 RDW786564 RNS786564 RXO786564 SHK786564 SRG786564 TBC786564 TKY786564 TUU786564 UEQ786564 UOM786564 UYI786564 VIE786564 VSA786564 WBW786564 WLS786564 WVO786564 G852100 JC852100 SY852100 ACU852100 AMQ852100 AWM852100 BGI852100 BQE852100 CAA852100 CJW852100 CTS852100 DDO852100 DNK852100 DXG852100 EHC852100 EQY852100 FAU852100 FKQ852100 FUM852100 GEI852100 GOE852100 GYA852100 HHW852100 HRS852100 IBO852100 ILK852100 IVG852100 JFC852100 JOY852100 JYU852100 KIQ852100 KSM852100 LCI852100 LME852100 LWA852100 MFW852100 MPS852100 MZO852100 NJK852100 NTG852100 ODC852100 OMY852100 OWU852100 PGQ852100 PQM852100 QAI852100 QKE852100 QUA852100 RDW852100 RNS852100 RXO852100 SHK852100 SRG852100 TBC852100 TKY852100 TUU852100 UEQ852100 UOM852100 UYI852100 VIE852100 VSA852100 WBW852100 WLS852100 WVO852100 G917636 JC917636 SY917636 ACU917636 AMQ917636 AWM917636 BGI917636 BQE917636 CAA917636 CJW917636 CTS917636 DDO917636 DNK917636 DXG917636 EHC917636 EQY917636 FAU917636 FKQ917636 FUM917636 GEI917636 GOE917636 GYA917636 HHW917636 HRS917636 IBO917636 ILK917636 IVG917636 JFC917636 JOY917636 JYU917636 KIQ917636 KSM917636 LCI917636 LME917636 LWA917636 MFW917636 MPS917636 MZO917636 NJK917636 NTG917636 ODC917636 OMY917636 OWU917636 PGQ917636 PQM917636 QAI917636 QKE917636 QUA917636 RDW917636 RNS917636 RXO917636 SHK917636 SRG917636 TBC917636 TKY917636 TUU917636 UEQ917636 UOM917636 UYI917636 VIE917636 VSA917636 WBW917636 WLS917636 WVO917636 G983172 JC983172 SY983172 ACU983172 AMQ983172 AWM983172 BGI983172 BQE983172 CAA983172 CJW983172 CTS983172 DDO983172 DNK983172 DXG983172 EHC983172 EQY983172 FAU983172 FKQ983172 FUM983172 GEI983172 GOE983172 GYA983172 HHW983172 HRS983172 IBO983172 ILK983172 IVG983172 JFC983172 JOY983172 JYU983172 KIQ983172 KSM983172 LCI983172 LME983172 LWA983172 MFW983172 MPS983172 MZO983172 NJK983172 NTG983172 ODC983172 OMY983172 OWU983172 PGQ983172 PQM983172 QAI983172 QKE983172 QUA983172 RDW983172 RNS983172 RXO983172 SHK983172 SRG983172 TBC983172 TKY983172 TUU983172 UEQ983172 UOM983172 UYI983172 VIE983172 VSA983172 WBW983172 WLS983172 WVO983172 G140 JC140 SY140 ACU140 AMQ140 AWM140 BGI140 BQE140 CAA140 CJW140 CTS140 DDO140 DNK140 DXG140 EHC140 EQY140 FAU140 FKQ140 FUM140 GEI140 GOE140 GYA140 HHW140 HRS140 IBO140 ILK140 IVG140 JFC140 JOY140 JYU140 KIQ140 KSM140 LCI140 LME140 LWA140 MFW140 MPS140 MZO140 NJK140 NTG140 ODC140 OMY140 OWU140 PGQ140 PQM140 QAI140 QKE140 QUA140 RDW140 RNS140 RXO140 SHK140 SRG140 TBC140 TKY140 TUU140 UEQ140 UOM140 UYI140 VIE140 VSA140 WBW140 WLS140 WVO140 G65676 JC65676 SY65676 ACU65676 AMQ65676 AWM65676 BGI65676 BQE65676 CAA65676 CJW65676 CTS65676 DDO65676 DNK65676 DXG65676 EHC65676 EQY65676 FAU65676 FKQ65676 FUM65676 GEI65676 GOE65676 GYA65676 HHW65676 HRS65676 IBO65676 ILK65676 IVG65676 JFC65676 JOY65676 JYU65676 KIQ65676 KSM65676 LCI65676 LME65676 LWA65676 MFW65676 MPS65676 MZO65676 NJK65676 NTG65676 ODC65676 OMY65676 OWU65676 PGQ65676 PQM65676 QAI65676 QKE65676 QUA65676 RDW65676 RNS65676 RXO65676 SHK65676 SRG65676 TBC65676 TKY65676 TUU65676 UEQ65676 UOM65676 UYI65676 VIE65676 VSA65676 WBW65676 WLS65676 WVO65676 G131212 JC131212 SY131212 ACU131212 AMQ131212 AWM131212 BGI131212 BQE131212 CAA131212 CJW131212 CTS131212 DDO131212 DNK131212 DXG131212 EHC131212 EQY131212 FAU131212 FKQ131212 FUM131212 GEI131212 GOE131212 GYA131212 HHW131212 HRS131212 IBO131212 ILK131212 IVG131212 JFC131212 JOY131212 JYU131212 KIQ131212 KSM131212 LCI131212 LME131212 LWA131212 MFW131212 MPS131212 MZO131212 NJK131212 NTG131212 ODC131212 OMY131212 OWU131212 PGQ131212 PQM131212 QAI131212 QKE131212 QUA131212 RDW131212 RNS131212 RXO131212 SHK131212 SRG131212 TBC131212 TKY131212 TUU131212 UEQ131212 UOM131212 UYI131212 VIE131212 VSA131212 WBW131212 WLS131212 WVO131212 G196748 JC196748 SY196748 ACU196748 AMQ196748 AWM196748 BGI196748 BQE196748 CAA196748 CJW196748 CTS196748 DDO196748 DNK196748 DXG196748 EHC196748 EQY196748 FAU196748 FKQ196748 FUM196748 GEI196748 GOE196748 GYA196748 HHW196748 HRS196748 IBO196748 ILK196748 IVG196748 JFC196748 JOY196748 JYU196748 KIQ196748 KSM196748 LCI196748 LME196748 LWA196748 MFW196748 MPS196748 MZO196748 NJK196748 NTG196748 ODC196748 OMY196748 OWU196748 PGQ196748 PQM196748 QAI196748 QKE196748 QUA196748 RDW196748 RNS196748 RXO196748 SHK196748 SRG196748 TBC196748 TKY196748 TUU196748 UEQ196748 UOM196748 UYI196748 VIE196748 VSA196748 WBW196748 WLS196748 WVO196748 G262284 JC262284 SY262284 ACU262284 AMQ262284 AWM262284 BGI262284 BQE262284 CAA262284 CJW262284 CTS262284 DDO262284 DNK262284 DXG262284 EHC262284 EQY262284 FAU262284 FKQ262284 FUM262284 GEI262284 GOE262284 GYA262284 HHW262284 HRS262284 IBO262284 ILK262284 IVG262284 JFC262284 JOY262284 JYU262284 KIQ262284 KSM262284 LCI262284 LME262284 LWA262284 MFW262284 MPS262284 MZO262284 NJK262284 NTG262284 ODC262284 OMY262284 OWU262284 PGQ262284 PQM262284 QAI262284 QKE262284 QUA262284 RDW262284 RNS262284 RXO262284 SHK262284 SRG262284 TBC262284 TKY262284 TUU262284 UEQ262284 UOM262284 UYI262284 VIE262284 VSA262284 WBW262284 WLS262284 WVO262284 G327820 JC327820 SY327820 ACU327820 AMQ327820 AWM327820 BGI327820 BQE327820 CAA327820 CJW327820 CTS327820 DDO327820 DNK327820 DXG327820 EHC327820 EQY327820 FAU327820 FKQ327820 FUM327820 GEI327820 GOE327820 GYA327820 HHW327820 HRS327820 IBO327820 ILK327820 IVG327820 JFC327820 JOY327820 JYU327820 KIQ327820 KSM327820 LCI327820 LME327820 LWA327820 MFW327820 MPS327820 MZO327820 NJK327820 NTG327820 ODC327820 OMY327820 OWU327820 PGQ327820 PQM327820 QAI327820 QKE327820 QUA327820 RDW327820 RNS327820 RXO327820 SHK327820 SRG327820 TBC327820 TKY327820 TUU327820 UEQ327820 UOM327820 UYI327820 VIE327820 VSA327820 WBW327820 WLS327820 WVO327820 G393356 JC393356 SY393356 ACU393356 AMQ393356 AWM393356 BGI393356 BQE393356 CAA393356 CJW393356 CTS393356 DDO393356 DNK393356 DXG393356 EHC393356 EQY393356 FAU393356 FKQ393356 FUM393356 GEI393356 GOE393356 GYA393356 HHW393356 HRS393356 IBO393356 ILK393356 IVG393356 JFC393356 JOY393356 JYU393356 KIQ393356 KSM393356 LCI393356 LME393356 LWA393356 MFW393356 MPS393356 MZO393356 NJK393356 NTG393356 ODC393356 OMY393356 OWU393356 PGQ393356 PQM393356 QAI393356 QKE393356 QUA393356 RDW393356 RNS393356 RXO393356 SHK393356 SRG393356 TBC393356 TKY393356 TUU393356 UEQ393356 UOM393356 UYI393356 VIE393356 VSA393356 WBW393356 WLS393356 WVO393356 G458892 JC458892 SY458892 ACU458892 AMQ458892 AWM458892 BGI458892 BQE458892 CAA458892 CJW458892 CTS458892 DDO458892 DNK458892 DXG458892 EHC458892 EQY458892 FAU458892 FKQ458892 FUM458892 GEI458892 GOE458892 GYA458892 HHW458892 HRS458892 IBO458892 ILK458892 IVG458892 JFC458892 JOY458892 JYU458892 KIQ458892 KSM458892 LCI458892 LME458892 LWA458892 MFW458892 MPS458892 MZO458892 NJK458892 NTG458892 ODC458892 OMY458892 OWU458892 PGQ458892 PQM458892 QAI458892 QKE458892 QUA458892 RDW458892 RNS458892 RXO458892 SHK458892 SRG458892 TBC458892 TKY458892 TUU458892 UEQ458892 UOM458892 UYI458892 VIE458892 VSA458892 WBW458892 WLS458892 WVO458892 G524428 JC524428 SY524428 ACU524428 AMQ524428 AWM524428 BGI524428 BQE524428 CAA524428 CJW524428 CTS524428 DDO524428 DNK524428 DXG524428 EHC524428 EQY524428 FAU524428 FKQ524428 FUM524428 GEI524428 GOE524428 GYA524428 HHW524428 HRS524428 IBO524428 ILK524428 IVG524428 JFC524428 JOY524428 JYU524428 KIQ524428 KSM524428 LCI524428 LME524428 LWA524428 MFW524428 MPS524428 MZO524428 NJK524428 NTG524428 ODC524428 OMY524428 OWU524428 PGQ524428 PQM524428 QAI524428 QKE524428 QUA524428 RDW524428 RNS524428 RXO524428 SHK524428 SRG524428 TBC524428 TKY524428 TUU524428 UEQ524428 UOM524428 UYI524428 VIE524428 VSA524428 WBW524428 WLS524428 WVO524428 G589964 JC589964 SY589964 ACU589964 AMQ589964 AWM589964 BGI589964 BQE589964 CAA589964 CJW589964 CTS589964 DDO589964 DNK589964 DXG589964 EHC589964 EQY589964 FAU589964 FKQ589964 FUM589964 GEI589964 GOE589964 GYA589964 HHW589964 HRS589964 IBO589964 ILK589964 IVG589964 JFC589964 JOY589964 JYU589964 KIQ589964 KSM589964 LCI589964 LME589964 LWA589964 MFW589964 MPS589964 MZO589964 NJK589964 NTG589964 ODC589964 OMY589964 OWU589964 PGQ589964 PQM589964 QAI589964 QKE589964 QUA589964 RDW589964 RNS589964 RXO589964 SHK589964 SRG589964 TBC589964 TKY589964 TUU589964 UEQ589964 UOM589964 UYI589964 VIE589964 VSA589964 WBW589964 WLS589964 WVO589964 G655500 JC655500 SY655500 ACU655500 AMQ655500 AWM655500 BGI655500 BQE655500 CAA655500 CJW655500 CTS655500 DDO655500 DNK655500 DXG655500 EHC655500 EQY655500 FAU655500 FKQ655500 FUM655500 GEI655500 GOE655500 GYA655500 HHW655500 HRS655500 IBO655500 ILK655500 IVG655500 JFC655500 JOY655500 JYU655500 KIQ655500 KSM655500 LCI655500 LME655500 LWA655500 MFW655500 MPS655500 MZO655500 NJK655500 NTG655500 ODC655500 OMY655500 OWU655500 PGQ655500 PQM655500 QAI655500 QKE655500 QUA655500 RDW655500 RNS655500 RXO655500 SHK655500 SRG655500 TBC655500 TKY655500 TUU655500 UEQ655500 UOM655500 UYI655500 VIE655500 VSA655500 WBW655500 WLS655500 WVO655500 G721036 JC721036 SY721036 ACU721036 AMQ721036 AWM721036 BGI721036 BQE721036 CAA721036 CJW721036 CTS721036 DDO721036 DNK721036 DXG721036 EHC721036 EQY721036 FAU721036 FKQ721036 FUM721036 GEI721036 GOE721036 GYA721036 HHW721036 HRS721036 IBO721036 ILK721036 IVG721036 JFC721036 JOY721036 JYU721036 KIQ721036 KSM721036 LCI721036 LME721036 LWA721036 MFW721036 MPS721036 MZO721036 NJK721036 NTG721036 ODC721036 OMY721036 OWU721036 PGQ721036 PQM721036 QAI721036 QKE721036 QUA721036 RDW721036 RNS721036 RXO721036 SHK721036 SRG721036 TBC721036 TKY721036 TUU721036 UEQ721036 UOM721036 UYI721036 VIE721036 VSA721036 WBW721036 WLS721036 WVO721036 G786572 JC786572 SY786572 ACU786572 AMQ786572 AWM786572 BGI786572 BQE786572 CAA786572 CJW786572 CTS786572 DDO786572 DNK786572 DXG786572 EHC786572 EQY786572 FAU786572 FKQ786572 FUM786572 GEI786572 GOE786572 GYA786572 HHW786572 HRS786572 IBO786572 ILK786572 IVG786572 JFC786572 JOY786572 JYU786572 KIQ786572 KSM786572 LCI786572 LME786572 LWA786572 MFW786572 MPS786572 MZO786572 NJK786572 NTG786572 ODC786572 OMY786572 OWU786572 PGQ786572 PQM786572 QAI786572 QKE786572 QUA786572 RDW786572 RNS786572 RXO786572 SHK786572 SRG786572 TBC786572 TKY786572 TUU786572 UEQ786572 UOM786572 UYI786572 VIE786572 VSA786572 WBW786572 WLS786572 WVO786572 G852108 JC852108 SY852108 ACU852108 AMQ852108 AWM852108 BGI852108 BQE852108 CAA852108 CJW852108 CTS852108 DDO852108 DNK852108 DXG852108 EHC852108 EQY852108 FAU852108 FKQ852108 FUM852108 GEI852108 GOE852108 GYA852108 HHW852108 HRS852108 IBO852108 ILK852108 IVG852108 JFC852108 JOY852108 JYU852108 KIQ852108 KSM852108 LCI852108 LME852108 LWA852108 MFW852108 MPS852108 MZO852108 NJK852108 NTG852108 ODC852108 OMY852108 OWU852108 PGQ852108 PQM852108 QAI852108 QKE852108 QUA852108 RDW852108 RNS852108 RXO852108 SHK852108 SRG852108 TBC852108 TKY852108 TUU852108 UEQ852108 UOM852108 UYI852108 VIE852108 VSA852108 WBW852108 WLS852108 WVO852108 G917644 JC917644 SY917644 ACU917644 AMQ917644 AWM917644 BGI917644 BQE917644 CAA917644 CJW917644 CTS917644 DDO917644 DNK917644 DXG917644 EHC917644 EQY917644 FAU917644 FKQ917644 FUM917644 GEI917644 GOE917644 GYA917644 HHW917644 HRS917644 IBO917644 ILK917644 IVG917644 JFC917644 JOY917644 JYU917644 KIQ917644 KSM917644 LCI917644 LME917644 LWA917644 MFW917644 MPS917644 MZO917644 NJK917644 NTG917644 ODC917644 OMY917644 OWU917644 PGQ917644 PQM917644 QAI917644 QKE917644 QUA917644 RDW917644 RNS917644 RXO917644 SHK917644 SRG917644 TBC917644 TKY917644 TUU917644 UEQ917644 UOM917644 UYI917644 VIE917644 VSA917644 WBW917644 WLS917644 WVO917644 G983180 JC983180 SY983180 ACU983180 AMQ983180 AWM983180 BGI983180 BQE983180 CAA983180 CJW983180 CTS983180 DDO983180 DNK983180 DXG983180 EHC983180 EQY983180 FAU983180 FKQ983180 FUM983180 GEI983180 GOE983180 GYA983180 HHW983180 HRS983180 IBO983180 ILK983180 IVG983180 JFC983180 JOY983180 JYU983180 KIQ983180 KSM983180 LCI983180 LME983180 LWA983180 MFW983180 MPS983180 MZO983180 NJK983180 NTG983180 ODC983180 OMY983180 OWU983180 PGQ983180 PQM983180 QAI983180 QKE983180 QUA983180 RDW983180 RNS983180 RXO983180 SHK983180 SRG983180 TBC983180 TKY983180 TUU983180 UEQ983180 UOM983180 UYI983180 VIE983180 VSA983180 WBW983180 WLS983180 WVO983180 G143:G146 JC143:JC146 SY143:SY146 ACU143:ACU146 AMQ143:AMQ146 AWM143:AWM146 BGI143:BGI146 BQE143:BQE146 CAA143:CAA146 CJW143:CJW146 CTS143:CTS146 DDO143:DDO146 DNK143:DNK146 DXG143:DXG146 EHC143:EHC146 EQY143:EQY146 FAU143:FAU146 FKQ143:FKQ146 FUM143:FUM146 GEI143:GEI146 GOE143:GOE146 GYA143:GYA146 HHW143:HHW146 HRS143:HRS146 IBO143:IBO146 ILK143:ILK146 IVG143:IVG146 JFC143:JFC146 JOY143:JOY146 JYU143:JYU146 KIQ143:KIQ146 KSM143:KSM146 LCI143:LCI146 LME143:LME146 LWA143:LWA146 MFW143:MFW146 MPS143:MPS146 MZO143:MZO146 NJK143:NJK146 NTG143:NTG146 ODC143:ODC146 OMY143:OMY146 OWU143:OWU146 PGQ143:PGQ146 PQM143:PQM146 QAI143:QAI146 QKE143:QKE146 QUA143:QUA146 RDW143:RDW146 RNS143:RNS146 RXO143:RXO146 SHK143:SHK146 SRG143:SRG146 TBC143:TBC146 TKY143:TKY146 TUU143:TUU146 UEQ143:UEQ146 UOM143:UOM146 UYI143:UYI146 VIE143:VIE146 VSA143:VSA146 WBW143:WBW146 WLS143:WLS146 WVO143:WVO146 G65679:G65682 JC65679:JC65682 SY65679:SY65682 ACU65679:ACU65682 AMQ65679:AMQ65682 AWM65679:AWM65682 BGI65679:BGI65682 BQE65679:BQE65682 CAA65679:CAA65682 CJW65679:CJW65682 CTS65679:CTS65682 DDO65679:DDO65682 DNK65679:DNK65682 DXG65679:DXG65682 EHC65679:EHC65682 EQY65679:EQY65682 FAU65679:FAU65682 FKQ65679:FKQ65682 FUM65679:FUM65682 GEI65679:GEI65682 GOE65679:GOE65682 GYA65679:GYA65682 HHW65679:HHW65682 HRS65679:HRS65682 IBO65679:IBO65682 ILK65679:ILK65682 IVG65679:IVG65682 JFC65679:JFC65682 JOY65679:JOY65682 JYU65679:JYU65682 KIQ65679:KIQ65682 KSM65679:KSM65682 LCI65679:LCI65682 LME65679:LME65682 LWA65679:LWA65682 MFW65679:MFW65682 MPS65679:MPS65682 MZO65679:MZO65682 NJK65679:NJK65682 NTG65679:NTG65682 ODC65679:ODC65682 OMY65679:OMY65682 OWU65679:OWU65682 PGQ65679:PGQ65682 PQM65679:PQM65682 QAI65679:QAI65682 QKE65679:QKE65682 QUA65679:QUA65682 RDW65679:RDW65682 RNS65679:RNS65682 RXO65679:RXO65682 SHK65679:SHK65682 SRG65679:SRG65682 TBC65679:TBC65682 TKY65679:TKY65682 TUU65679:TUU65682 UEQ65679:UEQ65682 UOM65679:UOM65682 UYI65679:UYI65682 VIE65679:VIE65682 VSA65679:VSA65682 WBW65679:WBW65682 WLS65679:WLS65682 WVO65679:WVO65682 G131215:G131218 JC131215:JC131218 SY131215:SY131218 ACU131215:ACU131218 AMQ131215:AMQ131218 AWM131215:AWM131218 BGI131215:BGI131218 BQE131215:BQE131218 CAA131215:CAA131218 CJW131215:CJW131218 CTS131215:CTS131218 DDO131215:DDO131218 DNK131215:DNK131218 DXG131215:DXG131218 EHC131215:EHC131218 EQY131215:EQY131218 FAU131215:FAU131218 FKQ131215:FKQ131218 FUM131215:FUM131218 GEI131215:GEI131218 GOE131215:GOE131218 GYA131215:GYA131218 HHW131215:HHW131218 HRS131215:HRS131218 IBO131215:IBO131218 ILK131215:ILK131218 IVG131215:IVG131218 JFC131215:JFC131218 JOY131215:JOY131218 JYU131215:JYU131218 KIQ131215:KIQ131218 KSM131215:KSM131218 LCI131215:LCI131218 LME131215:LME131218 LWA131215:LWA131218 MFW131215:MFW131218 MPS131215:MPS131218 MZO131215:MZO131218 NJK131215:NJK131218 NTG131215:NTG131218 ODC131215:ODC131218 OMY131215:OMY131218 OWU131215:OWU131218 PGQ131215:PGQ131218 PQM131215:PQM131218 QAI131215:QAI131218 QKE131215:QKE131218 QUA131215:QUA131218 RDW131215:RDW131218 RNS131215:RNS131218 RXO131215:RXO131218 SHK131215:SHK131218 SRG131215:SRG131218 TBC131215:TBC131218 TKY131215:TKY131218 TUU131215:TUU131218 UEQ131215:UEQ131218 UOM131215:UOM131218 UYI131215:UYI131218 VIE131215:VIE131218 VSA131215:VSA131218 WBW131215:WBW131218 WLS131215:WLS131218 WVO131215:WVO131218 G196751:G196754 JC196751:JC196754 SY196751:SY196754 ACU196751:ACU196754 AMQ196751:AMQ196754 AWM196751:AWM196754 BGI196751:BGI196754 BQE196751:BQE196754 CAA196751:CAA196754 CJW196751:CJW196754 CTS196751:CTS196754 DDO196751:DDO196754 DNK196751:DNK196754 DXG196751:DXG196754 EHC196751:EHC196754 EQY196751:EQY196754 FAU196751:FAU196754 FKQ196751:FKQ196754 FUM196751:FUM196754 GEI196751:GEI196754 GOE196751:GOE196754 GYA196751:GYA196754 HHW196751:HHW196754 HRS196751:HRS196754 IBO196751:IBO196754 ILK196751:ILK196754 IVG196751:IVG196754 JFC196751:JFC196754 JOY196751:JOY196754 JYU196751:JYU196754 KIQ196751:KIQ196754 KSM196751:KSM196754 LCI196751:LCI196754 LME196751:LME196754 LWA196751:LWA196754 MFW196751:MFW196754 MPS196751:MPS196754 MZO196751:MZO196754 NJK196751:NJK196754 NTG196751:NTG196754 ODC196751:ODC196754 OMY196751:OMY196754 OWU196751:OWU196754 PGQ196751:PGQ196754 PQM196751:PQM196754 QAI196751:QAI196754 QKE196751:QKE196754 QUA196751:QUA196754 RDW196751:RDW196754 RNS196751:RNS196754 RXO196751:RXO196754 SHK196751:SHK196754 SRG196751:SRG196754 TBC196751:TBC196754 TKY196751:TKY196754 TUU196751:TUU196754 UEQ196751:UEQ196754 UOM196751:UOM196754 UYI196751:UYI196754 VIE196751:VIE196754 VSA196751:VSA196754 WBW196751:WBW196754 WLS196751:WLS196754 WVO196751:WVO196754 G262287:G262290 JC262287:JC262290 SY262287:SY262290 ACU262287:ACU262290 AMQ262287:AMQ262290 AWM262287:AWM262290 BGI262287:BGI262290 BQE262287:BQE262290 CAA262287:CAA262290 CJW262287:CJW262290 CTS262287:CTS262290 DDO262287:DDO262290 DNK262287:DNK262290 DXG262287:DXG262290 EHC262287:EHC262290 EQY262287:EQY262290 FAU262287:FAU262290 FKQ262287:FKQ262290 FUM262287:FUM262290 GEI262287:GEI262290 GOE262287:GOE262290 GYA262287:GYA262290 HHW262287:HHW262290 HRS262287:HRS262290 IBO262287:IBO262290 ILK262287:ILK262290 IVG262287:IVG262290 JFC262287:JFC262290 JOY262287:JOY262290 JYU262287:JYU262290 KIQ262287:KIQ262290 KSM262287:KSM262290 LCI262287:LCI262290 LME262287:LME262290 LWA262287:LWA262290 MFW262287:MFW262290 MPS262287:MPS262290 MZO262287:MZO262290 NJK262287:NJK262290 NTG262287:NTG262290 ODC262287:ODC262290 OMY262287:OMY262290 OWU262287:OWU262290 PGQ262287:PGQ262290 PQM262287:PQM262290 QAI262287:QAI262290 QKE262287:QKE262290 QUA262287:QUA262290 RDW262287:RDW262290 RNS262287:RNS262290 RXO262287:RXO262290 SHK262287:SHK262290 SRG262287:SRG262290 TBC262287:TBC262290 TKY262287:TKY262290 TUU262287:TUU262290 UEQ262287:UEQ262290 UOM262287:UOM262290 UYI262287:UYI262290 VIE262287:VIE262290 VSA262287:VSA262290 WBW262287:WBW262290 WLS262287:WLS262290 WVO262287:WVO262290 G327823:G327826 JC327823:JC327826 SY327823:SY327826 ACU327823:ACU327826 AMQ327823:AMQ327826 AWM327823:AWM327826 BGI327823:BGI327826 BQE327823:BQE327826 CAA327823:CAA327826 CJW327823:CJW327826 CTS327823:CTS327826 DDO327823:DDO327826 DNK327823:DNK327826 DXG327823:DXG327826 EHC327823:EHC327826 EQY327823:EQY327826 FAU327823:FAU327826 FKQ327823:FKQ327826 FUM327823:FUM327826 GEI327823:GEI327826 GOE327823:GOE327826 GYA327823:GYA327826 HHW327823:HHW327826 HRS327823:HRS327826 IBO327823:IBO327826 ILK327823:ILK327826 IVG327823:IVG327826 JFC327823:JFC327826 JOY327823:JOY327826 JYU327823:JYU327826 KIQ327823:KIQ327826 KSM327823:KSM327826 LCI327823:LCI327826 LME327823:LME327826 LWA327823:LWA327826 MFW327823:MFW327826 MPS327823:MPS327826 MZO327823:MZO327826 NJK327823:NJK327826 NTG327823:NTG327826 ODC327823:ODC327826 OMY327823:OMY327826 OWU327823:OWU327826 PGQ327823:PGQ327826 PQM327823:PQM327826 QAI327823:QAI327826 QKE327823:QKE327826 QUA327823:QUA327826 RDW327823:RDW327826 RNS327823:RNS327826 RXO327823:RXO327826 SHK327823:SHK327826 SRG327823:SRG327826 TBC327823:TBC327826 TKY327823:TKY327826 TUU327823:TUU327826 UEQ327823:UEQ327826 UOM327823:UOM327826 UYI327823:UYI327826 VIE327823:VIE327826 VSA327823:VSA327826 WBW327823:WBW327826 WLS327823:WLS327826 WVO327823:WVO327826 G393359:G393362 JC393359:JC393362 SY393359:SY393362 ACU393359:ACU393362 AMQ393359:AMQ393362 AWM393359:AWM393362 BGI393359:BGI393362 BQE393359:BQE393362 CAA393359:CAA393362 CJW393359:CJW393362 CTS393359:CTS393362 DDO393359:DDO393362 DNK393359:DNK393362 DXG393359:DXG393362 EHC393359:EHC393362 EQY393359:EQY393362 FAU393359:FAU393362 FKQ393359:FKQ393362 FUM393359:FUM393362 GEI393359:GEI393362 GOE393359:GOE393362 GYA393359:GYA393362 HHW393359:HHW393362 HRS393359:HRS393362 IBO393359:IBO393362 ILK393359:ILK393362 IVG393359:IVG393362 JFC393359:JFC393362 JOY393359:JOY393362 JYU393359:JYU393362 KIQ393359:KIQ393362 KSM393359:KSM393362 LCI393359:LCI393362 LME393359:LME393362 LWA393359:LWA393362 MFW393359:MFW393362 MPS393359:MPS393362 MZO393359:MZO393362 NJK393359:NJK393362 NTG393359:NTG393362 ODC393359:ODC393362 OMY393359:OMY393362 OWU393359:OWU393362 PGQ393359:PGQ393362 PQM393359:PQM393362 QAI393359:QAI393362 QKE393359:QKE393362 QUA393359:QUA393362 RDW393359:RDW393362 RNS393359:RNS393362 RXO393359:RXO393362 SHK393359:SHK393362 SRG393359:SRG393362 TBC393359:TBC393362 TKY393359:TKY393362 TUU393359:TUU393362 UEQ393359:UEQ393362 UOM393359:UOM393362 UYI393359:UYI393362 VIE393359:VIE393362 VSA393359:VSA393362 WBW393359:WBW393362 WLS393359:WLS393362 WVO393359:WVO393362 G458895:G458898 JC458895:JC458898 SY458895:SY458898 ACU458895:ACU458898 AMQ458895:AMQ458898 AWM458895:AWM458898 BGI458895:BGI458898 BQE458895:BQE458898 CAA458895:CAA458898 CJW458895:CJW458898 CTS458895:CTS458898 DDO458895:DDO458898 DNK458895:DNK458898 DXG458895:DXG458898 EHC458895:EHC458898 EQY458895:EQY458898 FAU458895:FAU458898 FKQ458895:FKQ458898 FUM458895:FUM458898 GEI458895:GEI458898 GOE458895:GOE458898 GYA458895:GYA458898 HHW458895:HHW458898 HRS458895:HRS458898 IBO458895:IBO458898 ILK458895:ILK458898 IVG458895:IVG458898 JFC458895:JFC458898 JOY458895:JOY458898 JYU458895:JYU458898 KIQ458895:KIQ458898 KSM458895:KSM458898 LCI458895:LCI458898 LME458895:LME458898 LWA458895:LWA458898 MFW458895:MFW458898 MPS458895:MPS458898 MZO458895:MZO458898 NJK458895:NJK458898 NTG458895:NTG458898 ODC458895:ODC458898 OMY458895:OMY458898 OWU458895:OWU458898 PGQ458895:PGQ458898 PQM458895:PQM458898 QAI458895:QAI458898 QKE458895:QKE458898 QUA458895:QUA458898 RDW458895:RDW458898 RNS458895:RNS458898 RXO458895:RXO458898 SHK458895:SHK458898 SRG458895:SRG458898 TBC458895:TBC458898 TKY458895:TKY458898 TUU458895:TUU458898 UEQ458895:UEQ458898 UOM458895:UOM458898 UYI458895:UYI458898 VIE458895:VIE458898 VSA458895:VSA458898 WBW458895:WBW458898 WLS458895:WLS458898 WVO458895:WVO458898 G524431:G524434 JC524431:JC524434 SY524431:SY524434 ACU524431:ACU524434 AMQ524431:AMQ524434 AWM524431:AWM524434 BGI524431:BGI524434 BQE524431:BQE524434 CAA524431:CAA524434 CJW524431:CJW524434 CTS524431:CTS524434 DDO524431:DDO524434 DNK524431:DNK524434 DXG524431:DXG524434 EHC524431:EHC524434 EQY524431:EQY524434 FAU524431:FAU524434 FKQ524431:FKQ524434 FUM524431:FUM524434 GEI524431:GEI524434 GOE524431:GOE524434 GYA524431:GYA524434 HHW524431:HHW524434 HRS524431:HRS524434 IBO524431:IBO524434 ILK524431:ILK524434 IVG524431:IVG524434 JFC524431:JFC524434 JOY524431:JOY524434 JYU524431:JYU524434 KIQ524431:KIQ524434 KSM524431:KSM524434 LCI524431:LCI524434 LME524431:LME524434 LWA524431:LWA524434 MFW524431:MFW524434 MPS524431:MPS524434 MZO524431:MZO524434 NJK524431:NJK524434 NTG524431:NTG524434 ODC524431:ODC524434 OMY524431:OMY524434 OWU524431:OWU524434 PGQ524431:PGQ524434 PQM524431:PQM524434 QAI524431:QAI524434 QKE524431:QKE524434 QUA524431:QUA524434 RDW524431:RDW524434 RNS524431:RNS524434 RXO524431:RXO524434 SHK524431:SHK524434 SRG524431:SRG524434 TBC524431:TBC524434 TKY524431:TKY524434 TUU524431:TUU524434 UEQ524431:UEQ524434 UOM524431:UOM524434 UYI524431:UYI524434 VIE524431:VIE524434 VSA524431:VSA524434 WBW524431:WBW524434 WLS524431:WLS524434 WVO524431:WVO524434 G589967:G589970 JC589967:JC589970 SY589967:SY589970 ACU589967:ACU589970 AMQ589967:AMQ589970 AWM589967:AWM589970 BGI589967:BGI589970 BQE589967:BQE589970 CAA589967:CAA589970 CJW589967:CJW589970 CTS589967:CTS589970 DDO589967:DDO589970 DNK589967:DNK589970 DXG589967:DXG589970 EHC589967:EHC589970 EQY589967:EQY589970 FAU589967:FAU589970 FKQ589967:FKQ589970 FUM589967:FUM589970 GEI589967:GEI589970 GOE589967:GOE589970 GYA589967:GYA589970 HHW589967:HHW589970 HRS589967:HRS589970 IBO589967:IBO589970 ILK589967:ILK589970 IVG589967:IVG589970 JFC589967:JFC589970 JOY589967:JOY589970 JYU589967:JYU589970 KIQ589967:KIQ589970 KSM589967:KSM589970 LCI589967:LCI589970 LME589967:LME589970 LWA589967:LWA589970 MFW589967:MFW589970 MPS589967:MPS589970 MZO589967:MZO589970 NJK589967:NJK589970 NTG589967:NTG589970 ODC589967:ODC589970 OMY589967:OMY589970 OWU589967:OWU589970 PGQ589967:PGQ589970 PQM589967:PQM589970 QAI589967:QAI589970 QKE589967:QKE589970 QUA589967:QUA589970 RDW589967:RDW589970 RNS589967:RNS589970 RXO589967:RXO589970 SHK589967:SHK589970 SRG589967:SRG589970 TBC589967:TBC589970 TKY589967:TKY589970 TUU589967:TUU589970 UEQ589967:UEQ589970 UOM589967:UOM589970 UYI589967:UYI589970 VIE589967:VIE589970 VSA589967:VSA589970 WBW589967:WBW589970 WLS589967:WLS589970 WVO589967:WVO589970 G655503:G655506 JC655503:JC655506 SY655503:SY655506 ACU655503:ACU655506 AMQ655503:AMQ655506 AWM655503:AWM655506 BGI655503:BGI655506 BQE655503:BQE655506 CAA655503:CAA655506 CJW655503:CJW655506 CTS655503:CTS655506 DDO655503:DDO655506 DNK655503:DNK655506 DXG655503:DXG655506 EHC655503:EHC655506 EQY655503:EQY655506 FAU655503:FAU655506 FKQ655503:FKQ655506 FUM655503:FUM655506 GEI655503:GEI655506 GOE655503:GOE655506 GYA655503:GYA655506 HHW655503:HHW655506 HRS655503:HRS655506 IBO655503:IBO655506 ILK655503:ILK655506 IVG655503:IVG655506 JFC655503:JFC655506 JOY655503:JOY655506 JYU655503:JYU655506 KIQ655503:KIQ655506 KSM655503:KSM655506 LCI655503:LCI655506 LME655503:LME655506 LWA655503:LWA655506 MFW655503:MFW655506 MPS655503:MPS655506 MZO655503:MZO655506 NJK655503:NJK655506 NTG655503:NTG655506 ODC655503:ODC655506 OMY655503:OMY655506 OWU655503:OWU655506 PGQ655503:PGQ655506 PQM655503:PQM655506 QAI655503:QAI655506 QKE655503:QKE655506 QUA655503:QUA655506 RDW655503:RDW655506 RNS655503:RNS655506 RXO655503:RXO655506 SHK655503:SHK655506 SRG655503:SRG655506 TBC655503:TBC655506 TKY655503:TKY655506 TUU655503:TUU655506 UEQ655503:UEQ655506 UOM655503:UOM655506 UYI655503:UYI655506 VIE655503:VIE655506 VSA655503:VSA655506 WBW655503:WBW655506 WLS655503:WLS655506 WVO655503:WVO655506 G721039:G721042 JC721039:JC721042 SY721039:SY721042 ACU721039:ACU721042 AMQ721039:AMQ721042 AWM721039:AWM721042 BGI721039:BGI721042 BQE721039:BQE721042 CAA721039:CAA721042 CJW721039:CJW721042 CTS721039:CTS721042 DDO721039:DDO721042 DNK721039:DNK721042 DXG721039:DXG721042 EHC721039:EHC721042 EQY721039:EQY721042 FAU721039:FAU721042 FKQ721039:FKQ721042 FUM721039:FUM721042 GEI721039:GEI721042 GOE721039:GOE721042 GYA721039:GYA721042 HHW721039:HHW721042 HRS721039:HRS721042 IBO721039:IBO721042 ILK721039:ILK721042 IVG721039:IVG721042 JFC721039:JFC721042 JOY721039:JOY721042 JYU721039:JYU721042 KIQ721039:KIQ721042 KSM721039:KSM721042 LCI721039:LCI721042 LME721039:LME721042 LWA721039:LWA721042 MFW721039:MFW721042 MPS721039:MPS721042 MZO721039:MZO721042 NJK721039:NJK721042 NTG721039:NTG721042 ODC721039:ODC721042 OMY721039:OMY721042 OWU721039:OWU721042 PGQ721039:PGQ721042 PQM721039:PQM721042 QAI721039:QAI721042 QKE721039:QKE721042 QUA721039:QUA721042 RDW721039:RDW721042 RNS721039:RNS721042 RXO721039:RXO721042 SHK721039:SHK721042 SRG721039:SRG721042 TBC721039:TBC721042 TKY721039:TKY721042 TUU721039:TUU721042 UEQ721039:UEQ721042 UOM721039:UOM721042 UYI721039:UYI721042 VIE721039:VIE721042 VSA721039:VSA721042 WBW721039:WBW721042 WLS721039:WLS721042 WVO721039:WVO721042 G786575:G786578 JC786575:JC786578 SY786575:SY786578 ACU786575:ACU786578 AMQ786575:AMQ786578 AWM786575:AWM786578 BGI786575:BGI786578 BQE786575:BQE786578 CAA786575:CAA786578 CJW786575:CJW786578 CTS786575:CTS786578 DDO786575:DDO786578 DNK786575:DNK786578 DXG786575:DXG786578 EHC786575:EHC786578 EQY786575:EQY786578 FAU786575:FAU786578 FKQ786575:FKQ786578 FUM786575:FUM786578 GEI786575:GEI786578 GOE786575:GOE786578 GYA786575:GYA786578 HHW786575:HHW786578 HRS786575:HRS786578 IBO786575:IBO786578 ILK786575:ILK786578 IVG786575:IVG786578 JFC786575:JFC786578 JOY786575:JOY786578 JYU786575:JYU786578 KIQ786575:KIQ786578 KSM786575:KSM786578 LCI786575:LCI786578 LME786575:LME786578 LWA786575:LWA786578 MFW786575:MFW786578 MPS786575:MPS786578 MZO786575:MZO786578 NJK786575:NJK786578 NTG786575:NTG786578 ODC786575:ODC786578 OMY786575:OMY786578 OWU786575:OWU786578 PGQ786575:PGQ786578 PQM786575:PQM786578 QAI786575:QAI786578 QKE786575:QKE786578 QUA786575:QUA786578 RDW786575:RDW786578 RNS786575:RNS786578 RXO786575:RXO786578 SHK786575:SHK786578 SRG786575:SRG786578 TBC786575:TBC786578 TKY786575:TKY786578 TUU786575:TUU786578 UEQ786575:UEQ786578 UOM786575:UOM786578 UYI786575:UYI786578 VIE786575:VIE786578 VSA786575:VSA786578 WBW786575:WBW786578 WLS786575:WLS786578 WVO786575:WVO786578 G852111:G852114 JC852111:JC852114 SY852111:SY852114 ACU852111:ACU852114 AMQ852111:AMQ852114 AWM852111:AWM852114 BGI852111:BGI852114 BQE852111:BQE852114 CAA852111:CAA852114 CJW852111:CJW852114 CTS852111:CTS852114 DDO852111:DDO852114 DNK852111:DNK852114 DXG852111:DXG852114 EHC852111:EHC852114 EQY852111:EQY852114 FAU852111:FAU852114 FKQ852111:FKQ852114 FUM852111:FUM852114 GEI852111:GEI852114 GOE852111:GOE852114 GYA852111:GYA852114 HHW852111:HHW852114 HRS852111:HRS852114 IBO852111:IBO852114 ILK852111:ILK852114 IVG852111:IVG852114 JFC852111:JFC852114 JOY852111:JOY852114 JYU852111:JYU852114 KIQ852111:KIQ852114 KSM852111:KSM852114 LCI852111:LCI852114 LME852111:LME852114 LWA852111:LWA852114 MFW852111:MFW852114 MPS852111:MPS852114 MZO852111:MZO852114 NJK852111:NJK852114 NTG852111:NTG852114 ODC852111:ODC852114 OMY852111:OMY852114 OWU852111:OWU852114 PGQ852111:PGQ852114 PQM852111:PQM852114 QAI852111:QAI852114 QKE852111:QKE852114 QUA852111:QUA852114 RDW852111:RDW852114 RNS852111:RNS852114 RXO852111:RXO852114 SHK852111:SHK852114 SRG852111:SRG852114 TBC852111:TBC852114 TKY852111:TKY852114 TUU852111:TUU852114 UEQ852111:UEQ852114 UOM852111:UOM852114 UYI852111:UYI852114 VIE852111:VIE852114 VSA852111:VSA852114 WBW852111:WBW852114 WLS852111:WLS852114 WVO852111:WVO852114 G917647:G917650 JC917647:JC917650 SY917647:SY917650 ACU917647:ACU917650 AMQ917647:AMQ917650 AWM917647:AWM917650 BGI917647:BGI917650 BQE917647:BQE917650 CAA917647:CAA917650 CJW917647:CJW917650 CTS917647:CTS917650 DDO917647:DDO917650 DNK917647:DNK917650 DXG917647:DXG917650 EHC917647:EHC917650 EQY917647:EQY917650 FAU917647:FAU917650 FKQ917647:FKQ917650 FUM917647:FUM917650 GEI917647:GEI917650 GOE917647:GOE917650 GYA917647:GYA917650 HHW917647:HHW917650 HRS917647:HRS917650 IBO917647:IBO917650 ILK917647:ILK917650 IVG917647:IVG917650 JFC917647:JFC917650 JOY917647:JOY917650 JYU917647:JYU917650 KIQ917647:KIQ917650 KSM917647:KSM917650 LCI917647:LCI917650 LME917647:LME917650 LWA917647:LWA917650 MFW917647:MFW917650 MPS917647:MPS917650 MZO917647:MZO917650 NJK917647:NJK917650 NTG917647:NTG917650 ODC917647:ODC917650 OMY917647:OMY917650 OWU917647:OWU917650 PGQ917647:PGQ917650 PQM917647:PQM917650 QAI917647:QAI917650 QKE917647:QKE917650 QUA917647:QUA917650 RDW917647:RDW917650 RNS917647:RNS917650 RXO917647:RXO917650 SHK917647:SHK917650 SRG917647:SRG917650 TBC917647:TBC917650 TKY917647:TKY917650 TUU917647:TUU917650 UEQ917647:UEQ917650 UOM917647:UOM917650 UYI917647:UYI917650 VIE917647:VIE917650 VSA917647:VSA917650 WBW917647:WBW917650 WLS917647:WLS917650 WVO917647:WVO917650 G983183:G983186 JC983183:JC983186 SY983183:SY983186 ACU983183:ACU983186 AMQ983183:AMQ983186 AWM983183:AWM983186 BGI983183:BGI983186 BQE983183:BQE983186 CAA983183:CAA983186 CJW983183:CJW983186 CTS983183:CTS983186 DDO983183:DDO983186 DNK983183:DNK983186 DXG983183:DXG983186 EHC983183:EHC983186 EQY983183:EQY983186 FAU983183:FAU983186 FKQ983183:FKQ983186 FUM983183:FUM983186 GEI983183:GEI983186 GOE983183:GOE983186 GYA983183:GYA983186 HHW983183:HHW983186 HRS983183:HRS983186 IBO983183:IBO983186 ILK983183:ILK983186 IVG983183:IVG983186 JFC983183:JFC983186 JOY983183:JOY983186 JYU983183:JYU983186 KIQ983183:KIQ983186 KSM983183:KSM983186 LCI983183:LCI983186 LME983183:LME983186 LWA983183:LWA983186 MFW983183:MFW983186 MPS983183:MPS983186 MZO983183:MZO983186 NJK983183:NJK983186 NTG983183:NTG983186 ODC983183:ODC983186 OMY983183:OMY983186 OWU983183:OWU983186 PGQ983183:PGQ983186 PQM983183:PQM983186 QAI983183:QAI983186 QKE983183:QKE983186 QUA983183:QUA983186 RDW983183:RDW983186 RNS983183:RNS983186 RXO983183:RXO983186 SHK983183:SHK983186 SRG983183:SRG983186 TBC983183:TBC983186 TKY983183:TKY983186 TUU983183:TUU983186 UEQ983183:UEQ983186 UOM983183:UOM983186 UYI983183:UYI983186 VIE983183:VIE983186 VSA983183:VSA983186 WBW983183:WBW983186 WLS983183:WLS983186 WVO983183:WVO983186 G159 JC159 SY159 ACU159 AMQ159 AWM159 BGI159 BQE159 CAA159 CJW159 CTS159 DDO159 DNK159 DXG159 EHC159 EQY159 FAU159 FKQ159 FUM159 GEI159 GOE159 GYA159 HHW159 HRS159 IBO159 ILK159 IVG159 JFC159 JOY159 JYU159 KIQ159 KSM159 LCI159 LME159 LWA159 MFW159 MPS159 MZO159 NJK159 NTG159 ODC159 OMY159 OWU159 PGQ159 PQM159 QAI159 QKE159 QUA159 RDW159 RNS159 RXO159 SHK159 SRG159 TBC159 TKY159 TUU159 UEQ159 UOM159 UYI159 VIE159 VSA159 WBW159 WLS159 WVO159 G65695 JC65695 SY65695 ACU65695 AMQ65695 AWM65695 BGI65695 BQE65695 CAA65695 CJW65695 CTS65695 DDO65695 DNK65695 DXG65695 EHC65695 EQY65695 FAU65695 FKQ65695 FUM65695 GEI65695 GOE65695 GYA65695 HHW65695 HRS65695 IBO65695 ILK65695 IVG65695 JFC65695 JOY65695 JYU65695 KIQ65695 KSM65695 LCI65695 LME65695 LWA65695 MFW65695 MPS65695 MZO65695 NJK65695 NTG65695 ODC65695 OMY65695 OWU65695 PGQ65695 PQM65695 QAI65695 QKE65695 QUA65695 RDW65695 RNS65695 RXO65695 SHK65695 SRG65695 TBC65695 TKY65695 TUU65695 UEQ65695 UOM65695 UYI65695 VIE65695 VSA65695 WBW65695 WLS65695 WVO65695 G131231 JC131231 SY131231 ACU131231 AMQ131231 AWM131231 BGI131231 BQE131231 CAA131231 CJW131231 CTS131231 DDO131231 DNK131231 DXG131231 EHC131231 EQY131231 FAU131231 FKQ131231 FUM131231 GEI131231 GOE131231 GYA131231 HHW131231 HRS131231 IBO131231 ILK131231 IVG131231 JFC131231 JOY131231 JYU131231 KIQ131231 KSM131231 LCI131231 LME131231 LWA131231 MFW131231 MPS131231 MZO131231 NJK131231 NTG131231 ODC131231 OMY131231 OWU131231 PGQ131231 PQM131231 QAI131231 QKE131231 QUA131231 RDW131231 RNS131231 RXO131231 SHK131231 SRG131231 TBC131231 TKY131231 TUU131231 UEQ131231 UOM131231 UYI131231 VIE131231 VSA131231 WBW131231 WLS131231 WVO131231 G196767 JC196767 SY196767 ACU196767 AMQ196767 AWM196767 BGI196767 BQE196767 CAA196767 CJW196767 CTS196767 DDO196767 DNK196767 DXG196767 EHC196767 EQY196767 FAU196767 FKQ196767 FUM196767 GEI196767 GOE196767 GYA196767 HHW196767 HRS196767 IBO196767 ILK196767 IVG196767 JFC196767 JOY196767 JYU196767 KIQ196767 KSM196767 LCI196767 LME196767 LWA196767 MFW196767 MPS196767 MZO196767 NJK196767 NTG196767 ODC196767 OMY196767 OWU196767 PGQ196767 PQM196767 QAI196767 QKE196767 QUA196767 RDW196767 RNS196767 RXO196767 SHK196767 SRG196767 TBC196767 TKY196767 TUU196767 UEQ196767 UOM196767 UYI196767 VIE196767 VSA196767 WBW196767 WLS196767 WVO196767 G262303 JC262303 SY262303 ACU262303 AMQ262303 AWM262303 BGI262303 BQE262303 CAA262303 CJW262303 CTS262303 DDO262303 DNK262303 DXG262303 EHC262303 EQY262303 FAU262303 FKQ262303 FUM262303 GEI262303 GOE262303 GYA262303 HHW262303 HRS262303 IBO262303 ILK262303 IVG262303 JFC262303 JOY262303 JYU262303 KIQ262303 KSM262303 LCI262303 LME262303 LWA262303 MFW262303 MPS262303 MZO262303 NJK262303 NTG262303 ODC262303 OMY262303 OWU262303 PGQ262303 PQM262303 QAI262303 QKE262303 QUA262303 RDW262303 RNS262303 RXO262303 SHK262303 SRG262303 TBC262303 TKY262303 TUU262303 UEQ262303 UOM262303 UYI262303 VIE262303 VSA262303 WBW262303 WLS262303 WVO262303 G327839 JC327839 SY327839 ACU327839 AMQ327839 AWM327839 BGI327839 BQE327839 CAA327839 CJW327839 CTS327839 DDO327839 DNK327839 DXG327839 EHC327839 EQY327839 FAU327839 FKQ327839 FUM327839 GEI327839 GOE327839 GYA327839 HHW327839 HRS327839 IBO327839 ILK327839 IVG327839 JFC327839 JOY327839 JYU327839 KIQ327839 KSM327839 LCI327839 LME327839 LWA327839 MFW327839 MPS327839 MZO327839 NJK327839 NTG327839 ODC327839 OMY327839 OWU327839 PGQ327839 PQM327839 QAI327839 QKE327839 QUA327839 RDW327839 RNS327839 RXO327839 SHK327839 SRG327839 TBC327839 TKY327839 TUU327839 UEQ327839 UOM327839 UYI327839 VIE327839 VSA327839 WBW327839 WLS327839 WVO327839 G393375 JC393375 SY393375 ACU393375 AMQ393375 AWM393375 BGI393375 BQE393375 CAA393375 CJW393375 CTS393375 DDO393375 DNK393375 DXG393375 EHC393375 EQY393375 FAU393375 FKQ393375 FUM393375 GEI393375 GOE393375 GYA393375 HHW393375 HRS393375 IBO393375 ILK393375 IVG393375 JFC393375 JOY393375 JYU393375 KIQ393375 KSM393375 LCI393375 LME393375 LWA393375 MFW393375 MPS393375 MZO393375 NJK393375 NTG393375 ODC393375 OMY393375 OWU393375 PGQ393375 PQM393375 QAI393375 QKE393375 QUA393375 RDW393375 RNS393375 RXO393375 SHK393375 SRG393375 TBC393375 TKY393375 TUU393375 UEQ393375 UOM393375 UYI393375 VIE393375 VSA393375 WBW393375 WLS393375 WVO393375 G458911 JC458911 SY458911 ACU458911 AMQ458911 AWM458911 BGI458911 BQE458911 CAA458911 CJW458911 CTS458911 DDO458911 DNK458911 DXG458911 EHC458911 EQY458911 FAU458911 FKQ458911 FUM458911 GEI458911 GOE458911 GYA458911 HHW458911 HRS458911 IBO458911 ILK458911 IVG458911 JFC458911 JOY458911 JYU458911 KIQ458911 KSM458911 LCI458911 LME458911 LWA458911 MFW458911 MPS458911 MZO458911 NJK458911 NTG458911 ODC458911 OMY458911 OWU458911 PGQ458911 PQM458911 QAI458911 QKE458911 QUA458911 RDW458911 RNS458911 RXO458911 SHK458911 SRG458911 TBC458911 TKY458911 TUU458911 UEQ458911 UOM458911 UYI458911 VIE458911 VSA458911 WBW458911 WLS458911 WVO458911 G524447 JC524447 SY524447 ACU524447 AMQ524447 AWM524447 BGI524447 BQE524447 CAA524447 CJW524447 CTS524447 DDO524447 DNK524447 DXG524447 EHC524447 EQY524447 FAU524447 FKQ524447 FUM524447 GEI524447 GOE524447 GYA524447 HHW524447 HRS524447 IBO524447 ILK524447 IVG524447 JFC524447 JOY524447 JYU524447 KIQ524447 KSM524447 LCI524447 LME524447 LWA524447 MFW524447 MPS524447 MZO524447 NJK524447 NTG524447 ODC524447 OMY524447 OWU524447 PGQ524447 PQM524447 QAI524447 QKE524447 QUA524447 RDW524447 RNS524447 RXO524447 SHK524447 SRG524447 TBC524447 TKY524447 TUU524447 UEQ524447 UOM524447 UYI524447 VIE524447 VSA524447 WBW524447 WLS524447 WVO524447 G589983 JC589983 SY589983 ACU589983 AMQ589983 AWM589983 BGI589983 BQE589983 CAA589983 CJW589983 CTS589983 DDO589983 DNK589983 DXG589983 EHC589983 EQY589983 FAU589983 FKQ589983 FUM589983 GEI589983 GOE589983 GYA589983 HHW589983 HRS589983 IBO589983 ILK589983 IVG589983 JFC589983 JOY589983 JYU589983 KIQ589983 KSM589983 LCI589983 LME589983 LWA589983 MFW589983 MPS589983 MZO589983 NJK589983 NTG589983 ODC589983 OMY589983 OWU589983 PGQ589983 PQM589983 QAI589983 QKE589983 QUA589983 RDW589983 RNS589983 RXO589983 SHK589983 SRG589983 TBC589983 TKY589983 TUU589983 UEQ589983 UOM589983 UYI589983 VIE589983 VSA589983 WBW589983 WLS589983 WVO589983 G655519 JC655519 SY655519 ACU655519 AMQ655519 AWM655519 BGI655519 BQE655519 CAA655519 CJW655519 CTS655519 DDO655519 DNK655519 DXG655519 EHC655519 EQY655519 FAU655519 FKQ655519 FUM655519 GEI655519 GOE655519 GYA655519 HHW655519 HRS655519 IBO655519 ILK655519 IVG655519 JFC655519 JOY655519 JYU655519 KIQ655519 KSM655519 LCI655519 LME655519 LWA655519 MFW655519 MPS655519 MZO655519 NJK655519 NTG655519 ODC655519 OMY655519 OWU655519 PGQ655519 PQM655519 QAI655519 QKE655519 QUA655519 RDW655519 RNS655519 RXO655519 SHK655519 SRG655519 TBC655519 TKY655519 TUU655519 UEQ655519 UOM655519 UYI655519 VIE655519 VSA655519 WBW655519 WLS655519 WVO655519 G721055 JC721055 SY721055 ACU721055 AMQ721055 AWM721055 BGI721055 BQE721055 CAA721055 CJW721055 CTS721055 DDO721055 DNK721055 DXG721055 EHC721055 EQY721055 FAU721055 FKQ721055 FUM721055 GEI721055 GOE721055 GYA721055 HHW721055 HRS721055 IBO721055 ILK721055 IVG721055 JFC721055 JOY721055 JYU721055 KIQ721055 KSM721055 LCI721055 LME721055 LWA721055 MFW721055 MPS721055 MZO721055 NJK721055 NTG721055 ODC721055 OMY721055 OWU721055 PGQ721055 PQM721055 QAI721055 QKE721055 QUA721055 RDW721055 RNS721055 RXO721055 SHK721055 SRG721055 TBC721055 TKY721055 TUU721055 UEQ721055 UOM721055 UYI721055 VIE721055 VSA721055 WBW721055 WLS721055 WVO721055 G786591 JC786591 SY786591 ACU786591 AMQ786591 AWM786591 BGI786591 BQE786591 CAA786591 CJW786591 CTS786591 DDO786591 DNK786591 DXG786591 EHC786591 EQY786591 FAU786591 FKQ786591 FUM786591 GEI786591 GOE786591 GYA786591 HHW786591 HRS786591 IBO786591 ILK786591 IVG786591 JFC786591 JOY786591 JYU786591 KIQ786591 KSM786591 LCI786591 LME786591 LWA786591 MFW786591 MPS786591 MZO786591 NJK786591 NTG786591 ODC786591 OMY786591 OWU786591 PGQ786591 PQM786591 QAI786591 QKE786591 QUA786591 RDW786591 RNS786591 RXO786591 SHK786591 SRG786591 TBC786591 TKY786591 TUU786591 UEQ786591 UOM786591 UYI786591 VIE786591 VSA786591 WBW786591 WLS786591 WVO786591 G852127 JC852127 SY852127 ACU852127 AMQ852127 AWM852127 BGI852127 BQE852127 CAA852127 CJW852127 CTS852127 DDO852127 DNK852127 DXG852127 EHC852127 EQY852127 FAU852127 FKQ852127 FUM852127 GEI852127 GOE852127 GYA852127 HHW852127 HRS852127 IBO852127 ILK852127 IVG852127 JFC852127 JOY852127 JYU852127 KIQ852127 KSM852127 LCI852127 LME852127 LWA852127 MFW852127 MPS852127 MZO852127 NJK852127 NTG852127 ODC852127 OMY852127 OWU852127 PGQ852127 PQM852127 QAI852127 QKE852127 QUA852127 RDW852127 RNS852127 RXO852127 SHK852127 SRG852127 TBC852127 TKY852127 TUU852127 UEQ852127 UOM852127 UYI852127 VIE852127 VSA852127 WBW852127 WLS852127 WVO852127 G917663 JC917663 SY917663 ACU917663 AMQ917663 AWM917663 BGI917663 BQE917663 CAA917663 CJW917663 CTS917663 DDO917663 DNK917663 DXG917663 EHC917663 EQY917663 FAU917663 FKQ917663 FUM917663 GEI917663 GOE917663 GYA917663 HHW917663 HRS917663 IBO917663 ILK917663 IVG917663 JFC917663 JOY917663 JYU917663 KIQ917663 KSM917663 LCI917663 LME917663 LWA917663 MFW917663 MPS917663 MZO917663 NJK917663 NTG917663 ODC917663 OMY917663 OWU917663 PGQ917663 PQM917663 QAI917663 QKE917663 QUA917663 RDW917663 RNS917663 RXO917663 SHK917663 SRG917663 TBC917663 TKY917663 TUU917663 UEQ917663 UOM917663 UYI917663 VIE917663 VSA917663 WBW917663 WLS917663 WVO917663 G983199 JC983199 SY983199 ACU983199 AMQ983199 AWM983199 BGI983199 BQE983199 CAA983199 CJW983199 CTS983199 DDO983199 DNK983199 DXG983199 EHC983199 EQY983199 FAU983199 FKQ983199 FUM983199 GEI983199 GOE983199 GYA983199 HHW983199 HRS983199 IBO983199 ILK983199 IVG983199 JFC983199 JOY983199 JYU983199 KIQ983199 KSM983199 LCI983199 LME983199 LWA983199 MFW983199 MPS983199 MZO983199 NJK983199 NTG983199 ODC983199 OMY983199 OWU983199 PGQ983199 PQM983199 QAI983199 QKE983199 QUA983199 RDW983199 RNS983199 RXO983199 SHK983199 SRG983199 TBC983199 TKY983199 TUU983199 UEQ983199 UOM983199 UYI983199 VIE983199 VSA983199 WBW983199 WLS983199 WVO983199 G163 JC163 SY163 ACU163 AMQ163 AWM163 BGI163 BQE163 CAA163 CJW163 CTS163 DDO163 DNK163 DXG163 EHC163 EQY163 FAU163 FKQ163 FUM163 GEI163 GOE163 GYA163 HHW163 HRS163 IBO163 ILK163 IVG163 JFC163 JOY163 JYU163 KIQ163 KSM163 LCI163 LME163 LWA163 MFW163 MPS163 MZO163 NJK163 NTG163 ODC163 OMY163 OWU163 PGQ163 PQM163 QAI163 QKE163 QUA163 RDW163 RNS163 RXO163 SHK163 SRG163 TBC163 TKY163 TUU163 UEQ163 UOM163 UYI163 VIE163 VSA163 WBW163 WLS163 WVO163 G65699 JC65699 SY65699 ACU65699 AMQ65699 AWM65699 BGI65699 BQE65699 CAA65699 CJW65699 CTS65699 DDO65699 DNK65699 DXG65699 EHC65699 EQY65699 FAU65699 FKQ65699 FUM65699 GEI65699 GOE65699 GYA65699 HHW65699 HRS65699 IBO65699 ILK65699 IVG65699 JFC65699 JOY65699 JYU65699 KIQ65699 KSM65699 LCI65699 LME65699 LWA65699 MFW65699 MPS65699 MZO65699 NJK65699 NTG65699 ODC65699 OMY65699 OWU65699 PGQ65699 PQM65699 QAI65699 QKE65699 QUA65699 RDW65699 RNS65699 RXO65699 SHK65699 SRG65699 TBC65699 TKY65699 TUU65699 UEQ65699 UOM65699 UYI65699 VIE65699 VSA65699 WBW65699 WLS65699 WVO65699 G131235 JC131235 SY131235 ACU131235 AMQ131235 AWM131235 BGI131235 BQE131235 CAA131235 CJW131235 CTS131235 DDO131235 DNK131235 DXG131235 EHC131235 EQY131235 FAU131235 FKQ131235 FUM131235 GEI131235 GOE131235 GYA131235 HHW131235 HRS131235 IBO131235 ILK131235 IVG131235 JFC131235 JOY131235 JYU131235 KIQ131235 KSM131235 LCI131235 LME131235 LWA131235 MFW131235 MPS131235 MZO131235 NJK131235 NTG131235 ODC131235 OMY131235 OWU131235 PGQ131235 PQM131235 QAI131235 QKE131235 QUA131235 RDW131235 RNS131235 RXO131235 SHK131235 SRG131235 TBC131235 TKY131235 TUU131235 UEQ131235 UOM131235 UYI131235 VIE131235 VSA131235 WBW131235 WLS131235 WVO131235 G196771 JC196771 SY196771 ACU196771 AMQ196771 AWM196771 BGI196771 BQE196771 CAA196771 CJW196771 CTS196771 DDO196771 DNK196771 DXG196771 EHC196771 EQY196771 FAU196771 FKQ196771 FUM196771 GEI196771 GOE196771 GYA196771 HHW196771 HRS196771 IBO196771 ILK196771 IVG196771 JFC196771 JOY196771 JYU196771 KIQ196771 KSM196771 LCI196771 LME196771 LWA196771 MFW196771 MPS196771 MZO196771 NJK196771 NTG196771 ODC196771 OMY196771 OWU196771 PGQ196771 PQM196771 QAI196771 QKE196771 QUA196771 RDW196771 RNS196771 RXO196771 SHK196771 SRG196771 TBC196771 TKY196771 TUU196771 UEQ196771 UOM196771 UYI196771 VIE196771 VSA196771 WBW196771 WLS196771 WVO196771 G262307 JC262307 SY262307 ACU262307 AMQ262307 AWM262307 BGI262307 BQE262307 CAA262307 CJW262307 CTS262307 DDO262307 DNK262307 DXG262307 EHC262307 EQY262307 FAU262307 FKQ262307 FUM262307 GEI262307 GOE262307 GYA262307 HHW262307 HRS262307 IBO262307 ILK262307 IVG262307 JFC262307 JOY262307 JYU262307 KIQ262307 KSM262307 LCI262307 LME262307 LWA262307 MFW262307 MPS262307 MZO262307 NJK262307 NTG262307 ODC262307 OMY262307 OWU262307 PGQ262307 PQM262307 QAI262307 QKE262307 QUA262307 RDW262307 RNS262307 RXO262307 SHK262307 SRG262307 TBC262307 TKY262307 TUU262307 UEQ262307 UOM262307 UYI262307 VIE262307 VSA262307 WBW262307 WLS262307 WVO262307 G327843 JC327843 SY327843 ACU327843 AMQ327843 AWM327843 BGI327843 BQE327843 CAA327843 CJW327843 CTS327843 DDO327843 DNK327843 DXG327843 EHC327843 EQY327843 FAU327843 FKQ327843 FUM327843 GEI327843 GOE327843 GYA327843 HHW327843 HRS327843 IBO327843 ILK327843 IVG327843 JFC327843 JOY327843 JYU327843 KIQ327843 KSM327843 LCI327843 LME327843 LWA327843 MFW327843 MPS327843 MZO327843 NJK327843 NTG327843 ODC327843 OMY327843 OWU327843 PGQ327843 PQM327843 QAI327843 QKE327843 QUA327843 RDW327843 RNS327843 RXO327843 SHK327843 SRG327843 TBC327843 TKY327843 TUU327843 UEQ327843 UOM327843 UYI327843 VIE327843 VSA327843 WBW327843 WLS327843 WVO327843 G393379 JC393379 SY393379 ACU393379 AMQ393379 AWM393379 BGI393379 BQE393379 CAA393379 CJW393379 CTS393379 DDO393379 DNK393379 DXG393379 EHC393379 EQY393379 FAU393379 FKQ393379 FUM393379 GEI393379 GOE393379 GYA393379 HHW393379 HRS393379 IBO393379 ILK393379 IVG393379 JFC393379 JOY393379 JYU393379 KIQ393379 KSM393379 LCI393379 LME393379 LWA393379 MFW393379 MPS393379 MZO393379 NJK393379 NTG393379 ODC393379 OMY393379 OWU393379 PGQ393379 PQM393379 QAI393379 QKE393379 QUA393379 RDW393379 RNS393379 RXO393379 SHK393379 SRG393379 TBC393379 TKY393379 TUU393379 UEQ393379 UOM393379 UYI393379 VIE393379 VSA393379 WBW393379 WLS393379 WVO393379 G458915 JC458915 SY458915 ACU458915 AMQ458915 AWM458915 BGI458915 BQE458915 CAA458915 CJW458915 CTS458915 DDO458915 DNK458915 DXG458915 EHC458915 EQY458915 FAU458915 FKQ458915 FUM458915 GEI458915 GOE458915 GYA458915 HHW458915 HRS458915 IBO458915 ILK458915 IVG458915 JFC458915 JOY458915 JYU458915 KIQ458915 KSM458915 LCI458915 LME458915 LWA458915 MFW458915 MPS458915 MZO458915 NJK458915 NTG458915 ODC458915 OMY458915 OWU458915 PGQ458915 PQM458915 QAI458915 QKE458915 QUA458915 RDW458915 RNS458915 RXO458915 SHK458915 SRG458915 TBC458915 TKY458915 TUU458915 UEQ458915 UOM458915 UYI458915 VIE458915 VSA458915 WBW458915 WLS458915 WVO458915 G524451 JC524451 SY524451 ACU524451 AMQ524451 AWM524451 BGI524451 BQE524451 CAA524451 CJW524451 CTS524451 DDO524451 DNK524451 DXG524451 EHC524451 EQY524451 FAU524451 FKQ524451 FUM524451 GEI524451 GOE524451 GYA524451 HHW524451 HRS524451 IBO524451 ILK524451 IVG524451 JFC524451 JOY524451 JYU524451 KIQ524451 KSM524451 LCI524451 LME524451 LWA524451 MFW524451 MPS524451 MZO524451 NJK524451 NTG524451 ODC524451 OMY524451 OWU524451 PGQ524451 PQM524451 QAI524451 QKE524451 QUA524451 RDW524451 RNS524451 RXO524451 SHK524451 SRG524451 TBC524451 TKY524451 TUU524451 UEQ524451 UOM524451 UYI524451 VIE524451 VSA524451 WBW524451 WLS524451 WVO524451 G589987 JC589987 SY589987 ACU589987 AMQ589987 AWM589987 BGI589987 BQE589987 CAA589987 CJW589987 CTS589987 DDO589987 DNK589987 DXG589987 EHC589987 EQY589987 FAU589987 FKQ589987 FUM589987 GEI589987 GOE589987 GYA589987 HHW589987 HRS589987 IBO589987 ILK589987 IVG589987 JFC589987 JOY589987 JYU589987 KIQ589987 KSM589987 LCI589987 LME589987 LWA589987 MFW589987 MPS589987 MZO589987 NJK589987 NTG589987 ODC589987 OMY589987 OWU589987 PGQ589987 PQM589987 QAI589987 QKE589987 QUA589987 RDW589987 RNS589987 RXO589987 SHK589987 SRG589987 TBC589987 TKY589987 TUU589987 UEQ589987 UOM589987 UYI589987 VIE589987 VSA589987 WBW589987 WLS589987 WVO589987 G655523 JC655523 SY655523 ACU655523 AMQ655523 AWM655523 BGI655523 BQE655523 CAA655523 CJW655523 CTS655523 DDO655523 DNK655523 DXG655523 EHC655523 EQY655523 FAU655523 FKQ655523 FUM655523 GEI655523 GOE655523 GYA655523 HHW655523 HRS655523 IBO655523 ILK655523 IVG655523 JFC655523 JOY655523 JYU655523 KIQ655523 KSM655523 LCI655523 LME655523 LWA655523 MFW655523 MPS655523 MZO655523 NJK655523 NTG655523 ODC655523 OMY655523 OWU655523 PGQ655523 PQM655523 QAI655523 QKE655523 QUA655523 RDW655523 RNS655523 RXO655523 SHK655523 SRG655523 TBC655523 TKY655523 TUU655523 UEQ655523 UOM655523 UYI655523 VIE655523 VSA655523 WBW655523 WLS655523 WVO655523 G721059 JC721059 SY721059 ACU721059 AMQ721059 AWM721059 BGI721059 BQE721059 CAA721059 CJW721059 CTS721059 DDO721059 DNK721059 DXG721059 EHC721059 EQY721059 FAU721059 FKQ721059 FUM721059 GEI721059 GOE721059 GYA721059 HHW721059 HRS721059 IBO721059 ILK721059 IVG721059 JFC721059 JOY721059 JYU721059 KIQ721059 KSM721059 LCI721059 LME721059 LWA721059 MFW721059 MPS721059 MZO721059 NJK721059 NTG721059 ODC721059 OMY721059 OWU721059 PGQ721059 PQM721059 QAI721059 QKE721059 QUA721059 RDW721059 RNS721059 RXO721059 SHK721059 SRG721059 TBC721059 TKY721059 TUU721059 UEQ721059 UOM721059 UYI721059 VIE721059 VSA721059 WBW721059 WLS721059 WVO721059 G786595 JC786595 SY786595 ACU786595 AMQ786595 AWM786595 BGI786595 BQE786595 CAA786595 CJW786595 CTS786595 DDO786595 DNK786595 DXG786595 EHC786595 EQY786595 FAU786595 FKQ786595 FUM786595 GEI786595 GOE786595 GYA786595 HHW786595 HRS786595 IBO786595 ILK786595 IVG786595 JFC786595 JOY786595 JYU786595 KIQ786595 KSM786595 LCI786595 LME786595 LWA786595 MFW786595 MPS786595 MZO786595 NJK786595 NTG786595 ODC786595 OMY786595 OWU786595 PGQ786595 PQM786595 QAI786595 QKE786595 QUA786595 RDW786595 RNS786595 RXO786595 SHK786595 SRG786595 TBC786595 TKY786595 TUU786595 UEQ786595 UOM786595 UYI786595 VIE786595 VSA786595 WBW786595 WLS786595 WVO786595 G852131 JC852131 SY852131 ACU852131 AMQ852131 AWM852131 BGI852131 BQE852131 CAA852131 CJW852131 CTS852131 DDO852131 DNK852131 DXG852131 EHC852131 EQY852131 FAU852131 FKQ852131 FUM852131 GEI852131 GOE852131 GYA852131 HHW852131 HRS852131 IBO852131 ILK852131 IVG852131 JFC852131 JOY852131 JYU852131 KIQ852131 KSM852131 LCI852131 LME852131 LWA852131 MFW852131 MPS852131 MZO852131 NJK852131 NTG852131 ODC852131 OMY852131 OWU852131 PGQ852131 PQM852131 QAI852131 QKE852131 QUA852131 RDW852131 RNS852131 RXO852131 SHK852131 SRG852131 TBC852131 TKY852131 TUU852131 UEQ852131 UOM852131 UYI852131 VIE852131 VSA852131 WBW852131 WLS852131 WVO852131 G917667 JC917667 SY917667 ACU917667 AMQ917667 AWM917667 BGI917667 BQE917667 CAA917667 CJW917667 CTS917667 DDO917667 DNK917667 DXG917667 EHC917667 EQY917667 FAU917667 FKQ917667 FUM917667 GEI917667 GOE917667 GYA917667 HHW917667 HRS917667 IBO917667 ILK917667 IVG917667 JFC917667 JOY917667 JYU917667 KIQ917667 KSM917667 LCI917667 LME917667 LWA917667 MFW917667 MPS917667 MZO917667 NJK917667 NTG917667 ODC917667 OMY917667 OWU917667 PGQ917667 PQM917667 QAI917667 QKE917667 QUA917667 RDW917667 RNS917667 RXO917667 SHK917667 SRG917667 TBC917667 TKY917667 TUU917667 UEQ917667 UOM917667 UYI917667 VIE917667 VSA917667 WBW917667 WLS917667 WVO917667 G983203 JC983203 SY983203 ACU983203 AMQ983203 AWM983203 BGI983203 BQE983203 CAA983203 CJW983203 CTS983203 DDO983203 DNK983203 DXG983203 EHC983203 EQY983203 FAU983203 FKQ983203 FUM983203 GEI983203 GOE983203 GYA983203 HHW983203 HRS983203 IBO983203 ILK983203 IVG983203 JFC983203 JOY983203 JYU983203 KIQ983203 KSM983203 LCI983203 LME983203 LWA983203 MFW983203 MPS983203 MZO983203 NJK983203 NTG983203 ODC983203 OMY983203 OWU983203 PGQ983203 PQM983203 QAI983203 QKE983203 QUA983203 RDW983203 RNS983203 RXO983203 SHK983203 SRG983203 TBC983203 TKY983203 TUU983203 UEQ983203 UOM983203 UYI983203 VIE983203 VSA983203 WBW983203 WLS983203 WVO983203 G169 JC169 SY169 ACU169 AMQ169 AWM169 BGI169 BQE169 CAA169 CJW169 CTS169 DDO169 DNK169 DXG169 EHC169 EQY169 FAU169 FKQ169 FUM169 GEI169 GOE169 GYA169 HHW169 HRS169 IBO169 ILK169 IVG169 JFC169 JOY169 JYU169 KIQ169 KSM169 LCI169 LME169 LWA169 MFW169 MPS169 MZO169 NJK169 NTG169 ODC169 OMY169 OWU169 PGQ169 PQM169 QAI169 QKE169 QUA169 RDW169 RNS169 RXO169 SHK169 SRG169 TBC169 TKY169 TUU169 UEQ169 UOM169 UYI169 VIE169 VSA169 WBW169 WLS169 WVO169 G65705 JC65705 SY65705 ACU65705 AMQ65705 AWM65705 BGI65705 BQE65705 CAA65705 CJW65705 CTS65705 DDO65705 DNK65705 DXG65705 EHC65705 EQY65705 FAU65705 FKQ65705 FUM65705 GEI65705 GOE65705 GYA65705 HHW65705 HRS65705 IBO65705 ILK65705 IVG65705 JFC65705 JOY65705 JYU65705 KIQ65705 KSM65705 LCI65705 LME65705 LWA65705 MFW65705 MPS65705 MZO65705 NJK65705 NTG65705 ODC65705 OMY65705 OWU65705 PGQ65705 PQM65705 QAI65705 QKE65705 QUA65705 RDW65705 RNS65705 RXO65705 SHK65705 SRG65705 TBC65705 TKY65705 TUU65705 UEQ65705 UOM65705 UYI65705 VIE65705 VSA65705 WBW65705 WLS65705 WVO65705 G131241 JC131241 SY131241 ACU131241 AMQ131241 AWM131241 BGI131241 BQE131241 CAA131241 CJW131241 CTS131241 DDO131241 DNK131241 DXG131241 EHC131241 EQY131241 FAU131241 FKQ131241 FUM131241 GEI131241 GOE131241 GYA131241 HHW131241 HRS131241 IBO131241 ILK131241 IVG131241 JFC131241 JOY131241 JYU131241 KIQ131241 KSM131241 LCI131241 LME131241 LWA131241 MFW131241 MPS131241 MZO131241 NJK131241 NTG131241 ODC131241 OMY131241 OWU131241 PGQ131241 PQM131241 QAI131241 QKE131241 QUA131241 RDW131241 RNS131241 RXO131241 SHK131241 SRG131241 TBC131241 TKY131241 TUU131241 UEQ131241 UOM131241 UYI131241 VIE131241 VSA131241 WBW131241 WLS131241 WVO131241 G196777 JC196777 SY196777 ACU196777 AMQ196777 AWM196777 BGI196777 BQE196777 CAA196777 CJW196777 CTS196777 DDO196777 DNK196777 DXG196777 EHC196777 EQY196777 FAU196777 FKQ196777 FUM196777 GEI196777 GOE196777 GYA196777 HHW196777 HRS196777 IBO196777 ILK196777 IVG196777 JFC196777 JOY196777 JYU196777 KIQ196777 KSM196777 LCI196777 LME196777 LWA196777 MFW196777 MPS196777 MZO196777 NJK196777 NTG196777 ODC196777 OMY196777 OWU196777 PGQ196777 PQM196777 QAI196777 QKE196777 QUA196777 RDW196777 RNS196777 RXO196777 SHK196777 SRG196777 TBC196777 TKY196777 TUU196777 UEQ196777 UOM196777 UYI196777 VIE196777 VSA196777 WBW196777 WLS196777 WVO196777 G262313 JC262313 SY262313 ACU262313 AMQ262313 AWM262313 BGI262313 BQE262313 CAA262313 CJW262313 CTS262313 DDO262313 DNK262313 DXG262313 EHC262313 EQY262313 FAU262313 FKQ262313 FUM262313 GEI262313 GOE262313 GYA262313 HHW262313 HRS262313 IBO262313 ILK262313 IVG262313 JFC262313 JOY262313 JYU262313 KIQ262313 KSM262313 LCI262313 LME262313 LWA262313 MFW262313 MPS262313 MZO262313 NJK262313 NTG262313 ODC262313 OMY262313 OWU262313 PGQ262313 PQM262313 QAI262313 QKE262313 QUA262313 RDW262313 RNS262313 RXO262313 SHK262313 SRG262313 TBC262313 TKY262313 TUU262313 UEQ262313 UOM262313 UYI262313 VIE262313 VSA262313 WBW262313 WLS262313 WVO262313 G327849 JC327849 SY327849 ACU327849 AMQ327849 AWM327849 BGI327849 BQE327849 CAA327849 CJW327849 CTS327849 DDO327849 DNK327849 DXG327849 EHC327849 EQY327849 FAU327849 FKQ327849 FUM327849 GEI327849 GOE327849 GYA327849 HHW327849 HRS327849 IBO327849 ILK327849 IVG327849 JFC327849 JOY327849 JYU327849 KIQ327849 KSM327849 LCI327849 LME327849 LWA327849 MFW327849 MPS327849 MZO327849 NJK327849 NTG327849 ODC327849 OMY327849 OWU327849 PGQ327849 PQM327849 QAI327849 QKE327849 QUA327849 RDW327849 RNS327849 RXO327849 SHK327849 SRG327849 TBC327849 TKY327849 TUU327849 UEQ327849 UOM327849 UYI327849 VIE327849 VSA327849 WBW327849 WLS327849 WVO327849 G393385 JC393385 SY393385 ACU393385 AMQ393385 AWM393385 BGI393385 BQE393385 CAA393385 CJW393385 CTS393385 DDO393385 DNK393385 DXG393385 EHC393385 EQY393385 FAU393385 FKQ393385 FUM393385 GEI393385 GOE393385 GYA393385 HHW393385 HRS393385 IBO393385 ILK393385 IVG393385 JFC393385 JOY393385 JYU393385 KIQ393385 KSM393385 LCI393385 LME393385 LWA393385 MFW393385 MPS393385 MZO393385 NJK393385 NTG393385 ODC393385 OMY393385 OWU393385 PGQ393385 PQM393385 QAI393385 QKE393385 QUA393385 RDW393385 RNS393385 RXO393385 SHK393385 SRG393385 TBC393385 TKY393385 TUU393385 UEQ393385 UOM393385 UYI393385 VIE393385 VSA393385 WBW393385 WLS393385 WVO393385 G458921 JC458921 SY458921 ACU458921 AMQ458921 AWM458921 BGI458921 BQE458921 CAA458921 CJW458921 CTS458921 DDO458921 DNK458921 DXG458921 EHC458921 EQY458921 FAU458921 FKQ458921 FUM458921 GEI458921 GOE458921 GYA458921 HHW458921 HRS458921 IBO458921 ILK458921 IVG458921 JFC458921 JOY458921 JYU458921 KIQ458921 KSM458921 LCI458921 LME458921 LWA458921 MFW458921 MPS458921 MZO458921 NJK458921 NTG458921 ODC458921 OMY458921 OWU458921 PGQ458921 PQM458921 QAI458921 QKE458921 QUA458921 RDW458921 RNS458921 RXO458921 SHK458921 SRG458921 TBC458921 TKY458921 TUU458921 UEQ458921 UOM458921 UYI458921 VIE458921 VSA458921 WBW458921 WLS458921 WVO458921 G524457 JC524457 SY524457 ACU524457 AMQ524457 AWM524457 BGI524457 BQE524457 CAA524457 CJW524457 CTS524457 DDO524457 DNK524457 DXG524457 EHC524457 EQY524457 FAU524457 FKQ524457 FUM524457 GEI524457 GOE524457 GYA524457 HHW524457 HRS524457 IBO524457 ILK524457 IVG524457 JFC524457 JOY524457 JYU524457 KIQ524457 KSM524457 LCI524457 LME524457 LWA524457 MFW524457 MPS524457 MZO524457 NJK524457 NTG524457 ODC524457 OMY524457 OWU524457 PGQ524457 PQM524457 QAI524457 QKE524457 QUA524457 RDW524457 RNS524457 RXO524457 SHK524457 SRG524457 TBC524457 TKY524457 TUU524457 UEQ524457 UOM524457 UYI524457 VIE524457 VSA524457 WBW524457 WLS524457 WVO524457 G589993 JC589993 SY589993 ACU589993 AMQ589993 AWM589993 BGI589993 BQE589993 CAA589993 CJW589993 CTS589993 DDO589993 DNK589993 DXG589993 EHC589993 EQY589993 FAU589993 FKQ589993 FUM589993 GEI589993 GOE589993 GYA589993 HHW589993 HRS589993 IBO589993 ILK589993 IVG589993 JFC589993 JOY589993 JYU589993 KIQ589993 KSM589993 LCI589993 LME589993 LWA589993 MFW589993 MPS589993 MZO589993 NJK589993 NTG589993 ODC589993 OMY589993 OWU589993 PGQ589993 PQM589993 QAI589993 QKE589993 QUA589993 RDW589993 RNS589993 RXO589993 SHK589993 SRG589993 TBC589993 TKY589993 TUU589993 UEQ589993 UOM589993 UYI589993 VIE589993 VSA589993 WBW589993 WLS589993 WVO589993 G655529 JC655529 SY655529 ACU655529 AMQ655529 AWM655529 BGI655529 BQE655529 CAA655529 CJW655529 CTS655529 DDO655529 DNK655529 DXG655529 EHC655529 EQY655529 FAU655529 FKQ655529 FUM655529 GEI655529 GOE655529 GYA655529 HHW655529 HRS655529 IBO655529 ILK655529 IVG655529 JFC655529 JOY655529 JYU655529 KIQ655529 KSM655529 LCI655529 LME655529 LWA655529 MFW655529 MPS655529 MZO655529 NJK655529 NTG655529 ODC655529 OMY655529 OWU655529 PGQ655529 PQM655529 QAI655529 QKE655529 QUA655529 RDW655529 RNS655529 RXO655529 SHK655529 SRG655529 TBC655529 TKY655529 TUU655529 UEQ655529 UOM655529 UYI655529 VIE655529 VSA655529 WBW655529 WLS655529 WVO655529 G721065 JC721065 SY721065 ACU721065 AMQ721065 AWM721065 BGI721065 BQE721065 CAA721065 CJW721065 CTS721065 DDO721065 DNK721065 DXG721065 EHC721065 EQY721065 FAU721065 FKQ721065 FUM721065 GEI721065 GOE721065 GYA721065 HHW721065 HRS721065 IBO721065 ILK721065 IVG721065 JFC721065 JOY721065 JYU721065 KIQ721065 KSM721065 LCI721065 LME721065 LWA721065 MFW721065 MPS721065 MZO721065 NJK721065 NTG721065 ODC721065 OMY721065 OWU721065 PGQ721065 PQM721065 QAI721065 QKE721065 QUA721065 RDW721065 RNS721065 RXO721065 SHK721065 SRG721065 TBC721065 TKY721065 TUU721065 UEQ721065 UOM721065 UYI721065 VIE721065 VSA721065 WBW721065 WLS721065 WVO721065 G786601 JC786601 SY786601 ACU786601 AMQ786601 AWM786601 BGI786601 BQE786601 CAA786601 CJW786601 CTS786601 DDO786601 DNK786601 DXG786601 EHC786601 EQY786601 FAU786601 FKQ786601 FUM786601 GEI786601 GOE786601 GYA786601 HHW786601 HRS786601 IBO786601 ILK786601 IVG786601 JFC786601 JOY786601 JYU786601 KIQ786601 KSM786601 LCI786601 LME786601 LWA786601 MFW786601 MPS786601 MZO786601 NJK786601 NTG786601 ODC786601 OMY786601 OWU786601 PGQ786601 PQM786601 QAI786601 QKE786601 QUA786601 RDW786601 RNS786601 RXO786601 SHK786601 SRG786601 TBC786601 TKY786601 TUU786601 UEQ786601 UOM786601 UYI786601 VIE786601 VSA786601 WBW786601 WLS786601 WVO786601 G852137 JC852137 SY852137 ACU852137 AMQ852137 AWM852137 BGI852137 BQE852137 CAA852137 CJW852137 CTS852137 DDO852137 DNK852137 DXG852137 EHC852137 EQY852137 FAU852137 FKQ852137 FUM852137 GEI852137 GOE852137 GYA852137 HHW852137 HRS852137 IBO852137 ILK852137 IVG852137 JFC852137 JOY852137 JYU852137 KIQ852137 KSM852137 LCI852137 LME852137 LWA852137 MFW852137 MPS852137 MZO852137 NJK852137 NTG852137 ODC852137 OMY852137 OWU852137 PGQ852137 PQM852137 QAI852137 QKE852137 QUA852137 RDW852137 RNS852137 RXO852137 SHK852137 SRG852137 TBC852137 TKY852137 TUU852137 UEQ852137 UOM852137 UYI852137 VIE852137 VSA852137 WBW852137 WLS852137 WVO852137 G917673 JC917673 SY917673 ACU917673 AMQ917673 AWM917673 BGI917673 BQE917673 CAA917673 CJW917673 CTS917673 DDO917673 DNK917673 DXG917673 EHC917673 EQY917673 FAU917673 FKQ917673 FUM917673 GEI917673 GOE917673 GYA917673 HHW917673 HRS917673 IBO917673 ILK917673 IVG917673 JFC917673 JOY917673 JYU917673 KIQ917673 KSM917673 LCI917673 LME917673 LWA917673 MFW917673 MPS917673 MZO917673 NJK917673 NTG917673 ODC917673 OMY917673 OWU917673 PGQ917673 PQM917673 QAI917673 QKE917673 QUA917673 RDW917673 RNS917673 RXO917673 SHK917673 SRG917673 TBC917673 TKY917673 TUU917673 UEQ917673 UOM917673 UYI917673 VIE917673 VSA917673 WBW917673 WLS917673 WVO917673 G983209 JC983209 SY983209 ACU983209 AMQ983209 AWM983209 BGI983209 BQE983209 CAA983209 CJW983209 CTS983209 DDO983209 DNK983209 DXG983209 EHC983209 EQY983209 FAU983209 FKQ983209 FUM983209 GEI983209 GOE983209 GYA983209 HHW983209 HRS983209 IBO983209 ILK983209 IVG983209 JFC983209 JOY983209 JYU983209 KIQ983209 KSM983209 LCI983209 LME983209 LWA983209 MFW983209 MPS983209 MZO983209 NJK983209 NTG983209 ODC983209 OMY983209 OWU983209 PGQ983209 PQM983209 QAI983209 QKE983209 QUA983209 RDW983209 RNS983209 RXO983209 SHK983209 SRG983209 TBC983209 TKY983209 TUU983209 UEQ983209 UOM983209 UYI983209 VIE983209 VSA983209 WBW983209 WLS983209 WVO983209 G84 JC84 SY84 ACU84 AMQ84 AWM84 BGI84 BQE84 CAA84 CJW84 CTS84 DDO84 DNK84 DXG84 EHC84 EQY84 FAU84 FKQ84 FUM84 GEI84 GOE84 GYA84 HHW84 HRS84 IBO84 ILK84 IVG84 JFC84 JOY84 JYU84 KIQ84 KSM84 LCI84 LME84 LWA84 MFW84 MPS84 MZO84 NJK84 NTG84 ODC84 OMY84 OWU84 PGQ84 PQM84 QAI84 QKE84 QUA84 RDW84 RNS84 RXO84 SHK84 SRG84 TBC84 TKY84 TUU84 UEQ84 UOM84 UYI84 VIE84 VSA84 WBW84 WLS84 WVO84 G65620 JC65620 SY65620 ACU65620 AMQ65620 AWM65620 BGI65620 BQE65620 CAA65620 CJW65620 CTS65620 DDO65620 DNK65620 DXG65620 EHC65620 EQY65620 FAU65620 FKQ65620 FUM65620 GEI65620 GOE65620 GYA65620 HHW65620 HRS65620 IBO65620 ILK65620 IVG65620 JFC65620 JOY65620 JYU65620 KIQ65620 KSM65620 LCI65620 LME65620 LWA65620 MFW65620 MPS65620 MZO65620 NJK65620 NTG65620 ODC65620 OMY65620 OWU65620 PGQ65620 PQM65620 QAI65620 QKE65620 QUA65620 RDW65620 RNS65620 RXO65620 SHK65620 SRG65620 TBC65620 TKY65620 TUU65620 UEQ65620 UOM65620 UYI65620 VIE65620 VSA65620 WBW65620 WLS65620 WVO65620 G131156 JC131156 SY131156 ACU131156 AMQ131156 AWM131156 BGI131156 BQE131156 CAA131156 CJW131156 CTS131156 DDO131156 DNK131156 DXG131156 EHC131156 EQY131156 FAU131156 FKQ131156 FUM131156 GEI131156 GOE131156 GYA131156 HHW131156 HRS131156 IBO131156 ILK131156 IVG131156 JFC131156 JOY131156 JYU131156 KIQ131156 KSM131156 LCI131156 LME131156 LWA131156 MFW131156 MPS131156 MZO131156 NJK131156 NTG131156 ODC131156 OMY131156 OWU131156 PGQ131156 PQM131156 QAI131156 QKE131156 QUA131156 RDW131156 RNS131156 RXO131156 SHK131156 SRG131156 TBC131156 TKY131156 TUU131156 UEQ131156 UOM131156 UYI131156 VIE131156 VSA131156 WBW131156 WLS131156 WVO131156 G196692 JC196692 SY196692 ACU196692 AMQ196692 AWM196692 BGI196692 BQE196692 CAA196692 CJW196692 CTS196692 DDO196692 DNK196692 DXG196692 EHC196692 EQY196692 FAU196692 FKQ196692 FUM196692 GEI196692 GOE196692 GYA196692 HHW196692 HRS196692 IBO196692 ILK196692 IVG196692 JFC196692 JOY196692 JYU196692 KIQ196692 KSM196692 LCI196692 LME196692 LWA196692 MFW196692 MPS196692 MZO196692 NJK196692 NTG196692 ODC196692 OMY196692 OWU196692 PGQ196692 PQM196692 QAI196692 QKE196692 QUA196692 RDW196692 RNS196692 RXO196692 SHK196692 SRG196692 TBC196692 TKY196692 TUU196692 UEQ196692 UOM196692 UYI196692 VIE196692 VSA196692 WBW196692 WLS196692 WVO196692 G262228 JC262228 SY262228 ACU262228 AMQ262228 AWM262228 BGI262228 BQE262228 CAA262228 CJW262228 CTS262228 DDO262228 DNK262228 DXG262228 EHC262228 EQY262228 FAU262228 FKQ262228 FUM262228 GEI262228 GOE262228 GYA262228 HHW262228 HRS262228 IBO262228 ILK262228 IVG262228 JFC262228 JOY262228 JYU262228 KIQ262228 KSM262228 LCI262228 LME262228 LWA262228 MFW262228 MPS262228 MZO262228 NJK262228 NTG262228 ODC262228 OMY262228 OWU262228 PGQ262228 PQM262228 QAI262228 QKE262228 QUA262228 RDW262228 RNS262228 RXO262228 SHK262228 SRG262228 TBC262228 TKY262228 TUU262228 UEQ262228 UOM262228 UYI262228 VIE262228 VSA262228 WBW262228 WLS262228 WVO262228 G327764 JC327764 SY327764 ACU327764 AMQ327764 AWM327764 BGI327764 BQE327764 CAA327764 CJW327764 CTS327764 DDO327764 DNK327764 DXG327764 EHC327764 EQY327764 FAU327764 FKQ327764 FUM327764 GEI327764 GOE327764 GYA327764 HHW327764 HRS327764 IBO327764 ILK327764 IVG327764 JFC327764 JOY327764 JYU327764 KIQ327764 KSM327764 LCI327764 LME327764 LWA327764 MFW327764 MPS327764 MZO327764 NJK327764 NTG327764 ODC327764 OMY327764 OWU327764 PGQ327764 PQM327764 QAI327764 QKE327764 QUA327764 RDW327764 RNS327764 RXO327764 SHK327764 SRG327764 TBC327764 TKY327764 TUU327764 UEQ327764 UOM327764 UYI327764 VIE327764 VSA327764 WBW327764 WLS327764 WVO327764 G393300 JC393300 SY393300 ACU393300 AMQ393300 AWM393300 BGI393300 BQE393300 CAA393300 CJW393300 CTS393300 DDO393300 DNK393300 DXG393300 EHC393300 EQY393300 FAU393300 FKQ393300 FUM393300 GEI393300 GOE393300 GYA393300 HHW393300 HRS393300 IBO393300 ILK393300 IVG393300 JFC393300 JOY393300 JYU393300 KIQ393300 KSM393300 LCI393300 LME393300 LWA393300 MFW393300 MPS393300 MZO393300 NJK393300 NTG393300 ODC393300 OMY393300 OWU393300 PGQ393300 PQM393300 QAI393300 QKE393300 QUA393300 RDW393300 RNS393300 RXO393300 SHK393300 SRG393300 TBC393300 TKY393300 TUU393300 UEQ393300 UOM393300 UYI393300 VIE393300 VSA393300 WBW393300 WLS393300 WVO393300 G458836 JC458836 SY458836 ACU458836 AMQ458836 AWM458836 BGI458836 BQE458836 CAA458836 CJW458836 CTS458836 DDO458836 DNK458836 DXG458836 EHC458836 EQY458836 FAU458836 FKQ458836 FUM458836 GEI458836 GOE458836 GYA458836 HHW458836 HRS458836 IBO458836 ILK458836 IVG458836 JFC458836 JOY458836 JYU458836 KIQ458836 KSM458836 LCI458836 LME458836 LWA458836 MFW458836 MPS458836 MZO458836 NJK458836 NTG458836 ODC458836 OMY458836 OWU458836 PGQ458836 PQM458836 QAI458836 QKE458836 QUA458836 RDW458836 RNS458836 RXO458836 SHK458836 SRG458836 TBC458836 TKY458836 TUU458836 UEQ458836 UOM458836 UYI458836 VIE458836 VSA458836 WBW458836 WLS458836 WVO458836 G524372 JC524372 SY524372 ACU524372 AMQ524372 AWM524372 BGI524372 BQE524372 CAA524372 CJW524372 CTS524372 DDO524372 DNK524372 DXG524372 EHC524372 EQY524372 FAU524372 FKQ524372 FUM524372 GEI524372 GOE524372 GYA524372 HHW524372 HRS524372 IBO524372 ILK524372 IVG524372 JFC524372 JOY524372 JYU524372 KIQ524372 KSM524372 LCI524372 LME524372 LWA524372 MFW524372 MPS524372 MZO524372 NJK524372 NTG524372 ODC524372 OMY524372 OWU524372 PGQ524372 PQM524372 QAI524372 QKE524372 QUA524372 RDW524372 RNS524372 RXO524372 SHK524372 SRG524372 TBC524372 TKY524372 TUU524372 UEQ524372 UOM524372 UYI524372 VIE524372 VSA524372 WBW524372 WLS524372 WVO524372 G589908 JC589908 SY589908 ACU589908 AMQ589908 AWM589908 BGI589908 BQE589908 CAA589908 CJW589908 CTS589908 DDO589908 DNK589908 DXG589908 EHC589908 EQY589908 FAU589908 FKQ589908 FUM589908 GEI589908 GOE589908 GYA589908 HHW589908 HRS589908 IBO589908 ILK589908 IVG589908 JFC589908 JOY589908 JYU589908 KIQ589908 KSM589908 LCI589908 LME589908 LWA589908 MFW589908 MPS589908 MZO589908 NJK589908 NTG589908 ODC589908 OMY589908 OWU589908 PGQ589908 PQM589908 QAI589908 QKE589908 QUA589908 RDW589908 RNS589908 RXO589908 SHK589908 SRG589908 TBC589908 TKY589908 TUU589908 UEQ589908 UOM589908 UYI589908 VIE589908 VSA589908 WBW589908 WLS589908 WVO589908 G655444 JC655444 SY655444 ACU655444 AMQ655444 AWM655444 BGI655444 BQE655444 CAA655444 CJW655444 CTS655444 DDO655444 DNK655444 DXG655444 EHC655444 EQY655444 FAU655444 FKQ655444 FUM655444 GEI655444 GOE655444 GYA655444 HHW655444 HRS655444 IBO655444 ILK655444 IVG655444 JFC655444 JOY655444 JYU655444 KIQ655444 KSM655444 LCI655444 LME655444 LWA655444 MFW655444 MPS655444 MZO655444 NJK655444 NTG655444 ODC655444 OMY655444 OWU655444 PGQ655444 PQM655444 QAI655444 QKE655444 QUA655444 RDW655444 RNS655444 RXO655444 SHK655444 SRG655444 TBC655444 TKY655444 TUU655444 UEQ655444 UOM655444 UYI655444 VIE655444 VSA655444 WBW655444 WLS655444 WVO655444 G720980 JC720980 SY720980 ACU720980 AMQ720980 AWM720980 BGI720980 BQE720980 CAA720980 CJW720980 CTS720980 DDO720980 DNK720980 DXG720980 EHC720980 EQY720980 FAU720980 FKQ720980 FUM720980 GEI720980 GOE720980 GYA720980 HHW720980 HRS720980 IBO720980 ILK720980 IVG720980 JFC720980 JOY720980 JYU720980 KIQ720980 KSM720980 LCI720980 LME720980 LWA720980 MFW720980 MPS720980 MZO720980 NJK720980 NTG720980 ODC720980 OMY720980 OWU720980 PGQ720980 PQM720980 QAI720980 QKE720980 QUA720980 RDW720980 RNS720980 RXO720980 SHK720980 SRG720980 TBC720980 TKY720980 TUU720980 UEQ720980 UOM720980 UYI720980 VIE720980 VSA720980 WBW720980 WLS720980 WVO720980 G786516 JC786516 SY786516 ACU786516 AMQ786516 AWM786516 BGI786516 BQE786516 CAA786516 CJW786516 CTS786516 DDO786516 DNK786516 DXG786516 EHC786516 EQY786516 FAU786516 FKQ786516 FUM786516 GEI786516 GOE786516 GYA786516 HHW786516 HRS786516 IBO786516 ILK786516 IVG786516 JFC786516 JOY786516 JYU786516 KIQ786516 KSM786516 LCI786516 LME786516 LWA786516 MFW786516 MPS786516 MZO786516 NJK786516 NTG786516 ODC786516 OMY786516 OWU786516 PGQ786516 PQM786516 QAI786516 QKE786516 QUA786516 RDW786516 RNS786516 RXO786516 SHK786516 SRG786516 TBC786516 TKY786516 TUU786516 UEQ786516 UOM786516 UYI786516 VIE786516 VSA786516 WBW786516 WLS786516 WVO786516 G852052 JC852052 SY852052 ACU852052 AMQ852052 AWM852052 BGI852052 BQE852052 CAA852052 CJW852052 CTS852052 DDO852052 DNK852052 DXG852052 EHC852052 EQY852052 FAU852052 FKQ852052 FUM852052 GEI852052 GOE852052 GYA852052 HHW852052 HRS852052 IBO852052 ILK852052 IVG852052 JFC852052 JOY852052 JYU852052 KIQ852052 KSM852052 LCI852052 LME852052 LWA852052 MFW852052 MPS852052 MZO852052 NJK852052 NTG852052 ODC852052 OMY852052 OWU852052 PGQ852052 PQM852052 QAI852052 QKE852052 QUA852052 RDW852052 RNS852052 RXO852052 SHK852052 SRG852052 TBC852052 TKY852052 TUU852052 UEQ852052 UOM852052 UYI852052 VIE852052 VSA852052 WBW852052 WLS852052 WVO852052 G917588 JC917588 SY917588 ACU917588 AMQ917588 AWM917588 BGI917588 BQE917588 CAA917588 CJW917588 CTS917588 DDO917588 DNK917588 DXG917588 EHC917588 EQY917588 FAU917588 FKQ917588 FUM917588 GEI917588 GOE917588 GYA917588 HHW917588 HRS917588 IBO917588 ILK917588 IVG917588 JFC917588 JOY917588 JYU917588 KIQ917588 KSM917588 LCI917588 LME917588 LWA917588 MFW917588 MPS917588 MZO917588 NJK917588 NTG917588 ODC917588 OMY917588 OWU917588 PGQ917588 PQM917588 QAI917588 QKE917588 QUA917588 RDW917588 RNS917588 RXO917588 SHK917588 SRG917588 TBC917588 TKY917588 TUU917588 UEQ917588 UOM917588 UYI917588 VIE917588 VSA917588 WBW917588 WLS917588 WVO917588 G983124 JC983124 SY983124 ACU983124 AMQ983124 AWM983124 BGI983124 BQE983124 CAA983124 CJW983124 CTS983124 DDO983124 DNK983124 DXG983124 EHC983124 EQY983124 FAU983124 FKQ983124 FUM983124 GEI983124 GOE983124 GYA983124 HHW983124 HRS983124 IBO983124 ILK983124 IVG983124 JFC983124 JOY983124 JYU983124 KIQ983124 KSM983124 LCI983124 LME983124 LWA983124 MFW983124 MPS983124 MZO983124 NJK983124 NTG983124 ODC983124 OMY983124 OWU983124 PGQ983124 PQM983124 QAI983124 QKE983124 QUA983124 RDW983124 RNS983124 RXO983124 SHK983124 SRG983124 TBC983124 TKY983124 TUU983124 UEQ983124 UOM983124 UYI983124 VIE983124 VSA983124 WBW983124 WLS983124 WVO983124 G179 JC179 SY179 ACU179 AMQ179 AWM179 BGI179 BQE179 CAA179 CJW179 CTS179 DDO179 DNK179 DXG179 EHC179 EQY179 FAU179 FKQ179 FUM179 GEI179 GOE179 GYA179 HHW179 HRS179 IBO179 ILK179 IVG179 JFC179 JOY179 JYU179 KIQ179 KSM179 LCI179 LME179 LWA179 MFW179 MPS179 MZO179 NJK179 NTG179 ODC179 OMY179 OWU179 PGQ179 PQM179 QAI179 QKE179 QUA179 RDW179 RNS179 RXO179 SHK179 SRG179 TBC179 TKY179 TUU179 UEQ179 UOM179 UYI179 VIE179 VSA179 WBW179 WLS179 WVO179 G65715 JC65715 SY65715 ACU65715 AMQ65715 AWM65715 BGI65715 BQE65715 CAA65715 CJW65715 CTS65715 DDO65715 DNK65715 DXG65715 EHC65715 EQY65715 FAU65715 FKQ65715 FUM65715 GEI65715 GOE65715 GYA65715 HHW65715 HRS65715 IBO65715 ILK65715 IVG65715 JFC65715 JOY65715 JYU65715 KIQ65715 KSM65715 LCI65715 LME65715 LWA65715 MFW65715 MPS65715 MZO65715 NJK65715 NTG65715 ODC65715 OMY65715 OWU65715 PGQ65715 PQM65715 QAI65715 QKE65715 QUA65715 RDW65715 RNS65715 RXO65715 SHK65715 SRG65715 TBC65715 TKY65715 TUU65715 UEQ65715 UOM65715 UYI65715 VIE65715 VSA65715 WBW65715 WLS65715 WVO65715 G131251 JC131251 SY131251 ACU131251 AMQ131251 AWM131251 BGI131251 BQE131251 CAA131251 CJW131251 CTS131251 DDO131251 DNK131251 DXG131251 EHC131251 EQY131251 FAU131251 FKQ131251 FUM131251 GEI131251 GOE131251 GYA131251 HHW131251 HRS131251 IBO131251 ILK131251 IVG131251 JFC131251 JOY131251 JYU131251 KIQ131251 KSM131251 LCI131251 LME131251 LWA131251 MFW131251 MPS131251 MZO131251 NJK131251 NTG131251 ODC131251 OMY131251 OWU131251 PGQ131251 PQM131251 QAI131251 QKE131251 QUA131251 RDW131251 RNS131251 RXO131251 SHK131251 SRG131251 TBC131251 TKY131251 TUU131251 UEQ131251 UOM131251 UYI131251 VIE131251 VSA131251 WBW131251 WLS131251 WVO131251 G196787 JC196787 SY196787 ACU196787 AMQ196787 AWM196787 BGI196787 BQE196787 CAA196787 CJW196787 CTS196787 DDO196787 DNK196787 DXG196787 EHC196787 EQY196787 FAU196787 FKQ196787 FUM196787 GEI196787 GOE196787 GYA196787 HHW196787 HRS196787 IBO196787 ILK196787 IVG196787 JFC196787 JOY196787 JYU196787 KIQ196787 KSM196787 LCI196787 LME196787 LWA196787 MFW196787 MPS196787 MZO196787 NJK196787 NTG196787 ODC196787 OMY196787 OWU196787 PGQ196787 PQM196787 QAI196787 QKE196787 QUA196787 RDW196787 RNS196787 RXO196787 SHK196787 SRG196787 TBC196787 TKY196787 TUU196787 UEQ196787 UOM196787 UYI196787 VIE196787 VSA196787 WBW196787 WLS196787 WVO196787 G262323 JC262323 SY262323 ACU262323 AMQ262323 AWM262323 BGI262323 BQE262323 CAA262323 CJW262323 CTS262323 DDO262323 DNK262323 DXG262323 EHC262323 EQY262323 FAU262323 FKQ262323 FUM262323 GEI262323 GOE262323 GYA262323 HHW262323 HRS262323 IBO262323 ILK262323 IVG262323 JFC262323 JOY262323 JYU262323 KIQ262323 KSM262323 LCI262323 LME262323 LWA262323 MFW262323 MPS262323 MZO262323 NJK262323 NTG262323 ODC262323 OMY262323 OWU262323 PGQ262323 PQM262323 QAI262323 QKE262323 QUA262323 RDW262323 RNS262323 RXO262323 SHK262323 SRG262323 TBC262323 TKY262323 TUU262323 UEQ262323 UOM262323 UYI262323 VIE262323 VSA262323 WBW262323 WLS262323 WVO262323 G327859 JC327859 SY327859 ACU327859 AMQ327859 AWM327859 BGI327859 BQE327859 CAA327859 CJW327859 CTS327859 DDO327859 DNK327859 DXG327859 EHC327859 EQY327859 FAU327859 FKQ327859 FUM327859 GEI327859 GOE327859 GYA327859 HHW327859 HRS327859 IBO327859 ILK327859 IVG327859 JFC327859 JOY327859 JYU327859 KIQ327859 KSM327859 LCI327859 LME327859 LWA327859 MFW327859 MPS327859 MZO327859 NJK327859 NTG327859 ODC327859 OMY327859 OWU327859 PGQ327859 PQM327859 QAI327859 QKE327859 QUA327859 RDW327859 RNS327859 RXO327859 SHK327859 SRG327859 TBC327859 TKY327859 TUU327859 UEQ327859 UOM327859 UYI327859 VIE327859 VSA327859 WBW327859 WLS327859 WVO327859 G393395 JC393395 SY393395 ACU393395 AMQ393395 AWM393395 BGI393395 BQE393395 CAA393395 CJW393395 CTS393395 DDO393395 DNK393395 DXG393395 EHC393395 EQY393395 FAU393395 FKQ393395 FUM393395 GEI393395 GOE393395 GYA393395 HHW393395 HRS393395 IBO393395 ILK393395 IVG393395 JFC393395 JOY393395 JYU393395 KIQ393395 KSM393395 LCI393395 LME393395 LWA393395 MFW393395 MPS393395 MZO393395 NJK393395 NTG393395 ODC393395 OMY393395 OWU393395 PGQ393395 PQM393395 QAI393395 QKE393395 QUA393395 RDW393395 RNS393395 RXO393395 SHK393395 SRG393395 TBC393395 TKY393395 TUU393395 UEQ393395 UOM393395 UYI393395 VIE393395 VSA393395 WBW393395 WLS393395 WVO393395 G458931 JC458931 SY458931 ACU458931 AMQ458931 AWM458931 BGI458931 BQE458931 CAA458931 CJW458931 CTS458931 DDO458931 DNK458931 DXG458931 EHC458931 EQY458931 FAU458931 FKQ458931 FUM458931 GEI458931 GOE458931 GYA458931 HHW458931 HRS458931 IBO458931 ILK458931 IVG458931 JFC458931 JOY458931 JYU458931 KIQ458931 KSM458931 LCI458931 LME458931 LWA458931 MFW458931 MPS458931 MZO458931 NJK458931 NTG458931 ODC458931 OMY458931 OWU458931 PGQ458931 PQM458931 QAI458931 QKE458931 QUA458931 RDW458931 RNS458931 RXO458931 SHK458931 SRG458931 TBC458931 TKY458931 TUU458931 UEQ458931 UOM458931 UYI458931 VIE458931 VSA458931 WBW458931 WLS458931 WVO458931 G524467 JC524467 SY524467 ACU524467 AMQ524467 AWM524467 BGI524467 BQE524467 CAA524467 CJW524467 CTS524467 DDO524467 DNK524467 DXG524467 EHC524467 EQY524467 FAU524467 FKQ524467 FUM524467 GEI524467 GOE524467 GYA524467 HHW524467 HRS524467 IBO524467 ILK524467 IVG524467 JFC524467 JOY524467 JYU524467 KIQ524467 KSM524467 LCI524467 LME524467 LWA524467 MFW524467 MPS524467 MZO524467 NJK524467 NTG524467 ODC524467 OMY524467 OWU524467 PGQ524467 PQM524467 QAI524467 QKE524467 QUA524467 RDW524467 RNS524467 RXO524467 SHK524467 SRG524467 TBC524467 TKY524467 TUU524467 UEQ524467 UOM524467 UYI524467 VIE524467 VSA524467 WBW524467 WLS524467 WVO524467 G590003 JC590003 SY590003 ACU590003 AMQ590003 AWM590003 BGI590003 BQE590003 CAA590003 CJW590003 CTS590003 DDO590003 DNK590003 DXG590003 EHC590003 EQY590003 FAU590003 FKQ590003 FUM590003 GEI590003 GOE590003 GYA590003 HHW590003 HRS590003 IBO590003 ILK590003 IVG590003 JFC590003 JOY590003 JYU590003 KIQ590003 KSM590003 LCI590003 LME590003 LWA590003 MFW590003 MPS590003 MZO590003 NJK590003 NTG590003 ODC590003 OMY590003 OWU590003 PGQ590003 PQM590003 QAI590003 QKE590003 QUA590003 RDW590003 RNS590003 RXO590003 SHK590003 SRG590003 TBC590003 TKY590003 TUU590003 UEQ590003 UOM590003 UYI590003 VIE590003 VSA590003 WBW590003 WLS590003 WVO590003 G655539 JC655539 SY655539 ACU655539 AMQ655539 AWM655539 BGI655539 BQE655539 CAA655539 CJW655539 CTS655539 DDO655539 DNK655539 DXG655539 EHC655539 EQY655539 FAU655539 FKQ655539 FUM655539 GEI655539 GOE655539 GYA655539 HHW655539 HRS655539 IBO655539 ILK655539 IVG655539 JFC655539 JOY655539 JYU655539 KIQ655539 KSM655539 LCI655539 LME655539 LWA655539 MFW655539 MPS655539 MZO655539 NJK655539 NTG655539 ODC655539 OMY655539 OWU655539 PGQ655539 PQM655539 QAI655539 QKE655539 QUA655539 RDW655539 RNS655539 RXO655539 SHK655539 SRG655539 TBC655539 TKY655539 TUU655539 UEQ655539 UOM655539 UYI655539 VIE655539 VSA655539 WBW655539 WLS655539 WVO655539 G721075 JC721075 SY721075 ACU721075 AMQ721075 AWM721075 BGI721075 BQE721075 CAA721075 CJW721075 CTS721075 DDO721075 DNK721075 DXG721075 EHC721075 EQY721075 FAU721075 FKQ721075 FUM721075 GEI721075 GOE721075 GYA721075 HHW721075 HRS721075 IBO721075 ILK721075 IVG721075 JFC721075 JOY721075 JYU721075 KIQ721075 KSM721075 LCI721075 LME721075 LWA721075 MFW721075 MPS721075 MZO721075 NJK721075 NTG721075 ODC721075 OMY721075 OWU721075 PGQ721075 PQM721075 QAI721075 QKE721075 QUA721075 RDW721075 RNS721075 RXO721075 SHK721075 SRG721075 TBC721075 TKY721075 TUU721075 UEQ721075 UOM721075 UYI721075 VIE721075 VSA721075 WBW721075 WLS721075 WVO721075 G786611 JC786611 SY786611 ACU786611 AMQ786611 AWM786611 BGI786611 BQE786611 CAA786611 CJW786611 CTS786611 DDO786611 DNK786611 DXG786611 EHC786611 EQY786611 FAU786611 FKQ786611 FUM786611 GEI786611 GOE786611 GYA786611 HHW786611 HRS786611 IBO786611 ILK786611 IVG786611 JFC786611 JOY786611 JYU786611 KIQ786611 KSM786611 LCI786611 LME786611 LWA786611 MFW786611 MPS786611 MZO786611 NJK786611 NTG786611 ODC786611 OMY786611 OWU786611 PGQ786611 PQM786611 QAI786611 QKE786611 QUA786611 RDW786611 RNS786611 RXO786611 SHK786611 SRG786611 TBC786611 TKY786611 TUU786611 UEQ786611 UOM786611 UYI786611 VIE786611 VSA786611 WBW786611 WLS786611 WVO786611 G852147 JC852147 SY852147 ACU852147 AMQ852147 AWM852147 BGI852147 BQE852147 CAA852147 CJW852147 CTS852147 DDO852147 DNK852147 DXG852147 EHC852147 EQY852147 FAU852147 FKQ852147 FUM852147 GEI852147 GOE852147 GYA852147 HHW852147 HRS852147 IBO852147 ILK852147 IVG852147 JFC852147 JOY852147 JYU852147 KIQ852147 KSM852147 LCI852147 LME852147 LWA852147 MFW852147 MPS852147 MZO852147 NJK852147 NTG852147 ODC852147 OMY852147 OWU852147 PGQ852147 PQM852147 QAI852147 QKE852147 QUA852147 RDW852147 RNS852147 RXO852147 SHK852147 SRG852147 TBC852147 TKY852147 TUU852147 UEQ852147 UOM852147 UYI852147 VIE852147 VSA852147 WBW852147 WLS852147 WVO852147 G917683 JC917683 SY917683 ACU917683 AMQ917683 AWM917683 BGI917683 BQE917683 CAA917683 CJW917683 CTS917683 DDO917683 DNK917683 DXG917683 EHC917683 EQY917683 FAU917683 FKQ917683 FUM917683 GEI917683 GOE917683 GYA917683 HHW917683 HRS917683 IBO917683 ILK917683 IVG917683 JFC917683 JOY917683 JYU917683 KIQ917683 KSM917683 LCI917683 LME917683 LWA917683 MFW917683 MPS917683 MZO917683 NJK917683 NTG917683 ODC917683 OMY917683 OWU917683 PGQ917683 PQM917683 QAI917683 QKE917683 QUA917683 RDW917683 RNS917683 RXO917683 SHK917683 SRG917683 TBC917683 TKY917683 TUU917683 UEQ917683 UOM917683 UYI917683 VIE917683 VSA917683 WBW917683 WLS917683 WVO917683 G983219 JC983219 SY983219 ACU983219 AMQ983219 AWM983219 BGI983219 BQE983219 CAA983219 CJW983219 CTS983219 DDO983219 DNK983219 DXG983219 EHC983219 EQY983219 FAU983219 FKQ983219 FUM983219 GEI983219 GOE983219 GYA983219 HHW983219 HRS983219 IBO983219 ILK983219 IVG983219 JFC983219 JOY983219 JYU983219 KIQ983219 KSM983219 LCI983219 LME983219 LWA983219 MFW983219 MPS983219 MZO983219 NJK983219 NTG983219 ODC983219 OMY983219 OWU983219 PGQ983219 PQM983219 QAI983219 QKE983219 QUA983219 RDW983219 RNS983219 RXO983219 SHK983219 SRG983219 TBC983219 TKY983219 TUU983219 UEQ983219 UOM983219 UYI983219 VIE983219 VSA983219 WBW983219 WLS983219 WVO983219 G191 JC191 SY191 ACU191 AMQ191 AWM191 BGI191 BQE191 CAA191 CJW191 CTS191 DDO191 DNK191 DXG191 EHC191 EQY191 FAU191 FKQ191 FUM191 GEI191 GOE191 GYA191 HHW191 HRS191 IBO191 ILK191 IVG191 JFC191 JOY191 JYU191 KIQ191 KSM191 LCI191 LME191 LWA191 MFW191 MPS191 MZO191 NJK191 NTG191 ODC191 OMY191 OWU191 PGQ191 PQM191 QAI191 QKE191 QUA191 RDW191 RNS191 RXO191 SHK191 SRG191 TBC191 TKY191 TUU191 UEQ191 UOM191 UYI191 VIE191 VSA191 WBW191 WLS191 WVO191 G65727 JC65727 SY65727 ACU65727 AMQ65727 AWM65727 BGI65727 BQE65727 CAA65727 CJW65727 CTS65727 DDO65727 DNK65727 DXG65727 EHC65727 EQY65727 FAU65727 FKQ65727 FUM65727 GEI65727 GOE65727 GYA65727 HHW65727 HRS65727 IBO65727 ILK65727 IVG65727 JFC65727 JOY65727 JYU65727 KIQ65727 KSM65727 LCI65727 LME65727 LWA65727 MFW65727 MPS65727 MZO65727 NJK65727 NTG65727 ODC65727 OMY65727 OWU65727 PGQ65727 PQM65727 QAI65727 QKE65727 QUA65727 RDW65727 RNS65727 RXO65727 SHK65727 SRG65727 TBC65727 TKY65727 TUU65727 UEQ65727 UOM65727 UYI65727 VIE65727 VSA65727 WBW65727 WLS65727 WVO65727 G131263 JC131263 SY131263 ACU131263 AMQ131263 AWM131263 BGI131263 BQE131263 CAA131263 CJW131263 CTS131263 DDO131263 DNK131263 DXG131263 EHC131263 EQY131263 FAU131263 FKQ131263 FUM131263 GEI131263 GOE131263 GYA131263 HHW131263 HRS131263 IBO131263 ILK131263 IVG131263 JFC131263 JOY131263 JYU131263 KIQ131263 KSM131263 LCI131263 LME131263 LWA131263 MFW131263 MPS131263 MZO131263 NJK131263 NTG131263 ODC131263 OMY131263 OWU131263 PGQ131263 PQM131263 QAI131263 QKE131263 QUA131263 RDW131263 RNS131263 RXO131263 SHK131263 SRG131263 TBC131263 TKY131263 TUU131263 UEQ131263 UOM131263 UYI131263 VIE131263 VSA131263 WBW131263 WLS131263 WVO131263 G196799 JC196799 SY196799 ACU196799 AMQ196799 AWM196799 BGI196799 BQE196799 CAA196799 CJW196799 CTS196799 DDO196799 DNK196799 DXG196799 EHC196799 EQY196799 FAU196799 FKQ196799 FUM196799 GEI196799 GOE196799 GYA196799 HHW196799 HRS196799 IBO196799 ILK196799 IVG196799 JFC196799 JOY196799 JYU196799 KIQ196799 KSM196799 LCI196799 LME196799 LWA196799 MFW196799 MPS196799 MZO196799 NJK196799 NTG196799 ODC196799 OMY196799 OWU196799 PGQ196799 PQM196799 QAI196799 QKE196799 QUA196799 RDW196799 RNS196799 RXO196799 SHK196799 SRG196799 TBC196799 TKY196799 TUU196799 UEQ196799 UOM196799 UYI196799 VIE196799 VSA196799 WBW196799 WLS196799 WVO196799 G262335 JC262335 SY262335 ACU262335 AMQ262335 AWM262335 BGI262335 BQE262335 CAA262335 CJW262335 CTS262335 DDO262335 DNK262335 DXG262335 EHC262335 EQY262335 FAU262335 FKQ262335 FUM262335 GEI262335 GOE262335 GYA262335 HHW262335 HRS262335 IBO262335 ILK262335 IVG262335 JFC262335 JOY262335 JYU262335 KIQ262335 KSM262335 LCI262335 LME262335 LWA262335 MFW262335 MPS262335 MZO262335 NJK262335 NTG262335 ODC262335 OMY262335 OWU262335 PGQ262335 PQM262335 QAI262335 QKE262335 QUA262335 RDW262335 RNS262335 RXO262335 SHK262335 SRG262335 TBC262335 TKY262335 TUU262335 UEQ262335 UOM262335 UYI262335 VIE262335 VSA262335 WBW262335 WLS262335 WVO262335 G327871 JC327871 SY327871 ACU327871 AMQ327871 AWM327871 BGI327871 BQE327871 CAA327871 CJW327871 CTS327871 DDO327871 DNK327871 DXG327871 EHC327871 EQY327871 FAU327871 FKQ327871 FUM327871 GEI327871 GOE327871 GYA327871 HHW327871 HRS327871 IBO327871 ILK327871 IVG327871 JFC327871 JOY327871 JYU327871 KIQ327871 KSM327871 LCI327871 LME327871 LWA327871 MFW327871 MPS327871 MZO327871 NJK327871 NTG327871 ODC327871 OMY327871 OWU327871 PGQ327871 PQM327871 QAI327871 QKE327871 QUA327871 RDW327871 RNS327871 RXO327871 SHK327871 SRG327871 TBC327871 TKY327871 TUU327871 UEQ327871 UOM327871 UYI327871 VIE327871 VSA327871 WBW327871 WLS327871 WVO327871 G393407 JC393407 SY393407 ACU393407 AMQ393407 AWM393407 BGI393407 BQE393407 CAA393407 CJW393407 CTS393407 DDO393407 DNK393407 DXG393407 EHC393407 EQY393407 FAU393407 FKQ393407 FUM393407 GEI393407 GOE393407 GYA393407 HHW393407 HRS393407 IBO393407 ILK393407 IVG393407 JFC393407 JOY393407 JYU393407 KIQ393407 KSM393407 LCI393407 LME393407 LWA393407 MFW393407 MPS393407 MZO393407 NJK393407 NTG393407 ODC393407 OMY393407 OWU393407 PGQ393407 PQM393407 QAI393407 QKE393407 QUA393407 RDW393407 RNS393407 RXO393407 SHK393407 SRG393407 TBC393407 TKY393407 TUU393407 UEQ393407 UOM393407 UYI393407 VIE393407 VSA393407 WBW393407 WLS393407 WVO393407 G458943 JC458943 SY458943 ACU458943 AMQ458943 AWM458943 BGI458943 BQE458943 CAA458943 CJW458943 CTS458943 DDO458943 DNK458943 DXG458943 EHC458943 EQY458943 FAU458943 FKQ458943 FUM458943 GEI458943 GOE458943 GYA458943 HHW458943 HRS458943 IBO458943 ILK458943 IVG458943 JFC458943 JOY458943 JYU458943 KIQ458943 KSM458943 LCI458943 LME458943 LWA458943 MFW458943 MPS458943 MZO458943 NJK458943 NTG458943 ODC458943 OMY458943 OWU458943 PGQ458943 PQM458943 QAI458943 QKE458943 QUA458943 RDW458943 RNS458943 RXO458943 SHK458943 SRG458943 TBC458943 TKY458943 TUU458943 UEQ458943 UOM458943 UYI458943 VIE458943 VSA458943 WBW458943 WLS458943 WVO458943 G524479 JC524479 SY524479 ACU524479 AMQ524479 AWM524479 BGI524479 BQE524479 CAA524479 CJW524479 CTS524479 DDO524479 DNK524479 DXG524479 EHC524479 EQY524479 FAU524479 FKQ524479 FUM524479 GEI524479 GOE524479 GYA524479 HHW524479 HRS524479 IBO524479 ILK524479 IVG524479 JFC524479 JOY524479 JYU524479 KIQ524479 KSM524479 LCI524479 LME524479 LWA524479 MFW524479 MPS524479 MZO524479 NJK524479 NTG524479 ODC524479 OMY524479 OWU524479 PGQ524479 PQM524479 QAI524479 QKE524479 QUA524479 RDW524479 RNS524479 RXO524479 SHK524479 SRG524479 TBC524479 TKY524479 TUU524479 UEQ524479 UOM524479 UYI524479 VIE524479 VSA524479 WBW524479 WLS524479 WVO524479 G590015 JC590015 SY590015 ACU590015 AMQ590015 AWM590015 BGI590015 BQE590015 CAA590015 CJW590015 CTS590015 DDO590015 DNK590015 DXG590015 EHC590015 EQY590015 FAU590015 FKQ590015 FUM590015 GEI590015 GOE590015 GYA590015 HHW590015 HRS590015 IBO590015 ILK590015 IVG590015 JFC590015 JOY590015 JYU590015 KIQ590015 KSM590015 LCI590015 LME590015 LWA590015 MFW590015 MPS590015 MZO590015 NJK590015 NTG590015 ODC590015 OMY590015 OWU590015 PGQ590015 PQM590015 QAI590015 QKE590015 QUA590015 RDW590015 RNS590015 RXO590015 SHK590015 SRG590015 TBC590015 TKY590015 TUU590015 UEQ590015 UOM590015 UYI590015 VIE590015 VSA590015 WBW590015 WLS590015 WVO590015 G655551 JC655551 SY655551 ACU655551 AMQ655551 AWM655551 BGI655551 BQE655551 CAA655551 CJW655551 CTS655551 DDO655551 DNK655551 DXG655551 EHC655551 EQY655551 FAU655551 FKQ655551 FUM655551 GEI655551 GOE655551 GYA655551 HHW655551 HRS655551 IBO655551 ILK655551 IVG655551 JFC655551 JOY655551 JYU655551 KIQ655551 KSM655551 LCI655551 LME655551 LWA655551 MFW655551 MPS655551 MZO655551 NJK655551 NTG655551 ODC655551 OMY655551 OWU655551 PGQ655551 PQM655551 QAI655551 QKE655551 QUA655551 RDW655551 RNS655551 RXO655551 SHK655551 SRG655551 TBC655551 TKY655551 TUU655551 UEQ655551 UOM655551 UYI655551 VIE655551 VSA655551 WBW655551 WLS655551 WVO655551 G721087 JC721087 SY721087 ACU721087 AMQ721087 AWM721087 BGI721087 BQE721087 CAA721087 CJW721087 CTS721087 DDO721087 DNK721087 DXG721087 EHC721087 EQY721087 FAU721087 FKQ721087 FUM721087 GEI721087 GOE721087 GYA721087 HHW721087 HRS721087 IBO721087 ILK721087 IVG721087 JFC721087 JOY721087 JYU721087 KIQ721087 KSM721087 LCI721087 LME721087 LWA721087 MFW721087 MPS721087 MZO721087 NJK721087 NTG721087 ODC721087 OMY721087 OWU721087 PGQ721087 PQM721087 QAI721087 QKE721087 QUA721087 RDW721087 RNS721087 RXO721087 SHK721087 SRG721087 TBC721087 TKY721087 TUU721087 UEQ721087 UOM721087 UYI721087 VIE721087 VSA721087 WBW721087 WLS721087 WVO721087 G786623 JC786623 SY786623 ACU786623 AMQ786623 AWM786623 BGI786623 BQE786623 CAA786623 CJW786623 CTS786623 DDO786623 DNK786623 DXG786623 EHC786623 EQY786623 FAU786623 FKQ786623 FUM786623 GEI786623 GOE786623 GYA786623 HHW786623 HRS786623 IBO786623 ILK786623 IVG786623 JFC786623 JOY786623 JYU786623 KIQ786623 KSM786623 LCI786623 LME786623 LWA786623 MFW786623 MPS786623 MZO786623 NJK786623 NTG786623 ODC786623 OMY786623 OWU786623 PGQ786623 PQM786623 QAI786623 QKE786623 QUA786623 RDW786623 RNS786623 RXO786623 SHK786623 SRG786623 TBC786623 TKY786623 TUU786623 UEQ786623 UOM786623 UYI786623 VIE786623 VSA786623 WBW786623 WLS786623 WVO786623 G852159 JC852159 SY852159 ACU852159 AMQ852159 AWM852159 BGI852159 BQE852159 CAA852159 CJW852159 CTS852159 DDO852159 DNK852159 DXG852159 EHC852159 EQY852159 FAU852159 FKQ852159 FUM852159 GEI852159 GOE852159 GYA852159 HHW852159 HRS852159 IBO852159 ILK852159 IVG852159 JFC852159 JOY852159 JYU852159 KIQ852159 KSM852159 LCI852159 LME852159 LWA852159 MFW852159 MPS852159 MZO852159 NJK852159 NTG852159 ODC852159 OMY852159 OWU852159 PGQ852159 PQM852159 QAI852159 QKE852159 QUA852159 RDW852159 RNS852159 RXO852159 SHK852159 SRG852159 TBC852159 TKY852159 TUU852159 UEQ852159 UOM852159 UYI852159 VIE852159 VSA852159 WBW852159 WLS852159 WVO852159 G917695 JC917695 SY917695 ACU917695 AMQ917695 AWM917695 BGI917695 BQE917695 CAA917695 CJW917695 CTS917695 DDO917695 DNK917695 DXG917695 EHC917695 EQY917695 FAU917695 FKQ917695 FUM917695 GEI917695 GOE917695 GYA917695 HHW917695 HRS917695 IBO917695 ILK917695 IVG917695 JFC917695 JOY917695 JYU917695 KIQ917695 KSM917695 LCI917695 LME917695 LWA917695 MFW917695 MPS917695 MZO917695 NJK917695 NTG917695 ODC917695 OMY917695 OWU917695 PGQ917695 PQM917695 QAI917695 QKE917695 QUA917695 RDW917695 RNS917695 RXO917695 SHK917695 SRG917695 TBC917695 TKY917695 TUU917695 UEQ917695 UOM917695 UYI917695 VIE917695 VSA917695 WBW917695 WLS917695 WVO917695 G983231 JC983231 SY983231 ACU983231 AMQ983231 AWM983231 BGI983231 BQE983231 CAA983231 CJW983231 CTS983231 DDO983231 DNK983231 DXG983231 EHC983231 EQY983231 FAU983231 FKQ983231 FUM983231 GEI983231 GOE983231 GYA983231 HHW983231 HRS983231 IBO983231 ILK983231 IVG983231 JFC983231 JOY983231 JYU983231 KIQ983231 KSM983231 LCI983231 LME983231 LWA983231 MFW983231 MPS983231 MZO983231 NJK983231 NTG983231 ODC983231 OMY983231 OWU983231 PGQ983231 PQM983231 QAI983231 QKE983231 QUA983231 RDW983231 RNS983231 RXO983231 SHK983231 SRG983231 TBC983231 TKY983231 TUU983231 UEQ983231 UOM983231 UYI983231 VIE983231 VSA983231 WBW983231 WLS983231 WVO983231 G196 JC196 SY196 ACU196 AMQ196 AWM196 BGI196 BQE196 CAA196 CJW196 CTS196 DDO196 DNK196 DXG196 EHC196 EQY196 FAU196 FKQ196 FUM196 GEI196 GOE196 GYA196 HHW196 HRS196 IBO196 ILK196 IVG196 JFC196 JOY196 JYU196 KIQ196 KSM196 LCI196 LME196 LWA196 MFW196 MPS196 MZO196 NJK196 NTG196 ODC196 OMY196 OWU196 PGQ196 PQM196 QAI196 QKE196 QUA196 RDW196 RNS196 RXO196 SHK196 SRG196 TBC196 TKY196 TUU196 UEQ196 UOM196 UYI196 VIE196 VSA196 WBW196 WLS196 WVO196 G65732 JC65732 SY65732 ACU65732 AMQ65732 AWM65732 BGI65732 BQE65732 CAA65732 CJW65732 CTS65732 DDO65732 DNK65732 DXG65732 EHC65732 EQY65732 FAU65732 FKQ65732 FUM65732 GEI65732 GOE65732 GYA65732 HHW65732 HRS65732 IBO65732 ILK65732 IVG65732 JFC65732 JOY65732 JYU65732 KIQ65732 KSM65732 LCI65732 LME65732 LWA65732 MFW65732 MPS65732 MZO65732 NJK65732 NTG65732 ODC65732 OMY65732 OWU65732 PGQ65732 PQM65732 QAI65732 QKE65732 QUA65732 RDW65732 RNS65732 RXO65732 SHK65732 SRG65732 TBC65732 TKY65732 TUU65732 UEQ65732 UOM65732 UYI65732 VIE65732 VSA65732 WBW65732 WLS65732 WVO65732 G131268 JC131268 SY131268 ACU131268 AMQ131268 AWM131268 BGI131268 BQE131268 CAA131268 CJW131268 CTS131268 DDO131268 DNK131268 DXG131268 EHC131268 EQY131268 FAU131268 FKQ131268 FUM131268 GEI131268 GOE131268 GYA131268 HHW131268 HRS131268 IBO131268 ILK131268 IVG131268 JFC131268 JOY131268 JYU131268 KIQ131268 KSM131268 LCI131268 LME131268 LWA131268 MFW131268 MPS131268 MZO131268 NJK131268 NTG131268 ODC131268 OMY131268 OWU131268 PGQ131268 PQM131268 QAI131268 QKE131268 QUA131268 RDW131268 RNS131268 RXO131268 SHK131268 SRG131268 TBC131268 TKY131268 TUU131268 UEQ131268 UOM131268 UYI131268 VIE131268 VSA131268 WBW131268 WLS131268 WVO131268 G196804 JC196804 SY196804 ACU196804 AMQ196804 AWM196804 BGI196804 BQE196804 CAA196804 CJW196804 CTS196804 DDO196804 DNK196804 DXG196804 EHC196804 EQY196804 FAU196804 FKQ196804 FUM196804 GEI196804 GOE196804 GYA196804 HHW196804 HRS196804 IBO196804 ILK196804 IVG196804 JFC196804 JOY196804 JYU196804 KIQ196804 KSM196804 LCI196804 LME196804 LWA196804 MFW196804 MPS196804 MZO196804 NJK196804 NTG196804 ODC196804 OMY196804 OWU196804 PGQ196804 PQM196804 QAI196804 QKE196804 QUA196804 RDW196804 RNS196804 RXO196804 SHK196804 SRG196804 TBC196804 TKY196804 TUU196804 UEQ196804 UOM196804 UYI196804 VIE196804 VSA196804 WBW196804 WLS196804 WVO196804 G262340 JC262340 SY262340 ACU262340 AMQ262340 AWM262340 BGI262340 BQE262340 CAA262340 CJW262340 CTS262340 DDO262340 DNK262340 DXG262340 EHC262340 EQY262340 FAU262340 FKQ262340 FUM262340 GEI262340 GOE262340 GYA262340 HHW262340 HRS262340 IBO262340 ILK262340 IVG262340 JFC262340 JOY262340 JYU262340 KIQ262340 KSM262340 LCI262340 LME262340 LWA262340 MFW262340 MPS262340 MZO262340 NJK262340 NTG262340 ODC262340 OMY262340 OWU262340 PGQ262340 PQM262340 QAI262340 QKE262340 QUA262340 RDW262340 RNS262340 RXO262340 SHK262340 SRG262340 TBC262340 TKY262340 TUU262340 UEQ262340 UOM262340 UYI262340 VIE262340 VSA262340 WBW262340 WLS262340 WVO262340 G327876 JC327876 SY327876 ACU327876 AMQ327876 AWM327876 BGI327876 BQE327876 CAA327876 CJW327876 CTS327876 DDO327876 DNK327876 DXG327876 EHC327876 EQY327876 FAU327876 FKQ327876 FUM327876 GEI327876 GOE327876 GYA327876 HHW327876 HRS327876 IBO327876 ILK327876 IVG327876 JFC327876 JOY327876 JYU327876 KIQ327876 KSM327876 LCI327876 LME327876 LWA327876 MFW327876 MPS327876 MZO327876 NJK327876 NTG327876 ODC327876 OMY327876 OWU327876 PGQ327876 PQM327876 QAI327876 QKE327876 QUA327876 RDW327876 RNS327876 RXO327876 SHK327876 SRG327876 TBC327876 TKY327876 TUU327876 UEQ327876 UOM327876 UYI327876 VIE327876 VSA327876 WBW327876 WLS327876 WVO327876 G393412 JC393412 SY393412 ACU393412 AMQ393412 AWM393412 BGI393412 BQE393412 CAA393412 CJW393412 CTS393412 DDO393412 DNK393412 DXG393412 EHC393412 EQY393412 FAU393412 FKQ393412 FUM393412 GEI393412 GOE393412 GYA393412 HHW393412 HRS393412 IBO393412 ILK393412 IVG393412 JFC393412 JOY393412 JYU393412 KIQ393412 KSM393412 LCI393412 LME393412 LWA393412 MFW393412 MPS393412 MZO393412 NJK393412 NTG393412 ODC393412 OMY393412 OWU393412 PGQ393412 PQM393412 QAI393412 QKE393412 QUA393412 RDW393412 RNS393412 RXO393412 SHK393412 SRG393412 TBC393412 TKY393412 TUU393412 UEQ393412 UOM393412 UYI393412 VIE393412 VSA393412 WBW393412 WLS393412 WVO393412 G458948 JC458948 SY458948 ACU458948 AMQ458948 AWM458948 BGI458948 BQE458948 CAA458948 CJW458948 CTS458948 DDO458948 DNK458948 DXG458948 EHC458948 EQY458948 FAU458948 FKQ458948 FUM458948 GEI458948 GOE458948 GYA458948 HHW458948 HRS458948 IBO458948 ILK458948 IVG458948 JFC458948 JOY458948 JYU458948 KIQ458948 KSM458948 LCI458948 LME458948 LWA458948 MFW458948 MPS458948 MZO458948 NJK458948 NTG458948 ODC458948 OMY458948 OWU458948 PGQ458948 PQM458948 QAI458948 QKE458948 QUA458948 RDW458948 RNS458948 RXO458948 SHK458948 SRG458948 TBC458948 TKY458948 TUU458948 UEQ458948 UOM458948 UYI458948 VIE458948 VSA458948 WBW458948 WLS458948 WVO458948 G524484 JC524484 SY524484 ACU524484 AMQ524484 AWM524484 BGI524484 BQE524484 CAA524484 CJW524484 CTS524484 DDO524484 DNK524484 DXG524484 EHC524484 EQY524484 FAU524484 FKQ524484 FUM524484 GEI524484 GOE524484 GYA524484 HHW524484 HRS524484 IBO524484 ILK524484 IVG524484 JFC524484 JOY524484 JYU524484 KIQ524484 KSM524484 LCI524484 LME524484 LWA524484 MFW524484 MPS524484 MZO524484 NJK524484 NTG524484 ODC524484 OMY524484 OWU524484 PGQ524484 PQM524484 QAI524484 QKE524484 QUA524484 RDW524484 RNS524484 RXO524484 SHK524484 SRG524484 TBC524484 TKY524484 TUU524484 UEQ524484 UOM524484 UYI524484 VIE524484 VSA524484 WBW524484 WLS524484 WVO524484 G590020 JC590020 SY590020 ACU590020 AMQ590020 AWM590020 BGI590020 BQE590020 CAA590020 CJW590020 CTS590020 DDO590020 DNK590020 DXG590020 EHC590020 EQY590020 FAU590020 FKQ590020 FUM590020 GEI590020 GOE590020 GYA590020 HHW590020 HRS590020 IBO590020 ILK590020 IVG590020 JFC590020 JOY590020 JYU590020 KIQ590020 KSM590020 LCI590020 LME590020 LWA590020 MFW590020 MPS590020 MZO590020 NJK590020 NTG590020 ODC590020 OMY590020 OWU590020 PGQ590020 PQM590020 QAI590020 QKE590020 QUA590020 RDW590020 RNS590020 RXO590020 SHK590020 SRG590020 TBC590020 TKY590020 TUU590020 UEQ590020 UOM590020 UYI590020 VIE590020 VSA590020 WBW590020 WLS590020 WVO590020 G655556 JC655556 SY655556 ACU655556 AMQ655556 AWM655556 BGI655556 BQE655556 CAA655556 CJW655556 CTS655556 DDO655556 DNK655556 DXG655556 EHC655556 EQY655556 FAU655556 FKQ655556 FUM655556 GEI655556 GOE655556 GYA655556 HHW655556 HRS655556 IBO655556 ILK655556 IVG655556 JFC655556 JOY655556 JYU655556 KIQ655556 KSM655556 LCI655556 LME655556 LWA655556 MFW655556 MPS655556 MZO655556 NJK655556 NTG655556 ODC655556 OMY655556 OWU655556 PGQ655556 PQM655556 QAI655556 QKE655556 QUA655556 RDW655556 RNS655556 RXO655556 SHK655556 SRG655556 TBC655556 TKY655556 TUU655556 UEQ655556 UOM655556 UYI655556 VIE655556 VSA655556 WBW655556 WLS655556 WVO655556 G721092 JC721092 SY721092 ACU721092 AMQ721092 AWM721092 BGI721092 BQE721092 CAA721092 CJW721092 CTS721092 DDO721092 DNK721092 DXG721092 EHC721092 EQY721092 FAU721092 FKQ721092 FUM721092 GEI721092 GOE721092 GYA721092 HHW721092 HRS721092 IBO721092 ILK721092 IVG721092 JFC721092 JOY721092 JYU721092 KIQ721092 KSM721092 LCI721092 LME721092 LWA721092 MFW721092 MPS721092 MZO721092 NJK721092 NTG721092 ODC721092 OMY721092 OWU721092 PGQ721092 PQM721092 QAI721092 QKE721092 QUA721092 RDW721092 RNS721092 RXO721092 SHK721092 SRG721092 TBC721092 TKY721092 TUU721092 UEQ721092 UOM721092 UYI721092 VIE721092 VSA721092 WBW721092 WLS721092 WVO721092 G786628 JC786628 SY786628 ACU786628 AMQ786628 AWM786628 BGI786628 BQE786628 CAA786628 CJW786628 CTS786628 DDO786628 DNK786628 DXG786628 EHC786628 EQY786628 FAU786628 FKQ786628 FUM786628 GEI786628 GOE786628 GYA786628 HHW786628 HRS786628 IBO786628 ILK786628 IVG786628 JFC786628 JOY786628 JYU786628 KIQ786628 KSM786628 LCI786628 LME786628 LWA786628 MFW786628 MPS786628 MZO786628 NJK786628 NTG786628 ODC786628 OMY786628 OWU786628 PGQ786628 PQM786628 QAI786628 QKE786628 QUA786628 RDW786628 RNS786628 RXO786628 SHK786628 SRG786628 TBC786628 TKY786628 TUU786628 UEQ786628 UOM786628 UYI786628 VIE786628 VSA786628 WBW786628 WLS786628 WVO786628 G852164 JC852164 SY852164 ACU852164 AMQ852164 AWM852164 BGI852164 BQE852164 CAA852164 CJW852164 CTS852164 DDO852164 DNK852164 DXG852164 EHC852164 EQY852164 FAU852164 FKQ852164 FUM852164 GEI852164 GOE852164 GYA852164 HHW852164 HRS852164 IBO852164 ILK852164 IVG852164 JFC852164 JOY852164 JYU852164 KIQ852164 KSM852164 LCI852164 LME852164 LWA852164 MFW852164 MPS852164 MZO852164 NJK852164 NTG852164 ODC852164 OMY852164 OWU852164 PGQ852164 PQM852164 QAI852164 QKE852164 QUA852164 RDW852164 RNS852164 RXO852164 SHK852164 SRG852164 TBC852164 TKY852164 TUU852164 UEQ852164 UOM852164 UYI852164 VIE852164 VSA852164 WBW852164 WLS852164 WVO852164 G917700 JC917700 SY917700 ACU917700 AMQ917700 AWM917700 BGI917700 BQE917700 CAA917700 CJW917700 CTS917700 DDO917700 DNK917700 DXG917700 EHC917700 EQY917700 FAU917700 FKQ917700 FUM917700 GEI917700 GOE917700 GYA917700 HHW917700 HRS917700 IBO917700 ILK917700 IVG917700 JFC917700 JOY917700 JYU917700 KIQ917700 KSM917700 LCI917700 LME917700 LWA917700 MFW917700 MPS917700 MZO917700 NJK917700 NTG917700 ODC917700 OMY917700 OWU917700 PGQ917700 PQM917700 QAI917700 QKE917700 QUA917700 RDW917700 RNS917700 RXO917700 SHK917700 SRG917700 TBC917700 TKY917700 TUU917700 UEQ917700 UOM917700 UYI917700 VIE917700 VSA917700 WBW917700 WLS917700 WVO917700 G983236 JC983236 SY983236 ACU983236 AMQ983236 AWM983236 BGI983236 BQE983236 CAA983236 CJW983236 CTS983236 DDO983236 DNK983236 DXG983236 EHC983236 EQY983236 FAU983236 FKQ983236 FUM983236 GEI983236 GOE983236 GYA983236 HHW983236 HRS983236 IBO983236 ILK983236 IVG983236 JFC983236 JOY983236 JYU983236 KIQ983236 KSM983236 LCI983236 LME983236 LWA983236 MFW983236 MPS983236 MZO983236 NJK983236 NTG983236 ODC983236 OMY983236 OWU983236 PGQ983236 PQM983236 QAI983236 QKE983236 QUA983236 RDW983236 RNS983236 RXO983236 SHK983236 SRG983236 TBC983236 TKY983236 TUU983236 UEQ983236 UOM983236 UYI983236 VIE983236 VSA983236 WBW983236 WLS983236 WVO983236 G204:G206 JC204:JC206 SY204:SY206 ACU204:ACU206 AMQ204:AMQ206 AWM204:AWM206 BGI204:BGI206 BQE204:BQE206 CAA204:CAA206 CJW204:CJW206 CTS204:CTS206 DDO204:DDO206 DNK204:DNK206 DXG204:DXG206 EHC204:EHC206 EQY204:EQY206 FAU204:FAU206 FKQ204:FKQ206 FUM204:FUM206 GEI204:GEI206 GOE204:GOE206 GYA204:GYA206 HHW204:HHW206 HRS204:HRS206 IBO204:IBO206 ILK204:ILK206 IVG204:IVG206 JFC204:JFC206 JOY204:JOY206 JYU204:JYU206 KIQ204:KIQ206 KSM204:KSM206 LCI204:LCI206 LME204:LME206 LWA204:LWA206 MFW204:MFW206 MPS204:MPS206 MZO204:MZO206 NJK204:NJK206 NTG204:NTG206 ODC204:ODC206 OMY204:OMY206 OWU204:OWU206 PGQ204:PGQ206 PQM204:PQM206 QAI204:QAI206 QKE204:QKE206 QUA204:QUA206 RDW204:RDW206 RNS204:RNS206 RXO204:RXO206 SHK204:SHK206 SRG204:SRG206 TBC204:TBC206 TKY204:TKY206 TUU204:TUU206 UEQ204:UEQ206 UOM204:UOM206 UYI204:UYI206 VIE204:VIE206 VSA204:VSA206 WBW204:WBW206 WLS204:WLS206 WVO204:WVO206 G65740:G65742 JC65740:JC65742 SY65740:SY65742 ACU65740:ACU65742 AMQ65740:AMQ65742 AWM65740:AWM65742 BGI65740:BGI65742 BQE65740:BQE65742 CAA65740:CAA65742 CJW65740:CJW65742 CTS65740:CTS65742 DDO65740:DDO65742 DNK65740:DNK65742 DXG65740:DXG65742 EHC65740:EHC65742 EQY65740:EQY65742 FAU65740:FAU65742 FKQ65740:FKQ65742 FUM65740:FUM65742 GEI65740:GEI65742 GOE65740:GOE65742 GYA65740:GYA65742 HHW65740:HHW65742 HRS65740:HRS65742 IBO65740:IBO65742 ILK65740:ILK65742 IVG65740:IVG65742 JFC65740:JFC65742 JOY65740:JOY65742 JYU65740:JYU65742 KIQ65740:KIQ65742 KSM65740:KSM65742 LCI65740:LCI65742 LME65740:LME65742 LWA65740:LWA65742 MFW65740:MFW65742 MPS65740:MPS65742 MZO65740:MZO65742 NJK65740:NJK65742 NTG65740:NTG65742 ODC65740:ODC65742 OMY65740:OMY65742 OWU65740:OWU65742 PGQ65740:PGQ65742 PQM65740:PQM65742 QAI65740:QAI65742 QKE65740:QKE65742 QUA65740:QUA65742 RDW65740:RDW65742 RNS65740:RNS65742 RXO65740:RXO65742 SHK65740:SHK65742 SRG65740:SRG65742 TBC65740:TBC65742 TKY65740:TKY65742 TUU65740:TUU65742 UEQ65740:UEQ65742 UOM65740:UOM65742 UYI65740:UYI65742 VIE65740:VIE65742 VSA65740:VSA65742 WBW65740:WBW65742 WLS65740:WLS65742 WVO65740:WVO65742 G131276:G131278 JC131276:JC131278 SY131276:SY131278 ACU131276:ACU131278 AMQ131276:AMQ131278 AWM131276:AWM131278 BGI131276:BGI131278 BQE131276:BQE131278 CAA131276:CAA131278 CJW131276:CJW131278 CTS131276:CTS131278 DDO131276:DDO131278 DNK131276:DNK131278 DXG131276:DXG131278 EHC131276:EHC131278 EQY131276:EQY131278 FAU131276:FAU131278 FKQ131276:FKQ131278 FUM131276:FUM131278 GEI131276:GEI131278 GOE131276:GOE131278 GYA131276:GYA131278 HHW131276:HHW131278 HRS131276:HRS131278 IBO131276:IBO131278 ILK131276:ILK131278 IVG131276:IVG131278 JFC131276:JFC131278 JOY131276:JOY131278 JYU131276:JYU131278 KIQ131276:KIQ131278 KSM131276:KSM131278 LCI131276:LCI131278 LME131276:LME131278 LWA131276:LWA131278 MFW131276:MFW131278 MPS131276:MPS131278 MZO131276:MZO131278 NJK131276:NJK131278 NTG131276:NTG131278 ODC131276:ODC131278 OMY131276:OMY131278 OWU131276:OWU131278 PGQ131276:PGQ131278 PQM131276:PQM131278 QAI131276:QAI131278 QKE131276:QKE131278 QUA131276:QUA131278 RDW131276:RDW131278 RNS131276:RNS131278 RXO131276:RXO131278 SHK131276:SHK131278 SRG131276:SRG131278 TBC131276:TBC131278 TKY131276:TKY131278 TUU131276:TUU131278 UEQ131276:UEQ131278 UOM131276:UOM131278 UYI131276:UYI131278 VIE131276:VIE131278 VSA131276:VSA131278 WBW131276:WBW131278 WLS131276:WLS131278 WVO131276:WVO131278 G196812:G196814 JC196812:JC196814 SY196812:SY196814 ACU196812:ACU196814 AMQ196812:AMQ196814 AWM196812:AWM196814 BGI196812:BGI196814 BQE196812:BQE196814 CAA196812:CAA196814 CJW196812:CJW196814 CTS196812:CTS196814 DDO196812:DDO196814 DNK196812:DNK196814 DXG196812:DXG196814 EHC196812:EHC196814 EQY196812:EQY196814 FAU196812:FAU196814 FKQ196812:FKQ196814 FUM196812:FUM196814 GEI196812:GEI196814 GOE196812:GOE196814 GYA196812:GYA196814 HHW196812:HHW196814 HRS196812:HRS196814 IBO196812:IBO196814 ILK196812:ILK196814 IVG196812:IVG196814 JFC196812:JFC196814 JOY196812:JOY196814 JYU196812:JYU196814 KIQ196812:KIQ196814 KSM196812:KSM196814 LCI196812:LCI196814 LME196812:LME196814 LWA196812:LWA196814 MFW196812:MFW196814 MPS196812:MPS196814 MZO196812:MZO196814 NJK196812:NJK196814 NTG196812:NTG196814 ODC196812:ODC196814 OMY196812:OMY196814 OWU196812:OWU196814 PGQ196812:PGQ196814 PQM196812:PQM196814 QAI196812:QAI196814 QKE196812:QKE196814 QUA196812:QUA196814 RDW196812:RDW196814 RNS196812:RNS196814 RXO196812:RXO196814 SHK196812:SHK196814 SRG196812:SRG196814 TBC196812:TBC196814 TKY196812:TKY196814 TUU196812:TUU196814 UEQ196812:UEQ196814 UOM196812:UOM196814 UYI196812:UYI196814 VIE196812:VIE196814 VSA196812:VSA196814 WBW196812:WBW196814 WLS196812:WLS196814 WVO196812:WVO196814 G262348:G262350 JC262348:JC262350 SY262348:SY262350 ACU262348:ACU262350 AMQ262348:AMQ262350 AWM262348:AWM262350 BGI262348:BGI262350 BQE262348:BQE262350 CAA262348:CAA262350 CJW262348:CJW262350 CTS262348:CTS262350 DDO262348:DDO262350 DNK262348:DNK262350 DXG262348:DXG262350 EHC262348:EHC262350 EQY262348:EQY262350 FAU262348:FAU262350 FKQ262348:FKQ262350 FUM262348:FUM262350 GEI262348:GEI262350 GOE262348:GOE262350 GYA262348:GYA262350 HHW262348:HHW262350 HRS262348:HRS262350 IBO262348:IBO262350 ILK262348:ILK262350 IVG262348:IVG262350 JFC262348:JFC262350 JOY262348:JOY262350 JYU262348:JYU262350 KIQ262348:KIQ262350 KSM262348:KSM262350 LCI262348:LCI262350 LME262348:LME262350 LWA262348:LWA262350 MFW262348:MFW262350 MPS262348:MPS262350 MZO262348:MZO262350 NJK262348:NJK262350 NTG262348:NTG262350 ODC262348:ODC262350 OMY262348:OMY262350 OWU262348:OWU262350 PGQ262348:PGQ262350 PQM262348:PQM262350 QAI262348:QAI262350 QKE262348:QKE262350 QUA262348:QUA262350 RDW262348:RDW262350 RNS262348:RNS262350 RXO262348:RXO262350 SHK262348:SHK262350 SRG262348:SRG262350 TBC262348:TBC262350 TKY262348:TKY262350 TUU262348:TUU262350 UEQ262348:UEQ262350 UOM262348:UOM262350 UYI262348:UYI262350 VIE262348:VIE262350 VSA262348:VSA262350 WBW262348:WBW262350 WLS262348:WLS262350 WVO262348:WVO262350 G327884:G327886 JC327884:JC327886 SY327884:SY327886 ACU327884:ACU327886 AMQ327884:AMQ327886 AWM327884:AWM327886 BGI327884:BGI327886 BQE327884:BQE327886 CAA327884:CAA327886 CJW327884:CJW327886 CTS327884:CTS327886 DDO327884:DDO327886 DNK327884:DNK327886 DXG327884:DXG327886 EHC327884:EHC327886 EQY327884:EQY327886 FAU327884:FAU327886 FKQ327884:FKQ327886 FUM327884:FUM327886 GEI327884:GEI327886 GOE327884:GOE327886 GYA327884:GYA327886 HHW327884:HHW327886 HRS327884:HRS327886 IBO327884:IBO327886 ILK327884:ILK327886 IVG327884:IVG327886 JFC327884:JFC327886 JOY327884:JOY327886 JYU327884:JYU327886 KIQ327884:KIQ327886 KSM327884:KSM327886 LCI327884:LCI327886 LME327884:LME327886 LWA327884:LWA327886 MFW327884:MFW327886 MPS327884:MPS327886 MZO327884:MZO327886 NJK327884:NJK327886 NTG327884:NTG327886 ODC327884:ODC327886 OMY327884:OMY327886 OWU327884:OWU327886 PGQ327884:PGQ327886 PQM327884:PQM327886 QAI327884:QAI327886 QKE327884:QKE327886 QUA327884:QUA327886 RDW327884:RDW327886 RNS327884:RNS327886 RXO327884:RXO327886 SHK327884:SHK327886 SRG327884:SRG327886 TBC327884:TBC327886 TKY327884:TKY327886 TUU327884:TUU327886 UEQ327884:UEQ327886 UOM327884:UOM327886 UYI327884:UYI327886 VIE327884:VIE327886 VSA327884:VSA327886 WBW327884:WBW327886 WLS327884:WLS327886 WVO327884:WVO327886 G393420:G393422 JC393420:JC393422 SY393420:SY393422 ACU393420:ACU393422 AMQ393420:AMQ393422 AWM393420:AWM393422 BGI393420:BGI393422 BQE393420:BQE393422 CAA393420:CAA393422 CJW393420:CJW393422 CTS393420:CTS393422 DDO393420:DDO393422 DNK393420:DNK393422 DXG393420:DXG393422 EHC393420:EHC393422 EQY393420:EQY393422 FAU393420:FAU393422 FKQ393420:FKQ393422 FUM393420:FUM393422 GEI393420:GEI393422 GOE393420:GOE393422 GYA393420:GYA393422 HHW393420:HHW393422 HRS393420:HRS393422 IBO393420:IBO393422 ILK393420:ILK393422 IVG393420:IVG393422 JFC393420:JFC393422 JOY393420:JOY393422 JYU393420:JYU393422 KIQ393420:KIQ393422 KSM393420:KSM393422 LCI393420:LCI393422 LME393420:LME393422 LWA393420:LWA393422 MFW393420:MFW393422 MPS393420:MPS393422 MZO393420:MZO393422 NJK393420:NJK393422 NTG393420:NTG393422 ODC393420:ODC393422 OMY393420:OMY393422 OWU393420:OWU393422 PGQ393420:PGQ393422 PQM393420:PQM393422 QAI393420:QAI393422 QKE393420:QKE393422 QUA393420:QUA393422 RDW393420:RDW393422 RNS393420:RNS393422 RXO393420:RXO393422 SHK393420:SHK393422 SRG393420:SRG393422 TBC393420:TBC393422 TKY393420:TKY393422 TUU393420:TUU393422 UEQ393420:UEQ393422 UOM393420:UOM393422 UYI393420:UYI393422 VIE393420:VIE393422 VSA393420:VSA393422 WBW393420:WBW393422 WLS393420:WLS393422 WVO393420:WVO393422 G458956:G458958 JC458956:JC458958 SY458956:SY458958 ACU458956:ACU458958 AMQ458956:AMQ458958 AWM458956:AWM458958 BGI458956:BGI458958 BQE458956:BQE458958 CAA458956:CAA458958 CJW458956:CJW458958 CTS458956:CTS458958 DDO458956:DDO458958 DNK458956:DNK458958 DXG458956:DXG458958 EHC458956:EHC458958 EQY458956:EQY458958 FAU458956:FAU458958 FKQ458956:FKQ458958 FUM458956:FUM458958 GEI458956:GEI458958 GOE458956:GOE458958 GYA458956:GYA458958 HHW458956:HHW458958 HRS458956:HRS458958 IBO458956:IBO458958 ILK458956:ILK458958 IVG458956:IVG458958 JFC458956:JFC458958 JOY458956:JOY458958 JYU458956:JYU458958 KIQ458956:KIQ458958 KSM458956:KSM458958 LCI458956:LCI458958 LME458956:LME458958 LWA458956:LWA458958 MFW458956:MFW458958 MPS458956:MPS458958 MZO458956:MZO458958 NJK458956:NJK458958 NTG458956:NTG458958 ODC458956:ODC458958 OMY458956:OMY458958 OWU458956:OWU458958 PGQ458956:PGQ458958 PQM458956:PQM458958 QAI458956:QAI458958 QKE458956:QKE458958 QUA458956:QUA458958 RDW458956:RDW458958 RNS458956:RNS458958 RXO458956:RXO458958 SHK458956:SHK458958 SRG458956:SRG458958 TBC458956:TBC458958 TKY458956:TKY458958 TUU458956:TUU458958 UEQ458956:UEQ458958 UOM458956:UOM458958 UYI458956:UYI458958 VIE458956:VIE458958 VSA458956:VSA458958 WBW458956:WBW458958 WLS458956:WLS458958 WVO458956:WVO458958 G524492:G524494 JC524492:JC524494 SY524492:SY524494 ACU524492:ACU524494 AMQ524492:AMQ524494 AWM524492:AWM524494 BGI524492:BGI524494 BQE524492:BQE524494 CAA524492:CAA524494 CJW524492:CJW524494 CTS524492:CTS524494 DDO524492:DDO524494 DNK524492:DNK524494 DXG524492:DXG524494 EHC524492:EHC524494 EQY524492:EQY524494 FAU524492:FAU524494 FKQ524492:FKQ524494 FUM524492:FUM524494 GEI524492:GEI524494 GOE524492:GOE524494 GYA524492:GYA524494 HHW524492:HHW524494 HRS524492:HRS524494 IBO524492:IBO524494 ILK524492:ILK524494 IVG524492:IVG524494 JFC524492:JFC524494 JOY524492:JOY524494 JYU524492:JYU524494 KIQ524492:KIQ524494 KSM524492:KSM524494 LCI524492:LCI524494 LME524492:LME524494 LWA524492:LWA524494 MFW524492:MFW524494 MPS524492:MPS524494 MZO524492:MZO524494 NJK524492:NJK524494 NTG524492:NTG524494 ODC524492:ODC524494 OMY524492:OMY524494 OWU524492:OWU524494 PGQ524492:PGQ524494 PQM524492:PQM524494 QAI524492:QAI524494 QKE524492:QKE524494 QUA524492:QUA524494 RDW524492:RDW524494 RNS524492:RNS524494 RXO524492:RXO524494 SHK524492:SHK524494 SRG524492:SRG524494 TBC524492:TBC524494 TKY524492:TKY524494 TUU524492:TUU524494 UEQ524492:UEQ524494 UOM524492:UOM524494 UYI524492:UYI524494 VIE524492:VIE524494 VSA524492:VSA524494 WBW524492:WBW524494 WLS524492:WLS524494 WVO524492:WVO524494 G590028:G590030 JC590028:JC590030 SY590028:SY590030 ACU590028:ACU590030 AMQ590028:AMQ590030 AWM590028:AWM590030 BGI590028:BGI590030 BQE590028:BQE590030 CAA590028:CAA590030 CJW590028:CJW590030 CTS590028:CTS590030 DDO590028:DDO590030 DNK590028:DNK590030 DXG590028:DXG590030 EHC590028:EHC590030 EQY590028:EQY590030 FAU590028:FAU590030 FKQ590028:FKQ590030 FUM590028:FUM590030 GEI590028:GEI590030 GOE590028:GOE590030 GYA590028:GYA590030 HHW590028:HHW590030 HRS590028:HRS590030 IBO590028:IBO590030 ILK590028:ILK590030 IVG590028:IVG590030 JFC590028:JFC590030 JOY590028:JOY590030 JYU590028:JYU590030 KIQ590028:KIQ590030 KSM590028:KSM590030 LCI590028:LCI590030 LME590028:LME590030 LWA590028:LWA590030 MFW590028:MFW590030 MPS590028:MPS590030 MZO590028:MZO590030 NJK590028:NJK590030 NTG590028:NTG590030 ODC590028:ODC590030 OMY590028:OMY590030 OWU590028:OWU590030 PGQ590028:PGQ590030 PQM590028:PQM590030 QAI590028:QAI590030 QKE590028:QKE590030 QUA590028:QUA590030 RDW590028:RDW590030 RNS590028:RNS590030 RXO590028:RXO590030 SHK590028:SHK590030 SRG590028:SRG590030 TBC590028:TBC590030 TKY590028:TKY590030 TUU590028:TUU590030 UEQ590028:UEQ590030 UOM590028:UOM590030 UYI590028:UYI590030 VIE590028:VIE590030 VSA590028:VSA590030 WBW590028:WBW590030 WLS590028:WLS590030 WVO590028:WVO590030 G655564:G655566 JC655564:JC655566 SY655564:SY655566 ACU655564:ACU655566 AMQ655564:AMQ655566 AWM655564:AWM655566 BGI655564:BGI655566 BQE655564:BQE655566 CAA655564:CAA655566 CJW655564:CJW655566 CTS655564:CTS655566 DDO655564:DDO655566 DNK655564:DNK655566 DXG655564:DXG655566 EHC655564:EHC655566 EQY655564:EQY655566 FAU655564:FAU655566 FKQ655564:FKQ655566 FUM655564:FUM655566 GEI655564:GEI655566 GOE655564:GOE655566 GYA655564:GYA655566 HHW655564:HHW655566 HRS655564:HRS655566 IBO655564:IBO655566 ILK655564:ILK655566 IVG655564:IVG655566 JFC655564:JFC655566 JOY655564:JOY655566 JYU655564:JYU655566 KIQ655564:KIQ655566 KSM655564:KSM655566 LCI655564:LCI655566 LME655564:LME655566 LWA655564:LWA655566 MFW655564:MFW655566 MPS655564:MPS655566 MZO655564:MZO655566 NJK655564:NJK655566 NTG655564:NTG655566 ODC655564:ODC655566 OMY655564:OMY655566 OWU655564:OWU655566 PGQ655564:PGQ655566 PQM655564:PQM655566 QAI655564:QAI655566 QKE655564:QKE655566 QUA655564:QUA655566 RDW655564:RDW655566 RNS655564:RNS655566 RXO655564:RXO655566 SHK655564:SHK655566 SRG655564:SRG655566 TBC655564:TBC655566 TKY655564:TKY655566 TUU655564:TUU655566 UEQ655564:UEQ655566 UOM655564:UOM655566 UYI655564:UYI655566 VIE655564:VIE655566 VSA655564:VSA655566 WBW655564:WBW655566 WLS655564:WLS655566 WVO655564:WVO655566 G721100:G721102 JC721100:JC721102 SY721100:SY721102 ACU721100:ACU721102 AMQ721100:AMQ721102 AWM721100:AWM721102 BGI721100:BGI721102 BQE721100:BQE721102 CAA721100:CAA721102 CJW721100:CJW721102 CTS721100:CTS721102 DDO721100:DDO721102 DNK721100:DNK721102 DXG721100:DXG721102 EHC721100:EHC721102 EQY721100:EQY721102 FAU721100:FAU721102 FKQ721100:FKQ721102 FUM721100:FUM721102 GEI721100:GEI721102 GOE721100:GOE721102 GYA721100:GYA721102 HHW721100:HHW721102 HRS721100:HRS721102 IBO721100:IBO721102 ILK721100:ILK721102 IVG721100:IVG721102 JFC721100:JFC721102 JOY721100:JOY721102 JYU721100:JYU721102 KIQ721100:KIQ721102 KSM721100:KSM721102 LCI721100:LCI721102 LME721100:LME721102 LWA721100:LWA721102 MFW721100:MFW721102 MPS721100:MPS721102 MZO721100:MZO721102 NJK721100:NJK721102 NTG721100:NTG721102 ODC721100:ODC721102 OMY721100:OMY721102 OWU721100:OWU721102 PGQ721100:PGQ721102 PQM721100:PQM721102 QAI721100:QAI721102 QKE721100:QKE721102 QUA721100:QUA721102 RDW721100:RDW721102 RNS721100:RNS721102 RXO721100:RXO721102 SHK721100:SHK721102 SRG721100:SRG721102 TBC721100:TBC721102 TKY721100:TKY721102 TUU721100:TUU721102 UEQ721100:UEQ721102 UOM721100:UOM721102 UYI721100:UYI721102 VIE721100:VIE721102 VSA721100:VSA721102 WBW721100:WBW721102 WLS721100:WLS721102 WVO721100:WVO721102 G786636:G786638 JC786636:JC786638 SY786636:SY786638 ACU786636:ACU786638 AMQ786636:AMQ786638 AWM786636:AWM786638 BGI786636:BGI786638 BQE786636:BQE786638 CAA786636:CAA786638 CJW786636:CJW786638 CTS786636:CTS786638 DDO786636:DDO786638 DNK786636:DNK786638 DXG786636:DXG786638 EHC786636:EHC786638 EQY786636:EQY786638 FAU786636:FAU786638 FKQ786636:FKQ786638 FUM786636:FUM786638 GEI786636:GEI786638 GOE786636:GOE786638 GYA786636:GYA786638 HHW786636:HHW786638 HRS786636:HRS786638 IBO786636:IBO786638 ILK786636:ILK786638 IVG786636:IVG786638 JFC786636:JFC786638 JOY786636:JOY786638 JYU786636:JYU786638 KIQ786636:KIQ786638 KSM786636:KSM786638 LCI786636:LCI786638 LME786636:LME786638 LWA786636:LWA786638 MFW786636:MFW786638 MPS786636:MPS786638 MZO786636:MZO786638 NJK786636:NJK786638 NTG786636:NTG786638 ODC786636:ODC786638 OMY786636:OMY786638 OWU786636:OWU786638 PGQ786636:PGQ786638 PQM786636:PQM786638 QAI786636:QAI786638 QKE786636:QKE786638 QUA786636:QUA786638 RDW786636:RDW786638 RNS786636:RNS786638 RXO786636:RXO786638 SHK786636:SHK786638 SRG786636:SRG786638 TBC786636:TBC786638 TKY786636:TKY786638 TUU786636:TUU786638 UEQ786636:UEQ786638 UOM786636:UOM786638 UYI786636:UYI786638 VIE786636:VIE786638 VSA786636:VSA786638 WBW786636:WBW786638 WLS786636:WLS786638 WVO786636:WVO786638 G852172:G852174 JC852172:JC852174 SY852172:SY852174 ACU852172:ACU852174 AMQ852172:AMQ852174 AWM852172:AWM852174 BGI852172:BGI852174 BQE852172:BQE852174 CAA852172:CAA852174 CJW852172:CJW852174 CTS852172:CTS852174 DDO852172:DDO852174 DNK852172:DNK852174 DXG852172:DXG852174 EHC852172:EHC852174 EQY852172:EQY852174 FAU852172:FAU852174 FKQ852172:FKQ852174 FUM852172:FUM852174 GEI852172:GEI852174 GOE852172:GOE852174 GYA852172:GYA852174 HHW852172:HHW852174 HRS852172:HRS852174 IBO852172:IBO852174 ILK852172:ILK852174 IVG852172:IVG852174 JFC852172:JFC852174 JOY852172:JOY852174 JYU852172:JYU852174 KIQ852172:KIQ852174 KSM852172:KSM852174 LCI852172:LCI852174 LME852172:LME852174 LWA852172:LWA852174 MFW852172:MFW852174 MPS852172:MPS852174 MZO852172:MZO852174 NJK852172:NJK852174 NTG852172:NTG852174 ODC852172:ODC852174 OMY852172:OMY852174 OWU852172:OWU852174 PGQ852172:PGQ852174 PQM852172:PQM852174 QAI852172:QAI852174 QKE852172:QKE852174 QUA852172:QUA852174 RDW852172:RDW852174 RNS852172:RNS852174 RXO852172:RXO852174 SHK852172:SHK852174 SRG852172:SRG852174 TBC852172:TBC852174 TKY852172:TKY852174 TUU852172:TUU852174 UEQ852172:UEQ852174 UOM852172:UOM852174 UYI852172:UYI852174 VIE852172:VIE852174 VSA852172:VSA852174 WBW852172:WBW852174 WLS852172:WLS852174 WVO852172:WVO852174 G917708:G917710 JC917708:JC917710 SY917708:SY917710 ACU917708:ACU917710 AMQ917708:AMQ917710 AWM917708:AWM917710 BGI917708:BGI917710 BQE917708:BQE917710 CAA917708:CAA917710 CJW917708:CJW917710 CTS917708:CTS917710 DDO917708:DDO917710 DNK917708:DNK917710 DXG917708:DXG917710 EHC917708:EHC917710 EQY917708:EQY917710 FAU917708:FAU917710 FKQ917708:FKQ917710 FUM917708:FUM917710 GEI917708:GEI917710 GOE917708:GOE917710 GYA917708:GYA917710 HHW917708:HHW917710 HRS917708:HRS917710 IBO917708:IBO917710 ILK917708:ILK917710 IVG917708:IVG917710 JFC917708:JFC917710 JOY917708:JOY917710 JYU917708:JYU917710 KIQ917708:KIQ917710 KSM917708:KSM917710 LCI917708:LCI917710 LME917708:LME917710 LWA917708:LWA917710 MFW917708:MFW917710 MPS917708:MPS917710 MZO917708:MZO917710 NJK917708:NJK917710 NTG917708:NTG917710 ODC917708:ODC917710 OMY917708:OMY917710 OWU917708:OWU917710 PGQ917708:PGQ917710 PQM917708:PQM917710 QAI917708:QAI917710 QKE917708:QKE917710 QUA917708:QUA917710 RDW917708:RDW917710 RNS917708:RNS917710 RXO917708:RXO917710 SHK917708:SHK917710 SRG917708:SRG917710 TBC917708:TBC917710 TKY917708:TKY917710 TUU917708:TUU917710 UEQ917708:UEQ917710 UOM917708:UOM917710 UYI917708:UYI917710 VIE917708:VIE917710 VSA917708:VSA917710 WBW917708:WBW917710 WLS917708:WLS917710 WVO917708:WVO917710 G983244:G983246 JC983244:JC983246 SY983244:SY983246 ACU983244:ACU983246 AMQ983244:AMQ983246 AWM983244:AWM983246 BGI983244:BGI983246 BQE983244:BQE983246 CAA983244:CAA983246 CJW983244:CJW983246 CTS983244:CTS983246 DDO983244:DDO983246 DNK983244:DNK983246 DXG983244:DXG983246 EHC983244:EHC983246 EQY983244:EQY983246 FAU983244:FAU983246 FKQ983244:FKQ983246 FUM983244:FUM983246 GEI983244:GEI983246 GOE983244:GOE983246 GYA983244:GYA983246 HHW983244:HHW983246 HRS983244:HRS983246 IBO983244:IBO983246 ILK983244:ILK983246 IVG983244:IVG983246 JFC983244:JFC983246 JOY983244:JOY983246 JYU983244:JYU983246 KIQ983244:KIQ983246 KSM983244:KSM983246 LCI983244:LCI983246 LME983244:LME983246 LWA983244:LWA983246 MFW983244:MFW983246 MPS983244:MPS983246 MZO983244:MZO983246 NJK983244:NJK983246 NTG983244:NTG983246 ODC983244:ODC983246 OMY983244:OMY983246 OWU983244:OWU983246 PGQ983244:PGQ983246 PQM983244:PQM983246 QAI983244:QAI983246 QKE983244:QKE983246 QUA983244:QUA983246 RDW983244:RDW983246 RNS983244:RNS983246 RXO983244:RXO983246 SHK983244:SHK983246 SRG983244:SRG983246 TBC983244:TBC983246 TKY983244:TKY983246 TUU983244:TUU983246 UEQ983244:UEQ983246 UOM983244:UOM983246 UYI983244:UYI983246 VIE983244:VIE983246 VSA983244:VSA983246 WBW983244:WBW983246 WLS983244:WLS983246 WVO983244:WVO983246</xm:sqref>
        </x14:dataValidation>
        <x14:dataValidation type="whole" operator="greaterThanOrEqual" showInputMessage="1" showErrorMessage="1" xr:uid="{7538C937-E43D-4B64-B4AE-24780BD71857}">
          <x14:formula1>
            <xm:f>0</xm:f>
          </x14:formula1>
          <xm:sqref>J205:J206 JF205:JF206 TB205:TB206 ACX205:ACX206 AMT205:AMT206 AWP205:AWP206 BGL205:BGL206 BQH205:BQH206 CAD205:CAD206 CJZ205:CJZ206 CTV205:CTV206 DDR205:DDR206 DNN205:DNN206 DXJ205:DXJ206 EHF205:EHF206 ERB205:ERB206 FAX205:FAX206 FKT205:FKT206 FUP205:FUP206 GEL205:GEL206 GOH205:GOH206 GYD205:GYD206 HHZ205:HHZ206 HRV205:HRV206 IBR205:IBR206 ILN205:ILN206 IVJ205:IVJ206 JFF205:JFF206 JPB205:JPB206 JYX205:JYX206 KIT205:KIT206 KSP205:KSP206 LCL205:LCL206 LMH205:LMH206 LWD205:LWD206 MFZ205:MFZ206 MPV205:MPV206 MZR205:MZR206 NJN205:NJN206 NTJ205:NTJ206 ODF205:ODF206 ONB205:ONB206 OWX205:OWX206 PGT205:PGT206 PQP205:PQP206 QAL205:QAL206 QKH205:QKH206 QUD205:QUD206 RDZ205:RDZ206 RNV205:RNV206 RXR205:RXR206 SHN205:SHN206 SRJ205:SRJ206 TBF205:TBF206 TLB205:TLB206 TUX205:TUX206 UET205:UET206 UOP205:UOP206 UYL205:UYL206 VIH205:VIH206 VSD205:VSD206 WBZ205:WBZ206 WLV205:WLV206 WVR205:WVR206 J65741:J65742 JF65741:JF65742 TB65741:TB65742 ACX65741:ACX65742 AMT65741:AMT65742 AWP65741:AWP65742 BGL65741:BGL65742 BQH65741:BQH65742 CAD65741:CAD65742 CJZ65741:CJZ65742 CTV65741:CTV65742 DDR65741:DDR65742 DNN65741:DNN65742 DXJ65741:DXJ65742 EHF65741:EHF65742 ERB65741:ERB65742 FAX65741:FAX65742 FKT65741:FKT65742 FUP65741:FUP65742 GEL65741:GEL65742 GOH65741:GOH65742 GYD65741:GYD65742 HHZ65741:HHZ65742 HRV65741:HRV65742 IBR65741:IBR65742 ILN65741:ILN65742 IVJ65741:IVJ65742 JFF65741:JFF65742 JPB65741:JPB65742 JYX65741:JYX65742 KIT65741:KIT65742 KSP65741:KSP65742 LCL65741:LCL65742 LMH65741:LMH65742 LWD65741:LWD65742 MFZ65741:MFZ65742 MPV65741:MPV65742 MZR65741:MZR65742 NJN65741:NJN65742 NTJ65741:NTJ65742 ODF65741:ODF65742 ONB65741:ONB65742 OWX65741:OWX65742 PGT65741:PGT65742 PQP65741:PQP65742 QAL65741:QAL65742 QKH65741:QKH65742 QUD65741:QUD65742 RDZ65741:RDZ65742 RNV65741:RNV65742 RXR65741:RXR65742 SHN65741:SHN65742 SRJ65741:SRJ65742 TBF65741:TBF65742 TLB65741:TLB65742 TUX65741:TUX65742 UET65741:UET65742 UOP65741:UOP65742 UYL65741:UYL65742 VIH65741:VIH65742 VSD65741:VSD65742 WBZ65741:WBZ65742 WLV65741:WLV65742 WVR65741:WVR65742 J131277:J131278 JF131277:JF131278 TB131277:TB131278 ACX131277:ACX131278 AMT131277:AMT131278 AWP131277:AWP131278 BGL131277:BGL131278 BQH131277:BQH131278 CAD131277:CAD131278 CJZ131277:CJZ131278 CTV131277:CTV131278 DDR131277:DDR131278 DNN131277:DNN131278 DXJ131277:DXJ131278 EHF131277:EHF131278 ERB131277:ERB131278 FAX131277:FAX131278 FKT131277:FKT131278 FUP131277:FUP131278 GEL131277:GEL131278 GOH131277:GOH131278 GYD131277:GYD131278 HHZ131277:HHZ131278 HRV131277:HRV131278 IBR131277:IBR131278 ILN131277:ILN131278 IVJ131277:IVJ131278 JFF131277:JFF131278 JPB131277:JPB131278 JYX131277:JYX131278 KIT131277:KIT131278 KSP131277:KSP131278 LCL131277:LCL131278 LMH131277:LMH131278 LWD131277:LWD131278 MFZ131277:MFZ131278 MPV131277:MPV131278 MZR131277:MZR131278 NJN131277:NJN131278 NTJ131277:NTJ131278 ODF131277:ODF131278 ONB131277:ONB131278 OWX131277:OWX131278 PGT131277:PGT131278 PQP131277:PQP131278 QAL131277:QAL131278 QKH131277:QKH131278 QUD131277:QUD131278 RDZ131277:RDZ131278 RNV131277:RNV131278 RXR131277:RXR131278 SHN131277:SHN131278 SRJ131277:SRJ131278 TBF131277:TBF131278 TLB131277:TLB131278 TUX131277:TUX131278 UET131277:UET131278 UOP131277:UOP131278 UYL131277:UYL131278 VIH131277:VIH131278 VSD131277:VSD131278 WBZ131277:WBZ131278 WLV131277:WLV131278 WVR131277:WVR131278 J196813:J196814 JF196813:JF196814 TB196813:TB196814 ACX196813:ACX196814 AMT196813:AMT196814 AWP196813:AWP196814 BGL196813:BGL196814 BQH196813:BQH196814 CAD196813:CAD196814 CJZ196813:CJZ196814 CTV196813:CTV196814 DDR196813:DDR196814 DNN196813:DNN196814 DXJ196813:DXJ196814 EHF196813:EHF196814 ERB196813:ERB196814 FAX196813:FAX196814 FKT196813:FKT196814 FUP196813:FUP196814 GEL196813:GEL196814 GOH196813:GOH196814 GYD196813:GYD196814 HHZ196813:HHZ196814 HRV196813:HRV196814 IBR196813:IBR196814 ILN196813:ILN196814 IVJ196813:IVJ196814 JFF196813:JFF196814 JPB196813:JPB196814 JYX196813:JYX196814 KIT196813:KIT196814 KSP196813:KSP196814 LCL196813:LCL196814 LMH196813:LMH196814 LWD196813:LWD196814 MFZ196813:MFZ196814 MPV196813:MPV196814 MZR196813:MZR196814 NJN196813:NJN196814 NTJ196813:NTJ196814 ODF196813:ODF196814 ONB196813:ONB196814 OWX196813:OWX196814 PGT196813:PGT196814 PQP196813:PQP196814 QAL196813:QAL196814 QKH196813:QKH196814 QUD196813:QUD196814 RDZ196813:RDZ196814 RNV196813:RNV196814 RXR196813:RXR196814 SHN196813:SHN196814 SRJ196813:SRJ196814 TBF196813:TBF196814 TLB196813:TLB196814 TUX196813:TUX196814 UET196813:UET196814 UOP196813:UOP196814 UYL196813:UYL196814 VIH196813:VIH196814 VSD196813:VSD196814 WBZ196813:WBZ196814 WLV196813:WLV196814 WVR196813:WVR196814 J262349:J262350 JF262349:JF262350 TB262349:TB262350 ACX262349:ACX262350 AMT262349:AMT262350 AWP262349:AWP262350 BGL262349:BGL262350 BQH262349:BQH262350 CAD262349:CAD262350 CJZ262349:CJZ262350 CTV262349:CTV262350 DDR262349:DDR262350 DNN262349:DNN262350 DXJ262349:DXJ262350 EHF262349:EHF262350 ERB262349:ERB262350 FAX262349:FAX262350 FKT262349:FKT262350 FUP262349:FUP262350 GEL262349:GEL262350 GOH262349:GOH262350 GYD262349:GYD262350 HHZ262349:HHZ262350 HRV262349:HRV262350 IBR262349:IBR262350 ILN262349:ILN262350 IVJ262349:IVJ262350 JFF262349:JFF262350 JPB262349:JPB262350 JYX262349:JYX262350 KIT262349:KIT262350 KSP262349:KSP262350 LCL262349:LCL262350 LMH262349:LMH262350 LWD262349:LWD262350 MFZ262349:MFZ262350 MPV262349:MPV262350 MZR262349:MZR262350 NJN262349:NJN262350 NTJ262349:NTJ262350 ODF262349:ODF262350 ONB262349:ONB262350 OWX262349:OWX262350 PGT262349:PGT262350 PQP262349:PQP262350 QAL262349:QAL262350 QKH262349:QKH262350 QUD262349:QUD262350 RDZ262349:RDZ262350 RNV262349:RNV262350 RXR262349:RXR262350 SHN262349:SHN262350 SRJ262349:SRJ262350 TBF262349:TBF262350 TLB262349:TLB262350 TUX262349:TUX262350 UET262349:UET262350 UOP262349:UOP262350 UYL262349:UYL262350 VIH262349:VIH262350 VSD262349:VSD262350 WBZ262349:WBZ262350 WLV262349:WLV262350 WVR262349:WVR262350 J327885:J327886 JF327885:JF327886 TB327885:TB327886 ACX327885:ACX327886 AMT327885:AMT327886 AWP327885:AWP327886 BGL327885:BGL327886 BQH327885:BQH327886 CAD327885:CAD327886 CJZ327885:CJZ327886 CTV327885:CTV327886 DDR327885:DDR327886 DNN327885:DNN327886 DXJ327885:DXJ327886 EHF327885:EHF327886 ERB327885:ERB327886 FAX327885:FAX327886 FKT327885:FKT327886 FUP327885:FUP327886 GEL327885:GEL327886 GOH327885:GOH327886 GYD327885:GYD327886 HHZ327885:HHZ327886 HRV327885:HRV327886 IBR327885:IBR327886 ILN327885:ILN327886 IVJ327885:IVJ327886 JFF327885:JFF327886 JPB327885:JPB327886 JYX327885:JYX327886 KIT327885:KIT327886 KSP327885:KSP327886 LCL327885:LCL327886 LMH327885:LMH327886 LWD327885:LWD327886 MFZ327885:MFZ327886 MPV327885:MPV327886 MZR327885:MZR327886 NJN327885:NJN327886 NTJ327885:NTJ327886 ODF327885:ODF327886 ONB327885:ONB327886 OWX327885:OWX327886 PGT327885:PGT327886 PQP327885:PQP327886 QAL327885:QAL327886 QKH327885:QKH327886 QUD327885:QUD327886 RDZ327885:RDZ327886 RNV327885:RNV327886 RXR327885:RXR327886 SHN327885:SHN327886 SRJ327885:SRJ327886 TBF327885:TBF327886 TLB327885:TLB327886 TUX327885:TUX327886 UET327885:UET327886 UOP327885:UOP327886 UYL327885:UYL327886 VIH327885:VIH327886 VSD327885:VSD327886 WBZ327885:WBZ327886 WLV327885:WLV327886 WVR327885:WVR327886 J393421:J393422 JF393421:JF393422 TB393421:TB393422 ACX393421:ACX393422 AMT393421:AMT393422 AWP393421:AWP393422 BGL393421:BGL393422 BQH393421:BQH393422 CAD393421:CAD393422 CJZ393421:CJZ393422 CTV393421:CTV393422 DDR393421:DDR393422 DNN393421:DNN393422 DXJ393421:DXJ393422 EHF393421:EHF393422 ERB393421:ERB393422 FAX393421:FAX393422 FKT393421:FKT393422 FUP393421:FUP393422 GEL393421:GEL393422 GOH393421:GOH393422 GYD393421:GYD393422 HHZ393421:HHZ393422 HRV393421:HRV393422 IBR393421:IBR393422 ILN393421:ILN393422 IVJ393421:IVJ393422 JFF393421:JFF393422 JPB393421:JPB393422 JYX393421:JYX393422 KIT393421:KIT393422 KSP393421:KSP393422 LCL393421:LCL393422 LMH393421:LMH393422 LWD393421:LWD393422 MFZ393421:MFZ393422 MPV393421:MPV393422 MZR393421:MZR393422 NJN393421:NJN393422 NTJ393421:NTJ393422 ODF393421:ODF393422 ONB393421:ONB393422 OWX393421:OWX393422 PGT393421:PGT393422 PQP393421:PQP393422 QAL393421:QAL393422 QKH393421:QKH393422 QUD393421:QUD393422 RDZ393421:RDZ393422 RNV393421:RNV393422 RXR393421:RXR393422 SHN393421:SHN393422 SRJ393421:SRJ393422 TBF393421:TBF393422 TLB393421:TLB393422 TUX393421:TUX393422 UET393421:UET393422 UOP393421:UOP393422 UYL393421:UYL393422 VIH393421:VIH393422 VSD393421:VSD393422 WBZ393421:WBZ393422 WLV393421:WLV393422 WVR393421:WVR393422 J458957:J458958 JF458957:JF458958 TB458957:TB458958 ACX458957:ACX458958 AMT458957:AMT458958 AWP458957:AWP458958 BGL458957:BGL458958 BQH458957:BQH458958 CAD458957:CAD458958 CJZ458957:CJZ458958 CTV458957:CTV458958 DDR458957:DDR458958 DNN458957:DNN458958 DXJ458957:DXJ458958 EHF458957:EHF458958 ERB458957:ERB458958 FAX458957:FAX458958 FKT458957:FKT458958 FUP458957:FUP458958 GEL458957:GEL458958 GOH458957:GOH458958 GYD458957:GYD458958 HHZ458957:HHZ458958 HRV458957:HRV458958 IBR458957:IBR458958 ILN458957:ILN458958 IVJ458957:IVJ458958 JFF458957:JFF458958 JPB458957:JPB458958 JYX458957:JYX458958 KIT458957:KIT458958 KSP458957:KSP458958 LCL458957:LCL458958 LMH458957:LMH458958 LWD458957:LWD458958 MFZ458957:MFZ458958 MPV458957:MPV458958 MZR458957:MZR458958 NJN458957:NJN458958 NTJ458957:NTJ458958 ODF458957:ODF458958 ONB458957:ONB458958 OWX458957:OWX458958 PGT458957:PGT458958 PQP458957:PQP458958 QAL458957:QAL458958 QKH458957:QKH458958 QUD458957:QUD458958 RDZ458957:RDZ458958 RNV458957:RNV458958 RXR458957:RXR458958 SHN458957:SHN458958 SRJ458957:SRJ458958 TBF458957:TBF458958 TLB458957:TLB458958 TUX458957:TUX458958 UET458957:UET458958 UOP458957:UOP458958 UYL458957:UYL458958 VIH458957:VIH458958 VSD458957:VSD458958 WBZ458957:WBZ458958 WLV458957:WLV458958 WVR458957:WVR458958 J524493:J524494 JF524493:JF524494 TB524493:TB524494 ACX524493:ACX524494 AMT524493:AMT524494 AWP524493:AWP524494 BGL524493:BGL524494 BQH524493:BQH524494 CAD524493:CAD524494 CJZ524493:CJZ524494 CTV524493:CTV524494 DDR524493:DDR524494 DNN524493:DNN524494 DXJ524493:DXJ524494 EHF524493:EHF524494 ERB524493:ERB524494 FAX524493:FAX524494 FKT524493:FKT524494 FUP524493:FUP524494 GEL524493:GEL524494 GOH524493:GOH524494 GYD524493:GYD524494 HHZ524493:HHZ524494 HRV524493:HRV524494 IBR524493:IBR524494 ILN524493:ILN524494 IVJ524493:IVJ524494 JFF524493:JFF524494 JPB524493:JPB524494 JYX524493:JYX524494 KIT524493:KIT524494 KSP524493:KSP524494 LCL524493:LCL524494 LMH524493:LMH524494 LWD524493:LWD524494 MFZ524493:MFZ524494 MPV524493:MPV524494 MZR524493:MZR524494 NJN524493:NJN524494 NTJ524493:NTJ524494 ODF524493:ODF524494 ONB524493:ONB524494 OWX524493:OWX524494 PGT524493:PGT524494 PQP524493:PQP524494 QAL524493:QAL524494 QKH524493:QKH524494 QUD524493:QUD524494 RDZ524493:RDZ524494 RNV524493:RNV524494 RXR524493:RXR524494 SHN524493:SHN524494 SRJ524493:SRJ524494 TBF524493:TBF524494 TLB524493:TLB524494 TUX524493:TUX524494 UET524493:UET524494 UOP524493:UOP524494 UYL524493:UYL524494 VIH524493:VIH524494 VSD524493:VSD524494 WBZ524493:WBZ524494 WLV524493:WLV524494 WVR524493:WVR524494 J590029:J590030 JF590029:JF590030 TB590029:TB590030 ACX590029:ACX590030 AMT590029:AMT590030 AWP590029:AWP590030 BGL590029:BGL590030 BQH590029:BQH590030 CAD590029:CAD590030 CJZ590029:CJZ590030 CTV590029:CTV590030 DDR590029:DDR590030 DNN590029:DNN590030 DXJ590029:DXJ590030 EHF590029:EHF590030 ERB590029:ERB590030 FAX590029:FAX590030 FKT590029:FKT590030 FUP590029:FUP590030 GEL590029:GEL590030 GOH590029:GOH590030 GYD590029:GYD590030 HHZ590029:HHZ590030 HRV590029:HRV590030 IBR590029:IBR590030 ILN590029:ILN590030 IVJ590029:IVJ590030 JFF590029:JFF590030 JPB590029:JPB590030 JYX590029:JYX590030 KIT590029:KIT590030 KSP590029:KSP590030 LCL590029:LCL590030 LMH590029:LMH590030 LWD590029:LWD590030 MFZ590029:MFZ590030 MPV590029:MPV590030 MZR590029:MZR590030 NJN590029:NJN590030 NTJ590029:NTJ590030 ODF590029:ODF590030 ONB590029:ONB590030 OWX590029:OWX590030 PGT590029:PGT590030 PQP590029:PQP590030 QAL590029:QAL590030 QKH590029:QKH590030 QUD590029:QUD590030 RDZ590029:RDZ590030 RNV590029:RNV590030 RXR590029:RXR590030 SHN590029:SHN590030 SRJ590029:SRJ590030 TBF590029:TBF590030 TLB590029:TLB590030 TUX590029:TUX590030 UET590029:UET590030 UOP590029:UOP590030 UYL590029:UYL590030 VIH590029:VIH590030 VSD590029:VSD590030 WBZ590029:WBZ590030 WLV590029:WLV590030 WVR590029:WVR590030 J655565:J655566 JF655565:JF655566 TB655565:TB655566 ACX655565:ACX655566 AMT655565:AMT655566 AWP655565:AWP655566 BGL655565:BGL655566 BQH655565:BQH655566 CAD655565:CAD655566 CJZ655565:CJZ655566 CTV655565:CTV655566 DDR655565:DDR655566 DNN655565:DNN655566 DXJ655565:DXJ655566 EHF655565:EHF655566 ERB655565:ERB655566 FAX655565:FAX655566 FKT655565:FKT655566 FUP655565:FUP655566 GEL655565:GEL655566 GOH655565:GOH655566 GYD655565:GYD655566 HHZ655565:HHZ655566 HRV655565:HRV655566 IBR655565:IBR655566 ILN655565:ILN655566 IVJ655565:IVJ655566 JFF655565:JFF655566 JPB655565:JPB655566 JYX655565:JYX655566 KIT655565:KIT655566 KSP655565:KSP655566 LCL655565:LCL655566 LMH655565:LMH655566 LWD655565:LWD655566 MFZ655565:MFZ655566 MPV655565:MPV655566 MZR655565:MZR655566 NJN655565:NJN655566 NTJ655565:NTJ655566 ODF655565:ODF655566 ONB655565:ONB655566 OWX655565:OWX655566 PGT655565:PGT655566 PQP655565:PQP655566 QAL655565:QAL655566 QKH655565:QKH655566 QUD655565:QUD655566 RDZ655565:RDZ655566 RNV655565:RNV655566 RXR655565:RXR655566 SHN655565:SHN655566 SRJ655565:SRJ655566 TBF655565:TBF655566 TLB655565:TLB655566 TUX655565:TUX655566 UET655565:UET655566 UOP655565:UOP655566 UYL655565:UYL655566 VIH655565:VIH655566 VSD655565:VSD655566 WBZ655565:WBZ655566 WLV655565:WLV655566 WVR655565:WVR655566 J721101:J721102 JF721101:JF721102 TB721101:TB721102 ACX721101:ACX721102 AMT721101:AMT721102 AWP721101:AWP721102 BGL721101:BGL721102 BQH721101:BQH721102 CAD721101:CAD721102 CJZ721101:CJZ721102 CTV721101:CTV721102 DDR721101:DDR721102 DNN721101:DNN721102 DXJ721101:DXJ721102 EHF721101:EHF721102 ERB721101:ERB721102 FAX721101:FAX721102 FKT721101:FKT721102 FUP721101:FUP721102 GEL721101:GEL721102 GOH721101:GOH721102 GYD721101:GYD721102 HHZ721101:HHZ721102 HRV721101:HRV721102 IBR721101:IBR721102 ILN721101:ILN721102 IVJ721101:IVJ721102 JFF721101:JFF721102 JPB721101:JPB721102 JYX721101:JYX721102 KIT721101:KIT721102 KSP721101:KSP721102 LCL721101:LCL721102 LMH721101:LMH721102 LWD721101:LWD721102 MFZ721101:MFZ721102 MPV721101:MPV721102 MZR721101:MZR721102 NJN721101:NJN721102 NTJ721101:NTJ721102 ODF721101:ODF721102 ONB721101:ONB721102 OWX721101:OWX721102 PGT721101:PGT721102 PQP721101:PQP721102 QAL721101:QAL721102 QKH721101:QKH721102 QUD721101:QUD721102 RDZ721101:RDZ721102 RNV721101:RNV721102 RXR721101:RXR721102 SHN721101:SHN721102 SRJ721101:SRJ721102 TBF721101:TBF721102 TLB721101:TLB721102 TUX721101:TUX721102 UET721101:UET721102 UOP721101:UOP721102 UYL721101:UYL721102 VIH721101:VIH721102 VSD721101:VSD721102 WBZ721101:WBZ721102 WLV721101:WLV721102 WVR721101:WVR721102 J786637:J786638 JF786637:JF786638 TB786637:TB786638 ACX786637:ACX786638 AMT786637:AMT786638 AWP786637:AWP786638 BGL786637:BGL786638 BQH786637:BQH786638 CAD786637:CAD786638 CJZ786637:CJZ786638 CTV786637:CTV786638 DDR786637:DDR786638 DNN786637:DNN786638 DXJ786637:DXJ786638 EHF786637:EHF786638 ERB786637:ERB786638 FAX786637:FAX786638 FKT786637:FKT786638 FUP786637:FUP786638 GEL786637:GEL786638 GOH786637:GOH786638 GYD786637:GYD786638 HHZ786637:HHZ786638 HRV786637:HRV786638 IBR786637:IBR786638 ILN786637:ILN786638 IVJ786637:IVJ786638 JFF786637:JFF786638 JPB786637:JPB786638 JYX786637:JYX786638 KIT786637:KIT786638 KSP786637:KSP786638 LCL786637:LCL786638 LMH786637:LMH786638 LWD786637:LWD786638 MFZ786637:MFZ786638 MPV786637:MPV786638 MZR786637:MZR786638 NJN786637:NJN786638 NTJ786637:NTJ786638 ODF786637:ODF786638 ONB786637:ONB786638 OWX786637:OWX786638 PGT786637:PGT786638 PQP786637:PQP786638 QAL786637:QAL786638 QKH786637:QKH786638 QUD786637:QUD786638 RDZ786637:RDZ786638 RNV786637:RNV786638 RXR786637:RXR786638 SHN786637:SHN786638 SRJ786637:SRJ786638 TBF786637:TBF786638 TLB786637:TLB786638 TUX786637:TUX786638 UET786637:UET786638 UOP786637:UOP786638 UYL786637:UYL786638 VIH786637:VIH786638 VSD786637:VSD786638 WBZ786637:WBZ786638 WLV786637:WLV786638 WVR786637:WVR786638 J852173:J852174 JF852173:JF852174 TB852173:TB852174 ACX852173:ACX852174 AMT852173:AMT852174 AWP852173:AWP852174 BGL852173:BGL852174 BQH852173:BQH852174 CAD852173:CAD852174 CJZ852173:CJZ852174 CTV852173:CTV852174 DDR852173:DDR852174 DNN852173:DNN852174 DXJ852173:DXJ852174 EHF852173:EHF852174 ERB852173:ERB852174 FAX852173:FAX852174 FKT852173:FKT852174 FUP852173:FUP852174 GEL852173:GEL852174 GOH852173:GOH852174 GYD852173:GYD852174 HHZ852173:HHZ852174 HRV852173:HRV852174 IBR852173:IBR852174 ILN852173:ILN852174 IVJ852173:IVJ852174 JFF852173:JFF852174 JPB852173:JPB852174 JYX852173:JYX852174 KIT852173:KIT852174 KSP852173:KSP852174 LCL852173:LCL852174 LMH852173:LMH852174 LWD852173:LWD852174 MFZ852173:MFZ852174 MPV852173:MPV852174 MZR852173:MZR852174 NJN852173:NJN852174 NTJ852173:NTJ852174 ODF852173:ODF852174 ONB852173:ONB852174 OWX852173:OWX852174 PGT852173:PGT852174 PQP852173:PQP852174 QAL852173:QAL852174 QKH852173:QKH852174 QUD852173:QUD852174 RDZ852173:RDZ852174 RNV852173:RNV852174 RXR852173:RXR852174 SHN852173:SHN852174 SRJ852173:SRJ852174 TBF852173:TBF852174 TLB852173:TLB852174 TUX852173:TUX852174 UET852173:UET852174 UOP852173:UOP852174 UYL852173:UYL852174 VIH852173:VIH852174 VSD852173:VSD852174 WBZ852173:WBZ852174 WLV852173:WLV852174 WVR852173:WVR852174 J917709:J917710 JF917709:JF917710 TB917709:TB917710 ACX917709:ACX917710 AMT917709:AMT917710 AWP917709:AWP917710 BGL917709:BGL917710 BQH917709:BQH917710 CAD917709:CAD917710 CJZ917709:CJZ917710 CTV917709:CTV917710 DDR917709:DDR917710 DNN917709:DNN917710 DXJ917709:DXJ917710 EHF917709:EHF917710 ERB917709:ERB917710 FAX917709:FAX917710 FKT917709:FKT917710 FUP917709:FUP917710 GEL917709:GEL917710 GOH917709:GOH917710 GYD917709:GYD917710 HHZ917709:HHZ917710 HRV917709:HRV917710 IBR917709:IBR917710 ILN917709:ILN917710 IVJ917709:IVJ917710 JFF917709:JFF917710 JPB917709:JPB917710 JYX917709:JYX917710 KIT917709:KIT917710 KSP917709:KSP917710 LCL917709:LCL917710 LMH917709:LMH917710 LWD917709:LWD917710 MFZ917709:MFZ917710 MPV917709:MPV917710 MZR917709:MZR917710 NJN917709:NJN917710 NTJ917709:NTJ917710 ODF917709:ODF917710 ONB917709:ONB917710 OWX917709:OWX917710 PGT917709:PGT917710 PQP917709:PQP917710 QAL917709:QAL917710 QKH917709:QKH917710 QUD917709:QUD917710 RDZ917709:RDZ917710 RNV917709:RNV917710 RXR917709:RXR917710 SHN917709:SHN917710 SRJ917709:SRJ917710 TBF917709:TBF917710 TLB917709:TLB917710 TUX917709:TUX917710 UET917709:UET917710 UOP917709:UOP917710 UYL917709:UYL917710 VIH917709:VIH917710 VSD917709:VSD917710 WBZ917709:WBZ917710 WLV917709:WLV917710 WVR917709:WVR917710 J983245:J983246 JF983245:JF983246 TB983245:TB983246 ACX983245:ACX983246 AMT983245:AMT983246 AWP983245:AWP983246 BGL983245:BGL983246 BQH983245:BQH983246 CAD983245:CAD983246 CJZ983245:CJZ983246 CTV983245:CTV983246 DDR983245:DDR983246 DNN983245:DNN983246 DXJ983245:DXJ983246 EHF983245:EHF983246 ERB983245:ERB983246 FAX983245:FAX983246 FKT983245:FKT983246 FUP983245:FUP983246 GEL983245:GEL983246 GOH983245:GOH983246 GYD983245:GYD983246 HHZ983245:HHZ983246 HRV983245:HRV983246 IBR983245:IBR983246 ILN983245:ILN983246 IVJ983245:IVJ983246 JFF983245:JFF983246 JPB983245:JPB983246 JYX983245:JYX983246 KIT983245:KIT983246 KSP983245:KSP983246 LCL983245:LCL983246 LMH983245:LMH983246 LWD983245:LWD983246 MFZ983245:MFZ983246 MPV983245:MPV983246 MZR983245:MZR983246 NJN983245:NJN983246 NTJ983245:NTJ983246 ODF983245:ODF983246 ONB983245:ONB983246 OWX983245:OWX983246 PGT983245:PGT983246 PQP983245:PQP983246 QAL983245:QAL983246 QKH983245:QKH983246 QUD983245:QUD983246 RDZ983245:RDZ983246 RNV983245:RNV983246 RXR983245:RXR983246 SHN983245:SHN983246 SRJ983245:SRJ983246 TBF983245:TBF983246 TLB983245:TLB983246 TUX983245:TUX983246 UET983245:UET983246 UOP983245:UOP983246 UYL983245:UYL983246 VIH983245:VIH983246 VSD983245:VSD983246 WBZ983245:WBZ983246 WLV983245:WLV983246 WVR983245:WVR983246 I73:J73 JE73:JF73 TA73:TB73 ACW73:ACX73 AMS73:AMT73 AWO73:AWP73 BGK73:BGL73 BQG73:BQH73 CAC73:CAD73 CJY73:CJZ73 CTU73:CTV73 DDQ73:DDR73 DNM73:DNN73 DXI73:DXJ73 EHE73:EHF73 ERA73:ERB73 FAW73:FAX73 FKS73:FKT73 FUO73:FUP73 GEK73:GEL73 GOG73:GOH73 GYC73:GYD73 HHY73:HHZ73 HRU73:HRV73 IBQ73:IBR73 ILM73:ILN73 IVI73:IVJ73 JFE73:JFF73 JPA73:JPB73 JYW73:JYX73 KIS73:KIT73 KSO73:KSP73 LCK73:LCL73 LMG73:LMH73 LWC73:LWD73 MFY73:MFZ73 MPU73:MPV73 MZQ73:MZR73 NJM73:NJN73 NTI73:NTJ73 ODE73:ODF73 ONA73:ONB73 OWW73:OWX73 PGS73:PGT73 PQO73:PQP73 QAK73:QAL73 QKG73:QKH73 QUC73:QUD73 RDY73:RDZ73 RNU73:RNV73 RXQ73:RXR73 SHM73:SHN73 SRI73:SRJ73 TBE73:TBF73 TLA73:TLB73 TUW73:TUX73 UES73:UET73 UOO73:UOP73 UYK73:UYL73 VIG73:VIH73 VSC73:VSD73 WBY73:WBZ73 WLU73:WLV73 WVQ73:WVR73 I65609:J65609 JE65609:JF65609 TA65609:TB65609 ACW65609:ACX65609 AMS65609:AMT65609 AWO65609:AWP65609 BGK65609:BGL65609 BQG65609:BQH65609 CAC65609:CAD65609 CJY65609:CJZ65609 CTU65609:CTV65609 DDQ65609:DDR65609 DNM65609:DNN65609 DXI65609:DXJ65609 EHE65609:EHF65609 ERA65609:ERB65609 FAW65609:FAX65609 FKS65609:FKT65609 FUO65609:FUP65609 GEK65609:GEL65609 GOG65609:GOH65609 GYC65609:GYD65609 HHY65609:HHZ65609 HRU65609:HRV65609 IBQ65609:IBR65609 ILM65609:ILN65609 IVI65609:IVJ65609 JFE65609:JFF65609 JPA65609:JPB65609 JYW65609:JYX65609 KIS65609:KIT65609 KSO65609:KSP65609 LCK65609:LCL65609 LMG65609:LMH65609 LWC65609:LWD65609 MFY65609:MFZ65609 MPU65609:MPV65609 MZQ65609:MZR65609 NJM65609:NJN65609 NTI65609:NTJ65609 ODE65609:ODF65609 ONA65609:ONB65609 OWW65609:OWX65609 PGS65609:PGT65609 PQO65609:PQP65609 QAK65609:QAL65609 QKG65609:QKH65609 QUC65609:QUD65609 RDY65609:RDZ65609 RNU65609:RNV65609 RXQ65609:RXR65609 SHM65609:SHN65609 SRI65609:SRJ65609 TBE65609:TBF65609 TLA65609:TLB65609 TUW65609:TUX65609 UES65609:UET65609 UOO65609:UOP65609 UYK65609:UYL65609 VIG65609:VIH65609 VSC65609:VSD65609 WBY65609:WBZ65609 WLU65609:WLV65609 WVQ65609:WVR65609 I131145:J131145 JE131145:JF131145 TA131145:TB131145 ACW131145:ACX131145 AMS131145:AMT131145 AWO131145:AWP131145 BGK131145:BGL131145 BQG131145:BQH131145 CAC131145:CAD131145 CJY131145:CJZ131145 CTU131145:CTV131145 DDQ131145:DDR131145 DNM131145:DNN131145 DXI131145:DXJ131145 EHE131145:EHF131145 ERA131145:ERB131145 FAW131145:FAX131145 FKS131145:FKT131145 FUO131145:FUP131145 GEK131145:GEL131145 GOG131145:GOH131145 GYC131145:GYD131145 HHY131145:HHZ131145 HRU131145:HRV131145 IBQ131145:IBR131145 ILM131145:ILN131145 IVI131145:IVJ131145 JFE131145:JFF131145 JPA131145:JPB131145 JYW131145:JYX131145 KIS131145:KIT131145 KSO131145:KSP131145 LCK131145:LCL131145 LMG131145:LMH131145 LWC131145:LWD131145 MFY131145:MFZ131145 MPU131145:MPV131145 MZQ131145:MZR131145 NJM131145:NJN131145 NTI131145:NTJ131145 ODE131145:ODF131145 ONA131145:ONB131145 OWW131145:OWX131145 PGS131145:PGT131145 PQO131145:PQP131145 QAK131145:QAL131145 QKG131145:QKH131145 QUC131145:QUD131145 RDY131145:RDZ131145 RNU131145:RNV131145 RXQ131145:RXR131145 SHM131145:SHN131145 SRI131145:SRJ131145 TBE131145:TBF131145 TLA131145:TLB131145 TUW131145:TUX131145 UES131145:UET131145 UOO131145:UOP131145 UYK131145:UYL131145 VIG131145:VIH131145 VSC131145:VSD131145 WBY131145:WBZ131145 WLU131145:WLV131145 WVQ131145:WVR131145 I196681:J196681 JE196681:JF196681 TA196681:TB196681 ACW196681:ACX196681 AMS196681:AMT196681 AWO196681:AWP196681 BGK196681:BGL196681 BQG196681:BQH196681 CAC196681:CAD196681 CJY196681:CJZ196681 CTU196681:CTV196681 DDQ196681:DDR196681 DNM196681:DNN196681 DXI196681:DXJ196681 EHE196681:EHF196681 ERA196681:ERB196681 FAW196681:FAX196681 FKS196681:FKT196681 FUO196681:FUP196681 GEK196681:GEL196681 GOG196681:GOH196681 GYC196681:GYD196681 HHY196681:HHZ196681 HRU196681:HRV196681 IBQ196681:IBR196681 ILM196681:ILN196681 IVI196681:IVJ196681 JFE196681:JFF196681 JPA196681:JPB196681 JYW196681:JYX196681 KIS196681:KIT196681 KSO196681:KSP196681 LCK196681:LCL196681 LMG196681:LMH196681 LWC196681:LWD196681 MFY196681:MFZ196681 MPU196681:MPV196681 MZQ196681:MZR196681 NJM196681:NJN196681 NTI196681:NTJ196681 ODE196681:ODF196681 ONA196681:ONB196681 OWW196681:OWX196681 PGS196681:PGT196681 PQO196681:PQP196681 QAK196681:QAL196681 QKG196681:QKH196681 QUC196681:QUD196681 RDY196681:RDZ196681 RNU196681:RNV196681 RXQ196681:RXR196681 SHM196681:SHN196681 SRI196681:SRJ196681 TBE196681:TBF196681 TLA196681:TLB196681 TUW196681:TUX196681 UES196681:UET196681 UOO196681:UOP196681 UYK196681:UYL196681 VIG196681:VIH196681 VSC196681:VSD196681 WBY196681:WBZ196681 WLU196681:WLV196681 WVQ196681:WVR196681 I262217:J262217 JE262217:JF262217 TA262217:TB262217 ACW262217:ACX262217 AMS262217:AMT262217 AWO262217:AWP262217 BGK262217:BGL262217 BQG262217:BQH262217 CAC262217:CAD262217 CJY262217:CJZ262217 CTU262217:CTV262217 DDQ262217:DDR262217 DNM262217:DNN262217 DXI262217:DXJ262217 EHE262217:EHF262217 ERA262217:ERB262217 FAW262217:FAX262217 FKS262217:FKT262217 FUO262217:FUP262217 GEK262217:GEL262217 GOG262217:GOH262217 GYC262217:GYD262217 HHY262217:HHZ262217 HRU262217:HRV262217 IBQ262217:IBR262217 ILM262217:ILN262217 IVI262217:IVJ262217 JFE262217:JFF262217 JPA262217:JPB262217 JYW262217:JYX262217 KIS262217:KIT262217 KSO262217:KSP262217 LCK262217:LCL262217 LMG262217:LMH262217 LWC262217:LWD262217 MFY262217:MFZ262217 MPU262217:MPV262217 MZQ262217:MZR262217 NJM262217:NJN262217 NTI262217:NTJ262217 ODE262217:ODF262217 ONA262217:ONB262217 OWW262217:OWX262217 PGS262217:PGT262217 PQO262217:PQP262217 QAK262217:QAL262217 QKG262217:QKH262217 QUC262217:QUD262217 RDY262217:RDZ262217 RNU262217:RNV262217 RXQ262217:RXR262217 SHM262217:SHN262217 SRI262217:SRJ262217 TBE262217:TBF262217 TLA262217:TLB262217 TUW262217:TUX262217 UES262217:UET262217 UOO262217:UOP262217 UYK262217:UYL262217 VIG262217:VIH262217 VSC262217:VSD262217 WBY262217:WBZ262217 WLU262217:WLV262217 WVQ262217:WVR262217 I327753:J327753 JE327753:JF327753 TA327753:TB327753 ACW327753:ACX327753 AMS327753:AMT327753 AWO327753:AWP327753 BGK327753:BGL327753 BQG327753:BQH327753 CAC327753:CAD327753 CJY327753:CJZ327753 CTU327753:CTV327753 DDQ327753:DDR327753 DNM327753:DNN327753 DXI327753:DXJ327753 EHE327753:EHF327753 ERA327753:ERB327753 FAW327753:FAX327753 FKS327753:FKT327753 FUO327753:FUP327753 GEK327753:GEL327753 GOG327753:GOH327753 GYC327753:GYD327753 HHY327753:HHZ327753 HRU327753:HRV327753 IBQ327753:IBR327753 ILM327753:ILN327753 IVI327753:IVJ327753 JFE327753:JFF327753 JPA327753:JPB327753 JYW327753:JYX327753 KIS327753:KIT327753 KSO327753:KSP327753 LCK327753:LCL327753 LMG327753:LMH327753 LWC327753:LWD327753 MFY327753:MFZ327753 MPU327753:MPV327753 MZQ327753:MZR327753 NJM327753:NJN327753 NTI327753:NTJ327753 ODE327753:ODF327753 ONA327753:ONB327753 OWW327753:OWX327753 PGS327753:PGT327753 PQO327753:PQP327753 QAK327753:QAL327753 QKG327753:QKH327753 QUC327753:QUD327753 RDY327753:RDZ327753 RNU327753:RNV327753 RXQ327753:RXR327753 SHM327753:SHN327753 SRI327753:SRJ327753 TBE327753:TBF327753 TLA327753:TLB327753 TUW327753:TUX327753 UES327753:UET327753 UOO327753:UOP327753 UYK327753:UYL327753 VIG327753:VIH327753 VSC327753:VSD327753 WBY327753:WBZ327753 WLU327753:WLV327753 WVQ327753:WVR327753 I393289:J393289 JE393289:JF393289 TA393289:TB393289 ACW393289:ACX393289 AMS393289:AMT393289 AWO393289:AWP393289 BGK393289:BGL393289 BQG393289:BQH393289 CAC393289:CAD393289 CJY393289:CJZ393289 CTU393289:CTV393289 DDQ393289:DDR393289 DNM393289:DNN393289 DXI393289:DXJ393289 EHE393289:EHF393289 ERA393289:ERB393289 FAW393289:FAX393289 FKS393289:FKT393289 FUO393289:FUP393289 GEK393289:GEL393289 GOG393289:GOH393289 GYC393289:GYD393289 HHY393289:HHZ393289 HRU393289:HRV393289 IBQ393289:IBR393289 ILM393289:ILN393289 IVI393289:IVJ393289 JFE393289:JFF393289 JPA393289:JPB393289 JYW393289:JYX393289 KIS393289:KIT393289 KSO393289:KSP393289 LCK393289:LCL393289 LMG393289:LMH393289 LWC393289:LWD393289 MFY393289:MFZ393289 MPU393289:MPV393289 MZQ393289:MZR393289 NJM393289:NJN393289 NTI393289:NTJ393289 ODE393289:ODF393289 ONA393289:ONB393289 OWW393289:OWX393289 PGS393289:PGT393289 PQO393289:PQP393289 QAK393289:QAL393289 QKG393289:QKH393289 QUC393289:QUD393289 RDY393289:RDZ393289 RNU393289:RNV393289 RXQ393289:RXR393289 SHM393289:SHN393289 SRI393289:SRJ393289 TBE393289:TBF393289 TLA393289:TLB393289 TUW393289:TUX393289 UES393289:UET393289 UOO393289:UOP393289 UYK393289:UYL393289 VIG393289:VIH393289 VSC393289:VSD393289 WBY393289:WBZ393289 WLU393289:WLV393289 WVQ393289:WVR393289 I458825:J458825 JE458825:JF458825 TA458825:TB458825 ACW458825:ACX458825 AMS458825:AMT458825 AWO458825:AWP458825 BGK458825:BGL458825 BQG458825:BQH458825 CAC458825:CAD458825 CJY458825:CJZ458825 CTU458825:CTV458825 DDQ458825:DDR458825 DNM458825:DNN458825 DXI458825:DXJ458825 EHE458825:EHF458825 ERA458825:ERB458825 FAW458825:FAX458825 FKS458825:FKT458825 FUO458825:FUP458825 GEK458825:GEL458825 GOG458825:GOH458825 GYC458825:GYD458825 HHY458825:HHZ458825 HRU458825:HRV458825 IBQ458825:IBR458825 ILM458825:ILN458825 IVI458825:IVJ458825 JFE458825:JFF458825 JPA458825:JPB458825 JYW458825:JYX458825 KIS458825:KIT458825 KSO458825:KSP458825 LCK458825:LCL458825 LMG458825:LMH458825 LWC458825:LWD458825 MFY458825:MFZ458825 MPU458825:MPV458825 MZQ458825:MZR458825 NJM458825:NJN458825 NTI458825:NTJ458825 ODE458825:ODF458825 ONA458825:ONB458825 OWW458825:OWX458825 PGS458825:PGT458825 PQO458825:PQP458825 QAK458825:QAL458825 QKG458825:QKH458825 QUC458825:QUD458825 RDY458825:RDZ458825 RNU458825:RNV458825 RXQ458825:RXR458825 SHM458825:SHN458825 SRI458825:SRJ458825 TBE458825:TBF458825 TLA458825:TLB458825 TUW458825:TUX458825 UES458825:UET458825 UOO458825:UOP458825 UYK458825:UYL458825 VIG458825:VIH458825 VSC458825:VSD458825 WBY458825:WBZ458825 WLU458825:WLV458825 WVQ458825:WVR458825 I524361:J524361 JE524361:JF524361 TA524361:TB524361 ACW524361:ACX524361 AMS524361:AMT524361 AWO524361:AWP524361 BGK524361:BGL524361 BQG524361:BQH524361 CAC524361:CAD524361 CJY524361:CJZ524361 CTU524361:CTV524361 DDQ524361:DDR524361 DNM524361:DNN524361 DXI524361:DXJ524361 EHE524361:EHF524361 ERA524361:ERB524361 FAW524361:FAX524361 FKS524361:FKT524361 FUO524361:FUP524361 GEK524361:GEL524361 GOG524361:GOH524361 GYC524361:GYD524361 HHY524361:HHZ524361 HRU524361:HRV524361 IBQ524361:IBR524361 ILM524361:ILN524361 IVI524361:IVJ524361 JFE524361:JFF524361 JPA524361:JPB524361 JYW524361:JYX524361 KIS524361:KIT524361 KSO524361:KSP524361 LCK524361:LCL524361 LMG524361:LMH524361 LWC524361:LWD524361 MFY524361:MFZ524361 MPU524361:MPV524361 MZQ524361:MZR524361 NJM524361:NJN524361 NTI524361:NTJ524361 ODE524361:ODF524361 ONA524361:ONB524361 OWW524361:OWX524361 PGS524361:PGT524361 PQO524361:PQP524361 QAK524361:QAL524361 QKG524361:QKH524361 QUC524361:QUD524361 RDY524361:RDZ524361 RNU524361:RNV524361 RXQ524361:RXR524361 SHM524361:SHN524361 SRI524361:SRJ524361 TBE524361:TBF524361 TLA524361:TLB524361 TUW524361:TUX524361 UES524361:UET524361 UOO524361:UOP524361 UYK524361:UYL524361 VIG524361:VIH524361 VSC524361:VSD524361 WBY524361:WBZ524361 WLU524361:WLV524361 WVQ524361:WVR524361 I589897:J589897 JE589897:JF589897 TA589897:TB589897 ACW589897:ACX589897 AMS589897:AMT589897 AWO589897:AWP589897 BGK589897:BGL589897 BQG589897:BQH589897 CAC589897:CAD589897 CJY589897:CJZ589897 CTU589897:CTV589897 DDQ589897:DDR589897 DNM589897:DNN589897 DXI589897:DXJ589897 EHE589897:EHF589897 ERA589897:ERB589897 FAW589897:FAX589897 FKS589897:FKT589897 FUO589897:FUP589897 GEK589897:GEL589897 GOG589897:GOH589897 GYC589897:GYD589897 HHY589897:HHZ589897 HRU589897:HRV589897 IBQ589897:IBR589897 ILM589897:ILN589897 IVI589897:IVJ589897 JFE589897:JFF589897 JPA589897:JPB589897 JYW589897:JYX589897 KIS589897:KIT589897 KSO589897:KSP589897 LCK589897:LCL589897 LMG589897:LMH589897 LWC589897:LWD589897 MFY589897:MFZ589897 MPU589897:MPV589897 MZQ589897:MZR589897 NJM589897:NJN589897 NTI589897:NTJ589897 ODE589897:ODF589897 ONA589897:ONB589897 OWW589897:OWX589897 PGS589897:PGT589897 PQO589897:PQP589897 QAK589897:QAL589897 QKG589897:QKH589897 QUC589897:QUD589897 RDY589897:RDZ589897 RNU589897:RNV589897 RXQ589897:RXR589897 SHM589897:SHN589897 SRI589897:SRJ589897 TBE589897:TBF589897 TLA589897:TLB589897 TUW589897:TUX589897 UES589897:UET589897 UOO589897:UOP589897 UYK589897:UYL589897 VIG589897:VIH589897 VSC589897:VSD589897 WBY589897:WBZ589897 WLU589897:WLV589897 WVQ589897:WVR589897 I655433:J655433 JE655433:JF655433 TA655433:TB655433 ACW655433:ACX655433 AMS655433:AMT655433 AWO655433:AWP655433 BGK655433:BGL655433 BQG655433:BQH655433 CAC655433:CAD655433 CJY655433:CJZ655433 CTU655433:CTV655433 DDQ655433:DDR655433 DNM655433:DNN655433 DXI655433:DXJ655433 EHE655433:EHF655433 ERA655433:ERB655433 FAW655433:FAX655433 FKS655433:FKT655433 FUO655433:FUP655433 GEK655433:GEL655433 GOG655433:GOH655433 GYC655433:GYD655433 HHY655433:HHZ655433 HRU655433:HRV655433 IBQ655433:IBR655433 ILM655433:ILN655433 IVI655433:IVJ655433 JFE655433:JFF655433 JPA655433:JPB655433 JYW655433:JYX655433 KIS655433:KIT655433 KSO655433:KSP655433 LCK655433:LCL655433 LMG655433:LMH655433 LWC655433:LWD655433 MFY655433:MFZ655433 MPU655433:MPV655433 MZQ655433:MZR655433 NJM655433:NJN655433 NTI655433:NTJ655433 ODE655433:ODF655433 ONA655433:ONB655433 OWW655433:OWX655433 PGS655433:PGT655433 PQO655433:PQP655433 QAK655433:QAL655433 QKG655433:QKH655433 QUC655433:QUD655433 RDY655433:RDZ655433 RNU655433:RNV655433 RXQ655433:RXR655433 SHM655433:SHN655433 SRI655433:SRJ655433 TBE655433:TBF655433 TLA655433:TLB655433 TUW655433:TUX655433 UES655433:UET655433 UOO655433:UOP655433 UYK655433:UYL655433 VIG655433:VIH655433 VSC655433:VSD655433 WBY655433:WBZ655433 WLU655433:WLV655433 WVQ655433:WVR655433 I720969:J720969 JE720969:JF720969 TA720969:TB720969 ACW720969:ACX720969 AMS720969:AMT720969 AWO720969:AWP720969 BGK720969:BGL720969 BQG720969:BQH720969 CAC720969:CAD720969 CJY720969:CJZ720969 CTU720969:CTV720969 DDQ720969:DDR720969 DNM720969:DNN720969 DXI720969:DXJ720969 EHE720969:EHF720969 ERA720969:ERB720969 FAW720969:FAX720969 FKS720969:FKT720969 FUO720969:FUP720969 GEK720969:GEL720969 GOG720969:GOH720969 GYC720969:GYD720969 HHY720969:HHZ720969 HRU720969:HRV720969 IBQ720969:IBR720969 ILM720969:ILN720969 IVI720969:IVJ720969 JFE720969:JFF720969 JPA720969:JPB720969 JYW720969:JYX720969 KIS720969:KIT720969 KSO720969:KSP720969 LCK720969:LCL720969 LMG720969:LMH720969 LWC720969:LWD720969 MFY720969:MFZ720969 MPU720969:MPV720969 MZQ720969:MZR720969 NJM720969:NJN720969 NTI720969:NTJ720969 ODE720969:ODF720969 ONA720969:ONB720969 OWW720969:OWX720969 PGS720969:PGT720969 PQO720969:PQP720969 QAK720969:QAL720969 QKG720969:QKH720969 QUC720969:QUD720969 RDY720969:RDZ720969 RNU720969:RNV720969 RXQ720969:RXR720969 SHM720969:SHN720969 SRI720969:SRJ720969 TBE720969:TBF720969 TLA720969:TLB720969 TUW720969:TUX720969 UES720969:UET720969 UOO720969:UOP720969 UYK720969:UYL720969 VIG720969:VIH720969 VSC720969:VSD720969 WBY720969:WBZ720969 WLU720969:WLV720969 WVQ720969:WVR720969 I786505:J786505 JE786505:JF786505 TA786505:TB786505 ACW786505:ACX786505 AMS786505:AMT786505 AWO786505:AWP786505 BGK786505:BGL786505 BQG786505:BQH786505 CAC786505:CAD786505 CJY786505:CJZ786505 CTU786505:CTV786505 DDQ786505:DDR786505 DNM786505:DNN786505 DXI786505:DXJ786505 EHE786505:EHF786505 ERA786505:ERB786505 FAW786505:FAX786505 FKS786505:FKT786505 FUO786505:FUP786505 GEK786505:GEL786505 GOG786505:GOH786505 GYC786505:GYD786505 HHY786505:HHZ786505 HRU786505:HRV786505 IBQ786505:IBR786505 ILM786505:ILN786505 IVI786505:IVJ786505 JFE786505:JFF786505 JPA786505:JPB786505 JYW786505:JYX786505 KIS786505:KIT786505 KSO786505:KSP786505 LCK786505:LCL786505 LMG786505:LMH786505 LWC786505:LWD786505 MFY786505:MFZ786505 MPU786505:MPV786505 MZQ786505:MZR786505 NJM786505:NJN786505 NTI786505:NTJ786505 ODE786505:ODF786505 ONA786505:ONB786505 OWW786505:OWX786505 PGS786505:PGT786505 PQO786505:PQP786505 QAK786505:QAL786505 QKG786505:QKH786505 QUC786505:QUD786505 RDY786505:RDZ786505 RNU786505:RNV786505 RXQ786505:RXR786505 SHM786505:SHN786505 SRI786505:SRJ786505 TBE786505:TBF786505 TLA786505:TLB786505 TUW786505:TUX786505 UES786505:UET786505 UOO786505:UOP786505 UYK786505:UYL786505 VIG786505:VIH786505 VSC786505:VSD786505 WBY786505:WBZ786505 WLU786505:WLV786505 WVQ786505:WVR786505 I852041:J852041 JE852041:JF852041 TA852041:TB852041 ACW852041:ACX852041 AMS852041:AMT852041 AWO852041:AWP852041 BGK852041:BGL852041 BQG852041:BQH852041 CAC852041:CAD852041 CJY852041:CJZ852041 CTU852041:CTV852041 DDQ852041:DDR852041 DNM852041:DNN852041 DXI852041:DXJ852041 EHE852041:EHF852041 ERA852041:ERB852041 FAW852041:FAX852041 FKS852041:FKT852041 FUO852041:FUP852041 GEK852041:GEL852041 GOG852041:GOH852041 GYC852041:GYD852041 HHY852041:HHZ852041 HRU852041:HRV852041 IBQ852041:IBR852041 ILM852041:ILN852041 IVI852041:IVJ852041 JFE852041:JFF852041 JPA852041:JPB852041 JYW852041:JYX852041 KIS852041:KIT852041 KSO852041:KSP852041 LCK852041:LCL852041 LMG852041:LMH852041 LWC852041:LWD852041 MFY852041:MFZ852041 MPU852041:MPV852041 MZQ852041:MZR852041 NJM852041:NJN852041 NTI852041:NTJ852041 ODE852041:ODF852041 ONA852041:ONB852041 OWW852041:OWX852041 PGS852041:PGT852041 PQO852041:PQP852041 QAK852041:QAL852041 QKG852041:QKH852041 QUC852041:QUD852041 RDY852041:RDZ852041 RNU852041:RNV852041 RXQ852041:RXR852041 SHM852041:SHN852041 SRI852041:SRJ852041 TBE852041:TBF852041 TLA852041:TLB852041 TUW852041:TUX852041 UES852041:UET852041 UOO852041:UOP852041 UYK852041:UYL852041 VIG852041:VIH852041 VSC852041:VSD852041 WBY852041:WBZ852041 WLU852041:WLV852041 WVQ852041:WVR852041 I917577:J917577 JE917577:JF917577 TA917577:TB917577 ACW917577:ACX917577 AMS917577:AMT917577 AWO917577:AWP917577 BGK917577:BGL917577 BQG917577:BQH917577 CAC917577:CAD917577 CJY917577:CJZ917577 CTU917577:CTV917577 DDQ917577:DDR917577 DNM917577:DNN917577 DXI917577:DXJ917577 EHE917577:EHF917577 ERA917577:ERB917577 FAW917577:FAX917577 FKS917577:FKT917577 FUO917577:FUP917577 GEK917577:GEL917577 GOG917577:GOH917577 GYC917577:GYD917577 HHY917577:HHZ917577 HRU917577:HRV917577 IBQ917577:IBR917577 ILM917577:ILN917577 IVI917577:IVJ917577 JFE917577:JFF917577 JPA917577:JPB917577 JYW917577:JYX917577 KIS917577:KIT917577 KSO917577:KSP917577 LCK917577:LCL917577 LMG917577:LMH917577 LWC917577:LWD917577 MFY917577:MFZ917577 MPU917577:MPV917577 MZQ917577:MZR917577 NJM917577:NJN917577 NTI917577:NTJ917577 ODE917577:ODF917577 ONA917577:ONB917577 OWW917577:OWX917577 PGS917577:PGT917577 PQO917577:PQP917577 QAK917577:QAL917577 QKG917577:QKH917577 QUC917577:QUD917577 RDY917577:RDZ917577 RNU917577:RNV917577 RXQ917577:RXR917577 SHM917577:SHN917577 SRI917577:SRJ917577 TBE917577:TBF917577 TLA917577:TLB917577 TUW917577:TUX917577 UES917577:UET917577 UOO917577:UOP917577 UYK917577:UYL917577 VIG917577:VIH917577 VSC917577:VSD917577 WBY917577:WBZ917577 WLU917577:WLV917577 WVQ917577:WVR917577 I983113:J983113 JE983113:JF983113 TA983113:TB983113 ACW983113:ACX983113 AMS983113:AMT983113 AWO983113:AWP983113 BGK983113:BGL983113 BQG983113:BQH983113 CAC983113:CAD983113 CJY983113:CJZ983113 CTU983113:CTV983113 DDQ983113:DDR983113 DNM983113:DNN983113 DXI983113:DXJ983113 EHE983113:EHF983113 ERA983113:ERB983113 FAW983113:FAX983113 FKS983113:FKT983113 FUO983113:FUP983113 GEK983113:GEL983113 GOG983113:GOH983113 GYC983113:GYD983113 HHY983113:HHZ983113 HRU983113:HRV983113 IBQ983113:IBR983113 ILM983113:ILN983113 IVI983113:IVJ983113 JFE983113:JFF983113 JPA983113:JPB983113 JYW983113:JYX983113 KIS983113:KIT983113 KSO983113:KSP983113 LCK983113:LCL983113 LMG983113:LMH983113 LWC983113:LWD983113 MFY983113:MFZ983113 MPU983113:MPV983113 MZQ983113:MZR983113 NJM983113:NJN983113 NTI983113:NTJ983113 ODE983113:ODF983113 ONA983113:ONB983113 OWW983113:OWX983113 PGS983113:PGT983113 PQO983113:PQP983113 QAK983113:QAL983113 QKG983113:QKH983113 QUC983113:QUD983113 RDY983113:RDZ983113 RNU983113:RNV983113 RXQ983113:RXR983113 SHM983113:SHN983113 SRI983113:SRJ983113 TBE983113:TBF983113 TLA983113:TLB983113 TUW983113:TUX983113 UES983113:UET983113 UOO983113:UOP983113 UYK983113:UYL983113 VIG983113:VIH983113 VSC983113:VSD983113 WBY983113:WBZ983113 WLU983113:WLV983113 WVQ983113:WVR983113 I11:J11 JE11:JF11 TA11:TB11 ACW11:ACX11 AMS11:AMT11 AWO11:AWP11 BGK11:BGL11 BQG11:BQH11 CAC11:CAD11 CJY11:CJZ11 CTU11:CTV11 DDQ11:DDR11 DNM11:DNN11 DXI11:DXJ11 EHE11:EHF11 ERA11:ERB11 FAW11:FAX11 FKS11:FKT11 FUO11:FUP11 GEK11:GEL11 GOG11:GOH11 GYC11:GYD11 HHY11:HHZ11 HRU11:HRV11 IBQ11:IBR11 ILM11:ILN11 IVI11:IVJ11 JFE11:JFF11 JPA11:JPB11 JYW11:JYX11 KIS11:KIT11 KSO11:KSP11 LCK11:LCL11 LMG11:LMH11 LWC11:LWD11 MFY11:MFZ11 MPU11:MPV11 MZQ11:MZR11 NJM11:NJN11 NTI11:NTJ11 ODE11:ODF11 ONA11:ONB11 OWW11:OWX11 PGS11:PGT11 PQO11:PQP11 QAK11:QAL11 QKG11:QKH11 QUC11:QUD11 RDY11:RDZ11 RNU11:RNV11 RXQ11:RXR11 SHM11:SHN11 SRI11:SRJ11 TBE11:TBF11 TLA11:TLB11 TUW11:TUX11 UES11:UET11 UOO11:UOP11 UYK11:UYL11 VIG11:VIH11 VSC11:VSD11 WBY11:WBZ11 WLU11:WLV11 WVQ11:WVR11 I65547:J65547 JE65547:JF65547 TA65547:TB65547 ACW65547:ACX65547 AMS65547:AMT65547 AWO65547:AWP65547 BGK65547:BGL65547 BQG65547:BQH65547 CAC65547:CAD65547 CJY65547:CJZ65547 CTU65547:CTV65547 DDQ65547:DDR65547 DNM65547:DNN65547 DXI65547:DXJ65547 EHE65547:EHF65547 ERA65547:ERB65547 FAW65547:FAX65547 FKS65547:FKT65547 FUO65547:FUP65547 GEK65547:GEL65547 GOG65547:GOH65547 GYC65547:GYD65547 HHY65547:HHZ65547 HRU65547:HRV65547 IBQ65547:IBR65547 ILM65547:ILN65547 IVI65547:IVJ65547 JFE65547:JFF65547 JPA65547:JPB65547 JYW65547:JYX65547 KIS65547:KIT65547 KSO65547:KSP65547 LCK65547:LCL65547 LMG65547:LMH65547 LWC65547:LWD65547 MFY65547:MFZ65547 MPU65547:MPV65547 MZQ65547:MZR65547 NJM65547:NJN65547 NTI65547:NTJ65547 ODE65547:ODF65547 ONA65547:ONB65547 OWW65547:OWX65547 PGS65547:PGT65547 PQO65547:PQP65547 QAK65547:QAL65547 QKG65547:QKH65547 QUC65547:QUD65547 RDY65547:RDZ65547 RNU65547:RNV65547 RXQ65547:RXR65547 SHM65547:SHN65547 SRI65547:SRJ65547 TBE65547:TBF65547 TLA65547:TLB65547 TUW65547:TUX65547 UES65547:UET65547 UOO65547:UOP65547 UYK65547:UYL65547 VIG65547:VIH65547 VSC65547:VSD65547 WBY65547:WBZ65547 WLU65547:WLV65547 WVQ65547:WVR65547 I131083:J131083 JE131083:JF131083 TA131083:TB131083 ACW131083:ACX131083 AMS131083:AMT131083 AWO131083:AWP131083 BGK131083:BGL131083 BQG131083:BQH131083 CAC131083:CAD131083 CJY131083:CJZ131083 CTU131083:CTV131083 DDQ131083:DDR131083 DNM131083:DNN131083 DXI131083:DXJ131083 EHE131083:EHF131083 ERA131083:ERB131083 FAW131083:FAX131083 FKS131083:FKT131083 FUO131083:FUP131083 GEK131083:GEL131083 GOG131083:GOH131083 GYC131083:GYD131083 HHY131083:HHZ131083 HRU131083:HRV131083 IBQ131083:IBR131083 ILM131083:ILN131083 IVI131083:IVJ131083 JFE131083:JFF131083 JPA131083:JPB131083 JYW131083:JYX131083 KIS131083:KIT131083 KSO131083:KSP131083 LCK131083:LCL131083 LMG131083:LMH131083 LWC131083:LWD131083 MFY131083:MFZ131083 MPU131083:MPV131083 MZQ131083:MZR131083 NJM131083:NJN131083 NTI131083:NTJ131083 ODE131083:ODF131083 ONA131083:ONB131083 OWW131083:OWX131083 PGS131083:PGT131083 PQO131083:PQP131083 QAK131083:QAL131083 QKG131083:QKH131083 QUC131083:QUD131083 RDY131083:RDZ131083 RNU131083:RNV131083 RXQ131083:RXR131083 SHM131083:SHN131083 SRI131083:SRJ131083 TBE131083:TBF131083 TLA131083:TLB131083 TUW131083:TUX131083 UES131083:UET131083 UOO131083:UOP131083 UYK131083:UYL131083 VIG131083:VIH131083 VSC131083:VSD131083 WBY131083:WBZ131083 WLU131083:WLV131083 WVQ131083:WVR131083 I196619:J196619 JE196619:JF196619 TA196619:TB196619 ACW196619:ACX196619 AMS196619:AMT196619 AWO196619:AWP196619 BGK196619:BGL196619 BQG196619:BQH196619 CAC196619:CAD196619 CJY196619:CJZ196619 CTU196619:CTV196619 DDQ196619:DDR196619 DNM196619:DNN196619 DXI196619:DXJ196619 EHE196619:EHF196619 ERA196619:ERB196619 FAW196619:FAX196619 FKS196619:FKT196619 FUO196619:FUP196619 GEK196619:GEL196619 GOG196619:GOH196619 GYC196619:GYD196619 HHY196619:HHZ196619 HRU196619:HRV196619 IBQ196619:IBR196619 ILM196619:ILN196619 IVI196619:IVJ196619 JFE196619:JFF196619 JPA196619:JPB196619 JYW196619:JYX196619 KIS196619:KIT196619 KSO196619:KSP196619 LCK196619:LCL196619 LMG196619:LMH196619 LWC196619:LWD196619 MFY196619:MFZ196619 MPU196619:MPV196619 MZQ196619:MZR196619 NJM196619:NJN196619 NTI196619:NTJ196619 ODE196619:ODF196619 ONA196619:ONB196619 OWW196619:OWX196619 PGS196619:PGT196619 PQO196619:PQP196619 QAK196619:QAL196619 QKG196619:QKH196619 QUC196619:QUD196619 RDY196619:RDZ196619 RNU196619:RNV196619 RXQ196619:RXR196619 SHM196619:SHN196619 SRI196619:SRJ196619 TBE196619:TBF196619 TLA196619:TLB196619 TUW196619:TUX196619 UES196619:UET196619 UOO196619:UOP196619 UYK196619:UYL196619 VIG196619:VIH196619 VSC196619:VSD196619 WBY196619:WBZ196619 WLU196619:WLV196619 WVQ196619:WVR196619 I262155:J262155 JE262155:JF262155 TA262155:TB262155 ACW262155:ACX262155 AMS262155:AMT262155 AWO262155:AWP262155 BGK262155:BGL262155 BQG262155:BQH262155 CAC262155:CAD262155 CJY262155:CJZ262155 CTU262155:CTV262155 DDQ262155:DDR262155 DNM262155:DNN262155 DXI262155:DXJ262155 EHE262155:EHF262155 ERA262155:ERB262155 FAW262155:FAX262155 FKS262155:FKT262155 FUO262155:FUP262155 GEK262155:GEL262155 GOG262155:GOH262155 GYC262155:GYD262155 HHY262155:HHZ262155 HRU262155:HRV262155 IBQ262155:IBR262155 ILM262155:ILN262155 IVI262155:IVJ262155 JFE262155:JFF262155 JPA262155:JPB262155 JYW262155:JYX262155 KIS262155:KIT262155 KSO262155:KSP262155 LCK262155:LCL262155 LMG262155:LMH262155 LWC262155:LWD262155 MFY262155:MFZ262155 MPU262155:MPV262155 MZQ262155:MZR262155 NJM262155:NJN262155 NTI262155:NTJ262155 ODE262155:ODF262155 ONA262155:ONB262155 OWW262155:OWX262155 PGS262155:PGT262155 PQO262155:PQP262155 QAK262155:QAL262155 QKG262155:QKH262155 QUC262155:QUD262155 RDY262155:RDZ262155 RNU262155:RNV262155 RXQ262155:RXR262155 SHM262155:SHN262155 SRI262155:SRJ262155 TBE262155:TBF262155 TLA262155:TLB262155 TUW262155:TUX262155 UES262155:UET262155 UOO262155:UOP262155 UYK262155:UYL262155 VIG262155:VIH262155 VSC262155:VSD262155 WBY262155:WBZ262155 WLU262155:WLV262155 WVQ262155:WVR262155 I327691:J327691 JE327691:JF327691 TA327691:TB327691 ACW327691:ACX327691 AMS327691:AMT327691 AWO327691:AWP327691 BGK327691:BGL327691 BQG327691:BQH327691 CAC327691:CAD327691 CJY327691:CJZ327691 CTU327691:CTV327691 DDQ327691:DDR327691 DNM327691:DNN327691 DXI327691:DXJ327691 EHE327691:EHF327691 ERA327691:ERB327691 FAW327691:FAX327691 FKS327691:FKT327691 FUO327691:FUP327691 GEK327691:GEL327691 GOG327691:GOH327691 GYC327691:GYD327691 HHY327691:HHZ327691 HRU327691:HRV327691 IBQ327691:IBR327691 ILM327691:ILN327691 IVI327691:IVJ327691 JFE327691:JFF327691 JPA327691:JPB327691 JYW327691:JYX327691 KIS327691:KIT327691 KSO327691:KSP327691 LCK327691:LCL327691 LMG327691:LMH327691 LWC327691:LWD327691 MFY327691:MFZ327691 MPU327691:MPV327691 MZQ327691:MZR327691 NJM327691:NJN327691 NTI327691:NTJ327691 ODE327691:ODF327691 ONA327691:ONB327691 OWW327691:OWX327691 PGS327691:PGT327691 PQO327691:PQP327691 QAK327691:QAL327691 QKG327691:QKH327691 QUC327691:QUD327691 RDY327691:RDZ327691 RNU327691:RNV327691 RXQ327691:RXR327691 SHM327691:SHN327691 SRI327691:SRJ327691 TBE327691:TBF327691 TLA327691:TLB327691 TUW327691:TUX327691 UES327691:UET327691 UOO327691:UOP327691 UYK327691:UYL327691 VIG327691:VIH327691 VSC327691:VSD327691 WBY327691:WBZ327691 WLU327691:WLV327691 WVQ327691:WVR327691 I393227:J393227 JE393227:JF393227 TA393227:TB393227 ACW393227:ACX393227 AMS393227:AMT393227 AWO393227:AWP393227 BGK393227:BGL393227 BQG393227:BQH393227 CAC393227:CAD393227 CJY393227:CJZ393227 CTU393227:CTV393227 DDQ393227:DDR393227 DNM393227:DNN393227 DXI393227:DXJ393227 EHE393227:EHF393227 ERA393227:ERB393227 FAW393227:FAX393227 FKS393227:FKT393227 FUO393227:FUP393227 GEK393227:GEL393227 GOG393227:GOH393227 GYC393227:GYD393227 HHY393227:HHZ393227 HRU393227:HRV393227 IBQ393227:IBR393227 ILM393227:ILN393227 IVI393227:IVJ393227 JFE393227:JFF393227 JPA393227:JPB393227 JYW393227:JYX393227 KIS393227:KIT393227 KSO393227:KSP393227 LCK393227:LCL393227 LMG393227:LMH393227 LWC393227:LWD393227 MFY393227:MFZ393227 MPU393227:MPV393227 MZQ393227:MZR393227 NJM393227:NJN393227 NTI393227:NTJ393227 ODE393227:ODF393227 ONA393227:ONB393227 OWW393227:OWX393227 PGS393227:PGT393227 PQO393227:PQP393227 QAK393227:QAL393227 QKG393227:QKH393227 QUC393227:QUD393227 RDY393227:RDZ393227 RNU393227:RNV393227 RXQ393227:RXR393227 SHM393227:SHN393227 SRI393227:SRJ393227 TBE393227:TBF393227 TLA393227:TLB393227 TUW393227:TUX393227 UES393227:UET393227 UOO393227:UOP393227 UYK393227:UYL393227 VIG393227:VIH393227 VSC393227:VSD393227 WBY393227:WBZ393227 WLU393227:WLV393227 WVQ393227:WVR393227 I458763:J458763 JE458763:JF458763 TA458763:TB458763 ACW458763:ACX458763 AMS458763:AMT458763 AWO458763:AWP458763 BGK458763:BGL458763 BQG458763:BQH458763 CAC458763:CAD458763 CJY458763:CJZ458763 CTU458763:CTV458763 DDQ458763:DDR458763 DNM458763:DNN458763 DXI458763:DXJ458763 EHE458763:EHF458763 ERA458763:ERB458763 FAW458763:FAX458763 FKS458763:FKT458763 FUO458763:FUP458763 GEK458763:GEL458763 GOG458763:GOH458763 GYC458763:GYD458763 HHY458763:HHZ458763 HRU458763:HRV458763 IBQ458763:IBR458763 ILM458763:ILN458763 IVI458763:IVJ458763 JFE458763:JFF458763 JPA458763:JPB458763 JYW458763:JYX458763 KIS458763:KIT458763 KSO458763:KSP458763 LCK458763:LCL458763 LMG458763:LMH458763 LWC458763:LWD458763 MFY458763:MFZ458763 MPU458763:MPV458763 MZQ458763:MZR458763 NJM458763:NJN458763 NTI458763:NTJ458763 ODE458763:ODF458763 ONA458763:ONB458763 OWW458763:OWX458763 PGS458763:PGT458763 PQO458763:PQP458763 QAK458763:QAL458763 QKG458763:QKH458763 QUC458763:QUD458763 RDY458763:RDZ458763 RNU458763:RNV458763 RXQ458763:RXR458763 SHM458763:SHN458763 SRI458763:SRJ458763 TBE458763:TBF458763 TLA458763:TLB458763 TUW458763:TUX458763 UES458763:UET458763 UOO458763:UOP458763 UYK458763:UYL458763 VIG458763:VIH458763 VSC458763:VSD458763 WBY458763:WBZ458763 WLU458763:WLV458763 WVQ458763:WVR458763 I524299:J524299 JE524299:JF524299 TA524299:TB524299 ACW524299:ACX524299 AMS524299:AMT524299 AWO524299:AWP524299 BGK524299:BGL524299 BQG524299:BQH524299 CAC524299:CAD524299 CJY524299:CJZ524299 CTU524299:CTV524299 DDQ524299:DDR524299 DNM524299:DNN524299 DXI524299:DXJ524299 EHE524299:EHF524299 ERA524299:ERB524299 FAW524299:FAX524299 FKS524299:FKT524299 FUO524299:FUP524299 GEK524299:GEL524299 GOG524299:GOH524299 GYC524299:GYD524299 HHY524299:HHZ524299 HRU524299:HRV524299 IBQ524299:IBR524299 ILM524299:ILN524299 IVI524299:IVJ524299 JFE524299:JFF524299 JPA524299:JPB524299 JYW524299:JYX524299 KIS524299:KIT524299 KSO524299:KSP524299 LCK524299:LCL524299 LMG524299:LMH524299 LWC524299:LWD524299 MFY524299:MFZ524299 MPU524299:MPV524299 MZQ524299:MZR524299 NJM524299:NJN524299 NTI524299:NTJ524299 ODE524299:ODF524299 ONA524299:ONB524299 OWW524299:OWX524299 PGS524299:PGT524299 PQO524299:PQP524299 QAK524299:QAL524299 QKG524299:QKH524299 QUC524299:QUD524299 RDY524299:RDZ524299 RNU524299:RNV524299 RXQ524299:RXR524299 SHM524299:SHN524299 SRI524299:SRJ524299 TBE524299:TBF524299 TLA524299:TLB524299 TUW524299:TUX524299 UES524299:UET524299 UOO524299:UOP524299 UYK524299:UYL524299 VIG524299:VIH524299 VSC524299:VSD524299 WBY524299:WBZ524299 WLU524299:WLV524299 WVQ524299:WVR524299 I589835:J589835 JE589835:JF589835 TA589835:TB589835 ACW589835:ACX589835 AMS589835:AMT589835 AWO589835:AWP589835 BGK589835:BGL589835 BQG589835:BQH589835 CAC589835:CAD589835 CJY589835:CJZ589835 CTU589835:CTV589835 DDQ589835:DDR589835 DNM589835:DNN589835 DXI589835:DXJ589835 EHE589835:EHF589835 ERA589835:ERB589835 FAW589835:FAX589835 FKS589835:FKT589835 FUO589835:FUP589835 GEK589835:GEL589835 GOG589835:GOH589835 GYC589835:GYD589835 HHY589835:HHZ589835 HRU589835:HRV589835 IBQ589835:IBR589835 ILM589835:ILN589835 IVI589835:IVJ589835 JFE589835:JFF589835 JPA589835:JPB589835 JYW589835:JYX589835 KIS589835:KIT589835 KSO589835:KSP589835 LCK589835:LCL589835 LMG589835:LMH589835 LWC589835:LWD589835 MFY589835:MFZ589835 MPU589835:MPV589835 MZQ589835:MZR589835 NJM589835:NJN589835 NTI589835:NTJ589835 ODE589835:ODF589835 ONA589835:ONB589835 OWW589835:OWX589835 PGS589835:PGT589835 PQO589835:PQP589835 QAK589835:QAL589835 QKG589835:QKH589835 QUC589835:QUD589835 RDY589835:RDZ589835 RNU589835:RNV589835 RXQ589835:RXR589835 SHM589835:SHN589835 SRI589835:SRJ589835 TBE589835:TBF589835 TLA589835:TLB589835 TUW589835:TUX589835 UES589835:UET589835 UOO589835:UOP589835 UYK589835:UYL589835 VIG589835:VIH589835 VSC589835:VSD589835 WBY589835:WBZ589835 WLU589835:WLV589835 WVQ589835:WVR589835 I655371:J655371 JE655371:JF655371 TA655371:TB655371 ACW655371:ACX655371 AMS655371:AMT655371 AWO655371:AWP655371 BGK655371:BGL655371 BQG655371:BQH655371 CAC655371:CAD655371 CJY655371:CJZ655371 CTU655371:CTV655371 DDQ655371:DDR655371 DNM655371:DNN655371 DXI655371:DXJ655371 EHE655371:EHF655371 ERA655371:ERB655371 FAW655371:FAX655371 FKS655371:FKT655371 FUO655371:FUP655371 GEK655371:GEL655371 GOG655371:GOH655371 GYC655371:GYD655371 HHY655371:HHZ655371 HRU655371:HRV655371 IBQ655371:IBR655371 ILM655371:ILN655371 IVI655371:IVJ655371 JFE655371:JFF655371 JPA655371:JPB655371 JYW655371:JYX655371 KIS655371:KIT655371 KSO655371:KSP655371 LCK655371:LCL655371 LMG655371:LMH655371 LWC655371:LWD655371 MFY655371:MFZ655371 MPU655371:MPV655371 MZQ655371:MZR655371 NJM655371:NJN655371 NTI655371:NTJ655371 ODE655371:ODF655371 ONA655371:ONB655371 OWW655371:OWX655371 PGS655371:PGT655371 PQO655371:PQP655371 QAK655371:QAL655371 QKG655371:QKH655371 QUC655371:QUD655371 RDY655371:RDZ655371 RNU655371:RNV655371 RXQ655371:RXR655371 SHM655371:SHN655371 SRI655371:SRJ655371 TBE655371:TBF655371 TLA655371:TLB655371 TUW655371:TUX655371 UES655371:UET655371 UOO655371:UOP655371 UYK655371:UYL655371 VIG655371:VIH655371 VSC655371:VSD655371 WBY655371:WBZ655371 WLU655371:WLV655371 WVQ655371:WVR655371 I720907:J720907 JE720907:JF720907 TA720907:TB720907 ACW720907:ACX720907 AMS720907:AMT720907 AWO720907:AWP720907 BGK720907:BGL720907 BQG720907:BQH720907 CAC720907:CAD720907 CJY720907:CJZ720907 CTU720907:CTV720907 DDQ720907:DDR720907 DNM720907:DNN720907 DXI720907:DXJ720907 EHE720907:EHF720907 ERA720907:ERB720907 FAW720907:FAX720907 FKS720907:FKT720907 FUO720907:FUP720907 GEK720907:GEL720907 GOG720907:GOH720907 GYC720907:GYD720907 HHY720907:HHZ720907 HRU720907:HRV720907 IBQ720907:IBR720907 ILM720907:ILN720907 IVI720907:IVJ720907 JFE720907:JFF720907 JPA720907:JPB720907 JYW720907:JYX720907 KIS720907:KIT720907 KSO720907:KSP720907 LCK720907:LCL720907 LMG720907:LMH720907 LWC720907:LWD720907 MFY720907:MFZ720907 MPU720907:MPV720907 MZQ720907:MZR720907 NJM720907:NJN720907 NTI720907:NTJ720907 ODE720907:ODF720907 ONA720907:ONB720907 OWW720907:OWX720907 PGS720907:PGT720907 PQO720907:PQP720907 QAK720907:QAL720907 QKG720907:QKH720907 QUC720907:QUD720907 RDY720907:RDZ720907 RNU720907:RNV720907 RXQ720907:RXR720907 SHM720907:SHN720907 SRI720907:SRJ720907 TBE720907:TBF720907 TLA720907:TLB720907 TUW720907:TUX720907 UES720907:UET720907 UOO720907:UOP720907 UYK720907:UYL720907 VIG720907:VIH720907 VSC720907:VSD720907 WBY720907:WBZ720907 WLU720907:WLV720907 WVQ720907:WVR720907 I786443:J786443 JE786443:JF786443 TA786443:TB786443 ACW786443:ACX786443 AMS786443:AMT786443 AWO786443:AWP786443 BGK786443:BGL786443 BQG786443:BQH786443 CAC786443:CAD786443 CJY786443:CJZ786443 CTU786443:CTV786443 DDQ786443:DDR786443 DNM786443:DNN786443 DXI786443:DXJ786443 EHE786443:EHF786443 ERA786443:ERB786443 FAW786443:FAX786443 FKS786443:FKT786443 FUO786443:FUP786443 GEK786443:GEL786443 GOG786443:GOH786443 GYC786443:GYD786443 HHY786443:HHZ786443 HRU786443:HRV786443 IBQ786443:IBR786443 ILM786443:ILN786443 IVI786443:IVJ786443 JFE786443:JFF786443 JPA786443:JPB786443 JYW786443:JYX786443 KIS786443:KIT786443 KSO786443:KSP786443 LCK786443:LCL786443 LMG786443:LMH786443 LWC786443:LWD786443 MFY786443:MFZ786443 MPU786443:MPV786443 MZQ786443:MZR786443 NJM786443:NJN786443 NTI786443:NTJ786443 ODE786443:ODF786443 ONA786443:ONB786443 OWW786443:OWX786443 PGS786443:PGT786443 PQO786443:PQP786443 QAK786443:QAL786443 QKG786443:QKH786443 QUC786443:QUD786443 RDY786443:RDZ786443 RNU786443:RNV786443 RXQ786443:RXR786443 SHM786443:SHN786443 SRI786443:SRJ786443 TBE786443:TBF786443 TLA786443:TLB786443 TUW786443:TUX786443 UES786443:UET786443 UOO786443:UOP786443 UYK786443:UYL786443 VIG786443:VIH786443 VSC786443:VSD786443 WBY786443:WBZ786443 WLU786443:WLV786443 WVQ786443:WVR786443 I851979:J851979 JE851979:JF851979 TA851979:TB851979 ACW851979:ACX851979 AMS851979:AMT851979 AWO851979:AWP851979 BGK851979:BGL851979 BQG851979:BQH851979 CAC851979:CAD851979 CJY851979:CJZ851979 CTU851979:CTV851979 DDQ851979:DDR851979 DNM851979:DNN851979 DXI851979:DXJ851979 EHE851979:EHF851979 ERA851979:ERB851979 FAW851979:FAX851979 FKS851979:FKT851979 FUO851979:FUP851979 GEK851979:GEL851979 GOG851979:GOH851979 GYC851979:GYD851979 HHY851979:HHZ851979 HRU851979:HRV851979 IBQ851979:IBR851979 ILM851979:ILN851979 IVI851979:IVJ851979 JFE851979:JFF851979 JPA851979:JPB851979 JYW851979:JYX851979 KIS851979:KIT851979 KSO851979:KSP851979 LCK851979:LCL851979 LMG851979:LMH851979 LWC851979:LWD851979 MFY851979:MFZ851979 MPU851979:MPV851979 MZQ851979:MZR851979 NJM851979:NJN851979 NTI851979:NTJ851979 ODE851979:ODF851979 ONA851979:ONB851979 OWW851979:OWX851979 PGS851979:PGT851979 PQO851979:PQP851979 QAK851979:QAL851979 QKG851979:QKH851979 QUC851979:QUD851979 RDY851979:RDZ851979 RNU851979:RNV851979 RXQ851979:RXR851979 SHM851979:SHN851979 SRI851979:SRJ851979 TBE851979:TBF851979 TLA851979:TLB851979 TUW851979:TUX851979 UES851979:UET851979 UOO851979:UOP851979 UYK851979:UYL851979 VIG851979:VIH851979 VSC851979:VSD851979 WBY851979:WBZ851979 WLU851979:WLV851979 WVQ851979:WVR851979 I917515:J917515 JE917515:JF917515 TA917515:TB917515 ACW917515:ACX917515 AMS917515:AMT917515 AWO917515:AWP917515 BGK917515:BGL917515 BQG917515:BQH917515 CAC917515:CAD917515 CJY917515:CJZ917515 CTU917515:CTV917515 DDQ917515:DDR917515 DNM917515:DNN917515 DXI917515:DXJ917515 EHE917515:EHF917515 ERA917515:ERB917515 FAW917515:FAX917515 FKS917515:FKT917515 FUO917515:FUP917515 GEK917515:GEL917515 GOG917515:GOH917515 GYC917515:GYD917515 HHY917515:HHZ917515 HRU917515:HRV917515 IBQ917515:IBR917515 ILM917515:ILN917515 IVI917515:IVJ917515 JFE917515:JFF917515 JPA917515:JPB917515 JYW917515:JYX917515 KIS917515:KIT917515 KSO917515:KSP917515 LCK917515:LCL917515 LMG917515:LMH917515 LWC917515:LWD917515 MFY917515:MFZ917515 MPU917515:MPV917515 MZQ917515:MZR917515 NJM917515:NJN917515 NTI917515:NTJ917515 ODE917515:ODF917515 ONA917515:ONB917515 OWW917515:OWX917515 PGS917515:PGT917515 PQO917515:PQP917515 QAK917515:QAL917515 QKG917515:QKH917515 QUC917515:QUD917515 RDY917515:RDZ917515 RNU917515:RNV917515 RXQ917515:RXR917515 SHM917515:SHN917515 SRI917515:SRJ917515 TBE917515:TBF917515 TLA917515:TLB917515 TUW917515:TUX917515 UES917515:UET917515 UOO917515:UOP917515 UYK917515:UYL917515 VIG917515:VIH917515 VSC917515:VSD917515 WBY917515:WBZ917515 WLU917515:WLV917515 WVQ917515:WVR917515 I983051:J983051 JE983051:JF983051 TA983051:TB983051 ACW983051:ACX983051 AMS983051:AMT983051 AWO983051:AWP983051 BGK983051:BGL983051 BQG983051:BQH983051 CAC983051:CAD983051 CJY983051:CJZ983051 CTU983051:CTV983051 DDQ983051:DDR983051 DNM983051:DNN983051 DXI983051:DXJ983051 EHE983051:EHF983051 ERA983051:ERB983051 FAW983051:FAX983051 FKS983051:FKT983051 FUO983051:FUP983051 GEK983051:GEL983051 GOG983051:GOH983051 GYC983051:GYD983051 HHY983051:HHZ983051 HRU983051:HRV983051 IBQ983051:IBR983051 ILM983051:ILN983051 IVI983051:IVJ983051 JFE983051:JFF983051 JPA983051:JPB983051 JYW983051:JYX983051 KIS983051:KIT983051 KSO983051:KSP983051 LCK983051:LCL983051 LMG983051:LMH983051 LWC983051:LWD983051 MFY983051:MFZ983051 MPU983051:MPV983051 MZQ983051:MZR983051 NJM983051:NJN983051 NTI983051:NTJ983051 ODE983051:ODF983051 ONA983051:ONB983051 OWW983051:OWX983051 PGS983051:PGT983051 PQO983051:PQP983051 QAK983051:QAL983051 QKG983051:QKH983051 QUC983051:QUD983051 RDY983051:RDZ983051 RNU983051:RNV983051 RXQ983051:RXR983051 SHM983051:SHN983051 SRI983051:SRJ983051 TBE983051:TBF983051 TLA983051:TLB983051 TUW983051:TUX983051 UES983051:UET983051 UOO983051:UOP983051 UYK983051:UYL983051 VIG983051:VIH983051 VSC983051:VSD983051 WBY983051:WBZ983051 WLU983051:WLV983051 WVQ983051:WVR983051 I15:J16 JE15:JF16 TA15:TB16 ACW15:ACX16 AMS15:AMT16 AWO15:AWP16 BGK15:BGL16 BQG15:BQH16 CAC15:CAD16 CJY15:CJZ16 CTU15:CTV16 DDQ15:DDR16 DNM15:DNN16 DXI15:DXJ16 EHE15:EHF16 ERA15:ERB16 FAW15:FAX16 FKS15:FKT16 FUO15:FUP16 GEK15:GEL16 GOG15:GOH16 GYC15:GYD16 HHY15:HHZ16 HRU15:HRV16 IBQ15:IBR16 ILM15:ILN16 IVI15:IVJ16 JFE15:JFF16 JPA15:JPB16 JYW15:JYX16 KIS15:KIT16 KSO15:KSP16 LCK15:LCL16 LMG15:LMH16 LWC15:LWD16 MFY15:MFZ16 MPU15:MPV16 MZQ15:MZR16 NJM15:NJN16 NTI15:NTJ16 ODE15:ODF16 ONA15:ONB16 OWW15:OWX16 PGS15:PGT16 PQO15:PQP16 QAK15:QAL16 QKG15:QKH16 QUC15:QUD16 RDY15:RDZ16 RNU15:RNV16 RXQ15:RXR16 SHM15:SHN16 SRI15:SRJ16 TBE15:TBF16 TLA15:TLB16 TUW15:TUX16 UES15:UET16 UOO15:UOP16 UYK15:UYL16 VIG15:VIH16 VSC15:VSD16 WBY15:WBZ16 WLU15:WLV16 WVQ15:WVR16 I65551:J65552 JE65551:JF65552 TA65551:TB65552 ACW65551:ACX65552 AMS65551:AMT65552 AWO65551:AWP65552 BGK65551:BGL65552 BQG65551:BQH65552 CAC65551:CAD65552 CJY65551:CJZ65552 CTU65551:CTV65552 DDQ65551:DDR65552 DNM65551:DNN65552 DXI65551:DXJ65552 EHE65551:EHF65552 ERA65551:ERB65552 FAW65551:FAX65552 FKS65551:FKT65552 FUO65551:FUP65552 GEK65551:GEL65552 GOG65551:GOH65552 GYC65551:GYD65552 HHY65551:HHZ65552 HRU65551:HRV65552 IBQ65551:IBR65552 ILM65551:ILN65552 IVI65551:IVJ65552 JFE65551:JFF65552 JPA65551:JPB65552 JYW65551:JYX65552 KIS65551:KIT65552 KSO65551:KSP65552 LCK65551:LCL65552 LMG65551:LMH65552 LWC65551:LWD65552 MFY65551:MFZ65552 MPU65551:MPV65552 MZQ65551:MZR65552 NJM65551:NJN65552 NTI65551:NTJ65552 ODE65551:ODF65552 ONA65551:ONB65552 OWW65551:OWX65552 PGS65551:PGT65552 PQO65551:PQP65552 QAK65551:QAL65552 QKG65551:QKH65552 QUC65551:QUD65552 RDY65551:RDZ65552 RNU65551:RNV65552 RXQ65551:RXR65552 SHM65551:SHN65552 SRI65551:SRJ65552 TBE65551:TBF65552 TLA65551:TLB65552 TUW65551:TUX65552 UES65551:UET65552 UOO65551:UOP65552 UYK65551:UYL65552 VIG65551:VIH65552 VSC65551:VSD65552 WBY65551:WBZ65552 WLU65551:WLV65552 WVQ65551:WVR65552 I131087:J131088 JE131087:JF131088 TA131087:TB131088 ACW131087:ACX131088 AMS131087:AMT131088 AWO131087:AWP131088 BGK131087:BGL131088 BQG131087:BQH131088 CAC131087:CAD131088 CJY131087:CJZ131088 CTU131087:CTV131088 DDQ131087:DDR131088 DNM131087:DNN131088 DXI131087:DXJ131088 EHE131087:EHF131088 ERA131087:ERB131088 FAW131087:FAX131088 FKS131087:FKT131088 FUO131087:FUP131088 GEK131087:GEL131088 GOG131087:GOH131088 GYC131087:GYD131088 HHY131087:HHZ131088 HRU131087:HRV131088 IBQ131087:IBR131088 ILM131087:ILN131088 IVI131087:IVJ131088 JFE131087:JFF131088 JPA131087:JPB131088 JYW131087:JYX131088 KIS131087:KIT131088 KSO131087:KSP131088 LCK131087:LCL131088 LMG131087:LMH131088 LWC131087:LWD131088 MFY131087:MFZ131088 MPU131087:MPV131088 MZQ131087:MZR131088 NJM131087:NJN131088 NTI131087:NTJ131088 ODE131087:ODF131088 ONA131087:ONB131088 OWW131087:OWX131088 PGS131087:PGT131088 PQO131087:PQP131088 QAK131087:QAL131088 QKG131087:QKH131088 QUC131087:QUD131088 RDY131087:RDZ131088 RNU131087:RNV131088 RXQ131087:RXR131088 SHM131087:SHN131088 SRI131087:SRJ131088 TBE131087:TBF131088 TLA131087:TLB131088 TUW131087:TUX131088 UES131087:UET131088 UOO131087:UOP131088 UYK131087:UYL131088 VIG131087:VIH131088 VSC131087:VSD131088 WBY131087:WBZ131088 WLU131087:WLV131088 WVQ131087:WVR131088 I196623:J196624 JE196623:JF196624 TA196623:TB196624 ACW196623:ACX196624 AMS196623:AMT196624 AWO196623:AWP196624 BGK196623:BGL196624 BQG196623:BQH196624 CAC196623:CAD196624 CJY196623:CJZ196624 CTU196623:CTV196624 DDQ196623:DDR196624 DNM196623:DNN196624 DXI196623:DXJ196624 EHE196623:EHF196624 ERA196623:ERB196624 FAW196623:FAX196624 FKS196623:FKT196624 FUO196623:FUP196624 GEK196623:GEL196624 GOG196623:GOH196624 GYC196623:GYD196624 HHY196623:HHZ196624 HRU196623:HRV196624 IBQ196623:IBR196624 ILM196623:ILN196624 IVI196623:IVJ196624 JFE196623:JFF196624 JPA196623:JPB196624 JYW196623:JYX196624 KIS196623:KIT196624 KSO196623:KSP196624 LCK196623:LCL196624 LMG196623:LMH196624 LWC196623:LWD196624 MFY196623:MFZ196624 MPU196623:MPV196624 MZQ196623:MZR196624 NJM196623:NJN196624 NTI196623:NTJ196624 ODE196623:ODF196624 ONA196623:ONB196624 OWW196623:OWX196624 PGS196623:PGT196624 PQO196623:PQP196624 QAK196623:QAL196624 QKG196623:QKH196624 QUC196623:QUD196624 RDY196623:RDZ196624 RNU196623:RNV196624 RXQ196623:RXR196624 SHM196623:SHN196624 SRI196623:SRJ196624 TBE196623:TBF196624 TLA196623:TLB196624 TUW196623:TUX196624 UES196623:UET196624 UOO196623:UOP196624 UYK196623:UYL196624 VIG196623:VIH196624 VSC196623:VSD196624 WBY196623:WBZ196624 WLU196623:WLV196624 WVQ196623:WVR196624 I262159:J262160 JE262159:JF262160 TA262159:TB262160 ACW262159:ACX262160 AMS262159:AMT262160 AWO262159:AWP262160 BGK262159:BGL262160 BQG262159:BQH262160 CAC262159:CAD262160 CJY262159:CJZ262160 CTU262159:CTV262160 DDQ262159:DDR262160 DNM262159:DNN262160 DXI262159:DXJ262160 EHE262159:EHF262160 ERA262159:ERB262160 FAW262159:FAX262160 FKS262159:FKT262160 FUO262159:FUP262160 GEK262159:GEL262160 GOG262159:GOH262160 GYC262159:GYD262160 HHY262159:HHZ262160 HRU262159:HRV262160 IBQ262159:IBR262160 ILM262159:ILN262160 IVI262159:IVJ262160 JFE262159:JFF262160 JPA262159:JPB262160 JYW262159:JYX262160 KIS262159:KIT262160 KSO262159:KSP262160 LCK262159:LCL262160 LMG262159:LMH262160 LWC262159:LWD262160 MFY262159:MFZ262160 MPU262159:MPV262160 MZQ262159:MZR262160 NJM262159:NJN262160 NTI262159:NTJ262160 ODE262159:ODF262160 ONA262159:ONB262160 OWW262159:OWX262160 PGS262159:PGT262160 PQO262159:PQP262160 QAK262159:QAL262160 QKG262159:QKH262160 QUC262159:QUD262160 RDY262159:RDZ262160 RNU262159:RNV262160 RXQ262159:RXR262160 SHM262159:SHN262160 SRI262159:SRJ262160 TBE262159:TBF262160 TLA262159:TLB262160 TUW262159:TUX262160 UES262159:UET262160 UOO262159:UOP262160 UYK262159:UYL262160 VIG262159:VIH262160 VSC262159:VSD262160 WBY262159:WBZ262160 WLU262159:WLV262160 WVQ262159:WVR262160 I327695:J327696 JE327695:JF327696 TA327695:TB327696 ACW327695:ACX327696 AMS327695:AMT327696 AWO327695:AWP327696 BGK327695:BGL327696 BQG327695:BQH327696 CAC327695:CAD327696 CJY327695:CJZ327696 CTU327695:CTV327696 DDQ327695:DDR327696 DNM327695:DNN327696 DXI327695:DXJ327696 EHE327695:EHF327696 ERA327695:ERB327696 FAW327695:FAX327696 FKS327695:FKT327696 FUO327695:FUP327696 GEK327695:GEL327696 GOG327695:GOH327696 GYC327695:GYD327696 HHY327695:HHZ327696 HRU327695:HRV327696 IBQ327695:IBR327696 ILM327695:ILN327696 IVI327695:IVJ327696 JFE327695:JFF327696 JPA327695:JPB327696 JYW327695:JYX327696 KIS327695:KIT327696 KSO327695:KSP327696 LCK327695:LCL327696 LMG327695:LMH327696 LWC327695:LWD327696 MFY327695:MFZ327696 MPU327695:MPV327696 MZQ327695:MZR327696 NJM327695:NJN327696 NTI327695:NTJ327696 ODE327695:ODF327696 ONA327695:ONB327696 OWW327695:OWX327696 PGS327695:PGT327696 PQO327695:PQP327696 QAK327695:QAL327696 QKG327695:QKH327696 QUC327695:QUD327696 RDY327695:RDZ327696 RNU327695:RNV327696 RXQ327695:RXR327696 SHM327695:SHN327696 SRI327695:SRJ327696 TBE327695:TBF327696 TLA327695:TLB327696 TUW327695:TUX327696 UES327695:UET327696 UOO327695:UOP327696 UYK327695:UYL327696 VIG327695:VIH327696 VSC327695:VSD327696 WBY327695:WBZ327696 WLU327695:WLV327696 WVQ327695:WVR327696 I393231:J393232 JE393231:JF393232 TA393231:TB393232 ACW393231:ACX393232 AMS393231:AMT393232 AWO393231:AWP393232 BGK393231:BGL393232 BQG393231:BQH393232 CAC393231:CAD393232 CJY393231:CJZ393232 CTU393231:CTV393232 DDQ393231:DDR393232 DNM393231:DNN393232 DXI393231:DXJ393232 EHE393231:EHF393232 ERA393231:ERB393232 FAW393231:FAX393232 FKS393231:FKT393232 FUO393231:FUP393232 GEK393231:GEL393232 GOG393231:GOH393232 GYC393231:GYD393232 HHY393231:HHZ393232 HRU393231:HRV393232 IBQ393231:IBR393232 ILM393231:ILN393232 IVI393231:IVJ393232 JFE393231:JFF393232 JPA393231:JPB393232 JYW393231:JYX393232 KIS393231:KIT393232 KSO393231:KSP393232 LCK393231:LCL393232 LMG393231:LMH393232 LWC393231:LWD393232 MFY393231:MFZ393232 MPU393231:MPV393232 MZQ393231:MZR393232 NJM393231:NJN393232 NTI393231:NTJ393232 ODE393231:ODF393232 ONA393231:ONB393232 OWW393231:OWX393232 PGS393231:PGT393232 PQO393231:PQP393232 QAK393231:QAL393232 QKG393231:QKH393232 QUC393231:QUD393232 RDY393231:RDZ393232 RNU393231:RNV393232 RXQ393231:RXR393232 SHM393231:SHN393232 SRI393231:SRJ393232 TBE393231:TBF393232 TLA393231:TLB393232 TUW393231:TUX393232 UES393231:UET393232 UOO393231:UOP393232 UYK393231:UYL393232 VIG393231:VIH393232 VSC393231:VSD393232 WBY393231:WBZ393232 WLU393231:WLV393232 WVQ393231:WVR393232 I458767:J458768 JE458767:JF458768 TA458767:TB458768 ACW458767:ACX458768 AMS458767:AMT458768 AWO458767:AWP458768 BGK458767:BGL458768 BQG458767:BQH458768 CAC458767:CAD458768 CJY458767:CJZ458768 CTU458767:CTV458768 DDQ458767:DDR458768 DNM458767:DNN458768 DXI458767:DXJ458768 EHE458767:EHF458768 ERA458767:ERB458768 FAW458767:FAX458768 FKS458767:FKT458768 FUO458767:FUP458768 GEK458767:GEL458768 GOG458767:GOH458768 GYC458767:GYD458768 HHY458767:HHZ458768 HRU458767:HRV458768 IBQ458767:IBR458768 ILM458767:ILN458768 IVI458767:IVJ458768 JFE458767:JFF458768 JPA458767:JPB458768 JYW458767:JYX458768 KIS458767:KIT458768 KSO458767:KSP458768 LCK458767:LCL458768 LMG458767:LMH458768 LWC458767:LWD458768 MFY458767:MFZ458768 MPU458767:MPV458768 MZQ458767:MZR458768 NJM458767:NJN458768 NTI458767:NTJ458768 ODE458767:ODF458768 ONA458767:ONB458768 OWW458767:OWX458768 PGS458767:PGT458768 PQO458767:PQP458768 QAK458767:QAL458768 QKG458767:QKH458768 QUC458767:QUD458768 RDY458767:RDZ458768 RNU458767:RNV458768 RXQ458767:RXR458768 SHM458767:SHN458768 SRI458767:SRJ458768 TBE458767:TBF458768 TLA458767:TLB458768 TUW458767:TUX458768 UES458767:UET458768 UOO458767:UOP458768 UYK458767:UYL458768 VIG458767:VIH458768 VSC458767:VSD458768 WBY458767:WBZ458768 WLU458767:WLV458768 WVQ458767:WVR458768 I524303:J524304 JE524303:JF524304 TA524303:TB524304 ACW524303:ACX524304 AMS524303:AMT524304 AWO524303:AWP524304 BGK524303:BGL524304 BQG524303:BQH524304 CAC524303:CAD524304 CJY524303:CJZ524304 CTU524303:CTV524304 DDQ524303:DDR524304 DNM524303:DNN524304 DXI524303:DXJ524304 EHE524303:EHF524304 ERA524303:ERB524304 FAW524303:FAX524304 FKS524303:FKT524304 FUO524303:FUP524304 GEK524303:GEL524304 GOG524303:GOH524304 GYC524303:GYD524304 HHY524303:HHZ524304 HRU524303:HRV524304 IBQ524303:IBR524304 ILM524303:ILN524304 IVI524303:IVJ524304 JFE524303:JFF524304 JPA524303:JPB524304 JYW524303:JYX524304 KIS524303:KIT524304 KSO524303:KSP524304 LCK524303:LCL524304 LMG524303:LMH524304 LWC524303:LWD524304 MFY524303:MFZ524304 MPU524303:MPV524304 MZQ524303:MZR524304 NJM524303:NJN524304 NTI524303:NTJ524304 ODE524303:ODF524304 ONA524303:ONB524304 OWW524303:OWX524304 PGS524303:PGT524304 PQO524303:PQP524304 QAK524303:QAL524304 QKG524303:QKH524304 QUC524303:QUD524304 RDY524303:RDZ524304 RNU524303:RNV524304 RXQ524303:RXR524304 SHM524303:SHN524304 SRI524303:SRJ524304 TBE524303:TBF524304 TLA524303:TLB524304 TUW524303:TUX524304 UES524303:UET524304 UOO524303:UOP524304 UYK524303:UYL524304 VIG524303:VIH524304 VSC524303:VSD524304 WBY524303:WBZ524304 WLU524303:WLV524304 WVQ524303:WVR524304 I589839:J589840 JE589839:JF589840 TA589839:TB589840 ACW589839:ACX589840 AMS589839:AMT589840 AWO589839:AWP589840 BGK589839:BGL589840 BQG589839:BQH589840 CAC589839:CAD589840 CJY589839:CJZ589840 CTU589839:CTV589840 DDQ589839:DDR589840 DNM589839:DNN589840 DXI589839:DXJ589840 EHE589839:EHF589840 ERA589839:ERB589840 FAW589839:FAX589840 FKS589839:FKT589840 FUO589839:FUP589840 GEK589839:GEL589840 GOG589839:GOH589840 GYC589839:GYD589840 HHY589839:HHZ589840 HRU589839:HRV589840 IBQ589839:IBR589840 ILM589839:ILN589840 IVI589839:IVJ589840 JFE589839:JFF589840 JPA589839:JPB589840 JYW589839:JYX589840 KIS589839:KIT589840 KSO589839:KSP589840 LCK589839:LCL589840 LMG589839:LMH589840 LWC589839:LWD589840 MFY589839:MFZ589840 MPU589839:MPV589840 MZQ589839:MZR589840 NJM589839:NJN589840 NTI589839:NTJ589840 ODE589839:ODF589840 ONA589839:ONB589840 OWW589839:OWX589840 PGS589839:PGT589840 PQO589839:PQP589840 QAK589839:QAL589840 QKG589839:QKH589840 QUC589839:QUD589840 RDY589839:RDZ589840 RNU589839:RNV589840 RXQ589839:RXR589840 SHM589839:SHN589840 SRI589839:SRJ589840 TBE589839:TBF589840 TLA589839:TLB589840 TUW589839:TUX589840 UES589839:UET589840 UOO589839:UOP589840 UYK589839:UYL589840 VIG589839:VIH589840 VSC589839:VSD589840 WBY589839:WBZ589840 WLU589839:WLV589840 WVQ589839:WVR589840 I655375:J655376 JE655375:JF655376 TA655375:TB655376 ACW655375:ACX655376 AMS655375:AMT655376 AWO655375:AWP655376 BGK655375:BGL655376 BQG655375:BQH655376 CAC655375:CAD655376 CJY655375:CJZ655376 CTU655375:CTV655376 DDQ655375:DDR655376 DNM655375:DNN655376 DXI655375:DXJ655376 EHE655375:EHF655376 ERA655375:ERB655376 FAW655375:FAX655376 FKS655375:FKT655376 FUO655375:FUP655376 GEK655375:GEL655376 GOG655375:GOH655376 GYC655375:GYD655376 HHY655375:HHZ655376 HRU655375:HRV655376 IBQ655375:IBR655376 ILM655375:ILN655376 IVI655375:IVJ655376 JFE655375:JFF655376 JPA655375:JPB655376 JYW655375:JYX655376 KIS655375:KIT655376 KSO655375:KSP655376 LCK655375:LCL655376 LMG655375:LMH655376 LWC655375:LWD655376 MFY655375:MFZ655376 MPU655375:MPV655376 MZQ655375:MZR655376 NJM655375:NJN655376 NTI655375:NTJ655376 ODE655375:ODF655376 ONA655375:ONB655376 OWW655375:OWX655376 PGS655375:PGT655376 PQO655375:PQP655376 QAK655375:QAL655376 QKG655375:QKH655376 QUC655375:QUD655376 RDY655375:RDZ655376 RNU655375:RNV655376 RXQ655375:RXR655376 SHM655375:SHN655376 SRI655375:SRJ655376 TBE655375:TBF655376 TLA655375:TLB655376 TUW655375:TUX655376 UES655375:UET655376 UOO655375:UOP655376 UYK655375:UYL655376 VIG655375:VIH655376 VSC655375:VSD655376 WBY655375:WBZ655376 WLU655375:WLV655376 WVQ655375:WVR655376 I720911:J720912 JE720911:JF720912 TA720911:TB720912 ACW720911:ACX720912 AMS720911:AMT720912 AWO720911:AWP720912 BGK720911:BGL720912 BQG720911:BQH720912 CAC720911:CAD720912 CJY720911:CJZ720912 CTU720911:CTV720912 DDQ720911:DDR720912 DNM720911:DNN720912 DXI720911:DXJ720912 EHE720911:EHF720912 ERA720911:ERB720912 FAW720911:FAX720912 FKS720911:FKT720912 FUO720911:FUP720912 GEK720911:GEL720912 GOG720911:GOH720912 GYC720911:GYD720912 HHY720911:HHZ720912 HRU720911:HRV720912 IBQ720911:IBR720912 ILM720911:ILN720912 IVI720911:IVJ720912 JFE720911:JFF720912 JPA720911:JPB720912 JYW720911:JYX720912 KIS720911:KIT720912 KSO720911:KSP720912 LCK720911:LCL720912 LMG720911:LMH720912 LWC720911:LWD720912 MFY720911:MFZ720912 MPU720911:MPV720912 MZQ720911:MZR720912 NJM720911:NJN720912 NTI720911:NTJ720912 ODE720911:ODF720912 ONA720911:ONB720912 OWW720911:OWX720912 PGS720911:PGT720912 PQO720911:PQP720912 QAK720911:QAL720912 QKG720911:QKH720912 QUC720911:QUD720912 RDY720911:RDZ720912 RNU720911:RNV720912 RXQ720911:RXR720912 SHM720911:SHN720912 SRI720911:SRJ720912 TBE720911:TBF720912 TLA720911:TLB720912 TUW720911:TUX720912 UES720911:UET720912 UOO720911:UOP720912 UYK720911:UYL720912 VIG720911:VIH720912 VSC720911:VSD720912 WBY720911:WBZ720912 WLU720911:WLV720912 WVQ720911:WVR720912 I786447:J786448 JE786447:JF786448 TA786447:TB786448 ACW786447:ACX786448 AMS786447:AMT786448 AWO786447:AWP786448 BGK786447:BGL786448 BQG786447:BQH786448 CAC786447:CAD786448 CJY786447:CJZ786448 CTU786447:CTV786448 DDQ786447:DDR786448 DNM786447:DNN786448 DXI786447:DXJ786448 EHE786447:EHF786448 ERA786447:ERB786448 FAW786447:FAX786448 FKS786447:FKT786448 FUO786447:FUP786448 GEK786447:GEL786448 GOG786447:GOH786448 GYC786447:GYD786448 HHY786447:HHZ786448 HRU786447:HRV786448 IBQ786447:IBR786448 ILM786447:ILN786448 IVI786447:IVJ786448 JFE786447:JFF786448 JPA786447:JPB786448 JYW786447:JYX786448 KIS786447:KIT786448 KSO786447:KSP786448 LCK786447:LCL786448 LMG786447:LMH786448 LWC786447:LWD786448 MFY786447:MFZ786448 MPU786447:MPV786448 MZQ786447:MZR786448 NJM786447:NJN786448 NTI786447:NTJ786448 ODE786447:ODF786448 ONA786447:ONB786448 OWW786447:OWX786448 PGS786447:PGT786448 PQO786447:PQP786448 QAK786447:QAL786448 QKG786447:QKH786448 QUC786447:QUD786448 RDY786447:RDZ786448 RNU786447:RNV786448 RXQ786447:RXR786448 SHM786447:SHN786448 SRI786447:SRJ786448 TBE786447:TBF786448 TLA786447:TLB786448 TUW786447:TUX786448 UES786447:UET786448 UOO786447:UOP786448 UYK786447:UYL786448 VIG786447:VIH786448 VSC786447:VSD786448 WBY786447:WBZ786448 WLU786447:WLV786448 WVQ786447:WVR786448 I851983:J851984 JE851983:JF851984 TA851983:TB851984 ACW851983:ACX851984 AMS851983:AMT851984 AWO851983:AWP851984 BGK851983:BGL851984 BQG851983:BQH851984 CAC851983:CAD851984 CJY851983:CJZ851984 CTU851983:CTV851984 DDQ851983:DDR851984 DNM851983:DNN851984 DXI851983:DXJ851984 EHE851983:EHF851984 ERA851983:ERB851984 FAW851983:FAX851984 FKS851983:FKT851984 FUO851983:FUP851984 GEK851983:GEL851984 GOG851983:GOH851984 GYC851983:GYD851984 HHY851983:HHZ851984 HRU851983:HRV851984 IBQ851983:IBR851984 ILM851983:ILN851984 IVI851983:IVJ851984 JFE851983:JFF851984 JPA851983:JPB851984 JYW851983:JYX851984 KIS851983:KIT851984 KSO851983:KSP851984 LCK851983:LCL851984 LMG851983:LMH851984 LWC851983:LWD851984 MFY851983:MFZ851984 MPU851983:MPV851984 MZQ851983:MZR851984 NJM851983:NJN851984 NTI851983:NTJ851984 ODE851983:ODF851984 ONA851983:ONB851984 OWW851983:OWX851984 PGS851983:PGT851984 PQO851983:PQP851984 QAK851983:QAL851984 QKG851983:QKH851984 QUC851983:QUD851984 RDY851983:RDZ851984 RNU851983:RNV851984 RXQ851983:RXR851984 SHM851983:SHN851984 SRI851983:SRJ851984 TBE851983:TBF851984 TLA851983:TLB851984 TUW851983:TUX851984 UES851983:UET851984 UOO851983:UOP851984 UYK851983:UYL851984 VIG851983:VIH851984 VSC851983:VSD851984 WBY851983:WBZ851984 WLU851983:WLV851984 WVQ851983:WVR851984 I917519:J917520 JE917519:JF917520 TA917519:TB917520 ACW917519:ACX917520 AMS917519:AMT917520 AWO917519:AWP917520 BGK917519:BGL917520 BQG917519:BQH917520 CAC917519:CAD917520 CJY917519:CJZ917520 CTU917519:CTV917520 DDQ917519:DDR917520 DNM917519:DNN917520 DXI917519:DXJ917520 EHE917519:EHF917520 ERA917519:ERB917520 FAW917519:FAX917520 FKS917519:FKT917520 FUO917519:FUP917520 GEK917519:GEL917520 GOG917519:GOH917520 GYC917519:GYD917520 HHY917519:HHZ917520 HRU917519:HRV917520 IBQ917519:IBR917520 ILM917519:ILN917520 IVI917519:IVJ917520 JFE917519:JFF917520 JPA917519:JPB917520 JYW917519:JYX917520 KIS917519:KIT917520 KSO917519:KSP917520 LCK917519:LCL917520 LMG917519:LMH917520 LWC917519:LWD917520 MFY917519:MFZ917520 MPU917519:MPV917520 MZQ917519:MZR917520 NJM917519:NJN917520 NTI917519:NTJ917520 ODE917519:ODF917520 ONA917519:ONB917520 OWW917519:OWX917520 PGS917519:PGT917520 PQO917519:PQP917520 QAK917519:QAL917520 QKG917519:QKH917520 QUC917519:QUD917520 RDY917519:RDZ917520 RNU917519:RNV917520 RXQ917519:RXR917520 SHM917519:SHN917520 SRI917519:SRJ917520 TBE917519:TBF917520 TLA917519:TLB917520 TUW917519:TUX917520 UES917519:UET917520 UOO917519:UOP917520 UYK917519:UYL917520 VIG917519:VIH917520 VSC917519:VSD917520 WBY917519:WBZ917520 WLU917519:WLV917520 WVQ917519:WVR917520 I983055:J983056 JE983055:JF983056 TA983055:TB983056 ACW983055:ACX983056 AMS983055:AMT983056 AWO983055:AWP983056 BGK983055:BGL983056 BQG983055:BQH983056 CAC983055:CAD983056 CJY983055:CJZ983056 CTU983055:CTV983056 DDQ983055:DDR983056 DNM983055:DNN983056 DXI983055:DXJ983056 EHE983055:EHF983056 ERA983055:ERB983056 FAW983055:FAX983056 FKS983055:FKT983056 FUO983055:FUP983056 GEK983055:GEL983056 GOG983055:GOH983056 GYC983055:GYD983056 HHY983055:HHZ983056 HRU983055:HRV983056 IBQ983055:IBR983056 ILM983055:ILN983056 IVI983055:IVJ983056 JFE983055:JFF983056 JPA983055:JPB983056 JYW983055:JYX983056 KIS983055:KIT983056 KSO983055:KSP983056 LCK983055:LCL983056 LMG983055:LMH983056 LWC983055:LWD983056 MFY983055:MFZ983056 MPU983055:MPV983056 MZQ983055:MZR983056 NJM983055:NJN983056 NTI983055:NTJ983056 ODE983055:ODF983056 ONA983055:ONB983056 OWW983055:OWX983056 PGS983055:PGT983056 PQO983055:PQP983056 QAK983055:QAL983056 QKG983055:QKH983056 QUC983055:QUD983056 RDY983055:RDZ983056 RNU983055:RNV983056 RXQ983055:RXR983056 SHM983055:SHN983056 SRI983055:SRJ983056 TBE983055:TBF983056 TLA983055:TLB983056 TUW983055:TUX983056 UES983055:UET983056 UOO983055:UOP983056 UYK983055:UYL983056 VIG983055:VIH983056 VSC983055:VSD983056 WBY983055:WBZ983056 WLU983055:WLV983056 WVQ983055:WVR983056 I30:J30 JE30:JF30 TA30:TB30 ACW30:ACX30 AMS30:AMT30 AWO30:AWP30 BGK30:BGL30 BQG30:BQH30 CAC30:CAD30 CJY30:CJZ30 CTU30:CTV30 DDQ30:DDR30 DNM30:DNN30 DXI30:DXJ30 EHE30:EHF30 ERA30:ERB30 FAW30:FAX30 FKS30:FKT30 FUO30:FUP30 GEK30:GEL30 GOG30:GOH30 GYC30:GYD30 HHY30:HHZ30 HRU30:HRV30 IBQ30:IBR30 ILM30:ILN30 IVI30:IVJ30 JFE30:JFF30 JPA30:JPB30 JYW30:JYX30 KIS30:KIT30 KSO30:KSP30 LCK30:LCL30 LMG30:LMH30 LWC30:LWD30 MFY30:MFZ30 MPU30:MPV30 MZQ30:MZR30 NJM30:NJN30 NTI30:NTJ30 ODE30:ODF30 ONA30:ONB30 OWW30:OWX30 PGS30:PGT30 PQO30:PQP30 QAK30:QAL30 QKG30:QKH30 QUC30:QUD30 RDY30:RDZ30 RNU30:RNV30 RXQ30:RXR30 SHM30:SHN30 SRI30:SRJ30 TBE30:TBF30 TLA30:TLB30 TUW30:TUX30 UES30:UET30 UOO30:UOP30 UYK30:UYL30 VIG30:VIH30 VSC30:VSD30 WBY30:WBZ30 WLU30:WLV30 WVQ30:WVR30 I65566:J65566 JE65566:JF65566 TA65566:TB65566 ACW65566:ACX65566 AMS65566:AMT65566 AWO65566:AWP65566 BGK65566:BGL65566 BQG65566:BQH65566 CAC65566:CAD65566 CJY65566:CJZ65566 CTU65566:CTV65566 DDQ65566:DDR65566 DNM65566:DNN65566 DXI65566:DXJ65566 EHE65566:EHF65566 ERA65566:ERB65566 FAW65566:FAX65566 FKS65566:FKT65566 FUO65566:FUP65566 GEK65566:GEL65566 GOG65566:GOH65566 GYC65566:GYD65566 HHY65566:HHZ65566 HRU65566:HRV65566 IBQ65566:IBR65566 ILM65566:ILN65566 IVI65566:IVJ65566 JFE65566:JFF65566 JPA65566:JPB65566 JYW65566:JYX65566 KIS65566:KIT65566 KSO65566:KSP65566 LCK65566:LCL65566 LMG65566:LMH65566 LWC65566:LWD65566 MFY65566:MFZ65566 MPU65566:MPV65566 MZQ65566:MZR65566 NJM65566:NJN65566 NTI65566:NTJ65566 ODE65566:ODF65566 ONA65566:ONB65566 OWW65566:OWX65566 PGS65566:PGT65566 PQO65566:PQP65566 QAK65566:QAL65566 QKG65566:QKH65566 QUC65566:QUD65566 RDY65566:RDZ65566 RNU65566:RNV65566 RXQ65566:RXR65566 SHM65566:SHN65566 SRI65566:SRJ65566 TBE65566:TBF65566 TLA65566:TLB65566 TUW65566:TUX65566 UES65566:UET65566 UOO65566:UOP65566 UYK65566:UYL65566 VIG65566:VIH65566 VSC65566:VSD65566 WBY65566:WBZ65566 WLU65566:WLV65566 WVQ65566:WVR65566 I131102:J131102 JE131102:JF131102 TA131102:TB131102 ACW131102:ACX131102 AMS131102:AMT131102 AWO131102:AWP131102 BGK131102:BGL131102 BQG131102:BQH131102 CAC131102:CAD131102 CJY131102:CJZ131102 CTU131102:CTV131102 DDQ131102:DDR131102 DNM131102:DNN131102 DXI131102:DXJ131102 EHE131102:EHF131102 ERA131102:ERB131102 FAW131102:FAX131102 FKS131102:FKT131102 FUO131102:FUP131102 GEK131102:GEL131102 GOG131102:GOH131102 GYC131102:GYD131102 HHY131102:HHZ131102 HRU131102:HRV131102 IBQ131102:IBR131102 ILM131102:ILN131102 IVI131102:IVJ131102 JFE131102:JFF131102 JPA131102:JPB131102 JYW131102:JYX131102 KIS131102:KIT131102 KSO131102:KSP131102 LCK131102:LCL131102 LMG131102:LMH131102 LWC131102:LWD131102 MFY131102:MFZ131102 MPU131102:MPV131102 MZQ131102:MZR131102 NJM131102:NJN131102 NTI131102:NTJ131102 ODE131102:ODF131102 ONA131102:ONB131102 OWW131102:OWX131102 PGS131102:PGT131102 PQO131102:PQP131102 QAK131102:QAL131102 QKG131102:QKH131102 QUC131102:QUD131102 RDY131102:RDZ131102 RNU131102:RNV131102 RXQ131102:RXR131102 SHM131102:SHN131102 SRI131102:SRJ131102 TBE131102:TBF131102 TLA131102:TLB131102 TUW131102:TUX131102 UES131102:UET131102 UOO131102:UOP131102 UYK131102:UYL131102 VIG131102:VIH131102 VSC131102:VSD131102 WBY131102:WBZ131102 WLU131102:WLV131102 WVQ131102:WVR131102 I196638:J196638 JE196638:JF196638 TA196638:TB196638 ACW196638:ACX196638 AMS196638:AMT196638 AWO196638:AWP196638 BGK196638:BGL196638 BQG196638:BQH196638 CAC196638:CAD196638 CJY196638:CJZ196638 CTU196638:CTV196638 DDQ196638:DDR196638 DNM196638:DNN196638 DXI196638:DXJ196638 EHE196638:EHF196638 ERA196638:ERB196638 FAW196638:FAX196638 FKS196638:FKT196638 FUO196638:FUP196638 GEK196638:GEL196638 GOG196638:GOH196638 GYC196638:GYD196638 HHY196638:HHZ196638 HRU196638:HRV196638 IBQ196638:IBR196638 ILM196638:ILN196638 IVI196638:IVJ196638 JFE196638:JFF196638 JPA196638:JPB196638 JYW196638:JYX196638 KIS196638:KIT196638 KSO196638:KSP196638 LCK196638:LCL196638 LMG196638:LMH196638 LWC196638:LWD196638 MFY196638:MFZ196638 MPU196638:MPV196638 MZQ196638:MZR196638 NJM196638:NJN196638 NTI196638:NTJ196638 ODE196638:ODF196638 ONA196638:ONB196638 OWW196638:OWX196638 PGS196638:PGT196638 PQO196638:PQP196638 QAK196638:QAL196638 QKG196638:QKH196638 QUC196638:QUD196638 RDY196638:RDZ196638 RNU196638:RNV196638 RXQ196638:RXR196638 SHM196638:SHN196638 SRI196638:SRJ196638 TBE196638:TBF196638 TLA196638:TLB196638 TUW196638:TUX196638 UES196638:UET196638 UOO196638:UOP196638 UYK196638:UYL196638 VIG196638:VIH196638 VSC196638:VSD196638 WBY196638:WBZ196638 WLU196638:WLV196638 WVQ196638:WVR196638 I262174:J262174 JE262174:JF262174 TA262174:TB262174 ACW262174:ACX262174 AMS262174:AMT262174 AWO262174:AWP262174 BGK262174:BGL262174 BQG262174:BQH262174 CAC262174:CAD262174 CJY262174:CJZ262174 CTU262174:CTV262174 DDQ262174:DDR262174 DNM262174:DNN262174 DXI262174:DXJ262174 EHE262174:EHF262174 ERA262174:ERB262174 FAW262174:FAX262174 FKS262174:FKT262174 FUO262174:FUP262174 GEK262174:GEL262174 GOG262174:GOH262174 GYC262174:GYD262174 HHY262174:HHZ262174 HRU262174:HRV262174 IBQ262174:IBR262174 ILM262174:ILN262174 IVI262174:IVJ262174 JFE262174:JFF262174 JPA262174:JPB262174 JYW262174:JYX262174 KIS262174:KIT262174 KSO262174:KSP262174 LCK262174:LCL262174 LMG262174:LMH262174 LWC262174:LWD262174 MFY262174:MFZ262174 MPU262174:MPV262174 MZQ262174:MZR262174 NJM262174:NJN262174 NTI262174:NTJ262174 ODE262174:ODF262174 ONA262174:ONB262174 OWW262174:OWX262174 PGS262174:PGT262174 PQO262174:PQP262174 QAK262174:QAL262174 QKG262174:QKH262174 QUC262174:QUD262174 RDY262174:RDZ262174 RNU262174:RNV262174 RXQ262174:RXR262174 SHM262174:SHN262174 SRI262174:SRJ262174 TBE262174:TBF262174 TLA262174:TLB262174 TUW262174:TUX262174 UES262174:UET262174 UOO262174:UOP262174 UYK262174:UYL262174 VIG262174:VIH262174 VSC262174:VSD262174 WBY262174:WBZ262174 WLU262174:WLV262174 WVQ262174:WVR262174 I327710:J327710 JE327710:JF327710 TA327710:TB327710 ACW327710:ACX327710 AMS327710:AMT327710 AWO327710:AWP327710 BGK327710:BGL327710 BQG327710:BQH327710 CAC327710:CAD327710 CJY327710:CJZ327710 CTU327710:CTV327710 DDQ327710:DDR327710 DNM327710:DNN327710 DXI327710:DXJ327710 EHE327710:EHF327710 ERA327710:ERB327710 FAW327710:FAX327710 FKS327710:FKT327710 FUO327710:FUP327710 GEK327710:GEL327710 GOG327710:GOH327710 GYC327710:GYD327710 HHY327710:HHZ327710 HRU327710:HRV327710 IBQ327710:IBR327710 ILM327710:ILN327710 IVI327710:IVJ327710 JFE327710:JFF327710 JPA327710:JPB327710 JYW327710:JYX327710 KIS327710:KIT327710 KSO327710:KSP327710 LCK327710:LCL327710 LMG327710:LMH327710 LWC327710:LWD327710 MFY327710:MFZ327710 MPU327710:MPV327710 MZQ327710:MZR327710 NJM327710:NJN327710 NTI327710:NTJ327710 ODE327710:ODF327710 ONA327710:ONB327710 OWW327710:OWX327710 PGS327710:PGT327710 PQO327710:PQP327710 QAK327710:QAL327710 QKG327710:QKH327710 QUC327710:QUD327710 RDY327710:RDZ327710 RNU327710:RNV327710 RXQ327710:RXR327710 SHM327710:SHN327710 SRI327710:SRJ327710 TBE327710:TBF327710 TLA327710:TLB327710 TUW327710:TUX327710 UES327710:UET327710 UOO327710:UOP327710 UYK327710:UYL327710 VIG327710:VIH327710 VSC327710:VSD327710 WBY327710:WBZ327710 WLU327710:WLV327710 WVQ327710:WVR327710 I393246:J393246 JE393246:JF393246 TA393246:TB393246 ACW393246:ACX393246 AMS393246:AMT393246 AWO393246:AWP393246 BGK393246:BGL393246 BQG393246:BQH393246 CAC393246:CAD393246 CJY393246:CJZ393246 CTU393246:CTV393246 DDQ393246:DDR393246 DNM393246:DNN393246 DXI393246:DXJ393246 EHE393246:EHF393246 ERA393246:ERB393246 FAW393246:FAX393246 FKS393246:FKT393246 FUO393246:FUP393246 GEK393246:GEL393246 GOG393246:GOH393246 GYC393246:GYD393246 HHY393246:HHZ393246 HRU393246:HRV393246 IBQ393246:IBR393246 ILM393246:ILN393246 IVI393246:IVJ393246 JFE393246:JFF393246 JPA393246:JPB393246 JYW393246:JYX393246 KIS393246:KIT393246 KSO393246:KSP393246 LCK393246:LCL393246 LMG393246:LMH393246 LWC393246:LWD393246 MFY393246:MFZ393246 MPU393246:MPV393246 MZQ393246:MZR393246 NJM393246:NJN393246 NTI393246:NTJ393246 ODE393246:ODF393246 ONA393246:ONB393246 OWW393246:OWX393246 PGS393246:PGT393246 PQO393246:PQP393246 QAK393246:QAL393246 QKG393246:QKH393246 QUC393246:QUD393246 RDY393246:RDZ393246 RNU393246:RNV393246 RXQ393246:RXR393246 SHM393246:SHN393246 SRI393246:SRJ393246 TBE393246:TBF393246 TLA393246:TLB393246 TUW393246:TUX393246 UES393246:UET393246 UOO393246:UOP393246 UYK393246:UYL393246 VIG393246:VIH393246 VSC393246:VSD393246 WBY393246:WBZ393246 WLU393246:WLV393246 WVQ393246:WVR393246 I458782:J458782 JE458782:JF458782 TA458782:TB458782 ACW458782:ACX458782 AMS458782:AMT458782 AWO458782:AWP458782 BGK458782:BGL458782 BQG458782:BQH458782 CAC458782:CAD458782 CJY458782:CJZ458782 CTU458782:CTV458782 DDQ458782:DDR458782 DNM458782:DNN458782 DXI458782:DXJ458782 EHE458782:EHF458782 ERA458782:ERB458782 FAW458782:FAX458782 FKS458782:FKT458782 FUO458782:FUP458782 GEK458782:GEL458782 GOG458782:GOH458782 GYC458782:GYD458782 HHY458782:HHZ458782 HRU458782:HRV458782 IBQ458782:IBR458782 ILM458782:ILN458782 IVI458782:IVJ458782 JFE458782:JFF458782 JPA458782:JPB458782 JYW458782:JYX458782 KIS458782:KIT458782 KSO458782:KSP458782 LCK458782:LCL458782 LMG458782:LMH458782 LWC458782:LWD458782 MFY458782:MFZ458782 MPU458782:MPV458782 MZQ458782:MZR458782 NJM458782:NJN458782 NTI458782:NTJ458782 ODE458782:ODF458782 ONA458782:ONB458782 OWW458782:OWX458782 PGS458782:PGT458782 PQO458782:PQP458782 QAK458782:QAL458782 QKG458782:QKH458782 QUC458782:QUD458782 RDY458782:RDZ458782 RNU458782:RNV458782 RXQ458782:RXR458782 SHM458782:SHN458782 SRI458782:SRJ458782 TBE458782:TBF458782 TLA458782:TLB458782 TUW458782:TUX458782 UES458782:UET458782 UOO458782:UOP458782 UYK458782:UYL458782 VIG458782:VIH458782 VSC458782:VSD458782 WBY458782:WBZ458782 WLU458782:WLV458782 WVQ458782:WVR458782 I524318:J524318 JE524318:JF524318 TA524318:TB524318 ACW524318:ACX524318 AMS524318:AMT524318 AWO524318:AWP524318 BGK524318:BGL524318 BQG524318:BQH524318 CAC524318:CAD524318 CJY524318:CJZ524318 CTU524318:CTV524318 DDQ524318:DDR524318 DNM524318:DNN524318 DXI524318:DXJ524318 EHE524318:EHF524318 ERA524318:ERB524318 FAW524318:FAX524318 FKS524318:FKT524318 FUO524318:FUP524318 GEK524318:GEL524318 GOG524318:GOH524318 GYC524318:GYD524318 HHY524318:HHZ524318 HRU524318:HRV524318 IBQ524318:IBR524318 ILM524318:ILN524318 IVI524318:IVJ524318 JFE524318:JFF524318 JPA524318:JPB524318 JYW524318:JYX524318 KIS524318:KIT524318 KSO524318:KSP524318 LCK524318:LCL524318 LMG524318:LMH524318 LWC524318:LWD524318 MFY524318:MFZ524318 MPU524318:MPV524318 MZQ524318:MZR524318 NJM524318:NJN524318 NTI524318:NTJ524318 ODE524318:ODF524318 ONA524318:ONB524318 OWW524318:OWX524318 PGS524318:PGT524318 PQO524318:PQP524318 QAK524318:QAL524318 QKG524318:QKH524318 QUC524318:QUD524318 RDY524318:RDZ524318 RNU524318:RNV524318 RXQ524318:RXR524318 SHM524318:SHN524318 SRI524318:SRJ524318 TBE524318:TBF524318 TLA524318:TLB524318 TUW524318:TUX524318 UES524318:UET524318 UOO524318:UOP524318 UYK524318:UYL524318 VIG524318:VIH524318 VSC524318:VSD524318 WBY524318:WBZ524318 WLU524318:WLV524318 WVQ524318:WVR524318 I589854:J589854 JE589854:JF589854 TA589854:TB589854 ACW589854:ACX589854 AMS589854:AMT589854 AWO589854:AWP589854 BGK589854:BGL589854 BQG589854:BQH589854 CAC589854:CAD589854 CJY589854:CJZ589854 CTU589854:CTV589854 DDQ589854:DDR589854 DNM589854:DNN589854 DXI589854:DXJ589854 EHE589854:EHF589854 ERA589854:ERB589854 FAW589854:FAX589854 FKS589854:FKT589854 FUO589854:FUP589854 GEK589854:GEL589854 GOG589854:GOH589854 GYC589854:GYD589854 HHY589854:HHZ589854 HRU589854:HRV589854 IBQ589854:IBR589854 ILM589854:ILN589854 IVI589854:IVJ589854 JFE589854:JFF589854 JPA589854:JPB589854 JYW589854:JYX589854 KIS589854:KIT589854 KSO589854:KSP589854 LCK589854:LCL589854 LMG589854:LMH589854 LWC589854:LWD589854 MFY589854:MFZ589854 MPU589854:MPV589854 MZQ589854:MZR589854 NJM589854:NJN589854 NTI589854:NTJ589854 ODE589854:ODF589854 ONA589854:ONB589854 OWW589854:OWX589854 PGS589854:PGT589854 PQO589854:PQP589854 QAK589854:QAL589854 QKG589854:QKH589854 QUC589854:QUD589854 RDY589854:RDZ589854 RNU589854:RNV589854 RXQ589854:RXR589854 SHM589854:SHN589854 SRI589854:SRJ589854 TBE589854:TBF589854 TLA589854:TLB589854 TUW589854:TUX589854 UES589854:UET589854 UOO589854:UOP589854 UYK589854:UYL589854 VIG589854:VIH589854 VSC589854:VSD589854 WBY589854:WBZ589854 WLU589854:WLV589854 WVQ589854:WVR589854 I655390:J655390 JE655390:JF655390 TA655390:TB655390 ACW655390:ACX655390 AMS655390:AMT655390 AWO655390:AWP655390 BGK655390:BGL655390 BQG655390:BQH655390 CAC655390:CAD655390 CJY655390:CJZ655390 CTU655390:CTV655390 DDQ655390:DDR655390 DNM655390:DNN655390 DXI655390:DXJ655390 EHE655390:EHF655390 ERA655390:ERB655390 FAW655390:FAX655390 FKS655390:FKT655390 FUO655390:FUP655390 GEK655390:GEL655390 GOG655390:GOH655390 GYC655390:GYD655390 HHY655390:HHZ655390 HRU655390:HRV655390 IBQ655390:IBR655390 ILM655390:ILN655390 IVI655390:IVJ655390 JFE655390:JFF655390 JPA655390:JPB655390 JYW655390:JYX655390 KIS655390:KIT655390 KSO655390:KSP655390 LCK655390:LCL655390 LMG655390:LMH655390 LWC655390:LWD655390 MFY655390:MFZ655390 MPU655390:MPV655390 MZQ655390:MZR655390 NJM655390:NJN655390 NTI655390:NTJ655390 ODE655390:ODF655390 ONA655390:ONB655390 OWW655390:OWX655390 PGS655390:PGT655390 PQO655390:PQP655390 QAK655390:QAL655390 QKG655390:QKH655390 QUC655390:QUD655390 RDY655390:RDZ655390 RNU655390:RNV655390 RXQ655390:RXR655390 SHM655390:SHN655390 SRI655390:SRJ655390 TBE655390:TBF655390 TLA655390:TLB655390 TUW655390:TUX655390 UES655390:UET655390 UOO655390:UOP655390 UYK655390:UYL655390 VIG655390:VIH655390 VSC655390:VSD655390 WBY655390:WBZ655390 WLU655390:WLV655390 WVQ655390:WVR655390 I720926:J720926 JE720926:JF720926 TA720926:TB720926 ACW720926:ACX720926 AMS720926:AMT720926 AWO720926:AWP720926 BGK720926:BGL720926 BQG720926:BQH720926 CAC720926:CAD720926 CJY720926:CJZ720926 CTU720926:CTV720926 DDQ720926:DDR720926 DNM720926:DNN720926 DXI720926:DXJ720926 EHE720926:EHF720926 ERA720926:ERB720926 FAW720926:FAX720926 FKS720926:FKT720926 FUO720926:FUP720926 GEK720926:GEL720926 GOG720926:GOH720926 GYC720926:GYD720926 HHY720926:HHZ720926 HRU720926:HRV720926 IBQ720926:IBR720926 ILM720926:ILN720926 IVI720926:IVJ720926 JFE720926:JFF720926 JPA720926:JPB720926 JYW720926:JYX720926 KIS720926:KIT720926 KSO720926:KSP720926 LCK720926:LCL720926 LMG720926:LMH720926 LWC720926:LWD720926 MFY720926:MFZ720926 MPU720926:MPV720926 MZQ720926:MZR720926 NJM720926:NJN720926 NTI720926:NTJ720926 ODE720926:ODF720926 ONA720926:ONB720926 OWW720926:OWX720926 PGS720926:PGT720926 PQO720926:PQP720926 QAK720926:QAL720926 QKG720926:QKH720926 QUC720926:QUD720926 RDY720926:RDZ720926 RNU720926:RNV720926 RXQ720926:RXR720926 SHM720926:SHN720926 SRI720926:SRJ720926 TBE720926:TBF720926 TLA720926:TLB720926 TUW720926:TUX720926 UES720926:UET720926 UOO720926:UOP720926 UYK720926:UYL720926 VIG720926:VIH720926 VSC720926:VSD720926 WBY720926:WBZ720926 WLU720926:WLV720926 WVQ720926:WVR720926 I786462:J786462 JE786462:JF786462 TA786462:TB786462 ACW786462:ACX786462 AMS786462:AMT786462 AWO786462:AWP786462 BGK786462:BGL786462 BQG786462:BQH786462 CAC786462:CAD786462 CJY786462:CJZ786462 CTU786462:CTV786462 DDQ786462:DDR786462 DNM786462:DNN786462 DXI786462:DXJ786462 EHE786462:EHF786462 ERA786462:ERB786462 FAW786462:FAX786462 FKS786462:FKT786462 FUO786462:FUP786462 GEK786462:GEL786462 GOG786462:GOH786462 GYC786462:GYD786462 HHY786462:HHZ786462 HRU786462:HRV786462 IBQ786462:IBR786462 ILM786462:ILN786462 IVI786462:IVJ786462 JFE786462:JFF786462 JPA786462:JPB786462 JYW786462:JYX786462 KIS786462:KIT786462 KSO786462:KSP786462 LCK786462:LCL786462 LMG786462:LMH786462 LWC786462:LWD786462 MFY786462:MFZ786462 MPU786462:MPV786462 MZQ786462:MZR786462 NJM786462:NJN786462 NTI786462:NTJ786462 ODE786462:ODF786462 ONA786462:ONB786462 OWW786462:OWX786462 PGS786462:PGT786462 PQO786462:PQP786462 QAK786462:QAL786462 QKG786462:QKH786462 QUC786462:QUD786462 RDY786462:RDZ786462 RNU786462:RNV786462 RXQ786462:RXR786462 SHM786462:SHN786462 SRI786462:SRJ786462 TBE786462:TBF786462 TLA786462:TLB786462 TUW786462:TUX786462 UES786462:UET786462 UOO786462:UOP786462 UYK786462:UYL786462 VIG786462:VIH786462 VSC786462:VSD786462 WBY786462:WBZ786462 WLU786462:WLV786462 WVQ786462:WVR786462 I851998:J851998 JE851998:JF851998 TA851998:TB851998 ACW851998:ACX851998 AMS851998:AMT851998 AWO851998:AWP851998 BGK851998:BGL851998 BQG851998:BQH851998 CAC851998:CAD851998 CJY851998:CJZ851998 CTU851998:CTV851998 DDQ851998:DDR851998 DNM851998:DNN851998 DXI851998:DXJ851998 EHE851998:EHF851998 ERA851998:ERB851998 FAW851998:FAX851998 FKS851998:FKT851998 FUO851998:FUP851998 GEK851998:GEL851998 GOG851998:GOH851998 GYC851998:GYD851998 HHY851998:HHZ851998 HRU851998:HRV851998 IBQ851998:IBR851998 ILM851998:ILN851998 IVI851998:IVJ851998 JFE851998:JFF851998 JPA851998:JPB851998 JYW851998:JYX851998 KIS851998:KIT851998 KSO851998:KSP851998 LCK851998:LCL851998 LMG851998:LMH851998 LWC851998:LWD851998 MFY851998:MFZ851998 MPU851998:MPV851998 MZQ851998:MZR851998 NJM851998:NJN851998 NTI851998:NTJ851998 ODE851998:ODF851998 ONA851998:ONB851998 OWW851998:OWX851998 PGS851998:PGT851998 PQO851998:PQP851998 QAK851998:QAL851998 QKG851998:QKH851998 QUC851998:QUD851998 RDY851998:RDZ851998 RNU851998:RNV851998 RXQ851998:RXR851998 SHM851998:SHN851998 SRI851998:SRJ851998 TBE851998:TBF851998 TLA851998:TLB851998 TUW851998:TUX851998 UES851998:UET851998 UOO851998:UOP851998 UYK851998:UYL851998 VIG851998:VIH851998 VSC851998:VSD851998 WBY851998:WBZ851998 WLU851998:WLV851998 WVQ851998:WVR851998 I917534:J917534 JE917534:JF917534 TA917534:TB917534 ACW917534:ACX917534 AMS917534:AMT917534 AWO917534:AWP917534 BGK917534:BGL917534 BQG917534:BQH917534 CAC917534:CAD917534 CJY917534:CJZ917534 CTU917534:CTV917534 DDQ917534:DDR917534 DNM917534:DNN917534 DXI917534:DXJ917534 EHE917534:EHF917534 ERA917534:ERB917534 FAW917534:FAX917534 FKS917534:FKT917534 FUO917534:FUP917534 GEK917534:GEL917534 GOG917534:GOH917534 GYC917534:GYD917534 HHY917534:HHZ917534 HRU917534:HRV917534 IBQ917534:IBR917534 ILM917534:ILN917534 IVI917534:IVJ917534 JFE917534:JFF917534 JPA917534:JPB917534 JYW917534:JYX917534 KIS917534:KIT917534 KSO917534:KSP917534 LCK917534:LCL917534 LMG917534:LMH917534 LWC917534:LWD917534 MFY917534:MFZ917534 MPU917534:MPV917534 MZQ917534:MZR917534 NJM917534:NJN917534 NTI917534:NTJ917534 ODE917534:ODF917534 ONA917534:ONB917534 OWW917534:OWX917534 PGS917534:PGT917534 PQO917534:PQP917534 QAK917534:QAL917534 QKG917534:QKH917534 QUC917534:QUD917534 RDY917534:RDZ917534 RNU917534:RNV917534 RXQ917534:RXR917534 SHM917534:SHN917534 SRI917534:SRJ917534 TBE917534:TBF917534 TLA917534:TLB917534 TUW917534:TUX917534 UES917534:UET917534 UOO917534:UOP917534 UYK917534:UYL917534 VIG917534:VIH917534 VSC917534:VSD917534 WBY917534:WBZ917534 WLU917534:WLV917534 WVQ917534:WVR917534 I983070:J983070 JE983070:JF983070 TA983070:TB983070 ACW983070:ACX983070 AMS983070:AMT983070 AWO983070:AWP983070 BGK983070:BGL983070 BQG983070:BQH983070 CAC983070:CAD983070 CJY983070:CJZ983070 CTU983070:CTV983070 DDQ983070:DDR983070 DNM983070:DNN983070 DXI983070:DXJ983070 EHE983070:EHF983070 ERA983070:ERB983070 FAW983070:FAX983070 FKS983070:FKT983070 FUO983070:FUP983070 GEK983070:GEL983070 GOG983070:GOH983070 GYC983070:GYD983070 HHY983070:HHZ983070 HRU983070:HRV983070 IBQ983070:IBR983070 ILM983070:ILN983070 IVI983070:IVJ983070 JFE983070:JFF983070 JPA983070:JPB983070 JYW983070:JYX983070 KIS983070:KIT983070 KSO983070:KSP983070 LCK983070:LCL983070 LMG983070:LMH983070 LWC983070:LWD983070 MFY983070:MFZ983070 MPU983070:MPV983070 MZQ983070:MZR983070 NJM983070:NJN983070 NTI983070:NTJ983070 ODE983070:ODF983070 ONA983070:ONB983070 OWW983070:OWX983070 PGS983070:PGT983070 PQO983070:PQP983070 QAK983070:QAL983070 QKG983070:QKH983070 QUC983070:QUD983070 RDY983070:RDZ983070 RNU983070:RNV983070 RXQ983070:RXR983070 SHM983070:SHN983070 SRI983070:SRJ983070 TBE983070:TBF983070 TLA983070:TLB983070 TUW983070:TUX983070 UES983070:UET983070 UOO983070:UOP983070 UYK983070:UYL983070 VIG983070:VIH983070 VSC983070:VSD983070 WBY983070:WBZ983070 WLU983070:WLV983070 WVQ983070:WVR983070 I38:J39 JE38:JF39 TA38:TB39 ACW38:ACX39 AMS38:AMT39 AWO38:AWP39 BGK38:BGL39 BQG38:BQH39 CAC38:CAD39 CJY38:CJZ39 CTU38:CTV39 DDQ38:DDR39 DNM38:DNN39 DXI38:DXJ39 EHE38:EHF39 ERA38:ERB39 FAW38:FAX39 FKS38:FKT39 FUO38:FUP39 GEK38:GEL39 GOG38:GOH39 GYC38:GYD39 HHY38:HHZ39 HRU38:HRV39 IBQ38:IBR39 ILM38:ILN39 IVI38:IVJ39 JFE38:JFF39 JPA38:JPB39 JYW38:JYX39 KIS38:KIT39 KSO38:KSP39 LCK38:LCL39 LMG38:LMH39 LWC38:LWD39 MFY38:MFZ39 MPU38:MPV39 MZQ38:MZR39 NJM38:NJN39 NTI38:NTJ39 ODE38:ODF39 ONA38:ONB39 OWW38:OWX39 PGS38:PGT39 PQO38:PQP39 QAK38:QAL39 QKG38:QKH39 QUC38:QUD39 RDY38:RDZ39 RNU38:RNV39 RXQ38:RXR39 SHM38:SHN39 SRI38:SRJ39 TBE38:TBF39 TLA38:TLB39 TUW38:TUX39 UES38:UET39 UOO38:UOP39 UYK38:UYL39 VIG38:VIH39 VSC38:VSD39 WBY38:WBZ39 WLU38:WLV39 WVQ38:WVR39 I65574:J65575 JE65574:JF65575 TA65574:TB65575 ACW65574:ACX65575 AMS65574:AMT65575 AWO65574:AWP65575 BGK65574:BGL65575 BQG65574:BQH65575 CAC65574:CAD65575 CJY65574:CJZ65575 CTU65574:CTV65575 DDQ65574:DDR65575 DNM65574:DNN65575 DXI65574:DXJ65575 EHE65574:EHF65575 ERA65574:ERB65575 FAW65574:FAX65575 FKS65574:FKT65575 FUO65574:FUP65575 GEK65574:GEL65575 GOG65574:GOH65575 GYC65574:GYD65575 HHY65574:HHZ65575 HRU65574:HRV65575 IBQ65574:IBR65575 ILM65574:ILN65575 IVI65574:IVJ65575 JFE65574:JFF65575 JPA65574:JPB65575 JYW65574:JYX65575 KIS65574:KIT65575 KSO65574:KSP65575 LCK65574:LCL65575 LMG65574:LMH65575 LWC65574:LWD65575 MFY65574:MFZ65575 MPU65574:MPV65575 MZQ65574:MZR65575 NJM65574:NJN65575 NTI65574:NTJ65575 ODE65574:ODF65575 ONA65574:ONB65575 OWW65574:OWX65575 PGS65574:PGT65575 PQO65574:PQP65575 QAK65574:QAL65575 QKG65574:QKH65575 QUC65574:QUD65575 RDY65574:RDZ65575 RNU65574:RNV65575 RXQ65574:RXR65575 SHM65574:SHN65575 SRI65574:SRJ65575 TBE65574:TBF65575 TLA65574:TLB65575 TUW65574:TUX65575 UES65574:UET65575 UOO65574:UOP65575 UYK65574:UYL65575 VIG65574:VIH65575 VSC65574:VSD65575 WBY65574:WBZ65575 WLU65574:WLV65575 WVQ65574:WVR65575 I131110:J131111 JE131110:JF131111 TA131110:TB131111 ACW131110:ACX131111 AMS131110:AMT131111 AWO131110:AWP131111 BGK131110:BGL131111 BQG131110:BQH131111 CAC131110:CAD131111 CJY131110:CJZ131111 CTU131110:CTV131111 DDQ131110:DDR131111 DNM131110:DNN131111 DXI131110:DXJ131111 EHE131110:EHF131111 ERA131110:ERB131111 FAW131110:FAX131111 FKS131110:FKT131111 FUO131110:FUP131111 GEK131110:GEL131111 GOG131110:GOH131111 GYC131110:GYD131111 HHY131110:HHZ131111 HRU131110:HRV131111 IBQ131110:IBR131111 ILM131110:ILN131111 IVI131110:IVJ131111 JFE131110:JFF131111 JPA131110:JPB131111 JYW131110:JYX131111 KIS131110:KIT131111 KSO131110:KSP131111 LCK131110:LCL131111 LMG131110:LMH131111 LWC131110:LWD131111 MFY131110:MFZ131111 MPU131110:MPV131111 MZQ131110:MZR131111 NJM131110:NJN131111 NTI131110:NTJ131111 ODE131110:ODF131111 ONA131110:ONB131111 OWW131110:OWX131111 PGS131110:PGT131111 PQO131110:PQP131111 QAK131110:QAL131111 QKG131110:QKH131111 QUC131110:QUD131111 RDY131110:RDZ131111 RNU131110:RNV131111 RXQ131110:RXR131111 SHM131110:SHN131111 SRI131110:SRJ131111 TBE131110:TBF131111 TLA131110:TLB131111 TUW131110:TUX131111 UES131110:UET131111 UOO131110:UOP131111 UYK131110:UYL131111 VIG131110:VIH131111 VSC131110:VSD131111 WBY131110:WBZ131111 WLU131110:WLV131111 WVQ131110:WVR131111 I196646:J196647 JE196646:JF196647 TA196646:TB196647 ACW196646:ACX196647 AMS196646:AMT196647 AWO196646:AWP196647 BGK196646:BGL196647 BQG196646:BQH196647 CAC196646:CAD196647 CJY196646:CJZ196647 CTU196646:CTV196647 DDQ196646:DDR196647 DNM196646:DNN196647 DXI196646:DXJ196647 EHE196646:EHF196647 ERA196646:ERB196647 FAW196646:FAX196647 FKS196646:FKT196647 FUO196646:FUP196647 GEK196646:GEL196647 GOG196646:GOH196647 GYC196646:GYD196647 HHY196646:HHZ196647 HRU196646:HRV196647 IBQ196646:IBR196647 ILM196646:ILN196647 IVI196646:IVJ196647 JFE196646:JFF196647 JPA196646:JPB196647 JYW196646:JYX196647 KIS196646:KIT196647 KSO196646:KSP196647 LCK196646:LCL196647 LMG196646:LMH196647 LWC196646:LWD196647 MFY196646:MFZ196647 MPU196646:MPV196647 MZQ196646:MZR196647 NJM196646:NJN196647 NTI196646:NTJ196647 ODE196646:ODF196647 ONA196646:ONB196647 OWW196646:OWX196647 PGS196646:PGT196647 PQO196646:PQP196647 QAK196646:QAL196647 QKG196646:QKH196647 QUC196646:QUD196647 RDY196646:RDZ196647 RNU196646:RNV196647 RXQ196646:RXR196647 SHM196646:SHN196647 SRI196646:SRJ196647 TBE196646:TBF196647 TLA196646:TLB196647 TUW196646:TUX196647 UES196646:UET196647 UOO196646:UOP196647 UYK196646:UYL196647 VIG196646:VIH196647 VSC196646:VSD196647 WBY196646:WBZ196647 WLU196646:WLV196647 WVQ196646:WVR196647 I262182:J262183 JE262182:JF262183 TA262182:TB262183 ACW262182:ACX262183 AMS262182:AMT262183 AWO262182:AWP262183 BGK262182:BGL262183 BQG262182:BQH262183 CAC262182:CAD262183 CJY262182:CJZ262183 CTU262182:CTV262183 DDQ262182:DDR262183 DNM262182:DNN262183 DXI262182:DXJ262183 EHE262182:EHF262183 ERA262182:ERB262183 FAW262182:FAX262183 FKS262182:FKT262183 FUO262182:FUP262183 GEK262182:GEL262183 GOG262182:GOH262183 GYC262182:GYD262183 HHY262182:HHZ262183 HRU262182:HRV262183 IBQ262182:IBR262183 ILM262182:ILN262183 IVI262182:IVJ262183 JFE262182:JFF262183 JPA262182:JPB262183 JYW262182:JYX262183 KIS262182:KIT262183 KSO262182:KSP262183 LCK262182:LCL262183 LMG262182:LMH262183 LWC262182:LWD262183 MFY262182:MFZ262183 MPU262182:MPV262183 MZQ262182:MZR262183 NJM262182:NJN262183 NTI262182:NTJ262183 ODE262182:ODF262183 ONA262182:ONB262183 OWW262182:OWX262183 PGS262182:PGT262183 PQO262182:PQP262183 QAK262182:QAL262183 QKG262182:QKH262183 QUC262182:QUD262183 RDY262182:RDZ262183 RNU262182:RNV262183 RXQ262182:RXR262183 SHM262182:SHN262183 SRI262182:SRJ262183 TBE262182:TBF262183 TLA262182:TLB262183 TUW262182:TUX262183 UES262182:UET262183 UOO262182:UOP262183 UYK262182:UYL262183 VIG262182:VIH262183 VSC262182:VSD262183 WBY262182:WBZ262183 WLU262182:WLV262183 WVQ262182:WVR262183 I327718:J327719 JE327718:JF327719 TA327718:TB327719 ACW327718:ACX327719 AMS327718:AMT327719 AWO327718:AWP327719 BGK327718:BGL327719 BQG327718:BQH327719 CAC327718:CAD327719 CJY327718:CJZ327719 CTU327718:CTV327719 DDQ327718:DDR327719 DNM327718:DNN327719 DXI327718:DXJ327719 EHE327718:EHF327719 ERA327718:ERB327719 FAW327718:FAX327719 FKS327718:FKT327719 FUO327718:FUP327719 GEK327718:GEL327719 GOG327718:GOH327719 GYC327718:GYD327719 HHY327718:HHZ327719 HRU327718:HRV327719 IBQ327718:IBR327719 ILM327718:ILN327719 IVI327718:IVJ327719 JFE327718:JFF327719 JPA327718:JPB327719 JYW327718:JYX327719 KIS327718:KIT327719 KSO327718:KSP327719 LCK327718:LCL327719 LMG327718:LMH327719 LWC327718:LWD327719 MFY327718:MFZ327719 MPU327718:MPV327719 MZQ327718:MZR327719 NJM327718:NJN327719 NTI327718:NTJ327719 ODE327718:ODF327719 ONA327718:ONB327719 OWW327718:OWX327719 PGS327718:PGT327719 PQO327718:PQP327719 QAK327718:QAL327719 QKG327718:QKH327719 QUC327718:QUD327719 RDY327718:RDZ327719 RNU327718:RNV327719 RXQ327718:RXR327719 SHM327718:SHN327719 SRI327718:SRJ327719 TBE327718:TBF327719 TLA327718:TLB327719 TUW327718:TUX327719 UES327718:UET327719 UOO327718:UOP327719 UYK327718:UYL327719 VIG327718:VIH327719 VSC327718:VSD327719 WBY327718:WBZ327719 WLU327718:WLV327719 WVQ327718:WVR327719 I393254:J393255 JE393254:JF393255 TA393254:TB393255 ACW393254:ACX393255 AMS393254:AMT393255 AWO393254:AWP393255 BGK393254:BGL393255 BQG393254:BQH393255 CAC393254:CAD393255 CJY393254:CJZ393255 CTU393254:CTV393255 DDQ393254:DDR393255 DNM393254:DNN393255 DXI393254:DXJ393255 EHE393254:EHF393255 ERA393254:ERB393255 FAW393254:FAX393255 FKS393254:FKT393255 FUO393254:FUP393255 GEK393254:GEL393255 GOG393254:GOH393255 GYC393254:GYD393255 HHY393254:HHZ393255 HRU393254:HRV393255 IBQ393254:IBR393255 ILM393254:ILN393255 IVI393254:IVJ393255 JFE393254:JFF393255 JPA393254:JPB393255 JYW393254:JYX393255 KIS393254:KIT393255 KSO393254:KSP393255 LCK393254:LCL393255 LMG393254:LMH393255 LWC393254:LWD393255 MFY393254:MFZ393255 MPU393254:MPV393255 MZQ393254:MZR393255 NJM393254:NJN393255 NTI393254:NTJ393255 ODE393254:ODF393255 ONA393254:ONB393255 OWW393254:OWX393255 PGS393254:PGT393255 PQO393254:PQP393255 QAK393254:QAL393255 QKG393254:QKH393255 QUC393254:QUD393255 RDY393254:RDZ393255 RNU393254:RNV393255 RXQ393254:RXR393255 SHM393254:SHN393255 SRI393254:SRJ393255 TBE393254:TBF393255 TLA393254:TLB393255 TUW393254:TUX393255 UES393254:UET393255 UOO393254:UOP393255 UYK393254:UYL393255 VIG393254:VIH393255 VSC393254:VSD393255 WBY393254:WBZ393255 WLU393254:WLV393255 WVQ393254:WVR393255 I458790:J458791 JE458790:JF458791 TA458790:TB458791 ACW458790:ACX458791 AMS458790:AMT458791 AWO458790:AWP458791 BGK458790:BGL458791 BQG458790:BQH458791 CAC458790:CAD458791 CJY458790:CJZ458791 CTU458790:CTV458791 DDQ458790:DDR458791 DNM458790:DNN458791 DXI458790:DXJ458791 EHE458790:EHF458791 ERA458790:ERB458791 FAW458790:FAX458791 FKS458790:FKT458791 FUO458790:FUP458791 GEK458790:GEL458791 GOG458790:GOH458791 GYC458790:GYD458791 HHY458790:HHZ458791 HRU458790:HRV458791 IBQ458790:IBR458791 ILM458790:ILN458791 IVI458790:IVJ458791 JFE458790:JFF458791 JPA458790:JPB458791 JYW458790:JYX458791 KIS458790:KIT458791 KSO458790:KSP458791 LCK458790:LCL458791 LMG458790:LMH458791 LWC458790:LWD458791 MFY458790:MFZ458791 MPU458790:MPV458791 MZQ458790:MZR458791 NJM458790:NJN458791 NTI458790:NTJ458791 ODE458790:ODF458791 ONA458790:ONB458791 OWW458790:OWX458791 PGS458790:PGT458791 PQO458790:PQP458791 QAK458790:QAL458791 QKG458790:QKH458791 QUC458790:QUD458791 RDY458790:RDZ458791 RNU458790:RNV458791 RXQ458790:RXR458791 SHM458790:SHN458791 SRI458790:SRJ458791 TBE458790:TBF458791 TLA458790:TLB458791 TUW458790:TUX458791 UES458790:UET458791 UOO458790:UOP458791 UYK458790:UYL458791 VIG458790:VIH458791 VSC458790:VSD458791 WBY458790:WBZ458791 WLU458790:WLV458791 WVQ458790:WVR458791 I524326:J524327 JE524326:JF524327 TA524326:TB524327 ACW524326:ACX524327 AMS524326:AMT524327 AWO524326:AWP524327 BGK524326:BGL524327 BQG524326:BQH524327 CAC524326:CAD524327 CJY524326:CJZ524327 CTU524326:CTV524327 DDQ524326:DDR524327 DNM524326:DNN524327 DXI524326:DXJ524327 EHE524326:EHF524327 ERA524326:ERB524327 FAW524326:FAX524327 FKS524326:FKT524327 FUO524326:FUP524327 GEK524326:GEL524327 GOG524326:GOH524327 GYC524326:GYD524327 HHY524326:HHZ524327 HRU524326:HRV524327 IBQ524326:IBR524327 ILM524326:ILN524327 IVI524326:IVJ524327 JFE524326:JFF524327 JPA524326:JPB524327 JYW524326:JYX524327 KIS524326:KIT524327 KSO524326:KSP524327 LCK524326:LCL524327 LMG524326:LMH524327 LWC524326:LWD524327 MFY524326:MFZ524327 MPU524326:MPV524327 MZQ524326:MZR524327 NJM524326:NJN524327 NTI524326:NTJ524327 ODE524326:ODF524327 ONA524326:ONB524327 OWW524326:OWX524327 PGS524326:PGT524327 PQO524326:PQP524327 QAK524326:QAL524327 QKG524326:QKH524327 QUC524326:QUD524327 RDY524326:RDZ524327 RNU524326:RNV524327 RXQ524326:RXR524327 SHM524326:SHN524327 SRI524326:SRJ524327 TBE524326:TBF524327 TLA524326:TLB524327 TUW524326:TUX524327 UES524326:UET524327 UOO524326:UOP524327 UYK524326:UYL524327 VIG524326:VIH524327 VSC524326:VSD524327 WBY524326:WBZ524327 WLU524326:WLV524327 WVQ524326:WVR524327 I589862:J589863 JE589862:JF589863 TA589862:TB589863 ACW589862:ACX589863 AMS589862:AMT589863 AWO589862:AWP589863 BGK589862:BGL589863 BQG589862:BQH589863 CAC589862:CAD589863 CJY589862:CJZ589863 CTU589862:CTV589863 DDQ589862:DDR589863 DNM589862:DNN589863 DXI589862:DXJ589863 EHE589862:EHF589863 ERA589862:ERB589863 FAW589862:FAX589863 FKS589862:FKT589863 FUO589862:FUP589863 GEK589862:GEL589863 GOG589862:GOH589863 GYC589862:GYD589863 HHY589862:HHZ589863 HRU589862:HRV589863 IBQ589862:IBR589863 ILM589862:ILN589863 IVI589862:IVJ589863 JFE589862:JFF589863 JPA589862:JPB589863 JYW589862:JYX589863 KIS589862:KIT589863 KSO589862:KSP589863 LCK589862:LCL589863 LMG589862:LMH589863 LWC589862:LWD589863 MFY589862:MFZ589863 MPU589862:MPV589863 MZQ589862:MZR589863 NJM589862:NJN589863 NTI589862:NTJ589863 ODE589862:ODF589863 ONA589862:ONB589863 OWW589862:OWX589863 PGS589862:PGT589863 PQO589862:PQP589863 QAK589862:QAL589863 QKG589862:QKH589863 QUC589862:QUD589863 RDY589862:RDZ589863 RNU589862:RNV589863 RXQ589862:RXR589863 SHM589862:SHN589863 SRI589862:SRJ589863 TBE589862:TBF589863 TLA589862:TLB589863 TUW589862:TUX589863 UES589862:UET589863 UOO589862:UOP589863 UYK589862:UYL589863 VIG589862:VIH589863 VSC589862:VSD589863 WBY589862:WBZ589863 WLU589862:WLV589863 WVQ589862:WVR589863 I655398:J655399 JE655398:JF655399 TA655398:TB655399 ACW655398:ACX655399 AMS655398:AMT655399 AWO655398:AWP655399 BGK655398:BGL655399 BQG655398:BQH655399 CAC655398:CAD655399 CJY655398:CJZ655399 CTU655398:CTV655399 DDQ655398:DDR655399 DNM655398:DNN655399 DXI655398:DXJ655399 EHE655398:EHF655399 ERA655398:ERB655399 FAW655398:FAX655399 FKS655398:FKT655399 FUO655398:FUP655399 GEK655398:GEL655399 GOG655398:GOH655399 GYC655398:GYD655399 HHY655398:HHZ655399 HRU655398:HRV655399 IBQ655398:IBR655399 ILM655398:ILN655399 IVI655398:IVJ655399 JFE655398:JFF655399 JPA655398:JPB655399 JYW655398:JYX655399 KIS655398:KIT655399 KSO655398:KSP655399 LCK655398:LCL655399 LMG655398:LMH655399 LWC655398:LWD655399 MFY655398:MFZ655399 MPU655398:MPV655399 MZQ655398:MZR655399 NJM655398:NJN655399 NTI655398:NTJ655399 ODE655398:ODF655399 ONA655398:ONB655399 OWW655398:OWX655399 PGS655398:PGT655399 PQO655398:PQP655399 QAK655398:QAL655399 QKG655398:QKH655399 QUC655398:QUD655399 RDY655398:RDZ655399 RNU655398:RNV655399 RXQ655398:RXR655399 SHM655398:SHN655399 SRI655398:SRJ655399 TBE655398:TBF655399 TLA655398:TLB655399 TUW655398:TUX655399 UES655398:UET655399 UOO655398:UOP655399 UYK655398:UYL655399 VIG655398:VIH655399 VSC655398:VSD655399 WBY655398:WBZ655399 WLU655398:WLV655399 WVQ655398:WVR655399 I720934:J720935 JE720934:JF720935 TA720934:TB720935 ACW720934:ACX720935 AMS720934:AMT720935 AWO720934:AWP720935 BGK720934:BGL720935 BQG720934:BQH720935 CAC720934:CAD720935 CJY720934:CJZ720935 CTU720934:CTV720935 DDQ720934:DDR720935 DNM720934:DNN720935 DXI720934:DXJ720935 EHE720934:EHF720935 ERA720934:ERB720935 FAW720934:FAX720935 FKS720934:FKT720935 FUO720934:FUP720935 GEK720934:GEL720935 GOG720934:GOH720935 GYC720934:GYD720935 HHY720934:HHZ720935 HRU720934:HRV720935 IBQ720934:IBR720935 ILM720934:ILN720935 IVI720934:IVJ720935 JFE720934:JFF720935 JPA720934:JPB720935 JYW720934:JYX720935 KIS720934:KIT720935 KSO720934:KSP720935 LCK720934:LCL720935 LMG720934:LMH720935 LWC720934:LWD720935 MFY720934:MFZ720935 MPU720934:MPV720935 MZQ720934:MZR720935 NJM720934:NJN720935 NTI720934:NTJ720935 ODE720934:ODF720935 ONA720934:ONB720935 OWW720934:OWX720935 PGS720934:PGT720935 PQO720934:PQP720935 QAK720934:QAL720935 QKG720934:QKH720935 QUC720934:QUD720935 RDY720934:RDZ720935 RNU720934:RNV720935 RXQ720934:RXR720935 SHM720934:SHN720935 SRI720934:SRJ720935 TBE720934:TBF720935 TLA720934:TLB720935 TUW720934:TUX720935 UES720934:UET720935 UOO720934:UOP720935 UYK720934:UYL720935 VIG720934:VIH720935 VSC720934:VSD720935 WBY720934:WBZ720935 WLU720934:WLV720935 WVQ720934:WVR720935 I786470:J786471 JE786470:JF786471 TA786470:TB786471 ACW786470:ACX786471 AMS786470:AMT786471 AWO786470:AWP786471 BGK786470:BGL786471 BQG786470:BQH786471 CAC786470:CAD786471 CJY786470:CJZ786471 CTU786470:CTV786471 DDQ786470:DDR786471 DNM786470:DNN786471 DXI786470:DXJ786471 EHE786470:EHF786471 ERA786470:ERB786471 FAW786470:FAX786471 FKS786470:FKT786471 FUO786470:FUP786471 GEK786470:GEL786471 GOG786470:GOH786471 GYC786470:GYD786471 HHY786470:HHZ786471 HRU786470:HRV786471 IBQ786470:IBR786471 ILM786470:ILN786471 IVI786470:IVJ786471 JFE786470:JFF786471 JPA786470:JPB786471 JYW786470:JYX786471 KIS786470:KIT786471 KSO786470:KSP786471 LCK786470:LCL786471 LMG786470:LMH786471 LWC786470:LWD786471 MFY786470:MFZ786471 MPU786470:MPV786471 MZQ786470:MZR786471 NJM786470:NJN786471 NTI786470:NTJ786471 ODE786470:ODF786471 ONA786470:ONB786471 OWW786470:OWX786471 PGS786470:PGT786471 PQO786470:PQP786471 QAK786470:QAL786471 QKG786470:QKH786471 QUC786470:QUD786471 RDY786470:RDZ786471 RNU786470:RNV786471 RXQ786470:RXR786471 SHM786470:SHN786471 SRI786470:SRJ786471 TBE786470:TBF786471 TLA786470:TLB786471 TUW786470:TUX786471 UES786470:UET786471 UOO786470:UOP786471 UYK786470:UYL786471 VIG786470:VIH786471 VSC786470:VSD786471 WBY786470:WBZ786471 WLU786470:WLV786471 WVQ786470:WVR786471 I852006:J852007 JE852006:JF852007 TA852006:TB852007 ACW852006:ACX852007 AMS852006:AMT852007 AWO852006:AWP852007 BGK852006:BGL852007 BQG852006:BQH852007 CAC852006:CAD852007 CJY852006:CJZ852007 CTU852006:CTV852007 DDQ852006:DDR852007 DNM852006:DNN852007 DXI852006:DXJ852007 EHE852006:EHF852007 ERA852006:ERB852007 FAW852006:FAX852007 FKS852006:FKT852007 FUO852006:FUP852007 GEK852006:GEL852007 GOG852006:GOH852007 GYC852006:GYD852007 HHY852006:HHZ852007 HRU852006:HRV852007 IBQ852006:IBR852007 ILM852006:ILN852007 IVI852006:IVJ852007 JFE852006:JFF852007 JPA852006:JPB852007 JYW852006:JYX852007 KIS852006:KIT852007 KSO852006:KSP852007 LCK852006:LCL852007 LMG852006:LMH852007 LWC852006:LWD852007 MFY852006:MFZ852007 MPU852006:MPV852007 MZQ852006:MZR852007 NJM852006:NJN852007 NTI852006:NTJ852007 ODE852006:ODF852007 ONA852006:ONB852007 OWW852006:OWX852007 PGS852006:PGT852007 PQO852006:PQP852007 QAK852006:QAL852007 QKG852006:QKH852007 QUC852006:QUD852007 RDY852006:RDZ852007 RNU852006:RNV852007 RXQ852006:RXR852007 SHM852006:SHN852007 SRI852006:SRJ852007 TBE852006:TBF852007 TLA852006:TLB852007 TUW852006:TUX852007 UES852006:UET852007 UOO852006:UOP852007 UYK852006:UYL852007 VIG852006:VIH852007 VSC852006:VSD852007 WBY852006:WBZ852007 WLU852006:WLV852007 WVQ852006:WVR852007 I917542:J917543 JE917542:JF917543 TA917542:TB917543 ACW917542:ACX917543 AMS917542:AMT917543 AWO917542:AWP917543 BGK917542:BGL917543 BQG917542:BQH917543 CAC917542:CAD917543 CJY917542:CJZ917543 CTU917542:CTV917543 DDQ917542:DDR917543 DNM917542:DNN917543 DXI917542:DXJ917543 EHE917542:EHF917543 ERA917542:ERB917543 FAW917542:FAX917543 FKS917542:FKT917543 FUO917542:FUP917543 GEK917542:GEL917543 GOG917542:GOH917543 GYC917542:GYD917543 HHY917542:HHZ917543 HRU917542:HRV917543 IBQ917542:IBR917543 ILM917542:ILN917543 IVI917542:IVJ917543 JFE917542:JFF917543 JPA917542:JPB917543 JYW917542:JYX917543 KIS917542:KIT917543 KSO917542:KSP917543 LCK917542:LCL917543 LMG917542:LMH917543 LWC917542:LWD917543 MFY917542:MFZ917543 MPU917542:MPV917543 MZQ917542:MZR917543 NJM917542:NJN917543 NTI917542:NTJ917543 ODE917542:ODF917543 ONA917542:ONB917543 OWW917542:OWX917543 PGS917542:PGT917543 PQO917542:PQP917543 QAK917542:QAL917543 QKG917542:QKH917543 QUC917542:QUD917543 RDY917542:RDZ917543 RNU917542:RNV917543 RXQ917542:RXR917543 SHM917542:SHN917543 SRI917542:SRJ917543 TBE917542:TBF917543 TLA917542:TLB917543 TUW917542:TUX917543 UES917542:UET917543 UOO917542:UOP917543 UYK917542:UYL917543 VIG917542:VIH917543 VSC917542:VSD917543 WBY917542:WBZ917543 WLU917542:WLV917543 WVQ917542:WVR917543 I983078:J983079 JE983078:JF983079 TA983078:TB983079 ACW983078:ACX983079 AMS983078:AMT983079 AWO983078:AWP983079 BGK983078:BGL983079 BQG983078:BQH983079 CAC983078:CAD983079 CJY983078:CJZ983079 CTU983078:CTV983079 DDQ983078:DDR983079 DNM983078:DNN983079 DXI983078:DXJ983079 EHE983078:EHF983079 ERA983078:ERB983079 FAW983078:FAX983079 FKS983078:FKT983079 FUO983078:FUP983079 GEK983078:GEL983079 GOG983078:GOH983079 GYC983078:GYD983079 HHY983078:HHZ983079 HRU983078:HRV983079 IBQ983078:IBR983079 ILM983078:ILN983079 IVI983078:IVJ983079 JFE983078:JFF983079 JPA983078:JPB983079 JYW983078:JYX983079 KIS983078:KIT983079 KSO983078:KSP983079 LCK983078:LCL983079 LMG983078:LMH983079 LWC983078:LWD983079 MFY983078:MFZ983079 MPU983078:MPV983079 MZQ983078:MZR983079 NJM983078:NJN983079 NTI983078:NTJ983079 ODE983078:ODF983079 ONA983078:ONB983079 OWW983078:OWX983079 PGS983078:PGT983079 PQO983078:PQP983079 QAK983078:QAL983079 QKG983078:QKH983079 QUC983078:QUD983079 RDY983078:RDZ983079 RNU983078:RNV983079 RXQ983078:RXR983079 SHM983078:SHN983079 SRI983078:SRJ983079 TBE983078:TBF983079 TLA983078:TLB983079 TUW983078:TUX983079 UES983078:UET983079 UOO983078:UOP983079 UYK983078:UYL983079 VIG983078:VIH983079 VSC983078:VSD983079 WBY983078:WBZ983079 WLU983078:WLV983079 WVQ983078:WVR983079 I52:J52 JE52:JF52 TA52:TB52 ACW52:ACX52 AMS52:AMT52 AWO52:AWP52 BGK52:BGL52 BQG52:BQH52 CAC52:CAD52 CJY52:CJZ52 CTU52:CTV52 DDQ52:DDR52 DNM52:DNN52 DXI52:DXJ52 EHE52:EHF52 ERA52:ERB52 FAW52:FAX52 FKS52:FKT52 FUO52:FUP52 GEK52:GEL52 GOG52:GOH52 GYC52:GYD52 HHY52:HHZ52 HRU52:HRV52 IBQ52:IBR52 ILM52:ILN52 IVI52:IVJ52 JFE52:JFF52 JPA52:JPB52 JYW52:JYX52 KIS52:KIT52 KSO52:KSP52 LCK52:LCL52 LMG52:LMH52 LWC52:LWD52 MFY52:MFZ52 MPU52:MPV52 MZQ52:MZR52 NJM52:NJN52 NTI52:NTJ52 ODE52:ODF52 ONA52:ONB52 OWW52:OWX52 PGS52:PGT52 PQO52:PQP52 QAK52:QAL52 QKG52:QKH52 QUC52:QUD52 RDY52:RDZ52 RNU52:RNV52 RXQ52:RXR52 SHM52:SHN52 SRI52:SRJ52 TBE52:TBF52 TLA52:TLB52 TUW52:TUX52 UES52:UET52 UOO52:UOP52 UYK52:UYL52 VIG52:VIH52 VSC52:VSD52 WBY52:WBZ52 WLU52:WLV52 WVQ52:WVR52 I65588:J65588 JE65588:JF65588 TA65588:TB65588 ACW65588:ACX65588 AMS65588:AMT65588 AWO65588:AWP65588 BGK65588:BGL65588 BQG65588:BQH65588 CAC65588:CAD65588 CJY65588:CJZ65588 CTU65588:CTV65588 DDQ65588:DDR65588 DNM65588:DNN65588 DXI65588:DXJ65588 EHE65588:EHF65588 ERA65588:ERB65588 FAW65588:FAX65588 FKS65588:FKT65588 FUO65588:FUP65588 GEK65588:GEL65588 GOG65588:GOH65588 GYC65588:GYD65588 HHY65588:HHZ65588 HRU65588:HRV65588 IBQ65588:IBR65588 ILM65588:ILN65588 IVI65588:IVJ65588 JFE65588:JFF65588 JPA65588:JPB65588 JYW65588:JYX65588 KIS65588:KIT65588 KSO65588:KSP65588 LCK65588:LCL65588 LMG65588:LMH65588 LWC65588:LWD65588 MFY65588:MFZ65588 MPU65588:MPV65588 MZQ65588:MZR65588 NJM65588:NJN65588 NTI65588:NTJ65588 ODE65588:ODF65588 ONA65588:ONB65588 OWW65588:OWX65588 PGS65588:PGT65588 PQO65588:PQP65588 QAK65588:QAL65588 QKG65588:QKH65588 QUC65588:QUD65588 RDY65588:RDZ65588 RNU65588:RNV65588 RXQ65588:RXR65588 SHM65588:SHN65588 SRI65588:SRJ65588 TBE65588:TBF65588 TLA65588:TLB65588 TUW65588:TUX65588 UES65588:UET65588 UOO65588:UOP65588 UYK65588:UYL65588 VIG65588:VIH65588 VSC65588:VSD65588 WBY65588:WBZ65588 WLU65588:WLV65588 WVQ65588:WVR65588 I131124:J131124 JE131124:JF131124 TA131124:TB131124 ACW131124:ACX131124 AMS131124:AMT131124 AWO131124:AWP131124 BGK131124:BGL131124 BQG131124:BQH131124 CAC131124:CAD131124 CJY131124:CJZ131124 CTU131124:CTV131124 DDQ131124:DDR131124 DNM131124:DNN131124 DXI131124:DXJ131124 EHE131124:EHF131124 ERA131124:ERB131124 FAW131124:FAX131124 FKS131124:FKT131124 FUO131124:FUP131124 GEK131124:GEL131124 GOG131124:GOH131124 GYC131124:GYD131124 HHY131124:HHZ131124 HRU131124:HRV131124 IBQ131124:IBR131124 ILM131124:ILN131124 IVI131124:IVJ131124 JFE131124:JFF131124 JPA131124:JPB131124 JYW131124:JYX131124 KIS131124:KIT131124 KSO131124:KSP131124 LCK131124:LCL131124 LMG131124:LMH131124 LWC131124:LWD131124 MFY131124:MFZ131124 MPU131124:MPV131124 MZQ131124:MZR131124 NJM131124:NJN131124 NTI131124:NTJ131124 ODE131124:ODF131124 ONA131124:ONB131124 OWW131124:OWX131124 PGS131124:PGT131124 PQO131124:PQP131124 QAK131124:QAL131124 QKG131124:QKH131124 QUC131124:QUD131124 RDY131124:RDZ131124 RNU131124:RNV131124 RXQ131124:RXR131124 SHM131124:SHN131124 SRI131124:SRJ131124 TBE131124:TBF131124 TLA131124:TLB131124 TUW131124:TUX131124 UES131124:UET131124 UOO131124:UOP131124 UYK131124:UYL131124 VIG131124:VIH131124 VSC131124:VSD131124 WBY131124:WBZ131124 WLU131124:WLV131124 WVQ131124:WVR131124 I196660:J196660 JE196660:JF196660 TA196660:TB196660 ACW196660:ACX196660 AMS196660:AMT196660 AWO196660:AWP196660 BGK196660:BGL196660 BQG196660:BQH196660 CAC196660:CAD196660 CJY196660:CJZ196660 CTU196660:CTV196660 DDQ196660:DDR196660 DNM196660:DNN196660 DXI196660:DXJ196660 EHE196660:EHF196660 ERA196660:ERB196660 FAW196660:FAX196660 FKS196660:FKT196660 FUO196660:FUP196660 GEK196660:GEL196660 GOG196660:GOH196660 GYC196660:GYD196660 HHY196660:HHZ196660 HRU196660:HRV196660 IBQ196660:IBR196660 ILM196660:ILN196660 IVI196660:IVJ196660 JFE196660:JFF196660 JPA196660:JPB196660 JYW196660:JYX196660 KIS196660:KIT196660 KSO196660:KSP196660 LCK196660:LCL196660 LMG196660:LMH196660 LWC196660:LWD196660 MFY196660:MFZ196660 MPU196660:MPV196660 MZQ196660:MZR196660 NJM196660:NJN196660 NTI196660:NTJ196660 ODE196660:ODF196660 ONA196660:ONB196660 OWW196660:OWX196660 PGS196660:PGT196660 PQO196660:PQP196660 QAK196660:QAL196660 QKG196660:QKH196660 QUC196660:QUD196660 RDY196660:RDZ196660 RNU196660:RNV196660 RXQ196660:RXR196660 SHM196660:SHN196660 SRI196660:SRJ196660 TBE196660:TBF196660 TLA196660:TLB196660 TUW196660:TUX196660 UES196660:UET196660 UOO196660:UOP196660 UYK196660:UYL196660 VIG196660:VIH196660 VSC196660:VSD196660 WBY196660:WBZ196660 WLU196660:WLV196660 WVQ196660:WVR196660 I262196:J262196 JE262196:JF262196 TA262196:TB262196 ACW262196:ACX262196 AMS262196:AMT262196 AWO262196:AWP262196 BGK262196:BGL262196 BQG262196:BQH262196 CAC262196:CAD262196 CJY262196:CJZ262196 CTU262196:CTV262196 DDQ262196:DDR262196 DNM262196:DNN262196 DXI262196:DXJ262196 EHE262196:EHF262196 ERA262196:ERB262196 FAW262196:FAX262196 FKS262196:FKT262196 FUO262196:FUP262196 GEK262196:GEL262196 GOG262196:GOH262196 GYC262196:GYD262196 HHY262196:HHZ262196 HRU262196:HRV262196 IBQ262196:IBR262196 ILM262196:ILN262196 IVI262196:IVJ262196 JFE262196:JFF262196 JPA262196:JPB262196 JYW262196:JYX262196 KIS262196:KIT262196 KSO262196:KSP262196 LCK262196:LCL262196 LMG262196:LMH262196 LWC262196:LWD262196 MFY262196:MFZ262196 MPU262196:MPV262196 MZQ262196:MZR262196 NJM262196:NJN262196 NTI262196:NTJ262196 ODE262196:ODF262196 ONA262196:ONB262196 OWW262196:OWX262196 PGS262196:PGT262196 PQO262196:PQP262196 QAK262196:QAL262196 QKG262196:QKH262196 QUC262196:QUD262196 RDY262196:RDZ262196 RNU262196:RNV262196 RXQ262196:RXR262196 SHM262196:SHN262196 SRI262196:SRJ262196 TBE262196:TBF262196 TLA262196:TLB262196 TUW262196:TUX262196 UES262196:UET262196 UOO262196:UOP262196 UYK262196:UYL262196 VIG262196:VIH262196 VSC262196:VSD262196 WBY262196:WBZ262196 WLU262196:WLV262196 WVQ262196:WVR262196 I327732:J327732 JE327732:JF327732 TA327732:TB327732 ACW327732:ACX327732 AMS327732:AMT327732 AWO327732:AWP327732 BGK327732:BGL327732 BQG327732:BQH327732 CAC327732:CAD327732 CJY327732:CJZ327732 CTU327732:CTV327732 DDQ327732:DDR327732 DNM327732:DNN327732 DXI327732:DXJ327732 EHE327732:EHF327732 ERA327732:ERB327732 FAW327732:FAX327732 FKS327732:FKT327732 FUO327732:FUP327732 GEK327732:GEL327732 GOG327732:GOH327732 GYC327732:GYD327732 HHY327732:HHZ327732 HRU327732:HRV327732 IBQ327732:IBR327732 ILM327732:ILN327732 IVI327732:IVJ327732 JFE327732:JFF327732 JPA327732:JPB327732 JYW327732:JYX327732 KIS327732:KIT327732 KSO327732:KSP327732 LCK327732:LCL327732 LMG327732:LMH327732 LWC327732:LWD327732 MFY327732:MFZ327732 MPU327732:MPV327732 MZQ327732:MZR327732 NJM327732:NJN327732 NTI327732:NTJ327732 ODE327732:ODF327732 ONA327732:ONB327732 OWW327732:OWX327732 PGS327732:PGT327732 PQO327732:PQP327732 QAK327732:QAL327732 QKG327732:QKH327732 QUC327732:QUD327732 RDY327732:RDZ327732 RNU327732:RNV327732 RXQ327732:RXR327732 SHM327732:SHN327732 SRI327732:SRJ327732 TBE327732:TBF327732 TLA327732:TLB327732 TUW327732:TUX327732 UES327732:UET327732 UOO327732:UOP327732 UYK327732:UYL327732 VIG327732:VIH327732 VSC327732:VSD327732 WBY327732:WBZ327732 WLU327732:WLV327732 WVQ327732:WVR327732 I393268:J393268 JE393268:JF393268 TA393268:TB393268 ACW393268:ACX393268 AMS393268:AMT393268 AWO393268:AWP393268 BGK393268:BGL393268 BQG393268:BQH393268 CAC393268:CAD393268 CJY393268:CJZ393268 CTU393268:CTV393268 DDQ393268:DDR393268 DNM393268:DNN393268 DXI393268:DXJ393268 EHE393268:EHF393268 ERA393268:ERB393268 FAW393268:FAX393268 FKS393268:FKT393268 FUO393268:FUP393268 GEK393268:GEL393268 GOG393268:GOH393268 GYC393268:GYD393268 HHY393268:HHZ393268 HRU393268:HRV393268 IBQ393268:IBR393268 ILM393268:ILN393268 IVI393268:IVJ393268 JFE393268:JFF393268 JPA393268:JPB393268 JYW393268:JYX393268 KIS393268:KIT393268 KSO393268:KSP393268 LCK393268:LCL393268 LMG393268:LMH393268 LWC393268:LWD393268 MFY393268:MFZ393268 MPU393268:MPV393268 MZQ393268:MZR393268 NJM393268:NJN393268 NTI393268:NTJ393268 ODE393268:ODF393268 ONA393268:ONB393268 OWW393268:OWX393268 PGS393268:PGT393268 PQO393268:PQP393268 QAK393268:QAL393268 QKG393268:QKH393268 QUC393268:QUD393268 RDY393268:RDZ393268 RNU393268:RNV393268 RXQ393268:RXR393268 SHM393268:SHN393268 SRI393268:SRJ393268 TBE393268:TBF393268 TLA393268:TLB393268 TUW393268:TUX393268 UES393268:UET393268 UOO393268:UOP393268 UYK393268:UYL393268 VIG393268:VIH393268 VSC393268:VSD393268 WBY393268:WBZ393268 WLU393268:WLV393268 WVQ393268:WVR393268 I458804:J458804 JE458804:JF458804 TA458804:TB458804 ACW458804:ACX458804 AMS458804:AMT458804 AWO458804:AWP458804 BGK458804:BGL458804 BQG458804:BQH458804 CAC458804:CAD458804 CJY458804:CJZ458804 CTU458804:CTV458804 DDQ458804:DDR458804 DNM458804:DNN458804 DXI458804:DXJ458804 EHE458804:EHF458804 ERA458804:ERB458804 FAW458804:FAX458804 FKS458804:FKT458804 FUO458804:FUP458804 GEK458804:GEL458804 GOG458804:GOH458804 GYC458804:GYD458804 HHY458804:HHZ458804 HRU458804:HRV458804 IBQ458804:IBR458804 ILM458804:ILN458804 IVI458804:IVJ458804 JFE458804:JFF458804 JPA458804:JPB458804 JYW458804:JYX458804 KIS458804:KIT458804 KSO458804:KSP458804 LCK458804:LCL458804 LMG458804:LMH458804 LWC458804:LWD458804 MFY458804:MFZ458804 MPU458804:MPV458804 MZQ458804:MZR458804 NJM458804:NJN458804 NTI458804:NTJ458804 ODE458804:ODF458804 ONA458804:ONB458804 OWW458804:OWX458804 PGS458804:PGT458804 PQO458804:PQP458804 QAK458804:QAL458804 QKG458804:QKH458804 QUC458804:QUD458804 RDY458804:RDZ458804 RNU458804:RNV458804 RXQ458804:RXR458804 SHM458804:SHN458804 SRI458804:SRJ458804 TBE458804:TBF458804 TLA458804:TLB458804 TUW458804:TUX458804 UES458804:UET458804 UOO458804:UOP458804 UYK458804:UYL458804 VIG458804:VIH458804 VSC458804:VSD458804 WBY458804:WBZ458804 WLU458804:WLV458804 WVQ458804:WVR458804 I524340:J524340 JE524340:JF524340 TA524340:TB524340 ACW524340:ACX524340 AMS524340:AMT524340 AWO524340:AWP524340 BGK524340:BGL524340 BQG524340:BQH524340 CAC524340:CAD524340 CJY524340:CJZ524340 CTU524340:CTV524340 DDQ524340:DDR524340 DNM524340:DNN524340 DXI524340:DXJ524340 EHE524340:EHF524340 ERA524340:ERB524340 FAW524340:FAX524340 FKS524340:FKT524340 FUO524340:FUP524340 GEK524340:GEL524340 GOG524340:GOH524340 GYC524340:GYD524340 HHY524340:HHZ524340 HRU524340:HRV524340 IBQ524340:IBR524340 ILM524340:ILN524340 IVI524340:IVJ524340 JFE524340:JFF524340 JPA524340:JPB524340 JYW524340:JYX524340 KIS524340:KIT524340 KSO524340:KSP524340 LCK524340:LCL524340 LMG524340:LMH524340 LWC524340:LWD524340 MFY524340:MFZ524340 MPU524340:MPV524340 MZQ524340:MZR524340 NJM524340:NJN524340 NTI524340:NTJ524340 ODE524340:ODF524340 ONA524340:ONB524340 OWW524340:OWX524340 PGS524340:PGT524340 PQO524340:PQP524340 QAK524340:QAL524340 QKG524340:QKH524340 QUC524340:QUD524340 RDY524340:RDZ524340 RNU524340:RNV524340 RXQ524340:RXR524340 SHM524340:SHN524340 SRI524340:SRJ524340 TBE524340:TBF524340 TLA524340:TLB524340 TUW524340:TUX524340 UES524340:UET524340 UOO524340:UOP524340 UYK524340:UYL524340 VIG524340:VIH524340 VSC524340:VSD524340 WBY524340:WBZ524340 WLU524340:WLV524340 WVQ524340:WVR524340 I589876:J589876 JE589876:JF589876 TA589876:TB589876 ACW589876:ACX589876 AMS589876:AMT589876 AWO589876:AWP589876 BGK589876:BGL589876 BQG589876:BQH589876 CAC589876:CAD589876 CJY589876:CJZ589876 CTU589876:CTV589876 DDQ589876:DDR589876 DNM589876:DNN589876 DXI589876:DXJ589876 EHE589876:EHF589876 ERA589876:ERB589876 FAW589876:FAX589876 FKS589876:FKT589876 FUO589876:FUP589876 GEK589876:GEL589876 GOG589876:GOH589876 GYC589876:GYD589876 HHY589876:HHZ589876 HRU589876:HRV589876 IBQ589876:IBR589876 ILM589876:ILN589876 IVI589876:IVJ589876 JFE589876:JFF589876 JPA589876:JPB589876 JYW589876:JYX589876 KIS589876:KIT589876 KSO589876:KSP589876 LCK589876:LCL589876 LMG589876:LMH589876 LWC589876:LWD589876 MFY589876:MFZ589876 MPU589876:MPV589876 MZQ589876:MZR589876 NJM589876:NJN589876 NTI589876:NTJ589876 ODE589876:ODF589876 ONA589876:ONB589876 OWW589876:OWX589876 PGS589876:PGT589876 PQO589876:PQP589876 QAK589876:QAL589876 QKG589876:QKH589876 QUC589876:QUD589876 RDY589876:RDZ589876 RNU589876:RNV589876 RXQ589876:RXR589876 SHM589876:SHN589876 SRI589876:SRJ589876 TBE589876:TBF589876 TLA589876:TLB589876 TUW589876:TUX589876 UES589876:UET589876 UOO589876:UOP589876 UYK589876:UYL589876 VIG589876:VIH589876 VSC589876:VSD589876 WBY589876:WBZ589876 WLU589876:WLV589876 WVQ589876:WVR589876 I655412:J655412 JE655412:JF655412 TA655412:TB655412 ACW655412:ACX655412 AMS655412:AMT655412 AWO655412:AWP655412 BGK655412:BGL655412 BQG655412:BQH655412 CAC655412:CAD655412 CJY655412:CJZ655412 CTU655412:CTV655412 DDQ655412:DDR655412 DNM655412:DNN655412 DXI655412:DXJ655412 EHE655412:EHF655412 ERA655412:ERB655412 FAW655412:FAX655412 FKS655412:FKT655412 FUO655412:FUP655412 GEK655412:GEL655412 GOG655412:GOH655412 GYC655412:GYD655412 HHY655412:HHZ655412 HRU655412:HRV655412 IBQ655412:IBR655412 ILM655412:ILN655412 IVI655412:IVJ655412 JFE655412:JFF655412 JPA655412:JPB655412 JYW655412:JYX655412 KIS655412:KIT655412 KSO655412:KSP655412 LCK655412:LCL655412 LMG655412:LMH655412 LWC655412:LWD655412 MFY655412:MFZ655412 MPU655412:MPV655412 MZQ655412:MZR655412 NJM655412:NJN655412 NTI655412:NTJ655412 ODE655412:ODF655412 ONA655412:ONB655412 OWW655412:OWX655412 PGS655412:PGT655412 PQO655412:PQP655412 QAK655412:QAL655412 QKG655412:QKH655412 QUC655412:QUD655412 RDY655412:RDZ655412 RNU655412:RNV655412 RXQ655412:RXR655412 SHM655412:SHN655412 SRI655412:SRJ655412 TBE655412:TBF655412 TLA655412:TLB655412 TUW655412:TUX655412 UES655412:UET655412 UOO655412:UOP655412 UYK655412:UYL655412 VIG655412:VIH655412 VSC655412:VSD655412 WBY655412:WBZ655412 WLU655412:WLV655412 WVQ655412:WVR655412 I720948:J720948 JE720948:JF720948 TA720948:TB720948 ACW720948:ACX720948 AMS720948:AMT720948 AWO720948:AWP720948 BGK720948:BGL720948 BQG720948:BQH720948 CAC720948:CAD720948 CJY720948:CJZ720948 CTU720948:CTV720948 DDQ720948:DDR720948 DNM720948:DNN720948 DXI720948:DXJ720948 EHE720948:EHF720948 ERA720948:ERB720948 FAW720948:FAX720948 FKS720948:FKT720948 FUO720948:FUP720948 GEK720948:GEL720948 GOG720948:GOH720948 GYC720948:GYD720948 HHY720948:HHZ720948 HRU720948:HRV720948 IBQ720948:IBR720948 ILM720948:ILN720948 IVI720948:IVJ720948 JFE720948:JFF720948 JPA720948:JPB720948 JYW720948:JYX720948 KIS720948:KIT720948 KSO720948:KSP720948 LCK720948:LCL720948 LMG720948:LMH720948 LWC720948:LWD720948 MFY720948:MFZ720948 MPU720948:MPV720948 MZQ720948:MZR720948 NJM720948:NJN720948 NTI720948:NTJ720948 ODE720948:ODF720948 ONA720948:ONB720948 OWW720948:OWX720948 PGS720948:PGT720948 PQO720948:PQP720948 QAK720948:QAL720948 QKG720948:QKH720948 QUC720948:QUD720948 RDY720948:RDZ720948 RNU720948:RNV720948 RXQ720948:RXR720948 SHM720948:SHN720948 SRI720948:SRJ720948 TBE720948:TBF720948 TLA720948:TLB720948 TUW720948:TUX720948 UES720948:UET720948 UOO720948:UOP720948 UYK720948:UYL720948 VIG720948:VIH720948 VSC720948:VSD720948 WBY720948:WBZ720948 WLU720948:WLV720948 WVQ720948:WVR720948 I786484:J786484 JE786484:JF786484 TA786484:TB786484 ACW786484:ACX786484 AMS786484:AMT786484 AWO786484:AWP786484 BGK786484:BGL786484 BQG786484:BQH786484 CAC786484:CAD786484 CJY786484:CJZ786484 CTU786484:CTV786484 DDQ786484:DDR786484 DNM786484:DNN786484 DXI786484:DXJ786484 EHE786484:EHF786484 ERA786484:ERB786484 FAW786484:FAX786484 FKS786484:FKT786484 FUO786484:FUP786484 GEK786484:GEL786484 GOG786484:GOH786484 GYC786484:GYD786484 HHY786484:HHZ786484 HRU786484:HRV786484 IBQ786484:IBR786484 ILM786484:ILN786484 IVI786484:IVJ786484 JFE786484:JFF786484 JPA786484:JPB786484 JYW786484:JYX786484 KIS786484:KIT786484 KSO786484:KSP786484 LCK786484:LCL786484 LMG786484:LMH786484 LWC786484:LWD786484 MFY786484:MFZ786484 MPU786484:MPV786484 MZQ786484:MZR786484 NJM786484:NJN786484 NTI786484:NTJ786484 ODE786484:ODF786484 ONA786484:ONB786484 OWW786484:OWX786484 PGS786484:PGT786484 PQO786484:PQP786484 QAK786484:QAL786484 QKG786484:QKH786484 QUC786484:QUD786484 RDY786484:RDZ786484 RNU786484:RNV786484 RXQ786484:RXR786484 SHM786484:SHN786484 SRI786484:SRJ786484 TBE786484:TBF786484 TLA786484:TLB786484 TUW786484:TUX786484 UES786484:UET786484 UOO786484:UOP786484 UYK786484:UYL786484 VIG786484:VIH786484 VSC786484:VSD786484 WBY786484:WBZ786484 WLU786484:WLV786484 WVQ786484:WVR786484 I852020:J852020 JE852020:JF852020 TA852020:TB852020 ACW852020:ACX852020 AMS852020:AMT852020 AWO852020:AWP852020 BGK852020:BGL852020 BQG852020:BQH852020 CAC852020:CAD852020 CJY852020:CJZ852020 CTU852020:CTV852020 DDQ852020:DDR852020 DNM852020:DNN852020 DXI852020:DXJ852020 EHE852020:EHF852020 ERA852020:ERB852020 FAW852020:FAX852020 FKS852020:FKT852020 FUO852020:FUP852020 GEK852020:GEL852020 GOG852020:GOH852020 GYC852020:GYD852020 HHY852020:HHZ852020 HRU852020:HRV852020 IBQ852020:IBR852020 ILM852020:ILN852020 IVI852020:IVJ852020 JFE852020:JFF852020 JPA852020:JPB852020 JYW852020:JYX852020 KIS852020:KIT852020 KSO852020:KSP852020 LCK852020:LCL852020 LMG852020:LMH852020 LWC852020:LWD852020 MFY852020:MFZ852020 MPU852020:MPV852020 MZQ852020:MZR852020 NJM852020:NJN852020 NTI852020:NTJ852020 ODE852020:ODF852020 ONA852020:ONB852020 OWW852020:OWX852020 PGS852020:PGT852020 PQO852020:PQP852020 QAK852020:QAL852020 QKG852020:QKH852020 QUC852020:QUD852020 RDY852020:RDZ852020 RNU852020:RNV852020 RXQ852020:RXR852020 SHM852020:SHN852020 SRI852020:SRJ852020 TBE852020:TBF852020 TLA852020:TLB852020 TUW852020:TUX852020 UES852020:UET852020 UOO852020:UOP852020 UYK852020:UYL852020 VIG852020:VIH852020 VSC852020:VSD852020 WBY852020:WBZ852020 WLU852020:WLV852020 WVQ852020:WVR852020 I917556:J917556 JE917556:JF917556 TA917556:TB917556 ACW917556:ACX917556 AMS917556:AMT917556 AWO917556:AWP917556 BGK917556:BGL917556 BQG917556:BQH917556 CAC917556:CAD917556 CJY917556:CJZ917556 CTU917556:CTV917556 DDQ917556:DDR917556 DNM917556:DNN917556 DXI917556:DXJ917556 EHE917556:EHF917556 ERA917556:ERB917556 FAW917556:FAX917556 FKS917556:FKT917556 FUO917556:FUP917556 GEK917556:GEL917556 GOG917556:GOH917556 GYC917556:GYD917556 HHY917556:HHZ917556 HRU917556:HRV917556 IBQ917556:IBR917556 ILM917556:ILN917556 IVI917556:IVJ917556 JFE917556:JFF917556 JPA917556:JPB917556 JYW917556:JYX917556 KIS917556:KIT917556 KSO917556:KSP917556 LCK917556:LCL917556 LMG917556:LMH917556 LWC917556:LWD917556 MFY917556:MFZ917556 MPU917556:MPV917556 MZQ917556:MZR917556 NJM917556:NJN917556 NTI917556:NTJ917556 ODE917556:ODF917556 ONA917556:ONB917556 OWW917556:OWX917556 PGS917556:PGT917556 PQO917556:PQP917556 QAK917556:QAL917556 QKG917556:QKH917556 QUC917556:QUD917556 RDY917556:RDZ917556 RNU917556:RNV917556 RXQ917556:RXR917556 SHM917556:SHN917556 SRI917556:SRJ917556 TBE917556:TBF917556 TLA917556:TLB917556 TUW917556:TUX917556 UES917556:UET917556 UOO917556:UOP917556 UYK917556:UYL917556 VIG917556:VIH917556 VSC917556:VSD917556 WBY917556:WBZ917556 WLU917556:WLV917556 WVQ917556:WVR917556 I983092:J983092 JE983092:JF983092 TA983092:TB983092 ACW983092:ACX983092 AMS983092:AMT983092 AWO983092:AWP983092 BGK983092:BGL983092 BQG983092:BQH983092 CAC983092:CAD983092 CJY983092:CJZ983092 CTU983092:CTV983092 DDQ983092:DDR983092 DNM983092:DNN983092 DXI983092:DXJ983092 EHE983092:EHF983092 ERA983092:ERB983092 FAW983092:FAX983092 FKS983092:FKT983092 FUO983092:FUP983092 GEK983092:GEL983092 GOG983092:GOH983092 GYC983092:GYD983092 HHY983092:HHZ983092 HRU983092:HRV983092 IBQ983092:IBR983092 ILM983092:ILN983092 IVI983092:IVJ983092 JFE983092:JFF983092 JPA983092:JPB983092 JYW983092:JYX983092 KIS983092:KIT983092 KSO983092:KSP983092 LCK983092:LCL983092 LMG983092:LMH983092 LWC983092:LWD983092 MFY983092:MFZ983092 MPU983092:MPV983092 MZQ983092:MZR983092 NJM983092:NJN983092 NTI983092:NTJ983092 ODE983092:ODF983092 ONA983092:ONB983092 OWW983092:OWX983092 PGS983092:PGT983092 PQO983092:PQP983092 QAK983092:QAL983092 QKG983092:QKH983092 QUC983092:QUD983092 RDY983092:RDZ983092 RNU983092:RNV983092 RXQ983092:RXR983092 SHM983092:SHN983092 SRI983092:SRJ983092 TBE983092:TBF983092 TLA983092:TLB983092 TUW983092:TUX983092 UES983092:UET983092 UOO983092:UOP983092 UYK983092:UYL983092 VIG983092:VIH983092 VSC983092:VSD983092 WBY983092:WBZ983092 WLU983092:WLV983092 WVQ983092:WVR983092 I61:J61 JE61:JF61 TA61:TB61 ACW61:ACX61 AMS61:AMT61 AWO61:AWP61 BGK61:BGL61 BQG61:BQH61 CAC61:CAD61 CJY61:CJZ61 CTU61:CTV61 DDQ61:DDR61 DNM61:DNN61 DXI61:DXJ61 EHE61:EHF61 ERA61:ERB61 FAW61:FAX61 FKS61:FKT61 FUO61:FUP61 GEK61:GEL61 GOG61:GOH61 GYC61:GYD61 HHY61:HHZ61 HRU61:HRV61 IBQ61:IBR61 ILM61:ILN61 IVI61:IVJ61 JFE61:JFF61 JPA61:JPB61 JYW61:JYX61 KIS61:KIT61 KSO61:KSP61 LCK61:LCL61 LMG61:LMH61 LWC61:LWD61 MFY61:MFZ61 MPU61:MPV61 MZQ61:MZR61 NJM61:NJN61 NTI61:NTJ61 ODE61:ODF61 ONA61:ONB61 OWW61:OWX61 PGS61:PGT61 PQO61:PQP61 QAK61:QAL61 QKG61:QKH61 QUC61:QUD61 RDY61:RDZ61 RNU61:RNV61 RXQ61:RXR61 SHM61:SHN61 SRI61:SRJ61 TBE61:TBF61 TLA61:TLB61 TUW61:TUX61 UES61:UET61 UOO61:UOP61 UYK61:UYL61 VIG61:VIH61 VSC61:VSD61 WBY61:WBZ61 WLU61:WLV61 WVQ61:WVR61 I65597:J65597 JE65597:JF65597 TA65597:TB65597 ACW65597:ACX65597 AMS65597:AMT65597 AWO65597:AWP65597 BGK65597:BGL65597 BQG65597:BQH65597 CAC65597:CAD65597 CJY65597:CJZ65597 CTU65597:CTV65597 DDQ65597:DDR65597 DNM65597:DNN65597 DXI65597:DXJ65597 EHE65597:EHF65597 ERA65597:ERB65597 FAW65597:FAX65597 FKS65597:FKT65597 FUO65597:FUP65597 GEK65597:GEL65597 GOG65597:GOH65597 GYC65597:GYD65597 HHY65597:HHZ65597 HRU65597:HRV65597 IBQ65597:IBR65597 ILM65597:ILN65597 IVI65597:IVJ65597 JFE65597:JFF65597 JPA65597:JPB65597 JYW65597:JYX65597 KIS65597:KIT65597 KSO65597:KSP65597 LCK65597:LCL65597 LMG65597:LMH65597 LWC65597:LWD65597 MFY65597:MFZ65597 MPU65597:MPV65597 MZQ65597:MZR65597 NJM65597:NJN65597 NTI65597:NTJ65597 ODE65597:ODF65597 ONA65597:ONB65597 OWW65597:OWX65597 PGS65597:PGT65597 PQO65597:PQP65597 QAK65597:QAL65597 QKG65597:QKH65597 QUC65597:QUD65597 RDY65597:RDZ65597 RNU65597:RNV65597 RXQ65597:RXR65597 SHM65597:SHN65597 SRI65597:SRJ65597 TBE65597:TBF65597 TLA65597:TLB65597 TUW65597:TUX65597 UES65597:UET65597 UOO65597:UOP65597 UYK65597:UYL65597 VIG65597:VIH65597 VSC65597:VSD65597 WBY65597:WBZ65597 WLU65597:WLV65597 WVQ65597:WVR65597 I131133:J131133 JE131133:JF131133 TA131133:TB131133 ACW131133:ACX131133 AMS131133:AMT131133 AWO131133:AWP131133 BGK131133:BGL131133 BQG131133:BQH131133 CAC131133:CAD131133 CJY131133:CJZ131133 CTU131133:CTV131133 DDQ131133:DDR131133 DNM131133:DNN131133 DXI131133:DXJ131133 EHE131133:EHF131133 ERA131133:ERB131133 FAW131133:FAX131133 FKS131133:FKT131133 FUO131133:FUP131133 GEK131133:GEL131133 GOG131133:GOH131133 GYC131133:GYD131133 HHY131133:HHZ131133 HRU131133:HRV131133 IBQ131133:IBR131133 ILM131133:ILN131133 IVI131133:IVJ131133 JFE131133:JFF131133 JPA131133:JPB131133 JYW131133:JYX131133 KIS131133:KIT131133 KSO131133:KSP131133 LCK131133:LCL131133 LMG131133:LMH131133 LWC131133:LWD131133 MFY131133:MFZ131133 MPU131133:MPV131133 MZQ131133:MZR131133 NJM131133:NJN131133 NTI131133:NTJ131133 ODE131133:ODF131133 ONA131133:ONB131133 OWW131133:OWX131133 PGS131133:PGT131133 PQO131133:PQP131133 QAK131133:QAL131133 QKG131133:QKH131133 QUC131133:QUD131133 RDY131133:RDZ131133 RNU131133:RNV131133 RXQ131133:RXR131133 SHM131133:SHN131133 SRI131133:SRJ131133 TBE131133:TBF131133 TLA131133:TLB131133 TUW131133:TUX131133 UES131133:UET131133 UOO131133:UOP131133 UYK131133:UYL131133 VIG131133:VIH131133 VSC131133:VSD131133 WBY131133:WBZ131133 WLU131133:WLV131133 WVQ131133:WVR131133 I196669:J196669 JE196669:JF196669 TA196669:TB196669 ACW196669:ACX196669 AMS196669:AMT196669 AWO196669:AWP196669 BGK196669:BGL196669 BQG196669:BQH196669 CAC196669:CAD196669 CJY196669:CJZ196669 CTU196669:CTV196669 DDQ196669:DDR196669 DNM196669:DNN196669 DXI196669:DXJ196669 EHE196669:EHF196669 ERA196669:ERB196669 FAW196669:FAX196669 FKS196669:FKT196669 FUO196669:FUP196669 GEK196669:GEL196669 GOG196669:GOH196669 GYC196669:GYD196669 HHY196669:HHZ196669 HRU196669:HRV196669 IBQ196669:IBR196669 ILM196669:ILN196669 IVI196669:IVJ196669 JFE196669:JFF196669 JPA196669:JPB196669 JYW196669:JYX196669 KIS196669:KIT196669 KSO196669:KSP196669 LCK196669:LCL196669 LMG196669:LMH196669 LWC196669:LWD196669 MFY196669:MFZ196669 MPU196669:MPV196669 MZQ196669:MZR196669 NJM196669:NJN196669 NTI196669:NTJ196669 ODE196669:ODF196669 ONA196669:ONB196669 OWW196669:OWX196669 PGS196669:PGT196669 PQO196669:PQP196669 QAK196669:QAL196669 QKG196669:QKH196669 QUC196669:QUD196669 RDY196669:RDZ196669 RNU196669:RNV196669 RXQ196669:RXR196669 SHM196669:SHN196669 SRI196669:SRJ196669 TBE196669:TBF196669 TLA196669:TLB196669 TUW196669:TUX196669 UES196669:UET196669 UOO196669:UOP196669 UYK196669:UYL196669 VIG196669:VIH196669 VSC196669:VSD196669 WBY196669:WBZ196669 WLU196669:WLV196669 WVQ196669:WVR196669 I262205:J262205 JE262205:JF262205 TA262205:TB262205 ACW262205:ACX262205 AMS262205:AMT262205 AWO262205:AWP262205 BGK262205:BGL262205 BQG262205:BQH262205 CAC262205:CAD262205 CJY262205:CJZ262205 CTU262205:CTV262205 DDQ262205:DDR262205 DNM262205:DNN262205 DXI262205:DXJ262205 EHE262205:EHF262205 ERA262205:ERB262205 FAW262205:FAX262205 FKS262205:FKT262205 FUO262205:FUP262205 GEK262205:GEL262205 GOG262205:GOH262205 GYC262205:GYD262205 HHY262205:HHZ262205 HRU262205:HRV262205 IBQ262205:IBR262205 ILM262205:ILN262205 IVI262205:IVJ262205 JFE262205:JFF262205 JPA262205:JPB262205 JYW262205:JYX262205 KIS262205:KIT262205 KSO262205:KSP262205 LCK262205:LCL262205 LMG262205:LMH262205 LWC262205:LWD262205 MFY262205:MFZ262205 MPU262205:MPV262205 MZQ262205:MZR262205 NJM262205:NJN262205 NTI262205:NTJ262205 ODE262205:ODF262205 ONA262205:ONB262205 OWW262205:OWX262205 PGS262205:PGT262205 PQO262205:PQP262205 QAK262205:QAL262205 QKG262205:QKH262205 QUC262205:QUD262205 RDY262205:RDZ262205 RNU262205:RNV262205 RXQ262205:RXR262205 SHM262205:SHN262205 SRI262205:SRJ262205 TBE262205:TBF262205 TLA262205:TLB262205 TUW262205:TUX262205 UES262205:UET262205 UOO262205:UOP262205 UYK262205:UYL262205 VIG262205:VIH262205 VSC262205:VSD262205 WBY262205:WBZ262205 WLU262205:WLV262205 WVQ262205:WVR262205 I327741:J327741 JE327741:JF327741 TA327741:TB327741 ACW327741:ACX327741 AMS327741:AMT327741 AWO327741:AWP327741 BGK327741:BGL327741 BQG327741:BQH327741 CAC327741:CAD327741 CJY327741:CJZ327741 CTU327741:CTV327741 DDQ327741:DDR327741 DNM327741:DNN327741 DXI327741:DXJ327741 EHE327741:EHF327741 ERA327741:ERB327741 FAW327741:FAX327741 FKS327741:FKT327741 FUO327741:FUP327741 GEK327741:GEL327741 GOG327741:GOH327741 GYC327741:GYD327741 HHY327741:HHZ327741 HRU327741:HRV327741 IBQ327741:IBR327741 ILM327741:ILN327741 IVI327741:IVJ327741 JFE327741:JFF327741 JPA327741:JPB327741 JYW327741:JYX327741 KIS327741:KIT327741 KSO327741:KSP327741 LCK327741:LCL327741 LMG327741:LMH327741 LWC327741:LWD327741 MFY327741:MFZ327741 MPU327741:MPV327741 MZQ327741:MZR327741 NJM327741:NJN327741 NTI327741:NTJ327741 ODE327741:ODF327741 ONA327741:ONB327741 OWW327741:OWX327741 PGS327741:PGT327741 PQO327741:PQP327741 QAK327741:QAL327741 QKG327741:QKH327741 QUC327741:QUD327741 RDY327741:RDZ327741 RNU327741:RNV327741 RXQ327741:RXR327741 SHM327741:SHN327741 SRI327741:SRJ327741 TBE327741:TBF327741 TLA327741:TLB327741 TUW327741:TUX327741 UES327741:UET327741 UOO327741:UOP327741 UYK327741:UYL327741 VIG327741:VIH327741 VSC327741:VSD327741 WBY327741:WBZ327741 WLU327741:WLV327741 WVQ327741:WVR327741 I393277:J393277 JE393277:JF393277 TA393277:TB393277 ACW393277:ACX393277 AMS393277:AMT393277 AWO393277:AWP393277 BGK393277:BGL393277 BQG393277:BQH393277 CAC393277:CAD393277 CJY393277:CJZ393277 CTU393277:CTV393277 DDQ393277:DDR393277 DNM393277:DNN393277 DXI393277:DXJ393277 EHE393277:EHF393277 ERA393277:ERB393277 FAW393277:FAX393277 FKS393277:FKT393277 FUO393277:FUP393277 GEK393277:GEL393277 GOG393277:GOH393277 GYC393277:GYD393277 HHY393277:HHZ393277 HRU393277:HRV393277 IBQ393277:IBR393277 ILM393277:ILN393277 IVI393277:IVJ393277 JFE393277:JFF393277 JPA393277:JPB393277 JYW393277:JYX393277 KIS393277:KIT393277 KSO393277:KSP393277 LCK393277:LCL393277 LMG393277:LMH393277 LWC393277:LWD393277 MFY393277:MFZ393277 MPU393277:MPV393277 MZQ393277:MZR393277 NJM393277:NJN393277 NTI393277:NTJ393277 ODE393277:ODF393277 ONA393277:ONB393277 OWW393277:OWX393277 PGS393277:PGT393277 PQO393277:PQP393277 QAK393277:QAL393277 QKG393277:QKH393277 QUC393277:QUD393277 RDY393277:RDZ393277 RNU393277:RNV393277 RXQ393277:RXR393277 SHM393277:SHN393277 SRI393277:SRJ393277 TBE393277:TBF393277 TLA393277:TLB393277 TUW393277:TUX393277 UES393277:UET393277 UOO393277:UOP393277 UYK393277:UYL393277 VIG393277:VIH393277 VSC393277:VSD393277 WBY393277:WBZ393277 WLU393277:WLV393277 WVQ393277:WVR393277 I458813:J458813 JE458813:JF458813 TA458813:TB458813 ACW458813:ACX458813 AMS458813:AMT458813 AWO458813:AWP458813 BGK458813:BGL458813 BQG458813:BQH458813 CAC458813:CAD458813 CJY458813:CJZ458813 CTU458813:CTV458813 DDQ458813:DDR458813 DNM458813:DNN458813 DXI458813:DXJ458813 EHE458813:EHF458813 ERA458813:ERB458813 FAW458813:FAX458813 FKS458813:FKT458813 FUO458813:FUP458813 GEK458813:GEL458813 GOG458813:GOH458813 GYC458813:GYD458813 HHY458813:HHZ458813 HRU458813:HRV458813 IBQ458813:IBR458813 ILM458813:ILN458813 IVI458813:IVJ458813 JFE458813:JFF458813 JPA458813:JPB458813 JYW458813:JYX458813 KIS458813:KIT458813 KSO458813:KSP458813 LCK458813:LCL458813 LMG458813:LMH458813 LWC458813:LWD458813 MFY458813:MFZ458813 MPU458813:MPV458813 MZQ458813:MZR458813 NJM458813:NJN458813 NTI458813:NTJ458813 ODE458813:ODF458813 ONA458813:ONB458813 OWW458813:OWX458813 PGS458813:PGT458813 PQO458813:PQP458813 QAK458813:QAL458813 QKG458813:QKH458813 QUC458813:QUD458813 RDY458813:RDZ458813 RNU458813:RNV458813 RXQ458813:RXR458813 SHM458813:SHN458813 SRI458813:SRJ458813 TBE458813:TBF458813 TLA458813:TLB458813 TUW458813:TUX458813 UES458813:UET458813 UOO458813:UOP458813 UYK458813:UYL458813 VIG458813:VIH458813 VSC458813:VSD458813 WBY458813:WBZ458813 WLU458813:WLV458813 WVQ458813:WVR458813 I524349:J524349 JE524349:JF524349 TA524349:TB524349 ACW524349:ACX524349 AMS524349:AMT524349 AWO524349:AWP524349 BGK524349:BGL524349 BQG524349:BQH524349 CAC524349:CAD524349 CJY524349:CJZ524349 CTU524349:CTV524349 DDQ524349:DDR524349 DNM524349:DNN524349 DXI524349:DXJ524349 EHE524349:EHF524349 ERA524349:ERB524349 FAW524349:FAX524349 FKS524349:FKT524349 FUO524349:FUP524349 GEK524349:GEL524349 GOG524349:GOH524349 GYC524349:GYD524349 HHY524349:HHZ524349 HRU524349:HRV524349 IBQ524349:IBR524349 ILM524349:ILN524349 IVI524349:IVJ524349 JFE524349:JFF524349 JPA524349:JPB524349 JYW524349:JYX524349 KIS524349:KIT524349 KSO524349:KSP524349 LCK524349:LCL524349 LMG524349:LMH524349 LWC524349:LWD524349 MFY524349:MFZ524349 MPU524349:MPV524349 MZQ524349:MZR524349 NJM524349:NJN524349 NTI524349:NTJ524349 ODE524349:ODF524349 ONA524349:ONB524349 OWW524349:OWX524349 PGS524349:PGT524349 PQO524349:PQP524349 QAK524349:QAL524349 QKG524349:QKH524349 QUC524349:QUD524349 RDY524349:RDZ524349 RNU524349:RNV524349 RXQ524349:RXR524349 SHM524349:SHN524349 SRI524349:SRJ524349 TBE524349:TBF524349 TLA524349:TLB524349 TUW524349:TUX524349 UES524349:UET524349 UOO524349:UOP524349 UYK524349:UYL524349 VIG524349:VIH524349 VSC524349:VSD524349 WBY524349:WBZ524349 WLU524349:WLV524349 WVQ524349:WVR524349 I589885:J589885 JE589885:JF589885 TA589885:TB589885 ACW589885:ACX589885 AMS589885:AMT589885 AWO589885:AWP589885 BGK589885:BGL589885 BQG589885:BQH589885 CAC589885:CAD589885 CJY589885:CJZ589885 CTU589885:CTV589885 DDQ589885:DDR589885 DNM589885:DNN589885 DXI589885:DXJ589885 EHE589885:EHF589885 ERA589885:ERB589885 FAW589885:FAX589885 FKS589885:FKT589885 FUO589885:FUP589885 GEK589885:GEL589885 GOG589885:GOH589885 GYC589885:GYD589885 HHY589885:HHZ589885 HRU589885:HRV589885 IBQ589885:IBR589885 ILM589885:ILN589885 IVI589885:IVJ589885 JFE589885:JFF589885 JPA589885:JPB589885 JYW589885:JYX589885 KIS589885:KIT589885 KSO589885:KSP589885 LCK589885:LCL589885 LMG589885:LMH589885 LWC589885:LWD589885 MFY589885:MFZ589885 MPU589885:MPV589885 MZQ589885:MZR589885 NJM589885:NJN589885 NTI589885:NTJ589885 ODE589885:ODF589885 ONA589885:ONB589885 OWW589885:OWX589885 PGS589885:PGT589885 PQO589885:PQP589885 QAK589885:QAL589885 QKG589885:QKH589885 QUC589885:QUD589885 RDY589885:RDZ589885 RNU589885:RNV589885 RXQ589885:RXR589885 SHM589885:SHN589885 SRI589885:SRJ589885 TBE589885:TBF589885 TLA589885:TLB589885 TUW589885:TUX589885 UES589885:UET589885 UOO589885:UOP589885 UYK589885:UYL589885 VIG589885:VIH589885 VSC589885:VSD589885 WBY589885:WBZ589885 WLU589885:WLV589885 WVQ589885:WVR589885 I655421:J655421 JE655421:JF655421 TA655421:TB655421 ACW655421:ACX655421 AMS655421:AMT655421 AWO655421:AWP655421 BGK655421:BGL655421 BQG655421:BQH655421 CAC655421:CAD655421 CJY655421:CJZ655421 CTU655421:CTV655421 DDQ655421:DDR655421 DNM655421:DNN655421 DXI655421:DXJ655421 EHE655421:EHF655421 ERA655421:ERB655421 FAW655421:FAX655421 FKS655421:FKT655421 FUO655421:FUP655421 GEK655421:GEL655421 GOG655421:GOH655421 GYC655421:GYD655421 HHY655421:HHZ655421 HRU655421:HRV655421 IBQ655421:IBR655421 ILM655421:ILN655421 IVI655421:IVJ655421 JFE655421:JFF655421 JPA655421:JPB655421 JYW655421:JYX655421 KIS655421:KIT655421 KSO655421:KSP655421 LCK655421:LCL655421 LMG655421:LMH655421 LWC655421:LWD655421 MFY655421:MFZ655421 MPU655421:MPV655421 MZQ655421:MZR655421 NJM655421:NJN655421 NTI655421:NTJ655421 ODE655421:ODF655421 ONA655421:ONB655421 OWW655421:OWX655421 PGS655421:PGT655421 PQO655421:PQP655421 QAK655421:QAL655421 QKG655421:QKH655421 QUC655421:QUD655421 RDY655421:RDZ655421 RNU655421:RNV655421 RXQ655421:RXR655421 SHM655421:SHN655421 SRI655421:SRJ655421 TBE655421:TBF655421 TLA655421:TLB655421 TUW655421:TUX655421 UES655421:UET655421 UOO655421:UOP655421 UYK655421:UYL655421 VIG655421:VIH655421 VSC655421:VSD655421 WBY655421:WBZ655421 WLU655421:WLV655421 WVQ655421:WVR655421 I720957:J720957 JE720957:JF720957 TA720957:TB720957 ACW720957:ACX720957 AMS720957:AMT720957 AWO720957:AWP720957 BGK720957:BGL720957 BQG720957:BQH720957 CAC720957:CAD720957 CJY720957:CJZ720957 CTU720957:CTV720957 DDQ720957:DDR720957 DNM720957:DNN720957 DXI720957:DXJ720957 EHE720957:EHF720957 ERA720957:ERB720957 FAW720957:FAX720957 FKS720957:FKT720957 FUO720957:FUP720957 GEK720957:GEL720957 GOG720957:GOH720957 GYC720957:GYD720957 HHY720957:HHZ720957 HRU720957:HRV720957 IBQ720957:IBR720957 ILM720957:ILN720957 IVI720957:IVJ720957 JFE720957:JFF720957 JPA720957:JPB720957 JYW720957:JYX720957 KIS720957:KIT720957 KSO720957:KSP720957 LCK720957:LCL720957 LMG720957:LMH720957 LWC720957:LWD720957 MFY720957:MFZ720957 MPU720957:MPV720957 MZQ720957:MZR720957 NJM720957:NJN720957 NTI720957:NTJ720957 ODE720957:ODF720957 ONA720957:ONB720957 OWW720957:OWX720957 PGS720957:PGT720957 PQO720957:PQP720957 QAK720957:QAL720957 QKG720957:QKH720957 QUC720957:QUD720957 RDY720957:RDZ720957 RNU720957:RNV720957 RXQ720957:RXR720957 SHM720957:SHN720957 SRI720957:SRJ720957 TBE720957:TBF720957 TLA720957:TLB720957 TUW720957:TUX720957 UES720957:UET720957 UOO720957:UOP720957 UYK720957:UYL720957 VIG720957:VIH720957 VSC720957:VSD720957 WBY720957:WBZ720957 WLU720957:WLV720957 WVQ720957:WVR720957 I786493:J786493 JE786493:JF786493 TA786493:TB786493 ACW786493:ACX786493 AMS786493:AMT786493 AWO786493:AWP786493 BGK786493:BGL786493 BQG786493:BQH786493 CAC786493:CAD786493 CJY786493:CJZ786493 CTU786493:CTV786493 DDQ786493:DDR786493 DNM786493:DNN786493 DXI786493:DXJ786493 EHE786493:EHF786493 ERA786493:ERB786493 FAW786493:FAX786493 FKS786493:FKT786493 FUO786493:FUP786493 GEK786493:GEL786493 GOG786493:GOH786493 GYC786493:GYD786493 HHY786493:HHZ786493 HRU786493:HRV786493 IBQ786493:IBR786493 ILM786493:ILN786493 IVI786493:IVJ786493 JFE786493:JFF786493 JPA786493:JPB786493 JYW786493:JYX786493 KIS786493:KIT786493 KSO786493:KSP786493 LCK786493:LCL786493 LMG786493:LMH786493 LWC786493:LWD786493 MFY786493:MFZ786493 MPU786493:MPV786493 MZQ786493:MZR786493 NJM786493:NJN786493 NTI786493:NTJ786493 ODE786493:ODF786493 ONA786493:ONB786493 OWW786493:OWX786493 PGS786493:PGT786493 PQO786493:PQP786493 QAK786493:QAL786493 QKG786493:QKH786493 QUC786493:QUD786493 RDY786493:RDZ786493 RNU786493:RNV786493 RXQ786493:RXR786493 SHM786493:SHN786493 SRI786493:SRJ786493 TBE786493:TBF786493 TLA786493:TLB786493 TUW786493:TUX786493 UES786493:UET786493 UOO786493:UOP786493 UYK786493:UYL786493 VIG786493:VIH786493 VSC786493:VSD786493 WBY786493:WBZ786493 WLU786493:WLV786493 WVQ786493:WVR786493 I852029:J852029 JE852029:JF852029 TA852029:TB852029 ACW852029:ACX852029 AMS852029:AMT852029 AWO852029:AWP852029 BGK852029:BGL852029 BQG852029:BQH852029 CAC852029:CAD852029 CJY852029:CJZ852029 CTU852029:CTV852029 DDQ852029:DDR852029 DNM852029:DNN852029 DXI852029:DXJ852029 EHE852029:EHF852029 ERA852029:ERB852029 FAW852029:FAX852029 FKS852029:FKT852029 FUO852029:FUP852029 GEK852029:GEL852029 GOG852029:GOH852029 GYC852029:GYD852029 HHY852029:HHZ852029 HRU852029:HRV852029 IBQ852029:IBR852029 ILM852029:ILN852029 IVI852029:IVJ852029 JFE852029:JFF852029 JPA852029:JPB852029 JYW852029:JYX852029 KIS852029:KIT852029 KSO852029:KSP852029 LCK852029:LCL852029 LMG852029:LMH852029 LWC852029:LWD852029 MFY852029:MFZ852029 MPU852029:MPV852029 MZQ852029:MZR852029 NJM852029:NJN852029 NTI852029:NTJ852029 ODE852029:ODF852029 ONA852029:ONB852029 OWW852029:OWX852029 PGS852029:PGT852029 PQO852029:PQP852029 QAK852029:QAL852029 QKG852029:QKH852029 QUC852029:QUD852029 RDY852029:RDZ852029 RNU852029:RNV852029 RXQ852029:RXR852029 SHM852029:SHN852029 SRI852029:SRJ852029 TBE852029:TBF852029 TLA852029:TLB852029 TUW852029:TUX852029 UES852029:UET852029 UOO852029:UOP852029 UYK852029:UYL852029 VIG852029:VIH852029 VSC852029:VSD852029 WBY852029:WBZ852029 WLU852029:WLV852029 WVQ852029:WVR852029 I917565:J917565 JE917565:JF917565 TA917565:TB917565 ACW917565:ACX917565 AMS917565:AMT917565 AWO917565:AWP917565 BGK917565:BGL917565 BQG917565:BQH917565 CAC917565:CAD917565 CJY917565:CJZ917565 CTU917565:CTV917565 DDQ917565:DDR917565 DNM917565:DNN917565 DXI917565:DXJ917565 EHE917565:EHF917565 ERA917565:ERB917565 FAW917565:FAX917565 FKS917565:FKT917565 FUO917565:FUP917565 GEK917565:GEL917565 GOG917565:GOH917565 GYC917565:GYD917565 HHY917565:HHZ917565 HRU917565:HRV917565 IBQ917565:IBR917565 ILM917565:ILN917565 IVI917565:IVJ917565 JFE917565:JFF917565 JPA917565:JPB917565 JYW917565:JYX917565 KIS917565:KIT917565 KSO917565:KSP917565 LCK917565:LCL917565 LMG917565:LMH917565 LWC917565:LWD917565 MFY917565:MFZ917565 MPU917565:MPV917565 MZQ917565:MZR917565 NJM917565:NJN917565 NTI917565:NTJ917565 ODE917565:ODF917565 ONA917565:ONB917565 OWW917565:OWX917565 PGS917565:PGT917565 PQO917565:PQP917565 QAK917565:QAL917565 QKG917565:QKH917565 QUC917565:QUD917565 RDY917565:RDZ917565 RNU917565:RNV917565 RXQ917565:RXR917565 SHM917565:SHN917565 SRI917565:SRJ917565 TBE917565:TBF917565 TLA917565:TLB917565 TUW917565:TUX917565 UES917565:UET917565 UOO917565:UOP917565 UYK917565:UYL917565 VIG917565:VIH917565 VSC917565:VSD917565 WBY917565:WBZ917565 WLU917565:WLV917565 WVQ917565:WVR917565 I983101:J983101 JE983101:JF983101 TA983101:TB983101 ACW983101:ACX983101 AMS983101:AMT983101 AWO983101:AWP983101 BGK983101:BGL983101 BQG983101:BQH983101 CAC983101:CAD983101 CJY983101:CJZ983101 CTU983101:CTV983101 DDQ983101:DDR983101 DNM983101:DNN983101 DXI983101:DXJ983101 EHE983101:EHF983101 ERA983101:ERB983101 FAW983101:FAX983101 FKS983101:FKT983101 FUO983101:FUP983101 GEK983101:GEL983101 GOG983101:GOH983101 GYC983101:GYD983101 HHY983101:HHZ983101 HRU983101:HRV983101 IBQ983101:IBR983101 ILM983101:ILN983101 IVI983101:IVJ983101 JFE983101:JFF983101 JPA983101:JPB983101 JYW983101:JYX983101 KIS983101:KIT983101 KSO983101:KSP983101 LCK983101:LCL983101 LMG983101:LMH983101 LWC983101:LWD983101 MFY983101:MFZ983101 MPU983101:MPV983101 MZQ983101:MZR983101 NJM983101:NJN983101 NTI983101:NTJ983101 ODE983101:ODF983101 ONA983101:ONB983101 OWW983101:OWX983101 PGS983101:PGT983101 PQO983101:PQP983101 QAK983101:QAL983101 QKG983101:QKH983101 QUC983101:QUD983101 RDY983101:RDZ983101 RNU983101:RNV983101 RXQ983101:RXR983101 SHM983101:SHN983101 SRI983101:SRJ983101 TBE983101:TBF983101 TLA983101:TLB983101 TUW983101:TUX983101 UES983101:UET983101 UOO983101:UOP983101 UYK983101:UYL983101 VIG983101:VIH983101 VSC983101:VSD983101 WBY983101:WBZ983101 WLU983101:WLV983101 WVQ983101:WVR983101 G246:G247 JC246:JC247 SY246:SY247 ACU246:ACU247 AMQ246:AMQ247 AWM246:AWM247 BGI246:BGI247 BQE246:BQE247 CAA246:CAA247 CJW246:CJW247 CTS246:CTS247 DDO246:DDO247 DNK246:DNK247 DXG246:DXG247 EHC246:EHC247 EQY246:EQY247 FAU246:FAU247 FKQ246:FKQ247 FUM246:FUM247 GEI246:GEI247 GOE246:GOE247 GYA246:GYA247 HHW246:HHW247 HRS246:HRS247 IBO246:IBO247 ILK246:ILK247 IVG246:IVG247 JFC246:JFC247 JOY246:JOY247 JYU246:JYU247 KIQ246:KIQ247 KSM246:KSM247 LCI246:LCI247 LME246:LME247 LWA246:LWA247 MFW246:MFW247 MPS246:MPS247 MZO246:MZO247 NJK246:NJK247 NTG246:NTG247 ODC246:ODC247 OMY246:OMY247 OWU246:OWU247 PGQ246:PGQ247 PQM246:PQM247 QAI246:QAI247 QKE246:QKE247 QUA246:QUA247 RDW246:RDW247 RNS246:RNS247 RXO246:RXO247 SHK246:SHK247 SRG246:SRG247 TBC246:TBC247 TKY246:TKY247 TUU246:TUU247 UEQ246:UEQ247 UOM246:UOM247 UYI246:UYI247 VIE246:VIE247 VSA246:VSA247 WBW246:WBW247 WLS246:WLS247 WVO246:WVO247 G65782:G65783 JC65782:JC65783 SY65782:SY65783 ACU65782:ACU65783 AMQ65782:AMQ65783 AWM65782:AWM65783 BGI65782:BGI65783 BQE65782:BQE65783 CAA65782:CAA65783 CJW65782:CJW65783 CTS65782:CTS65783 DDO65782:DDO65783 DNK65782:DNK65783 DXG65782:DXG65783 EHC65782:EHC65783 EQY65782:EQY65783 FAU65782:FAU65783 FKQ65782:FKQ65783 FUM65782:FUM65783 GEI65782:GEI65783 GOE65782:GOE65783 GYA65782:GYA65783 HHW65782:HHW65783 HRS65782:HRS65783 IBO65782:IBO65783 ILK65782:ILK65783 IVG65782:IVG65783 JFC65782:JFC65783 JOY65782:JOY65783 JYU65782:JYU65783 KIQ65782:KIQ65783 KSM65782:KSM65783 LCI65782:LCI65783 LME65782:LME65783 LWA65782:LWA65783 MFW65782:MFW65783 MPS65782:MPS65783 MZO65782:MZO65783 NJK65782:NJK65783 NTG65782:NTG65783 ODC65782:ODC65783 OMY65782:OMY65783 OWU65782:OWU65783 PGQ65782:PGQ65783 PQM65782:PQM65783 QAI65782:QAI65783 QKE65782:QKE65783 QUA65782:QUA65783 RDW65782:RDW65783 RNS65782:RNS65783 RXO65782:RXO65783 SHK65782:SHK65783 SRG65782:SRG65783 TBC65782:TBC65783 TKY65782:TKY65783 TUU65782:TUU65783 UEQ65782:UEQ65783 UOM65782:UOM65783 UYI65782:UYI65783 VIE65782:VIE65783 VSA65782:VSA65783 WBW65782:WBW65783 WLS65782:WLS65783 WVO65782:WVO65783 G131318:G131319 JC131318:JC131319 SY131318:SY131319 ACU131318:ACU131319 AMQ131318:AMQ131319 AWM131318:AWM131319 BGI131318:BGI131319 BQE131318:BQE131319 CAA131318:CAA131319 CJW131318:CJW131319 CTS131318:CTS131319 DDO131318:DDO131319 DNK131318:DNK131319 DXG131318:DXG131319 EHC131318:EHC131319 EQY131318:EQY131319 FAU131318:FAU131319 FKQ131318:FKQ131319 FUM131318:FUM131319 GEI131318:GEI131319 GOE131318:GOE131319 GYA131318:GYA131319 HHW131318:HHW131319 HRS131318:HRS131319 IBO131318:IBO131319 ILK131318:ILK131319 IVG131318:IVG131319 JFC131318:JFC131319 JOY131318:JOY131319 JYU131318:JYU131319 KIQ131318:KIQ131319 KSM131318:KSM131319 LCI131318:LCI131319 LME131318:LME131319 LWA131318:LWA131319 MFW131318:MFW131319 MPS131318:MPS131319 MZO131318:MZO131319 NJK131318:NJK131319 NTG131318:NTG131319 ODC131318:ODC131319 OMY131318:OMY131319 OWU131318:OWU131319 PGQ131318:PGQ131319 PQM131318:PQM131319 QAI131318:QAI131319 QKE131318:QKE131319 QUA131318:QUA131319 RDW131318:RDW131319 RNS131318:RNS131319 RXO131318:RXO131319 SHK131318:SHK131319 SRG131318:SRG131319 TBC131318:TBC131319 TKY131318:TKY131319 TUU131318:TUU131319 UEQ131318:UEQ131319 UOM131318:UOM131319 UYI131318:UYI131319 VIE131318:VIE131319 VSA131318:VSA131319 WBW131318:WBW131319 WLS131318:WLS131319 WVO131318:WVO131319 G196854:G196855 JC196854:JC196855 SY196854:SY196855 ACU196854:ACU196855 AMQ196854:AMQ196855 AWM196854:AWM196855 BGI196854:BGI196855 BQE196854:BQE196855 CAA196854:CAA196855 CJW196854:CJW196855 CTS196854:CTS196855 DDO196854:DDO196855 DNK196854:DNK196855 DXG196854:DXG196855 EHC196854:EHC196855 EQY196854:EQY196855 FAU196854:FAU196855 FKQ196854:FKQ196855 FUM196854:FUM196855 GEI196854:GEI196855 GOE196854:GOE196855 GYA196854:GYA196855 HHW196854:HHW196855 HRS196854:HRS196855 IBO196854:IBO196855 ILK196854:ILK196855 IVG196854:IVG196855 JFC196854:JFC196855 JOY196854:JOY196855 JYU196854:JYU196855 KIQ196854:KIQ196855 KSM196854:KSM196855 LCI196854:LCI196855 LME196854:LME196855 LWA196854:LWA196855 MFW196854:MFW196855 MPS196854:MPS196855 MZO196854:MZO196855 NJK196854:NJK196855 NTG196854:NTG196855 ODC196854:ODC196855 OMY196854:OMY196855 OWU196854:OWU196855 PGQ196854:PGQ196855 PQM196854:PQM196855 QAI196854:QAI196855 QKE196854:QKE196855 QUA196854:QUA196855 RDW196854:RDW196855 RNS196854:RNS196855 RXO196854:RXO196855 SHK196854:SHK196855 SRG196854:SRG196855 TBC196854:TBC196855 TKY196854:TKY196855 TUU196854:TUU196855 UEQ196854:UEQ196855 UOM196854:UOM196855 UYI196854:UYI196855 VIE196854:VIE196855 VSA196854:VSA196855 WBW196854:WBW196855 WLS196854:WLS196855 WVO196854:WVO196855 G262390:G262391 JC262390:JC262391 SY262390:SY262391 ACU262390:ACU262391 AMQ262390:AMQ262391 AWM262390:AWM262391 BGI262390:BGI262391 BQE262390:BQE262391 CAA262390:CAA262391 CJW262390:CJW262391 CTS262390:CTS262391 DDO262390:DDO262391 DNK262390:DNK262391 DXG262390:DXG262391 EHC262390:EHC262391 EQY262390:EQY262391 FAU262390:FAU262391 FKQ262390:FKQ262391 FUM262390:FUM262391 GEI262390:GEI262391 GOE262390:GOE262391 GYA262390:GYA262391 HHW262390:HHW262391 HRS262390:HRS262391 IBO262390:IBO262391 ILK262390:ILK262391 IVG262390:IVG262391 JFC262390:JFC262391 JOY262390:JOY262391 JYU262390:JYU262391 KIQ262390:KIQ262391 KSM262390:KSM262391 LCI262390:LCI262391 LME262390:LME262391 LWA262390:LWA262391 MFW262390:MFW262391 MPS262390:MPS262391 MZO262390:MZO262391 NJK262390:NJK262391 NTG262390:NTG262391 ODC262390:ODC262391 OMY262390:OMY262391 OWU262390:OWU262391 PGQ262390:PGQ262391 PQM262390:PQM262391 QAI262390:QAI262391 QKE262390:QKE262391 QUA262390:QUA262391 RDW262390:RDW262391 RNS262390:RNS262391 RXO262390:RXO262391 SHK262390:SHK262391 SRG262390:SRG262391 TBC262390:TBC262391 TKY262390:TKY262391 TUU262390:TUU262391 UEQ262390:UEQ262391 UOM262390:UOM262391 UYI262390:UYI262391 VIE262390:VIE262391 VSA262390:VSA262391 WBW262390:WBW262391 WLS262390:WLS262391 WVO262390:WVO262391 G327926:G327927 JC327926:JC327927 SY327926:SY327927 ACU327926:ACU327927 AMQ327926:AMQ327927 AWM327926:AWM327927 BGI327926:BGI327927 BQE327926:BQE327927 CAA327926:CAA327927 CJW327926:CJW327927 CTS327926:CTS327927 DDO327926:DDO327927 DNK327926:DNK327927 DXG327926:DXG327927 EHC327926:EHC327927 EQY327926:EQY327927 FAU327926:FAU327927 FKQ327926:FKQ327927 FUM327926:FUM327927 GEI327926:GEI327927 GOE327926:GOE327927 GYA327926:GYA327927 HHW327926:HHW327927 HRS327926:HRS327927 IBO327926:IBO327927 ILK327926:ILK327927 IVG327926:IVG327927 JFC327926:JFC327927 JOY327926:JOY327927 JYU327926:JYU327927 KIQ327926:KIQ327927 KSM327926:KSM327927 LCI327926:LCI327927 LME327926:LME327927 LWA327926:LWA327927 MFW327926:MFW327927 MPS327926:MPS327927 MZO327926:MZO327927 NJK327926:NJK327927 NTG327926:NTG327927 ODC327926:ODC327927 OMY327926:OMY327927 OWU327926:OWU327927 PGQ327926:PGQ327927 PQM327926:PQM327927 QAI327926:QAI327927 QKE327926:QKE327927 QUA327926:QUA327927 RDW327926:RDW327927 RNS327926:RNS327927 RXO327926:RXO327927 SHK327926:SHK327927 SRG327926:SRG327927 TBC327926:TBC327927 TKY327926:TKY327927 TUU327926:TUU327927 UEQ327926:UEQ327927 UOM327926:UOM327927 UYI327926:UYI327927 VIE327926:VIE327927 VSA327926:VSA327927 WBW327926:WBW327927 WLS327926:WLS327927 WVO327926:WVO327927 G393462:G393463 JC393462:JC393463 SY393462:SY393463 ACU393462:ACU393463 AMQ393462:AMQ393463 AWM393462:AWM393463 BGI393462:BGI393463 BQE393462:BQE393463 CAA393462:CAA393463 CJW393462:CJW393463 CTS393462:CTS393463 DDO393462:DDO393463 DNK393462:DNK393463 DXG393462:DXG393463 EHC393462:EHC393463 EQY393462:EQY393463 FAU393462:FAU393463 FKQ393462:FKQ393463 FUM393462:FUM393463 GEI393462:GEI393463 GOE393462:GOE393463 GYA393462:GYA393463 HHW393462:HHW393463 HRS393462:HRS393463 IBO393462:IBO393463 ILK393462:ILK393463 IVG393462:IVG393463 JFC393462:JFC393463 JOY393462:JOY393463 JYU393462:JYU393463 KIQ393462:KIQ393463 KSM393462:KSM393463 LCI393462:LCI393463 LME393462:LME393463 LWA393462:LWA393463 MFW393462:MFW393463 MPS393462:MPS393463 MZO393462:MZO393463 NJK393462:NJK393463 NTG393462:NTG393463 ODC393462:ODC393463 OMY393462:OMY393463 OWU393462:OWU393463 PGQ393462:PGQ393463 PQM393462:PQM393463 QAI393462:QAI393463 QKE393462:QKE393463 QUA393462:QUA393463 RDW393462:RDW393463 RNS393462:RNS393463 RXO393462:RXO393463 SHK393462:SHK393463 SRG393462:SRG393463 TBC393462:TBC393463 TKY393462:TKY393463 TUU393462:TUU393463 UEQ393462:UEQ393463 UOM393462:UOM393463 UYI393462:UYI393463 VIE393462:VIE393463 VSA393462:VSA393463 WBW393462:WBW393463 WLS393462:WLS393463 WVO393462:WVO393463 G458998:G458999 JC458998:JC458999 SY458998:SY458999 ACU458998:ACU458999 AMQ458998:AMQ458999 AWM458998:AWM458999 BGI458998:BGI458999 BQE458998:BQE458999 CAA458998:CAA458999 CJW458998:CJW458999 CTS458998:CTS458999 DDO458998:DDO458999 DNK458998:DNK458999 DXG458998:DXG458999 EHC458998:EHC458999 EQY458998:EQY458999 FAU458998:FAU458999 FKQ458998:FKQ458999 FUM458998:FUM458999 GEI458998:GEI458999 GOE458998:GOE458999 GYA458998:GYA458999 HHW458998:HHW458999 HRS458998:HRS458999 IBO458998:IBO458999 ILK458998:ILK458999 IVG458998:IVG458999 JFC458998:JFC458999 JOY458998:JOY458999 JYU458998:JYU458999 KIQ458998:KIQ458999 KSM458998:KSM458999 LCI458998:LCI458999 LME458998:LME458999 LWA458998:LWA458999 MFW458998:MFW458999 MPS458998:MPS458999 MZO458998:MZO458999 NJK458998:NJK458999 NTG458998:NTG458999 ODC458998:ODC458999 OMY458998:OMY458999 OWU458998:OWU458999 PGQ458998:PGQ458999 PQM458998:PQM458999 QAI458998:QAI458999 QKE458998:QKE458999 QUA458998:QUA458999 RDW458998:RDW458999 RNS458998:RNS458999 RXO458998:RXO458999 SHK458998:SHK458999 SRG458998:SRG458999 TBC458998:TBC458999 TKY458998:TKY458999 TUU458998:TUU458999 UEQ458998:UEQ458999 UOM458998:UOM458999 UYI458998:UYI458999 VIE458998:VIE458999 VSA458998:VSA458999 WBW458998:WBW458999 WLS458998:WLS458999 WVO458998:WVO458999 G524534:G524535 JC524534:JC524535 SY524534:SY524535 ACU524534:ACU524535 AMQ524534:AMQ524535 AWM524534:AWM524535 BGI524534:BGI524535 BQE524534:BQE524535 CAA524534:CAA524535 CJW524534:CJW524535 CTS524534:CTS524535 DDO524534:DDO524535 DNK524534:DNK524535 DXG524534:DXG524535 EHC524534:EHC524535 EQY524534:EQY524535 FAU524534:FAU524535 FKQ524534:FKQ524535 FUM524534:FUM524535 GEI524534:GEI524535 GOE524534:GOE524535 GYA524534:GYA524535 HHW524534:HHW524535 HRS524534:HRS524535 IBO524534:IBO524535 ILK524534:ILK524535 IVG524534:IVG524535 JFC524534:JFC524535 JOY524534:JOY524535 JYU524534:JYU524535 KIQ524534:KIQ524535 KSM524534:KSM524535 LCI524534:LCI524535 LME524534:LME524535 LWA524534:LWA524535 MFW524534:MFW524535 MPS524534:MPS524535 MZO524534:MZO524535 NJK524534:NJK524535 NTG524534:NTG524535 ODC524534:ODC524535 OMY524534:OMY524535 OWU524534:OWU524535 PGQ524534:PGQ524535 PQM524534:PQM524535 QAI524534:QAI524535 QKE524534:QKE524535 QUA524534:QUA524535 RDW524534:RDW524535 RNS524534:RNS524535 RXO524534:RXO524535 SHK524534:SHK524535 SRG524534:SRG524535 TBC524534:TBC524535 TKY524534:TKY524535 TUU524534:TUU524535 UEQ524534:UEQ524535 UOM524534:UOM524535 UYI524534:UYI524535 VIE524534:VIE524535 VSA524534:VSA524535 WBW524534:WBW524535 WLS524534:WLS524535 WVO524534:WVO524535 G590070:G590071 JC590070:JC590071 SY590070:SY590071 ACU590070:ACU590071 AMQ590070:AMQ590071 AWM590070:AWM590071 BGI590070:BGI590071 BQE590070:BQE590071 CAA590070:CAA590071 CJW590070:CJW590071 CTS590070:CTS590071 DDO590070:DDO590071 DNK590070:DNK590071 DXG590070:DXG590071 EHC590070:EHC590071 EQY590070:EQY590071 FAU590070:FAU590071 FKQ590070:FKQ590071 FUM590070:FUM590071 GEI590070:GEI590071 GOE590070:GOE590071 GYA590070:GYA590071 HHW590070:HHW590071 HRS590070:HRS590071 IBO590070:IBO590071 ILK590070:ILK590071 IVG590070:IVG590071 JFC590070:JFC590071 JOY590070:JOY590071 JYU590070:JYU590071 KIQ590070:KIQ590071 KSM590070:KSM590071 LCI590070:LCI590071 LME590070:LME590071 LWA590070:LWA590071 MFW590070:MFW590071 MPS590070:MPS590071 MZO590070:MZO590071 NJK590070:NJK590071 NTG590070:NTG590071 ODC590070:ODC590071 OMY590070:OMY590071 OWU590070:OWU590071 PGQ590070:PGQ590071 PQM590070:PQM590071 QAI590070:QAI590071 QKE590070:QKE590071 QUA590070:QUA590071 RDW590070:RDW590071 RNS590070:RNS590071 RXO590070:RXO590071 SHK590070:SHK590071 SRG590070:SRG590071 TBC590070:TBC590071 TKY590070:TKY590071 TUU590070:TUU590071 UEQ590070:UEQ590071 UOM590070:UOM590071 UYI590070:UYI590071 VIE590070:VIE590071 VSA590070:VSA590071 WBW590070:WBW590071 WLS590070:WLS590071 WVO590070:WVO590071 G655606:G655607 JC655606:JC655607 SY655606:SY655607 ACU655606:ACU655607 AMQ655606:AMQ655607 AWM655606:AWM655607 BGI655606:BGI655607 BQE655606:BQE655607 CAA655606:CAA655607 CJW655606:CJW655607 CTS655606:CTS655607 DDO655606:DDO655607 DNK655606:DNK655607 DXG655606:DXG655607 EHC655606:EHC655607 EQY655606:EQY655607 FAU655606:FAU655607 FKQ655606:FKQ655607 FUM655606:FUM655607 GEI655606:GEI655607 GOE655606:GOE655607 GYA655606:GYA655607 HHW655606:HHW655607 HRS655606:HRS655607 IBO655606:IBO655607 ILK655606:ILK655607 IVG655606:IVG655607 JFC655606:JFC655607 JOY655606:JOY655607 JYU655606:JYU655607 KIQ655606:KIQ655607 KSM655606:KSM655607 LCI655606:LCI655607 LME655606:LME655607 LWA655606:LWA655607 MFW655606:MFW655607 MPS655606:MPS655607 MZO655606:MZO655607 NJK655606:NJK655607 NTG655606:NTG655607 ODC655606:ODC655607 OMY655606:OMY655607 OWU655606:OWU655607 PGQ655606:PGQ655607 PQM655606:PQM655607 QAI655606:QAI655607 QKE655606:QKE655607 QUA655606:QUA655607 RDW655606:RDW655607 RNS655606:RNS655607 RXO655606:RXO655607 SHK655606:SHK655607 SRG655606:SRG655607 TBC655606:TBC655607 TKY655606:TKY655607 TUU655606:TUU655607 UEQ655606:UEQ655607 UOM655606:UOM655607 UYI655606:UYI655607 VIE655606:VIE655607 VSA655606:VSA655607 WBW655606:WBW655607 WLS655606:WLS655607 WVO655606:WVO655607 G721142:G721143 JC721142:JC721143 SY721142:SY721143 ACU721142:ACU721143 AMQ721142:AMQ721143 AWM721142:AWM721143 BGI721142:BGI721143 BQE721142:BQE721143 CAA721142:CAA721143 CJW721142:CJW721143 CTS721142:CTS721143 DDO721142:DDO721143 DNK721142:DNK721143 DXG721142:DXG721143 EHC721142:EHC721143 EQY721142:EQY721143 FAU721142:FAU721143 FKQ721142:FKQ721143 FUM721142:FUM721143 GEI721142:GEI721143 GOE721142:GOE721143 GYA721142:GYA721143 HHW721142:HHW721143 HRS721142:HRS721143 IBO721142:IBO721143 ILK721142:ILK721143 IVG721142:IVG721143 JFC721142:JFC721143 JOY721142:JOY721143 JYU721142:JYU721143 KIQ721142:KIQ721143 KSM721142:KSM721143 LCI721142:LCI721143 LME721142:LME721143 LWA721142:LWA721143 MFW721142:MFW721143 MPS721142:MPS721143 MZO721142:MZO721143 NJK721142:NJK721143 NTG721142:NTG721143 ODC721142:ODC721143 OMY721142:OMY721143 OWU721142:OWU721143 PGQ721142:PGQ721143 PQM721142:PQM721143 QAI721142:QAI721143 QKE721142:QKE721143 QUA721142:QUA721143 RDW721142:RDW721143 RNS721142:RNS721143 RXO721142:RXO721143 SHK721142:SHK721143 SRG721142:SRG721143 TBC721142:TBC721143 TKY721142:TKY721143 TUU721142:TUU721143 UEQ721142:UEQ721143 UOM721142:UOM721143 UYI721142:UYI721143 VIE721142:VIE721143 VSA721142:VSA721143 WBW721142:WBW721143 WLS721142:WLS721143 WVO721142:WVO721143 G786678:G786679 JC786678:JC786679 SY786678:SY786679 ACU786678:ACU786679 AMQ786678:AMQ786679 AWM786678:AWM786679 BGI786678:BGI786679 BQE786678:BQE786679 CAA786678:CAA786679 CJW786678:CJW786679 CTS786678:CTS786679 DDO786678:DDO786679 DNK786678:DNK786679 DXG786678:DXG786679 EHC786678:EHC786679 EQY786678:EQY786679 FAU786678:FAU786679 FKQ786678:FKQ786679 FUM786678:FUM786679 GEI786678:GEI786679 GOE786678:GOE786679 GYA786678:GYA786679 HHW786678:HHW786679 HRS786678:HRS786679 IBO786678:IBO786679 ILK786678:ILK786679 IVG786678:IVG786679 JFC786678:JFC786679 JOY786678:JOY786679 JYU786678:JYU786679 KIQ786678:KIQ786679 KSM786678:KSM786679 LCI786678:LCI786679 LME786678:LME786679 LWA786678:LWA786679 MFW786678:MFW786679 MPS786678:MPS786679 MZO786678:MZO786679 NJK786678:NJK786679 NTG786678:NTG786679 ODC786678:ODC786679 OMY786678:OMY786679 OWU786678:OWU786679 PGQ786678:PGQ786679 PQM786678:PQM786679 QAI786678:QAI786679 QKE786678:QKE786679 QUA786678:QUA786679 RDW786678:RDW786679 RNS786678:RNS786679 RXO786678:RXO786679 SHK786678:SHK786679 SRG786678:SRG786679 TBC786678:TBC786679 TKY786678:TKY786679 TUU786678:TUU786679 UEQ786678:UEQ786679 UOM786678:UOM786679 UYI786678:UYI786679 VIE786678:VIE786679 VSA786678:VSA786679 WBW786678:WBW786679 WLS786678:WLS786679 WVO786678:WVO786679 G852214:G852215 JC852214:JC852215 SY852214:SY852215 ACU852214:ACU852215 AMQ852214:AMQ852215 AWM852214:AWM852215 BGI852214:BGI852215 BQE852214:BQE852215 CAA852214:CAA852215 CJW852214:CJW852215 CTS852214:CTS852215 DDO852214:DDO852215 DNK852214:DNK852215 DXG852214:DXG852215 EHC852214:EHC852215 EQY852214:EQY852215 FAU852214:FAU852215 FKQ852214:FKQ852215 FUM852214:FUM852215 GEI852214:GEI852215 GOE852214:GOE852215 GYA852214:GYA852215 HHW852214:HHW852215 HRS852214:HRS852215 IBO852214:IBO852215 ILK852214:ILK852215 IVG852214:IVG852215 JFC852214:JFC852215 JOY852214:JOY852215 JYU852214:JYU852215 KIQ852214:KIQ852215 KSM852214:KSM852215 LCI852214:LCI852215 LME852214:LME852215 LWA852214:LWA852215 MFW852214:MFW852215 MPS852214:MPS852215 MZO852214:MZO852215 NJK852214:NJK852215 NTG852214:NTG852215 ODC852214:ODC852215 OMY852214:OMY852215 OWU852214:OWU852215 PGQ852214:PGQ852215 PQM852214:PQM852215 QAI852214:QAI852215 QKE852214:QKE852215 QUA852214:QUA852215 RDW852214:RDW852215 RNS852214:RNS852215 RXO852214:RXO852215 SHK852214:SHK852215 SRG852214:SRG852215 TBC852214:TBC852215 TKY852214:TKY852215 TUU852214:TUU852215 UEQ852214:UEQ852215 UOM852214:UOM852215 UYI852214:UYI852215 VIE852214:VIE852215 VSA852214:VSA852215 WBW852214:WBW852215 WLS852214:WLS852215 WVO852214:WVO852215 G917750:G917751 JC917750:JC917751 SY917750:SY917751 ACU917750:ACU917751 AMQ917750:AMQ917751 AWM917750:AWM917751 BGI917750:BGI917751 BQE917750:BQE917751 CAA917750:CAA917751 CJW917750:CJW917751 CTS917750:CTS917751 DDO917750:DDO917751 DNK917750:DNK917751 DXG917750:DXG917751 EHC917750:EHC917751 EQY917750:EQY917751 FAU917750:FAU917751 FKQ917750:FKQ917751 FUM917750:FUM917751 GEI917750:GEI917751 GOE917750:GOE917751 GYA917750:GYA917751 HHW917750:HHW917751 HRS917750:HRS917751 IBO917750:IBO917751 ILK917750:ILK917751 IVG917750:IVG917751 JFC917750:JFC917751 JOY917750:JOY917751 JYU917750:JYU917751 KIQ917750:KIQ917751 KSM917750:KSM917751 LCI917750:LCI917751 LME917750:LME917751 LWA917750:LWA917751 MFW917750:MFW917751 MPS917750:MPS917751 MZO917750:MZO917751 NJK917750:NJK917751 NTG917750:NTG917751 ODC917750:ODC917751 OMY917750:OMY917751 OWU917750:OWU917751 PGQ917750:PGQ917751 PQM917750:PQM917751 QAI917750:QAI917751 QKE917750:QKE917751 QUA917750:QUA917751 RDW917750:RDW917751 RNS917750:RNS917751 RXO917750:RXO917751 SHK917750:SHK917751 SRG917750:SRG917751 TBC917750:TBC917751 TKY917750:TKY917751 TUU917750:TUU917751 UEQ917750:UEQ917751 UOM917750:UOM917751 UYI917750:UYI917751 VIE917750:VIE917751 VSA917750:VSA917751 WBW917750:WBW917751 WLS917750:WLS917751 WVO917750:WVO917751 G983286:G983287 JC983286:JC983287 SY983286:SY983287 ACU983286:ACU983287 AMQ983286:AMQ983287 AWM983286:AWM983287 BGI983286:BGI983287 BQE983286:BQE983287 CAA983286:CAA983287 CJW983286:CJW983287 CTS983286:CTS983287 DDO983286:DDO983287 DNK983286:DNK983287 DXG983286:DXG983287 EHC983286:EHC983287 EQY983286:EQY983287 FAU983286:FAU983287 FKQ983286:FKQ983287 FUM983286:FUM983287 GEI983286:GEI983287 GOE983286:GOE983287 GYA983286:GYA983287 HHW983286:HHW983287 HRS983286:HRS983287 IBO983286:IBO983287 ILK983286:ILK983287 IVG983286:IVG983287 JFC983286:JFC983287 JOY983286:JOY983287 JYU983286:JYU983287 KIQ983286:KIQ983287 KSM983286:KSM983287 LCI983286:LCI983287 LME983286:LME983287 LWA983286:LWA983287 MFW983286:MFW983287 MPS983286:MPS983287 MZO983286:MZO983287 NJK983286:NJK983287 NTG983286:NTG983287 ODC983286:ODC983287 OMY983286:OMY983287 OWU983286:OWU983287 PGQ983286:PGQ983287 PQM983286:PQM983287 QAI983286:QAI983287 QKE983286:QKE983287 QUA983286:QUA983287 RDW983286:RDW983287 RNS983286:RNS983287 RXO983286:RXO983287 SHK983286:SHK983287 SRG983286:SRG983287 TBC983286:TBC983287 TKY983286:TKY983287 TUU983286:TUU983287 UEQ983286:UEQ983287 UOM983286:UOM983287 UYI983286:UYI983287 VIE983286:VIE983287 VSA983286:VSA983287 WBW983286:WBW983287 WLS983286:WLS983287 WVO983286:WVO983287 I94:J95 JE94:JF95 TA94:TB95 ACW94:ACX95 AMS94:AMT95 AWO94:AWP95 BGK94:BGL95 BQG94:BQH95 CAC94:CAD95 CJY94:CJZ95 CTU94:CTV95 DDQ94:DDR95 DNM94:DNN95 DXI94:DXJ95 EHE94:EHF95 ERA94:ERB95 FAW94:FAX95 FKS94:FKT95 FUO94:FUP95 GEK94:GEL95 GOG94:GOH95 GYC94:GYD95 HHY94:HHZ95 HRU94:HRV95 IBQ94:IBR95 ILM94:ILN95 IVI94:IVJ95 JFE94:JFF95 JPA94:JPB95 JYW94:JYX95 KIS94:KIT95 KSO94:KSP95 LCK94:LCL95 LMG94:LMH95 LWC94:LWD95 MFY94:MFZ95 MPU94:MPV95 MZQ94:MZR95 NJM94:NJN95 NTI94:NTJ95 ODE94:ODF95 ONA94:ONB95 OWW94:OWX95 PGS94:PGT95 PQO94:PQP95 QAK94:QAL95 QKG94:QKH95 QUC94:QUD95 RDY94:RDZ95 RNU94:RNV95 RXQ94:RXR95 SHM94:SHN95 SRI94:SRJ95 TBE94:TBF95 TLA94:TLB95 TUW94:TUX95 UES94:UET95 UOO94:UOP95 UYK94:UYL95 VIG94:VIH95 VSC94:VSD95 WBY94:WBZ95 WLU94:WLV95 WVQ94:WVR95 I65630:J65631 JE65630:JF65631 TA65630:TB65631 ACW65630:ACX65631 AMS65630:AMT65631 AWO65630:AWP65631 BGK65630:BGL65631 BQG65630:BQH65631 CAC65630:CAD65631 CJY65630:CJZ65631 CTU65630:CTV65631 DDQ65630:DDR65631 DNM65630:DNN65631 DXI65630:DXJ65631 EHE65630:EHF65631 ERA65630:ERB65631 FAW65630:FAX65631 FKS65630:FKT65631 FUO65630:FUP65631 GEK65630:GEL65631 GOG65630:GOH65631 GYC65630:GYD65631 HHY65630:HHZ65631 HRU65630:HRV65631 IBQ65630:IBR65631 ILM65630:ILN65631 IVI65630:IVJ65631 JFE65630:JFF65631 JPA65630:JPB65631 JYW65630:JYX65631 KIS65630:KIT65631 KSO65630:KSP65631 LCK65630:LCL65631 LMG65630:LMH65631 LWC65630:LWD65631 MFY65630:MFZ65631 MPU65630:MPV65631 MZQ65630:MZR65631 NJM65630:NJN65631 NTI65630:NTJ65631 ODE65630:ODF65631 ONA65630:ONB65631 OWW65630:OWX65631 PGS65630:PGT65631 PQO65630:PQP65631 QAK65630:QAL65631 QKG65630:QKH65631 QUC65630:QUD65631 RDY65630:RDZ65631 RNU65630:RNV65631 RXQ65630:RXR65631 SHM65630:SHN65631 SRI65630:SRJ65631 TBE65630:TBF65631 TLA65630:TLB65631 TUW65630:TUX65631 UES65630:UET65631 UOO65630:UOP65631 UYK65630:UYL65631 VIG65630:VIH65631 VSC65630:VSD65631 WBY65630:WBZ65631 WLU65630:WLV65631 WVQ65630:WVR65631 I131166:J131167 JE131166:JF131167 TA131166:TB131167 ACW131166:ACX131167 AMS131166:AMT131167 AWO131166:AWP131167 BGK131166:BGL131167 BQG131166:BQH131167 CAC131166:CAD131167 CJY131166:CJZ131167 CTU131166:CTV131167 DDQ131166:DDR131167 DNM131166:DNN131167 DXI131166:DXJ131167 EHE131166:EHF131167 ERA131166:ERB131167 FAW131166:FAX131167 FKS131166:FKT131167 FUO131166:FUP131167 GEK131166:GEL131167 GOG131166:GOH131167 GYC131166:GYD131167 HHY131166:HHZ131167 HRU131166:HRV131167 IBQ131166:IBR131167 ILM131166:ILN131167 IVI131166:IVJ131167 JFE131166:JFF131167 JPA131166:JPB131167 JYW131166:JYX131167 KIS131166:KIT131167 KSO131166:KSP131167 LCK131166:LCL131167 LMG131166:LMH131167 LWC131166:LWD131167 MFY131166:MFZ131167 MPU131166:MPV131167 MZQ131166:MZR131167 NJM131166:NJN131167 NTI131166:NTJ131167 ODE131166:ODF131167 ONA131166:ONB131167 OWW131166:OWX131167 PGS131166:PGT131167 PQO131166:PQP131167 QAK131166:QAL131167 QKG131166:QKH131167 QUC131166:QUD131167 RDY131166:RDZ131167 RNU131166:RNV131167 RXQ131166:RXR131167 SHM131166:SHN131167 SRI131166:SRJ131167 TBE131166:TBF131167 TLA131166:TLB131167 TUW131166:TUX131167 UES131166:UET131167 UOO131166:UOP131167 UYK131166:UYL131167 VIG131166:VIH131167 VSC131166:VSD131167 WBY131166:WBZ131167 WLU131166:WLV131167 WVQ131166:WVR131167 I196702:J196703 JE196702:JF196703 TA196702:TB196703 ACW196702:ACX196703 AMS196702:AMT196703 AWO196702:AWP196703 BGK196702:BGL196703 BQG196702:BQH196703 CAC196702:CAD196703 CJY196702:CJZ196703 CTU196702:CTV196703 DDQ196702:DDR196703 DNM196702:DNN196703 DXI196702:DXJ196703 EHE196702:EHF196703 ERA196702:ERB196703 FAW196702:FAX196703 FKS196702:FKT196703 FUO196702:FUP196703 GEK196702:GEL196703 GOG196702:GOH196703 GYC196702:GYD196703 HHY196702:HHZ196703 HRU196702:HRV196703 IBQ196702:IBR196703 ILM196702:ILN196703 IVI196702:IVJ196703 JFE196702:JFF196703 JPA196702:JPB196703 JYW196702:JYX196703 KIS196702:KIT196703 KSO196702:KSP196703 LCK196702:LCL196703 LMG196702:LMH196703 LWC196702:LWD196703 MFY196702:MFZ196703 MPU196702:MPV196703 MZQ196702:MZR196703 NJM196702:NJN196703 NTI196702:NTJ196703 ODE196702:ODF196703 ONA196702:ONB196703 OWW196702:OWX196703 PGS196702:PGT196703 PQO196702:PQP196703 QAK196702:QAL196703 QKG196702:QKH196703 QUC196702:QUD196703 RDY196702:RDZ196703 RNU196702:RNV196703 RXQ196702:RXR196703 SHM196702:SHN196703 SRI196702:SRJ196703 TBE196702:TBF196703 TLA196702:TLB196703 TUW196702:TUX196703 UES196702:UET196703 UOO196702:UOP196703 UYK196702:UYL196703 VIG196702:VIH196703 VSC196702:VSD196703 WBY196702:WBZ196703 WLU196702:WLV196703 WVQ196702:WVR196703 I262238:J262239 JE262238:JF262239 TA262238:TB262239 ACW262238:ACX262239 AMS262238:AMT262239 AWO262238:AWP262239 BGK262238:BGL262239 BQG262238:BQH262239 CAC262238:CAD262239 CJY262238:CJZ262239 CTU262238:CTV262239 DDQ262238:DDR262239 DNM262238:DNN262239 DXI262238:DXJ262239 EHE262238:EHF262239 ERA262238:ERB262239 FAW262238:FAX262239 FKS262238:FKT262239 FUO262238:FUP262239 GEK262238:GEL262239 GOG262238:GOH262239 GYC262238:GYD262239 HHY262238:HHZ262239 HRU262238:HRV262239 IBQ262238:IBR262239 ILM262238:ILN262239 IVI262238:IVJ262239 JFE262238:JFF262239 JPA262238:JPB262239 JYW262238:JYX262239 KIS262238:KIT262239 KSO262238:KSP262239 LCK262238:LCL262239 LMG262238:LMH262239 LWC262238:LWD262239 MFY262238:MFZ262239 MPU262238:MPV262239 MZQ262238:MZR262239 NJM262238:NJN262239 NTI262238:NTJ262239 ODE262238:ODF262239 ONA262238:ONB262239 OWW262238:OWX262239 PGS262238:PGT262239 PQO262238:PQP262239 QAK262238:QAL262239 QKG262238:QKH262239 QUC262238:QUD262239 RDY262238:RDZ262239 RNU262238:RNV262239 RXQ262238:RXR262239 SHM262238:SHN262239 SRI262238:SRJ262239 TBE262238:TBF262239 TLA262238:TLB262239 TUW262238:TUX262239 UES262238:UET262239 UOO262238:UOP262239 UYK262238:UYL262239 VIG262238:VIH262239 VSC262238:VSD262239 WBY262238:WBZ262239 WLU262238:WLV262239 WVQ262238:WVR262239 I327774:J327775 JE327774:JF327775 TA327774:TB327775 ACW327774:ACX327775 AMS327774:AMT327775 AWO327774:AWP327775 BGK327774:BGL327775 BQG327774:BQH327775 CAC327774:CAD327775 CJY327774:CJZ327775 CTU327774:CTV327775 DDQ327774:DDR327775 DNM327774:DNN327775 DXI327774:DXJ327775 EHE327774:EHF327775 ERA327774:ERB327775 FAW327774:FAX327775 FKS327774:FKT327775 FUO327774:FUP327775 GEK327774:GEL327775 GOG327774:GOH327775 GYC327774:GYD327775 HHY327774:HHZ327775 HRU327774:HRV327775 IBQ327774:IBR327775 ILM327774:ILN327775 IVI327774:IVJ327775 JFE327774:JFF327775 JPA327774:JPB327775 JYW327774:JYX327775 KIS327774:KIT327775 KSO327774:KSP327775 LCK327774:LCL327775 LMG327774:LMH327775 LWC327774:LWD327775 MFY327774:MFZ327775 MPU327774:MPV327775 MZQ327774:MZR327775 NJM327774:NJN327775 NTI327774:NTJ327775 ODE327774:ODF327775 ONA327774:ONB327775 OWW327774:OWX327775 PGS327774:PGT327775 PQO327774:PQP327775 QAK327774:QAL327775 QKG327774:QKH327775 QUC327774:QUD327775 RDY327774:RDZ327775 RNU327774:RNV327775 RXQ327774:RXR327775 SHM327774:SHN327775 SRI327774:SRJ327775 TBE327774:TBF327775 TLA327774:TLB327775 TUW327774:TUX327775 UES327774:UET327775 UOO327774:UOP327775 UYK327774:UYL327775 VIG327774:VIH327775 VSC327774:VSD327775 WBY327774:WBZ327775 WLU327774:WLV327775 WVQ327774:WVR327775 I393310:J393311 JE393310:JF393311 TA393310:TB393311 ACW393310:ACX393311 AMS393310:AMT393311 AWO393310:AWP393311 BGK393310:BGL393311 BQG393310:BQH393311 CAC393310:CAD393311 CJY393310:CJZ393311 CTU393310:CTV393311 DDQ393310:DDR393311 DNM393310:DNN393311 DXI393310:DXJ393311 EHE393310:EHF393311 ERA393310:ERB393311 FAW393310:FAX393311 FKS393310:FKT393311 FUO393310:FUP393311 GEK393310:GEL393311 GOG393310:GOH393311 GYC393310:GYD393311 HHY393310:HHZ393311 HRU393310:HRV393311 IBQ393310:IBR393311 ILM393310:ILN393311 IVI393310:IVJ393311 JFE393310:JFF393311 JPA393310:JPB393311 JYW393310:JYX393311 KIS393310:KIT393311 KSO393310:KSP393311 LCK393310:LCL393311 LMG393310:LMH393311 LWC393310:LWD393311 MFY393310:MFZ393311 MPU393310:MPV393311 MZQ393310:MZR393311 NJM393310:NJN393311 NTI393310:NTJ393311 ODE393310:ODF393311 ONA393310:ONB393311 OWW393310:OWX393311 PGS393310:PGT393311 PQO393310:PQP393311 QAK393310:QAL393311 QKG393310:QKH393311 QUC393310:QUD393311 RDY393310:RDZ393311 RNU393310:RNV393311 RXQ393310:RXR393311 SHM393310:SHN393311 SRI393310:SRJ393311 TBE393310:TBF393311 TLA393310:TLB393311 TUW393310:TUX393311 UES393310:UET393311 UOO393310:UOP393311 UYK393310:UYL393311 VIG393310:VIH393311 VSC393310:VSD393311 WBY393310:WBZ393311 WLU393310:WLV393311 WVQ393310:WVR393311 I458846:J458847 JE458846:JF458847 TA458846:TB458847 ACW458846:ACX458847 AMS458846:AMT458847 AWO458846:AWP458847 BGK458846:BGL458847 BQG458846:BQH458847 CAC458846:CAD458847 CJY458846:CJZ458847 CTU458846:CTV458847 DDQ458846:DDR458847 DNM458846:DNN458847 DXI458846:DXJ458847 EHE458846:EHF458847 ERA458846:ERB458847 FAW458846:FAX458847 FKS458846:FKT458847 FUO458846:FUP458847 GEK458846:GEL458847 GOG458846:GOH458847 GYC458846:GYD458847 HHY458846:HHZ458847 HRU458846:HRV458847 IBQ458846:IBR458847 ILM458846:ILN458847 IVI458846:IVJ458847 JFE458846:JFF458847 JPA458846:JPB458847 JYW458846:JYX458847 KIS458846:KIT458847 KSO458846:KSP458847 LCK458846:LCL458847 LMG458846:LMH458847 LWC458846:LWD458847 MFY458846:MFZ458847 MPU458846:MPV458847 MZQ458846:MZR458847 NJM458846:NJN458847 NTI458846:NTJ458847 ODE458846:ODF458847 ONA458846:ONB458847 OWW458846:OWX458847 PGS458846:PGT458847 PQO458846:PQP458847 QAK458846:QAL458847 QKG458846:QKH458847 QUC458846:QUD458847 RDY458846:RDZ458847 RNU458846:RNV458847 RXQ458846:RXR458847 SHM458846:SHN458847 SRI458846:SRJ458847 TBE458846:TBF458847 TLA458846:TLB458847 TUW458846:TUX458847 UES458846:UET458847 UOO458846:UOP458847 UYK458846:UYL458847 VIG458846:VIH458847 VSC458846:VSD458847 WBY458846:WBZ458847 WLU458846:WLV458847 WVQ458846:WVR458847 I524382:J524383 JE524382:JF524383 TA524382:TB524383 ACW524382:ACX524383 AMS524382:AMT524383 AWO524382:AWP524383 BGK524382:BGL524383 BQG524382:BQH524383 CAC524382:CAD524383 CJY524382:CJZ524383 CTU524382:CTV524383 DDQ524382:DDR524383 DNM524382:DNN524383 DXI524382:DXJ524383 EHE524382:EHF524383 ERA524382:ERB524383 FAW524382:FAX524383 FKS524382:FKT524383 FUO524382:FUP524383 GEK524382:GEL524383 GOG524382:GOH524383 GYC524382:GYD524383 HHY524382:HHZ524383 HRU524382:HRV524383 IBQ524382:IBR524383 ILM524382:ILN524383 IVI524382:IVJ524383 JFE524382:JFF524383 JPA524382:JPB524383 JYW524382:JYX524383 KIS524382:KIT524383 KSO524382:KSP524383 LCK524382:LCL524383 LMG524382:LMH524383 LWC524382:LWD524383 MFY524382:MFZ524383 MPU524382:MPV524383 MZQ524382:MZR524383 NJM524382:NJN524383 NTI524382:NTJ524383 ODE524382:ODF524383 ONA524382:ONB524383 OWW524382:OWX524383 PGS524382:PGT524383 PQO524382:PQP524383 QAK524382:QAL524383 QKG524382:QKH524383 QUC524382:QUD524383 RDY524382:RDZ524383 RNU524382:RNV524383 RXQ524382:RXR524383 SHM524382:SHN524383 SRI524382:SRJ524383 TBE524382:TBF524383 TLA524382:TLB524383 TUW524382:TUX524383 UES524382:UET524383 UOO524382:UOP524383 UYK524382:UYL524383 VIG524382:VIH524383 VSC524382:VSD524383 WBY524382:WBZ524383 WLU524382:WLV524383 WVQ524382:WVR524383 I589918:J589919 JE589918:JF589919 TA589918:TB589919 ACW589918:ACX589919 AMS589918:AMT589919 AWO589918:AWP589919 BGK589918:BGL589919 BQG589918:BQH589919 CAC589918:CAD589919 CJY589918:CJZ589919 CTU589918:CTV589919 DDQ589918:DDR589919 DNM589918:DNN589919 DXI589918:DXJ589919 EHE589918:EHF589919 ERA589918:ERB589919 FAW589918:FAX589919 FKS589918:FKT589919 FUO589918:FUP589919 GEK589918:GEL589919 GOG589918:GOH589919 GYC589918:GYD589919 HHY589918:HHZ589919 HRU589918:HRV589919 IBQ589918:IBR589919 ILM589918:ILN589919 IVI589918:IVJ589919 JFE589918:JFF589919 JPA589918:JPB589919 JYW589918:JYX589919 KIS589918:KIT589919 KSO589918:KSP589919 LCK589918:LCL589919 LMG589918:LMH589919 LWC589918:LWD589919 MFY589918:MFZ589919 MPU589918:MPV589919 MZQ589918:MZR589919 NJM589918:NJN589919 NTI589918:NTJ589919 ODE589918:ODF589919 ONA589918:ONB589919 OWW589918:OWX589919 PGS589918:PGT589919 PQO589918:PQP589919 QAK589918:QAL589919 QKG589918:QKH589919 QUC589918:QUD589919 RDY589918:RDZ589919 RNU589918:RNV589919 RXQ589918:RXR589919 SHM589918:SHN589919 SRI589918:SRJ589919 TBE589918:TBF589919 TLA589918:TLB589919 TUW589918:TUX589919 UES589918:UET589919 UOO589918:UOP589919 UYK589918:UYL589919 VIG589918:VIH589919 VSC589918:VSD589919 WBY589918:WBZ589919 WLU589918:WLV589919 WVQ589918:WVR589919 I655454:J655455 JE655454:JF655455 TA655454:TB655455 ACW655454:ACX655455 AMS655454:AMT655455 AWO655454:AWP655455 BGK655454:BGL655455 BQG655454:BQH655455 CAC655454:CAD655455 CJY655454:CJZ655455 CTU655454:CTV655455 DDQ655454:DDR655455 DNM655454:DNN655455 DXI655454:DXJ655455 EHE655454:EHF655455 ERA655454:ERB655455 FAW655454:FAX655455 FKS655454:FKT655455 FUO655454:FUP655455 GEK655454:GEL655455 GOG655454:GOH655455 GYC655454:GYD655455 HHY655454:HHZ655455 HRU655454:HRV655455 IBQ655454:IBR655455 ILM655454:ILN655455 IVI655454:IVJ655455 JFE655454:JFF655455 JPA655454:JPB655455 JYW655454:JYX655455 KIS655454:KIT655455 KSO655454:KSP655455 LCK655454:LCL655455 LMG655454:LMH655455 LWC655454:LWD655455 MFY655454:MFZ655455 MPU655454:MPV655455 MZQ655454:MZR655455 NJM655454:NJN655455 NTI655454:NTJ655455 ODE655454:ODF655455 ONA655454:ONB655455 OWW655454:OWX655455 PGS655454:PGT655455 PQO655454:PQP655455 QAK655454:QAL655455 QKG655454:QKH655455 QUC655454:QUD655455 RDY655454:RDZ655455 RNU655454:RNV655455 RXQ655454:RXR655455 SHM655454:SHN655455 SRI655454:SRJ655455 TBE655454:TBF655455 TLA655454:TLB655455 TUW655454:TUX655455 UES655454:UET655455 UOO655454:UOP655455 UYK655454:UYL655455 VIG655454:VIH655455 VSC655454:VSD655455 WBY655454:WBZ655455 WLU655454:WLV655455 WVQ655454:WVR655455 I720990:J720991 JE720990:JF720991 TA720990:TB720991 ACW720990:ACX720991 AMS720990:AMT720991 AWO720990:AWP720991 BGK720990:BGL720991 BQG720990:BQH720991 CAC720990:CAD720991 CJY720990:CJZ720991 CTU720990:CTV720991 DDQ720990:DDR720991 DNM720990:DNN720991 DXI720990:DXJ720991 EHE720990:EHF720991 ERA720990:ERB720991 FAW720990:FAX720991 FKS720990:FKT720991 FUO720990:FUP720991 GEK720990:GEL720991 GOG720990:GOH720991 GYC720990:GYD720991 HHY720990:HHZ720991 HRU720990:HRV720991 IBQ720990:IBR720991 ILM720990:ILN720991 IVI720990:IVJ720991 JFE720990:JFF720991 JPA720990:JPB720991 JYW720990:JYX720991 KIS720990:KIT720991 KSO720990:KSP720991 LCK720990:LCL720991 LMG720990:LMH720991 LWC720990:LWD720991 MFY720990:MFZ720991 MPU720990:MPV720991 MZQ720990:MZR720991 NJM720990:NJN720991 NTI720990:NTJ720991 ODE720990:ODF720991 ONA720990:ONB720991 OWW720990:OWX720991 PGS720990:PGT720991 PQO720990:PQP720991 QAK720990:QAL720991 QKG720990:QKH720991 QUC720990:QUD720991 RDY720990:RDZ720991 RNU720990:RNV720991 RXQ720990:RXR720991 SHM720990:SHN720991 SRI720990:SRJ720991 TBE720990:TBF720991 TLA720990:TLB720991 TUW720990:TUX720991 UES720990:UET720991 UOO720990:UOP720991 UYK720990:UYL720991 VIG720990:VIH720991 VSC720990:VSD720991 WBY720990:WBZ720991 WLU720990:WLV720991 WVQ720990:WVR720991 I786526:J786527 JE786526:JF786527 TA786526:TB786527 ACW786526:ACX786527 AMS786526:AMT786527 AWO786526:AWP786527 BGK786526:BGL786527 BQG786526:BQH786527 CAC786526:CAD786527 CJY786526:CJZ786527 CTU786526:CTV786527 DDQ786526:DDR786527 DNM786526:DNN786527 DXI786526:DXJ786527 EHE786526:EHF786527 ERA786526:ERB786527 FAW786526:FAX786527 FKS786526:FKT786527 FUO786526:FUP786527 GEK786526:GEL786527 GOG786526:GOH786527 GYC786526:GYD786527 HHY786526:HHZ786527 HRU786526:HRV786527 IBQ786526:IBR786527 ILM786526:ILN786527 IVI786526:IVJ786527 JFE786526:JFF786527 JPA786526:JPB786527 JYW786526:JYX786527 KIS786526:KIT786527 KSO786526:KSP786527 LCK786526:LCL786527 LMG786526:LMH786527 LWC786526:LWD786527 MFY786526:MFZ786527 MPU786526:MPV786527 MZQ786526:MZR786527 NJM786526:NJN786527 NTI786526:NTJ786527 ODE786526:ODF786527 ONA786526:ONB786527 OWW786526:OWX786527 PGS786526:PGT786527 PQO786526:PQP786527 QAK786526:QAL786527 QKG786526:QKH786527 QUC786526:QUD786527 RDY786526:RDZ786527 RNU786526:RNV786527 RXQ786526:RXR786527 SHM786526:SHN786527 SRI786526:SRJ786527 TBE786526:TBF786527 TLA786526:TLB786527 TUW786526:TUX786527 UES786526:UET786527 UOO786526:UOP786527 UYK786526:UYL786527 VIG786526:VIH786527 VSC786526:VSD786527 WBY786526:WBZ786527 WLU786526:WLV786527 WVQ786526:WVR786527 I852062:J852063 JE852062:JF852063 TA852062:TB852063 ACW852062:ACX852063 AMS852062:AMT852063 AWO852062:AWP852063 BGK852062:BGL852063 BQG852062:BQH852063 CAC852062:CAD852063 CJY852062:CJZ852063 CTU852062:CTV852063 DDQ852062:DDR852063 DNM852062:DNN852063 DXI852062:DXJ852063 EHE852062:EHF852063 ERA852062:ERB852063 FAW852062:FAX852063 FKS852062:FKT852063 FUO852062:FUP852063 GEK852062:GEL852063 GOG852062:GOH852063 GYC852062:GYD852063 HHY852062:HHZ852063 HRU852062:HRV852063 IBQ852062:IBR852063 ILM852062:ILN852063 IVI852062:IVJ852063 JFE852062:JFF852063 JPA852062:JPB852063 JYW852062:JYX852063 KIS852062:KIT852063 KSO852062:KSP852063 LCK852062:LCL852063 LMG852062:LMH852063 LWC852062:LWD852063 MFY852062:MFZ852063 MPU852062:MPV852063 MZQ852062:MZR852063 NJM852062:NJN852063 NTI852062:NTJ852063 ODE852062:ODF852063 ONA852062:ONB852063 OWW852062:OWX852063 PGS852062:PGT852063 PQO852062:PQP852063 QAK852062:QAL852063 QKG852062:QKH852063 QUC852062:QUD852063 RDY852062:RDZ852063 RNU852062:RNV852063 RXQ852062:RXR852063 SHM852062:SHN852063 SRI852062:SRJ852063 TBE852062:TBF852063 TLA852062:TLB852063 TUW852062:TUX852063 UES852062:UET852063 UOO852062:UOP852063 UYK852062:UYL852063 VIG852062:VIH852063 VSC852062:VSD852063 WBY852062:WBZ852063 WLU852062:WLV852063 WVQ852062:WVR852063 I917598:J917599 JE917598:JF917599 TA917598:TB917599 ACW917598:ACX917599 AMS917598:AMT917599 AWO917598:AWP917599 BGK917598:BGL917599 BQG917598:BQH917599 CAC917598:CAD917599 CJY917598:CJZ917599 CTU917598:CTV917599 DDQ917598:DDR917599 DNM917598:DNN917599 DXI917598:DXJ917599 EHE917598:EHF917599 ERA917598:ERB917599 FAW917598:FAX917599 FKS917598:FKT917599 FUO917598:FUP917599 GEK917598:GEL917599 GOG917598:GOH917599 GYC917598:GYD917599 HHY917598:HHZ917599 HRU917598:HRV917599 IBQ917598:IBR917599 ILM917598:ILN917599 IVI917598:IVJ917599 JFE917598:JFF917599 JPA917598:JPB917599 JYW917598:JYX917599 KIS917598:KIT917599 KSO917598:KSP917599 LCK917598:LCL917599 LMG917598:LMH917599 LWC917598:LWD917599 MFY917598:MFZ917599 MPU917598:MPV917599 MZQ917598:MZR917599 NJM917598:NJN917599 NTI917598:NTJ917599 ODE917598:ODF917599 ONA917598:ONB917599 OWW917598:OWX917599 PGS917598:PGT917599 PQO917598:PQP917599 QAK917598:QAL917599 QKG917598:QKH917599 QUC917598:QUD917599 RDY917598:RDZ917599 RNU917598:RNV917599 RXQ917598:RXR917599 SHM917598:SHN917599 SRI917598:SRJ917599 TBE917598:TBF917599 TLA917598:TLB917599 TUW917598:TUX917599 UES917598:UET917599 UOO917598:UOP917599 UYK917598:UYL917599 VIG917598:VIH917599 VSC917598:VSD917599 WBY917598:WBZ917599 WLU917598:WLV917599 WVQ917598:WVR917599 I983134:J983135 JE983134:JF983135 TA983134:TB983135 ACW983134:ACX983135 AMS983134:AMT983135 AWO983134:AWP983135 BGK983134:BGL983135 BQG983134:BQH983135 CAC983134:CAD983135 CJY983134:CJZ983135 CTU983134:CTV983135 DDQ983134:DDR983135 DNM983134:DNN983135 DXI983134:DXJ983135 EHE983134:EHF983135 ERA983134:ERB983135 FAW983134:FAX983135 FKS983134:FKT983135 FUO983134:FUP983135 GEK983134:GEL983135 GOG983134:GOH983135 GYC983134:GYD983135 HHY983134:HHZ983135 HRU983134:HRV983135 IBQ983134:IBR983135 ILM983134:ILN983135 IVI983134:IVJ983135 JFE983134:JFF983135 JPA983134:JPB983135 JYW983134:JYX983135 KIS983134:KIT983135 KSO983134:KSP983135 LCK983134:LCL983135 LMG983134:LMH983135 LWC983134:LWD983135 MFY983134:MFZ983135 MPU983134:MPV983135 MZQ983134:MZR983135 NJM983134:NJN983135 NTI983134:NTJ983135 ODE983134:ODF983135 ONA983134:ONB983135 OWW983134:OWX983135 PGS983134:PGT983135 PQO983134:PQP983135 QAK983134:QAL983135 QKG983134:QKH983135 QUC983134:QUD983135 RDY983134:RDZ983135 RNU983134:RNV983135 RXQ983134:RXR983135 SHM983134:SHN983135 SRI983134:SRJ983135 TBE983134:TBF983135 TLA983134:TLB983135 TUW983134:TUX983135 UES983134:UET983135 UOO983134:UOP983135 UYK983134:UYL983135 VIG983134:VIH983135 VSC983134:VSD983135 WBY983134:WBZ983135 WLU983134:WLV983135 WVQ983134:WVR983135 I106:J106 JE106:JF106 TA106:TB106 ACW106:ACX106 AMS106:AMT106 AWO106:AWP106 BGK106:BGL106 BQG106:BQH106 CAC106:CAD106 CJY106:CJZ106 CTU106:CTV106 DDQ106:DDR106 DNM106:DNN106 DXI106:DXJ106 EHE106:EHF106 ERA106:ERB106 FAW106:FAX106 FKS106:FKT106 FUO106:FUP106 GEK106:GEL106 GOG106:GOH106 GYC106:GYD106 HHY106:HHZ106 HRU106:HRV106 IBQ106:IBR106 ILM106:ILN106 IVI106:IVJ106 JFE106:JFF106 JPA106:JPB106 JYW106:JYX106 KIS106:KIT106 KSO106:KSP106 LCK106:LCL106 LMG106:LMH106 LWC106:LWD106 MFY106:MFZ106 MPU106:MPV106 MZQ106:MZR106 NJM106:NJN106 NTI106:NTJ106 ODE106:ODF106 ONA106:ONB106 OWW106:OWX106 PGS106:PGT106 PQO106:PQP106 QAK106:QAL106 QKG106:QKH106 QUC106:QUD106 RDY106:RDZ106 RNU106:RNV106 RXQ106:RXR106 SHM106:SHN106 SRI106:SRJ106 TBE106:TBF106 TLA106:TLB106 TUW106:TUX106 UES106:UET106 UOO106:UOP106 UYK106:UYL106 VIG106:VIH106 VSC106:VSD106 WBY106:WBZ106 WLU106:WLV106 WVQ106:WVR106 I65642:J65642 JE65642:JF65642 TA65642:TB65642 ACW65642:ACX65642 AMS65642:AMT65642 AWO65642:AWP65642 BGK65642:BGL65642 BQG65642:BQH65642 CAC65642:CAD65642 CJY65642:CJZ65642 CTU65642:CTV65642 DDQ65642:DDR65642 DNM65642:DNN65642 DXI65642:DXJ65642 EHE65642:EHF65642 ERA65642:ERB65642 FAW65642:FAX65642 FKS65642:FKT65642 FUO65642:FUP65642 GEK65642:GEL65642 GOG65642:GOH65642 GYC65642:GYD65642 HHY65642:HHZ65642 HRU65642:HRV65642 IBQ65642:IBR65642 ILM65642:ILN65642 IVI65642:IVJ65642 JFE65642:JFF65642 JPA65642:JPB65642 JYW65642:JYX65642 KIS65642:KIT65642 KSO65642:KSP65642 LCK65642:LCL65642 LMG65642:LMH65642 LWC65642:LWD65642 MFY65642:MFZ65642 MPU65642:MPV65642 MZQ65642:MZR65642 NJM65642:NJN65642 NTI65642:NTJ65642 ODE65642:ODF65642 ONA65642:ONB65642 OWW65642:OWX65642 PGS65642:PGT65642 PQO65642:PQP65642 QAK65642:QAL65642 QKG65642:QKH65642 QUC65642:QUD65642 RDY65642:RDZ65642 RNU65642:RNV65642 RXQ65642:RXR65642 SHM65642:SHN65642 SRI65642:SRJ65642 TBE65642:TBF65642 TLA65642:TLB65642 TUW65642:TUX65642 UES65642:UET65642 UOO65642:UOP65642 UYK65642:UYL65642 VIG65642:VIH65642 VSC65642:VSD65642 WBY65642:WBZ65642 WLU65642:WLV65642 WVQ65642:WVR65642 I131178:J131178 JE131178:JF131178 TA131178:TB131178 ACW131178:ACX131178 AMS131178:AMT131178 AWO131178:AWP131178 BGK131178:BGL131178 BQG131178:BQH131178 CAC131178:CAD131178 CJY131178:CJZ131178 CTU131178:CTV131178 DDQ131178:DDR131178 DNM131178:DNN131178 DXI131178:DXJ131178 EHE131178:EHF131178 ERA131178:ERB131178 FAW131178:FAX131178 FKS131178:FKT131178 FUO131178:FUP131178 GEK131178:GEL131178 GOG131178:GOH131178 GYC131178:GYD131178 HHY131178:HHZ131178 HRU131178:HRV131178 IBQ131178:IBR131178 ILM131178:ILN131178 IVI131178:IVJ131178 JFE131178:JFF131178 JPA131178:JPB131178 JYW131178:JYX131178 KIS131178:KIT131178 KSO131178:KSP131178 LCK131178:LCL131178 LMG131178:LMH131178 LWC131178:LWD131178 MFY131178:MFZ131178 MPU131178:MPV131178 MZQ131178:MZR131178 NJM131178:NJN131178 NTI131178:NTJ131178 ODE131178:ODF131178 ONA131178:ONB131178 OWW131178:OWX131178 PGS131178:PGT131178 PQO131178:PQP131178 QAK131178:QAL131178 QKG131178:QKH131178 QUC131178:QUD131178 RDY131178:RDZ131178 RNU131178:RNV131178 RXQ131178:RXR131178 SHM131178:SHN131178 SRI131178:SRJ131178 TBE131178:TBF131178 TLA131178:TLB131178 TUW131178:TUX131178 UES131178:UET131178 UOO131178:UOP131178 UYK131178:UYL131178 VIG131178:VIH131178 VSC131178:VSD131178 WBY131178:WBZ131178 WLU131178:WLV131178 WVQ131178:WVR131178 I196714:J196714 JE196714:JF196714 TA196714:TB196714 ACW196714:ACX196714 AMS196714:AMT196714 AWO196714:AWP196714 BGK196714:BGL196714 BQG196714:BQH196714 CAC196714:CAD196714 CJY196714:CJZ196714 CTU196714:CTV196714 DDQ196714:DDR196714 DNM196714:DNN196714 DXI196714:DXJ196714 EHE196714:EHF196714 ERA196714:ERB196714 FAW196714:FAX196714 FKS196714:FKT196714 FUO196714:FUP196714 GEK196714:GEL196714 GOG196714:GOH196714 GYC196714:GYD196714 HHY196714:HHZ196714 HRU196714:HRV196714 IBQ196714:IBR196714 ILM196714:ILN196714 IVI196714:IVJ196714 JFE196714:JFF196714 JPA196714:JPB196714 JYW196714:JYX196714 KIS196714:KIT196714 KSO196714:KSP196714 LCK196714:LCL196714 LMG196714:LMH196714 LWC196714:LWD196714 MFY196714:MFZ196714 MPU196714:MPV196714 MZQ196714:MZR196714 NJM196714:NJN196714 NTI196714:NTJ196714 ODE196714:ODF196714 ONA196714:ONB196714 OWW196714:OWX196714 PGS196714:PGT196714 PQO196714:PQP196714 QAK196714:QAL196714 QKG196714:QKH196714 QUC196714:QUD196714 RDY196714:RDZ196714 RNU196714:RNV196714 RXQ196714:RXR196714 SHM196714:SHN196714 SRI196714:SRJ196714 TBE196714:TBF196714 TLA196714:TLB196714 TUW196714:TUX196714 UES196714:UET196714 UOO196714:UOP196714 UYK196714:UYL196714 VIG196714:VIH196714 VSC196714:VSD196714 WBY196714:WBZ196714 WLU196714:WLV196714 WVQ196714:WVR196714 I262250:J262250 JE262250:JF262250 TA262250:TB262250 ACW262250:ACX262250 AMS262250:AMT262250 AWO262250:AWP262250 BGK262250:BGL262250 BQG262250:BQH262250 CAC262250:CAD262250 CJY262250:CJZ262250 CTU262250:CTV262250 DDQ262250:DDR262250 DNM262250:DNN262250 DXI262250:DXJ262250 EHE262250:EHF262250 ERA262250:ERB262250 FAW262250:FAX262250 FKS262250:FKT262250 FUO262250:FUP262250 GEK262250:GEL262250 GOG262250:GOH262250 GYC262250:GYD262250 HHY262250:HHZ262250 HRU262250:HRV262250 IBQ262250:IBR262250 ILM262250:ILN262250 IVI262250:IVJ262250 JFE262250:JFF262250 JPA262250:JPB262250 JYW262250:JYX262250 KIS262250:KIT262250 KSO262250:KSP262250 LCK262250:LCL262250 LMG262250:LMH262250 LWC262250:LWD262250 MFY262250:MFZ262250 MPU262250:MPV262250 MZQ262250:MZR262250 NJM262250:NJN262250 NTI262250:NTJ262250 ODE262250:ODF262250 ONA262250:ONB262250 OWW262250:OWX262250 PGS262250:PGT262250 PQO262250:PQP262250 QAK262250:QAL262250 QKG262250:QKH262250 QUC262250:QUD262250 RDY262250:RDZ262250 RNU262250:RNV262250 RXQ262250:RXR262250 SHM262250:SHN262250 SRI262250:SRJ262250 TBE262250:TBF262250 TLA262250:TLB262250 TUW262250:TUX262250 UES262250:UET262250 UOO262250:UOP262250 UYK262250:UYL262250 VIG262250:VIH262250 VSC262250:VSD262250 WBY262250:WBZ262250 WLU262250:WLV262250 WVQ262250:WVR262250 I327786:J327786 JE327786:JF327786 TA327786:TB327786 ACW327786:ACX327786 AMS327786:AMT327786 AWO327786:AWP327786 BGK327786:BGL327786 BQG327786:BQH327786 CAC327786:CAD327786 CJY327786:CJZ327786 CTU327786:CTV327786 DDQ327786:DDR327786 DNM327786:DNN327786 DXI327786:DXJ327786 EHE327786:EHF327786 ERA327786:ERB327786 FAW327786:FAX327786 FKS327786:FKT327786 FUO327786:FUP327786 GEK327786:GEL327786 GOG327786:GOH327786 GYC327786:GYD327786 HHY327786:HHZ327786 HRU327786:HRV327786 IBQ327786:IBR327786 ILM327786:ILN327786 IVI327786:IVJ327786 JFE327786:JFF327786 JPA327786:JPB327786 JYW327786:JYX327786 KIS327786:KIT327786 KSO327786:KSP327786 LCK327786:LCL327786 LMG327786:LMH327786 LWC327786:LWD327786 MFY327786:MFZ327786 MPU327786:MPV327786 MZQ327786:MZR327786 NJM327786:NJN327786 NTI327786:NTJ327786 ODE327786:ODF327786 ONA327786:ONB327786 OWW327786:OWX327786 PGS327786:PGT327786 PQO327786:PQP327786 QAK327786:QAL327786 QKG327786:QKH327786 QUC327786:QUD327786 RDY327786:RDZ327786 RNU327786:RNV327786 RXQ327786:RXR327786 SHM327786:SHN327786 SRI327786:SRJ327786 TBE327786:TBF327786 TLA327786:TLB327786 TUW327786:TUX327786 UES327786:UET327786 UOO327786:UOP327786 UYK327786:UYL327786 VIG327786:VIH327786 VSC327786:VSD327786 WBY327786:WBZ327786 WLU327786:WLV327786 WVQ327786:WVR327786 I393322:J393322 JE393322:JF393322 TA393322:TB393322 ACW393322:ACX393322 AMS393322:AMT393322 AWO393322:AWP393322 BGK393322:BGL393322 BQG393322:BQH393322 CAC393322:CAD393322 CJY393322:CJZ393322 CTU393322:CTV393322 DDQ393322:DDR393322 DNM393322:DNN393322 DXI393322:DXJ393322 EHE393322:EHF393322 ERA393322:ERB393322 FAW393322:FAX393322 FKS393322:FKT393322 FUO393322:FUP393322 GEK393322:GEL393322 GOG393322:GOH393322 GYC393322:GYD393322 HHY393322:HHZ393322 HRU393322:HRV393322 IBQ393322:IBR393322 ILM393322:ILN393322 IVI393322:IVJ393322 JFE393322:JFF393322 JPA393322:JPB393322 JYW393322:JYX393322 KIS393322:KIT393322 KSO393322:KSP393322 LCK393322:LCL393322 LMG393322:LMH393322 LWC393322:LWD393322 MFY393322:MFZ393322 MPU393322:MPV393322 MZQ393322:MZR393322 NJM393322:NJN393322 NTI393322:NTJ393322 ODE393322:ODF393322 ONA393322:ONB393322 OWW393322:OWX393322 PGS393322:PGT393322 PQO393322:PQP393322 QAK393322:QAL393322 QKG393322:QKH393322 QUC393322:QUD393322 RDY393322:RDZ393322 RNU393322:RNV393322 RXQ393322:RXR393322 SHM393322:SHN393322 SRI393322:SRJ393322 TBE393322:TBF393322 TLA393322:TLB393322 TUW393322:TUX393322 UES393322:UET393322 UOO393322:UOP393322 UYK393322:UYL393322 VIG393322:VIH393322 VSC393322:VSD393322 WBY393322:WBZ393322 WLU393322:WLV393322 WVQ393322:WVR393322 I458858:J458858 JE458858:JF458858 TA458858:TB458858 ACW458858:ACX458858 AMS458858:AMT458858 AWO458858:AWP458858 BGK458858:BGL458858 BQG458858:BQH458858 CAC458858:CAD458858 CJY458858:CJZ458858 CTU458858:CTV458858 DDQ458858:DDR458858 DNM458858:DNN458858 DXI458858:DXJ458858 EHE458858:EHF458858 ERA458858:ERB458858 FAW458858:FAX458858 FKS458858:FKT458858 FUO458858:FUP458858 GEK458858:GEL458858 GOG458858:GOH458858 GYC458858:GYD458858 HHY458858:HHZ458858 HRU458858:HRV458858 IBQ458858:IBR458858 ILM458858:ILN458858 IVI458858:IVJ458858 JFE458858:JFF458858 JPA458858:JPB458858 JYW458858:JYX458858 KIS458858:KIT458858 KSO458858:KSP458858 LCK458858:LCL458858 LMG458858:LMH458858 LWC458858:LWD458858 MFY458858:MFZ458858 MPU458858:MPV458858 MZQ458858:MZR458858 NJM458858:NJN458858 NTI458858:NTJ458858 ODE458858:ODF458858 ONA458858:ONB458858 OWW458858:OWX458858 PGS458858:PGT458858 PQO458858:PQP458858 QAK458858:QAL458858 QKG458858:QKH458858 QUC458858:QUD458858 RDY458858:RDZ458858 RNU458858:RNV458858 RXQ458858:RXR458858 SHM458858:SHN458858 SRI458858:SRJ458858 TBE458858:TBF458858 TLA458858:TLB458858 TUW458858:TUX458858 UES458858:UET458858 UOO458858:UOP458858 UYK458858:UYL458858 VIG458858:VIH458858 VSC458858:VSD458858 WBY458858:WBZ458858 WLU458858:WLV458858 WVQ458858:WVR458858 I524394:J524394 JE524394:JF524394 TA524394:TB524394 ACW524394:ACX524394 AMS524394:AMT524394 AWO524394:AWP524394 BGK524394:BGL524394 BQG524394:BQH524394 CAC524394:CAD524394 CJY524394:CJZ524394 CTU524394:CTV524394 DDQ524394:DDR524394 DNM524394:DNN524394 DXI524394:DXJ524394 EHE524394:EHF524394 ERA524394:ERB524394 FAW524394:FAX524394 FKS524394:FKT524394 FUO524394:FUP524394 GEK524394:GEL524394 GOG524394:GOH524394 GYC524394:GYD524394 HHY524394:HHZ524394 HRU524394:HRV524394 IBQ524394:IBR524394 ILM524394:ILN524394 IVI524394:IVJ524394 JFE524394:JFF524394 JPA524394:JPB524394 JYW524394:JYX524394 KIS524394:KIT524394 KSO524394:KSP524394 LCK524394:LCL524394 LMG524394:LMH524394 LWC524394:LWD524394 MFY524394:MFZ524394 MPU524394:MPV524394 MZQ524394:MZR524394 NJM524394:NJN524394 NTI524394:NTJ524394 ODE524394:ODF524394 ONA524394:ONB524394 OWW524394:OWX524394 PGS524394:PGT524394 PQO524394:PQP524394 QAK524394:QAL524394 QKG524394:QKH524394 QUC524394:QUD524394 RDY524394:RDZ524394 RNU524394:RNV524394 RXQ524394:RXR524394 SHM524394:SHN524394 SRI524394:SRJ524394 TBE524394:TBF524394 TLA524394:TLB524394 TUW524394:TUX524394 UES524394:UET524394 UOO524394:UOP524394 UYK524394:UYL524394 VIG524394:VIH524394 VSC524394:VSD524394 WBY524394:WBZ524394 WLU524394:WLV524394 WVQ524394:WVR524394 I589930:J589930 JE589930:JF589930 TA589930:TB589930 ACW589930:ACX589930 AMS589930:AMT589930 AWO589930:AWP589930 BGK589930:BGL589930 BQG589930:BQH589930 CAC589930:CAD589930 CJY589930:CJZ589930 CTU589930:CTV589930 DDQ589930:DDR589930 DNM589930:DNN589930 DXI589930:DXJ589930 EHE589930:EHF589930 ERA589930:ERB589930 FAW589930:FAX589930 FKS589930:FKT589930 FUO589930:FUP589930 GEK589930:GEL589930 GOG589930:GOH589930 GYC589930:GYD589930 HHY589930:HHZ589930 HRU589930:HRV589930 IBQ589930:IBR589930 ILM589930:ILN589930 IVI589930:IVJ589930 JFE589930:JFF589930 JPA589930:JPB589930 JYW589930:JYX589930 KIS589930:KIT589930 KSO589930:KSP589930 LCK589930:LCL589930 LMG589930:LMH589930 LWC589930:LWD589930 MFY589930:MFZ589930 MPU589930:MPV589930 MZQ589930:MZR589930 NJM589930:NJN589930 NTI589930:NTJ589930 ODE589930:ODF589930 ONA589930:ONB589930 OWW589930:OWX589930 PGS589930:PGT589930 PQO589930:PQP589930 QAK589930:QAL589930 QKG589930:QKH589930 QUC589930:QUD589930 RDY589930:RDZ589930 RNU589930:RNV589930 RXQ589930:RXR589930 SHM589930:SHN589930 SRI589930:SRJ589930 TBE589930:TBF589930 TLA589930:TLB589930 TUW589930:TUX589930 UES589930:UET589930 UOO589930:UOP589930 UYK589930:UYL589930 VIG589930:VIH589930 VSC589930:VSD589930 WBY589930:WBZ589930 WLU589930:WLV589930 WVQ589930:WVR589930 I655466:J655466 JE655466:JF655466 TA655466:TB655466 ACW655466:ACX655466 AMS655466:AMT655466 AWO655466:AWP655466 BGK655466:BGL655466 BQG655466:BQH655466 CAC655466:CAD655466 CJY655466:CJZ655466 CTU655466:CTV655466 DDQ655466:DDR655466 DNM655466:DNN655466 DXI655466:DXJ655466 EHE655466:EHF655466 ERA655466:ERB655466 FAW655466:FAX655466 FKS655466:FKT655466 FUO655466:FUP655466 GEK655466:GEL655466 GOG655466:GOH655466 GYC655466:GYD655466 HHY655466:HHZ655466 HRU655466:HRV655466 IBQ655466:IBR655466 ILM655466:ILN655466 IVI655466:IVJ655466 JFE655466:JFF655466 JPA655466:JPB655466 JYW655466:JYX655466 KIS655466:KIT655466 KSO655466:KSP655466 LCK655466:LCL655466 LMG655466:LMH655466 LWC655466:LWD655466 MFY655466:MFZ655466 MPU655466:MPV655466 MZQ655466:MZR655466 NJM655466:NJN655466 NTI655466:NTJ655466 ODE655466:ODF655466 ONA655466:ONB655466 OWW655466:OWX655466 PGS655466:PGT655466 PQO655466:PQP655466 QAK655466:QAL655466 QKG655466:QKH655466 QUC655466:QUD655466 RDY655466:RDZ655466 RNU655466:RNV655466 RXQ655466:RXR655466 SHM655466:SHN655466 SRI655466:SRJ655466 TBE655466:TBF655466 TLA655466:TLB655466 TUW655466:TUX655466 UES655466:UET655466 UOO655466:UOP655466 UYK655466:UYL655466 VIG655466:VIH655466 VSC655466:VSD655466 WBY655466:WBZ655466 WLU655466:WLV655466 WVQ655466:WVR655466 I721002:J721002 JE721002:JF721002 TA721002:TB721002 ACW721002:ACX721002 AMS721002:AMT721002 AWO721002:AWP721002 BGK721002:BGL721002 BQG721002:BQH721002 CAC721002:CAD721002 CJY721002:CJZ721002 CTU721002:CTV721002 DDQ721002:DDR721002 DNM721002:DNN721002 DXI721002:DXJ721002 EHE721002:EHF721002 ERA721002:ERB721002 FAW721002:FAX721002 FKS721002:FKT721002 FUO721002:FUP721002 GEK721002:GEL721002 GOG721002:GOH721002 GYC721002:GYD721002 HHY721002:HHZ721002 HRU721002:HRV721002 IBQ721002:IBR721002 ILM721002:ILN721002 IVI721002:IVJ721002 JFE721002:JFF721002 JPA721002:JPB721002 JYW721002:JYX721002 KIS721002:KIT721002 KSO721002:KSP721002 LCK721002:LCL721002 LMG721002:LMH721002 LWC721002:LWD721002 MFY721002:MFZ721002 MPU721002:MPV721002 MZQ721002:MZR721002 NJM721002:NJN721002 NTI721002:NTJ721002 ODE721002:ODF721002 ONA721002:ONB721002 OWW721002:OWX721002 PGS721002:PGT721002 PQO721002:PQP721002 QAK721002:QAL721002 QKG721002:QKH721002 QUC721002:QUD721002 RDY721002:RDZ721002 RNU721002:RNV721002 RXQ721002:RXR721002 SHM721002:SHN721002 SRI721002:SRJ721002 TBE721002:TBF721002 TLA721002:TLB721002 TUW721002:TUX721002 UES721002:UET721002 UOO721002:UOP721002 UYK721002:UYL721002 VIG721002:VIH721002 VSC721002:VSD721002 WBY721002:WBZ721002 WLU721002:WLV721002 WVQ721002:WVR721002 I786538:J786538 JE786538:JF786538 TA786538:TB786538 ACW786538:ACX786538 AMS786538:AMT786538 AWO786538:AWP786538 BGK786538:BGL786538 BQG786538:BQH786538 CAC786538:CAD786538 CJY786538:CJZ786538 CTU786538:CTV786538 DDQ786538:DDR786538 DNM786538:DNN786538 DXI786538:DXJ786538 EHE786538:EHF786538 ERA786538:ERB786538 FAW786538:FAX786538 FKS786538:FKT786538 FUO786538:FUP786538 GEK786538:GEL786538 GOG786538:GOH786538 GYC786538:GYD786538 HHY786538:HHZ786538 HRU786538:HRV786538 IBQ786538:IBR786538 ILM786538:ILN786538 IVI786538:IVJ786538 JFE786538:JFF786538 JPA786538:JPB786538 JYW786538:JYX786538 KIS786538:KIT786538 KSO786538:KSP786538 LCK786538:LCL786538 LMG786538:LMH786538 LWC786538:LWD786538 MFY786538:MFZ786538 MPU786538:MPV786538 MZQ786538:MZR786538 NJM786538:NJN786538 NTI786538:NTJ786538 ODE786538:ODF786538 ONA786538:ONB786538 OWW786538:OWX786538 PGS786538:PGT786538 PQO786538:PQP786538 QAK786538:QAL786538 QKG786538:QKH786538 QUC786538:QUD786538 RDY786538:RDZ786538 RNU786538:RNV786538 RXQ786538:RXR786538 SHM786538:SHN786538 SRI786538:SRJ786538 TBE786538:TBF786538 TLA786538:TLB786538 TUW786538:TUX786538 UES786538:UET786538 UOO786538:UOP786538 UYK786538:UYL786538 VIG786538:VIH786538 VSC786538:VSD786538 WBY786538:WBZ786538 WLU786538:WLV786538 WVQ786538:WVR786538 I852074:J852074 JE852074:JF852074 TA852074:TB852074 ACW852074:ACX852074 AMS852074:AMT852074 AWO852074:AWP852074 BGK852074:BGL852074 BQG852074:BQH852074 CAC852074:CAD852074 CJY852074:CJZ852074 CTU852074:CTV852074 DDQ852074:DDR852074 DNM852074:DNN852074 DXI852074:DXJ852074 EHE852074:EHF852074 ERA852074:ERB852074 FAW852074:FAX852074 FKS852074:FKT852074 FUO852074:FUP852074 GEK852074:GEL852074 GOG852074:GOH852074 GYC852074:GYD852074 HHY852074:HHZ852074 HRU852074:HRV852074 IBQ852074:IBR852074 ILM852074:ILN852074 IVI852074:IVJ852074 JFE852074:JFF852074 JPA852074:JPB852074 JYW852074:JYX852074 KIS852074:KIT852074 KSO852074:KSP852074 LCK852074:LCL852074 LMG852074:LMH852074 LWC852074:LWD852074 MFY852074:MFZ852074 MPU852074:MPV852074 MZQ852074:MZR852074 NJM852074:NJN852074 NTI852074:NTJ852074 ODE852074:ODF852074 ONA852074:ONB852074 OWW852074:OWX852074 PGS852074:PGT852074 PQO852074:PQP852074 QAK852074:QAL852074 QKG852074:QKH852074 QUC852074:QUD852074 RDY852074:RDZ852074 RNU852074:RNV852074 RXQ852074:RXR852074 SHM852074:SHN852074 SRI852074:SRJ852074 TBE852074:TBF852074 TLA852074:TLB852074 TUW852074:TUX852074 UES852074:UET852074 UOO852074:UOP852074 UYK852074:UYL852074 VIG852074:VIH852074 VSC852074:VSD852074 WBY852074:WBZ852074 WLU852074:WLV852074 WVQ852074:WVR852074 I917610:J917610 JE917610:JF917610 TA917610:TB917610 ACW917610:ACX917610 AMS917610:AMT917610 AWO917610:AWP917610 BGK917610:BGL917610 BQG917610:BQH917610 CAC917610:CAD917610 CJY917610:CJZ917610 CTU917610:CTV917610 DDQ917610:DDR917610 DNM917610:DNN917610 DXI917610:DXJ917610 EHE917610:EHF917610 ERA917610:ERB917610 FAW917610:FAX917610 FKS917610:FKT917610 FUO917610:FUP917610 GEK917610:GEL917610 GOG917610:GOH917610 GYC917610:GYD917610 HHY917610:HHZ917610 HRU917610:HRV917610 IBQ917610:IBR917610 ILM917610:ILN917610 IVI917610:IVJ917610 JFE917610:JFF917610 JPA917610:JPB917610 JYW917610:JYX917610 KIS917610:KIT917610 KSO917610:KSP917610 LCK917610:LCL917610 LMG917610:LMH917610 LWC917610:LWD917610 MFY917610:MFZ917610 MPU917610:MPV917610 MZQ917610:MZR917610 NJM917610:NJN917610 NTI917610:NTJ917610 ODE917610:ODF917610 ONA917610:ONB917610 OWW917610:OWX917610 PGS917610:PGT917610 PQO917610:PQP917610 QAK917610:QAL917610 QKG917610:QKH917610 QUC917610:QUD917610 RDY917610:RDZ917610 RNU917610:RNV917610 RXQ917610:RXR917610 SHM917610:SHN917610 SRI917610:SRJ917610 TBE917610:TBF917610 TLA917610:TLB917610 TUW917610:TUX917610 UES917610:UET917610 UOO917610:UOP917610 UYK917610:UYL917610 VIG917610:VIH917610 VSC917610:VSD917610 WBY917610:WBZ917610 WLU917610:WLV917610 WVQ917610:WVR917610 I983146:J983146 JE983146:JF983146 TA983146:TB983146 ACW983146:ACX983146 AMS983146:AMT983146 AWO983146:AWP983146 BGK983146:BGL983146 BQG983146:BQH983146 CAC983146:CAD983146 CJY983146:CJZ983146 CTU983146:CTV983146 DDQ983146:DDR983146 DNM983146:DNN983146 DXI983146:DXJ983146 EHE983146:EHF983146 ERA983146:ERB983146 FAW983146:FAX983146 FKS983146:FKT983146 FUO983146:FUP983146 GEK983146:GEL983146 GOG983146:GOH983146 GYC983146:GYD983146 HHY983146:HHZ983146 HRU983146:HRV983146 IBQ983146:IBR983146 ILM983146:ILN983146 IVI983146:IVJ983146 JFE983146:JFF983146 JPA983146:JPB983146 JYW983146:JYX983146 KIS983146:KIT983146 KSO983146:KSP983146 LCK983146:LCL983146 LMG983146:LMH983146 LWC983146:LWD983146 MFY983146:MFZ983146 MPU983146:MPV983146 MZQ983146:MZR983146 NJM983146:NJN983146 NTI983146:NTJ983146 ODE983146:ODF983146 ONA983146:ONB983146 OWW983146:OWX983146 PGS983146:PGT983146 PQO983146:PQP983146 QAK983146:QAL983146 QKG983146:QKH983146 QUC983146:QUD983146 RDY983146:RDZ983146 RNU983146:RNV983146 RXQ983146:RXR983146 SHM983146:SHN983146 SRI983146:SRJ983146 TBE983146:TBF983146 TLA983146:TLB983146 TUW983146:TUX983146 UES983146:UET983146 UOO983146:UOP983146 UYK983146:UYL983146 VIG983146:VIH983146 VSC983146:VSD983146 WBY983146:WBZ983146 WLU983146:WLV983146 WVQ983146:WVR983146 I113:J113 JE113:JF113 TA113:TB113 ACW113:ACX113 AMS113:AMT113 AWO113:AWP113 BGK113:BGL113 BQG113:BQH113 CAC113:CAD113 CJY113:CJZ113 CTU113:CTV113 DDQ113:DDR113 DNM113:DNN113 DXI113:DXJ113 EHE113:EHF113 ERA113:ERB113 FAW113:FAX113 FKS113:FKT113 FUO113:FUP113 GEK113:GEL113 GOG113:GOH113 GYC113:GYD113 HHY113:HHZ113 HRU113:HRV113 IBQ113:IBR113 ILM113:ILN113 IVI113:IVJ113 JFE113:JFF113 JPA113:JPB113 JYW113:JYX113 KIS113:KIT113 KSO113:KSP113 LCK113:LCL113 LMG113:LMH113 LWC113:LWD113 MFY113:MFZ113 MPU113:MPV113 MZQ113:MZR113 NJM113:NJN113 NTI113:NTJ113 ODE113:ODF113 ONA113:ONB113 OWW113:OWX113 PGS113:PGT113 PQO113:PQP113 QAK113:QAL113 QKG113:QKH113 QUC113:QUD113 RDY113:RDZ113 RNU113:RNV113 RXQ113:RXR113 SHM113:SHN113 SRI113:SRJ113 TBE113:TBF113 TLA113:TLB113 TUW113:TUX113 UES113:UET113 UOO113:UOP113 UYK113:UYL113 VIG113:VIH113 VSC113:VSD113 WBY113:WBZ113 WLU113:WLV113 WVQ113:WVR113 I65649:J65649 JE65649:JF65649 TA65649:TB65649 ACW65649:ACX65649 AMS65649:AMT65649 AWO65649:AWP65649 BGK65649:BGL65649 BQG65649:BQH65649 CAC65649:CAD65649 CJY65649:CJZ65649 CTU65649:CTV65649 DDQ65649:DDR65649 DNM65649:DNN65649 DXI65649:DXJ65649 EHE65649:EHF65649 ERA65649:ERB65649 FAW65649:FAX65649 FKS65649:FKT65649 FUO65649:FUP65649 GEK65649:GEL65649 GOG65649:GOH65649 GYC65649:GYD65649 HHY65649:HHZ65649 HRU65649:HRV65649 IBQ65649:IBR65649 ILM65649:ILN65649 IVI65649:IVJ65649 JFE65649:JFF65649 JPA65649:JPB65649 JYW65649:JYX65649 KIS65649:KIT65649 KSO65649:KSP65649 LCK65649:LCL65649 LMG65649:LMH65649 LWC65649:LWD65649 MFY65649:MFZ65649 MPU65649:MPV65649 MZQ65649:MZR65649 NJM65649:NJN65649 NTI65649:NTJ65649 ODE65649:ODF65649 ONA65649:ONB65649 OWW65649:OWX65649 PGS65649:PGT65649 PQO65649:PQP65649 QAK65649:QAL65649 QKG65649:QKH65649 QUC65649:QUD65649 RDY65649:RDZ65649 RNU65649:RNV65649 RXQ65649:RXR65649 SHM65649:SHN65649 SRI65649:SRJ65649 TBE65649:TBF65649 TLA65649:TLB65649 TUW65649:TUX65649 UES65649:UET65649 UOO65649:UOP65649 UYK65649:UYL65649 VIG65649:VIH65649 VSC65649:VSD65649 WBY65649:WBZ65649 WLU65649:WLV65649 WVQ65649:WVR65649 I131185:J131185 JE131185:JF131185 TA131185:TB131185 ACW131185:ACX131185 AMS131185:AMT131185 AWO131185:AWP131185 BGK131185:BGL131185 BQG131185:BQH131185 CAC131185:CAD131185 CJY131185:CJZ131185 CTU131185:CTV131185 DDQ131185:DDR131185 DNM131185:DNN131185 DXI131185:DXJ131185 EHE131185:EHF131185 ERA131185:ERB131185 FAW131185:FAX131185 FKS131185:FKT131185 FUO131185:FUP131185 GEK131185:GEL131185 GOG131185:GOH131185 GYC131185:GYD131185 HHY131185:HHZ131185 HRU131185:HRV131185 IBQ131185:IBR131185 ILM131185:ILN131185 IVI131185:IVJ131185 JFE131185:JFF131185 JPA131185:JPB131185 JYW131185:JYX131185 KIS131185:KIT131185 KSO131185:KSP131185 LCK131185:LCL131185 LMG131185:LMH131185 LWC131185:LWD131185 MFY131185:MFZ131185 MPU131185:MPV131185 MZQ131185:MZR131185 NJM131185:NJN131185 NTI131185:NTJ131185 ODE131185:ODF131185 ONA131185:ONB131185 OWW131185:OWX131185 PGS131185:PGT131185 PQO131185:PQP131185 QAK131185:QAL131185 QKG131185:QKH131185 QUC131185:QUD131185 RDY131185:RDZ131185 RNU131185:RNV131185 RXQ131185:RXR131185 SHM131185:SHN131185 SRI131185:SRJ131185 TBE131185:TBF131185 TLA131185:TLB131185 TUW131185:TUX131185 UES131185:UET131185 UOO131185:UOP131185 UYK131185:UYL131185 VIG131185:VIH131185 VSC131185:VSD131185 WBY131185:WBZ131185 WLU131185:WLV131185 WVQ131185:WVR131185 I196721:J196721 JE196721:JF196721 TA196721:TB196721 ACW196721:ACX196721 AMS196721:AMT196721 AWO196721:AWP196721 BGK196721:BGL196721 BQG196721:BQH196721 CAC196721:CAD196721 CJY196721:CJZ196721 CTU196721:CTV196721 DDQ196721:DDR196721 DNM196721:DNN196721 DXI196721:DXJ196721 EHE196721:EHF196721 ERA196721:ERB196721 FAW196721:FAX196721 FKS196721:FKT196721 FUO196721:FUP196721 GEK196721:GEL196721 GOG196721:GOH196721 GYC196721:GYD196721 HHY196721:HHZ196721 HRU196721:HRV196721 IBQ196721:IBR196721 ILM196721:ILN196721 IVI196721:IVJ196721 JFE196721:JFF196721 JPA196721:JPB196721 JYW196721:JYX196721 KIS196721:KIT196721 KSO196721:KSP196721 LCK196721:LCL196721 LMG196721:LMH196721 LWC196721:LWD196721 MFY196721:MFZ196721 MPU196721:MPV196721 MZQ196721:MZR196721 NJM196721:NJN196721 NTI196721:NTJ196721 ODE196721:ODF196721 ONA196721:ONB196721 OWW196721:OWX196721 PGS196721:PGT196721 PQO196721:PQP196721 QAK196721:QAL196721 QKG196721:QKH196721 QUC196721:QUD196721 RDY196721:RDZ196721 RNU196721:RNV196721 RXQ196721:RXR196721 SHM196721:SHN196721 SRI196721:SRJ196721 TBE196721:TBF196721 TLA196721:TLB196721 TUW196721:TUX196721 UES196721:UET196721 UOO196721:UOP196721 UYK196721:UYL196721 VIG196721:VIH196721 VSC196721:VSD196721 WBY196721:WBZ196721 WLU196721:WLV196721 WVQ196721:WVR196721 I262257:J262257 JE262257:JF262257 TA262257:TB262257 ACW262257:ACX262257 AMS262257:AMT262257 AWO262257:AWP262257 BGK262257:BGL262257 BQG262257:BQH262257 CAC262257:CAD262257 CJY262257:CJZ262257 CTU262257:CTV262257 DDQ262257:DDR262257 DNM262257:DNN262257 DXI262257:DXJ262257 EHE262257:EHF262257 ERA262257:ERB262257 FAW262257:FAX262257 FKS262257:FKT262257 FUO262257:FUP262257 GEK262257:GEL262257 GOG262257:GOH262257 GYC262257:GYD262257 HHY262257:HHZ262257 HRU262257:HRV262257 IBQ262257:IBR262257 ILM262257:ILN262257 IVI262257:IVJ262257 JFE262257:JFF262257 JPA262257:JPB262257 JYW262257:JYX262257 KIS262257:KIT262257 KSO262257:KSP262257 LCK262257:LCL262257 LMG262257:LMH262257 LWC262257:LWD262257 MFY262257:MFZ262257 MPU262257:MPV262257 MZQ262257:MZR262257 NJM262257:NJN262257 NTI262257:NTJ262257 ODE262257:ODF262257 ONA262257:ONB262257 OWW262257:OWX262257 PGS262257:PGT262257 PQO262257:PQP262257 QAK262257:QAL262257 QKG262257:QKH262257 QUC262257:QUD262257 RDY262257:RDZ262257 RNU262257:RNV262257 RXQ262257:RXR262257 SHM262257:SHN262257 SRI262257:SRJ262257 TBE262257:TBF262257 TLA262257:TLB262257 TUW262257:TUX262257 UES262257:UET262257 UOO262257:UOP262257 UYK262257:UYL262257 VIG262257:VIH262257 VSC262257:VSD262257 WBY262257:WBZ262257 WLU262257:WLV262257 WVQ262257:WVR262257 I327793:J327793 JE327793:JF327793 TA327793:TB327793 ACW327793:ACX327793 AMS327793:AMT327793 AWO327793:AWP327793 BGK327793:BGL327793 BQG327793:BQH327793 CAC327793:CAD327793 CJY327793:CJZ327793 CTU327793:CTV327793 DDQ327793:DDR327793 DNM327793:DNN327793 DXI327793:DXJ327793 EHE327793:EHF327793 ERA327793:ERB327793 FAW327793:FAX327793 FKS327793:FKT327793 FUO327793:FUP327793 GEK327793:GEL327793 GOG327793:GOH327793 GYC327793:GYD327793 HHY327793:HHZ327793 HRU327793:HRV327793 IBQ327793:IBR327793 ILM327793:ILN327793 IVI327793:IVJ327793 JFE327793:JFF327793 JPA327793:JPB327793 JYW327793:JYX327793 KIS327793:KIT327793 KSO327793:KSP327793 LCK327793:LCL327793 LMG327793:LMH327793 LWC327793:LWD327793 MFY327793:MFZ327793 MPU327793:MPV327793 MZQ327793:MZR327793 NJM327793:NJN327793 NTI327793:NTJ327793 ODE327793:ODF327793 ONA327793:ONB327793 OWW327793:OWX327793 PGS327793:PGT327793 PQO327793:PQP327793 QAK327793:QAL327793 QKG327793:QKH327793 QUC327793:QUD327793 RDY327793:RDZ327793 RNU327793:RNV327793 RXQ327793:RXR327793 SHM327793:SHN327793 SRI327793:SRJ327793 TBE327793:TBF327793 TLA327793:TLB327793 TUW327793:TUX327793 UES327793:UET327793 UOO327793:UOP327793 UYK327793:UYL327793 VIG327793:VIH327793 VSC327793:VSD327793 WBY327793:WBZ327793 WLU327793:WLV327793 WVQ327793:WVR327793 I393329:J393329 JE393329:JF393329 TA393329:TB393329 ACW393329:ACX393329 AMS393329:AMT393329 AWO393329:AWP393329 BGK393329:BGL393329 BQG393329:BQH393329 CAC393329:CAD393329 CJY393329:CJZ393329 CTU393329:CTV393329 DDQ393329:DDR393329 DNM393329:DNN393329 DXI393329:DXJ393329 EHE393329:EHF393329 ERA393329:ERB393329 FAW393329:FAX393329 FKS393329:FKT393329 FUO393329:FUP393329 GEK393329:GEL393329 GOG393329:GOH393329 GYC393329:GYD393329 HHY393329:HHZ393329 HRU393329:HRV393329 IBQ393329:IBR393329 ILM393329:ILN393329 IVI393329:IVJ393329 JFE393329:JFF393329 JPA393329:JPB393329 JYW393329:JYX393329 KIS393329:KIT393329 KSO393329:KSP393329 LCK393329:LCL393329 LMG393329:LMH393329 LWC393329:LWD393329 MFY393329:MFZ393329 MPU393329:MPV393329 MZQ393329:MZR393329 NJM393329:NJN393329 NTI393329:NTJ393329 ODE393329:ODF393329 ONA393329:ONB393329 OWW393329:OWX393329 PGS393329:PGT393329 PQO393329:PQP393329 QAK393329:QAL393329 QKG393329:QKH393329 QUC393329:QUD393329 RDY393329:RDZ393329 RNU393329:RNV393329 RXQ393329:RXR393329 SHM393329:SHN393329 SRI393329:SRJ393329 TBE393329:TBF393329 TLA393329:TLB393329 TUW393329:TUX393329 UES393329:UET393329 UOO393329:UOP393329 UYK393329:UYL393329 VIG393329:VIH393329 VSC393329:VSD393329 WBY393329:WBZ393329 WLU393329:WLV393329 WVQ393329:WVR393329 I458865:J458865 JE458865:JF458865 TA458865:TB458865 ACW458865:ACX458865 AMS458865:AMT458865 AWO458865:AWP458865 BGK458865:BGL458865 BQG458865:BQH458865 CAC458865:CAD458865 CJY458865:CJZ458865 CTU458865:CTV458865 DDQ458865:DDR458865 DNM458865:DNN458865 DXI458865:DXJ458865 EHE458865:EHF458865 ERA458865:ERB458865 FAW458865:FAX458865 FKS458865:FKT458865 FUO458865:FUP458865 GEK458865:GEL458865 GOG458865:GOH458865 GYC458865:GYD458865 HHY458865:HHZ458865 HRU458865:HRV458865 IBQ458865:IBR458865 ILM458865:ILN458865 IVI458865:IVJ458865 JFE458865:JFF458865 JPA458865:JPB458865 JYW458865:JYX458865 KIS458865:KIT458865 KSO458865:KSP458865 LCK458865:LCL458865 LMG458865:LMH458865 LWC458865:LWD458865 MFY458865:MFZ458865 MPU458865:MPV458865 MZQ458865:MZR458865 NJM458865:NJN458865 NTI458865:NTJ458865 ODE458865:ODF458865 ONA458865:ONB458865 OWW458865:OWX458865 PGS458865:PGT458865 PQO458865:PQP458865 QAK458865:QAL458865 QKG458865:QKH458865 QUC458865:QUD458865 RDY458865:RDZ458865 RNU458865:RNV458865 RXQ458865:RXR458865 SHM458865:SHN458865 SRI458865:SRJ458865 TBE458865:TBF458865 TLA458865:TLB458865 TUW458865:TUX458865 UES458865:UET458865 UOO458865:UOP458865 UYK458865:UYL458865 VIG458865:VIH458865 VSC458865:VSD458865 WBY458865:WBZ458865 WLU458865:WLV458865 WVQ458865:WVR458865 I524401:J524401 JE524401:JF524401 TA524401:TB524401 ACW524401:ACX524401 AMS524401:AMT524401 AWO524401:AWP524401 BGK524401:BGL524401 BQG524401:BQH524401 CAC524401:CAD524401 CJY524401:CJZ524401 CTU524401:CTV524401 DDQ524401:DDR524401 DNM524401:DNN524401 DXI524401:DXJ524401 EHE524401:EHF524401 ERA524401:ERB524401 FAW524401:FAX524401 FKS524401:FKT524401 FUO524401:FUP524401 GEK524401:GEL524401 GOG524401:GOH524401 GYC524401:GYD524401 HHY524401:HHZ524401 HRU524401:HRV524401 IBQ524401:IBR524401 ILM524401:ILN524401 IVI524401:IVJ524401 JFE524401:JFF524401 JPA524401:JPB524401 JYW524401:JYX524401 KIS524401:KIT524401 KSO524401:KSP524401 LCK524401:LCL524401 LMG524401:LMH524401 LWC524401:LWD524401 MFY524401:MFZ524401 MPU524401:MPV524401 MZQ524401:MZR524401 NJM524401:NJN524401 NTI524401:NTJ524401 ODE524401:ODF524401 ONA524401:ONB524401 OWW524401:OWX524401 PGS524401:PGT524401 PQO524401:PQP524401 QAK524401:QAL524401 QKG524401:QKH524401 QUC524401:QUD524401 RDY524401:RDZ524401 RNU524401:RNV524401 RXQ524401:RXR524401 SHM524401:SHN524401 SRI524401:SRJ524401 TBE524401:TBF524401 TLA524401:TLB524401 TUW524401:TUX524401 UES524401:UET524401 UOO524401:UOP524401 UYK524401:UYL524401 VIG524401:VIH524401 VSC524401:VSD524401 WBY524401:WBZ524401 WLU524401:WLV524401 WVQ524401:WVR524401 I589937:J589937 JE589937:JF589937 TA589937:TB589937 ACW589937:ACX589937 AMS589937:AMT589937 AWO589937:AWP589937 BGK589937:BGL589937 BQG589937:BQH589937 CAC589937:CAD589937 CJY589937:CJZ589937 CTU589937:CTV589937 DDQ589937:DDR589937 DNM589937:DNN589937 DXI589937:DXJ589937 EHE589937:EHF589937 ERA589937:ERB589937 FAW589937:FAX589937 FKS589937:FKT589937 FUO589937:FUP589937 GEK589937:GEL589937 GOG589937:GOH589937 GYC589937:GYD589937 HHY589937:HHZ589937 HRU589937:HRV589937 IBQ589937:IBR589937 ILM589937:ILN589937 IVI589937:IVJ589937 JFE589937:JFF589937 JPA589937:JPB589937 JYW589937:JYX589937 KIS589937:KIT589937 KSO589937:KSP589937 LCK589937:LCL589937 LMG589937:LMH589937 LWC589937:LWD589937 MFY589937:MFZ589937 MPU589937:MPV589937 MZQ589937:MZR589937 NJM589937:NJN589937 NTI589937:NTJ589937 ODE589937:ODF589937 ONA589937:ONB589937 OWW589937:OWX589937 PGS589937:PGT589937 PQO589937:PQP589937 QAK589937:QAL589937 QKG589937:QKH589937 QUC589937:QUD589937 RDY589937:RDZ589937 RNU589937:RNV589937 RXQ589937:RXR589937 SHM589937:SHN589937 SRI589937:SRJ589937 TBE589937:TBF589937 TLA589937:TLB589937 TUW589937:TUX589937 UES589937:UET589937 UOO589937:UOP589937 UYK589937:UYL589937 VIG589937:VIH589937 VSC589937:VSD589937 WBY589937:WBZ589937 WLU589937:WLV589937 WVQ589937:WVR589937 I655473:J655473 JE655473:JF655473 TA655473:TB655473 ACW655473:ACX655473 AMS655473:AMT655473 AWO655473:AWP655473 BGK655473:BGL655473 BQG655473:BQH655473 CAC655473:CAD655473 CJY655473:CJZ655473 CTU655473:CTV655473 DDQ655473:DDR655473 DNM655473:DNN655473 DXI655473:DXJ655473 EHE655473:EHF655473 ERA655473:ERB655473 FAW655473:FAX655473 FKS655473:FKT655473 FUO655473:FUP655473 GEK655473:GEL655473 GOG655473:GOH655473 GYC655473:GYD655473 HHY655473:HHZ655473 HRU655473:HRV655473 IBQ655473:IBR655473 ILM655473:ILN655473 IVI655473:IVJ655473 JFE655473:JFF655473 JPA655473:JPB655473 JYW655473:JYX655473 KIS655473:KIT655473 KSO655473:KSP655473 LCK655473:LCL655473 LMG655473:LMH655473 LWC655473:LWD655473 MFY655473:MFZ655473 MPU655473:MPV655473 MZQ655473:MZR655473 NJM655473:NJN655473 NTI655473:NTJ655473 ODE655473:ODF655473 ONA655473:ONB655473 OWW655473:OWX655473 PGS655473:PGT655473 PQO655473:PQP655473 QAK655473:QAL655473 QKG655473:QKH655473 QUC655473:QUD655473 RDY655473:RDZ655473 RNU655473:RNV655473 RXQ655473:RXR655473 SHM655473:SHN655473 SRI655473:SRJ655473 TBE655473:TBF655473 TLA655473:TLB655473 TUW655473:TUX655473 UES655473:UET655473 UOO655473:UOP655473 UYK655473:UYL655473 VIG655473:VIH655473 VSC655473:VSD655473 WBY655473:WBZ655473 WLU655473:WLV655473 WVQ655473:WVR655473 I721009:J721009 JE721009:JF721009 TA721009:TB721009 ACW721009:ACX721009 AMS721009:AMT721009 AWO721009:AWP721009 BGK721009:BGL721009 BQG721009:BQH721009 CAC721009:CAD721009 CJY721009:CJZ721009 CTU721009:CTV721009 DDQ721009:DDR721009 DNM721009:DNN721009 DXI721009:DXJ721009 EHE721009:EHF721009 ERA721009:ERB721009 FAW721009:FAX721009 FKS721009:FKT721009 FUO721009:FUP721009 GEK721009:GEL721009 GOG721009:GOH721009 GYC721009:GYD721009 HHY721009:HHZ721009 HRU721009:HRV721009 IBQ721009:IBR721009 ILM721009:ILN721009 IVI721009:IVJ721009 JFE721009:JFF721009 JPA721009:JPB721009 JYW721009:JYX721009 KIS721009:KIT721009 KSO721009:KSP721009 LCK721009:LCL721009 LMG721009:LMH721009 LWC721009:LWD721009 MFY721009:MFZ721009 MPU721009:MPV721009 MZQ721009:MZR721009 NJM721009:NJN721009 NTI721009:NTJ721009 ODE721009:ODF721009 ONA721009:ONB721009 OWW721009:OWX721009 PGS721009:PGT721009 PQO721009:PQP721009 QAK721009:QAL721009 QKG721009:QKH721009 QUC721009:QUD721009 RDY721009:RDZ721009 RNU721009:RNV721009 RXQ721009:RXR721009 SHM721009:SHN721009 SRI721009:SRJ721009 TBE721009:TBF721009 TLA721009:TLB721009 TUW721009:TUX721009 UES721009:UET721009 UOO721009:UOP721009 UYK721009:UYL721009 VIG721009:VIH721009 VSC721009:VSD721009 WBY721009:WBZ721009 WLU721009:WLV721009 WVQ721009:WVR721009 I786545:J786545 JE786545:JF786545 TA786545:TB786545 ACW786545:ACX786545 AMS786545:AMT786545 AWO786545:AWP786545 BGK786545:BGL786545 BQG786545:BQH786545 CAC786545:CAD786545 CJY786545:CJZ786545 CTU786545:CTV786545 DDQ786545:DDR786545 DNM786545:DNN786545 DXI786545:DXJ786545 EHE786545:EHF786545 ERA786545:ERB786545 FAW786545:FAX786545 FKS786545:FKT786545 FUO786545:FUP786545 GEK786545:GEL786545 GOG786545:GOH786545 GYC786545:GYD786545 HHY786545:HHZ786545 HRU786545:HRV786545 IBQ786545:IBR786545 ILM786545:ILN786545 IVI786545:IVJ786545 JFE786545:JFF786545 JPA786545:JPB786545 JYW786545:JYX786545 KIS786545:KIT786545 KSO786545:KSP786545 LCK786545:LCL786545 LMG786545:LMH786545 LWC786545:LWD786545 MFY786545:MFZ786545 MPU786545:MPV786545 MZQ786545:MZR786545 NJM786545:NJN786545 NTI786545:NTJ786545 ODE786545:ODF786545 ONA786545:ONB786545 OWW786545:OWX786545 PGS786545:PGT786545 PQO786545:PQP786545 QAK786545:QAL786545 QKG786545:QKH786545 QUC786545:QUD786545 RDY786545:RDZ786545 RNU786545:RNV786545 RXQ786545:RXR786545 SHM786545:SHN786545 SRI786545:SRJ786545 TBE786545:TBF786545 TLA786545:TLB786545 TUW786545:TUX786545 UES786545:UET786545 UOO786545:UOP786545 UYK786545:UYL786545 VIG786545:VIH786545 VSC786545:VSD786545 WBY786545:WBZ786545 WLU786545:WLV786545 WVQ786545:WVR786545 I852081:J852081 JE852081:JF852081 TA852081:TB852081 ACW852081:ACX852081 AMS852081:AMT852081 AWO852081:AWP852081 BGK852081:BGL852081 BQG852081:BQH852081 CAC852081:CAD852081 CJY852081:CJZ852081 CTU852081:CTV852081 DDQ852081:DDR852081 DNM852081:DNN852081 DXI852081:DXJ852081 EHE852081:EHF852081 ERA852081:ERB852081 FAW852081:FAX852081 FKS852081:FKT852081 FUO852081:FUP852081 GEK852081:GEL852081 GOG852081:GOH852081 GYC852081:GYD852081 HHY852081:HHZ852081 HRU852081:HRV852081 IBQ852081:IBR852081 ILM852081:ILN852081 IVI852081:IVJ852081 JFE852081:JFF852081 JPA852081:JPB852081 JYW852081:JYX852081 KIS852081:KIT852081 KSO852081:KSP852081 LCK852081:LCL852081 LMG852081:LMH852081 LWC852081:LWD852081 MFY852081:MFZ852081 MPU852081:MPV852081 MZQ852081:MZR852081 NJM852081:NJN852081 NTI852081:NTJ852081 ODE852081:ODF852081 ONA852081:ONB852081 OWW852081:OWX852081 PGS852081:PGT852081 PQO852081:PQP852081 QAK852081:QAL852081 QKG852081:QKH852081 QUC852081:QUD852081 RDY852081:RDZ852081 RNU852081:RNV852081 RXQ852081:RXR852081 SHM852081:SHN852081 SRI852081:SRJ852081 TBE852081:TBF852081 TLA852081:TLB852081 TUW852081:TUX852081 UES852081:UET852081 UOO852081:UOP852081 UYK852081:UYL852081 VIG852081:VIH852081 VSC852081:VSD852081 WBY852081:WBZ852081 WLU852081:WLV852081 WVQ852081:WVR852081 I917617:J917617 JE917617:JF917617 TA917617:TB917617 ACW917617:ACX917617 AMS917617:AMT917617 AWO917617:AWP917617 BGK917617:BGL917617 BQG917617:BQH917617 CAC917617:CAD917617 CJY917617:CJZ917617 CTU917617:CTV917617 DDQ917617:DDR917617 DNM917617:DNN917617 DXI917617:DXJ917617 EHE917617:EHF917617 ERA917617:ERB917617 FAW917617:FAX917617 FKS917617:FKT917617 FUO917617:FUP917617 GEK917617:GEL917617 GOG917617:GOH917617 GYC917617:GYD917617 HHY917617:HHZ917617 HRU917617:HRV917617 IBQ917617:IBR917617 ILM917617:ILN917617 IVI917617:IVJ917617 JFE917617:JFF917617 JPA917617:JPB917617 JYW917617:JYX917617 KIS917617:KIT917617 KSO917617:KSP917617 LCK917617:LCL917617 LMG917617:LMH917617 LWC917617:LWD917617 MFY917617:MFZ917617 MPU917617:MPV917617 MZQ917617:MZR917617 NJM917617:NJN917617 NTI917617:NTJ917617 ODE917617:ODF917617 ONA917617:ONB917617 OWW917617:OWX917617 PGS917617:PGT917617 PQO917617:PQP917617 QAK917617:QAL917617 QKG917617:QKH917617 QUC917617:QUD917617 RDY917617:RDZ917617 RNU917617:RNV917617 RXQ917617:RXR917617 SHM917617:SHN917617 SRI917617:SRJ917617 TBE917617:TBF917617 TLA917617:TLB917617 TUW917617:TUX917617 UES917617:UET917617 UOO917617:UOP917617 UYK917617:UYL917617 VIG917617:VIH917617 VSC917617:VSD917617 WBY917617:WBZ917617 WLU917617:WLV917617 WVQ917617:WVR917617 I983153:J983153 JE983153:JF983153 TA983153:TB983153 ACW983153:ACX983153 AMS983153:AMT983153 AWO983153:AWP983153 BGK983153:BGL983153 BQG983153:BQH983153 CAC983153:CAD983153 CJY983153:CJZ983153 CTU983153:CTV983153 DDQ983153:DDR983153 DNM983153:DNN983153 DXI983153:DXJ983153 EHE983153:EHF983153 ERA983153:ERB983153 FAW983153:FAX983153 FKS983153:FKT983153 FUO983153:FUP983153 GEK983153:GEL983153 GOG983153:GOH983153 GYC983153:GYD983153 HHY983153:HHZ983153 HRU983153:HRV983153 IBQ983153:IBR983153 ILM983153:ILN983153 IVI983153:IVJ983153 JFE983153:JFF983153 JPA983153:JPB983153 JYW983153:JYX983153 KIS983153:KIT983153 KSO983153:KSP983153 LCK983153:LCL983153 LMG983153:LMH983153 LWC983153:LWD983153 MFY983153:MFZ983153 MPU983153:MPV983153 MZQ983153:MZR983153 NJM983153:NJN983153 NTI983153:NTJ983153 ODE983153:ODF983153 ONA983153:ONB983153 OWW983153:OWX983153 PGS983153:PGT983153 PQO983153:PQP983153 QAK983153:QAL983153 QKG983153:QKH983153 QUC983153:QUD983153 RDY983153:RDZ983153 RNU983153:RNV983153 RXQ983153:RXR983153 SHM983153:SHN983153 SRI983153:SRJ983153 TBE983153:TBF983153 TLA983153:TLB983153 TUW983153:TUX983153 UES983153:UET983153 UOO983153:UOP983153 UYK983153:UYL983153 VIG983153:VIH983153 VSC983153:VSD983153 WBY983153:WBZ983153 WLU983153:WLV983153 WVQ983153:WVR983153 I118:J118 JE118:JF118 TA118:TB118 ACW118:ACX118 AMS118:AMT118 AWO118:AWP118 BGK118:BGL118 BQG118:BQH118 CAC118:CAD118 CJY118:CJZ118 CTU118:CTV118 DDQ118:DDR118 DNM118:DNN118 DXI118:DXJ118 EHE118:EHF118 ERA118:ERB118 FAW118:FAX118 FKS118:FKT118 FUO118:FUP118 GEK118:GEL118 GOG118:GOH118 GYC118:GYD118 HHY118:HHZ118 HRU118:HRV118 IBQ118:IBR118 ILM118:ILN118 IVI118:IVJ118 JFE118:JFF118 JPA118:JPB118 JYW118:JYX118 KIS118:KIT118 KSO118:KSP118 LCK118:LCL118 LMG118:LMH118 LWC118:LWD118 MFY118:MFZ118 MPU118:MPV118 MZQ118:MZR118 NJM118:NJN118 NTI118:NTJ118 ODE118:ODF118 ONA118:ONB118 OWW118:OWX118 PGS118:PGT118 PQO118:PQP118 QAK118:QAL118 QKG118:QKH118 QUC118:QUD118 RDY118:RDZ118 RNU118:RNV118 RXQ118:RXR118 SHM118:SHN118 SRI118:SRJ118 TBE118:TBF118 TLA118:TLB118 TUW118:TUX118 UES118:UET118 UOO118:UOP118 UYK118:UYL118 VIG118:VIH118 VSC118:VSD118 WBY118:WBZ118 WLU118:WLV118 WVQ118:WVR118 I65654:J65654 JE65654:JF65654 TA65654:TB65654 ACW65654:ACX65654 AMS65654:AMT65654 AWO65654:AWP65654 BGK65654:BGL65654 BQG65654:BQH65654 CAC65654:CAD65654 CJY65654:CJZ65654 CTU65654:CTV65654 DDQ65654:DDR65654 DNM65654:DNN65654 DXI65654:DXJ65654 EHE65654:EHF65654 ERA65654:ERB65654 FAW65654:FAX65654 FKS65654:FKT65654 FUO65654:FUP65654 GEK65654:GEL65654 GOG65654:GOH65654 GYC65654:GYD65654 HHY65654:HHZ65654 HRU65654:HRV65654 IBQ65654:IBR65654 ILM65654:ILN65654 IVI65654:IVJ65654 JFE65654:JFF65654 JPA65654:JPB65654 JYW65654:JYX65654 KIS65654:KIT65654 KSO65654:KSP65654 LCK65654:LCL65654 LMG65654:LMH65654 LWC65654:LWD65654 MFY65654:MFZ65654 MPU65654:MPV65654 MZQ65654:MZR65654 NJM65654:NJN65654 NTI65654:NTJ65654 ODE65654:ODF65654 ONA65654:ONB65654 OWW65654:OWX65654 PGS65654:PGT65654 PQO65654:PQP65654 QAK65654:QAL65654 QKG65654:QKH65654 QUC65654:QUD65654 RDY65654:RDZ65654 RNU65654:RNV65654 RXQ65654:RXR65654 SHM65654:SHN65654 SRI65654:SRJ65654 TBE65654:TBF65654 TLA65654:TLB65654 TUW65654:TUX65654 UES65654:UET65654 UOO65654:UOP65654 UYK65654:UYL65654 VIG65654:VIH65654 VSC65654:VSD65654 WBY65654:WBZ65654 WLU65654:WLV65654 WVQ65654:WVR65654 I131190:J131190 JE131190:JF131190 TA131190:TB131190 ACW131190:ACX131190 AMS131190:AMT131190 AWO131190:AWP131190 BGK131190:BGL131190 BQG131190:BQH131190 CAC131190:CAD131190 CJY131190:CJZ131190 CTU131190:CTV131190 DDQ131190:DDR131190 DNM131190:DNN131190 DXI131190:DXJ131190 EHE131190:EHF131190 ERA131190:ERB131190 FAW131190:FAX131190 FKS131190:FKT131190 FUO131190:FUP131190 GEK131190:GEL131190 GOG131190:GOH131190 GYC131190:GYD131190 HHY131190:HHZ131190 HRU131190:HRV131190 IBQ131190:IBR131190 ILM131190:ILN131190 IVI131190:IVJ131190 JFE131190:JFF131190 JPA131190:JPB131190 JYW131190:JYX131190 KIS131190:KIT131190 KSO131190:KSP131190 LCK131190:LCL131190 LMG131190:LMH131190 LWC131190:LWD131190 MFY131190:MFZ131190 MPU131190:MPV131190 MZQ131190:MZR131190 NJM131190:NJN131190 NTI131190:NTJ131190 ODE131190:ODF131190 ONA131190:ONB131190 OWW131190:OWX131190 PGS131190:PGT131190 PQO131190:PQP131190 QAK131190:QAL131190 QKG131190:QKH131190 QUC131190:QUD131190 RDY131190:RDZ131190 RNU131190:RNV131190 RXQ131190:RXR131190 SHM131190:SHN131190 SRI131190:SRJ131190 TBE131190:TBF131190 TLA131190:TLB131190 TUW131190:TUX131190 UES131190:UET131190 UOO131190:UOP131190 UYK131190:UYL131190 VIG131190:VIH131190 VSC131190:VSD131190 WBY131190:WBZ131190 WLU131190:WLV131190 WVQ131190:WVR131190 I196726:J196726 JE196726:JF196726 TA196726:TB196726 ACW196726:ACX196726 AMS196726:AMT196726 AWO196726:AWP196726 BGK196726:BGL196726 BQG196726:BQH196726 CAC196726:CAD196726 CJY196726:CJZ196726 CTU196726:CTV196726 DDQ196726:DDR196726 DNM196726:DNN196726 DXI196726:DXJ196726 EHE196726:EHF196726 ERA196726:ERB196726 FAW196726:FAX196726 FKS196726:FKT196726 FUO196726:FUP196726 GEK196726:GEL196726 GOG196726:GOH196726 GYC196726:GYD196726 HHY196726:HHZ196726 HRU196726:HRV196726 IBQ196726:IBR196726 ILM196726:ILN196726 IVI196726:IVJ196726 JFE196726:JFF196726 JPA196726:JPB196726 JYW196726:JYX196726 KIS196726:KIT196726 KSO196726:KSP196726 LCK196726:LCL196726 LMG196726:LMH196726 LWC196726:LWD196726 MFY196726:MFZ196726 MPU196726:MPV196726 MZQ196726:MZR196726 NJM196726:NJN196726 NTI196726:NTJ196726 ODE196726:ODF196726 ONA196726:ONB196726 OWW196726:OWX196726 PGS196726:PGT196726 PQO196726:PQP196726 QAK196726:QAL196726 QKG196726:QKH196726 QUC196726:QUD196726 RDY196726:RDZ196726 RNU196726:RNV196726 RXQ196726:RXR196726 SHM196726:SHN196726 SRI196726:SRJ196726 TBE196726:TBF196726 TLA196726:TLB196726 TUW196726:TUX196726 UES196726:UET196726 UOO196726:UOP196726 UYK196726:UYL196726 VIG196726:VIH196726 VSC196726:VSD196726 WBY196726:WBZ196726 WLU196726:WLV196726 WVQ196726:WVR196726 I262262:J262262 JE262262:JF262262 TA262262:TB262262 ACW262262:ACX262262 AMS262262:AMT262262 AWO262262:AWP262262 BGK262262:BGL262262 BQG262262:BQH262262 CAC262262:CAD262262 CJY262262:CJZ262262 CTU262262:CTV262262 DDQ262262:DDR262262 DNM262262:DNN262262 DXI262262:DXJ262262 EHE262262:EHF262262 ERA262262:ERB262262 FAW262262:FAX262262 FKS262262:FKT262262 FUO262262:FUP262262 GEK262262:GEL262262 GOG262262:GOH262262 GYC262262:GYD262262 HHY262262:HHZ262262 HRU262262:HRV262262 IBQ262262:IBR262262 ILM262262:ILN262262 IVI262262:IVJ262262 JFE262262:JFF262262 JPA262262:JPB262262 JYW262262:JYX262262 KIS262262:KIT262262 KSO262262:KSP262262 LCK262262:LCL262262 LMG262262:LMH262262 LWC262262:LWD262262 MFY262262:MFZ262262 MPU262262:MPV262262 MZQ262262:MZR262262 NJM262262:NJN262262 NTI262262:NTJ262262 ODE262262:ODF262262 ONA262262:ONB262262 OWW262262:OWX262262 PGS262262:PGT262262 PQO262262:PQP262262 QAK262262:QAL262262 QKG262262:QKH262262 QUC262262:QUD262262 RDY262262:RDZ262262 RNU262262:RNV262262 RXQ262262:RXR262262 SHM262262:SHN262262 SRI262262:SRJ262262 TBE262262:TBF262262 TLA262262:TLB262262 TUW262262:TUX262262 UES262262:UET262262 UOO262262:UOP262262 UYK262262:UYL262262 VIG262262:VIH262262 VSC262262:VSD262262 WBY262262:WBZ262262 WLU262262:WLV262262 WVQ262262:WVR262262 I327798:J327798 JE327798:JF327798 TA327798:TB327798 ACW327798:ACX327798 AMS327798:AMT327798 AWO327798:AWP327798 BGK327798:BGL327798 BQG327798:BQH327798 CAC327798:CAD327798 CJY327798:CJZ327798 CTU327798:CTV327798 DDQ327798:DDR327798 DNM327798:DNN327798 DXI327798:DXJ327798 EHE327798:EHF327798 ERA327798:ERB327798 FAW327798:FAX327798 FKS327798:FKT327798 FUO327798:FUP327798 GEK327798:GEL327798 GOG327798:GOH327798 GYC327798:GYD327798 HHY327798:HHZ327798 HRU327798:HRV327798 IBQ327798:IBR327798 ILM327798:ILN327798 IVI327798:IVJ327798 JFE327798:JFF327798 JPA327798:JPB327798 JYW327798:JYX327798 KIS327798:KIT327798 KSO327798:KSP327798 LCK327798:LCL327798 LMG327798:LMH327798 LWC327798:LWD327798 MFY327798:MFZ327798 MPU327798:MPV327798 MZQ327798:MZR327798 NJM327798:NJN327798 NTI327798:NTJ327798 ODE327798:ODF327798 ONA327798:ONB327798 OWW327798:OWX327798 PGS327798:PGT327798 PQO327798:PQP327798 QAK327798:QAL327798 QKG327798:QKH327798 QUC327798:QUD327798 RDY327798:RDZ327798 RNU327798:RNV327798 RXQ327798:RXR327798 SHM327798:SHN327798 SRI327798:SRJ327798 TBE327798:TBF327798 TLA327798:TLB327798 TUW327798:TUX327798 UES327798:UET327798 UOO327798:UOP327798 UYK327798:UYL327798 VIG327798:VIH327798 VSC327798:VSD327798 WBY327798:WBZ327798 WLU327798:WLV327798 WVQ327798:WVR327798 I393334:J393334 JE393334:JF393334 TA393334:TB393334 ACW393334:ACX393334 AMS393334:AMT393334 AWO393334:AWP393334 BGK393334:BGL393334 BQG393334:BQH393334 CAC393334:CAD393334 CJY393334:CJZ393334 CTU393334:CTV393334 DDQ393334:DDR393334 DNM393334:DNN393334 DXI393334:DXJ393334 EHE393334:EHF393334 ERA393334:ERB393334 FAW393334:FAX393334 FKS393334:FKT393334 FUO393334:FUP393334 GEK393334:GEL393334 GOG393334:GOH393334 GYC393334:GYD393334 HHY393334:HHZ393334 HRU393334:HRV393334 IBQ393334:IBR393334 ILM393334:ILN393334 IVI393334:IVJ393334 JFE393334:JFF393334 JPA393334:JPB393334 JYW393334:JYX393334 KIS393334:KIT393334 KSO393334:KSP393334 LCK393334:LCL393334 LMG393334:LMH393334 LWC393334:LWD393334 MFY393334:MFZ393334 MPU393334:MPV393334 MZQ393334:MZR393334 NJM393334:NJN393334 NTI393334:NTJ393334 ODE393334:ODF393334 ONA393334:ONB393334 OWW393334:OWX393334 PGS393334:PGT393334 PQO393334:PQP393334 QAK393334:QAL393334 QKG393334:QKH393334 QUC393334:QUD393334 RDY393334:RDZ393334 RNU393334:RNV393334 RXQ393334:RXR393334 SHM393334:SHN393334 SRI393334:SRJ393334 TBE393334:TBF393334 TLA393334:TLB393334 TUW393334:TUX393334 UES393334:UET393334 UOO393334:UOP393334 UYK393334:UYL393334 VIG393334:VIH393334 VSC393334:VSD393334 WBY393334:WBZ393334 WLU393334:WLV393334 WVQ393334:WVR393334 I458870:J458870 JE458870:JF458870 TA458870:TB458870 ACW458870:ACX458870 AMS458870:AMT458870 AWO458870:AWP458870 BGK458870:BGL458870 BQG458870:BQH458870 CAC458870:CAD458870 CJY458870:CJZ458870 CTU458870:CTV458870 DDQ458870:DDR458870 DNM458870:DNN458870 DXI458870:DXJ458870 EHE458870:EHF458870 ERA458870:ERB458870 FAW458870:FAX458870 FKS458870:FKT458870 FUO458870:FUP458870 GEK458870:GEL458870 GOG458870:GOH458870 GYC458870:GYD458870 HHY458870:HHZ458870 HRU458870:HRV458870 IBQ458870:IBR458870 ILM458870:ILN458870 IVI458870:IVJ458870 JFE458870:JFF458870 JPA458870:JPB458870 JYW458870:JYX458870 KIS458870:KIT458870 KSO458870:KSP458870 LCK458870:LCL458870 LMG458870:LMH458870 LWC458870:LWD458870 MFY458870:MFZ458870 MPU458870:MPV458870 MZQ458870:MZR458870 NJM458870:NJN458870 NTI458870:NTJ458870 ODE458870:ODF458870 ONA458870:ONB458870 OWW458870:OWX458870 PGS458870:PGT458870 PQO458870:PQP458870 QAK458870:QAL458870 QKG458870:QKH458870 QUC458870:QUD458870 RDY458870:RDZ458870 RNU458870:RNV458870 RXQ458870:RXR458870 SHM458870:SHN458870 SRI458870:SRJ458870 TBE458870:TBF458870 TLA458870:TLB458870 TUW458870:TUX458870 UES458870:UET458870 UOO458870:UOP458870 UYK458870:UYL458870 VIG458870:VIH458870 VSC458870:VSD458870 WBY458870:WBZ458870 WLU458870:WLV458870 WVQ458870:WVR458870 I524406:J524406 JE524406:JF524406 TA524406:TB524406 ACW524406:ACX524406 AMS524406:AMT524406 AWO524406:AWP524406 BGK524406:BGL524406 BQG524406:BQH524406 CAC524406:CAD524406 CJY524406:CJZ524406 CTU524406:CTV524406 DDQ524406:DDR524406 DNM524406:DNN524406 DXI524406:DXJ524406 EHE524406:EHF524406 ERA524406:ERB524406 FAW524406:FAX524406 FKS524406:FKT524406 FUO524406:FUP524406 GEK524406:GEL524406 GOG524406:GOH524406 GYC524406:GYD524406 HHY524406:HHZ524406 HRU524406:HRV524406 IBQ524406:IBR524406 ILM524406:ILN524406 IVI524406:IVJ524406 JFE524406:JFF524406 JPA524406:JPB524406 JYW524406:JYX524406 KIS524406:KIT524406 KSO524406:KSP524406 LCK524406:LCL524406 LMG524406:LMH524406 LWC524406:LWD524406 MFY524406:MFZ524406 MPU524406:MPV524406 MZQ524406:MZR524406 NJM524406:NJN524406 NTI524406:NTJ524406 ODE524406:ODF524406 ONA524406:ONB524406 OWW524406:OWX524406 PGS524406:PGT524406 PQO524406:PQP524406 QAK524406:QAL524406 QKG524406:QKH524406 QUC524406:QUD524406 RDY524406:RDZ524406 RNU524406:RNV524406 RXQ524406:RXR524406 SHM524406:SHN524406 SRI524406:SRJ524406 TBE524406:TBF524406 TLA524406:TLB524406 TUW524406:TUX524406 UES524406:UET524406 UOO524406:UOP524406 UYK524406:UYL524406 VIG524406:VIH524406 VSC524406:VSD524406 WBY524406:WBZ524406 WLU524406:WLV524406 WVQ524406:WVR524406 I589942:J589942 JE589942:JF589942 TA589942:TB589942 ACW589942:ACX589942 AMS589942:AMT589942 AWO589942:AWP589942 BGK589942:BGL589942 BQG589942:BQH589942 CAC589942:CAD589942 CJY589942:CJZ589942 CTU589942:CTV589942 DDQ589942:DDR589942 DNM589942:DNN589942 DXI589942:DXJ589942 EHE589942:EHF589942 ERA589942:ERB589942 FAW589942:FAX589942 FKS589942:FKT589942 FUO589942:FUP589942 GEK589942:GEL589942 GOG589942:GOH589942 GYC589942:GYD589942 HHY589942:HHZ589942 HRU589942:HRV589942 IBQ589942:IBR589942 ILM589942:ILN589942 IVI589942:IVJ589942 JFE589942:JFF589942 JPA589942:JPB589942 JYW589942:JYX589942 KIS589942:KIT589942 KSO589942:KSP589942 LCK589942:LCL589942 LMG589942:LMH589942 LWC589942:LWD589942 MFY589942:MFZ589942 MPU589942:MPV589942 MZQ589942:MZR589942 NJM589942:NJN589942 NTI589942:NTJ589942 ODE589942:ODF589942 ONA589942:ONB589942 OWW589942:OWX589942 PGS589942:PGT589942 PQO589942:PQP589942 QAK589942:QAL589942 QKG589942:QKH589942 QUC589942:QUD589942 RDY589942:RDZ589942 RNU589942:RNV589942 RXQ589942:RXR589942 SHM589942:SHN589942 SRI589942:SRJ589942 TBE589942:TBF589942 TLA589942:TLB589942 TUW589942:TUX589942 UES589942:UET589942 UOO589942:UOP589942 UYK589942:UYL589942 VIG589942:VIH589942 VSC589942:VSD589942 WBY589942:WBZ589942 WLU589942:WLV589942 WVQ589942:WVR589942 I655478:J655478 JE655478:JF655478 TA655478:TB655478 ACW655478:ACX655478 AMS655478:AMT655478 AWO655478:AWP655478 BGK655478:BGL655478 BQG655478:BQH655478 CAC655478:CAD655478 CJY655478:CJZ655478 CTU655478:CTV655478 DDQ655478:DDR655478 DNM655478:DNN655478 DXI655478:DXJ655478 EHE655478:EHF655478 ERA655478:ERB655478 FAW655478:FAX655478 FKS655478:FKT655478 FUO655478:FUP655478 GEK655478:GEL655478 GOG655478:GOH655478 GYC655478:GYD655478 HHY655478:HHZ655478 HRU655478:HRV655478 IBQ655478:IBR655478 ILM655478:ILN655478 IVI655478:IVJ655478 JFE655478:JFF655478 JPA655478:JPB655478 JYW655478:JYX655478 KIS655478:KIT655478 KSO655478:KSP655478 LCK655478:LCL655478 LMG655478:LMH655478 LWC655478:LWD655478 MFY655478:MFZ655478 MPU655478:MPV655478 MZQ655478:MZR655478 NJM655478:NJN655478 NTI655478:NTJ655478 ODE655478:ODF655478 ONA655478:ONB655478 OWW655478:OWX655478 PGS655478:PGT655478 PQO655478:PQP655478 QAK655478:QAL655478 QKG655478:QKH655478 QUC655478:QUD655478 RDY655478:RDZ655478 RNU655478:RNV655478 RXQ655478:RXR655478 SHM655478:SHN655478 SRI655478:SRJ655478 TBE655478:TBF655478 TLA655478:TLB655478 TUW655478:TUX655478 UES655478:UET655478 UOO655478:UOP655478 UYK655478:UYL655478 VIG655478:VIH655478 VSC655478:VSD655478 WBY655478:WBZ655478 WLU655478:WLV655478 WVQ655478:WVR655478 I721014:J721014 JE721014:JF721014 TA721014:TB721014 ACW721014:ACX721014 AMS721014:AMT721014 AWO721014:AWP721014 BGK721014:BGL721014 BQG721014:BQH721014 CAC721014:CAD721014 CJY721014:CJZ721014 CTU721014:CTV721014 DDQ721014:DDR721014 DNM721014:DNN721014 DXI721014:DXJ721014 EHE721014:EHF721014 ERA721014:ERB721014 FAW721014:FAX721014 FKS721014:FKT721014 FUO721014:FUP721014 GEK721014:GEL721014 GOG721014:GOH721014 GYC721014:GYD721014 HHY721014:HHZ721014 HRU721014:HRV721014 IBQ721014:IBR721014 ILM721014:ILN721014 IVI721014:IVJ721014 JFE721014:JFF721014 JPA721014:JPB721014 JYW721014:JYX721014 KIS721014:KIT721014 KSO721014:KSP721014 LCK721014:LCL721014 LMG721014:LMH721014 LWC721014:LWD721014 MFY721014:MFZ721014 MPU721014:MPV721014 MZQ721014:MZR721014 NJM721014:NJN721014 NTI721014:NTJ721014 ODE721014:ODF721014 ONA721014:ONB721014 OWW721014:OWX721014 PGS721014:PGT721014 PQO721014:PQP721014 QAK721014:QAL721014 QKG721014:QKH721014 QUC721014:QUD721014 RDY721014:RDZ721014 RNU721014:RNV721014 RXQ721014:RXR721014 SHM721014:SHN721014 SRI721014:SRJ721014 TBE721014:TBF721014 TLA721014:TLB721014 TUW721014:TUX721014 UES721014:UET721014 UOO721014:UOP721014 UYK721014:UYL721014 VIG721014:VIH721014 VSC721014:VSD721014 WBY721014:WBZ721014 WLU721014:WLV721014 WVQ721014:WVR721014 I786550:J786550 JE786550:JF786550 TA786550:TB786550 ACW786550:ACX786550 AMS786550:AMT786550 AWO786550:AWP786550 BGK786550:BGL786550 BQG786550:BQH786550 CAC786550:CAD786550 CJY786550:CJZ786550 CTU786550:CTV786550 DDQ786550:DDR786550 DNM786550:DNN786550 DXI786550:DXJ786550 EHE786550:EHF786550 ERA786550:ERB786550 FAW786550:FAX786550 FKS786550:FKT786550 FUO786550:FUP786550 GEK786550:GEL786550 GOG786550:GOH786550 GYC786550:GYD786550 HHY786550:HHZ786550 HRU786550:HRV786550 IBQ786550:IBR786550 ILM786550:ILN786550 IVI786550:IVJ786550 JFE786550:JFF786550 JPA786550:JPB786550 JYW786550:JYX786550 KIS786550:KIT786550 KSO786550:KSP786550 LCK786550:LCL786550 LMG786550:LMH786550 LWC786550:LWD786550 MFY786550:MFZ786550 MPU786550:MPV786550 MZQ786550:MZR786550 NJM786550:NJN786550 NTI786550:NTJ786550 ODE786550:ODF786550 ONA786550:ONB786550 OWW786550:OWX786550 PGS786550:PGT786550 PQO786550:PQP786550 QAK786550:QAL786550 QKG786550:QKH786550 QUC786550:QUD786550 RDY786550:RDZ786550 RNU786550:RNV786550 RXQ786550:RXR786550 SHM786550:SHN786550 SRI786550:SRJ786550 TBE786550:TBF786550 TLA786550:TLB786550 TUW786550:TUX786550 UES786550:UET786550 UOO786550:UOP786550 UYK786550:UYL786550 VIG786550:VIH786550 VSC786550:VSD786550 WBY786550:WBZ786550 WLU786550:WLV786550 WVQ786550:WVR786550 I852086:J852086 JE852086:JF852086 TA852086:TB852086 ACW852086:ACX852086 AMS852086:AMT852086 AWO852086:AWP852086 BGK852086:BGL852086 BQG852086:BQH852086 CAC852086:CAD852086 CJY852086:CJZ852086 CTU852086:CTV852086 DDQ852086:DDR852086 DNM852086:DNN852086 DXI852086:DXJ852086 EHE852086:EHF852086 ERA852086:ERB852086 FAW852086:FAX852086 FKS852086:FKT852086 FUO852086:FUP852086 GEK852086:GEL852086 GOG852086:GOH852086 GYC852086:GYD852086 HHY852086:HHZ852086 HRU852086:HRV852086 IBQ852086:IBR852086 ILM852086:ILN852086 IVI852086:IVJ852086 JFE852086:JFF852086 JPA852086:JPB852086 JYW852086:JYX852086 KIS852086:KIT852086 KSO852086:KSP852086 LCK852086:LCL852086 LMG852086:LMH852086 LWC852086:LWD852086 MFY852086:MFZ852086 MPU852086:MPV852086 MZQ852086:MZR852086 NJM852086:NJN852086 NTI852086:NTJ852086 ODE852086:ODF852086 ONA852086:ONB852086 OWW852086:OWX852086 PGS852086:PGT852086 PQO852086:PQP852086 QAK852086:QAL852086 QKG852086:QKH852086 QUC852086:QUD852086 RDY852086:RDZ852086 RNU852086:RNV852086 RXQ852086:RXR852086 SHM852086:SHN852086 SRI852086:SRJ852086 TBE852086:TBF852086 TLA852086:TLB852086 TUW852086:TUX852086 UES852086:UET852086 UOO852086:UOP852086 UYK852086:UYL852086 VIG852086:VIH852086 VSC852086:VSD852086 WBY852086:WBZ852086 WLU852086:WLV852086 WVQ852086:WVR852086 I917622:J917622 JE917622:JF917622 TA917622:TB917622 ACW917622:ACX917622 AMS917622:AMT917622 AWO917622:AWP917622 BGK917622:BGL917622 BQG917622:BQH917622 CAC917622:CAD917622 CJY917622:CJZ917622 CTU917622:CTV917622 DDQ917622:DDR917622 DNM917622:DNN917622 DXI917622:DXJ917622 EHE917622:EHF917622 ERA917622:ERB917622 FAW917622:FAX917622 FKS917622:FKT917622 FUO917622:FUP917622 GEK917622:GEL917622 GOG917622:GOH917622 GYC917622:GYD917622 HHY917622:HHZ917622 HRU917622:HRV917622 IBQ917622:IBR917622 ILM917622:ILN917622 IVI917622:IVJ917622 JFE917622:JFF917622 JPA917622:JPB917622 JYW917622:JYX917622 KIS917622:KIT917622 KSO917622:KSP917622 LCK917622:LCL917622 LMG917622:LMH917622 LWC917622:LWD917622 MFY917622:MFZ917622 MPU917622:MPV917622 MZQ917622:MZR917622 NJM917622:NJN917622 NTI917622:NTJ917622 ODE917622:ODF917622 ONA917622:ONB917622 OWW917622:OWX917622 PGS917622:PGT917622 PQO917622:PQP917622 QAK917622:QAL917622 QKG917622:QKH917622 QUC917622:QUD917622 RDY917622:RDZ917622 RNU917622:RNV917622 RXQ917622:RXR917622 SHM917622:SHN917622 SRI917622:SRJ917622 TBE917622:TBF917622 TLA917622:TLB917622 TUW917622:TUX917622 UES917622:UET917622 UOO917622:UOP917622 UYK917622:UYL917622 VIG917622:VIH917622 VSC917622:VSD917622 WBY917622:WBZ917622 WLU917622:WLV917622 WVQ917622:WVR917622 I983158:J983158 JE983158:JF983158 TA983158:TB983158 ACW983158:ACX983158 AMS983158:AMT983158 AWO983158:AWP983158 BGK983158:BGL983158 BQG983158:BQH983158 CAC983158:CAD983158 CJY983158:CJZ983158 CTU983158:CTV983158 DDQ983158:DDR983158 DNM983158:DNN983158 DXI983158:DXJ983158 EHE983158:EHF983158 ERA983158:ERB983158 FAW983158:FAX983158 FKS983158:FKT983158 FUO983158:FUP983158 GEK983158:GEL983158 GOG983158:GOH983158 GYC983158:GYD983158 HHY983158:HHZ983158 HRU983158:HRV983158 IBQ983158:IBR983158 ILM983158:ILN983158 IVI983158:IVJ983158 JFE983158:JFF983158 JPA983158:JPB983158 JYW983158:JYX983158 KIS983158:KIT983158 KSO983158:KSP983158 LCK983158:LCL983158 LMG983158:LMH983158 LWC983158:LWD983158 MFY983158:MFZ983158 MPU983158:MPV983158 MZQ983158:MZR983158 NJM983158:NJN983158 NTI983158:NTJ983158 ODE983158:ODF983158 ONA983158:ONB983158 OWW983158:OWX983158 PGS983158:PGT983158 PQO983158:PQP983158 QAK983158:QAL983158 QKG983158:QKH983158 QUC983158:QUD983158 RDY983158:RDZ983158 RNU983158:RNV983158 RXQ983158:RXR983158 SHM983158:SHN983158 SRI983158:SRJ983158 TBE983158:TBF983158 TLA983158:TLB983158 TUW983158:TUX983158 UES983158:UET983158 UOO983158:UOP983158 UYK983158:UYL983158 VIG983158:VIH983158 VSC983158:VSD983158 WBY983158:WBZ983158 WLU983158:WLV983158 WVQ983158:WVR983158 I123:J124 JE123:JF124 TA123:TB124 ACW123:ACX124 AMS123:AMT124 AWO123:AWP124 BGK123:BGL124 BQG123:BQH124 CAC123:CAD124 CJY123:CJZ124 CTU123:CTV124 DDQ123:DDR124 DNM123:DNN124 DXI123:DXJ124 EHE123:EHF124 ERA123:ERB124 FAW123:FAX124 FKS123:FKT124 FUO123:FUP124 GEK123:GEL124 GOG123:GOH124 GYC123:GYD124 HHY123:HHZ124 HRU123:HRV124 IBQ123:IBR124 ILM123:ILN124 IVI123:IVJ124 JFE123:JFF124 JPA123:JPB124 JYW123:JYX124 KIS123:KIT124 KSO123:KSP124 LCK123:LCL124 LMG123:LMH124 LWC123:LWD124 MFY123:MFZ124 MPU123:MPV124 MZQ123:MZR124 NJM123:NJN124 NTI123:NTJ124 ODE123:ODF124 ONA123:ONB124 OWW123:OWX124 PGS123:PGT124 PQO123:PQP124 QAK123:QAL124 QKG123:QKH124 QUC123:QUD124 RDY123:RDZ124 RNU123:RNV124 RXQ123:RXR124 SHM123:SHN124 SRI123:SRJ124 TBE123:TBF124 TLA123:TLB124 TUW123:TUX124 UES123:UET124 UOO123:UOP124 UYK123:UYL124 VIG123:VIH124 VSC123:VSD124 WBY123:WBZ124 WLU123:WLV124 WVQ123:WVR124 I65659:J65660 JE65659:JF65660 TA65659:TB65660 ACW65659:ACX65660 AMS65659:AMT65660 AWO65659:AWP65660 BGK65659:BGL65660 BQG65659:BQH65660 CAC65659:CAD65660 CJY65659:CJZ65660 CTU65659:CTV65660 DDQ65659:DDR65660 DNM65659:DNN65660 DXI65659:DXJ65660 EHE65659:EHF65660 ERA65659:ERB65660 FAW65659:FAX65660 FKS65659:FKT65660 FUO65659:FUP65660 GEK65659:GEL65660 GOG65659:GOH65660 GYC65659:GYD65660 HHY65659:HHZ65660 HRU65659:HRV65660 IBQ65659:IBR65660 ILM65659:ILN65660 IVI65659:IVJ65660 JFE65659:JFF65660 JPA65659:JPB65660 JYW65659:JYX65660 KIS65659:KIT65660 KSO65659:KSP65660 LCK65659:LCL65660 LMG65659:LMH65660 LWC65659:LWD65660 MFY65659:MFZ65660 MPU65659:MPV65660 MZQ65659:MZR65660 NJM65659:NJN65660 NTI65659:NTJ65660 ODE65659:ODF65660 ONA65659:ONB65660 OWW65659:OWX65660 PGS65659:PGT65660 PQO65659:PQP65660 QAK65659:QAL65660 QKG65659:QKH65660 QUC65659:QUD65660 RDY65659:RDZ65660 RNU65659:RNV65660 RXQ65659:RXR65660 SHM65659:SHN65660 SRI65659:SRJ65660 TBE65659:TBF65660 TLA65659:TLB65660 TUW65659:TUX65660 UES65659:UET65660 UOO65659:UOP65660 UYK65659:UYL65660 VIG65659:VIH65660 VSC65659:VSD65660 WBY65659:WBZ65660 WLU65659:WLV65660 WVQ65659:WVR65660 I131195:J131196 JE131195:JF131196 TA131195:TB131196 ACW131195:ACX131196 AMS131195:AMT131196 AWO131195:AWP131196 BGK131195:BGL131196 BQG131195:BQH131196 CAC131195:CAD131196 CJY131195:CJZ131196 CTU131195:CTV131196 DDQ131195:DDR131196 DNM131195:DNN131196 DXI131195:DXJ131196 EHE131195:EHF131196 ERA131195:ERB131196 FAW131195:FAX131196 FKS131195:FKT131196 FUO131195:FUP131196 GEK131195:GEL131196 GOG131195:GOH131196 GYC131195:GYD131196 HHY131195:HHZ131196 HRU131195:HRV131196 IBQ131195:IBR131196 ILM131195:ILN131196 IVI131195:IVJ131196 JFE131195:JFF131196 JPA131195:JPB131196 JYW131195:JYX131196 KIS131195:KIT131196 KSO131195:KSP131196 LCK131195:LCL131196 LMG131195:LMH131196 LWC131195:LWD131196 MFY131195:MFZ131196 MPU131195:MPV131196 MZQ131195:MZR131196 NJM131195:NJN131196 NTI131195:NTJ131196 ODE131195:ODF131196 ONA131195:ONB131196 OWW131195:OWX131196 PGS131195:PGT131196 PQO131195:PQP131196 QAK131195:QAL131196 QKG131195:QKH131196 QUC131195:QUD131196 RDY131195:RDZ131196 RNU131195:RNV131196 RXQ131195:RXR131196 SHM131195:SHN131196 SRI131195:SRJ131196 TBE131195:TBF131196 TLA131195:TLB131196 TUW131195:TUX131196 UES131195:UET131196 UOO131195:UOP131196 UYK131195:UYL131196 VIG131195:VIH131196 VSC131195:VSD131196 WBY131195:WBZ131196 WLU131195:WLV131196 WVQ131195:WVR131196 I196731:J196732 JE196731:JF196732 TA196731:TB196732 ACW196731:ACX196732 AMS196731:AMT196732 AWO196731:AWP196732 BGK196731:BGL196732 BQG196731:BQH196732 CAC196731:CAD196732 CJY196731:CJZ196732 CTU196731:CTV196732 DDQ196731:DDR196732 DNM196731:DNN196732 DXI196731:DXJ196732 EHE196731:EHF196732 ERA196731:ERB196732 FAW196731:FAX196732 FKS196731:FKT196732 FUO196731:FUP196732 GEK196731:GEL196732 GOG196731:GOH196732 GYC196731:GYD196732 HHY196731:HHZ196732 HRU196731:HRV196732 IBQ196731:IBR196732 ILM196731:ILN196732 IVI196731:IVJ196732 JFE196731:JFF196732 JPA196731:JPB196732 JYW196731:JYX196732 KIS196731:KIT196732 KSO196731:KSP196732 LCK196731:LCL196732 LMG196731:LMH196732 LWC196731:LWD196732 MFY196731:MFZ196732 MPU196731:MPV196732 MZQ196731:MZR196732 NJM196731:NJN196732 NTI196731:NTJ196732 ODE196731:ODF196732 ONA196731:ONB196732 OWW196731:OWX196732 PGS196731:PGT196732 PQO196731:PQP196732 QAK196731:QAL196732 QKG196731:QKH196732 QUC196731:QUD196732 RDY196731:RDZ196732 RNU196731:RNV196732 RXQ196731:RXR196732 SHM196731:SHN196732 SRI196731:SRJ196732 TBE196731:TBF196732 TLA196731:TLB196732 TUW196731:TUX196732 UES196731:UET196732 UOO196731:UOP196732 UYK196731:UYL196732 VIG196731:VIH196732 VSC196731:VSD196732 WBY196731:WBZ196732 WLU196731:WLV196732 WVQ196731:WVR196732 I262267:J262268 JE262267:JF262268 TA262267:TB262268 ACW262267:ACX262268 AMS262267:AMT262268 AWO262267:AWP262268 BGK262267:BGL262268 BQG262267:BQH262268 CAC262267:CAD262268 CJY262267:CJZ262268 CTU262267:CTV262268 DDQ262267:DDR262268 DNM262267:DNN262268 DXI262267:DXJ262268 EHE262267:EHF262268 ERA262267:ERB262268 FAW262267:FAX262268 FKS262267:FKT262268 FUO262267:FUP262268 GEK262267:GEL262268 GOG262267:GOH262268 GYC262267:GYD262268 HHY262267:HHZ262268 HRU262267:HRV262268 IBQ262267:IBR262268 ILM262267:ILN262268 IVI262267:IVJ262268 JFE262267:JFF262268 JPA262267:JPB262268 JYW262267:JYX262268 KIS262267:KIT262268 KSO262267:KSP262268 LCK262267:LCL262268 LMG262267:LMH262268 LWC262267:LWD262268 MFY262267:MFZ262268 MPU262267:MPV262268 MZQ262267:MZR262268 NJM262267:NJN262268 NTI262267:NTJ262268 ODE262267:ODF262268 ONA262267:ONB262268 OWW262267:OWX262268 PGS262267:PGT262268 PQO262267:PQP262268 QAK262267:QAL262268 QKG262267:QKH262268 QUC262267:QUD262268 RDY262267:RDZ262268 RNU262267:RNV262268 RXQ262267:RXR262268 SHM262267:SHN262268 SRI262267:SRJ262268 TBE262267:TBF262268 TLA262267:TLB262268 TUW262267:TUX262268 UES262267:UET262268 UOO262267:UOP262268 UYK262267:UYL262268 VIG262267:VIH262268 VSC262267:VSD262268 WBY262267:WBZ262268 WLU262267:WLV262268 WVQ262267:WVR262268 I327803:J327804 JE327803:JF327804 TA327803:TB327804 ACW327803:ACX327804 AMS327803:AMT327804 AWO327803:AWP327804 BGK327803:BGL327804 BQG327803:BQH327804 CAC327803:CAD327804 CJY327803:CJZ327804 CTU327803:CTV327804 DDQ327803:DDR327804 DNM327803:DNN327804 DXI327803:DXJ327804 EHE327803:EHF327804 ERA327803:ERB327804 FAW327803:FAX327804 FKS327803:FKT327804 FUO327803:FUP327804 GEK327803:GEL327804 GOG327803:GOH327804 GYC327803:GYD327804 HHY327803:HHZ327804 HRU327803:HRV327804 IBQ327803:IBR327804 ILM327803:ILN327804 IVI327803:IVJ327804 JFE327803:JFF327804 JPA327803:JPB327804 JYW327803:JYX327804 KIS327803:KIT327804 KSO327803:KSP327804 LCK327803:LCL327804 LMG327803:LMH327804 LWC327803:LWD327804 MFY327803:MFZ327804 MPU327803:MPV327804 MZQ327803:MZR327804 NJM327803:NJN327804 NTI327803:NTJ327804 ODE327803:ODF327804 ONA327803:ONB327804 OWW327803:OWX327804 PGS327803:PGT327804 PQO327803:PQP327804 QAK327803:QAL327804 QKG327803:QKH327804 QUC327803:QUD327804 RDY327803:RDZ327804 RNU327803:RNV327804 RXQ327803:RXR327804 SHM327803:SHN327804 SRI327803:SRJ327804 TBE327803:TBF327804 TLA327803:TLB327804 TUW327803:TUX327804 UES327803:UET327804 UOO327803:UOP327804 UYK327803:UYL327804 VIG327803:VIH327804 VSC327803:VSD327804 WBY327803:WBZ327804 WLU327803:WLV327804 WVQ327803:WVR327804 I393339:J393340 JE393339:JF393340 TA393339:TB393340 ACW393339:ACX393340 AMS393339:AMT393340 AWO393339:AWP393340 BGK393339:BGL393340 BQG393339:BQH393340 CAC393339:CAD393340 CJY393339:CJZ393340 CTU393339:CTV393340 DDQ393339:DDR393340 DNM393339:DNN393340 DXI393339:DXJ393340 EHE393339:EHF393340 ERA393339:ERB393340 FAW393339:FAX393340 FKS393339:FKT393340 FUO393339:FUP393340 GEK393339:GEL393340 GOG393339:GOH393340 GYC393339:GYD393340 HHY393339:HHZ393340 HRU393339:HRV393340 IBQ393339:IBR393340 ILM393339:ILN393340 IVI393339:IVJ393340 JFE393339:JFF393340 JPA393339:JPB393340 JYW393339:JYX393340 KIS393339:KIT393340 KSO393339:KSP393340 LCK393339:LCL393340 LMG393339:LMH393340 LWC393339:LWD393340 MFY393339:MFZ393340 MPU393339:MPV393340 MZQ393339:MZR393340 NJM393339:NJN393340 NTI393339:NTJ393340 ODE393339:ODF393340 ONA393339:ONB393340 OWW393339:OWX393340 PGS393339:PGT393340 PQO393339:PQP393340 QAK393339:QAL393340 QKG393339:QKH393340 QUC393339:QUD393340 RDY393339:RDZ393340 RNU393339:RNV393340 RXQ393339:RXR393340 SHM393339:SHN393340 SRI393339:SRJ393340 TBE393339:TBF393340 TLA393339:TLB393340 TUW393339:TUX393340 UES393339:UET393340 UOO393339:UOP393340 UYK393339:UYL393340 VIG393339:VIH393340 VSC393339:VSD393340 WBY393339:WBZ393340 WLU393339:WLV393340 WVQ393339:WVR393340 I458875:J458876 JE458875:JF458876 TA458875:TB458876 ACW458875:ACX458876 AMS458875:AMT458876 AWO458875:AWP458876 BGK458875:BGL458876 BQG458875:BQH458876 CAC458875:CAD458876 CJY458875:CJZ458876 CTU458875:CTV458876 DDQ458875:DDR458876 DNM458875:DNN458876 DXI458875:DXJ458876 EHE458875:EHF458876 ERA458875:ERB458876 FAW458875:FAX458876 FKS458875:FKT458876 FUO458875:FUP458876 GEK458875:GEL458876 GOG458875:GOH458876 GYC458875:GYD458876 HHY458875:HHZ458876 HRU458875:HRV458876 IBQ458875:IBR458876 ILM458875:ILN458876 IVI458875:IVJ458876 JFE458875:JFF458876 JPA458875:JPB458876 JYW458875:JYX458876 KIS458875:KIT458876 KSO458875:KSP458876 LCK458875:LCL458876 LMG458875:LMH458876 LWC458875:LWD458876 MFY458875:MFZ458876 MPU458875:MPV458876 MZQ458875:MZR458876 NJM458875:NJN458876 NTI458875:NTJ458876 ODE458875:ODF458876 ONA458875:ONB458876 OWW458875:OWX458876 PGS458875:PGT458876 PQO458875:PQP458876 QAK458875:QAL458876 QKG458875:QKH458876 QUC458875:QUD458876 RDY458875:RDZ458876 RNU458875:RNV458876 RXQ458875:RXR458876 SHM458875:SHN458876 SRI458875:SRJ458876 TBE458875:TBF458876 TLA458875:TLB458876 TUW458875:TUX458876 UES458875:UET458876 UOO458875:UOP458876 UYK458875:UYL458876 VIG458875:VIH458876 VSC458875:VSD458876 WBY458875:WBZ458876 WLU458875:WLV458876 WVQ458875:WVR458876 I524411:J524412 JE524411:JF524412 TA524411:TB524412 ACW524411:ACX524412 AMS524411:AMT524412 AWO524411:AWP524412 BGK524411:BGL524412 BQG524411:BQH524412 CAC524411:CAD524412 CJY524411:CJZ524412 CTU524411:CTV524412 DDQ524411:DDR524412 DNM524411:DNN524412 DXI524411:DXJ524412 EHE524411:EHF524412 ERA524411:ERB524412 FAW524411:FAX524412 FKS524411:FKT524412 FUO524411:FUP524412 GEK524411:GEL524412 GOG524411:GOH524412 GYC524411:GYD524412 HHY524411:HHZ524412 HRU524411:HRV524412 IBQ524411:IBR524412 ILM524411:ILN524412 IVI524411:IVJ524412 JFE524411:JFF524412 JPA524411:JPB524412 JYW524411:JYX524412 KIS524411:KIT524412 KSO524411:KSP524412 LCK524411:LCL524412 LMG524411:LMH524412 LWC524411:LWD524412 MFY524411:MFZ524412 MPU524411:MPV524412 MZQ524411:MZR524412 NJM524411:NJN524412 NTI524411:NTJ524412 ODE524411:ODF524412 ONA524411:ONB524412 OWW524411:OWX524412 PGS524411:PGT524412 PQO524411:PQP524412 QAK524411:QAL524412 QKG524411:QKH524412 QUC524411:QUD524412 RDY524411:RDZ524412 RNU524411:RNV524412 RXQ524411:RXR524412 SHM524411:SHN524412 SRI524411:SRJ524412 TBE524411:TBF524412 TLA524411:TLB524412 TUW524411:TUX524412 UES524411:UET524412 UOO524411:UOP524412 UYK524411:UYL524412 VIG524411:VIH524412 VSC524411:VSD524412 WBY524411:WBZ524412 WLU524411:WLV524412 WVQ524411:WVR524412 I589947:J589948 JE589947:JF589948 TA589947:TB589948 ACW589947:ACX589948 AMS589947:AMT589948 AWO589947:AWP589948 BGK589947:BGL589948 BQG589947:BQH589948 CAC589947:CAD589948 CJY589947:CJZ589948 CTU589947:CTV589948 DDQ589947:DDR589948 DNM589947:DNN589948 DXI589947:DXJ589948 EHE589947:EHF589948 ERA589947:ERB589948 FAW589947:FAX589948 FKS589947:FKT589948 FUO589947:FUP589948 GEK589947:GEL589948 GOG589947:GOH589948 GYC589947:GYD589948 HHY589947:HHZ589948 HRU589947:HRV589948 IBQ589947:IBR589948 ILM589947:ILN589948 IVI589947:IVJ589948 JFE589947:JFF589948 JPA589947:JPB589948 JYW589947:JYX589948 KIS589947:KIT589948 KSO589947:KSP589948 LCK589947:LCL589948 LMG589947:LMH589948 LWC589947:LWD589948 MFY589947:MFZ589948 MPU589947:MPV589948 MZQ589947:MZR589948 NJM589947:NJN589948 NTI589947:NTJ589948 ODE589947:ODF589948 ONA589947:ONB589948 OWW589947:OWX589948 PGS589947:PGT589948 PQO589947:PQP589948 QAK589947:QAL589948 QKG589947:QKH589948 QUC589947:QUD589948 RDY589947:RDZ589948 RNU589947:RNV589948 RXQ589947:RXR589948 SHM589947:SHN589948 SRI589947:SRJ589948 TBE589947:TBF589948 TLA589947:TLB589948 TUW589947:TUX589948 UES589947:UET589948 UOO589947:UOP589948 UYK589947:UYL589948 VIG589947:VIH589948 VSC589947:VSD589948 WBY589947:WBZ589948 WLU589947:WLV589948 WVQ589947:WVR589948 I655483:J655484 JE655483:JF655484 TA655483:TB655484 ACW655483:ACX655484 AMS655483:AMT655484 AWO655483:AWP655484 BGK655483:BGL655484 BQG655483:BQH655484 CAC655483:CAD655484 CJY655483:CJZ655484 CTU655483:CTV655484 DDQ655483:DDR655484 DNM655483:DNN655484 DXI655483:DXJ655484 EHE655483:EHF655484 ERA655483:ERB655484 FAW655483:FAX655484 FKS655483:FKT655484 FUO655483:FUP655484 GEK655483:GEL655484 GOG655483:GOH655484 GYC655483:GYD655484 HHY655483:HHZ655484 HRU655483:HRV655484 IBQ655483:IBR655484 ILM655483:ILN655484 IVI655483:IVJ655484 JFE655483:JFF655484 JPA655483:JPB655484 JYW655483:JYX655484 KIS655483:KIT655484 KSO655483:KSP655484 LCK655483:LCL655484 LMG655483:LMH655484 LWC655483:LWD655484 MFY655483:MFZ655484 MPU655483:MPV655484 MZQ655483:MZR655484 NJM655483:NJN655484 NTI655483:NTJ655484 ODE655483:ODF655484 ONA655483:ONB655484 OWW655483:OWX655484 PGS655483:PGT655484 PQO655483:PQP655484 QAK655483:QAL655484 QKG655483:QKH655484 QUC655483:QUD655484 RDY655483:RDZ655484 RNU655483:RNV655484 RXQ655483:RXR655484 SHM655483:SHN655484 SRI655483:SRJ655484 TBE655483:TBF655484 TLA655483:TLB655484 TUW655483:TUX655484 UES655483:UET655484 UOO655483:UOP655484 UYK655483:UYL655484 VIG655483:VIH655484 VSC655483:VSD655484 WBY655483:WBZ655484 WLU655483:WLV655484 WVQ655483:WVR655484 I721019:J721020 JE721019:JF721020 TA721019:TB721020 ACW721019:ACX721020 AMS721019:AMT721020 AWO721019:AWP721020 BGK721019:BGL721020 BQG721019:BQH721020 CAC721019:CAD721020 CJY721019:CJZ721020 CTU721019:CTV721020 DDQ721019:DDR721020 DNM721019:DNN721020 DXI721019:DXJ721020 EHE721019:EHF721020 ERA721019:ERB721020 FAW721019:FAX721020 FKS721019:FKT721020 FUO721019:FUP721020 GEK721019:GEL721020 GOG721019:GOH721020 GYC721019:GYD721020 HHY721019:HHZ721020 HRU721019:HRV721020 IBQ721019:IBR721020 ILM721019:ILN721020 IVI721019:IVJ721020 JFE721019:JFF721020 JPA721019:JPB721020 JYW721019:JYX721020 KIS721019:KIT721020 KSO721019:KSP721020 LCK721019:LCL721020 LMG721019:LMH721020 LWC721019:LWD721020 MFY721019:MFZ721020 MPU721019:MPV721020 MZQ721019:MZR721020 NJM721019:NJN721020 NTI721019:NTJ721020 ODE721019:ODF721020 ONA721019:ONB721020 OWW721019:OWX721020 PGS721019:PGT721020 PQO721019:PQP721020 QAK721019:QAL721020 QKG721019:QKH721020 QUC721019:QUD721020 RDY721019:RDZ721020 RNU721019:RNV721020 RXQ721019:RXR721020 SHM721019:SHN721020 SRI721019:SRJ721020 TBE721019:TBF721020 TLA721019:TLB721020 TUW721019:TUX721020 UES721019:UET721020 UOO721019:UOP721020 UYK721019:UYL721020 VIG721019:VIH721020 VSC721019:VSD721020 WBY721019:WBZ721020 WLU721019:WLV721020 WVQ721019:WVR721020 I786555:J786556 JE786555:JF786556 TA786555:TB786556 ACW786555:ACX786556 AMS786555:AMT786556 AWO786555:AWP786556 BGK786555:BGL786556 BQG786555:BQH786556 CAC786555:CAD786556 CJY786555:CJZ786556 CTU786555:CTV786556 DDQ786555:DDR786556 DNM786555:DNN786556 DXI786555:DXJ786556 EHE786555:EHF786556 ERA786555:ERB786556 FAW786555:FAX786556 FKS786555:FKT786556 FUO786555:FUP786556 GEK786555:GEL786556 GOG786555:GOH786556 GYC786555:GYD786556 HHY786555:HHZ786556 HRU786555:HRV786556 IBQ786555:IBR786556 ILM786555:ILN786556 IVI786555:IVJ786556 JFE786555:JFF786556 JPA786555:JPB786556 JYW786555:JYX786556 KIS786555:KIT786556 KSO786555:KSP786556 LCK786555:LCL786556 LMG786555:LMH786556 LWC786555:LWD786556 MFY786555:MFZ786556 MPU786555:MPV786556 MZQ786555:MZR786556 NJM786555:NJN786556 NTI786555:NTJ786556 ODE786555:ODF786556 ONA786555:ONB786556 OWW786555:OWX786556 PGS786555:PGT786556 PQO786555:PQP786556 QAK786555:QAL786556 QKG786555:QKH786556 QUC786555:QUD786556 RDY786555:RDZ786556 RNU786555:RNV786556 RXQ786555:RXR786556 SHM786555:SHN786556 SRI786555:SRJ786556 TBE786555:TBF786556 TLA786555:TLB786556 TUW786555:TUX786556 UES786555:UET786556 UOO786555:UOP786556 UYK786555:UYL786556 VIG786555:VIH786556 VSC786555:VSD786556 WBY786555:WBZ786556 WLU786555:WLV786556 WVQ786555:WVR786556 I852091:J852092 JE852091:JF852092 TA852091:TB852092 ACW852091:ACX852092 AMS852091:AMT852092 AWO852091:AWP852092 BGK852091:BGL852092 BQG852091:BQH852092 CAC852091:CAD852092 CJY852091:CJZ852092 CTU852091:CTV852092 DDQ852091:DDR852092 DNM852091:DNN852092 DXI852091:DXJ852092 EHE852091:EHF852092 ERA852091:ERB852092 FAW852091:FAX852092 FKS852091:FKT852092 FUO852091:FUP852092 GEK852091:GEL852092 GOG852091:GOH852092 GYC852091:GYD852092 HHY852091:HHZ852092 HRU852091:HRV852092 IBQ852091:IBR852092 ILM852091:ILN852092 IVI852091:IVJ852092 JFE852091:JFF852092 JPA852091:JPB852092 JYW852091:JYX852092 KIS852091:KIT852092 KSO852091:KSP852092 LCK852091:LCL852092 LMG852091:LMH852092 LWC852091:LWD852092 MFY852091:MFZ852092 MPU852091:MPV852092 MZQ852091:MZR852092 NJM852091:NJN852092 NTI852091:NTJ852092 ODE852091:ODF852092 ONA852091:ONB852092 OWW852091:OWX852092 PGS852091:PGT852092 PQO852091:PQP852092 QAK852091:QAL852092 QKG852091:QKH852092 QUC852091:QUD852092 RDY852091:RDZ852092 RNU852091:RNV852092 RXQ852091:RXR852092 SHM852091:SHN852092 SRI852091:SRJ852092 TBE852091:TBF852092 TLA852091:TLB852092 TUW852091:TUX852092 UES852091:UET852092 UOO852091:UOP852092 UYK852091:UYL852092 VIG852091:VIH852092 VSC852091:VSD852092 WBY852091:WBZ852092 WLU852091:WLV852092 WVQ852091:WVR852092 I917627:J917628 JE917627:JF917628 TA917627:TB917628 ACW917627:ACX917628 AMS917627:AMT917628 AWO917627:AWP917628 BGK917627:BGL917628 BQG917627:BQH917628 CAC917627:CAD917628 CJY917627:CJZ917628 CTU917627:CTV917628 DDQ917627:DDR917628 DNM917627:DNN917628 DXI917627:DXJ917628 EHE917627:EHF917628 ERA917627:ERB917628 FAW917627:FAX917628 FKS917627:FKT917628 FUO917627:FUP917628 GEK917627:GEL917628 GOG917627:GOH917628 GYC917627:GYD917628 HHY917627:HHZ917628 HRU917627:HRV917628 IBQ917627:IBR917628 ILM917627:ILN917628 IVI917627:IVJ917628 JFE917627:JFF917628 JPA917627:JPB917628 JYW917627:JYX917628 KIS917627:KIT917628 KSO917627:KSP917628 LCK917627:LCL917628 LMG917627:LMH917628 LWC917627:LWD917628 MFY917627:MFZ917628 MPU917627:MPV917628 MZQ917627:MZR917628 NJM917627:NJN917628 NTI917627:NTJ917628 ODE917627:ODF917628 ONA917627:ONB917628 OWW917627:OWX917628 PGS917627:PGT917628 PQO917627:PQP917628 QAK917627:QAL917628 QKG917627:QKH917628 QUC917627:QUD917628 RDY917627:RDZ917628 RNU917627:RNV917628 RXQ917627:RXR917628 SHM917627:SHN917628 SRI917627:SRJ917628 TBE917627:TBF917628 TLA917627:TLB917628 TUW917627:TUX917628 UES917627:UET917628 UOO917627:UOP917628 UYK917627:UYL917628 VIG917627:VIH917628 VSC917627:VSD917628 WBY917627:WBZ917628 WLU917627:WLV917628 WVQ917627:WVR917628 I983163:J983164 JE983163:JF983164 TA983163:TB983164 ACW983163:ACX983164 AMS983163:AMT983164 AWO983163:AWP983164 BGK983163:BGL983164 BQG983163:BQH983164 CAC983163:CAD983164 CJY983163:CJZ983164 CTU983163:CTV983164 DDQ983163:DDR983164 DNM983163:DNN983164 DXI983163:DXJ983164 EHE983163:EHF983164 ERA983163:ERB983164 FAW983163:FAX983164 FKS983163:FKT983164 FUO983163:FUP983164 GEK983163:GEL983164 GOG983163:GOH983164 GYC983163:GYD983164 HHY983163:HHZ983164 HRU983163:HRV983164 IBQ983163:IBR983164 ILM983163:ILN983164 IVI983163:IVJ983164 JFE983163:JFF983164 JPA983163:JPB983164 JYW983163:JYX983164 KIS983163:KIT983164 KSO983163:KSP983164 LCK983163:LCL983164 LMG983163:LMH983164 LWC983163:LWD983164 MFY983163:MFZ983164 MPU983163:MPV983164 MZQ983163:MZR983164 NJM983163:NJN983164 NTI983163:NTJ983164 ODE983163:ODF983164 ONA983163:ONB983164 OWW983163:OWX983164 PGS983163:PGT983164 PQO983163:PQP983164 QAK983163:QAL983164 QKG983163:QKH983164 QUC983163:QUD983164 RDY983163:RDZ983164 RNU983163:RNV983164 RXQ983163:RXR983164 SHM983163:SHN983164 SRI983163:SRJ983164 TBE983163:TBF983164 TLA983163:TLB983164 TUW983163:TUX983164 UES983163:UET983164 UOO983163:UOP983164 UYK983163:UYL983164 VIG983163:VIH983164 VSC983163:VSD983164 WBY983163:WBZ983164 WLU983163:WLV983164 WVQ983163:WVR983164 I132:J132 JE132:JF132 TA132:TB132 ACW132:ACX132 AMS132:AMT132 AWO132:AWP132 BGK132:BGL132 BQG132:BQH132 CAC132:CAD132 CJY132:CJZ132 CTU132:CTV132 DDQ132:DDR132 DNM132:DNN132 DXI132:DXJ132 EHE132:EHF132 ERA132:ERB132 FAW132:FAX132 FKS132:FKT132 FUO132:FUP132 GEK132:GEL132 GOG132:GOH132 GYC132:GYD132 HHY132:HHZ132 HRU132:HRV132 IBQ132:IBR132 ILM132:ILN132 IVI132:IVJ132 JFE132:JFF132 JPA132:JPB132 JYW132:JYX132 KIS132:KIT132 KSO132:KSP132 LCK132:LCL132 LMG132:LMH132 LWC132:LWD132 MFY132:MFZ132 MPU132:MPV132 MZQ132:MZR132 NJM132:NJN132 NTI132:NTJ132 ODE132:ODF132 ONA132:ONB132 OWW132:OWX132 PGS132:PGT132 PQO132:PQP132 QAK132:QAL132 QKG132:QKH132 QUC132:QUD132 RDY132:RDZ132 RNU132:RNV132 RXQ132:RXR132 SHM132:SHN132 SRI132:SRJ132 TBE132:TBF132 TLA132:TLB132 TUW132:TUX132 UES132:UET132 UOO132:UOP132 UYK132:UYL132 VIG132:VIH132 VSC132:VSD132 WBY132:WBZ132 WLU132:WLV132 WVQ132:WVR132 I65668:J65668 JE65668:JF65668 TA65668:TB65668 ACW65668:ACX65668 AMS65668:AMT65668 AWO65668:AWP65668 BGK65668:BGL65668 BQG65668:BQH65668 CAC65668:CAD65668 CJY65668:CJZ65668 CTU65668:CTV65668 DDQ65668:DDR65668 DNM65668:DNN65668 DXI65668:DXJ65668 EHE65668:EHF65668 ERA65668:ERB65668 FAW65668:FAX65668 FKS65668:FKT65668 FUO65668:FUP65668 GEK65668:GEL65668 GOG65668:GOH65668 GYC65668:GYD65668 HHY65668:HHZ65668 HRU65668:HRV65668 IBQ65668:IBR65668 ILM65668:ILN65668 IVI65668:IVJ65668 JFE65668:JFF65668 JPA65668:JPB65668 JYW65668:JYX65668 KIS65668:KIT65668 KSO65668:KSP65668 LCK65668:LCL65668 LMG65668:LMH65668 LWC65668:LWD65668 MFY65668:MFZ65668 MPU65668:MPV65668 MZQ65668:MZR65668 NJM65668:NJN65668 NTI65668:NTJ65668 ODE65668:ODF65668 ONA65668:ONB65668 OWW65668:OWX65668 PGS65668:PGT65668 PQO65668:PQP65668 QAK65668:QAL65668 QKG65668:QKH65668 QUC65668:QUD65668 RDY65668:RDZ65668 RNU65668:RNV65668 RXQ65668:RXR65668 SHM65668:SHN65668 SRI65668:SRJ65668 TBE65668:TBF65668 TLA65668:TLB65668 TUW65668:TUX65668 UES65668:UET65668 UOO65668:UOP65668 UYK65668:UYL65668 VIG65668:VIH65668 VSC65668:VSD65668 WBY65668:WBZ65668 WLU65668:WLV65668 WVQ65668:WVR65668 I131204:J131204 JE131204:JF131204 TA131204:TB131204 ACW131204:ACX131204 AMS131204:AMT131204 AWO131204:AWP131204 BGK131204:BGL131204 BQG131204:BQH131204 CAC131204:CAD131204 CJY131204:CJZ131204 CTU131204:CTV131204 DDQ131204:DDR131204 DNM131204:DNN131204 DXI131204:DXJ131204 EHE131204:EHF131204 ERA131204:ERB131204 FAW131204:FAX131204 FKS131204:FKT131204 FUO131204:FUP131204 GEK131204:GEL131204 GOG131204:GOH131204 GYC131204:GYD131204 HHY131204:HHZ131204 HRU131204:HRV131204 IBQ131204:IBR131204 ILM131204:ILN131204 IVI131204:IVJ131204 JFE131204:JFF131204 JPA131204:JPB131204 JYW131204:JYX131204 KIS131204:KIT131204 KSO131204:KSP131204 LCK131204:LCL131204 LMG131204:LMH131204 LWC131204:LWD131204 MFY131204:MFZ131204 MPU131204:MPV131204 MZQ131204:MZR131204 NJM131204:NJN131204 NTI131204:NTJ131204 ODE131204:ODF131204 ONA131204:ONB131204 OWW131204:OWX131204 PGS131204:PGT131204 PQO131204:PQP131204 QAK131204:QAL131204 QKG131204:QKH131204 QUC131204:QUD131204 RDY131204:RDZ131204 RNU131204:RNV131204 RXQ131204:RXR131204 SHM131204:SHN131204 SRI131204:SRJ131204 TBE131204:TBF131204 TLA131204:TLB131204 TUW131204:TUX131204 UES131204:UET131204 UOO131204:UOP131204 UYK131204:UYL131204 VIG131204:VIH131204 VSC131204:VSD131204 WBY131204:WBZ131204 WLU131204:WLV131204 WVQ131204:WVR131204 I196740:J196740 JE196740:JF196740 TA196740:TB196740 ACW196740:ACX196740 AMS196740:AMT196740 AWO196740:AWP196740 BGK196740:BGL196740 BQG196740:BQH196740 CAC196740:CAD196740 CJY196740:CJZ196740 CTU196740:CTV196740 DDQ196740:DDR196740 DNM196740:DNN196740 DXI196740:DXJ196740 EHE196740:EHF196740 ERA196740:ERB196740 FAW196740:FAX196740 FKS196740:FKT196740 FUO196740:FUP196740 GEK196740:GEL196740 GOG196740:GOH196740 GYC196740:GYD196740 HHY196740:HHZ196740 HRU196740:HRV196740 IBQ196740:IBR196740 ILM196740:ILN196740 IVI196740:IVJ196740 JFE196740:JFF196740 JPA196740:JPB196740 JYW196740:JYX196740 KIS196740:KIT196740 KSO196740:KSP196740 LCK196740:LCL196740 LMG196740:LMH196740 LWC196740:LWD196740 MFY196740:MFZ196740 MPU196740:MPV196740 MZQ196740:MZR196740 NJM196740:NJN196740 NTI196740:NTJ196740 ODE196740:ODF196740 ONA196740:ONB196740 OWW196740:OWX196740 PGS196740:PGT196740 PQO196740:PQP196740 QAK196740:QAL196740 QKG196740:QKH196740 QUC196740:QUD196740 RDY196740:RDZ196740 RNU196740:RNV196740 RXQ196740:RXR196740 SHM196740:SHN196740 SRI196740:SRJ196740 TBE196740:TBF196740 TLA196740:TLB196740 TUW196740:TUX196740 UES196740:UET196740 UOO196740:UOP196740 UYK196740:UYL196740 VIG196740:VIH196740 VSC196740:VSD196740 WBY196740:WBZ196740 WLU196740:WLV196740 WVQ196740:WVR196740 I262276:J262276 JE262276:JF262276 TA262276:TB262276 ACW262276:ACX262276 AMS262276:AMT262276 AWO262276:AWP262276 BGK262276:BGL262276 BQG262276:BQH262276 CAC262276:CAD262276 CJY262276:CJZ262276 CTU262276:CTV262276 DDQ262276:DDR262276 DNM262276:DNN262276 DXI262276:DXJ262276 EHE262276:EHF262276 ERA262276:ERB262276 FAW262276:FAX262276 FKS262276:FKT262276 FUO262276:FUP262276 GEK262276:GEL262276 GOG262276:GOH262276 GYC262276:GYD262276 HHY262276:HHZ262276 HRU262276:HRV262276 IBQ262276:IBR262276 ILM262276:ILN262276 IVI262276:IVJ262276 JFE262276:JFF262276 JPA262276:JPB262276 JYW262276:JYX262276 KIS262276:KIT262276 KSO262276:KSP262276 LCK262276:LCL262276 LMG262276:LMH262276 LWC262276:LWD262276 MFY262276:MFZ262276 MPU262276:MPV262276 MZQ262276:MZR262276 NJM262276:NJN262276 NTI262276:NTJ262276 ODE262276:ODF262276 ONA262276:ONB262276 OWW262276:OWX262276 PGS262276:PGT262276 PQO262276:PQP262276 QAK262276:QAL262276 QKG262276:QKH262276 QUC262276:QUD262276 RDY262276:RDZ262276 RNU262276:RNV262276 RXQ262276:RXR262276 SHM262276:SHN262276 SRI262276:SRJ262276 TBE262276:TBF262276 TLA262276:TLB262276 TUW262276:TUX262276 UES262276:UET262276 UOO262276:UOP262276 UYK262276:UYL262276 VIG262276:VIH262276 VSC262276:VSD262276 WBY262276:WBZ262276 WLU262276:WLV262276 WVQ262276:WVR262276 I327812:J327812 JE327812:JF327812 TA327812:TB327812 ACW327812:ACX327812 AMS327812:AMT327812 AWO327812:AWP327812 BGK327812:BGL327812 BQG327812:BQH327812 CAC327812:CAD327812 CJY327812:CJZ327812 CTU327812:CTV327812 DDQ327812:DDR327812 DNM327812:DNN327812 DXI327812:DXJ327812 EHE327812:EHF327812 ERA327812:ERB327812 FAW327812:FAX327812 FKS327812:FKT327812 FUO327812:FUP327812 GEK327812:GEL327812 GOG327812:GOH327812 GYC327812:GYD327812 HHY327812:HHZ327812 HRU327812:HRV327812 IBQ327812:IBR327812 ILM327812:ILN327812 IVI327812:IVJ327812 JFE327812:JFF327812 JPA327812:JPB327812 JYW327812:JYX327812 KIS327812:KIT327812 KSO327812:KSP327812 LCK327812:LCL327812 LMG327812:LMH327812 LWC327812:LWD327812 MFY327812:MFZ327812 MPU327812:MPV327812 MZQ327812:MZR327812 NJM327812:NJN327812 NTI327812:NTJ327812 ODE327812:ODF327812 ONA327812:ONB327812 OWW327812:OWX327812 PGS327812:PGT327812 PQO327812:PQP327812 QAK327812:QAL327812 QKG327812:QKH327812 QUC327812:QUD327812 RDY327812:RDZ327812 RNU327812:RNV327812 RXQ327812:RXR327812 SHM327812:SHN327812 SRI327812:SRJ327812 TBE327812:TBF327812 TLA327812:TLB327812 TUW327812:TUX327812 UES327812:UET327812 UOO327812:UOP327812 UYK327812:UYL327812 VIG327812:VIH327812 VSC327812:VSD327812 WBY327812:WBZ327812 WLU327812:WLV327812 WVQ327812:WVR327812 I393348:J393348 JE393348:JF393348 TA393348:TB393348 ACW393348:ACX393348 AMS393348:AMT393348 AWO393348:AWP393348 BGK393348:BGL393348 BQG393348:BQH393348 CAC393348:CAD393348 CJY393348:CJZ393348 CTU393348:CTV393348 DDQ393348:DDR393348 DNM393348:DNN393348 DXI393348:DXJ393348 EHE393348:EHF393348 ERA393348:ERB393348 FAW393348:FAX393348 FKS393348:FKT393348 FUO393348:FUP393348 GEK393348:GEL393348 GOG393348:GOH393348 GYC393348:GYD393348 HHY393348:HHZ393348 HRU393348:HRV393348 IBQ393348:IBR393348 ILM393348:ILN393348 IVI393348:IVJ393348 JFE393348:JFF393348 JPA393348:JPB393348 JYW393348:JYX393348 KIS393348:KIT393348 KSO393348:KSP393348 LCK393348:LCL393348 LMG393348:LMH393348 LWC393348:LWD393348 MFY393348:MFZ393348 MPU393348:MPV393348 MZQ393348:MZR393348 NJM393348:NJN393348 NTI393348:NTJ393348 ODE393348:ODF393348 ONA393348:ONB393348 OWW393348:OWX393348 PGS393348:PGT393348 PQO393348:PQP393348 QAK393348:QAL393348 QKG393348:QKH393348 QUC393348:QUD393348 RDY393348:RDZ393348 RNU393348:RNV393348 RXQ393348:RXR393348 SHM393348:SHN393348 SRI393348:SRJ393348 TBE393348:TBF393348 TLA393348:TLB393348 TUW393348:TUX393348 UES393348:UET393348 UOO393348:UOP393348 UYK393348:UYL393348 VIG393348:VIH393348 VSC393348:VSD393348 WBY393348:WBZ393348 WLU393348:WLV393348 WVQ393348:WVR393348 I458884:J458884 JE458884:JF458884 TA458884:TB458884 ACW458884:ACX458884 AMS458884:AMT458884 AWO458884:AWP458884 BGK458884:BGL458884 BQG458884:BQH458884 CAC458884:CAD458884 CJY458884:CJZ458884 CTU458884:CTV458884 DDQ458884:DDR458884 DNM458884:DNN458884 DXI458884:DXJ458884 EHE458884:EHF458884 ERA458884:ERB458884 FAW458884:FAX458884 FKS458884:FKT458884 FUO458884:FUP458884 GEK458884:GEL458884 GOG458884:GOH458884 GYC458884:GYD458884 HHY458884:HHZ458884 HRU458884:HRV458884 IBQ458884:IBR458884 ILM458884:ILN458884 IVI458884:IVJ458884 JFE458884:JFF458884 JPA458884:JPB458884 JYW458884:JYX458884 KIS458884:KIT458884 KSO458884:KSP458884 LCK458884:LCL458884 LMG458884:LMH458884 LWC458884:LWD458884 MFY458884:MFZ458884 MPU458884:MPV458884 MZQ458884:MZR458884 NJM458884:NJN458884 NTI458884:NTJ458884 ODE458884:ODF458884 ONA458884:ONB458884 OWW458884:OWX458884 PGS458884:PGT458884 PQO458884:PQP458884 QAK458884:QAL458884 QKG458884:QKH458884 QUC458884:QUD458884 RDY458884:RDZ458884 RNU458884:RNV458884 RXQ458884:RXR458884 SHM458884:SHN458884 SRI458884:SRJ458884 TBE458884:TBF458884 TLA458884:TLB458884 TUW458884:TUX458884 UES458884:UET458884 UOO458884:UOP458884 UYK458884:UYL458884 VIG458884:VIH458884 VSC458884:VSD458884 WBY458884:WBZ458884 WLU458884:WLV458884 WVQ458884:WVR458884 I524420:J524420 JE524420:JF524420 TA524420:TB524420 ACW524420:ACX524420 AMS524420:AMT524420 AWO524420:AWP524420 BGK524420:BGL524420 BQG524420:BQH524420 CAC524420:CAD524420 CJY524420:CJZ524420 CTU524420:CTV524420 DDQ524420:DDR524420 DNM524420:DNN524420 DXI524420:DXJ524420 EHE524420:EHF524420 ERA524420:ERB524420 FAW524420:FAX524420 FKS524420:FKT524420 FUO524420:FUP524420 GEK524420:GEL524420 GOG524420:GOH524420 GYC524420:GYD524420 HHY524420:HHZ524420 HRU524420:HRV524420 IBQ524420:IBR524420 ILM524420:ILN524420 IVI524420:IVJ524420 JFE524420:JFF524420 JPA524420:JPB524420 JYW524420:JYX524420 KIS524420:KIT524420 KSO524420:KSP524420 LCK524420:LCL524420 LMG524420:LMH524420 LWC524420:LWD524420 MFY524420:MFZ524420 MPU524420:MPV524420 MZQ524420:MZR524420 NJM524420:NJN524420 NTI524420:NTJ524420 ODE524420:ODF524420 ONA524420:ONB524420 OWW524420:OWX524420 PGS524420:PGT524420 PQO524420:PQP524420 QAK524420:QAL524420 QKG524420:QKH524420 QUC524420:QUD524420 RDY524420:RDZ524420 RNU524420:RNV524420 RXQ524420:RXR524420 SHM524420:SHN524420 SRI524420:SRJ524420 TBE524420:TBF524420 TLA524420:TLB524420 TUW524420:TUX524420 UES524420:UET524420 UOO524420:UOP524420 UYK524420:UYL524420 VIG524420:VIH524420 VSC524420:VSD524420 WBY524420:WBZ524420 WLU524420:WLV524420 WVQ524420:WVR524420 I589956:J589956 JE589956:JF589956 TA589956:TB589956 ACW589956:ACX589956 AMS589956:AMT589956 AWO589956:AWP589956 BGK589956:BGL589956 BQG589956:BQH589956 CAC589956:CAD589956 CJY589956:CJZ589956 CTU589956:CTV589956 DDQ589956:DDR589956 DNM589956:DNN589956 DXI589956:DXJ589956 EHE589956:EHF589956 ERA589956:ERB589956 FAW589956:FAX589956 FKS589956:FKT589956 FUO589956:FUP589956 GEK589956:GEL589956 GOG589956:GOH589956 GYC589956:GYD589956 HHY589956:HHZ589956 HRU589956:HRV589956 IBQ589956:IBR589956 ILM589956:ILN589956 IVI589956:IVJ589956 JFE589956:JFF589956 JPA589956:JPB589956 JYW589956:JYX589956 KIS589956:KIT589956 KSO589956:KSP589956 LCK589956:LCL589956 LMG589956:LMH589956 LWC589956:LWD589956 MFY589956:MFZ589956 MPU589956:MPV589956 MZQ589956:MZR589956 NJM589956:NJN589956 NTI589956:NTJ589956 ODE589956:ODF589956 ONA589956:ONB589956 OWW589956:OWX589956 PGS589956:PGT589956 PQO589956:PQP589956 QAK589956:QAL589956 QKG589956:QKH589956 QUC589956:QUD589956 RDY589956:RDZ589956 RNU589956:RNV589956 RXQ589956:RXR589956 SHM589956:SHN589956 SRI589956:SRJ589956 TBE589956:TBF589956 TLA589956:TLB589956 TUW589956:TUX589956 UES589956:UET589956 UOO589956:UOP589956 UYK589956:UYL589956 VIG589956:VIH589956 VSC589956:VSD589956 WBY589956:WBZ589956 WLU589956:WLV589956 WVQ589956:WVR589956 I655492:J655492 JE655492:JF655492 TA655492:TB655492 ACW655492:ACX655492 AMS655492:AMT655492 AWO655492:AWP655492 BGK655492:BGL655492 BQG655492:BQH655492 CAC655492:CAD655492 CJY655492:CJZ655492 CTU655492:CTV655492 DDQ655492:DDR655492 DNM655492:DNN655492 DXI655492:DXJ655492 EHE655492:EHF655492 ERA655492:ERB655492 FAW655492:FAX655492 FKS655492:FKT655492 FUO655492:FUP655492 GEK655492:GEL655492 GOG655492:GOH655492 GYC655492:GYD655492 HHY655492:HHZ655492 HRU655492:HRV655492 IBQ655492:IBR655492 ILM655492:ILN655492 IVI655492:IVJ655492 JFE655492:JFF655492 JPA655492:JPB655492 JYW655492:JYX655492 KIS655492:KIT655492 KSO655492:KSP655492 LCK655492:LCL655492 LMG655492:LMH655492 LWC655492:LWD655492 MFY655492:MFZ655492 MPU655492:MPV655492 MZQ655492:MZR655492 NJM655492:NJN655492 NTI655492:NTJ655492 ODE655492:ODF655492 ONA655492:ONB655492 OWW655492:OWX655492 PGS655492:PGT655492 PQO655492:PQP655492 QAK655492:QAL655492 QKG655492:QKH655492 QUC655492:QUD655492 RDY655492:RDZ655492 RNU655492:RNV655492 RXQ655492:RXR655492 SHM655492:SHN655492 SRI655492:SRJ655492 TBE655492:TBF655492 TLA655492:TLB655492 TUW655492:TUX655492 UES655492:UET655492 UOO655492:UOP655492 UYK655492:UYL655492 VIG655492:VIH655492 VSC655492:VSD655492 WBY655492:WBZ655492 WLU655492:WLV655492 WVQ655492:WVR655492 I721028:J721028 JE721028:JF721028 TA721028:TB721028 ACW721028:ACX721028 AMS721028:AMT721028 AWO721028:AWP721028 BGK721028:BGL721028 BQG721028:BQH721028 CAC721028:CAD721028 CJY721028:CJZ721028 CTU721028:CTV721028 DDQ721028:DDR721028 DNM721028:DNN721028 DXI721028:DXJ721028 EHE721028:EHF721028 ERA721028:ERB721028 FAW721028:FAX721028 FKS721028:FKT721028 FUO721028:FUP721028 GEK721028:GEL721028 GOG721028:GOH721028 GYC721028:GYD721028 HHY721028:HHZ721028 HRU721028:HRV721028 IBQ721028:IBR721028 ILM721028:ILN721028 IVI721028:IVJ721028 JFE721028:JFF721028 JPA721028:JPB721028 JYW721028:JYX721028 KIS721028:KIT721028 KSO721028:KSP721028 LCK721028:LCL721028 LMG721028:LMH721028 LWC721028:LWD721028 MFY721028:MFZ721028 MPU721028:MPV721028 MZQ721028:MZR721028 NJM721028:NJN721028 NTI721028:NTJ721028 ODE721028:ODF721028 ONA721028:ONB721028 OWW721028:OWX721028 PGS721028:PGT721028 PQO721028:PQP721028 QAK721028:QAL721028 QKG721028:QKH721028 QUC721028:QUD721028 RDY721028:RDZ721028 RNU721028:RNV721028 RXQ721028:RXR721028 SHM721028:SHN721028 SRI721028:SRJ721028 TBE721028:TBF721028 TLA721028:TLB721028 TUW721028:TUX721028 UES721028:UET721028 UOO721028:UOP721028 UYK721028:UYL721028 VIG721028:VIH721028 VSC721028:VSD721028 WBY721028:WBZ721028 WLU721028:WLV721028 WVQ721028:WVR721028 I786564:J786564 JE786564:JF786564 TA786564:TB786564 ACW786564:ACX786564 AMS786564:AMT786564 AWO786564:AWP786564 BGK786564:BGL786564 BQG786564:BQH786564 CAC786564:CAD786564 CJY786564:CJZ786564 CTU786564:CTV786564 DDQ786564:DDR786564 DNM786564:DNN786564 DXI786564:DXJ786564 EHE786564:EHF786564 ERA786564:ERB786564 FAW786564:FAX786564 FKS786564:FKT786564 FUO786564:FUP786564 GEK786564:GEL786564 GOG786564:GOH786564 GYC786564:GYD786564 HHY786564:HHZ786564 HRU786564:HRV786564 IBQ786564:IBR786564 ILM786564:ILN786564 IVI786564:IVJ786564 JFE786564:JFF786564 JPA786564:JPB786564 JYW786564:JYX786564 KIS786564:KIT786564 KSO786564:KSP786564 LCK786564:LCL786564 LMG786564:LMH786564 LWC786564:LWD786564 MFY786564:MFZ786564 MPU786564:MPV786564 MZQ786564:MZR786564 NJM786564:NJN786564 NTI786564:NTJ786564 ODE786564:ODF786564 ONA786564:ONB786564 OWW786564:OWX786564 PGS786564:PGT786564 PQO786564:PQP786564 QAK786564:QAL786564 QKG786564:QKH786564 QUC786564:QUD786564 RDY786564:RDZ786564 RNU786564:RNV786564 RXQ786564:RXR786564 SHM786564:SHN786564 SRI786564:SRJ786564 TBE786564:TBF786564 TLA786564:TLB786564 TUW786564:TUX786564 UES786564:UET786564 UOO786564:UOP786564 UYK786564:UYL786564 VIG786564:VIH786564 VSC786564:VSD786564 WBY786564:WBZ786564 WLU786564:WLV786564 WVQ786564:WVR786564 I852100:J852100 JE852100:JF852100 TA852100:TB852100 ACW852100:ACX852100 AMS852100:AMT852100 AWO852100:AWP852100 BGK852100:BGL852100 BQG852100:BQH852100 CAC852100:CAD852100 CJY852100:CJZ852100 CTU852100:CTV852100 DDQ852100:DDR852100 DNM852100:DNN852100 DXI852100:DXJ852100 EHE852100:EHF852100 ERA852100:ERB852100 FAW852100:FAX852100 FKS852100:FKT852100 FUO852100:FUP852100 GEK852100:GEL852100 GOG852100:GOH852100 GYC852100:GYD852100 HHY852100:HHZ852100 HRU852100:HRV852100 IBQ852100:IBR852100 ILM852100:ILN852100 IVI852100:IVJ852100 JFE852100:JFF852100 JPA852100:JPB852100 JYW852100:JYX852100 KIS852100:KIT852100 KSO852100:KSP852100 LCK852100:LCL852100 LMG852100:LMH852100 LWC852100:LWD852100 MFY852100:MFZ852100 MPU852100:MPV852100 MZQ852100:MZR852100 NJM852100:NJN852100 NTI852100:NTJ852100 ODE852100:ODF852100 ONA852100:ONB852100 OWW852100:OWX852100 PGS852100:PGT852100 PQO852100:PQP852100 QAK852100:QAL852100 QKG852100:QKH852100 QUC852100:QUD852100 RDY852100:RDZ852100 RNU852100:RNV852100 RXQ852100:RXR852100 SHM852100:SHN852100 SRI852100:SRJ852100 TBE852100:TBF852100 TLA852100:TLB852100 TUW852100:TUX852100 UES852100:UET852100 UOO852100:UOP852100 UYK852100:UYL852100 VIG852100:VIH852100 VSC852100:VSD852100 WBY852100:WBZ852100 WLU852100:WLV852100 WVQ852100:WVR852100 I917636:J917636 JE917636:JF917636 TA917636:TB917636 ACW917636:ACX917636 AMS917636:AMT917636 AWO917636:AWP917636 BGK917636:BGL917636 BQG917636:BQH917636 CAC917636:CAD917636 CJY917636:CJZ917636 CTU917636:CTV917636 DDQ917636:DDR917636 DNM917636:DNN917636 DXI917636:DXJ917636 EHE917636:EHF917636 ERA917636:ERB917636 FAW917636:FAX917636 FKS917636:FKT917636 FUO917636:FUP917636 GEK917636:GEL917636 GOG917636:GOH917636 GYC917636:GYD917636 HHY917636:HHZ917636 HRU917636:HRV917636 IBQ917636:IBR917636 ILM917636:ILN917636 IVI917636:IVJ917636 JFE917636:JFF917636 JPA917636:JPB917636 JYW917636:JYX917636 KIS917636:KIT917636 KSO917636:KSP917636 LCK917636:LCL917636 LMG917636:LMH917636 LWC917636:LWD917636 MFY917636:MFZ917636 MPU917636:MPV917636 MZQ917636:MZR917636 NJM917636:NJN917636 NTI917636:NTJ917636 ODE917636:ODF917636 ONA917636:ONB917636 OWW917636:OWX917636 PGS917636:PGT917636 PQO917636:PQP917636 QAK917636:QAL917636 QKG917636:QKH917636 QUC917636:QUD917636 RDY917636:RDZ917636 RNU917636:RNV917636 RXQ917636:RXR917636 SHM917636:SHN917636 SRI917636:SRJ917636 TBE917636:TBF917636 TLA917636:TLB917636 TUW917636:TUX917636 UES917636:UET917636 UOO917636:UOP917636 UYK917636:UYL917636 VIG917636:VIH917636 VSC917636:VSD917636 WBY917636:WBZ917636 WLU917636:WLV917636 WVQ917636:WVR917636 I983172:J983172 JE983172:JF983172 TA983172:TB983172 ACW983172:ACX983172 AMS983172:AMT983172 AWO983172:AWP983172 BGK983172:BGL983172 BQG983172:BQH983172 CAC983172:CAD983172 CJY983172:CJZ983172 CTU983172:CTV983172 DDQ983172:DDR983172 DNM983172:DNN983172 DXI983172:DXJ983172 EHE983172:EHF983172 ERA983172:ERB983172 FAW983172:FAX983172 FKS983172:FKT983172 FUO983172:FUP983172 GEK983172:GEL983172 GOG983172:GOH983172 GYC983172:GYD983172 HHY983172:HHZ983172 HRU983172:HRV983172 IBQ983172:IBR983172 ILM983172:ILN983172 IVI983172:IVJ983172 JFE983172:JFF983172 JPA983172:JPB983172 JYW983172:JYX983172 KIS983172:KIT983172 KSO983172:KSP983172 LCK983172:LCL983172 LMG983172:LMH983172 LWC983172:LWD983172 MFY983172:MFZ983172 MPU983172:MPV983172 MZQ983172:MZR983172 NJM983172:NJN983172 NTI983172:NTJ983172 ODE983172:ODF983172 ONA983172:ONB983172 OWW983172:OWX983172 PGS983172:PGT983172 PQO983172:PQP983172 QAK983172:QAL983172 QKG983172:QKH983172 QUC983172:QUD983172 RDY983172:RDZ983172 RNU983172:RNV983172 RXQ983172:RXR983172 SHM983172:SHN983172 SRI983172:SRJ983172 TBE983172:TBF983172 TLA983172:TLB983172 TUW983172:TUX983172 UES983172:UET983172 UOO983172:UOP983172 UYK983172:UYL983172 VIG983172:VIH983172 VSC983172:VSD983172 WBY983172:WBZ983172 WLU983172:WLV983172 WVQ983172:WVR983172 I140:J140 JE140:JF140 TA140:TB140 ACW140:ACX140 AMS140:AMT140 AWO140:AWP140 BGK140:BGL140 BQG140:BQH140 CAC140:CAD140 CJY140:CJZ140 CTU140:CTV140 DDQ140:DDR140 DNM140:DNN140 DXI140:DXJ140 EHE140:EHF140 ERA140:ERB140 FAW140:FAX140 FKS140:FKT140 FUO140:FUP140 GEK140:GEL140 GOG140:GOH140 GYC140:GYD140 HHY140:HHZ140 HRU140:HRV140 IBQ140:IBR140 ILM140:ILN140 IVI140:IVJ140 JFE140:JFF140 JPA140:JPB140 JYW140:JYX140 KIS140:KIT140 KSO140:KSP140 LCK140:LCL140 LMG140:LMH140 LWC140:LWD140 MFY140:MFZ140 MPU140:MPV140 MZQ140:MZR140 NJM140:NJN140 NTI140:NTJ140 ODE140:ODF140 ONA140:ONB140 OWW140:OWX140 PGS140:PGT140 PQO140:PQP140 QAK140:QAL140 QKG140:QKH140 QUC140:QUD140 RDY140:RDZ140 RNU140:RNV140 RXQ140:RXR140 SHM140:SHN140 SRI140:SRJ140 TBE140:TBF140 TLA140:TLB140 TUW140:TUX140 UES140:UET140 UOO140:UOP140 UYK140:UYL140 VIG140:VIH140 VSC140:VSD140 WBY140:WBZ140 WLU140:WLV140 WVQ140:WVR140 I65676:J65676 JE65676:JF65676 TA65676:TB65676 ACW65676:ACX65676 AMS65676:AMT65676 AWO65676:AWP65676 BGK65676:BGL65676 BQG65676:BQH65676 CAC65676:CAD65676 CJY65676:CJZ65676 CTU65676:CTV65676 DDQ65676:DDR65676 DNM65676:DNN65676 DXI65676:DXJ65676 EHE65676:EHF65676 ERA65676:ERB65676 FAW65676:FAX65676 FKS65676:FKT65676 FUO65676:FUP65676 GEK65676:GEL65676 GOG65676:GOH65676 GYC65676:GYD65676 HHY65676:HHZ65676 HRU65676:HRV65676 IBQ65676:IBR65676 ILM65676:ILN65676 IVI65676:IVJ65676 JFE65676:JFF65676 JPA65676:JPB65676 JYW65676:JYX65676 KIS65676:KIT65676 KSO65676:KSP65676 LCK65676:LCL65676 LMG65676:LMH65676 LWC65676:LWD65676 MFY65676:MFZ65676 MPU65676:MPV65676 MZQ65676:MZR65676 NJM65676:NJN65676 NTI65676:NTJ65676 ODE65676:ODF65676 ONA65676:ONB65676 OWW65676:OWX65676 PGS65676:PGT65676 PQO65676:PQP65676 QAK65676:QAL65676 QKG65676:QKH65676 QUC65676:QUD65676 RDY65676:RDZ65676 RNU65676:RNV65676 RXQ65676:RXR65676 SHM65676:SHN65676 SRI65676:SRJ65676 TBE65676:TBF65676 TLA65676:TLB65676 TUW65676:TUX65676 UES65676:UET65676 UOO65676:UOP65676 UYK65676:UYL65676 VIG65676:VIH65676 VSC65676:VSD65676 WBY65676:WBZ65676 WLU65676:WLV65676 WVQ65676:WVR65676 I131212:J131212 JE131212:JF131212 TA131212:TB131212 ACW131212:ACX131212 AMS131212:AMT131212 AWO131212:AWP131212 BGK131212:BGL131212 BQG131212:BQH131212 CAC131212:CAD131212 CJY131212:CJZ131212 CTU131212:CTV131212 DDQ131212:DDR131212 DNM131212:DNN131212 DXI131212:DXJ131212 EHE131212:EHF131212 ERA131212:ERB131212 FAW131212:FAX131212 FKS131212:FKT131212 FUO131212:FUP131212 GEK131212:GEL131212 GOG131212:GOH131212 GYC131212:GYD131212 HHY131212:HHZ131212 HRU131212:HRV131212 IBQ131212:IBR131212 ILM131212:ILN131212 IVI131212:IVJ131212 JFE131212:JFF131212 JPA131212:JPB131212 JYW131212:JYX131212 KIS131212:KIT131212 KSO131212:KSP131212 LCK131212:LCL131212 LMG131212:LMH131212 LWC131212:LWD131212 MFY131212:MFZ131212 MPU131212:MPV131212 MZQ131212:MZR131212 NJM131212:NJN131212 NTI131212:NTJ131212 ODE131212:ODF131212 ONA131212:ONB131212 OWW131212:OWX131212 PGS131212:PGT131212 PQO131212:PQP131212 QAK131212:QAL131212 QKG131212:QKH131212 QUC131212:QUD131212 RDY131212:RDZ131212 RNU131212:RNV131212 RXQ131212:RXR131212 SHM131212:SHN131212 SRI131212:SRJ131212 TBE131212:TBF131212 TLA131212:TLB131212 TUW131212:TUX131212 UES131212:UET131212 UOO131212:UOP131212 UYK131212:UYL131212 VIG131212:VIH131212 VSC131212:VSD131212 WBY131212:WBZ131212 WLU131212:WLV131212 WVQ131212:WVR131212 I196748:J196748 JE196748:JF196748 TA196748:TB196748 ACW196748:ACX196748 AMS196748:AMT196748 AWO196748:AWP196748 BGK196748:BGL196748 BQG196748:BQH196748 CAC196748:CAD196748 CJY196748:CJZ196748 CTU196748:CTV196748 DDQ196748:DDR196748 DNM196748:DNN196748 DXI196748:DXJ196748 EHE196748:EHF196748 ERA196748:ERB196748 FAW196748:FAX196748 FKS196748:FKT196748 FUO196748:FUP196748 GEK196748:GEL196748 GOG196748:GOH196748 GYC196748:GYD196748 HHY196748:HHZ196748 HRU196748:HRV196748 IBQ196748:IBR196748 ILM196748:ILN196748 IVI196748:IVJ196748 JFE196748:JFF196748 JPA196748:JPB196748 JYW196748:JYX196748 KIS196748:KIT196748 KSO196748:KSP196748 LCK196748:LCL196748 LMG196748:LMH196748 LWC196748:LWD196748 MFY196748:MFZ196748 MPU196748:MPV196748 MZQ196748:MZR196748 NJM196748:NJN196748 NTI196748:NTJ196748 ODE196748:ODF196748 ONA196748:ONB196748 OWW196748:OWX196748 PGS196748:PGT196748 PQO196748:PQP196748 QAK196748:QAL196748 QKG196748:QKH196748 QUC196748:QUD196748 RDY196748:RDZ196748 RNU196748:RNV196748 RXQ196748:RXR196748 SHM196748:SHN196748 SRI196748:SRJ196748 TBE196748:TBF196748 TLA196748:TLB196748 TUW196748:TUX196748 UES196748:UET196748 UOO196748:UOP196748 UYK196748:UYL196748 VIG196748:VIH196748 VSC196748:VSD196748 WBY196748:WBZ196748 WLU196748:WLV196748 WVQ196748:WVR196748 I262284:J262284 JE262284:JF262284 TA262284:TB262284 ACW262284:ACX262284 AMS262284:AMT262284 AWO262284:AWP262284 BGK262284:BGL262284 BQG262284:BQH262284 CAC262284:CAD262284 CJY262284:CJZ262284 CTU262284:CTV262284 DDQ262284:DDR262284 DNM262284:DNN262284 DXI262284:DXJ262284 EHE262284:EHF262284 ERA262284:ERB262284 FAW262284:FAX262284 FKS262284:FKT262284 FUO262284:FUP262284 GEK262284:GEL262284 GOG262284:GOH262284 GYC262284:GYD262284 HHY262284:HHZ262284 HRU262284:HRV262284 IBQ262284:IBR262284 ILM262284:ILN262284 IVI262284:IVJ262284 JFE262284:JFF262284 JPA262284:JPB262284 JYW262284:JYX262284 KIS262284:KIT262284 KSO262284:KSP262284 LCK262284:LCL262284 LMG262284:LMH262284 LWC262284:LWD262284 MFY262284:MFZ262284 MPU262284:MPV262284 MZQ262284:MZR262284 NJM262284:NJN262284 NTI262284:NTJ262284 ODE262284:ODF262284 ONA262284:ONB262284 OWW262284:OWX262284 PGS262284:PGT262284 PQO262284:PQP262284 QAK262284:QAL262284 QKG262284:QKH262284 QUC262284:QUD262284 RDY262284:RDZ262284 RNU262284:RNV262284 RXQ262284:RXR262284 SHM262284:SHN262284 SRI262284:SRJ262284 TBE262284:TBF262284 TLA262284:TLB262284 TUW262284:TUX262284 UES262284:UET262284 UOO262284:UOP262284 UYK262284:UYL262284 VIG262284:VIH262284 VSC262284:VSD262284 WBY262284:WBZ262284 WLU262284:WLV262284 WVQ262284:WVR262284 I327820:J327820 JE327820:JF327820 TA327820:TB327820 ACW327820:ACX327820 AMS327820:AMT327820 AWO327820:AWP327820 BGK327820:BGL327820 BQG327820:BQH327820 CAC327820:CAD327820 CJY327820:CJZ327820 CTU327820:CTV327820 DDQ327820:DDR327820 DNM327820:DNN327820 DXI327820:DXJ327820 EHE327820:EHF327820 ERA327820:ERB327820 FAW327820:FAX327820 FKS327820:FKT327820 FUO327820:FUP327820 GEK327820:GEL327820 GOG327820:GOH327820 GYC327820:GYD327820 HHY327820:HHZ327820 HRU327820:HRV327820 IBQ327820:IBR327820 ILM327820:ILN327820 IVI327820:IVJ327820 JFE327820:JFF327820 JPA327820:JPB327820 JYW327820:JYX327820 KIS327820:KIT327820 KSO327820:KSP327820 LCK327820:LCL327820 LMG327820:LMH327820 LWC327820:LWD327820 MFY327820:MFZ327820 MPU327820:MPV327820 MZQ327820:MZR327820 NJM327820:NJN327820 NTI327820:NTJ327820 ODE327820:ODF327820 ONA327820:ONB327820 OWW327820:OWX327820 PGS327820:PGT327820 PQO327820:PQP327820 QAK327820:QAL327820 QKG327820:QKH327820 QUC327820:QUD327820 RDY327820:RDZ327820 RNU327820:RNV327820 RXQ327820:RXR327820 SHM327820:SHN327820 SRI327820:SRJ327820 TBE327820:TBF327820 TLA327820:TLB327820 TUW327820:TUX327820 UES327820:UET327820 UOO327820:UOP327820 UYK327820:UYL327820 VIG327820:VIH327820 VSC327820:VSD327820 WBY327820:WBZ327820 WLU327820:WLV327820 WVQ327820:WVR327820 I393356:J393356 JE393356:JF393356 TA393356:TB393356 ACW393356:ACX393356 AMS393356:AMT393356 AWO393356:AWP393356 BGK393356:BGL393356 BQG393356:BQH393356 CAC393356:CAD393356 CJY393356:CJZ393356 CTU393356:CTV393356 DDQ393356:DDR393356 DNM393356:DNN393356 DXI393356:DXJ393356 EHE393356:EHF393356 ERA393356:ERB393356 FAW393356:FAX393356 FKS393356:FKT393356 FUO393356:FUP393356 GEK393356:GEL393356 GOG393356:GOH393356 GYC393356:GYD393356 HHY393356:HHZ393356 HRU393356:HRV393356 IBQ393356:IBR393356 ILM393356:ILN393356 IVI393356:IVJ393356 JFE393356:JFF393356 JPA393356:JPB393356 JYW393356:JYX393356 KIS393356:KIT393356 KSO393356:KSP393356 LCK393356:LCL393356 LMG393356:LMH393356 LWC393356:LWD393356 MFY393356:MFZ393356 MPU393356:MPV393356 MZQ393356:MZR393356 NJM393356:NJN393356 NTI393356:NTJ393356 ODE393356:ODF393356 ONA393356:ONB393356 OWW393356:OWX393356 PGS393356:PGT393356 PQO393356:PQP393356 QAK393356:QAL393356 QKG393356:QKH393356 QUC393356:QUD393356 RDY393356:RDZ393356 RNU393356:RNV393356 RXQ393356:RXR393356 SHM393356:SHN393356 SRI393356:SRJ393356 TBE393356:TBF393356 TLA393356:TLB393356 TUW393356:TUX393356 UES393356:UET393356 UOO393356:UOP393356 UYK393356:UYL393356 VIG393356:VIH393356 VSC393356:VSD393356 WBY393356:WBZ393356 WLU393356:WLV393356 WVQ393356:WVR393356 I458892:J458892 JE458892:JF458892 TA458892:TB458892 ACW458892:ACX458892 AMS458892:AMT458892 AWO458892:AWP458892 BGK458892:BGL458892 BQG458892:BQH458892 CAC458892:CAD458892 CJY458892:CJZ458892 CTU458892:CTV458892 DDQ458892:DDR458892 DNM458892:DNN458892 DXI458892:DXJ458892 EHE458892:EHF458892 ERA458892:ERB458892 FAW458892:FAX458892 FKS458892:FKT458892 FUO458892:FUP458892 GEK458892:GEL458892 GOG458892:GOH458892 GYC458892:GYD458892 HHY458892:HHZ458892 HRU458892:HRV458892 IBQ458892:IBR458892 ILM458892:ILN458892 IVI458892:IVJ458892 JFE458892:JFF458892 JPA458892:JPB458892 JYW458892:JYX458892 KIS458892:KIT458892 KSO458892:KSP458892 LCK458892:LCL458892 LMG458892:LMH458892 LWC458892:LWD458892 MFY458892:MFZ458892 MPU458892:MPV458892 MZQ458892:MZR458892 NJM458892:NJN458892 NTI458892:NTJ458892 ODE458892:ODF458892 ONA458892:ONB458892 OWW458892:OWX458892 PGS458892:PGT458892 PQO458892:PQP458892 QAK458892:QAL458892 QKG458892:QKH458892 QUC458892:QUD458892 RDY458892:RDZ458892 RNU458892:RNV458892 RXQ458892:RXR458892 SHM458892:SHN458892 SRI458892:SRJ458892 TBE458892:TBF458892 TLA458892:TLB458892 TUW458892:TUX458892 UES458892:UET458892 UOO458892:UOP458892 UYK458892:UYL458892 VIG458892:VIH458892 VSC458892:VSD458892 WBY458892:WBZ458892 WLU458892:WLV458892 WVQ458892:WVR458892 I524428:J524428 JE524428:JF524428 TA524428:TB524428 ACW524428:ACX524428 AMS524428:AMT524428 AWO524428:AWP524428 BGK524428:BGL524428 BQG524428:BQH524428 CAC524428:CAD524428 CJY524428:CJZ524428 CTU524428:CTV524428 DDQ524428:DDR524428 DNM524428:DNN524428 DXI524428:DXJ524428 EHE524428:EHF524428 ERA524428:ERB524428 FAW524428:FAX524428 FKS524428:FKT524428 FUO524428:FUP524428 GEK524428:GEL524428 GOG524428:GOH524428 GYC524428:GYD524428 HHY524428:HHZ524428 HRU524428:HRV524428 IBQ524428:IBR524428 ILM524428:ILN524428 IVI524428:IVJ524428 JFE524428:JFF524428 JPA524428:JPB524428 JYW524428:JYX524428 KIS524428:KIT524428 KSO524428:KSP524428 LCK524428:LCL524428 LMG524428:LMH524428 LWC524428:LWD524428 MFY524428:MFZ524428 MPU524428:MPV524428 MZQ524428:MZR524428 NJM524428:NJN524428 NTI524428:NTJ524428 ODE524428:ODF524428 ONA524428:ONB524428 OWW524428:OWX524428 PGS524428:PGT524428 PQO524428:PQP524428 QAK524428:QAL524428 QKG524428:QKH524428 QUC524428:QUD524428 RDY524428:RDZ524428 RNU524428:RNV524428 RXQ524428:RXR524428 SHM524428:SHN524428 SRI524428:SRJ524428 TBE524428:TBF524428 TLA524428:TLB524428 TUW524428:TUX524428 UES524428:UET524428 UOO524428:UOP524428 UYK524428:UYL524428 VIG524428:VIH524428 VSC524428:VSD524428 WBY524428:WBZ524428 WLU524428:WLV524428 WVQ524428:WVR524428 I589964:J589964 JE589964:JF589964 TA589964:TB589964 ACW589964:ACX589964 AMS589964:AMT589964 AWO589964:AWP589964 BGK589964:BGL589964 BQG589964:BQH589964 CAC589964:CAD589964 CJY589964:CJZ589964 CTU589964:CTV589964 DDQ589964:DDR589964 DNM589964:DNN589964 DXI589964:DXJ589964 EHE589964:EHF589964 ERA589964:ERB589964 FAW589964:FAX589964 FKS589964:FKT589964 FUO589964:FUP589964 GEK589964:GEL589964 GOG589964:GOH589964 GYC589964:GYD589964 HHY589964:HHZ589964 HRU589964:HRV589964 IBQ589964:IBR589964 ILM589964:ILN589964 IVI589964:IVJ589964 JFE589964:JFF589964 JPA589964:JPB589964 JYW589964:JYX589964 KIS589964:KIT589964 KSO589964:KSP589964 LCK589964:LCL589964 LMG589964:LMH589964 LWC589964:LWD589964 MFY589964:MFZ589964 MPU589964:MPV589964 MZQ589964:MZR589964 NJM589964:NJN589964 NTI589964:NTJ589964 ODE589964:ODF589964 ONA589964:ONB589964 OWW589964:OWX589964 PGS589964:PGT589964 PQO589964:PQP589964 QAK589964:QAL589964 QKG589964:QKH589964 QUC589964:QUD589964 RDY589964:RDZ589964 RNU589964:RNV589964 RXQ589964:RXR589964 SHM589964:SHN589964 SRI589964:SRJ589964 TBE589964:TBF589964 TLA589964:TLB589964 TUW589964:TUX589964 UES589964:UET589964 UOO589964:UOP589964 UYK589964:UYL589964 VIG589964:VIH589964 VSC589964:VSD589964 WBY589964:WBZ589964 WLU589964:WLV589964 WVQ589964:WVR589964 I655500:J655500 JE655500:JF655500 TA655500:TB655500 ACW655500:ACX655500 AMS655500:AMT655500 AWO655500:AWP655500 BGK655500:BGL655500 BQG655500:BQH655500 CAC655500:CAD655500 CJY655500:CJZ655500 CTU655500:CTV655500 DDQ655500:DDR655500 DNM655500:DNN655500 DXI655500:DXJ655500 EHE655500:EHF655500 ERA655500:ERB655500 FAW655500:FAX655500 FKS655500:FKT655500 FUO655500:FUP655500 GEK655500:GEL655500 GOG655500:GOH655500 GYC655500:GYD655500 HHY655500:HHZ655500 HRU655500:HRV655500 IBQ655500:IBR655500 ILM655500:ILN655500 IVI655500:IVJ655500 JFE655500:JFF655500 JPA655500:JPB655500 JYW655500:JYX655500 KIS655500:KIT655500 KSO655500:KSP655500 LCK655500:LCL655500 LMG655500:LMH655500 LWC655500:LWD655500 MFY655500:MFZ655500 MPU655500:MPV655500 MZQ655500:MZR655500 NJM655500:NJN655500 NTI655500:NTJ655500 ODE655500:ODF655500 ONA655500:ONB655500 OWW655500:OWX655500 PGS655500:PGT655500 PQO655500:PQP655500 QAK655500:QAL655500 QKG655500:QKH655500 QUC655500:QUD655500 RDY655500:RDZ655500 RNU655500:RNV655500 RXQ655500:RXR655500 SHM655500:SHN655500 SRI655500:SRJ655500 TBE655500:TBF655500 TLA655500:TLB655500 TUW655500:TUX655500 UES655500:UET655500 UOO655500:UOP655500 UYK655500:UYL655500 VIG655500:VIH655500 VSC655500:VSD655500 WBY655500:WBZ655500 WLU655500:WLV655500 WVQ655500:WVR655500 I721036:J721036 JE721036:JF721036 TA721036:TB721036 ACW721036:ACX721036 AMS721036:AMT721036 AWO721036:AWP721036 BGK721036:BGL721036 BQG721036:BQH721036 CAC721036:CAD721036 CJY721036:CJZ721036 CTU721036:CTV721036 DDQ721036:DDR721036 DNM721036:DNN721036 DXI721036:DXJ721036 EHE721036:EHF721036 ERA721036:ERB721036 FAW721036:FAX721036 FKS721036:FKT721036 FUO721036:FUP721036 GEK721036:GEL721036 GOG721036:GOH721036 GYC721036:GYD721036 HHY721036:HHZ721036 HRU721036:HRV721036 IBQ721036:IBR721036 ILM721036:ILN721036 IVI721036:IVJ721036 JFE721036:JFF721036 JPA721036:JPB721036 JYW721036:JYX721036 KIS721036:KIT721036 KSO721036:KSP721036 LCK721036:LCL721036 LMG721036:LMH721036 LWC721036:LWD721036 MFY721036:MFZ721036 MPU721036:MPV721036 MZQ721036:MZR721036 NJM721036:NJN721036 NTI721036:NTJ721036 ODE721036:ODF721036 ONA721036:ONB721036 OWW721036:OWX721036 PGS721036:PGT721036 PQO721036:PQP721036 QAK721036:QAL721036 QKG721036:QKH721036 QUC721036:QUD721036 RDY721036:RDZ721036 RNU721036:RNV721036 RXQ721036:RXR721036 SHM721036:SHN721036 SRI721036:SRJ721036 TBE721036:TBF721036 TLA721036:TLB721036 TUW721036:TUX721036 UES721036:UET721036 UOO721036:UOP721036 UYK721036:UYL721036 VIG721036:VIH721036 VSC721036:VSD721036 WBY721036:WBZ721036 WLU721036:WLV721036 WVQ721036:WVR721036 I786572:J786572 JE786572:JF786572 TA786572:TB786572 ACW786572:ACX786572 AMS786572:AMT786572 AWO786572:AWP786572 BGK786572:BGL786572 BQG786572:BQH786572 CAC786572:CAD786572 CJY786572:CJZ786572 CTU786572:CTV786572 DDQ786572:DDR786572 DNM786572:DNN786572 DXI786572:DXJ786572 EHE786572:EHF786572 ERA786572:ERB786572 FAW786572:FAX786572 FKS786572:FKT786572 FUO786572:FUP786572 GEK786572:GEL786572 GOG786572:GOH786572 GYC786572:GYD786572 HHY786572:HHZ786572 HRU786572:HRV786572 IBQ786572:IBR786572 ILM786572:ILN786572 IVI786572:IVJ786572 JFE786572:JFF786572 JPA786572:JPB786572 JYW786572:JYX786572 KIS786572:KIT786572 KSO786572:KSP786572 LCK786572:LCL786572 LMG786572:LMH786572 LWC786572:LWD786572 MFY786572:MFZ786572 MPU786572:MPV786572 MZQ786572:MZR786572 NJM786572:NJN786572 NTI786572:NTJ786572 ODE786572:ODF786572 ONA786572:ONB786572 OWW786572:OWX786572 PGS786572:PGT786572 PQO786572:PQP786572 QAK786572:QAL786572 QKG786572:QKH786572 QUC786572:QUD786572 RDY786572:RDZ786572 RNU786572:RNV786572 RXQ786572:RXR786572 SHM786572:SHN786572 SRI786572:SRJ786572 TBE786572:TBF786572 TLA786572:TLB786572 TUW786572:TUX786572 UES786572:UET786572 UOO786572:UOP786572 UYK786572:UYL786572 VIG786572:VIH786572 VSC786572:VSD786572 WBY786572:WBZ786572 WLU786572:WLV786572 WVQ786572:WVR786572 I852108:J852108 JE852108:JF852108 TA852108:TB852108 ACW852108:ACX852108 AMS852108:AMT852108 AWO852108:AWP852108 BGK852108:BGL852108 BQG852108:BQH852108 CAC852108:CAD852108 CJY852108:CJZ852108 CTU852108:CTV852108 DDQ852108:DDR852108 DNM852108:DNN852108 DXI852108:DXJ852108 EHE852108:EHF852108 ERA852108:ERB852108 FAW852108:FAX852108 FKS852108:FKT852108 FUO852108:FUP852108 GEK852108:GEL852108 GOG852108:GOH852108 GYC852108:GYD852108 HHY852108:HHZ852108 HRU852108:HRV852108 IBQ852108:IBR852108 ILM852108:ILN852108 IVI852108:IVJ852108 JFE852108:JFF852108 JPA852108:JPB852108 JYW852108:JYX852108 KIS852108:KIT852108 KSO852108:KSP852108 LCK852108:LCL852108 LMG852108:LMH852108 LWC852108:LWD852108 MFY852108:MFZ852108 MPU852108:MPV852108 MZQ852108:MZR852108 NJM852108:NJN852108 NTI852108:NTJ852108 ODE852108:ODF852108 ONA852108:ONB852108 OWW852108:OWX852108 PGS852108:PGT852108 PQO852108:PQP852108 QAK852108:QAL852108 QKG852108:QKH852108 QUC852108:QUD852108 RDY852108:RDZ852108 RNU852108:RNV852108 RXQ852108:RXR852108 SHM852108:SHN852108 SRI852108:SRJ852108 TBE852108:TBF852108 TLA852108:TLB852108 TUW852108:TUX852108 UES852108:UET852108 UOO852108:UOP852108 UYK852108:UYL852108 VIG852108:VIH852108 VSC852108:VSD852108 WBY852108:WBZ852108 WLU852108:WLV852108 WVQ852108:WVR852108 I917644:J917644 JE917644:JF917644 TA917644:TB917644 ACW917644:ACX917644 AMS917644:AMT917644 AWO917644:AWP917644 BGK917644:BGL917644 BQG917644:BQH917644 CAC917644:CAD917644 CJY917644:CJZ917644 CTU917644:CTV917644 DDQ917644:DDR917644 DNM917644:DNN917644 DXI917644:DXJ917644 EHE917644:EHF917644 ERA917644:ERB917644 FAW917644:FAX917644 FKS917644:FKT917644 FUO917644:FUP917644 GEK917644:GEL917644 GOG917644:GOH917644 GYC917644:GYD917644 HHY917644:HHZ917644 HRU917644:HRV917644 IBQ917644:IBR917644 ILM917644:ILN917644 IVI917644:IVJ917644 JFE917644:JFF917644 JPA917644:JPB917644 JYW917644:JYX917644 KIS917644:KIT917644 KSO917644:KSP917644 LCK917644:LCL917644 LMG917644:LMH917644 LWC917644:LWD917644 MFY917644:MFZ917644 MPU917644:MPV917644 MZQ917644:MZR917644 NJM917644:NJN917644 NTI917644:NTJ917644 ODE917644:ODF917644 ONA917644:ONB917644 OWW917644:OWX917644 PGS917644:PGT917644 PQO917644:PQP917644 QAK917644:QAL917644 QKG917644:QKH917644 QUC917644:QUD917644 RDY917644:RDZ917644 RNU917644:RNV917644 RXQ917644:RXR917644 SHM917644:SHN917644 SRI917644:SRJ917644 TBE917644:TBF917644 TLA917644:TLB917644 TUW917644:TUX917644 UES917644:UET917644 UOO917644:UOP917644 UYK917644:UYL917644 VIG917644:VIH917644 VSC917644:VSD917644 WBY917644:WBZ917644 WLU917644:WLV917644 WVQ917644:WVR917644 I983180:J983180 JE983180:JF983180 TA983180:TB983180 ACW983180:ACX983180 AMS983180:AMT983180 AWO983180:AWP983180 BGK983180:BGL983180 BQG983180:BQH983180 CAC983180:CAD983180 CJY983180:CJZ983180 CTU983180:CTV983180 DDQ983180:DDR983180 DNM983180:DNN983180 DXI983180:DXJ983180 EHE983180:EHF983180 ERA983180:ERB983180 FAW983180:FAX983180 FKS983180:FKT983180 FUO983180:FUP983180 GEK983180:GEL983180 GOG983180:GOH983180 GYC983180:GYD983180 HHY983180:HHZ983180 HRU983180:HRV983180 IBQ983180:IBR983180 ILM983180:ILN983180 IVI983180:IVJ983180 JFE983180:JFF983180 JPA983180:JPB983180 JYW983180:JYX983180 KIS983180:KIT983180 KSO983180:KSP983180 LCK983180:LCL983180 LMG983180:LMH983180 LWC983180:LWD983180 MFY983180:MFZ983180 MPU983180:MPV983180 MZQ983180:MZR983180 NJM983180:NJN983180 NTI983180:NTJ983180 ODE983180:ODF983180 ONA983180:ONB983180 OWW983180:OWX983180 PGS983180:PGT983180 PQO983180:PQP983180 QAK983180:QAL983180 QKG983180:QKH983180 QUC983180:QUD983180 RDY983180:RDZ983180 RNU983180:RNV983180 RXQ983180:RXR983180 SHM983180:SHN983180 SRI983180:SRJ983180 TBE983180:TBF983180 TLA983180:TLB983180 TUW983180:TUX983180 UES983180:UET983180 UOO983180:UOP983180 UYK983180:UYL983180 VIG983180:VIH983180 VSC983180:VSD983180 WBY983180:WBZ983180 WLU983180:WLV983180 WVQ983180:WVR983180 J144:J146 JF144:JF146 TB144:TB146 ACX144:ACX146 AMT144:AMT146 AWP144:AWP146 BGL144:BGL146 BQH144:BQH146 CAD144:CAD146 CJZ144:CJZ146 CTV144:CTV146 DDR144:DDR146 DNN144:DNN146 DXJ144:DXJ146 EHF144:EHF146 ERB144:ERB146 FAX144:FAX146 FKT144:FKT146 FUP144:FUP146 GEL144:GEL146 GOH144:GOH146 GYD144:GYD146 HHZ144:HHZ146 HRV144:HRV146 IBR144:IBR146 ILN144:ILN146 IVJ144:IVJ146 JFF144:JFF146 JPB144:JPB146 JYX144:JYX146 KIT144:KIT146 KSP144:KSP146 LCL144:LCL146 LMH144:LMH146 LWD144:LWD146 MFZ144:MFZ146 MPV144:MPV146 MZR144:MZR146 NJN144:NJN146 NTJ144:NTJ146 ODF144:ODF146 ONB144:ONB146 OWX144:OWX146 PGT144:PGT146 PQP144:PQP146 QAL144:QAL146 QKH144:QKH146 QUD144:QUD146 RDZ144:RDZ146 RNV144:RNV146 RXR144:RXR146 SHN144:SHN146 SRJ144:SRJ146 TBF144:TBF146 TLB144:TLB146 TUX144:TUX146 UET144:UET146 UOP144:UOP146 UYL144:UYL146 VIH144:VIH146 VSD144:VSD146 WBZ144:WBZ146 WLV144:WLV146 WVR144:WVR146 J65680:J65682 JF65680:JF65682 TB65680:TB65682 ACX65680:ACX65682 AMT65680:AMT65682 AWP65680:AWP65682 BGL65680:BGL65682 BQH65680:BQH65682 CAD65680:CAD65682 CJZ65680:CJZ65682 CTV65680:CTV65682 DDR65680:DDR65682 DNN65680:DNN65682 DXJ65680:DXJ65682 EHF65680:EHF65682 ERB65680:ERB65682 FAX65680:FAX65682 FKT65680:FKT65682 FUP65680:FUP65682 GEL65680:GEL65682 GOH65680:GOH65682 GYD65680:GYD65682 HHZ65680:HHZ65682 HRV65680:HRV65682 IBR65680:IBR65682 ILN65680:ILN65682 IVJ65680:IVJ65682 JFF65680:JFF65682 JPB65680:JPB65682 JYX65680:JYX65682 KIT65680:KIT65682 KSP65680:KSP65682 LCL65680:LCL65682 LMH65680:LMH65682 LWD65680:LWD65682 MFZ65680:MFZ65682 MPV65680:MPV65682 MZR65680:MZR65682 NJN65680:NJN65682 NTJ65680:NTJ65682 ODF65680:ODF65682 ONB65680:ONB65682 OWX65680:OWX65682 PGT65680:PGT65682 PQP65680:PQP65682 QAL65680:QAL65682 QKH65680:QKH65682 QUD65680:QUD65682 RDZ65680:RDZ65682 RNV65680:RNV65682 RXR65680:RXR65682 SHN65680:SHN65682 SRJ65680:SRJ65682 TBF65680:TBF65682 TLB65680:TLB65682 TUX65680:TUX65682 UET65680:UET65682 UOP65680:UOP65682 UYL65680:UYL65682 VIH65680:VIH65682 VSD65680:VSD65682 WBZ65680:WBZ65682 WLV65680:WLV65682 WVR65680:WVR65682 J131216:J131218 JF131216:JF131218 TB131216:TB131218 ACX131216:ACX131218 AMT131216:AMT131218 AWP131216:AWP131218 BGL131216:BGL131218 BQH131216:BQH131218 CAD131216:CAD131218 CJZ131216:CJZ131218 CTV131216:CTV131218 DDR131216:DDR131218 DNN131216:DNN131218 DXJ131216:DXJ131218 EHF131216:EHF131218 ERB131216:ERB131218 FAX131216:FAX131218 FKT131216:FKT131218 FUP131216:FUP131218 GEL131216:GEL131218 GOH131216:GOH131218 GYD131216:GYD131218 HHZ131216:HHZ131218 HRV131216:HRV131218 IBR131216:IBR131218 ILN131216:ILN131218 IVJ131216:IVJ131218 JFF131216:JFF131218 JPB131216:JPB131218 JYX131216:JYX131218 KIT131216:KIT131218 KSP131216:KSP131218 LCL131216:LCL131218 LMH131216:LMH131218 LWD131216:LWD131218 MFZ131216:MFZ131218 MPV131216:MPV131218 MZR131216:MZR131218 NJN131216:NJN131218 NTJ131216:NTJ131218 ODF131216:ODF131218 ONB131216:ONB131218 OWX131216:OWX131218 PGT131216:PGT131218 PQP131216:PQP131218 QAL131216:QAL131218 QKH131216:QKH131218 QUD131216:QUD131218 RDZ131216:RDZ131218 RNV131216:RNV131218 RXR131216:RXR131218 SHN131216:SHN131218 SRJ131216:SRJ131218 TBF131216:TBF131218 TLB131216:TLB131218 TUX131216:TUX131218 UET131216:UET131218 UOP131216:UOP131218 UYL131216:UYL131218 VIH131216:VIH131218 VSD131216:VSD131218 WBZ131216:WBZ131218 WLV131216:WLV131218 WVR131216:WVR131218 J196752:J196754 JF196752:JF196754 TB196752:TB196754 ACX196752:ACX196754 AMT196752:AMT196754 AWP196752:AWP196754 BGL196752:BGL196754 BQH196752:BQH196754 CAD196752:CAD196754 CJZ196752:CJZ196754 CTV196752:CTV196754 DDR196752:DDR196754 DNN196752:DNN196754 DXJ196752:DXJ196754 EHF196752:EHF196754 ERB196752:ERB196754 FAX196752:FAX196754 FKT196752:FKT196754 FUP196752:FUP196754 GEL196752:GEL196754 GOH196752:GOH196754 GYD196752:GYD196754 HHZ196752:HHZ196754 HRV196752:HRV196754 IBR196752:IBR196754 ILN196752:ILN196754 IVJ196752:IVJ196754 JFF196752:JFF196754 JPB196752:JPB196754 JYX196752:JYX196754 KIT196752:KIT196754 KSP196752:KSP196754 LCL196752:LCL196754 LMH196752:LMH196754 LWD196752:LWD196754 MFZ196752:MFZ196754 MPV196752:MPV196754 MZR196752:MZR196754 NJN196752:NJN196754 NTJ196752:NTJ196754 ODF196752:ODF196754 ONB196752:ONB196754 OWX196752:OWX196754 PGT196752:PGT196754 PQP196752:PQP196754 QAL196752:QAL196754 QKH196752:QKH196754 QUD196752:QUD196754 RDZ196752:RDZ196754 RNV196752:RNV196754 RXR196752:RXR196754 SHN196752:SHN196754 SRJ196752:SRJ196754 TBF196752:TBF196754 TLB196752:TLB196754 TUX196752:TUX196754 UET196752:UET196754 UOP196752:UOP196754 UYL196752:UYL196754 VIH196752:VIH196754 VSD196752:VSD196754 WBZ196752:WBZ196754 WLV196752:WLV196754 WVR196752:WVR196754 J262288:J262290 JF262288:JF262290 TB262288:TB262290 ACX262288:ACX262290 AMT262288:AMT262290 AWP262288:AWP262290 BGL262288:BGL262290 BQH262288:BQH262290 CAD262288:CAD262290 CJZ262288:CJZ262290 CTV262288:CTV262290 DDR262288:DDR262290 DNN262288:DNN262290 DXJ262288:DXJ262290 EHF262288:EHF262290 ERB262288:ERB262290 FAX262288:FAX262290 FKT262288:FKT262290 FUP262288:FUP262290 GEL262288:GEL262290 GOH262288:GOH262290 GYD262288:GYD262290 HHZ262288:HHZ262290 HRV262288:HRV262290 IBR262288:IBR262290 ILN262288:ILN262290 IVJ262288:IVJ262290 JFF262288:JFF262290 JPB262288:JPB262290 JYX262288:JYX262290 KIT262288:KIT262290 KSP262288:KSP262290 LCL262288:LCL262290 LMH262288:LMH262290 LWD262288:LWD262290 MFZ262288:MFZ262290 MPV262288:MPV262290 MZR262288:MZR262290 NJN262288:NJN262290 NTJ262288:NTJ262290 ODF262288:ODF262290 ONB262288:ONB262290 OWX262288:OWX262290 PGT262288:PGT262290 PQP262288:PQP262290 QAL262288:QAL262290 QKH262288:QKH262290 QUD262288:QUD262290 RDZ262288:RDZ262290 RNV262288:RNV262290 RXR262288:RXR262290 SHN262288:SHN262290 SRJ262288:SRJ262290 TBF262288:TBF262290 TLB262288:TLB262290 TUX262288:TUX262290 UET262288:UET262290 UOP262288:UOP262290 UYL262288:UYL262290 VIH262288:VIH262290 VSD262288:VSD262290 WBZ262288:WBZ262290 WLV262288:WLV262290 WVR262288:WVR262290 J327824:J327826 JF327824:JF327826 TB327824:TB327826 ACX327824:ACX327826 AMT327824:AMT327826 AWP327824:AWP327826 BGL327824:BGL327826 BQH327824:BQH327826 CAD327824:CAD327826 CJZ327824:CJZ327826 CTV327824:CTV327826 DDR327824:DDR327826 DNN327824:DNN327826 DXJ327824:DXJ327826 EHF327824:EHF327826 ERB327824:ERB327826 FAX327824:FAX327826 FKT327824:FKT327826 FUP327824:FUP327826 GEL327824:GEL327826 GOH327824:GOH327826 GYD327824:GYD327826 HHZ327824:HHZ327826 HRV327824:HRV327826 IBR327824:IBR327826 ILN327824:ILN327826 IVJ327824:IVJ327826 JFF327824:JFF327826 JPB327824:JPB327826 JYX327824:JYX327826 KIT327824:KIT327826 KSP327824:KSP327826 LCL327824:LCL327826 LMH327824:LMH327826 LWD327824:LWD327826 MFZ327824:MFZ327826 MPV327824:MPV327826 MZR327824:MZR327826 NJN327824:NJN327826 NTJ327824:NTJ327826 ODF327824:ODF327826 ONB327824:ONB327826 OWX327824:OWX327826 PGT327824:PGT327826 PQP327824:PQP327826 QAL327824:QAL327826 QKH327824:QKH327826 QUD327824:QUD327826 RDZ327824:RDZ327826 RNV327824:RNV327826 RXR327824:RXR327826 SHN327824:SHN327826 SRJ327824:SRJ327826 TBF327824:TBF327826 TLB327824:TLB327826 TUX327824:TUX327826 UET327824:UET327826 UOP327824:UOP327826 UYL327824:UYL327826 VIH327824:VIH327826 VSD327824:VSD327826 WBZ327824:WBZ327826 WLV327824:WLV327826 WVR327824:WVR327826 J393360:J393362 JF393360:JF393362 TB393360:TB393362 ACX393360:ACX393362 AMT393360:AMT393362 AWP393360:AWP393362 BGL393360:BGL393362 BQH393360:BQH393362 CAD393360:CAD393362 CJZ393360:CJZ393362 CTV393360:CTV393362 DDR393360:DDR393362 DNN393360:DNN393362 DXJ393360:DXJ393362 EHF393360:EHF393362 ERB393360:ERB393362 FAX393360:FAX393362 FKT393360:FKT393362 FUP393360:FUP393362 GEL393360:GEL393362 GOH393360:GOH393362 GYD393360:GYD393362 HHZ393360:HHZ393362 HRV393360:HRV393362 IBR393360:IBR393362 ILN393360:ILN393362 IVJ393360:IVJ393362 JFF393360:JFF393362 JPB393360:JPB393362 JYX393360:JYX393362 KIT393360:KIT393362 KSP393360:KSP393362 LCL393360:LCL393362 LMH393360:LMH393362 LWD393360:LWD393362 MFZ393360:MFZ393362 MPV393360:MPV393362 MZR393360:MZR393362 NJN393360:NJN393362 NTJ393360:NTJ393362 ODF393360:ODF393362 ONB393360:ONB393362 OWX393360:OWX393362 PGT393360:PGT393362 PQP393360:PQP393362 QAL393360:QAL393362 QKH393360:QKH393362 QUD393360:QUD393362 RDZ393360:RDZ393362 RNV393360:RNV393362 RXR393360:RXR393362 SHN393360:SHN393362 SRJ393360:SRJ393362 TBF393360:TBF393362 TLB393360:TLB393362 TUX393360:TUX393362 UET393360:UET393362 UOP393360:UOP393362 UYL393360:UYL393362 VIH393360:VIH393362 VSD393360:VSD393362 WBZ393360:WBZ393362 WLV393360:WLV393362 WVR393360:WVR393362 J458896:J458898 JF458896:JF458898 TB458896:TB458898 ACX458896:ACX458898 AMT458896:AMT458898 AWP458896:AWP458898 BGL458896:BGL458898 BQH458896:BQH458898 CAD458896:CAD458898 CJZ458896:CJZ458898 CTV458896:CTV458898 DDR458896:DDR458898 DNN458896:DNN458898 DXJ458896:DXJ458898 EHF458896:EHF458898 ERB458896:ERB458898 FAX458896:FAX458898 FKT458896:FKT458898 FUP458896:FUP458898 GEL458896:GEL458898 GOH458896:GOH458898 GYD458896:GYD458898 HHZ458896:HHZ458898 HRV458896:HRV458898 IBR458896:IBR458898 ILN458896:ILN458898 IVJ458896:IVJ458898 JFF458896:JFF458898 JPB458896:JPB458898 JYX458896:JYX458898 KIT458896:KIT458898 KSP458896:KSP458898 LCL458896:LCL458898 LMH458896:LMH458898 LWD458896:LWD458898 MFZ458896:MFZ458898 MPV458896:MPV458898 MZR458896:MZR458898 NJN458896:NJN458898 NTJ458896:NTJ458898 ODF458896:ODF458898 ONB458896:ONB458898 OWX458896:OWX458898 PGT458896:PGT458898 PQP458896:PQP458898 QAL458896:QAL458898 QKH458896:QKH458898 QUD458896:QUD458898 RDZ458896:RDZ458898 RNV458896:RNV458898 RXR458896:RXR458898 SHN458896:SHN458898 SRJ458896:SRJ458898 TBF458896:TBF458898 TLB458896:TLB458898 TUX458896:TUX458898 UET458896:UET458898 UOP458896:UOP458898 UYL458896:UYL458898 VIH458896:VIH458898 VSD458896:VSD458898 WBZ458896:WBZ458898 WLV458896:WLV458898 WVR458896:WVR458898 J524432:J524434 JF524432:JF524434 TB524432:TB524434 ACX524432:ACX524434 AMT524432:AMT524434 AWP524432:AWP524434 BGL524432:BGL524434 BQH524432:BQH524434 CAD524432:CAD524434 CJZ524432:CJZ524434 CTV524432:CTV524434 DDR524432:DDR524434 DNN524432:DNN524434 DXJ524432:DXJ524434 EHF524432:EHF524434 ERB524432:ERB524434 FAX524432:FAX524434 FKT524432:FKT524434 FUP524432:FUP524434 GEL524432:GEL524434 GOH524432:GOH524434 GYD524432:GYD524434 HHZ524432:HHZ524434 HRV524432:HRV524434 IBR524432:IBR524434 ILN524432:ILN524434 IVJ524432:IVJ524434 JFF524432:JFF524434 JPB524432:JPB524434 JYX524432:JYX524434 KIT524432:KIT524434 KSP524432:KSP524434 LCL524432:LCL524434 LMH524432:LMH524434 LWD524432:LWD524434 MFZ524432:MFZ524434 MPV524432:MPV524434 MZR524432:MZR524434 NJN524432:NJN524434 NTJ524432:NTJ524434 ODF524432:ODF524434 ONB524432:ONB524434 OWX524432:OWX524434 PGT524432:PGT524434 PQP524432:PQP524434 QAL524432:QAL524434 QKH524432:QKH524434 QUD524432:QUD524434 RDZ524432:RDZ524434 RNV524432:RNV524434 RXR524432:RXR524434 SHN524432:SHN524434 SRJ524432:SRJ524434 TBF524432:TBF524434 TLB524432:TLB524434 TUX524432:TUX524434 UET524432:UET524434 UOP524432:UOP524434 UYL524432:UYL524434 VIH524432:VIH524434 VSD524432:VSD524434 WBZ524432:WBZ524434 WLV524432:WLV524434 WVR524432:WVR524434 J589968:J589970 JF589968:JF589970 TB589968:TB589970 ACX589968:ACX589970 AMT589968:AMT589970 AWP589968:AWP589970 BGL589968:BGL589970 BQH589968:BQH589970 CAD589968:CAD589970 CJZ589968:CJZ589970 CTV589968:CTV589970 DDR589968:DDR589970 DNN589968:DNN589970 DXJ589968:DXJ589970 EHF589968:EHF589970 ERB589968:ERB589970 FAX589968:FAX589970 FKT589968:FKT589970 FUP589968:FUP589970 GEL589968:GEL589970 GOH589968:GOH589970 GYD589968:GYD589970 HHZ589968:HHZ589970 HRV589968:HRV589970 IBR589968:IBR589970 ILN589968:ILN589970 IVJ589968:IVJ589970 JFF589968:JFF589970 JPB589968:JPB589970 JYX589968:JYX589970 KIT589968:KIT589970 KSP589968:KSP589970 LCL589968:LCL589970 LMH589968:LMH589970 LWD589968:LWD589970 MFZ589968:MFZ589970 MPV589968:MPV589970 MZR589968:MZR589970 NJN589968:NJN589970 NTJ589968:NTJ589970 ODF589968:ODF589970 ONB589968:ONB589970 OWX589968:OWX589970 PGT589968:PGT589970 PQP589968:PQP589970 QAL589968:QAL589970 QKH589968:QKH589970 QUD589968:QUD589970 RDZ589968:RDZ589970 RNV589968:RNV589970 RXR589968:RXR589970 SHN589968:SHN589970 SRJ589968:SRJ589970 TBF589968:TBF589970 TLB589968:TLB589970 TUX589968:TUX589970 UET589968:UET589970 UOP589968:UOP589970 UYL589968:UYL589970 VIH589968:VIH589970 VSD589968:VSD589970 WBZ589968:WBZ589970 WLV589968:WLV589970 WVR589968:WVR589970 J655504:J655506 JF655504:JF655506 TB655504:TB655506 ACX655504:ACX655506 AMT655504:AMT655506 AWP655504:AWP655506 BGL655504:BGL655506 BQH655504:BQH655506 CAD655504:CAD655506 CJZ655504:CJZ655506 CTV655504:CTV655506 DDR655504:DDR655506 DNN655504:DNN655506 DXJ655504:DXJ655506 EHF655504:EHF655506 ERB655504:ERB655506 FAX655504:FAX655506 FKT655504:FKT655506 FUP655504:FUP655506 GEL655504:GEL655506 GOH655504:GOH655506 GYD655504:GYD655506 HHZ655504:HHZ655506 HRV655504:HRV655506 IBR655504:IBR655506 ILN655504:ILN655506 IVJ655504:IVJ655506 JFF655504:JFF655506 JPB655504:JPB655506 JYX655504:JYX655506 KIT655504:KIT655506 KSP655504:KSP655506 LCL655504:LCL655506 LMH655504:LMH655506 LWD655504:LWD655506 MFZ655504:MFZ655506 MPV655504:MPV655506 MZR655504:MZR655506 NJN655504:NJN655506 NTJ655504:NTJ655506 ODF655504:ODF655506 ONB655504:ONB655506 OWX655504:OWX655506 PGT655504:PGT655506 PQP655504:PQP655506 QAL655504:QAL655506 QKH655504:QKH655506 QUD655504:QUD655506 RDZ655504:RDZ655506 RNV655504:RNV655506 RXR655504:RXR655506 SHN655504:SHN655506 SRJ655504:SRJ655506 TBF655504:TBF655506 TLB655504:TLB655506 TUX655504:TUX655506 UET655504:UET655506 UOP655504:UOP655506 UYL655504:UYL655506 VIH655504:VIH655506 VSD655504:VSD655506 WBZ655504:WBZ655506 WLV655504:WLV655506 WVR655504:WVR655506 J721040:J721042 JF721040:JF721042 TB721040:TB721042 ACX721040:ACX721042 AMT721040:AMT721042 AWP721040:AWP721042 BGL721040:BGL721042 BQH721040:BQH721042 CAD721040:CAD721042 CJZ721040:CJZ721042 CTV721040:CTV721042 DDR721040:DDR721042 DNN721040:DNN721042 DXJ721040:DXJ721042 EHF721040:EHF721042 ERB721040:ERB721042 FAX721040:FAX721042 FKT721040:FKT721042 FUP721040:FUP721042 GEL721040:GEL721042 GOH721040:GOH721042 GYD721040:GYD721042 HHZ721040:HHZ721042 HRV721040:HRV721042 IBR721040:IBR721042 ILN721040:ILN721042 IVJ721040:IVJ721042 JFF721040:JFF721042 JPB721040:JPB721042 JYX721040:JYX721042 KIT721040:KIT721042 KSP721040:KSP721042 LCL721040:LCL721042 LMH721040:LMH721042 LWD721040:LWD721042 MFZ721040:MFZ721042 MPV721040:MPV721042 MZR721040:MZR721042 NJN721040:NJN721042 NTJ721040:NTJ721042 ODF721040:ODF721042 ONB721040:ONB721042 OWX721040:OWX721042 PGT721040:PGT721042 PQP721040:PQP721042 QAL721040:QAL721042 QKH721040:QKH721042 QUD721040:QUD721042 RDZ721040:RDZ721042 RNV721040:RNV721042 RXR721040:RXR721042 SHN721040:SHN721042 SRJ721040:SRJ721042 TBF721040:TBF721042 TLB721040:TLB721042 TUX721040:TUX721042 UET721040:UET721042 UOP721040:UOP721042 UYL721040:UYL721042 VIH721040:VIH721042 VSD721040:VSD721042 WBZ721040:WBZ721042 WLV721040:WLV721042 WVR721040:WVR721042 J786576:J786578 JF786576:JF786578 TB786576:TB786578 ACX786576:ACX786578 AMT786576:AMT786578 AWP786576:AWP786578 BGL786576:BGL786578 BQH786576:BQH786578 CAD786576:CAD786578 CJZ786576:CJZ786578 CTV786576:CTV786578 DDR786576:DDR786578 DNN786576:DNN786578 DXJ786576:DXJ786578 EHF786576:EHF786578 ERB786576:ERB786578 FAX786576:FAX786578 FKT786576:FKT786578 FUP786576:FUP786578 GEL786576:GEL786578 GOH786576:GOH786578 GYD786576:GYD786578 HHZ786576:HHZ786578 HRV786576:HRV786578 IBR786576:IBR786578 ILN786576:ILN786578 IVJ786576:IVJ786578 JFF786576:JFF786578 JPB786576:JPB786578 JYX786576:JYX786578 KIT786576:KIT786578 KSP786576:KSP786578 LCL786576:LCL786578 LMH786576:LMH786578 LWD786576:LWD786578 MFZ786576:MFZ786578 MPV786576:MPV786578 MZR786576:MZR786578 NJN786576:NJN786578 NTJ786576:NTJ786578 ODF786576:ODF786578 ONB786576:ONB786578 OWX786576:OWX786578 PGT786576:PGT786578 PQP786576:PQP786578 QAL786576:QAL786578 QKH786576:QKH786578 QUD786576:QUD786578 RDZ786576:RDZ786578 RNV786576:RNV786578 RXR786576:RXR786578 SHN786576:SHN786578 SRJ786576:SRJ786578 TBF786576:TBF786578 TLB786576:TLB786578 TUX786576:TUX786578 UET786576:UET786578 UOP786576:UOP786578 UYL786576:UYL786578 VIH786576:VIH786578 VSD786576:VSD786578 WBZ786576:WBZ786578 WLV786576:WLV786578 WVR786576:WVR786578 J852112:J852114 JF852112:JF852114 TB852112:TB852114 ACX852112:ACX852114 AMT852112:AMT852114 AWP852112:AWP852114 BGL852112:BGL852114 BQH852112:BQH852114 CAD852112:CAD852114 CJZ852112:CJZ852114 CTV852112:CTV852114 DDR852112:DDR852114 DNN852112:DNN852114 DXJ852112:DXJ852114 EHF852112:EHF852114 ERB852112:ERB852114 FAX852112:FAX852114 FKT852112:FKT852114 FUP852112:FUP852114 GEL852112:GEL852114 GOH852112:GOH852114 GYD852112:GYD852114 HHZ852112:HHZ852114 HRV852112:HRV852114 IBR852112:IBR852114 ILN852112:ILN852114 IVJ852112:IVJ852114 JFF852112:JFF852114 JPB852112:JPB852114 JYX852112:JYX852114 KIT852112:KIT852114 KSP852112:KSP852114 LCL852112:LCL852114 LMH852112:LMH852114 LWD852112:LWD852114 MFZ852112:MFZ852114 MPV852112:MPV852114 MZR852112:MZR852114 NJN852112:NJN852114 NTJ852112:NTJ852114 ODF852112:ODF852114 ONB852112:ONB852114 OWX852112:OWX852114 PGT852112:PGT852114 PQP852112:PQP852114 QAL852112:QAL852114 QKH852112:QKH852114 QUD852112:QUD852114 RDZ852112:RDZ852114 RNV852112:RNV852114 RXR852112:RXR852114 SHN852112:SHN852114 SRJ852112:SRJ852114 TBF852112:TBF852114 TLB852112:TLB852114 TUX852112:TUX852114 UET852112:UET852114 UOP852112:UOP852114 UYL852112:UYL852114 VIH852112:VIH852114 VSD852112:VSD852114 WBZ852112:WBZ852114 WLV852112:WLV852114 WVR852112:WVR852114 J917648:J917650 JF917648:JF917650 TB917648:TB917650 ACX917648:ACX917650 AMT917648:AMT917650 AWP917648:AWP917650 BGL917648:BGL917650 BQH917648:BQH917650 CAD917648:CAD917650 CJZ917648:CJZ917650 CTV917648:CTV917650 DDR917648:DDR917650 DNN917648:DNN917650 DXJ917648:DXJ917650 EHF917648:EHF917650 ERB917648:ERB917650 FAX917648:FAX917650 FKT917648:FKT917650 FUP917648:FUP917650 GEL917648:GEL917650 GOH917648:GOH917650 GYD917648:GYD917650 HHZ917648:HHZ917650 HRV917648:HRV917650 IBR917648:IBR917650 ILN917648:ILN917650 IVJ917648:IVJ917650 JFF917648:JFF917650 JPB917648:JPB917650 JYX917648:JYX917650 KIT917648:KIT917650 KSP917648:KSP917650 LCL917648:LCL917650 LMH917648:LMH917650 LWD917648:LWD917650 MFZ917648:MFZ917650 MPV917648:MPV917650 MZR917648:MZR917650 NJN917648:NJN917650 NTJ917648:NTJ917650 ODF917648:ODF917650 ONB917648:ONB917650 OWX917648:OWX917650 PGT917648:PGT917650 PQP917648:PQP917650 QAL917648:QAL917650 QKH917648:QKH917650 QUD917648:QUD917650 RDZ917648:RDZ917650 RNV917648:RNV917650 RXR917648:RXR917650 SHN917648:SHN917650 SRJ917648:SRJ917650 TBF917648:TBF917650 TLB917648:TLB917650 TUX917648:TUX917650 UET917648:UET917650 UOP917648:UOP917650 UYL917648:UYL917650 VIH917648:VIH917650 VSD917648:VSD917650 WBZ917648:WBZ917650 WLV917648:WLV917650 WVR917648:WVR917650 J983184:J983186 JF983184:JF983186 TB983184:TB983186 ACX983184:ACX983186 AMT983184:AMT983186 AWP983184:AWP983186 BGL983184:BGL983186 BQH983184:BQH983186 CAD983184:CAD983186 CJZ983184:CJZ983186 CTV983184:CTV983186 DDR983184:DDR983186 DNN983184:DNN983186 DXJ983184:DXJ983186 EHF983184:EHF983186 ERB983184:ERB983186 FAX983184:FAX983186 FKT983184:FKT983186 FUP983184:FUP983186 GEL983184:GEL983186 GOH983184:GOH983186 GYD983184:GYD983186 HHZ983184:HHZ983186 HRV983184:HRV983186 IBR983184:IBR983186 ILN983184:ILN983186 IVJ983184:IVJ983186 JFF983184:JFF983186 JPB983184:JPB983186 JYX983184:JYX983186 KIT983184:KIT983186 KSP983184:KSP983186 LCL983184:LCL983186 LMH983184:LMH983186 LWD983184:LWD983186 MFZ983184:MFZ983186 MPV983184:MPV983186 MZR983184:MZR983186 NJN983184:NJN983186 NTJ983184:NTJ983186 ODF983184:ODF983186 ONB983184:ONB983186 OWX983184:OWX983186 PGT983184:PGT983186 PQP983184:PQP983186 QAL983184:QAL983186 QKH983184:QKH983186 QUD983184:QUD983186 RDZ983184:RDZ983186 RNV983184:RNV983186 RXR983184:RXR983186 SHN983184:SHN983186 SRJ983184:SRJ983186 TBF983184:TBF983186 TLB983184:TLB983186 TUX983184:TUX983186 UET983184:UET983186 UOP983184:UOP983186 UYL983184:UYL983186 VIH983184:VIH983186 VSD983184:VSD983186 WBZ983184:WBZ983186 WLV983184:WLV983186 WVR983184:WVR983186 I159:J159 JE159:JF159 TA159:TB159 ACW159:ACX159 AMS159:AMT159 AWO159:AWP159 BGK159:BGL159 BQG159:BQH159 CAC159:CAD159 CJY159:CJZ159 CTU159:CTV159 DDQ159:DDR159 DNM159:DNN159 DXI159:DXJ159 EHE159:EHF159 ERA159:ERB159 FAW159:FAX159 FKS159:FKT159 FUO159:FUP159 GEK159:GEL159 GOG159:GOH159 GYC159:GYD159 HHY159:HHZ159 HRU159:HRV159 IBQ159:IBR159 ILM159:ILN159 IVI159:IVJ159 JFE159:JFF159 JPA159:JPB159 JYW159:JYX159 KIS159:KIT159 KSO159:KSP159 LCK159:LCL159 LMG159:LMH159 LWC159:LWD159 MFY159:MFZ159 MPU159:MPV159 MZQ159:MZR159 NJM159:NJN159 NTI159:NTJ159 ODE159:ODF159 ONA159:ONB159 OWW159:OWX159 PGS159:PGT159 PQO159:PQP159 QAK159:QAL159 QKG159:QKH159 QUC159:QUD159 RDY159:RDZ159 RNU159:RNV159 RXQ159:RXR159 SHM159:SHN159 SRI159:SRJ159 TBE159:TBF159 TLA159:TLB159 TUW159:TUX159 UES159:UET159 UOO159:UOP159 UYK159:UYL159 VIG159:VIH159 VSC159:VSD159 WBY159:WBZ159 WLU159:WLV159 WVQ159:WVR159 I65695:J65695 JE65695:JF65695 TA65695:TB65695 ACW65695:ACX65695 AMS65695:AMT65695 AWO65695:AWP65695 BGK65695:BGL65695 BQG65695:BQH65695 CAC65695:CAD65695 CJY65695:CJZ65695 CTU65695:CTV65695 DDQ65695:DDR65695 DNM65695:DNN65695 DXI65695:DXJ65695 EHE65695:EHF65695 ERA65695:ERB65695 FAW65695:FAX65695 FKS65695:FKT65695 FUO65695:FUP65695 GEK65695:GEL65695 GOG65695:GOH65695 GYC65695:GYD65695 HHY65695:HHZ65695 HRU65695:HRV65695 IBQ65695:IBR65695 ILM65695:ILN65695 IVI65695:IVJ65695 JFE65695:JFF65695 JPA65695:JPB65695 JYW65695:JYX65695 KIS65695:KIT65695 KSO65695:KSP65695 LCK65695:LCL65695 LMG65695:LMH65695 LWC65695:LWD65695 MFY65695:MFZ65695 MPU65695:MPV65695 MZQ65695:MZR65695 NJM65695:NJN65695 NTI65695:NTJ65695 ODE65695:ODF65695 ONA65695:ONB65695 OWW65695:OWX65695 PGS65695:PGT65695 PQO65695:PQP65695 QAK65695:QAL65695 QKG65695:QKH65695 QUC65695:QUD65695 RDY65695:RDZ65695 RNU65695:RNV65695 RXQ65695:RXR65695 SHM65695:SHN65695 SRI65695:SRJ65695 TBE65695:TBF65695 TLA65695:TLB65695 TUW65695:TUX65695 UES65695:UET65695 UOO65695:UOP65695 UYK65695:UYL65695 VIG65695:VIH65695 VSC65695:VSD65695 WBY65695:WBZ65695 WLU65695:WLV65695 WVQ65695:WVR65695 I131231:J131231 JE131231:JF131231 TA131231:TB131231 ACW131231:ACX131231 AMS131231:AMT131231 AWO131231:AWP131231 BGK131231:BGL131231 BQG131231:BQH131231 CAC131231:CAD131231 CJY131231:CJZ131231 CTU131231:CTV131231 DDQ131231:DDR131231 DNM131231:DNN131231 DXI131231:DXJ131231 EHE131231:EHF131231 ERA131231:ERB131231 FAW131231:FAX131231 FKS131231:FKT131231 FUO131231:FUP131231 GEK131231:GEL131231 GOG131231:GOH131231 GYC131231:GYD131231 HHY131231:HHZ131231 HRU131231:HRV131231 IBQ131231:IBR131231 ILM131231:ILN131231 IVI131231:IVJ131231 JFE131231:JFF131231 JPA131231:JPB131231 JYW131231:JYX131231 KIS131231:KIT131231 KSO131231:KSP131231 LCK131231:LCL131231 LMG131231:LMH131231 LWC131231:LWD131231 MFY131231:MFZ131231 MPU131231:MPV131231 MZQ131231:MZR131231 NJM131231:NJN131231 NTI131231:NTJ131231 ODE131231:ODF131231 ONA131231:ONB131231 OWW131231:OWX131231 PGS131231:PGT131231 PQO131231:PQP131231 QAK131231:QAL131231 QKG131231:QKH131231 QUC131231:QUD131231 RDY131231:RDZ131231 RNU131231:RNV131231 RXQ131231:RXR131231 SHM131231:SHN131231 SRI131231:SRJ131231 TBE131231:TBF131231 TLA131231:TLB131231 TUW131231:TUX131231 UES131231:UET131231 UOO131231:UOP131231 UYK131231:UYL131231 VIG131231:VIH131231 VSC131231:VSD131231 WBY131231:WBZ131231 WLU131231:WLV131231 WVQ131231:WVR131231 I196767:J196767 JE196767:JF196767 TA196767:TB196767 ACW196767:ACX196767 AMS196767:AMT196767 AWO196767:AWP196767 BGK196767:BGL196767 BQG196767:BQH196767 CAC196767:CAD196767 CJY196767:CJZ196767 CTU196767:CTV196767 DDQ196767:DDR196767 DNM196767:DNN196767 DXI196767:DXJ196767 EHE196767:EHF196767 ERA196767:ERB196767 FAW196767:FAX196767 FKS196767:FKT196767 FUO196767:FUP196767 GEK196767:GEL196767 GOG196767:GOH196767 GYC196767:GYD196767 HHY196767:HHZ196767 HRU196767:HRV196767 IBQ196767:IBR196767 ILM196767:ILN196767 IVI196767:IVJ196767 JFE196767:JFF196767 JPA196767:JPB196767 JYW196767:JYX196767 KIS196767:KIT196767 KSO196767:KSP196767 LCK196767:LCL196767 LMG196767:LMH196767 LWC196767:LWD196767 MFY196767:MFZ196767 MPU196767:MPV196767 MZQ196767:MZR196767 NJM196767:NJN196767 NTI196767:NTJ196767 ODE196767:ODF196767 ONA196767:ONB196767 OWW196767:OWX196767 PGS196767:PGT196767 PQO196767:PQP196767 QAK196767:QAL196767 QKG196767:QKH196767 QUC196767:QUD196767 RDY196767:RDZ196767 RNU196767:RNV196767 RXQ196767:RXR196767 SHM196767:SHN196767 SRI196767:SRJ196767 TBE196767:TBF196767 TLA196767:TLB196767 TUW196767:TUX196767 UES196767:UET196767 UOO196767:UOP196767 UYK196767:UYL196767 VIG196767:VIH196767 VSC196767:VSD196767 WBY196767:WBZ196767 WLU196767:WLV196767 WVQ196767:WVR196767 I262303:J262303 JE262303:JF262303 TA262303:TB262303 ACW262303:ACX262303 AMS262303:AMT262303 AWO262303:AWP262303 BGK262303:BGL262303 BQG262303:BQH262303 CAC262303:CAD262303 CJY262303:CJZ262303 CTU262303:CTV262303 DDQ262303:DDR262303 DNM262303:DNN262303 DXI262303:DXJ262303 EHE262303:EHF262303 ERA262303:ERB262303 FAW262303:FAX262303 FKS262303:FKT262303 FUO262303:FUP262303 GEK262303:GEL262303 GOG262303:GOH262303 GYC262303:GYD262303 HHY262303:HHZ262303 HRU262303:HRV262303 IBQ262303:IBR262303 ILM262303:ILN262303 IVI262303:IVJ262303 JFE262303:JFF262303 JPA262303:JPB262303 JYW262303:JYX262303 KIS262303:KIT262303 KSO262303:KSP262303 LCK262303:LCL262303 LMG262303:LMH262303 LWC262303:LWD262303 MFY262303:MFZ262303 MPU262303:MPV262303 MZQ262303:MZR262303 NJM262303:NJN262303 NTI262303:NTJ262303 ODE262303:ODF262303 ONA262303:ONB262303 OWW262303:OWX262303 PGS262303:PGT262303 PQO262303:PQP262303 QAK262303:QAL262303 QKG262303:QKH262303 QUC262303:QUD262303 RDY262303:RDZ262303 RNU262303:RNV262303 RXQ262303:RXR262303 SHM262303:SHN262303 SRI262303:SRJ262303 TBE262303:TBF262303 TLA262303:TLB262303 TUW262303:TUX262303 UES262303:UET262303 UOO262303:UOP262303 UYK262303:UYL262303 VIG262303:VIH262303 VSC262303:VSD262303 WBY262303:WBZ262303 WLU262303:WLV262303 WVQ262303:WVR262303 I327839:J327839 JE327839:JF327839 TA327839:TB327839 ACW327839:ACX327839 AMS327839:AMT327839 AWO327839:AWP327839 BGK327839:BGL327839 BQG327839:BQH327839 CAC327839:CAD327839 CJY327839:CJZ327839 CTU327839:CTV327839 DDQ327839:DDR327839 DNM327839:DNN327839 DXI327839:DXJ327839 EHE327839:EHF327839 ERA327839:ERB327839 FAW327839:FAX327839 FKS327839:FKT327839 FUO327839:FUP327839 GEK327839:GEL327839 GOG327839:GOH327839 GYC327839:GYD327839 HHY327839:HHZ327839 HRU327839:HRV327839 IBQ327839:IBR327839 ILM327839:ILN327839 IVI327839:IVJ327839 JFE327839:JFF327839 JPA327839:JPB327839 JYW327839:JYX327839 KIS327839:KIT327839 KSO327839:KSP327839 LCK327839:LCL327839 LMG327839:LMH327839 LWC327839:LWD327839 MFY327839:MFZ327839 MPU327839:MPV327839 MZQ327839:MZR327839 NJM327839:NJN327839 NTI327839:NTJ327839 ODE327839:ODF327839 ONA327839:ONB327839 OWW327839:OWX327839 PGS327839:PGT327839 PQO327839:PQP327839 QAK327839:QAL327839 QKG327839:QKH327839 QUC327839:QUD327839 RDY327839:RDZ327839 RNU327839:RNV327839 RXQ327839:RXR327839 SHM327839:SHN327839 SRI327839:SRJ327839 TBE327839:TBF327839 TLA327839:TLB327839 TUW327839:TUX327839 UES327839:UET327839 UOO327839:UOP327839 UYK327839:UYL327839 VIG327839:VIH327839 VSC327839:VSD327839 WBY327839:WBZ327839 WLU327839:WLV327839 WVQ327839:WVR327839 I393375:J393375 JE393375:JF393375 TA393375:TB393375 ACW393375:ACX393375 AMS393375:AMT393375 AWO393375:AWP393375 BGK393375:BGL393375 BQG393375:BQH393375 CAC393375:CAD393375 CJY393375:CJZ393375 CTU393375:CTV393375 DDQ393375:DDR393375 DNM393375:DNN393375 DXI393375:DXJ393375 EHE393375:EHF393375 ERA393375:ERB393375 FAW393375:FAX393375 FKS393375:FKT393375 FUO393375:FUP393375 GEK393375:GEL393375 GOG393375:GOH393375 GYC393375:GYD393375 HHY393375:HHZ393375 HRU393375:HRV393375 IBQ393375:IBR393375 ILM393375:ILN393375 IVI393375:IVJ393375 JFE393375:JFF393375 JPA393375:JPB393375 JYW393375:JYX393375 KIS393375:KIT393375 KSO393375:KSP393375 LCK393375:LCL393375 LMG393375:LMH393375 LWC393375:LWD393375 MFY393375:MFZ393375 MPU393375:MPV393375 MZQ393375:MZR393375 NJM393375:NJN393375 NTI393375:NTJ393375 ODE393375:ODF393375 ONA393375:ONB393375 OWW393375:OWX393375 PGS393375:PGT393375 PQO393375:PQP393375 QAK393375:QAL393375 QKG393375:QKH393375 QUC393375:QUD393375 RDY393375:RDZ393375 RNU393375:RNV393375 RXQ393375:RXR393375 SHM393375:SHN393375 SRI393375:SRJ393375 TBE393375:TBF393375 TLA393375:TLB393375 TUW393375:TUX393375 UES393375:UET393375 UOO393375:UOP393375 UYK393375:UYL393375 VIG393375:VIH393375 VSC393375:VSD393375 WBY393375:WBZ393375 WLU393375:WLV393375 WVQ393375:WVR393375 I458911:J458911 JE458911:JF458911 TA458911:TB458911 ACW458911:ACX458911 AMS458911:AMT458911 AWO458911:AWP458911 BGK458911:BGL458911 BQG458911:BQH458911 CAC458911:CAD458911 CJY458911:CJZ458911 CTU458911:CTV458911 DDQ458911:DDR458911 DNM458911:DNN458911 DXI458911:DXJ458911 EHE458911:EHF458911 ERA458911:ERB458911 FAW458911:FAX458911 FKS458911:FKT458911 FUO458911:FUP458911 GEK458911:GEL458911 GOG458911:GOH458911 GYC458911:GYD458911 HHY458911:HHZ458911 HRU458911:HRV458911 IBQ458911:IBR458911 ILM458911:ILN458911 IVI458911:IVJ458911 JFE458911:JFF458911 JPA458911:JPB458911 JYW458911:JYX458911 KIS458911:KIT458911 KSO458911:KSP458911 LCK458911:LCL458911 LMG458911:LMH458911 LWC458911:LWD458911 MFY458911:MFZ458911 MPU458911:MPV458911 MZQ458911:MZR458911 NJM458911:NJN458911 NTI458911:NTJ458911 ODE458911:ODF458911 ONA458911:ONB458911 OWW458911:OWX458911 PGS458911:PGT458911 PQO458911:PQP458911 QAK458911:QAL458911 QKG458911:QKH458911 QUC458911:QUD458911 RDY458911:RDZ458911 RNU458911:RNV458911 RXQ458911:RXR458911 SHM458911:SHN458911 SRI458911:SRJ458911 TBE458911:TBF458911 TLA458911:TLB458911 TUW458911:TUX458911 UES458911:UET458911 UOO458911:UOP458911 UYK458911:UYL458911 VIG458911:VIH458911 VSC458911:VSD458911 WBY458911:WBZ458911 WLU458911:WLV458911 WVQ458911:WVR458911 I524447:J524447 JE524447:JF524447 TA524447:TB524447 ACW524447:ACX524447 AMS524447:AMT524447 AWO524447:AWP524447 BGK524447:BGL524447 BQG524447:BQH524447 CAC524447:CAD524447 CJY524447:CJZ524447 CTU524447:CTV524447 DDQ524447:DDR524447 DNM524447:DNN524447 DXI524447:DXJ524447 EHE524447:EHF524447 ERA524447:ERB524447 FAW524447:FAX524447 FKS524447:FKT524447 FUO524447:FUP524447 GEK524447:GEL524447 GOG524447:GOH524447 GYC524447:GYD524447 HHY524447:HHZ524447 HRU524447:HRV524447 IBQ524447:IBR524447 ILM524447:ILN524447 IVI524447:IVJ524447 JFE524447:JFF524447 JPA524447:JPB524447 JYW524447:JYX524447 KIS524447:KIT524447 KSO524447:KSP524447 LCK524447:LCL524447 LMG524447:LMH524447 LWC524447:LWD524447 MFY524447:MFZ524447 MPU524447:MPV524447 MZQ524447:MZR524447 NJM524447:NJN524447 NTI524447:NTJ524447 ODE524447:ODF524447 ONA524447:ONB524447 OWW524447:OWX524447 PGS524447:PGT524447 PQO524447:PQP524447 QAK524447:QAL524447 QKG524447:QKH524447 QUC524447:QUD524447 RDY524447:RDZ524447 RNU524447:RNV524447 RXQ524447:RXR524447 SHM524447:SHN524447 SRI524447:SRJ524447 TBE524447:TBF524447 TLA524447:TLB524447 TUW524447:TUX524447 UES524447:UET524447 UOO524447:UOP524447 UYK524447:UYL524447 VIG524447:VIH524447 VSC524447:VSD524447 WBY524447:WBZ524447 WLU524447:WLV524447 WVQ524447:WVR524447 I589983:J589983 JE589983:JF589983 TA589983:TB589983 ACW589983:ACX589983 AMS589983:AMT589983 AWO589983:AWP589983 BGK589983:BGL589983 BQG589983:BQH589983 CAC589983:CAD589983 CJY589983:CJZ589983 CTU589983:CTV589983 DDQ589983:DDR589983 DNM589983:DNN589983 DXI589983:DXJ589983 EHE589983:EHF589983 ERA589983:ERB589983 FAW589983:FAX589983 FKS589983:FKT589983 FUO589983:FUP589983 GEK589983:GEL589983 GOG589983:GOH589983 GYC589983:GYD589983 HHY589983:HHZ589983 HRU589983:HRV589983 IBQ589983:IBR589983 ILM589983:ILN589983 IVI589983:IVJ589983 JFE589983:JFF589983 JPA589983:JPB589983 JYW589983:JYX589983 KIS589983:KIT589983 KSO589983:KSP589983 LCK589983:LCL589983 LMG589983:LMH589983 LWC589983:LWD589983 MFY589983:MFZ589983 MPU589983:MPV589983 MZQ589983:MZR589983 NJM589983:NJN589983 NTI589983:NTJ589983 ODE589983:ODF589983 ONA589983:ONB589983 OWW589983:OWX589983 PGS589983:PGT589983 PQO589983:PQP589983 QAK589983:QAL589983 QKG589983:QKH589983 QUC589983:QUD589983 RDY589983:RDZ589983 RNU589983:RNV589983 RXQ589983:RXR589983 SHM589983:SHN589983 SRI589983:SRJ589983 TBE589983:TBF589983 TLA589983:TLB589983 TUW589983:TUX589983 UES589983:UET589983 UOO589983:UOP589983 UYK589983:UYL589983 VIG589983:VIH589983 VSC589983:VSD589983 WBY589983:WBZ589983 WLU589983:WLV589983 WVQ589983:WVR589983 I655519:J655519 JE655519:JF655519 TA655519:TB655519 ACW655519:ACX655519 AMS655519:AMT655519 AWO655519:AWP655519 BGK655519:BGL655519 BQG655519:BQH655519 CAC655519:CAD655519 CJY655519:CJZ655519 CTU655519:CTV655519 DDQ655519:DDR655519 DNM655519:DNN655519 DXI655519:DXJ655519 EHE655519:EHF655519 ERA655519:ERB655519 FAW655519:FAX655519 FKS655519:FKT655519 FUO655519:FUP655519 GEK655519:GEL655519 GOG655519:GOH655519 GYC655519:GYD655519 HHY655519:HHZ655519 HRU655519:HRV655519 IBQ655519:IBR655519 ILM655519:ILN655519 IVI655519:IVJ655519 JFE655519:JFF655519 JPA655519:JPB655519 JYW655519:JYX655519 KIS655519:KIT655519 KSO655519:KSP655519 LCK655519:LCL655519 LMG655519:LMH655519 LWC655519:LWD655519 MFY655519:MFZ655519 MPU655519:MPV655519 MZQ655519:MZR655519 NJM655519:NJN655519 NTI655519:NTJ655519 ODE655519:ODF655519 ONA655519:ONB655519 OWW655519:OWX655519 PGS655519:PGT655519 PQO655519:PQP655519 QAK655519:QAL655519 QKG655519:QKH655519 QUC655519:QUD655519 RDY655519:RDZ655519 RNU655519:RNV655519 RXQ655519:RXR655519 SHM655519:SHN655519 SRI655519:SRJ655519 TBE655519:TBF655519 TLA655519:TLB655519 TUW655519:TUX655519 UES655519:UET655519 UOO655519:UOP655519 UYK655519:UYL655519 VIG655519:VIH655519 VSC655519:VSD655519 WBY655519:WBZ655519 WLU655519:WLV655519 WVQ655519:WVR655519 I721055:J721055 JE721055:JF721055 TA721055:TB721055 ACW721055:ACX721055 AMS721055:AMT721055 AWO721055:AWP721055 BGK721055:BGL721055 BQG721055:BQH721055 CAC721055:CAD721055 CJY721055:CJZ721055 CTU721055:CTV721055 DDQ721055:DDR721055 DNM721055:DNN721055 DXI721055:DXJ721055 EHE721055:EHF721055 ERA721055:ERB721055 FAW721055:FAX721055 FKS721055:FKT721055 FUO721055:FUP721055 GEK721055:GEL721055 GOG721055:GOH721055 GYC721055:GYD721055 HHY721055:HHZ721055 HRU721055:HRV721055 IBQ721055:IBR721055 ILM721055:ILN721055 IVI721055:IVJ721055 JFE721055:JFF721055 JPA721055:JPB721055 JYW721055:JYX721055 KIS721055:KIT721055 KSO721055:KSP721055 LCK721055:LCL721055 LMG721055:LMH721055 LWC721055:LWD721055 MFY721055:MFZ721055 MPU721055:MPV721055 MZQ721055:MZR721055 NJM721055:NJN721055 NTI721055:NTJ721055 ODE721055:ODF721055 ONA721055:ONB721055 OWW721055:OWX721055 PGS721055:PGT721055 PQO721055:PQP721055 QAK721055:QAL721055 QKG721055:QKH721055 QUC721055:QUD721055 RDY721055:RDZ721055 RNU721055:RNV721055 RXQ721055:RXR721055 SHM721055:SHN721055 SRI721055:SRJ721055 TBE721055:TBF721055 TLA721055:TLB721055 TUW721055:TUX721055 UES721055:UET721055 UOO721055:UOP721055 UYK721055:UYL721055 VIG721055:VIH721055 VSC721055:VSD721055 WBY721055:WBZ721055 WLU721055:WLV721055 WVQ721055:WVR721055 I786591:J786591 JE786591:JF786591 TA786591:TB786591 ACW786591:ACX786591 AMS786591:AMT786591 AWO786591:AWP786591 BGK786591:BGL786591 BQG786591:BQH786591 CAC786591:CAD786591 CJY786591:CJZ786591 CTU786591:CTV786591 DDQ786591:DDR786591 DNM786591:DNN786591 DXI786591:DXJ786591 EHE786591:EHF786591 ERA786591:ERB786591 FAW786591:FAX786591 FKS786591:FKT786591 FUO786591:FUP786591 GEK786591:GEL786591 GOG786591:GOH786591 GYC786591:GYD786591 HHY786591:HHZ786591 HRU786591:HRV786591 IBQ786591:IBR786591 ILM786591:ILN786591 IVI786591:IVJ786591 JFE786591:JFF786591 JPA786591:JPB786591 JYW786591:JYX786591 KIS786591:KIT786591 KSO786591:KSP786591 LCK786591:LCL786591 LMG786591:LMH786591 LWC786591:LWD786591 MFY786591:MFZ786591 MPU786591:MPV786591 MZQ786591:MZR786591 NJM786591:NJN786591 NTI786591:NTJ786591 ODE786591:ODF786591 ONA786591:ONB786591 OWW786591:OWX786591 PGS786591:PGT786591 PQO786591:PQP786591 QAK786591:QAL786591 QKG786591:QKH786591 QUC786591:QUD786591 RDY786591:RDZ786591 RNU786591:RNV786591 RXQ786591:RXR786591 SHM786591:SHN786591 SRI786591:SRJ786591 TBE786591:TBF786591 TLA786591:TLB786591 TUW786591:TUX786591 UES786591:UET786591 UOO786591:UOP786591 UYK786591:UYL786591 VIG786591:VIH786591 VSC786591:VSD786591 WBY786591:WBZ786591 WLU786591:WLV786591 WVQ786591:WVR786591 I852127:J852127 JE852127:JF852127 TA852127:TB852127 ACW852127:ACX852127 AMS852127:AMT852127 AWO852127:AWP852127 BGK852127:BGL852127 BQG852127:BQH852127 CAC852127:CAD852127 CJY852127:CJZ852127 CTU852127:CTV852127 DDQ852127:DDR852127 DNM852127:DNN852127 DXI852127:DXJ852127 EHE852127:EHF852127 ERA852127:ERB852127 FAW852127:FAX852127 FKS852127:FKT852127 FUO852127:FUP852127 GEK852127:GEL852127 GOG852127:GOH852127 GYC852127:GYD852127 HHY852127:HHZ852127 HRU852127:HRV852127 IBQ852127:IBR852127 ILM852127:ILN852127 IVI852127:IVJ852127 JFE852127:JFF852127 JPA852127:JPB852127 JYW852127:JYX852127 KIS852127:KIT852127 KSO852127:KSP852127 LCK852127:LCL852127 LMG852127:LMH852127 LWC852127:LWD852127 MFY852127:MFZ852127 MPU852127:MPV852127 MZQ852127:MZR852127 NJM852127:NJN852127 NTI852127:NTJ852127 ODE852127:ODF852127 ONA852127:ONB852127 OWW852127:OWX852127 PGS852127:PGT852127 PQO852127:PQP852127 QAK852127:QAL852127 QKG852127:QKH852127 QUC852127:QUD852127 RDY852127:RDZ852127 RNU852127:RNV852127 RXQ852127:RXR852127 SHM852127:SHN852127 SRI852127:SRJ852127 TBE852127:TBF852127 TLA852127:TLB852127 TUW852127:TUX852127 UES852127:UET852127 UOO852127:UOP852127 UYK852127:UYL852127 VIG852127:VIH852127 VSC852127:VSD852127 WBY852127:WBZ852127 WLU852127:WLV852127 WVQ852127:WVR852127 I917663:J917663 JE917663:JF917663 TA917663:TB917663 ACW917663:ACX917663 AMS917663:AMT917663 AWO917663:AWP917663 BGK917663:BGL917663 BQG917663:BQH917663 CAC917663:CAD917663 CJY917663:CJZ917663 CTU917663:CTV917663 DDQ917663:DDR917663 DNM917663:DNN917663 DXI917663:DXJ917663 EHE917663:EHF917663 ERA917663:ERB917663 FAW917663:FAX917663 FKS917663:FKT917663 FUO917663:FUP917663 GEK917663:GEL917663 GOG917663:GOH917663 GYC917663:GYD917663 HHY917663:HHZ917663 HRU917663:HRV917663 IBQ917663:IBR917663 ILM917663:ILN917663 IVI917663:IVJ917663 JFE917663:JFF917663 JPA917663:JPB917663 JYW917663:JYX917663 KIS917663:KIT917663 KSO917663:KSP917663 LCK917663:LCL917663 LMG917663:LMH917663 LWC917663:LWD917663 MFY917663:MFZ917663 MPU917663:MPV917663 MZQ917663:MZR917663 NJM917663:NJN917663 NTI917663:NTJ917663 ODE917663:ODF917663 ONA917663:ONB917663 OWW917663:OWX917663 PGS917663:PGT917663 PQO917663:PQP917663 QAK917663:QAL917663 QKG917663:QKH917663 QUC917663:QUD917663 RDY917663:RDZ917663 RNU917663:RNV917663 RXQ917663:RXR917663 SHM917663:SHN917663 SRI917663:SRJ917663 TBE917663:TBF917663 TLA917663:TLB917663 TUW917663:TUX917663 UES917663:UET917663 UOO917663:UOP917663 UYK917663:UYL917663 VIG917663:VIH917663 VSC917663:VSD917663 WBY917663:WBZ917663 WLU917663:WLV917663 WVQ917663:WVR917663 I983199:J983199 JE983199:JF983199 TA983199:TB983199 ACW983199:ACX983199 AMS983199:AMT983199 AWO983199:AWP983199 BGK983199:BGL983199 BQG983199:BQH983199 CAC983199:CAD983199 CJY983199:CJZ983199 CTU983199:CTV983199 DDQ983199:DDR983199 DNM983199:DNN983199 DXI983199:DXJ983199 EHE983199:EHF983199 ERA983199:ERB983199 FAW983199:FAX983199 FKS983199:FKT983199 FUO983199:FUP983199 GEK983199:GEL983199 GOG983199:GOH983199 GYC983199:GYD983199 HHY983199:HHZ983199 HRU983199:HRV983199 IBQ983199:IBR983199 ILM983199:ILN983199 IVI983199:IVJ983199 JFE983199:JFF983199 JPA983199:JPB983199 JYW983199:JYX983199 KIS983199:KIT983199 KSO983199:KSP983199 LCK983199:LCL983199 LMG983199:LMH983199 LWC983199:LWD983199 MFY983199:MFZ983199 MPU983199:MPV983199 MZQ983199:MZR983199 NJM983199:NJN983199 NTI983199:NTJ983199 ODE983199:ODF983199 ONA983199:ONB983199 OWW983199:OWX983199 PGS983199:PGT983199 PQO983199:PQP983199 QAK983199:QAL983199 QKG983199:QKH983199 QUC983199:QUD983199 RDY983199:RDZ983199 RNU983199:RNV983199 RXQ983199:RXR983199 SHM983199:SHN983199 SRI983199:SRJ983199 TBE983199:TBF983199 TLA983199:TLB983199 TUW983199:TUX983199 UES983199:UET983199 UOO983199:UOP983199 UYK983199:UYL983199 VIG983199:VIH983199 VSC983199:VSD983199 WBY983199:WBZ983199 WLU983199:WLV983199 WVQ983199:WVR983199 I163:J163 JE163:JF163 TA163:TB163 ACW163:ACX163 AMS163:AMT163 AWO163:AWP163 BGK163:BGL163 BQG163:BQH163 CAC163:CAD163 CJY163:CJZ163 CTU163:CTV163 DDQ163:DDR163 DNM163:DNN163 DXI163:DXJ163 EHE163:EHF163 ERA163:ERB163 FAW163:FAX163 FKS163:FKT163 FUO163:FUP163 GEK163:GEL163 GOG163:GOH163 GYC163:GYD163 HHY163:HHZ163 HRU163:HRV163 IBQ163:IBR163 ILM163:ILN163 IVI163:IVJ163 JFE163:JFF163 JPA163:JPB163 JYW163:JYX163 KIS163:KIT163 KSO163:KSP163 LCK163:LCL163 LMG163:LMH163 LWC163:LWD163 MFY163:MFZ163 MPU163:MPV163 MZQ163:MZR163 NJM163:NJN163 NTI163:NTJ163 ODE163:ODF163 ONA163:ONB163 OWW163:OWX163 PGS163:PGT163 PQO163:PQP163 QAK163:QAL163 QKG163:QKH163 QUC163:QUD163 RDY163:RDZ163 RNU163:RNV163 RXQ163:RXR163 SHM163:SHN163 SRI163:SRJ163 TBE163:TBF163 TLA163:TLB163 TUW163:TUX163 UES163:UET163 UOO163:UOP163 UYK163:UYL163 VIG163:VIH163 VSC163:VSD163 WBY163:WBZ163 WLU163:WLV163 WVQ163:WVR163 I65699:J65699 JE65699:JF65699 TA65699:TB65699 ACW65699:ACX65699 AMS65699:AMT65699 AWO65699:AWP65699 BGK65699:BGL65699 BQG65699:BQH65699 CAC65699:CAD65699 CJY65699:CJZ65699 CTU65699:CTV65699 DDQ65699:DDR65699 DNM65699:DNN65699 DXI65699:DXJ65699 EHE65699:EHF65699 ERA65699:ERB65699 FAW65699:FAX65699 FKS65699:FKT65699 FUO65699:FUP65699 GEK65699:GEL65699 GOG65699:GOH65699 GYC65699:GYD65699 HHY65699:HHZ65699 HRU65699:HRV65699 IBQ65699:IBR65699 ILM65699:ILN65699 IVI65699:IVJ65699 JFE65699:JFF65699 JPA65699:JPB65699 JYW65699:JYX65699 KIS65699:KIT65699 KSO65699:KSP65699 LCK65699:LCL65699 LMG65699:LMH65699 LWC65699:LWD65699 MFY65699:MFZ65699 MPU65699:MPV65699 MZQ65699:MZR65699 NJM65699:NJN65699 NTI65699:NTJ65699 ODE65699:ODF65699 ONA65699:ONB65699 OWW65699:OWX65699 PGS65699:PGT65699 PQO65699:PQP65699 QAK65699:QAL65699 QKG65699:QKH65699 QUC65699:QUD65699 RDY65699:RDZ65699 RNU65699:RNV65699 RXQ65699:RXR65699 SHM65699:SHN65699 SRI65699:SRJ65699 TBE65699:TBF65699 TLA65699:TLB65699 TUW65699:TUX65699 UES65699:UET65699 UOO65699:UOP65699 UYK65699:UYL65699 VIG65699:VIH65699 VSC65699:VSD65699 WBY65699:WBZ65699 WLU65699:WLV65699 WVQ65699:WVR65699 I131235:J131235 JE131235:JF131235 TA131235:TB131235 ACW131235:ACX131235 AMS131235:AMT131235 AWO131235:AWP131235 BGK131235:BGL131235 BQG131235:BQH131235 CAC131235:CAD131235 CJY131235:CJZ131235 CTU131235:CTV131235 DDQ131235:DDR131235 DNM131235:DNN131235 DXI131235:DXJ131235 EHE131235:EHF131235 ERA131235:ERB131235 FAW131235:FAX131235 FKS131235:FKT131235 FUO131235:FUP131235 GEK131235:GEL131235 GOG131235:GOH131235 GYC131235:GYD131235 HHY131235:HHZ131235 HRU131235:HRV131235 IBQ131235:IBR131235 ILM131235:ILN131235 IVI131235:IVJ131235 JFE131235:JFF131235 JPA131235:JPB131235 JYW131235:JYX131235 KIS131235:KIT131235 KSO131235:KSP131235 LCK131235:LCL131235 LMG131235:LMH131235 LWC131235:LWD131235 MFY131235:MFZ131235 MPU131235:MPV131235 MZQ131235:MZR131235 NJM131235:NJN131235 NTI131235:NTJ131235 ODE131235:ODF131235 ONA131235:ONB131235 OWW131235:OWX131235 PGS131235:PGT131235 PQO131235:PQP131235 QAK131235:QAL131235 QKG131235:QKH131235 QUC131235:QUD131235 RDY131235:RDZ131235 RNU131235:RNV131235 RXQ131235:RXR131235 SHM131235:SHN131235 SRI131235:SRJ131235 TBE131235:TBF131235 TLA131235:TLB131235 TUW131235:TUX131235 UES131235:UET131235 UOO131235:UOP131235 UYK131235:UYL131235 VIG131235:VIH131235 VSC131235:VSD131235 WBY131235:WBZ131235 WLU131235:WLV131235 WVQ131235:WVR131235 I196771:J196771 JE196771:JF196771 TA196771:TB196771 ACW196771:ACX196771 AMS196771:AMT196771 AWO196771:AWP196771 BGK196771:BGL196771 BQG196771:BQH196771 CAC196771:CAD196771 CJY196771:CJZ196771 CTU196771:CTV196771 DDQ196771:DDR196771 DNM196771:DNN196771 DXI196771:DXJ196771 EHE196771:EHF196771 ERA196771:ERB196771 FAW196771:FAX196771 FKS196771:FKT196771 FUO196771:FUP196771 GEK196771:GEL196771 GOG196771:GOH196771 GYC196771:GYD196771 HHY196771:HHZ196771 HRU196771:HRV196771 IBQ196771:IBR196771 ILM196771:ILN196771 IVI196771:IVJ196771 JFE196771:JFF196771 JPA196771:JPB196771 JYW196771:JYX196771 KIS196771:KIT196771 KSO196771:KSP196771 LCK196771:LCL196771 LMG196771:LMH196771 LWC196771:LWD196771 MFY196771:MFZ196771 MPU196771:MPV196771 MZQ196771:MZR196771 NJM196771:NJN196771 NTI196771:NTJ196771 ODE196771:ODF196771 ONA196771:ONB196771 OWW196771:OWX196771 PGS196771:PGT196771 PQO196771:PQP196771 QAK196771:QAL196771 QKG196771:QKH196771 QUC196771:QUD196771 RDY196771:RDZ196771 RNU196771:RNV196771 RXQ196771:RXR196771 SHM196771:SHN196771 SRI196771:SRJ196771 TBE196771:TBF196771 TLA196771:TLB196771 TUW196771:TUX196771 UES196771:UET196771 UOO196771:UOP196771 UYK196771:UYL196771 VIG196771:VIH196771 VSC196771:VSD196771 WBY196771:WBZ196771 WLU196771:WLV196771 WVQ196771:WVR196771 I262307:J262307 JE262307:JF262307 TA262307:TB262307 ACW262307:ACX262307 AMS262307:AMT262307 AWO262307:AWP262307 BGK262307:BGL262307 BQG262307:BQH262307 CAC262307:CAD262307 CJY262307:CJZ262307 CTU262307:CTV262307 DDQ262307:DDR262307 DNM262307:DNN262307 DXI262307:DXJ262307 EHE262307:EHF262307 ERA262307:ERB262307 FAW262307:FAX262307 FKS262307:FKT262307 FUO262307:FUP262307 GEK262307:GEL262307 GOG262307:GOH262307 GYC262307:GYD262307 HHY262307:HHZ262307 HRU262307:HRV262307 IBQ262307:IBR262307 ILM262307:ILN262307 IVI262307:IVJ262307 JFE262307:JFF262307 JPA262307:JPB262307 JYW262307:JYX262307 KIS262307:KIT262307 KSO262307:KSP262307 LCK262307:LCL262307 LMG262307:LMH262307 LWC262307:LWD262307 MFY262307:MFZ262307 MPU262307:MPV262307 MZQ262307:MZR262307 NJM262307:NJN262307 NTI262307:NTJ262307 ODE262307:ODF262307 ONA262307:ONB262307 OWW262307:OWX262307 PGS262307:PGT262307 PQO262307:PQP262307 QAK262307:QAL262307 QKG262307:QKH262307 QUC262307:QUD262307 RDY262307:RDZ262307 RNU262307:RNV262307 RXQ262307:RXR262307 SHM262307:SHN262307 SRI262307:SRJ262307 TBE262307:TBF262307 TLA262307:TLB262307 TUW262307:TUX262307 UES262307:UET262307 UOO262307:UOP262307 UYK262307:UYL262307 VIG262307:VIH262307 VSC262307:VSD262307 WBY262307:WBZ262307 WLU262307:WLV262307 WVQ262307:WVR262307 I327843:J327843 JE327843:JF327843 TA327843:TB327843 ACW327843:ACX327843 AMS327843:AMT327843 AWO327843:AWP327843 BGK327843:BGL327843 BQG327843:BQH327843 CAC327843:CAD327843 CJY327843:CJZ327843 CTU327843:CTV327843 DDQ327843:DDR327843 DNM327843:DNN327843 DXI327843:DXJ327843 EHE327843:EHF327843 ERA327843:ERB327843 FAW327843:FAX327843 FKS327843:FKT327843 FUO327843:FUP327843 GEK327843:GEL327843 GOG327843:GOH327843 GYC327843:GYD327843 HHY327843:HHZ327843 HRU327843:HRV327843 IBQ327843:IBR327843 ILM327843:ILN327843 IVI327843:IVJ327843 JFE327843:JFF327843 JPA327843:JPB327843 JYW327843:JYX327843 KIS327843:KIT327843 KSO327843:KSP327843 LCK327843:LCL327843 LMG327843:LMH327843 LWC327843:LWD327843 MFY327843:MFZ327843 MPU327843:MPV327843 MZQ327843:MZR327843 NJM327843:NJN327843 NTI327843:NTJ327843 ODE327843:ODF327843 ONA327843:ONB327843 OWW327843:OWX327843 PGS327843:PGT327843 PQO327843:PQP327843 QAK327843:QAL327843 QKG327843:QKH327843 QUC327843:QUD327843 RDY327843:RDZ327843 RNU327843:RNV327843 RXQ327843:RXR327843 SHM327843:SHN327843 SRI327843:SRJ327843 TBE327843:TBF327843 TLA327843:TLB327843 TUW327843:TUX327843 UES327843:UET327843 UOO327843:UOP327843 UYK327843:UYL327843 VIG327843:VIH327843 VSC327843:VSD327843 WBY327843:WBZ327843 WLU327843:WLV327843 WVQ327843:WVR327843 I393379:J393379 JE393379:JF393379 TA393379:TB393379 ACW393379:ACX393379 AMS393379:AMT393379 AWO393379:AWP393379 BGK393379:BGL393379 BQG393379:BQH393379 CAC393379:CAD393379 CJY393379:CJZ393379 CTU393379:CTV393379 DDQ393379:DDR393379 DNM393379:DNN393379 DXI393379:DXJ393379 EHE393379:EHF393379 ERA393379:ERB393379 FAW393379:FAX393379 FKS393379:FKT393379 FUO393379:FUP393379 GEK393379:GEL393379 GOG393379:GOH393379 GYC393379:GYD393379 HHY393379:HHZ393379 HRU393379:HRV393379 IBQ393379:IBR393379 ILM393379:ILN393379 IVI393379:IVJ393379 JFE393379:JFF393379 JPA393379:JPB393379 JYW393379:JYX393379 KIS393379:KIT393379 KSO393379:KSP393379 LCK393379:LCL393379 LMG393379:LMH393379 LWC393379:LWD393379 MFY393379:MFZ393379 MPU393379:MPV393379 MZQ393379:MZR393379 NJM393379:NJN393379 NTI393379:NTJ393379 ODE393379:ODF393379 ONA393379:ONB393379 OWW393379:OWX393379 PGS393379:PGT393379 PQO393379:PQP393379 QAK393379:QAL393379 QKG393379:QKH393379 QUC393379:QUD393379 RDY393379:RDZ393379 RNU393379:RNV393379 RXQ393379:RXR393379 SHM393379:SHN393379 SRI393379:SRJ393379 TBE393379:TBF393379 TLA393379:TLB393379 TUW393379:TUX393379 UES393379:UET393379 UOO393379:UOP393379 UYK393379:UYL393379 VIG393379:VIH393379 VSC393379:VSD393379 WBY393379:WBZ393379 WLU393379:WLV393379 WVQ393379:WVR393379 I458915:J458915 JE458915:JF458915 TA458915:TB458915 ACW458915:ACX458915 AMS458915:AMT458915 AWO458915:AWP458915 BGK458915:BGL458915 BQG458915:BQH458915 CAC458915:CAD458915 CJY458915:CJZ458915 CTU458915:CTV458915 DDQ458915:DDR458915 DNM458915:DNN458915 DXI458915:DXJ458915 EHE458915:EHF458915 ERA458915:ERB458915 FAW458915:FAX458915 FKS458915:FKT458915 FUO458915:FUP458915 GEK458915:GEL458915 GOG458915:GOH458915 GYC458915:GYD458915 HHY458915:HHZ458915 HRU458915:HRV458915 IBQ458915:IBR458915 ILM458915:ILN458915 IVI458915:IVJ458915 JFE458915:JFF458915 JPA458915:JPB458915 JYW458915:JYX458915 KIS458915:KIT458915 KSO458915:KSP458915 LCK458915:LCL458915 LMG458915:LMH458915 LWC458915:LWD458915 MFY458915:MFZ458915 MPU458915:MPV458915 MZQ458915:MZR458915 NJM458915:NJN458915 NTI458915:NTJ458915 ODE458915:ODF458915 ONA458915:ONB458915 OWW458915:OWX458915 PGS458915:PGT458915 PQO458915:PQP458915 QAK458915:QAL458915 QKG458915:QKH458915 QUC458915:QUD458915 RDY458915:RDZ458915 RNU458915:RNV458915 RXQ458915:RXR458915 SHM458915:SHN458915 SRI458915:SRJ458915 TBE458915:TBF458915 TLA458915:TLB458915 TUW458915:TUX458915 UES458915:UET458915 UOO458915:UOP458915 UYK458915:UYL458915 VIG458915:VIH458915 VSC458915:VSD458915 WBY458915:WBZ458915 WLU458915:WLV458915 WVQ458915:WVR458915 I524451:J524451 JE524451:JF524451 TA524451:TB524451 ACW524451:ACX524451 AMS524451:AMT524451 AWO524451:AWP524451 BGK524451:BGL524451 BQG524451:BQH524451 CAC524451:CAD524451 CJY524451:CJZ524451 CTU524451:CTV524451 DDQ524451:DDR524451 DNM524451:DNN524451 DXI524451:DXJ524451 EHE524451:EHF524451 ERA524451:ERB524451 FAW524451:FAX524451 FKS524451:FKT524451 FUO524451:FUP524451 GEK524451:GEL524451 GOG524451:GOH524451 GYC524451:GYD524451 HHY524451:HHZ524451 HRU524451:HRV524451 IBQ524451:IBR524451 ILM524451:ILN524451 IVI524451:IVJ524451 JFE524451:JFF524451 JPA524451:JPB524451 JYW524451:JYX524451 KIS524451:KIT524451 KSO524451:KSP524451 LCK524451:LCL524451 LMG524451:LMH524451 LWC524451:LWD524451 MFY524451:MFZ524451 MPU524451:MPV524451 MZQ524451:MZR524451 NJM524451:NJN524451 NTI524451:NTJ524451 ODE524451:ODF524451 ONA524451:ONB524451 OWW524451:OWX524451 PGS524451:PGT524451 PQO524451:PQP524451 QAK524451:QAL524451 QKG524451:QKH524451 QUC524451:QUD524451 RDY524451:RDZ524451 RNU524451:RNV524451 RXQ524451:RXR524451 SHM524451:SHN524451 SRI524451:SRJ524451 TBE524451:TBF524451 TLA524451:TLB524451 TUW524451:TUX524451 UES524451:UET524451 UOO524451:UOP524451 UYK524451:UYL524451 VIG524451:VIH524451 VSC524451:VSD524451 WBY524451:WBZ524451 WLU524451:WLV524451 WVQ524451:WVR524451 I589987:J589987 JE589987:JF589987 TA589987:TB589987 ACW589987:ACX589987 AMS589987:AMT589987 AWO589987:AWP589987 BGK589987:BGL589987 BQG589987:BQH589987 CAC589987:CAD589987 CJY589987:CJZ589987 CTU589987:CTV589987 DDQ589987:DDR589987 DNM589987:DNN589987 DXI589987:DXJ589987 EHE589987:EHF589987 ERA589987:ERB589987 FAW589987:FAX589987 FKS589987:FKT589987 FUO589987:FUP589987 GEK589987:GEL589987 GOG589987:GOH589987 GYC589987:GYD589987 HHY589987:HHZ589987 HRU589987:HRV589987 IBQ589987:IBR589987 ILM589987:ILN589987 IVI589987:IVJ589987 JFE589987:JFF589987 JPA589987:JPB589987 JYW589987:JYX589987 KIS589987:KIT589987 KSO589987:KSP589987 LCK589987:LCL589987 LMG589987:LMH589987 LWC589987:LWD589987 MFY589987:MFZ589987 MPU589987:MPV589987 MZQ589987:MZR589987 NJM589987:NJN589987 NTI589987:NTJ589987 ODE589987:ODF589987 ONA589987:ONB589987 OWW589987:OWX589987 PGS589987:PGT589987 PQO589987:PQP589987 QAK589987:QAL589987 QKG589987:QKH589987 QUC589987:QUD589987 RDY589987:RDZ589987 RNU589987:RNV589987 RXQ589987:RXR589987 SHM589987:SHN589987 SRI589987:SRJ589987 TBE589987:TBF589987 TLA589987:TLB589987 TUW589987:TUX589987 UES589987:UET589987 UOO589987:UOP589987 UYK589987:UYL589987 VIG589987:VIH589987 VSC589987:VSD589987 WBY589987:WBZ589987 WLU589987:WLV589987 WVQ589987:WVR589987 I655523:J655523 JE655523:JF655523 TA655523:TB655523 ACW655523:ACX655523 AMS655523:AMT655523 AWO655523:AWP655523 BGK655523:BGL655523 BQG655523:BQH655523 CAC655523:CAD655523 CJY655523:CJZ655523 CTU655523:CTV655523 DDQ655523:DDR655523 DNM655523:DNN655523 DXI655523:DXJ655523 EHE655523:EHF655523 ERA655523:ERB655523 FAW655523:FAX655523 FKS655523:FKT655523 FUO655523:FUP655523 GEK655523:GEL655523 GOG655523:GOH655523 GYC655523:GYD655523 HHY655523:HHZ655523 HRU655523:HRV655523 IBQ655523:IBR655523 ILM655523:ILN655523 IVI655523:IVJ655523 JFE655523:JFF655523 JPA655523:JPB655523 JYW655523:JYX655523 KIS655523:KIT655523 KSO655523:KSP655523 LCK655523:LCL655523 LMG655523:LMH655523 LWC655523:LWD655523 MFY655523:MFZ655523 MPU655523:MPV655523 MZQ655523:MZR655523 NJM655523:NJN655523 NTI655523:NTJ655523 ODE655523:ODF655523 ONA655523:ONB655523 OWW655523:OWX655523 PGS655523:PGT655523 PQO655523:PQP655523 QAK655523:QAL655523 QKG655523:QKH655523 QUC655523:QUD655523 RDY655523:RDZ655523 RNU655523:RNV655523 RXQ655523:RXR655523 SHM655523:SHN655523 SRI655523:SRJ655523 TBE655523:TBF655523 TLA655523:TLB655523 TUW655523:TUX655523 UES655523:UET655523 UOO655523:UOP655523 UYK655523:UYL655523 VIG655523:VIH655523 VSC655523:VSD655523 WBY655523:WBZ655523 WLU655523:WLV655523 WVQ655523:WVR655523 I721059:J721059 JE721059:JF721059 TA721059:TB721059 ACW721059:ACX721059 AMS721059:AMT721059 AWO721059:AWP721059 BGK721059:BGL721059 BQG721059:BQH721059 CAC721059:CAD721059 CJY721059:CJZ721059 CTU721059:CTV721059 DDQ721059:DDR721059 DNM721059:DNN721059 DXI721059:DXJ721059 EHE721059:EHF721059 ERA721059:ERB721059 FAW721059:FAX721059 FKS721059:FKT721059 FUO721059:FUP721059 GEK721059:GEL721059 GOG721059:GOH721059 GYC721059:GYD721059 HHY721059:HHZ721059 HRU721059:HRV721059 IBQ721059:IBR721059 ILM721059:ILN721059 IVI721059:IVJ721059 JFE721059:JFF721059 JPA721059:JPB721059 JYW721059:JYX721059 KIS721059:KIT721059 KSO721059:KSP721059 LCK721059:LCL721059 LMG721059:LMH721059 LWC721059:LWD721059 MFY721059:MFZ721059 MPU721059:MPV721059 MZQ721059:MZR721059 NJM721059:NJN721059 NTI721059:NTJ721059 ODE721059:ODF721059 ONA721059:ONB721059 OWW721059:OWX721059 PGS721059:PGT721059 PQO721059:PQP721059 QAK721059:QAL721059 QKG721059:QKH721059 QUC721059:QUD721059 RDY721059:RDZ721059 RNU721059:RNV721059 RXQ721059:RXR721059 SHM721059:SHN721059 SRI721059:SRJ721059 TBE721059:TBF721059 TLA721059:TLB721059 TUW721059:TUX721059 UES721059:UET721059 UOO721059:UOP721059 UYK721059:UYL721059 VIG721059:VIH721059 VSC721059:VSD721059 WBY721059:WBZ721059 WLU721059:WLV721059 WVQ721059:WVR721059 I786595:J786595 JE786595:JF786595 TA786595:TB786595 ACW786595:ACX786595 AMS786595:AMT786595 AWO786595:AWP786595 BGK786595:BGL786595 BQG786595:BQH786595 CAC786595:CAD786595 CJY786595:CJZ786595 CTU786595:CTV786595 DDQ786595:DDR786595 DNM786595:DNN786595 DXI786595:DXJ786595 EHE786595:EHF786595 ERA786595:ERB786595 FAW786595:FAX786595 FKS786595:FKT786595 FUO786595:FUP786595 GEK786595:GEL786595 GOG786595:GOH786595 GYC786595:GYD786595 HHY786595:HHZ786595 HRU786595:HRV786595 IBQ786595:IBR786595 ILM786595:ILN786595 IVI786595:IVJ786595 JFE786595:JFF786595 JPA786595:JPB786595 JYW786595:JYX786595 KIS786595:KIT786595 KSO786595:KSP786595 LCK786595:LCL786595 LMG786595:LMH786595 LWC786595:LWD786595 MFY786595:MFZ786595 MPU786595:MPV786595 MZQ786595:MZR786595 NJM786595:NJN786595 NTI786595:NTJ786595 ODE786595:ODF786595 ONA786595:ONB786595 OWW786595:OWX786595 PGS786595:PGT786595 PQO786595:PQP786595 QAK786595:QAL786595 QKG786595:QKH786595 QUC786595:QUD786595 RDY786595:RDZ786595 RNU786595:RNV786595 RXQ786595:RXR786595 SHM786595:SHN786595 SRI786595:SRJ786595 TBE786595:TBF786595 TLA786595:TLB786595 TUW786595:TUX786595 UES786595:UET786595 UOO786595:UOP786595 UYK786595:UYL786595 VIG786595:VIH786595 VSC786595:VSD786595 WBY786595:WBZ786595 WLU786595:WLV786595 WVQ786595:WVR786595 I852131:J852131 JE852131:JF852131 TA852131:TB852131 ACW852131:ACX852131 AMS852131:AMT852131 AWO852131:AWP852131 BGK852131:BGL852131 BQG852131:BQH852131 CAC852131:CAD852131 CJY852131:CJZ852131 CTU852131:CTV852131 DDQ852131:DDR852131 DNM852131:DNN852131 DXI852131:DXJ852131 EHE852131:EHF852131 ERA852131:ERB852131 FAW852131:FAX852131 FKS852131:FKT852131 FUO852131:FUP852131 GEK852131:GEL852131 GOG852131:GOH852131 GYC852131:GYD852131 HHY852131:HHZ852131 HRU852131:HRV852131 IBQ852131:IBR852131 ILM852131:ILN852131 IVI852131:IVJ852131 JFE852131:JFF852131 JPA852131:JPB852131 JYW852131:JYX852131 KIS852131:KIT852131 KSO852131:KSP852131 LCK852131:LCL852131 LMG852131:LMH852131 LWC852131:LWD852131 MFY852131:MFZ852131 MPU852131:MPV852131 MZQ852131:MZR852131 NJM852131:NJN852131 NTI852131:NTJ852131 ODE852131:ODF852131 ONA852131:ONB852131 OWW852131:OWX852131 PGS852131:PGT852131 PQO852131:PQP852131 QAK852131:QAL852131 QKG852131:QKH852131 QUC852131:QUD852131 RDY852131:RDZ852131 RNU852131:RNV852131 RXQ852131:RXR852131 SHM852131:SHN852131 SRI852131:SRJ852131 TBE852131:TBF852131 TLA852131:TLB852131 TUW852131:TUX852131 UES852131:UET852131 UOO852131:UOP852131 UYK852131:UYL852131 VIG852131:VIH852131 VSC852131:VSD852131 WBY852131:WBZ852131 WLU852131:WLV852131 WVQ852131:WVR852131 I917667:J917667 JE917667:JF917667 TA917667:TB917667 ACW917667:ACX917667 AMS917667:AMT917667 AWO917667:AWP917667 BGK917667:BGL917667 BQG917667:BQH917667 CAC917667:CAD917667 CJY917667:CJZ917667 CTU917667:CTV917667 DDQ917667:DDR917667 DNM917667:DNN917667 DXI917667:DXJ917667 EHE917667:EHF917667 ERA917667:ERB917667 FAW917667:FAX917667 FKS917667:FKT917667 FUO917667:FUP917667 GEK917667:GEL917667 GOG917667:GOH917667 GYC917667:GYD917667 HHY917667:HHZ917667 HRU917667:HRV917667 IBQ917667:IBR917667 ILM917667:ILN917667 IVI917667:IVJ917667 JFE917667:JFF917667 JPA917667:JPB917667 JYW917667:JYX917667 KIS917667:KIT917667 KSO917667:KSP917667 LCK917667:LCL917667 LMG917667:LMH917667 LWC917667:LWD917667 MFY917667:MFZ917667 MPU917667:MPV917667 MZQ917667:MZR917667 NJM917667:NJN917667 NTI917667:NTJ917667 ODE917667:ODF917667 ONA917667:ONB917667 OWW917667:OWX917667 PGS917667:PGT917667 PQO917667:PQP917667 QAK917667:QAL917667 QKG917667:QKH917667 QUC917667:QUD917667 RDY917667:RDZ917667 RNU917667:RNV917667 RXQ917667:RXR917667 SHM917667:SHN917667 SRI917667:SRJ917667 TBE917667:TBF917667 TLA917667:TLB917667 TUW917667:TUX917667 UES917667:UET917667 UOO917667:UOP917667 UYK917667:UYL917667 VIG917667:VIH917667 VSC917667:VSD917667 WBY917667:WBZ917667 WLU917667:WLV917667 WVQ917667:WVR917667 I983203:J983203 JE983203:JF983203 TA983203:TB983203 ACW983203:ACX983203 AMS983203:AMT983203 AWO983203:AWP983203 BGK983203:BGL983203 BQG983203:BQH983203 CAC983203:CAD983203 CJY983203:CJZ983203 CTU983203:CTV983203 DDQ983203:DDR983203 DNM983203:DNN983203 DXI983203:DXJ983203 EHE983203:EHF983203 ERA983203:ERB983203 FAW983203:FAX983203 FKS983203:FKT983203 FUO983203:FUP983203 GEK983203:GEL983203 GOG983203:GOH983203 GYC983203:GYD983203 HHY983203:HHZ983203 HRU983203:HRV983203 IBQ983203:IBR983203 ILM983203:ILN983203 IVI983203:IVJ983203 JFE983203:JFF983203 JPA983203:JPB983203 JYW983203:JYX983203 KIS983203:KIT983203 KSO983203:KSP983203 LCK983203:LCL983203 LMG983203:LMH983203 LWC983203:LWD983203 MFY983203:MFZ983203 MPU983203:MPV983203 MZQ983203:MZR983203 NJM983203:NJN983203 NTI983203:NTJ983203 ODE983203:ODF983203 ONA983203:ONB983203 OWW983203:OWX983203 PGS983203:PGT983203 PQO983203:PQP983203 QAK983203:QAL983203 QKG983203:QKH983203 QUC983203:QUD983203 RDY983203:RDZ983203 RNU983203:RNV983203 RXQ983203:RXR983203 SHM983203:SHN983203 SRI983203:SRJ983203 TBE983203:TBF983203 TLA983203:TLB983203 TUW983203:TUX983203 UES983203:UET983203 UOO983203:UOP983203 UYK983203:UYL983203 VIG983203:VIH983203 VSC983203:VSD983203 WBY983203:WBZ983203 WLU983203:WLV983203 WVQ983203:WVR983203 I169:J169 JE169:JF169 TA169:TB169 ACW169:ACX169 AMS169:AMT169 AWO169:AWP169 BGK169:BGL169 BQG169:BQH169 CAC169:CAD169 CJY169:CJZ169 CTU169:CTV169 DDQ169:DDR169 DNM169:DNN169 DXI169:DXJ169 EHE169:EHF169 ERA169:ERB169 FAW169:FAX169 FKS169:FKT169 FUO169:FUP169 GEK169:GEL169 GOG169:GOH169 GYC169:GYD169 HHY169:HHZ169 HRU169:HRV169 IBQ169:IBR169 ILM169:ILN169 IVI169:IVJ169 JFE169:JFF169 JPA169:JPB169 JYW169:JYX169 KIS169:KIT169 KSO169:KSP169 LCK169:LCL169 LMG169:LMH169 LWC169:LWD169 MFY169:MFZ169 MPU169:MPV169 MZQ169:MZR169 NJM169:NJN169 NTI169:NTJ169 ODE169:ODF169 ONA169:ONB169 OWW169:OWX169 PGS169:PGT169 PQO169:PQP169 QAK169:QAL169 QKG169:QKH169 QUC169:QUD169 RDY169:RDZ169 RNU169:RNV169 RXQ169:RXR169 SHM169:SHN169 SRI169:SRJ169 TBE169:TBF169 TLA169:TLB169 TUW169:TUX169 UES169:UET169 UOO169:UOP169 UYK169:UYL169 VIG169:VIH169 VSC169:VSD169 WBY169:WBZ169 WLU169:WLV169 WVQ169:WVR169 I65705:J65705 JE65705:JF65705 TA65705:TB65705 ACW65705:ACX65705 AMS65705:AMT65705 AWO65705:AWP65705 BGK65705:BGL65705 BQG65705:BQH65705 CAC65705:CAD65705 CJY65705:CJZ65705 CTU65705:CTV65705 DDQ65705:DDR65705 DNM65705:DNN65705 DXI65705:DXJ65705 EHE65705:EHF65705 ERA65705:ERB65705 FAW65705:FAX65705 FKS65705:FKT65705 FUO65705:FUP65705 GEK65705:GEL65705 GOG65705:GOH65705 GYC65705:GYD65705 HHY65705:HHZ65705 HRU65705:HRV65705 IBQ65705:IBR65705 ILM65705:ILN65705 IVI65705:IVJ65705 JFE65705:JFF65705 JPA65705:JPB65705 JYW65705:JYX65705 KIS65705:KIT65705 KSO65705:KSP65705 LCK65705:LCL65705 LMG65705:LMH65705 LWC65705:LWD65705 MFY65705:MFZ65705 MPU65705:MPV65705 MZQ65705:MZR65705 NJM65705:NJN65705 NTI65705:NTJ65705 ODE65705:ODF65705 ONA65705:ONB65705 OWW65705:OWX65705 PGS65705:PGT65705 PQO65705:PQP65705 QAK65705:QAL65705 QKG65705:QKH65705 QUC65705:QUD65705 RDY65705:RDZ65705 RNU65705:RNV65705 RXQ65705:RXR65705 SHM65705:SHN65705 SRI65705:SRJ65705 TBE65705:TBF65705 TLA65705:TLB65705 TUW65705:TUX65705 UES65705:UET65705 UOO65705:UOP65705 UYK65705:UYL65705 VIG65705:VIH65705 VSC65705:VSD65705 WBY65705:WBZ65705 WLU65705:WLV65705 WVQ65705:WVR65705 I131241:J131241 JE131241:JF131241 TA131241:TB131241 ACW131241:ACX131241 AMS131241:AMT131241 AWO131241:AWP131241 BGK131241:BGL131241 BQG131241:BQH131241 CAC131241:CAD131241 CJY131241:CJZ131241 CTU131241:CTV131241 DDQ131241:DDR131241 DNM131241:DNN131241 DXI131241:DXJ131241 EHE131241:EHF131241 ERA131241:ERB131241 FAW131241:FAX131241 FKS131241:FKT131241 FUO131241:FUP131241 GEK131241:GEL131241 GOG131241:GOH131241 GYC131241:GYD131241 HHY131241:HHZ131241 HRU131241:HRV131241 IBQ131241:IBR131241 ILM131241:ILN131241 IVI131241:IVJ131241 JFE131241:JFF131241 JPA131241:JPB131241 JYW131241:JYX131241 KIS131241:KIT131241 KSO131241:KSP131241 LCK131241:LCL131241 LMG131241:LMH131241 LWC131241:LWD131241 MFY131241:MFZ131241 MPU131241:MPV131241 MZQ131241:MZR131241 NJM131241:NJN131241 NTI131241:NTJ131241 ODE131241:ODF131241 ONA131241:ONB131241 OWW131241:OWX131241 PGS131241:PGT131241 PQO131241:PQP131241 QAK131241:QAL131241 QKG131241:QKH131241 QUC131241:QUD131241 RDY131241:RDZ131241 RNU131241:RNV131241 RXQ131241:RXR131241 SHM131241:SHN131241 SRI131241:SRJ131241 TBE131241:TBF131241 TLA131241:TLB131241 TUW131241:TUX131241 UES131241:UET131241 UOO131241:UOP131241 UYK131241:UYL131241 VIG131241:VIH131241 VSC131241:VSD131241 WBY131241:WBZ131241 WLU131241:WLV131241 WVQ131241:WVR131241 I196777:J196777 JE196777:JF196777 TA196777:TB196777 ACW196777:ACX196777 AMS196777:AMT196777 AWO196777:AWP196777 BGK196777:BGL196777 BQG196777:BQH196777 CAC196777:CAD196777 CJY196777:CJZ196777 CTU196777:CTV196777 DDQ196777:DDR196777 DNM196777:DNN196777 DXI196777:DXJ196777 EHE196777:EHF196777 ERA196777:ERB196777 FAW196777:FAX196777 FKS196777:FKT196777 FUO196777:FUP196777 GEK196777:GEL196777 GOG196777:GOH196777 GYC196777:GYD196777 HHY196777:HHZ196777 HRU196777:HRV196777 IBQ196777:IBR196777 ILM196777:ILN196777 IVI196777:IVJ196777 JFE196777:JFF196777 JPA196777:JPB196777 JYW196777:JYX196777 KIS196777:KIT196777 KSO196777:KSP196777 LCK196777:LCL196777 LMG196777:LMH196777 LWC196777:LWD196777 MFY196777:MFZ196777 MPU196777:MPV196777 MZQ196777:MZR196777 NJM196777:NJN196777 NTI196777:NTJ196777 ODE196777:ODF196777 ONA196777:ONB196777 OWW196777:OWX196777 PGS196777:PGT196777 PQO196777:PQP196777 QAK196777:QAL196777 QKG196777:QKH196777 QUC196777:QUD196777 RDY196777:RDZ196777 RNU196777:RNV196777 RXQ196777:RXR196777 SHM196777:SHN196777 SRI196777:SRJ196777 TBE196777:TBF196777 TLA196777:TLB196777 TUW196777:TUX196777 UES196777:UET196777 UOO196777:UOP196777 UYK196777:UYL196777 VIG196777:VIH196777 VSC196777:VSD196777 WBY196777:WBZ196777 WLU196777:WLV196777 WVQ196777:WVR196777 I262313:J262313 JE262313:JF262313 TA262313:TB262313 ACW262313:ACX262313 AMS262313:AMT262313 AWO262313:AWP262313 BGK262313:BGL262313 BQG262313:BQH262313 CAC262313:CAD262313 CJY262313:CJZ262313 CTU262313:CTV262313 DDQ262313:DDR262313 DNM262313:DNN262313 DXI262313:DXJ262313 EHE262313:EHF262313 ERA262313:ERB262313 FAW262313:FAX262313 FKS262313:FKT262313 FUO262313:FUP262313 GEK262313:GEL262313 GOG262313:GOH262313 GYC262313:GYD262313 HHY262313:HHZ262313 HRU262313:HRV262313 IBQ262313:IBR262313 ILM262313:ILN262313 IVI262313:IVJ262313 JFE262313:JFF262313 JPA262313:JPB262313 JYW262313:JYX262313 KIS262313:KIT262313 KSO262313:KSP262313 LCK262313:LCL262313 LMG262313:LMH262313 LWC262313:LWD262313 MFY262313:MFZ262313 MPU262313:MPV262313 MZQ262313:MZR262313 NJM262313:NJN262313 NTI262313:NTJ262313 ODE262313:ODF262313 ONA262313:ONB262313 OWW262313:OWX262313 PGS262313:PGT262313 PQO262313:PQP262313 QAK262313:QAL262313 QKG262313:QKH262313 QUC262313:QUD262313 RDY262313:RDZ262313 RNU262313:RNV262313 RXQ262313:RXR262313 SHM262313:SHN262313 SRI262313:SRJ262313 TBE262313:TBF262313 TLA262313:TLB262313 TUW262313:TUX262313 UES262313:UET262313 UOO262313:UOP262313 UYK262313:UYL262313 VIG262313:VIH262313 VSC262313:VSD262313 WBY262313:WBZ262313 WLU262313:WLV262313 WVQ262313:WVR262313 I327849:J327849 JE327849:JF327849 TA327849:TB327849 ACW327849:ACX327849 AMS327849:AMT327849 AWO327849:AWP327849 BGK327849:BGL327849 BQG327849:BQH327849 CAC327849:CAD327849 CJY327849:CJZ327849 CTU327849:CTV327849 DDQ327849:DDR327849 DNM327849:DNN327849 DXI327849:DXJ327849 EHE327849:EHF327849 ERA327849:ERB327849 FAW327849:FAX327849 FKS327849:FKT327849 FUO327849:FUP327849 GEK327849:GEL327849 GOG327849:GOH327849 GYC327849:GYD327849 HHY327849:HHZ327849 HRU327849:HRV327849 IBQ327849:IBR327849 ILM327849:ILN327849 IVI327849:IVJ327849 JFE327849:JFF327849 JPA327849:JPB327849 JYW327849:JYX327849 KIS327849:KIT327849 KSO327849:KSP327849 LCK327849:LCL327849 LMG327849:LMH327849 LWC327849:LWD327849 MFY327849:MFZ327849 MPU327849:MPV327849 MZQ327849:MZR327849 NJM327849:NJN327849 NTI327849:NTJ327849 ODE327849:ODF327849 ONA327849:ONB327849 OWW327849:OWX327849 PGS327849:PGT327849 PQO327849:PQP327849 QAK327849:QAL327849 QKG327849:QKH327849 QUC327849:QUD327849 RDY327849:RDZ327849 RNU327849:RNV327849 RXQ327849:RXR327849 SHM327849:SHN327849 SRI327849:SRJ327849 TBE327849:TBF327849 TLA327849:TLB327849 TUW327849:TUX327849 UES327849:UET327849 UOO327849:UOP327849 UYK327849:UYL327849 VIG327849:VIH327849 VSC327849:VSD327849 WBY327849:WBZ327849 WLU327849:WLV327849 WVQ327849:WVR327849 I393385:J393385 JE393385:JF393385 TA393385:TB393385 ACW393385:ACX393385 AMS393385:AMT393385 AWO393385:AWP393385 BGK393385:BGL393385 BQG393385:BQH393385 CAC393385:CAD393385 CJY393385:CJZ393385 CTU393385:CTV393385 DDQ393385:DDR393385 DNM393385:DNN393385 DXI393385:DXJ393385 EHE393385:EHF393385 ERA393385:ERB393385 FAW393385:FAX393385 FKS393385:FKT393385 FUO393385:FUP393385 GEK393385:GEL393385 GOG393385:GOH393385 GYC393385:GYD393385 HHY393385:HHZ393385 HRU393385:HRV393385 IBQ393385:IBR393385 ILM393385:ILN393385 IVI393385:IVJ393385 JFE393385:JFF393385 JPA393385:JPB393385 JYW393385:JYX393385 KIS393385:KIT393385 KSO393385:KSP393385 LCK393385:LCL393385 LMG393385:LMH393385 LWC393385:LWD393385 MFY393385:MFZ393385 MPU393385:MPV393385 MZQ393385:MZR393385 NJM393385:NJN393385 NTI393385:NTJ393385 ODE393385:ODF393385 ONA393385:ONB393385 OWW393385:OWX393385 PGS393385:PGT393385 PQO393385:PQP393385 QAK393385:QAL393385 QKG393385:QKH393385 QUC393385:QUD393385 RDY393385:RDZ393385 RNU393385:RNV393385 RXQ393385:RXR393385 SHM393385:SHN393385 SRI393385:SRJ393385 TBE393385:TBF393385 TLA393385:TLB393385 TUW393385:TUX393385 UES393385:UET393385 UOO393385:UOP393385 UYK393385:UYL393385 VIG393385:VIH393385 VSC393385:VSD393385 WBY393385:WBZ393385 WLU393385:WLV393385 WVQ393385:WVR393385 I458921:J458921 JE458921:JF458921 TA458921:TB458921 ACW458921:ACX458921 AMS458921:AMT458921 AWO458921:AWP458921 BGK458921:BGL458921 BQG458921:BQH458921 CAC458921:CAD458921 CJY458921:CJZ458921 CTU458921:CTV458921 DDQ458921:DDR458921 DNM458921:DNN458921 DXI458921:DXJ458921 EHE458921:EHF458921 ERA458921:ERB458921 FAW458921:FAX458921 FKS458921:FKT458921 FUO458921:FUP458921 GEK458921:GEL458921 GOG458921:GOH458921 GYC458921:GYD458921 HHY458921:HHZ458921 HRU458921:HRV458921 IBQ458921:IBR458921 ILM458921:ILN458921 IVI458921:IVJ458921 JFE458921:JFF458921 JPA458921:JPB458921 JYW458921:JYX458921 KIS458921:KIT458921 KSO458921:KSP458921 LCK458921:LCL458921 LMG458921:LMH458921 LWC458921:LWD458921 MFY458921:MFZ458921 MPU458921:MPV458921 MZQ458921:MZR458921 NJM458921:NJN458921 NTI458921:NTJ458921 ODE458921:ODF458921 ONA458921:ONB458921 OWW458921:OWX458921 PGS458921:PGT458921 PQO458921:PQP458921 QAK458921:QAL458921 QKG458921:QKH458921 QUC458921:QUD458921 RDY458921:RDZ458921 RNU458921:RNV458921 RXQ458921:RXR458921 SHM458921:SHN458921 SRI458921:SRJ458921 TBE458921:TBF458921 TLA458921:TLB458921 TUW458921:TUX458921 UES458921:UET458921 UOO458921:UOP458921 UYK458921:UYL458921 VIG458921:VIH458921 VSC458921:VSD458921 WBY458921:WBZ458921 WLU458921:WLV458921 WVQ458921:WVR458921 I524457:J524457 JE524457:JF524457 TA524457:TB524457 ACW524457:ACX524457 AMS524457:AMT524457 AWO524457:AWP524457 BGK524457:BGL524457 BQG524457:BQH524457 CAC524457:CAD524457 CJY524457:CJZ524457 CTU524457:CTV524457 DDQ524457:DDR524457 DNM524457:DNN524457 DXI524457:DXJ524457 EHE524457:EHF524457 ERA524457:ERB524457 FAW524457:FAX524457 FKS524457:FKT524457 FUO524457:FUP524457 GEK524457:GEL524457 GOG524457:GOH524457 GYC524457:GYD524457 HHY524457:HHZ524457 HRU524457:HRV524457 IBQ524457:IBR524457 ILM524457:ILN524457 IVI524457:IVJ524457 JFE524457:JFF524457 JPA524457:JPB524457 JYW524457:JYX524457 KIS524457:KIT524457 KSO524457:KSP524457 LCK524457:LCL524457 LMG524457:LMH524457 LWC524457:LWD524457 MFY524457:MFZ524457 MPU524457:MPV524457 MZQ524457:MZR524457 NJM524457:NJN524457 NTI524457:NTJ524457 ODE524457:ODF524457 ONA524457:ONB524457 OWW524457:OWX524457 PGS524457:PGT524457 PQO524457:PQP524457 QAK524457:QAL524457 QKG524457:QKH524457 QUC524457:QUD524457 RDY524457:RDZ524457 RNU524457:RNV524457 RXQ524457:RXR524457 SHM524457:SHN524457 SRI524457:SRJ524457 TBE524457:TBF524457 TLA524457:TLB524457 TUW524457:TUX524457 UES524457:UET524457 UOO524457:UOP524457 UYK524457:UYL524457 VIG524457:VIH524457 VSC524457:VSD524457 WBY524457:WBZ524457 WLU524457:WLV524457 WVQ524457:WVR524457 I589993:J589993 JE589993:JF589993 TA589993:TB589993 ACW589993:ACX589993 AMS589993:AMT589993 AWO589993:AWP589993 BGK589993:BGL589993 BQG589993:BQH589993 CAC589993:CAD589993 CJY589993:CJZ589993 CTU589993:CTV589993 DDQ589993:DDR589993 DNM589993:DNN589993 DXI589993:DXJ589993 EHE589993:EHF589993 ERA589993:ERB589993 FAW589993:FAX589993 FKS589993:FKT589993 FUO589993:FUP589993 GEK589993:GEL589993 GOG589993:GOH589993 GYC589993:GYD589993 HHY589993:HHZ589993 HRU589993:HRV589993 IBQ589993:IBR589993 ILM589993:ILN589993 IVI589993:IVJ589993 JFE589993:JFF589993 JPA589993:JPB589993 JYW589993:JYX589993 KIS589993:KIT589993 KSO589993:KSP589993 LCK589993:LCL589993 LMG589993:LMH589993 LWC589993:LWD589993 MFY589993:MFZ589993 MPU589993:MPV589993 MZQ589993:MZR589993 NJM589993:NJN589993 NTI589993:NTJ589993 ODE589993:ODF589993 ONA589993:ONB589993 OWW589993:OWX589993 PGS589993:PGT589993 PQO589993:PQP589993 QAK589993:QAL589993 QKG589993:QKH589993 QUC589993:QUD589993 RDY589993:RDZ589993 RNU589993:RNV589993 RXQ589993:RXR589993 SHM589993:SHN589993 SRI589993:SRJ589993 TBE589993:TBF589993 TLA589993:TLB589993 TUW589993:TUX589993 UES589993:UET589993 UOO589993:UOP589993 UYK589993:UYL589993 VIG589993:VIH589993 VSC589993:VSD589993 WBY589993:WBZ589993 WLU589993:WLV589993 WVQ589993:WVR589993 I655529:J655529 JE655529:JF655529 TA655529:TB655529 ACW655529:ACX655529 AMS655529:AMT655529 AWO655529:AWP655529 BGK655529:BGL655529 BQG655529:BQH655529 CAC655529:CAD655529 CJY655529:CJZ655529 CTU655529:CTV655529 DDQ655529:DDR655529 DNM655529:DNN655529 DXI655529:DXJ655529 EHE655529:EHF655529 ERA655529:ERB655529 FAW655529:FAX655529 FKS655529:FKT655529 FUO655529:FUP655529 GEK655529:GEL655529 GOG655529:GOH655529 GYC655529:GYD655529 HHY655529:HHZ655529 HRU655529:HRV655529 IBQ655529:IBR655529 ILM655529:ILN655529 IVI655529:IVJ655529 JFE655529:JFF655529 JPA655529:JPB655529 JYW655529:JYX655529 KIS655529:KIT655529 KSO655529:KSP655529 LCK655529:LCL655529 LMG655529:LMH655529 LWC655529:LWD655529 MFY655529:MFZ655529 MPU655529:MPV655529 MZQ655529:MZR655529 NJM655529:NJN655529 NTI655529:NTJ655529 ODE655529:ODF655529 ONA655529:ONB655529 OWW655529:OWX655529 PGS655529:PGT655529 PQO655529:PQP655529 QAK655529:QAL655529 QKG655529:QKH655529 QUC655529:QUD655529 RDY655529:RDZ655529 RNU655529:RNV655529 RXQ655529:RXR655529 SHM655529:SHN655529 SRI655529:SRJ655529 TBE655529:TBF655529 TLA655529:TLB655529 TUW655529:TUX655529 UES655529:UET655529 UOO655529:UOP655529 UYK655529:UYL655529 VIG655529:VIH655529 VSC655529:VSD655529 WBY655529:WBZ655529 WLU655529:WLV655529 WVQ655529:WVR655529 I721065:J721065 JE721065:JF721065 TA721065:TB721065 ACW721065:ACX721065 AMS721065:AMT721065 AWO721065:AWP721065 BGK721065:BGL721065 BQG721065:BQH721065 CAC721065:CAD721065 CJY721065:CJZ721065 CTU721065:CTV721065 DDQ721065:DDR721065 DNM721065:DNN721065 DXI721065:DXJ721065 EHE721065:EHF721065 ERA721065:ERB721065 FAW721065:FAX721065 FKS721065:FKT721065 FUO721065:FUP721065 GEK721065:GEL721065 GOG721065:GOH721065 GYC721065:GYD721065 HHY721065:HHZ721065 HRU721065:HRV721065 IBQ721065:IBR721065 ILM721065:ILN721065 IVI721065:IVJ721065 JFE721065:JFF721065 JPA721065:JPB721065 JYW721065:JYX721065 KIS721065:KIT721065 KSO721065:KSP721065 LCK721065:LCL721065 LMG721065:LMH721065 LWC721065:LWD721065 MFY721065:MFZ721065 MPU721065:MPV721065 MZQ721065:MZR721065 NJM721065:NJN721065 NTI721065:NTJ721065 ODE721065:ODF721065 ONA721065:ONB721065 OWW721065:OWX721065 PGS721065:PGT721065 PQO721065:PQP721065 QAK721065:QAL721065 QKG721065:QKH721065 QUC721065:QUD721065 RDY721065:RDZ721065 RNU721065:RNV721065 RXQ721065:RXR721065 SHM721065:SHN721065 SRI721065:SRJ721065 TBE721065:TBF721065 TLA721065:TLB721065 TUW721065:TUX721065 UES721065:UET721065 UOO721065:UOP721065 UYK721065:UYL721065 VIG721065:VIH721065 VSC721065:VSD721065 WBY721065:WBZ721065 WLU721065:WLV721065 WVQ721065:WVR721065 I786601:J786601 JE786601:JF786601 TA786601:TB786601 ACW786601:ACX786601 AMS786601:AMT786601 AWO786601:AWP786601 BGK786601:BGL786601 BQG786601:BQH786601 CAC786601:CAD786601 CJY786601:CJZ786601 CTU786601:CTV786601 DDQ786601:DDR786601 DNM786601:DNN786601 DXI786601:DXJ786601 EHE786601:EHF786601 ERA786601:ERB786601 FAW786601:FAX786601 FKS786601:FKT786601 FUO786601:FUP786601 GEK786601:GEL786601 GOG786601:GOH786601 GYC786601:GYD786601 HHY786601:HHZ786601 HRU786601:HRV786601 IBQ786601:IBR786601 ILM786601:ILN786601 IVI786601:IVJ786601 JFE786601:JFF786601 JPA786601:JPB786601 JYW786601:JYX786601 KIS786601:KIT786601 KSO786601:KSP786601 LCK786601:LCL786601 LMG786601:LMH786601 LWC786601:LWD786601 MFY786601:MFZ786601 MPU786601:MPV786601 MZQ786601:MZR786601 NJM786601:NJN786601 NTI786601:NTJ786601 ODE786601:ODF786601 ONA786601:ONB786601 OWW786601:OWX786601 PGS786601:PGT786601 PQO786601:PQP786601 QAK786601:QAL786601 QKG786601:QKH786601 QUC786601:QUD786601 RDY786601:RDZ786601 RNU786601:RNV786601 RXQ786601:RXR786601 SHM786601:SHN786601 SRI786601:SRJ786601 TBE786601:TBF786601 TLA786601:TLB786601 TUW786601:TUX786601 UES786601:UET786601 UOO786601:UOP786601 UYK786601:UYL786601 VIG786601:VIH786601 VSC786601:VSD786601 WBY786601:WBZ786601 WLU786601:WLV786601 WVQ786601:WVR786601 I852137:J852137 JE852137:JF852137 TA852137:TB852137 ACW852137:ACX852137 AMS852137:AMT852137 AWO852137:AWP852137 BGK852137:BGL852137 BQG852137:BQH852137 CAC852137:CAD852137 CJY852137:CJZ852137 CTU852137:CTV852137 DDQ852137:DDR852137 DNM852137:DNN852137 DXI852137:DXJ852137 EHE852137:EHF852137 ERA852137:ERB852137 FAW852137:FAX852137 FKS852137:FKT852137 FUO852137:FUP852137 GEK852137:GEL852137 GOG852137:GOH852137 GYC852137:GYD852137 HHY852137:HHZ852137 HRU852137:HRV852137 IBQ852137:IBR852137 ILM852137:ILN852137 IVI852137:IVJ852137 JFE852137:JFF852137 JPA852137:JPB852137 JYW852137:JYX852137 KIS852137:KIT852137 KSO852137:KSP852137 LCK852137:LCL852137 LMG852137:LMH852137 LWC852137:LWD852137 MFY852137:MFZ852137 MPU852137:MPV852137 MZQ852137:MZR852137 NJM852137:NJN852137 NTI852137:NTJ852137 ODE852137:ODF852137 ONA852137:ONB852137 OWW852137:OWX852137 PGS852137:PGT852137 PQO852137:PQP852137 QAK852137:QAL852137 QKG852137:QKH852137 QUC852137:QUD852137 RDY852137:RDZ852137 RNU852137:RNV852137 RXQ852137:RXR852137 SHM852137:SHN852137 SRI852137:SRJ852137 TBE852137:TBF852137 TLA852137:TLB852137 TUW852137:TUX852137 UES852137:UET852137 UOO852137:UOP852137 UYK852137:UYL852137 VIG852137:VIH852137 VSC852137:VSD852137 WBY852137:WBZ852137 WLU852137:WLV852137 WVQ852137:WVR852137 I917673:J917673 JE917673:JF917673 TA917673:TB917673 ACW917673:ACX917673 AMS917673:AMT917673 AWO917673:AWP917673 BGK917673:BGL917673 BQG917673:BQH917673 CAC917673:CAD917673 CJY917673:CJZ917673 CTU917673:CTV917673 DDQ917673:DDR917673 DNM917673:DNN917673 DXI917673:DXJ917673 EHE917673:EHF917673 ERA917673:ERB917673 FAW917673:FAX917673 FKS917673:FKT917673 FUO917673:FUP917673 GEK917673:GEL917673 GOG917673:GOH917673 GYC917673:GYD917673 HHY917673:HHZ917673 HRU917673:HRV917673 IBQ917673:IBR917673 ILM917673:ILN917673 IVI917673:IVJ917673 JFE917673:JFF917673 JPA917673:JPB917673 JYW917673:JYX917673 KIS917673:KIT917673 KSO917673:KSP917673 LCK917673:LCL917673 LMG917673:LMH917673 LWC917673:LWD917673 MFY917673:MFZ917673 MPU917673:MPV917673 MZQ917673:MZR917673 NJM917673:NJN917673 NTI917673:NTJ917673 ODE917673:ODF917673 ONA917673:ONB917673 OWW917673:OWX917673 PGS917673:PGT917673 PQO917673:PQP917673 QAK917673:QAL917673 QKG917673:QKH917673 QUC917673:QUD917673 RDY917673:RDZ917673 RNU917673:RNV917673 RXQ917673:RXR917673 SHM917673:SHN917673 SRI917673:SRJ917673 TBE917673:TBF917673 TLA917673:TLB917673 TUW917673:TUX917673 UES917673:UET917673 UOO917673:UOP917673 UYK917673:UYL917673 VIG917673:VIH917673 VSC917673:VSD917673 WBY917673:WBZ917673 WLU917673:WLV917673 WVQ917673:WVR917673 I983209:J983209 JE983209:JF983209 TA983209:TB983209 ACW983209:ACX983209 AMS983209:AMT983209 AWO983209:AWP983209 BGK983209:BGL983209 BQG983209:BQH983209 CAC983209:CAD983209 CJY983209:CJZ983209 CTU983209:CTV983209 DDQ983209:DDR983209 DNM983209:DNN983209 DXI983209:DXJ983209 EHE983209:EHF983209 ERA983209:ERB983209 FAW983209:FAX983209 FKS983209:FKT983209 FUO983209:FUP983209 GEK983209:GEL983209 GOG983209:GOH983209 GYC983209:GYD983209 HHY983209:HHZ983209 HRU983209:HRV983209 IBQ983209:IBR983209 ILM983209:ILN983209 IVI983209:IVJ983209 JFE983209:JFF983209 JPA983209:JPB983209 JYW983209:JYX983209 KIS983209:KIT983209 KSO983209:KSP983209 LCK983209:LCL983209 LMG983209:LMH983209 LWC983209:LWD983209 MFY983209:MFZ983209 MPU983209:MPV983209 MZQ983209:MZR983209 NJM983209:NJN983209 NTI983209:NTJ983209 ODE983209:ODF983209 ONA983209:ONB983209 OWW983209:OWX983209 PGS983209:PGT983209 PQO983209:PQP983209 QAK983209:QAL983209 QKG983209:QKH983209 QUC983209:QUD983209 RDY983209:RDZ983209 RNU983209:RNV983209 RXQ983209:RXR983209 SHM983209:SHN983209 SRI983209:SRJ983209 TBE983209:TBF983209 TLA983209:TLB983209 TUW983209:TUX983209 UES983209:UET983209 UOO983209:UOP983209 UYK983209:UYL983209 VIG983209:VIH983209 VSC983209:VSD983209 WBY983209:WBZ983209 WLU983209:WLV983209 WVQ983209:WVR983209 I143:I146 JE143:JE146 TA143:TA146 ACW143:ACW146 AMS143:AMS146 AWO143:AWO146 BGK143:BGK146 BQG143:BQG146 CAC143:CAC146 CJY143:CJY146 CTU143:CTU146 DDQ143:DDQ146 DNM143:DNM146 DXI143:DXI146 EHE143:EHE146 ERA143:ERA146 FAW143:FAW146 FKS143:FKS146 FUO143:FUO146 GEK143:GEK146 GOG143:GOG146 GYC143:GYC146 HHY143:HHY146 HRU143:HRU146 IBQ143:IBQ146 ILM143:ILM146 IVI143:IVI146 JFE143:JFE146 JPA143:JPA146 JYW143:JYW146 KIS143:KIS146 KSO143:KSO146 LCK143:LCK146 LMG143:LMG146 LWC143:LWC146 MFY143:MFY146 MPU143:MPU146 MZQ143:MZQ146 NJM143:NJM146 NTI143:NTI146 ODE143:ODE146 ONA143:ONA146 OWW143:OWW146 PGS143:PGS146 PQO143:PQO146 QAK143:QAK146 QKG143:QKG146 QUC143:QUC146 RDY143:RDY146 RNU143:RNU146 RXQ143:RXQ146 SHM143:SHM146 SRI143:SRI146 TBE143:TBE146 TLA143:TLA146 TUW143:TUW146 UES143:UES146 UOO143:UOO146 UYK143:UYK146 VIG143:VIG146 VSC143:VSC146 WBY143:WBY146 WLU143:WLU146 WVQ143:WVQ146 I65679:I65682 JE65679:JE65682 TA65679:TA65682 ACW65679:ACW65682 AMS65679:AMS65682 AWO65679:AWO65682 BGK65679:BGK65682 BQG65679:BQG65682 CAC65679:CAC65682 CJY65679:CJY65682 CTU65679:CTU65682 DDQ65679:DDQ65682 DNM65679:DNM65682 DXI65679:DXI65682 EHE65679:EHE65682 ERA65679:ERA65682 FAW65679:FAW65682 FKS65679:FKS65682 FUO65679:FUO65682 GEK65679:GEK65682 GOG65679:GOG65682 GYC65679:GYC65682 HHY65679:HHY65682 HRU65679:HRU65682 IBQ65679:IBQ65682 ILM65679:ILM65682 IVI65679:IVI65682 JFE65679:JFE65682 JPA65679:JPA65682 JYW65679:JYW65682 KIS65679:KIS65682 KSO65679:KSO65682 LCK65679:LCK65682 LMG65679:LMG65682 LWC65679:LWC65682 MFY65679:MFY65682 MPU65679:MPU65682 MZQ65679:MZQ65682 NJM65679:NJM65682 NTI65679:NTI65682 ODE65679:ODE65682 ONA65679:ONA65682 OWW65679:OWW65682 PGS65679:PGS65682 PQO65679:PQO65682 QAK65679:QAK65682 QKG65679:QKG65682 QUC65679:QUC65682 RDY65679:RDY65682 RNU65679:RNU65682 RXQ65679:RXQ65682 SHM65679:SHM65682 SRI65679:SRI65682 TBE65679:TBE65682 TLA65679:TLA65682 TUW65679:TUW65682 UES65679:UES65682 UOO65679:UOO65682 UYK65679:UYK65682 VIG65679:VIG65682 VSC65679:VSC65682 WBY65679:WBY65682 WLU65679:WLU65682 WVQ65679:WVQ65682 I131215:I131218 JE131215:JE131218 TA131215:TA131218 ACW131215:ACW131218 AMS131215:AMS131218 AWO131215:AWO131218 BGK131215:BGK131218 BQG131215:BQG131218 CAC131215:CAC131218 CJY131215:CJY131218 CTU131215:CTU131218 DDQ131215:DDQ131218 DNM131215:DNM131218 DXI131215:DXI131218 EHE131215:EHE131218 ERA131215:ERA131218 FAW131215:FAW131218 FKS131215:FKS131218 FUO131215:FUO131218 GEK131215:GEK131218 GOG131215:GOG131218 GYC131215:GYC131218 HHY131215:HHY131218 HRU131215:HRU131218 IBQ131215:IBQ131218 ILM131215:ILM131218 IVI131215:IVI131218 JFE131215:JFE131218 JPA131215:JPA131218 JYW131215:JYW131218 KIS131215:KIS131218 KSO131215:KSO131218 LCK131215:LCK131218 LMG131215:LMG131218 LWC131215:LWC131218 MFY131215:MFY131218 MPU131215:MPU131218 MZQ131215:MZQ131218 NJM131215:NJM131218 NTI131215:NTI131218 ODE131215:ODE131218 ONA131215:ONA131218 OWW131215:OWW131218 PGS131215:PGS131218 PQO131215:PQO131218 QAK131215:QAK131218 QKG131215:QKG131218 QUC131215:QUC131218 RDY131215:RDY131218 RNU131215:RNU131218 RXQ131215:RXQ131218 SHM131215:SHM131218 SRI131215:SRI131218 TBE131215:TBE131218 TLA131215:TLA131218 TUW131215:TUW131218 UES131215:UES131218 UOO131215:UOO131218 UYK131215:UYK131218 VIG131215:VIG131218 VSC131215:VSC131218 WBY131215:WBY131218 WLU131215:WLU131218 WVQ131215:WVQ131218 I196751:I196754 JE196751:JE196754 TA196751:TA196754 ACW196751:ACW196754 AMS196751:AMS196754 AWO196751:AWO196754 BGK196751:BGK196754 BQG196751:BQG196754 CAC196751:CAC196754 CJY196751:CJY196754 CTU196751:CTU196754 DDQ196751:DDQ196754 DNM196751:DNM196754 DXI196751:DXI196754 EHE196751:EHE196754 ERA196751:ERA196754 FAW196751:FAW196754 FKS196751:FKS196754 FUO196751:FUO196754 GEK196751:GEK196754 GOG196751:GOG196754 GYC196751:GYC196754 HHY196751:HHY196754 HRU196751:HRU196754 IBQ196751:IBQ196754 ILM196751:ILM196754 IVI196751:IVI196754 JFE196751:JFE196754 JPA196751:JPA196754 JYW196751:JYW196754 KIS196751:KIS196754 KSO196751:KSO196754 LCK196751:LCK196754 LMG196751:LMG196754 LWC196751:LWC196754 MFY196751:MFY196754 MPU196751:MPU196754 MZQ196751:MZQ196754 NJM196751:NJM196754 NTI196751:NTI196754 ODE196751:ODE196754 ONA196751:ONA196754 OWW196751:OWW196754 PGS196751:PGS196754 PQO196751:PQO196754 QAK196751:QAK196754 QKG196751:QKG196754 QUC196751:QUC196754 RDY196751:RDY196754 RNU196751:RNU196754 RXQ196751:RXQ196754 SHM196751:SHM196754 SRI196751:SRI196754 TBE196751:TBE196754 TLA196751:TLA196754 TUW196751:TUW196754 UES196751:UES196754 UOO196751:UOO196754 UYK196751:UYK196754 VIG196751:VIG196754 VSC196751:VSC196754 WBY196751:WBY196754 WLU196751:WLU196754 WVQ196751:WVQ196754 I262287:I262290 JE262287:JE262290 TA262287:TA262290 ACW262287:ACW262290 AMS262287:AMS262290 AWO262287:AWO262290 BGK262287:BGK262290 BQG262287:BQG262290 CAC262287:CAC262290 CJY262287:CJY262290 CTU262287:CTU262290 DDQ262287:DDQ262290 DNM262287:DNM262290 DXI262287:DXI262290 EHE262287:EHE262290 ERA262287:ERA262290 FAW262287:FAW262290 FKS262287:FKS262290 FUO262287:FUO262290 GEK262287:GEK262290 GOG262287:GOG262290 GYC262287:GYC262290 HHY262287:HHY262290 HRU262287:HRU262290 IBQ262287:IBQ262290 ILM262287:ILM262290 IVI262287:IVI262290 JFE262287:JFE262290 JPA262287:JPA262290 JYW262287:JYW262290 KIS262287:KIS262290 KSO262287:KSO262290 LCK262287:LCK262290 LMG262287:LMG262290 LWC262287:LWC262290 MFY262287:MFY262290 MPU262287:MPU262290 MZQ262287:MZQ262290 NJM262287:NJM262290 NTI262287:NTI262290 ODE262287:ODE262290 ONA262287:ONA262290 OWW262287:OWW262290 PGS262287:PGS262290 PQO262287:PQO262290 QAK262287:QAK262290 QKG262287:QKG262290 QUC262287:QUC262290 RDY262287:RDY262290 RNU262287:RNU262290 RXQ262287:RXQ262290 SHM262287:SHM262290 SRI262287:SRI262290 TBE262287:TBE262290 TLA262287:TLA262290 TUW262287:TUW262290 UES262287:UES262290 UOO262287:UOO262290 UYK262287:UYK262290 VIG262287:VIG262290 VSC262287:VSC262290 WBY262287:WBY262290 WLU262287:WLU262290 WVQ262287:WVQ262290 I327823:I327826 JE327823:JE327826 TA327823:TA327826 ACW327823:ACW327826 AMS327823:AMS327826 AWO327823:AWO327826 BGK327823:BGK327826 BQG327823:BQG327826 CAC327823:CAC327826 CJY327823:CJY327826 CTU327823:CTU327826 DDQ327823:DDQ327826 DNM327823:DNM327826 DXI327823:DXI327826 EHE327823:EHE327826 ERA327823:ERA327826 FAW327823:FAW327826 FKS327823:FKS327826 FUO327823:FUO327826 GEK327823:GEK327826 GOG327823:GOG327826 GYC327823:GYC327826 HHY327823:HHY327826 HRU327823:HRU327826 IBQ327823:IBQ327826 ILM327823:ILM327826 IVI327823:IVI327826 JFE327823:JFE327826 JPA327823:JPA327826 JYW327823:JYW327826 KIS327823:KIS327826 KSO327823:KSO327826 LCK327823:LCK327826 LMG327823:LMG327826 LWC327823:LWC327826 MFY327823:MFY327826 MPU327823:MPU327826 MZQ327823:MZQ327826 NJM327823:NJM327826 NTI327823:NTI327826 ODE327823:ODE327826 ONA327823:ONA327826 OWW327823:OWW327826 PGS327823:PGS327826 PQO327823:PQO327826 QAK327823:QAK327826 QKG327823:QKG327826 QUC327823:QUC327826 RDY327823:RDY327826 RNU327823:RNU327826 RXQ327823:RXQ327826 SHM327823:SHM327826 SRI327823:SRI327826 TBE327823:TBE327826 TLA327823:TLA327826 TUW327823:TUW327826 UES327823:UES327826 UOO327823:UOO327826 UYK327823:UYK327826 VIG327823:VIG327826 VSC327823:VSC327826 WBY327823:WBY327826 WLU327823:WLU327826 WVQ327823:WVQ327826 I393359:I393362 JE393359:JE393362 TA393359:TA393362 ACW393359:ACW393362 AMS393359:AMS393362 AWO393359:AWO393362 BGK393359:BGK393362 BQG393359:BQG393362 CAC393359:CAC393362 CJY393359:CJY393362 CTU393359:CTU393362 DDQ393359:DDQ393362 DNM393359:DNM393362 DXI393359:DXI393362 EHE393359:EHE393362 ERA393359:ERA393362 FAW393359:FAW393362 FKS393359:FKS393362 FUO393359:FUO393362 GEK393359:GEK393362 GOG393359:GOG393362 GYC393359:GYC393362 HHY393359:HHY393362 HRU393359:HRU393362 IBQ393359:IBQ393362 ILM393359:ILM393362 IVI393359:IVI393362 JFE393359:JFE393362 JPA393359:JPA393362 JYW393359:JYW393362 KIS393359:KIS393362 KSO393359:KSO393362 LCK393359:LCK393362 LMG393359:LMG393362 LWC393359:LWC393362 MFY393359:MFY393362 MPU393359:MPU393362 MZQ393359:MZQ393362 NJM393359:NJM393362 NTI393359:NTI393362 ODE393359:ODE393362 ONA393359:ONA393362 OWW393359:OWW393362 PGS393359:PGS393362 PQO393359:PQO393362 QAK393359:QAK393362 QKG393359:QKG393362 QUC393359:QUC393362 RDY393359:RDY393362 RNU393359:RNU393362 RXQ393359:RXQ393362 SHM393359:SHM393362 SRI393359:SRI393362 TBE393359:TBE393362 TLA393359:TLA393362 TUW393359:TUW393362 UES393359:UES393362 UOO393359:UOO393362 UYK393359:UYK393362 VIG393359:VIG393362 VSC393359:VSC393362 WBY393359:WBY393362 WLU393359:WLU393362 WVQ393359:WVQ393362 I458895:I458898 JE458895:JE458898 TA458895:TA458898 ACW458895:ACW458898 AMS458895:AMS458898 AWO458895:AWO458898 BGK458895:BGK458898 BQG458895:BQG458898 CAC458895:CAC458898 CJY458895:CJY458898 CTU458895:CTU458898 DDQ458895:DDQ458898 DNM458895:DNM458898 DXI458895:DXI458898 EHE458895:EHE458898 ERA458895:ERA458898 FAW458895:FAW458898 FKS458895:FKS458898 FUO458895:FUO458898 GEK458895:GEK458898 GOG458895:GOG458898 GYC458895:GYC458898 HHY458895:HHY458898 HRU458895:HRU458898 IBQ458895:IBQ458898 ILM458895:ILM458898 IVI458895:IVI458898 JFE458895:JFE458898 JPA458895:JPA458898 JYW458895:JYW458898 KIS458895:KIS458898 KSO458895:KSO458898 LCK458895:LCK458898 LMG458895:LMG458898 LWC458895:LWC458898 MFY458895:MFY458898 MPU458895:MPU458898 MZQ458895:MZQ458898 NJM458895:NJM458898 NTI458895:NTI458898 ODE458895:ODE458898 ONA458895:ONA458898 OWW458895:OWW458898 PGS458895:PGS458898 PQO458895:PQO458898 QAK458895:QAK458898 QKG458895:QKG458898 QUC458895:QUC458898 RDY458895:RDY458898 RNU458895:RNU458898 RXQ458895:RXQ458898 SHM458895:SHM458898 SRI458895:SRI458898 TBE458895:TBE458898 TLA458895:TLA458898 TUW458895:TUW458898 UES458895:UES458898 UOO458895:UOO458898 UYK458895:UYK458898 VIG458895:VIG458898 VSC458895:VSC458898 WBY458895:WBY458898 WLU458895:WLU458898 WVQ458895:WVQ458898 I524431:I524434 JE524431:JE524434 TA524431:TA524434 ACW524431:ACW524434 AMS524431:AMS524434 AWO524431:AWO524434 BGK524431:BGK524434 BQG524431:BQG524434 CAC524431:CAC524434 CJY524431:CJY524434 CTU524431:CTU524434 DDQ524431:DDQ524434 DNM524431:DNM524434 DXI524431:DXI524434 EHE524431:EHE524434 ERA524431:ERA524434 FAW524431:FAW524434 FKS524431:FKS524434 FUO524431:FUO524434 GEK524431:GEK524434 GOG524431:GOG524434 GYC524431:GYC524434 HHY524431:HHY524434 HRU524431:HRU524434 IBQ524431:IBQ524434 ILM524431:ILM524434 IVI524431:IVI524434 JFE524431:JFE524434 JPA524431:JPA524434 JYW524431:JYW524434 KIS524431:KIS524434 KSO524431:KSO524434 LCK524431:LCK524434 LMG524431:LMG524434 LWC524431:LWC524434 MFY524431:MFY524434 MPU524431:MPU524434 MZQ524431:MZQ524434 NJM524431:NJM524434 NTI524431:NTI524434 ODE524431:ODE524434 ONA524431:ONA524434 OWW524431:OWW524434 PGS524431:PGS524434 PQO524431:PQO524434 QAK524431:QAK524434 QKG524431:QKG524434 QUC524431:QUC524434 RDY524431:RDY524434 RNU524431:RNU524434 RXQ524431:RXQ524434 SHM524431:SHM524434 SRI524431:SRI524434 TBE524431:TBE524434 TLA524431:TLA524434 TUW524431:TUW524434 UES524431:UES524434 UOO524431:UOO524434 UYK524431:UYK524434 VIG524431:VIG524434 VSC524431:VSC524434 WBY524431:WBY524434 WLU524431:WLU524434 WVQ524431:WVQ524434 I589967:I589970 JE589967:JE589970 TA589967:TA589970 ACW589967:ACW589970 AMS589967:AMS589970 AWO589967:AWO589970 BGK589967:BGK589970 BQG589967:BQG589970 CAC589967:CAC589970 CJY589967:CJY589970 CTU589967:CTU589970 DDQ589967:DDQ589970 DNM589967:DNM589970 DXI589967:DXI589970 EHE589967:EHE589970 ERA589967:ERA589970 FAW589967:FAW589970 FKS589967:FKS589970 FUO589967:FUO589970 GEK589967:GEK589970 GOG589967:GOG589970 GYC589967:GYC589970 HHY589967:HHY589970 HRU589967:HRU589970 IBQ589967:IBQ589970 ILM589967:ILM589970 IVI589967:IVI589970 JFE589967:JFE589970 JPA589967:JPA589970 JYW589967:JYW589970 KIS589967:KIS589970 KSO589967:KSO589970 LCK589967:LCK589970 LMG589967:LMG589970 LWC589967:LWC589970 MFY589967:MFY589970 MPU589967:MPU589970 MZQ589967:MZQ589970 NJM589967:NJM589970 NTI589967:NTI589970 ODE589967:ODE589970 ONA589967:ONA589970 OWW589967:OWW589970 PGS589967:PGS589970 PQO589967:PQO589970 QAK589967:QAK589970 QKG589967:QKG589970 QUC589967:QUC589970 RDY589967:RDY589970 RNU589967:RNU589970 RXQ589967:RXQ589970 SHM589967:SHM589970 SRI589967:SRI589970 TBE589967:TBE589970 TLA589967:TLA589970 TUW589967:TUW589970 UES589967:UES589970 UOO589967:UOO589970 UYK589967:UYK589970 VIG589967:VIG589970 VSC589967:VSC589970 WBY589967:WBY589970 WLU589967:WLU589970 WVQ589967:WVQ589970 I655503:I655506 JE655503:JE655506 TA655503:TA655506 ACW655503:ACW655506 AMS655503:AMS655506 AWO655503:AWO655506 BGK655503:BGK655506 BQG655503:BQG655506 CAC655503:CAC655506 CJY655503:CJY655506 CTU655503:CTU655506 DDQ655503:DDQ655506 DNM655503:DNM655506 DXI655503:DXI655506 EHE655503:EHE655506 ERA655503:ERA655506 FAW655503:FAW655506 FKS655503:FKS655506 FUO655503:FUO655506 GEK655503:GEK655506 GOG655503:GOG655506 GYC655503:GYC655506 HHY655503:HHY655506 HRU655503:HRU655506 IBQ655503:IBQ655506 ILM655503:ILM655506 IVI655503:IVI655506 JFE655503:JFE655506 JPA655503:JPA655506 JYW655503:JYW655506 KIS655503:KIS655506 KSO655503:KSO655506 LCK655503:LCK655506 LMG655503:LMG655506 LWC655503:LWC655506 MFY655503:MFY655506 MPU655503:MPU655506 MZQ655503:MZQ655506 NJM655503:NJM655506 NTI655503:NTI655506 ODE655503:ODE655506 ONA655503:ONA655506 OWW655503:OWW655506 PGS655503:PGS655506 PQO655503:PQO655506 QAK655503:QAK655506 QKG655503:QKG655506 QUC655503:QUC655506 RDY655503:RDY655506 RNU655503:RNU655506 RXQ655503:RXQ655506 SHM655503:SHM655506 SRI655503:SRI655506 TBE655503:TBE655506 TLA655503:TLA655506 TUW655503:TUW655506 UES655503:UES655506 UOO655503:UOO655506 UYK655503:UYK655506 VIG655503:VIG655506 VSC655503:VSC655506 WBY655503:WBY655506 WLU655503:WLU655506 WVQ655503:WVQ655506 I721039:I721042 JE721039:JE721042 TA721039:TA721042 ACW721039:ACW721042 AMS721039:AMS721042 AWO721039:AWO721042 BGK721039:BGK721042 BQG721039:BQG721042 CAC721039:CAC721042 CJY721039:CJY721042 CTU721039:CTU721042 DDQ721039:DDQ721042 DNM721039:DNM721042 DXI721039:DXI721042 EHE721039:EHE721042 ERA721039:ERA721042 FAW721039:FAW721042 FKS721039:FKS721042 FUO721039:FUO721042 GEK721039:GEK721042 GOG721039:GOG721042 GYC721039:GYC721042 HHY721039:HHY721042 HRU721039:HRU721042 IBQ721039:IBQ721042 ILM721039:ILM721042 IVI721039:IVI721042 JFE721039:JFE721042 JPA721039:JPA721042 JYW721039:JYW721042 KIS721039:KIS721042 KSO721039:KSO721042 LCK721039:LCK721042 LMG721039:LMG721042 LWC721039:LWC721042 MFY721039:MFY721042 MPU721039:MPU721042 MZQ721039:MZQ721042 NJM721039:NJM721042 NTI721039:NTI721042 ODE721039:ODE721042 ONA721039:ONA721042 OWW721039:OWW721042 PGS721039:PGS721042 PQO721039:PQO721042 QAK721039:QAK721042 QKG721039:QKG721042 QUC721039:QUC721042 RDY721039:RDY721042 RNU721039:RNU721042 RXQ721039:RXQ721042 SHM721039:SHM721042 SRI721039:SRI721042 TBE721039:TBE721042 TLA721039:TLA721042 TUW721039:TUW721042 UES721039:UES721042 UOO721039:UOO721042 UYK721039:UYK721042 VIG721039:VIG721042 VSC721039:VSC721042 WBY721039:WBY721042 WLU721039:WLU721042 WVQ721039:WVQ721042 I786575:I786578 JE786575:JE786578 TA786575:TA786578 ACW786575:ACW786578 AMS786575:AMS786578 AWO786575:AWO786578 BGK786575:BGK786578 BQG786575:BQG786578 CAC786575:CAC786578 CJY786575:CJY786578 CTU786575:CTU786578 DDQ786575:DDQ786578 DNM786575:DNM786578 DXI786575:DXI786578 EHE786575:EHE786578 ERA786575:ERA786578 FAW786575:FAW786578 FKS786575:FKS786578 FUO786575:FUO786578 GEK786575:GEK786578 GOG786575:GOG786578 GYC786575:GYC786578 HHY786575:HHY786578 HRU786575:HRU786578 IBQ786575:IBQ786578 ILM786575:ILM786578 IVI786575:IVI786578 JFE786575:JFE786578 JPA786575:JPA786578 JYW786575:JYW786578 KIS786575:KIS786578 KSO786575:KSO786578 LCK786575:LCK786578 LMG786575:LMG786578 LWC786575:LWC786578 MFY786575:MFY786578 MPU786575:MPU786578 MZQ786575:MZQ786578 NJM786575:NJM786578 NTI786575:NTI786578 ODE786575:ODE786578 ONA786575:ONA786578 OWW786575:OWW786578 PGS786575:PGS786578 PQO786575:PQO786578 QAK786575:QAK786578 QKG786575:QKG786578 QUC786575:QUC786578 RDY786575:RDY786578 RNU786575:RNU786578 RXQ786575:RXQ786578 SHM786575:SHM786578 SRI786575:SRI786578 TBE786575:TBE786578 TLA786575:TLA786578 TUW786575:TUW786578 UES786575:UES786578 UOO786575:UOO786578 UYK786575:UYK786578 VIG786575:VIG786578 VSC786575:VSC786578 WBY786575:WBY786578 WLU786575:WLU786578 WVQ786575:WVQ786578 I852111:I852114 JE852111:JE852114 TA852111:TA852114 ACW852111:ACW852114 AMS852111:AMS852114 AWO852111:AWO852114 BGK852111:BGK852114 BQG852111:BQG852114 CAC852111:CAC852114 CJY852111:CJY852114 CTU852111:CTU852114 DDQ852111:DDQ852114 DNM852111:DNM852114 DXI852111:DXI852114 EHE852111:EHE852114 ERA852111:ERA852114 FAW852111:FAW852114 FKS852111:FKS852114 FUO852111:FUO852114 GEK852111:GEK852114 GOG852111:GOG852114 GYC852111:GYC852114 HHY852111:HHY852114 HRU852111:HRU852114 IBQ852111:IBQ852114 ILM852111:ILM852114 IVI852111:IVI852114 JFE852111:JFE852114 JPA852111:JPA852114 JYW852111:JYW852114 KIS852111:KIS852114 KSO852111:KSO852114 LCK852111:LCK852114 LMG852111:LMG852114 LWC852111:LWC852114 MFY852111:MFY852114 MPU852111:MPU852114 MZQ852111:MZQ852114 NJM852111:NJM852114 NTI852111:NTI852114 ODE852111:ODE852114 ONA852111:ONA852114 OWW852111:OWW852114 PGS852111:PGS852114 PQO852111:PQO852114 QAK852111:QAK852114 QKG852111:QKG852114 QUC852111:QUC852114 RDY852111:RDY852114 RNU852111:RNU852114 RXQ852111:RXQ852114 SHM852111:SHM852114 SRI852111:SRI852114 TBE852111:TBE852114 TLA852111:TLA852114 TUW852111:TUW852114 UES852111:UES852114 UOO852111:UOO852114 UYK852111:UYK852114 VIG852111:VIG852114 VSC852111:VSC852114 WBY852111:WBY852114 WLU852111:WLU852114 WVQ852111:WVQ852114 I917647:I917650 JE917647:JE917650 TA917647:TA917650 ACW917647:ACW917650 AMS917647:AMS917650 AWO917647:AWO917650 BGK917647:BGK917650 BQG917647:BQG917650 CAC917647:CAC917650 CJY917647:CJY917650 CTU917647:CTU917650 DDQ917647:DDQ917650 DNM917647:DNM917650 DXI917647:DXI917650 EHE917647:EHE917650 ERA917647:ERA917650 FAW917647:FAW917650 FKS917647:FKS917650 FUO917647:FUO917650 GEK917647:GEK917650 GOG917647:GOG917650 GYC917647:GYC917650 HHY917647:HHY917650 HRU917647:HRU917650 IBQ917647:IBQ917650 ILM917647:ILM917650 IVI917647:IVI917650 JFE917647:JFE917650 JPA917647:JPA917650 JYW917647:JYW917650 KIS917647:KIS917650 KSO917647:KSO917650 LCK917647:LCK917650 LMG917647:LMG917650 LWC917647:LWC917650 MFY917647:MFY917650 MPU917647:MPU917650 MZQ917647:MZQ917650 NJM917647:NJM917650 NTI917647:NTI917650 ODE917647:ODE917650 ONA917647:ONA917650 OWW917647:OWW917650 PGS917647:PGS917650 PQO917647:PQO917650 QAK917647:QAK917650 QKG917647:QKG917650 QUC917647:QUC917650 RDY917647:RDY917650 RNU917647:RNU917650 RXQ917647:RXQ917650 SHM917647:SHM917650 SRI917647:SRI917650 TBE917647:TBE917650 TLA917647:TLA917650 TUW917647:TUW917650 UES917647:UES917650 UOO917647:UOO917650 UYK917647:UYK917650 VIG917647:VIG917650 VSC917647:VSC917650 WBY917647:WBY917650 WLU917647:WLU917650 WVQ917647:WVQ917650 I983183:I983186 JE983183:JE983186 TA983183:TA983186 ACW983183:ACW983186 AMS983183:AMS983186 AWO983183:AWO983186 BGK983183:BGK983186 BQG983183:BQG983186 CAC983183:CAC983186 CJY983183:CJY983186 CTU983183:CTU983186 DDQ983183:DDQ983186 DNM983183:DNM983186 DXI983183:DXI983186 EHE983183:EHE983186 ERA983183:ERA983186 FAW983183:FAW983186 FKS983183:FKS983186 FUO983183:FUO983186 GEK983183:GEK983186 GOG983183:GOG983186 GYC983183:GYC983186 HHY983183:HHY983186 HRU983183:HRU983186 IBQ983183:IBQ983186 ILM983183:ILM983186 IVI983183:IVI983186 JFE983183:JFE983186 JPA983183:JPA983186 JYW983183:JYW983186 KIS983183:KIS983186 KSO983183:KSO983186 LCK983183:LCK983186 LMG983183:LMG983186 LWC983183:LWC983186 MFY983183:MFY983186 MPU983183:MPU983186 MZQ983183:MZQ983186 NJM983183:NJM983186 NTI983183:NTI983186 ODE983183:ODE983186 ONA983183:ONA983186 OWW983183:OWW983186 PGS983183:PGS983186 PQO983183:PQO983186 QAK983183:QAK983186 QKG983183:QKG983186 QUC983183:QUC983186 RDY983183:RDY983186 RNU983183:RNU983186 RXQ983183:RXQ983186 SHM983183:SHM983186 SRI983183:SRI983186 TBE983183:TBE983186 TLA983183:TLA983186 TUW983183:TUW983186 UES983183:UES983186 UOO983183:UOO983186 UYK983183:UYK983186 VIG983183:VIG983186 VSC983183:VSC983186 WBY983183:WBY983186 WLU983183:WLU983186 WVQ983183:WVQ983186 J83 JF83 TB83 ACX83 AMT83 AWP83 BGL83 BQH83 CAD83 CJZ83 CTV83 DDR83 DNN83 DXJ83 EHF83 ERB83 FAX83 FKT83 FUP83 GEL83 GOH83 GYD83 HHZ83 HRV83 IBR83 ILN83 IVJ83 JFF83 JPB83 JYX83 KIT83 KSP83 LCL83 LMH83 LWD83 MFZ83 MPV83 MZR83 NJN83 NTJ83 ODF83 ONB83 OWX83 PGT83 PQP83 QAL83 QKH83 QUD83 RDZ83 RNV83 RXR83 SHN83 SRJ83 TBF83 TLB83 TUX83 UET83 UOP83 UYL83 VIH83 VSD83 WBZ83 WLV83 WVR83 J65619 JF65619 TB65619 ACX65619 AMT65619 AWP65619 BGL65619 BQH65619 CAD65619 CJZ65619 CTV65619 DDR65619 DNN65619 DXJ65619 EHF65619 ERB65619 FAX65619 FKT65619 FUP65619 GEL65619 GOH65619 GYD65619 HHZ65619 HRV65619 IBR65619 ILN65619 IVJ65619 JFF65619 JPB65619 JYX65619 KIT65619 KSP65619 LCL65619 LMH65619 LWD65619 MFZ65619 MPV65619 MZR65619 NJN65619 NTJ65619 ODF65619 ONB65619 OWX65619 PGT65619 PQP65619 QAL65619 QKH65619 QUD65619 RDZ65619 RNV65619 RXR65619 SHN65619 SRJ65619 TBF65619 TLB65619 TUX65619 UET65619 UOP65619 UYL65619 VIH65619 VSD65619 WBZ65619 WLV65619 WVR65619 J131155 JF131155 TB131155 ACX131155 AMT131155 AWP131155 BGL131155 BQH131155 CAD131155 CJZ131155 CTV131155 DDR131155 DNN131155 DXJ131155 EHF131155 ERB131155 FAX131155 FKT131155 FUP131155 GEL131155 GOH131155 GYD131155 HHZ131155 HRV131155 IBR131155 ILN131155 IVJ131155 JFF131155 JPB131155 JYX131155 KIT131155 KSP131155 LCL131155 LMH131155 LWD131155 MFZ131155 MPV131155 MZR131155 NJN131155 NTJ131155 ODF131155 ONB131155 OWX131155 PGT131155 PQP131155 QAL131155 QKH131155 QUD131155 RDZ131155 RNV131155 RXR131155 SHN131155 SRJ131155 TBF131155 TLB131155 TUX131155 UET131155 UOP131155 UYL131155 VIH131155 VSD131155 WBZ131155 WLV131155 WVR131155 J196691 JF196691 TB196691 ACX196691 AMT196691 AWP196691 BGL196691 BQH196691 CAD196691 CJZ196691 CTV196691 DDR196691 DNN196691 DXJ196691 EHF196691 ERB196691 FAX196691 FKT196691 FUP196691 GEL196691 GOH196691 GYD196691 HHZ196691 HRV196691 IBR196691 ILN196691 IVJ196691 JFF196691 JPB196691 JYX196691 KIT196691 KSP196691 LCL196691 LMH196691 LWD196691 MFZ196691 MPV196691 MZR196691 NJN196691 NTJ196691 ODF196691 ONB196691 OWX196691 PGT196691 PQP196691 QAL196691 QKH196691 QUD196691 RDZ196691 RNV196691 RXR196691 SHN196691 SRJ196691 TBF196691 TLB196691 TUX196691 UET196691 UOP196691 UYL196691 VIH196691 VSD196691 WBZ196691 WLV196691 WVR196691 J262227 JF262227 TB262227 ACX262227 AMT262227 AWP262227 BGL262227 BQH262227 CAD262227 CJZ262227 CTV262227 DDR262227 DNN262227 DXJ262227 EHF262227 ERB262227 FAX262227 FKT262227 FUP262227 GEL262227 GOH262227 GYD262227 HHZ262227 HRV262227 IBR262227 ILN262227 IVJ262227 JFF262227 JPB262227 JYX262227 KIT262227 KSP262227 LCL262227 LMH262227 LWD262227 MFZ262227 MPV262227 MZR262227 NJN262227 NTJ262227 ODF262227 ONB262227 OWX262227 PGT262227 PQP262227 QAL262227 QKH262227 QUD262227 RDZ262227 RNV262227 RXR262227 SHN262227 SRJ262227 TBF262227 TLB262227 TUX262227 UET262227 UOP262227 UYL262227 VIH262227 VSD262227 WBZ262227 WLV262227 WVR262227 J327763 JF327763 TB327763 ACX327763 AMT327763 AWP327763 BGL327763 BQH327763 CAD327763 CJZ327763 CTV327763 DDR327763 DNN327763 DXJ327763 EHF327763 ERB327763 FAX327763 FKT327763 FUP327763 GEL327763 GOH327763 GYD327763 HHZ327763 HRV327763 IBR327763 ILN327763 IVJ327763 JFF327763 JPB327763 JYX327763 KIT327763 KSP327763 LCL327763 LMH327763 LWD327763 MFZ327763 MPV327763 MZR327763 NJN327763 NTJ327763 ODF327763 ONB327763 OWX327763 PGT327763 PQP327763 QAL327763 QKH327763 QUD327763 RDZ327763 RNV327763 RXR327763 SHN327763 SRJ327763 TBF327763 TLB327763 TUX327763 UET327763 UOP327763 UYL327763 VIH327763 VSD327763 WBZ327763 WLV327763 WVR327763 J393299 JF393299 TB393299 ACX393299 AMT393299 AWP393299 BGL393299 BQH393299 CAD393299 CJZ393299 CTV393299 DDR393299 DNN393299 DXJ393299 EHF393299 ERB393299 FAX393299 FKT393299 FUP393299 GEL393299 GOH393299 GYD393299 HHZ393299 HRV393299 IBR393299 ILN393299 IVJ393299 JFF393299 JPB393299 JYX393299 KIT393299 KSP393299 LCL393299 LMH393299 LWD393299 MFZ393299 MPV393299 MZR393299 NJN393299 NTJ393299 ODF393299 ONB393299 OWX393299 PGT393299 PQP393299 QAL393299 QKH393299 QUD393299 RDZ393299 RNV393299 RXR393299 SHN393299 SRJ393299 TBF393299 TLB393299 TUX393299 UET393299 UOP393299 UYL393299 VIH393299 VSD393299 WBZ393299 WLV393299 WVR393299 J458835 JF458835 TB458835 ACX458835 AMT458835 AWP458835 BGL458835 BQH458835 CAD458835 CJZ458835 CTV458835 DDR458835 DNN458835 DXJ458835 EHF458835 ERB458835 FAX458835 FKT458835 FUP458835 GEL458835 GOH458835 GYD458835 HHZ458835 HRV458835 IBR458835 ILN458835 IVJ458835 JFF458835 JPB458835 JYX458835 KIT458835 KSP458835 LCL458835 LMH458835 LWD458835 MFZ458835 MPV458835 MZR458835 NJN458835 NTJ458835 ODF458835 ONB458835 OWX458835 PGT458835 PQP458835 QAL458835 QKH458835 QUD458835 RDZ458835 RNV458835 RXR458835 SHN458835 SRJ458835 TBF458835 TLB458835 TUX458835 UET458835 UOP458835 UYL458835 VIH458835 VSD458835 WBZ458835 WLV458835 WVR458835 J524371 JF524371 TB524371 ACX524371 AMT524371 AWP524371 BGL524371 BQH524371 CAD524371 CJZ524371 CTV524371 DDR524371 DNN524371 DXJ524371 EHF524371 ERB524371 FAX524371 FKT524371 FUP524371 GEL524371 GOH524371 GYD524371 HHZ524371 HRV524371 IBR524371 ILN524371 IVJ524371 JFF524371 JPB524371 JYX524371 KIT524371 KSP524371 LCL524371 LMH524371 LWD524371 MFZ524371 MPV524371 MZR524371 NJN524371 NTJ524371 ODF524371 ONB524371 OWX524371 PGT524371 PQP524371 QAL524371 QKH524371 QUD524371 RDZ524371 RNV524371 RXR524371 SHN524371 SRJ524371 TBF524371 TLB524371 TUX524371 UET524371 UOP524371 UYL524371 VIH524371 VSD524371 WBZ524371 WLV524371 WVR524371 J589907 JF589907 TB589907 ACX589907 AMT589907 AWP589907 BGL589907 BQH589907 CAD589907 CJZ589907 CTV589907 DDR589907 DNN589907 DXJ589907 EHF589907 ERB589907 FAX589907 FKT589907 FUP589907 GEL589907 GOH589907 GYD589907 HHZ589907 HRV589907 IBR589907 ILN589907 IVJ589907 JFF589907 JPB589907 JYX589907 KIT589907 KSP589907 LCL589907 LMH589907 LWD589907 MFZ589907 MPV589907 MZR589907 NJN589907 NTJ589907 ODF589907 ONB589907 OWX589907 PGT589907 PQP589907 QAL589907 QKH589907 QUD589907 RDZ589907 RNV589907 RXR589907 SHN589907 SRJ589907 TBF589907 TLB589907 TUX589907 UET589907 UOP589907 UYL589907 VIH589907 VSD589907 WBZ589907 WLV589907 WVR589907 J655443 JF655443 TB655443 ACX655443 AMT655443 AWP655443 BGL655443 BQH655443 CAD655443 CJZ655443 CTV655443 DDR655443 DNN655443 DXJ655443 EHF655443 ERB655443 FAX655443 FKT655443 FUP655443 GEL655443 GOH655443 GYD655443 HHZ655443 HRV655443 IBR655443 ILN655443 IVJ655443 JFF655443 JPB655443 JYX655443 KIT655443 KSP655443 LCL655443 LMH655443 LWD655443 MFZ655443 MPV655443 MZR655443 NJN655443 NTJ655443 ODF655443 ONB655443 OWX655443 PGT655443 PQP655443 QAL655443 QKH655443 QUD655443 RDZ655443 RNV655443 RXR655443 SHN655443 SRJ655443 TBF655443 TLB655443 TUX655443 UET655443 UOP655443 UYL655443 VIH655443 VSD655443 WBZ655443 WLV655443 WVR655443 J720979 JF720979 TB720979 ACX720979 AMT720979 AWP720979 BGL720979 BQH720979 CAD720979 CJZ720979 CTV720979 DDR720979 DNN720979 DXJ720979 EHF720979 ERB720979 FAX720979 FKT720979 FUP720979 GEL720979 GOH720979 GYD720979 HHZ720979 HRV720979 IBR720979 ILN720979 IVJ720979 JFF720979 JPB720979 JYX720979 KIT720979 KSP720979 LCL720979 LMH720979 LWD720979 MFZ720979 MPV720979 MZR720979 NJN720979 NTJ720979 ODF720979 ONB720979 OWX720979 PGT720979 PQP720979 QAL720979 QKH720979 QUD720979 RDZ720979 RNV720979 RXR720979 SHN720979 SRJ720979 TBF720979 TLB720979 TUX720979 UET720979 UOP720979 UYL720979 VIH720979 VSD720979 WBZ720979 WLV720979 WVR720979 J786515 JF786515 TB786515 ACX786515 AMT786515 AWP786515 BGL786515 BQH786515 CAD786515 CJZ786515 CTV786515 DDR786515 DNN786515 DXJ786515 EHF786515 ERB786515 FAX786515 FKT786515 FUP786515 GEL786515 GOH786515 GYD786515 HHZ786515 HRV786515 IBR786515 ILN786515 IVJ786515 JFF786515 JPB786515 JYX786515 KIT786515 KSP786515 LCL786515 LMH786515 LWD786515 MFZ786515 MPV786515 MZR786515 NJN786515 NTJ786515 ODF786515 ONB786515 OWX786515 PGT786515 PQP786515 QAL786515 QKH786515 QUD786515 RDZ786515 RNV786515 RXR786515 SHN786515 SRJ786515 TBF786515 TLB786515 TUX786515 UET786515 UOP786515 UYL786515 VIH786515 VSD786515 WBZ786515 WLV786515 WVR786515 J852051 JF852051 TB852051 ACX852051 AMT852051 AWP852051 BGL852051 BQH852051 CAD852051 CJZ852051 CTV852051 DDR852051 DNN852051 DXJ852051 EHF852051 ERB852051 FAX852051 FKT852051 FUP852051 GEL852051 GOH852051 GYD852051 HHZ852051 HRV852051 IBR852051 ILN852051 IVJ852051 JFF852051 JPB852051 JYX852051 KIT852051 KSP852051 LCL852051 LMH852051 LWD852051 MFZ852051 MPV852051 MZR852051 NJN852051 NTJ852051 ODF852051 ONB852051 OWX852051 PGT852051 PQP852051 QAL852051 QKH852051 QUD852051 RDZ852051 RNV852051 RXR852051 SHN852051 SRJ852051 TBF852051 TLB852051 TUX852051 UET852051 UOP852051 UYL852051 VIH852051 VSD852051 WBZ852051 WLV852051 WVR852051 J917587 JF917587 TB917587 ACX917587 AMT917587 AWP917587 BGL917587 BQH917587 CAD917587 CJZ917587 CTV917587 DDR917587 DNN917587 DXJ917587 EHF917587 ERB917587 FAX917587 FKT917587 FUP917587 GEL917587 GOH917587 GYD917587 HHZ917587 HRV917587 IBR917587 ILN917587 IVJ917587 JFF917587 JPB917587 JYX917587 KIT917587 KSP917587 LCL917587 LMH917587 LWD917587 MFZ917587 MPV917587 MZR917587 NJN917587 NTJ917587 ODF917587 ONB917587 OWX917587 PGT917587 PQP917587 QAL917587 QKH917587 QUD917587 RDZ917587 RNV917587 RXR917587 SHN917587 SRJ917587 TBF917587 TLB917587 TUX917587 UET917587 UOP917587 UYL917587 VIH917587 VSD917587 WBZ917587 WLV917587 WVR917587 J983123 JF983123 TB983123 ACX983123 AMT983123 AWP983123 BGL983123 BQH983123 CAD983123 CJZ983123 CTV983123 DDR983123 DNN983123 DXJ983123 EHF983123 ERB983123 FAX983123 FKT983123 FUP983123 GEL983123 GOH983123 GYD983123 HHZ983123 HRV983123 IBR983123 ILN983123 IVJ983123 JFF983123 JPB983123 JYX983123 KIT983123 KSP983123 LCL983123 LMH983123 LWD983123 MFZ983123 MPV983123 MZR983123 NJN983123 NTJ983123 ODF983123 ONB983123 OWX983123 PGT983123 PQP983123 QAL983123 QKH983123 QUD983123 RDZ983123 RNV983123 RXR983123 SHN983123 SRJ983123 TBF983123 TLB983123 TUX983123 UET983123 UOP983123 UYL983123 VIH983123 VSD983123 WBZ983123 WLV983123 WVR983123 I173:J174 JE173:JF174 TA173:TB174 ACW173:ACX174 AMS173:AMT174 AWO173:AWP174 BGK173:BGL174 BQG173:BQH174 CAC173:CAD174 CJY173:CJZ174 CTU173:CTV174 DDQ173:DDR174 DNM173:DNN174 DXI173:DXJ174 EHE173:EHF174 ERA173:ERB174 FAW173:FAX174 FKS173:FKT174 FUO173:FUP174 GEK173:GEL174 GOG173:GOH174 GYC173:GYD174 HHY173:HHZ174 HRU173:HRV174 IBQ173:IBR174 ILM173:ILN174 IVI173:IVJ174 JFE173:JFF174 JPA173:JPB174 JYW173:JYX174 KIS173:KIT174 KSO173:KSP174 LCK173:LCL174 LMG173:LMH174 LWC173:LWD174 MFY173:MFZ174 MPU173:MPV174 MZQ173:MZR174 NJM173:NJN174 NTI173:NTJ174 ODE173:ODF174 ONA173:ONB174 OWW173:OWX174 PGS173:PGT174 PQO173:PQP174 QAK173:QAL174 QKG173:QKH174 QUC173:QUD174 RDY173:RDZ174 RNU173:RNV174 RXQ173:RXR174 SHM173:SHN174 SRI173:SRJ174 TBE173:TBF174 TLA173:TLB174 TUW173:TUX174 UES173:UET174 UOO173:UOP174 UYK173:UYL174 VIG173:VIH174 VSC173:VSD174 WBY173:WBZ174 WLU173:WLV174 WVQ173:WVR174 I65709:J65710 JE65709:JF65710 TA65709:TB65710 ACW65709:ACX65710 AMS65709:AMT65710 AWO65709:AWP65710 BGK65709:BGL65710 BQG65709:BQH65710 CAC65709:CAD65710 CJY65709:CJZ65710 CTU65709:CTV65710 DDQ65709:DDR65710 DNM65709:DNN65710 DXI65709:DXJ65710 EHE65709:EHF65710 ERA65709:ERB65710 FAW65709:FAX65710 FKS65709:FKT65710 FUO65709:FUP65710 GEK65709:GEL65710 GOG65709:GOH65710 GYC65709:GYD65710 HHY65709:HHZ65710 HRU65709:HRV65710 IBQ65709:IBR65710 ILM65709:ILN65710 IVI65709:IVJ65710 JFE65709:JFF65710 JPA65709:JPB65710 JYW65709:JYX65710 KIS65709:KIT65710 KSO65709:KSP65710 LCK65709:LCL65710 LMG65709:LMH65710 LWC65709:LWD65710 MFY65709:MFZ65710 MPU65709:MPV65710 MZQ65709:MZR65710 NJM65709:NJN65710 NTI65709:NTJ65710 ODE65709:ODF65710 ONA65709:ONB65710 OWW65709:OWX65710 PGS65709:PGT65710 PQO65709:PQP65710 QAK65709:QAL65710 QKG65709:QKH65710 QUC65709:QUD65710 RDY65709:RDZ65710 RNU65709:RNV65710 RXQ65709:RXR65710 SHM65709:SHN65710 SRI65709:SRJ65710 TBE65709:TBF65710 TLA65709:TLB65710 TUW65709:TUX65710 UES65709:UET65710 UOO65709:UOP65710 UYK65709:UYL65710 VIG65709:VIH65710 VSC65709:VSD65710 WBY65709:WBZ65710 WLU65709:WLV65710 WVQ65709:WVR65710 I131245:J131246 JE131245:JF131246 TA131245:TB131246 ACW131245:ACX131246 AMS131245:AMT131246 AWO131245:AWP131246 BGK131245:BGL131246 BQG131245:BQH131246 CAC131245:CAD131246 CJY131245:CJZ131246 CTU131245:CTV131246 DDQ131245:DDR131246 DNM131245:DNN131246 DXI131245:DXJ131246 EHE131245:EHF131246 ERA131245:ERB131246 FAW131245:FAX131246 FKS131245:FKT131246 FUO131245:FUP131246 GEK131245:GEL131246 GOG131245:GOH131246 GYC131245:GYD131246 HHY131245:HHZ131246 HRU131245:HRV131246 IBQ131245:IBR131246 ILM131245:ILN131246 IVI131245:IVJ131246 JFE131245:JFF131246 JPA131245:JPB131246 JYW131245:JYX131246 KIS131245:KIT131246 KSO131245:KSP131246 LCK131245:LCL131246 LMG131245:LMH131246 LWC131245:LWD131246 MFY131245:MFZ131246 MPU131245:MPV131246 MZQ131245:MZR131246 NJM131245:NJN131246 NTI131245:NTJ131246 ODE131245:ODF131246 ONA131245:ONB131246 OWW131245:OWX131246 PGS131245:PGT131246 PQO131245:PQP131246 QAK131245:QAL131246 QKG131245:QKH131246 QUC131245:QUD131246 RDY131245:RDZ131246 RNU131245:RNV131246 RXQ131245:RXR131246 SHM131245:SHN131246 SRI131245:SRJ131246 TBE131245:TBF131246 TLA131245:TLB131246 TUW131245:TUX131246 UES131245:UET131246 UOO131245:UOP131246 UYK131245:UYL131246 VIG131245:VIH131246 VSC131245:VSD131246 WBY131245:WBZ131246 WLU131245:WLV131246 WVQ131245:WVR131246 I196781:J196782 JE196781:JF196782 TA196781:TB196782 ACW196781:ACX196782 AMS196781:AMT196782 AWO196781:AWP196782 BGK196781:BGL196782 BQG196781:BQH196782 CAC196781:CAD196782 CJY196781:CJZ196782 CTU196781:CTV196782 DDQ196781:DDR196782 DNM196781:DNN196782 DXI196781:DXJ196782 EHE196781:EHF196782 ERA196781:ERB196782 FAW196781:FAX196782 FKS196781:FKT196782 FUO196781:FUP196782 GEK196781:GEL196782 GOG196781:GOH196782 GYC196781:GYD196782 HHY196781:HHZ196782 HRU196781:HRV196782 IBQ196781:IBR196782 ILM196781:ILN196782 IVI196781:IVJ196782 JFE196781:JFF196782 JPA196781:JPB196782 JYW196781:JYX196782 KIS196781:KIT196782 KSO196781:KSP196782 LCK196781:LCL196782 LMG196781:LMH196782 LWC196781:LWD196782 MFY196781:MFZ196782 MPU196781:MPV196782 MZQ196781:MZR196782 NJM196781:NJN196782 NTI196781:NTJ196782 ODE196781:ODF196782 ONA196781:ONB196782 OWW196781:OWX196782 PGS196781:PGT196782 PQO196781:PQP196782 QAK196781:QAL196782 QKG196781:QKH196782 QUC196781:QUD196782 RDY196781:RDZ196782 RNU196781:RNV196782 RXQ196781:RXR196782 SHM196781:SHN196782 SRI196781:SRJ196782 TBE196781:TBF196782 TLA196781:TLB196782 TUW196781:TUX196782 UES196781:UET196782 UOO196781:UOP196782 UYK196781:UYL196782 VIG196781:VIH196782 VSC196781:VSD196782 WBY196781:WBZ196782 WLU196781:WLV196782 WVQ196781:WVR196782 I262317:J262318 JE262317:JF262318 TA262317:TB262318 ACW262317:ACX262318 AMS262317:AMT262318 AWO262317:AWP262318 BGK262317:BGL262318 BQG262317:BQH262318 CAC262317:CAD262318 CJY262317:CJZ262318 CTU262317:CTV262318 DDQ262317:DDR262318 DNM262317:DNN262318 DXI262317:DXJ262318 EHE262317:EHF262318 ERA262317:ERB262318 FAW262317:FAX262318 FKS262317:FKT262318 FUO262317:FUP262318 GEK262317:GEL262318 GOG262317:GOH262318 GYC262317:GYD262318 HHY262317:HHZ262318 HRU262317:HRV262318 IBQ262317:IBR262318 ILM262317:ILN262318 IVI262317:IVJ262318 JFE262317:JFF262318 JPA262317:JPB262318 JYW262317:JYX262318 KIS262317:KIT262318 KSO262317:KSP262318 LCK262317:LCL262318 LMG262317:LMH262318 LWC262317:LWD262318 MFY262317:MFZ262318 MPU262317:MPV262318 MZQ262317:MZR262318 NJM262317:NJN262318 NTI262317:NTJ262318 ODE262317:ODF262318 ONA262317:ONB262318 OWW262317:OWX262318 PGS262317:PGT262318 PQO262317:PQP262318 QAK262317:QAL262318 QKG262317:QKH262318 QUC262317:QUD262318 RDY262317:RDZ262318 RNU262317:RNV262318 RXQ262317:RXR262318 SHM262317:SHN262318 SRI262317:SRJ262318 TBE262317:TBF262318 TLA262317:TLB262318 TUW262317:TUX262318 UES262317:UET262318 UOO262317:UOP262318 UYK262317:UYL262318 VIG262317:VIH262318 VSC262317:VSD262318 WBY262317:WBZ262318 WLU262317:WLV262318 WVQ262317:WVR262318 I327853:J327854 JE327853:JF327854 TA327853:TB327854 ACW327853:ACX327854 AMS327853:AMT327854 AWO327853:AWP327854 BGK327853:BGL327854 BQG327853:BQH327854 CAC327853:CAD327854 CJY327853:CJZ327854 CTU327853:CTV327854 DDQ327853:DDR327854 DNM327853:DNN327854 DXI327853:DXJ327854 EHE327853:EHF327854 ERA327853:ERB327854 FAW327853:FAX327854 FKS327853:FKT327854 FUO327853:FUP327854 GEK327853:GEL327854 GOG327853:GOH327854 GYC327853:GYD327854 HHY327853:HHZ327854 HRU327853:HRV327854 IBQ327853:IBR327854 ILM327853:ILN327854 IVI327853:IVJ327854 JFE327853:JFF327854 JPA327853:JPB327854 JYW327853:JYX327854 KIS327853:KIT327854 KSO327853:KSP327854 LCK327853:LCL327854 LMG327853:LMH327854 LWC327853:LWD327854 MFY327853:MFZ327854 MPU327853:MPV327854 MZQ327853:MZR327854 NJM327853:NJN327854 NTI327853:NTJ327854 ODE327853:ODF327854 ONA327853:ONB327854 OWW327853:OWX327854 PGS327853:PGT327854 PQO327853:PQP327854 QAK327853:QAL327854 QKG327853:QKH327854 QUC327853:QUD327854 RDY327853:RDZ327854 RNU327853:RNV327854 RXQ327853:RXR327854 SHM327853:SHN327854 SRI327853:SRJ327854 TBE327853:TBF327854 TLA327853:TLB327854 TUW327853:TUX327854 UES327853:UET327854 UOO327853:UOP327854 UYK327853:UYL327854 VIG327853:VIH327854 VSC327853:VSD327854 WBY327853:WBZ327854 WLU327853:WLV327854 WVQ327853:WVR327854 I393389:J393390 JE393389:JF393390 TA393389:TB393390 ACW393389:ACX393390 AMS393389:AMT393390 AWO393389:AWP393390 BGK393389:BGL393390 BQG393389:BQH393390 CAC393389:CAD393390 CJY393389:CJZ393390 CTU393389:CTV393390 DDQ393389:DDR393390 DNM393389:DNN393390 DXI393389:DXJ393390 EHE393389:EHF393390 ERA393389:ERB393390 FAW393389:FAX393390 FKS393389:FKT393390 FUO393389:FUP393390 GEK393389:GEL393390 GOG393389:GOH393390 GYC393389:GYD393390 HHY393389:HHZ393390 HRU393389:HRV393390 IBQ393389:IBR393390 ILM393389:ILN393390 IVI393389:IVJ393390 JFE393389:JFF393390 JPA393389:JPB393390 JYW393389:JYX393390 KIS393389:KIT393390 KSO393389:KSP393390 LCK393389:LCL393390 LMG393389:LMH393390 LWC393389:LWD393390 MFY393389:MFZ393390 MPU393389:MPV393390 MZQ393389:MZR393390 NJM393389:NJN393390 NTI393389:NTJ393390 ODE393389:ODF393390 ONA393389:ONB393390 OWW393389:OWX393390 PGS393389:PGT393390 PQO393389:PQP393390 QAK393389:QAL393390 QKG393389:QKH393390 QUC393389:QUD393390 RDY393389:RDZ393390 RNU393389:RNV393390 RXQ393389:RXR393390 SHM393389:SHN393390 SRI393389:SRJ393390 TBE393389:TBF393390 TLA393389:TLB393390 TUW393389:TUX393390 UES393389:UET393390 UOO393389:UOP393390 UYK393389:UYL393390 VIG393389:VIH393390 VSC393389:VSD393390 WBY393389:WBZ393390 WLU393389:WLV393390 WVQ393389:WVR393390 I458925:J458926 JE458925:JF458926 TA458925:TB458926 ACW458925:ACX458926 AMS458925:AMT458926 AWO458925:AWP458926 BGK458925:BGL458926 BQG458925:BQH458926 CAC458925:CAD458926 CJY458925:CJZ458926 CTU458925:CTV458926 DDQ458925:DDR458926 DNM458925:DNN458926 DXI458925:DXJ458926 EHE458925:EHF458926 ERA458925:ERB458926 FAW458925:FAX458926 FKS458925:FKT458926 FUO458925:FUP458926 GEK458925:GEL458926 GOG458925:GOH458926 GYC458925:GYD458926 HHY458925:HHZ458926 HRU458925:HRV458926 IBQ458925:IBR458926 ILM458925:ILN458926 IVI458925:IVJ458926 JFE458925:JFF458926 JPA458925:JPB458926 JYW458925:JYX458926 KIS458925:KIT458926 KSO458925:KSP458926 LCK458925:LCL458926 LMG458925:LMH458926 LWC458925:LWD458926 MFY458925:MFZ458926 MPU458925:MPV458926 MZQ458925:MZR458926 NJM458925:NJN458926 NTI458925:NTJ458926 ODE458925:ODF458926 ONA458925:ONB458926 OWW458925:OWX458926 PGS458925:PGT458926 PQO458925:PQP458926 QAK458925:QAL458926 QKG458925:QKH458926 QUC458925:QUD458926 RDY458925:RDZ458926 RNU458925:RNV458926 RXQ458925:RXR458926 SHM458925:SHN458926 SRI458925:SRJ458926 TBE458925:TBF458926 TLA458925:TLB458926 TUW458925:TUX458926 UES458925:UET458926 UOO458925:UOP458926 UYK458925:UYL458926 VIG458925:VIH458926 VSC458925:VSD458926 WBY458925:WBZ458926 WLU458925:WLV458926 WVQ458925:WVR458926 I524461:J524462 JE524461:JF524462 TA524461:TB524462 ACW524461:ACX524462 AMS524461:AMT524462 AWO524461:AWP524462 BGK524461:BGL524462 BQG524461:BQH524462 CAC524461:CAD524462 CJY524461:CJZ524462 CTU524461:CTV524462 DDQ524461:DDR524462 DNM524461:DNN524462 DXI524461:DXJ524462 EHE524461:EHF524462 ERA524461:ERB524462 FAW524461:FAX524462 FKS524461:FKT524462 FUO524461:FUP524462 GEK524461:GEL524462 GOG524461:GOH524462 GYC524461:GYD524462 HHY524461:HHZ524462 HRU524461:HRV524462 IBQ524461:IBR524462 ILM524461:ILN524462 IVI524461:IVJ524462 JFE524461:JFF524462 JPA524461:JPB524462 JYW524461:JYX524462 KIS524461:KIT524462 KSO524461:KSP524462 LCK524461:LCL524462 LMG524461:LMH524462 LWC524461:LWD524462 MFY524461:MFZ524462 MPU524461:MPV524462 MZQ524461:MZR524462 NJM524461:NJN524462 NTI524461:NTJ524462 ODE524461:ODF524462 ONA524461:ONB524462 OWW524461:OWX524462 PGS524461:PGT524462 PQO524461:PQP524462 QAK524461:QAL524462 QKG524461:QKH524462 QUC524461:QUD524462 RDY524461:RDZ524462 RNU524461:RNV524462 RXQ524461:RXR524462 SHM524461:SHN524462 SRI524461:SRJ524462 TBE524461:TBF524462 TLA524461:TLB524462 TUW524461:TUX524462 UES524461:UET524462 UOO524461:UOP524462 UYK524461:UYL524462 VIG524461:VIH524462 VSC524461:VSD524462 WBY524461:WBZ524462 WLU524461:WLV524462 WVQ524461:WVR524462 I589997:J589998 JE589997:JF589998 TA589997:TB589998 ACW589997:ACX589998 AMS589997:AMT589998 AWO589997:AWP589998 BGK589997:BGL589998 BQG589997:BQH589998 CAC589997:CAD589998 CJY589997:CJZ589998 CTU589997:CTV589998 DDQ589997:DDR589998 DNM589997:DNN589998 DXI589997:DXJ589998 EHE589997:EHF589998 ERA589997:ERB589998 FAW589997:FAX589998 FKS589997:FKT589998 FUO589997:FUP589998 GEK589997:GEL589998 GOG589997:GOH589998 GYC589997:GYD589998 HHY589997:HHZ589998 HRU589997:HRV589998 IBQ589997:IBR589998 ILM589997:ILN589998 IVI589997:IVJ589998 JFE589997:JFF589998 JPA589997:JPB589998 JYW589997:JYX589998 KIS589997:KIT589998 KSO589997:KSP589998 LCK589997:LCL589998 LMG589997:LMH589998 LWC589997:LWD589998 MFY589997:MFZ589998 MPU589997:MPV589998 MZQ589997:MZR589998 NJM589997:NJN589998 NTI589997:NTJ589998 ODE589997:ODF589998 ONA589997:ONB589998 OWW589997:OWX589998 PGS589997:PGT589998 PQO589997:PQP589998 QAK589997:QAL589998 QKG589997:QKH589998 QUC589997:QUD589998 RDY589997:RDZ589998 RNU589997:RNV589998 RXQ589997:RXR589998 SHM589997:SHN589998 SRI589997:SRJ589998 TBE589997:TBF589998 TLA589997:TLB589998 TUW589997:TUX589998 UES589997:UET589998 UOO589997:UOP589998 UYK589997:UYL589998 VIG589997:VIH589998 VSC589997:VSD589998 WBY589997:WBZ589998 WLU589997:WLV589998 WVQ589997:WVR589998 I655533:J655534 JE655533:JF655534 TA655533:TB655534 ACW655533:ACX655534 AMS655533:AMT655534 AWO655533:AWP655534 BGK655533:BGL655534 BQG655533:BQH655534 CAC655533:CAD655534 CJY655533:CJZ655534 CTU655533:CTV655534 DDQ655533:DDR655534 DNM655533:DNN655534 DXI655533:DXJ655534 EHE655533:EHF655534 ERA655533:ERB655534 FAW655533:FAX655534 FKS655533:FKT655534 FUO655533:FUP655534 GEK655533:GEL655534 GOG655533:GOH655534 GYC655533:GYD655534 HHY655533:HHZ655534 HRU655533:HRV655534 IBQ655533:IBR655534 ILM655533:ILN655534 IVI655533:IVJ655534 JFE655533:JFF655534 JPA655533:JPB655534 JYW655533:JYX655534 KIS655533:KIT655534 KSO655533:KSP655534 LCK655533:LCL655534 LMG655533:LMH655534 LWC655533:LWD655534 MFY655533:MFZ655534 MPU655533:MPV655534 MZQ655533:MZR655534 NJM655533:NJN655534 NTI655533:NTJ655534 ODE655533:ODF655534 ONA655533:ONB655534 OWW655533:OWX655534 PGS655533:PGT655534 PQO655533:PQP655534 QAK655533:QAL655534 QKG655533:QKH655534 QUC655533:QUD655534 RDY655533:RDZ655534 RNU655533:RNV655534 RXQ655533:RXR655534 SHM655533:SHN655534 SRI655533:SRJ655534 TBE655533:TBF655534 TLA655533:TLB655534 TUW655533:TUX655534 UES655533:UET655534 UOO655533:UOP655534 UYK655533:UYL655534 VIG655533:VIH655534 VSC655533:VSD655534 WBY655533:WBZ655534 WLU655533:WLV655534 WVQ655533:WVR655534 I721069:J721070 JE721069:JF721070 TA721069:TB721070 ACW721069:ACX721070 AMS721069:AMT721070 AWO721069:AWP721070 BGK721069:BGL721070 BQG721069:BQH721070 CAC721069:CAD721070 CJY721069:CJZ721070 CTU721069:CTV721070 DDQ721069:DDR721070 DNM721069:DNN721070 DXI721069:DXJ721070 EHE721069:EHF721070 ERA721069:ERB721070 FAW721069:FAX721070 FKS721069:FKT721070 FUO721069:FUP721070 GEK721069:GEL721070 GOG721069:GOH721070 GYC721069:GYD721070 HHY721069:HHZ721070 HRU721069:HRV721070 IBQ721069:IBR721070 ILM721069:ILN721070 IVI721069:IVJ721070 JFE721069:JFF721070 JPA721069:JPB721070 JYW721069:JYX721070 KIS721069:KIT721070 KSO721069:KSP721070 LCK721069:LCL721070 LMG721069:LMH721070 LWC721069:LWD721070 MFY721069:MFZ721070 MPU721069:MPV721070 MZQ721069:MZR721070 NJM721069:NJN721070 NTI721069:NTJ721070 ODE721069:ODF721070 ONA721069:ONB721070 OWW721069:OWX721070 PGS721069:PGT721070 PQO721069:PQP721070 QAK721069:QAL721070 QKG721069:QKH721070 QUC721069:QUD721070 RDY721069:RDZ721070 RNU721069:RNV721070 RXQ721069:RXR721070 SHM721069:SHN721070 SRI721069:SRJ721070 TBE721069:TBF721070 TLA721069:TLB721070 TUW721069:TUX721070 UES721069:UET721070 UOO721069:UOP721070 UYK721069:UYL721070 VIG721069:VIH721070 VSC721069:VSD721070 WBY721069:WBZ721070 WLU721069:WLV721070 WVQ721069:WVR721070 I786605:J786606 JE786605:JF786606 TA786605:TB786606 ACW786605:ACX786606 AMS786605:AMT786606 AWO786605:AWP786606 BGK786605:BGL786606 BQG786605:BQH786606 CAC786605:CAD786606 CJY786605:CJZ786606 CTU786605:CTV786606 DDQ786605:DDR786606 DNM786605:DNN786606 DXI786605:DXJ786606 EHE786605:EHF786606 ERA786605:ERB786606 FAW786605:FAX786606 FKS786605:FKT786606 FUO786605:FUP786606 GEK786605:GEL786606 GOG786605:GOH786606 GYC786605:GYD786606 HHY786605:HHZ786606 HRU786605:HRV786606 IBQ786605:IBR786606 ILM786605:ILN786606 IVI786605:IVJ786606 JFE786605:JFF786606 JPA786605:JPB786606 JYW786605:JYX786606 KIS786605:KIT786606 KSO786605:KSP786606 LCK786605:LCL786606 LMG786605:LMH786606 LWC786605:LWD786606 MFY786605:MFZ786606 MPU786605:MPV786606 MZQ786605:MZR786606 NJM786605:NJN786606 NTI786605:NTJ786606 ODE786605:ODF786606 ONA786605:ONB786606 OWW786605:OWX786606 PGS786605:PGT786606 PQO786605:PQP786606 QAK786605:QAL786606 QKG786605:QKH786606 QUC786605:QUD786606 RDY786605:RDZ786606 RNU786605:RNV786606 RXQ786605:RXR786606 SHM786605:SHN786606 SRI786605:SRJ786606 TBE786605:TBF786606 TLA786605:TLB786606 TUW786605:TUX786606 UES786605:UET786606 UOO786605:UOP786606 UYK786605:UYL786606 VIG786605:VIH786606 VSC786605:VSD786606 WBY786605:WBZ786606 WLU786605:WLV786606 WVQ786605:WVR786606 I852141:J852142 JE852141:JF852142 TA852141:TB852142 ACW852141:ACX852142 AMS852141:AMT852142 AWO852141:AWP852142 BGK852141:BGL852142 BQG852141:BQH852142 CAC852141:CAD852142 CJY852141:CJZ852142 CTU852141:CTV852142 DDQ852141:DDR852142 DNM852141:DNN852142 DXI852141:DXJ852142 EHE852141:EHF852142 ERA852141:ERB852142 FAW852141:FAX852142 FKS852141:FKT852142 FUO852141:FUP852142 GEK852141:GEL852142 GOG852141:GOH852142 GYC852141:GYD852142 HHY852141:HHZ852142 HRU852141:HRV852142 IBQ852141:IBR852142 ILM852141:ILN852142 IVI852141:IVJ852142 JFE852141:JFF852142 JPA852141:JPB852142 JYW852141:JYX852142 KIS852141:KIT852142 KSO852141:KSP852142 LCK852141:LCL852142 LMG852141:LMH852142 LWC852141:LWD852142 MFY852141:MFZ852142 MPU852141:MPV852142 MZQ852141:MZR852142 NJM852141:NJN852142 NTI852141:NTJ852142 ODE852141:ODF852142 ONA852141:ONB852142 OWW852141:OWX852142 PGS852141:PGT852142 PQO852141:PQP852142 QAK852141:QAL852142 QKG852141:QKH852142 QUC852141:QUD852142 RDY852141:RDZ852142 RNU852141:RNV852142 RXQ852141:RXR852142 SHM852141:SHN852142 SRI852141:SRJ852142 TBE852141:TBF852142 TLA852141:TLB852142 TUW852141:TUX852142 UES852141:UET852142 UOO852141:UOP852142 UYK852141:UYL852142 VIG852141:VIH852142 VSC852141:VSD852142 WBY852141:WBZ852142 WLU852141:WLV852142 WVQ852141:WVR852142 I917677:J917678 JE917677:JF917678 TA917677:TB917678 ACW917677:ACX917678 AMS917677:AMT917678 AWO917677:AWP917678 BGK917677:BGL917678 BQG917677:BQH917678 CAC917677:CAD917678 CJY917677:CJZ917678 CTU917677:CTV917678 DDQ917677:DDR917678 DNM917677:DNN917678 DXI917677:DXJ917678 EHE917677:EHF917678 ERA917677:ERB917678 FAW917677:FAX917678 FKS917677:FKT917678 FUO917677:FUP917678 GEK917677:GEL917678 GOG917677:GOH917678 GYC917677:GYD917678 HHY917677:HHZ917678 HRU917677:HRV917678 IBQ917677:IBR917678 ILM917677:ILN917678 IVI917677:IVJ917678 JFE917677:JFF917678 JPA917677:JPB917678 JYW917677:JYX917678 KIS917677:KIT917678 KSO917677:KSP917678 LCK917677:LCL917678 LMG917677:LMH917678 LWC917677:LWD917678 MFY917677:MFZ917678 MPU917677:MPV917678 MZQ917677:MZR917678 NJM917677:NJN917678 NTI917677:NTJ917678 ODE917677:ODF917678 ONA917677:ONB917678 OWW917677:OWX917678 PGS917677:PGT917678 PQO917677:PQP917678 QAK917677:QAL917678 QKG917677:QKH917678 QUC917677:QUD917678 RDY917677:RDZ917678 RNU917677:RNV917678 RXQ917677:RXR917678 SHM917677:SHN917678 SRI917677:SRJ917678 TBE917677:TBF917678 TLA917677:TLB917678 TUW917677:TUX917678 UES917677:UET917678 UOO917677:UOP917678 UYK917677:UYL917678 VIG917677:VIH917678 VSC917677:VSD917678 WBY917677:WBZ917678 WLU917677:WLV917678 WVQ917677:WVR917678 I983213:J983214 JE983213:JF983214 TA983213:TB983214 ACW983213:ACX983214 AMS983213:AMT983214 AWO983213:AWP983214 BGK983213:BGL983214 BQG983213:BQH983214 CAC983213:CAD983214 CJY983213:CJZ983214 CTU983213:CTV983214 DDQ983213:DDR983214 DNM983213:DNN983214 DXI983213:DXJ983214 EHE983213:EHF983214 ERA983213:ERB983214 FAW983213:FAX983214 FKS983213:FKT983214 FUO983213:FUP983214 GEK983213:GEL983214 GOG983213:GOH983214 GYC983213:GYD983214 HHY983213:HHZ983214 HRU983213:HRV983214 IBQ983213:IBR983214 ILM983213:ILN983214 IVI983213:IVJ983214 JFE983213:JFF983214 JPA983213:JPB983214 JYW983213:JYX983214 KIS983213:KIT983214 KSO983213:KSP983214 LCK983213:LCL983214 LMG983213:LMH983214 LWC983213:LWD983214 MFY983213:MFZ983214 MPU983213:MPV983214 MZQ983213:MZR983214 NJM983213:NJN983214 NTI983213:NTJ983214 ODE983213:ODF983214 ONA983213:ONB983214 OWW983213:OWX983214 PGS983213:PGT983214 PQO983213:PQP983214 QAK983213:QAL983214 QKG983213:QKH983214 QUC983213:QUD983214 RDY983213:RDZ983214 RNU983213:RNV983214 RXQ983213:RXR983214 SHM983213:SHN983214 SRI983213:SRJ983214 TBE983213:TBF983214 TLA983213:TLB983214 TUW983213:TUX983214 UES983213:UET983214 UOO983213:UOP983214 UYK983213:UYL983214 VIG983213:VIH983214 VSC983213:VSD983214 WBY983213:WBZ983214 WLU983213:WLV983214 WVQ983213:WVR983214 I196:J196 JE196:JF196 TA196:TB196 ACW196:ACX196 AMS196:AMT196 AWO196:AWP196 BGK196:BGL196 BQG196:BQH196 CAC196:CAD196 CJY196:CJZ196 CTU196:CTV196 DDQ196:DDR196 DNM196:DNN196 DXI196:DXJ196 EHE196:EHF196 ERA196:ERB196 FAW196:FAX196 FKS196:FKT196 FUO196:FUP196 GEK196:GEL196 GOG196:GOH196 GYC196:GYD196 HHY196:HHZ196 HRU196:HRV196 IBQ196:IBR196 ILM196:ILN196 IVI196:IVJ196 JFE196:JFF196 JPA196:JPB196 JYW196:JYX196 KIS196:KIT196 KSO196:KSP196 LCK196:LCL196 LMG196:LMH196 LWC196:LWD196 MFY196:MFZ196 MPU196:MPV196 MZQ196:MZR196 NJM196:NJN196 NTI196:NTJ196 ODE196:ODF196 ONA196:ONB196 OWW196:OWX196 PGS196:PGT196 PQO196:PQP196 QAK196:QAL196 QKG196:QKH196 QUC196:QUD196 RDY196:RDZ196 RNU196:RNV196 RXQ196:RXR196 SHM196:SHN196 SRI196:SRJ196 TBE196:TBF196 TLA196:TLB196 TUW196:TUX196 UES196:UET196 UOO196:UOP196 UYK196:UYL196 VIG196:VIH196 VSC196:VSD196 WBY196:WBZ196 WLU196:WLV196 WVQ196:WVR196 I65732:J65732 JE65732:JF65732 TA65732:TB65732 ACW65732:ACX65732 AMS65732:AMT65732 AWO65732:AWP65732 BGK65732:BGL65732 BQG65732:BQH65732 CAC65732:CAD65732 CJY65732:CJZ65732 CTU65732:CTV65732 DDQ65732:DDR65732 DNM65732:DNN65732 DXI65732:DXJ65732 EHE65732:EHF65732 ERA65732:ERB65732 FAW65732:FAX65732 FKS65732:FKT65732 FUO65732:FUP65732 GEK65732:GEL65732 GOG65732:GOH65732 GYC65732:GYD65732 HHY65732:HHZ65732 HRU65732:HRV65732 IBQ65732:IBR65732 ILM65732:ILN65732 IVI65732:IVJ65732 JFE65732:JFF65732 JPA65732:JPB65732 JYW65732:JYX65732 KIS65732:KIT65732 KSO65732:KSP65732 LCK65732:LCL65732 LMG65732:LMH65732 LWC65732:LWD65732 MFY65732:MFZ65732 MPU65732:MPV65732 MZQ65732:MZR65732 NJM65732:NJN65732 NTI65732:NTJ65732 ODE65732:ODF65732 ONA65732:ONB65732 OWW65732:OWX65732 PGS65732:PGT65732 PQO65732:PQP65732 QAK65732:QAL65732 QKG65732:QKH65732 QUC65732:QUD65732 RDY65732:RDZ65732 RNU65732:RNV65732 RXQ65732:RXR65732 SHM65732:SHN65732 SRI65732:SRJ65732 TBE65732:TBF65732 TLA65732:TLB65732 TUW65732:TUX65732 UES65732:UET65732 UOO65732:UOP65732 UYK65732:UYL65732 VIG65732:VIH65732 VSC65732:VSD65732 WBY65732:WBZ65732 WLU65732:WLV65732 WVQ65732:WVR65732 I131268:J131268 JE131268:JF131268 TA131268:TB131268 ACW131268:ACX131268 AMS131268:AMT131268 AWO131268:AWP131268 BGK131268:BGL131268 BQG131268:BQH131268 CAC131268:CAD131268 CJY131268:CJZ131268 CTU131268:CTV131268 DDQ131268:DDR131268 DNM131268:DNN131268 DXI131268:DXJ131268 EHE131268:EHF131268 ERA131268:ERB131268 FAW131268:FAX131268 FKS131268:FKT131268 FUO131268:FUP131268 GEK131268:GEL131268 GOG131268:GOH131268 GYC131268:GYD131268 HHY131268:HHZ131268 HRU131268:HRV131268 IBQ131268:IBR131268 ILM131268:ILN131268 IVI131268:IVJ131268 JFE131268:JFF131268 JPA131268:JPB131268 JYW131268:JYX131268 KIS131268:KIT131268 KSO131268:KSP131268 LCK131268:LCL131268 LMG131268:LMH131268 LWC131268:LWD131268 MFY131268:MFZ131268 MPU131268:MPV131268 MZQ131268:MZR131268 NJM131268:NJN131268 NTI131268:NTJ131268 ODE131268:ODF131268 ONA131268:ONB131268 OWW131268:OWX131268 PGS131268:PGT131268 PQO131268:PQP131268 QAK131268:QAL131268 QKG131268:QKH131268 QUC131268:QUD131268 RDY131268:RDZ131268 RNU131268:RNV131268 RXQ131268:RXR131268 SHM131268:SHN131268 SRI131268:SRJ131268 TBE131268:TBF131268 TLA131268:TLB131268 TUW131268:TUX131268 UES131268:UET131268 UOO131268:UOP131268 UYK131268:UYL131268 VIG131268:VIH131268 VSC131268:VSD131268 WBY131268:WBZ131268 WLU131268:WLV131268 WVQ131268:WVR131268 I196804:J196804 JE196804:JF196804 TA196804:TB196804 ACW196804:ACX196804 AMS196804:AMT196804 AWO196804:AWP196804 BGK196804:BGL196804 BQG196804:BQH196804 CAC196804:CAD196804 CJY196804:CJZ196804 CTU196804:CTV196804 DDQ196804:DDR196804 DNM196804:DNN196804 DXI196804:DXJ196804 EHE196804:EHF196804 ERA196804:ERB196804 FAW196804:FAX196804 FKS196804:FKT196804 FUO196804:FUP196804 GEK196804:GEL196804 GOG196804:GOH196804 GYC196804:GYD196804 HHY196804:HHZ196804 HRU196804:HRV196804 IBQ196804:IBR196804 ILM196804:ILN196804 IVI196804:IVJ196804 JFE196804:JFF196804 JPA196804:JPB196804 JYW196804:JYX196804 KIS196804:KIT196804 KSO196804:KSP196804 LCK196804:LCL196804 LMG196804:LMH196804 LWC196804:LWD196804 MFY196804:MFZ196804 MPU196804:MPV196804 MZQ196804:MZR196804 NJM196804:NJN196804 NTI196804:NTJ196804 ODE196804:ODF196804 ONA196804:ONB196804 OWW196804:OWX196804 PGS196804:PGT196804 PQO196804:PQP196804 QAK196804:QAL196804 QKG196804:QKH196804 QUC196804:QUD196804 RDY196804:RDZ196804 RNU196804:RNV196804 RXQ196804:RXR196804 SHM196804:SHN196804 SRI196804:SRJ196804 TBE196804:TBF196804 TLA196804:TLB196804 TUW196804:TUX196804 UES196804:UET196804 UOO196804:UOP196804 UYK196804:UYL196804 VIG196804:VIH196804 VSC196804:VSD196804 WBY196804:WBZ196804 WLU196804:WLV196804 WVQ196804:WVR196804 I262340:J262340 JE262340:JF262340 TA262340:TB262340 ACW262340:ACX262340 AMS262340:AMT262340 AWO262340:AWP262340 BGK262340:BGL262340 BQG262340:BQH262340 CAC262340:CAD262340 CJY262340:CJZ262340 CTU262340:CTV262340 DDQ262340:DDR262340 DNM262340:DNN262340 DXI262340:DXJ262340 EHE262340:EHF262340 ERA262340:ERB262340 FAW262340:FAX262340 FKS262340:FKT262340 FUO262340:FUP262340 GEK262340:GEL262340 GOG262340:GOH262340 GYC262340:GYD262340 HHY262340:HHZ262340 HRU262340:HRV262340 IBQ262340:IBR262340 ILM262340:ILN262340 IVI262340:IVJ262340 JFE262340:JFF262340 JPA262340:JPB262340 JYW262340:JYX262340 KIS262340:KIT262340 KSO262340:KSP262340 LCK262340:LCL262340 LMG262340:LMH262340 LWC262340:LWD262340 MFY262340:MFZ262340 MPU262340:MPV262340 MZQ262340:MZR262340 NJM262340:NJN262340 NTI262340:NTJ262340 ODE262340:ODF262340 ONA262340:ONB262340 OWW262340:OWX262340 PGS262340:PGT262340 PQO262340:PQP262340 QAK262340:QAL262340 QKG262340:QKH262340 QUC262340:QUD262340 RDY262340:RDZ262340 RNU262340:RNV262340 RXQ262340:RXR262340 SHM262340:SHN262340 SRI262340:SRJ262340 TBE262340:TBF262340 TLA262340:TLB262340 TUW262340:TUX262340 UES262340:UET262340 UOO262340:UOP262340 UYK262340:UYL262340 VIG262340:VIH262340 VSC262340:VSD262340 WBY262340:WBZ262340 WLU262340:WLV262340 WVQ262340:WVR262340 I327876:J327876 JE327876:JF327876 TA327876:TB327876 ACW327876:ACX327876 AMS327876:AMT327876 AWO327876:AWP327876 BGK327876:BGL327876 BQG327876:BQH327876 CAC327876:CAD327876 CJY327876:CJZ327876 CTU327876:CTV327876 DDQ327876:DDR327876 DNM327876:DNN327876 DXI327876:DXJ327876 EHE327876:EHF327876 ERA327876:ERB327876 FAW327876:FAX327876 FKS327876:FKT327876 FUO327876:FUP327876 GEK327876:GEL327876 GOG327876:GOH327876 GYC327876:GYD327876 HHY327876:HHZ327876 HRU327876:HRV327876 IBQ327876:IBR327876 ILM327876:ILN327876 IVI327876:IVJ327876 JFE327876:JFF327876 JPA327876:JPB327876 JYW327876:JYX327876 KIS327876:KIT327876 KSO327876:KSP327876 LCK327876:LCL327876 LMG327876:LMH327876 LWC327876:LWD327876 MFY327876:MFZ327876 MPU327876:MPV327876 MZQ327876:MZR327876 NJM327876:NJN327876 NTI327876:NTJ327876 ODE327876:ODF327876 ONA327876:ONB327876 OWW327876:OWX327876 PGS327876:PGT327876 PQO327876:PQP327876 QAK327876:QAL327876 QKG327876:QKH327876 QUC327876:QUD327876 RDY327876:RDZ327876 RNU327876:RNV327876 RXQ327876:RXR327876 SHM327876:SHN327876 SRI327876:SRJ327876 TBE327876:TBF327876 TLA327876:TLB327876 TUW327876:TUX327876 UES327876:UET327876 UOO327876:UOP327876 UYK327876:UYL327876 VIG327876:VIH327876 VSC327876:VSD327876 WBY327876:WBZ327876 WLU327876:WLV327876 WVQ327876:WVR327876 I393412:J393412 JE393412:JF393412 TA393412:TB393412 ACW393412:ACX393412 AMS393412:AMT393412 AWO393412:AWP393412 BGK393412:BGL393412 BQG393412:BQH393412 CAC393412:CAD393412 CJY393412:CJZ393412 CTU393412:CTV393412 DDQ393412:DDR393412 DNM393412:DNN393412 DXI393412:DXJ393412 EHE393412:EHF393412 ERA393412:ERB393412 FAW393412:FAX393412 FKS393412:FKT393412 FUO393412:FUP393412 GEK393412:GEL393412 GOG393412:GOH393412 GYC393412:GYD393412 HHY393412:HHZ393412 HRU393412:HRV393412 IBQ393412:IBR393412 ILM393412:ILN393412 IVI393412:IVJ393412 JFE393412:JFF393412 JPA393412:JPB393412 JYW393412:JYX393412 KIS393412:KIT393412 KSO393412:KSP393412 LCK393412:LCL393412 LMG393412:LMH393412 LWC393412:LWD393412 MFY393412:MFZ393412 MPU393412:MPV393412 MZQ393412:MZR393412 NJM393412:NJN393412 NTI393412:NTJ393412 ODE393412:ODF393412 ONA393412:ONB393412 OWW393412:OWX393412 PGS393412:PGT393412 PQO393412:PQP393412 QAK393412:QAL393412 QKG393412:QKH393412 QUC393412:QUD393412 RDY393412:RDZ393412 RNU393412:RNV393412 RXQ393412:RXR393412 SHM393412:SHN393412 SRI393412:SRJ393412 TBE393412:TBF393412 TLA393412:TLB393412 TUW393412:TUX393412 UES393412:UET393412 UOO393412:UOP393412 UYK393412:UYL393412 VIG393412:VIH393412 VSC393412:VSD393412 WBY393412:WBZ393412 WLU393412:WLV393412 WVQ393412:WVR393412 I458948:J458948 JE458948:JF458948 TA458948:TB458948 ACW458948:ACX458948 AMS458948:AMT458948 AWO458948:AWP458948 BGK458948:BGL458948 BQG458948:BQH458948 CAC458948:CAD458948 CJY458948:CJZ458948 CTU458948:CTV458948 DDQ458948:DDR458948 DNM458948:DNN458948 DXI458948:DXJ458948 EHE458948:EHF458948 ERA458948:ERB458948 FAW458948:FAX458948 FKS458948:FKT458948 FUO458948:FUP458948 GEK458948:GEL458948 GOG458948:GOH458948 GYC458948:GYD458948 HHY458948:HHZ458948 HRU458948:HRV458948 IBQ458948:IBR458948 ILM458948:ILN458948 IVI458948:IVJ458948 JFE458948:JFF458948 JPA458948:JPB458948 JYW458948:JYX458948 KIS458948:KIT458948 KSO458948:KSP458948 LCK458948:LCL458948 LMG458948:LMH458948 LWC458948:LWD458948 MFY458948:MFZ458948 MPU458948:MPV458948 MZQ458948:MZR458948 NJM458948:NJN458948 NTI458948:NTJ458948 ODE458948:ODF458948 ONA458948:ONB458948 OWW458948:OWX458948 PGS458948:PGT458948 PQO458948:PQP458948 QAK458948:QAL458948 QKG458948:QKH458948 QUC458948:QUD458948 RDY458948:RDZ458948 RNU458948:RNV458948 RXQ458948:RXR458948 SHM458948:SHN458948 SRI458948:SRJ458948 TBE458948:TBF458948 TLA458948:TLB458948 TUW458948:TUX458948 UES458948:UET458948 UOO458948:UOP458948 UYK458948:UYL458948 VIG458948:VIH458948 VSC458948:VSD458948 WBY458948:WBZ458948 WLU458948:WLV458948 WVQ458948:WVR458948 I524484:J524484 JE524484:JF524484 TA524484:TB524484 ACW524484:ACX524484 AMS524484:AMT524484 AWO524484:AWP524484 BGK524484:BGL524484 BQG524484:BQH524484 CAC524484:CAD524484 CJY524484:CJZ524484 CTU524484:CTV524484 DDQ524484:DDR524484 DNM524484:DNN524484 DXI524484:DXJ524484 EHE524484:EHF524484 ERA524484:ERB524484 FAW524484:FAX524484 FKS524484:FKT524484 FUO524484:FUP524484 GEK524484:GEL524484 GOG524484:GOH524484 GYC524484:GYD524484 HHY524484:HHZ524484 HRU524484:HRV524484 IBQ524484:IBR524484 ILM524484:ILN524484 IVI524484:IVJ524484 JFE524484:JFF524484 JPA524484:JPB524484 JYW524484:JYX524484 KIS524484:KIT524484 KSO524484:KSP524484 LCK524484:LCL524484 LMG524484:LMH524484 LWC524484:LWD524484 MFY524484:MFZ524484 MPU524484:MPV524484 MZQ524484:MZR524484 NJM524484:NJN524484 NTI524484:NTJ524484 ODE524484:ODF524484 ONA524484:ONB524484 OWW524484:OWX524484 PGS524484:PGT524484 PQO524484:PQP524484 QAK524484:QAL524484 QKG524484:QKH524484 QUC524484:QUD524484 RDY524484:RDZ524484 RNU524484:RNV524484 RXQ524484:RXR524484 SHM524484:SHN524484 SRI524484:SRJ524484 TBE524484:TBF524484 TLA524484:TLB524484 TUW524484:TUX524484 UES524484:UET524484 UOO524484:UOP524484 UYK524484:UYL524484 VIG524484:VIH524484 VSC524484:VSD524484 WBY524484:WBZ524484 WLU524484:WLV524484 WVQ524484:WVR524484 I590020:J590020 JE590020:JF590020 TA590020:TB590020 ACW590020:ACX590020 AMS590020:AMT590020 AWO590020:AWP590020 BGK590020:BGL590020 BQG590020:BQH590020 CAC590020:CAD590020 CJY590020:CJZ590020 CTU590020:CTV590020 DDQ590020:DDR590020 DNM590020:DNN590020 DXI590020:DXJ590020 EHE590020:EHF590020 ERA590020:ERB590020 FAW590020:FAX590020 FKS590020:FKT590020 FUO590020:FUP590020 GEK590020:GEL590020 GOG590020:GOH590020 GYC590020:GYD590020 HHY590020:HHZ590020 HRU590020:HRV590020 IBQ590020:IBR590020 ILM590020:ILN590020 IVI590020:IVJ590020 JFE590020:JFF590020 JPA590020:JPB590020 JYW590020:JYX590020 KIS590020:KIT590020 KSO590020:KSP590020 LCK590020:LCL590020 LMG590020:LMH590020 LWC590020:LWD590020 MFY590020:MFZ590020 MPU590020:MPV590020 MZQ590020:MZR590020 NJM590020:NJN590020 NTI590020:NTJ590020 ODE590020:ODF590020 ONA590020:ONB590020 OWW590020:OWX590020 PGS590020:PGT590020 PQO590020:PQP590020 QAK590020:QAL590020 QKG590020:QKH590020 QUC590020:QUD590020 RDY590020:RDZ590020 RNU590020:RNV590020 RXQ590020:RXR590020 SHM590020:SHN590020 SRI590020:SRJ590020 TBE590020:TBF590020 TLA590020:TLB590020 TUW590020:TUX590020 UES590020:UET590020 UOO590020:UOP590020 UYK590020:UYL590020 VIG590020:VIH590020 VSC590020:VSD590020 WBY590020:WBZ590020 WLU590020:WLV590020 WVQ590020:WVR590020 I655556:J655556 JE655556:JF655556 TA655556:TB655556 ACW655556:ACX655556 AMS655556:AMT655556 AWO655556:AWP655556 BGK655556:BGL655556 BQG655556:BQH655556 CAC655556:CAD655556 CJY655556:CJZ655556 CTU655556:CTV655556 DDQ655556:DDR655556 DNM655556:DNN655556 DXI655556:DXJ655556 EHE655556:EHF655556 ERA655556:ERB655556 FAW655556:FAX655556 FKS655556:FKT655556 FUO655556:FUP655556 GEK655556:GEL655556 GOG655556:GOH655556 GYC655556:GYD655556 HHY655556:HHZ655556 HRU655556:HRV655556 IBQ655556:IBR655556 ILM655556:ILN655556 IVI655556:IVJ655556 JFE655556:JFF655556 JPA655556:JPB655556 JYW655556:JYX655556 KIS655556:KIT655556 KSO655556:KSP655556 LCK655556:LCL655556 LMG655556:LMH655556 LWC655556:LWD655556 MFY655556:MFZ655556 MPU655556:MPV655556 MZQ655556:MZR655556 NJM655556:NJN655556 NTI655556:NTJ655556 ODE655556:ODF655556 ONA655556:ONB655556 OWW655556:OWX655556 PGS655556:PGT655556 PQO655556:PQP655556 QAK655556:QAL655556 QKG655556:QKH655556 QUC655556:QUD655556 RDY655556:RDZ655556 RNU655556:RNV655556 RXQ655556:RXR655556 SHM655556:SHN655556 SRI655556:SRJ655556 TBE655556:TBF655556 TLA655556:TLB655556 TUW655556:TUX655556 UES655556:UET655556 UOO655556:UOP655556 UYK655556:UYL655556 VIG655556:VIH655556 VSC655556:VSD655556 WBY655556:WBZ655556 WLU655556:WLV655556 WVQ655556:WVR655556 I721092:J721092 JE721092:JF721092 TA721092:TB721092 ACW721092:ACX721092 AMS721092:AMT721092 AWO721092:AWP721092 BGK721092:BGL721092 BQG721092:BQH721092 CAC721092:CAD721092 CJY721092:CJZ721092 CTU721092:CTV721092 DDQ721092:DDR721092 DNM721092:DNN721092 DXI721092:DXJ721092 EHE721092:EHF721092 ERA721092:ERB721092 FAW721092:FAX721092 FKS721092:FKT721092 FUO721092:FUP721092 GEK721092:GEL721092 GOG721092:GOH721092 GYC721092:GYD721092 HHY721092:HHZ721092 HRU721092:HRV721092 IBQ721092:IBR721092 ILM721092:ILN721092 IVI721092:IVJ721092 JFE721092:JFF721092 JPA721092:JPB721092 JYW721092:JYX721092 KIS721092:KIT721092 KSO721092:KSP721092 LCK721092:LCL721092 LMG721092:LMH721092 LWC721092:LWD721092 MFY721092:MFZ721092 MPU721092:MPV721092 MZQ721092:MZR721092 NJM721092:NJN721092 NTI721092:NTJ721092 ODE721092:ODF721092 ONA721092:ONB721092 OWW721092:OWX721092 PGS721092:PGT721092 PQO721092:PQP721092 QAK721092:QAL721092 QKG721092:QKH721092 QUC721092:QUD721092 RDY721092:RDZ721092 RNU721092:RNV721092 RXQ721092:RXR721092 SHM721092:SHN721092 SRI721092:SRJ721092 TBE721092:TBF721092 TLA721092:TLB721092 TUW721092:TUX721092 UES721092:UET721092 UOO721092:UOP721092 UYK721092:UYL721092 VIG721092:VIH721092 VSC721092:VSD721092 WBY721092:WBZ721092 WLU721092:WLV721092 WVQ721092:WVR721092 I786628:J786628 JE786628:JF786628 TA786628:TB786628 ACW786628:ACX786628 AMS786628:AMT786628 AWO786628:AWP786628 BGK786628:BGL786628 BQG786628:BQH786628 CAC786628:CAD786628 CJY786628:CJZ786628 CTU786628:CTV786628 DDQ786628:DDR786628 DNM786628:DNN786628 DXI786628:DXJ786628 EHE786628:EHF786628 ERA786628:ERB786628 FAW786628:FAX786628 FKS786628:FKT786628 FUO786628:FUP786628 GEK786628:GEL786628 GOG786628:GOH786628 GYC786628:GYD786628 HHY786628:HHZ786628 HRU786628:HRV786628 IBQ786628:IBR786628 ILM786628:ILN786628 IVI786628:IVJ786628 JFE786628:JFF786628 JPA786628:JPB786628 JYW786628:JYX786628 KIS786628:KIT786628 KSO786628:KSP786628 LCK786628:LCL786628 LMG786628:LMH786628 LWC786628:LWD786628 MFY786628:MFZ786628 MPU786628:MPV786628 MZQ786628:MZR786628 NJM786628:NJN786628 NTI786628:NTJ786628 ODE786628:ODF786628 ONA786628:ONB786628 OWW786628:OWX786628 PGS786628:PGT786628 PQO786628:PQP786628 QAK786628:QAL786628 QKG786628:QKH786628 QUC786628:QUD786628 RDY786628:RDZ786628 RNU786628:RNV786628 RXQ786628:RXR786628 SHM786628:SHN786628 SRI786628:SRJ786628 TBE786628:TBF786628 TLA786628:TLB786628 TUW786628:TUX786628 UES786628:UET786628 UOO786628:UOP786628 UYK786628:UYL786628 VIG786628:VIH786628 VSC786628:VSD786628 WBY786628:WBZ786628 WLU786628:WLV786628 WVQ786628:WVR786628 I852164:J852164 JE852164:JF852164 TA852164:TB852164 ACW852164:ACX852164 AMS852164:AMT852164 AWO852164:AWP852164 BGK852164:BGL852164 BQG852164:BQH852164 CAC852164:CAD852164 CJY852164:CJZ852164 CTU852164:CTV852164 DDQ852164:DDR852164 DNM852164:DNN852164 DXI852164:DXJ852164 EHE852164:EHF852164 ERA852164:ERB852164 FAW852164:FAX852164 FKS852164:FKT852164 FUO852164:FUP852164 GEK852164:GEL852164 GOG852164:GOH852164 GYC852164:GYD852164 HHY852164:HHZ852164 HRU852164:HRV852164 IBQ852164:IBR852164 ILM852164:ILN852164 IVI852164:IVJ852164 JFE852164:JFF852164 JPA852164:JPB852164 JYW852164:JYX852164 KIS852164:KIT852164 KSO852164:KSP852164 LCK852164:LCL852164 LMG852164:LMH852164 LWC852164:LWD852164 MFY852164:MFZ852164 MPU852164:MPV852164 MZQ852164:MZR852164 NJM852164:NJN852164 NTI852164:NTJ852164 ODE852164:ODF852164 ONA852164:ONB852164 OWW852164:OWX852164 PGS852164:PGT852164 PQO852164:PQP852164 QAK852164:QAL852164 QKG852164:QKH852164 QUC852164:QUD852164 RDY852164:RDZ852164 RNU852164:RNV852164 RXQ852164:RXR852164 SHM852164:SHN852164 SRI852164:SRJ852164 TBE852164:TBF852164 TLA852164:TLB852164 TUW852164:TUX852164 UES852164:UET852164 UOO852164:UOP852164 UYK852164:UYL852164 VIG852164:VIH852164 VSC852164:VSD852164 WBY852164:WBZ852164 WLU852164:WLV852164 WVQ852164:WVR852164 I917700:J917700 JE917700:JF917700 TA917700:TB917700 ACW917700:ACX917700 AMS917700:AMT917700 AWO917700:AWP917700 BGK917700:BGL917700 BQG917700:BQH917700 CAC917700:CAD917700 CJY917700:CJZ917700 CTU917700:CTV917700 DDQ917700:DDR917700 DNM917700:DNN917700 DXI917700:DXJ917700 EHE917700:EHF917700 ERA917700:ERB917700 FAW917700:FAX917700 FKS917700:FKT917700 FUO917700:FUP917700 GEK917700:GEL917700 GOG917700:GOH917700 GYC917700:GYD917700 HHY917700:HHZ917700 HRU917700:HRV917700 IBQ917700:IBR917700 ILM917700:ILN917700 IVI917700:IVJ917700 JFE917700:JFF917700 JPA917700:JPB917700 JYW917700:JYX917700 KIS917700:KIT917700 KSO917700:KSP917700 LCK917700:LCL917700 LMG917700:LMH917700 LWC917700:LWD917700 MFY917700:MFZ917700 MPU917700:MPV917700 MZQ917700:MZR917700 NJM917700:NJN917700 NTI917700:NTJ917700 ODE917700:ODF917700 ONA917700:ONB917700 OWW917700:OWX917700 PGS917700:PGT917700 PQO917700:PQP917700 QAK917700:QAL917700 QKG917700:QKH917700 QUC917700:QUD917700 RDY917700:RDZ917700 RNU917700:RNV917700 RXQ917700:RXR917700 SHM917700:SHN917700 SRI917700:SRJ917700 TBE917700:TBF917700 TLA917700:TLB917700 TUW917700:TUX917700 UES917700:UET917700 UOO917700:UOP917700 UYK917700:UYL917700 VIG917700:VIH917700 VSC917700:VSD917700 WBY917700:WBZ917700 WLU917700:WLV917700 WVQ917700:WVR917700 I983236:J983236 JE983236:JF983236 TA983236:TB983236 ACW983236:ACX983236 AMS983236:AMT983236 AWO983236:AWP983236 BGK983236:BGL983236 BQG983236:BQH983236 CAC983236:CAD983236 CJY983236:CJZ983236 CTU983236:CTV983236 DDQ983236:DDR983236 DNM983236:DNN983236 DXI983236:DXJ983236 EHE983236:EHF983236 ERA983236:ERB983236 FAW983236:FAX983236 FKS983236:FKT983236 FUO983236:FUP983236 GEK983236:GEL983236 GOG983236:GOH983236 GYC983236:GYD983236 HHY983236:HHZ983236 HRU983236:HRV983236 IBQ983236:IBR983236 ILM983236:ILN983236 IVI983236:IVJ983236 JFE983236:JFF983236 JPA983236:JPB983236 JYW983236:JYX983236 KIS983236:KIT983236 KSO983236:KSP983236 LCK983236:LCL983236 LMG983236:LMH983236 LWC983236:LWD983236 MFY983236:MFZ983236 MPU983236:MPV983236 MZQ983236:MZR983236 NJM983236:NJN983236 NTI983236:NTJ983236 ODE983236:ODF983236 ONA983236:ONB983236 OWW983236:OWX983236 PGS983236:PGT983236 PQO983236:PQP983236 QAK983236:QAL983236 QKG983236:QKH983236 QUC983236:QUD983236 RDY983236:RDZ983236 RNU983236:RNV983236 RXQ983236:RXR983236 SHM983236:SHN983236 SRI983236:SRJ983236 TBE983236:TBF983236 TLA983236:TLB983236 TUW983236:TUX983236 UES983236:UET983236 UOO983236:UOP983236 UYK983236:UYL983236 VIG983236:VIH983236 VSC983236:VSD983236 WBY983236:WBZ983236 WLU983236:WLV983236 WVQ983236:WVR983236 J181:J190 JF181:JF190 TB181:TB190 ACX181:ACX190 AMT181:AMT190 AWP181:AWP190 BGL181:BGL190 BQH181:BQH190 CAD181:CAD190 CJZ181:CJZ190 CTV181:CTV190 DDR181:DDR190 DNN181:DNN190 DXJ181:DXJ190 EHF181:EHF190 ERB181:ERB190 FAX181:FAX190 FKT181:FKT190 FUP181:FUP190 GEL181:GEL190 GOH181:GOH190 GYD181:GYD190 HHZ181:HHZ190 HRV181:HRV190 IBR181:IBR190 ILN181:ILN190 IVJ181:IVJ190 JFF181:JFF190 JPB181:JPB190 JYX181:JYX190 KIT181:KIT190 KSP181:KSP190 LCL181:LCL190 LMH181:LMH190 LWD181:LWD190 MFZ181:MFZ190 MPV181:MPV190 MZR181:MZR190 NJN181:NJN190 NTJ181:NTJ190 ODF181:ODF190 ONB181:ONB190 OWX181:OWX190 PGT181:PGT190 PQP181:PQP190 QAL181:QAL190 QKH181:QKH190 QUD181:QUD190 RDZ181:RDZ190 RNV181:RNV190 RXR181:RXR190 SHN181:SHN190 SRJ181:SRJ190 TBF181:TBF190 TLB181:TLB190 TUX181:TUX190 UET181:UET190 UOP181:UOP190 UYL181:UYL190 VIH181:VIH190 VSD181:VSD190 WBZ181:WBZ190 WLV181:WLV190 WVR181:WVR190 J65717:J65726 JF65717:JF65726 TB65717:TB65726 ACX65717:ACX65726 AMT65717:AMT65726 AWP65717:AWP65726 BGL65717:BGL65726 BQH65717:BQH65726 CAD65717:CAD65726 CJZ65717:CJZ65726 CTV65717:CTV65726 DDR65717:DDR65726 DNN65717:DNN65726 DXJ65717:DXJ65726 EHF65717:EHF65726 ERB65717:ERB65726 FAX65717:FAX65726 FKT65717:FKT65726 FUP65717:FUP65726 GEL65717:GEL65726 GOH65717:GOH65726 GYD65717:GYD65726 HHZ65717:HHZ65726 HRV65717:HRV65726 IBR65717:IBR65726 ILN65717:ILN65726 IVJ65717:IVJ65726 JFF65717:JFF65726 JPB65717:JPB65726 JYX65717:JYX65726 KIT65717:KIT65726 KSP65717:KSP65726 LCL65717:LCL65726 LMH65717:LMH65726 LWD65717:LWD65726 MFZ65717:MFZ65726 MPV65717:MPV65726 MZR65717:MZR65726 NJN65717:NJN65726 NTJ65717:NTJ65726 ODF65717:ODF65726 ONB65717:ONB65726 OWX65717:OWX65726 PGT65717:PGT65726 PQP65717:PQP65726 QAL65717:QAL65726 QKH65717:QKH65726 QUD65717:QUD65726 RDZ65717:RDZ65726 RNV65717:RNV65726 RXR65717:RXR65726 SHN65717:SHN65726 SRJ65717:SRJ65726 TBF65717:TBF65726 TLB65717:TLB65726 TUX65717:TUX65726 UET65717:UET65726 UOP65717:UOP65726 UYL65717:UYL65726 VIH65717:VIH65726 VSD65717:VSD65726 WBZ65717:WBZ65726 WLV65717:WLV65726 WVR65717:WVR65726 J131253:J131262 JF131253:JF131262 TB131253:TB131262 ACX131253:ACX131262 AMT131253:AMT131262 AWP131253:AWP131262 BGL131253:BGL131262 BQH131253:BQH131262 CAD131253:CAD131262 CJZ131253:CJZ131262 CTV131253:CTV131262 DDR131253:DDR131262 DNN131253:DNN131262 DXJ131253:DXJ131262 EHF131253:EHF131262 ERB131253:ERB131262 FAX131253:FAX131262 FKT131253:FKT131262 FUP131253:FUP131262 GEL131253:GEL131262 GOH131253:GOH131262 GYD131253:GYD131262 HHZ131253:HHZ131262 HRV131253:HRV131262 IBR131253:IBR131262 ILN131253:ILN131262 IVJ131253:IVJ131262 JFF131253:JFF131262 JPB131253:JPB131262 JYX131253:JYX131262 KIT131253:KIT131262 KSP131253:KSP131262 LCL131253:LCL131262 LMH131253:LMH131262 LWD131253:LWD131262 MFZ131253:MFZ131262 MPV131253:MPV131262 MZR131253:MZR131262 NJN131253:NJN131262 NTJ131253:NTJ131262 ODF131253:ODF131262 ONB131253:ONB131262 OWX131253:OWX131262 PGT131253:PGT131262 PQP131253:PQP131262 QAL131253:QAL131262 QKH131253:QKH131262 QUD131253:QUD131262 RDZ131253:RDZ131262 RNV131253:RNV131262 RXR131253:RXR131262 SHN131253:SHN131262 SRJ131253:SRJ131262 TBF131253:TBF131262 TLB131253:TLB131262 TUX131253:TUX131262 UET131253:UET131262 UOP131253:UOP131262 UYL131253:UYL131262 VIH131253:VIH131262 VSD131253:VSD131262 WBZ131253:WBZ131262 WLV131253:WLV131262 WVR131253:WVR131262 J196789:J196798 JF196789:JF196798 TB196789:TB196798 ACX196789:ACX196798 AMT196789:AMT196798 AWP196789:AWP196798 BGL196789:BGL196798 BQH196789:BQH196798 CAD196789:CAD196798 CJZ196789:CJZ196798 CTV196789:CTV196798 DDR196789:DDR196798 DNN196789:DNN196798 DXJ196789:DXJ196798 EHF196789:EHF196798 ERB196789:ERB196798 FAX196789:FAX196798 FKT196789:FKT196798 FUP196789:FUP196798 GEL196789:GEL196798 GOH196789:GOH196798 GYD196789:GYD196798 HHZ196789:HHZ196798 HRV196789:HRV196798 IBR196789:IBR196798 ILN196789:ILN196798 IVJ196789:IVJ196798 JFF196789:JFF196798 JPB196789:JPB196798 JYX196789:JYX196798 KIT196789:KIT196798 KSP196789:KSP196798 LCL196789:LCL196798 LMH196789:LMH196798 LWD196789:LWD196798 MFZ196789:MFZ196798 MPV196789:MPV196798 MZR196789:MZR196798 NJN196789:NJN196798 NTJ196789:NTJ196798 ODF196789:ODF196798 ONB196789:ONB196798 OWX196789:OWX196798 PGT196789:PGT196798 PQP196789:PQP196798 QAL196789:QAL196798 QKH196789:QKH196798 QUD196789:QUD196798 RDZ196789:RDZ196798 RNV196789:RNV196798 RXR196789:RXR196798 SHN196789:SHN196798 SRJ196789:SRJ196798 TBF196789:TBF196798 TLB196789:TLB196798 TUX196789:TUX196798 UET196789:UET196798 UOP196789:UOP196798 UYL196789:UYL196798 VIH196789:VIH196798 VSD196789:VSD196798 WBZ196789:WBZ196798 WLV196789:WLV196798 WVR196789:WVR196798 J262325:J262334 JF262325:JF262334 TB262325:TB262334 ACX262325:ACX262334 AMT262325:AMT262334 AWP262325:AWP262334 BGL262325:BGL262334 BQH262325:BQH262334 CAD262325:CAD262334 CJZ262325:CJZ262334 CTV262325:CTV262334 DDR262325:DDR262334 DNN262325:DNN262334 DXJ262325:DXJ262334 EHF262325:EHF262334 ERB262325:ERB262334 FAX262325:FAX262334 FKT262325:FKT262334 FUP262325:FUP262334 GEL262325:GEL262334 GOH262325:GOH262334 GYD262325:GYD262334 HHZ262325:HHZ262334 HRV262325:HRV262334 IBR262325:IBR262334 ILN262325:ILN262334 IVJ262325:IVJ262334 JFF262325:JFF262334 JPB262325:JPB262334 JYX262325:JYX262334 KIT262325:KIT262334 KSP262325:KSP262334 LCL262325:LCL262334 LMH262325:LMH262334 LWD262325:LWD262334 MFZ262325:MFZ262334 MPV262325:MPV262334 MZR262325:MZR262334 NJN262325:NJN262334 NTJ262325:NTJ262334 ODF262325:ODF262334 ONB262325:ONB262334 OWX262325:OWX262334 PGT262325:PGT262334 PQP262325:PQP262334 QAL262325:QAL262334 QKH262325:QKH262334 QUD262325:QUD262334 RDZ262325:RDZ262334 RNV262325:RNV262334 RXR262325:RXR262334 SHN262325:SHN262334 SRJ262325:SRJ262334 TBF262325:TBF262334 TLB262325:TLB262334 TUX262325:TUX262334 UET262325:UET262334 UOP262325:UOP262334 UYL262325:UYL262334 VIH262325:VIH262334 VSD262325:VSD262334 WBZ262325:WBZ262334 WLV262325:WLV262334 WVR262325:WVR262334 J327861:J327870 JF327861:JF327870 TB327861:TB327870 ACX327861:ACX327870 AMT327861:AMT327870 AWP327861:AWP327870 BGL327861:BGL327870 BQH327861:BQH327870 CAD327861:CAD327870 CJZ327861:CJZ327870 CTV327861:CTV327870 DDR327861:DDR327870 DNN327861:DNN327870 DXJ327861:DXJ327870 EHF327861:EHF327870 ERB327861:ERB327870 FAX327861:FAX327870 FKT327861:FKT327870 FUP327861:FUP327870 GEL327861:GEL327870 GOH327861:GOH327870 GYD327861:GYD327870 HHZ327861:HHZ327870 HRV327861:HRV327870 IBR327861:IBR327870 ILN327861:ILN327870 IVJ327861:IVJ327870 JFF327861:JFF327870 JPB327861:JPB327870 JYX327861:JYX327870 KIT327861:KIT327870 KSP327861:KSP327870 LCL327861:LCL327870 LMH327861:LMH327870 LWD327861:LWD327870 MFZ327861:MFZ327870 MPV327861:MPV327870 MZR327861:MZR327870 NJN327861:NJN327870 NTJ327861:NTJ327870 ODF327861:ODF327870 ONB327861:ONB327870 OWX327861:OWX327870 PGT327861:PGT327870 PQP327861:PQP327870 QAL327861:QAL327870 QKH327861:QKH327870 QUD327861:QUD327870 RDZ327861:RDZ327870 RNV327861:RNV327870 RXR327861:RXR327870 SHN327861:SHN327870 SRJ327861:SRJ327870 TBF327861:TBF327870 TLB327861:TLB327870 TUX327861:TUX327870 UET327861:UET327870 UOP327861:UOP327870 UYL327861:UYL327870 VIH327861:VIH327870 VSD327861:VSD327870 WBZ327861:WBZ327870 WLV327861:WLV327870 WVR327861:WVR327870 J393397:J393406 JF393397:JF393406 TB393397:TB393406 ACX393397:ACX393406 AMT393397:AMT393406 AWP393397:AWP393406 BGL393397:BGL393406 BQH393397:BQH393406 CAD393397:CAD393406 CJZ393397:CJZ393406 CTV393397:CTV393406 DDR393397:DDR393406 DNN393397:DNN393406 DXJ393397:DXJ393406 EHF393397:EHF393406 ERB393397:ERB393406 FAX393397:FAX393406 FKT393397:FKT393406 FUP393397:FUP393406 GEL393397:GEL393406 GOH393397:GOH393406 GYD393397:GYD393406 HHZ393397:HHZ393406 HRV393397:HRV393406 IBR393397:IBR393406 ILN393397:ILN393406 IVJ393397:IVJ393406 JFF393397:JFF393406 JPB393397:JPB393406 JYX393397:JYX393406 KIT393397:KIT393406 KSP393397:KSP393406 LCL393397:LCL393406 LMH393397:LMH393406 LWD393397:LWD393406 MFZ393397:MFZ393406 MPV393397:MPV393406 MZR393397:MZR393406 NJN393397:NJN393406 NTJ393397:NTJ393406 ODF393397:ODF393406 ONB393397:ONB393406 OWX393397:OWX393406 PGT393397:PGT393406 PQP393397:PQP393406 QAL393397:QAL393406 QKH393397:QKH393406 QUD393397:QUD393406 RDZ393397:RDZ393406 RNV393397:RNV393406 RXR393397:RXR393406 SHN393397:SHN393406 SRJ393397:SRJ393406 TBF393397:TBF393406 TLB393397:TLB393406 TUX393397:TUX393406 UET393397:UET393406 UOP393397:UOP393406 UYL393397:UYL393406 VIH393397:VIH393406 VSD393397:VSD393406 WBZ393397:WBZ393406 WLV393397:WLV393406 WVR393397:WVR393406 J458933:J458942 JF458933:JF458942 TB458933:TB458942 ACX458933:ACX458942 AMT458933:AMT458942 AWP458933:AWP458942 BGL458933:BGL458942 BQH458933:BQH458942 CAD458933:CAD458942 CJZ458933:CJZ458942 CTV458933:CTV458942 DDR458933:DDR458942 DNN458933:DNN458942 DXJ458933:DXJ458942 EHF458933:EHF458942 ERB458933:ERB458942 FAX458933:FAX458942 FKT458933:FKT458942 FUP458933:FUP458942 GEL458933:GEL458942 GOH458933:GOH458942 GYD458933:GYD458942 HHZ458933:HHZ458942 HRV458933:HRV458942 IBR458933:IBR458942 ILN458933:ILN458942 IVJ458933:IVJ458942 JFF458933:JFF458942 JPB458933:JPB458942 JYX458933:JYX458942 KIT458933:KIT458942 KSP458933:KSP458942 LCL458933:LCL458942 LMH458933:LMH458942 LWD458933:LWD458942 MFZ458933:MFZ458942 MPV458933:MPV458942 MZR458933:MZR458942 NJN458933:NJN458942 NTJ458933:NTJ458942 ODF458933:ODF458942 ONB458933:ONB458942 OWX458933:OWX458942 PGT458933:PGT458942 PQP458933:PQP458942 QAL458933:QAL458942 QKH458933:QKH458942 QUD458933:QUD458942 RDZ458933:RDZ458942 RNV458933:RNV458942 RXR458933:RXR458942 SHN458933:SHN458942 SRJ458933:SRJ458942 TBF458933:TBF458942 TLB458933:TLB458942 TUX458933:TUX458942 UET458933:UET458942 UOP458933:UOP458942 UYL458933:UYL458942 VIH458933:VIH458942 VSD458933:VSD458942 WBZ458933:WBZ458942 WLV458933:WLV458942 WVR458933:WVR458942 J524469:J524478 JF524469:JF524478 TB524469:TB524478 ACX524469:ACX524478 AMT524469:AMT524478 AWP524469:AWP524478 BGL524469:BGL524478 BQH524469:BQH524478 CAD524469:CAD524478 CJZ524469:CJZ524478 CTV524469:CTV524478 DDR524469:DDR524478 DNN524469:DNN524478 DXJ524469:DXJ524478 EHF524469:EHF524478 ERB524469:ERB524478 FAX524469:FAX524478 FKT524469:FKT524478 FUP524469:FUP524478 GEL524469:GEL524478 GOH524469:GOH524478 GYD524469:GYD524478 HHZ524469:HHZ524478 HRV524469:HRV524478 IBR524469:IBR524478 ILN524469:ILN524478 IVJ524469:IVJ524478 JFF524469:JFF524478 JPB524469:JPB524478 JYX524469:JYX524478 KIT524469:KIT524478 KSP524469:KSP524478 LCL524469:LCL524478 LMH524469:LMH524478 LWD524469:LWD524478 MFZ524469:MFZ524478 MPV524469:MPV524478 MZR524469:MZR524478 NJN524469:NJN524478 NTJ524469:NTJ524478 ODF524469:ODF524478 ONB524469:ONB524478 OWX524469:OWX524478 PGT524469:PGT524478 PQP524469:PQP524478 QAL524469:QAL524478 QKH524469:QKH524478 QUD524469:QUD524478 RDZ524469:RDZ524478 RNV524469:RNV524478 RXR524469:RXR524478 SHN524469:SHN524478 SRJ524469:SRJ524478 TBF524469:TBF524478 TLB524469:TLB524478 TUX524469:TUX524478 UET524469:UET524478 UOP524469:UOP524478 UYL524469:UYL524478 VIH524469:VIH524478 VSD524469:VSD524478 WBZ524469:WBZ524478 WLV524469:WLV524478 WVR524469:WVR524478 J590005:J590014 JF590005:JF590014 TB590005:TB590014 ACX590005:ACX590014 AMT590005:AMT590014 AWP590005:AWP590014 BGL590005:BGL590014 BQH590005:BQH590014 CAD590005:CAD590014 CJZ590005:CJZ590014 CTV590005:CTV590014 DDR590005:DDR590014 DNN590005:DNN590014 DXJ590005:DXJ590014 EHF590005:EHF590014 ERB590005:ERB590014 FAX590005:FAX590014 FKT590005:FKT590014 FUP590005:FUP590014 GEL590005:GEL590014 GOH590005:GOH590014 GYD590005:GYD590014 HHZ590005:HHZ590014 HRV590005:HRV590014 IBR590005:IBR590014 ILN590005:ILN590014 IVJ590005:IVJ590014 JFF590005:JFF590014 JPB590005:JPB590014 JYX590005:JYX590014 KIT590005:KIT590014 KSP590005:KSP590014 LCL590005:LCL590014 LMH590005:LMH590014 LWD590005:LWD590014 MFZ590005:MFZ590014 MPV590005:MPV590014 MZR590005:MZR590014 NJN590005:NJN590014 NTJ590005:NTJ590014 ODF590005:ODF590014 ONB590005:ONB590014 OWX590005:OWX590014 PGT590005:PGT590014 PQP590005:PQP590014 QAL590005:QAL590014 QKH590005:QKH590014 QUD590005:QUD590014 RDZ590005:RDZ590014 RNV590005:RNV590014 RXR590005:RXR590014 SHN590005:SHN590014 SRJ590005:SRJ590014 TBF590005:TBF590014 TLB590005:TLB590014 TUX590005:TUX590014 UET590005:UET590014 UOP590005:UOP590014 UYL590005:UYL590014 VIH590005:VIH590014 VSD590005:VSD590014 WBZ590005:WBZ590014 WLV590005:WLV590014 WVR590005:WVR590014 J655541:J655550 JF655541:JF655550 TB655541:TB655550 ACX655541:ACX655550 AMT655541:AMT655550 AWP655541:AWP655550 BGL655541:BGL655550 BQH655541:BQH655550 CAD655541:CAD655550 CJZ655541:CJZ655550 CTV655541:CTV655550 DDR655541:DDR655550 DNN655541:DNN655550 DXJ655541:DXJ655550 EHF655541:EHF655550 ERB655541:ERB655550 FAX655541:FAX655550 FKT655541:FKT655550 FUP655541:FUP655550 GEL655541:GEL655550 GOH655541:GOH655550 GYD655541:GYD655550 HHZ655541:HHZ655550 HRV655541:HRV655550 IBR655541:IBR655550 ILN655541:ILN655550 IVJ655541:IVJ655550 JFF655541:JFF655550 JPB655541:JPB655550 JYX655541:JYX655550 KIT655541:KIT655550 KSP655541:KSP655550 LCL655541:LCL655550 LMH655541:LMH655550 LWD655541:LWD655550 MFZ655541:MFZ655550 MPV655541:MPV655550 MZR655541:MZR655550 NJN655541:NJN655550 NTJ655541:NTJ655550 ODF655541:ODF655550 ONB655541:ONB655550 OWX655541:OWX655550 PGT655541:PGT655550 PQP655541:PQP655550 QAL655541:QAL655550 QKH655541:QKH655550 QUD655541:QUD655550 RDZ655541:RDZ655550 RNV655541:RNV655550 RXR655541:RXR655550 SHN655541:SHN655550 SRJ655541:SRJ655550 TBF655541:TBF655550 TLB655541:TLB655550 TUX655541:TUX655550 UET655541:UET655550 UOP655541:UOP655550 UYL655541:UYL655550 VIH655541:VIH655550 VSD655541:VSD655550 WBZ655541:WBZ655550 WLV655541:WLV655550 WVR655541:WVR655550 J721077:J721086 JF721077:JF721086 TB721077:TB721086 ACX721077:ACX721086 AMT721077:AMT721086 AWP721077:AWP721086 BGL721077:BGL721086 BQH721077:BQH721086 CAD721077:CAD721086 CJZ721077:CJZ721086 CTV721077:CTV721086 DDR721077:DDR721086 DNN721077:DNN721086 DXJ721077:DXJ721086 EHF721077:EHF721086 ERB721077:ERB721086 FAX721077:FAX721086 FKT721077:FKT721086 FUP721077:FUP721086 GEL721077:GEL721086 GOH721077:GOH721086 GYD721077:GYD721086 HHZ721077:HHZ721086 HRV721077:HRV721086 IBR721077:IBR721086 ILN721077:ILN721086 IVJ721077:IVJ721086 JFF721077:JFF721086 JPB721077:JPB721086 JYX721077:JYX721086 KIT721077:KIT721086 KSP721077:KSP721086 LCL721077:LCL721086 LMH721077:LMH721086 LWD721077:LWD721086 MFZ721077:MFZ721086 MPV721077:MPV721086 MZR721077:MZR721086 NJN721077:NJN721086 NTJ721077:NTJ721086 ODF721077:ODF721086 ONB721077:ONB721086 OWX721077:OWX721086 PGT721077:PGT721086 PQP721077:PQP721086 QAL721077:QAL721086 QKH721077:QKH721086 QUD721077:QUD721086 RDZ721077:RDZ721086 RNV721077:RNV721086 RXR721077:RXR721086 SHN721077:SHN721086 SRJ721077:SRJ721086 TBF721077:TBF721086 TLB721077:TLB721086 TUX721077:TUX721086 UET721077:UET721086 UOP721077:UOP721086 UYL721077:UYL721086 VIH721077:VIH721086 VSD721077:VSD721086 WBZ721077:WBZ721086 WLV721077:WLV721086 WVR721077:WVR721086 J786613:J786622 JF786613:JF786622 TB786613:TB786622 ACX786613:ACX786622 AMT786613:AMT786622 AWP786613:AWP786622 BGL786613:BGL786622 BQH786613:BQH786622 CAD786613:CAD786622 CJZ786613:CJZ786622 CTV786613:CTV786622 DDR786613:DDR786622 DNN786613:DNN786622 DXJ786613:DXJ786622 EHF786613:EHF786622 ERB786613:ERB786622 FAX786613:FAX786622 FKT786613:FKT786622 FUP786613:FUP786622 GEL786613:GEL786622 GOH786613:GOH786622 GYD786613:GYD786622 HHZ786613:HHZ786622 HRV786613:HRV786622 IBR786613:IBR786622 ILN786613:ILN786622 IVJ786613:IVJ786622 JFF786613:JFF786622 JPB786613:JPB786622 JYX786613:JYX786622 KIT786613:KIT786622 KSP786613:KSP786622 LCL786613:LCL786622 LMH786613:LMH786622 LWD786613:LWD786622 MFZ786613:MFZ786622 MPV786613:MPV786622 MZR786613:MZR786622 NJN786613:NJN786622 NTJ786613:NTJ786622 ODF786613:ODF786622 ONB786613:ONB786622 OWX786613:OWX786622 PGT786613:PGT786622 PQP786613:PQP786622 QAL786613:QAL786622 QKH786613:QKH786622 QUD786613:QUD786622 RDZ786613:RDZ786622 RNV786613:RNV786622 RXR786613:RXR786622 SHN786613:SHN786622 SRJ786613:SRJ786622 TBF786613:TBF786622 TLB786613:TLB786622 TUX786613:TUX786622 UET786613:UET786622 UOP786613:UOP786622 UYL786613:UYL786622 VIH786613:VIH786622 VSD786613:VSD786622 WBZ786613:WBZ786622 WLV786613:WLV786622 WVR786613:WVR786622 J852149:J852158 JF852149:JF852158 TB852149:TB852158 ACX852149:ACX852158 AMT852149:AMT852158 AWP852149:AWP852158 BGL852149:BGL852158 BQH852149:BQH852158 CAD852149:CAD852158 CJZ852149:CJZ852158 CTV852149:CTV852158 DDR852149:DDR852158 DNN852149:DNN852158 DXJ852149:DXJ852158 EHF852149:EHF852158 ERB852149:ERB852158 FAX852149:FAX852158 FKT852149:FKT852158 FUP852149:FUP852158 GEL852149:GEL852158 GOH852149:GOH852158 GYD852149:GYD852158 HHZ852149:HHZ852158 HRV852149:HRV852158 IBR852149:IBR852158 ILN852149:ILN852158 IVJ852149:IVJ852158 JFF852149:JFF852158 JPB852149:JPB852158 JYX852149:JYX852158 KIT852149:KIT852158 KSP852149:KSP852158 LCL852149:LCL852158 LMH852149:LMH852158 LWD852149:LWD852158 MFZ852149:MFZ852158 MPV852149:MPV852158 MZR852149:MZR852158 NJN852149:NJN852158 NTJ852149:NTJ852158 ODF852149:ODF852158 ONB852149:ONB852158 OWX852149:OWX852158 PGT852149:PGT852158 PQP852149:PQP852158 QAL852149:QAL852158 QKH852149:QKH852158 QUD852149:QUD852158 RDZ852149:RDZ852158 RNV852149:RNV852158 RXR852149:RXR852158 SHN852149:SHN852158 SRJ852149:SRJ852158 TBF852149:TBF852158 TLB852149:TLB852158 TUX852149:TUX852158 UET852149:UET852158 UOP852149:UOP852158 UYL852149:UYL852158 VIH852149:VIH852158 VSD852149:VSD852158 WBZ852149:WBZ852158 WLV852149:WLV852158 WVR852149:WVR852158 J917685:J917694 JF917685:JF917694 TB917685:TB917694 ACX917685:ACX917694 AMT917685:AMT917694 AWP917685:AWP917694 BGL917685:BGL917694 BQH917685:BQH917694 CAD917685:CAD917694 CJZ917685:CJZ917694 CTV917685:CTV917694 DDR917685:DDR917694 DNN917685:DNN917694 DXJ917685:DXJ917694 EHF917685:EHF917694 ERB917685:ERB917694 FAX917685:FAX917694 FKT917685:FKT917694 FUP917685:FUP917694 GEL917685:GEL917694 GOH917685:GOH917694 GYD917685:GYD917694 HHZ917685:HHZ917694 HRV917685:HRV917694 IBR917685:IBR917694 ILN917685:ILN917694 IVJ917685:IVJ917694 JFF917685:JFF917694 JPB917685:JPB917694 JYX917685:JYX917694 KIT917685:KIT917694 KSP917685:KSP917694 LCL917685:LCL917694 LMH917685:LMH917694 LWD917685:LWD917694 MFZ917685:MFZ917694 MPV917685:MPV917694 MZR917685:MZR917694 NJN917685:NJN917694 NTJ917685:NTJ917694 ODF917685:ODF917694 ONB917685:ONB917694 OWX917685:OWX917694 PGT917685:PGT917694 PQP917685:PQP917694 QAL917685:QAL917694 QKH917685:QKH917694 QUD917685:QUD917694 RDZ917685:RDZ917694 RNV917685:RNV917694 RXR917685:RXR917694 SHN917685:SHN917694 SRJ917685:SRJ917694 TBF917685:TBF917694 TLB917685:TLB917694 TUX917685:TUX917694 UET917685:UET917694 UOP917685:UOP917694 UYL917685:UYL917694 VIH917685:VIH917694 VSD917685:VSD917694 WBZ917685:WBZ917694 WLV917685:WLV917694 WVR917685:WVR917694 J983221:J983230 JF983221:JF983230 TB983221:TB983230 ACX983221:ACX983230 AMT983221:AMT983230 AWP983221:AWP983230 BGL983221:BGL983230 BQH983221:BQH983230 CAD983221:CAD983230 CJZ983221:CJZ983230 CTV983221:CTV983230 DDR983221:DDR983230 DNN983221:DNN983230 DXJ983221:DXJ983230 EHF983221:EHF983230 ERB983221:ERB983230 FAX983221:FAX983230 FKT983221:FKT983230 FUP983221:FUP983230 GEL983221:GEL983230 GOH983221:GOH983230 GYD983221:GYD983230 HHZ983221:HHZ983230 HRV983221:HRV983230 IBR983221:IBR983230 ILN983221:ILN983230 IVJ983221:IVJ983230 JFF983221:JFF983230 JPB983221:JPB983230 JYX983221:JYX983230 KIT983221:KIT983230 KSP983221:KSP983230 LCL983221:LCL983230 LMH983221:LMH983230 LWD983221:LWD983230 MFZ983221:MFZ983230 MPV983221:MPV983230 MZR983221:MZR983230 NJN983221:NJN983230 NTJ983221:NTJ983230 ODF983221:ODF983230 ONB983221:ONB983230 OWX983221:OWX983230 PGT983221:PGT983230 PQP983221:PQP983230 QAL983221:QAL983230 QKH983221:QKH983230 QUD983221:QUD983230 RDZ983221:RDZ983230 RNV983221:RNV983230 RXR983221:RXR983230 SHN983221:SHN983230 SRJ983221:SRJ983230 TBF983221:TBF983230 TLB983221:TLB983230 TUX983221:TUX983230 UET983221:UET983230 UOP983221:UOP983230 UYL983221:UYL983230 VIH983221:VIH983230 VSD983221:VSD983230 WBZ983221:WBZ983230 WLV983221:WLV983230 WVR983221:WVR983230 G208 JC208 SY208 ACU208 AMQ208 AWM208 BGI208 BQE208 CAA208 CJW208 CTS208 DDO208 DNK208 DXG208 EHC208 EQY208 FAU208 FKQ208 FUM208 GEI208 GOE208 GYA208 HHW208 HRS208 IBO208 ILK208 IVG208 JFC208 JOY208 JYU208 KIQ208 KSM208 LCI208 LME208 LWA208 MFW208 MPS208 MZO208 NJK208 NTG208 ODC208 OMY208 OWU208 PGQ208 PQM208 QAI208 QKE208 QUA208 RDW208 RNS208 RXO208 SHK208 SRG208 TBC208 TKY208 TUU208 UEQ208 UOM208 UYI208 VIE208 VSA208 WBW208 WLS208 WVO208 G65744 JC65744 SY65744 ACU65744 AMQ65744 AWM65744 BGI65744 BQE65744 CAA65744 CJW65744 CTS65744 DDO65744 DNK65744 DXG65744 EHC65744 EQY65744 FAU65744 FKQ65744 FUM65744 GEI65744 GOE65744 GYA65744 HHW65744 HRS65744 IBO65744 ILK65744 IVG65744 JFC65744 JOY65744 JYU65744 KIQ65744 KSM65744 LCI65744 LME65744 LWA65744 MFW65744 MPS65744 MZO65744 NJK65744 NTG65744 ODC65744 OMY65744 OWU65744 PGQ65744 PQM65744 QAI65744 QKE65744 QUA65744 RDW65744 RNS65744 RXO65744 SHK65744 SRG65744 TBC65744 TKY65744 TUU65744 UEQ65744 UOM65744 UYI65744 VIE65744 VSA65744 WBW65744 WLS65744 WVO65744 G131280 JC131280 SY131280 ACU131280 AMQ131280 AWM131280 BGI131280 BQE131280 CAA131280 CJW131280 CTS131280 DDO131280 DNK131280 DXG131280 EHC131280 EQY131280 FAU131280 FKQ131280 FUM131280 GEI131280 GOE131280 GYA131280 HHW131280 HRS131280 IBO131280 ILK131280 IVG131280 JFC131280 JOY131280 JYU131280 KIQ131280 KSM131280 LCI131280 LME131280 LWA131280 MFW131280 MPS131280 MZO131280 NJK131280 NTG131280 ODC131280 OMY131280 OWU131280 PGQ131280 PQM131280 QAI131280 QKE131280 QUA131280 RDW131280 RNS131280 RXO131280 SHK131280 SRG131280 TBC131280 TKY131280 TUU131280 UEQ131280 UOM131280 UYI131280 VIE131280 VSA131280 WBW131280 WLS131280 WVO131280 G196816 JC196816 SY196816 ACU196816 AMQ196816 AWM196816 BGI196816 BQE196816 CAA196816 CJW196816 CTS196816 DDO196816 DNK196816 DXG196816 EHC196816 EQY196816 FAU196816 FKQ196816 FUM196816 GEI196816 GOE196816 GYA196816 HHW196816 HRS196816 IBO196816 ILK196816 IVG196816 JFC196816 JOY196816 JYU196816 KIQ196816 KSM196816 LCI196816 LME196816 LWA196816 MFW196816 MPS196816 MZO196816 NJK196816 NTG196816 ODC196816 OMY196816 OWU196816 PGQ196816 PQM196816 QAI196816 QKE196816 QUA196816 RDW196816 RNS196816 RXO196816 SHK196816 SRG196816 TBC196816 TKY196816 TUU196816 UEQ196816 UOM196816 UYI196816 VIE196816 VSA196816 WBW196816 WLS196816 WVO196816 G262352 JC262352 SY262352 ACU262352 AMQ262352 AWM262352 BGI262352 BQE262352 CAA262352 CJW262352 CTS262352 DDO262352 DNK262352 DXG262352 EHC262352 EQY262352 FAU262352 FKQ262352 FUM262352 GEI262352 GOE262352 GYA262352 HHW262352 HRS262352 IBO262352 ILK262352 IVG262352 JFC262352 JOY262352 JYU262352 KIQ262352 KSM262352 LCI262352 LME262352 LWA262352 MFW262352 MPS262352 MZO262352 NJK262352 NTG262352 ODC262352 OMY262352 OWU262352 PGQ262352 PQM262352 QAI262352 QKE262352 QUA262352 RDW262352 RNS262352 RXO262352 SHK262352 SRG262352 TBC262352 TKY262352 TUU262352 UEQ262352 UOM262352 UYI262352 VIE262352 VSA262352 WBW262352 WLS262352 WVO262352 G327888 JC327888 SY327888 ACU327888 AMQ327888 AWM327888 BGI327888 BQE327888 CAA327888 CJW327888 CTS327888 DDO327888 DNK327888 DXG327888 EHC327888 EQY327888 FAU327888 FKQ327888 FUM327888 GEI327888 GOE327888 GYA327888 HHW327888 HRS327888 IBO327888 ILK327888 IVG327888 JFC327888 JOY327888 JYU327888 KIQ327888 KSM327888 LCI327888 LME327888 LWA327888 MFW327888 MPS327888 MZO327888 NJK327888 NTG327888 ODC327888 OMY327888 OWU327888 PGQ327888 PQM327888 QAI327888 QKE327888 QUA327888 RDW327888 RNS327888 RXO327888 SHK327888 SRG327888 TBC327888 TKY327888 TUU327888 UEQ327888 UOM327888 UYI327888 VIE327888 VSA327888 WBW327888 WLS327888 WVO327888 G393424 JC393424 SY393424 ACU393424 AMQ393424 AWM393424 BGI393424 BQE393424 CAA393424 CJW393424 CTS393424 DDO393424 DNK393424 DXG393424 EHC393424 EQY393424 FAU393424 FKQ393424 FUM393424 GEI393424 GOE393424 GYA393424 HHW393424 HRS393424 IBO393424 ILK393424 IVG393424 JFC393424 JOY393424 JYU393424 KIQ393424 KSM393424 LCI393424 LME393424 LWA393424 MFW393424 MPS393424 MZO393424 NJK393424 NTG393424 ODC393424 OMY393424 OWU393424 PGQ393424 PQM393424 QAI393424 QKE393424 QUA393424 RDW393424 RNS393424 RXO393424 SHK393424 SRG393424 TBC393424 TKY393424 TUU393424 UEQ393424 UOM393424 UYI393424 VIE393424 VSA393424 WBW393424 WLS393424 WVO393424 G458960 JC458960 SY458960 ACU458960 AMQ458960 AWM458960 BGI458960 BQE458960 CAA458960 CJW458960 CTS458960 DDO458960 DNK458960 DXG458960 EHC458960 EQY458960 FAU458960 FKQ458960 FUM458960 GEI458960 GOE458960 GYA458960 HHW458960 HRS458960 IBO458960 ILK458960 IVG458960 JFC458960 JOY458960 JYU458960 KIQ458960 KSM458960 LCI458960 LME458960 LWA458960 MFW458960 MPS458960 MZO458960 NJK458960 NTG458960 ODC458960 OMY458960 OWU458960 PGQ458960 PQM458960 QAI458960 QKE458960 QUA458960 RDW458960 RNS458960 RXO458960 SHK458960 SRG458960 TBC458960 TKY458960 TUU458960 UEQ458960 UOM458960 UYI458960 VIE458960 VSA458960 WBW458960 WLS458960 WVO458960 G524496 JC524496 SY524496 ACU524496 AMQ524496 AWM524496 BGI524496 BQE524496 CAA524496 CJW524496 CTS524496 DDO524496 DNK524496 DXG524496 EHC524496 EQY524496 FAU524496 FKQ524496 FUM524496 GEI524496 GOE524496 GYA524496 HHW524496 HRS524496 IBO524496 ILK524496 IVG524496 JFC524496 JOY524496 JYU524496 KIQ524496 KSM524496 LCI524496 LME524496 LWA524496 MFW524496 MPS524496 MZO524496 NJK524496 NTG524496 ODC524496 OMY524496 OWU524496 PGQ524496 PQM524496 QAI524496 QKE524496 QUA524496 RDW524496 RNS524496 RXO524496 SHK524496 SRG524496 TBC524496 TKY524496 TUU524496 UEQ524496 UOM524496 UYI524496 VIE524496 VSA524496 WBW524496 WLS524496 WVO524496 G590032 JC590032 SY590032 ACU590032 AMQ590032 AWM590032 BGI590032 BQE590032 CAA590032 CJW590032 CTS590032 DDO590032 DNK590032 DXG590032 EHC590032 EQY590032 FAU590032 FKQ590032 FUM590032 GEI590032 GOE590032 GYA590032 HHW590032 HRS590032 IBO590032 ILK590032 IVG590032 JFC590032 JOY590032 JYU590032 KIQ590032 KSM590032 LCI590032 LME590032 LWA590032 MFW590032 MPS590032 MZO590032 NJK590032 NTG590032 ODC590032 OMY590032 OWU590032 PGQ590032 PQM590032 QAI590032 QKE590032 QUA590032 RDW590032 RNS590032 RXO590032 SHK590032 SRG590032 TBC590032 TKY590032 TUU590032 UEQ590032 UOM590032 UYI590032 VIE590032 VSA590032 WBW590032 WLS590032 WVO590032 G655568 JC655568 SY655568 ACU655568 AMQ655568 AWM655568 BGI655568 BQE655568 CAA655568 CJW655568 CTS655568 DDO655568 DNK655568 DXG655568 EHC655568 EQY655568 FAU655568 FKQ655568 FUM655568 GEI655568 GOE655568 GYA655568 HHW655568 HRS655568 IBO655568 ILK655568 IVG655568 JFC655568 JOY655568 JYU655568 KIQ655568 KSM655568 LCI655568 LME655568 LWA655568 MFW655568 MPS655568 MZO655568 NJK655568 NTG655568 ODC655568 OMY655568 OWU655568 PGQ655568 PQM655568 QAI655568 QKE655568 QUA655568 RDW655568 RNS655568 RXO655568 SHK655568 SRG655568 TBC655568 TKY655568 TUU655568 UEQ655568 UOM655568 UYI655568 VIE655568 VSA655568 WBW655568 WLS655568 WVO655568 G721104 JC721104 SY721104 ACU721104 AMQ721104 AWM721104 BGI721104 BQE721104 CAA721104 CJW721104 CTS721104 DDO721104 DNK721104 DXG721104 EHC721104 EQY721104 FAU721104 FKQ721104 FUM721104 GEI721104 GOE721104 GYA721104 HHW721104 HRS721104 IBO721104 ILK721104 IVG721104 JFC721104 JOY721104 JYU721104 KIQ721104 KSM721104 LCI721104 LME721104 LWA721104 MFW721104 MPS721104 MZO721104 NJK721104 NTG721104 ODC721104 OMY721104 OWU721104 PGQ721104 PQM721104 QAI721104 QKE721104 QUA721104 RDW721104 RNS721104 RXO721104 SHK721104 SRG721104 TBC721104 TKY721104 TUU721104 UEQ721104 UOM721104 UYI721104 VIE721104 VSA721104 WBW721104 WLS721104 WVO721104 G786640 JC786640 SY786640 ACU786640 AMQ786640 AWM786640 BGI786640 BQE786640 CAA786640 CJW786640 CTS786640 DDO786640 DNK786640 DXG786640 EHC786640 EQY786640 FAU786640 FKQ786640 FUM786640 GEI786640 GOE786640 GYA786640 HHW786640 HRS786640 IBO786640 ILK786640 IVG786640 JFC786640 JOY786640 JYU786640 KIQ786640 KSM786640 LCI786640 LME786640 LWA786640 MFW786640 MPS786640 MZO786640 NJK786640 NTG786640 ODC786640 OMY786640 OWU786640 PGQ786640 PQM786640 QAI786640 QKE786640 QUA786640 RDW786640 RNS786640 RXO786640 SHK786640 SRG786640 TBC786640 TKY786640 TUU786640 UEQ786640 UOM786640 UYI786640 VIE786640 VSA786640 WBW786640 WLS786640 WVO786640 G852176 JC852176 SY852176 ACU852176 AMQ852176 AWM852176 BGI852176 BQE852176 CAA852176 CJW852176 CTS852176 DDO852176 DNK852176 DXG852176 EHC852176 EQY852176 FAU852176 FKQ852176 FUM852176 GEI852176 GOE852176 GYA852176 HHW852176 HRS852176 IBO852176 ILK852176 IVG852176 JFC852176 JOY852176 JYU852176 KIQ852176 KSM852176 LCI852176 LME852176 LWA852176 MFW852176 MPS852176 MZO852176 NJK852176 NTG852176 ODC852176 OMY852176 OWU852176 PGQ852176 PQM852176 QAI852176 QKE852176 QUA852176 RDW852176 RNS852176 RXO852176 SHK852176 SRG852176 TBC852176 TKY852176 TUU852176 UEQ852176 UOM852176 UYI852176 VIE852176 VSA852176 WBW852176 WLS852176 WVO852176 G917712 JC917712 SY917712 ACU917712 AMQ917712 AWM917712 BGI917712 BQE917712 CAA917712 CJW917712 CTS917712 DDO917712 DNK917712 DXG917712 EHC917712 EQY917712 FAU917712 FKQ917712 FUM917712 GEI917712 GOE917712 GYA917712 HHW917712 HRS917712 IBO917712 ILK917712 IVG917712 JFC917712 JOY917712 JYU917712 KIQ917712 KSM917712 LCI917712 LME917712 LWA917712 MFW917712 MPS917712 MZO917712 NJK917712 NTG917712 ODC917712 OMY917712 OWU917712 PGQ917712 PQM917712 QAI917712 QKE917712 QUA917712 RDW917712 RNS917712 RXO917712 SHK917712 SRG917712 TBC917712 TKY917712 TUU917712 UEQ917712 UOM917712 UYI917712 VIE917712 VSA917712 WBW917712 WLS917712 WVO917712 G983248 JC983248 SY983248 ACU983248 AMQ983248 AWM983248 BGI983248 BQE983248 CAA983248 CJW983248 CTS983248 DDO983248 DNK983248 DXG983248 EHC983248 EQY983248 FAU983248 FKQ983248 FUM983248 GEI983248 GOE983248 GYA983248 HHW983248 HRS983248 IBO983248 ILK983248 IVG983248 JFC983248 JOY983248 JYU983248 KIQ983248 KSM983248 LCI983248 LME983248 LWA983248 MFW983248 MPS983248 MZO983248 NJK983248 NTG983248 ODC983248 OMY983248 OWU983248 PGQ983248 PQM983248 QAI983248 QKE983248 QUA983248 RDW983248 RNS983248 RXO983248 SHK983248 SRG983248 TBC983248 TKY983248 TUU983248 UEQ983248 UOM983248 UYI983248 VIE983248 VSA983248 WBW983248 WLS983248 WVO983248 G225 JC225 SY225 ACU225 AMQ225 AWM225 BGI225 BQE225 CAA225 CJW225 CTS225 DDO225 DNK225 DXG225 EHC225 EQY225 FAU225 FKQ225 FUM225 GEI225 GOE225 GYA225 HHW225 HRS225 IBO225 ILK225 IVG225 JFC225 JOY225 JYU225 KIQ225 KSM225 LCI225 LME225 LWA225 MFW225 MPS225 MZO225 NJK225 NTG225 ODC225 OMY225 OWU225 PGQ225 PQM225 QAI225 QKE225 QUA225 RDW225 RNS225 RXO225 SHK225 SRG225 TBC225 TKY225 TUU225 UEQ225 UOM225 UYI225 VIE225 VSA225 WBW225 WLS225 WVO225 G65761 JC65761 SY65761 ACU65761 AMQ65761 AWM65761 BGI65761 BQE65761 CAA65761 CJW65761 CTS65761 DDO65761 DNK65761 DXG65761 EHC65761 EQY65761 FAU65761 FKQ65761 FUM65761 GEI65761 GOE65761 GYA65761 HHW65761 HRS65761 IBO65761 ILK65761 IVG65761 JFC65761 JOY65761 JYU65761 KIQ65761 KSM65761 LCI65761 LME65761 LWA65761 MFW65761 MPS65761 MZO65761 NJK65761 NTG65761 ODC65761 OMY65761 OWU65761 PGQ65761 PQM65761 QAI65761 QKE65761 QUA65761 RDW65761 RNS65761 RXO65761 SHK65761 SRG65761 TBC65761 TKY65761 TUU65761 UEQ65761 UOM65761 UYI65761 VIE65761 VSA65761 WBW65761 WLS65761 WVO65761 G131297 JC131297 SY131297 ACU131297 AMQ131297 AWM131297 BGI131297 BQE131297 CAA131297 CJW131297 CTS131297 DDO131297 DNK131297 DXG131297 EHC131297 EQY131297 FAU131297 FKQ131297 FUM131297 GEI131297 GOE131297 GYA131297 HHW131297 HRS131297 IBO131297 ILK131297 IVG131297 JFC131297 JOY131297 JYU131297 KIQ131297 KSM131297 LCI131297 LME131297 LWA131297 MFW131297 MPS131297 MZO131297 NJK131297 NTG131297 ODC131297 OMY131297 OWU131297 PGQ131297 PQM131297 QAI131297 QKE131297 QUA131297 RDW131297 RNS131297 RXO131297 SHK131297 SRG131297 TBC131297 TKY131297 TUU131297 UEQ131297 UOM131297 UYI131297 VIE131297 VSA131297 WBW131297 WLS131297 WVO131297 G196833 JC196833 SY196833 ACU196833 AMQ196833 AWM196833 BGI196833 BQE196833 CAA196833 CJW196833 CTS196833 DDO196833 DNK196833 DXG196833 EHC196833 EQY196833 FAU196833 FKQ196833 FUM196833 GEI196833 GOE196833 GYA196833 HHW196833 HRS196833 IBO196833 ILK196833 IVG196833 JFC196833 JOY196833 JYU196833 KIQ196833 KSM196833 LCI196833 LME196833 LWA196833 MFW196833 MPS196833 MZO196833 NJK196833 NTG196833 ODC196833 OMY196833 OWU196833 PGQ196833 PQM196833 QAI196833 QKE196833 QUA196833 RDW196833 RNS196833 RXO196833 SHK196833 SRG196833 TBC196833 TKY196833 TUU196833 UEQ196833 UOM196833 UYI196833 VIE196833 VSA196833 WBW196833 WLS196833 WVO196833 G262369 JC262369 SY262369 ACU262369 AMQ262369 AWM262369 BGI262369 BQE262369 CAA262369 CJW262369 CTS262369 DDO262369 DNK262369 DXG262369 EHC262369 EQY262369 FAU262369 FKQ262369 FUM262369 GEI262369 GOE262369 GYA262369 HHW262369 HRS262369 IBO262369 ILK262369 IVG262369 JFC262369 JOY262369 JYU262369 KIQ262369 KSM262369 LCI262369 LME262369 LWA262369 MFW262369 MPS262369 MZO262369 NJK262369 NTG262369 ODC262369 OMY262369 OWU262369 PGQ262369 PQM262369 QAI262369 QKE262369 QUA262369 RDW262369 RNS262369 RXO262369 SHK262369 SRG262369 TBC262369 TKY262369 TUU262369 UEQ262369 UOM262369 UYI262369 VIE262369 VSA262369 WBW262369 WLS262369 WVO262369 G327905 JC327905 SY327905 ACU327905 AMQ327905 AWM327905 BGI327905 BQE327905 CAA327905 CJW327905 CTS327905 DDO327905 DNK327905 DXG327905 EHC327905 EQY327905 FAU327905 FKQ327905 FUM327905 GEI327905 GOE327905 GYA327905 HHW327905 HRS327905 IBO327905 ILK327905 IVG327905 JFC327905 JOY327905 JYU327905 KIQ327905 KSM327905 LCI327905 LME327905 LWA327905 MFW327905 MPS327905 MZO327905 NJK327905 NTG327905 ODC327905 OMY327905 OWU327905 PGQ327905 PQM327905 QAI327905 QKE327905 QUA327905 RDW327905 RNS327905 RXO327905 SHK327905 SRG327905 TBC327905 TKY327905 TUU327905 UEQ327905 UOM327905 UYI327905 VIE327905 VSA327905 WBW327905 WLS327905 WVO327905 G393441 JC393441 SY393441 ACU393441 AMQ393441 AWM393441 BGI393441 BQE393441 CAA393441 CJW393441 CTS393441 DDO393441 DNK393441 DXG393441 EHC393441 EQY393441 FAU393441 FKQ393441 FUM393441 GEI393441 GOE393441 GYA393441 HHW393441 HRS393441 IBO393441 ILK393441 IVG393441 JFC393441 JOY393441 JYU393441 KIQ393441 KSM393441 LCI393441 LME393441 LWA393441 MFW393441 MPS393441 MZO393441 NJK393441 NTG393441 ODC393441 OMY393441 OWU393441 PGQ393441 PQM393441 QAI393441 QKE393441 QUA393441 RDW393441 RNS393441 RXO393441 SHK393441 SRG393441 TBC393441 TKY393441 TUU393441 UEQ393441 UOM393441 UYI393441 VIE393441 VSA393441 WBW393441 WLS393441 WVO393441 G458977 JC458977 SY458977 ACU458977 AMQ458977 AWM458977 BGI458977 BQE458977 CAA458977 CJW458977 CTS458977 DDO458977 DNK458977 DXG458977 EHC458977 EQY458977 FAU458977 FKQ458977 FUM458977 GEI458977 GOE458977 GYA458977 HHW458977 HRS458977 IBO458977 ILK458977 IVG458977 JFC458977 JOY458977 JYU458977 KIQ458977 KSM458977 LCI458977 LME458977 LWA458977 MFW458977 MPS458977 MZO458977 NJK458977 NTG458977 ODC458977 OMY458977 OWU458977 PGQ458977 PQM458977 QAI458977 QKE458977 QUA458977 RDW458977 RNS458977 RXO458977 SHK458977 SRG458977 TBC458977 TKY458977 TUU458977 UEQ458977 UOM458977 UYI458977 VIE458977 VSA458977 WBW458977 WLS458977 WVO458977 G524513 JC524513 SY524513 ACU524513 AMQ524513 AWM524513 BGI524513 BQE524513 CAA524513 CJW524513 CTS524513 DDO524513 DNK524513 DXG524513 EHC524513 EQY524513 FAU524513 FKQ524513 FUM524513 GEI524513 GOE524513 GYA524513 HHW524513 HRS524513 IBO524513 ILK524513 IVG524513 JFC524513 JOY524513 JYU524513 KIQ524513 KSM524513 LCI524513 LME524513 LWA524513 MFW524513 MPS524513 MZO524513 NJK524513 NTG524513 ODC524513 OMY524513 OWU524513 PGQ524513 PQM524513 QAI524513 QKE524513 QUA524513 RDW524513 RNS524513 RXO524513 SHK524513 SRG524513 TBC524513 TKY524513 TUU524513 UEQ524513 UOM524513 UYI524513 VIE524513 VSA524513 WBW524513 WLS524513 WVO524513 G590049 JC590049 SY590049 ACU590049 AMQ590049 AWM590049 BGI590049 BQE590049 CAA590049 CJW590049 CTS590049 DDO590049 DNK590049 DXG590049 EHC590049 EQY590049 FAU590049 FKQ590049 FUM590049 GEI590049 GOE590049 GYA590049 HHW590049 HRS590049 IBO590049 ILK590049 IVG590049 JFC590049 JOY590049 JYU590049 KIQ590049 KSM590049 LCI590049 LME590049 LWA590049 MFW590049 MPS590049 MZO590049 NJK590049 NTG590049 ODC590049 OMY590049 OWU590049 PGQ590049 PQM590049 QAI590049 QKE590049 QUA590049 RDW590049 RNS590049 RXO590049 SHK590049 SRG590049 TBC590049 TKY590049 TUU590049 UEQ590049 UOM590049 UYI590049 VIE590049 VSA590049 WBW590049 WLS590049 WVO590049 G655585 JC655585 SY655585 ACU655585 AMQ655585 AWM655585 BGI655585 BQE655585 CAA655585 CJW655585 CTS655585 DDO655585 DNK655585 DXG655585 EHC655585 EQY655585 FAU655585 FKQ655585 FUM655585 GEI655585 GOE655585 GYA655585 HHW655585 HRS655585 IBO655585 ILK655585 IVG655585 JFC655585 JOY655585 JYU655585 KIQ655585 KSM655585 LCI655585 LME655585 LWA655585 MFW655585 MPS655585 MZO655585 NJK655585 NTG655585 ODC655585 OMY655585 OWU655585 PGQ655585 PQM655585 QAI655585 QKE655585 QUA655585 RDW655585 RNS655585 RXO655585 SHK655585 SRG655585 TBC655585 TKY655585 TUU655585 UEQ655585 UOM655585 UYI655585 VIE655585 VSA655585 WBW655585 WLS655585 WVO655585 G721121 JC721121 SY721121 ACU721121 AMQ721121 AWM721121 BGI721121 BQE721121 CAA721121 CJW721121 CTS721121 DDO721121 DNK721121 DXG721121 EHC721121 EQY721121 FAU721121 FKQ721121 FUM721121 GEI721121 GOE721121 GYA721121 HHW721121 HRS721121 IBO721121 ILK721121 IVG721121 JFC721121 JOY721121 JYU721121 KIQ721121 KSM721121 LCI721121 LME721121 LWA721121 MFW721121 MPS721121 MZO721121 NJK721121 NTG721121 ODC721121 OMY721121 OWU721121 PGQ721121 PQM721121 QAI721121 QKE721121 QUA721121 RDW721121 RNS721121 RXO721121 SHK721121 SRG721121 TBC721121 TKY721121 TUU721121 UEQ721121 UOM721121 UYI721121 VIE721121 VSA721121 WBW721121 WLS721121 WVO721121 G786657 JC786657 SY786657 ACU786657 AMQ786657 AWM786657 BGI786657 BQE786657 CAA786657 CJW786657 CTS786657 DDO786657 DNK786657 DXG786657 EHC786657 EQY786657 FAU786657 FKQ786657 FUM786657 GEI786657 GOE786657 GYA786657 HHW786657 HRS786657 IBO786657 ILK786657 IVG786657 JFC786657 JOY786657 JYU786657 KIQ786657 KSM786657 LCI786657 LME786657 LWA786657 MFW786657 MPS786657 MZO786657 NJK786657 NTG786657 ODC786657 OMY786657 OWU786657 PGQ786657 PQM786657 QAI786657 QKE786657 QUA786657 RDW786657 RNS786657 RXO786657 SHK786657 SRG786657 TBC786657 TKY786657 TUU786657 UEQ786657 UOM786657 UYI786657 VIE786657 VSA786657 WBW786657 WLS786657 WVO786657 G852193 JC852193 SY852193 ACU852193 AMQ852193 AWM852193 BGI852193 BQE852193 CAA852193 CJW852193 CTS852193 DDO852193 DNK852193 DXG852193 EHC852193 EQY852193 FAU852193 FKQ852193 FUM852193 GEI852193 GOE852193 GYA852193 HHW852193 HRS852193 IBO852193 ILK852193 IVG852193 JFC852193 JOY852193 JYU852193 KIQ852193 KSM852193 LCI852193 LME852193 LWA852193 MFW852193 MPS852193 MZO852193 NJK852193 NTG852193 ODC852193 OMY852193 OWU852193 PGQ852193 PQM852193 QAI852193 QKE852193 QUA852193 RDW852193 RNS852193 RXO852193 SHK852193 SRG852193 TBC852193 TKY852193 TUU852193 UEQ852193 UOM852193 UYI852193 VIE852193 VSA852193 WBW852193 WLS852193 WVO852193 G917729 JC917729 SY917729 ACU917729 AMQ917729 AWM917729 BGI917729 BQE917729 CAA917729 CJW917729 CTS917729 DDO917729 DNK917729 DXG917729 EHC917729 EQY917729 FAU917729 FKQ917729 FUM917729 GEI917729 GOE917729 GYA917729 HHW917729 HRS917729 IBO917729 ILK917729 IVG917729 JFC917729 JOY917729 JYU917729 KIQ917729 KSM917729 LCI917729 LME917729 LWA917729 MFW917729 MPS917729 MZO917729 NJK917729 NTG917729 ODC917729 OMY917729 OWU917729 PGQ917729 PQM917729 QAI917729 QKE917729 QUA917729 RDW917729 RNS917729 RXO917729 SHK917729 SRG917729 TBC917729 TKY917729 TUU917729 UEQ917729 UOM917729 UYI917729 VIE917729 VSA917729 WBW917729 WLS917729 WVO917729 G983265 JC983265 SY983265 ACU983265 AMQ983265 AWM983265 BGI983265 BQE983265 CAA983265 CJW983265 CTS983265 DDO983265 DNK983265 DXG983265 EHC983265 EQY983265 FAU983265 FKQ983265 FUM983265 GEI983265 GOE983265 GYA983265 HHW983265 HRS983265 IBO983265 ILK983265 IVG983265 JFC983265 JOY983265 JYU983265 KIQ983265 KSM983265 LCI983265 LME983265 LWA983265 MFW983265 MPS983265 MZO983265 NJK983265 NTG983265 ODC983265 OMY983265 OWU983265 PGQ983265 PQM983265 QAI983265 QKE983265 QUA983265 RDW983265 RNS983265 RXO983265 SHK983265 SRG983265 TBC983265 TKY983265 TUU983265 UEQ983265 UOM983265 UYI983265 VIE983265 VSA983265 WBW983265 WLS983265 WVO983265 G230 JC230 SY230 ACU230 AMQ230 AWM230 BGI230 BQE230 CAA230 CJW230 CTS230 DDO230 DNK230 DXG230 EHC230 EQY230 FAU230 FKQ230 FUM230 GEI230 GOE230 GYA230 HHW230 HRS230 IBO230 ILK230 IVG230 JFC230 JOY230 JYU230 KIQ230 KSM230 LCI230 LME230 LWA230 MFW230 MPS230 MZO230 NJK230 NTG230 ODC230 OMY230 OWU230 PGQ230 PQM230 QAI230 QKE230 QUA230 RDW230 RNS230 RXO230 SHK230 SRG230 TBC230 TKY230 TUU230 UEQ230 UOM230 UYI230 VIE230 VSA230 WBW230 WLS230 WVO230 G65766 JC65766 SY65766 ACU65766 AMQ65766 AWM65766 BGI65766 BQE65766 CAA65766 CJW65766 CTS65766 DDO65766 DNK65766 DXG65766 EHC65766 EQY65766 FAU65766 FKQ65766 FUM65766 GEI65766 GOE65766 GYA65766 HHW65766 HRS65766 IBO65766 ILK65766 IVG65766 JFC65766 JOY65766 JYU65766 KIQ65766 KSM65766 LCI65766 LME65766 LWA65766 MFW65766 MPS65766 MZO65766 NJK65766 NTG65766 ODC65766 OMY65766 OWU65766 PGQ65766 PQM65766 QAI65766 QKE65766 QUA65766 RDW65766 RNS65766 RXO65766 SHK65766 SRG65766 TBC65766 TKY65766 TUU65766 UEQ65766 UOM65766 UYI65766 VIE65766 VSA65766 WBW65766 WLS65766 WVO65766 G131302 JC131302 SY131302 ACU131302 AMQ131302 AWM131302 BGI131302 BQE131302 CAA131302 CJW131302 CTS131302 DDO131302 DNK131302 DXG131302 EHC131302 EQY131302 FAU131302 FKQ131302 FUM131302 GEI131302 GOE131302 GYA131302 HHW131302 HRS131302 IBO131302 ILK131302 IVG131302 JFC131302 JOY131302 JYU131302 KIQ131302 KSM131302 LCI131302 LME131302 LWA131302 MFW131302 MPS131302 MZO131302 NJK131302 NTG131302 ODC131302 OMY131302 OWU131302 PGQ131302 PQM131302 QAI131302 QKE131302 QUA131302 RDW131302 RNS131302 RXO131302 SHK131302 SRG131302 TBC131302 TKY131302 TUU131302 UEQ131302 UOM131302 UYI131302 VIE131302 VSA131302 WBW131302 WLS131302 WVO131302 G196838 JC196838 SY196838 ACU196838 AMQ196838 AWM196838 BGI196838 BQE196838 CAA196838 CJW196838 CTS196838 DDO196838 DNK196838 DXG196838 EHC196838 EQY196838 FAU196838 FKQ196838 FUM196838 GEI196838 GOE196838 GYA196838 HHW196838 HRS196838 IBO196838 ILK196838 IVG196838 JFC196838 JOY196838 JYU196838 KIQ196838 KSM196838 LCI196838 LME196838 LWA196838 MFW196838 MPS196838 MZO196838 NJK196838 NTG196838 ODC196838 OMY196838 OWU196838 PGQ196838 PQM196838 QAI196838 QKE196838 QUA196838 RDW196838 RNS196838 RXO196838 SHK196838 SRG196838 TBC196838 TKY196838 TUU196838 UEQ196838 UOM196838 UYI196838 VIE196838 VSA196838 WBW196838 WLS196838 WVO196838 G262374 JC262374 SY262374 ACU262374 AMQ262374 AWM262374 BGI262374 BQE262374 CAA262374 CJW262374 CTS262374 DDO262374 DNK262374 DXG262374 EHC262374 EQY262374 FAU262374 FKQ262374 FUM262374 GEI262374 GOE262374 GYA262374 HHW262374 HRS262374 IBO262374 ILK262374 IVG262374 JFC262374 JOY262374 JYU262374 KIQ262374 KSM262374 LCI262374 LME262374 LWA262374 MFW262374 MPS262374 MZO262374 NJK262374 NTG262374 ODC262374 OMY262374 OWU262374 PGQ262374 PQM262374 QAI262374 QKE262374 QUA262374 RDW262374 RNS262374 RXO262374 SHK262374 SRG262374 TBC262374 TKY262374 TUU262374 UEQ262374 UOM262374 UYI262374 VIE262374 VSA262374 WBW262374 WLS262374 WVO262374 G327910 JC327910 SY327910 ACU327910 AMQ327910 AWM327910 BGI327910 BQE327910 CAA327910 CJW327910 CTS327910 DDO327910 DNK327910 DXG327910 EHC327910 EQY327910 FAU327910 FKQ327910 FUM327910 GEI327910 GOE327910 GYA327910 HHW327910 HRS327910 IBO327910 ILK327910 IVG327910 JFC327910 JOY327910 JYU327910 KIQ327910 KSM327910 LCI327910 LME327910 LWA327910 MFW327910 MPS327910 MZO327910 NJK327910 NTG327910 ODC327910 OMY327910 OWU327910 PGQ327910 PQM327910 QAI327910 QKE327910 QUA327910 RDW327910 RNS327910 RXO327910 SHK327910 SRG327910 TBC327910 TKY327910 TUU327910 UEQ327910 UOM327910 UYI327910 VIE327910 VSA327910 WBW327910 WLS327910 WVO327910 G393446 JC393446 SY393446 ACU393446 AMQ393446 AWM393446 BGI393446 BQE393446 CAA393446 CJW393446 CTS393446 DDO393446 DNK393446 DXG393446 EHC393446 EQY393446 FAU393446 FKQ393446 FUM393446 GEI393446 GOE393446 GYA393446 HHW393446 HRS393446 IBO393446 ILK393446 IVG393446 JFC393446 JOY393446 JYU393446 KIQ393446 KSM393446 LCI393446 LME393446 LWA393446 MFW393446 MPS393446 MZO393446 NJK393446 NTG393446 ODC393446 OMY393446 OWU393446 PGQ393446 PQM393446 QAI393446 QKE393446 QUA393446 RDW393446 RNS393446 RXO393446 SHK393446 SRG393446 TBC393446 TKY393446 TUU393446 UEQ393446 UOM393446 UYI393446 VIE393446 VSA393446 WBW393446 WLS393446 WVO393446 G458982 JC458982 SY458982 ACU458982 AMQ458982 AWM458982 BGI458982 BQE458982 CAA458982 CJW458982 CTS458982 DDO458982 DNK458982 DXG458982 EHC458982 EQY458982 FAU458982 FKQ458982 FUM458982 GEI458982 GOE458982 GYA458982 HHW458982 HRS458982 IBO458982 ILK458982 IVG458982 JFC458982 JOY458982 JYU458982 KIQ458982 KSM458982 LCI458982 LME458982 LWA458982 MFW458982 MPS458982 MZO458982 NJK458982 NTG458982 ODC458982 OMY458982 OWU458982 PGQ458982 PQM458982 QAI458982 QKE458982 QUA458982 RDW458982 RNS458982 RXO458982 SHK458982 SRG458982 TBC458982 TKY458982 TUU458982 UEQ458982 UOM458982 UYI458982 VIE458982 VSA458982 WBW458982 WLS458982 WVO458982 G524518 JC524518 SY524518 ACU524518 AMQ524518 AWM524518 BGI524518 BQE524518 CAA524518 CJW524518 CTS524518 DDO524518 DNK524518 DXG524518 EHC524518 EQY524518 FAU524518 FKQ524518 FUM524518 GEI524518 GOE524518 GYA524518 HHW524518 HRS524518 IBO524518 ILK524518 IVG524518 JFC524518 JOY524518 JYU524518 KIQ524518 KSM524518 LCI524518 LME524518 LWA524518 MFW524518 MPS524518 MZO524518 NJK524518 NTG524518 ODC524518 OMY524518 OWU524518 PGQ524518 PQM524518 QAI524518 QKE524518 QUA524518 RDW524518 RNS524518 RXO524518 SHK524518 SRG524518 TBC524518 TKY524518 TUU524518 UEQ524518 UOM524518 UYI524518 VIE524518 VSA524518 WBW524518 WLS524518 WVO524518 G590054 JC590054 SY590054 ACU590054 AMQ590054 AWM590054 BGI590054 BQE590054 CAA590054 CJW590054 CTS590054 DDO590054 DNK590054 DXG590054 EHC590054 EQY590054 FAU590054 FKQ590054 FUM590054 GEI590054 GOE590054 GYA590054 HHW590054 HRS590054 IBO590054 ILK590054 IVG590054 JFC590054 JOY590054 JYU590054 KIQ590054 KSM590054 LCI590054 LME590054 LWA590054 MFW590054 MPS590054 MZO590054 NJK590054 NTG590054 ODC590054 OMY590054 OWU590054 PGQ590054 PQM590054 QAI590054 QKE590054 QUA590054 RDW590054 RNS590054 RXO590054 SHK590054 SRG590054 TBC590054 TKY590054 TUU590054 UEQ590054 UOM590054 UYI590054 VIE590054 VSA590054 WBW590054 WLS590054 WVO590054 G655590 JC655590 SY655590 ACU655590 AMQ655590 AWM655590 BGI655590 BQE655590 CAA655590 CJW655590 CTS655590 DDO655590 DNK655590 DXG655590 EHC655590 EQY655590 FAU655590 FKQ655590 FUM655590 GEI655590 GOE655590 GYA655590 HHW655590 HRS655590 IBO655590 ILK655590 IVG655590 JFC655590 JOY655590 JYU655590 KIQ655590 KSM655590 LCI655590 LME655590 LWA655590 MFW655590 MPS655590 MZO655590 NJK655590 NTG655590 ODC655590 OMY655590 OWU655590 PGQ655590 PQM655590 QAI655590 QKE655590 QUA655590 RDW655590 RNS655590 RXO655590 SHK655590 SRG655590 TBC655590 TKY655590 TUU655590 UEQ655590 UOM655590 UYI655590 VIE655590 VSA655590 WBW655590 WLS655590 WVO655590 G721126 JC721126 SY721126 ACU721126 AMQ721126 AWM721126 BGI721126 BQE721126 CAA721126 CJW721126 CTS721126 DDO721126 DNK721126 DXG721126 EHC721126 EQY721126 FAU721126 FKQ721126 FUM721126 GEI721126 GOE721126 GYA721126 HHW721126 HRS721126 IBO721126 ILK721126 IVG721126 JFC721126 JOY721126 JYU721126 KIQ721126 KSM721126 LCI721126 LME721126 LWA721126 MFW721126 MPS721126 MZO721126 NJK721126 NTG721126 ODC721126 OMY721126 OWU721126 PGQ721126 PQM721126 QAI721126 QKE721126 QUA721126 RDW721126 RNS721126 RXO721126 SHK721126 SRG721126 TBC721126 TKY721126 TUU721126 UEQ721126 UOM721126 UYI721126 VIE721126 VSA721126 WBW721126 WLS721126 WVO721126 G786662 JC786662 SY786662 ACU786662 AMQ786662 AWM786662 BGI786662 BQE786662 CAA786662 CJW786662 CTS786662 DDO786662 DNK786662 DXG786662 EHC786662 EQY786662 FAU786662 FKQ786662 FUM786662 GEI786662 GOE786662 GYA786662 HHW786662 HRS786662 IBO786662 ILK786662 IVG786662 JFC786662 JOY786662 JYU786662 KIQ786662 KSM786662 LCI786662 LME786662 LWA786662 MFW786662 MPS786662 MZO786662 NJK786662 NTG786662 ODC786662 OMY786662 OWU786662 PGQ786662 PQM786662 QAI786662 QKE786662 QUA786662 RDW786662 RNS786662 RXO786662 SHK786662 SRG786662 TBC786662 TKY786662 TUU786662 UEQ786662 UOM786662 UYI786662 VIE786662 VSA786662 WBW786662 WLS786662 WVO786662 G852198 JC852198 SY852198 ACU852198 AMQ852198 AWM852198 BGI852198 BQE852198 CAA852198 CJW852198 CTS852198 DDO852198 DNK852198 DXG852198 EHC852198 EQY852198 FAU852198 FKQ852198 FUM852198 GEI852198 GOE852198 GYA852198 HHW852198 HRS852198 IBO852198 ILK852198 IVG852198 JFC852198 JOY852198 JYU852198 KIQ852198 KSM852198 LCI852198 LME852198 LWA852198 MFW852198 MPS852198 MZO852198 NJK852198 NTG852198 ODC852198 OMY852198 OWU852198 PGQ852198 PQM852198 QAI852198 QKE852198 QUA852198 RDW852198 RNS852198 RXO852198 SHK852198 SRG852198 TBC852198 TKY852198 TUU852198 UEQ852198 UOM852198 UYI852198 VIE852198 VSA852198 WBW852198 WLS852198 WVO852198 G917734 JC917734 SY917734 ACU917734 AMQ917734 AWM917734 BGI917734 BQE917734 CAA917734 CJW917734 CTS917734 DDO917734 DNK917734 DXG917734 EHC917734 EQY917734 FAU917734 FKQ917734 FUM917734 GEI917734 GOE917734 GYA917734 HHW917734 HRS917734 IBO917734 ILK917734 IVG917734 JFC917734 JOY917734 JYU917734 KIQ917734 KSM917734 LCI917734 LME917734 LWA917734 MFW917734 MPS917734 MZO917734 NJK917734 NTG917734 ODC917734 OMY917734 OWU917734 PGQ917734 PQM917734 QAI917734 QKE917734 QUA917734 RDW917734 RNS917734 RXO917734 SHK917734 SRG917734 TBC917734 TKY917734 TUU917734 UEQ917734 UOM917734 UYI917734 VIE917734 VSA917734 WBW917734 WLS917734 WVO917734 G983270 JC983270 SY983270 ACU983270 AMQ983270 AWM983270 BGI983270 BQE983270 CAA983270 CJW983270 CTS983270 DDO983270 DNK983270 DXG983270 EHC983270 EQY983270 FAU983270 FKQ983270 FUM983270 GEI983270 GOE983270 GYA983270 HHW983270 HRS983270 IBO983270 ILK983270 IVG983270 JFC983270 JOY983270 JYU983270 KIQ983270 KSM983270 LCI983270 LME983270 LWA983270 MFW983270 MPS983270 MZO983270 NJK983270 NTG983270 ODC983270 OMY983270 OWU983270 PGQ983270 PQM983270 QAI983270 QKE983270 QUA983270 RDW983270 RNS983270 RXO983270 SHK983270 SRG983270 TBC983270 TKY983270 TUU983270 UEQ983270 UOM983270 UYI983270 VIE983270 VSA983270 WBW983270 WLS983270 WVO983270 G238 JC238 SY238 ACU238 AMQ238 AWM238 BGI238 BQE238 CAA238 CJW238 CTS238 DDO238 DNK238 DXG238 EHC238 EQY238 FAU238 FKQ238 FUM238 GEI238 GOE238 GYA238 HHW238 HRS238 IBO238 ILK238 IVG238 JFC238 JOY238 JYU238 KIQ238 KSM238 LCI238 LME238 LWA238 MFW238 MPS238 MZO238 NJK238 NTG238 ODC238 OMY238 OWU238 PGQ238 PQM238 QAI238 QKE238 QUA238 RDW238 RNS238 RXO238 SHK238 SRG238 TBC238 TKY238 TUU238 UEQ238 UOM238 UYI238 VIE238 VSA238 WBW238 WLS238 WVO238 G65774 JC65774 SY65774 ACU65774 AMQ65774 AWM65774 BGI65774 BQE65774 CAA65774 CJW65774 CTS65774 DDO65774 DNK65774 DXG65774 EHC65774 EQY65774 FAU65774 FKQ65774 FUM65774 GEI65774 GOE65774 GYA65774 HHW65774 HRS65774 IBO65774 ILK65774 IVG65774 JFC65774 JOY65774 JYU65774 KIQ65774 KSM65774 LCI65774 LME65774 LWA65774 MFW65774 MPS65774 MZO65774 NJK65774 NTG65774 ODC65774 OMY65774 OWU65774 PGQ65774 PQM65774 QAI65774 QKE65774 QUA65774 RDW65774 RNS65774 RXO65774 SHK65774 SRG65774 TBC65774 TKY65774 TUU65774 UEQ65774 UOM65774 UYI65774 VIE65774 VSA65774 WBW65774 WLS65774 WVO65774 G131310 JC131310 SY131310 ACU131310 AMQ131310 AWM131310 BGI131310 BQE131310 CAA131310 CJW131310 CTS131310 DDO131310 DNK131310 DXG131310 EHC131310 EQY131310 FAU131310 FKQ131310 FUM131310 GEI131310 GOE131310 GYA131310 HHW131310 HRS131310 IBO131310 ILK131310 IVG131310 JFC131310 JOY131310 JYU131310 KIQ131310 KSM131310 LCI131310 LME131310 LWA131310 MFW131310 MPS131310 MZO131310 NJK131310 NTG131310 ODC131310 OMY131310 OWU131310 PGQ131310 PQM131310 QAI131310 QKE131310 QUA131310 RDW131310 RNS131310 RXO131310 SHK131310 SRG131310 TBC131310 TKY131310 TUU131310 UEQ131310 UOM131310 UYI131310 VIE131310 VSA131310 WBW131310 WLS131310 WVO131310 G196846 JC196846 SY196846 ACU196846 AMQ196846 AWM196846 BGI196846 BQE196846 CAA196846 CJW196846 CTS196846 DDO196846 DNK196846 DXG196846 EHC196846 EQY196846 FAU196846 FKQ196846 FUM196846 GEI196846 GOE196846 GYA196846 HHW196846 HRS196846 IBO196846 ILK196846 IVG196846 JFC196846 JOY196846 JYU196846 KIQ196846 KSM196846 LCI196846 LME196846 LWA196846 MFW196846 MPS196846 MZO196846 NJK196846 NTG196846 ODC196846 OMY196846 OWU196846 PGQ196846 PQM196846 QAI196846 QKE196846 QUA196846 RDW196846 RNS196846 RXO196846 SHK196846 SRG196846 TBC196846 TKY196846 TUU196846 UEQ196846 UOM196846 UYI196846 VIE196846 VSA196846 WBW196846 WLS196846 WVO196846 G262382 JC262382 SY262382 ACU262382 AMQ262382 AWM262382 BGI262382 BQE262382 CAA262382 CJW262382 CTS262382 DDO262382 DNK262382 DXG262382 EHC262382 EQY262382 FAU262382 FKQ262382 FUM262382 GEI262382 GOE262382 GYA262382 HHW262382 HRS262382 IBO262382 ILK262382 IVG262382 JFC262382 JOY262382 JYU262382 KIQ262382 KSM262382 LCI262382 LME262382 LWA262382 MFW262382 MPS262382 MZO262382 NJK262382 NTG262382 ODC262382 OMY262382 OWU262382 PGQ262382 PQM262382 QAI262382 QKE262382 QUA262382 RDW262382 RNS262382 RXO262382 SHK262382 SRG262382 TBC262382 TKY262382 TUU262382 UEQ262382 UOM262382 UYI262382 VIE262382 VSA262382 WBW262382 WLS262382 WVO262382 G327918 JC327918 SY327918 ACU327918 AMQ327918 AWM327918 BGI327918 BQE327918 CAA327918 CJW327918 CTS327918 DDO327918 DNK327918 DXG327918 EHC327918 EQY327918 FAU327918 FKQ327918 FUM327918 GEI327918 GOE327918 GYA327918 HHW327918 HRS327918 IBO327918 ILK327918 IVG327918 JFC327918 JOY327918 JYU327918 KIQ327918 KSM327918 LCI327918 LME327918 LWA327918 MFW327918 MPS327918 MZO327918 NJK327918 NTG327918 ODC327918 OMY327918 OWU327918 PGQ327918 PQM327918 QAI327918 QKE327918 QUA327918 RDW327918 RNS327918 RXO327918 SHK327918 SRG327918 TBC327918 TKY327918 TUU327918 UEQ327918 UOM327918 UYI327918 VIE327918 VSA327918 WBW327918 WLS327918 WVO327918 G393454 JC393454 SY393454 ACU393454 AMQ393454 AWM393454 BGI393454 BQE393454 CAA393454 CJW393454 CTS393454 DDO393454 DNK393454 DXG393454 EHC393454 EQY393454 FAU393454 FKQ393454 FUM393454 GEI393454 GOE393454 GYA393454 HHW393454 HRS393454 IBO393454 ILK393454 IVG393454 JFC393454 JOY393454 JYU393454 KIQ393454 KSM393454 LCI393454 LME393454 LWA393454 MFW393454 MPS393454 MZO393454 NJK393454 NTG393454 ODC393454 OMY393454 OWU393454 PGQ393454 PQM393454 QAI393454 QKE393454 QUA393454 RDW393454 RNS393454 RXO393454 SHK393454 SRG393454 TBC393454 TKY393454 TUU393454 UEQ393454 UOM393454 UYI393454 VIE393454 VSA393454 WBW393454 WLS393454 WVO393454 G458990 JC458990 SY458990 ACU458990 AMQ458990 AWM458990 BGI458990 BQE458990 CAA458990 CJW458990 CTS458990 DDO458990 DNK458990 DXG458990 EHC458990 EQY458990 FAU458990 FKQ458990 FUM458990 GEI458990 GOE458990 GYA458990 HHW458990 HRS458990 IBO458990 ILK458990 IVG458990 JFC458990 JOY458990 JYU458990 KIQ458990 KSM458990 LCI458990 LME458990 LWA458990 MFW458990 MPS458990 MZO458990 NJK458990 NTG458990 ODC458990 OMY458990 OWU458990 PGQ458990 PQM458990 QAI458990 QKE458990 QUA458990 RDW458990 RNS458990 RXO458990 SHK458990 SRG458990 TBC458990 TKY458990 TUU458990 UEQ458990 UOM458990 UYI458990 VIE458990 VSA458990 WBW458990 WLS458990 WVO458990 G524526 JC524526 SY524526 ACU524526 AMQ524526 AWM524526 BGI524526 BQE524526 CAA524526 CJW524526 CTS524526 DDO524526 DNK524526 DXG524526 EHC524526 EQY524526 FAU524526 FKQ524526 FUM524526 GEI524526 GOE524526 GYA524526 HHW524526 HRS524526 IBO524526 ILK524526 IVG524526 JFC524526 JOY524526 JYU524526 KIQ524526 KSM524526 LCI524526 LME524526 LWA524526 MFW524526 MPS524526 MZO524526 NJK524526 NTG524526 ODC524526 OMY524526 OWU524526 PGQ524526 PQM524526 QAI524526 QKE524526 QUA524526 RDW524526 RNS524526 RXO524526 SHK524526 SRG524526 TBC524526 TKY524526 TUU524526 UEQ524526 UOM524526 UYI524526 VIE524526 VSA524526 WBW524526 WLS524526 WVO524526 G590062 JC590062 SY590062 ACU590062 AMQ590062 AWM590062 BGI590062 BQE590062 CAA590062 CJW590062 CTS590062 DDO590062 DNK590062 DXG590062 EHC590062 EQY590062 FAU590062 FKQ590062 FUM590062 GEI590062 GOE590062 GYA590062 HHW590062 HRS590062 IBO590062 ILK590062 IVG590062 JFC590062 JOY590062 JYU590062 KIQ590062 KSM590062 LCI590062 LME590062 LWA590062 MFW590062 MPS590062 MZO590062 NJK590062 NTG590062 ODC590062 OMY590062 OWU590062 PGQ590062 PQM590062 QAI590062 QKE590062 QUA590062 RDW590062 RNS590062 RXO590062 SHK590062 SRG590062 TBC590062 TKY590062 TUU590062 UEQ590062 UOM590062 UYI590062 VIE590062 VSA590062 WBW590062 WLS590062 WVO590062 G655598 JC655598 SY655598 ACU655598 AMQ655598 AWM655598 BGI655598 BQE655598 CAA655598 CJW655598 CTS655598 DDO655598 DNK655598 DXG655598 EHC655598 EQY655598 FAU655598 FKQ655598 FUM655598 GEI655598 GOE655598 GYA655598 HHW655598 HRS655598 IBO655598 ILK655598 IVG655598 JFC655598 JOY655598 JYU655598 KIQ655598 KSM655598 LCI655598 LME655598 LWA655598 MFW655598 MPS655598 MZO655598 NJK655598 NTG655598 ODC655598 OMY655598 OWU655598 PGQ655598 PQM655598 QAI655598 QKE655598 QUA655598 RDW655598 RNS655598 RXO655598 SHK655598 SRG655598 TBC655598 TKY655598 TUU655598 UEQ655598 UOM655598 UYI655598 VIE655598 VSA655598 WBW655598 WLS655598 WVO655598 G721134 JC721134 SY721134 ACU721134 AMQ721134 AWM721134 BGI721134 BQE721134 CAA721134 CJW721134 CTS721134 DDO721134 DNK721134 DXG721134 EHC721134 EQY721134 FAU721134 FKQ721134 FUM721134 GEI721134 GOE721134 GYA721134 HHW721134 HRS721134 IBO721134 ILK721134 IVG721134 JFC721134 JOY721134 JYU721134 KIQ721134 KSM721134 LCI721134 LME721134 LWA721134 MFW721134 MPS721134 MZO721134 NJK721134 NTG721134 ODC721134 OMY721134 OWU721134 PGQ721134 PQM721134 QAI721134 QKE721134 QUA721134 RDW721134 RNS721134 RXO721134 SHK721134 SRG721134 TBC721134 TKY721134 TUU721134 UEQ721134 UOM721134 UYI721134 VIE721134 VSA721134 WBW721134 WLS721134 WVO721134 G786670 JC786670 SY786670 ACU786670 AMQ786670 AWM786670 BGI786670 BQE786670 CAA786670 CJW786670 CTS786670 DDO786670 DNK786670 DXG786670 EHC786670 EQY786670 FAU786670 FKQ786670 FUM786670 GEI786670 GOE786670 GYA786670 HHW786670 HRS786670 IBO786670 ILK786670 IVG786670 JFC786670 JOY786670 JYU786670 KIQ786670 KSM786670 LCI786670 LME786670 LWA786670 MFW786670 MPS786670 MZO786670 NJK786670 NTG786670 ODC786670 OMY786670 OWU786670 PGQ786670 PQM786670 QAI786670 QKE786670 QUA786670 RDW786670 RNS786670 RXO786670 SHK786670 SRG786670 TBC786670 TKY786670 TUU786670 UEQ786670 UOM786670 UYI786670 VIE786670 VSA786670 WBW786670 WLS786670 WVO786670 G852206 JC852206 SY852206 ACU852206 AMQ852206 AWM852206 BGI852206 BQE852206 CAA852206 CJW852206 CTS852206 DDO852206 DNK852206 DXG852206 EHC852206 EQY852206 FAU852206 FKQ852206 FUM852206 GEI852206 GOE852206 GYA852206 HHW852206 HRS852206 IBO852206 ILK852206 IVG852206 JFC852206 JOY852206 JYU852206 KIQ852206 KSM852206 LCI852206 LME852206 LWA852206 MFW852206 MPS852206 MZO852206 NJK852206 NTG852206 ODC852206 OMY852206 OWU852206 PGQ852206 PQM852206 QAI852206 QKE852206 QUA852206 RDW852206 RNS852206 RXO852206 SHK852206 SRG852206 TBC852206 TKY852206 TUU852206 UEQ852206 UOM852206 UYI852206 VIE852206 VSA852206 WBW852206 WLS852206 WVO852206 G917742 JC917742 SY917742 ACU917742 AMQ917742 AWM917742 BGI917742 BQE917742 CAA917742 CJW917742 CTS917742 DDO917742 DNK917742 DXG917742 EHC917742 EQY917742 FAU917742 FKQ917742 FUM917742 GEI917742 GOE917742 GYA917742 HHW917742 HRS917742 IBO917742 ILK917742 IVG917742 JFC917742 JOY917742 JYU917742 KIQ917742 KSM917742 LCI917742 LME917742 LWA917742 MFW917742 MPS917742 MZO917742 NJK917742 NTG917742 ODC917742 OMY917742 OWU917742 PGQ917742 PQM917742 QAI917742 QKE917742 QUA917742 RDW917742 RNS917742 RXO917742 SHK917742 SRG917742 TBC917742 TKY917742 TUU917742 UEQ917742 UOM917742 UYI917742 VIE917742 VSA917742 WBW917742 WLS917742 WVO917742 G983278 JC983278 SY983278 ACU983278 AMQ983278 AWM983278 BGI983278 BQE983278 CAA983278 CJW983278 CTS983278 DDO983278 DNK983278 DXG983278 EHC983278 EQY983278 FAU983278 FKQ983278 FUM983278 GEI983278 GOE983278 GYA983278 HHW983278 HRS983278 IBO983278 ILK983278 IVG983278 JFC983278 JOY983278 JYU983278 KIQ983278 KSM983278 LCI983278 LME983278 LWA983278 MFW983278 MPS983278 MZO983278 NJK983278 NTG983278 ODC983278 OMY983278 OWU983278 PGQ983278 PQM983278 QAI983278 QKE983278 QUA983278 RDW983278 RNS983278 RXO983278 SHK983278 SRG983278 TBC983278 TKY983278 TUU983278 UEQ983278 UOM983278 UYI983278 VIE983278 VSA983278 WBW983278 WLS983278 WVO983278 G241:H241 JC241:JD241 SY241:SZ241 ACU241:ACV241 AMQ241:AMR241 AWM241:AWN241 BGI241:BGJ241 BQE241:BQF241 CAA241:CAB241 CJW241:CJX241 CTS241:CTT241 DDO241:DDP241 DNK241:DNL241 DXG241:DXH241 EHC241:EHD241 EQY241:EQZ241 FAU241:FAV241 FKQ241:FKR241 FUM241:FUN241 GEI241:GEJ241 GOE241:GOF241 GYA241:GYB241 HHW241:HHX241 HRS241:HRT241 IBO241:IBP241 ILK241:ILL241 IVG241:IVH241 JFC241:JFD241 JOY241:JOZ241 JYU241:JYV241 KIQ241:KIR241 KSM241:KSN241 LCI241:LCJ241 LME241:LMF241 LWA241:LWB241 MFW241:MFX241 MPS241:MPT241 MZO241:MZP241 NJK241:NJL241 NTG241:NTH241 ODC241:ODD241 OMY241:OMZ241 OWU241:OWV241 PGQ241:PGR241 PQM241:PQN241 QAI241:QAJ241 QKE241:QKF241 QUA241:QUB241 RDW241:RDX241 RNS241:RNT241 RXO241:RXP241 SHK241:SHL241 SRG241:SRH241 TBC241:TBD241 TKY241:TKZ241 TUU241:TUV241 UEQ241:UER241 UOM241:UON241 UYI241:UYJ241 VIE241:VIF241 VSA241:VSB241 WBW241:WBX241 WLS241:WLT241 WVO241:WVP241 G65777:H65777 JC65777:JD65777 SY65777:SZ65777 ACU65777:ACV65777 AMQ65777:AMR65777 AWM65777:AWN65777 BGI65777:BGJ65777 BQE65777:BQF65777 CAA65777:CAB65777 CJW65777:CJX65777 CTS65777:CTT65777 DDO65777:DDP65777 DNK65777:DNL65777 DXG65777:DXH65777 EHC65777:EHD65777 EQY65777:EQZ65777 FAU65777:FAV65777 FKQ65777:FKR65777 FUM65777:FUN65777 GEI65777:GEJ65777 GOE65777:GOF65777 GYA65777:GYB65777 HHW65777:HHX65777 HRS65777:HRT65777 IBO65777:IBP65777 ILK65777:ILL65777 IVG65777:IVH65777 JFC65777:JFD65777 JOY65777:JOZ65777 JYU65777:JYV65777 KIQ65777:KIR65777 KSM65777:KSN65777 LCI65777:LCJ65777 LME65777:LMF65777 LWA65777:LWB65777 MFW65777:MFX65777 MPS65777:MPT65777 MZO65777:MZP65777 NJK65777:NJL65777 NTG65777:NTH65777 ODC65777:ODD65777 OMY65777:OMZ65777 OWU65777:OWV65777 PGQ65777:PGR65777 PQM65777:PQN65777 QAI65777:QAJ65777 QKE65777:QKF65777 QUA65777:QUB65777 RDW65777:RDX65777 RNS65777:RNT65777 RXO65777:RXP65777 SHK65777:SHL65777 SRG65777:SRH65777 TBC65777:TBD65777 TKY65777:TKZ65777 TUU65777:TUV65777 UEQ65777:UER65777 UOM65777:UON65777 UYI65777:UYJ65777 VIE65777:VIF65777 VSA65777:VSB65777 WBW65777:WBX65777 WLS65777:WLT65777 WVO65777:WVP65777 G131313:H131313 JC131313:JD131313 SY131313:SZ131313 ACU131313:ACV131313 AMQ131313:AMR131313 AWM131313:AWN131313 BGI131313:BGJ131313 BQE131313:BQF131313 CAA131313:CAB131313 CJW131313:CJX131313 CTS131313:CTT131313 DDO131313:DDP131313 DNK131313:DNL131313 DXG131313:DXH131313 EHC131313:EHD131313 EQY131313:EQZ131313 FAU131313:FAV131313 FKQ131313:FKR131313 FUM131313:FUN131313 GEI131313:GEJ131313 GOE131313:GOF131313 GYA131313:GYB131313 HHW131313:HHX131313 HRS131313:HRT131313 IBO131313:IBP131313 ILK131313:ILL131313 IVG131313:IVH131313 JFC131313:JFD131313 JOY131313:JOZ131313 JYU131313:JYV131313 KIQ131313:KIR131313 KSM131313:KSN131313 LCI131313:LCJ131313 LME131313:LMF131313 LWA131313:LWB131313 MFW131313:MFX131313 MPS131313:MPT131313 MZO131313:MZP131313 NJK131313:NJL131313 NTG131313:NTH131313 ODC131313:ODD131313 OMY131313:OMZ131313 OWU131313:OWV131313 PGQ131313:PGR131313 PQM131313:PQN131313 QAI131313:QAJ131313 QKE131313:QKF131313 QUA131313:QUB131313 RDW131313:RDX131313 RNS131313:RNT131313 RXO131313:RXP131313 SHK131313:SHL131313 SRG131313:SRH131313 TBC131313:TBD131313 TKY131313:TKZ131313 TUU131313:TUV131313 UEQ131313:UER131313 UOM131313:UON131313 UYI131313:UYJ131313 VIE131313:VIF131313 VSA131313:VSB131313 WBW131313:WBX131313 WLS131313:WLT131313 WVO131313:WVP131313 G196849:H196849 JC196849:JD196849 SY196849:SZ196849 ACU196849:ACV196849 AMQ196849:AMR196849 AWM196849:AWN196849 BGI196849:BGJ196849 BQE196849:BQF196849 CAA196849:CAB196849 CJW196849:CJX196849 CTS196849:CTT196849 DDO196849:DDP196849 DNK196849:DNL196849 DXG196849:DXH196849 EHC196849:EHD196849 EQY196849:EQZ196849 FAU196849:FAV196849 FKQ196849:FKR196849 FUM196849:FUN196849 GEI196849:GEJ196849 GOE196849:GOF196849 GYA196849:GYB196849 HHW196849:HHX196849 HRS196849:HRT196849 IBO196849:IBP196849 ILK196849:ILL196849 IVG196849:IVH196849 JFC196849:JFD196849 JOY196849:JOZ196849 JYU196849:JYV196849 KIQ196849:KIR196849 KSM196849:KSN196849 LCI196849:LCJ196849 LME196849:LMF196849 LWA196849:LWB196849 MFW196849:MFX196849 MPS196849:MPT196849 MZO196849:MZP196849 NJK196849:NJL196849 NTG196849:NTH196849 ODC196849:ODD196849 OMY196849:OMZ196849 OWU196849:OWV196849 PGQ196849:PGR196849 PQM196849:PQN196849 QAI196849:QAJ196849 QKE196849:QKF196849 QUA196849:QUB196849 RDW196849:RDX196849 RNS196849:RNT196849 RXO196849:RXP196849 SHK196849:SHL196849 SRG196849:SRH196849 TBC196849:TBD196849 TKY196849:TKZ196849 TUU196849:TUV196849 UEQ196849:UER196849 UOM196849:UON196849 UYI196849:UYJ196849 VIE196849:VIF196849 VSA196849:VSB196849 WBW196849:WBX196849 WLS196849:WLT196849 WVO196849:WVP196849 G262385:H262385 JC262385:JD262385 SY262385:SZ262385 ACU262385:ACV262385 AMQ262385:AMR262385 AWM262385:AWN262385 BGI262385:BGJ262385 BQE262385:BQF262385 CAA262385:CAB262385 CJW262385:CJX262385 CTS262385:CTT262385 DDO262385:DDP262385 DNK262385:DNL262385 DXG262385:DXH262385 EHC262385:EHD262385 EQY262385:EQZ262385 FAU262385:FAV262385 FKQ262385:FKR262385 FUM262385:FUN262385 GEI262385:GEJ262385 GOE262385:GOF262385 GYA262385:GYB262385 HHW262385:HHX262385 HRS262385:HRT262385 IBO262385:IBP262385 ILK262385:ILL262385 IVG262385:IVH262385 JFC262385:JFD262385 JOY262385:JOZ262385 JYU262385:JYV262385 KIQ262385:KIR262385 KSM262385:KSN262385 LCI262385:LCJ262385 LME262385:LMF262385 LWA262385:LWB262385 MFW262385:MFX262385 MPS262385:MPT262385 MZO262385:MZP262385 NJK262385:NJL262385 NTG262385:NTH262385 ODC262385:ODD262385 OMY262385:OMZ262385 OWU262385:OWV262385 PGQ262385:PGR262385 PQM262385:PQN262385 QAI262385:QAJ262385 QKE262385:QKF262385 QUA262385:QUB262385 RDW262385:RDX262385 RNS262385:RNT262385 RXO262385:RXP262385 SHK262385:SHL262385 SRG262385:SRH262385 TBC262385:TBD262385 TKY262385:TKZ262385 TUU262385:TUV262385 UEQ262385:UER262385 UOM262385:UON262385 UYI262385:UYJ262385 VIE262385:VIF262385 VSA262385:VSB262385 WBW262385:WBX262385 WLS262385:WLT262385 WVO262385:WVP262385 G327921:H327921 JC327921:JD327921 SY327921:SZ327921 ACU327921:ACV327921 AMQ327921:AMR327921 AWM327921:AWN327921 BGI327921:BGJ327921 BQE327921:BQF327921 CAA327921:CAB327921 CJW327921:CJX327921 CTS327921:CTT327921 DDO327921:DDP327921 DNK327921:DNL327921 DXG327921:DXH327921 EHC327921:EHD327921 EQY327921:EQZ327921 FAU327921:FAV327921 FKQ327921:FKR327921 FUM327921:FUN327921 GEI327921:GEJ327921 GOE327921:GOF327921 GYA327921:GYB327921 HHW327921:HHX327921 HRS327921:HRT327921 IBO327921:IBP327921 ILK327921:ILL327921 IVG327921:IVH327921 JFC327921:JFD327921 JOY327921:JOZ327921 JYU327921:JYV327921 KIQ327921:KIR327921 KSM327921:KSN327921 LCI327921:LCJ327921 LME327921:LMF327921 LWA327921:LWB327921 MFW327921:MFX327921 MPS327921:MPT327921 MZO327921:MZP327921 NJK327921:NJL327921 NTG327921:NTH327921 ODC327921:ODD327921 OMY327921:OMZ327921 OWU327921:OWV327921 PGQ327921:PGR327921 PQM327921:PQN327921 QAI327921:QAJ327921 QKE327921:QKF327921 QUA327921:QUB327921 RDW327921:RDX327921 RNS327921:RNT327921 RXO327921:RXP327921 SHK327921:SHL327921 SRG327921:SRH327921 TBC327921:TBD327921 TKY327921:TKZ327921 TUU327921:TUV327921 UEQ327921:UER327921 UOM327921:UON327921 UYI327921:UYJ327921 VIE327921:VIF327921 VSA327921:VSB327921 WBW327921:WBX327921 WLS327921:WLT327921 WVO327921:WVP327921 G393457:H393457 JC393457:JD393457 SY393457:SZ393457 ACU393457:ACV393457 AMQ393457:AMR393457 AWM393457:AWN393457 BGI393457:BGJ393457 BQE393457:BQF393457 CAA393457:CAB393457 CJW393457:CJX393457 CTS393457:CTT393457 DDO393457:DDP393457 DNK393457:DNL393457 DXG393457:DXH393457 EHC393457:EHD393457 EQY393457:EQZ393457 FAU393457:FAV393457 FKQ393457:FKR393457 FUM393457:FUN393457 GEI393457:GEJ393457 GOE393457:GOF393457 GYA393457:GYB393457 HHW393457:HHX393457 HRS393457:HRT393457 IBO393457:IBP393457 ILK393457:ILL393457 IVG393457:IVH393457 JFC393457:JFD393457 JOY393457:JOZ393457 JYU393457:JYV393457 KIQ393457:KIR393457 KSM393457:KSN393457 LCI393457:LCJ393457 LME393457:LMF393457 LWA393457:LWB393457 MFW393457:MFX393457 MPS393457:MPT393457 MZO393457:MZP393457 NJK393457:NJL393457 NTG393457:NTH393457 ODC393457:ODD393457 OMY393457:OMZ393457 OWU393457:OWV393457 PGQ393457:PGR393457 PQM393457:PQN393457 QAI393457:QAJ393457 QKE393457:QKF393457 QUA393457:QUB393457 RDW393457:RDX393457 RNS393457:RNT393457 RXO393457:RXP393457 SHK393457:SHL393457 SRG393457:SRH393457 TBC393457:TBD393457 TKY393457:TKZ393457 TUU393457:TUV393457 UEQ393457:UER393457 UOM393457:UON393457 UYI393457:UYJ393457 VIE393457:VIF393457 VSA393457:VSB393457 WBW393457:WBX393457 WLS393457:WLT393457 WVO393457:WVP393457 G458993:H458993 JC458993:JD458993 SY458993:SZ458993 ACU458993:ACV458993 AMQ458993:AMR458993 AWM458993:AWN458993 BGI458993:BGJ458993 BQE458993:BQF458993 CAA458993:CAB458993 CJW458993:CJX458993 CTS458993:CTT458993 DDO458993:DDP458993 DNK458993:DNL458993 DXG458993:DXH458993 EHC458993:EHD458993 EQY458993:EQZ458993 FAU458993:FAV458993 FKQ458993:FKR458993 FUM458993:FUN458993 GEI458993:GEJ458993 GOE458993:GOF458993 GYA458993:GYB458993 HHW458993:HHX458993 HRS458993:HRT458993 IBO458993:IBP458993 ILK458993:ILL458993 IVG458993:IVH458993 JFC458993:JFD458993 JOY458993:JOZ458993 JYU458993:JYV458993 KIQ458993:KIR458993 KSM458993:KSN458993 LCI458993:LCJ458993 LME458993:LMF458993 LWA458993:LWB458993 MFW458993:MFX458993 MPS458993:MPT458993 MZO458993:MZP458993 NJK458993:NJL458993 NTG458993:NTH458993 ODC458993:ODD458993 OMY458993:OMZ458993 OWU458993:OWV458993 PGQ458993:PGR458993 PQM458993:PQN458993 QAI458993:QAJ458993 QKE458993:QKF458993 QUA458993:QUB458993 RDW458993:RDX458993 RNS458993:RNT458993 RXO458993:RXP458993 SHK458993:SHL458993 SRG458993:SRH458993 TBC458993:TBD458993 TKY458993:TKZ458993 TUU458993:TUV458993 UEQ458993:UER458993 UOM458993:UON458993 UYI458993:UYJ458993 VIE458993:VIF458993 VSA458993:VSB458993 WBW458993:WBX458993 WLS458993:WLT458993 WVO458993:WVP458993 G524529:H524529 JC524529:JD524529 SY524529:SZ524529 ACU524529:ACV524529 AMQ524529:AMR524529 AWM524529:AWN524529 BGI524529:BGJ524529 BQE524529:BQF524529 CAA524529:CAB524529 CJW524529:CJX524529 CTS524529:CTT524529 DDO524529:DDP524529 DNK524529:DNL524529 DXG524529:DXH524529 EHC524529:EHD524529 EQY524529:EQZ524529 FAU524529:FAV524529 FKQ524529:FKR524529 FUM524529:FUN524529 GEI524529:GEJ524529 GOE524529:GOF524529 GYA524529:GYB524529 HHW524529:HHX524529 HRS524529:HRT524529 IBO524529:IBP524529 ILK524529:ILL524529 IVG524529:IVH524529 JFC524529:JFD524529 JOY524529:JOZ524529 JYU524529:JYV524529 KIQ524529:KIR524529 KSM524529:KSN524529 LCI524529:LCJ524529 LME524529:LMF524529 LWA524529:LWB524529 MFW524529:MFX524529 MPS524529:MPT524529 MZO524529:MZP524529 NJK524529:NJL524529 NTG524529:NTH524529 ODC524529:ODD524529 OMY524529:OMZ524529 OWU524529:OWV524529 PGQ524529:PGR524529 PQM524529:PQN524529 QAI524529:QAJ524529 QKE524529:QKF524529 QUA524529:QUB524529 RDW524529:RDX524529 RNS524529:RNT524529 RXO524529:RXP524529 SHK524529:SHL524529 SRG524529:SRH524529 TBC524529:TBD524529 TKY524529:TKZ524529 TUU524529:TUV524529 UEQ524529:UER524529 UOM524529:UON524529 UYI524529:UYJ524529 VIE524529:VIF524529 VSA524529:VSB524529 WBW524529:WBX524529 WLS524529:WLT524529 WVO524529:WVP524529 G590065:H590065 JC590065:JD590065 SY590065:SZ590065 ACU590065:ACV590065 AMQ590065:AMR590065 AWM590065:AWN590065 BGI590065:BGJ590065 BQE590065:BQF590065 CAA590065:CAB590065 CJW590065:CJX590065 CTS590065:CTT590065 DDO590065:DDP590065 DNK590065:DNL590065 DXG590065:DXH590065 EHC590065:EHD590065 EQY590065:EQZ590065 FAU590065:FAV590065 FKQ590065:FKR590065 FUM590065:FUN590065 GEI590065:GEJ590065 GOE590065:GOF590065 GYA590065:GYB590065 HHW590065:HHX590065 HRS590065:HRT590065 IBO590065:IBP590065 ILK590065:ILL590065 IVG590065:IVH590065 JFC590065:JFD590065 JOY590065:JOZ590065 JYU590065:JYV590065 KIQ590065:KIR590065 KSM590065:KSN590065 LCI590065:LCJ590065 LME590065:LMF590065 LWA590065:LWB590065 MFW590065:MFX590065 MPS590065:MPT590065 MZO590065:MZP590065 NJK590065:NJL590065 NTG590065:NTH590065 ODC590065:ODD590065 OMY590065:OMZ590065 OWU590065:OWV590065 PGQ590065:PGR590065 PQM590065:PQN590065 QAI590065:QAJ590065 QKE590065:QKF590065 QUA590065:QUB590065 RDW590065:RDX590065 RNS590065:RNT590065 RXO590065:RXP590065 SHK590065:SHL590065 SRG590065:SRH590065 TBC590065:TBD590065 TKY590065:TKZ590065 TUU590065:TUV590065 UEQ590065:UER590065 UOM590065:UON590065 UYI590065:UYJ590065 VIE590065:VIF590065 VSA590065:VSB590065 WBW590065:WBX590065 WLS590065:WLT590065 WVO590065:WVP590065 G655601:H655601 JC655601:JD655601 SY655601:SZ655601 ACU655601:ACV655601 AMQ655601:AMR655601 AWM655601:AWN655601 BGI655601:BGJ655601 BQE655601:BQF655601 CAA655601:CAB655601 CJW655601:CJX655601 CTS655601:CTT655601 DDO655601:DDP655601 DNK655601:DNL655601 DXG655601:DXH655601 EHC655601:EHD655601 EQY655601:EQZ655601 FAU655601:FAV655601 FKQ655601:FKR655601 FUM655601:FUN655601 GEI655601:GEJ655601 GOE655601:GOF655601 GYA655601:GYB655601 HHW655601:HHX655601 HRS655601:HRT655601 IBO655601:IBP655601 ILK655601:ILL655601 IVG655601:IVH655601 JFC655601:JFD655601 JOY655601:JOZ655601 JYU655601:JYV655601 KIQ655601:KIR655601 KSM655601:KSN655601 LCI655601:LCJ655601 LME655601:LMF655601 LWA655601:LWB655601 MFW655601:MFX655601 MPS655601:MPT655601 MZO655601:MZP655601 NJK655601:NJL655601 NTG655601:NTH655601 ODC655601:ODD655601 OMY655601:OMZ655601 OWU655601:OWV655601 PGQ655601:PGR655601 PQM655601:PQN655601 QAI655601:QAJ655601 QKE655601:QKF655601 QUA655601:QUB655601 RDW655601:RDX655601 RNS655601:RNT655601 RXO655601:RXP655601 SHK655601:SHL655601 SRG655601:SRH655601 TBC655601:TBD655601 TKY655601:TKZ655601 TUU655601:TUV655601 UEQ655601:UER655601 UOM655601:UON655601 UYI655601:UYJ655601 VIE655601:VIF655601 VSA655601:VSB655601 WBW655601:WBX655601 WLS655601:WLT655601 WVO655601:WVP655601 G721137:H721137 JC721137:JD721137 SY721137:SZ721137 ACU721137:ACV721137 AMQ721137:AMR721137 AWM721137:AWN721137 BGI721137:BGJ721137 BQE721137:BQF721137 CAA721137:CAB721137 CJW721137:CJX721137 CTS721137:CTT721137 DDO721137:DDP721137 DNK721137:DNL721137 DXG721137:DXH721137 EHC721137:EHD721137 EQY721137:EQZ721137 FAU721137:FAV721137 FKQ721137:FKR721137 FUM721137:FUN721137 GEI721137:GEJ721137 GOE721137:GOF721137 GYA721137:GYB721137 HHW721137:HHX721137 HRS721137:HRT721137 IBO721137:IBP721137 ILK721137:ILL721137 IVG721137:IVH721137 JFC721137:JFD721137 JOY721137:JOZ721137 JYU721137:JYV721137 KIQ721137:KIR721137 KSM721137:KSN721137 LCI721137:LCJ721137 LME721137:LMF721137 LWA721137:LWB721137 MFW721137:MFX721137 MPS721137:MPT721137 MZO721137:MZP721137 NJK721137:NJL721137 NTG721137:NTH721137 ODC721137:ODD721137 OMY721137:OMZ721137 OWU721137:OWV721137 PGQ721137:PGR721137 PQM721137:PQN721137 QAI721137:QAJ721137 QKE721137:QKF721137 QUA721137:QUB721137 RDW721137:RDX721137 RNS721137:RNT721137 RXO721137:RXP721137 SHK721137:SHL721137 SRG721137:SRH721137 TBC721137:TBD721137 TKY721137:TKZ721137 TUU721137:TUV721137 UEQ721137:UER721137 UOM721137:UON721137 UYI721137:UYJ721137 VIE721137:VIF721137 VSA721137:VSB721137 WBW721137:WBX721137 WLS721137:WLT721137 WVO721137:WVP721137 G786673:H786673 JC786673:JD786673 SY786673:SZ786673 ACU786673:ACV786673 AMQ786673:AMR786673 AWM786673:AWN786673 BGI786673:BGJ786673 BQE786673:BQF786673 CAA786673:CAB786673 CJW786673:CJX786673 CTS786673:CTT786673 DDO786673:DDP786673 DNK786673:DNL786673 DXG786673:DXH786673 EHC786673:EHD786673 EQY786673:EQZ786673 FAU786673:FAV786673 FKQ786673:FKR786673 FUM786673:FUN786673 GEI786673:GEJ786673 GOE786673:GOF786673 GYA786673:GYB786673 HHW786673:HHX786673 HRS786673:HRT786673 IBO786673:IBP786673 ILK786673:ILL786673 IVG786673:IVH786673 JFC786673:JFD786673 JOY786673:JOZ786673 JYU786673:JYV786673 KIQ786673:KIR786673 KSM786673:KSN786673 LCI786673:LCJ786673 LME786673:LMF786673 LWA786673:LWB786673 MFW786673:MFX786673 MPS786673:MPT786673 MZO786673:MZP786673 NJK786673:NJL786673 NTG786673:NTH786673 ODC786673:ODD786673 OMY786673:OMZ786673 OWU786673:OWV786673 PGQ786673:PGR786673 PQM786673:PQN786673 QAI786673:QAJ786673 QKE786673:QKF786673 QUA786673:QUB786673 RDW786673:RDX786673 RNS786673:RNT786673 RXO786673:RXP786673 SHK786673:SHL786673 SRG786673:SRH786673 TBC786673:TBD786673 TKY786673:TKZ786673 TUU786673:TUV786673 UEQ786673:UER786673 UOM786673:UON786673 UYI786673:UYJ786673 VIE786673:VIF786673 VSA786673:VSB786673 WBW786673:WBX786673 WLS786673:WLT786673 WVO786673:WVP786673 G852209:H852209 JC852209:JD852209 SY852209:SZ852209 ACU852209:ACV852209 AMQ852209:AMR852209 AWM852209:AWN852209 BGI852209:BGJ852209 BQE852209:BQF852209 CAA852209:CAB852209 CJW852209:CJX852209 CTS852209:CTT852209 DDO852209:DDP852209 DNK852209:DNL852209 DXG852209:DXH852209 EHC852209:EHD852209 EQY852209:EQZ852209 FAU852209:FAV852209 FKQ852209:FKR852209 FUM852209:FUN852209 GEI852209:GEJ852209 GOE852209:GOF852209 GYA852209:GYB852209 HHW852209:HHX852209 HRS852209:HRT852209 IBO852209:IBP852209 ILK852209:ILL852209 IVG852209:IVH852209 JFC852209:JFD852209 JOY852209:JOZ852209 JYU852209:JYV852209 KIQ852209:KIR852209 KSM852209:KSN852209 LCI852209:LCJ852209 LME852209:LMF852209 LWA852209:LWB852209 MFW852209:MFX852209 MPS852209:MPT852209 MZO852209:MZP852209 NJK852209:NJL852209 NTG852209:NTH852209 ODC852209:ODD852209 OMY852209:OMZ852209 OWU852209:OWV852209 PGQ852209:PGR852209 PQM852209:PQN852209 QAI852209:QAJ852209 QKE852209:QKF852209 QUA852209:QUB852209 RDW852209:RDX852209 RNS852209:RNT852209 RXO852209:RXP852209 SHK852209:SHL852209 SRG852209:SRH852209 TBC852209:TBD852209 TKY852209:TKZ852209 TUU852209:TUV852209 UEQ852209:UER852209 UOM852209:UON852209 UYI852209:UYJ852209 VIE852209:VIF852209 VSA852209:VSB852209 WBW852209:WBX852209 WLS852209:WLT852209 WVO852209:WVP852209 G917745:H917745 JC917745:JD917745 SY917745:SZ917745 ACU917745:ACV917745 AMQ917745:AMR917745 AWM917745:AWN917745 BGI917745:BGJ917745 BQE917745:BQF917745 CAA917745:CAB917745 CJW917745:CJX917745 CTS917745:CTT917745 DDO917745:DDP917745 DNK917745:DNL917745 DXG917745:DXH917745 EHC917745:EHD917745 EQY917745:EQZ917745 FAU917745:FAV917745 FKQ917745:FKR917745 FUM917745:FUN917745 GEI917745:GEJ917745 GOE917745:GOF917745 GYA917745:GYB917745 HHW917745:HHX917745 HRS917745:HRT917745 IBO917745:IBP917745 ILK917745:ILL917745 IVG917745:IVH917745 JFC917745:JFD917745 JOY917745:JOZ917745 JYU917745:JYV917745 KIQ917745:KIR917745 KSM917745:KSN917745 LCI917745:LCJ917745 LME917745:LMF917745 LWA917745:LWB917745 MFW917745:MFX917745 MPS917745:MPT917745 MZO917745:MZP917745 NJK917745:NJL917745 NTG917745:NTH917745 ODC917745:ODD917745 OMY917745:OMZ917745 OWU917745:OWV917745 PGQ917745:PGR917745 PQM917745:PQN917745 QAI917745:QAJ917745 QKE917745:QKF917745 QUA917745:QUB917745 RDW917745:RDX917745 RNS917745:RNT917745 RXO917745:RXP917745 SHK917745:SHL917745 SRG917745:SRH917745 TBC917745:TBD917745 TKY917745:TKZ917745 TUU917745:TUV917745 UEQ917745:UER917745 UOM917745:UON917745 UYI917745:UYJ917745 VIE917745:VIF917745 VSA917745:VSB917745 WBW917745:WBX917745 WLS917745:WLT917745 WVO917745:WVP917745 G983281:H983281 JC983281:JD983281 SY983281:SZ983281 ACU983281:ACV983281 AMQ983281:AMR983281 AWM983281:AWN983281 BGI983281:BGJ983281 BQE983281:BQF983281 CAA983281:CAB983281 CJW983281:CJX983281 CTS983281:CTT983281 DDO983281:DDP983281 DNK983281:DNL983281 DXG983281:DXH983281 EHC983281:EHD983281 EQY983281:EQZ983281 FAU983281:FAV983281 FKQ983281:FKR983281 FUM983281:FUN983281 GEI983281:GEJ983281 GOE983281:GOF983281 GYA983281:GYB983281 HHW983281:HHX983281 HRS983281:HRT983281 IBO983281:IBP983281 ILK983281:ILL983281 IVG983281:IVH983281 JFC983281:JFD983281 JOY983281:JOZ983281 JYU983281:JYV983281 KIQ983281:KIR983281 KSM983281:KSN983281 LCI983281:LCJ983281 LME983281:LMF983281 LWA983281:LWB983281 MFW983281:MFX983281 MPS983281:MPT983281 MZO983281:MZP983281 NJK983281:NJL983281 NTG983281:NTH983281 ODC983281:ODD983281 OMY983281:OMZ983281 OWU983281:OWV983281 PGQ983281:PGR983281 PQM983281:PQN983281 QAI983281:QAJ983281 QKE983281:QKF983281 QUA983281:QUB983281 RDW983281:RDX983281 RNS983281:RNT983281 RXO983281:RXP983281 SHK983281:SHL983281 SRG983281:SRH983281 TBC983281:TBD983281 TKY983281:TKZ983281 TUU983281:TUV983281 UEQ983281:UER983281 UOM983281:UON983281 UYI983281:UYJ983281 VIE983281:VIF983281 VSA983281:VSB983281 WBW983281:WBX983281 WLS983281:WLT983281 WVO983281:WVP983281 I84:J84 JE84:JF84 TA84:TB84 ACW84:ACX84 AMS84:AMT84 AWO84:AWP84 BGK84:BGL84 BQG84:BQH84 CAC84:CAD84 CJY84:CJZ84 CTU84:CTV84 DDQ84:DDR84 DNM84:DNN84 DXI84:DXJ84 EHE84:EHF84 ERA84:ERB84 FAW84:FAX84 FKS84:FKT84 FUO84:FUP84 GEK84:GEL84 GOG84:GOH84 GYC84:GYD84 HHY84:HHZ84 HRU84:HRV84 IBQ84:IBR84 ILM84:ILN84 IVI84:IVJ84 JFE84:JFF84 JPA84:JPB84 JYW84:JYX84 KIS84:KIT84 KSO84:KSP84 LCK84:LCL84 LMG84:LMH84 LWC84:LWD84 MFY84:MFZ84 MPU84:MPV84 MZQ84:MZR84 NJM84:NJN84 NTI84:NTJ84 ODE84:ODF84 ONA84:ONB84 OWW84:OWX84 PGS84:PGT84 PQO84:PQP84 QAK84:QAL84 QKG84:QKH84 QUC84:QUD84 RDY84:RDZ84 RNU84:RNV84 RXQ84:RXR84 SHM84:SHN84 SRI84:SRJ84 TBE84:TBF84 TLA84:TLB84 TUW84:TUX84 UES84:UET84 UOO84:UOP84 UYK84:UYL84 VIG84:VIH84 VSC84:VSD84 WBY84:WBZ84 WLU84:WLV84 WVQ84:WVR84 I65620:J65620 JE65620:JF65620 TA65620:TB65620 ACW65620:ACX65620 AMS65620:AMT65620 AWO65620:AWP65620 BGK65620:BGL65620 BQG65620:BQH65620 CAC65620:CAD65620 CJY65620:CJZ65620 CTU65620:CTV65620 DDQ65620:DDR65620 DNM65620:DNN65620 DXI65620:DXJ65620 EHE65620:EHF65620 ERA65620:ERB65620 FAW65620:FAX65620 FKS65620:FKT65620 FUO65620:FUP65620 GEK65620:GEL65620 GOG65620:GOH65620 GYC65620:GYD65620 HHY65620:HHZ65620 HRU65620:HRV65620 IBQ65620:IBR65620 ILM65620:ILN65620 IVI65620:IVJ65620 JFE65620:JFF65620 JPA65620:JPB65620 JYW65620:JYX65620 KIS65620:KIT65620 KSO65620:KSP65620 LCK65620:LCL65620 LMG65620:LMH65620 LWC65620:LWD65620 MFY65620:MFZ65620 MPU65620:MPV65620 MZQ65620:MZR65620 NJM65620:NJN65620 NTI65620:NTJ65620 ODE65620:ODF65620 ONA65620:ONB65620 OWW65620:OWX65620 PGS65620:PGT65620 PQO65620:PQP65620 QAK65620:QAL65620 QKG65620:QKH65620 QUC65620:QUD65620 RDY65620:RDZ65620 RNU65620:RNV65620 RXQ65620:RXR65620 SHM65620:SHN65620 SRI65620:SRJ65620 TBE65620:TBF65620 TLA65620:TLB65620 TUW65620:TUX65620 UES65620:UET65620 UOO65620:UOP65620 UYK65620:UYL65620 VIG65620:VIH65620 VSC65620:VSD65620 WBY65620:WBZ65620 WLU65620:WLV65620 WVQ65620:WVR65620 I131156:J131156 JE131156:JF131156 TA131156:TB131156 ACW131156:ACX131156 AMS131156:AMT131156 AWO131156:AWP131156 BGK131156:BGL131156 BQG131156:BQH131156 CAC131156:CAD131156 CJY131156:CJZ131156 CTU131156:CTV131156 DDQ131156:DDR131156 DNM131156:DNN131156 DXI131156:DXJ131156 EHE131156:EHF131156 ERA131156:ERB131156 FAW131156:FAX131156 FKS131156:FKT131156 FUO131156:FUP131156 GEK131156:GEL131156 GOG131156:GOH131156 GYC131156:GYD131156 HHY131156:HHZ131156 HRU131156:HRV131156 IBQ131156:IBR131156 ILM131156:ILN131156 IVI131156:IVJ131156 JFE131156:JFF131156 JPA131156:JPB131156 JYW131156:JYX131156 KIS131156:KIT131156 KSO131156:KSP131156 LCK131156:LCL131156 LMG131156:LMH131156 LWC131156:LWD131156 MFY131156:MFZ131156 MPU131156:MPV131156 MZQ131156:MZR131156 NJM131156:NJN131156 NTI131156:NTJ131156 ODE131156:ODF131156 ONA131156:ONB131156 OWW131156:OWX131156 PGS131156:PGT131156 PQO131156:PQP131156 QAK131156:QAL131156 QKG131156:QKH131156 QUC131156:QUD131156 RDY131156:RDZ131156 RNU131156:RNV131156 RXQ131156:RXR131156 SHM131156:SHN131156 SRI131156:SRJ131156 TBE131156:TBF131156 TLA131156:TLB131156 TUW131156:TUX131156 UES131156:UET131156 UOO131156:UOP131156 UYK131156:UYL131156 VIG131156:VIH131156 VSC131156:VSD131156 WBY131156:WBZ131156 WLU131156:WLV131156 WVQ131156:WVR131156 I196692:J196692 JE196692:JF196692 TA196692:TB196692 ACW196692:ACX196692 AMS196692:AMT196692 AWO196692:AWP196692 BGK196692:BGL196692 BQG196692:BQH196692 CAC196692:CAD196692 CJY196692:CJZ196692 CTU196692:CTV196692 DDQ196692:DDR196692 DNM196692:DNN196692 DXI196692:DXJ196692 EHE196692:EHF196692 ERA196692:ERB196692 FAW196692:FAX196692 FKS196692:FKT196692 FUO196692:FUP196692 GEK196692:GEL196692 GOG196692:GOH196692 GYC196692:GYD196692 HHY196692:HHZ196692 HRU196692:HRV196692 IBQ196692:IBR196692 ILM196692:ILN196692 IVI196692:IVJ196692 JFE196692:JFF196692 JPA196692:JPB196692 JYW196692:JYX196692 KIS196692:KIT196692 KSO196692:KSP196692 LCK196692:LCL196692 LMG196692:LMH196692 LWC196692:LWD196692 MFY196692:MFZ196692 MPU196692:MPV196692 MZQ196692:MZR196692 NJM196692:NJN196692 NTI196692:NTJ196692 ODE196692:ODF196692 ONA196692:ONB196692 OWW196692:OWX196692 PGS196692:PGT196692 PQO196692:PQP196692 QAK196692:QAL196692 QKG196692:QKH196692 QUC196692:QUD196692 RDY196692:RDZ196692 RNU196692:RNV196692 RXQ196692:RXR196692 SHM196692:SHN196692 SRI196692:SRJ196692 TBE196692:TBF196692 TLA196692:TLB196692 TUW196692:TUX196692 UES196692:UET196692 UOO196692:UOP196692 UYK196692:UYL196692 VIG196692:VIH196692 VSC196692:VSD196692 WBY196692:WBZ196692 WLU196692:WLV196692 WVQ196692:WVR196692 I262228:J262228 JE262228:JF262228 TA262228:TB262228 ACW262228:ACX262228 AMS262228:AMT262228 AWO262228:AWP262228 BGK262228:BGL262228 BQG262228:BQH262228 CAC262228:CAD262228 CJY262228:CJZ262228 CTU262228:CTV262228 DDQ262228:DDR262228 DNM262228:DNN262228 DXI262228:DXJ262228 EHE262228:EHF262228 ERA262228:ERB262228 FAW262228:FAX262228 FKS262228:FKT262228 FUO262228:FUP262228 GEK262228:GEL262228 GOG262228:GOH262228 GYC262228:GYD262228 HHY262228:HHZ262228 HRU262228:HRV262228 IBQ262228:IBR262228 ILM262228:ILN262228 IVI262228:IVJ262228 JFE262228:JFF262228 JPA262228:JPB262228 JYW262228:JYX262228 KIS262228:KIT262228 KSO262228:KSP262228 LCK262228:LCL262228 LMG262228:LMH262228 LWC262228:LWD262228 MFY262228:MFZ262228 MPU262228:MPV262228 MZQ262228:MZR262228 NJM262228:NJN262228 NTI262228:NTJ262228 ODE262228:ODF262228 ONA262228:ONB262228 OWW262228:OWX262228 PGS262228:PGT262228 PQO262228:PQP262228 QAK262228:QAL262228 QKG262228:QKH262228 QUC262228:QUD262228 RDY262228:RDZ262228 RNU262228:RNV262228 RXQ262228:RXR262228 SHM262228:SHN262228 SRI262228:SRJ262228 TBE262228:TBF262228 TLA262228:TLB262228 TUW262228:TUX262228 UES262228:UET262228 UOO262228:UOP262228 UYK262228:UYL262228 VIG262228:VIH262228 VSC262228:VSD262228 WBY262228:WBZ262228 WLU262228:WLV262228 WVQ262228:WVR262228 I327764:J327764 JE327764:JF327764 TA327764:TB327764 ACW327764:ACX327764 AMS327764:AMT327764 AWO327764:AWP327764 BGK327764:BGL327764 BQG327764:BQH327764 CAC327764:CAD327764 CJY327764:CJZ327764 CTU327764:CTV327764 DDQ327764:DDR327764 DNM327764:DNN327764 DXI327764:DXJ327764 EHE327764:EHF327764 ERA327764:ERB327764 FAW327764:FAX327764 FKS327764:FKT327764 FUO327764:FUP327764 GEK327764:GEL327764 GOG327764:GOH327764 GYC327764:GYD327764 HHY327764:HHZ327764 HRU327764:HRV327764 IBQ327764:IBR327764 ILM327764:ILN327764 IVI327764:IVJ327764 JFE327764:JFF327764 JPA327764:JPB327764 JYW327764:JYX327764 KIS327764:KIT327764 KSO327764:KSP327764 LCK327764:LCL327764 LMG327764:LMH327764 LWC327764:LWD327764 MFY327764:MFZ327764 MPU327764:MPV327764 MZQ327764:MZR327764 NJM327764:NJN327764 NTI327764:NTJ327764 ODE327764:ODF327764 ONA327764:ONB327764 OWW327764:OWX327764 PGS327764:PGT327764 PQO327764:PQP327764 QAK327764:QAL327764 QKG327764:QKH327764 QUC327764:QUD327764 RDY327764:RDZ327764 RNU327764:RNV327764 RXQ327764:RXR327764 SHM327764:SHN327764 SRI327764:SRJ327764 TBE327764:TBF327764 TLA327764:TLB327764 TUW327764:TUX327764 UES327764:UET327764 UOO327764:UOP327764 UYK327764:UYL327764 VIG327764:VIH327764 VSC327764:VSD327764 WBY327764:WBZ327764 WLU327764:WLV327764 WVQ327764:WVR327764 I393300:J393300 JE393300:JF393300 TA393300:TB393300 ACW393300:ACX393300 AMS393300:AMT393300 AWO393300:AWP393300 BGK393300:BGL393300 BQG393300:BQH393300 CAC393300:CAD393300 CJY393300:CJZ393300 CTU393300:CTV393300 DDQ393300:DDR393300 DNM393300:DNN393300 DXI393300:DXJ393300 EHE393300:EHF393300 ERA393300:ERB393300 FAW393300:FAX393300 FKS393300:FKT393300 FUO393300:FUP393300 GEK393300:GEL393300 GOG393300:GOH393300 GYC393300:GYD393300 HHY393300:HHZ393300 HRU393300:HRV393300 IBQ393300:IBR393300 ILM393300:ILN393300 IVI393300:IVJ393300 JFE393300:JFF393300 JPA393300:JPB393300 JYW393300:JYX393300 KIS393300:KIT393300 KSO393300:KSP393300 LCK393300:LCL393300 LMG393300:LMH393300 LWC393300:LWD393300 MFY393300:MFZ393300 MPU393300:MPV393300 MZQ393300:MZR393300 NJM393300:NJN393300 NTI393300:NTJ393300 ODE393300:ODF393300 ONA393300:ONB393300 OWW393300:OWX393300 PGS393300:PGT393300 PQO393300:PQP393300 QAK393300:QAL393300 QKG393300:QKH393300 QUC393300:QUD393300 RDY393300:RDZ393300 RNU393300:RNV393300 RXQ393300:RXR393300 SHM393300:SHN393300 SRI393300:SRJ393300 TBE393300:TBF393300 TLA393300:TLB393300 TUW393300:TUX393300 UES393300:UET393300 UOO393300:UOP393300 UYK393300:UYL393300 VIG393300:VIH393300 VSC393300:VSD393300 WBY393300:WBZ393300 WLU393300:WLV393300 WVQ393300:WVR393300 I458836:J458836 JE458836:JF458836 TA458836:TB458836 ACW458836:ACX458836 AMS458836:AMT458836 AWO458836:AWP458836 BGK458836:BGL458836 BQG458836:BQH458836 CAC458836:CAD458836 CJY458836:CJZ458836 CTU458836:CTV458836 DDQ458836:DDR458836 DNM458836:DNN458836 DXI458836:DXJ458836 EHE458836:EHF458836 ERA458836:ERB458836 FAW458836:FAX458836 FKS458836:FKT458836 FUO458836:FUP458836 GEK458836:GEL458836 GOG458836:GOH458836 GYC458836:GYD458836 HHY458836:HHZ458836 HRU458836:HRV458836 IBQ458836:IBR458836 ILM458836:ILN458836 IVI458836:IVJ458836 JFE458836:JFF458836 JPA458836:JPB458836 JYW458836:JYX458836 KIS458836:KIT458836 KSO458836:KSP458836 LCK458836:LCL458836 LMG458836:LMH458836 LWC458836:LWD458836 MFY458836:MFZ458836 MPU458836:MPV458836 MZQ458836:MZR458836 NJM458836:NJN458836 NTI458836:NTJ458836 ODE458836:ODF458836 ONA458836:ONB458836 OWW458836:OWX458836 PGS458836:PGT458836 PQO458836:PQP458836 QAK458836:QAL458836 QKG458836:QKH458836 QUC458836:QUD458836 RDY458836:RDZ458836 RNU458836:RNV458836 RXQ458836:RXR458836 SHM458836:SHN458836 SRI458836:SRJ458836 TBE458836:TBF458836 TLA458836:TLB458836 TUW458836:TUX458836 UES458836:UET458836 UOO458836:UOP458836 UYK458836:UYL458836 VIG458836:VIH458836 VSC458836:VSD458836 WBY458836:WBZ458836 WLU458836:WLV458836 WVQ458836:WVR458836 I524372:J524372 JE524372:JF524372 TA524372:TB524372 ACW524372:ACX524372 AMS524372:AMT524372 AWO524372:AWP524372 BGK524372:BGL524372 BQG524372:BQH524372 CAC524372:CAD524372 CJY524372:CJZ524372 CTU524372:CTV524372 DDQ524372:DDR524372 DNM524372:DNN524372 DXI524372:DXJ524372 EHE524372:EHF524372 ERA524372:ERB524372 FAW524372:FAX524372 FKS524372:FKT524372 FUO524372:FUP524372 GEK524372:GEL524372 GOG524372:GOH524372 GYC524372:GYD524372 HHY524372:HHZ524372 HRU524372:HRV524372 IBQ524372:IBR524372 ILM524372:ILN524372 IVI524372:IVJ524372 JFE524372:JFF524372 JPA524372:JPB524372 JYW524372:JYX524372 KIS524372:KIT524372 KSO524372:KSP524372 LCK524372:LCL524372 LMG524372:LMH524372 LWC524372:LWD524372 MFY524372:MFZ524372 MPU524372:MPV524372 MZQ524372:MZR524372 NJM524372:NJN524372 NTI524372:NTJ524372 ODE524372:ODF524372 ONA524372:ONB524372 OWW524372:OWX524372 PGS524372:PGT524372 PQO524372:PQP524372 QAK524372:QAL524372 QKG524372:QKH524372 QUC524372:QUD524372 RDY524372:RDZ524372 RNU524372:RNV524372 RXQ524372:RXR524372 SHM524372:SHN524372 SRI524372:SRJ524372 TBE524372:TBF524372 TLA524372:TLB524372 TUW524372:TUX524372 UES524372:UET524372 UOO524372:UOP524372 UYK524372:UYL524372 VIG524372:VIH524372 VSC524372:VSD524372 WBY524372:WBZ524372 WLU524372:WLV524372 WVQ524372:WVR524372 I589908:J589908 JE589908:JF589908 TA589908:TB589908 ACW589908:ACX589908 AMS589908:AMT589908 AWO589908:AWP589908 BGK589908:BGL589908 BQG589908:BQH589908 CAC589908:CAD589908 CJY589908:CJZ589908 CTU589908:CTV589908 DDQ589908:DDR589908 DNM589908:DNN589908 DXI589908:DXJ589908 EHE589908:EHF589908 ERA589908:ERB589908 FAW589908:FAX589908 FKS589908:FKT589908 FUO589908:FUP589908 GEK589908:GEL589908 GOG589908:GOH589908 GYC589908:GYD589908 HHY589908:HHZ589908 HRU589908:HRV589908 IBQ589908:IBR589908 ILM589908:ILN589908 IVI589908:IVJ589908 JFE589908:JFF589908 JPA589908:JPB589908 JYW589908:JYX589908 KIS589908:KIT589908 KSO589908:KSP589908 LCK589908:LCL589908 LMG589908:LMH589908 LWC589908:LWD589908 MFY589908:MFZ589908 MPU589908:MPV589908 MZQ589908:MZR589908 NJM589908:NJN589908 NTI589908:NTJ589908 ODE589908:ODF589908 ONA589908:ONB589908 OWW589908:OWX589908 PGS589908:PGT589908 PQO589908:PQP589908 QAK589908:QAL589908 QKG589908:QKH589908 QUC589908:QUD589908 RDY589908:RDZ589908 RNU589908:RNV589908 RXQ589908:RXR589908 SHM589908:SHN589908 SRI589908:SRJ589908 TBE589908:TBF589908 TLA589908:TLB589908 TUW589908:TUX589908 UES589908:UET589908 UOO589908:UOP589908 UYK589908:UYL589908 VIG589908:VIH589908 VSC589908:VSD589908 WBY589908:WBZ589908 WLU589908:WLV589908 WVQ589908:WVR589908 I655444:J655444 JE655444:JF655444 TA655444:TB655444 ACW655444:ACX655444 AMS655444:AMT655444 AWO655444:AWP655444 BGK655444:BGL655444 BQG655444:BQH655444 CAC655444:CAD655444 CJY655444:CJZ655444 CTU655444:CTV655444 DDQ655444:DDR655444 DNM655444:DNN655444 DXI655444:DXJ655444 EHE655444:EHF655444 ERA655444:ERB655444 FAW655444:FAX655444 FKS655444:FKT655444 FUO655444:FUP655444 GEK655444:GEL655444 GOG655444:GOH655444 GYC655444:GYD655444 HHY655444:HHZ655444 HRU655444:HRV655444 IBQ655444:IBR655444 ILM655444:ILN655444 IVI655444:IVJ655444 JFE655444:JFF655444 JPA655444:JPB655444 JYW655444:JYX655444 KIS655444:KIT655444 KSO655444:KSP655444 LCK655444:LCL655444 LMG655444:LMH655444 LWC655444:LWD655444 MFY655444:MFZ655444 MPU655444:MPV655444 MZQ655444:MZR655444 NJM655444:NJN655444 NTI655444:NTJ655444 ODE655444:ODF655444 ONA655444:ONB655444 OWW655444:OWX655444 PGS655444:PGT655444 PQO655444:PQP655444 QAK655444:QAL655444 QKG655444:QKH655444 QUC655444:QUD655444 RDY655444:RDZ655444 RNU655444:RNV655444 RXQ655444:RXR655444 SHM655444:SHN655444 SRI655444:SRJ655444 TBE655444:TBF655444 TLA655444:TLB655444 TUW655444:TUX655444 UES655444:UET655444 UOO655444:UOP655444 UYK655444:UYL655444 VIG655444:VIH655444 VSC655444:VSD655444 WBY655444:WBZ655444 WLU655444:WLV655444 WVQ655444:WVR655444 I720980:J720980 JE720980:JF720980 TA720980:TB720980 ACW720980:ACX720980 AMS720980:AMT720980 AWO720980:AWP720980 BGK720980:BGL720980 BQG720980:BQH720980 CAC720980:CAD720980 CJY720980:CJZ720980 CTU720980:CTV720980 DDQ720980:DDR720980 DNM720980:DNN720980 DXI720980:DXJ720980 EHE720980:EHF720980 ERA720980:ERB720980 FAW720980:FAX720980 FKS720980:FKT720980 FUO720980:FUP720980 GEK720980:GEL720980 GOG720980:GOH720980 GYC720980:GYD720980 HHY720980:HHZ720980 HRU720980:HRV720980 IBQ720980:IBR720980 ILM720980:ILN720980 IVI720980:IVJ720980 JFE720980:JFF720980 JPA720980:JPB720980 JYW720980:JYX720980 KIS720980:KIT720980 KSO720980:KSP720980 LCK720980:LCL720980 LMG720980:LMH720980 LWC720980:LWD720980 MFY720980:MFZ720980 MPU720980:MPV720980 MZQ720980:MZR720980 NJM720980:NJN720980 NTI720980:NTJ720980 ODE720980:ODF720980 ONA720980:ONB720980 OWW720980:OWX720980 PGS720980:PGT720980 PQO720980:PQP720980 QAK720980:QAL720980 QKG720980:QKH720980 QUC720980:QUD720980 RDY720980:RDZ720980 RNU720980:RNV720980 RXQ720980:RXR720980 SHM720980:SHN720980 SRI720980:SRJ720980 TBE720980:TBF720980 TLA720980:TLB720980 TUW720980:TUX720980 UES720980:UET720980 UOO720980:UOP720980 UYK720980:UYL720980 VIG720980:VIH720980 VSC720980:VSD720980 WBY720980:WBZ720980 WLU720980:WLV720980 WVQ720980:WVR720980 I786516:J786516 JE786516:JF786516 TA786516:TB786516 ACW786516:ACX786516 AMS786516:AMT786516 AWO786516:AWP786516 BGK786516:BGL786516 BQG786516:BQH786516 CAC786516:CAD786516 CJY786516:CJZ786516 CTU786516:CTV786516 DDQ786516:DDR786516 DNM786516:DNN786516 DXI786516:DXJ786516 EHE786516:EHF786516 ERA786516:ERB786516 FAW786516:FAX786516 FKS786516:FKT786516 FUO786516:FUP786516 GEK786516:GEL786516 GOG786516:GOH786516 GYC786516:GYD786516 HHY786516:HHZ786516 HRU786516:HRV786516 IBQ786516:IBR786516 ILM786516:ILN786516 IVI786516:IVJ786516 JFE786516:JFF786516 JPA786516:JPB786516 JYW786516:JYX786516 KIS786516:KIT786516 KSO786516:KSP786516 LCK786516:LCL786516 LMG786516:LMH786516 LWC786516:LWD786516 MFY786516:MFZ786516 MPU786516:MPV786516 MZQ786516:MZR786516 NJM786516:NJN786516 NTI786516:NTJ786516 ODE786516:ODF786516 ONA786516:ONB786516 OWW786516:OWX786516 PGS786516:PGT786516 PQO786516:PQP786516 QAK786516:QAL786516 QKG786516:QKH786516 QUC786516:QUD786516 RDY786516:RDZ786516 RNU786516:RNV786516 RXQ786516:RXR786516 SHM786516:SHN786516 SRI786516:SRJ786516 TBE786516:TBF786516 TLA786516:TLB786516 TUW786516:TUX786516 UES786516:UET786516 UOO786516:UOP786516 UYK786516:UYL786516 VIG786516:VIH786516 VSC786516:VSD786516 WBY786516:WBZ786516 WLU786516:WLV786516 WVQ786516:WVR786516 I852052:J852052 JE852052:JF852052 TA852052:TB852052 ACW852052:ACX852052 AMS852052:AMT852052 AWO852052:AWP852052 BGK852052:BGL852052 BQG852052:BQH852052 CAC852052:CAD852052 CJY852052:CJZ852052 CTU852052:CTV852052 DDQ852052:DDR852052 DNM852052:DNN852052 DXI852052:DXJ852052 EHE852052:EHF852052 ERA852052:ERB852052 FAW852052:FAX852052 FKS852052:FKT852052 FUO852052:FUP852052 GEK852052:GEL852052 GOG852052:GOH852052 GYC852052:GYD852052 HHY852052:HHZ852052 HRU852052:HRV852052 IBQ852052:IBR852052 ILM852052:ILN852052 IVI852052:IVJ852052 JFE852052:JFF852052 JPA852052:JPB852052 JYW852052:JYX852052 KIS852052:KIT852052 KSO852052:KSP852052 LCK852052:LCL852052 LMG852052:LMH852052 LWC852052:LWD852052 MFY852052:MFZ852052 MPU852052:MPV852052 MZQ852052:MZR852052 NJM852052:NJN852052 NTI852052:NTJ852052 ODE852052:ODF852052 ONA852052:ONB852052 OWW852052:OWX852052 PGS852052:PGT852052 PQO852052:PQP852052 QAK852052:QAL852052 QKG852052:QKH852052 QUC852052:QUD852052 RDY852052:RDZ852052 RNU852052:RNV852052 RXQ852052:RXR852052 SHM852052:SHN852052 SRI852052:SRJ852052 TBE852052:TBF852052 TLA852052:TLB852052 TUW852052:TUX852052 UES852052:UET852052 UOO852052:UOP852052 UYK852052:UYL852052 VIG852052:VIH852052 VSC852052:VSD852052 WBY852052:WBZ852052 WLU852052:WLV852052 WVQ852052:WVR852052 I917588:J917588 JE917588:JF917588 TA917588:TB917588 ACW917588:ACX917588 AMS917588:AMT917588 AWO917588:AWP917588 BGK917588:BGL917588 BQG917588:BQH917588 CAC917588:CAD917588 CJY917588:CJZ917588 CTU917588:CTV917588 DDQ917588:DDR917588 DNM917588:DNN917588 DXI917588:DXJ917588 EHE917588:EHF917588 ERA917588:ERB917588 FAW917588:FAX917588 FKS917588:FKT917588 FUO917588:FUP917588 GEK917588:GEL917588 GOG917588:GOH917588 GYC917588:GYD917588 HHY917588:HHZ917588 HRU917588:HRV917588 IBQ917588:IBR917588 ILM917588:ILN917588 IVI917588:IVJ917588 JFE917588:JFF917588 JPA917588:JPB917588 JYW917588:JYX917588 KIS917588:KIT917588 KSO917588:KSP917588 LCK917588:LCL917588 LMG917588:LMH917588 LWC917588:LWD917588 MFY917588:MFZ917588 MPU917588:MPV917588 MZQ917588:MZR917588 NJM917588:NJN917588 NTI917588:NTJ917588 ODE917588:ODF917588 ONA917588:ONB917588 OWW917588:OWX917588 PGS917588:PGT917588 PQO917588:PQP917588 QAK917588:QAL917588 QKG917588:QKH917588 QUC917588:QUD917588 RDY917588:RDZ917588 RNU917588:RNV917588 RXQ917588:RXR917588 SHM917588:SHN917588 SRI917588:SRJ917588 TBE917588:TBF917588 TLA917588:TLB917588 TUW917588:TUX917588 UES917588:UET917588 UOO917588:UOP917588 UYK917588:UYL917588 VIG917588:VIH917588 VSC917588:VSD917588 WBY917588:WBZ917588 WLU917588:WLV917588 WVQ917588:WVR917588 I983124:J983124 JE983124:JF983124 TA983124:TB983124 ACW983124:ACX983124 AMS983124:AMT983124 AWO983124:AWP983124 BGK983124:BGL983124 BQG983124:BQH983124 CAC983124:CAD983124 CJY983124:CJZ983124 CTU983124:CTV983124 DDQ983124:DDR983124 DNM983124:DNN983124 DXI983124:DXJ983124 EHE983124:EHF983124 ERA983124:ERB983124 FAW983124:FAX983124 FKS983124:FKT983124 FUO983124:FUP983124 GEK983124:GEL983124 GOG983124:GOH983124 GYC983124:GYD983124 HHY983124:HHZ983124 HRU983124:HRV983124 IBQ983124:IBR983124 ILM983124:ILN983124 IVI983124:IVJ983124 JFE983124:JFF983124 JPA983124:JPB983124 JYW983124:JYX983124 KIS983124:KIT983124 KSO983124:KSP983124 LCK983124:LCL983124 LMG983124:LMH983124 LWC983124:LWD983124 MFY983124:MFZ983124 MPU983124:MPV983124 MZQ983124:MZR983124 NJM983124:NJN983124 NTI983124:NTJ983124 ODE983124:ODF983124 ONA983124:ONB983124 OWW983124:OWX983124 PGS983124:PGT983124 PQO983124:PQP983124 QAK983124:QAL983124 QKG983124:QKH983124 QUC983124:QUD983124 RDY983124:RDZ983124 RNU983124:RNV983124 RXQ983124:RXR983124 SHM983124:SHN983124 SRI983124:SRJ983124 TBE983124:TBF983124 TLA983124:TLB983124 TUW983124:TUX983124 UES983124:UET983124 UOO983124:UOP983124 UYK983124:UYL983124 VIG983124:VIH983124 VSC983124:VSD983124 WBY983124:WBZ983124 WLU983124:WLV983124 WVQ983124:WVR983124 I179:J179 JE179:JF179 TA179:TB179 ACW179:ACX179 AMS179:AMT179 AWO179:AWP179 BGK179:BGL179 BQG179:BQH179 CAC179:CAD179 CJY179:CJZ179 CTU179:CTV179 DDQ179:DDR179 DNM179:DNN179 DXI179:DXJ179 EHE179:EHF179 ERA179:ERB179 FAW179:FAX179 FKS179:FKT179 FUO179:FUP179 GEK179:GEL179 GOG179:GOH179 GYC179:GYD179 HHY179:HHZ179 HRU179:HRV179 IBQ179:IBR179 ILM179:ILN179 IVI179:IVJ179 JFE179:JFF179 JPA179:JPB179 JYW179:JYX179 KIS179:KIT179 KSO179:KSP179 LCK179:LCL179 LMG179:LMH179 LWC179:LWD179 MFY179:MFZ179 MPU179:MPV179 MZQ179:MZR179 NJM179:NJN179 NTI179:NTJ179 ODE179:ODF179 ONA179:ONB179 OWW179:OWX179 PGS179:PGT179 PQO179:PQP179 QAK179:QAL179 QKG179:QKH179 QUC179:QUD179 RDY179:RDZ179 RNU179:RNV179 RXQ179:RXR179 SHM179:SHN179 SRI179:SRJ179 TBE179:TBF179 TLA179:TLB179 TUW179:TUX179 UES179:UET179 UOO179:UOP179 UYK179:UYL179 VIG179:VIH179 VSC179:VSD179 WBY179:WBZ179 WLU179:WLV179 WVQ179:WVR179 I65715:J65715 JE65715:JF65715 TA65715:TB65715 ACW65715:ACX65715 AMS65715:AMT65715 AWO65715:AWP65715 BGK65715:BGL65715 BQG65715:BQH65715 CAC65715:CAD65715 CJY65715:CJZ65715 CTU65715:CTV65715 DDQ65715:DDR65715 DNM65715:DNN65715 DXI65715:DXJ65715 EHE65715:EHF65715 ERA65715:ERB65715 FAW65715:FAX65715 FKS65715:FKT65715 FUO65715:FUP65715 GEK65715:GEL65715 GOG65715:GOH65715 GYC65715:GYD65715 HHY65715:HHZ65715 HRU65715:HRV65715 IBQ65715:IBR65715 ILM65715:ILN65715 IVI65715:IVJ65715 JFE65715:JFF65715 JPA65715:JPB65715 JYW65715:JYX65715 KIS65715:KIT65715 KSO65715:KSP65715 LCK65715:LCL65715 LMG65715:LMH65715 LWC65715:LWD65715 MFY65715:MFZ65715 MPU65715:MPV65715 MZQ65715:MZR65715 NJM65715:NJN65715 NTI65715:NTJ65715 ODE65715:ODF65715 ONA65715:ONB65715 OWW65715:OWX65715 PGS65715:PGT65715 PQO65715:PQP65715 QAK65715:QAL65715 QKG65715:QKH65715 QUC65715:QUD65715 RDY65715:RDZ65715 RNU65715:RNV65715 RXQ65715:RXR65715 SHM65715:SHN65715 SRI65715:SRJ65715 TBE65715:TBF65715 TLA65715:TLB65715 TUW65715:TUX65715 UES65715:UET65715 UOO65715:UOP65715 UYK65715:UYL65715 VIG65715:VIH65715 VSC65715:VSD65715 WBY65715:WBZ65715 WLU65715:WLV65715 WVQ65715:WVR65715 I131251:J131251 JE131251:JF131251 TA131251:TB131251 ACW131251:ACX131251 AMS131251:AMT131251 AWO131251:AWP131251 BGK131251:BGL131251 BQG131251:BQH131251 CAC131251:CAD131251 CJY131251:CJZ131251 CTU131251:CTV131251 DDQ131251:DDR131251 DNM131251:DNN131251 DXI131251:DXJ131251 EHE131251:EHF131251 ERA131251:ERB131251 FAW131251:FAX131251 FKS131251:FKT131251 FUO131251:FUP131251 GEK131251:GEL131251 GOG131251:GOH131251 GYC131251:GYD131251 HHY131251:HHZ131251 HRU131251:HRV131251 IBQ131251:IBR131251 ILM131251:ILN131251 IVI131251:IVJ131251 JFE131251:JFF131251 JPA131251:JPB131251 JYW131251:JYX131251 KIS131251:KIT131251 KSO131251:KSP131251 LCK131251:LCL131251 LMG131251:LMH131251 LWC131251:LWD131251 MFY131251:MFZ131251 MPU131251:MPV131251 MZQ131251:MZR131251 NJM131251:NJN131251 NTI131251:NTJ131251 ODE131251:ODF131251 ONA131251:ONB131251 OWW131251:OWX131251 PGS131251:PGT131251 PQO131251:PQP131251 QAK131251:QAL131251 QKG131251:QKH131251 QUC131251:QUD131251 RDY131251:RDZ131251 RNU131251:RNV131251 RXQ131251:RXR131251 SHM131251:SHN131251 SRI131251:SRJ131251 TBE131251:TBF131251 TLA131251:TLB131251 TUW131251:TUX131251 UES131251:UET131251 UOO131251:UOP131251 UYK131251:UYL131251 VIG131251:VIH131251 VSC131251:VSD131251 WBY131251:WBZ131251 WLU131251:WLV131251 WVQ131251:WVR131251 I196787:J196787 JE196787:JF196787 TA196787:TB196787 ACW196787:ACX196787 AMS196787:AMT196787 AWO196787:AWP196787 BGK196787:BGL196787 BQG196787:BQH196787 CAC196787:CAD196787 CJY196787:CJZ196787 CTU196787:CTV196787 DDQ196787:DDR196787 DNM196787:DNN196787 DXI196787:DXJ196787 EHE196787:EHF196787 ERA196787:ERB196787 FAW196787:FAX196787 FKS196787:FKT196787 FUO196787:FUP196787 GEK196787:GEL196787 GOG196787:GOH196787 GYC196787:GYD196787 HHY196787:HHZ196787 HRU196787:HRV196787 IBQ196787:IBR196787 ILM196787:ILN196787 IVI196787:IVJ196787 JFE196787:JFF196787 JPA196787:JPB196787 JYW196787:JYX196787 KIS196787:KIT196787 KSO196787:KSP196787 LCK196787:LCL196787 LMG196787:LMH196787 LWC196787:LWD196787 MFY196787:MFZ196787 MPU196787:MPV196787 MZQ196787:MZR196787 NJM196787:NJN196787 NTI196787:NTJ196787 ODE196787:ODF196787 ONA196787:ONB196787 OWW196787:OWX196787 PGS196787:PGT196787 PQO196787:PQP196787 QAK196787:QAL196787 QKG196787:QKH196787 QUC196787:QUD196787 RDY196787:RDZ196787 RNU196787:RNV196787 RXQ196787:RXR196787 SHM196787:SHN196787 SRI196787:SRJ196787 TBE196787:TBF196787 TLA196787:TLB196787 TUW196787:TUX196787 UES196787:UET196787 UOO196787:UOP196787 UYK196787:UYL196787 VIG196787:VIH196787 VSC196787:VSD196787 WBY196787:WBZ196787 WLU196787:WLV196787 WVQ196787:WVR196787 I262323:J262323 JE262323:JF262323 TA262323:TB262323 ACW262323:ACX262323 AMS262323:AMT262323 AWO262323:AWP262323 BGK262323:BGL262323 BQG262323:BQH262323 CAC262323:CAD262323 CJY262323:CJZ262323 CTU262323:CTV262323 DDQ262323:DDR262323 DNM262323:DNN262323 DXI262323:DXJ262323 EHE262323:EHF262323 ERA262323:ERB262323 FAW262323:FAX262323 FKS262323:FKT262323 FUO262323:FUP262323 GEK262323:GEL262323 GOG262323:GOH262323 GYC262323:GYD262323 HHY262323:HHZ262323 HRU262323:HRV262323 IBQ262323:IBR262323 ILM262323:ILN262323 IVI262323:IVJ262323 JFE262323:JFF262323 JPA262323:JPB262323 JYW262323:JYX262323 KIS262323:KIT262323 KSO262323:KSP262323 LCK262323:LCL262323 LMG262323:LMH262323 LWC262323:LWD262323 MFY262323:MFZ262323 MPU262323:MPV262323 MZQ262323:MZR262323 NJM262323:NJN262323 NTI262323:NTJ262323 ODE262323:ODF262323 ONA262323:ONB262323 OWW262323:OWX262323 PGS262323:PGT262323 PQO262323:PQP262323 QAK262323:QAL262323 QKG262323:QKH262323 QUC262323:QUD262323 RDY262323:RDZ262323 RNU262323:RNV262323 RXQ262323:RXR262323 SHM262323:SHN262323 SRI262323:SRJ262323 TBE262323:TBF262323 TLA262323:TLB262323 TUW262323:TUX262323 UES262323:UET262323 UOO262323:UOP262323 UYK262323:UYL262323 VIG262323:VIH262323 VSC262323:VSD262323 WBY262323:WBZ262323 WLU262323:WLV262323 WVQ262323:WVR262323 I327859:J327859 JE327859:JF327859 TA327859:TB327859 ACW327859:ACX327859 AMS327859:AMT327859 AWO327859:AWP327859 BGK327859:BGL327859 BQG327859:BQH327859 CAC327859:CAD327859 CJY327859:CJZ327859 CTU327859:CTV327859 DDQ327859:DDR327859 DNM327859:DNN327859 DXI327859:DXJ327859 EHE327859:EHF327859 ERA327859:ERB327859 FAW327859:FAX327859 FKS327859:FKT327859 FUO327859:FUP327859 GEK327859:GEL327859 GOG327859:GOH327859 GYC327859:GYD327859 HHY327859:HHZ327859 HRU327859:HRV327859 IBQ327859:IBR327859 ILM327859:ILN327859 IVI327859:IVJ327859 JFE327859:JFF327859 JPA327859:JPB327859 JYW327859:JYX327859 KIS327859:KIT327859 KSO327859:KSP327859 LCK327859:LCL327859 LMG327859:LMH327859 LWC327859:LWD327859 MFY327859:MFZ327859 MPU327859:MPV327859 MZQ327859:MZR327859 NJM327859:NJN327859 NTI327859:NTJ327859 ODE327859:ODF327859 ONA327859:ONB327859 OWW327859:OWX327859 PGS327859:PGT327859 PQO327859:PQP327859 QAK327859:QAL327859 QKG327859:QKH327859 QUC327859:QUD327859 RDY327859:RDZ327859 RNU327859:RNV327859 RXQ327859:RXR327859 SHM327859:SHN327859 SRI327859:SRJ327859 TBE327859:TBF327859 TLA327859:TLB327859 TUW327859:TUX327859 UES327859:UET327859 UOO327859:UOP327859 UYK327859:UYL327859 VIG327859:VIH327859 VSC327859:VSD327859 WBY327859:WBZ327859 WLU327859:WLV327859 WVQ327859:WVR327859 I393395:J393395 JE393395:JF393395 TA393395:TB393395 ACW393395:ACX393395 AMS393395:AMT393395 AWO393395:AWP393395 BGK393395:BGL393395 BQG393395:BQH393395 CAC393395:CAD393395 CJY393395:CJZ393395 CTU393395:CTV393395 DDQ393395:DDR393395 DNM393395:DNN393395 DXI393395:DXJ393395 EHE393395:EHF393395 ERA393395:ERB393395 FAW393395:FAX393395 FKS393395:FKT393395 FUO393395:FUP393395 GEK393395:GEL393395 GOG393395:GOH393395 GYC393395:GYD393395 HHY393395:HHZ393395 HRU393395:HRV393395 IBQ393395:IBR393395 ILM393395:ILN393395 IVI393395:IVJ393395 JFE393395:JFF393395 JPA393395:JPB393395 JYW393395:JYX393395 KIS393395:KIT393395 KSO393395:KSP393395 LCK393395:LCL393395 LMG393395:LMH393395 LWC393395:LWD393395 MFY393395:MFZ393395 MPU393395:MPV393395 MZQ393395:MZR393395 NJM393395:NJN393395 NTI393395:NTJ393395 ODE393395:ODF393395 ONA393395:ONB393395 OWW393395:OWX393395 PGS393395:PGT393395 PQO393395:PQP393395 QAK393395:QAL393395 QKG393395:QKH393395 QUC393395:QUD393395 RDY393395:RDZ393395 RNU393395:RNV393395 RXQ393395:RXR393395 SHM393395:SHN393395 SRI393395:SRJ393395 TBE393395:TBF393395 TLA393395:TLB393395 TUW393395:TUX393395 UES393395:UET393395 UOO393395:UOP393395 UYK393395:UYL393395 VIG393395:VIH393395 VSC393395:VSD393395 WBY393395:WBZ393395 WLU393395:WLV393395 WVQ393395:WVR393395 I458931:J458931 JE458931:JF458931 TA458931:TB458931 ACW458931:ACX458931 AMS458931:AMT458931 AWO458931:AWP458931 BGK458931:BGL458931 BQG458931:BQH458931 CAC458931:CAD458931 CJY458931:CJZ458931 CTU458931:CTV458931 DDQ458931:DDR458931 DNM458931:DNN458931 DXI458931:DXJ458931 EHE458931:EHF458931 ERA458931:ERB458931 FAW458931:FAX458931 FKS458931:FKT458931 FUO458931:FUP458931 GEK458931:GEL458931 GOG458931:GOH458931 GYC458931:GYD458931 HHY458931:HHZ458931 HRU458931:HRV458931 IBQ458931:IBR458931 ILM458931:ILN458931 IVI458931:IVJ458931 JFE458931:JFF458931 JPA458931:JPB458931 JYW458931:JYX458931 KIS458931:KIT458931 KSO458931:KSP458931 LCK458931:LCL458931 LMG458931:LMH458931 LWC458931:LWD458931 MFY458931:MFZ458931 MPU458931:MPV458931 MZQ458931:MZR458931 NJM458931:NJN458931 NTI458931:NTJ458931 ODE458931:ODF458931 ONA458931:ONB458931 OWW458931:OWX458931 PGS458931:PGT458931 PQO458931:PQP458931 QAK458931:QAL458931 QKG458931:QKH458931 QUC458931:QUD458931 RDY458931:RDZ458931 RNU458931:RNV458931 RXQ458931:RXR458931 SHM458931:SHN458931 SRI458931:SRJ458931 TBE458931:TBF458931 TLA458931:TLB458931 TUW458931:TUX458931 UES458931:UET458931 UOO458931:UOP458931 UYK458931:UYL458931 VIG458931:VIH458931 VSC458931:VSD458931 WBY458931:WBZ458931 WLU458931:WLV458931 WVQ458931:WVR458931 I524467:J524467 JE524467:JF524467 TA524467:TB524467 ACW524467:ACX524467 AMS524467:AMT524467 AWO524467:AWP524467 BGK524467:BGL524467 BQG524467:BQH524467 CAC524467:CAD524467 CJY524467:CJZ524467 CTU524467:CTV524467 DDQ524467:DDR524467 DNM524467:DNN524467 DXI524467:DXJ524467 EHE524467:EHF524467 ERA524467:ERB524467 FAW524467:FAX524467 FKS524467:FKT524467 FUO524467:FUP524467 GEK524467:GEL524467 GOG524467:GOH524467 GYC524467:GYD524467 HHY524467:HHZ524467 HRU524467:HRV524467 IBQ524467:IBR524467 ILM524467:ILN524467 IVI524467:IVJ524467 JFE524467:JFF524467 JPA524467:JPB524467 JYW524467:JYX524467 KIS524467:KIT524467 KSO524467:KSP524467 LCK524467:LCL524467 LMG524467:LMH524467 LWC524467:LWD524467 MFY524467:MFZ524467 MPU524467:MPV524467 MZQ524467:MZR524467 NJM524467:NJN524467 NTI524467:NTJ524467 ODE524467:ODF524467 ONA524467:ONB524467 OWW524467:OWX524467 PGS524467:PGT524467 PQO524467:PQP524467 QAK524467:QAL524467 QKG524467:QKH524467 QUC524467:QUD524467 RDY524467:RDZ524467 RNU524467:RNV524467 RXQ524467:RXR524467 SHM524467:SHN524467 SRI524467:SRJ524467 TBE524467:TBF524467 TLA524467:TLB524467 TUW524467:TUX524467 UES524467:UET524467 UOO524467:UOP524467 UYK524467:UYL524467 VIG524467:VIH524467 VSC524467:VSD524467 WBY524467:WBZ524467 WLU524467:WLV524467 WVQ524467:WVR524467 I590003:J590003 JE590003:JF590003 TA590003:TB590003 ACW590003:ACX590003 AMS590003:AMT590003 AWO590003:AWP590003 BGK590003:BGL590003 BQG590003:BQH590003 CAC590003:CAD590003 CJY590003:CJZ590003 CTU590003:CTV590003 DDQ590003:DDR590003 DNM590003:DNN590003 DXI590003:DXJ590003 EHE590003:EHF590003 ERA590003:ERB590003 FAW590003:FAX590003 FKS590003:FKT590003 FUO590003:FUP590003 GEK590003:GEL590003 GOG590003:GOH590003 GYC590003:GYD590003 HHY590003:HHZ590003 HRU590003:HRV590003 IBQ590003:IBR590003 ILM590003:ILN590003 IVI590003:IVJ590003 JFE590003:JFF590003 JPA590003:JPB590003 JYW590003:JYX590003 KIS590003:KIT590003 KSO590003:KSP590003 LCK590003:LCL590003 LMG590003:LMH590003 LWC590003:LWD590003 MFY590003:MFZ590003 MPU590003:MPV590003 MZQ590003:MZR590003 NJM590003:NJN590003 NTI590003:NTJ590003 ODE590003:ODF590003 ONA590003:ONB590003 OWW590003:OWX590003 PGS590003:PGT590003 PQO590003:PQP590003 QAK590003:QAL590003 QKG590003:QKH590003 QUC590003:QUD590003 RDY590003:RDZ590003 RNU590003:RNV590003 RXQ590003:RXR590003 SHM590003:SHN590003 SRI590003:SRJ590003 TBE590003:TBF590003 TLA590003:TLB590003 TUW590003:TUX590003 UES590003:UET590003 UOO590003:UOP590003 UYK590003:UYL590003 VIG590003:VIH590003 VSC590003:VSD590003 WBY590003:WBZ590003 WLU590003:WLV590003 WVQ590003:WVR590003 I655539:J655539 JE655539:JF655539 TA655539:TB655539 ACW655539:ACX655539 AMS655539:AMT655539 AWO655539:AWP655539 BGK655539:BGL655539 BQG655539:BQH655539 CAC655539:CAD655539 CJY655539:CJZ655539 CTU655539:CTV655539 DDQ655539:DDR655539 DNM655539:DNN655539 DXI655539:DXJ655539 EHE655539:EHF655539 ERA655539:ERB655539 FAW655539:FAX655539 FKS655539:FKT655539 FUO655539:FUP655539 GEK655539:GEL655539 GOG655539:GOH655539 GYC655539:GYD655539 HHY655539:HHZ655539 HRU655539:HRV655539 IBQ655539:IBR655539 ILM655539:ILN655539 IVI655539:IVJ655539 JFE655539:JFF655539 JPA655539:JPB655539 JYW655539:JYX655539 KIS655539:KIT655539 KSO655539:KSP655539 LCK655539:LCL655539 LMG655539:LMH655539 LWC655539:LWD655539 MFY655539:MFZ655539 MPU655539:MPV655539 MZQ655539:MZR655539 NJM655539:NJN655539 NTI655539:NTJ655539 ODE655539:ODF655539 ONA655539:ONB655539 OWW655539:OWX655539 PGS655539:PGT655539 PQO655539:PQP655539 QAK655539:QAL655539 QKG655539:QKH655539 QUC655539:QUD655539 RDY655539:RDZ655539 RNU655539:RNV655539 RXQ655539:RXR655539 SHM655539:SHN655539 SRI655539:SRJ655539 TBE655539:TBF655539 TLA655539:TLB655539 TUW655539:TUX655539 UES655539:UET655539 UOO655539:UOP655539 UYK655539:UYL655539 VIG655539:VIH655539 VSC655539:VSD655539 WBY655539:WBZ655539 WLU655539:WLV655539 WVQ655539:WVR655539 I721075:J721075 JE721075:JF721075 TA721075:TB721075 ACW721075:ACX721075 AMS721075:AMT721075 AWO721075:AWP721075 BGK721075:BGL721075 BQG721075:BQH721075 CAC721075:CAD721075 CJY721075:CJZ721075 CTU721075:CTV721075 DDQ721075:DDR721075 DNM721075:DNN721075 DXI721075:DXJ721075 EHE721075:EHF721075 ERA721075:ERB721075 FAW721075:FAX721075 FKS721075:FKT721075 FUO721075:FUP721075 GEK721075:GEL721075 GOG721075:GOH721075 GYC721075:GYD721075 HHY721075:HHZ721075 HRU721075:HRV721075 IBQ721075:IBR721075 ILM721075:ILN721075 IVI721075:IVJ721075 JFE721075:JFF721075 JPA721075:JPB721075 JYW721075:JYX721075 KIS721075:KIT721075 KSO721075:KSP721075 LCK721075:LCL721075 LMG721075:LMH721075 LWC721075:LWD721075 MFY721075:MFZ721075 MPU721075:MPV721075 MZQ721075:MZR721075 NJM721075:NJN721075 NTI721075:NTJ721075 ODE721075:ODF721075 ONA721075:ONB721075 OWW721075:OWX721075 PGS721075:PGT721075 PQO721075:PQP721075 QAK721075:QAL721075 QKG721075:QKH721075 QUC721075:QUD721075 RDY721075:RDZ721075 RNU721075:RNV721075 RXQ721075:RXR721075 SHM721075:SHN721075 SRI721075:SRJ721075 TBE721075:TBF721075 TLA721075:TLB721075 TUW721075:TUX721075 UES721075:UET721075 UOO721075:UOP721075 UYK721075:UYL721075 VIG721075:VIH721075 VSC721075:VSD721075 WBY721075:WBZ721075 WLU721075:WLV721075 WVQ721075:WVR721075 I786611:J786611 JE786611:JF786611 TA786611:TB786611 ACW786611:ACX786611 AMS786611:AMT786611 AWO786611:AWP786611 BGK786611:BGL786611 BQG786611:BQH786611 CAC786611:CAD786611 CJY786611:CJZ786611 CTU786611:CTV786611 DDQ786611:DDR786611 DNM786611:DNN786611 DXI786611:DXJ786611 EHE786611:EHF786611 ERA786611:ERB786611 FAW786611:FAX786611 FKS786611:FKT786611 FUO786611:FUP786611 GEK786611:GEL786611 GOG786611:GOH786611 GYC786611:GYD786611 HHY786611:HHZ786611 HRU786611:HRV786611 IBQ786611:IBR786611 ILM786611:ILN786611 IVI786611:IVJ786611 JFE786611:JFF786611 JPA786611:JPB786611 JYW786611:JYX786611 KIS786611:KIT786611 KSO786611:KSP786611 LCK786611:LCL786611 LMG786611:LMH786611 LWC786611:LWD786611 MFY786611:MFZ786611 MPU786611:MPV786611 MZQ786611:MZR786611 NJM786611:NJN786611 NTI786611:NTJ786611 ODE786611:ODF786611 ONA786611:ONB786611 OWW786611:OWX786611 PGS786611:PGT786611 PQO786611:PQP786611 QAK786611:QAL786611 QKG786611:QKH786611 QUC786611:QUD786611 RDY786611:RDZ786611 RNU786611:RNV786611 RXQ786611:RXR786611 SHM786611:SHN786611 SRI786611:SRJ786611 TBE786611:TBF786611 TLA786611:TLB786611 TUW786611:TUX786611 UES786611:UET786611 UOO786611:UOP786611 UYK786611:UYL786611 VIG786611:VIH786611 VSC786611:VSD786611 WBY786611:WBZ786611 WLU786611:WLV786611 WVQ786611:WVR786611 I852147:J852147 JE852147:JF852147 TA852147:TB852147 ACW852147:ACX852147 AMS852147:AMT852147 AWO852147:AWP852147 BGK852147:BGL852147 BQG852147:BQH852147 CAC852147:CAD852147 CJY852147:CJZ852147 CTU852147:CTV852147 DDQ852147:DDR852147 DNM852147:DNN852147 DXI852147:DXJ852147 EHE852147:EHF852147 ERA852147:ERB852147 FAW852147:FAX852147 FKS852147:FKT852147 FUO852147:FUP852147 GEK852147:GEL852147 GOG852147:GOH852147 GYC852147:GYD852147 HHY852147:HHZ852147 HRU852147:HRV852147 IBQ852147:IBR852147 ILM852147:ILN852147 IVI852147:IVJ852147 JFE852147:JFF852147 JPA852147:JPB852147 JYW852147:JYX852147 KIS852147:KIT852147 KSO852147:KSP852147 LCK852147:LCL852147 LMG852147:LMH852147 LWC852147:LWD852147 MFY852147:MFZ852147 MPU852147:MPV852147 MZQ852147:MZR852147 NJM852147:NJN852147 NTI852147:NTJ852147 ODE852147:ODF852147 ONA852147:ONB852147 OWW852147:OWX852147 PGS852147:PGT852147 PQO852147:PQP852147 QAK852147:QAL852147 QKG852147:QKH852147 QUC852147:QUD852147 RDY852147:RDZ852147 RNU852147:RNV852147 RXQ852147:RXR852147 SHM852147:SHN852147 SRI852147:SRJ852147 TBE852147:TBF852147 TLA852147:TLB852147 TUW852147:TUX852147 UES852147:UET852147 UOO852147:UOP852147 UYK852147:UYL852147 VIG852147:VIH852147 VSC852147:VSD852147 WBY852147:WBZ852147 WLU852147:WLV852147 WVQ852147:WVR852147 I917683:J917683 JE917683:JF917683 TA917683:TB917683 ACW917683:ACX917683 AMS917683:AMT917683 AWO917683:AWP917683 BGK917683:BGL917683 BQG917683:BQH917683 CAC917683:CAD917683 CJY917683:CJZ917683 CTU917683:CTV917683 DDQ917683:DDR917683 DNM917683:DNN917683 DXI917683:DXJ917683 EHE917683:EHF917683 ERA917683:ERB917683 FAW917683:FAX917683 FKS917683:FKT917683 FUO917683:FUP917683 GEK917683:GEL917683 GOG917683:GOH917683 GYC917683:GYD917683 HHY917683:HHZ917683 HRU917683:HRV917683 IBQ917683:IBR917683 ILM917683:ILN917683 IVI917683:IVJ917683 JFE917683:JFF917683 JPA917683:JPB917683 JYW917683:JYX917683 KIS917683:KIT917683 KSO917683:KSP917683 LCK917683:LCL917683 LMG917683:LMH917683 LWC917683:LWD917683 MFY917683:MFZ917683 MPU917683:MPV917683 MZQ917683:MZR917683 NJM917683:NJN917683 NTI917683:NTJ917683 ODE917683:ODF917683 ONA917683:ONB917683 OWW917683:OWX917683 PGS917683:PGT917683 PQO917683:PQP917683 QAK917683:QAL917683 QKG917683:QKH917683 QUC917683:QUD917683 RDY917683:RDZ917683 RNU917683:RNV917683 RXQ917683:RXR917683 SHM917683:SHN917683 SRI917683:SRJ917683 TBE917683:TBF917683 TLA917683:TLB917683 TUW917683:TUX917683 UES917683:UET917683 UOO917683:UOP917683 UYK917683:UYL917683 VIG917683:VIH917683 VSC917683:VSD917683 WBY917683:WBZ917683 WLU917683:WLV917683 WVQ917683:WVR917683 I983219:J983219 JE983219:JF983219 TA983219:TB983219 ACW983219:ACX983219 AMS983219:AMT983219 AWO983219:AWP983219 BGK983219:BGL983219 BQG983219:BQH983219 CAC983219:CAD983219 CJY983219:CJZ983219 CTU983219:CTV983219 DDQ983219:DDR983219 DNM983219:DNN983219 DXI983219:DXJ983219 EHE983219:EHF983219 ERA983219:ERB983219 FAW983219:FAX983219 FKS983219:FKT983219 FUO983219:FUP983219 GEK983219:GEL983219 GOG983219:GOH983219 GYC983219:GYD983219 HHY983219:HHZ983219 HRU983219:HRV983219 IBQ983219:IBR983219 ILM983219:ILN983219 IVI983219:IVJ983219 JFE983219:JFF983219 JPA983219:JPB983219 JYW983219:JYX983219 KIS983219:KIT983219 KSO983219:KSP983219 LCK983219:LCL983219 LMG983219:LMH983219 LWC983219:LWD983219 MFY983219:MFZ983219 MPU983219:MPV983219 MZQ983219:MZR983219 NJM983219:NJN983219 NTI983219:NTJ983219 ODE983219:ODF983219 ONA983219:ONB983219 OWW983219:OWX983219 PGS983219:PGT983219 PQO983219:PQP983219 QAK983219:QAL983219 QKG983219:QKH983219 QUC983219:QUD983219 RDY983219:RDZ983219 RNU983219:RNV983219 RXQ983219:RXR983219 SHM983219:SHN983219 SRI983219:SRJ983219 TBE983219:TBF983219 TLA983219:TLB983219 TUW983219:TUX983219 UES983219:UET983219 UOO983219:UOP983219 UYK983219:UYL983219 VIG983219:VIH983219 VSC983219:VSD983219 WBY983219:WBZ983219 WLU983219:WLV983219 WVQ983219:WVR983219 I191:J191 JE191:JF191 TA191:TB191 ACW191:ACX191 AMS191:AMT191 AWO191:AWP191 BGK191:BGL191 BQG191:BQH191 CAC191:CAD191 CJY191:CJZ191 CTU191:CTV191 DDQ191:DDR191 DNM191:DNN191 DXI191:DXJ191 EHE191:EHF191 ERA191:ERB191 FAW191:FAX191 FKS191:FKT191 FUO191:FUP191 GEK191:GEL191 GOG191:GOH191 GYC191:GYD191 HHY191:HHZ191 HRU191:HRV191 IBQ191:IBR191 ILM191:ILN191 IVI191:IVJ191 JFE191:JFF191 JPA191:JPB191 JYW191:JYX191 KIS191:KIT191 KSO191:KSP191 LCK191:LCL191 LMG191:LMH191 LWC191:LWD191 MFY191:MFZ191 MPU191:MPV191 MZQ191:MZR191 NJM191:NJN191 NTI191:NTJ191 ODE191:ODF191 ONA191:ONB191 OWW191:OWX191 PGS191:PGT191 PQO191:PQP191 QAK191:QAL191 QKG191:QKH191 QUC191:QUD191 RDY191:RDZ191 RNU191:RNV191 RXQ191:RXR191 SHM191:SHN191 SRI191:SRJ191 TBE191:TBF191 TLA191:TLB191 TUW191:TUX191 UES191:UET191 UOO191:UOP191 UYK191:UYL191 VIG191:VIH191 VSC191:VSD191 WBY191:WBZ191 WLU191:WLV191 WVQ191:WVR191 I65727:J65727 JE65727:JF65727 TA65727:TB65727 ACW65727:ACX65727 AMS65727:AMT65727 AWO65727:AWP65727 BGK65727:BGL65727 BQG65727:BQH65727 CAC65727:CAD65727 CJY65727:CJZ65727 CTU65727:CTV65727 DDQ65727:DDR65727 DNM65727:DNN65727 DXI65727:DXJ65727 EHE65727:EHF65727 ERA65727:ERB65727 FAW65727:FAX65727 FKS65727:FKT65727 FUO65727:FUP65727 GEK65727:GEL65727 GOG65727:GOH65727 GYC65727:GYD65727 HHY65727:HHZ65727 HRU65727:HRV65727 IBQ65727:IBR65727 ILM65727:ILN65727 IVI65727:IVJ65727 JFE65727:JFF65727 JPA65727:JPB65727 JYW65727:JYX65727 KIS65727:KIT65727 KSO65727:KSP65727 LCK65727:LCL65727 LMG65727:LMH65727 LWC65727:LWD65727 MFY65727:MFZ65727 MPU65727:MPV65727 MZQ65727:MZR65727 NJM65727:NJN65727 NTI65727:NTJ65727 ODE65727:ODF65727 ONA65727:ONB65727 OWW65727:OWX65727 PGS65727:PGT65727 PQO65727:PQP65727 QAK65727:QAL65727 QKG65727:QKH65727 QUC65727:QUD65727 RDY65727:RDZ65727 RNU65727:RNV65727 RXQ65727:RXR65727 SHM65727:SHN65727 SRI65727:SRJ65727 TBE65727:TBF65727 TLA65727:TLB65727 TUW65727:TUX65727 UES65727:UET65727 UOO65727:UOP65727 UYK65727:UYL65727 VIG65727:VIH65727 VSC65727:VSD65727 WBY65727:WBZ65727 WLU65727:WLV65727 WVQ65727:WVR65727 I131263:J131263 JE131263:JF131263 TA131263:TB131263 ACW131263:ACX131263 AMS131263:AMT131263 AWO131263:AWP131263 BGK131263:BGL131263 BQG131263:BQH131263 CAC131263:CAD131263 CJY131263:CJZ131263 CTU131263:CTV131263 DDQ131263:DDR131263 DNM131263:DNN131263 DXI131263:DXJ131263 EHE131263:EHF131263 ERA131263:ERB131263 FAW131263:FAX131263 FKS131263:FKT131263 FUO131263:FUP131263 GEK131263:GEL131263 GOG131263:GOH131263 GYC131263:GYD131263 HHY131263:HHZ131263 HRU131263:HRV131263 IBQ131263:IBR131263 ILM131263:ILN131263 IVI131263:IVJ131263 JFE131263:JFF131263 JPA131263:JPB131263 JYW131263:JYX131263 KIS131263:KIT131263 KSO131263:KSP131263 LCK131263:LCL131263 LMG131263:LMH131263 LWC131263:LWD131263 MFY131263:MFZ131263 MPU131263:MPV131263 MZQ131263:MZR131263 NJM131263:NJN131263 NTI131263:NTJ131263 ODE131263:ODF131263 ONA131263:ONB131263 OWW131263:OWX131263 PGS131263:PGT131263 PQO131263:PQP131263 QAK131263:QAL131263 QKG131263:QKH131263 QUC131263:QUD131263 RDY131263:RDZ131263 RNU131263:RNV131263 RXQ131263:RXR131263 SHM131263:SHN131263 SRI131263:SRJ131263 TBE131263:TBF131263 TLA131263:TLB131263 TUW131263:TUX131263 UES131263:UET131263 UOO131263:UOP131263 UYK131263:UYL131263 VIG131263:VIH131263 VSC131263:VSD131263 WBY131263:WBZ131263 WLU131263:WLV131263 WVQ131263:WVR131263 I196799:J196799 JE196799:JF196799 TA196799:TB196799 ACW196799:ACX196799 AMS196799:AMT196799 AWO196799:AWP196799 BGK196799:BGL196799 BQG196799:BQH196799 CAC196799:CAD196799 CJY196799:CJZ196799 CTU196799:CTV196799 DDQ196799:DDR196799 DNM196799:DNN196799 DXI196799:DXJ196799 EHE196799:EHF196799 ERA196799:ERB196799 FAW196799:FAX196799 FKS196799:FKT196799 FUO196799:FUP196799 GEK196799:GEL196799 GOG196799:GOH196799 GYC196799:GYD196799 HHY196799:HHZ196799 HRU196799:HRV196799 IBQ196799:IBR196799 ILM196799:ILN196799 IVI196799:IVJ196799 JFE196799:JFF196799 JPA196799:JPB196799 JYW196799:JYX196799 KIS196799:KIT196799 KSO196799:KSP196799 LCK196799:LCL196799 LMG196799:LMH196799 LWC196799:LWD196799 MFY196799:MFZ196799 MPU196799:MPV196799 MZQ196799:MZR196799 NJM196799:NJN196799 NTI196799:NTJ196799 ODE196799:ODF196799 ONA196799:ONB196799 OWW196799:OWX196799 PGS196799:PGT196799 PQO196799:PQP196799 QAK196799:QAL196799 QKG196799:QKH196799 QUC196799:QUD196799 RDY196799:RDZ196799 RNU196799:RNV196799 RXQ196799:RXR196799 SHM196799:SHN196799 SRI196799:SRJ196799 TBE196799:TBF196799 TLA196799:TLB196799 TUW196799:TUX196799 UES196799:UET196799 UOO196799:UOP196799 UYK196799:UYL196799 VIG196799:VIH196799 VSC196799:VSD196799 WBY196799:WBZ196799 WLU196799:WLV196799 WVQ196799:WVR196799 I262335:J262335 JE262335:JF262335 TA262335:TB262335 ACW262335:ACX262335 AMS262335:AMT262335 AWO262335:AWP262335 BGK262335:BGL262335 BQG262335:BQH262335 CAC262335:CAD262335 CJY262335:CJZ262335 CTU262335:CTV262335 DDQ262335:DDR262335 DNM262335:DNN262335 DXI262335:DXJ262335 EHE262335:EHF262335 ERA262335:ERB262335 FAW262335:FAX262335 FKS262335:FKT262335 FUO262335:FUP262335 GEK262335:GEL262335 GOG262335:GOH262335 GYC262335:GYD262335 HHY262335:HHZ262335 HRU262335:HRV262335 IBQ262335:IBR262335 ILM262335:ILN262335 IVI262335:IVJ262335 JFE262335:JFF262335 JPA262335:JPB262335 JYW262335:JYX262335 KIS262335:KIT262335 KSO262335:KSP262335 LCK262335:LCL262335 LMG262335:LMH262335 LWC262335:LWD262335 MFY262335:MFZ262335 MPU262335:MPV262335 MZQ262335:MZR262335 NJM262335:NJN262335 NTI262335:NTJ262335 ODE262335:ODF262335 ONA262335:ONB262335 OWW262335:OWX262335 PGS262335:PGT262335 PQO262335:PQP262335 QAK262335:QAL262335 QKG262335:QKH262335 QUC262335:QUD262335 RDY262335:RDZ262335 RNU262335:RNV262335 RXQ262335:RXR262335 SHM262335:SHN262335 SRI262335:SRJ262335 TBE262335:TBF262335 TLA262335:TLB262335 TUW262335:TUX262335 UES262335:UET262335 UOO262335:UOP262335 UYK262335:UYL262335 VIG262335:VIH262335 VSC262335:VSD262335 WBY262335:WBZ262335 WLU262335:WLV262335 WVQ262335:WVR262335 I327871:J327871 JE327871:JF327871 TA327871:TB327871 ACW327871:ACX327871 AMS327871:AMT327871 AWO327871:AWP327871 BGK327871:BGL327871 BQG327871:BQH327871 CAC327871:CAD327871 CJY327871:CJZ327871 CTU327871:CTV327871 DDQ327871:DDR327871 DNM327871:DNN327871 DXI327871:DXJ327871 EHE327871:EHF327871 ERA327871:ERB327871 FAW327871:FAX327871 FKS327871:FKT327871 FUO327871:FUP327871 GEK327871:GEL327871 GOG327871:GOH327871 GYC327871:GYD327871 HHY327871:HHZ327871 HRU327871:HRV327871 IBQ327871:IBR327871 ILM327871:ILN327871 IVI327871:IVJ327871 JFE327871:JFF327871 JPA327871:JPB327871 JYW327871:JYX327871 KIS327871:KIT327871 KSO327871:KSP327871 LCK327871:LCL327871 LMG327871:LMH327871 LWC327871:LWD327871 MFY327871:MFZ327871 MPU327871:MPV327871 MZQ327871:MZR327871 NJM327871:NJN327871 NTI327871:NTJ327871 ODE327871:ODF327871 ONA327871:ONB327871 OWW327871:OWX327871 PGS327871:PGT327871 PQO327871:PQP327871 QAK327871:QAL327871 QKG327871:QKH327871 QUC327871:QUD327871 RDY327871:RDZ327871 RNU327871:RNV327871 RXQ327871:RXR327871 SHM327871:SHN327871 SRI327871:SRJ327871 TBE327871:TBF327871 TLA327871:TLB327871 TUW327871:TUX327871 UES327871:UET327871 UOO327871:UOP327871 UYK327871:UYL327871 VIG327871:VIH327871 VSC327871:VSD327871 WBY327871:WBZ327871 WLU327871:WLV327871 WVQ327871:WVR327871 I393407:J393407 JE393407:JF393407 TA393407:TB393407 ACW393407:ACX393407 AMS393407:AMT393407 AWO393407:AWP393407 BGK393407:BGL393407 BQG393407:BQH393407 CAC393407:CAD393407 CJY393407:CJZ393407 CTU393407:CTV393407 DDQ393407:DDR393407 DNM393407:DNN393407 DXI393407:DXJ393407 EHE393407:EHF393407 ERA393407:ERB393407 FAW393407:FAX393407 FKS393407:FKT393407 FUO393407:FUP393407 GEK393407:GEL393407 GOG393407:GOH393407 GYC393407:GYD393407 HHY393407:HHZ393407 HRU393407:HRV393407 IBQ393407:IBR393407 ILM393407:ILN393407 IVI393407:IVJ393407 JFE393407:JFF393407 JPA393407:JPB393407 JYW393407:JYX393407 KIS393407:KIT393407 KSO393407:KSP393407 LCK393407:LCL393407 LMG393407:LMH393407 LWC393407:LWD393407 MFY393407:MFZ393407 MPU393407:MPV393407 MZQ393407:MZR393407 NJM393407:NJN393407 NTI393407:NTJ393407 ODE393407:ODF393407 ONA393407:ONB393407 OWW393407:OWX393407 PGS393407:PGT393407 PQO393407:PQP393407 QAK393407:QAL393407 QKG393407:QKH393407 QUC393407:QUD393407 RDY393407:RDZ393407 RNU393407:RNV393407 RXQ393407:RXR393407 SHM393407:SHN393407 SRI393407:SRJ393407 TBE393407:TBF393407 TLA393407:TLB393407 TUW393407:TUX393407 UES393407:UET393407 UOO393407:UOP393407 UYK393407:UYL393407 VIG393407:VIH393407 VSC393407:VSD393407 WBY393407:WBZ393407 WLU393407:WLV393407 WVQ393407:WVR393407 I458943:J458943 JE458943:JF458943 TA458943:TB458943 ACW458943:ACX458943 AMS458943:AMT458943 AWO458943:AWP458943 BGK458943:BGL458943 BQG458943:BQH458943 CAC458943:CAD458943 CJY458943:CJZ458943 CTU458943:CTV458943 DDQ458943:DDR458943 DNM458943:DNN458943 DXI458943:DXJ458943 EHE458943:EHF458943 ERA458943:ERB458943 FAW458943:FAX458943 FKS458943:FKT458943 FUO458943:FUP458943 GEK458943:GEL458943 GOG458943:GOH458943 GYC458943:GYD458943 HHY458943:HHZ458943 HRU458943:HRV458943 IBQ458943:IBR458943 ILM458943:ILN458943 IVI458943:IVJ458943 JFE458943:JFF458943 JPA458943:JPB458943 JYW458943:JYX458943 KIS458943:KIT458943 KSO458943:KSP458943 LCK458943:LCL458943 LMG458943:LMH458943 LWC458943:LWD458943 MFY458943:MFZ458943 MPU458943:MPV458943 MZQ458943:MZR458943 NJM458943:NJN458943 NTI458943:NTJ458943 ODE458943:ODF458943 ONA458943:ONB458943 OWW458943:OWX458943 PGS458943:PGT458943 PQO458943:PQP458943 QAK458943:QAL458943 QKG458943:QKH458943 QUC458943:QUD458943 RDY458943:RDZ458943 RNU458943:RNV458943 RXQ458943:RXR458943 SHM458943:SHN458943 SRI458943:SRJ458943 TBE458943:TBF458943 TLA458943:TLB458943 TUW458943:TUX458943 UES458943:UET458943 UOO458943:UOP458943 UYK458943:UYL458943 VIG458943:VIH458943 VSC458943:VSD458943 WBY458943:WBZ458943 WLU458943:WLV458943 WVQ458943:WVR458943 I524479:J524479 JE524479:JF524479 TA524479:TB524479 ACW524479:ACX524479 AMS524479:AMT524479 AWO524479:AWP524479 BGK524479:BGL524479 BQG524479:BQH524479 CAC524479:CAD524479 CJY524479:CJZ524479 CTU524479:CTV524479 DDQ524479:DDR524479 DNM524479:DNN524479 DXI524479:DXJ524479 EHE524479:EHF524479 ERA524479:ERB524479 FAW524479:FAX524479 FKS524479:FKT524479 FUO524479:FUP524479 GEK524479:GEL524479 GOG524479:GOH524479 GYC524479:GYD524479 HHY524479:HHZ524479 HRU524479:HRV524479 IBQ524479:IBR524479 ILM524479:ILN524479 IVI524479:IVJ524479 JFE524479:JFF524479 JPA524479:JPB524479 JYW524479:JYX524479 KIS524479:KIT524479 KSO524479:KSP524479 LCK524479:LCL524479 LMG524479:LMH524479 LWC524479:LWD524479 MFY524479:MFZ524479 MPU524479:MPV524479 MZQ524479:MZR524479 NJM524479:NJN524479 NTI524479:NTJ524479 ODE524479:ODF524479 ONA524479:ONB524479 OWW524479:OWX524479 PGS524479:PGT524479 PQO524479:PQP524479 QAK524479:QAL524479 QKG524479:QKH524479 QUC524479:QUD524479 RDY524479:RDZ524479 RNU524479:RNV524479 RXQ524479:RXR524479 SHM524479:SHN524479 SRI524479:SRJ524479 TBE524479:TBF524479 TLA524479:TLB524479 TUW524479:TUX524479 UES524479:UET524479 UOO524479:UOP524479 UYK524479:UYL524479 VIG524479:VIH524479 VSC524479:VSD524479 WBY524479:WBZ524479 WLU524479:WLV524479 WVQ524479:WVR524479 I590015:J590015 JE590015:JF590015 TA590015:TB590015 ACW590015:ACX590015 AMS590015:AMT590015 AWO590015:AWP590015 BGK590015:BGL590015 BQG590015:BQH590015 CAC590015:CAD590015 CJY590015:CJZ590015 CTU590015:CTV590015 DDQ590015:DDR590015 DNM590015:DNN590015 DXI590015:DXJ590015 EHE590015:EHF590015 ERA590015:ERB590015 FAW590015:FAX590015 FKS590015:FKT590015 FUO590015:FUP590015 GEK590015:GEL590015 GOG590015:GOH590015 GYC590015:GYD590015 HHY590015:HHZ590015 HRU590015:HRV590015 IBQ590015:IBR590015 ILM590015:ILN590015 IVI590015:IVJ590015 JFE590015:JFF590015 JPA590015:JPB590015 JYW590015:JYX590015 KIS590015:KIT590015 KSO590015:KSP590015 LCK590015:LCL590015 LMG590015:LMH590015 LWC590015:LWD590015 MFY590015:MFZ590015 MPU590015:MPV590015 MZQ590015:MZR590015 NJM590015:NJN590015 NTI590015:NTJ590015 ODE590015:ODF590015 ONA590015:ONB590015 OWW590015:OWX590015 PGS590015:PGT590015 PQO590015:PQP590015 QAK590015:QAL590015 QKG590015:QKH590015 QUC590015:QUD590015 RDY590015:RDZ590015 RNU590015:RNV590015 RXQ590015:RXR590015 SHM590015:SHN590015 SRI590015:SRJ590015 TBE590015:TBF590015 TLA590015:TLB590015 TUW590015:TUX590015 UES590015:UET590015 UOO590015:UOP590015 UYK590015:UYL590015 VIG590015:VIH590015 VSC590015:VSD590015 WBY590015:WBZ590015 WLU590015:WLV590015 WVQ590015:WVR590015 I655551:J655551 JE655551:JF655551 TA655551:TB655551 ACW655551:ACX655551 AMS655551:AMT655551 AWO655551:AWP655551 BGK655551:BGL655551 BQG655551:BQH655551 CAC655551:CAD655551 CJY655551:CJZ655551 CTU655551:CTV655551 DDQ655551:DDR655551 DNM655551:DNN655551 DXI655551:DXJ655551 EHE655551:EHF655551 ERA655551:ERB655551 FAW655551:FAX655551 FKS655551:FKT655551 FUO655551:FUP655551 GEK655551:GEL655551 GOG655551:GOH655551 GYC655551:GYD655551 HHY655551:HHZ655551 HRU655551:HRV655551 IBQ655551:IBR655551 ILM655551:ILN655551 IVI655551:IVJ655551 JFE655551:JFF655551 JPA655551:JPB655551 JYW655551:JYX655551 KIS655551:KIT655551 KSO655551:KSP655551 LCK655551:LCL655551 LMG655551:LMH655551 LWC655551:LWD655551 MFY655551:MFZ655551 MPU655551:MPV655551 MZQ655551:MZR655551 NJM655551:NJN655551 NTI655551:NTJ655551 ODE655551:ODF655551 ONA655551:ONB655551 OWW655551:OWX655551 PGS655551:PGT655551 PQO655551:PQP655551 QAK655551:QAL655551 QKG655551:QKH655551 QUC655551:QUD655551 RDY655551:RDZ655551 RNU655551:RNV655551 RXQ655551:RXR655551 SHM655551:SHN655551 SRI655551:SRJ655551 TBE655551:TBF655551 TLA655551:TLB655551 TUW655551:TUX655551 UES655551:UET655551 UOO655551:UOP655551 UYK655551:UYL655551 VIG655551:VIH655551 VSC655551:VSD655551 WBY655551:WBZ655551 WLU655551:WLV655551 WVQ655551:WVR655551 I721087:J721087 JE721087:JF721087 TA721087:TB721087 ACW721087:ACX721087 AMS721087:AMT721087 AWO721087:AWP721087 BGK721087:BGL721087 BQG721087:BQH721087 CAC721087:CAD721087 CJY721087:CJZ721087 CTU721087:CTV721087 DDQ721087:DDR721087 DNM721087:DNN721087 DXI721087:DXJ721087 EHE721087:EHF721087 ERA721087:ERB721087 FAW721087:FAX721087 FKS721087:FKT721087 FUO721087:FUP721087 GEK721087:GEL721087 GOG721087:GOH721087 GYC721087:GYD721087 HHY721087:HHZ721087 HRU721087:HRV721087 IBQ721087:IBR721087 ILM721087:ILN721087 IVI721087:IVJ721087 JFE721087:JFF721087 JPA721087:JPB721087 JYW721087:JYX721087 KIS721087:KIT721087 KSO721087:KSP721087 LCK721087:LCL721087 LMG721087:LMH721087 LWC721087:LWD721087 MFY721087:MFZ721087 MPU721087:MPV721087 MZQ721087:MZR721087 NJM721087:NJN721087 NTI721087:NTJ721087 ODE721087:ODF721087 ONA721087:ONB721087 OWW721087:OWX721087 PGS721087:PGT721087 PQO721087:PQP721087 QAK721087:QAL721087 QKG721087:QKH721087 QUC721087:QUD721087 RDY721087:RDZ721087 RNU721087:RNV721087 RXQ721087:RXR721087 SHM721087:SHN721087 SRI721087:SRJ721087 TBE721087:TBF721087 TLA721087:TLB721087 TUW721087:TUX721087 UES721087:UET721087 UOO721087:UOP721087 UYK721087:UYL721087 VIG721087:VIH721087 VSC721087:VSD721087 WBY721087:WBZ721087 WLU721087:WLV721087 WVQ721087:WVR721087 I786623:J786623 JE786623:JF786623 TA786623:TB786623 ACW786623:ACX786623 AMS786623:AMT786623 AWO786623:AWP786623 BGK786623:BGL786623 BQG786623:BQH786623 CAC786623:CAD786623 CJY786623:CJZ786623 CTU786623:CTV786623 DDQ786623:DDR786623 DNM786623:DNN786623 DXI786623:DXJ786623 EHE786623:EHF786623 ERA786623:ERB786623 FAW786623:FAX786623 FKS786623:FKT786623 FUO786623:FUP786623 GEK786623:GEL786623 GOG786623:GOH786623 GYC786623:GYD786623 HHY786623:HHZ786623 HRU786623:HRV786623 IBQ786623:IBR786623 ILM786623:ILN786623 IVI786623:IVJ786623 JFE786623:JFF786623 JPA786623:JPB786623 JYW786623:JYX786623 KIS786623:KIT786623 KSO786623:KSP786623 LCK786623:LCL786623 LMG786623:LMH786623 LWC786623:LWD786623 MFY786623:MFZ786623 MPU786623:MPV786623 MZQ786623:MZR786623 NJM786623:NJN786623 NTI786623:NTJ786623 ODE786623:ODF786623 ONA786623:ONB786623 OWW786623:OWX786623 PGS786623:PGT786623 PQO786623:PQP786623 QAK786623:QAL786623 QKG786623:QKH786623 QUC786623:QUD786623 RDY786623:RDZ786623 RNU786623:RNV786623 RXQ786623:RXR786623 SHM786623:SHN786623 SRI786623:SRJ786623 TBE786623:TBF786623 TLA786623:TLB786623 TUW786623:TUX786623 UES786623:UET786623 UOO786623:UOP786623 UYK786623:UYL786623 VIG786623:VIH786623 VSC786623:VSD786623 WBY786623:WBZ786623 WLU786623:WLV786623 WVQ786623:WVR786623 I852159:J852159 JE852159:JF852159 TA852159:TB852159 ACW852159:ACX852159 AMS852159:AMT852159 AWO852159:AWP852159 BGK852159:BGL852159 BQG852159:BQH852159 CAC852159:CAD852159 CJY852159:CJZ852159 CTU852159:CTV852159 DDQ852159:DDR852159 DNM852159:DNN852159 DXI852159:DXJ852159 EHE852159:EHF852159 ERA852159:ERB852159 FAW852159:FAX852159 FKS852159:FKT852159 FUO852159:FUP852159 GEK852159:GEL852159 GOG852159:GOH852159 GYC852159:GYD852159 HHY852159:HHZ852159 HRU852159:HRV852159 IBQ852159:IBR852159 ILM852159:ILN852159 IVI852159:IVJ852159 JFE852159:JFF852159 JPA852159:JPB852159 JYW852159:JYX852159 KIS852159:KIT852159 KSO852159:KSP852159 LCK852159:LCL852159 LMG852159:LMH852159 LWC852159:LWD852159 MFY852159:MFZ852159 MPU852159:MPV852159 MZQ852159:MZR852159 NJM852159:NJN852159 NTI852159:NTJ852159 ODE852159:ODF852159 ONA852159:ONB852159 OWW852159:OWX852159 PGS852159:PGT852159 PQO852159:PQP852159 QAK852159:QAL852159 QKG852159:QKH852159 QUC852159:QUD852159 RDY852159:RDZ852159 RNU852159:RNV852159 RXQ852159:RXR852159 SHM852159:SHN852159 SRI852159:SRJ852159 TBE852159:TBF852159 TLA852159:TLB852159 TUW852159:TUX852159 UES852159:UET852159 UOO852159:UOP852159 UYK852159:UYL852159 VIG852159:VIH852159 VSC852159:VSD852159 WBY852159:WBZ852159 WLU852159:WLV852159 WVQ852159:WVR852159 I917695:J917695 JE917695:JF917695 TA917695:TB917695 ACW917695:ACX917695 AMS917695:AMT917695 AWO917695:AWP917695 BGK917695:BGL917695 BQG917695:BQH917695 CAC917695:CAD917695 CJY917695:CJZ917695 CTU917695:CTV917695 DDQ917695:DDR917695 DNM917695:DNN917695 DXI917695:DXJ917695 EHE917695:EHF917695 ERA917695:ERB917695 FAW917695:FAX917695 FKS917695:FKT917695 FUO917695:FUP917695 GEK917695:GEL917695 GOG917695:GOH917695 GYC917695:GYD917695 HHY917695:HHZ917695 HRU917695:HRV917695 IBQ917695:IBR917695 ILM917695:ILN917695 IVI917695:IVJ917695 JFE917695:JFF917695 JPA917695:JPB917695 JYW917695:JYX917695 KIS917695:KIT917695 KSO917695:KSP917695 LCK917695:LCL917695 LMG917695:LMH917695 LWC917695:LWD917695 MFY917695:MFZ917695 MPU917695:MPV917695 MZQ917695:MZR917695 NJM917695:NJN917695 NTI917695:NTJ917695 ODE917695:ODF917695 ONA917695:ONB917695 OWW917695:OWX917695 PGS917695:PGT917695 PQO917695:PQP917695 QAK917695:QAL917695 QKG917695:QKH917695 QUC917695:QUD917695 RDY917695:RDZ917695 RNU917695:RNV917695 RXQ917695:RXR917695 SHM917695:SHN917695 SRI917695:SRJ917695 TBE917695:TBF917695 TLA917695:TLB917695 TUW917695:TUX917695 UES917695:UET917695 UOO917695:UOP917695 UYK917695:UYL917695 VIG917695:VIH917695 VSC917695:VSD917695 WBY917695:WBZ917695 WLU917695:WLV917695 WVQ917695:WVR917695 I983231:J983231 JE983231:JF983231 TA983231:TB983231 ACW983231:ACX983231 AMS983231:AMT983231 AWO983231:AWP983231 BGK983231:BGL983231 BQG983231:BQH983231 CAC983231:CAD983231 CJY983231:CJZ983231 CTU983231:CTV983231 DDQ983231:DDR983231 DNM983231:DNN983231 DXI983231:DXJ983231 EHE983231:EHF983231 ERA983231:ERB983231 FAW983231:FAX983231 FKS983231:FKT983231 FUO983231:FUP983231 GEK983231:GEL983231 GOG983231:GOH983231 GYC983231:GYD983231 HHY983231:HHZ983231 HRU983231:HRV983231 IBQ983231:IBR983231 ILM983231:ILN983231 IVI983231:IVJ983231 JFE983231:JFF983231 JPA983231:JPB983231 JYW983231:JYX983231 KIS983231:KIT983231 KSO983231:KSP983231 LCK983231:LCL983231 LMG983231:LMH983231 LWC983231:LWD983231 MFY983231:MFZ983231 MPU983231:MPV983231 MZQ983231:MZR983231 NJM983231:NJN983231 NTI983231:NTJ983231 ODE983231:ODF983231 ONA983231:ONB983231 OWW983231:OWX983231 PGS983231:PGT983231 PQO983231:PQP983231 QAK983231:QAL983231 QKG983231:QKH983231 QUC983231:QUD983231 RDY983231:RDZ983231 RNU983231:RNV983231 RXQ983231:RXR983231 SHM983231:SHN983231 SRI983231:SRJ983231 TBE983231:TBF983231 TLA983231:TLB983231 TUW983231:TUX983231 UES983231:UET983231 UOO983231:UOP983231 UYK983231:UYL983231 VIG983231:VIH983231 VSC983231:VSD983231 WBY983231:WBZ983231 WLU983231:WLV983231 WVQ983231:WVR983231 I204:I206 JE204:JE206 TA204:TA206 ACW204:ACW206 AMS204:AMS206 AWO204:AWO206 BGK204:BGK206 BQG204:BQG206 CAC204:CAC206 CJY204:CJY206 CTU204:CTU206 DDQ204:DDQ206 DNM204:DNM206 DXI204:DXI206 EHE204:EHE206 ERA204:ERA206 FAW204:FAW206 FKS204:FKS206 FUO204:FUO206 GEK204:GEK206 GOG204:GOG206 GYC204:GYC206 HHY204:HHY206 HRU204:HRU206 IBQ204:IBQ206 ILM204:ILM206 IVI204:IVI206 JFE204:JFE206 JPA204:JPA206 JYW204:JYW206 KIS204:KIS206 KSO204:KSO206 LCK204:LCK206 LMG204:LMG206 LWC204:LWC206 MFY204:MFY206 MPU204:MPU206 MZQ204:MZQ206 NJM204:NJM206 NTI204:NTI206 ODE204:ODE206 ONA204:ONA206 OWW204:OWW206 PGS204:PGS206 PQO204:PQO206 QAK204:QAK206 QKG204:QKG206 QUC204:QUC206 RDY204:RDY206 RNU204:RNU206 RXQ204:RXQ206 SHM204:SHM206 SRI204:SRI206 TBE204:TBE206 TLA204:TLA206 TUW204:TUW206 UES204:UES206 UOO204:UOO206 UYK204:UYK206 VIG204:VIG206 VSC204:VSC206 WBY204:WBY206 WLU204:WLU206 WVQ204:WVQ206 I65740:I65742 JE65740:JE65742 TA65740:TA65742 ACW65740:ACW65742 AMS65740:AMS65742 AWO65740:AWO65742 BGK65740:BGK65742 BQG65740:BQG65742 CAC65740:CAC65742 CJY65740:CJY65742 CTU65740:CTU65742 DDQ65740:DDQ65742 DNM65740:DNM65742 DXI65740:DXI65742 EHE65740:EHE65742 ERA65740:ERA65742 FAW65740:FAW65742 FKS65740:FKS65742 FUO65740:FUO65742 GEK65740:GEK65742 GOG65740:GOG65742 GYC65740:GYC65742 HHY65740:HHY65742 HRU65740:HRU65742 IBQ65740:IBQ65742 ILM65740:ILM65742 IVI65740:IVI65742 JFE65740:JFE65742 JPA65740:JPA65742 JYW65740:JYW65742 KIS65740:KIS65742 KSO65740:KSO65742 LCK65740:LCK65742 LMG65740:LMG65742 LWC65740:LWC65742 MFY65740:MFY65742 MPU65740:MPU65742 MZQ65740:MZQ65742 NJM65740:NJM65742 NTI65740:NTI65742 ODE65740:ODE65742 ONA65740:ONA65742 OWW65740:OWW65742 PGS65740:PGS65742 PQO65740:PQO65742 QAK65740:QAK65742 QKG65740:QKG65742 QUC65740:QUC65742 RDY65740:RDY65742 RNU65740:RNU65742 RXQ65740:RXQ65742 SHM65740:SHM65742 SRI65740:SRI65742 TBE65740:TBE65742 TLA65740:TLA65742 TUW65740:TUW65742 UES65740:UES65742 UOO65740:UOO65742 UYK65740:UYK65742 VIG65740:VIG65742 VSC65740:VSC65742 WBY65740:WBY65742 WLU65740:WLU65742 WVQ65740:WVQ65742 I131276:I131278 JE131276:JE131278 TA131276:TA131278 ACW131276:ACW131278 AMS131276:AMS131278 AWO131276:AWO131278 BGK131276:BGK131278 BQG131276:BQG131278 CAC131276:CAC131278 CJY131276:CJY131278 CTU131276:CTU131278 DDQ131276:DDQ131278 DNM131276:DNM131278 DXI131276:DXI131278 EHE131276:EHE131278 ERA131276:ERA131278 FAW131276:FAW131278 FKS131276:FKS131278 FUO131276:FUO131278 GEK131276:GEK131278 GOG131276:GOG131278 GYC131276:GYC131278 HHY131276:HHY131278 HRU131276:HRU131278 IBQ131276:IBQ131278 ILM131276:ILM131278 IVI131276:IVI131278 JFE131276:JFE131278 JPA131276:JPA131278 JYW131276:JYW131278 KIS131276:KIS131278 KSO131276:KSO131278 LCK131276:LCK131278 LMG131276:LMG131278 LWC131276:LWC131278 MFY131276:MFY131278 MPU131276:MPU131278 MZQ131276:MZQ131278 NJM131276:NJM131278 NTI131276:NTI131278 ODE131276:ODE131278 ONA131276:ONA131278 OWW131276:OWW131278 PGS131276:PGS131278 PQO131276:PQO131278 QAK131276:QAK131278 QKG131276:QKG131278 QUC131276:QUC131278 RDY131276:RDY131278 RNU131276:RNU131278 RXQ131276:RXQ131278 SHM131276:SHM131278 SRI131276:SRI131278 TBE131276:TBE131278 TLA131276:TLA131278 TUW131276:TUW131278 UES131276:UES131278 UOO131276:UOO131278 UYK131276:UYK131278 VIG131276:VIG131278 VSC131276:VSC131278 WBY131276:WBY131278 WLU131276:WLU131278 WVQ131276:WVQ131278 I196812:I196814 JE196812:JE196814 TA196812:TA196814 ACW196812:ACW196814 AMS196812:AMS196814 AWO196812:AWO196814 BGK196812:BGK196814 BQG196812:BQG196814 CAC196812:CAC196814 CJY196812:CJY196814 CTU196812:CTU196814 DDQ196812:DDQ196814 DNM196812:DNM196814 DXI196812:DXI196814 EHE196812:EHE196814 ERA196812:ERA196814 FAW196812:FAW196814 FKS196812:FKS196814 FUO196812:FUO196814 GEK196812:GEK196814 GOG196812:GOG196814 GYC196812:GYC196814 HHY196812:HHY196814 HRU196812:HRU196814 IBQ196812:IBQ196814 ILM196812:ILM196814 IVI196812:IVI196814 JFE196812:JFE196814 JPA196812:JPA196814 JYW196812:JYW196814 KIS196812:KIS196814 KSO196812:KSO196814 LCK196812:LCK196814 LMG196812:LMG196814 LWC196812:LWC196814 MFY196812:MFY196814 MPU196812:MPU196814 MZQ196812:MZQ196814 NJM196812:NJM196814 NTI196812:NTI196814 ODE196812:ODE196814 ONA196812:ONA196814 OWW196812:OWW196814 PGS196812:PGS196814 PQO196812:PQO196814 QAK196812:QAK196814 QKG196812:QKG196814 QUC196812:QUC196814 RDY196812:RDY196814 RNU196812:RNU196814 RXQ196812:RXQ196814 SHM196812:SHM196814 SRI196812:SRI196814 TBE196812:TBE196814 TLA196812:TLA196814 TUW196812:TUW196814 UES196812:UES196814 UOO196812:UOO196814 UYK196812:UYK196814 VIG196812:VIG196814 VSC196812:VSC196814 WBY196812:WBY196814 WLU196812:WLU196814 WVQ196812:WVQ196814 I262348:I262350 JE262348:JE262350 TA262348:TA262350 ACW262348:ACW262350 AMS262348:AMS262350 AWO262348:AWO262350 BGK262348:BGK262350 BQG262348:BQG262350 CAC262348:CAC262350 CJY262348:CJY262350 CTU262348:CTU262350 DDQ262348:DDQ262350 DNM262348:DNM262350 DXI262348:DXI262350 EHE262348:EHE262350 ERA262348:ERA262350 FAW262348:FAW262350 FKS262348:FKS262350 FUO262348:FUO262350 GEK262348:GEK262350 GOG262348:GOG262350 GYC262348:GYC262350 HHY262348:HHY262350 HRU262348:HRU262350 IBQ262348:IBQ262350 ILM262348:ILM262350 IVI262348:IVI262350 JFE262348:JFE262350 JPA262348:JPA262350 JYW262348:JYW262350 KIS262348:KIS262350 KSO262348:KSO262350 LCK262348:LCK262350 LMG262348:LMG262350 LWC262348:LWC262350 MFY262348:MFY262350 MPU262348:MPU262350 MZQ262348:MZQ262350 NJM262348:NJM262350 NTI262348:NTI262350 ODE262348:ODE262350 ONA262348:ONA262350 OWW262348:OWW262350 PGS262348:PGS262350 PQO262348:PQO262350 QAK262348:QAK262350 QKG262348:QKG262350 QUC262348:QUC262350 RDY262348:RDY262350 RNU262348:RNU262350 RXQ262348:RXQ262350 SHM262348:SHM262350 SRI262348:SRI262350 TBE262348:TBE262350 TLA262348:TLA262350 TUW262348:TUW262350 UES262348:UES262350 UOO262348:UOO262350 UYK262348:UYK262350 VIG262348:VIG262350 VSC262348:VSC262350 WBY262348:WBY262350 WLU262348:WLU262350 WVQ262348:WVQ262350 I327884:I327886 JE327884:JE327886 TA327884:TA327886 ACW327884:ACW327886 AMS327884:AMS327886 AWO327884:AWO327886 BGK327884:BGK327886 BQG327884:BQG327886 CAC327884:CAC327886 CJY327884:CJY327886 CTU327884:CTU327886 DDQ327884:DDQ327886 DNM327884:DNM327886 DXI327884:DXI327886 EHE327884:EHE327886 ERA327884:ERA327886 FAW327884:FAW327886 FKS327884:FKS327886 FUO327884:FUO327886 GEK327884:GEK327886 GOG327884:GOG327886 GYC327884:GYC327886 HHY327884:HHY327886 HRU327884:HRU327886 IBQ327884:IBQ327886 ILM327884:ILM327886 IVI327884:IVI327886 JFE327884:JFE327886 JPA327884:JPA327886 JYW327884:JYW327886 KIS327884:KIS327886 KSO327884:KSO327886 LCK327884:LCK327886 LMG327884:LMG327886 LWC327884:LWC327886 MFY327884:MFY327886 MPU327884:MPU327886 MZQ327884:MZQ327886 NJM327884:NJM327886 NTI327884:NTI327886 ODE327884:ODE327886 ONA327884:ONA327886 OWW327884:OWW327886 PGS327884:PGS327886 PQO327884:PQO327886 QAK327884:QAK327886 QKG327884:QKG327886 QUC327884:QUC327886 RDY327884:RDY327886 RNU327884:RNU327886 RXQ327884:RXQ327886 SHM327884:SHM327886 SRI327884:SRI327886 TBE327884:TBE327886 TLA327884:TLA327886 TUW327884:TUW327886 UES327884:UES327886 UOO327884:UOO327886 UYK327884:UYK327886 VIG327884:VIG327886 VSC327884:VSC327886 WBY327884:WBY327886 WLU327884:WLU327886 WVQ327884:WVQ327886 I393420:I393422 JE393420:JE393422 TA393420:TA393422 ACW393420:ACW393422 AMS393420:AMS393422 AWO393420:AWO393422 BGK393420:BGK393422 BQG393420:BQG393422 CAC393420:CAC393422 CJY393420:CJY393422 CTU393420:CTU393422 DDQ393420:DDQ393422 DNM393420:DNM393422 DXI393420:DXI393422 EHE393420:EHE393422 ERA393420:ERA393422 FAW393420:FAW393422 FKS393420:FKS393422 FUO393420:FUO393422 GEK393420:GEK393422 GOG393420:GOG393422 GYC393420:GYC393422 HHY393420:HHY393422 HRU393420:HRU393422 IBQ393420:IBQ393422 ILM393420:ILM393422 IVI393420:IVI393422 JFE393420:JFE393422 JPA393420:JPA393422 JYW393420:JYW393422 KIS393420:KIS393422 KSO393420:KSO393422 LCK393420:LCK393422 LMG393420:LMG393422 LWC393420:LWC393422 MFY393420:MFY393422 MPU393420:MPU393422 MZQ393420:MZQ393422 NJM393420:NJM393422 NTI393420:NTI393422 ODE393420:ODE393422 ONA393420:ONA393422 OWW393420:OWW393422 PGS393420:PGS393422 PQO393420:PQO393422 QAK393420:QAK393422 QKG393420:QKG393422 QUC393420:QUC393422 RDY393420:RDY393422 RNU393420:RNU393422 RXQ393420:RXQ393422 SHM393420:SHM393422 SRI393420:SRI393422 TBE393420:TBE393422 TLA393420:TLA393422 TUW393420:TUW393422 UES393420:UES393422 UOO393420:UOO393422 UYK393420:UYK393422 VIG393420:VIG393422 VSC393420:VSC393422 WBY393420:WBY393422 WLU393420:WLU393422 WVQ393420:WVQ393422 I458956:I458958 JE458956:JE458958 TA458956:TA458958 ACW458956:ACW458958 AMS458956:AMS458958 AWO458956:AWO458958 BGK458956:BGK458958 BQG458956:BQG458958 CAC458956:CAC458958 CJY458956:CJY458958 CTU458956:CTU458958 DDQ458956:DDQ458958 DNM458956:DNM458958 DXI458956:DXI458958 EHE458956:EHE458958 ERA458956:ERA458958 FAW458956:FAW458958 FKS458956:FKS458958 FUO458956:FUO458958 GEK458956:GEK458958 GOG458956:GOG458958 GYC458956:GYC458958 HHY458956:HHY458958 HRU458956:HRU458958 IBQ458956:IBQ458958 ILM458956:ILM458958 IVI458956:IVI458958 JFE458956:JFE458958 JPA458956:JPA458958 JYW458956:JYW458958 KIS458956:KIS458958 KSO458956:KSO458958 LCK458956:LCK458958 LMG458956:LMG458958 LWC458956:LWC458958 MFY458956:MFY458958 MPU458956:MPU458958 MZQ458956:MZQ458958 NJM458956:NJM458958 NTI458956:NTI458958 ODE458956:ODE458958 ONA458956:ONA458958 OWW458956:OWW458958 PGS458956:PGS458958 PQO458956:PQO458958 QAK458956:QAK458958 QKG458956:QKG458958 QUC458956:QUC458958 RDY458956:RDY458958 RNU458956:RNU458958 RXQ458956:RXQ458958 SHM458956:SHM458958 SRI458956:SRI458958 TBE458956:TBE458958 TLA458956:TLA458958 TUW458956:TUW458958 UES458956:UES458958 UOO458956:UOO458958 UYK458956:UYK458958 VIG458956:VIG458958 VSC458956:VSC458958 WBY458956:WBY458958 WLU458956:WLU458958 WVQ458956:WVQ458958 I524492:I524494 JE524492:JE524494 TA524492:TA524494 ACW524492:ACW524494 AMS524492:AMS524494 AWO524492:AWO524494 BGK524492:BGK524494 BQG524492:BQG524494 CAC524492:CAC524494 CJY524492:CJY524494 CTU524492:CTU524494 DDQ524492:DDQ524494 DNM524492:DNM524494 DXI524492:DXI524494 EHE524492:EHE524494 ERA524492:ERA524494 FAW524492:FAW524494 FKS524492:FKS524494 FUO524492:FUO524494 GEK524492:GEK524494 GOG524492:GOG524494 GYC524492:GYC524494 HHY524492:HHY524494 HRU524492:HRU524494 IBQ524492:IBQ524494 ILM524492:ILM524494 IVI524492:IVI524494 JFE524492:JFE524494 JPA524492:JPA524494 JYW524492:JYW524494 KIS524492:KIS524494 KSO524492:KSO524494 LCK524492:LCK524494 LMG524492:LMG524494 LWC524492:LWC524494 MFY524492:MFY524494 MPU524492:MPU524494 MZQ524492:MZQ524494 NJM524492:NJM524494 NTI524492:NTI524494 ODE524492:ODE524494 ONA524492:ONA524494 OWW524492:OWW524494 PGS524492:PGS524494 PQO524492:PQO524494 QAK524492:QAK524494 QKG524492:QKG524494 QUC524492:QUC524494 RDY524492:RDY524494 RNU524492:RNU524494 RXQ524492:RXQ524494 SHM524492:SHM524494 SRI524492:SRI524494 TBE524492:TBE524494 TLA524492:TLA524494 TUW524492:TUW524494 UES524492:UES524494 UOO524492:UOO524494 UYK524492:UYK524494 VIG524492:VIG524494 VSC524492:VSC524494 WBY524492:WBY524494 WLU524492:WLU524494 WVQ524492:WVQ524494 I590028:I590030 JE590028:JE590030 TA590028:TA590030 ACW590028:ACW590030 AMS590028:AMS590030 AWO590028:AWO590030 BGK590028:BGK590030 BQG590028:BQG590030 CAC590028:CAC590030 CJY590028:CJY590030 CTU590028:CTU590030 DDQ590028:DDQ590030 DNM590028:DNM590030 DXI590028:DXI590030 EHE590028:EHE590030 ERA590028:ERA590030 FAW590028:FAW590030 FKS590028:FKS590030 FUO590028:FUO590030 GEK590028:GEK590030 GOG590028:GOG590030 GYC590028:GYC590030 HHY590028:HHY590030 HRU590028:HRU590030 IBQ590028:IBQ590030 ILM590028:ILM590030 IVI590028:IVI590030 JFE590028:JFE590030 JPA590028:JPA590030 JYW590028:JYW590030 KIS590028:KIS590030 KSO590028:KSO590030 LCK590028:LCK590030 LMG590028:LMG590030 LWC590028:LWC590030 MFY590028:MFY590030 MPU590028:MPU590030 MZQ590028:MZQ590030 NJM590028:NJM590030 NTI590028:NTI590030 ODE590028:ODE590030 ONA590028:ONA590030 OWW590028:OWW590030 PGS590028:PGS590030 PQO590028:PQO590030 QAK590028:QAK590030 QKG590028:QKG590030 QUC590028:QUC590030 RDY590028:RDY590030 RNU590028:RNU590030 RXQ590028:RXQ590030 SHM590028:SHM590030 SRI590028:SRI590030 TBE590028:TBE590030 TLA590028:TLA590030 TUW590028:TUW590030 UES590028:UES590030 UOO590028:UOO590030 UYK590028:UYK590030 VIG590028:VIG590030 VSC590028:VSC590030 WBY590028:WBY590030 WLU590028:WLU590030 WVQ590028:WVQ590030 I655564:I655566 JE655564:JE655566 TA655564:TA655566 ACW655564:ACW655566 AMS655564:AMS655566 AWO655564:AWO655566 BGK655564:BGK655566 BQG655564:BQG655566 CAC655564:CAC655566 CJY655564:CJY655566 CTU655564:CTU655566 DDQ655564:DDQ655566 DNM655564:DNM655566 DXI655564:DXI655566 EHE655564:EHE655566 ERA655564:ERA655566 FAW655564:FAW655566 FKS655564:FKS655566 FUO655564:FUO655566 GEK655564:GEK655566 GOG655564:GOG655566 GYC655564:GYC655566 HHY655564:HHY655566 HRU655564:HRU655566 IBQ655564:IBQ655566 ILM655564:ILM655566 IVI655564:IVI655566 JFE655564:JFE655566 JPA655564:JPA655566 JYW655564:JYW655566 KIS655564:KIS655566 KSO655564:KSO655566 LCK655564:LCK655566 LMG655564:LMG655566 LWC655564:LWC655566 MFY655564:MFY655566 MPU655564:MPU655566 MZQ655564:MZQ655566 NJM655564:NJM655566 NTI655564:NTI655566 ODE655564:ODE655566 ONA655564:ONA655566 OWW655564:OWW655566 PGS655564:PGS655566 PQO655564:PQO655566 QAK655564:QAK655566 QKG655564:QKG655566 QUC655564:QUC655566 RDY655564:RDY655566 RNU655564:RNU655566 RXQ655564:RXQ655566 SHM655564:SHM655566 SRI655564:SRI655566 TBE655564:TBE655566 TLA655564:TLA655566 TUW655564:TUW655566 UES655564:UES655566 UOO655564:UOO655566 UYK655564:UYK655566 VIG655564:VIG655566 VSC655564:VSC655566 WBY655564:WBY655566 WLU655564:WLU655566 WVQ655564:WVQ655566 I721100:I721102 JE721100:JE721102 TA721100:TA721102 ACW721100:ACW721102 AMS721100:AMS721102 AWO721100:AWO721102 BGK721100:BGK721102 BQG721100:BQG721102 CAC721100:CAC721102 CJY721100:CJY721102 CTU721100:CTU721102 DDQ721100:DDQ721102 DNM721100:DNM721102 DXI721100:DXI721102 EHE721100:EHE721102 ERA721100:ERA721102 FAW721100:FAW721102 FKS721100:FKS721102 FUO721100:FUO721102 GEK721100:GEK721102 GOG721100:GOG721102 GYC721100:GYC721102 HHY721100:HHY721102 HRU721100:HRU721102 IBQ721100:IBQ721102 ILM721100:ILM721102 IVI721100:IVI721102 JFE721100:JFE721102 JPA721100:JPA721102 JYW721100:JYW721102 KIS721100:KIS721102 KSO721100:KSO721102 LCK721100:LCK721102 LMG721100:LMG721102 LWC721100:LWC721102 MFY721100:MFY721102 MPU721100:MPU721102 MZQ721100:MZQ721102 NJM721100:NJM721102 NTI721100:NTI721102 ODE721100:ODE721102 ONA721100:ONA721102 OWW721100:OWW721102 PGS721100:PGS721102 PQO721100:PQO721102 QAK721100:QAK721102 QKG721100:QKG721102 QUC721100:QUC721102 RDY721100:RDY721102 RNU721100:RNU721102 RXQ721100:RXQ721102 SHM721100:SHM721102 SRI721100:SRI721102 TBE721100:TBE721102 TLA721100:TLA721102 TUW721100:TUW721102 UES721100:UES721102 UOO721100:UOO721102 UYK721100:UYK721102 VIG721100:VIG721102 VSC721100:VSC721102 WBY721100:WBY721102 WLU721100:WLU721102 WVQ721100:WVQ721102 I786636:I786638 JE786636:JE786638 TA786636:TA786638 ACW786636:ACW786638 AMS786636:AMS786638 AWO786636:AWO786638 BGK786636:BGK786638 BQG786636:BQG786638 CAC786636:CAC786638 CJY786636:CJY786638 CTU786636:CTU786638 DDQ786636:DDQ786638 DNM786636:DNM786638 DXI786636:DXI786638 EHE786636:EHE786638 ERA786636:ERA786638 FAW786636:FAW786638 FKS786636:FKS786638 FUO786636:FUO786638 GEK786636:GEK786638 GOG786636:GOG786638 GYC786636:GYC786638 HHY786636:HHY786638 HRU786636:HRU786638 IBQ786636:IBQ786638 ILM786636:ILM786638 IVI786636:IVI786638 JFE786636:JFE786638 JPA786636:JPA786638 JYW786636:JYW786638 KIS786636:KIS786638 KSO786636:KSO786638 LCK786636:LCK786638 LMG786636:LMG786638 LWC786636:LWC786638 MFY786636:MFY786638 MPU786636:MPU786638 MZQ786636:MZQ786638 NJM786636:NJM786638 NTI786636:NTI786638 ODE786636:ODE786638 ONA786636:ONA786638 OWW786636:OWW786638 PGS786636:PGS786638 PQO786636:PQO786638 QAK786636:QAK786638 QKG786636:QKG786638 QUC786636:QUC786638 RDY786636:RDY786638 RNU786636:RNU786638 RXQ786636:RXQ786638 SHM786636:SHM786638 SRI786636:SRI786638 TBE786636:TBE786638 TLA786636:TLA786638 TUW786636:TUW786638 UES786636:UES786638 UOO786636:UOO786638 UYK786636:UYK786638 VIG786636:VIG786638 VSC786636:VSC786638 WBY786636:WBY786638 WLU786636:WLU786638 WVQ786636:WVQ786638 I852172:I852174 JE852172:JE852174 TA852172:TA852174 ACW852172:ACW852174 AMS852172:AMS852174 AWO852172:AWO852174 BGK852172:BGK852174 BQG852172:BQG852174 CAC852172:CAC852174 CJY852172:CJY852174 CTU852172:CTU852174 DDQ852172:DDQ852174 DNM852172:DNM852174 DXI852172:DXI852174 EHE852172:EHE852174 ERA852172:ERA852174 FAW852172:FAW852174 FKS852172:FKS852174 FUO852172:FUO852174 GEK852172:GEK852174 GOG852172:GOG852174 GYC852172:GYC852174 HHY852172:HHY852174 HRU852172:HRU852174 IBQ852172:IBQ852174 ILM852172:ILM852174 IVI852172:IVI852174 JFE852172:JFE852174 JPA852172:JPA852174 JYW852172:JYW852174 KIS852172:KIS852174 KSO852172:KSO852174 LCK852172:LCK852174 LMG852172:LMG852174 LWC852172:LWC852174 MFY852172:MFY852174 MPU852172:MPU852174 MZQ852172:MZQ852174 NJM852172:NJM852174 NTI852172:NTI852174 ODE852172:ODE852174 ONA852172:ONA852174 OWW852172:OWW852174 PGS852172:PGS852174 PQO852172:PQO852174 QAK852172:QAK852174 QKG852172:QKG852174 QUC852172:QUC852174 RDY852172:RDY852174 RNU852172:RNU852174 RXQ852172:RXQ852174 SHM852172:SHM852174 SRI852172:SRI852174 TBE852172:TBE852174 TLA852172:TLA852174 TUW852172:TUW852174 UES852172:UES852174 UOO852172:UOO852174 UYK852172:UYK852174 VIG852172:VIG852174 VSC852172:VSC852174 WBY852172:WBY852174 WLU852172:WLU852174 WVQ852172:WVQ852174 I917708:I917710 JE917708:JE917710 TA917708:TA917710 ACW917708:ACW917710 AMS917708:AMS917710 AWO917708:AWO917710 BGK917708:BGK917710 BQG917708:BQG917710 CAC917708:CAC917710 CJY917708:CJY917710 CTU917708:CTU917710 DDQ917708:DDQ917710 DNM917708:DNM917710 DXI917708:DXI917710 EHE917708:EHE917710 ERA917708:ERA917710 FAW917708:FAW917710 FKS917708:FKS917710 FUO917708:FUO917710 GEK917708:GEK917710 GOG917708:GOG917710 GYC917708:GYC917710 HHY917708:HHY917710 HRU917708:HRU917710 IBQ917708:IBQ917710 ILM917708:ILM917710 IVI917708:IVI917710 JFE917708:JFE917710 JPA917708:JPA917710 JYW917708:JYW917710 KIS917708:KIS917710 KSO917708:KSO917710 LCK917708:LCK917710 LMG917708:LMG917710 LWC917708:LWC917710 MFY917708:MFY917710 MPU917708:MPU917710 MZQ917708:MZQ917710 NJM917708:NJM917710 NTI917708:NTI917710 ODE917708:ODE917710 ONA917708:ONA917710 OWW917708:OWW917710 PGS917708:PGS917710 PQO917708:PQO917710 QAK917708:QAK917710 QKG917708:QKG917710 QUC917708:QUC917710 RDY917708:RDY917710 RNU917708:RNU917710 RXQ917708:RXQ917710 SHM917708:SHM917710 SRI917708:SRI917710 TBE917708:TBE917710 TLA917708:TLA917710 TUW917708:TUW917710 UES917708:UES917710 UOO917708:UOO917710 UYK917708:UYK917710 VIG917708:VIG917710 VSC917708:VSC917710 WBY917708:WBY917710 WLU917708:WLU917710 WVQ917708:WVQ917710 I983244:I983246 JE983244:JE983246 TA983244:TA983246 ACW983244:ACW983246 AMS983244:AMS983246 AWO983244:AWO983246 BGK983244:BGK983246 BQG983244:BQG983246 CAC983244:CAC983246 CJY983244:CJY983246 CTU983244:CTU983246 DDQ983244:DDQ983246 DNM983244:DNM983246 DXI983244:DXI983246 EHE983244:EHE983246 ERA983244:ERA983246 FAW983244:FAW983246 FKS983244:FKS983246 FUO983244:FUO983246 GEK983244:GEK983246 GOG983244:GOG983246 GYC983244:GYC983246 HHY983244:HHY983246 HRU983244:HRU983246 IBQ983244:IBQ983246 ILM983244:ILM983246 IVI983244:IVI983246 JFE983244:JFE983246 JPA983244:JPA983246 JYW983244:JYW983246 KIS983244:KIS983246 KSO983244:KSO983246 LCK983244:LCK983246 LMG983244:LMG983246 LWC983244:LWC983246 MFY983244:MFY983246 MPU983244:MPU983246 MZQ983244:MZQ983246 NJM983244:NJM983246 NTI983244:NTI983246 ODE983244:ODE983246 ONA983244:ONA983246 OWW983244:OWW983246 PGS983244:PGS983246 PQO983244:PQO983246 QAK983244:QAK983246 QKG983244:QKG983246 QUC983244:QUC983246 RDY983244:RDY983246 RNU983244:RNU983246 RXQ983244:RXQ983246 SHM983244:SHM983246 SRI983244:SRI983246 TBE983244:TBE983246 TLA983244:TLA983246 TUW983244:TUW983246 UES983244:UES983246 UOO983244:UOO983246 UYK983244:UYK983246 VIG983244:VIG983246 VSC983244:VSC983246 WBY983244:WBY983246 WLU983244:WLU983246 WVQ983244:WVQ983246</xm:sqref>
        </x14:dataValidation>
        <x14:dataValidation type="whole" operator="greaterThanOrEqual" showErrorMessage="1" errorTitle="ERROR VALOR CONTABLE" error="Debe Ingresar un número Entero &gt;=0" xr:uid="{9ECCF525-50E1-47BA-A594-24FEE8A342F4}">
          <x14:formula1>
            <xm:f>0</xm:f>
          </x14:formula1>
          <xm:sqref>G12:G14 JC12:JC14 SY12:SY14 ACU12:ACU14 AMQ12:AMQ14 AWM12:AWM14 BGI12:BGI14 BQE12:BQE14 CAA12:CAA14 CJW12:CJW14 CTS12:CTS14 DDO12:DDO14 DNK12:DNK14 DXG12:DXG14 EHC12:EHC14 EQY12:EQY14 FAU12:FAU14 FKQ12:FKQ14 FUM12:FUM14 GEI12:GEI14 GOE12:GOE14 GYA12:GYA14 HHW12:HHW14 HRS12:HRS14 IBO12:IBO14 ILK12:ILK14 IVG12:IVG14 JFC12:JFC14 JOY12:JOY14 JYU12:JYU14 KIQ12:KIQ14 KSM12:KSM14 LCI12:LCI14 LME12:LME14 LWA12:LWA14 MFW12:MFW14 MPS12:MPS14 MZO12:MZO14 NJK12:NJK14 NTG12:NTG14 ODC12:ODC14 OMY12:OMY14 OWU12:OWU14 PGQ12:PGQ14 PQM12:PQM14 QAI12:QAI14 QKE12:QKE14 QUA12:QUA14 RDW12:RDW14 RNS12:RNS14 RXO12:RXO14 SHK12:SHK14 SRG12:SRG14 TBC12:TBC14 TKY12:TKY14 TUU12:TUU14 UEQ12:UEQ14 UOM12:UOM14 UYI12:UYI14 VIE12:VIE14 VSA12:VSA14 WBW12:WBW14 WLS12:WLS14 WVO12:WVO14 G65548:G65550 JC65548:JC65550 SY65548:SY65550 ACU65548:ACU65550 AMQ65548:AMQ65550 AWM65548:AWM65550 BGI65548:BGI65550 BQE65548:BQE65550 CAA65548:CAA65550 CJW65548:CJW65550 CTS65548:CTS65550 DDO65548:DDO65550 DNK65548:DNK65550 DXG65548:DXG65550 EHC65548:EHC65550 EQY65548:EQY65550 FAU65548:FAU65550 FKQ65548:FKQ65550 FUM65548:FUM65550 GEI65548:GEI65550 GOE65548:GOE65550 GYA65548:GYA65550 HHW65548:HHW65550 HRS65548:HRS65550 IBO65548:IBO65550 ILK65548:ILK65550 IVG65548:IVG65550 JFC65548:JFC65550 JOY65548:JOY65550 JYU65548:JYU65550 KIQ65548:KIQ65550 KSM65548:KSM65550 LCI65548:LCI65550 LME65548:LME65550 LWA65548:LWA65550 MFW65548:MFW65550 MPS65548:MPS65550 MZO65548:MZO65550 NJK65548:NJK65550 NTG65548:NTG65550 ODC65548:ODC65550 OMY65548:OMY65550 OWU65548:OWU65550 PGQ65548:PGQ65550 PQM65548:PQM65550 QAI65548:QAI65550 QKE65548:QKE65550 QUA65548:QUA65550 RDW65548:RDW65550 RNS65548:RNS65550 RXO65548:RXO65550 SHK65548:SHK65550 SRG65548:SRG65550 TBC65548:TBC65550 TKY65548:TKY65550 TUU65548:TUU65550 UEQ65548:UEQ65550 UOM65548:UOM65550 UYI65548:UYI65550 VIE65548:VIE65550 VSA65548:VSA65550 WBW65548:WBW65550 WLS65548:WLS65550 WVO65548:WVO65550 G131084:G131086 JC131084:JC131086 SY131084:SY131086 ACU131084:ACU131086 AMQ131084:AMQ131086 AWM131084:AWM131086 BGI131084:BGI131086 BQE131084:BQE131086 CAA131084:CAA131086 CJW131084:CJW131086 CTS131084:CTS131086 DDO131084:DDO131086 DNK131084:DNK131086 DXG131084:DXG131086 EHC131084:EHC131086 EQY131084:EQY131086 FAU131084:FAU131086 FKQ131084:FKQ131086 FUM131084:FUM131086 GEI131084:GEI131086 GOE131084:GOE131086 GYA131084:GYA131086 HHW131084:HHW131086 HRS131084:HRS131086 IBO131084:IBO131086 ILK131084:ILK131086 IVG131084:IVG131086 JFC131084:JFC131086 JOY131084:JOY131086 JYU131084:JYU131086 KIQ131084:KIQ131086 KSM131084:KSM131086 LCI131084:LCI131086 LME131084:LME131086 LWA131084:LWA131086 MFW131084:MFW131086 MPS131084:MPS131086 MZO131084:MZO131086 NJK131084:NJK131086 NTG131084:NTG131086 ODC131084:ODC131086 OMY131084:OMY131086 OWU131084:OWU131086 PGQ131084:PGQ131086 PQM131084:PQM131086 QAI131084:QAI131086 QKE131084:QKE131086 QUA131084:QUA131086 RDW131084:RDW131086 RNS131084:RNS131086 RXO131084:RXO131086 SHK131084:SHK131086 SRG131084:SRG131086 TBC131084:TBC131086 TKY131084:TKY131086 TUU131084:TUU131086 UEQ131084:UEQ131086 UOM131084:UOM131086 UYI131084:UYI131086 VIE131084:VIE131086 VSA131084:VSA131086 WBW131084:WBW131086 WLS131084:WLS131086 WVO131084:WVO131086 G196620:G196622 JC196620:JC196622 SY196620:SY196622 ACU196620:ACU196622 AMQ196620:AMQ196622 AWM196620:AWM196622 BGI196620:BGI196622 BQE196620:BQE196622 CAA196620:CAA196622 CJW196620:CJW196622 CTS196620:CTS196622 DDO196620:DDO196622 DNK196620:DNK196622 DXG196620:DXG196622 EHC196620:EHC196622 EQY196620:EQY196622 FAU196620:FAU196622 FKQ196620:FKQ196622 FUM196620:FUM196622 GEI196620:GEI196622 GOE196620:GOE196622 GYA196620:GYA196622 HHW196620:HHW196622 HRS196620:HRS196622 IBO196620:IBO196622 ILK196620:ILK196622 IVG196620:IVG196622 JFC196620:JFC196622 JOY196620:JOY196622 JYU196620:JYU196622 KIQ196620:KIQ196622 KSM196620:KSM196622 LCI196620:LCI196622 LME196620:LME196622 LWA196620:LWA196622 MFW196620:MFW196622 MPS196620:MPS196622 MZO196620:MZO196622 NJK196620:NJK196622 NTG196620:NTG196622 ODC196620:ODC196622 OMY196620:OMY196622 OWU196620:OWU196622 PGQ196620:PGQ196622 PQM196620:PQM196622 QAI196620:QAI196622 QKE196620:QKE196622 QUA196620:QUA196622 RDW196620:RDW196622 RNS196620:RNS196622 RXO196620:RXO196622 SHK196620:SHK196622 SRG196620:SRG196622 TBC196620:TBC196622 TKY196620:TKY196622 TUU196620:TUU196622 UEQ196620:UEQ196622 UOM196620:UOM196622 UYI196620:UYI196622 VIE196620:VIE196622 VSA196620:VSA196622 WBW196620:WBW196622 WLS196620:WLS196622 WVO196620:WVO196622 G262156:G262158 JC262156:JC262158 SY262156:SY262158 ACU262156:ACU262158 AMQ262156:AMQ262158 AWM262156:AWM262158 BGI262156:BGI262158 BQE262156:BQE262158 CAA262156:CAA262158 CJW262156:CJW262158 CTS262156:CTS262158 DDO262156:DDO262158 DNK262156:DNK262158 DXG262156:DXG262158 EHC262156:EHC262158 EQY262156:EQY262158 FAU262156:FAU262158 FKQ262156:FKQ262158 FUM262156:FUM262158 GEI262156:GEI262158 GOE262156:GOE262158 GYA262156:GYA262158 HHW262156:HHW262158 HRS262156:HRS262158 IBO262156:IBO262158 ILK262156:ILK262158 IVG262156:IVG262158 JFC262156:JFC262158 JOY262156:JOY262158 JYU262156:JYU262158 KIQ262156:KIQ262158 KSM262156:KSM262158 LCI262156:LCI262158 LME262156:LME262158 LWA262156:LWA262158 MFW262156:MFW262158 MPS262156:MPS262158 MZO262156:MZO262158 NJK262156:NJK262158 NTG262156:NTG262158 ODC262156:ODC262158 OMY262156:OMY262158 OWU262156:OWU262158 PGQ262156:PGQ262158 PQM262156:PQM262158 QAI262156:QAI262158 QKE262156:QKE262158 QUA262156:QUA262158 RDW262156:RDW262158 RNS262156:RNS262158 RXO262156:RXO262158 SHK262156:SHK262158 SRG262156:SRG262158 TBC262156:TBC262158 TKY262156:TKY262158 TUU262156:TUU262158 UEQ262156:UEQ262158 UOM262156:UOM262158 UYI262156:UYI262158 VIE262156:VIE262158 VSA262156:VSA262158 WBW262156:WBW262158 WLS262156:WLS262158 WVO262156:WVO262158 G327692:G327694 JC327692:JC327694 SY327692:SY327694 ACU327692:ACU327694 AMQ327692:AMQ327694 AWM327692:AWM327694 BGI327692:BGI327694 BQE327692:BQE327694 CAA327692:CAA327694 CJW327692:CJW327694 CTS327692:CTS327694 DDO327692:DDO327694 DNK327692:DNK327694 DXG327692:DXG327694 EHC327692:EHC327694 EQY327692:EQY327694 FAU327692:FAU327694 FKQ327692:FKQ327694 FUM327692:FUM327694 GEI327692:GEI327694 GOE327692:GOE327694 GYA327692:GYA327694 HHW327692:HHW327694 HRS327692:HRS327694 IBO327692:IBO327694 ILK327692:ILK327694 IVG327692:IVG327694 JFC327692:JFC327694 JOY327692:JOY327694 JYU327692:JYU327694 KIQ327692:KIQ327694 KSM327692:KSM327694 LCI327692:LCI327694 LME327692:LME327694 LWA327692:LWA327694 MFW327692:MFW327694 MPS327692:MPS327694 MZO327692:MZO327694 NJK327692:NJK327694 NTG327692:NTG327694 ODC327692:ODC327694 OMY327692:OMY327694 OWU327692:OWU327694 PGQ327692:PGQ327694 PQM327692:PQM327694 QAI327692:QAI327694 QKE327692:QKE327694 QUA327692:QUA327694 RDW327692:RDW327694 RNS327692:RNS327694 RXO327692:RXO327694 SHK327692:SHK327694 SRG327692:SRG327694 TBC327692:TBC327694 TKY327692:TKY327694 TUU327692:TUU327694 UEQ327692:UEQ327694 UOM327692:UOM327694 UYI327692:UYI327694 VIE327692:VIE327694 VSA327692:VSA327694 WBW327692:WBW327694 WLS327692:WLS327694 WVO327692:WVO327694 G393228:G393230 JC393228:JC393230 SY393228:SY393230 ACU393228:ACU393230 AMQ393228:AMQ393230 AWM393228:AWM393230 BGI393228:BGI393230 BQE393228:BQE393230 CAA393228:CAA393230 CJW393228:CJW393230 CTS393228:CTS393230 DDO393228:DDO393230 DNK393228:DNK393230 DXG393228:DXG393230 EHC393228:EHC393230 EQY393228:EQY393230 FAU393228:FAU393230 FKQ393228:FKQ393230 FUM393228:FUM393230 GEI393228:GEI393230 GOE393228:GOE393230 GYA393228:GYA393230 HHW393228:HHW393230 HRS393228:HRS393230 IBO393228:IBO393230 ILK393228:ILK393230 IVG393228:IVG393230 JFC393228:JFC393230 JOY393228:JOY393230 JYU393228:JYU393230 KIQ393228:KIQ393230 KSM393228:KSM393230 LCI393228:LCI393230 LME393228:LME393230 LWA393228:LWA393230 MFW393228:MFW393230 MPS393228:MPS393230 MZO393228:MZO393230 NJK393228:NJK393230 NTG393228:NTG393230 ODC393228:ODC393230 OMY393228:OMY393230 OWU393228:OWU393230 PGQ393228:PGQ393230 PQM393228:PQM393230 QAI393228:QAI393230 QKE393228:QKE393230 QUA393228:QUA393230 RDW393228:RDW393230 RNS393228:RNS393230 RXO393228:RXO393230 SHK393228:SHK393230 SRG393228:SRG393230 TBC393228:TBC393230 TKY393228:TKY393230 TUU393228:TUU393230 UEQ393228:UEQ393230 UOM393228:UOM393230 UYI393228:UYI393230 VIE393228:VIE393230 VSA393228:VSA393230 WBW393228:WBW393230 WLS393228:WLS393230 WVO393228:WVO393230 G458764:G458766 JC458764:JC458766 SY458764:SY458766 ACU458764:ACU458766 AMQ458764:AMQ458766 AWM458764:AWM458766 BGI458764:BGI458766 BQE458764:BQE458766 CAA458764:CAA458766 CJW458764:CJW458766 CTS458764:CTS458766 DDO458764:DDO458766 DNK458764:DNK458766 DXG458764:DXG458766 EHC458764:EHC458766 EQY458764:EQY458766 FAU458764:FAU458766 FKQ458764:FKQ458766 FUM458764:FUM458766 GEI458764:GEI458766 GOE458764:GOE458766 GYA458764:GYA458766 HHW458764:HHW458766 HRS458764:HRS458766 IBO458764:IBO458766 ILK458764:ILK458766 IVG458764:IVG458766 JFC458764:JFC458766 JOY458764:JOY458766 JYU458764:JYU458766 KIQ458764:KIQ458766 KSM458764:KSM458766 LCI458764:LCI458766 LME458764:LME458766 LWA458764:LWA458766 MFW458764:MFW458766 MPS458764:MPS458766 MZO458764:MZO458766 NJK458764:NJK458766 NTG458764:NTG458766 ODC458764:ODC458766 OMY458764:OMY458766 OWU458764:OWU458766 PGQ458764:PGQ458766 PQM458764:PQM458766 QAI458764:QAI458766 QKE458764:QKE458766 QUA458764:QUA458766 RDW458764:RDW458766 RNS458764:RNS458766 RXO458764:RXO458766 SHK458764:SHK458766 SRG458764:SRG458766 TBC458764:TBC458766 TKY458764:TKY458766 TUU458764:TUU458766 UEQ458764:UEQ458766 UOM458764:UOM458766 UYI458764:UYI458766 VIE458764:VIE458766 VSA458764:VSA458766 WBW458764:WBW458766 WLS458764:WLS458766 WVO458764:WVO458766 G524300:G524302 JC524300:JC524302 SY524300:SY524302 ACU524300:ACU524302 AMQ524300:AMQ524302 AWM524300:AWM524302 BGI524300:BGI524302 BQE524300:BQE524302 CAA524300:CAA524302 CJW524300:CJW524302 CTS524300:CTS524302 DDO524300:DDO524302 DNK524300:DNK524302 DXG524300:DXG524302 EHC524300:EHC524302 EQY524300:EQY524302 FAU524300:FAU524302 FKQ524300:FKQ524302 FUM524300:FUM524302 GEI524300:GEI524302 GOE524300:GOE524302 GYA524300:GYA524302 HHW524300:HHW524302 HRS524300:HRS524302 IBO524300:IBO524302 ILK524300:ILK524302 IVG524300:IVG524302 JFC524300:JFC524302 JOY524300:JOY524302 JYU524300:JYU524302 KIQ524300:KIQ524302 KSM524300:KSM524302 LCI524300:LCI524302 LME524300:LME524302 LWA524300:LWA524302 MFW524300:MFW524302 MPS524300:MPS524302 MZO524300:MZO524302 NJK524300:NJK524302 NTG524300:NTG524302 ODC524300:ODC524302 OMY524300:OMY524302 OWU524300:OWU524302 PGQ524300:PGQ524302 PQM524300:PQM524302 QAI524300:QAI524302 QKE524300:QKE524302 QUA524300:QUA524302 RDW524300:RDW524302 RNS524300:RNS524302 RXO524300:RXO524302 SHK524300:SHK524302 SRG524300:SRG524302 TBC524300:TBC524302 TKY524300:TKY524302 TUU524300:TUU524302 UEQ524300:UEQ524302 UOM524300:UOM524302 UYI524300:UYI524302 VIE524300:VIE524302 VSA524300:VSA524302 WBW524300:WBW524302 WLS524300:WLS524302 WVO524300:WVO524302 G589836:G589838 JC589836:JC589838 SY589836:SY589838 ACU589836:ACU589838 AMQ589836:AMQ589838 AWM589836:AWM589838 BGI589836:BGI589838 BQE589836:BQE589838 CAA589836:CAA589838 CJW589836:CJW589838 CTS589836:CTS589838 DDO589836:DDO589838 DNK589836:DNK589838 DXG589836:DXG589838 EHC589836:EHC589838 EQY589836:EQY589838 FAU589836:FAU589838 FKQ589836:FKQ589838 FUM589836:FUM589838 GEI589836:GEI589838 GOE589836:GOE589838 GYA589836:GYA589838 HHW589836:HHW589838 HRS589836:HRS589838 IBO589836:IBO589838 ILK589836:ILK589838 IVG589836:IVG589838 JFC589836:JFC589838 JOY589836:JOY589838 JYU589836:JYU589838 KIQ589836:KIQ589838 KSM589836:KSM589838 LCI589836:LCI589838 LME589836:LME589838 LWA589836:LWA589838 MFW589836:MFW589838 MPS589836:MPS589838 MZO589836:MZO589838 NJK589836:NJK589838 NTG589836:NTG589838 ODC589836:ODC589838 OMY589836:OMY589838 OWU589836:OWU589838 PGQ589836:PGQ589838 PQM589836:PQM589838 QAI589836:QAI589838 QKE589836:QKE589838 QUA589836:QUA589838 RDW589836:RDW589838 RNS589836:RNS589838 RXO589836:RXO589838 SHK589836:SHK589838 SRG589836:SRG589838 TBC589836:TBC589838 TKY589836:TKY589838 TUU589836:TUU589838 UEQ589836:UEQ589838 UOM589836:UOM589838 UYI589836:UYI589838 VIE589836:VIE589838 VSA589836:VSA589838 WBW589836:WBW589838 WLS589836:WLS589838 WVO589836:WVO589838 G655372:G655374 JC655372:JC655374 SY655372:SY655374 ACU655372:ACU655374 AMQ655372:AMQ655374 AWM655372:AWM655374 BGI655372:BGI655374 BQE655372:BQE655374 CAA655372:CAA655374 CJW655372:CJW655374 CTS655372:CTS655374 DDO655372:DDO655374 DNK655372:DNK655374 DXG655372:DXG655374 EHC655372:EHC655374 EQY655372:EQY655374 FAU655372:FAU655374 FKQ655372:FKQ655374 FUM655372:FUM655374 GEI655372:GEI655374 GOE655372:GOE655374 GYA655372:GYA655374 HHW655372:HHW655374 HRS655372:HRS655374 IBO655372:IBO655374 ILK655372:ILK655374 IVG655372:IVG655374 JFC655372:JFC655374 JOY655372:JOY655374 JYU655372:JYU655374 KIQ655372:KIQ655374 KSM655372:KSM655374 LCI655372:LCI655374 LME655372:LME655374 LWA655372:LWA655374 MFW655372:MFW655374 MPS655372:MPS655374 MZO655372:MZO655374 NJK655372:NJK655374 NTG655372:NTG655374 ODC655372:ODC655374 OMY655372:OMY655374 OWU655372:OWU655374 PGQ655372:PGQ655374 PQM655372:PQM655374 QAI655372:QAI655374 QKE655372:QKE655374 QUA655372:QUA655374 RDW655372:RDW655374 RNS655372:RNS655374 RXO655372:RXO655374 SHK655372:SHK655374 SRG655372:SRG655374 TBC655372:TBC655374 TKY655372:TKY655374 TUU655372:TUU655374 UEQ655372:UEQ655374 UOM655372:UOM655374 UYI655372:UYI655374 VIE655372:VIE655374 VSA655372:VSA655374 WBW655372:WBW655374 WLS655372:WLS655374 WVO655372:WVO655374 G720908:G720910 JC720908:JC720910 SY720908:SY720910 ACU720908:ACU720910 AMQ720908:AMQ720910 AWM720908:AWM720910 BGI720908:BGI720910 BQE720908:BQE720910 CAA720908:CAA720910 CJW720908:CJW720910 CTS720908:CTS720910 DDO720908:DDO720910 DNK720908:DNK720910 DXG720908:DXG720910 EHC720908:EHC720910 EQY720908:EQY720910 FAU720908:FAU720910 FKQ720908:FKQ720910 FUM720908:FUM720910 GEI720908:GEI720910 GOE720908:GOE720910 GYA720908:GYA720910 HHW720908:HHW720910 HRS720908:HRS720910 IBO720908:IBO720910 ILK720908:ILK720910 IVG720908:IVG720910 JFC720908:JFC720910 JOY720908:JOY720910 JYU720908:JYU720910 KIQ720908:KIQ720910 KSM720908:KSM720910 LCI720908:LCI720910 LME720908:LME720910 LWA720908:LWA720910 MFW720908:MFW720910 MPS720908:MPS720910 MZO720908:MZO720910 NJK720908:NJK720910 NTG720908:NTG720910 ODC720908:ODC720910 OMY720908:OMY720910 OWU720908:OWU720910 PGQ720908:PGQ720910 PQM720908:PQM720910 QAI720908:QAI720910 QKE720908:QKE720910 QUA720908:QUA720910 RDW720908:RDW720910 RNS720908:RNS720910 RXO720908:RXO720910 SHK720908:SHK720910 SRG720908:SRG720910 TBC720908:TBC720910 TKY720908:TKY720910 TUU720908:TUU720910 UEQ720908:UEQ720910 UOM720908:UOM720910 UYI720908:UYI720910 VIE720908:VIE720910 VSA720908:VSA720910 WBW720908:WBW720910 WLS720908:WLS720910 WVO720908:WVO720910 G786444:G786446 JC786444:JC786446 SY786444:SY786446 ACU786444:ACU786446 AMQ786444:AMQ786446 AWM786444:AWM786446 BGI786444:BGI786446 BQE786444:BQE786446 CAA786444:CAA786446 CJW786444:CJW786446 CTS786444:CTS786446 DDO786444:DDO786446 DNK786444:DNK786446 DXG786444:DXG786446 EHC786444:EHC786446 EQY786444:EQY786446 FAU786444:FAU786446 FKQ786444:FKQ786446 FUM786444:FUM786446 GEI786444:GEI786446 GOE786444:GOE786446 GYA786444:GYA786446 HHW786444:HHW786446 HRS786444:HRS786446 IBO786444:IBO786446 ILK786444:ILK786446 IVG786444:IVG786446 JFC786444:JFC786446 JOY786444:JOY786446 JYU786444:JYU786446 KIQ786444:KIQ786446 KSM786444:KSM786446 LCI786444:LCI786446 LME786444:LME786446 LWA786444:LWA786446 MFW786444:MFW786446 MPS786444:MPS786446 MZO786444:MZO786446 NJK786444:NJK786446 NTG786444:NTG786446 ODC786444:ODC786446 OMY786444:OMY786446 OWU786444:OWU786446 PGQ786444:PGQ786446 PQM786444:PQM786446 QAI786444:QAI786446 QKE786444:QKE786446 QUA786444:QUA786446 RDW786444:RDW786446 RNS786444:RNS786446 RXO786444:RXO786446 SHK786444:SHK786446 SRG786444:SRG786446 TBC786444:TBC786446 TKY786444:TKY786446 TUU786444:TUU786446 UEQ786444:UEQ786446 UOM786444:UOM786446 UYI786444:UYI786446 VIE786444:VIE786446 VSA786444:VSA786446 WBW786444:WBW786446 WLS786444:WLS786446 WVO786444:WVO786446 G851980:G851982 JC851980:JC851982 SY851980:SY851982 ACU851980:ACU851982 AMQ851980:AMQ851982 AWM851980:AWM851982 BGI851980:BGI851982 BQE851980:BQE851982 CAA851980:CAA851982 CJW851980:CJW851982 CTS851980:CTS851982 DDO851980:DDO851982 DNK851980:DNK851982 DXG851980:DXG851982 EHC851980:EHC851982 EQY851980:EQY851982 FAU851980:FAU851982 FKQ851980:FKQ851982 FUM851980:FUM851982 GEI851980:GEI851982 GOE851980:GOE851982 GYA851980:GYA851982 HHW851980:HHW851982 HRS851980:HRS851982 IBO851980:IBO851982 ILK851980:ILK851982 IVG851980:IVG851982 JFC851980:JFC851982 JOY851980:JOY851982 JYU851980:JYU851982 KIQ851980:KIQ851982 KSM851980:KSM851982 LCI851980:LCI851982 LME851980:LME851982 LWA851980:LWA851982 MFW851980:MFW851982 MPS851980:MPS851982 MZO851980:MZO851982 NJK851980:NJK851982 NTG851980:NTG851982 ODC851980:ODC851982 OMY851980:OMY851982 OWU851980:OWU851982 PGQ851980:PGQ851982 PQM851980:PQM851982 QAI851980:QAI851982 QKE851980:QKE851982 QUA851980:QUA851982 RDW851980:RDW851982 RNS851980:RNS851982 RXO851980:RXO851982 SHK851980:SHK851982 SRG851980:SRG851982 TBC851980:TBC851982 TKY851980:TKY851982 TUU851980:TUU851982 UEQ851980:UEQ851982 UOM851980:UOM851982 UYI851980:UYI851982 VIE851980:VIE851982 VSA851980:VSA851982 WBW851980:WBW851982 WLS851980:WLS851982 WVO851980:WVO851982 G917516:G917518 JC917516:JC917518 SY917516:SY917518 ACU917516:ACU917518 AMQ917516:AMQ917518 AWM917516:AWM917518 BGI917516:BGI917518 BQE917516:BQE917518 CAA917516:CAA917518 CJW917516:CJW917518 CTS917516:CTS917518 DDO917516:DDO917518 DNK917516:DNK917518 DXG917516:DXG917518 EHC917516:EHC917518 EQY917516:EQY917518 FAU917516:FAU917518 FKQ917516:FKQ917518 FUM917516:FUM917518 GEI917516:GEI917518 GOE917516:GOE917518 GYA917516:GYA917518 HHW917516:HHW917518 HRS917516:HRS917518 IBO917516:IBO917518 ILK917516:ILK917518 IVG917516:IVG917518 JFC917516:JFC917518 JOY917516:JOY917518 JYU917516:JYU917518 KIQ917516:KIQ917518 KSM917516:KSM917518 LCI917516:LCI917518 LME917516:LME917518 LWA917516:LWA917518 MFW917516:MFW917518 MPS917516:MPS917518 MZO917516:MZO917518 NJK917516:NJK917518 NTG917516:NTG917518 ODC917516:ODC917518 OMY917516:OMY917518 OWU917516:OWU917518 PGQ917516:PGQ917518 PQM917516:PQM917518 QAI917516:QAI917518 QKE917516:QKE917518 QUA917516:QUA917518 RDW917516:RDW917518 RNS917516:RNS917518 RXO917516:RXO917518 SHK917516:SHK917518 SRG917516:SRG917518 TBC917516:TBC917518 TKY917516:TKY917518 TUU917516:TUU917518 UEQ917516:UEQ917518 UOM917516:UOM917518 UYI917516:UYI917518 VIE917516:VIE917518 VSA917516:VSA917518 WBW917516:WBW917518 WLS917516:WLS917518 WVO917516:WVO917518 G983052:G983054 JC983052:JC983054 SY983052:SY983054 ACU983052:ACU983054 AMQ983052:AMQ983054 AWM983052:AWM983054 BGI983052:BGI983054 BQE983052:BQE983054 CAA983052:CAA983054 CJW983052:CJW983054 CTS983052:CTS983054 DDO983052:DDO983054 DNK983052:DNK983054 DXG983052:DXG983054 EHC983052:EHC983054 EQY983052:EQY983054 FAU983052:FAU983054 FKQ983052:FKQ983054 FUM983052:FUM983054 GEI983052:GEI983054 GOE983052:GOE983054 GYA983052:GYA983054 HHW983052:HHW983054 HRS983052:HRS983054 IBO983052:IBO983054 ILK983052:ILK983054 IVG983052:IVG983054 JFC983052:JFC983054 JOY983052:JOY983054 JYU983052:JYU983054 KIQ983052:KIQ983054 KSM983052:KSM983054 LCI983052:LCI983054 LME983052:LME983054 LWA983052:LWA983054 MFW983052:MFW983054 MPS983052:MPS983054 MZO983052:MZO983054 NJK983052:NJK983054 NTG983052:NTG983054 ODC983052:ODC983054 OMY983052:OMY983054 OWU983052:OWU983054 PGQ983052:PGQ983054 PQM983052:PQM983054 QAI983052:QAI983054 QKE983052:QKE983054 QUA983052:QUA983054 RDW983052:RDW983054 RNS983052:RNS983054 RXO983052:RXO983054 SHK983052:SHK983054 SRG983052:SRG983054 TBC983052:TBC983054 TKY983052:TKY983054 TUU983052:TUU983054 UEQ983052:UEQ983054 UOM983052:UOM983054 UYI983052:UYI983054 VIE983052:VIE983054 VSA983052:VSA983054 WBW983052:WBW983054 WLS983052:WLS983054 WVO983052:WVO983054 G242:G245 JC242:JC245 SY242:SY245 ACU242:ACU245 AMQ242:AMQ245 AWM242:AWM245 BGI242:BGI245 BQE242:BQE245 CAA242:CAA245 CJW242:CJW245 CTS242:CTS245 DDO242:DDO245 DNK242:DNK245 DXG242:DXG245 EHC242:EHC245 EQY242:EQY245 FAU242:FAU245 FKQ242:FKQ245 FUM242:FUM245 GEI242:GEI245 GOE242:GOE245 GYA242:GYA245 HHW242:HHW245 HRS242:HRS245 IBO242:IBO245 ILK242:ILK245 IVG242:IVG245 JFC242:JFC245 JOY242:JOY245 JYU242:JYU245 KIQ242:KIQ245 KSM242:KSM245 LCI242:LCI245 LME242:LME245 LWA242:LWA245 MFW242:MFW245 MPS242:MPS245 MZO242:MZO245 NJK242:NJK245 NTG242:NTG245 ODC242:ODC245 OMY242:OMY245 OWU242:OWU245 PGQ242:PGQ245 PQM242:PQM245 QAI242:QAI245 QKE242:QKE245 QUA242:QUA245 RDW242:RDW245 RNS242:RNS245 RXO242:RXO245 SHK242:SHK245 SRG242:SRG245 TBC242:TBC245 TKY242:TKY245 TUU242:TUU245 UEQ242:UEQ245 UOM242:UOM245 UYI242:UYI245 VIE242:VIE245 VSA242:VSA245 WBW242:WBW245 WLS242:WLS245 WVO242:WVO245 G65778:G65781 JC65778:JC65781 SY65778:SY65781 ACU65778:ACU65781 AMQ65778:AMQ65781 AWM65778:AWM65781 BGI65778:BGI65781 BQE65778:BQE65781 CAA65778:CAA65781 CJW65778:CJW65781 CTS65778:CTS65781 DDO65778:DDO65781 DNK65778:DNK65781 DXG65778:DXG65781 EHC65778:EHC65781 EQY65778:EQY65781 FAU65778:FAU65781 FKQ65778:FKQ65781 FUM65778:FUM65781 GEI65778:GEI65781 GOE65778:GOE65781 GYA65778:GYA65781 HHW65778:HHW65781 HRS65778:HRS65781 IBO65778:IBO65781 ILK65778:ILK65781 IVG65778:IVG65781 JFC65778:JFC65781 JOY65778:JOY65781 JYU65778:JYU65781 KIQ65778:KIQ65781 KSM65778:KSM65781 LCI65778:LCI65781 LME65778:LME65781 LWA65778:LWA65781 MFW65778:MFW65781 MPS65778:MPS65781 MZO65778:MZO65781 NJK65778:NJK65781 NTG65778:NTG65781 ODC65778:ODC65781 OMY65778:OMY65781 OWU65778:OWU65781 PGQ65778:PGQ65781 PQM65778:PQM65781 QAI65778:QAI65781 QKE65778:QKE65781 QUA65778:QUA65781 RDW65778:RDW65781 RNS65778:RNS65781 RXO65778:RXO65781 SHK65778:SHK65781 SRG65778:SRG65781 TBC65778:TBC65781 TKY65778:TKY65781 TUU65778:TUU65781 UEQ65778:UEQ65781 UOM65778:UOM65781 UYI65778:UYI65781 VIE65778:VIE65781 VSA65778:VSA65781 WBW65778:WBW65781 WLS65778:WLS65781 WVO65778:WVO65781 G131314:G131317 JC131314:JC131317 SY131314:SY131317 ACU131314:ACU131317 AMQ131314:AMQ131317 AWM131314:AWM131317 BGI131314:BGI131317 BQE131314:BQE131317 CAA131314:CAA131317 CJW131314:CJW131317 CTS131314:CTS131317 DDO131314:DDO131317 DNK131314:DNK131317 DXG131314:DXG131317 EHC131314:EHC131317 EQY131314:EQY131317 FAU131314:FAU131317 FKQ131314:FKQ131317 FUM131314:FUM131317 GEI131314:GEI131317 GOE131314:GOE131317 GYA131314:GYA131317 HHW131314:HHW131317 HRS131314:HRS131317 IBO131314:IBO131317 ILK131314:ILK131317 IVG131314:IVG131317 JFC131314:JFC131317 JOY131314:JOY131317 JYU131314:JYU131317 KIQ131314:KIQ131317 KSM131314:KSM131317 LCI131314:LCI131317 LME131314:LME131317 LWA131314:LWA131317 MFW131314:MFW131317 MPS131314:MPS131317 MZO131314:MZO131317 NJK131314:NJK131317 NTG131314:NTG131317 ODC131314:ODC131317 OMY131314:OMY131317 OWU131314:OWU131317 PGQ131314:PGQ131317 PQM131314:PQM131317 QAI131314:QAI131317 QKE131314:QKE131317 QUA131314:QUA131317 RDW131314:RDW131317 RNS131314:RNS131317 RXO131314:RXO131317 SHK131314:SHK131317 SRG131314:SRG131317 TBC131314:TBC131317 TKY131314:TKY131317 TUU131314:TUU131317 UEQ131314:UEQ131317 UOM131314:UOM131317 UYI131314:UYI131317 VIE131314:VIE131317 VSA131314:VSA131317 WBW131314:WBW131317 WLS131314:WLS131317 WVO131314:WVO131317 G196850:G196853 JC196850:JC196853 SY196850:SY196853 ACU196850:ACU196853 AMQ196850:AMQ196853 AWM196850:AWM196853 BGI196850:BGI196853 BQE196850:BQE196853 CAA196850:CAA196853 CJW196850:CJW196853 CTS196850:CTS196853 DDO196850:DDO196853 DNK196850:DNK196853 DXG196850:DXG196853 EHC196850:EHC196853 EQY196850:EQY196853 FAU196850:FAU196853 FKQ196850:FKQ196853 FUM196850:FUM196853 GEI196850:GEI196853 GOE196850:GOE196853 GYA196850:GYA196853 HHW196850:HHW196853 HRS196850:HRS196853 IBO196850:IBO196853 ILK196850:ILK196853 IVG196850:IVG196853 JFC196850:JFC196853 JOY196850:JOY196853 JYU196850:JYU196853 KIQ196850:KIQ196853 KSM196850:KSM196853 LCI196850:LCI196853 LME196850:LME196853 LWA196850:LWA196853 MFW196850:MFW196853 MPS196850:MPS196853 MZO196850:MZO196853 NJK196850:NJK196853 NTG196850:NTG196853 ODC196850:ODC196853 OMY196850:OMY196853 OWU196850:OWU196853 PGQ196850:PGQ196853 PQM196850:PQM196853 QAI196850:QAI196853 QKE196850:QKE196853 QUA196850:QUA196853 RDW196850:RDW196853 RNS196850:RNS196853 RXO196850:RXO196853 SHK196850:SHK196853 SRG196850:SRG196853 TBC196850:TBC196853 TKY196850:TKY196853 TUU196850:TUU196853 UEQ196850:UEQ196853 UOM196850:UOM196853 UYI196850:UYI196853 VIE196850:VIE196853 VSA196850:VSA196853 WBW196850:WBW196853 WLS196850:WLS196853 WVO196850:WVO196853 G262386:G262389 JC262386:JC262389 SY262386:SY262389 ACU262386:ACU262389 AMQ262386:AMQ262389 AWM262386:AWM262389 BGI262386:BGI262389 BQE262386:BQE262389 CAA262386:CAA262389 CJW262386:CJW262389 CTS262386:CTS262389 DDO262386:DDO262389 DNK262386:DNK262389 DXG262386:DXG262389 EHC262386:EHC262389 EQY262386:EQY262389 FAU262386:FAU262389 FKQ262386:FKQ262389 FUM262386:FUM262389 GEI262386:GEI262389 GOE262386:GOE262389 GYA262386:GYA262389 HHW262386:HHW262389 HRS262386:HRS262389 IBO262386:IBO262389 ILK262386:ILK262389 IVG262386:IVG262389 JFC262386:JFC262389 JOY262386:JOY262389 JYU262386:JYU262389 KIQ262386:KIQ262389 KSM262386:KSM262389 LCI262386:LCI262389 LME262386:LME262389 LWA262386:LWA262389 MFW262386:MFW262389 MPS262386:MPS262389 MZO262386:MZO262389 NJK262386:NJK262389 NTG262386:NTG262389 ODC262386:ODC262389 OMY262386:OMY262389 OWU262386:OWU262389 PGQ262386:PGQ262389 PQM262386:PQM262389 QAI262386:QAI262389 QKE262386:QKE262389 QUA262386:QUA262389 RDW262386:RDW262389 RNS262386:RNS262389 RXO262386:RXO262389 SHK262386:SHK262389 SRG262386:SRG262389 TBC262386:TBC262389 TKY262386:TKY262389 TUU262386:TUU262389 UEQ262386:UEQ262389 UOM262386:UOM262389 UYI262386:UYI262389 VIE262386:VIE262389 VSA262386:VSA262389 WBW262386:WBW262389 WLS262386:WLS262389 WVO262386:WVO262389 G327922:G327925 JC327922:JC327925 SY327922:SY327925 ACU327922:ACU327925 AMQ327922:AMQ327925 AWM327922:AWM327925 BGI327922:BGI327925 BQE327922:BQE327925 CAA327922:CAA327925 CJW327922:CJW327925 CTS327922:CTS327925 DDO327922:DDO327925 DNK327922:DNK327925 DXG327922:DXG327925 EHC327922:EHC327925 EQY327922:EQY327925 FAU327922:FAU327925 FKQ327922:FKQ327925 FUM327922:FUM327925 GEI327922:GEI327925 GOE327922:GOE327925 GYA327922:GYA327925 HHW327922:HHW327925 HRS327922:HRS327925 IBO327922:IBO327925 ILK327922:ILK327925 IVG327922:IVG327925 JFC327922:JFC327925 JOY327922:JOY327925 JYU327922:JYU327925 KIQ327922:KIQ327925 KSM327922:KSM327925 LCI327922:LCI327925 LME327922:LME327925 LWA327922:LWA327925 MFW327922:MFW327925 MPS327922:MPS327925 MZO327922:MZO327925 NJK327922:NJK327925 NTG327922:NTG327925 ODC327922:ODC327925 OMY327922:OMY327925 OWU327922:OWU327925 PGQ327922:PGQ327925 PQM327922:PQM327925 QAI327922:QAI327925 QKE327922:QKE327925 QUA327922:QUA327925 RDW327922:RDW327925 RNS327922:RNS327925 RXO327922:RXO327925 SHK327922:SHK327925 SRG327922:SRG327925 TBC327922:TBC327925 TKY327922:TKY327925 TUU327922:TUU327925 UEQ327922:UEQ327925 UOM327922:UOM327925 UYI327922:UYI327925 VIE327922:VIE327925 VSA327922:VSA327925 WBW327922:WBW327925 WLS327922:WLS327925 WVO327922:WVO327925 G393458:G393461 JC393458:JC393461 SY393458:SY393461 ACU393458:ACU393461 AMQ393458:AMQ393461 AWM393458:AWM393461 BGI393458:BGI393461 BQE393458:BQE393461 CAA393458:CAA393461 CJW393458:CJW393461 CTS393458:CTS393461 DDO393458:DDO393461 DNK393458:DNK393461 DXG393458:DXG393461 EHC393458:EHC393461 EQY393458:EQY393461 FAU393458:FAU393461 FKQ393458:FKQ393461 FUM393458:FUM393461 GEI393458:GEI393461 GOE393458:GOE393461 GYA393458:GYA393461 HHW393458:HHW393461 HRS393458:HRS393461 IBO393458:IBO393461 ILK393458:ILK393461 IVG393458:IVG393461 JFC393458:JFC393461 JOY393458:JOY393461 JYU393458:JYU393461 KIQ393458:KIQ393461 KSM393458:KSM393461 LCI393458:LCI393461 LME393458:LME393461 LWA393458:LWA393461 MFW393458:MFW393461 MPS393458:MPS393461 MZO393458:MZO393461 NJK393458:NJK393461 NTG393458:NTG393461 ODC393458:ODC393461 OMY393458:OMY393461 OWU393458:OWU393461 PGQ393458:PGQ393461 PQM393458:PQM393461 QAI393458:QAI393461 QKE393458:QKE393461 QUA393458:QUA393461 RDW393458:RDW393461 RNS393458:RNS393461 RXO393458:RXO393461 SHK393458:SHK393461 SRG393458:SRG393461 TBC393458:TBC393461 TKY393458:TKY393461 TUU393458:TUU393461 UEQ393458:UEQ393461 UOM393458:UOM393461 UYI393458:UYI393461 VIE393458:VIE393461 VSA393458:VSA393461 WBW393458:WBW393461 WLS393458:WLS393461 WVO393458:WVO393461 G458994:G458997 JC458994:JC458997 SY458994:SY458997 ACU458994:ACU458997 AMQ458994:AMQ458997 AWM458994:AWM458997 BGI458994:BGI458997 BQE458994:BQE458997 CAA458994:CAA458997 CJW458994:CJW458997 CTS458994:CTS458997 DDO458994:DDO458997 DNK458994:DNK458997 DXG458994:DXG458997 EHC458994:EHC458997 EQY458994:EQY458997 FAU458994:FAU458997 FKQ458994:FKQ458997 FUM458994:FUM458997 GEI458994:GEI458997 GOE458994:GOE458997 GYA458994:GYA458997 HHW458994:HHW458997 HRS458994:HRS458997 IBO458994:IBO458997 ILK458994:ILK458997 IVG458994:IVG458997 JFC458994:JFC458997 JOY458994:JOY458997 JYU458994:JYU458997 KIQ458994:KIQ458997 KSM458994:KSM458997 LCI458994:LCI458997 LME458994:LME458997 LWA458994:LWA458997 MFW458994:MFW458997 MPS458994:MPS458997 MZO458994:MZO458997 NJK458994:NJK458997 NTG458994:NTG458997 ODC458994:ODC458997 OMY458994:OMY458997 OWU458994:OWU458997 PGQ458994:PGQ458997 PQM458994:PQM458997 QAI458994:QAI458997 QKE458994:QKE458997 QUA458994:QUA458997 RDW458994:RDW458997 RNS458994:RNS458997 RXO458994:RXO458997 SHK458994:SHK458997 SRG458994:SRG458997 TBC458994:TBC458997 TKY458994:TKY458997 TUU458994:TUU458997 UEQ458994:UEQ458997 UOM458994:UOM458997 UYI458994:UYI458997 VIE458994:VIE458997 VSA458994:VSA458997 WBW458994:WBW458997 WLS458994:WLS458997 WVO458994:WVO458997 G524530:G524533 JC524530:JC524533 SY524530:SY524533 ACU524530:ACU524533 AMQ524530:AMQ524533 AWM524530:AWM524533 BGI524530:BGI524533 BQE524530:BQE524533 CAA524530:CAA524533 CJW524530:CJW524533 CTS524530:CTS524533 DDO524530:DDO524533 DNK524530:DNK524533 DXG524530:DXG524533 EHC524530:EHC524533 EQY524530:EQY524533 FAU524530:FAU524533 FKQ524530:FKQ524533 FUM524530:FUM524533 GEI524530:GEI524533 GOE524530:GOE524533 GYA524530:GYA524533 HHW524530:HHW524533 HRS524530:HRS524533 IBO524530:IBO524533 ILK524530:ILK524533 IVG524530:IVG524533 JFC524530:JFC524533 JOY524530:JOY524533 JYU524530:JYU524533 KIQ524530:KIQ524533 KSM524530:KSM524533 LCI524530:LCI524533 LME524530:LME524533 LWA524530:LWA524533 MFW524530:MFW524533 MPS524530:MPS524533 MZO524530:MZO524533 NJK524530:NJK524533 NTG524530:NTG524533 ODC524530:ODC524533 OMY524530:OMY524533 OWU524530:OWU524533 PGQ524530:PGQ524533 PQM524530:PQM524533 QAI524530:QAI524533 QKE524530:QKE524533 QUA524530:QUA524533 RDW524530:RDW524533 RNS524530:RNS524533 RXO524530:RXO524533 SHK524530:SHK524533 SRG524530:SRG524533 TBC524530:TBC524533 TKY524530:TKY524533 TUU524530:TUU524533 UEQ524530:UEQ524533 UOM524530:UOM524533 UYI524530:UYI524533 VIE524530:VIE524533 VSA524530:VSA524533 WBW524530:WBW524533 WLS524530:WLS524533 WVO524530:WVO524533 G590066:G590069 JC590066:JC590069 SY590066:SY590069 ACU590066:ACU590069 AMQ590066:AMQ590069 AWM590066:AWM590069 BGI590066:BGI590069 BQE590066:BQE590069 CAA590066:CAA590069 CJW590066:CJW590069 CTS590066:CTS590069 DDO590066:DDO590069 DNK590066:DNK590069 DXG590066:DXG590069 EHC590066:EHC590069 EQY590066:EQY590069 FAU590066:FAU590069 FKQ590066:FKQ590069 FUM590066:FUM590069 GEI590066:GEI590069 GOE590066:GOE590069 GYA590066:GYA590069 HHW590066:HHW590069 HRS590066:HRS590069 IBO590066:IBO590069 ILK590066:ILK590069 IVG590066:IVG590069 JFC590066:JFC590069 JOY590066:JOY590069 JYU590066:JYU590069 KIQ590066:KIQ590069 KSM590066:KSM590069 LCI590066:LCI590069 LME590066:LME590069 LWA590066:LWA590069 MFW590066:MFW590069 MPS590066:MPS590069 MZO590066:MZO590069 NJK590066:NJK590069 NTG590066:NTG590069 ODC590066:ODC590069 OMY590066:OMY590069 OWU590066:OWU590069 PGQ590066:PGQ590069 PQM590066:PQM590069 QAI590066:QAI590069 QKE590066:QKE590069 QUA590066:QUA590069 RDW590066:RDW590069 RNS590066:RNS590069 RXO590066:RXO590069 SHK590066:SHK590069 SRG590066:SRG590069 TBC590066:TBC590069 TKY590066:TKY590069 TUU590066:TUU590069 UEQ590066:UEQ590069 UOM590066:UOM590069 UYI590066:UYI590069 VIE590066:VIE590069 VSA590066:VSA590069 WBW590066:WBW590069 WLS590066:WLS590069 WVO590066:WVO590069 G655602:G655605 JC655602:JC655605 SY655602:SY655605 ACU655602:ACU655605 AMQ655602:AMQ655605 AWM655602:AWM655605 BGI655602:BGI655605 BQE655602:BQE655605 CAA655602:CAA655605 CJW655602:CJW655605 CTS655602:CTS655605 DDO655602:DDO655605 DNK655602:DNK655605 DXG655602:DXG655605 EHC655602:EHC655605 EQY655602:EQY655605 FAU655602:FAU655605 FKQ655602:FKQ655605 FUM655602:FUM655605 GEI655602:GEI655605 GOE655602:GOE655605 GYA655602:GYA655605 HHW655602:HHW655605 HRS655602:HRS655605 IBO655602:IBO655605 ILK655602:ILK655605 IVG655602:IVG655605 JFC655602:JFC655605 JOY655602:JOY655605 JYU655602:JYU655605 KIQ655602:KIQ655605 KSM655602:KSM655605 LCI655602:LCI655605 LME655602:LME655605 LWA655602:LWA655605 MFW655602:MFW655605 MPS655602:MPS655605 MZO655602:MZO655605 NJK655602:NJK655605 NTG655602:NTG655605 ODC655602:ODC655605 OMY655602:OMY655605 OWU655602:OWU655605 PGQ655602:PGQ655605 PQM655602:PQM655605 QAI655602:QAI655605 QKE655602:QKE655605 QUA655602:QUA655605 RDW655602:RDW655605 RNS655602:RNS655605 RXO655602:RXO655605 SHK655602:SHK655605 SRG655602:SRG655605 TBC655602:TBC655605 TKY655602:TKY655605 TUU655602:TUU655605 UEQ655602:UEQ655605 UOM655602:UOM655605 UYI655602:UYI655605 VIE655602:VIE655605 VSA655602:VSA655605 WBW655602:WBW655605 WLS655602:WLS655605 WVO655602:WVO655605 G721138:G721141 JC721138:JC721141 SY721138:SY721141 ACU721138:ACU721141 AMQ721138:AMQ721141 AWM721138:AWM721141 BGI721138:BGI721141 BQE721138:BQE721141 CAA721138:CAA721141 CJW721138:CJW721141 CTS721138:CTS721141 DDO721138:DDO721141 DNK721138:DNK721141 DXG721138:DXG721141 EHC721138:EHC721141 EQY721138:EQY721141 FAU721138:FAU721141 FKQ721138:FKQ721141 FUM721138:FUM721141 GEI721138:GEI721141 GOE721138:GOE721141 GYA721138:GYA721141 HHW721138:HHW721141 HRS721138:HRS721141 IBO721138:IBO721141 ILK721138:ILK721141 IVG721138:IVG721141 JFC721138:JFC721141 JOY721138:JOY721141 JYU721138:JYU721141 KIQ721138:KIQ721141 KSM721138:KSM721141 LCI721138:LCI721141 LME721138:LME721141 LWA721138:LWA721141 MFW721138:MFW721141 MPS721138:MPS721141 MZO721138:MZO721141 NJK721138:NJK721141 NTG721138:NTG721141 ODC721138:ODC721141 OMY721138:OMY721141 OWU721138:OWU721141 PGQ721138:PGQ721141 PQM721138:PQM721141 QAI721138:QAI721141 QKE721138:QKE721141 QUA721138:QUA721141 RDW721138:RDW721141 RNS721138:RNS721141 RXO721138:RXO721141 SHK721138:SHK721141 SRG721138:SRG721141 TBC721138:TBC721141 TKY721138:TKY721141 TUU721138:TUU721141 UEQ721138:UEQ721141 UOM721138:UOM721141 UYI721138:UYI721141 VIE721138:VIE721141 VSA721138:VSA721141 WBW721138:WBW721141 WLS721138:WLS721141 WVO721138:WVO721141 G786674:G786677 JC786674:JC786677 SY786674:SY786677 ACU786674:ACU786677 AMQ786674:AMQ786677 AWM786674:AWM786677 BGI786674:BGI786677 BQE786674:BQE786677 CAA786674:CAA786677 CJW786674:CJW786677 CTS786674:CTS786677 DDO786674:DDO786677 DNK786674:DNK786677 DXG786674:DXG786677 EHC786674:EHC786677 EQY786674:EQY786677 FAU786674:FAU786677 FKQ786674:FKQ786677 FUM786674:FUM786677 GEI786674:GEI786677 GOE786674:GOE786677 GYA786674:GYA786677 HHW786674:HHW786677 HRS786674:HRS786677 IBO786674:IBO786677 ILK786674:ILK786677 IVG786674:IVG786677 JFC786674:JFC786677 JOY786674:JOY786677 JYU786674:JYU786677 KIQ786674:KIQ786677 KSM786674:KSM786677 LCI786674:LCI786677 LME786674:LME786677 LWA786674:LWA786677 MFW786674:MFW786677 MPS786674:MPS786677 MZO786674:MZO786677 NJK786674:NJK786677 NTG786674:NTG786677 ODC786674:ODC786677 OMY786674:OMY786677 OWU786674:OWU786677 PGQ786674:PGQ786677 PQM786674:PQM786677 QAI786674:QAI786677 QKE786674:QKE786677 QUA786674:QUA786677 RDW786674:RDW786677 RNS786674:RNS786677 RXO786674:RXO786677 SHK786674:SHK786677 SRG786674:SRG786677 TBC786674:TBC786677 TKY786674:TKY786677 TUU786674:TUU786677 UEQ786674:UEQ786677 UOM786674:UOM786677 UYI786674:UYI786677 VIE786674:VIE786677 VSA786674:VSA786677 WBW786674:WBW786677 WLS786674:WLS786677 WVO786674:WVO786677 G852210:G852213 JC852210:JC852213 SY852210:SY852213 ACU852210:ACU852213 AMQ852210:AMQ852213 AWM852210:AWM852213 BGI852210:BGI852213 BQE852210:BQE852213 CAA852210:CAA852213 CJW852210:CJW852213 CTS852210:CTS852213 DDO852210:DDO852213 DNK852210:DNK852213 DXG852210:DXG852213 EHC852210:EHC852213 EQY852210:EQY852213 FAU852210:FAU852213 FKQ852210:FKQ852213 FUM852210:FUM852213 GEI852210:GEI852213 GOE852210:GOE852213 GYA852210:GYA852213 HHW852210:HHW852213 HRS852210:HRS852213 IBO852210:IBO852213 ILK852210:ILK852213 IVG852210:IVG852213 JFC852210:JFC852213 JOY852210:JOY852213 JYU852210:JYU852213 KIQ852210:KIQ852213 KSM852210:KSM852213 LCI852210:LCI852213 LME852210:LME852213 LWA852210:LWA852213 MFW852210:MFW852213 MPS852210:MPS852213 MZO852210:MZO852213 NJK852210:NJK852213 NTG852210:NTG852213 ODC852210:ODC852213 OMY852210:OMY852213 OWU852210:OWU852213 PGQ852210:PGQ852213 PQM852210:PQM852213 QAI852210:QAI852213 QKE852210:QKE852213 QUA852210:QUA852213 RDW852210:RDW852213 RNS852210:RNS852213 RXO852210:RXO852213 SHK852210:SHK852213 SRG852210:SRG852213 TBC852210:TBC852213 TKY852210:TKY852213 TUU852210:TUU852213 UEQ852210:UEQ852213 UOM852210:UOM852213 UYI852210:UYI852213 VIE852210:VIE852213 VSA852210:VSA852213 WBW852210:WBW852213 WLS852210:WLS852213 WVO852210:WVO852213 G917746:G917749 JC917746:JC917749 SY917746:SY917749 ACU917746:ACU917749 AMQ917746:AMQ917749 AWM917746:AWM917749 BGI917746:BGI917749 BQE917746:BQE917749 CAA917746:CAA917749 CJW917746:CJW917749 CTS917746:CTS917749 DDO917746:DDO917749 DNK917746:DNK917749 DXG917746:DXG917749 EHC917746:EHC917749 EQY917746:EQY917749 FAU917746:FAU917749 FKQ917746:FKQ917749 FUM917746:FUM917749 GEI917746:GEI917749 GOE917746:GOE917749 GYA917746:GYA917749 HHW917746:HHW917749 HRS917746:HRS917749 IBO917746:IBO917749 ILK917746:ILK917749 IVG917746:IVG917749 JFC917746:JFC917749 JOY917746:JOY917749 JYU917746:JYU917749 KIQ917746:KIQ917749 KSM917746:KSM917749 LCI917746:LCI917749 LME917746:LME917749 LWA917746:LWA917749 MFW917746:MFW917749 MPS917746:MPS917749 MZO917746:MZO917749 NJK917746:NJK917749 NTG917746:NTG917749 ODC917746:ODC917749 OMY917746:OMY917749 OWU917746:OWU917749 PGQ917746:PGQ917749 PQM917746:PQM917749 QAI917746:QAI917749 QKE917746:QKE917749 QUA917746:QUA917749 RDW917746:RDW917749 RNS917746:RNS917749 RXO917746:RXO917749 SHK917746:SHK917749 SRG917746:SRG917749 TBC917746:TBC917749 TKY917746:TKY917749 TUU917746:TUU917749 UEQ917746:UEQ917749 UOM917746:UOM917749 UYI917746:UYI917749 VIE917746:VIE917749 VSA917746:VSA917749 WBW917746:WBW917749 WLS917746:WLS917749 WVO917746:WVO917749 G983282:G983285 JC983282:JC983285 SY983282:SY983285 ACU983282:ACU983285 AMQ983282:AMQ983285 AWM983282:AWM983285 BGI983282:BGI983285 BQE983282:BQE983285 CAA983282:CAA983285 CJW983282:CJW983285 CTS983282:CTS983285 DDO983282:DDO983285 DNK983282:DNK983285 DXG983282:DXG983285 EHC983282:EHC983285 EQY983282:EQY983285 FAU983282:FAU983285 FKQ983282:FKQ983285 FUM983282:FUM983285 GEI983282:GEI983285 GOE983282:GOE983285 GYA983282:GYA983285 HHW983282:HHW983285 HRS983282:HRS983285 IBO983282:IBO983285 ILK983282:ILK983285 IVG983282:IVG983285 JFC983282:JFC983285 JOY983282:JOY983285 JYU983282:JYU983285 KIQ983282:KIQ983285 KSM983282:KSM983285 LCI983282:LCI983285 LME983282:LME983285 LWA983282:LWA983285 MFW983282:MFW983285 MPS983282:MPS983285 MZO983282:MZO983285 NJK983282:NJK983285 NTG983282:NTG983285 ODC983282:ODC983285 OMY983282:OMY983285 OWU983282:OWU983285 PGQ983282:PGQ983285 PQM983282:PQM983285 QAI983282:QAI983285 QKE983282:QKE983285 QUA983282:QUA983285 RDW983282:RDW983285 RNS983282:RNS983285 RXO983282:RXO983285 SHK983282:SHK983285 SRG983282:SRG983285 TBC983282:TBC983285 TKY983282:TKY983285 TUU983282:TUU983285 UEQ983282:UEQ983285 UOM983282:UOM983285 UYI983282:UYI983285 VIE983282:VIE983285 VSA983282:VSA983285 WBW983282:WBW983285 WLS983282:WLS983285 WVO983282:WVO983285 G17:G29 JC17:JC29 SY17:SY29 ACU17:ACU29 AMQ17:AMQ29 AWM17:AWM29 BGI17:BGI29 BQE17:BQE29 CAA17:CAA29 CJW17:CJW29 CTS17:CTS29 DDO17:DDO29 DNK17:DNK29 DXG17:DXG29 EHC17:EHC29 EQY17:EQY29 FAU17:FAU29 FKQ17:FKQ29 FUM17:FUM29 GEI17:GEI29 GOE17:GOE29 GYA17:GYA29 HHW17:HHW29 HRS17:HRS29 IBO17:IBO29 ILK17:ILK29 IVG17:IVG29 JFC17:JFC29 JOY17:JOY29 JYU17:JYU29 KIQ17:KIQ29 KSM17:KSM29 LCI17:LCI29 LME17:LME29 LWA17:LWA29 MFW17:MFW29 MPS17:MPS29 MZO17:MZO29 NJK17:NJK29 NTG17:NTG29 ODC17:ODC29 OMY17:OMY29 OWU17:OWU29 PGQ17:PGQ29 PQM17:PQM29 QAI17:QAI29 QKE17:QKE29 QUA17:QUA29 RDW17:RDW29 RNS17:RNS29 RXO17:RXO29 SHK17:SHK29 SRG17:SRG29 TBC17:TBC29 TKY17:TKY29 TUU17:TUU29 UEQ17:UEQ29 UOM17:UOM29 UYI17:UYI29 VIE17:VIE29 VSA17:VSA29 WBW17:WBW29 WLS17:WLS29 WVO17:WVO29 G65553:G65565 JC65553:JC65565 SY65553:SY65565 ACU65553:ACU65565 AMQ65553:AMQ65565 AWM65553:AWM65565 BGI65553:BGI65565 BQE65553:BQE65565 CAA65553:CAA65565 CJW65553:CJW65565 CTS65553:CTS65565 DDO65553:DDO65565 DNK65553:DNK65565 DXG65553:DXG65565 EHC65553:EHC65565 EQY65553:EQY65565 FAU65553:FAU65565 FKQ65553:FKQ65565 FUM65553:FUM65565 GEI65553:GEI65565 GOE65553:GOE65565 GYA65553:GYA65565 HHW65553:HHW65565 HRS65553:HRS65565 IBO65553:IBO65565 ILK65553:ILK65565 IVG65553:IVG65565 JFC65553:JFC65565 JOY65553:JOY65565 JYU65553:JYU65565 KIQ65553:KIQ65565 KSM65553:KSM65565 LCI65553:LCI65565 LME65553:LME65565 LWA65553:LWA65565 MFW65553:MFW65565 MPS65553:MPS65565 MZO65553:MZO65565 NJK65553:NJK65565 NTG65553:NTG65565 ODC65553:ODC65565 OMY65553:OMY65565 OWU65553:OWU65565 PGQ65553:PGQ65565 PQM65553:PQM65565 QAI65553:QAI65565 QKE65553:QKE65565 QUA65553:QUA65565 RDW65553:RDW65565 RNS65553:RNS65565 RXO65553:RXO65565 SHK65553:SHK65565 SRG65553:SRG65565 TBC65553:TBC65565 TKY65553:TKY65565 TUU65553:TUU65565 UEQ65553:UEQ65565 UOM65553:UOM65565 UYI65553:UYI65565 VIE65553:VIE65565 VSA65553:VSA65565 WBW65553:WBW65565 WLS65553:WLS65565 WVO65553:WVO65565 G131089:G131101 JC131089:JC131101 SY131089:SY131101 ACU131089:ACU131101 AMQ131089:AMQ131101 AWM131089:AWM131101 BGI131089:BGI131101 BQE131089:BQE131101 CAA131089:CAA131101 CJW131089:CJW131101 CTS131089:CTS131101 DDO131089:DDO131101 DNK131089:DNK131101 DXG131089:DXG131101 EHC131089:EHC131101 EQY131089:EQY131101 FAU131089:FAU131101 FKQ131089:FKQ131101 FUM131089:FUM131101 GEI131089:GEI131101 GOE131089:GOE131101 GYA131089:GYA131101 HHW131089:HHW131101 HRS131089:HRS131101 IBO131089:IBO131101 ILK131089:ILK131101 IVG131089:IVG131101 JFC131089:JFC131101 JOY131089:JOY131101 JYU131089:JYU131101 KIQ131089:KIQ131101 KSM131089:KSM131101 LCI131089:LCI131101 LME131089:LME131101 LWA131089:LWA131101 MFW131089:MFW131101 MPS131089:MPS131101 MZO131089:MZO131101 NJK131089:NJK131101 NTG131089:NTG131101 ODC131089:ODC131101 OMY131089:OMY131101 OWU131089:OWU131101 PGQ131089:PGQ131101 PQM131089:PQM131101 QAI131089:QAI131101 QKE131089:QKE131101 QUA131089:QUA131101 RDW131089:RDW131101 RNS131089:RNS131101 RXO131089:RXO131101 SHK131089:SHK131101 SRG131089:SRG131101 TBC131089:TBC131101 TKY131089:TKY131101 TUU131089:TUU131101 UEQ131089:UEQ131101 UOM131089:UOM131101 UYI131089:UYI131101 VIE131089:VIE131101 VSA131089:VSA131101 WBW131089:WBW131101 WLS131089:WLS131101 WVO131089:WVO131101 G196625:G196637 JC196625:JC196637 SY196625:SY196637 ACU196625:ACU196637 AMQ196625:AMQ196637 AWM196625:AWM196637 BGI196625:BGI196637 BQE196625:BQE196637 CAA196625:CAA196637 CJW196625:CJW196637 CTS196625:CTS196637 DDO196625:DDO196637 DNK196625:DNK196637 DXG196625:DXG196637 EHC196625:EHC196637 EQY196625:EQY196637 FAU196625:FAU196637 FKQ196625:FKQ196637 FUM196625:FUM196637 GEI196625:GEI196637 GOE196625:GOE196637 GYA196625:GYA196637 HHW196625:HHW196637 HRS196625:HRS196637 IBO196625:IBO196637 ILK196625:ILK196637 IVG196625:IVG196637 JFC196625:JFC196637 JOY196625:JOY196637 JYU196625:JYU196637 KIQ196625:KIQ196637 KSM196625:KSM196637 LCI196625:LCI196637 LME196625:LME196637 LWA196625:LWA196637 MFW196625:MFW196637 MPS196625:MPS196637 MZO196625:MZO196637 NJK196625:NJK196637 NTG196625:NTG196637 ODC196625:ODC196637 OMY196625:OMY196637 OWU196625:OWU196637 PGQ196625:PGQ196637 PQM196625:PQM196637 QAI196625:QAI196637 QKE196625:QKE196637 QUA196625:QUA196637 RDW196625:RDW196637 RNS196625:RNS196637 RXO196625:RXO196637 SHK196625:SHK196637 SRG196625:SRG196637 TBC196625:TBC196637 TKY196625:TKY196637 TUU196625:TUU196637 UEQ196625:UEQ196637 UOM196625:UOM196637 UYI196625:UYI196637 VIE196625:VIE196637 VSA196625:VSA196637 WBW196625:WBW196637 WLS196625:WLS196637 WVO196625:WVO196637 G262161:G262173 JC262161:JC262173 SY262161:SY262173 ACU262161:ACU262173 AMQ262161:AMQ262173 AWM262161:AWM262173 BGI262161:BGI262173 BQE262161:BQE262173 CAA262161:CAA262173 CJW262161:CJW262173 CTS262161:CTS262173 DDO262161:DDO262173 DNK262161:DNK262173 DXG262161:DXG262173 EHC262161:EHC262173 EQY262161:EQY262173 FAU262161:FAU262173 FKQ262161:FKQ262173 FUM262161:FUM262173 GEI262161:GEI262173 GOE262161:GOE262173 GYA262161:GYA262173 HHW262161:HHW262173 HRS262161:HRS262173 IBO262161:IBO262173 ILK262161:ILK262173 IVG262161:IVG262173 JFC262161:JFC262173 JOY262161:JOY262173 JYU262161:JYU262173 KIQ262161:KIQ262173 KSM262161:KSM262173 LCI262161:LCI262173 LME262161:LME262173 LWA262161:LWA262173 MFW262161:MFW262173 MPS262161:MPS262173 MZO262161:MZO262173 NJK262161:NJK262173 NTG262161:NTG262173 ODC262161:ODC262173 OMY262161:OMY262173 OWU262161:OWU262173 PGQ262161:PGQ262173 PQM262161:PQM262173 QAI262161:QAI262173 QKE262161:QKE262173 QUA262161:QUA262173 RDW262161:RDW262173 RNS262161:RNS262173 RXO262161:RXO262173 SHK262161:SHK262173 SRG262161:SRG262173 TBC262161:TBC262173 TKY262161:TKY262173 TUU262161:TUU262173 UEQ262161:UEQ262173 UOM262161:UOM262173 UYI262161:UYI262173 VIE262161:VIE262173 VSA262161:VSA262173 WBW262161:WBW262173 WLS262161:WLS262173 WVO262161:WVO262173 G327697:G327709 JC327697:JC327709 SY327697:SY327709 ACU327697:ACU327709 AMQ327697:AMQ327709 AWM327697:AWM327709 BGI327697:BGI327709 BQE327697:BQE327709 CAA327697:CAA327709 CJW327697:CJW327709 CTS327697:CTS327709 DDO327697:DDO327709 DNK327697:DNK327709 DXG327697:DXG327709 EHC327697:EHC327709 EQY327697:EQY327709 FAU327697:FAU327709 FKQ327697:FKQ327709 FUM327697:FUM327709 GEI327697:GEI327709 GOE327697:GOE327709 GYA327697:GYA327709 HHW327697:HHW327709 HRS327697:HRS327709 IBO327697:IBO327709 ILK327697:ILK327709 IVG327697:IVG327709 JFC327697:JFC327709 JOY327697:JOY327709 JYU327697:JYU327709 KIQ327697:KIQ327709 KSM327697:KSM327709 LCI327697:LCI327709 LME327697:LME327709 LWA327697:LWA327709 MFW327697:MFW327709 MPS327697:MPS327709 MZO327697:MZO327709 NJK327697:NJK327709 NTG327697:NTG327709 ODC327697:ODC327709 OMY327697:OMY327709 OWU327697:OWU327709 PGQ327697:PGQ327709 PQM327697:PQM327709 QAI327697:QAI327709 QKE327697:QKE327709 QUA327697:QUA327709 RDW327697:RDW327709 RNS327697:RNS327709 RXO327697:RXO327709 SHK327697:SHK327709 SRG327697:SRG327709 TBC327697:TBC327709 TKY327697:TKY327709 TUU327697:TUU327709 UEQ327697:UEQ327709 UOM327697:UOM327709 UYI327697:UYI327709 VIE327697:VIE327709 VSA327697:VSA327709 WBW327697:WBW327709 WLS327697:WLS327709 WVO327697:WVO327709 G393233:G393245 JC393233:JC393245 SY393233:SY393245 ACU393233:ACU393245 AMQ393233:AMQ393245 AWM393233:AWM393245 BGI393233:BGI393245 BQE393233:BQE393245 CAA393233:CAA393245 CJW393233:CJW393245 CTS393233:CTS393245 DDO393233:DDO393245 DNK393233:DNK393245 DXG393233:DXG393245 EHC393233:EHC393245 EQY393233:EQY393245 FAU393233:FAU393245 FKQ393233:FKQ393245 FUM393233:FUM393245 GEI393233:GEI393245 GOE393233:GOE393245 GYA393233:GYA393245 HHW393233:HHW393245 HRS393233:HRS393245 IBO393233:IBO393245 ILK393233:ILK393245 IVG393233:IVG393245 JFC393233:JFC393245 JOY393233:JOY393245 JYU393233:JYU393245 KIQ393233:KIQ393245 KSM393233:KSM393245 LCI393233:LCI393245 LME393233:LME393245 LWA393233:LWA393245 MFW393233:MFW393245 MPS393233:MPS393245 MZO393233:MZO393245 NJK393233:NJK393245 NTG393233:NTG393245 ODC393233:ODC393245 OMY393233:OMY393245 OWU393233:OWU393245 PGQ393233:PGQ393245 PQM393233:PQM393245 QAI393233:QAI393245 QKE393233:QKE393245 QUA393233:QUA393245 RDW393233:RDW393245 RNS393233:RNS393245 RXO393233:RXO393245 SHK393233:SHK393245 SRG393233:SRG393245 TBC393233:TBC393245 TKY393233:TKY393245 TUU393233:TUU393245 UEQ393233:UEQ393245 UOM393233:UOM393245 UYI393233:UYI393245 VIE393233:VIE393245 VSA393233:VSA393245 WBW393233:WBW393245 WLS393233:WLS393245 WVO393233:WVO393245 G458769:G458781 JC458769:JC458781 SY458769:SY458781 ACU458769:ACU458781 AMQ458769:AMQ458781 AWM458769:AWM458781 BGI458769:BGI458781 BQE458769:BQE458781 CAA458769:CAA458781 CJW458769:CJW458781 CTS458769:CTS458781 DDO458769:DDO458781 DNK458769:DNK458781 DXG458769:DXG458781 EHC458769:EHC458781 EQY458769:EQY458781 FAU458769:FAU458781 FKQ458769:FKQ458781 FUM458769:FUM458781 GEI458769:GEI458781 GOE458769:GOE458781 GYA458769:GYA458781 HHW458769:HHW458781 HRS458769:HRS458781 IBO458769:IBO458781 ILK458769:ILK458781 IVG458769:IVG458781 JFC458769:JFC458781 JOY458769:JOY458781 JYU458769:JYU458781 KIQ458769:KIQ458781 KSM458769:KSM458781 LCI458769:LCI458781 LME458769:LME458781 LWA458769:LWA458781 MFW458769:MFW458781 MPS458769:MPS458781 MZO458769:MZO458781 NJK458769:NJK458781 NTG458769:NTG458781 ODC458769:ODC458781 OMY458769:OMY458781 OWU458769:OWU458781 PGQ458769:PGQ458781 PQM458769:PQM458781 QAI458769:QAI458781 QKE458769:QKE458781 QUA458769:QUA458781 RDW458769:RDW458781 RNS458769:RNS458781 RXO458769:RXO458781 SHK458769:SHK458781 SRG458769:SRG458781 TBC458769:TBC458781 TKY458769:TKY458781 TUU458769:TUU458781 UEQ458769:UEQ458781 UOM458769:UOM458781 UYI458769:UYI458781 VIE458769:VIE458781 VSA458769:VSA458781 WBW458769:WBW458781 WLS458769:WLS458781 WVO458769:WVO458781 G524305:G524317 JC524305:JC524317 SY524305:SY524317 ACU524305:ACU524317 AMQ524305:AMQ524317 AWM524305:AWM524317 BGI524305:BGI524317 BQE524305:BQE524317 CAA524305:CAA524317 CJW524305:CJW524317 CTS524305:CTS524317 DDO524305:DDO524317 DNK524305:DNK524317 DXG524305:DXG524317 EHC524305:EHC524317 EQY524305:EQY524317 FAU524305:FAU524317 FKQ524305:FKQ524317 FUM524305:FUM524317 GEI524305:GEI524317 GOE524305:GOE524317 GYA524305:GYA524317 HHW524305:HHW524317 HRS524305:HRS524317 IBO524305:IBO524317 ILK524305:ILK524317 IVG524305:IVG524317 JFC524305:JFC524317 JOY524305:JOY524317 JYU524305:JYU524317 KIQ524305:KIQ524317 KSM524305:KSM524317 LCI524305:LCI524317 LME524305:LME524317 LWA524305:LWA524317 MFW524305:MFW524317 MPS524305:MPS524317 MZO524305:MZO524317 NJK524305:NJK524317 NTG524305:NTG524317 ODC524305:ODC524317 OMY524305:OMY524317 OWU524305:OWU524317 PGQ524305:PGQ524317 PQM524305:PQM524317 QAI524305:QAI524317 QKE524305:QKE524317 QUA524305:QUA524317 RDW524305:RDW524317 RNS524305:RNS524317 RXO524305:RXO524317 SHK524305:SHK524317 SRG524305:SRG524317 TBC524305:TBC524317 TKY524305:TKY524317 TUU524305:TUU524317 UEQ524305:UEQ524317 UOM524305:UOM524317 UYI524305:UYI524317 VIE524305:VIE524317 VSA524305:VSA524317 WBW524305:WBW524317 WLS524305:WLS524317 WVO524305:WVO524317 G589841:G589853 JC589841:JC589853 SY589841:SY589853 ACU589841:ACU589853 AMQ589841:AMQ589853 AWM589841:AWM589853 BGI589841:BGI589853 BQE589841:BQE589853 CAA589841:CAA589853 CJW589841:CJW589853 CTS589841:CTS589853 DDO589841:DDO589853 DNK589841:DNK589853 DXG589841:DXG589853 EHC589841:EHC589853 EQY589841:EQY589853 FAU589841:FAU589853 FKQ589841:FKQ589853 FUM589841:FUM589853 GEI589841:GEI589853 GOE589841:GOE589853 GYA589841:GYA589853 HHW589841:HHW589853 HRS589841:HRS589853 IBO589841:IBO589853 ILK589841:ILK589853 IVG589841:IVG589853 JFC589841:JFC589853 JOY589841:JOY589853 JYU589841:JYU589853 KIQ589841:KIQ589853 KSM589841:KSM589853 LCI589841:LCI589853 LME589841:LME589853 LWA589841:LWA589853 MFW589841:MFW589853 MPS589841:MPS589853 MZO589841:MZO589853 NJK589841:NJK589853 NTG589841:NTG589853 ODC589841:ODC589853 OMY589841:OMY589853 OWU589841:OWU589853 PGQ589841:PGQ589853 PQM589841:PQM589853 QAI589841:QAI589853 QKE589841:QKE589853 QUA589841:QUA589853 RDW589841:RDW589853 RNS589841:RNS589853 RXO589841:RXO589853 SHK589841:SHK589853 SRG589841:SRG589853 TBC589841:TBC589853 TKY589841:TKY589853 TUU589841:TUU589853 UEQ589841:UEQ589853 UOM589841:UOM589853 UYI589841:UYI589853 VIE589841:VIE589853 VSA589841:VSA589853 WBW589841:WBW589853 WLS589841:WLS589853 WVO589841:WVO589853 G655377:G655389 JC655377:JC655389 SY655377:SY655389 ACU655377:ACU655389 AMQ655377:AMQ655389 AWM655377:AWM655389 BGI655377:BGI655389 BQE655377:BQE655389 CAA655377:CAA655389 CJW655377:CJW655389 CTS655377:CTS655389 DDO655377:DDO655389 DNK655377:DNK655389 DXG655377:DXG655389 EHC655377:EHC655389 EQY655377:EQY655389 FAU655377:FAU655389 FKQ655377:FKQ655389 FUM655377:FUM655389 GEI655377:GEI655389 GOE655377:GOE655389 GYA655377:GYA655389 HHW655377:HHW655389 HRS655377:HRS655389 IBO655377:IBO655389 ILK655377:ILK655389 IVG655377:IVG655389 JFC655377:JFC655389 JOY655377:JOY655389 JYU655377:JYU655389 KIQ655377:KIQ655389 KSM655377:KSM655389 LCI655377:LCI655389 LME655377:LME655389 LWA655377:LWA655389 MFW655377:MFW655389 MPS655377:MPS655389 MZO655377:MZO655389 NJK655377:NJK655389 NTG655377:NTG655389 ODC655377:ODC655389 OMY655377:OMY655389 OWU655377:OWU655389 PGQ655377:PGQ655389 PQM655377:PQM655389 QAI655377:QAI655389 QKE655377:QKE655389 QUA655377:QUA655389 RDW655377:RDW655389 RNS655377:RNS655389 RXO655377:RXO655389 SHK655377:SHK655389 SRG655377:SRG655389 TBC655377:TBC655389 TKY655377:TKY655389 TUU655377:TUU655389 UEQ655377:UEQ655389 UOM655377:UOM655389 UYI655377:UYI655389 VIE655377:VIE655389 VSA655377:VSA655389 WBW655377:WBW655389 WLS655377:WLS655389 WVO655377:WVO655389 G720913:G720925 JC720913:JC720925 SY720913:SY720925 ACU720913:ACU720925 AMQ720913:AMQ720925 AWM720913:AWM720925 BGI720913:BGI720925 BQE720913:BQE720925 CAA720913:CAA720925 CJW720913:CJW720925 CTS720913:CTS720925 DDO720913:DDO720925 DNK720913:DNK720925 DXG720913:DXG720925 EHC720913:EHC720925 EQY720913:EQY720925 FAU720913:FAU720925 FKQ720913:FKQ720925 FUM720913:FUM720925 GEI720913:GEI720925 GOE720913:GOE720925 GYA720913:GYA720925 HHW720913:HHW720925 HRS720913:HRS720925 IBO720913:IBO720925 ILK720913:ILK720925 IVG720913:IVG720925 JFC720913:JFC720925 JOY720913:JOY720925 JYU720913:JYU720925 KIQ720913:KIQ720925 KSM720913:KSM720925 LCI720913:LCI720925 LME720913:LME720925 LWA720913:LWA720925 MFW720913:MFW720925 MPS720913:MPS720925 MZO720913:MZO720925 NJK720913:NJK720925 NTG720913:NTG720925 ODC720913:ODC720925 OMY720913:OMY720925 OWU720913:OWU720925 PGQ720913:PGQ720925 PQM720913:PQM720925 QAI720913:QAI720925 QKE720913:QKE720925 QUA720913:QUA720925 RDW720913:RDW720925 RNS720913:RNS720925 RXO720913:RXO720925 SHK720913:SHK720925 SRG720913:SRG720925 TBC720913:TBC720925 TKY720913:TKY720925 TUU720913:TUU720925 UEQ720913:UEQ720925 UOM720913:UOM720925 UYI720913:UYI720925 VIE720913:VIE720925 VSA720913:VSA720925 WBW720913:WBW720925 WLS720913:WLS720925 WVO720913:WVO720925 G786449:G786461 JC786449:JC786461 SY786449:SY786461 ACU786449:ACU786461 AMQ786449:AMQ786461 AWM786449:AWM786461 BGI786449:BGI786461 BQE786449:BQE786461 CAA786449:CAA786461 CJW786449:CJW786461 CTS786449:CTS786461 DDO786449:DDO786461 DNK786449:DNK786461 DXG786449:DXG786461 EHC786449:EHC786461 EQY786449:EQY786461 FAU786449:FAU786461 FKQ786449:FKQ786461 FUM786449:FUM786461 GEI786449:GEI786461 GOE786449:GOE786461 GYA786449:GYA786461 HHW786449:HHW786461 HRS786449:HRS786461 IBO786449:IBO786461 ILK786449:ILK786461 IVG786449:IVG786461 JFC786449:JFC786461 JOY786449:JOY786461 JYU786449:JYU786461 KIQ786449:KIQ786461 KSM786449:KSM786461 LCI786449:LCI786461 LME786449:LME786461 LWA786449:LWA786461 MFW786449:MFW786461 MPS786449:MPS786461 MZO786449:MZO786461 NJK786449:NJK786461 NTG786449:NTG786461 ODC786449:ODC786461 OMY786449:OMY786461 OWU786449:OWU786461 PGQ786449:PGQ786461 PQM786449:PQM786461 QAI786449:QAI786461 QKE786449:QKE786461 QUA786449:QUA786461 RDW786449:RDW786461 RNS786449:RNS786461 RXO786449:RXO786461 SHK786449:SHK786461 SRG786449:SRG786461 TBC786449:TBC786461 TKY786449:TKY786461 TUU786449:TUU786461 UEQ786449:UEQ786461 UOM786449:UOM786461 UYI786449:UYI786461 VIE786449:VIE786461 VSA786449:VSA786461 WBW786449:WBW786461 WLS786449:WLS786461 WVO786449:WVO786461 G851985:G851997 JC851985:JC851997 SY851985:SY851997 ACU851985:ACU851997 AMQ851985:AMQ851997 AWM851985:AWM851997 BGI851985:BGI851997 BQE851985:BQE851997 CAA851985:CAA851997 CJW851985:CJW851997 CTS851985:CTS851997 DDO851985:DDO851997 DNK851985:DNK851997 DXG851985:DXG851997 EHC851985:EHC851997 EQY851985:EQY851997 FAU851985:FAU851997 FKQ851985:FKQ851997 FUM851985:FUM851997 GEI851985:GEI851997 GOE851985:GOE851997 GYA851985:GYA851997 HHW851985:HHW851997 HRS851985:HRS851997 IBO851985:IBO851997 ILK851985:ILK851997 IVG851985:IVG851997 JFC851985:JFC851997 JOY851985:JOY851997 JYU851985:JYU851997 KIQ851985:KIQ851997 KSM851985:KSM851997 LCI851985:LCI851997 LME851985:LME851997 LWA851985:LWA851997 MFW851985:MFW851997 MPS851985:MPS851997 MZO851985:MZO851997 NJK851985:NJK851997 NTG851985:NTG851997 ODC851985:ODC851997 OMY851985:OMY851997 OWU851985:OWU851997 PGQ851985:PGQ851997 PQM851985:PQM851997 QAI851985:QAI851997 QKE851985:QKE851997 QUA851985:QUA851997 RDW851985:RDW851997 RNS851985:RNS851997 RXO851985:RXO851997 SHK851985:SHK851997 SRG851985:SRG851997 TBC851985:TBC851997 TKY851985:TKY851997 TUU851985:TUU851997 UEQ851985:UEQ851997 UOM851985:UOM851997 UYI851985:UYI851997 VIE851985:VIE851997 VSA851985:VSA851997 WBW851985:WBW851997 WLS851985:WLS851997 WVO851985:WVO851997 G917521:G917533 JC917521:JC917533 SY917521:SY917533 ACU917521:ACU917533 AMQ917521:AMQ917533 AWM917521:AWM917533 BGI917521:BGI917533 BQE917521:BQE917533 CAA917521:CAA917533 CJW917521:CJW917533 CTS917521:CTS917533 DDO917521:DDO917533 DNK917521:DNK917533 DXG917521:DXG917533 EHC917521:EHC917533 EQY917521:EQY917533 FAU917521:FAU917533 FKQ917521:FKQ917533 FUM917521:FUM917533 GEI917521:GEI917533 GOE917521:GOE917533 GYA917521:GYA917533 HHW917521:HHW917533 HRS917521:HRS917533 IBO917521:IBO917533 ILK917521:ILK917533 IVG917521:IVG917533 JFC917521:JFC917533 JOY917521:JOY917533 JYU917521:JYU917533 KIQ917521:KIQ917533 KSM917521:KSM917533 LCI917521:LCI917533 LME917521:LME917533 LWA917521:LWA917533 MFW917521:MFW917533 MPS917521:MPS917533 MZO917521:MZO917533 NJK917521:NJK917533 NTG917521:NTG917533 ODC917521:ODC917533 OMY917521:OMY917533 OWU917521:OWU917533 PGQ917521:PGQ917533 PQM917521:PQM917533 QAI917521:QAI917533 QKE917521:QKE917533 QUA917521:QUA917533 RDW917521:RDW917533 RNS917521:RNS917533 RXO917521:RXO917533 SHK917521:SHK917533 SRG917521:SRG917533 TBC917521:TBC917533 TKY917521:TKY917533 TUU917521:TUU917533 UEQ917521:UEQ917533 UOM917521:UOM917533 UYI917521:UYI917533 VIE917521:VIE917533 VSA917521:VSA917533 WBW917521:WBW917533 WLS917521:WLS917533 WVO917521:WVO917533 G983057:G983069 JC983057:JC983069 SY983057:SY983069 ACU983057:ACU983069 AMQ983057:AMQ983069 AWM983057:AWM983069 BGI983057:BGI983069 BQE983057:BQE983069 CAA983057:CAA983069 CJW983057:CJW983069 CTS983057:CTS983069 DDO983057:DDO983069 DNK983057:DNK983069 DXG983057:DXG983069 EHC983057:EHC983069 EQY983057:EQY983069 FAU983057:FAU983069 FKQ983057:FKQ983069 FUM983057:FUM983069 GEI983057:GEI983069 GOE983057:GOE983069 GYA983057:GYA983069 HHW983057:HHW983069 HRS983057:HRS983069 IBO983057:IBO983069 ILK983057:ILK983069 IVG983057:IVG983069 JFC983057:JFC983069 JOY983057:JOY983069 JYU983057:JYU983069 KIQ983057:KIQ983069 KSM983057:KSM983069 LCI983057:LCI983069 LME983057:LME983069 LWA983057:LWA983069 MFW983057:MFW983069 MPS983057:MPS983069 MZO983057:MZO983069 NJK983057:NJK983069 NTG983057:NTG983069 ODC983057:ODC983069 OMY983057:OMY983069 OWU983057:OWU983069 PGQ983057:PGQ983069 PQM983057:PQM983069 QAI983057:QAI983069 QKE983057:QKE983069 QUA983057:QUA983069 RDW983057:RDW983069 RNS983057:RNS983069 RXO983057:RXO983069 SHK983057:SHK983069 SRG983057:SRG983069 TBC983057:TBC983069 TKY983057:TKY983069 TUU983057:TUU983069 UEQ983057:UEQ983069 UOM983057:UOM983069 UYI983057:UYI983069 VIE983057:VIE983069 VSA983057:VSA983069 WBW983057:WBW983069 WLS983057:WLS983069 WVO983057:WVO983069 G31:G37 JC31:JC37 SY31:SY37 ACU31:ACU37 AMQ31:AMQ37 AWM31:AWM37 BGI31:BGI37 BQE31:BQE37 CAA31:CAA37 CJW31:CJW37 CTS31:CTS37 DDO31:DDO37 DNK31:DNK37 DXG31:DXG37 EHC31:EHC37 EQY31:EQY37 FAU31:FAU37 FKQ31:FKQ37 FUM31:FUM37 GEI31:GEI37 GOE31:GOE37 GYA31:GYA37 HHW31:HHW37 HRS31:HRS37 IBO31:IBO37 ILK31:ILK37 IVG31:IVG37 JFC31:JFC37 JOY31:JOY37 JYU31:JYU37 KIQ31:KIQ37 KSM31:KSM37 LCI31:LCI37 LME31:LME37 LWA31:LWA37 MFW31:MFW37 MPS31:MPS37 MZO31:MZO37 NJK31:NJK37 NTG31:NTG37 ODC31:ODC37 OMY31:OMY37 OWU31:OWU37 PGQ31:PGQ37 PQM31:PQM37 QAI31:QAI37 QKE31:QKE37 QUA31:QUA37 RDW31:RDW37 RNS31:RNS37 RXO31:RXO37 SHK31:SHK37 SRG31:SRG37 TBC31:TBC37 TKY31:TKY37 TUU31:TUU37 UEQ31:UEQ37 UOM31:UOM37 UYI31:UYI37 VIE31:VIE37 VSA31:VSA37 WBW31:WBW37 WLS31:WLS37 WVO31:WVO37 G65567:G65573 JC65567:JC65573 SY65567:SY65573 ACU65567:ACU65573 AMQ65567:AMQ65573 AWM65567:AWM65573 BGI65567:BGI65573 BQE65567:BQE65573 CAA65567:CAA65573 CJW65567:CJW65573 CTS65567:CTS65573 DDO65567:DDO65573 DNK65567:DNK65573 DXG65567:DXG65573 EHC65567:EHC65573 EQY65567:EQY65573 FAU65567:FAU65573 FKQ65567:FKQ65573 FUM65567:FUM65573 GEI65567:GEI65573 GOE65567:GOE65573 GYA65567:GYA65573 HHW65567:HHW65573 HRS65567:HRS65573 IBO65567:IBO65573 ILK65567:ILK65573 IVG65567:IVG65573 JFC65567:JFC65573 JOY65567:JOY65573 JYU65567:JYU65573 KIQ65567:KIQ65573 KSM65567:KSM65573 LCI65567:LCI65573 LME65567:LME65573 LWA65567:LWA65573 MFW65567:MFW65573 MPS65567:MPS65573 MZO65567:MZO65573 NJK65567:NJK65573 NTG65567:NTG65573 ODC65567:ODC65573 OMY65567:OMY65573 OWU65567:OWU65573 PGQ65567:PGQ65573 PQM65567:PQM65573 QAI65567:QAI65573 QKE65567:QKE65573 QUA65567:QUA65573 RDW65567:RDW65573 RNS65567:RNS65573 RXO65567:RXO65573 SHK65567:SHK65573 SRG65567:SRG65573 TBC65567:TBC65573 TKY65567:TKY65573 TUU65567:TUU65573 UEQ65567:UEQ65573 UOM65567:UOM65573 UYI65567:UYI65573 VIE65567:VIE65573 VSA65567:VSA65573 WBW65567:WBW65573 WLS65567:WLS65573 WVO65567:WVO65573 G131103:G131109 JC131103:JC131109 SY131103:SY131109 ACU131103:ACU131109 AMQ131103:AMQ131109 AWM131103:AWM131109 BGI131103:BGI131109 BQE131103:BQE131109 CAA131103:CAA131109 CJW131103:CJW131109 CTS131103:CTS131109 DDO131103:DDO131109 DNK131103:DNK131109 DXG131103:DXG131109 EHC131103:EHC131109 EQY131103:EQY131109 FAU131103:FAU131109 FKQ131103:FKQ131109 FUM131103:FUM131109 GEI131103:GEI131109 GOE131103:GOE131109 GYA131103:GYA131109 HHW131103:HHW131109 HRS131103:HRS131109 IBO131103:IBO131109 ILK131103:ILK131109 IVG131103:IVG131109 JFC131103:JFC131109 JOY131103:JOY131109 JYU131103:JYU131109 KIQ131103:KIQ131109 KSM131103:KSM131109 LCI131103:LCI131109 LME131103:LME131109 LWA131103:LWA131109 MFW131103:MFW131109 MPS131103:MPS131109 MZO131103:MZO131109 NJK131103:NJK131109 NTG131103:NTG131109 ODC131103:ODC131109 OMY131103:OMY131109 OWU131103:OWU131109 PGQ131103:PGQ131109 PQM131103:PQM131109 QAI131103:QAI131109 QKE131103:QKE131109 QUA131103:QUA131109 RDW131103:RDW131109 RNS131103:RNS131109 RXO131103:RXO131109 SHK131103:SHK131109 SRG131103:SRG131109 TBC131103:TBC131109 TKY131103:TKY131109 TUU131103:TUU131109 UEQ131103:UEQ131109 UOM131103:UOM131109 UYI131103:UYI131109 VIE131103:VIE131109 VSA131103:VSA131109 WBW131103:WBW131109 WLS131103:WLS131109 WVO131103:WVO131109 G196639:G196645 JC196639:JC196645 SY196639:SY196645 ACU196639:ACU196645 AMQ196639:AMQ196645 AWM196639:AWM196645 BGI196639:BGI196645 BQE196639:BQE196645 CAA196639:CAA196645 CJW196639:CJW196645 CTS196639:CTS196645 DDO196639:DDO196645 DNK196639:DNK196645 DXG196639:DXG196645 EHC196639:EHC196645 EQY196639:EQY196645 FAU196639:FAU196645 FKQ196639:FKQ196645 FUM196639:FUM196645 GEI196639:GEI196645 GOE196639:GOE196645 GYA196639:GYA196645 HHW196639:HHW196645 HRS196639:HRS196645 IBO196639:IBO196645 ILK196639:ILK196645 IVG196639:IVG196645 JFC196639:JFC196645 JOY196639:JOY196645 JYU196639:JYU196645 KIQ196639:KIQ196645 KSM196639:KSM196645 LCI196639:LCI196645 LME196639:LME196645 LWA196639:LWA196645 MFW196639:MFW196645 MPS196639:MPS196645 MZO196639:MZO196645 NJK196639:NJK196645 NTG196639:NTG196645 ODC196639:ODC196645 OMY196639:OMY196645 OWU196639:OWU196645 PGQ196639:PGQ196645 PQM196639:PQM196645 QAI196639:QAI196645 QKE196639:QKE196645 QUA196639:QUA196645 RDW196639:RDW196645 RNS196639:RNS196645 RXO196639:RXO196645 SHK196639:SHK196645 SRG196639:SRG196645 TBC196639:TBC196645 TKY196639:TKY196645 TUU196639:TUU196645 UEQ196639:UEQ196645 UOM196639:UOM196645 UYI196639:UYI196645 VIE196639:VIE196645 VSA196639:VSA196645 WBW196639:WBW196645 WLS196639:WLS196645 WVO196639:WVO196645 G262175:G262181 JC262175:JC262181 SY262175:SY262181 ACU262175:ACU262181 AMQ262175:AMQ262181 AWM262175:AWM262181 BGI262175:BGI262181 BQE262175:BQE262181 CAA262175:CAA262181 CJW262175:CJW262181 CTS262175:CTS262181 DDO262175:DDO262181 DNK262175:DNK262181 DXG262175:DXG262181 EHC262175:EHC262181 EQY262175:EQY262181 FAU262175:FAU262181 FKQ262175:FKQ262181 FUM262175:FUM262181 GEI262175:GEI262181 GOE262175:GOE262181 GYA262175:GYA262181 HHW262175:HHW262181 HRS262175:HRS262181 IBO262175:IBO262181 ILK262175:ILK262181 IVG262175:IVG262181 JFC262175:JFC262181 JOY262175:JOY262181 JYU262175:JYU262181 KIQ262175:KIQ262181 KSM262175:KSM262181 LCI262175:LCI262181 LME262175:LME262181 LWA262175:LWA262181 MFW262175:MFW262181 MPS262175:MPS262181 MZO262175:MZO262181 NJK262175:NJK262181 NTG262175:NTG262181 ODC262175:ODC262181 OMY262175:OMY262181 OWU262175:OWU262181 PGQ262175:PGQ262181 PQM262175:PQM262181 QAI262175:QAI262181 QKE262175:QKE262181 QUA262175:QUA262181 RDW262175:RDW262181 RNS262175:RNS262181 RXO262175:RXO262181 SHK262175:SHK262181 SRG262175:SRG262181 TBC262175:TBC262181 TKY262175:TKY262181 TUU262175:TUU262181 UEQ262175:UEQ262181 UOM262175:UOM262181 UYI262175:UYI262181 VIE262175:VIE262181 VSA262175:VSA262181 WBW262175:WBW262181 WLS262175:WLS262181 WVO262175:WVO262181 G327711:G327717 JC327711:JC327717 SY327711:SY327717 ACU327711:ACU327717 AMQ327711:AMQ327717 AWM327711:AWM327717 BGI327711:BGI327717 BQE327711:BQE327717 CAA327711:CAA327717 CJW327711:CJW327717 CTS327711:CTS327717 DDO327711:DDO327717 DNK327711:DNK327717 DXG327711:DXG327717 EHC327711:EHC327717 EQY327711:EQY327717 FAU327711:FAU327717 FKQ327711:FKQ327717 FUM327711:FUM327717 GEI327711:GEI327717 GOE327711:GOE327717 GYA327711:GYA327717 HHW327711:HHW327717 HRS327711:HRS327717 IBO327711:IBO327717 ILK327711:ILK327717 IVG327711:IVG327717 JFC327711:JFC327717 JOY327711:JOY327717 JYU327711:JYU327717 KIQ327711:KIQ327717 KSM327711:KSM327717 LCI327711:LCI327717 LME327711:LME327717 LWA327711:LWA327717 MFW327711:MFW327717 MPS327711:MPS327717 MZO327711:MZO327717 NJK327711:NJK327717 NTG327711:NTG327717 ODC327711:ODC327717 OMY327711:OMY327717 OWU327711:OWU327717 PGQ327711:PGQ327717 PQM327711:PQM327717 QAI327711:QAI327717 QKE327711:QKE327717 QUA327711:QUA327717 RDW327711:RDW327717 RNS327711:RNS327717 RXO327711:RXO327717 SHK327711:SHK327717 SRG327711:SRG327717 TBC327711:TBC327717 TKY327711:TKY327717 TUU327711:TUU327717 UEQ327711:UEQ327717 UOM327711:UOM327717 UYI327711:UYI327717 VIE327711:VIE327717 VSA327711:VSA327717 WBW327711:WBW327717 WLS327711:WLS327717 WVO327711:WVO327717 G393247:G393253 JC393247:JC393253 SY393247:SY393253 ACU393247:ACU393253 AMQ393247:AMQ393253 AWM393247:AWM393253 BGI393247:BGI393253 BQE393247:BQE393253 CAA393247:CAA393253 CJW393247:CJW393253 CTS393247:CTS393253 DDO393247:DDO393253 DNK393247:DNK393253 DXG393247:DXG393253 EHC393247:EHC393253 EQY393247:EQY393253 FAU393247:FAU393253 FKQ393247:FKQ393253 FUM393247:FUM393253 GEI393247:GEI393253 GOE393247:GOE393253 GYA393247:GYA393253 HHW393247:HHW393253 HRS393247:HRS393253 IBO393247:IBO393253 ILK393247:ILK393253 IVG393247:IVG393253 JFC393247:JFC393253 JOY393247:JOY393253 JYU393247:JYU393253 KIQ393247:KIQ393253 KSM393247:KSM393253 LCI393247:LCI393253 LME393247:LME393253 LWA393247:LWA393253 MFW393247:MFW393253 MPS393247:MPS393253 MZO393247:MZO393253 NJK393247:NJK393253 NTG393247:NTG393253 ODC393247:ODC393253 OMY393247:OMY393253 OWU393247:OWU393253 PGQ393247:PGQ393253 PQM393247:PQM393253 QAI393247:QAI393253 QKE393247:QKE393253 QUA393247:QUA393253 RDW393247:RDW393253 RNS393247:RNS393253 RXO393247:RXO393253 SHK393247:SHK393253 SRG393247:SRG393253 TBC393247:TBC393253 TKY393247:TKY393253 TUU393247:TUU393253 UEQ393247:UEQ393253 UOM393247:UOM393253 UYI393247:UYI393253 VIE393247:VIE393253 VSA393247:VSA393253 WBW393247:WBW393253 WLS393247:WLS393253 WVO393247:WVO393253 G458783:G458789 JC458783:JC458789 SY458783:SY458789 ACU458783:ACU458789 AMQ458783:AMQ458789 AWM458783:AWM458789 BGI458783:BGI458789 BQE458783:BQE458789 CAA458783:CAA458789 CJW458783:CJW458789 CTS458783:CTS458789 DDO458783:DDO458789 DNK458783:DNK458789 DXG458783:DXG458789 EHC458783:EHC458789 EQY458783:EQY458789 FAU458783:FAU458789 FKQ458783:FKQ458789 FUM458783:FUM458789 GEI458783:GEI458789 GOE458783:GOE458789 GYA458783:GYA458789 HHW458783:HHW458789 HRS458783:HRS458789 IBO458783:IBO458789 ILK458783:ILK458789 IVG458783:IVG458789 JFC458783:JFC458789 JOY458783:JOY458789 JYU458783:JYU458789 KIQ458783:KIQ458789 KSM458783:KSM458789 LCI458783:LCI458789 LME458783:LME458789 LWA458783:LWA458789 MFW458783:MFW458789 MPS458783:MPS458789 MZO458783:MZO458789 NJK458783:NJK458789 NTG458783:NTG458789 ODC458783:ODC458789 OMY458783:OMY458789 OWU458783:OWU458789 PGQ458783:PGQ458789 PQM458783:PQM458789 QAI458783:QAI458789 QKE458783:QKE458789 QUA458783:QUA458789 RDW458783:RDW458789 RNS458783:RNS458789 RXO458783:RXO458789 SHK458783:SHK458789 SRG458783:SRG458789 TBC458783:TBC458789 TKY458783:TKY458789 TUU458783:TUU458789 UEQ458783:UEQ458789 UOM458783:UOM458789 UYI458783:UYI458789 VIE458783:VIE458789 VSA458783:VSA458789 WBW458783:WBW458789 WLS458783:WLS458789 WVO458783:WVO458789 G524319:G524325 JC524319:JC524325 SY524319:SY524325 ACU524319:ACU524325 AMQ524319:AMQ524325 AWM524319:AWM524325 BGI524319:BGI524325 BQE524319:BQE524325 CAA524319:CAA524325 CJW524319:CJW524325 CTS524319:CTS524325 DDO524319:DDO524325 DNK524319:DNK524325 DXG524319:DXG524325 EHC524319:EHC524325 EQY524319:EQY524325 FAU524319:FAU524325 FKQ524319:FKQ524325 FUM524319:FUM524325 GEI524319:GEI524325 GOE524319:GOE524325 GYA524319:GYA524325 HHW524319:HHW524325 HRS524319:HRS524325 IBO524319:IBO524325 ILK524319:ILK524325 IVG524319:IVG524325 JFC524319:JFC524325 JOY524319:JOY524325 JYU524319:JYU524325 KIQ524319:KIQ524325 KSM524319:KSM524325 LCI524319:LCI524325 LME524319:LME524325 LWA524319:LWA524325 MFW524319:MFW524325 MPS524319:MPS524325 MZO524319:MZO524325 NJK524319:NJK524325 NTG524319:NTG524325 ODC524319:ODC524325 OMY524319:OMY524325 OWU524319:OWU524325 PGQ524319:PGQ524325 PQM524319:PQM524325 QAI524319:QAI524325 QKE524319:QKE524325 QUA524319:QUA524325 RDW524319:RDW524325 RNS524319:RNS524325 RXO524319:RXO524325 SHK524319:SHK524325 SRG524319:SRG524325 TBC524319:TBC524325 TKY524319:TKY524325 TUU524319:TUU524325 UEQ524319:UEQ524325 UOM524319:UOM524325 UYI524319:UYI524325 VIE524319:VIE524325 VSA524319:VSA524325 WBW524319:WBW524325 WLS524319:WLS524325 WVO524319:WVO524325 G589855:G589861 JC589855:JC589861 SY589855:SY589861 ACU589855:ACU589861 AMQ589855:AMQ589861 AWM589855:AWM589861 BGI589855:BGI589861 BQE589855:BQE589861 CAA589855:CAA589861 CJW589855:CJW589861 CTS589855:CTS589861 DDO589855:DDO589861 DNK589855:DNK589861 DXG589855:DXG589861 EHC589855:EHC589861 EQY589855:EQY589861 FAU589855:FAU589861 FKQ589855:FKQ589861 FUM589855:FUM589861 GEI589855:GEI589861 GOE589855:GOE589861 GYA589855:GYA589861 HHW589855:HHW589861 HRS589855:HRS589861 IBO589855:IBO589861 ILK589855:ILK589861 IVG589855:IVG589861 JFC589855:JFC589861 JOY589855:JOY589861 JYU589855:JYU589861 KIQ589855:KIQ589861 KSM589855:KSM589861 LCI589855:LCI589861 LME589855:LME589861 LWA589855:LWA589861 MFW589855:MFW589861 MPS589855:MPS589861 MZO589855:MZO589861 NJK589855:NJK589861 NTG589855:NTG589861 ODC589855:ODC589861 OMY589855:OMY589861 OWU589855:OWU589861 PGQ589855:PGQ589861 PQM589855:PQM589861 QAI589855:QAI589861 QKE589855:QKE589861 QUA589855:QUA589861 RDW589855:RDW589861 RNS589855:RNS589861 RXO589855:RXO589861 SHK589855:SHK589861 SRG589855:SRG589861 TBC589855:TBC589861 TKY589855:TKY589861 TUU589855:TUU589861 UEQ589855:UEQ589861 UOM589855:UOM589861 UYI589855:UYI589861 VIE589855:VIE589861 VSA589855:VSA589861 WBW589855:WBW589861 WLS589855:WLS589861 WVO589855:WVO589861 G655391:G655397 JC655391:JC655397 SY655391:SY655397 ACU655391:ACU655397 AMQ655391:AMQ655397 AWM655391:AWM655397 BGI655391:BGI655397 BQE655391:BQE655397 CAA655391:CAA655397 CJW655391:CJW655397 CTS655391:CTS655397 DDO655391:DDO655397 DNK655391:DNK655397 DXG655391:DXG655397 EHC655391:EHC655397 EQY655391:EQY655397 FAU655391:FAU655397 FKQ655391:FKQ655397 FUM655391:FUM655397 GEI655391:GEI655397 GOE655391:GOE655397 GYA655391:GYA655397 HHW655391:HHW655397 HRS655391:HRS655397 IBO655391:IBO655397 ILK655391:ILK655397 IVG655391:IVG655397 JFC655391:JFC655397 JOY655391:JOY655397 JYU655391:JYU655397 KIQ655391:KIQ655397 KSM655391:KSM655397 LCI655391:LCI655397 LME655391:LME655397 LWA655391:LWA655397 MFW655391:MFW655397 MPS655391:MPS655397 MZO655391:MZO655397 NJK655391:NJK655397 NTG655391:NTG655397 ODC655391:ODC655397 OMY655391:OMY655397 OWU655391:OWU655397 PGQ655391:PGQ655397 PQM655391:PQM655397 QAI655391:QAI655397 QKE655391:QKE655397 QUA655391:QUA655397 RDW655391:RDW655397 RNS655391:RNS655397 RXO655391:RXO655397 SHK655391:SHK655397 SRG655391:SRG655397 TBC655391:TBC655397 TKY655391:TKY655397 TUU655391:TUU655397 UEQ655391:UEQ655397 UOM655391:UOM655397 UYI655391:UYI655397 VIE655391:VIE655397 VSA655391:VSA655397 WBW655391:WBW655397 WLS655391:WLS655397 WVO655391:WVO655397 G720927:G720933 JC720927:JC720933 SY720927:SY720933 ACU720927:ACU720933 AMQ720927:AMQ720933 AWM720927:AWM720933 BGI720927:BGI720933 BQE720927:BQE720933 CAA720927:CAA720933 CJW720927:CJW720933 CTS720927:CTS720933 DDO720927:DDO720933 DNK720927:DNK720933 DXG720927:DXG720933 EHC720927:EHC720933 EQY720927:EQY720933 FAU720927:FAU720933 FKQ720927:FKQ720933 FUM720927:FUM720933 GEI720927:GEI720933 GOE720927:GOE720933 GYA720927:GYA720933 HHW720927:HHW720933 HRS720927:HRS720933 IBO720927:IBO720933 ILK720927:ILK720933 IVG720927:IVG720933 JFC720927:JFC720933 JOY720927:JOY720933 JYU720927:JYU720933 KIQ720927:KIQ720933 KSM720927:KSM720933 LCI720927:LCI720933 LME720927:LME720933 LWA720927:LWA720933 MFW720927:MFW720933 MPS720927:MPS720933 MZO720927:MZO720933 NJK720927:NJK720933 NTG720927:NTG720933 ODC720927:ODC720933 OMY720927:OMY720933 OWU720927:OWU720933 PGQ720927:PGQ720933 PQM720927:PQM720933 QAI720927:QAI720933 QKE720927:QKE720933 QUA720927:QUA720933 RDW720927:RDW720933 RNS720927:RNS720933 RXO720927:RXO720933 SHK720927:SHK720933 SRG720927:SRG720933 TBC720927:TBC720933 TKY720927:TKY720933 TUU720927:TUU720933 UEQ720927:UEQ720933 UOM720927:UOM720933 UYI720927:UYI720933 VIE720927:VIE720933 VSA720927:VSA720933 WBW720927:WBW720933 WLS720927:WLS720933 WVO720927:WVO720933 G786463:G786469 JC786463:JC786469 SY786463:SY786469 ACU786463:ACU786469 AMQ786463:AMQ786469 AWM786463:AWM786469 BGI786463:BGI786469 BQE786463:BQE786469 CAA786463:CAA786469 CJW786463:CJW786469 CTS786463:CTS786469 DDO786463:DDO786469 DNK786463:DNK786469 DXG786463:DXG786469 EHC786463:EHC786469 EQY786463:EQY786469 FAU786463:FAU786469 FKQ786463:FKQ786469 FUM786463:FUM786469 GEI786463:GEI786469 GOE786463:GOE786469 GYA786463:GYA786469 HHW786463:HHW786469 HRS786463:HRS786469 IBO786463:IBO786469 ILK786463:ILK786469 IVG786463:IVG786469 JFC786463:JFC786469 JOY786463:JOY786469 JYU786463:JYU786469 KIQ786463:KIQ786469 KSM786463:KSM786469 LCI786463:LCI786469 LME786463:LME786469 LWA786463:LWA786469 MFW786463:MFW786469 MPS786463:MPS786469 MZO786463:MZO786469 NJK786463:NJK786469 NTG786463:NTG786469 ODC786463:ODC786469 OMY786463:OMY786469 OWU786463:OWU786469 PGQ786463:PGQ786469 PQM786463:PQM786469 QAI786463:QAI786469 QKE786463:QKE786469 QUA786463:QUA786469 RDW786463:RDW786469 RNS786463:RNS786469 RXO786463:RXO786469 SHK786463:SHK786469 SRG786463:SRG786469 TBC786463:TBC786469 TKY786463:TKY786469 TUU786463:TUU786469 UEQ786463:UEQ786469 UOM786463:UOM786469 UYI786463:UYI786469 VIE786463:VIE786469 VSA786463:VSA786469 WBW786463:WBW786469 WLS786463:WLS786469 WVO786463:WVO786469 G851999:G852005 JC851999:JC852005 SY851999:SY852005 ACU851999:ACU852005 AMQ851999:AMQ852005 AWM851999:AWM852005 BGI851999:BGI852005 BQE851999:BQE852005 CAA851999:CAA852005 CJW851999:CJW852005 CTS851999:CTS852005 DDO851999:DDO852005 DNK851999:DNK852005 DXG851999:DXG852005 EHC851999:EHC852005 EQY851999:EQY852005 FAU851999:FAU852005 FKQ851999:FKQ852005 FUM851999:FUM852005 GEI851999:GEI852005 GOE851999:GOE852005 GYA851999:GYA852005 HHW851999:HHW852005 HRS851999:HRS852005 IBO851999:IBO852005 ILK851999:ILK852005 IVG851999:IVG852005 JFC851999:JFC852005 JOY851999:JOY852005 JYU851999:JYU852005 KIQ851999:KIQ852005 KSM851999:KSM852005 LCI851999:LCI852005 LME851999:LME852005 LWA851999:LWA852005 MFW851999:MFW852005 MPS851999:MPS852005 MZO851999:MZO852005 NJK851999:NJK852005 NTG851999:NTG852005 ODC851999:ODC852005 OMY851999:OMY852005 OWU851999:OWU852005 PGQ851999:PGQ852005 PQM851999:PQM852005 QAI851999:QAI852005 QKE851999:QKE852005 QUA851999:QUA852005 RDW851999:RDW852005 RNS851999:RNS852005 RXO851999:RXO852005 SHK851999:SHK852005 SRG851999:SRG852005 TBC851999:TBC852005 TKY851999:TKY852005 TUU851999:TUU852005 UEQ851999:UEQ852005 UOM851999:UOM852005 UYI851999:UYI852005 VIE851999:VIE852005 VSA851999:VSA852005 WBW851999:WBW852005 WLS851999:WLS852005 WVO851999:WVO852005 G917535:G917541 JC917535:JC917541 SY917535:SY917541 ACU917535:ACU917541 AMQ917535:AMQ917541 AWM917535:AWM917541 BGI917535:BGI917541 BQE917535:BQE917541 CAA917535:CAA917541 CJW917535:CJW917541 CTS917535:CTS917541 DDO917535:DDO917541 DNK917535:DNK917541 DXG917535:DXG917541 EHC917535:EHC917541 EQY917535:EQY917541 FAU917535:FAU917541 FKQ917535:FKQ917541 FUM917535:FUM917541 GEI917535:GEI917541 GOE917535:GOE917541 GYA917535:GYA917541 HHW917535:HHW917541 HRS917535:HRS917541 IBO917535:IBO917541 ILK917535:ILK917541 IVG917535:IVG917541 JFC917535:JFC917541 JOY917535:JOY917541 JYU917535:JYU917541 KIQ917535:KIQ917541 KSM917535:KSM917541 LCI917535:LCI917541 LME917535:LME917541 LWA917535:LWA917541 MFW917535:MFW917541 MPS917535:MPS917541 MZO917535:MZO917541 NJK917535:NJK917541 NTG917535:NTG917541 ODC917535:ODC917541 OMY917535:OMY917541 OWU917535:OWU917541 PGQ917535:PGQ917541 PQM917535:PQM917541 QAI917535:QAI917541 QKE917535:QKE917541 QUA917535:QUA917541 RDW917535:RDW917541 RNS917535:RNS917541 RXO917535:RXO917541 SHK917535:SHK917541 SRG917535:SRG917541 TBC917535:TBC917541 TKY917535:TKY917541 TUU917535:TUU917541 UEQ917535:UEQ917541 UOM917535:UOM917541 UYI917535:UYI917541 VIE917535:VIE917541 VSA917535:VSA917541 WBW917535:WBW917541 WLS917535:WLS917541 WVO917535:WVO917541 G983071:G983077 JC983071:JC983077 SY983071:SY983077 ACU983071:ACU983077 AMQ983071:AMQ983077 AWM983071:AWM983077 BGI983071:BGI983077 BQE983071:BQE983077 CAA983071:CAA983077 CJW983071:CJW983077 CTS983071:CTS983077 DDO983071:DDO983077 DNK983071:DNK983077 DXG983071:DXG983077 EHC983071:EHC983077 EQY983071:EQY983077 FAU983071:FAU983077 FKQ983071:FKQ983077 FUM983071:FUM983077 GEI983071:GEI983077 GOE983071:GOE983077 GYA983071:GYA983077 HHW983071:HHW983077 HRS983071:HRS983077 IBO983071:IBO983077 ILK983071:ILK983077 IVG983071:IVG983077 JFC983071:JFC983077 JOY983071:JOY983077 JYU983071:JYU983077 KIQ983071:KIQ983077 KSM983071:KSM983077 LCI983071:LCI983077 LME983071:LME983077 LWA983071:LWA983077 MFW983071:MFW983077 MPS983071:MPS983077 MZO983071:MZO983077 NJK983071:NJK983077 NTG983071:NTG983077 ODC983071:ODC983077 OMY983071:OMY983077 OWU983071:OWU983077 PGQ983071:PGQ983077 PQM983071:PQM983077 QAI983071:QAI983077 QKE983071:QKE983077 QUA983071:QUA983077 RDW983071:RDW983077 RNS983071:RNS983077 RXO983071:RXO983077 SHK983071:SHK983077 SRG983071:SRG983077 TBC983071:TBC983077 TKY983071:TKY983077 TUU983071:TUU983077 UEQ983071:UEQ983077 UOM983071:UOM983077 UYI983071:UYI983077 VIE983071:VIE983077 VSA983071:VSA983077 WBW983071:WBW983077 WLS983071:WLS983077 WVO983071:WVO983077 G40:G51 JC40:JC51 SY40:SY51 ACU40:ACU51 AMQ40:AMQ51 AWM40:AWM51 BGI40:BGI51 BQE40:BQE51 CAA40:CAA51 CJW40:CJW51 CTS40:CTS51 DDO40:DDO51 DNK40:DNK51 DXG40:DXG51 EHC40:EHC51 EQY40:EQY51 FAU40:FAU51 FKQ40:FKQ51 FUM40:FUM51 GEI40:GEI51 GOE40:GOE51 GYA40:GYA51 HHW40:HHW51 HRS40:HRS51 IBO40:IBO51 ILK40:ILK51 IVG40:IVG51 JFC40:JFC51 JOY40:JOY51 JYU40:JYU51 KIQ40:KIQ51 KSM40:KSM51 LCI40:LCI51 LME40:LME51 LWA40:LWA51 MFW40:MFW51 MPS40:MPS51 MZO40:MZO51 NJK40:NJK51 NTG40:NTG51 ODC40:ODC51 OMY40:OMY51 OWU40:OWU51 PGQ40:PGQ51 PQM40:PQM51 QAI40:QAI51 QKE40:QKE51 QUA40:QUA51 RDW40:RDW51 RNS40:RNS51 RXO40:RXO51 SHK40:SHK51 SRG40:SRG51 TBC40:TBC51 TKY40:TKY51 TUU40:TUU51 UEQ40:UEQ51 UOM40:UOM51 UYI40:UYI51 VIE40:VIE51 VSA40:VSA51 WBW40:WBW51 WLS40:WLS51 WVO40:WVO51 G65576:G65587 JC65576:JC65587 SY65576:SY65587 ACU65576:ACU65587 AMQ65576:AMQ65587 AWM65576:AWM65587 BGI65576:BGI65587 BQE65576:BQE65587 CAA65576:CAA65587 CJW65576:CJW65587 CTS65576:CTS65587 DDO65576:DDO65587 DNK65576:DNK65587 DXG65576:DXG65587 EHC65576:EHC65587 EQY65576:EQY65587 FAU65576:FAU65587 FKQ65576:FKQ65587 FUM65576:FUM65587 GEI65576:GEI65587 GOE65576:GOE65587 GYA65576:GYA65587 HHW65576:HHW65587 HRS65576:HRS65587 IBO65576:IBO65587 ILK65576:ILK65587 IVG65576:IVG65587 JFC65576:JFC65587 JOY65576:JOY65587 JYU65576:JYU65587 KIQ65576:KIQ65587 KSM65576:KSM65587 LCI65576:LCI65587 LME65576:LME65587 LWA65576:LWA65587 MFW65576:MFW65587 MPS65576:MPS65587 MZO65576:MZO65587 NJK65576:NJK65587 NTG65576:NTG65587 ODC65576:ODC65587 OMY65576:OMY65587 OWU65576:OWU65587 PGQ65576:PGQ65587 PQM65576:PQM65587 QAI65576:QAI65587 QKE65576:QKE65587 QUA65576:QUA65587 RDW65576:RDW65587 RNS65576:RNS65587 RXO65576:RXO65587 SHK65576:SHK65587 SRG65576:SRG65587 TBC65576:TBC65587 TKY65576:TKY65587 TUU65576:TUU65587 UEQ65576:UEQ65587 UOM65576:UOM65587 UYI65576:UYI65587 VIE65576:VIE65587 VSA65576:VSA65587 WBW65576:WBW65587 WLS65576:WLS65587 WVO65576:WVO65587 G131112:G131123 JC131112:JC131123 SY131112:SY131123 ACU131112:ACU131123 AMQ131112:AMQ131123 AWM131112:AWM131123 BGI131112:BGI131123 BQE131112:BQE131123 CAA131112:CAA131123 CJW131112:CJW131123 CTS131112:CTS131123 DDO131112:DDO131123 DNK131112:DNK131123 DXG131112:DXG131123 EHC131112:EHC131123 EQY131112:EQY131123 FAU131112:FAU131123 FKQ131112:FKQ131123 FUM131112:FUM131123 GEI131112:GEI131123 GOE131112:GOE131123 GYA131112:GYA131123 HHW131112:HHW131123 HRS131112:HRS131123 IBO131112:IBO131123 ILK131112:ILK131123 IVG131112:IVG131123 JFC131112:JFC131123 JOY131112:JOY131123 JYU131112:JYU131123 KIQ131112:KIQ131123 KSM131112:KSM131123 LCI131112:LCI131123 LME131112:LME131123 LWA131112:LWA131123 MFW131112:MFW131123 MPS131112:MPS131123 MZO131112:MZO131123 NJK131112:NJK131123 NTG131112:NTG131123 ODC131112:ODC131123 OMY131112:OMY131123 OWU131112:OWU131123 PGQ131112:PGQ131123 PQM131112:PQM131123 QAI131112:QAI131123 QKE131112:QKE131123 QUA131112:QUA131123 RDW131112:RDW131123 RNS131112:RNS131123 RXO131112:RXO131123 SHK131112:SHK131123 SRG131112:SRG131123 TBC131112:TBC131123 TKY131112:TKY131123 TUU131112:TUU131123 UEQ131112:UEQ131123 UOM131112:UOM131123 UYI131112:UYI131123 VIE131112:VIE131123 VSA131112:VSA131123 WBW131112:WBW131123 WLS131112:WLS131123 WVO131112:WVO131123 G196648:G196659 JC196648:JC196659 SY196648:SY196659 ACU196648:ACU196659 AMQ196648:AMQ196659 AWM196648:AWM196659 BGI196648:BGI196659 BQE196648:BQE196659 CAA196648:CAA196659 CJW196648:CJW196659 CTS196648:CTS196659 DDO196648:DDO196659 DNK196648:DNK196659 DXG196648:DXG196659 EHC196648:EHC196659 EQY196648:EQY196659 FAU196648:FAU196659 FKQ196648:FKQ196659 FUM196648:FUM196659 GEI196648:GEI196659 GOE196648:GOE196659 GYA196648:GYA196659 HHW196648:HHW196659 HRS196648:HRS196659 IBO196648:IBO196659 ILK196648:ILK196659 IVG196648:IVG196659 JFC196648:JFC196659 JOY196648:JOY196659 JYU196648:JYU196659 KIQ196648:KIQ196659 KSM196648:KSM196659 LCI196648:LCI196659 LME196648:LME196659 LWA196648:LWA196659 MFW196648:MFW196659 MPS196648:MPS196659 MZO196648:MZO196659 NJK196648:NJK196659 NTG196648:NTG196659 ODC196648:ODC196659 OMY196648:OMY196659 OWU196648:OWU196659 PGQ196648:PGQ196659 PQM196648:PQM196659 QAI196648:QAI196659 QKE196648:QKE196659 QUA196648:QUA196659 RDW196648:RDW196659 RNS196648:RNS196659 RXO196648:RXO196659 SHK196648:SHK196659 SRG196648:SRG196659 TBC196648:TBC196659 TKY196648:TKY196659 TUU196648:TUU196659 UEQ196648:UEQ196659 UOM196648:UOM196659 UYI196648:UYI196659 VIE196648:VIE196659 VSA196648:VSA196659 WBW196648:WBW196659 WLS196648:WLS196659 WVO196648:WVO196659 G262184:G262195 JC262184:JC262195 SY262184:SY262195 ACU262184:ACU262195 AMQ262184:AMQ262195 AWM262184:AWM262195 BGI262184:BGI262195 BQE262184:BQE262195 CAA262184:CAA262195 CJW262184:CJW262195 CTS262184:CTS262195 DDO262184:DDO262195 DNK262184:DNK262195 DXG262184:DXG262195 EHC262184:EHC262195 EQY262184:EQY262195 FAU262184:FAU262195 FKQ262184:FKQ262195 FUM262184:FUM262195 GEI262184:GEI262195 GOE262184:GOE262195 GYA262184:GYA262195 HHW262184:HHW262195 HRS262184:HRS262195 IBO262184:IBO262195 ILK262184:ILK262195 IVG262184:IVG262195 JFC262184:JFC262195 JOY262184:JOY262195 JYU262184:JYU262195 KIQ262184:KIQ262195 KSM262184:KSM262195 LCI262184:LCI262195 LME262184:LME262195 LWA262184:LWA262195 MFW262184:MFW262195 MPS262184:MPS262195 MZO262184:MZO262195 NJK262184:NJK262195 NTG262184:NTG262195 ODC262184:ODC262195 OMY262184:OMY262195 OWU262184:OWU262195 PGQ262184:PGQ262195 PQM262184:PQM262195 QAI262184:QAI262195 QKE262184:QKE262195 QUA262184:QUA262195 RDW262184:RDW262195 RNS262184:RNS262195 RXO262184:RXO262195 SHK262184:SHK262195 SRG262184:SRG262195 TBC262184:TBC262195 TKY262184:TKY262195 TUU262184:TUU262195 UEQ262184:UEQ262195 UOM262184:UOM262195 UYI262184:UYI262195 VIE262184:VIE262195 VSA262184:VSA262195 WBW262184:WBW262195 WLS262184:WLS262195 WVO262184:WVO262195 G327720:G327731 JC327720:JC327731 SY327720:SY327731 ACU327720:ACU327731 AMQ327720:AMQ327731 AWM327720:AWM327731 BGI327720:BGI327731 BQE327720:BQE327731 CAA327720:CAA327731 CJW327720:CJW327731 CTS327720:CTS327731 DDO327720:DDO327731 DNK327720:DNK327731 DXG327720:DXG327731 EHC327720:EHC327731 EQY327720:EQY327731 FAU327720:FAU327731 FKQ327720:FKQ327731 FUM327720:FUM327731 GEI327720:GEI327731 GOE327720:GOE327731 GYA327720:GYA327731 HHW327720:HHW327731 HRS327720:HRS327731 IBO327720:IBO327731 ILK327720:ILK327731 IVG327720:IVG327731 JFC327720:JFC327731 JOY327720:JOY327731 JYU327720:JYU327731 KIQ327720:KIQ327731 KSM327720:KSM327731 LCI327720:LCI327731 LME327720:LME327731 LWA327720:LWA327731 MFW327720:MFW327731 MPS327720:MPS327731 MZO327720:MZO327731 NJK327720:NJK327731 NTG327720:NTG327731 ODC327720:ODC327731 OMY327720:OMY327731 OWU327720:OWU327731 PGQ327720:PGQ327731 PQM327720:PQM327731 QAI327720:QAI327731 QKE327720:QKE327731 QUA327720:QUA327731 RDW327720:RDW327731 RNS327720:RNS327731 RXO327720:RXO327731 SHK327720:SHK327731 SRG327720:SRG327731 TBC327720:TBC327731 TKY327720:TKY327731 TUU327720:TUU327731 UEQ327720:UEQ327731 UOM327720:UOM327731 UYI327720:UYI327731 VIE327720:VIE327731 VSA327720:VSA327731 WBW327720:WBW327731 WLS327720:WLS327731 WVO327720:WVO327731 G393256:G393267 JC393256:JC393267 SY393256:SY393267 ACU393256:ACU393267 AMQ393256:AMQ393267 AWM393256:AWM393267 BGI393256:BGI393267 BQE393256:BQE393267 CAA393256:CAA393267 CJW393256:CJW393267 CTS393256:CTS393267 DDO393256:DDO393267 DNK393256:DNK393267 DXG393256:DXG393267 EHC393256:EHC393267 EQY393256:EQY393267 FAU393256:FAU393267 FKQ393256:FKQ393267 FUM393256:FUM393267 GEI393256:GEI393267 GOE393256:GOE393267 GYA393256:GYA393267 HHW393256:HHW393267 HRS393256:HRS393267 IBO393256:IBO393267 ILK393256:ILK393267 IVG393256:IVG393267 JFC393256:JFC393267 JOY393256:JOY393267 JYU393256:JYU393267 KIQ393256:KIQ393267 KSM393256:KSM393267 LCI393256:LCI393267 LME393256:LME393267 LWA393256:LWA393267 MFW393256:MFW393267 MPS393256:MPS393267 MZO393256:MZO393267 NJK393256:NJK393267 NTG393256:NTG393267 ODC393256:ODC393267 OMY393256:OMY393267 OWU393256:OWU393267 PGQ393256:PGQ393267 PQM393256:PQM393267 QAI393256:QAI393267 QKE393256:QKE393267 QUA393256:QUA393267 RDW393256:RDW393267 RNS393256:RNS393267 RXO393256:RXO393267 SHK393256:SHK393267 SRG393256:SRG393267 TBC393256:TBC393267 TKY393256:TKY393267 TUU393256:TUU393267 UEQ393256:UEQ393267 UOM393256:UOM393267 UYI393256:UYI393267 VIE393256:VIE393267 VSA393256:VSA393267 WBW393256:WBW393267 WLS393256:WLS393267 WVO393256:WVO393267 G458792:G458803 JC458792:JC458803 SY458792:SY458803 ACU458792:ACU458803 AMQ458792:AMQ458803 AWM458792:AWM458803 BGI458792:BGI458803 BQE458792:BQE458803 CAA458792:CAA458803 CJW458792:CJW458803 CTS458792:CTS458803 DDO458792:DDO458803 DNK458792:DNK458803 DXG458792:DXG458803 EHC458792:EHC458803 EQY458792:EQY458803 FAU458792:FAU458803 FKQ458792:FKQ458803 FUM458792:FUM458803 GEI458792:GEI458803 GOE458792:GOE458803 GYA458792:GYA458803 HHW458792:HHW458803 HRS458792:HRS458803 IBO458792:IBO458803 ILK458792:ILK458803 IVG458792:IVG458803 JFC458792:JFC458803 JOY458792:JOY458803 JYU458792:JYU458803 KIQ458792:KIQ458803 KSM458792:KSM458803 LCI458792:LCI458803 LME458792:LME458803 LWA458792:LWA458803 MFW458792:MFW458803 MPS458792:MPS458803 MZO458792:MZO458803 NJK458792:NJK458803 NTG458792:NTG458803 ODC458792:ODC458803 OMY458792:OMY458803 OWU458792:OWU458803 PGQ458792:PGQ458803 PQM458792:PQM458803 QAI458792:QAI458803 QKE458792:QKE458803 QUA458792:QUA458803 RDW458792:RDW458803 RNS458792:RNS458803 RXO458792:RXO458803 SHK458792:SHK458803 SRG458792:SRG458803 TBC458792:TBC458803 TKY458792:TKY458803 TUU458792:TUU458803 UEQ458792:UEQ458803 UOM458792:UOM458803 UYI458792:UYI458803 VIE458792:VIE458803 VSA458792:VSA458803 WBW458792:WBW458803 WLS458792:WLS458803 WVO458792:WVO458803 G524328:G524339 JC524328:JC524339 SY524328:SY524339 ACU524328:ACU524339 AMQ524328:AMQ524339 AWM524328:AWM524339 BGI524328:BGI524339 BQE524328:BQE524339 CAA524328:CAA524339 CJW524328:CJW524339 CTS524328:CTS524339 DDO524328:DDO524339 DNK524328:DNK524339 DXG524328:DXG524339 EHC524328:EHC524339 EQY524328:EQY524339 FAU524328:FAU524339 FKQ524328:FKQ524339 FUM524328:FUM524339 GEI524328:GEI524339 GOE524328:GOE524339 GYA524328:GYA524339 HHW524328:HHW524339 HRS524328:HRS524339 IBO524328:IBO524339 ILK524328:ILK524339 IVG524328:IVG524339 JFC524328:JFC524339 JOY524328:JOY524339 JYU524328:JYU524339 KIQ524328:KIQ524339 KSM524328:KSM524339 LCI524328:LCI524339 LME524328:LME524339 LWA524328:LWA524339 MFW524328:MFW524339 MPS524328:MPS524339 MZO524328:MZO524339 NJK524328:NJK524339 NTG524328:NTG524339 ODC524328:ODC524339 OMY524328:OMY524339 OWU524328:OWU524339 PGQ524328:PGQ524339 PQM524328:PQM524339 QAI524328:QAI524339 QKE524328:QKE524339 QUA524328:QUA524339 RDW524328:RDW524339 RNS524328:RNS524339 RXO524328:RXO524339 SHK524328:SHK524339 SRG524328:SRG524339 TBC524328:TBC524339 TKY524328:TKY524339 TUU524328:TUU524339 UEQ524328:UEQ524339 UOM524328:UOM524339 UYI524328:UYI524339 VIE524328:VIE524339 VSA524328:VSA524339 WBW524328:WBW524339 WLS524328:WLS524339 WVO524328:WVO524339 G589864:G589875 JC589864:JC589875 SY589864:SY589875 ACU589864:ACU589875 AMQ589864:AMQ589875 AWM589864:AWM589875 BGI589864:BGI589875 BQE589864:BQE589875 CAA589864:CAA589875 CJW589864:CJW589875 CTS589864:CTS589875 DDO589864:DDO589875 DNK589864:DNK589875 DXG589864:DXG589875 EHC589864:EHC589875 EQY589864:EQY589875 FAU589864:FAU589875 FKQ589864:FKQ589875 FUM589864:FUM589875 GEI589864:GEI589875 GOE589864:GOE589875 GYA589864:GYA589875 HHW589864:HHW589875 HRS589864:HRS589875 IBO589864:IBO589875 ILK589864:ILK589875 IVG589864:IVG589875 JFC589864:JFC589875 JOY589864:JOY589875 JYU589864:JYU589875 KIQ589864:KIQ589875 KSM589864:KSM589875 LCI589864:LCI589875 LME589864:LME589875 LWA589864:LWA589875 MFW589864:MFW589875 MPS589864:MPS589875 MZO589864:MZO589875 NJK589864:NJK589875 NTG589864:NTG589875 ODC589864:ODC589875 OMY589864:OMY589875 OWU589864:OWU589875 PGQ589864:PGQ589875 PQM589864:PQM589875 QAI589864:QAI589875 QKE589864:QKE589875 QUA589864:QUA589875 RDW589864:RDW589875 RNS589864:RNS589875 RXO589864:RXO589875 SHK589864:SHK589875 SRG589864:SRG589875 TBC589864:TBC589875 TKY589864:TKY589875 TUU589864:TUU589875 UEQ589864:UEQ589875 UOM589864:UOM589875 UYI589864:UYI589875 VIE589864:VIE589875 VSA589864:VSA589875 WBW589864:WBW589875 WLS589864:WLS589875 WVO589864:WVO589875 G655400:G655411 JC655400:JC655411 SY655400:SY655411 ACU655400:ACU655411 AMQ655400:AMQ655411 AWM655400:AWM655411 BGI655400:BGI655411 BQE655400:BQE655411 CAA655400:CAA655411 CJW655400:CJW655411 CTS655400:CTS655411 DDO655400:DDO655411 DNK655400:DNK655411 DXG655400:DXG655411 EHC655400:EHC655411 EQY655400:EQY655411 FAU655400:FAU655411 FKQ655400:FKQ655411 FUM655400:FUM655411 GEI655400:GEI655411 GOE655400:GOE655411 GYA655400:GYA655411 HHW655400:HHW655411 HRS655400:HRS655411 IBO655400:IBO655411 ILK655400:ILK655411 IVG655400:IVG655411 JFC655400:JFC655411 JOY655400:JOY655411 JYU655400:JYU655411 KIQ655400:KIQ655411 KSM655400:KSM655411 LCI655400:LCI655411 LME655400:LME655411 LWA655400:LWA655411 MFW655400:MFW655411 MPS655400:MPS655411 MZO655400:MZO655411 NJK655400:NJK655411 NTG655400:NTG655411 ODC655400:ODC655411 OMY655400:OMY655411 OWU655400:OWU655411 PGQ655400:PGQ655411 PQM655400:PQM655411 QAI655400:QAI655411 QKE655400:QKE655411 QUA655400:QUA655411 RDW655400:RDW655411 RNS655400:RNS655411 RXO655400:RXO655411 SHK655400:SHK655411 SRG655400:SRG655411 TBC655400:TBC655411 TKY655400:TKY655411 TUU655400:TUU655411 UEQ655400:UEQ655411 UOM655400:UOM655411 UYI655400:UYI655411 VIE655400:VIE655411 VSA655400:VSA655411 WBW655400:WBW655411 WLS655400:WLS655411 WVO655400:WVO655411 G720936:G720947 JC720936:JC720947 SY720936:SY720947 ACU720936:ACU720947 AMQ720936:AMQ720947 AWM720936:AWM720947 BGI720936:BGI720947 BQE720936:BQE720947 CAA720936:CAA720947 CJW720936:CJW720947 CTS720936:CTS720947 DDO720936:DDO720947 DNK720936:DNK720947 DXG720936:DXG720947 EHC720936:EHC720947 EQY720936:EQY720947 FAU720936:FAU720947 FKQ720936:FKQ720947 FUM720936:FUM720947 GEI720936:GEI720947 GOE720936:GOE720947 GYA720936:GYA720947 HHW720936:HHW720947 HRS720936:HRS720947 IBO720936:IBO720947 ILK720936:ILK720947 IVG720936:IVG720947 JFC720936:JFC720947 JOY720936:JOY720947 JYU720936:JYU720947 KIQ720936:KIQ720947 KSM720936:KSM720947 LCI720936:LCI720947 LME720936:LME720947 LWA720936:LWA720947 MFW720936:MFW720947 MPS720936:MPS720947 MZO720936:MZO720947 NJK720936:NJK720947 NTG720936:NTG720947 ODC720936:ODC720947 OMY720936:OMY720947 OWU720936:OWU720947 PGQ720936:PGQ720947 PQM720936:PQM720947 QAI720936:QAI720947 QKE720936:QKE720947 QUA720936:QUA720947 RDW720936:RDW720947 RNS720936:RNS720947 RXO720936:RXO720947 SHK720936:SHK720947 SRG720936:SRG720947 TBC720936:TBC720947 TKY720936:TKY720947 TUU720936:TUU720947 UEQ720936:UEQ720947 UOM720936:UOM720947 UYI720936:UYI720947 VIE720936:VIE720947 VSA720936:VSA720947 WBW720936:WBW720947 WLS720936:WLS720947 WVO720936:WVO720947 G786472:G786483 JC786472:JC786483 SY786472:SY786483 ACU786472:ACU786483 AMQ786472:AMQ786483 AWM786472:AWM786483 BGI786472:BGI786483 BQE786472:BQE786483 CAA786472:CAA786483 CJW786472:CJW786483 CTS786472:CTS786483 DDO786472:DDO786483 DNK786472:DNK786483 DXG786472:DXG786483 EHC786472:EHC786483 EQY786472:EQY786483 FAU786472:FAU786483 FKQ786472:FKQ786483 FUM786472:FUM786483 GEI786472:GEI786483 GOE786472:GOE786483 GYA786472:GYA786483 HHW786472:HHW786483 HRS786472:HRS786483 IBO786472:IBO786483 ILK786472:ILK786483 IVG786472:IVG786483 JFC786472:JFC786483 JOY786472:JOY786483 JYU786472:JYU786483 KIQ786472:KIQ786483 KSM786472:KSM786483 LCI786472:LCI786483 LME786472:LME786483 LWA786472:LWA786483 MFW786472:MFW786483 MPS786472:MPS786483 MZO786472:MZO786483 NJK786472:NJK786483 NTG786472:NTG786483 ODC786472:ODC786483 OMY786472:OMY786483 OWU786472:OWU786483 PGQ786472:PGQ786483 PQM786472:PQM786483 QAI786472:QAI786483 QKE786472:QKE786483 QUA786472:QUA786483 RDW786472:RDW786483 RNS786472:RNS786483 RXO786472:RXO786483 SHK786472:SHK786483 SRG786472:SRG786483 TBC786472:TBC786483 TKY786472:TKY786483 TUU786472:TUU786483 UEQ786472:UEQ786483 UOM786472:UOM786483 UYI786472:UYI786483 VIE786472:VIE786483 VSA786472:VSA786483 WBW786472:WBW786483 WLS786472:WLS786483 WVO786472:WVO786483 G852008:G852019 JC852008:JC852019 SY852008:SY852019 ACU852008:ACU852019 AMQ852008:AMQ852019 AWM852008:AWM852019 BGI852008:BGI852019 BQE852008:BQE852019 CAA852008:CAA852019 CJW852008:CJW852019 CTS852008:CTS852019 DDO852008:DDO852019 DNK852008:DNK852019 DXG852008:DXG852019 EHC852008:EHC852019 EQY852008:EQY852019 FAU852008:FAU852019 FKQ852008:FKQ852019 FUM852008:FUM852019 GEI852008:GEI852019 GOE852008:GOE852019 GYA852008:GYA852019 HHW852008:HHW852019 HRS852008:HRS852019 IBO852008:IBO852019 ILK852008:ILK852019 IVG852008:IVG852019 JFC852008:JFC852019 JOY852008:JOY852019 JYU852008:JYU852019 KIQ852008:KIQ852019 KSM852008:KSM852019 LCI852008:LCI852019 LME852008:LME852019 LWA852008:LWA852019 MFW852008:MFW852019 MPS852008:MPS852019 MZO852008:MZO852019 NJK852008:NJK852019 NTG852008:NTG852019 ODC852008:ODC852019 OMY852008:OMY852019 OWU852008:OWU852019 PGQ852008:PGQ852019 PQM852008:PQM852019 QAI852008:QAI852019 QKE852008:QKE852019 QUA852008:QUA852019 RDW852008:RDW852019 RNS852008:RNS852019 RXO852008:RXO852019 SHK852008:SHK852019 SRG852008:SRG852019 TBC852008:TBC852019 TKY852008:TKY852019 TUU852008:TUU852019 UEQ852008:UEQ852019 UOM852008:UOM852019 UYI852008:UYI852019 VIE852008:VIE852019 VSA852008:VSA852019 WBW852008:WBW852019 WLS852008:WLS852019 WVO852008:WVO852019 G917544:G917555 JC917544:JC917555 SY917544:SY917555 ACU917544:ACU917555 AMQ917544:AMQ917555 AWM917544:AWM917555 BGI917544:BGI917555 BQE917544:BQE917555 CAA917544:CAA917555 CJW917544:CJW917555 CTS917544:CTS917555 DDO917544:DDO917555 DNK917544:DNK917555 DXG917544:DXG917555 EHC917544:EHC917555 EQY917544:EQY917555 FAU917544:FAU917555 FKQ917544:FKQ917555 FUM917544:FUM917555 GEI917544:GEI917555 GOE917544:GOE917555 GYA917544:GYA917555 HHW917544:HHW917555 HRS917544:HRS917555 IBO917544:IBO917555 ILK917544:ILK917555 IVG917544:IVG917555 JFC917544:JFC917555 JOY917544:JOY917555 JYU917544:JYU917555 KIQ917544:KIQ917555 KSM917544:KSM917555 LCI917544:LCI917555 LME917544:LME917555 LWA917544:LWA917555 MFW917544:MFW917555 MPS917544:MPS917555 MZO917544:MZO917555 NJK917544:NJK917555 NTG917544:NTG917555 ODC917544:ODC917555 OMY917544:OMY917555 OWU917544:OWU917555 PGQ917544:PGQ917555 PQM917544:PQM917555 QAI917544:QAI917555 QKE917544:QKE917555 QUA917544:QUA917555 RDW917544:RDW917555 RNS917544:RNS917555 RXO917544:RXO917555 SHK917544:SHK917555 SRG917544:SRG917555 TBC917544:TBC917555 TKY917544:TKY917555 TUU917544:TUU917555 UEQ917544:UEQ917555 UOM917544:UOM917555 UYI917544:UYI917555 VIE917544:VIE917555 VSA917544:VSA917555 WBW917544:WBW917555 WLS917544:WLS917555 WVO917544:WVO917555 G983080:G983091 JC983080:JC983091 SY983080:SY983091 ACU983080:ACU983091 AMQ983080:AMQ983091 AWM983080:AWM983091 BGI983080:BGI983091 BQE983080:BQE983091 CAA983080:CAA983091 CJW983080:CJW983091 CTS983080:CTS983091 DDO983080:DDO983091 DNK983080:DNK983091 DXG983080:DXG983091 EHC983080:EHC983091 EQY983080:EQY983091 FAU983080:FAU983091 FKQ983080:FKQ983091 FUM983080:FUM983091 GEI983080:GEI983091 GOE983080:GOE983091 GYA983080:GYA983091 HHW983080:HHW983091 HRS983080:HRS983091 IBO983080:IBO983091 ILK983080:ILK983091 IVG983080:IVG983091 JFC983080:JFC983091 JOY983080:JOY983091 JYU983080:JYU983091 KIQ983080:KIQ983091 KSM983080:KSM983091 LCI983080:LCI983091 LME983080:LME983091 LWA983080:LWA983091 MFW983080:MFW983091 MPS983080:MPS983091 MZO983080:MZO983091 NJK983080:NJK983091 NTG983080:NTG983091 ODC983080:ODC983091 OMY983080:OMY983091 OWU983080:OWU983091 PGQ983080:PGQ983091 PQM983080:PQM983091 QAI983080:QAI983091 QKE983080:QKE983091 QUA983080:QUA983091 RDW983080:RDW983091 RNS983080:RNS983091 RXO983080:RXO983091 SHK983080:SHK983091 SRG983080:SRG983091 TBC983080:TBC983091 TKY983080:TKY983091 TUU983080:TUU983091 UEQ983080:UEQ983091 UOM983080:UOM983091 UYI983080:UYI983091 VIE983080:VIE983091 VSA983080:VSA983091 WBW983080:WBW983091 WLS983080:WLS983091 WVO983080:WVO983091 G53:G60 JC53:JC60 SY53:SY60 ACU53:ACU60 AMQ53:AMQ60 AWM53:AWM60 BGI53:BGI60 BQE53:BQE60 CAA53:CAA60 CJW53:CJW60 CTS53:CTS60 DDO53:DDO60 DNK53:DNK60 DXG53:DXG60 EHC53:EHC60 EQY53:EQY60 FAU53:FAU60 FKQ53:FKQ60 FUM53:FUM60 GEI53:GEI60 GOE53:GOE60 GYA53:GYA60 HHW53:HHW60 HRS53:HRS60 IBO53:IBO60 ILK53:ILK60 IVG53:IVG60 JFC53:JFC60 JOY53:JOY60 JYU53:JYU60 KIQ53:KIQ60 KSM53:KSM60 LCI53:LCI60 LME53:LME60 LWA53:LWA60 MFW53:MFW60 MPS53:MPS60 MZO53:MZO60 NJK53:NJK60 NTG53:NTG60 ODC53:ODC60 OMY53:OMY60 OWU53:OWU60 PGQ53:PGQ60 PQM53:PQM60 QAI53:QAI60 QKE53:QKE60 QUA53:QUA60 RDW53:RDW60 RNS53:RNS60 RXO53:RXO60 SHK53:SHK60 SRG53:SRG60 TBC53:TBC60 TKY53:TKY60 TUU53:TUU60 UEQ53:UEQ60 UOM53:UOM60 UYI53:UYI60 VIE53:VIE60 VSA53:VSA60 WBW53:WBW60 WLS53:WLS60 WVO53:WVO60 G65589:G65596 JC65589:JC65596 SY65589:SY65596 ACU65589:ACU65596 AMQ65589:AMQ65596 AWM65589:AWM65596 BGI65589:BGI65596 BQE65589:BQE65596 CAA65589:CAA65596 CJW65589:CJW65596 CTS65589:CTS65596 DDO65589:DDO65596 DNK65589:DNK65596 DXG65589:DXG65596 EHC65589:EHC65596 EQY65589:EQY65596 FAU65589:FAU65596 FKQ65589:FKQ65596 FUM65589:FUM65596 GEI65589:GEI65596 GOE65589:GOE65596 GYA65589:GYA65596 HHW65589:HHW65596 HRS65589:HRS65596 IBO65589:IBO65596 ILK65589:ILK65596 IVG65589:IVG65596 JFC65589:JFC65596 JOY65589:JOY65596 JYU65589:JYU65596 KIQ65589:KIQ65596 KSM65589:KSM65596 LCI65589:LCI65596 LME65589:LME65596 LWA65589:LWA65596 MFW65589:MFW65596 MPS65589:MPS65596 MZO65589:MZO65596 NJK65589:NJK65596 NTG65589:NTG65596 ODC65589:ODC65596 OMY65589:OMY65596 OWU65589:OWU65596 PGQ65589:PGQ65596 PQM65589:PQM65596 QAI65589:QAI65596 QKE65589:QKE65596 QUA65589:QUA65596 RDW65589:RDW65596 RNS65589:RNS65596 RXO65589:RXO65596 SHK65589:SHK65596 SRG65589:SRG65596 TBC65589:TBC65596 TKY65589:TKY65596 TUU65589:TUU65596 UEQ65589:UEQ65596 UOM65589:UOM65596 UYI65589:UYI65596 VIE65589:VIE65596 VSA65589:VSA65596 WBW65589:WBW65596 WLS65589:WLS65596 WVO65589:WVO65596 G131125:G131132 JC131125:JC131132 SY131125:SY131132 ACU131125:ACU131132 AMQ131125:AMQ131132 AWM131125:AWM131132 BGI131125:BGI131132 BQE131125:BQE131132 CAA131125:CAA131132 CJW131125:CJW131132 CTS131125:CTS131132 DDO131125:DDO131132 DNK131125:DNK131132 DXG131125:DXG131132 EHC131125:EHC131132 EQY131125:EQY131132 FAU131125:FAU131132 FKQ131125:FKQ131132 FUM131125:FUM131132 GEI131125:GEI131132 GOE131125:GOE131132 GYA131125:GYA131132 HHW131125:HHW131132 HRS131125:HRS131132 IBO131125:IBO131132 ILK131125:ILK131132 IVG131125:IVG131132 JFC131125:JFC131132 JOY131125:JOY131132 JYU131125:JYU131132 KIQ131125:KIQ131132 KSM131125:KSM131132 LCI131125:LCI131132 LME131125:LME131132 LWA131125:LWA131132 MFW131125:MFW131132 MPS131125:MPS131132 MZO131125:MZO131132 NJK131125:NJK131132 NTG131125:NTG131132 ODC131125:ODC131132 OMY131125:OMY131132 OWU131125:OWU131132 PGQ131125:PGQ131132 PQM131125:PQM131132 QAI131125:QAI131132 QKE131125:QKE131132 QUA131125:QUA131132 RDW131125:RDW131132 RNS131125:RNS131132 RXO131125:RXO131132 SHK131125:SHK131132 SRG131125:SRG131132 TBC131125:TBC131132 TKY131125:TKY131132 TUU131125:TUU131132 UEQ131125:UEQ131132 UOM131125:UOM131132 UYI131125:UYI131132 VIE131125:VIE131132 VSA131125:VSA131132 WBW131125:WBW131132 WLS131125:WLS131132 WVO131125:WVO131132 G196661:G196668 JC196661:JC196668 SY196661:SY196668 ACU196661:ACU196668 AMQ196661:AMQ196668 AWM196661:AWM196668 BGI196661:BGI196668 BQE196661:BQE196668 CAA196661:CAA196668 CJW196661:CJW196668 CTS196661:CTS196668 DDO196661:DDO196668 DNK196661:DNK196668 DXG196661:DXG196668 EHC196661:EHC196668 EQY196661:EQY196668 FAU196661:FAU196668 FKQ196661:FKQ196668 FUM196661:FUM196668 GEI196661:GEI196668 GOE196661:GOE196668 GYA196661:GYA196668 HHW196661:HHW196668 HRS196661:HRS196668 IBO196661:IBO196668 ILK196661:ILK196668 IVG196661:IVG196668 JFC196661:JFC196668 JOY196661:JOY196668 JYU196661:JYU196668 KIQ196661:KIQ196668 KSM196661:KSM196668 LCI196661:LCI196668 LME196661:LME196668 LWA196661:LWA196668 MFW196661:MFW196668 MPS196661:MPS196668 MZO196661:MZO196668 NJK196661:NJK196668 NTG196661:NTG196668 ODC196661:ODC196668 OMY196661:OMY196668 OWU196661:OWU196668 PGQ196661:PGQ196668 PQM196661:PQM196668 QAI196661:QAI196668 QKE196661:QKE196668 QUA196661:QUA196668 RDW196661:RDW196668 RNS196661:RNS196668 RXO196661:RXO196668 SHK196661:SHK196668 SRG196661:SRG196668 TBC196661:TBC196668 TKY196661:TKY196668 TUU196661:TUU196668 UEQ196661:UEQ196668 UOM196661:UOM196668 UYI196661:UYI196668 VIE196661:VIE196668 VSA196661:VSA196668 WBW196661:WBW196668 WLS196661:WLS196668 WVO196661:WVO196668 G262197:G262204 JC262197:JC262204 SY262197:SY262204 ACU262197:ACU262204 AMQ262197:AMQ262204 AWM262197:AWM262204 BGI262197:BGI262204 BQE262197:BQE262204 CAA262197:CAA262204 CJW262197:CJW262204 CTS262197:CTS262204 DDO262197:DDO262204 DNK262197:DNK262204 DXG262197:DXG262204 EHC262197:EHC262204 EQY262197:EQY262204 FAU262197:FAU262204 FKQ262197:FKQ262204 FUM262197:FUM262204 GEI262197:GEI262204 GOE262197:GOE262204 GYA262197:GYA262204 HHW262197:HHW262204 HRS262197:HRS262204 IBO262197:IBO262204 ILK262197:ILK262204 IVG262197:IVG262204 JFC262197:JFC262204 JOY262197:JOY262204 JYU262197:JYU262204 KIQ262197:KIQ262204 KSM262197:KSM262204 LCI262197:LCI262204 LME262197:LME262204 LWA262197:LWA262204 MFW262197:MFW262204 MPS262197:MPS262204 MZO262197:MZO262204 NJK262197:NJK262204 NTG262197:NTG262204 ODC262197:ODC262204 OMY262197:OMY262204 OWU262197:OWU262204 PGQ262197:PGQ262204 PQM262197:PQM262204 QAI262197:QAI262204 QKE262197:QKE262204 QUA262197:QUA262204 RDW262197:RDW262204 RNS262197:RNS262204 RXO262197:RXO262204 SHK262197:SHK262204 SRG262197:SRG262204 TBC262197:TBC262204 TKY262197:TKY262204 TUU262197:TUU262204 UEQ262197:UEQ262204 UOM262197:UOM262204 UYI262197:UYI262204 VIE262197:VIE262204 VSA262197:VSA262204 WBW262197:WBW262204 WLS262197:WLS262204 WVO262197:WVO262204 G327733:G327740 JC327733:JC327740 SY327733:SY327740 ACU327733:ACU327740 AMQ327733:AMQ327740 AWM327733:AWM327740 BGI327733:BGI327740 BQE327733:BQE327740 CAA327733:CAA327740 CJW327733:CJW327740 CTS327733:CTS327740 DDO327733:DDO327740 DNK327733:DNK327740 DXG327733:DXG327740 EHC327733:EHC327740 EQY327733:EQY327740 FAU327733:FAU327740 FKQ327733:FKQ327740 FUM327733:FUM327740 GEI327733:GEI327740 GOE327733:GOE327740 GYA327733:GYA327740 HHW327733:HHW327740 HRS327733:HRS327740 IBO327733:IBO327740 ILK327733:ILK327740 IVG327733:IVG327740 JFC327733:JFC327740 JOY327733:JOY327740 JYU327733:JYU327740 KIQ327733:KIQ327740 KSM327733:KSM327740 LCI327733:LCI327740 LME327733:LME327740 LWA327733:LWA327740 MFW327733:MFW327740 MPS327733:MPS327740 MZO327733:MZO327740 NJK327733:NJK327740 NTG327733:NTG327740 ODC327733:ODC327740 OMY327733:OMY327740 OWU327733:OWU327740 PGQ327733:PGQ327740 PQM327733:PQM327740 QAI327733:QAI327740 QKE327733:QKE327740 QUA327733:QUA327740 RDW327733:RDW327740 RNS327733:RNS327740 RXO327733:RXO327740 SHK327733:SHK327740 SRG327733:SRG327740 TBC327733:TBC327740 TKY327733:TKY327740 TUU327733:TUU327740 UEQ327733:UEQ327740 UOM327733:UOM327740 UYI327733:UYI327740 VIE327733:VIE327740 VSA327733:VSA327740 WBW327733:WBW327740 WLS327733:WLS327740 WVO327733:WVO327740 G393269:G393276 JC393269:JC393276 SY393269:SY393276 ACU393269:ACU393276 AMQ393269:AMQ393276 AWM393269:AWM393276 BGI393269:BGI393276 BQE393269:BQE393276 CAA393269:CAA393276 CJW393269:CJW393276 CTS393269:CTS393276 DDO393269:DDO393276 DNK393269:DNK393276 DXG393269:DXG393276 EHC393269:EHC393276 EQY393269:EQY393276 FAU393269:FAU393276 FKQ393269:FKQ393276 FUM393269:FUM393276 GEI393269:GEI393276 GOE393269:GOE393276 GYA393269:GYA393276 HHW393269:HHW393276 HRS393269:HRS393276 IBO393269:IBO393276 ILK393269:ILK393276 IVG393269:IVG393276 JFC393269:JFC393276 JOY393269:JOY393276 JYU393269:JYU393276 KIQ393269:KIQ393276 KSM393269:KSM393276 LCI393269:LCI393276 LME393269:LME393276 LWA393269:LWA393276 MFW393269:MFW393276 MPS393269:MPS393276 MZO393269:MZO393276 NJK393269:NJK393276 NTG393269:NTG393276 ODC393269:ODC393276 OMY393269:OMY393276 OWU393269:OWU393276 PGQ393269:PGQ393276 PQM393269:PQM393276 QAI393269:QAI393276 QKE393269:QKE393276 QUA393269:QUA393276 RDW393269:RDW393276 RNS393269:RNS393276 RXO393269:RXO393276 SHK393269:SHK393276 SRG393269:SRG393276 TBC393269:TBC393276 TKY393269:TKY393276 TUU393269:TUU393276 UEQ393269:UEQ393276 UOM393269:UOM393276 UYI393269:UYI393276 VIE393269:VIE393276 VSA393269:VSA393276 WBW393269:WBW393276 WLS393269:WLS393276 WVO393269:WVO393276 G458805:G458812 JC458805:JC458812 SY458805:SY458812 ACU458805:ACU458812 AMQ458805:AMQ458812 AWM458805:AWM458812 BGI458805:BGI458812 BQE458805:BQE458812 CAA458805:CAA458812 CJW458805:CJW458812 CTS458805:CTS458812 DDO458805:DDO458812 DNK458805:DNK458812 DXG458805:DXG458812 EHC458805:EHC458812 EQY458805:EQY458812 FAU458805:FAU458812 FKQ458805:FKQ458812 FUM458805:FUM458812 GEI458805:GEI458812 GOE458805:GOE458812 GYA458805:GYA458812 HHW458805:HHW458812 HRS458805:HRS458812 IBO458805:IBO458812 ILK458805:ILK458812 IVG458805:IVG458812 JFC458805:JFC458812 JOY458805:JOY458812 JYU458805:JYU458812 KIQ458805:KIQ458812 KSM458805:KSM458812 LCI458805:LCI458812 LME458805:LME458812 LWA458805:LWA458812 MFW458805:MFW458812 MPS458805:MPS458812 MZO458805:MZO458812 NJK458805:NJK458812 NTG458805:NTG458812 ODC458805:ODC458812 OMY458805:OMY458812 OWU458805:OWU458812 PGQ458805:PGQ458812 PQM458805:PQM458812 QAI458805:QAI458812 QKE458805:QKE458812 QUA458805:QUA458812 RDW458805:RDW458812 RNS458805:RNS458812 RXO458805:RXO458812 SHK458805:SHK458812 SRG458805:SRG458812 TBC458805:TBC458812 TKY458805:TKY458812 TUU458805:TUU458812 UEQ458805:UEQ458812 UOM458805:UOM458812 UYI458805:UYI458812 VIE458805:VIE458812 VSA458805:VSA458812 WBW458805:WBW458812 WLS458805:WLS458812 WVO458805:WVO458812 G524341:G524348 JC524341:JC524348 SY524341:SY524348 ACU524341:ACU524348 AMQ524341:AMQ524348 AWM524341:AWM524348 BGI524341:BGI524348 BQE524341:BQE524348 CAA524341:CAA524348 CJW524341:CJW524348 CTS524341:CTS524348 DDO524341:DDO524348 DNK524341:DNK524348 DXG524341:DXG524348 EHC524341:EHC524348 EQY524341:EQY524348 FAU524341:FAU524348 FKQ524341:FKQ524348 FUM524341:FUM524348 GEI524341:GEI524348 GOE524341:GOE524348 GYA524341:GYA524348 HHW524341:HHW524348 HRS524341:HRS524348 IBO524341:IBO524348 ILK524341:ILK524348 IVG524341:IVG524348 JFC524341:JFC524348 JOY524341:JOY524348 JYU524341:JYU524348 KIQ524341:KIQ524348 KSM524341:KSM524348 LCI524341:LCI524348 LME524341:LME524348 LWA524341:LWA524348 MFW524341:MFW524348 MPS524341:MPS524348 MZO524341:MZO524348 NJK524341:NJK524348 NTG524341:NTG524348 ODC524341:ODC524348 OMY524341:OMY524348 OWU524341:OWU524348 PGQ524341:PGQ524348 PQM524341:PQM524348 QAI524341:QAI524348 QKE524341:QKE524348 QUA524341:QUA524348 RDW524341:RDW524348 RNS524341:RNS524348 RXO524341:RXO524348 SHK524341:SHK524348 SRG524341:SRG524348 TBC524341:TBC524348 TKY524341:TKY524348 TUU524341:TUU524348 UEQ524341:UEQ524348 UOM524341:UOM524348 UYI524341:UYI524348 VIE524341:VIE524348 VSA524341:VSA524348 WBW524341:WBW524348 WLS524341:WLS524348 WVO524341:WVO524348 G589877:G589884 JC589877:JC589884 SY589877:SY589884 ACU589877:ACU589884 AMQ589877:AMQ589884 AWM589877:AWM589884 BGI589877:BGI589884 BQE589877:BQE589884 CAA589877:CAA589884 CJW589877:CJW589884 CTS589877:CTS589884 DDO589877:DDO589884 DNK589877:DNK589884 DXG589877:DXG589884 EHC589877:EHC589884 EQY589877:EQY589884 FAU589877:FAU589884 FKQ589877:FKQ589884 FUM589877:FUM589884 GEI589877:GEI589884 GOE589877:GOE589884 GYA589877:GYA589884 HHW589877:HHW589884 HRS589877:HRS589884 IBO589877:IBO589884 ILK589877:ILK589884 IVG589877:IVG589884 JFC589877:JFC589884 JOY589877:JOY589884 JYU589877:JYU589884 KIQ589877:KIQ589884 KSM589877:KSM589884 LCI589877:LCI589884 LME589877:LME589884 LWA589877:LWA589884 MFW589877:MFW589884 MPS589877:MPS589884 MZO589877:MZO589884 NJK589877:NJK589884 NTG589877:NTG589884 ODC589877:ODC589884 OMY589877:OMY589884 OWU589877:OWU589884 PGQ589877:PGQ589884 PQM589877:PQM589884 QAI589877:QAI589884 QKE589877:QKE589884 QUA589877:QUA589884 RDW589877:RDW589884 RNS589877:RNS589884 RXO589877:RXO589884 SHK589877:SHK589884 SRG589877:SRG589884 TBC589877:TBC589884 TKY589877:TKY589884 TUU589877:TUU589884 UEQ589877:UEQ589884 UOM589877:UOM589884 UYI589877:UYI589884 VIE589877:VIE589884 VSA589877:VSA589884 WBW589877:WBW589884 WLS589877:WLS589884 WVO589877:WVO589884 G655413:G655420 JC655413:JC655420 SY655413:SY655420 ACU655413:ACU655420 AMQ655413:AMQ655420 AWM655413:AWM655420 BGI655413:BGI655420 BQE655413:BQE655420 CAA655413:CAA655420 CJW655413:CJW655420 CTS655413:CTS655420 DDO655413:DDO655420 DNK655413:DNK655420 DXG655413:DXG655420 EHC655413:EHC655420 EQY655413:EQY655420 FAU655413:FAU655420 FKQ655413:FKQ655420 FUM655413:FUM655420 GEI655413:GEI655420 GOE655413:GOE655420 GYA655413:GYA655420 HHW655413:HHW655420 HRS655413:HRS655420 IBO655413:IBO655420 ILK655413:ILK655420 IVG655413:IVG655420 JFC655413:JFC655420 JOY655413:JOY655420 JYU655413:JYU655420 KIQ655413:KIQ655420 KSM655413:KSM655420 LCI655413:LCI655420 LME655413:LME655420 LWA655413:LWA655420 MFW655413:MFW655420 MPS655413:MPS655420 MZO655413:MZO655420 NJK655413:NJK655420 NTG655413:NTG655420 ODC655413:ODC655420 OMY655413:OMY655420 OWU655413:OWU655420 PGQ655413:PGQ655420 PQM655413:PQM655420 QAI655413:QAI655420 QKE655413:QKE655420 QUA655413:QUA655420 RDW655413:RDW655420 RNS655413:RNS655420 RXO655413:RXO655420 SHK655413:SHK655420 SRG655413:SRG655420 TBC655413:TBC655420 TKY655413:TKY655420 TUU655413:TUU655420 UEQ655413:UEQ655420 UOM655413:UOM655420 UYI655413:UYI655420 VIE655413:VIE655420 VSA655413:VSA655420 WBW655413:WBW655420 WLS655413:WLS655420 WVO655413:WVO655420 G720949:G720956 JC720949:JC720956 SY720949:SY720956 ACU720949:ACU720956 AMQ720949:AMQ720956 AWM720949:AWM720956 BGI720949:BGI720956 BQE720949:BQE720956 CAA720949:CAA720956 CJW720949:CJW720956 CTS720949:CTS720956 DDO720949:DDO720956 DNK720949:DNK720956 DXG720949:DXG720956 EHC720949:EHC720956 EQY720949:EQY720956 FAU720949:FAU720956 FKQ720949:FKQ720956 FUM720949:FUM720956 GEI720949:GEI720956 GOE720949:GOE720956 GYA720949:GYA720956 HHW720949:HHW720956 HRS720949:HRS720956 IBO720949:IBO720956 ILK720949:ILK720956 IVG720949:IVG720956 JFC720949:JFC720956 JOY720949:JOY720956 JYU720949:JYU720956 KIQ720949:KIQ720956 KSM720949:KSM720956 LCI720949:LCI720956 LME720949:LME720956 LWA720949:LWA720956 MFW720949:MFW720956 MPS720949:MPS720956 MZO720949:MZO720956 NJK720949:NJK720956 NTG720949:NTG720956 ODC720949:ODC720956 OMY720949:OMY720956 OWU720949:OWU720956 PGQ720949:PGQ720956 PQM720949:PQM720956 QAI720949:QAI720956 QKE720949:QKE720956 QUA720949:QUA720956 RDW720949:RDW720956 RNS720949:RNS720956 RXO720949:RXO720956 SHK720949:SHK720956 SRG720949:SRG720956 TBC720949:TBC720956 TKY720949:TKY720956 TUU720949:TUU720956 UEQ720949:UEQ720956 UOM720949:UOM720956 UYI720949:UYI720956 VIE720949:VIE720956 VSA720949:VSA720956 WBW720949:WBW720956 WLS720949:WLS720956 WVO720949:WVO720956 G786485:G786492 JC786485:JC786492 SY786485:SY786492 ACU786485:ACU786492 AMQ786485:AMQ786492 AWM786485:AWM786492 BGI786485:BGI786492 BQE786485:BQE786492 CAA786485:CAA786492 CJW786485:CJW786492 CTS786485:CTS786492 DDO786485:DDO786492 DNK786485:DNK786492 DXG786485:DXG786492 EHC786485:EHC786492 EQY786485:EQY786492 FAU786485:FAU786492 FKQ786485:FKQ786492 FUM786485:FUM786492 GEI786485:GEI786492 GOE786485:GOE786492 GYA786485:GYA786492 HHW786485:HHW786492 HRS786485:HRS786492 IBO786485:IBO786492 ILK786485:ILK786492 IVG786485:IVG786492 JFC786485:JFC786492 JOY786485:JOY786492 JYU786485:JYU786492 KIQ786485:KIQ786492 KSM786485:KSM786492 LCI786485:LCI786492 LME786485:LME786492 LWA786485:LWA786492 MFW786485:MFW786492 MPS786485:MPS786492 MZO786485:MZO786492 NJK786485:NJK786492 NTG786485:NTG786492 ODC786485:ODC786492 OMY786485:OMY786492 OWU786485:OWU786492 PGQ786485:PGQ786492 PQM786485:PQM786492 QAI786485:QAI786492 QKE786485:QKE786492 QUA786485:QUA786492 RDW786485:RDW786492 RNS786485:RNS786492 RXO786485:RXO786492 SHK786485:SHK786492 SRG786485:SRG786492 TBC786485:TBC786492 TKY786485:TKY786492 TUU786485:TUU786492 UEQ786485:UEQ786492 UOM786485:UOM786492 UYI786485:UYI786492 VIE786485:VIE786492 VSA786485:VSA786492 WBW786485:WBW786492 WLS786485:WLS786492 WVO786485:WVO786492 G852021:G852028 JC852021:JC852028 SY852021:SY852028 ACU852021:ACU852028 AMQ852021:AMQ852028 AWM852021:AWM852028 BGI852021:BGI852028 BQE852021:BQE852028 CAA852021:CAA852028 CJW852021:CJW852028 CTS852021:CTS852028 DDO852021:DDO852028 DNK852021:DNK852028 DXG852021:DXG852028 EHC852021:EHC852028 EQY852021:EQY852028 FAU852021:FAU852028 FKQ852021:FKQ852028 FUM852021:FUM852028 GEI852021:GEI852028 GOE852021:GOE852028 GYA852021:GYA852028 HHW852021:HHW852028 HRS852021:HRS852028 IBO852021:IBO852028 ILK852021:ILK852028 IVG852021:IVG852028 JFC852021:JFC852028 JOY852021:JOY852028 JYU852021:JYU852028 KIQ852021:KIQ852028 KSM852021:KSM852028 LCI852021:LCI852028 LME852021:LME852028 LWA852021:LWA852028 MFW852021:MFW852028 MPS852021:MPS852028 MZO852021:MZO852028 NJK852021:NJK852028 NTG852021:NTG852028 ODC852021:ODC852028 OMY852021:OMY852028 OWU852021:OWU852028 PGQ852021:PGQ852028 PQM852021:PQM852028 QAI852021:QAI852028 QKE852021:QKE852028 QUA852021:QUA852028 RDW852021:RDW852028 RNS852021:RNS852028 RXO852021:RXO852028 SHK852021:SHK852028 SRG852021:SRG852028 TBC852021:TBC852028 TKY852021:TKY852028 TUU852021:TUU852028 UEQ852021:UEQ852028 UOM852021:UOM852028 UYI852021:UYI852028 VIE852021:VIE852028 VSA852021:VSA852028 WBW852021:WBW852028 WLS852021:WLS852028 WVO852021:WVO852028 G917557:G917564 JC917557:JC917564 SY917557:SY917564 ACU917557:ACU917564 AMQ917557:AMQ917564 AWM917557:AWM917564 BGI917557:BGI917564 BQE917557:BQE917564 CAA917557:CAA917564 CJW917557:CJW917564 CTS917557:CTS917564 DDO917557:DDO917564 DNK917557:DNK917564 DXG917557:DXG917564 EHC917557:EHC917564 EQY917557:EQY917564 FAU917557:FAU917564 FKQ917557:FKQ917564 FUM917557:FUM917564 GEI917557:GEI917564 GOE917557:GOE917564 GYA917557:GYA917564 HHW917557:HHW917564 HRS917557:HRS917564 IBO917557:IBO917564 ILK917557:ILK917564 IVG917557:IVG917564 JFC917557:JFC917564 JOY917557:JOY917564 JYU917557:JYU917564 KIQ917557:KIQ917564 KSM917557:KSM917564 LCI917557:LCI917564 LME917557:LME917564 LWA917557:LWA917564 MFW917557:MFW917564 MPS917557:MPS917564 MZO917557:MZO917564 NJK917557:NJK917564 NTG917557:NTG917564 ODC917557:ODC917564 OMY917557:OMY917564 OWU917557:OWU917564 PGQ917557:PGQ917564 PQM917557:PQM917564 QAI917557:QAI917564 QKE917557:QKE917564 QUA917557:QUA917564 RDW917557:RDW917564 RNS917557:RNS917564 RXO917557:RXO917564 SHK917557:SHK917564 SRG917557:SRG917564 TBC917557:TBC917564 TKY917557:TKY917564 TUU917557:TUU917564 UEQ917557:UEQ917564 UOM917557:UOM917564 UYI917557:UYI917564 VIE917557:VIE917564 VSA917557:VSA917564 WBW917557:WBW917564 WLS917557:WLS917564 WVO917557:WVO917564 G983093:G983100 JC983093:JC983100 SY983093:SY983100 ACU983093:ACU983100 AMQ983093:AMQ983100 AWM983093:AWM983100 BGI983093:BGI983100 BQE983093:BQE983100 CAA983093:CAA983100 CJW983093:CJW983100 CTS983093:CTS983100 DDO983093:DDO983100 DNK983093:DNK983100 DXG983093:DXG983100 EHC983093:EHC983100 EQY983093:EQY983100 FAU983093:FAU983100 FKQ983093:FKQ983100 FUM983093:FUM983100 GEI983093:GEI983100 GOE983093:GOE983100 GYA983093:GYA983100 HHW983093:HHW983100 HRS983093:HRS983100 IBO983093:IBO983100 ILK983093:ILK983100 IVG983093:IVG983100 JFC983093:JFC983100 JOY983093:JOY983100 JYU983093:JYU983100 KIQ983093:KIQ983100 KSM983093:KSM983100 LCI983093:LCI983100 LME983093:LME983100 LWA983093:LWA983100 MFW983093:MFW983100 MPS983093:MPS983100 MZO983093:MZO983100 NJK983093:NJK983100 NTG983093:NTG983100 ODC983093:ODC983100 OMY983093:OMY983100 OWU983093:OWU983100 PGQ983093:PGQ983100 PQM983093:PQM983100 QAI983093:QAI983100 QKE983093:QKE983100 QUA983093:QUA983100 RDW983093:RDW983100 RNS983093:RNS983100 RXO983093:RXO983100 SHK983093:SHK983100 SRG983093:SRG983100 TBC983093:TBC983100 TKY983093:TKY983100 TUU983093:TUU983100 UEQ983093:UEQ983100 UOM983093:UOM983100 UYI983093:UYI983100 VIE983093:VIE983100 VSA983093:VSA983100 WBW983093:WBW983100 WLS983093:WLS983100 WVO983093:WVO983100 G62:G72 JC62:JC72 SY62:SY72 ACU62:ACU72 AMQ62:AMQ72 AWM62:AWM72 BGI62:BGI72 BQE62:BQE72 CAA62:CAA72 CJW62:CJW72 CTS62:CTS72 DDO62:DDO72 DNK62:DNK72 DXG62:DXG72 EHC62:EHC72 EQY62:EQY72 FAU62:FAU72 FKQ62:FKQ72 FUM62:FUM72 GEI62:GEI72 GOE62:GOE72 GYA62:GYA72 HHW62:HHW72 HRS62:HRS72 IBO62:IBO72 ILK62:ILK72 IVG62:IVG72 JFC62:JFC72 JOY62:JOY72 JYU62:JYU72 KIQ62:KIQ72 KSM62:KSM72 LCI62:LCI72 LME62:LME72 LWA62:LWA72 MFW62:MFW72 MPS62:MPS72 MZO62:MZO72 NJK62:NJK72 NTG62:NTG72 ODC62:ODC72 OMY62:OMY72 OWU62:OWU72 PGQ62:PGQ72 PQM62:PQM72 QAI62:QAI72 QKE62:QKE72 QUA62:QUA72 RDW62:RDW72 RNS62:RNS72 RXO62:RXO72 SHK62:SHK72 SRG62:SRG72 TBC62:TBC72 TKY62:TKY72 TUU62:TUU72 UEQ62:UEQ72 UOM62:UOM72 UYI62:UYI72 VIE62:VIE72 VSA62:VSA72 WBW62:WBW72 WLS62:WLS72 WVO62:WVO72 G65598:G65608 JC65598:JC65608 SY65598:SY65608 ACU65598:ACU65608 AMQ65598:AMQ65608 AWM65598:AWM65608 BGI65598:BGI65608 BQE65598:BQE65608 CAA65598:CAA65608 CJW65598:CJW65608 CTS65598:CTS65608 DDO65598:DDO65608 DNK65598:DNK65608 DXG65598:DXG65608 EHC65598:EHC65608 EQY65598:EQY65608 FAU65598:FAU65608 FKQ65598:FKQ65608 FUM65598:FUM65608 GEI65598:GEI65608 GOE65598:GOE65608 GYA65598:GYA65608 HHW65598:HHW65608 HRS65598:HRS65608 IBO65598:IBO65608 ILK65598:ILK65608 IVG65598:IVG65608 JFC65598:JFC65608 JOY65598:JOY65608 JYU65598:JYU65608 KIQ65598:KIQ65608 KSM65598:KSM65608 LCI65598:LCI65608 LME65598:LME65608 LWA65598:LWA65608 MFW65598:MFW65608 MPS65598:MPS65608 MZO65598:MZO65608 NJK65598:NJK65608 NTG65598:NTG65608 ODC65598:ODC65608 OMY65598:OMY65608 OWU65598:OWU65608 PGQ65598:PGQ65608 PQM65598:PQM65608 QAI65598:QAI65608 QKE65598:QKE65608 QUA65598:QUA65608 RDW65598:RDW65608 RNS65598:RNS65608 RXO65598:RXO65608 SHK65598:SHK65608 SRG65598:SRG65608 TBC65598:TBC65608 TKY65598:TKY65608 TUU65598:TUU65608 UEQ65598:UEQ65608 UOM65598:UOM65608 UYI65598:UYI65608 VIE65598:VIE65608 VSA65598:VSA65608 WBW65598:WBW65608 WLS65598:WLS65608 WVO65598:WVO65608 G131134:G131144 JC131134:JC131144 SY131134:SY131144 ACU131134:ACU131144 AMQ131134:AMQ131144 AWM131134:AWM131144 BGI131134:BGI131144 BQE131134:BQE131144 CAA131134:CAA131144 CJW131134:CJW131144 CTS131134:CTS131144 DDO131134:DDO131144 DNK131134:DNK131144 DXG131134:DXG131144 EHC131134:EHC131144 EQY131134:EQY131144 FAU131134:FAU131144 FKQ131134:FKQ131144 FUM131134:FUM131144 GEI131134:GEI131144 GOE131134:GOE131144 GYA131134:GYA131144 HHW131134:HHW131144 HRS131134:HRS131144 IBO131134:IBO131144 ILK131134:ILK131144 IVG131134:IVG131144 JFC131134:JFC131144 JOY131134:JOY131144 JYU131134:JYU131144 KIQ131134:KIQ131144 KSM131134:KSM131144 LCI131134:LCI131144 LME131134:LME131144 LWA131134:LWA131144 MFW131134:MFW131144 MPS131134:MPS131144 MZO131134:MZO131144 NJK131134:NJK131144 NTG131134:NTG131144 ODC131134:ODC131144 OMY131134:OMY131144 OWU131134:OWU131144 PGQ131134:PGQ131144 PQM131134:PQM131144 QAI131134:QAI131144 QKE131134:QKE131144 QUA131134:QUA131144 RDW131134:RDW131144 RNS131134:RNS131144 RXO131134:RXO131144 SHK131134:SHK131144 SRG131134:SRG131144 TBC131134:TBC131144 TKY131134:TKY131144 TUU131134:TUU131144 UEQ131134:UEQ131144 UOM131134:UOM131144 UYI131134:UYI131144 VIE131134:VIE131144 VSA131134:VSA131144 WBW131134:WBW131144 WLS131134:WLS131144 WVO131134:WVO131144 G196670:G196680 JC196670:JC196680 SY196670:SY196680 ACU196670:ACU196680 AMQ196670:AMQ196680 AWM196670:AWM196680 BGI196670:BGI196680 BQE196670:BQE196680 CAA196670:CAA196680 CJW196670:CJW196680 CTS196670:CTS196680 DDO196670:DDO196680 DNK196670:DNK196680 DXG196670:DXG196680 EHC196670:EHC196680 EQY196670:EQY196680 FAU196670:FAU196680 FKQ196670:FKQ196680 FUM196670:FUM196680 GEI196670:GEI196680 GOE196670:GOE196680 GYA196670:GYA196680 HHW196670:HHW196680 HRS196670:HRS196680 IBO196670:IBO196680 ILK196670:ILK196680 IVG196670:IVG196680 JFC196670:JFC196680 JOY196670:JOY196680 JYU196670:JYU196680 KIQ196670:KIQ196680 KSM196670:KSM196680 LCI196670:LCI196680 LME196670:LME196680 LWA196670:LWA196680 MFW196670:MFW196680 MPS196670:MPS196680 MZO196670:MZO196680 NJK196670:NJK196680 NTG196670:NTG196680 ODC196670:ODC196680 OMY196670:OMY196680 OWU196670:OWU196680 PGQ196670:PGQ196680 PQM196670:PQM196680 QAI196670:QAI196680 QKE196670:QKE196680 QUA196670:QUA196680 RDW196670:RDW196680 RNS196670:RNS196680 RXO196670:RXO196680 SHK196670:SHK196680 SRG196670:SRG196680 TBC196670:TBC196680 TKY196670:TKY196680 TUU196670:TUU196680 UEQ196670:UEQ196680 UOM196670:UOM196680 UYI196670:UYI196680 VIE196670:VIE196680 VSA196670:VSA196680 WBW196670:WBW196680 WLS196670:WLS196680 WVO196670:WVO196680 G262206:G262216 JC262206:JC262216 SY262206:SY262216 ACU262206:ACU262216 AMQ262206:AMQ262216 AWM262206:AWM262216 BGI262206:BGI262216 BQE262206:BQE262216 CAA262206:CAA262216 CJW262206:CJW262216 CTS262206:CTS262216 DDO262206:DDO262216 DNK262206:DNK262216 DXG262206:DXG262216 EHC262206:EHC262216 EQY262206:EQY262216 FAU262206:FAU262216 FKQ262206:FKQ262216 FUM262206:FUM262216 GEI262206:GEI262216 GOE262206:GOE262216 GYA262206:GYA262216 HHW262206:HHW262216 HRS262206:HRS262216 IBO262206:IBO262216 ILK262206:ILK262216 IVG262206:IVG262216 JFC262206:JFC262216 JOY262206:JOY262216 JYU262206:JYU262216 KIQ262206:KIQ262216 KSM262206:KSM262216 LCI262206:LCI262216 LME262206:LME262216 LWA262206:LWA262216 MFW262206:MFW262216 MPS262206:MPS262216 MZO262206:MZO262216 NJK262206:NJK262216 NTG262206:NTG262216 ODC262206:ODC262216 OMY262206:OMY262216 OWU262206:OWU262216 PGQ262206:PGQ262216 PQM262206:PQM262216 QAI262206:QAI262216 QKE262206:QKE262216 QUA262206:QUA262216 RDW262206:RDW262216 RNS262206:RNS262216 RXO262206:RXO262216 SHK262206:SHK262216 SRG262206:SRG262216 TBC262206:TBC262216 TKY262206:TKY262216 TUU262206:TUU262216 UEQ262206:UEQ262216 UOM262206:UOM262216 UYI262206:UYI262216 VIE262206:VIE262216 VSA262206:VSA262216 WBW262206:WBW262216 WLS262206:WLS262216 WVO262206:WVO262216 G327742:G327752 JC327742:JC327752 SY327742:SY327752 ACU327742:ACU327752 AMQ327742:AMQ327752 AWM327742:AWM327752 BGI327742:BGI327752 BQE327742:BQE327752 CAA327742:CAA327752 CJW327742:CJW327752 CTS327742:CTS327752 DDO327742:DDO327752 DNK327742:DNK327752 DXG327742:DXG327752 EHC327742:EHC327752 EQY327742:EQY327752 FAU327742:FAU327752 FKQ327742:FKQ327752 FUM327742:FUM327752 GEI327742:GEI327752 GOE327742:GOE327752 GYA327742:GYA327752 HHW327742:HHW327752 HRS327742:HRS327752 IBO327742:IBO327752 ILK327742:ILK327752 IVG327742:IVG327752 JFC327742:JFC327752 JOY327742:JOY327752 JYU327742:JYU327752 KIQ327742:KIQ327752 KSM327742:KSM327752 LCI327742:LCI327752 LME327742:LME327752 LWA327742:LWA327752 MFW327742:MFW327752 MPS327742:MPS327752 MZO327742:MZO327752 NJK327742:NJK327752 NTG327742:NTG327752 ODC327742:ODC327752 OMY327742:OMY327752 OWU327742:OWU327752 PGQ327742:PGQ327752 PQM327742:PQM327752 QAI327742:QAI327752 QKE327742:QKE327752 QUA327742:QUA327752 RDW327742:RDW327752 RNS327742:RNS327752 RXO327742:RXO327752 SHK327742:SHK327752 SRG327742:SRG327752 TBC327742:TBC327752 TKY327742:TKY327752 TUU327742:TUU327752 UEQ327742:UEQ327752 UOM327742:UOM327752 UYI327742:UYI327752 VIE327742:VIE327752 VSA327742:VSA327752 WBW327742:WBW327752 WLS327742:WLS327752 WVO327742:WVO327752 G393278:G393288 JC393278:JC393288 SY393278:SY393288 ACU393278:ACU393288 AMQ393278:AMQ393288 AWM393278:AWM393288 BGI393278:BGI393288 BQE393278:BQE393288 CAA393278:CAA393288 CJW393278:CJW393288 CTS393278:CTS393288 DDO393278:DDO393288 DNK393278:DNK393288 DXG393278:DXG393288 EHC393278:EHC393288 EQY393278:EQY393288 FAU393278:FAU393288 FKQ393278:FKQ393288 FUM393278:FUM393288 GEI393278:GEI393288 GOE393278:GOE393288 GYA393278:GYA393288 HHW393278:HHW393288 HRS393278:HRS393288 IBO393278:IBO393288 ILK393278:ILK393288 IVG393278:IVG393288 JFC393278:JFC393288 JOY393278:JOY393288 JYU393278:JYU393288 KIQ393278:KIQ393288 KSM393278:KSM393288 LCI393278:LCI393288 LME393278:LME393288 LWA393278:LWA393288 MFW393278:MFW393288 MPS393278:MPS393288 MZO393278:MZO393288 NJK393278:NJK393288 NTG393278:NTG393288 ODC393278:ODC393288 OMY393278:OMY393288 OWU393278:OWU393288 PGQ393278:PGQ393288 PQM393278:PQM393288 QAI393278:QAI393288 QKE393278:QKE393288 QUA393278:QUA393288 RDW393278:RDW393288 RNS393278:RNS393288 RXO393278:RXO393288 SHK393278:SHK393288 SRG393278:SRG393288 TBC393278:TBC393288 TKY393278:TKY393288 TUU393278:TUU393288 UEQ393278:UEQ393288 UOM393278:UOM393288 UYI393278:UYI393288 VIE393278:VIE393288 VSA393278:VSA393288 WBW393278:WBW393288 WLS393278:WLS393288 WVO393278:WVO393288 G458814:G458824 JC458814:JC458824 SY458814:SY458824 ACU458814:ACU458824 AMQ458814:AMQ458824 AWM458814:AWM458824 BGI458814:BGI458824 BQE458814:BQE458824 CAA458814:CAA458824 CJW458814:CJW458824 CTS458814:CTS458824 DDO458814:DDO458824 DNK458814:DNK458824 DXG458814:DXG458824 EHC458814:EHC458824 EQY458814:EQY458824 FAU458814:FAU458824 FKQ458814:FKQ458824 FUM458814:FUM458824 GEI458814:GEI458824 GOE458814:GOE458824 GYA458814:GYA458824 HHW458814:HHW458824 HRS458814:HRS458824 IBO458814:IBO458824 ILK458814:ILK458824 IVG458814:IVG458824 JFC458814:JFC458824 JOY458814:JOY458824 JYU458814:JYU458824 KIQ458814:KIQ458824 KSM458814:KSM458824 LCI458814:LCI458824 LME458814:LME458824 LWA458814:LWA458824 MFW458814:MFW458824 MPS458814:MPS458824 MZO458814:MZO458824 NJK458814:NJK458824 NTG458814:NTG458824 ODC458814:ODC458824 OMY458814:OMY458824 OWU458814:OWU458824 PGQ458814:PGQ458824 PQM458814:PQM458824 QAI458814:QAI458824 QKE458814:QKE458824 QUA458814:QUA458824 RDW458814:RDW458824 RNS458814:RNS458824 RXO458814:RXO458824 SHK458814:SHK458824 SRG458814:SRG458824 TBC458814:TBC458824 TKY458814:TKY458824 TUU458814:TUU458824 UEQ458814:UEQ458824 UOM458814:UOM458824 UYI458814:UYI458824 VIE458814:VIE458824 VSA458814:VSA458824 WBW458814:WBW458824 WLS458814:WLS458824 WVO458814:WVO458824 G524350:G524360 JC524350:JC524360 SY524350:SY524360 ACU524350:ACU524360 AMQ524350:AMQ524360 AWM524350:AWM524360 BGI524350:BGI524360 BQE524350:BQE524360 CAA524350:CAA524360 CJW524350:CJW524360 CTS524350:CTS524360 DDO524350:DDO524360 DNK524350:DNK524360 DXG524350:DXG524360 EHC524350:EHC524360 EQY524350:EQY524360 FAU524350:FAU524360 FKQ524350:FKQ524360 FUM524350:FUM524360 GEI524350:GEI524360 GOE524350:GOE524360 GYA524350:GYA524360 HHW524350:HHW524360 HRS524350:HRS524360 IBO524350:IBO524360 ILK524350:ILK524360 IVG524350:IVG524360 JFC524350:JFC524360 JOY524350:JOY524360 JYU524350:JYU524360 KIQ524350:KIQ524360 KSM524350:KSM524360 LCI524350:LCI524360 LME524350:LME524360 LWA524350:LWA524360 MFW524350:MFW524360 MPS524350:MPS524360 MZO524350:MZO524360 NJK524350:NJK524360 NTG524350:NTG524360 ODC524350:ODC524360 OMY524350:OMY524360 OWU524350:OWU524360 PGQ524350:PGQ524360 PQM524350:PQM524360 QAI524350:QAI524360 QKE524350:QKE524360 QUA524350:QUA524360 RDW524350:RDW524360 RNS524350:RNS524360 RXO524350:RXO524360 SHK524350:SHK524360 SRG524350:SRG524360 TBC524350:TBC524360 TKY524350:TKY524360 TUU524350:TUU524360 UEQ524350:UEQ524360 UOM524350:UOM524360 UYI524350:UYI524360 VIE524350:VIE524360 VSA524350:VSA524360 WBW524350:WBW524360 WLS524350:WLS524360 WVO524350:WVO524360 G589886:G589896 JC589886:JC589896 SY589886:SY589896 ACU589886:ACU589896 AMQ589886:AMQ589896 AWM589886:AWM589896 BGI589886:BGI589896 BQE589886:BQE589896 CAA589886:CAA589896 CJW589886:CJW589896 CTS589886:CTS589896 DDO589886:DDO589896 DNK589886:DNK589896 DXG589886:DXG589896 EHC589886:EHC589896 EQY589886:EQY589896 FAU589886:FAU589896 FKQ589886:FKQ589896 FUM589886:FUM589896 GEI589886:GEI589896 GOE589886:GOE589896 GYA589886:GYA589896 HHW589886:HHW589896 HRS589886:HRS589896 IBO589886:IBO589896 ILK589886:ILK589896 IVG589886:IVG589896 JFC589886:JFC589896 JOY589886:JOY589896 JYU589886:JYU589896 KIQ589886:KIQ589896 KSM589886:KSM589896 LCI589886:LCI589896 LME589886:LME589896 LWA589886:LWA589896 MFW589886:MFW589896 MPS589886:MPS589896 MZO589886:MZO589896 NJK589886:NJK589896 NTG589886:NTG589896 ODC589886:ODC589896 OMY589886:OMY589896 OWU589886:OWU589896 PGQ589886:PGQ589896 PQM589886:PQM589896 QAI589886:QAI589896 QKE589886:QKE589896 QUA589886:QUA589896 RDW589886:RDW589896 RNS589886:RNS589896 RXO589886:RXO589896 SHK589886:SHK589896 SRG589886:SRG589896 TBC589886:TBC589896 TKY589886:TKY589896 TUU589886:TUU589896 UEQ589886:UEQ589896 UOM589886:UOM589896 UYI589886:UYI589896 VIE589886:VIE589896 VSA589886:VSA589896 WBW589886:WBW589896 WLS589886:WLS589896 WVO589886:WVO589896 G655422:G655432 JC655422:JC655432 SY655422:SY655432 ACU655422:ACU655432 AMQ655422:AMQ655432 AWM655422:AWM655432 BGI655422:BGI655432 BQE655422:BQE655432 CAA655422:CAA655432 CJW655422:CJW655432 CTS655422:CTS655432 DDO655422:DDO655432 DNK655422:DNK655432 DXG655422:DXG655432 EHC655422:EHC655432 EQY655422:EQY655432 FAU655422:FAU655432 FKQ655422:FKQ655432 FUM655422:FUM655432 GEI655422:GEI655432 GOE655422:GOE655432 GYA655422:GYA655432 HHW655422:HHW655432 HRS655422:HRS655432 IBO655422:IBO655432 ILK655422:ILK655432 IVG655422:IVG655432 JFC655422:JFC655432 JOY655422:JOY655432 JYU655422:JYU655432 KIQ655422:KIQ655432 KSM655422:KSM655432 LCI655422:LCI655432 LME655422:LME655432 LWA655422:LWA655432 MFW655422:MFW655432 MPS655422:MPS655432 MZO655422:MZO655432 NJK655422:NJK655432 NTG655422:NTG655432 ODC655422:ODC655432 OMY655422:OMY655432 OWU655422:OWU655432 PGQ655422:PGQ655432 PQM655422:PQM655432 QAI655422:QAI655432 QKE655422:QKE655432 QUA655422:QUA655432 RDW655422:RDW655432 RNS655422:RNS655432 RXO655422:RXO655432 SHK655422:SHK655432 SRG655422:SRG655432 TBC655422:TBC655432 TKY655422:TKY655432 TUU655422:TUU655432 UEQ655422:UEQ655432 UOM655422:UOM655432 UYI655422:UYI655432 VIE655422:VIE655432 VSA655422:VSA655432 WBW655422:WBW655432 WLS655422:WLS655432 WVO655422:WVO655432 G720958:G720968 JC720958:JC720968 SY720958:SY720968 ACU720958:ACU720968 AMQ720958:AMQ720968 AWM720958:AWM720968 BGI720958:BGI720968 BQE720958:BQE720968 CAA720958:CAA720968 CJW720958:CJW720968 CTS720958:CTS720968 DDO720958:DDO720968 DNK720958:DNK720968 DXG720958:DXG720968 EHC720958:EHC720968 EQY720958:EQY720968 FAU720958:FAU720968 FKQ720958:FKQ720968 FUM720958:FUM720968 GEI720958:GEI720968 GOE720958:GOE720968 GYA720958:GYA720968 HHW720958:HHW720968 HRS720958:HRS720968 IBO720958:IBO720968 ILK720958:ILK720968 IVG720958:IVG720968 JFC720958:JFC720968 JOY720958:JOY720968 JYU720958:JYU720968 KIQ720958:KIQ720968 KSM720958:KSM720968 LCI720958:LCI720968 LME720958:LME720968 LWA720958:LWA720968 MFW720958:MFW720968 MPS720958:MPS720968 MZO720958:MZO720968 NJK720958:NJK720968 NTG720958:NTG720968 ODC720958:ODC720968 OMY720958:OMY720968 OWU720958:OWU720968 PGQ720958:PGQ720968 PQM720958:PQM720968 QAI720958:QAI720968 QKE720958:QKE720968 QUA720958:QUA720968 RDW720958:RDW720968 RNS720958:RNS720968 RXO720958:RXO720968 SHK720958:SHK720968 SRG720958:SRG720968 TBC720958:TBC720968 TKY720958:TKY720968 TUU720958:TUU720968 UEQ720958:UEQ720968 UOM720958:UOM720968 UYI720958:UYI720968 VIE720958:VIE720968 VSA720958:VSA720968 WBW720958:WBW720968 WLS720958:WLS720968 WVO720958:WVO720968 G786494:G786504 JC786494:JC786504 SY786494:SY786504 ACU786494:ACU786504 AMQ786494:AMQ786504 AWM786494:AWM786504 BGI786494:BGI786504 BQE786494:BQE786504 CAA786494:CAA786504 CJW786494:CJW786504 CTS786494:CTS786504 DDO786494:DDO786504 DNK786494:DNK786504 DXG786494:DXG786504 EHC786494:EHC786504 EQY786494:EQY786504 FAU786494:FAU786504 FKQ786494:FKQ786504 FUM786494:FUM786504 GEI786494:GEI786504 GOE786494:GOE786504 GYA786494:GYA786504 HHW786494:HHW786504 HRS786494:HRS786504 IBO786494:IBO786504 ILK786494:ILK786504 IVG786494:IVG786504 JFC786494:JFC786504 JOY786494:JOY786504 JYU786494:JYU786504 KIQ786494:KIQ786504 KSM786494:KSM786504 LCI786494:LCI786504 LME786494:LME786504 LWA786494:LWA786504 MFW786494:MFW786504 MPS786494:MPS786504 MZO786494:MZO786504 NJK786494:NJK786504 NTG786494:NTG786504 ODC786494:ODC786504 OMY786494:OMY786504 OWU786494:OWU786504 PGQ786494:PGQ786504 PQM786494:PQM786504 QAI786494:QAI786504 QKE786494:QKE786504 QUA786494:QUA786504 RDW786494:RDW786504 RNS786494:RNS786504 RXO786494:RXO786504 SHK786494:SHK786504 SRG786494:SRG786504 TBC786494:TBC786504 TKY786494:TKY786504 TUU786494:TUU786504 UEQ786494:UEQ786504 UOM786494:UOM786504 UYI786494:UYI786504 VIE786494:VIE786504 VSA786494:VSA786504 WBW786494:WBW786504 WLS786494:WLS786504 WVO786494:WVO786504 G852030:G852040 JC852030:JC852040 SY852030:SY852040 ACU852030:ACU852040 AMQ852030:AMQ852040 AWM852030:AWM852040 BGI852030:BGI852040 BQE852030:BQE852040 CAA852030:CAA852040 CJW852030:CJW852040 CTS852030:CTS852040 DDO852030:DDO852040 DNK852030:DNK852040 DXG852030:DXG852040 EHC852030:EHC852040 EQY852030:EQY852040 FAU852030:FAU852040 FKQ852030:FKQ852040 FUM852030:FUM852040 GEI852030:GEI852040 GOE852030:GOE852040 GYA852030:GYA852040 HHW852030:HHW852040 HRS852030:HRS852040 IBO852030:IBO852040 ILK852030:ILK852040 IVG852030:IVG852040 JFC852030:JFC852040 JOY852030:JOY852040 JYU852030:JYU852040 KIQ852030:KIQ852040 KSM852030:KSM852040 LCI852030:LCI852040 LME852030:LME852040 LWA852030:LWA852040 MFW852030:MFW852040 MPS852030:MPS852040 MZO852030:MZO852040 NJK852030:NJK852040 NTG852030:NTG852040 ODC852030:ODC852040 OMY852030:OMY852040 OWU852030:OWU852040 PGQ852030:PGQ852040 PQM852030:PQM852040 QAI852030:QAI852040 QKE852030:QKE852040 QUA852030:QUA852040 RDW852030:RDW852040 RNS852030:RNS852040 RXO852030:RXO852040 SHK852030:SHK852040 SRG852030:SRG852040 TBC852030:TBC852040 TKY852030:TKY852040 TUU852030:TUU852040 UEQ852030:UEQ852040 UOM852030:UOM852040 UYI852030:UYI852040 VIE852030:VIE852040 VSA852030:VSA852040 WBW852030:WBW852040 WLS852030:WLS852040 WVO852030:WVO852040 G917566:G917576 JC917566:JC917576 SY917566:SY917576 ACU917566:ACU917576 AMQ917566:AMQ917576 AWM917566:AWM917576 BGI917566:BGI917576 BQE917566:BQE917576 CAA917566:CAA917576 CJW917566:CJW917576 CTS917566:CTS917576 DDO917566:DDO917576 DNK917566:DNK917576 DXG917566:DXG917576 EHC917566:EHC917576 EQY917566:EQY917576 FAU917566:FAU917576 FKQ917566:FKQ917576 FUM917566:FUM917576 GEI917566:GEI917576 GOE917566:GOE917576 GYA917566:GYA917576 HHW917566:HHW917576 HRS917566:HRS917576 IBO917566:IBO917576 ILK917566:ILK917576 IVG917566:IVG917576 JFC917566:JFC917576 JOY917566:JOY917576 JYU917566:JYU917576 KIQ917566:KIQ917576 KSM917566:KSM917576 LCI917566:LCI917576 LME917566:LME917576 LWA917566:LWA917576 MFW917566:MFW917576 MPS917566:MPS917576 MZO917566:MZO917576 NJK917566:NJK917576 NTG917566:NTG917576 ODC917566:ODC917576 OMY917566:OMY917576 OWU917566:OWU917576 PGQ917566:PGQ917576 PQM917566:PQM917576 QAI917566:QAI917576 QKE917566:QKE917576 QUA917566:QUA917576 RDW917566:RDW917576 RNS917566:RNS917576 RXO917566:RXO917576 SHK917566:SHK917576 SRG917566:SRG917576 TBC917566:TBC917576 TKY917566:TKY917576 TUU917566:TUU917576 UEQ917566:UEQ917576 UOM917566:UOM917576 UYI917566:UYI917576 VIE917566:VIE917576 VSA917566:VSA917576 WBW917566:WBW917576 WLS917566:WLS917576 WVO917566:WVO917576 G983102:G983112 JC983102:JC983112 SY983102:SY983112 ACU983102:ACU983112 AMQ983102:AMQ983112 AWM983102:AWM983112 BGI983102:BGI983112 BQE983102:BQE983112 CAA983102:CAA983112 CJW983102:CJW983112 CTS983102:CTS983112 DDO983102:DDO983112 DNK983102:DNK983112 DXG983102:DXG983112 EHC983102:EHC983112 EQY983102:EQY983112 FAU983102:FAU983112 FKQ983102:FKQ983112 FUM983102:FUM983112 GEI983102:GEI983112 GOE983102:GOE983112 GYA983102:GYA983112 HHW983102:HHW983112 HRS983102:HRS983112 IBO983102:IBO983112 ILK983102:ILK983112 IVG983102:IVG983112 JFC983102:JFC983112 JOY983102:JOY983112 JYU983102:JYU983112 KIQ983102:KIQ983112 KSM983102:KSM983112 LCI983102:LCI983112 LME983102:LME983112 LWA983102:LWA983112 MFW983102:MFW983112 MPS983102:MPS983112 MZO983102:MZO983112 NJK983102:NJK983112 NTG983102:NTG983112 ODC983102:ODC983112 OMY983102:OMY983112 OWU983102:OWU983112 PGQ983102:PGQ983112 PQM983102:PQM983112 QAI983102:QAI983112 QKE983102:QKE983112 QUA983102:QUA983112 RDW983102:RDW983112 RNS983102:RNS983112 RXO983102:RXO983112 SHK983102:SHK983112 SRG983102:SRG983112 TBC983102:TBC983112 TKY983102:TKY983112 TUU983102:TUU983112 UEQ983102:UEQ983112 UOM983102:UOM983112 UYI983102:UYI983112 VIE983102:VIE983112 VSA983102:VSA983112 WBW983102:WBW983112 WLS983102:WLS983112 WVO983102:WVO983112 G74:G77 JC74:JC77 SY74:SY77 ACU74:ACU77 AMQ74:AMQ77 AWM74:AWM77 BGI74:BGI77 BQE74:BQE77 CAA74:CAA77 CJW74:CJW77 CTS74:CTS77 DDO74:DDO77 DNK74:DNK77 DXG74:DXG77 EHC74:EHC77 EQY74:EQY77 FAU74:FAU77 FKQ74:FKQ77 FUM74:FUM77 GEI74:GEI77 GOE74:GOE77 GYA74:GYA77 HHW74:HHW77 HRS74:HRS77 IBO74:IBO77 ILK74:ILK77 IVG74:IVG77 JFC74:JFC77 JOY74:JOY77 JYU74:JYU77 KIQ74:KIQ77 KSM74:KSM77 LCI74:LCI77 LME74:LME77 LWA74:LWA77 MFW74:MFW77 MPS74:MPS77 MZO74:MZO77 NJK74:NJK77 NTG74:NTG77 ODC74:ODC77 OMY74:OMY77 OWU74:OWU77 PGQ74:PGQ77 PQM74:PQM77 QAI74:QAI77 QKE74:QKE77 QUA74:QUA77 RDW74:RDW77 RNS74:RNS77 RXO74:RXO77 SHK74:SHK77 SRG74:SRG77 TBC74:TBC77 TKY74:TKY77 TUU74:TUU77 UEQ74:UEQ77 UOM74:UOM77 UYI74:UYI77 VIE74:VIE77 VSA74:VSA77 WBW74:WBW77 WLS74:WLS77 WVO74:WVO77 G65610:G65613 JC65610:JC65613 SY65610:SY65613 ACU65610:ACU65613 AMQ65610:AMQ65613 AWM65610:AWM65613 BGI65610:BGI65613 BQE65610:BQE65613 CAA65610:CAA65613 CJW65610:CJW65613 CTS65610:CTS65613 DDO65610:DDO65613 DNK65610:DNK65613 DXG65610:DXG65613 EHC65610:EHC65613 EQY65610:EQY65613 FAU65610:FAU65613 FKQ65610:FKQ65613 FUM65610:FUM65613 GEI65610:GEI65613 GOE65610:GOE65613 GYA65610:GYA65613 HHW65610:HHW65613 HRS65610:HRS65613 IBO65610:IBO65613 ILK65610:ILK65613 IVG65610:IVG65613 JFC65610:JFC65613 JOY65610:JOY65613 JYU65610:JYU65613 KIQ65610:KIQ65613 KSM65610:KSM65613 LCI65610:LCI65613 LME65610:LME65613 LWA65610:LWA65613 MFW65610:MFW65613 MPS65610:MPS65613 MZO65610:MZO65613 NJK65610:NJK65613 NTG65610:NTG65613 ODC65610:ODC65613 OMY65610:OMY65613 OWU65610:OWU65613 PGQ65610:PGQ65613 PQM65610:PQM65613 QAI65610:QAI65613 QKE65610:QKE65613 QUA65610:QUA65613 RDW65610:RDW65613 RNS65610:RNS65613 RXO65610:RXO65613 SHK65610:SHK65613 SRG65610:SRG65613 TBC65610:TBC65613 TKY65610:TKY65613 TUU65610:TUU65613 UEQ65610:UEQ65613 UOM65610:UOM65613 UYI65610:UYI65613 VIE65610:VIE65613 VSA65610:VSA65613 WBW65610:WBW65613 WLS65610:WLS65613 WVO65610:WVO65613 G131146:G131149 JC131146:JC131149 SY131146:SY131149 ACU131146:ACU131149 AMQ131146:AMQ131149 AWM131146:AWM131149 BGI131146:BGI131149 BQE131146:BQE131149 CAA131146:CAA131149 CJW131146:CJW131149 CTS131146:CTS131149 DDO131146:DDO131149 DNK131146:DNK131149 DXG131146:DXG131149 EHC131146:EHC131149 EQY131146:EQY131149 FAU131146:FAU131149 FKQ131146:FKQ131149 FUM131146:FUM131149 GEI131146:GEI131149 GOE131146:GOE131149 GYA131146:GYA131149 HHW131146:HHW131149 HRS131146:HRS131149 IBO131146:IBO131149 ILK131146:ILK131149 IVG131146:IVG131149 JFC131146:JFC131149 JOY131146:JOY131149 JYU131146:JYU131149 KIQ131146:KIQ131149 KSM131146:KSM131149 LCI131146:LCI131149 LME131146:LME131149 LWA131146:LWA131149 MFW131146:MFW131149 MPS131146:MPS131149 MZO131146:MZO131149 NJK131146:NJK131149 NTG131146:NTG131149 ODC131146:ODC131149 OMY131146:OMY131149 OWU131146:OWU131149 PGQ131146:PGQ131149 PQM131146:PQM131149 QAI131146:QAI131149 QKE131146:QKE131149 QUA131146:QUA131149 RDW131146:RDW131149 RNS131146:RNS131149 RXO131146:RXO131149 SHK131146:SHK131149 SRG131146:SRG131149 TBC131146:TBC131149 TKY131146:TKY131149 TUU131146:TUU131149 UEQ131146:UEQ131149 UOM131146:UOM131149 UYI131146:UYI131149 VIE131146:VIE131149 VSA131146:VSA131149 WBW131146:WBW131149 WLS131146:WLS131149 WVO131146:WVO131149 G196682:G196685 JC196682:JC196685 SY196682:SY196685 ACU196682:ACU196685 AMQ196682:AMQ196685 AWM196682:AWM196685 BGI196682:BGI196685 BQE196682:BQE196685 CAA196682:CAA196685 CJW196682:CJW196685 CTS196682:CTS196685 DDO196682:DDO196685 DNK196682:DNK196685 DXG196682:DXG196685 EHC196682:EHC196685 EQY196682:EQY196685 FAU196682:FAU196685 FKQ196682:FKQ196685 FUM196682:FUM196685 GEI196682:GEI196685 GOE196682:GOE196685 GYA196682:GYA196685 HHW196682:HHW196685 HRS196682:HRS196685 IBO196682:IBO196685 ILK196682:ILK196685 IVG196682:IVG196685 JFC196682:JFC196685 JOY196682:JOY196685 JYU196682:JYU196685 KIQ196682:KIQ196685 KSM196682:KSM196685 LCI196682:LCI196685 LME196682:LME196685 LWA196682:LWA196685 MFW196682:MFW196685 MPS196682:MPS196685 MZO196682:MZO196685 NJK196682:NJK196685 NTG196682:NTG196685 ODC196682:ODC196685 OMY196682:OMY196685 OWU196682:OWU196685 PGQ196682:PGQ196685 PQM196682:PQM196685 QAI196682:QAI196685 QKE196682:QKE196685 QUA196682:QUA196685 RDW196682:RDW196685 RNS196682:RNS196685 RXO196682:RXO196685 SHK196682:SHK196685 SRG196682:SRG196685 TBC196682:TBC196685 TKY196682:TKY196685 TUU196682:TUU196685 UEQ196682:UEQ196685 UOM196682:UOM196685 UYI196682:UYI196685 VIE196682:VIE196685 VSA196682:VSA196685 WBW196682:WBW196685 WLS196682:WLS196685 WVO196682:WVO196685 G262218:G262221 JC262218:JC262221 SY262218:SY262221 ACU262218:ACU262221 AMQ262218:AMQ262221 AWM262218:AWM262221 BGI262218:BGI262221 BQE262218:BQE262221 CAA262218:CAA262221 CJW262218:CJW262221 CTS262218:CTS262221 DDO262218:DDO262221 DNK262218:DNK262221 DXG262218:DXG262221 EHC262218:EHC262221 EQY262218:EQY262221 FAU262218:FAU262221 FKQ262218:FKQ262221 FUM262218:FUM262221 GEI262218:GEI262221 GOE262218:GOE262221 GYA262218:GYA262221 HHW262218:HHW262221 HRS262218:HRS262221 IBO262218:IBO262221 ILK262218:ILK262221 IVG262218:IVG262221 JFC262218:JFC262221 JOY262218:JOY262221 JYU262218:JYU262221 KIQ262218:KIQ262221 KSM262218:KSM262221 LCI262218:LCI262221 LME262218:LME262221 LWA262218:LWA262221 MFW262218:MFW262221 MPS262218:MPS262221 MZO262218:MZO262221 NJK262218:NJK262221 NTG262218:NTG262221 ODC262218:ODC262221 OMY262218:OMY262221 OWU262218:OWU262221 PGQ262218:PGQ262221 PQM262218:PQM262221 QAI262218:QAI262221 QKE262218:QKE262221 QUA262218:QUA262221 RDW262218:RDW262221 RNS262218:RNS262221 RXO262218:RXO262221 SHK262218:SHK262221 SRG262218:SRG262221 TBC262218:TBC262221 TKY262218:TKY262221 TUU262218:TUU262221 UEQ262218:UEQ262221 UOM262218:UOM262221 UYI262218:UYI262221 VIE262218:VIE262221 VSA262218:VSA262221 WBW262218:WBW262221 WLS262218:WLS262221 WVO262218:WVO262221 G327754:G327757 JC327754:JC327757 SY327754:SY327757 ACU327754:ACU327757 AMQ327754:AMQ327757 AWM327754:AWM327757 BGI327754:BGI327757 BQE327754:BQE327757 CAA327754:CAA327757 CJW327754:CJW327757 CTS327754:CTS327757 DDO327754:DDO327757 DNK327754:DNK327757 DXG327754:DXG327757 EHC327754:EHC327757 EQY327754:EQY327757 FAU327754:FAU327757 FKQ327754:FKQ327757 FUM327754:FUM327757 GEI327754:GEI327757 GOE327754:GOE327757 GYA327754:GYA327757 HHW327754:HHW327757 HRS327754:HRS327757 IBO327754:IBO327757 ILK327754:ILK327757 IVG327754:IVG327757 JFC327754:JFC327757 JOY327754:JOY327757 JYU327754:JYU327757 KIQ327754:KIQ327757 KSM327754:KSM327757 LCI327754:LCI327757 LME327754:LME327757 LWA327754:LWA327757 MFW327754:MFW327757 MPS327754:MPS327757 MZO327754:MZO327757 NJK327754:NJK327757 NTG327754:NTG327757 ODC327754:ODC327757 OMY327754:OMY327757 OWU327754:OWU327757 PGQ327754:PGQ327757 PQM327754:PQM327757 QAI327754:QAI327757 QKE327754:QKE327757 QUA327754:QUA327757 RDW327754:RDW327757 RNS327754:RNS327757 RXO327754:RXO327757 SHK327754:SHK327757 SRG327754:SRG327757 TBC327754:TBC327757 TKY327754:TKY327757 TUU327754:TUU327757 UEQ327754:UEQ327757 UOM327754:UOM327757 UYI327754:UYI327757 VIE327754:VIE327757 VSA327754:VSA327757 WBW327754:WBW327757 WLS327754:WLS327757 WVO327754:WVO327757 G393290:G393293 JC393290:JC393293 SY393290:SY393293 ACU393290:ACU393293 AMQ393290:AMQ393293 AWM393290:AWM393293 BGI393290:BGI393293 BQE393290:BQE393293 CAA393290:CAA393293 CJW393290:CJW393293 CTS393290:CTS393293 DDO393290:DDO393293 DNK393290:DNK393293 DXG393290:DXG393293 EHC393290:EHC393293 EQY393290:EQY393293 FAU393290:FAU393293 FKQ393290:FKQ393293 FUM393290:FUM393293 GEI393290:GEI393293 GOE393290:GOE393293 GYA393290:GYA393293 HHW393290:HHW393293 HRS393290:HRS393293 IBO393290:IBO393293 ILK393290:ILK393293 IVG393290:IVG393293 JFC393290:JFC393293 JOY393290:JOY393293 JYU393290:JYU393293 KIQ393290:KIQ393293 KSM393290:KSM393293 LCI393290:LCI393293 LME393290:LME393293 LWA393290:LWA393293 MFW393290:MFW393293 MPS393290:MPS393293 MZO393290:MZO393293 NJK393290:NJK393293 NTG393290:NTG393293 ODC393290:ODC393293 OMY393290:OMY393293 OWU393290:OWU393293 PGQ393290:PGQ393293 PQM393290:PQM393293 QAI393290:QAI393293 QKE393290:QKE393293 QUA393290:QUA393293 RDW393290:RDW393293 RNS393290:RNS393293 RXO393290:RXO393293 SHK393290:SHK393293 SRG393290:SRG393293 TBC393290:TBC393293 TKY393290:TKY393293 TUU393290:TUU393293 UEQ393290:UEQ393293 UOM393290:UOM393293 UYI393290:UYI393293 VIE393290:VIE393293 VSA393290:VSA393293 WBW393290:WBW393293 WLS393290:WLS393293 WVO393290:WVO393293 G458826:G458829 JC458826:JC458829 SY458826:SY458829 ACU458826:ACU458829 AMQ458826:AMQ458829 AWM458826:AWM458829 BGI458826:BGI458829 BQE458826:BQE458829 CAA458826:CAA458829 CJW458826:CJW458829 CTS458826:CTS458829 DDO458826:DDO458829 DNK458826:DNK458829 DXG458826:DXG458829 EHC458826:EHC458829 EQY458826:EQY458829 FAU458826:FAU458829 FKQ458826:FKQ458829 FUM458826:FUM458829 GEI458826:GEI458829 GOE458826:GOE458829 GYA458826:GYA458829 HHW458826:HHW458829 HRS458826:HRS458829 IBO458826:IBO458829 ILK458826:ILK458829 IVG458826:IVG458829 JFC458826:JFC458829 JOY458826:JOY458829 JYU458826:JYU458829 KIQ458826:KIQ458829 KSM458826:KSM458829 LCI458826:LCI458829 LME458826:LME458829 LWA458826:LWA458829 MFW458826:MFW458829 MPS458826:MPS458829 MZO458826:MZO458829 NJK458826:NJK458829 NTG458826:NTG458829 ODC458826:ODC458829 OMY458826:OMY458829 OWU458826:OWU458829 PGQ458826:PGQ458829 PQM458826:PQM458829 QAI458826:QAI458829 QKE458826:QKE458829 QUA458826:QUA458829 RDW458826:RDW458829 RNS458826:RNS458829 RXO458826:RXO458829 SHK458826:SHK458829 SRG458826:SRG458829 TBC458826:TBC458829 TKY458826:TKY458829 TUU458826:TUU458829 UEQ458826:UEQ458829 UOM458826:UOM458829 UYI458826:UYI458829 VIE458826:VIE458829 VSA458826:VSA458829 WBW458826:WBW458829 WLS458826:WLS458829 WVO458826:WVO458829 G524362:G524365 JC524362:JC524365 SY524362:SY524365 ACU524362:ACU524365 AMQ524362:AMQ524365 AWM524362:AWM524365 BGI524362:BGI524365 BQE524362:BQE524365 CAA524362:CAA524365 CJW524362:CJW524365 CTS524362:CTS524365 DDO524362:DDO524365 DNK524362:DNK524365 DXG524362:DXG524365 EHC524362:EHC524365 EQY524362:EQY524365 FAU524362:FAU524365 FKQ524362:FKQ524365 FUM524362:FUM524365 GEI524362:GEI524365 GOE524362:GOE524365 GYA524362:GYA524365 HHW524362:HHW524365 HRS524362:HRS524365 IBO524362:IBO524365 ILK524362:ILK524365 IVG524362:IVG524365 JFC524362:JFC524365 JOY524362:JOY524365 JYU524362:JYU524365 KIQ524362:KIQ524365 KSM524362:KSM524365 LCI524362:LCI524365 LME524362:LME524365 LWA524362:LWA524365 MFW524362:MFW524365 MPS524362:MPS524365 MZO524362:MZO524365 NJK524362:NJK524365 NTG524362:NTG524365 ODC524362:ODC524365 OMY524362:OMY524365 OWU524362:OWU524365 PGQ524362:PGQ524365 PQM524362:PQM524365 QAI524362:QAI524365 QKE524362:QKE524365 QUA524362:QUA524365 RDW524362:RDW524365 RNS524362:RNS524365 RXO524362:RXO524365 SHK524362:SHK524365 SRG524362:SRG524365 TBC524362:TBC524365 TKY524362:TKY524365 TUU524362:TUU524365 UEQ524362:UEQ524365 UOM524362:UOM524365 UYI524362:UYI524365 VIE524362:VIE524365 VSA524362:VSA524365 WBW524362:WBW524365 WLS524362:WLS524365 WVO524362:WVO524365 G589898:G589901 JC589898:JC589901 SY589898:SY589901 ACU589898:ACU589901 AMQ589898:AMQ589901 AWM589898:AWM589901 BGI589898:BGI589901 BQE589898:BQE589901 CAA589898:CAA589901 CJW589898:CJW589901 CTS589898:CTS589901 DDO589898:DDO589901 DNK589898:DNK589901 DXG589898:DXG589901 EHC589898:EHC589901 EQY589898:EQY589901 FAU589898:FAU589901 FKQ589898:FKQ589901 FUM589898:FUM589901 GEI589898:GEI589901 GOE589898:GOE589901 GYA589898:GYA589901 HHW589898:HHW589901 HRS589898:HRS589901 IBO589898:IBO589901 ILK589898:ILK589901 IVG589898:IVG589901 JFC589898:JFC589901 JOY589898:JOY589901 JYU589898:JYU589901 KIQ589898:KIQ589901 KSM589898:KSM589901 LCI589898:LCI589901 LME589898:LME589901 LWA589898:LWA589901 MFW589898:MFW589901 MPS589898:MPS589901 MZO589898:MZO589901 NJK589898:NJK589901 NTG589898:NTG589901 ODC589898:ODC589901 OMY589898:OMY589901 OWU589898:OWU589901 PGQ589898:PGQ589901 PQM589898:PQM589901 QAI589898:QAI589901 QKE589898:QKE589901 QUA589898:QUA589901 RDW589898:RDW589901 RNS589898:RNS589901 RXO589898:RXO589901 SHK589898:SHK589901 SRG589898:SRG589901 TBC589898:TBC589901 TKY589898:TKY589901 TUU589898:TUU589901 UEQ589898:UEQ589901 UOM589898:UOM589901 UYI589898:UYI589901 VIE589898:VIE589901 VSA589898:VSA589901 WBW589898:WBW589901 WLS589898:WLS589901 WVO589898:WVO589901 G655434:G655437 JC655434:JC655437 SY655434:SY655437 ACU655434:ACU655437 AMQ655434:AMQ655437 AWM655434:AWM655437 BGI655434:BGI655437 BQE655434:BQE655437 CAA655434:CAA655437 CJW655434:CJW655437 CTS655434:CTS655437 DDO655434:DDO655437 DNK655434:DNK655437 DXG655434:DXG655437 EHC655434:EHC655437 EQY655434:EQY655437 FAU655434:FAU655437 FKQ655434:FKQ655437 FUM655434:FUM655437 GEI655434:GEI655437 GOE655434:GOE655437 GYA655434:GYA655437 HHW655434:HHW655437 HRS655434:HRS655437 IBO655434:IBO655437 ILK655434:ILK655437 IVG655434:IVG655437 JFC655434:JFC655437 JOY655434:JOY655437 JYU655434:JYU655437 KIQ655434:KIQ655437 KSM655434:KSM655437 LCI655434:LCI655437 LME655434:LME655437 LWA655434:LWA655437 MFW655434:MFW655437 MPS655434:MPS655437 MZO655434:MZO655437 NJK655434:NJK655437 NTG655434:NTG655437 ODC655434:ODC655437 OMY655434:OMY655437 OWU655434:OWU655437 PGQ655434:PGQ655437 PQM655434:PQM655437 QAI655434:QAI655437 QKE655434:QKE655437 QUA655434:QUA655437 RDW655434:RDW655437 RNS655434:RNS655437 RXO655434:RXO655437 SHK655434:SHK655437 SRG655434:SRG655437 TBC655434:TBC655437 TKY655434:TKY655437 TUU655434:TUU655437 UEQ655434:UEQ655437 UOM655434:UOM655437 UYI655434:UYI655437 VIE655434:VIE655437 VSA655434:VSA655437 WBW655434:WBW655437 WLS655434:WLS655437 WVO655434:WVO655437 G720970:G720973 JC720970:JC720973 SY720970:SY720973 ACU720970:ACU720973 AMQ720970:AMQ720973 AWM720970:AWM720973 BGI720970:BGI720973 BQE720970:BQE720973 CAA720970:CAA720973 CJW720970:CJW720973 CTS720970:CTS720973 DDO720970:DDO720973 DNK720970:DNK720973 DXG720970:DXG720973 EHC720970:EHC720973 EQY720970:EQY720973 FAU720970:FAU720973 FKQ720970:FKQ720973 FUM720970:FUM720973 GEI720970:GEI720973 GOE720970:GOE720973 GYA720970:GYA720973 HHW720970:HHW720973 HRS720970:HRS720973 IBO720970:IBO720973 ILK720970:ILK720973 IVG720970:IVG720973 JFC720970:JFC720973 JOY720970:JOY720973 JYU720970:JYU720973 KIQ720970:KIQ720973 KSM720970:KSM720973 LCI720970:LCI720973 LME720970:LME720973 LWA720970:LWA720973 MFW720970:MFW720973 MPS720970:MPS720973 MZO720970:MZO720973 NJK720970:NJK720973 NTG720970:NTG720973 ODC720970:ODC720973 OMY720970:OMY720973 OWU720970:OWU720973 PGQ720970:PGQ720973 PQM720970:PQM720973 QAI720970:QAI720973 QKE720970:QKE720973 QUA720970:QUA720973 RDW720970:RDW720973 RNS720970:RNS720973 RXO720970:RXO720973 SHK720970:SHK720973 SRG720970:SRG720973 TBC720970:TBC720973 TKY720970:TKY720973 TUU720970:TUU720973 UEQ720970:UEQ720973 UOM720970:UOM720973 UYI720970:UYI720973 VIE720970:VIE720973 VSA720970:VSA720973 WBW720970:WBW720973 WLS720970:WLS720973 WVO720970:WVO720973 G786506:G786509 JC786506:JC786509 SY786506:SY786509 ACU786506:ACU786509 AMQ786506:AMQ786509 AWM786506:AWM786509 BGI786506:BGI786509 BQE786506:BQE786509 CAA786506:CAA786509 CJW786506:CJW786509 CTS786506:CTS786509 DDO786506:DDO786509 DNK786506:DNK786509 DXG786506:DXG786509 EHC786506:EHC786509 EQY786506:EQY786509 FAU786506:FAU786509 FKQ786506:FKQ786509 FUM786506:FUM786509 GEI786506:GEI786509 GOE786506:GOE786509 GYA786506:GYA786509 HHW786506:HHW786509 HRS786506:HRS786509 IBO786506:IBO786509 ILK786506:ILK786509 IVG786506:IVG786509 JFC786506:JFC786509 JOY786506:JOY786509 JYU786506:JYU786509 KIQ786506:KIQ786509 KSM786506:KSM786509 LCI786506:LCI786509 LME786506:LME786509 LWA786506:LWA786509 MFW786506:MFW786509 MPS786506:MPS786509 MZO786506:MZO786509 NJK786506:NJK786509 NTG786506:NTG786509 ODC786506:ODC786509 OMY786506:OMY786509 OWU786506:OWU786509 PGQ786506:PGQ786509 PQM786506:PQM786509 QAI786506:QAI786509 QKE786506:QKE786509 QUA786506:QUA786509 RDW786506:RDW786509 RNS786506:RNS786509 RXO786506:RXO786509 SHK786506:SHK786509 SRG786506:SRG786509 TBC786506:TBC786509 TKY786506:TKY786509 TUU786506:TUU786509 UEQ786506:UEQ786509 UOM786506:UOM786509 UYI786506:UYI786509 VIE786506:VIE786509 VSA786506:VSA786509 WBW786506:WBW786509 WLS786506:WLS786509 WVO786506:WVO786509 G852042:G852045 JC852042:JC852045 SY852042:SY852045 ACU852042:ACU852045 AMQ852042:AMQ852045 AWM852042:AWM852045 BGI852042:BGI852045 BQE852042:BQE852045 CAA852042:CAA852045 CJW852042:CJW852045 CTS852042:CTS852045 DDO852042:DDO852045 DNK852042:DNK852045 DXG852042:DXG852045 EHC852042:EHC852045 EQY852042:EQY852045 FAU852042:FAU852045 FKQ852042:FKQ852045 FUM852042:FUM852045 GEI852042:GEI852045 GOE852042:GOE852045 GYA852042:GYA852045 HHW852042:HHW852045 HRS852042:HRS852045 IBO852042:IBO852045 ILK852042:ILK852045 IVG852042:IVG852045 JFC852042:JFC852045 JOY852042:JOY852045 JYU852042:JYU852045 KIQ852042:KIQ852045 KSM852042:KSM852045 LCI852042:LCI852045 LME852042:LME852045 LWA852042:LWA852045 MFW852042:MFW852045 MPS852042:MPS852045 MZO852042:MZO852045 NJK852042:NJK852045 NTG852042:NTG852045 ODC852042:ODC852045 OMY852042:OMY852045 OWU852042:OWU852045 PGQ852042:PGQ852045 PQM852042:PQM852045 QAI852042:QAI852045 QKE852042:QKE852045 QUA852042:QUA852045 RDW852042:RDW852045 RNS852042:RNS852045 RXO852042:RXO852045 SHK852042:SHK852045 SRG852042:SRG852045 TBC852042:TBC852045 TKY852042:TKY852045 TUU852042:TUU852045 UEQ852042:UEQ852045 UOM852042:UOM852045 UYI852042:UYI852045 VIE852042:VIE852045 VSA852042:VSA852045 WBW852042:WBW852045 WLS852042:WLS852045 WVO852042:WVO852045 G917578:G917581 JC917578:JC917581 SY917578:SY917581 ACU917578:ACU917581 AMQ917578:AMQ917581 AWM917578:AWM917581 BGI917578:BGI917581 BQE917578:BQE917581 CAA917578:CAA917581 CJW917578:CJW917581 CTS917578:CTS917581 DDO917578:DDO917581 DNK917578:DNK917581 DXG917578:DXG917581 EHC917578:EHC917581 EQY917578:EQY917581 FAU917578:FAU917581 FKQ917578:FKQ917581 FUM917578:FUM917581 GEI917578:GEI917581 GOE917578:GOE917581 GYA917578:GYA917581 HHW917578:HHW917581 HRS917578:HRS917581 IBO917578:IBO917581 ILK917578:ILK917581 IVG917578:IVG917581 JFC917578:JFC917581 JOY917578:JOY917581 JYU917578:JYU917581 KIQ917578:KIQ917581 KSM917578:KSM917581 LCI917578:LCI917581 LME917578:LME917581 LWA917578:LWA917581 MFW917578:MFW917581 MPS917578:MPS917581 MZO917578:MZO917581 NJK917578:NJK917581 NTG917578:NTG917581 ODC917578:ODC917581 OMY917578:OMY917581 OWU917578:OWU917581 PGQ917578:PGQ917581 PQM917578:PQM917581 QAI917578:QAI917581 QKE917578:QKE917581 QUA917578:QUA917581 RDW917578:RDW917581 RNS917578:RNS917581 RXO917578:RXO917581 SHK917578:SHK917581 SRG917578:SRG917581 TBC917578:TBC917581 TKY917578:TKY917581 TUU917578:TUU917581 UEQ917578:UEQ917581 UOM917578:UOM917581 UYI917578:UYI917581 VIE917578:VIE917581 VSA917578:VSA917581 WBW917578:WBW917581 WLS917578:WLS917581 WVO917578:WVO917581 G983114:G983117 JC983114:JC983117 SY983114:SY983117 ACU983114:ACU983117 AMQ983114:AMQ983117 AWM983114:AWM983117 BGI983114:BGI983117 BQE983114:BQE983117 CAA983114:CAA983117 CJW983114:CJW983117 CTS983114:CTS983117 DDO983114:DDO983117 DNK983114:DNK983117 DXG983114:DXG983117 EHC983114:EHC983117 EQY983114:EQY983117 FAU983114:FAU983117 FKQ983114:FKQ983117 FUM983114:FUM983117 GEI983114:GEI983117 GOE983114:GOE983117 GYA983114:GYA983117 HHW983114:HHW983117 HRS983114:HRS983117 IBO983114:IBO983117 ILK983114:ILK983117 IVG983114:IVG983117 JFC983114:JFC983117 JOY983114:JOY983117 JYU983114:JYU983117 KIQ983114:KIQ983117 KSM983114:KSM983117 LCI983114:LCI983117 LME983114:LME983117 LWA983114:LWA983117 MFW983114:MFW983117 MPS983114:MPS983117 MZO983114:MZO983117 NJK983114:NJK983117 NTG983114:NTG983117 ODC983114:ODC983117 OMY983114:OMY983117 OWU983114:OWU983117 PGQ983114:PGQ983117 PQM983114:PQM983117 QAI983114:QAI983117 QKE983114:QKE983117 QUA983114:QUA983117 RDW983114:RDW983117 RNS983114:RNS983117 RXO983114:RXO983117 SHK983114:SHK983117 SRG983114:SRG983117 TBC983114:TBC983117 TKY983114:TKY983117 TUU983114:TUU983117 UEQ983114:UEQ983117 UOM983114:UOM983117 UYI983114:UYI983117 VIE983114:VIE983117 VSA983114:VSA983117 WBW983114:WBW983117 WLS983114:WLS983117 WVO983114:WVO983117 G79:G83 JC79:JC83 SY79:SY83 ACU79:ACU83 AMQ79:AMQ83 AWM79:AWM83 BGI79:BGI83 BQE79:BQE83 CAA79:CAA83 CJW79:CJW83 CTS79:CTS83 DDO79:DDO83 DNK79:DNK83 DXG79:DXG83 EHC79:EHC83 EQY79:EQY83 FAU79:FAU83 FKQ79:FKQ83 FUM79:FUM83 GEI79:GEI83 GOE79:GOE83 GYA79:GYA83 HHW79:HHW83 HRS79:HRS83 IBO79:IBO83 ILK79:ILK83 IVG79:IVG83 JFC79:JFC83 JOY79:JOY83 JYU79:JYU83 KIQ79:KIQ83 KSM79:KSM83 LCI79:LCI83 LME79:LME83 LWA79:LWA83 MFW79:MFW83 MPS79:MPS83 MZO79:MZO83 NJK79:NJK83 NTG79:NTG83 ODC79:ODC83 OMY79:OMY83 OWU79:OWU83 PGQ79:PGQ83 PQM79:PQM83 QAI79:QAI83 QKE79:QKE83 QUA79:QUA83 RDW79:RDW83 RNS79:RNS83 RXO79:RXO83 SHK79:SHK83 SRG79:SRG83 TBC79:TBC83 TKY79:TKY83 TUU79:TUU83 UEQ79:UEQ83 UOM79:UOM83 UYI79:UYI83 VIE79:VIE83 VSA79:VSA83 WBW79:WBW83 WLS79:WLS83 WVO79:WVO83 G65615:G65619 JC65615:JC65619 SY65615:SY65619 ACU65615:ACU65619 AMQ65615:AMQ65619 AWM65615:AWM65619 BGI65615:BGI65619 BQE65615:BQE65619 CAA65615:CAA65619 CJW65615:CJW65619 CTS65615:CTS65619 DDO65615:DDO65619 DNK65615:DNK65619 DXG65615:DXG65619 EHC65615:EHC65619 EQY65615:EQY65619 FAU65615:FAU65619 FKQ65615:FKQ65619 FUM65615:FUM65619 GEI65615:GEI65619 GOE65615:GOE65619 GYA65615:GYA65619 HHW65615:HHW65619 HRS65615:HRS65619 IBO65615:IBO65619 ILK65615:ILK65619 IVG65615:IVG65619 JFC65615:JFC65619 JOY65615:JOY65619 JYU65615:JYU65619 KIQ65615:KIQ65619 KSM65615:KSM65619 LCI65615:LCI65619 LME65615:LME65619 LWA65615:LWA65619 MFW65615:MFW65619 MPS65615:MPS65619 MZO65615:MZO65619 NJK65615:NJK65619 NTG65615:NTG65619 ODC65615:ODC65619 OMY65615:OMY65619 OWU65615:OWU65619 PGQ65615:PGQ65619 PQM65615:PQM65619 QAI65615:QAI65619 QKE65615:QKE65619 QUA65615:QUA65619 RDW65615:RDW65619 RNS65615:RNS65619 RXO65615:RXO65619 SHK65615:SHK65619 SRG65615:SRG65619 TBC65615:TBC65619 TKY65615:TKY65619 TUU65615:TUU65619 UEQ65615:UEQ65619 UOM65615:UOM65619 UYI65615:UYI65619 VIE65615:VIE65619 VSA65615:VSA65619 WBW65615:WBW65619 WLS65615:WLS65619 WVO65615:WVO65619 G131151:G131155 JC131151:JC131155 SY131151:SY131155 ACU131151:ACU131155 AMQ131151:AMQ131155 AWM131151:AWM131155 BGI131151:BGI131155 BQE131151:BQE131155 CAA131151:CAA131155 CJW131151:CJW131155 CTS131151:CTS131155 DDO131151:DDO131155 DNK131151:DNK131155 DXG131151:DXG131155 EHC131151:EHC131155 EQY131151:EQY131155 FAU131151:FAU131155 FKQ131151:FKQ131155 FUM131151:FUM131155 GEI131151:GEI131155 GOE131151:GOE131155 GYA131151:GYA131155 HHW131151:HHW131155 HRS131151:HRS131155 IBO131151:IBO131155 ILK131151:ILK131155 IVG131151:IVG131155 JFC131151:JFC131155 JOY131151:JOY131155 JYU131151:JYU131155 KIQ131151:KIQ131155 KSM131151:KSM131155 LCI131151:LCI131155 LME131151:LME131155 LWA131151:LWA131155 MFW131151:MFW131155 MPS131151:MPS131155 MZO131151:MZO131155 NJK131151:NJK131155 NTG131151:NTG131155 ODC131151:ODC131155 OMY131151:OMY131155 OWU131151:OWU131155 PGQ131151:PGQ131155 PQM131151:PQM131155 QAI131151:QAI131155 QKE131151:QKE131155 QUA131151:QUA131155 RDW131151:RDW131155 RNS131151:RNS131155 RXO131151:RXO131155 SHK131151:SHK131155 SRG131151:SRG131155 TBC131151:TBC131155 TKY131151:TKY131155 TUU131151:TUU131155 UEQ131151:UEQ131155 UOM131151:UOM131155 UYI131151:UYI131155 VIE131151:VIE131155 VSA131151:VSA131155 WBW131151:WBW131155 WLS131151:WLS131155 WVO131151:WVO131155 G196687:G196691 JC196687:JC196691 SY196687:SY196691 ACU196687:ACU196691 AMQ196687:AMQ196691 AWM196687:AWM196691 BGI196687:BGI196691 BQE196687:BQE196691 CAA196687:CAA196691 CJW196687:CJW196691 CTS196687:CTS196691 DDO196687:DDO196691 DNK196687:DNK196691 DXG196687:DXG196691 EHC196687:EHC196691 EQY196687:EQY196691 FAU196687:FAU196691 FKQ196687:FKQ196691 FUM196687:FUM196691 GEI196687:GEI196691 GOE196687:GOE196691 GYA196687:GYA196691 HHW196687:HHW196691 HRS196687:HRS196691 IBO196687:IBO196691 ILK196687:ILK196691 IVG196687:IVG196691 JFC196687:JFC196691 JOY196687:JOY196691 JYU196687:JYU196691 KIQ196687:KIQ196691 KSM196687:KSM196691 LCI196687:LCI196691 LME196687:LME196691 LWA196687:LWA196691 MFW196687:MFW196691 MPS196687:MPS196691 MZO196687:MZO196691 NJK196687:NJK196691 NTG196687:NTG196691 ODC196687:ODC196691 OMY196687:OMY196691 OWU196687:OWU196691 PGQ196687:PGQ196691 PQM196687:PQM196691 QAI196687:QAI196691 QKE196687:QKE196691 QUA196687:QUA196691 RDW196687:RDW196691 RNS196687:RNS196691 RXO196687:RXO196691 SHK196687:SHK196691 SRG196687:SRG196691 TBC196687:TBC196691 TKY196687:TKY196691 TUU196687:TUU196691 UEQ196687:UEQ196691 UOM196687:UOM196691 UYI196687:UYI196691 VIE196687:VIE196691 VSA196687:VSA196691 WBW196687:WBW196691 WLS196687:WLS196691 WVO196687:WVO196691 G262223:G262227 JC262223:JC262227 SY262223:SY262227 ACU262223:ACU262227 AMQ262223:AMQ262227 AWM262223:AWM262227 BGI262223:BGI262227 BQE262223:BQE262227 CAA262223:CAA262227 CJW262223:CJW262227 CTS262223:CTS262227 DDO262223:DDO262227 DNK262223:DNK262227 DXG262223:DXG262227 EHC262223:EHC262227 EQY262223:EQY262227 FAU262223:FAU262227 FKQ262223:FKQ262227 FUM262223:FUM262227 GEI262223:GEI262227 GOE262223:GOE262227 GYA262223:GYA262227 HHW262223:HHW262227 HRS262223:HRS262227 IBO262223:IBO262227 ILK262223:ILK262227 IVG262223:IVG262227 JFC262223:JFC262227 JOY262223:JOY262227 JYU262223:JYU262227 KIQ262223:KIQ262227 KSM262223:KSM262227 LCI262223:LCI262227 LME262223:LME262227 LWA262223:LWA262227 MFW262223:MFW262227 MPS262223:MPS262227 MZO262223:MZO262227 NJK262223:NJK262227 NTG262223:NTG262227 ODC262223:ODC262227 OMY262223:OMY262227 OWU262223:OWU262227 PGQ262223:PGQ262227 PQM262223:PQM262227 QAI262223:QAI262227 QKE262223:QKE262227 QUA262223:QUA262227 RDW262223:RDW262227 RNS262223:RNS262227 RXO262223:RXO262227 SHK262223:SHK262227 SRG262223:SRG262227 TBC262223:TBC262227 TKY262223:TKY262227 TUU262223:TUU262227 UEQ262223:UEQ262227 UOM262223:UOM262227 UYI262223:UYI262227 VIE262223:VIE262227 VSA262223:VSA262227 WBW262223:WBW262227 WLS262223:WLS262227 WVO262223:WVO262227 G327759:G327763 JC327759:JC327763 SY327759:SY327763 ACU327759:ACU327763 AMQ327759:AMQ327763 AWM327759:AWM327763 BGI327759:BGI327763 BQE327759:BQE327763 CAA327759:CAA327763 CJW327759:CJW327763 CTS327759:CTS327763 DDO327759:DDO327763 DNK327759:DNK327763 DXG327759:DXG327763 EHC327759:EHC327763 EQY327759:EQY327763 FAU327759:FAU327763 FKQ327759:FKQ327763 FUM327759:FUM327763 GEI327759:GEI327763 GOE327759:GOE327763 GYA327759:GYA327763 HHW327759:HHW327763 HRS327759:HRS327763 IBO327759:IBO327763 ILK327759:ILK327763 IVG327759:IVG327763 JFC327759:JFC327763 JOY327759:JOY327763 JYU327759:JYU327763 KIQ327759:KIQ327763 KSM327759:KSM327763 LCI327759:LCI327763 LME327759:LME327763 LWA327759:LWA327763 MFW327759:MFW327763 MPS327759:MPS327763 MZO327759:MZO327763 NJK327759:NJK327763 NTG327759:NTG327763 ODC327759:ODC327763 OMY327759:OMY327763 OWU327759:OWU327763 PGQ327759:PGQ327763 PQM327759:PQM327763 QAI327759:QAI327763 QKE327759:QKE327763 QUA327759:QUA327763 RDW327759:RDW327763 RNS327759:RNS327763 RXO327759:RXO327763 SHK327759:SHK327763 SRG327759:SRG327763 TBC327759:TBC327763 TKY327759:TKY327763 TUU327759:TUU327763 UEQ327759:UEQ327763 UOM327759:UOM327763 UYI327759:UYI327763 VIE327759:VIE327763 VSA327759:VSA327763 WBW327759:WBW327763 WLS327759:WLS327763 WVO327759:WVO327763 G393295:G393299 JC393295:JC393299 SY393295:SY393299 ACU393295:ACU393299 AMQ393295:AMQ393299 AWM393295:AWM393299 BGI393295:BGI393299 BQE393295:BQE393299 CAA393295:CAA393299 CJW393295:CJW393299 CTS393295:CTS393299 DDO393295:DDO393299 DNK393295:DNK393299 DXG393295:DXG393299 EHC393295:EHC393299 EQY393295:EQY393299 FAU393295:FAU393299 FKQ393295:FKQ393299 FUM393295:FUM393299 GEI393295:GEI393299 GOE393295:GOE393299 GYA393295:GYA393299 HHW393295:HHW393299 HRS393295:HRS393299 IBO393295:IBO393299 ILK393295:ILK393299 IVG393295:IVG393299 JFC393295:JFC393299 JOY393295:JOY393299 JYU393295:JYU393299 KIQ393295:KIQ393299 KSM393295:KSM393299 LCI393295:LCI393299 LME393295:LME393299 LWA393295:LWA393299 MFW393295:MFW393299 MPS393295:MPS393299 MZO393295:MZO393299 NJK393295:NJK393299 NTG393295:NTG393299 ODC393295:ODC393299 OMY393295:OMY393299 OWU393295:OWU393299 PGQ393295:PGQ393299 PQM393295:PQM393299 QAI393295:QAI393299 QKE393295:QKE393299 QUA393295:QUA393299 RDW393295:RDW393299 RNS393295:RNS393299 RXO393295:RXO393299 SHK393295:SHK393299 SRG393295:SRG393299 TBC393295:TBC393299 TKY393295:TKY393299 TUU393295:TUU393299 UEQ393295:UEQ393299 UOM393295:UOM393299 UYI393295:UYI393299 VIE393295:VIE393299 VSA393295:VSA393299 WBW393295:WBW393299 WLS393295:WLS393299 WVO393295:WVO393299 G458831:G458835 JC458831:JC458835 SY458831:SY458835 ACU458831:ACU458835 AMQ458831:AMQ458835 AWM458831:AWM458835 BGI458831:BGI458835 BQE458831:BQE458835 CAA458831:CAA458835 CJW458831:CJW458835 CTS458831:CTS458835 DDO458831:DDO458835 DNK458831:DNK458835 DXG458831:DXG458835 EHC458831:EHC458835 EQY458831:EQY458835 FAU458831:FAU458835 FKQ458831:FKQ458835 FUM458831:FUM458835 GEI458831:GEI458835 GOE458831:GOE458835 GYA458831:GYA458835 HHW458831:HHW458835 HRS458831:HRS458835 IBO458831:IBO458835 ILK458831:ILK458835 IVG458831:IVG458835 JFC458831:JFC458835 JOY458831:JOY458835 JYU458831:JYU458835 KIQ458831:KIQ458835 KSM458831:KSM458835 LCI458831:LCI458835 LME458831:LME458835 LWA458831:LWA458835 MFW458831:MFW458835 MPS458831:MPS458835 MZO458831:MZO458835 NJK458831:NJK458835 NTG458831:NTG458835 ODC458831:ODC458835 OMY458831:OMY458835 OWU458831:OWU458835 PGQ458831:PGQ458835 PQM458831:PQM458835 QAI458831:QAI458835 QKE458831:QKE458835 QUA458831:QUA458835 RDW458831:RDW458835 RNS458831:RNS458835 RXO458831:RXO458835 SHK458831:SHK458835 SRG458831:SRG458835 TBC458831:TBC458835 TKY458831:TKY458835 TUU458831:TUU458835 UEQ458831:UEQ458835 UOM458831:UOM458835 UYI458831:UYI458835 VIE458831:VIE458835 VSA458831:VSA458835 WBW458831:WBW458835 WLS458831:WLS458835 WVO458831:WVO458835 G524367:G524371 JC524367:JC524371 SY524367:SY524371 ACU524367:ACU524371 AMQ524367:AMQ524371 AWM524367:AWM524371 BGI524367:BGI524371 BQE524367:BQE524371 CAA524367:CAA524371 CJW524367:CJW524371 CTS524367:CTS524371 DDO524367:DDO524371 DNK524367:DNK524371 DXG524367:DXG524371 EHC524367:EHC524371 EQY524367:EQY524371 FAU524367:FAU524371 FKQ524367:FKQ524371 FUM524367:FUM524371 GEI524367:GEI524371 GOE524367:GOE524371 GYA524367:GYA524371 HHW524367:HHW524371 HRS524367:HRS524371 IBO524367:IBO524371 ILK524367:ILK524371 IVG524367:IVG524371 JFC524367:JFC524371 JOY524367:JOY524371 JYU524367:JYU524371 KIQ524367:KIQ524371 KSM524367:KSM524371 LCI524367:LCI524371 LME524367:LME524371 LWA524367:LWA524371 MFW524367:MFW524371 MPS524367:MPS524371 MZO524367:MZO524371 NJK524367:NJK524371 NTG524367:NTG524371 ODC524367:ODC524371 OMY524367:OMY524371 OWU524367:OWU524371 PGQ524367:PGQ524371 PQM524367:PQM524371 QAI524367:QAI524371 QKE524367:QKE524371 QUA524367:QUA524371 RDW524367:RDW524371 RNS524367:RNS524371 RXO524367:RXO524371 SHK524367:SHK524371 SRG524367:SRG524371 TBC524367:TBC524371 TKY524367:TKY524371 TUU524367:TUU524371 UEQ524367:UEQ524371 UOM524367:UOM524371 UYI524367:UYI524371 VIE524367:VIE524371 VSA524367:VSA524371 WBW524367:WBW524371 WLS524367:WLS524371 WVO524367:WVO524371 G589903:G589907 JC589903:JC589907 SY589903:SY589907 ACU589903:ACU589907 AMQ589903:AMQ589907 AWM589903:AWM589907 BGI589903:BGI589907 BQE589903:BQE589907 CAA589903:CAA589907 CJW589903:CJW589907 CTS589903:CTS589907 DDO589903:DDO589907 DNK589903:DNK589907 DXG589903:DXG589907 EHC589903:EHC589907 EQY589903:EQY589907 FAU589903:FAU589907 FKQ589903:FKQ589907 FUM589903:FUM589907 GEI589903:GEI589907 GOE589903:GOE589907 GYA589903:GYA589907 HHW589903:HHW589907 HRS589903:HRS589907 IBO589903:IBO589907 ILK589903:ILK589907 IVG589903:IVG589907 JFC589903:JFC589907 JOY589903:JOY589907 JYU589903:JYU589907 KIQ589903:KIQ589907 KSM589903:KSM589907 LCI589903:LCI589907 LME589903:LME589907 LWA589903:LWA589907 MFW589903:MFW589907 MPS589903:MPS589907 MZO589903:MZO589907 NJK589903:NJK589907 NTG589903:NTG589907 ODC589903:ODC589907 OMY589903:OMY589907 OWU589903:OWU589907 PGQ589903:PGQ589907 PQM589903:PQM589907 QAI589903:QAI589907 QKE589903:QKE589907 QUA589903:QUA589907 RDW589903:RDW589907 RNS589903:RNS589907 RXO589903:RXO589907 SHK589903:SHK589907 SRG589903:SRG589907 TBC589903:TBC589907 TKY589903:TKY589907 TUU589903:TUU589907 UEQ589903:UEQ589907 UOM589903:UOM589907 UYI589903:UYI589907 VIE589903:VIE589907 VSA589903:VSA589907 WBW589903:WBW589907 WLS589903:WLS589907 WVO589903:WVO589907 G655439:G655443 JC655439:JC655443 SY655439:SY655443 ACU655439:ACU655443 AMQ655439:AMQ655443 AWM655439:AWM655443 BGI655439:BGI655443 BQE655439:BQE655443 CAA655439:CAA655443 CJW655439:CJW655443 CTS655439:CTS655443 DDO655439:DDO655443 DNK655439:DNK655443 DXG655439:DXG655443 EHC655439:EHC655443 EQY655439:EQY655443 FAU655439:FAU655443 FKQ655439:FKQ655443 FUM655439:FUM655443 GEI655439:GEI655443 GOE655439:GOE655443 GYA655439:GYA655443 HHW655439:HHW655443 HRS655439:HRS655443 IBO655439:IBO655443 ILK655439:ILK655443 IVG655439:IVG655443 JFC655439:JFC655443 JOY655439:JOY655443 JYU655439:JYU655443 KIQ655439:KIQ655443 KSM655439:KSM655443 LCI655439:LCI655443 LME655439:LME655443 LWA655439:LWA655443 MFW655439:MFW655443 MPS655439:MPS655443 MZO655439:MZO655443 NJK655439:NJK655443 NTG655439:NTG655443 ODC655439:ODC655443 OMY655439:OMY655443 OWU655439:OWU655443 PGQ655439:PGQ655443 PQM655439:PQM655443 QAI655439:QAI655443 QKE655439:QKE655443 QUA655439:QUA655443 RDW655439:RDW655443 RNS655439:RNS655443 RXO655439:RXO655443 SHK655439:SHK655443 SRG655439:SRG655443 TBC655439:TBC655443 TKY655439:TKY655443 TUU655439:TUU655443 UEQ655439:UEQ655443 UOM655439:UOM655443 UYI655439:UYI655443 VIE655439:VIE655443 VSA655439:VSA655443 WBW655439:WBW655443 WLS655439:WLS655443 WVO655439:WVO655443 G720975:G720979 JC720975:JC720979 SY720975:SY720979 ACU720975:ACU720979 AMQ720975:AMQ720979 AWM720975:AWM720979 BGI720975:BGI720979 BQE720975:BQE720979 CAA720975:CAA720979 CJW720975:CJW720979 CTS720975:CTS720979 DDO720975:DDO720979 DNK720975:DNK720979 DXG720975:DXG720979 EHC720975:EHC720979 EQY720975:EQY720979 FAU720975:FAU720979 FKQ720975:FKQ720979 FUM720975:FUM720979 GEI720975:GEI720979 GOE720975:GOE720979 GYA720975:GYA720979 HHW720975:HHW720979 HRS720975:HRS720979 IBO720975:IBO720979 ILK720975:ILK720979 IVG720975:IVG720979 JFC720975:JFC720979 JOY720975:JOY720979 JYU720975:JYU720979 KIQ720975:KIQ720979 KSM720975:KSM720979 LCI720975:LCI720979 LME720975:LME720979 LWA720975:LWA720979 MFW720975:MFW720979 MPS720975:MPS720979 MZO720975:MZO720979 NJK720975:NJK720979 NTG720975:NTG720979 ODC720975:ODC720979 OMY720975:OMY720979 OWU720975:OWU720979 PGQ720975:PGQ720979 PQM720975:PQM720979 QAI720975:QAI720979 QKE720975:QKE720979 QUA720975:QUA720979 RDW720975:RDW720979 RNS720975:RNS720979 RXO720975:RXO720979 SHK720975:SHK720979 SRG720975:SRG720979 TBC720975:TBC720979 TKY720975:TKY720979 TUU720975:TUU720979 UEQ720975:UEQ720979 UOM720975:UOM720979 UYI720975:UYI720979 VIE720975:VIE720979 VSA720975:VSA720979 WBW720975:WBW720979 WLS720975:WLS720979 WVO720975:WVO720979 G786511:G786515 JC786511:JC786515 SY786511:SY786515 ACU786511:ACU786515 AMQ786511:AMQ786515 AWM786511:AWM786515 BGI786511:BGI786515 BQE786511:BQE786515 CAA786511:CAA786515 CJW786511:CJW786515 CTS786511:CTS786515 DDO786511:DDO786515 DNK786511:DNK786515 DXG786511:DXG786515 EHC786511:EHC786515 EQY786511:EQY786515 FAU786511:FAU786515 FKQ786511:FKQ786515 FUM786511:FUM786515 GEI786511:GEI786515 GOE786511:GOE786515 GYA786511:GYA786515 HHW786511:HHW786515 HRS786511:HRS786515 IBO786511:IBO786515 ILK786511:ILK786515 IVG786511:IVG786515 JFC786511:JFC786515 JOY786511:JOY786515 JYU786511:JYU786515 KIQ786511:KIQ786515 KSM786511:KSM786515 LCI786511:LCI786515 LME786511:LME786515 LWA786511:LWA786515 MFW786511:MFW786515 MPS786511:MPS786515 MZO786511:MZO786515 NJK786511:NJK786515 NTG786511:NTG786515 ODC786511:ODC786515 OMY786511:OMY786515 OWU786511:OWU786515 PGQ786511:PGQ786515 PQM786511:PQM786515 QAI786511:QAI786515 QKE786511:QKE786515 QUA786511:QUA786515 RDW786511:RDW786515 RNS786511:RNS786515 RXO786511:RXO786515 SHK786511:SHK786515 SRG786511:SRG786515 TBC786511:TBC786515 TKY786511:TKY786515 TUU786511:TUU786515 UEQ786511:UEQ786515 UOM786511:UOM786515 UYI786511:UYI786515 VIE786511:VIE786515 VSA786511:VSA786515 WBW786511:WBW786515 WLS786511:WLS786515 WVO786511:WVO786515 G852047:G852051 JC852047:JC852051 SY852047:SY852051 ACU852047:ACU852051 AMQ852047:AMQ852051 AWM852047:AWM852051 BGI852047:BGI852051 BQE852047:BQE852051 CAA852047:CAA852051 CJW852047:CJW852051 CTS852047:CTS852051 DDO852047:DDO852051 DNK852047:DNK852051 DXG852047:DXG852051 EHC852047:EHC852051 EQY852047:EQY852051 FAU852047:FAU852051 FKQ852047:FKQ852051 FUM852047:FUM852051 GEI852047:GEI852051 GOE852047:GOE852051 GYA852047:GYA852051 HHW852047:HHW852051 HRS852047:HRS852051 IBO852047:IBO852051 ILK852047:ILK852051 IVG852047:IVG852051 JFC852047:JFC852051 JOY852047:JOY852051 JYU852047:JYU852051 KIQ852047:KIQ852051 KSM852047:KSM852051 LCI852047:LCI852051 LME852047:LME852051 LWA852047:LWA852051 MFW852047:MFW852051 MPS852047:MPS852051 MZO852047:MZO852051 NJK852047:NJK852051 NTG852047:NTG852051 ODC852047:ODC852051 OMY852047:OMY852051 OWU852047:OWU852051 PGQ852047:PGQ852051 PQM852047:PQM852051 QAI852047:QAI852051 QKE852047:QKE852051 QUA852047:QUA852051 RDW852047:RDW852051 RNS852047:RNS852051 RXO852047:RXO852051 SHK852047:SHK852051 SRG852047:SRG852051 TBC852047:TBC852051 TKY852047:TKY852051 TUU852047:TUU852051 UEQ852047:UEQ852051 UOM852047:UOM852051 UYI852047:UYI852051 VIE852047:VIE852051 VSA852047:VSA852051 WBW852047:WBW852051 WLS852047:WLS852051 WVO852047:WVO852051 G917583:G917587 JC917583:JC917587 SY917583:SY917587 ACU917583:ACU917587 AMQ917583:AMQ917587 AWM917583:AWM917587 BGI917583:BGI917587 BQE917583:BQE917587 CAA917583:CAA917587 CJW917583:CJW917587 CTS917583:CTS917587 DDO917583:DDO917587 DNK917583:DNK917587 DXG917583:DXG917587 EHC917583:EHC917587 EQY917583:EQY917587 FAU917583:FAU917587 FKQ917583:FKQ917587 FUM917583:FUM917587 GEI917583:GEI917587 GOE917583:GOE917587 GYA917583:GYA917587 HHW917583:HHW917587 HRS917583:HRS917587 IBO917583:IBO917587 ILK917583:ILK917587 IVG917583:IVG917587 JFC917583:JFC917587 JOY917583:JOY917587 JYU917583:JYU917587 KIQ917583:KIQ917587 KSM917583:KSM917587 LCI917583:LCI917587 LME917583:LME917587 LWA917583:LWA917587 MFW917583:MFW917587 MPS917583:MPS917587 MZO917583:MZO917587 NJK917583:NJK917587 NTG917583:NTG917587 ODC917583:ODC917587 OMY917583:OMY917587 OWU917583:OWU917587 PGQ917583:PGQ917587 PQM917583:PQM917587 QAI917583:QAI917587 QKE917583:QKE917587 QUA917583:QUA917587 RDW917583:RDW917587 RNS917583:RNS917587 RXO917583:RXO917587 SHK917583:SHK917587 SRG917583:SRG917587 TBC917583:TBC917587 TKY917583:TKY917587 TUU917583:TUU917587 UEQ917583:UEQ917587 UOM917583:UOM917587 UYI917583:UYI917587 VIE917583:VIE917587 VSA917583:VSA917587 WBW917583:WBW917587 WLS917583:WLS917587 WVO917583:WVO917587 G983119:G983123 JC983119:JC983123 SY983119:SY983123 ACU983119:ACU983123 AMQ983119:AMQ983123 AWM983119:AWM983123 BGI983119:BGI983123 BQE983119:BQE983123 CAA983119:CAA983123 CJW983119:CJW983123 CTS983119:CTS983123 DDO983119:DDO983123 DNK983119:DNK983123 DXG983119:DXG983123 EHC983119:EHC983123 EQY983119:EQY983123 FAU983119:FAU983123 FKQ983119:FKQ983123 FUM983119:FUM983123 GEI983119:GEI983123 GOE983119:GOE983123 GYA983119:GYA983123 HHW983119:HHW983123 HRS983119:HRS983123 IBO983119:IBO983123 ILK983119:ILK983123 IVG983119:IVG983123 JFC983119:JFC983123 JOY983119:JOY983123 JYU983119:JYU983123 KIQ983119:KIQ983123 KSM983119:KSM983123 LCI983119:LCI983123 LME983119:LME983123 LWA983119:LWA983123 MFW983119:MFW983123 MPS983119:MPS983123 MZO983119:MZO983123 NJK983119:NJK983123 NTG983119:NTG983123 ODC983119:ODC983123 OMY983119:OMY983123 OWU983119:OWU983123 PGQ983119:PGQ983123 PQM983119:PQM983123 QAI983119:QAI983123 QKE983119:QKE983123 QUA983119:QUA983123 RDW983119:RDW983123 RNS983119:RNS983123 RXO983119:RXO983123 SHK983119:SHK983123 SRG983119:SRG983123 TBC983119:TBC983123 TKY983119:TKY983123 TUU983119:TUU983123 UEQ983119:UEQ983123 UOM983119:UOM983123 UYI983119:UYI983123 VIE983119:VIE983123 VSA983119:VSA983123 WBW983119:WBW983123 WLS983119:WLS983123 WVO983119:WVO983123 G85:G93 JC85:JC93 SY85:SY93 ACU85:ACU93 AMQ85:AMQ93 AWM85:AWM93 BGI85:BGI93 BQE85:BQE93 CAA85:CAA93 CJW85:CJW93 CTS85:CTS93 DDO85:DDO93 DNK85:DNK93 DXG85:DXG93 EHC85:EHC93 EQY85:EQY93 FAU85:FAU93 FKQ85:FKQ93 FUM85:FUM93 GEI85:GEI93 GOE85:GOE93 GYA85:GYA93 HHW85:HHW93 HRS85:HRS93 IBO85:IBO93 ILK85:ILK93 IVG85:IVG93 JFC85:JFC93 JOY85:JOY93 JYU85:JYU93 KIQ85:KIQ93 KSM85:KSM93 LCI85:LCI93 LME85:LME93 LWA85:LWA93 MFW85:MFW93 MPS85:MPS93 MZO85:MZO93 NJK85:NJK93 NTG85:NTG93 ODC85:ODC93 OMY85:OMY93 OWU85:OWU93 PGQ85:PGQ93 PQM85:PQM93 QAI85:QAI93 QKE85:QKE93 QUA85:QUA93 RDW85:RDW93 RNS85:RNS93 RXO85:RXO93 SHK85:SHK93 SRG85:SRG93 TBC85:TBC93 TKY85:TKY93 TUU85:TUU93 UEQ85:UEQ93 UOM85:UOM93 UYI85:UYI93 VIE85:VIE93 VSA85:VSA93 WBW85:WBW93 WLS85:WLS93 WVO85:WVO93 G65621:G65629 JC65621:JC65629 SY65621:SY65629 ACU65621:ACU65629 AMQ65621:AMQ65629 AWM65621:AWM65629 BGI65621:BGI65629 BQE65621:BQE65629 CAA65621:CAA65629 CJW65621:CJW65629 CTS65621:CTS65629 DDO65621:DDO65629 DNK65621:DNK65629 DXG65621:DXG65629 EHC65621:EHC65629 EQY65621:EQY65629 FAU65621:FAU65629 FKQ65621:FKQ65629 FUM65621:FUM65629 GEI65621:GEI65629 GOE65621:GOE65629 GYA65621:GYA65629 HHW65621:HHW65629 HRS65621:HRS65629 IBO65621:IBO65629 ILK65621:ILK65629 IVG65621:IVG65629 JFC65621:JFC65629 JOY65621:JOY65629 JYU65621:JYU65629 KIQ65621:KIQ65629 KSM65621:KSM65629 LCI65621:LCI65629 LME65621:LME65629 LWA65621:LWA65629 MFW65621:MFW65629 MPS65621:MPS65629 MZO65621:MZO65629 NJK65621:NJK65629 NTG65621:NTG65629 ODC65621:ODC65629 OMY65621:OMY65629 OWU65621:OWU65629 PGQ65621:PGQ65629 PQM65621:PQM65629 QAI65621:QAI65629 QKE65621:QKE65629 QUA65621:QUA65629 RDW65621:RDW65629 RNS65621:RNS65629 RXO65621:RXO65629 SHK65621:SHK65629 SRG65621:SRG65629 TBC65621:TBC65629 TKY65621:TKY65629 TUU65621:TUU65629 UEQ65621:UEQ65629 UOM65621:UOM65629 UYI65621:UYI65629 VIE65621:VIE65629 VSA65621:VSA65629 WBW65621:WBW65629 WLS65621:WLS65629 WVO65621:WVO65629 G131157:G131165 JC131157:JC131165 SY131157:SY131165 ACU131157:ACU131165 AMQ131157:AMQ131165 AWM131157:AWM131165 BGI131157:BGI131165 BQE131157:BQE131165 CAA131157:CAA131165 CJW131157:CJW131165 CTS131157:CTS131165 DDO131157:DDO131165 DNK131157:DNK131165 DXG131157:DXG131165 EHC131157:EHC131165 EQY131157:EQY131165 FAU131157:FAU131165 FKQ131157:FKQ131165 FUM131157:FUM131165 GEI131157:GEI131165 GOE131157:GOE131165 GYA131157:GYA131165 HHW131157:HHW131165 HRS131157:HRS131165 IBO131157:IBO131165 ILK131157:ILK131165 IVG131157:IVG131165 JFC131157:JFC131165 JOY131157:JOY131165 JYU131157:JYU131165 KIQ131157:KIQ131165 KSM131157:KSM131165 LCI131157:LCI131165 LME131157:LME131165 LWA131157:LWA131165 MFW131157:MFW131165 MPS131157:MPS131165 MZO131157:MZO131165 NJK131157:NJK131165 NTG131157:NTG131165 ODC131157:ODC131165 OMY131157:OMY131165 OWU131157:OWU131165 PGQ131157:PGQ131165 PQM131157:PQM131165 QAI131157:QAI131165 QKE131157:QKE131165 QUA131157:QUA131165 RDW131157:RDW131165 RNS131157:RNS131165 RXO131157:RXO131165 SHK131157:SHK131165 SRG131157:SRG131165 TBC131157:TBC131165 TKY131157:TKY131165 TUU131157:TUU131165 UEQ131157:UEQ131165 UOM131157:UOM131165 UYI131157:UYI131165 VIE131157:VIE131165 VSA131157:VSA131165 WBW131157:WBW131165 WLS131157:WLS131165 WVO131157:WVO131165 G196693:G196701 JC196693:JC196701 SY196693:SY196701 ACU196693:ACU196701 AMQ196693:AMQ196701 AWM196693:AWM196701 BGI196693:BGI196701 BQE196693:BQE196701 CAA196693:CAA196701 CJW196693:CJW196701 CTS196693:CTS196701 DDO196693:DDO196701 DNK196693:DNK196701 DXG196693:DXG196701 EHC196693:EHC196701 EQY196693:EQY196701 FAU196693:FAU196701 FKQ196693:FKQ196701 FUM196693:FUM196701 GEI196693:GEI196701 GOE196693:GOE196701 GYA196693:GYA196701 HHW196693:HHW196701 HRS196693:HRS196701 IBO196693:IBO196701 ILK196693:ILK196701 IVG196693:IVG196701 JFC196693:JFC196701 JOY196693:JOY196701 JYU196693:JYU196701 KIQ196693:KIQ196701 KSM196693:KSM196701 LCI196693:LCI196701 LME196693:LME196701 LWA196693:LWA196701 MFW196693:MFW196701 MPS196693:MPS196701 MZO196693:MZO196701 NJK196693:NJK196701 NTG196693:NTG196701 ODC196693:ODC196701 OMY196693:OMY196701 OWU196693:OWU196701 PGQ196693:PGQ196701 PQM196693:PQM196701 QAI196693:QAI196701 QKE196693:QKE196701 QUA196693:QUA196701 RDW196693:RDW196701 RNS196693:RNS196701 RXO196693:RXO196701 SHK196693:SHK196701 SRG196693:SRG196701 TBC196693:TBC196701 TKY196693:TKY196701 TUU196693:TUU196701 UEQ196693:UEQ196701 UOM196693:UOM196701 UYI196693:UYI196701 VIE196693:VIE196701 VSA196693:VSA196701 WBW196693:WBW196701 WLS196693:WLS196701 WVO196693:WVO196701 G262229:G262237 JC262229:JC262237 SY262229:SY262237 ACU262229:ACU262237 AMQ262229:AMQ262237 AWM262229:AWM262237 BGI262229:BGI262237 BQE262229:BQE262237 CAA262229:CAA262237 CJW262229:CJW262237 CTS262229:CTS262237 DDO262229:DDO262237 DNK262229:DNK262237 DXG262229:DXG262237 EHC262229:EHC262237 EQY262229:EQY262237 FAU262229:FAU262237 FKQ262229:FKQ262237 FUM262229:FUM262237 GEI262229:GEI262237 GOE262229:GOE262237 GYA262229:GYA262237 HHW262229:HHW262237 HRS262229:HRS262237 IBO262229:IBO262237 ILK262229:ILK262237 IVG262229:IVG262237 JFC262229:JFC262237 JOY262229:JOY262237 JYU262229:JYU262237 KIQ262229:KIQ262237 KSM262229:KSM262237 LCI262229:LCI262237 LME262229:LME262237 LWA262229:LWA262237 MFW262229:MFW262237 MPS262229:MPS262237 MZO262229:MZO262237 NJK262229:NJK262237 NTG262229:NTG262237 ODC262229:ODC262237 OMY262229:OMY262237 OWU262229:OWU262237 PGQ262229:PGQ262237 PQM262229:PQM262237 QAI262229:QAI262237 QKE262229:QKE262237 QUA262229:QUA262237 RDW262229:RDW262237 RNS262229:RNS262237 RXO262229:RXO262237 SHK262229:SHK262237 SRG262229:SRG262237 TBC262229:TBC262237 TKY262229:TKY262237 TUU262229:TUU262237 UEQ262229:UEQ262237 UOM262229:UOM262237 UYI262229:UYI262237 VIE262229:VIE262237 VSA262229:VSA262237 WBW262229:WBW262237 WLS262229:WLS262237 WVO262229:WVO262237 G327765:G327773 JC327765:JC327773 SY327765:SY327773 ACU327765:ACU327773 AMQ327765:AMQ327773 AWM327765:AWM327773 BGI327765:BGI327773 BQE327765:BQE327773 CAA327765:CAA327773 CJW327765:CJW327773 CTS327765:CTS327773 DDO327765:DDO327773 DNK327765:DNK327773 DXG327765:DXG327773 EHC327765:EHC327773 EQY327765:EQY327773 FAU327765:FAU327773 FKQ327765:FKQ327773 FUM327765:FUM327773 GEI327765:GEI327773 GOE327765:GOE327773 GYA327765:GYA327773 HHW327765:HHW327773 HRS327765:HRS327773 IBO327765:IBO327773 ILK327765:ILK327773 IVG327765:IVG327773 JFC327765:JFC327773 JOY327765:JOY327773 JYU327765:JYU327773 KIQ327765:KIQ327773 KSM327765:KSM327773 LCI327765:LCI327773 LME327765:LME327773 LWA327765:LWA327773 MFW327765:MFW327773 MPS327765:MPS327773 MZO327765:MZO327773 NJK327765:NJK327773 NTG327765:NTG327773 ODC327765:ODC327773 OMY327765:OMY327773 OWU327765:OWU327773 PGQ327765:PGQ327773 PQM327765:PQM327773 QAI327765:QAI327773 QKE327765:QKE327773 QUA327765:QUA327773 RDW327765:RDW327773 RNS327765:RNS327773 RXO327765:RXO327773 SHK327765:SHK327773 SRG327765:SRG327773 TBC327765:TBC327773 TKY327765:TKY327773 TUU327765:TUU327773 UEQ327765:UEQ327773 UOM327765:UOM327773 UYI327765:UYI327773 VIE327765:VIE327773 VSA327765:VSA327773 WBW327765:WBW327773 WLS327765:WLS327773 WVO327765:WVO327773 G393301:G393309 JC393301:JC393309 SY393301:SY393309 ACU393301:ACU393309 AMQ393301:AMQ393309 AWM393301:AWM393309 BGI393301:BGI393309 BQE393301:BQE393309 CAA393301:CAA393309 CJW393301:CJW393309 CTS393301:CTS393309 DDO393301:DDO393309 DNK393301:DNK393309 DXG393301:DXG393309 EHC393301:EHC393309 EQY393301:EQY393309 FAU393301:FAU393309 FKQ393301:FKQ393309 FUM393301:FUM393309 GEI393301:GEI393309 GOE393301:GOE393309 GYA393301:GYA393309 HHW393301:HHW393309 HRS393301:HRS393309 IBO393301:IBO393309 ILK393301:ILK393309 IVG393301:IVG393309 JFC393301:JFC393309 JOY393301:JOY393309 JYU393301:JYU393309 KIQ393301:KIQ393309 KSM393301:KSM393309 LCI393301:LCI393309 LME393301:LME393309 LWA393301:LWA393309 MFW393301:MFW393309 MPS393301:MPS393309 MZO393301:MZO393309 NJK393301:NJK393309 NTG393301:NTG393309 ODC393301:ODC393309 OMY393301:OMY393309 OWU393301:OWU393309 PGQ393301:PGQ393309 PQM393301:PQM393309 QAI393301:QAI393309 QKE393301:QKE393309 QUA393301:QUA393309 RDW393301:RDW393309 RNS393301:RNS393309 RXO393301:RXO393309 SHK393301:SHK393309 SRG393301:SRG393309 TBC393301:TBC393309 TKY393301:TKY393309 TUU393301:TUU393309 UEQ393301:UEQ393309 UOM393301:UOM393309 UYI393301:UYI393309 VIE393301:VIE393309 VSA393301:VSA393309 WBW393301:WBW393309 WLS393301:WLS393309 WVO393301:WVO393309 G458837:G458845 JC458837:JC458845 SY458837:SY458845 ACU458837:ACU458845 AMQ458837:AMQ458845 AWM458837:AWM458845 BGI458837:BGI458845 BQE458837:BQE458845 CAA458837:CAA458845 CJW458837:CJW458845 CTS458837:CTS458845 DDO458837:DDO458845 DNK458837:DNK458845 DXG458837:DXG458845 EHC458837:EHC458845 EQY458837:EQY458845 FAU458837:FAU458845 FKQ458837:FKQ458845 FUM458837:FUM458845 GEI458837:GEI458845 GOE458837:GOE458845 GYA458837:GYA458845 HHW458837:HHW458845 HRS458837:HRS458845 IBO458837:IBO458845 ILK458837:ILK458845 IVG458837:IVG458845 JFC458837:JFC458845 JOY458837:JOY458845 JYU458837:JYU458845 KIQ458837:KIQ458845 KSM458837:KSM458845 LCI458837:LCI458845 LME458837:LME458845 LWA458837:LWA458845 MFW458837:MFW458845 MPS458837:MPS458845 MZO458837:MZO458845 NJK458837:NJK458845 NTG458837:NTG458845 ODC458837:ODC458845 OMY458837:OMY458845 OWU458837:OWU458845 PGQ458837:PGQ458845 PQM458837:PQM458845 QAI458837:QAI458845 QKE458837:QKE458845 QUA458837:QUA458845 RDW458837:RDW458845 RNS458837:RNS458845 RXO458837:RXO458845 SHK458837:SHK458845 SRG458837:SRG458845 TBC458837:TBC458845 TKY458837:TKY458845 TUU458837:TUU458845 UEQ458837:UEQ458845 UOM458837:UOM458845 UYI458837:UYI458845 VIE458837:VIE458845 VSA458837:VSA458845 WBW458837:WBW458845 WLS458837:WLS458845 WVO458837:WVO458845 G524373:G524381 JC524373:JC524381 SY524373:SY524381 ACU524373:ACU524381 AMQ524373:AMQ524381 AWM524373:AWM524381 BGI524373:BGI524381 BQE524373:BQE524381 CAA524373:CAA524381 CJW524373:CJW524381 CTS524373:CTS524381 DDO524373:DDO524381 DNK524373:DNK524381 DXG524373:DXG524381 EHC524373:EHC524381 EQY524373:EQY524381 FAU524373:FAU524381 FKQ524373:FKQ524381 FUM524373:FUM524381 GEI524373:GEI524381 GOE524373:GOE524381 GYA524373:GYA524381 HHW524373:HHW524381 HRS524373:HRS524381 IBO524373:IBO524381 ILK524373:ILK524381 IVG524373:IVG524381 JFC524373:JFC524381 JOY524373:JOY524381 JYU524373:JYU524381 KIQ524373:KIQ524381 KSM524373:KSM524381 LCI524373:LCI524381 LME524373:LME524381 LWA524373:LWA524381 MFW524373:MFW524381 MPS524373:MPS524381 MZO524373:MZO524381 NJK524373:NJK524381 NTG524373:NTG524381 ODC524373:ODC524381 OMY524373:OMY524381 OWU524373:OWU524381 PGQ524373:PGQ524381 PQM524373:PQM524381 QAI524373:QAI524381 QKE524373:QKE524381 QUA524373:QUA524381 RDW524373:RDW524381 RNS524373:RNS524381 RXO524373:RXO524381 SHK524373:SHK524381 SRG524373:SRG524381 TBC524373:TBC524381 TKY524373:TKY524381 TUU524373:TUU524381 UEQ524373:UEQ524381 UOM524373:UOM524381 UYI524373:UYI524381 VIE524373:VIE524381 VSA524373:VSA524381 WBW524373:WBW524381 WLS524373:WLS524381 WVO524373:WVO524381 G589909:G589917 JC589909:JC589917 SY589909:SY589917 ACU589909:ACU589917 AMQ589909:AMQ589917 AWM589909:AWM589917 BGI589909:BGI589917 BQE589909:BQE589917 CAA589909:CAA589917 CJW589909:CJW589917 CTS589909:CTS589917 DDO589909:DDO589917 DNK589909:DNK589917 DXG589909:DXG589917 EHC589909:EHC589917 EQY589909:EQY589917 FAU589909:FAU589917 FKQ589909:FKQ589917 FUM589909:FUM589917 GEI589909:GEI589917 GOE589909:GOE589917 GYA589909:GYA589917 HHW589909:HHW589917 HRS589909:HRS589917 IBO589909:IBO589917 ILK589909:ILK589917 IVG589909:IVG589917 JFC589909:JFC589917 JOY589909:JOY589917 JYU589909:JYU589917 KIQ589909:KIQ589917 KSM589909:KSM589917 LCI589909:LCI589917 LME589909:LME589917 LWA589909:LWA589917 MFW589909:MFW589917 MPS589909:MPS589917 MZO589909:MZO589917 NJK589909:NJK589917 NTG589909:NTG589917 ODC589909:ODC589917 OMY589909:OMY589917 OWU589909:OWU589917 PGQ589909:PGQ589917 PQM589909:PQM589917 QAI589909:QAI589917 QKE589909:QKE589917 QUA589909:QUA589917 RDW589909:RDW589917 RNS589909:RNS589917 RXO589909:RXO589917 SHK589909:SHK589917 SRG589909:SRG589917 TBC589909:TBC589917 TKY589909:TKY589917 TUU589909:TUU589917 UEQ589909:UEQ589917 UOM589909:UOM589917 UYI589909:UYI589917 VIE589909:VIE589917 VSA589909:VSA589917 WBW589909:WBW589917 WLS589909:WLS589917 WVO589909:WVO589917 G655445:G655453 JC655445:JC655453 SY655445:SY655453 ACU655445:ACU655453 AMQ655445:AMQ655453 AWM655445:AWM655453 BGI655445:BGI655453 BQE655445:BQE655453 CAA655445:CAA655453 CJW655445:CJW655453 CTS655445:CTS655453 DDO655445:DDO655453 DNK655445:DNK655453 DXG655445:DXG655453 EHC655445:EHC655453 EQY655445:EQY655453 FAU655445:FAU655453 FKQ655445:FKQ655453 FUM655445:FUM655453 GEI655445:GEI655453 GOE655445:GOE655453 GYA655445:GYA655453 HHW655445:HHW655453 HRS655445:HRS655453 IBO655445:IBO655453 ILK655445:ILK655453 IVG655445:IVG655453 JFC655445:JFC655453 JOY655445:JOY655453 JYU655445:JYU655453 KIQ655445:KIQ655453 KSM655445:KSM655453 LCI655445:LCI655453 LME655445:LME655453 LWA655445:LWA655453 MFW655445:MFW655453 MPS655445:MPS655453 MZO655445:MZO655453 NJK655445:NJK655453 NTG655445:NTG655453 ODC655445:ODC655453 OMY655445:OMY655453 OWU655445:OWU655453 PGQ655445:PGQ655453 PQM655445:PQM655453 QAI655445:QAI655453 QKE655445:QKE655453 QUA655445:QUA655453 RDW655445:RDW655453 RNS655445:RNS655453 RXO655445:RXO655453 SHK655445:SHK655453 SRG655445:SRG655453 TBC655445:TBC655453 TKY655445:TKY655453 TUU655445:TUU655453 UEQ655445:UEQ655453 UOM655445:UOM655453 UYI655445:UYI655453 VIE655445:VIE655453 VSA655445:VSA655453 WBW655445:WBW655453 WLS655445:WLS655453 WVO655445:WVO655453 G720981:G720989 JC720981:JC720989 SY720981:SY720989 ACU720981:ACU720989 AMQ720981:AMQ720989 AWM720981:AWM720989 BGI720981:BGI720989 BQE720981:BQE720989 CAA720981:CAA720989 CJW720981:CJW720989 CTS720981:CTS720989 DDO720981:DDO720989 DNK720981:DNK720989 DXG720981:DXG720989 EHC720981:EHC720989 EQY720981:EQY720989 FAU720981:FAU720989 FKQ720981:FKQ720989 FUM720981:FUM720989 GEI720981:GEI720989 GOE720981:GOE720989 GYA720981:GYA720989 HHW720981:HHW720989 HRS720981:HRS720989 IBO720981:IBO720989 ILK720981:ILK720989 IVG720981:IVG720989 JFC720981:JFC720989 JOY720981:JOY720989 JYU720981:JYU720989 KIQ720981:KIQ720989 KSM720981:KSM720989 LCI720981:LCI720989 LME720981:LME720989 LWA720981:LWA720989 MFW720981:MFW720989 MPS720981:MPS720989 MZO720981:MZO720989 NJK720981:NJK720989 NTG720981:NTG720989 ODC720981:ODC720989 OMY720981:OMY720989 OWU720981:OWU720989 PGQ720981:PGQ720989 PQM720981:PQM720989 QAI720981:QAI720989 QKE720981:QKE720989 QUA720981:QUA720989 RDW720981:RDW720989 RNS720981:RNS720989 RXO720981:RXO720989 SHK720981:SHK720989 SRG720981:SRG720989 TBC720981:TBC720989 TKY720981:TKY720989 TUU720981:TUU720989 UEQ720981:UEQ720989 UOM720981:UOM720989 UYI720981:UYI720989 VIE720981:VIE720989 VSA720981:VSA720989 WBW720981:WBW720989 WLS720981:WLS720989 WVO720981:WVO720989 G786517:G786525 JC786517:JC786525 SY786517:SY786525 ACU786517:ACU786525 AMQ786517:AMQ786525 AWM786517:AWM786525 BGI786517:BGI786525 BQE786517:BQE786525 CAA786517:CAA786525 CJW786517:CJW786525 CTS786517:CTS786525 DDO786517:DDO786525 DNK786517:DNK786525 DXG786517:DXG786525 EHC786517:EHC786525 EQY786517:EQY786525 FAU786517:FAU786525 FKQ786517:FKQ786525 FUM786517:FUM786525 GEI786517:GEI786525 GOE786517:GOE786525 GYA786517:GYA786525 HHW786517:HHW786525 HRS786517:HRS786525 IBO786517:IBO786525 ILK786517:ILK786525 IVG786517:IVG786525 JFC786517:JFC786525 JOY786517:JOY786525 JYU786517:JYU786525 KIQ786517:KIQ786525 KSM786517:KSM786525 LCI786517:LCI786525 LME786517:LME786525 LWA786517:LWA786525 MFW786517:MFW786525 MPS786517:MPS786525 MZO786517:MZO786525 NJK786517:NJK786525 NTG786517:NTG786525 ODC786517:ODC786525 OMY786517:OMY786525 OWU786517:OWU786525 PGQ786517:PGQ786525 PQM786517:PQM786525 QAI786517:QAI786525 QKE786517:QKE786525 QUA786517:QUA786525 RDW786517:RDW786525 RNS786517:RNS786525 RXO786517:RXO786525 SHK786517:SHK786525 SRG786517:SRG786525 TBC786517:TBC786525 TKY786517:TKY786525 TUU786517:TUU786525 UEQ786517:UEQ786525 UOM786517:UOM786525 UYI786517:UYI786525 VIE786517:VIE786525 VSA786517:VSA786525 WBW786517:WBW786525 WLS786517:WLS786525 WVO786517:WVO786525 G852053:G852061 JC852053:JC852061 SY852053:SY852061 ACU852053:ACU852061 AMQ852053:AMQ852061 AWM852053:AWM852061 BGI852053:BGI852061 BQE852053:BQE852061 CAA852053:CAA852061 CJW852053:CJW852061 CTS852053:CTS852061 DDO852053:DDO852061 DNK852053:DNK852061 DXG852053:DXG852061 EHC852053:EHC852061 EQY852053:EQY852061 FAU852053:FAU852061 FKQ852053:FKQ852061 FUM852053:FUM852061 GEI852053:GEI852061 GOE852053:GOE852061 GYA852053:GYA852061 HHW852053:HHW852061 HRS852053:HRS852061 IBO852053:IBO852061 ILK852053:ILK852061 IVG852053:IVG852061 JFC852053:JFC852061 JOY852053:JOY852061 JYU852053:JYU852061 KIQ852053:KIQ852061 KSM852053:KSM852061 LCI852053:LCI852061 LME852053:LME852061 LWA852053:LWA852061 MFW852053:MFW852061 MPS852053:MPS852061 MZO852053:MZO852061 NJK852053:NJK852061 NTG852053:NTG852061 ODC852053:ODC852061 OMY852053:OMY852061 OWU852053:OWU852061 PGQ852053:PGQ852061 PQM852053:PQM852061 QAI852053:QAI852061 QKE852053:QKE852061 QUA852053:QUA852061 RDW852053:RDW852061 RNS852053:RNS852061 RXO852053:RXO852061 SHK852053:SHK852061 SRG852053:SRG852061 TBC852053:TBC852061 TKY852053:TKY852061 TUU852053:TUU852061 UEQ852053:UEQ852061 UOM852053:UOM852061 UYI852053:UYI852061 VIE852053:VIE852061 VSA852053:VSA852061 WBW852053:WBW852061 WLS852053:WLS852061 WVO852053:WVO852061 G917589:G917597 JC917589:JC917597 SY917589:SY917597 ACU917589:ACU917597 AMQ917589:AMQ917597 AWM917589:AWM917597 BGI917589:BGI917597 BQE917589:BQE917597 CAA917589:CAA917597 CJW917589:CJW917597 CTS917589:CTS917597 DDO917589:DDO917597 DNK917589:DNK917597 DXG917589:DXG917597 EHC917589:EHC917597 EQY917589:EQY917597 FAU917589:FAU917597 FKQ917589:FKQ917597 FUM917589:FUM917597 GEI917589:GEI917597 GOE917589:GOE917597 GYA917589:GYA917597 HHW917589:HHW917597 HRS917589:HRS917597 IBO917589:IBO917597 ILK917589:ILK917597 IVG917589:IVG917597 JFC917589:JFC917597 JOY917589:JOY917597 JYU917589:JYU917597 KIQ917589:KIQ917597 KSM917589:KSM917597 LCI917589:LCI917597 LME917589:LME917597 LWA917589:LWA917597 MFW917589:MFW917597 MPS917589:MPS917597 MZO917589:MZO917597 NJK917589:NJK917597 NTG917589:NTG917597 ODC917589:ODC917597 OMY917589:OMY917597 OWU917589:OWU917597 PGQ917589:PGQ917597 PQM917589:PQM917597 QAI917589:QAI917597 QKE917589:QKE917597 QUA917589:QUA917597 RDW917589:RDW917597 RNS917589:RNS917597 RXO917589:RXO917597 SHK917589:SHK917597 SRG917589:SRG917597 TBC917589:TBC917597 TKY917589:TKY917597 TUU917589:TUU917597 UEQ917589:UEQ917597 UOM917589:UOM917597 UYI917589:UYI917597 VIE917589:VIE917597 VSA917589:VSA917597 WBW917589:WBW917597 WLS917589:WLS917597 WVO917589:WVO917597 G983125:G983133 JC983125:JC983133 SY983125:SY983133 ACU983125:ACU983133 AMQ983125:AMQ983133 AWM983125:AWM983133 BGI983125:BGI983133 BQE983125:BQE983133 CAA983125:CAA983133 CJW983125:CJW983133 CTS983125:CTS983133 DDO983125:DDO983133 DNK983125:DNK983133 DXG983125:DXG983133 EHC983125:EHC983133 EQY983125:EQY983133 FAU983125:FAU983133 FKQ983125:FKQ983133 FUM983125:FUM983133 GEI983125:GEI983133 GOE983125:GOE983133 GYA983125:GYA983133 HHW983125:HHW983133 HRS983125:HRS983133 IBO983125:IBO983133 ILK983125:ILK983133 IVG983125:IVG983133 JFC983125:JFC983133 JOY983125:JOY983133 JYU983125:JYU983133 KIQ983125:KIQ983133 KSM983125:KSM983133 LCI983125:LCI983133 LME983125:LME983133 LWA983125:LWA983133 MFW983125:MFW983133 MPS983125:MPS983133 MZO983125:MZO983133 NJK983125:NJK983133 NTG983125:NTG983133 ODC983125:ODC983133 OMY983125:OMY983133 OWU983125:OWU983133 PGQ983125:PGQ983133 PQM983125:PQM983133 QAI983125:QAI983133 QKE983125:QKE983133 QUA983125:QUA983133 RDW983125:RDW983133 RNS983125:RNS983133 RXO983125:RXO983133 SHK983125:SHK983133 SRG983125:SRG983133 TBC983125:TBC983133 TKY983125:TKY983133 TUU983125:TUU983133 UEQ983125:UEQ983133 UOM983125:UOM983133 UYI983125:UYI983133 VIE983125:VIE983133 VSA983125:VSA983133 WBW983125:WBW983133 WLS983125:WLS983133 WVO983125:WVO983133 G96:G105 JC96:JC105 SY96:SY105 ACU96:ACU105 AMQ96:AMQ105 AWM96:AWM105 BGI96:BGI105 BQE96:BQE105 CAA96:CAA105 CJW96:CJW105 CTS96:CTS105 DDO96:DDO105 DNK96:DNK105 DXG96:DXG105 EHC96:EHC105 EQY96:EQY105 FAU96:FAU105 FKQ96:FKQ105 FUM96:FUM105 GEI96:GEI105 GOE96:GOE105 GYA96:GYA105 HHW96:HHW105 HRS96:HRS105 IBO96:IBO105 ILK96:ILK105 IVG96:IVG105 JFC96:JFC105 JOY96:JOY105 JYU96:JYU105 KIQ96:KIQ105 KSM96:KSM105 LCI96:LCI105 LME96:LME105 LWA96:LWA105 MFW96:MFW105 MPS96:MPS105 MZO96:MZO105 NJK96:NJK105 NTG96:NTG105 ODC96:ODC105 OMY96:OMY105 OWU96:OWU105 PGQ96:PGQ105 PQM96:PQM105 QAI96:QAI105 QKE96:QKE105 QUA96:QUA105 RDW96:RDW105 RNS96:RNS105 RXO96:RXO105 SHK96:SHK105 SRG96:SRG105 TBC96:TBC105 TKY96:TKY105 TUU96:TUU105 UEQ96:UEQ105 UOM96:UOM105 UYI96:UYI105 VIE96:VIE105 VSA96:VSA105 WBW96:WBW105 WLS96:WLS105 WVO96:WVO105 G65632:G65641 JC65632:JC65641 SY65632:SY65641 ACU65632:ACU65641 AMQ65632:AMQ65641 AWM65632:AWM65641 BGI65632:BGI65641 BQE65632:BQE65641 CAA65632:CAA65641 CJW65632:CJW65641 CTS65632:CTS65641 DDO65632:DDO65641 DNK65632:DNK65641 DXG65632:DXG65641 EHC65632:EHC65641 EQY65632:EQY65641 FAU65632:FAU65641 FKQ65632:FKQ65641 FUM65632:FUM65641 GEI65632:GEI65641 GOE65632:GOE65641 GYA65632:GYA65641 HHW65632:HHW65641 HRS65632:HRS65641 IBO65632:IBO65641 ILK65632:ILK65641 IVG65632:IVG65641 JFC65632:JFC65641 JOY65632:JOY65641 JYU65632:JYU65641 KIQ65632:KIQ65641 KSM65632:KSM65641 LCI65632:LCI65641 LME65632:LME65641 LWA65632:LWA65641 MFW65632:MFW65641 MPS65632:MPS65641 MZO65632:MZO65641 NJK65632:NJK65641 NTG65632:NTG65641 ODC65632:ODC65641 OMY65632:OMY65641 OWU65632:OWU65641 PGQ65632:PGQ65641 PQM65632:PQM65641 QAI65632:QAI65641 QKE65632:QKE65641 QUA65632:QUA65641 RDW65632:RDW65641 RNS65632:RNS65641 RXO65632:RXO65641 SHK65632:SHK65641 SRG65632:SRG65641 TBC65632:TBC65641 TKY65632:TKY65641 TUU65632:TUU65641 UEQ65632:UEQ65641 UOM65632:UOM65641 UYI65632:UYI65641 VIE65632:VIE65641 VSA65632:VSA65641 WBW65632:WBW65641 WLS65632:WLS65641 WVO65632:WVO65641 G131168:G131177 JC131168:JC131177 SY131168:SY131177 ACU131168:ACU131177 AMQ131168:AMQ131177 AWM131168:AWM131177 BGI131168:BGI131177 BQE131168:BQE131177 CAA131168:CAA131177 CJW131168:CJW131177 CTS131168:CTS131177 DDO131168:DDO131177 DNK131168:DNK131177 DXG131168:DXG131177 EHC131168:EHC131177 EQY131168:EQY131177 FAU131168:FAU131177 FKQ131168:FKQ131177 FUM131168:FUM131177 GEI131168:GEI131177 GOE131168:GOE131177 GYA131168:GYA131177 HHW131168:HHW131177 HRS131168:HRS131177 IBO131168:IBO131177 ILK131168:ILK131177 IVG131168:IVG131177 JFC131168:JFC131177 JOY131168:JOY131177 JYU131168:JYU131177 KIQ131168:KIQ131177 KSM131168:KSM131177 LCI131168:LCI131177 LME131168:LME131177 LWA131168:LWA131177 MFW131168:MFW131177 MPS131168:MPS131177 MZO131168:MZO131177 NJK131168:NJK131177 NTG131168:NTG131177 ODC131168:ODC131177 OMY131168:OMY131177 OWU131168:OWU131177 PGQ131168:PGQ131177 PQM131168:PQM131177 QAI131168:QAI131177 QKE131168:QKE131177 QUA131168:QUA131177 RDW131168:RDW131177 RNS131168:RNS131177 RXO131168:RXO131177 SHK131168:SHK131177 SRG131168:SRG131177 TBC131168:TBC131177 TKY131168:TKY131177 TUU131168:TUU131177 UEQ131168:UEQ131177 UOM131168:UOM131177 UYI131168:UYI131177 VIE131168:VIE131177 VSA131168:VSA131177 WBW131168:WBW131177 WLS131168:WLS131177 WVO131168:WVO131177 G196704:G196713 JC196704:JC196713 SY196704:SY196713 ACU196704:ACU196713 AMQ196704:AMQ196713 AWM196704:AWM196713 BGI196704:BGI196713 BQE196704:BQE196713 CAA196704:CAA196713 CJW196704:CJW196713 CTS196704:CTS196713 DDO196704:DDO196713 DNK196704:DNK196713 DXG196704:DXG196713 EHC196704:EHC196713 EQY196704:EQY196713 FAU196704:FAU196713 FKQ196704:FKQ196713 FUM196704:FUM196713 GEI196704:GEI196713 GOE196704:GOE196713 GYA196704:GYA196713 HHW196704:HHW196713 HRS196704:HRS196713 IBO196704:IBO196713 ILK196704:ILK196713 IVG196704:IVG196713 JFC196704:JFC196713 JOY196704:JOY196713 JYU196704:JYU196713 KIQ196704:KIQ196713 KSM196704:KSM196713 LCI196704:LCI196713 LME196704:LME196713 LWA196704:LWA196713 MFW196704:MFW196713 MPS196704:MPS196713 MZO196704:MZO196713 NJK196704:NJK196713 NTG196704:NTG196713 ODC196704:ODC196713 OMY196704:OMY196713 OWU196704:OWU196713 PGQ196704:PGQ196713 PQM196704:PQM196713 QAI196704:QAI196713 QKE196704:QKE196713 QUA196704:QUA196713 RDW196704:RDW196713 RNS196704:RNS196713 RXO196704:RXO196713 SHK196704:SHK196713 SRG196704:SRG196713 TBC196704:TBC196713 TKY196704:TKY196713 TUU196704:TUU196713 UEQ196704:UEQ196713 UOM196704:UOM196713 UYI196704:UYI196713 VIE196704:VIE196713 VSA196704:VSA196713 WBW196704:WBW196713 WLS196704:WLS196713 WVO196704:WVO196713 G262240:G262249 JC262240:JC262249 SY262240:SY262249 ACU262240:ACU262249 AMQ262240:AMQ262249 AWM262240:AWM262249 BGI262240:BGI262249 BQE262240:BQE262249 CAA262240:CAA262249 CJW262240:CJW262249 CTS262240:CTS262249 DDO262240:DDO262249 DNK262240:DNK262249 DXG262240:DXG262249 EHC262240:EHC262249 EQY262240:EQY262249 FAU262240:FAU262249 FKQ262240:FKQ262249 FUM262240:FUM262249 GEI262240:GEI262249 GOE262240:GOE262249 GYA262240:GYA262249 HHW262240:HHW262249 HRS262240:HRS262249 IBO262240:IBO262249 ILK262240:ILK262249 IVG262240:IVG262249 JFC262240:JFC262249 JOY262240:JOY262249 JYU262240:JYU262249 KIQ262240:KIQ262249 KSM262240:KSM262249 LCI262240:LCI262249 LME262240:LME262249 LWA262240:LWA262249 MFW262240:MFW262249 MPS262240:MPS262249 MZO262240:MZO262249 NJK262240:NJK262249 NTG262240:NTG262249 ODC262240:ODC262249 OMY262240:OMY262249 OWU262240:OWU262249 PGQ262240:PGQ262249 PQM262240:PQM262249 QAI262240:QAI262249 QKE262240:QKE262249 QUA262240:QUA262249 RDW262240:RDW262249 RNS262240:RNS262249 RXO262240:RXO262249 SHK262240:SHK262249 SRG262240:SRG262249 TBC262240:TBC262249 TKY262240:TKY262249 TUU262240:TUU262249 UEQ262240:UEQ262249 UOM262240:UOM262249 UYI262240:UYI262249 VIE262240:VIE262249 VSA262240:VSA262249 WBW262240:WBW262249 WLS262240:WLS262249 WVO262240:WVO262249 G327776:G327785 JC327776:JC327785 SY327776:SY327785 ACU327776:ACU327785 AMQ327776:AMQ327785 AWM327776:AWM327785 BGI327776:BGI327785 BQE327776:BQE327785 CAA327776:CAA327785 CJW327776:CJW327785 CTS327776:CTS327785 DDO327776:DDO327785 DNK327776:DNK327785 DXG327776:DXG327785 EHC327776:EHC327785 EQY327776:EQY327785 FAU327776:FAU327785 FKQ327776:FKQ327785 FUM327776:FUM327785 GEI327776:GEI327785 GOE327776:GOE327785 GYA327776:GYA327785 HHW327776:HHW327785 HRS327776:HRS327785 IBO327776:IBO327785 ILK327776:ILK327785 IVG327776:IVG327785 JFC327776:JFC327785 JOY327776:JOY327785 JYU327776:JYU327785 KIQ327776:KIQ327785 KSM327776:KSM327785 LCI327776:LCI327785 LME327776:LME327785 LWA327776:LWA327785 MFW327776:MFW327785 MPS327776:MPS327785 MZO327776:MZO327785 NJK327776:NJK327785 NTG327776:NTG327785 ODC327776:ODC327785 OMY327776:OMY327785 OWU327776:OWU327785 PGQ327776:PGQ327785 PQM327776:PQM327785 QAI327776:QAI327785 QKE327776:QKE327785 QUA327776:QUA327785 RDW327776:RDW327785 RNS327776:RNS327785 RXO327776:RXO327785 SHK327776:SHK327785 SRG327776:SRG327785 TBC327776:TBC327785 TKY327776:TKY327785 TUU327776:TUU327785 UEQ327776:UEQ327785 UOM327776:UOM327785 UYI327776:UYI327785 VIE327776:VIE327785 VSA327776:VSA327785 WBW327776:WBW327785 WLS327776:WLS327785 WVO327776:WVO327785 G393312:G393321 JC393312:JC393321 SY393312:SY393321 ACU393312:ACU393321 AMQ393312:AMQ393321 AWM393312:AWM393321 BGI393312:BGI393321 BQE393312:BQE393321 CAA393312:CAA393321 CJW393312:CJW393321 CTS393312:CTS393321 DDO393312:DDO393321 DNK393312:DNK393321 DXG393312:DXG393321 EHC393312:EHC393321 EQY393312:EQY393321 FAU393312:FAU393321 FKQ393312:FKQ393321 FUM393312:FUM393321 GEI393312:GEI393321 GOE393312:GOE393321 GYA393312:GYA393321 HHW393312:HHW393321 HRS393312:HRS393321 IBO393312:IBO393321 ILK393312:ILK393321 IVG393312:IVG393321 JFC393312:JFC393321 JOY393312:JOY393321 JYU393312:JYU393321 KIQ393312:KIQ393321 KSM393312:KSM393321 LCI393312:LCI393321 LME393312:LME393321 LWA393312:LWA393321 MFW393312:MFW393321 MPS393312:MPS393321 MZO393312:MZO393321 NJK393312:NJK393321 NTG393312:NTG393321 ODC393312:ODC393321 OMY393312:OMY393321 OWU393312:OWU393321 PGQ393312:PGQ393321 PQM393312:PQM393321 QAI393312:QAI393321 QKE393312:QKE393321 QUA393312:QUA393321 RDW393312:RDW393321 RNS393312:RNS393321 RXO393312:RXO393321 SHK393312:SHK393321 SRG393312:SRG393321 TBC393312:TBC393321 TKY393312:TKY393321 TUU393312:TUU393321 UEQ393312:UEQ393321 UOM393312:UOM393321 UYI393312:UYI393321 VIE393312:VIE393321 VSA393312:VSA393321 WBW393312:WBW393321 WLS393312:WLS393321 WVO393312:WVO393321 G458848:G458857 JC458848:JC458857 SY458848:SY458857 ACU458848:ACU458857 AMQ458848:AMQ458857 AWM458848:AWM458857 BGI458848:BGI458857 BQE458848:BQE458857 CAA458848:CAA458857 CJW458848:CJW458857 CTS458848:CTS458857 DDO458848:DDO458857 DNK458848:DNK458857 DXG458848:DXG458857 EHC458848:EHC458857 EQY458848:EQY458857 FAU458848:FAU458857 FKQ458848:FKQ458857 FUM458848:FUM458857 GEI458848:GEI458857 GOE458848:GOE458857 GYA458848:GYA458857 HHW458848:HHW458857 HRS458848:HRS458857 IBO458848:IBO458857 ILK458848:ILK458857 IVG458848:IVG458857 JFC458848:JFC458857 JOY458848:JOY458857 JYU458848:JYU458857 KIQ458848:KIQ458857 KSM458848:KSM458857 LCI458848:LCI458857 LME458848:LME458857 LWA458848:LWA458857 MFW458848:MFW458857 MPS458848:MPS458857 MZO458848:MZO458857 NJK458848:NJK458857 NTG458848:NTG458857 ODC458848:ODC458857 OMY458848:OMY458857 OWU458848:OWU458857 PGQ458848:PGQ458857 PQM458848:PQM458857 QAI458848:QAI458857 QKE458848:QKE458857 QUA458848:QUA458857 RDW458848:RDW458857 RNS458848:RNS458857 RXO458848:RXO458857 SHK458848:SHK458857 SRG458848:SRG458857 TBC458848:TBC458857 TKY458848:TKY458857 TUU458848:TUU458857 UEQ458848:UEQ458857 UOM458848:UOM458857 UYI458848:UYI458857 VIE458848:VIE458857 VSA458848:VSA458857 WBW458848:WBW458857 WLS458848:WLS458857 WVO458848:WVO458857 G524384:G524393 JC524384:JC524393 SY524384:SY524393 ACU524384:ACU524393 AMQ524384:AMQ524393 AWM524384:AWM524393 BGI524384:BGI524393 BQE524384:BQE524393 CAA524384:CAA524393 CJW524384:CJW524393 CTS524384:CTS524393 DDO524384:DDO524393 DNK524384:DNK524393 DXG524384:DXG524393 EHC524384:EHC524393 EQY524384:EQY524393 FAU524384:FAU524393 FKQ524384:FKQ524393 FUM524384:FUM524393 GEI524384:GEI524393 GOE524384:GOE524393 GYA524384:GYA524393 HHW524384:HHW524393 HRS524384:HRS524393 IBO524384:IBO524393 ILK524384:ILK524393 IVG524384:IVG524393 JFC524384:JFC524393 JOY524384:JOY524393 JYU524384:JYU524393 KIQ524384:KIQ524393 KSM524384:KSM524393 LCI524384:LCI524393 LME524384:LME524393 LWA524384:LWA524393 MFW524384:MFW524393 MPS524384:MPS524393 MZO524384:MZO524393 NJK524384:NJK524393 NTG524384:NTG524393 ODC524384:ODC524393 OMY524384:OMY524393 OWU524384:OWU524393 PGQ524384:PGQ524393 PQM524384:PQM524393 QAI524384:QAI524393 QKE524384:QKE524393 QUA524384:QUA524393 RDW524384:RDW524393 RNS524384:RNS524393 RXO524384:RXO524393 SHK524384:SHK524393 SRG524384:SRG524393 TBC524384:TBC524393 TKY524384:TKY524393 TUU524384:TUU524393 UEQ524384:UEQ524393 UOM524384:UOM524393 UYI524384:UYI524393 VIE524384:VIE524393 VSA524384:VSA524393 WBW524384:WBW524393 WLS524384:WLS524393 WVO524384:WVO524393 G589920:G589929 JC589920:JC589929 SY589920:SY589929 ACU589920:ACU589929 AMQ589920:AMQ589929 AWM589920:AWM589929 BGI589920:BGI589929 BQE589920:BQE589929 CAA589920:CAA589929 CJW589920:CJW589929 CTS589920:CTS589929 DDO589920:DDO589929 DNK589920:DNK589929 DXG589920:DXG589929 EHC589920:EHC589929 EQY589920:EQY589929 FAU589920:FAU589929 FKQ589920:FKQ589929 FUM589920:FUM589929 GEI589920:GEI589929 GOE589920:GOE589929 GYA589920:GYA589929 HHW589920:HHW589929 HRS589920:HRS589929 IBO589920:IBO589929 ILK589920:ILK589929 IVG589920:IVG589929 JFC589920:JFC589929 JOY589920:JOY589929 JYU589920:JYU589929 KIQ589920:KIQ589929 KSM589920:KSM589929 LCI589920:LCI589929 LME589920:LME589929 LWA589920:LWA589929 MFW589920:MFW589929 MPS589920:MPS589929 MZO589920:MZO589929 NJK589920:NJK589929 NTG589920:NTG589929 ODC589920:ODC589929 OMY589920:OMY589929 OWU589920:OWU589929 PGQ589920:PGQ589929 PQM589920:PQM589929 QAI589920:QAI589929 QKE589920:QKE589929 QUA589920:QUA589929 RDW589920:RDW589929 RNS589920:RNS589929 RXO589920:RXO589929 SHK589920:SHK589929 SRG589920:SRG589929 TBC589920:TBC589929 TKY589920:TKY589929 TUU589920:TUU589929 UEQ589920:UEQ589929 UOM589920:UOM589929 UYI589920:UYI589929 VIE589920:VIE589929 VSA589920:VSA589929 WBW589920:WBW589929 WLS589920:WLS589929 WVO589920:WVO589929 G655456:G655465 JC655456:JC655465 SY655456:SY655465 ACU655456:ACU655465 AMQ655456:AMQ655465 AWM655456:AWM655465 BGI655456:BGI655465 BQE655456:BQE655465 CAA655456:CAA655465 CJW655456:CJW655465 CTS655456:CTS655465 DDO655456:DDO655465 DNK655456:DNK655465 DXG655456:DXG655465 EHC655456:EHC655465 EQY655456:EQY655465 FAU655456:FAU655465 FKQ655456:FKQ655465 FUM655456:FUM655465 GEI655456:GEI655465 GOE655456:GOE655465 GYA655456:GYA655465 HHW655456:HHW655465 HRS655456:HRS655465 IBO655456:IBO655465 ILK655456:ILK655465 IVG655456:IVG655465 JFC655456:JFC655465 JOY655456:JOY655465 JYU655456:JYU655465 KIQ655456:KIQ655465 KSM655456:KSM655465 LCI655456:LCI655465 LME655456:LME655465 LWA655456:LWA655465 MFW655456:MFW655465 MPS655456:MPS655465 MZO655456:MZO655465 NJK655456:NJK655465 NTG655456:NTG655465 ODC655456:ODC655465 OMY655456:OMY655465 OWU655456:OWU655465 PGQ655456:PGQ655465 PQM655456:PQM655465 QAI655456:QAI655465 QKE655456:QKE655465 QUA655456:QUA655465 RDW655456:RDW655465 RNS655456:RNS655465 RXO655456:RXO655465 SHK655456:SHK655465 SRG655456:SRG655465 TBC655456:TBC655465 TKY655456:TKY655465 TUU655456:TUU655465 UEQ655456:UEQ655465 UOM655456:UOM655465 UYI655456:UYI655465 VIE655456:VIE655465 VSA655456:VSA655465 WBW655456:WBW655465 WLS655456:WLS655465 WVO655456:WVO655465 G720992:G721001 JC720992:JC721001 SY720992:SY721001 ACU720992:ACU721001 AMQ720992:AMQ721001 AWM720992:AWM721001 BGI720992:BGI721001 BQE720992:BQE721001 CAA720992:CAA721001 CJW720992:CJW721001 CTS720992:CTS721001 DDO720992:DDO721001 DNK720992:DNK721001 DXG720992:DXG721001 EHC720992:EHC721001 EQY720992:EQY721001 FAU720992:FAU721001 FKQ720992:FKQ721001 FUM720992:FUM721001 GEI720992:GEI721001 GOE720992:GOE721001 GYA720992:GYA721001 HHW720992:HHW721001 HRS720992:HRS721001 IBO720992:IBO721001 ILK720992:ILK721001 IVG720992:IVG721001 JFC720992:JFC721001 JOY720992:JOY721001 JYU720992:JYU721001 KIQ720992:KIQ721001 KSM720992:KSM721001 LCI720992:LCI721001 LME720992:LME721001 LWA720992:LWA721001 MFW720992:MFW721001 MPS720992:MPS721001 MZO720992:MZO721001 NJK720992:NJK721001 NTG720992:NTG721001 ODC720992:ODC721001 OMY720992:OMY721001 OWU720992:OWU721001 PGQ720992:PGQ721001 PQM720992:PQM721001 QAI720992:QAI721001 QKE720992:QKE721001 QUA720992:QUA721001 RDW720992:RDW721001 RNS720992:RNS721001 RXO720992:RXO721001 SHK720992:SHK721001 SRG720992:SRG721001 TBC720992:TBC721001 TKY720992:TKY721001 TUU720992:TUU721001 UEQ720992:UEQ721001 UOM720992:UOM721001 UYI720992:UYI721001 VIE720992:VIE721001 VSA720992:VSA721001 WBW720992:WBW721001 WLS720992:WLS721001 WVO720992:WVO721001 G786528:G786537 JC786528:JC786537 SY786528:SY786537 ACU786528:ACU786537 AMQ786528:AMQ786537 AWM786528:AWM786537 BGI786528:BGI786537 BQE786528:BQE786537 CAA786528:CAA786537 CJW786528:CJW786537 CTS786528:CTS786537 DDO786528:DDO786537 DNK786528:DNK786537 DXG786528:DXG786537 EHC786528:EHC786537 EQY786528:EQY786537 FAU786528:FAU786537 FKQ786528:FKQ786537 FUM786528:FUM786537 GEI786528:GEI786537 GOE786528:GOE786537 GYA786528:GYA786537 HHW786528:HHW786537 HRS786528:HRS786537 IBO786528:IBO786537 ILK786528:ILK786537 IVG786528:IVG786537 JFC786528:JFC786537 JOY786528:JOY786537 JYU786528:JYU786537 KIQ786528:KIQ786537 KSM786528:KSM786537 LCI786528:LCI786537 LME786528:LME786537 LWA786528:LWA786537 MFW786528:MFW786537 MPS786528:MPS786537 MZO786528:MZO786537 NJK786528:NJK786537 NTG786528:NTG786537 ODC786528:ODC786537 OMY786528:OMY786537 OWU786528:OWU786537 PGQ786528:PGQ786537 PQM786528:PQM786537 QAI786528:QAI786537 QKE786528:QKE786537 QUA786528:QUA786537 RDW786528:RDW786537 RNS786528:RNS786537 RXO786528:RXO786537 SHK786528:SHK786537 SRG786528:SRG786537 TBC786528:TBC786537 TKY786528:TKY786537 TUU786528:TUU786537 UEQ786528:UEQ786537 UOM786528:UOM786537 UYI786528:UYI786537 VIE786528:VIE786537 VSA786528:VSA786537 WBW786528:WBW786537 WLS786528:WLS786537 WVO786528:WVO786537 G852064:G852073 JC852064:JC852073 SY852064:SY852073 ACU852064:ACU852073 AMQ852064:AMQ852073 AWM852064:AWM852073 BGI852064:BGI852073 BQE852064:BQE852073 CAA852064:CAA852073 CJW852064:CJW852073 CTS852064:CTS852073 DDO852064:DDO852073 DNK852064:DNK852073 DXG852064:DXG852073 EHC852064:EHC852073 EQY852064:EQY852073 FAU852064:FAU852073 FKQ852064:FKQ852073 FUM852064:FUM852073 GEI852064:GEI852073 GOE852064:GOE852073 GYA852064:GYA852073 HHW852064:HHW852073 HRS852064:HRS852073 IBO852064:IBO852073 ILK852064:ILK852073 IVG852064:IVG852073 JFC852064:JFC852073 JOY852064:JOY852073 JYU852064:JYU852073 KIQ852064:KIQ852073 KSM852064:KSM852073 LCI852064:LCI852073 LME852064:LME852073 LWA852064:LWA852073 MFW852064:MFW852073 MPS852064:MPS852073 MZO852064:MZO852073 NJK852064:NJK852073 NTG852064:NTG852073 ODC852064:ODC852073 OMY852064:OMY852073 OWU852064:OWU852073 PGQ852064:PGQ852073 PQM852064:PQM852073 QAI852064:QAI852073 QKE852064:QKE852073 QUA852064:QUA852073 RDW852064:RDW852073 RNS852064:RNS852073 RXO852064:RXO852073 SHK852064:SHK852073 SRG852064:SRG852073 TBC852064:TBC852073 TKY852064:TKY852073 TUU852064:TUU852073 UEQ852064:UEQ852073 UOM852064:UOM852073 UYI852064:UYI852073 VIE852064:VIE852073 VSA852064:VSA852073 WBW852064:WBW852073 WLS852064:WLS852073 WVO852064:WVO852073 G917600:G917609 JC917600:JC917609 SY917600:SY917609 ACU917600:ACU917609 AMQ917600:AMQ917609 AWM917600:AWM917609 BGI917600:BGI917609 BQE917600:BQE917609 CAA917600:CAA917609 CJW917600:CJW917609 CTS917600:CTS917609 DDO917600:DDO917609 DNK917600:DNK917609 DXG917600:DXG917609 EHC917600:EHC917609 EQY917600:EQY917609 FAU917600:FAU917609 FKQ917600:FKQ917609 FUM917600:FUM917609 GEI917600:GEI917609 GOE917600:GOE917609 GYA917600:GYA917609 HHW917600:HHW917609 HRS917600:HRS917609 IBO917600:IBO917609 ILK917600:ILK917609 IVG917600:IVG917609 JFC917600:JFC917609 JOY917600:JOY917609 JYU917600:JYU917609 KIQ917600:KIQ917609 KSM917600:KSM917609 LCI917600:LCI917609 LME917600:LME917609 LWA917600:LWA917609 MFW917600:MFW917609 MPS917600:MPS917609 MZO917600:MZO917609 NJK917600:NJK917609 NTG917600:NTG917609 ODC917600:ODC917609 OMY917600:OMY917609 OWU917600:OWU917609 PGQ917600:PGQ917609 PQM917600:PQM917609 QAI917600:QAI917609 QKE917600:QKE917609 QUA917600:QUA917609 RDW917600:RDW917609 RNS917600:RNS917609 RXO917600:RXO917609 SHK917600:SHK917609 SRG917600:SRG917609 TBC917600:TBC917609 TKY917600:TKY917609 TUU917600:TUU917609 UEQ917600:UEQ917609 UOM917600:UOM917609 UYI917600:UYI917609 VIE917600:VIE917609 VSA917600:VSA917609 WBW917600:WBW917609 WLS917600:WLS917609 WVO917600:WVO917609 G983136:G983145 JC983136:JC983145 SY983136:SY983145 ACU983136:ACU983145 AMQ983136:AMQ983145 AWM983136:AWM983145 BGI983136:BGI983145 BQE983136:BQE983145 CAA983136:CAA983145 CJW983136:CJW983145 CTS983136:CTS983145 DDO983136:DDO983145 DNK983136:DNK983145 DXG983136:DXG983145 EHC983136:EHC983145 EQY983136:EQY983145 FAU983136:FAU983145 FKQ983136:FKQ983145 FUM983136:FUM983145 GEI983136:GEI983145 GOE983136:GOE983145 GYA983136:GYA983145 HHW983136:HHW983145 HRS983136:HRS983145 IBO983136:IBO983145 ILK983136:ILK983145 IVG983136:IVG983145 JFC983136:JFC983145 JOY983136:JOY983145 JYU983136:JYU983145 KIQ983136:KIQ983145 KSM983136:KSM983145 LCI983136:LCI983145 LME983136:LME983145 LWA983136:LWA983145 MFW983136:MFW983145 MPS983136:MPS983145 MZO983136:MZO983145 NJK983136:NJK983145 NTG983136:NTG983145 ODC983136:ODC983145 OMY983136:OMY983145 OWU983136:OWU983145 PGQ983136:PGQ983145 PQM983136:PQM983145 QAI983136:QAI983145 QKE983136:QKE983145 QUA983136:QUA983145 RDW983136:RDW983145 RNS983136:RNS983145 RXO983136:RXO983145 SHK983136:SHK983145 SRG983136:SRG983145 TBC983136:TBC983145 TKY983136:TKY983145 TUU983136:TUU983145 UEQ983136:UEQ983145 UOM983136:UOM983145 UYI983136:UYI983145 VIE983136:VIE983145 VSA983136:VSA983145 WBW983136:WBW983145 WLS983136:WLS983145 WVO983136:WVO983145 G107:G112 JC107:JC112 SY107:SY112 ACU107:ACU112 AMQ107:AMQ112 AWM107:AWM112 BGI107:BGI112 BQE107:BQE112 CAA107:CAA112 CJW107:CJW112 CTS107:CTS112 DDO107:DDO112 DNK107:DNK112 DXG107:DXG112 EHC107:EHC112 EQY107:EQY112 FAU107:FAU112 FKQ107:FKQ112 FUM107:FUM112 GEI107:GEI112 GOE107:GOE112 GYA107:GYA112 HHW107:HHW112 HRS107:HRS112 IBO107:IBO112 ILK107:ILK112 IVG107:IVG112 JFC107:JFC112 JOY107:JOY112 JYU107:JYU112 KIQ107:KIQ112 KSM107:KSM112 LCI107:LCI112 LME107:LME112 LWA107:LWA112 MFW107:MFW112 MPS107:MPS112 MZO107:MZO112 NJK107:NJK112 NTG107:NTG112 ODC107:ODC112 OMY107:OMY112 OWU107:OWU112 PGQ107:PGQ112 PQM107:PQM112 QAI107:QAI112 QKE107:QKE112 QUA107:QUA112 RDW107:RDW112 RNS107:RNS112 RXO107:RXO112 SHK107:SHK112 SRG107:SRG112 TBC107:TBC112 TKY107:TKY112 TUU107:TUU112 UEQ107:UEQ112 UOM107:UOM112 UYI107:UYI112 VIE107:VIE112 VSA107:VSA112 WBW107:WBW112 WLS107:WLS112 WVO107:WVO112 G65643:G65648 JC65643:JC65648 SY65643:SY65648 ACU65643:ACU65648 AMQ65643:AMQ65648 AWM65643:AWM65648 BGI65643:BGI65648 BQE65643:BQE65648 CAA65643:CAA65648 CJW65643:CJW65648 CTS65643:CTS65648 DDO65643:DDO65648 DNK65643:DNK65648 DXG65643:DXG65648 EHC65643:EHC65648 EQY65643:EQY65648 FAU65643:FAU65648 FKQ65643:FKQ65648 FUM65643:FUM65648 GEI65643:GEI65648 GOE65643:GOE65648 GYA65643:GYA65648 HHW65643:HHW65648 HRS65643:HRS65648 IBO65643:IBO65648 ILK65643:ILK65648 IVG65643:IVG65648 JFC65643:JFC65648 JOY65643:JOY65648 JYU65643:JYU65648 KIQ65643:KIQ65648 KSM65643:KSM65648 LCI65643:LCI65648 LME65643:LME65648 LWA65643:LWA65648 MFW65643:MFW65648 MPS65643:MPS65648 MZO65643:MZO65648 NJK65643:NJK65648 NTG65643:NTG65648 ODC65643:ODC65648 OMY65643:OMY65648 OWU65643:OWU65648 PGQ65643:PGQ65648 PQM65643:PQM65648 QAI65643:QAI65648 QKE65643:QKE65648 QUA65643:QUA65648 RDW65643:RDW65648 RNS65643:RNS65648 RXO65643:RXO65648 SHK65643:SHK65648 SRG65643:SRG65648 TBC65643:TBC65648 TKY65643:TKY65648 TUU65643:TUU65648 UEQ65643:UEQ65648 UOM65643:UOM65648 UYI65643:UYI65648 VIE65643:VIE65648 VSA65643:VSA65648 WBW65643:WBW65648 WLS65643:WLS65648 WVO65643:WVO65648 G131179:G131184 JC131179:JC131184 SY131179:SY131184 ACU131179:ACU131184 AMQ131179:AMQ131184 AWM131179:AWM131184 BGI131179:BGI131184 BQE131179:BQE131184 CAA131179:CAA131184 CJW131179:CJW131184 CTS131179:CTS131184 DDO131179:DDO131184 DNK131179:DNK131184 DXG131179:DXG131184 EHC131179:EHC131184 EQY131179:EQY131184 FAU131179:FAU131184 FKQ131179:FKQ131184 FUM131179:FUM131184 GEI131179:GEI131184 GOE131179:GOE131184 GYA131179:GYA131184 HHW131179:HHW131184 HRS131179:HRS131184 IBO131179:IBO131184 ILK131179:ILK131184 IVG131179:IVG131184 JFC131179:JFC131184 JOY131179:JOY131184 JYU131179:JYU131184 KIQ131179:KIQ131184 KSM131179:KSM131184 LCI131179:LCI131184 LME131179:LME131184 LWA131179:LWA131184 MFW131179:MFW131184 MPS131179:MPS131184 MZO131179:MZO131184 NJK131179:NJK131184 NTG131179:NTG131184 ODC131179:ODC131184 OMY131179:OMY131184 OWU131179:OWU131184 PGQ131179:PGQ131184 PQM131179:PQM131184 QAI131179:QAI131184 QKE131179:QKE131184 QUA131179:QUA131184 RDW131179:RDW131184 RNS131179:RNS131184 RXO131179:RXO131184 SHK131179:SHK131184 SRG131179:SRG131184 TBC131179:TBC131184 TKY131179:TKY131184 TUU131179:TUU131184 UEQ131179:UEQ131184 UOM131179:UOM131184 UYI131179:UYI131184 VIE131179:VIE131184 VSA131179:VSA131184 WBW131179:WBW131184 WLS131179:WLS131184 WVO131179:WVO131184 G196715:G196720 JC196715:JC196720 SY196715:SY196720 ACU196715:ACU196720 AMQ196715:AMQ196720 AWM196715:AWM196720 BGI196715:BGI196720 BQE196715:BQE196720 CAA196715:CAA196720 CJW196715:CJW196720 CTS196715:CTS196720 DDO196715:DDO196720 DNK196715:DNK196720 DXG196715:DXG196720 EHC196715:EHC196720 EQY196715:EQY196720 FAU196715:FAU196720 FKQ196715:FKQ196720 FUM196715:FUM196720 GEI196715:GEI196720 GOE196715:GOE196720 GYA196715:GYA196720 HHW196715:HHW196720 HRS196715:HRS196720 IBO196715:IBO196720 ILK196715:ILK196720 IVG196715:IVG196720 JFC196715:JFC196720 JOY196715:JOY196720 JYU196715:JYU196720 KIQ196715:KIQ196720 KSM196715:KSM196720 LCI196715:LCI196720 LME196715:LME196720 LWA196715:LWA196720 MFW196715:MFW196720 MPS196715:MPS196720 MZO196715:MZO196720 NJK196715:NJK196720 NTG196715:NTG196720 ODC196715:ODC196720 OMY196715:OMY196720 OWU196715:OWU196720 PGQ196715:PGQ196720 PQM196715:PQM196720 QAI196715:QAI196720 QKE196715:QKE196720 QUA196715:QUA196720 RDW196715:RDW196720 RNS196715:RNS196720 RXO196715:RXO196720 SHK196715:SHK196720 SRG196715:SRG196720 TBC196715:TBC196720 TKY196715:TKY196720 TUU196715:TUU196720 UEQ196715:UEQ196720 UOM196715:UOM196720 UYI196715:UYI196720 VIE196715:VIE196720 VSA196715:VSA196720 WBW196715:WBW196720 WLS196715:WLS196720 WVO196715:WVO196720 G262251:G262256 JC262251:JC262256 SY262251:SY262256 ACU262251:ACU262256 AMQ262251:AMQ262256 AWM262251:AWM262256 BGI262251:BGI262256 BQE262251:BQE262256 CAA262251:CAA262256 CJW262251:CJW262256 CTS262251:CTS262256 DDO262251:DDO262256 DNK262251:DNK262256 DXG262251:DXG262256 EHC262251:EHC262256 EQY262251:EQY262256 FAU262251:FAU262256 FKQ262251:FKQ262256 FUM262251:FUM262256 GEI262251:GEI262256 GOE262251:GOE262256 GYA262251:GYA262256 HHW262251:HHW262256 HRS262251:HRS262256 IBO262251:IBO262256 ILK262251:ILK262256 IVG262251:IVG262256 JFC262251:JFC262256 JOY262251:JOY262256 JYU262251:JYU262256 KIQ262251:KIQ262256 KSM262251:KSM262256 LCI262251:LCI262256 LME262251:LME262256 LWA262251:LWA262256 MFW262251:MFW262256 MPS262251:MPS262256 MZO262251:MZO262256 NJK262251:NJK262256 NTG262251:NTG262256 ODC262251:ODC262256 OMY262251:OMY262256 OWU262251:OWU262256 PGQ262251:PGQ262256 PQM262251:PQM262256 QAI262251:QAI262256 QKE262251:QKE262256 QUA262251:QUA262256 RDW262251:RDW262256 RNS262251:RNS262256 RXO262251:RXO262256 SHK262251:SHK262256 SRG262251:SRG262256 TBC262251:TBC262256 TKY262251:TKY262256 TUU262251:TUU262256 UEQ262251:UEQ262256 UOM262251:UOM262256 UYI262251:UYI262256 VIE262251:VIE262256 VSA262251:VSA262256 WBW262251:WBW262256 WLS262251:WLS262256 WVO262251:WVO262256 G327787:G327792 JC327787:JC327792 SY327787:SY327792 ACU327787:ACU327792 AMQ327787:AMQ327792 AWM327787:AWM327792 BGI327787:BGI327792 BQE327787:BQE327792 CAA327787:CAA327792 CJW327787:CJW327792 CTS327787:CTS327792 DDO327787:DDO327792 DNK327787:DNK327792 DXG327787:DXG327792 EHC327787:EHC327792 EQY327787:EQY327792 FAU327787:FAU327792 FKQ327787:FKQ327792 FUM327787:FUM327792 GEI327787:GEI327792 GOE327787:GOE327792 GYA327787:GYA327792 HHW327787:HHW327792 HRS327787:HRS327792 IBO327787:IBO327792 ILK327787:ILK327792 IVG327787:IVG327792 JFC327787:JFC327792 JOY327787:JOY327792 JYU327787:JYU327792 KIQ327787:KIQ327792 KSM327787:KSM327792 LCI327787:LCI327792 LME327787:LME327792 LWA327787:LWA327792 MFW327787:MFW327792 MPS327787:MPS327792 MZO327787:MZO327792 NJK327787:NJK327792 NTG327787:NTG327792 ODC327787:ODC327792 OMY327787:OMY327792 OWU327787:OWU327792 PGQ327787:PGQ327792 PQM327787:PQM327792 QAI327787:QAI327792 QKE327787:QKE327792 QUA327787:QUA327792 RDW327787:RDW327792 RNS327787:RNS327792 RXO327787:RXO327792 SHK327787:SHK327792 SRG327787:SRG327792 TBC327787:TBC327792 TKY327787:TKY327792 TUU327787:TUU327792 UEQ327787:UEQ327792 UOM327787:UOM327792 UYI327787:UYI327792 VIE327787:VIE327792 VSA327787:VSA327792 WBW327787:WBW327792 WLS327787:WLS327792 WVO327787:WVO327792 G393323:G393328 JC393323:JC393328 SY393323:SY393328 ACU393323:ACU393328 AMQ393323:AMQ393328 AWM393323:AWM393328 BGI393323:BGI393328 BQE393323:BQE393328 CAA393323:CAA393328 CJW393323:CJW393328 CTS393323:CTS393328 DDO393323:DDO393328 DNK393323:DNK393328 DXG393323:DXG393328 EHC393323:EHC393328 EQY393323:EQY393328 FAU393323:FAU393328 FKQ393323:FKQ393328 FUM393323:FUM393328 GEI393323:GEI393328 GOE393323:GOE393328 GYA393323:GYA393328 HHW393323:HHW393328 HRS393323:HRS393328 IBO393323:IBO393328 ILK393323:ILK393328 IVG393323:IVG393328 JFC393323:JFC393328 JOY393323:JOY393328 JYU393323:JYU393328 KIQ393323:KIQ393328 KSM393323:KSM393328 LCI393323:LCI393328 LME393323:LME393328 LWA393323:LWA393328 MFW393323:MFW393328 MPS393323:MPS393328 MZO393323:MZO393328 NJK393323:NJK393328 NTG393323:NTG393328 ODC393323:ODC393328 OMY393323:OMY393328 OWU393323:OWU393328 PGQ393323:PGQ393328 PQM393323:PQM393328 QAI393323:QAI393328 QKE393323:QKE393328 QUA393323:QUA393328 RDW393323:RDW393328 RNS393323:RNS393328 RXO393323:RXO393328 SHK393323:SHK393328 SRG393323:SRG393328 TBC393323:TBC393328 TKY393323:TKY393328 TUU393323:TUU393328 UEQ393323:UEQ393328 UOM393323:UOM393328 UYI393323:UYI393328 VIE393323:VIE393328 VSA393323:VSA393328 WBW393323:WBW393328 WLS393323:WLS393328 WVO393323:WVO393328 G458859:G458864 JC458859:JC458864 SY458859:SY458864 ACU458859:ACU458864 AMQ458859:AMQ458864 AWM458859:AWM458864 BGI458859:BGI458864 BQE458859:BQE458864 CAA458859:CAA458864 CJW458859:CJW458864 CTS458859:CTS458864 DDO458859:DDO458864 DNK458859:DNK458864 DXG458859:DXG458864 EHC458859:EHC458864 EQY458859:EQY458864 FAU458859:FAU458864 FKQ458859:FKQ458864 FUM458859:FUM458864 GEI458859:GEI458864 GOE458859:GOE458864 GYA458859:GYA458864 HHW458859:HHW458864 HRS458859:HRS458864 IBO458859:IBO458864 ILK458859:ILK458864 IVG458859:IVG458864 JFC458859:JFC458864 JOY458859:JOY458864 JYU458859:JYU458864 KIQ458859:KIQ458864 KSM458859:KSM458864 LCI458859:LCI458864 LME458859:LME458864 LWA458859:LWA458864 MFW458859:MFW458864 MPS458859:MPS458864 MZO458859:MZO458864 NJK458859:NJK458864 NTG458859:NTG458864 ODC458859:ODC458864 OMY458859:OMY458864 OWU458859:OWU458864 PGQ458859:PGQ458864 PQM458859:PQM458864 QAI458859:QAI458864 QKE458859:QKE458864 QUA458859:QUA458864 RDW458859:RDW458864 RNS458859:RNS458864 RXO458859:RXO458864 SHK458859:SHK458864 SRG458859:SRG458864 TBC458859:TBC458864 TKY458859:TKY458864 TUU458859:TUU458864 UEQ458859:UEQ458864 UOM458859:UOM458864 UYI458859:UYI458864 VIE458859:VIE458864 VSA458859:VSA458864 WBW458859:WBW458864 WLS458859:WLS458864 WVO458859:WVO458864 G524395:G524400 JC524395:JC524400 SY524395:SY524400 ACU524395:ACU524400 AMQ524395:AMQ524400 AWM524395:AWM524400 BGI524395:BGI524400 BQE524395:BQE524400 CAA524395:CAA524400 CJW524395:CJW524400 CTS524395:CTS524400 DDO524395:DDO524400 DNK524395:DNK524400 DXG524395:DXG524400 EHC524395:EHC524400 EQY524395:EQY524400 FAU524395:FAU524400 FKQ524395:FKQ524400 FUM524395:FUM524400 GEI524395:GEI524400 GOE524395:GOE524400 GYA524395:GYA524400 HHW524395:HHW524400 HRS524395:HRS524400 IBO524395:IBO524400 ILK524395:ILK524400 IVG524395:IVG524400 JFC524395:JFC524400 JOY524395:JOY524400 JYU524395:JYU524400 KIQ524395:KIQ524400 KSM524395:KSM524400 LCI524395:LCI524400 LME524395:LME524400 LWA524395:LWA524400 MFW524395:MFW524400 MPS524395:MPS524400 MZO524395:MZO524400 NJK524395:NJK524400 NTG524395:NTG524400 ODC524395:ODC524400 OMY524395:OMY524400 OWU524395:OWU524400 PGQ524395:PGQ524400 PQM524395:PQM524400 QAI524395:QAI524400 QKE524395:QKE524400 QUA524395:QUA524400 RDW524395:RDW524400 RNS524395:RNS524400 RXO524395:RXO524400 SHK524395:SHK524400 SRG524395:SRG524400 TBC524395:TBC524400 TKY524395:TKY524400 TUU524395:TUU524400 UEQ524395:UEQ524400 UOM524395:UOM524400 UYI524395:UYI524400 VIE524395:VIE524400 VSA524395:VSA524400 WBW524395:WBW524400 WLS524395:WLS524400 WVO524395:WVO524400 G589931:G589936 JC589931:JC589936 SY589931:SY589936 ACU589931:ACU589936 AMQ589931:AMQ589936 AWM589931:AWM589936 BGI589931:BGI589936 BQE589931:BQE589936 CAA589931:CAA589936 CJW589931:CJW589936 CTS589931:CTS589936 DDO589931:DDO589936 DNK589931:DNK589936 DXG589931:DXG589936 EHC589931:EHC589936 EQY589931:EQY589936 FAU589931:FAU589936 FKQ589931:FKQ589936 FUM589931:FUM589936 GEI589931:GEI589936 GOE589931:GOE589936 GYA589931:GYA589936 HHW589931:HHW589936 HRS589931:HRS589936 IBO589931:IBO589936 ILK589931:ILK589936 IVG589931:IVG589936 JFC589931:JFC589936 JOY589931:JOY589936 JYU589931:JYU589936 KIQ589931:KIQ589936 KSM589931:KSM589936 LCI589931:LCI589936 LME589931:LME589936 LWA589931:LWA589936 MFW589931:MFW589936 MPS589931:MPS589936 MZO589931:MZO589936 NJK589931:NJK589936 NTG589931:NTG589936 ODC589931:ODC589936 OMY589931:OMY589936 OWU589931:OWU589936 PGQ589931:PGQ589936 PQM589931:PQM589936 QAI589931:QAI589936 QKE589931:QKE589936 QUA589931:QUA589936 RDW589931:RDW589936 RNS589931:RNS589936 RXO589931:RXO589936 SHK589931:SHK589936 SRG589931:SRG589936 TBC589931:TBC589936 TKY589931:TKY589936 TUU589931:TUU589936 UEQ589931:UEQ589936 UOM589931:UOM589936 UYI589931:UYI589936 VIE589931:VIE589936 VSA589931:VSA589936 WBW589931:WBW589936 WLS589931:WLS589936 WVO589931:WVO589936 G655467:G655472 JC655467:JC655472 SY655467:SY655472 ACU655467:ACU655472 AMQ655467:AMQ655472 AWM655467:AWM655472 BGI655467:BGI655472 BQE655467:BQE655472 CAA655467:CAA655472 CJW655467:CJW655472 CTS655467:CTS655472 DDO655467:DDO655472 DNK655467:DNK655472 DXG655467:DXG655472 EHC655467:EHC655472 EQY655467:EQY655472 FAU655467:FAU655472 FKQ655467:FKQ655472 FUM655467:FUM655472 GEI655467:GEI655472 GOE655467:GOE655472 GYA655467:GYA655472 HHW655467:HHW655472 HRS655467:HRS655472 IBO655467:IBO655472 ILK655467:ILK655472 IVG655467:IVG655472 JFC655467:JFC655472 JOY655467:JOY655472 JYU655467:JYU655472 KIQ655467:KIQ655472 KSM655467:KSM655472 LCI655467:LCI655472 LME655467:LME655472 LWA655467:LWA655472 MFW655467:MFW655472 MPS655467:MPS655472 MZO655467:MZO655472 NJK655467:NJK655472 NTG655467:NTG655472 ODC655467:ODC655472 OMY655467:OMY655472 OWU655467:OWU655472 PGQ655467:PGQ655472 PQM655467:PQM655472 QAI655467:QAI655472 QKE655467:QKE655472 QUA655467:QUA655472 RDW655467:RDW655472 RNS655467:RNS655472 RXO655467:RXO655472 SHK655467:SHK655472 SRG655467:SRG655472 TBC655467:TBC655472 TKY655467:TKY655472 TUU655467:TUU655472 UEQ655467:UEQ655472 UOM655467:UOM655472 UYI655467:UYI655472 VIE655467:VIE655472 VSA655467:VSA655472 WBW655467:WBW655472 WLS655467:WLS655472 WVO655467:WVO655472 G721003:G721008 JC721003:JC721008 SY721003:SY721008 ACU721003:ACU721008 AMQ721003:AMQ721008 AWM721003:AWM721008 BGI721003:BGI721008 BQE721003:BQE721008 CAA721003:CAA721008 CJW721003:CJW721008 CTS721003:CTS721008 DDO721003:DDO721008 DNK721003:DNK721008 DXG721003:DXG721008 EHC721003:EHC721008 EQY721003:EQY721008 FAU721003:FAU721008 FKQ721003:FKQ721008 FUM721003:FUM721008 GEI721003:GEI721008 GOE721003:GOE721008 GYA721003:GYA721008 HHW721003:HHW721008 HRS721003:HRS721008 IBO721003:IBO721008 ILK721003:ILK721008 IVG721003:IVG721008 JFC721003:JFC721008 JOY721003:JOY721008 JYU721003:JYU721008 KIQ721003:KIQ721008 KSM721003:KSM721008 LCI721003:LCI721008 LME721003:LME721008 LWA721003:LWA721008 MFW721003:MFW721008 MPS721003:MPS721008 MZO721003:MZO721008 NJK721003:NJK721008 NTG721003:NTG721008 ODC721003:ODC721008 OMY721003:OMY721008 OWU721003:OWU721008 PGQ721003:PGQ721008 PQM721003:PQM721008 QAI721003:QAI721008 QKE721003:QKE721008 QUA721003:QUA721008 RDW721003:RDW721008 RNS721003:RNS721008 RXO721003:RXO721008 SHK721003:SHK721008 SRG721003:SRG721008 TBC721003:TBC721008 TKY721003:TKY721008 TUU721003:TUU721008 UEQ721003:UEQ721008 UOM721003:UOM721008 UYI721003:UYI721008 VIE721003:VIE721008 VSA721003:VSA721008 WBW721003:WBW721008 WLS721003:WLS721008 WVO721003:WVO721008 G786539:G786544 JC786539:JC786544 SY786539:SY786544 ACU786539:ACU786544 AMQ786539:AMQ786544 AWM786539:AWM786544 BGI786539:BGI786544 BQE786539:BQE786544 CAA786539:CAA786544 CJW786539:CJW786544 CTS786539:CTS786544 DDO786539:DDO786544 DNK786539:DNK786544 DXG786539:DXG786544 EHC786539:EHC786544 EQY786539:EQY786544 FAU786539:FAU786544 FKQ786539:FKQ786544 FUM786539:FUM786544 GEI786539:GEI786544 GOE786539:GOE786544 GYA786539:GYA786544 HHW786539:HHW786544 HRS786539:HRS786544 IBO786539:IBO786544 ILK786539:ILK786544 IVG786539:IVG786544 JFC786539:JFC786544 JOY786539:JOY786544 JYU786539:JYU786544 KIQ786539:KIQ786544 KSM786539:KSM786544 LCI786539:LCI786544 LME786539:LME786544 LWA786539:LWA786544 MFW786539:MFW786544 MPS786539:MPS786544 MZO786539:MZO786544 NJK786539:NJK786544 NTG786539:NTG786544 ODC786539:ODC786544 OMY786539:OMY786544 OWU786539:OWU786544 PGQ786539:PGQ786544 PQM786539:PQM786544 QAI786539:QAI786544 QKE786539:QKE786544 QUA786539:QUA786544 RDW786539:RDW786544 RNS786539:RNS786544 RXO786539:RXO786544 SHK786539:SHK786544 SRG786539:SRG786544 TBC786539:TBC786544 TKY786539:TKY786544 TUU786539:TUU786544 UEQ786539:UEQ786544 UOM786539:UOM786544 UYI786539:UYI786544 VIE786539:VIE786544 VSA786539:VSA786544 WBW786539:WBW786544 WLS786539:WLS786544 WVO786539:WVO786544 G852075:G852080 JC852075:JC852080 SY852075:SY852080 ACU852075:ACU852080 AMQ852075:AMQ852080 AWM852075:AWM852080 BGI852075:BGI852080 BQE852075:BQE852080 CAA852075:CAA852080 CJW852075:CJW852080 CTS852075:CTS852080 DDO852075:DDO852080 DNK852075:DNK852080 DXG852075:DXG852080 EHC852075:EHC852080 EQY852075:EQY852080 FAU852075:FAU852080 FKQ852075:FKQ852080 FUM852075:FUM852080 GEI852075:GEI852080 GOE852075:GOE852080 GYA852075:GYA852080 HHW852075:HHW852080 HRS852075:HRS852080 IBO852075:IBO852080 ILK852075:ILK852080 IVG852075:IVG852080 JFC852075:JFC852080 JOY852075:JOY852080 JYU852075:JYU852080 KIQ852075:KIQ852080 KSM852075:KSM852080 LCI852075:LCI852080 LME852075:LME852080 LWA852075:LWA852080 MFW852075:MFW852080 MPS852075:MPS852080 MZO852075:MZO852080 NJK852075:NJK852080 NTG852075:NTG852080 ODC852075:ODC852080 OMY852075:OMY852080 OWU852075:OWU852080 PGQ852075:PGQ852080 PQM852075:PQM852080 QAI852075:QAI852080 QKE852075:QKE852080 QUA852075:QUA852080 RDW852075:RDW852080 RNS852075:RNS852080 RXO852075:RXO852080 SHK852075:SHK852080 SRG852075:SRG852080 TBC852075:TBC852080 TKY852075:TKY852080 TUU852075:TUU852080 UEQ852075:UEQ852080 UOM852075:UOM852080 UYI852075:UYI852080 VIE852075:VIE852080 VSA852075:VSA852080 WBW852075:WBW852080 WLS852075:WLS852080 WVO852075:WVO852080 G917611:G917616 JC917611:JC917616 SY917611:SY917616 ACU917611:ACU917616 AMQ917611:AMQ917616 AWM917611:AWM917616 BGI917611:BGI917616 BQE917611:BQE917616 CAA917611:CAA917616 CJW917611:CJW917616 CTS917611:CTS917616 DDO917611:DDO917616 DNK917611:DNK917616 DXG917611:DXG917616 EHC917611:EHC917616 EQY917611:EQY917616 FAU917611:FAU917616 FKQ917611:FKQ917616 FUM917611:FUM917616 GEI917611:GEI917616 GOE917611:GOE917616 GYA917611:GYA917616 HHW917611:HHW917616 HRS917611:HRS917616 IBO917611:IBO917616 ILK917611:ILK917616 IVG917611:IVG917616 JFC917611:JFC917616 JOY917611:JOY917616 JYU917611:JYU917616 KIQ917611:KIQ917616 KSM917611:KSM917616 LCI917611:LCI917616 LME917611:LME917616 LWA917611:LWA917616 MFW917611:MFW917616 MPS917611:MPS917616 MZO917611:MZO917616 NJK917611:NJK917616 NTG917611:NTG917616 ODC917611:ODC917616 OMY917611:OMY917616 OWU917611:OWU917616 PGQ917611:PGQ917616 PQM917611:PQM917616 QAI917611:QAI917616 QKE917611:QKE917616 QUA917611:QUA917616 RDW917611:RDW917616 RNS917611:RNS917616 RXO917611:RXO917616 SHK917611:SHK917616 SRG917611:SRG917616 TBC917611:TBC917616 TKY917611:TKY917616 TUU917611:TUU917616 UEQ917611:UEQ917616 UOM917611:UOM917616 UYI917611:UYI917616 VIE917611:VIE917616 VSA917611:VSA917616 WBW917611:WBW917616 WLS917611:WLS917616 WVO917611:WVO917616 G983147:G983152 JC983147:JC983152 SY983147:SY983152 ACU983147:ACU983152 AMQ983147:AMQ983152 AWM983147:AWM983152 BGI983147:BGI983152 BQE983147:BQE983152 CAA983147:CAA983152 CJW983147:CJW983152 CTS983147:CTS983152 DDO983147:DDO983152 DNK983147:DNK983152 DXG983147:DXG983152 EHC983147:EHC983152 EQY983147:EQY983152 FAU983147:FAU983152 FKQ983147:FKQ983152 FUM983147:FUM983152 GEI983147:GEI983152 GOE983147:GOE983152 GYA983147:GYA983152 HHW983147:HHW983152 HRS983147:HRS983152 IBO983147:IBO983152 ILK983147:ILK983152 IVG983147:IVG983152 JFC983147:JFC983152 JOY983147:JOY983152 JYU983147:JYU983152 KIQ983147:KIQ983152 KSM983147:KSM983152 LCI983147:LCI983152 LME983147:LME983152 LWA983147:LWA983152 MFW983147:MFW983152 MPS983147:MPS983152 MZO983147:MZO983152 NJK983147:NJK983152 NTG983147:NTG983152 ODC983147:ODC983152 OMY983147:OMY983152 OWU983147:OWU983152 PGQ983147:PGQ983152 PQM983147:PQM983152 QAI983147:QAI983152 QKE983147:QKE983152 QUA983147:QUA983152 RDW983147:RDW983152 RNS983147:RNS983152 RXO983147:RXO983152 SHK983147:SHK983152 SRG983147:SRG983152 TBC983147:TBC983152 TKY983147:TKY983152 TUU983147:TUU983152 UEQ983147:UEQ983152 UOM983147:UOM983152 UYI983147:UYI983152 VIE983147:VIE983152 VSA983147:VSA983152 WBW983147:WBW983152 WLS983147:WLS983152 WVO983147:WVO983152 G114:G117 JC114:JC117 SY114:SY117 ACU114:ACU117 AMQ114:AMQ117 AWM114:AWM117 BGI114:BGI117 BQE114:BQE117 CAA114:CAA117 CJW114:CJW117 CTS114:CTS117 DDO114:DDO117 DNK114:DNK117 DXG114:DXG117 EHC114:EHC117 EQY114:EQY117 FAU114:FAU117 FKQ114:FKQ117 FUM114:FUM117 GEI114:GEI117 GOE114:GOE117 GYA114:GYA117 HHW114:HHW117 HRS114:HRS117 IBO114:IBO117 ILK114:ILK117 IVG114:IVG117 JFC114:JFC117 JOY114:JOY117 JYU114:JYU117 KIQ114:KIQ117 KSM114:KSM117 LCI114:LCI117 LME114:LME117 LWA114:LWA117 MFW114:MFW117 MPS114:MPS117 MZO114:MZO117 NJK114:NJK117 NTG114:NTG117 ODC114:ODC117 OMY114:OMY117 OWU114:OWU117 PGQ114:PGQ117 PQM114:PQM117 QAI114:QAI117 QKE114:QKE117 QUA114:QUA117 RDW114:RDW117 RNS114:RNS117 RXO114:RXO117 SHK114:SHK117 SRG114:SRG117 TBC114:TBC117 TKY114:TKY117 TUU114:TUU117 UEQ114:UEQ117 UOM114:UOM117 UYI114:UYI117 VIE114:VIE117 VSA114:VSA117 WBW114:WBW117 WLS114:WLS117 WVO114:WVO117 G65650:G65653 JC65650:JC65653 SY65650:SY65653 ACU65650:ACU65653 AMQ65650:AMQ65653 AWM65650:AWM65653 BGI65650:BGI65653 BQE65650:BQE65653 CAA65650:CAA65653 CJW65650:CJW65653 CTS65650:CTS65653 DDO65650:DDO65653 DNK65650:DNK65653 DXG65650:DXG65653 EHC65650:EHC65653 EQY65650:EQY65653 FAU65650:FAU65653 FKQ65650:FKQ65653 FUM65650:FUM65653 GEI65650:GEI65653 GOE65650:GOE65653 GYA65650:GYA65653 HHW65650:HHW65653 HRS65650:HRS65653 IBO65650:IBO65653 ILK65650:ILK65653 IVG65650:IVG65653 JFC65650:JFC65653 JOY65650:JOY65653 JYU65650:JYU65653 KIQ65650:KIQ65653 KSM65650:KSM65653 LCI65650:LCI65653 LME65650:LME65653 LWA65650:LWA65653 MFW65650:MFW65653 MPS65650:MPS65653 MZO65650:MZO65653 NJK65650:NJK65653 NTG65650:NTG65653 ODC65650:ODC65653 OMY65650:OMY65653 OWU65650:OWU65653 PGQ65650:PGQ65653 PQM65650:PQM65653 QAI65650:QAI65653 QKE65650:QKE65653 QUA65650:QUA65653 RDW65650:RDW65653 RNS65650:RNS65653 RXO65650:RXO65653 SHK65650:SHK65653 SRG65650:SRG65653 TBC65650:TBC65653 TKY65650:TKY65653 TUU65650:TUU65653 UEQ65650:UEQ65653 UOM65650:UOM65653 UYI65650:UYI65653 VIE65650:VIE65653 VSA65650:VSA65653 WBW65650:WBW65653 WLS65650:WLS65653 WVO65650:WVO65653 G131186:G131189 JC131186:JC131189 SY131186:SY131189 ACU131186:ACU131189 AMQ131186:AMQ131189 AWM131186:AWM131189 BGI131186:BGI131189 BQE131186:BQE131189 CAA131186:CAA131189 CJW131186:CJW131189 CTS131186:CTS131189 DDO131186:DDO131189 DNK131186:DNK131189 DXG131186:DXG131189 EHC131186:EHC131189 EQY131186:EQY131189 FAU131186:FAU131189 FKQ131186:FKQ131189 FUM131186:FUM131189 GEI131186:GEI131189 GOE131186:GOE131189 GYA131186:GYA131189 HHW131186:HHW131189 HRS131186:HRS131189 IBO131186:IBO131189 ILK131186:ILK131189 IVG131186:IVG131189 JFC131186:JFC131189 JOY131186:JOY131189 JYU131186:JYU131189 KIQ131186:KIQ131189 KSM131186:KSM131189 LCI131186:LCI131189 LME131186:LME131189 LWA131186:LWA131189 MFW131186:MFW131189 MPS131186:MPS131189 MZO131186:MZO131189 NJK131186:NJK131189 NTG131186:NTG131189 ODC131186:ODC131189 OMY131186:OMY131189 OWU131186:OWU131189 PGQ131186:PGQ131189 PQM131186:PQM131189 QAI131186:QAI131189 QKE131186:QKE131189 QUA131186:QUA131189 RDW131186:RDW131189 RNS131186:RNS131189 RXO131186:RXO131189 SHK131186:SHK131189 SRG131186:SRG131189 TBC131186:TBC131189 TKY131186:TKY131189 TUU131186:TUU131189 UEQ131186:UEQ131189 UOM131186:UOM131189 UYI131186:UYI131189 VIE131186:VIE131189 VSA131186:VSA131189 WBW131186:WBW131189 WLS131186:WLS131189 WVO131186:WVO131189 G196722:G196725 JC196722:JC196725 SY196722:SY196725 ACU196722:ACU196725 AMQ196722:AMQ196725 AWM196722:AWM196725 BGI196722:BGI196725 BQE196722:BQE196725 CAA196722:CAA196725 CJW196722:CJW196725 CTS196722:CTS196725 DDO196722:DDO196725 DNK196722:DNK196725 DXG196722:DXG196725 EHC196722:EHC196725 EQY196722:EQY196725 FAU196722:FAU196725 FKQ196722:FKQ196725 FUM196722:FUM196725 GEI196722:GEI196725 GOE196722:GOE196725 GYA196722:GYA196725 HHW196722:HHW196725 HRS196722:HRS196725 IBO196722:IBO196725 ILK196722:ILK196725 IVG196722:IVG196725 JFC196722:JFC196725 JOY196722:JOY196725 JYU196722:JYU196725 KIQ196722:KIQ196725 KSM196722:KSM196725 LCI196722:LCI196725 LME196722:LME196725 LWA196722:LWA196725 MFW196722:MFW196725 MPS196722:MPS196725 MZO196722:MZO196725 NJK196722:NJK196725 NTG196722:NTG196725 ODC196722:ODC196725 OMY196722:OMY196725 OWU196722:OWU196725 PGQ196722:PGQ196725 PQM196722:PQM196725 QAI196722:QAI196725 QKE196722:QKE196725 QUA196722:QUA196725 RDW196722:RDW196725 RNS196722:RNS196725 RXO196722:RXO196725 SHK196722:SHK196725 SRG196722:SRG196725 TBC196722:TBC196725 TKY196722:TKY196725 TUU196722:TUU196725 UEQ196722:UEQ196725 UOM196722:UOM196725 UYI196722:UYI196725 VIE196722:VIE196725 VSA196722:VSA196725 WBW196722:WBW196725 WLS196722:WLS196725 WVO196722:WVO196725 G262258:G262261 JC262258:JC262261 SY262258:SY262261 ACU262258:ACU262261 AMQ262258:AMQ262261 AWM262258:AWM262261 BGI262258:BGI262261 BQE262258:BQE262261 CAA262258:CAA262261 CJW262258:CJW262261 CTS262258:CTS262261 DDO262258:DDO262261 DNK262258:DNK262261 DXG262258:DXG262261 EHC262258:EHC262261 EQY262258:EQY262261 FAU262258:FAU262261 FKQ262258:FKQ262261 FUM262258:FUM262261 GEI262258:GEI262261 GOE262258:GOE262261 GYA262258:GYA262261 HHW262258:HHW262261 HRS262258:HRS262261 IBO262258:IBO262261 ILK262258:ILK262261 IVG262258:IVG262261 JFC262258:JFC262261 JOY262258:JOY262261 JYU262258:JYU262261 KIQ262258:KIQ262261 KSM262258:KSM262261 LCI262258:LCI262261 LME262258:LME262261 LWA262258:LWA262261 MFW262258:MFW262261 MPS262258:MPS262261 MZO262258:MZO262261 NJK262258:NJK262261 NTG262258:NTG262261 ODC262258:ODC262261 OMY262258:OMY262261 OWU262258:OWU262261 PGQ262258:PGQ262261 PQM262258:PQM262261 QAI262258:QAI262261 QKE262258:QKE262261 QUA262258:QUA262261 RDW262258:RDW262261 RNS262258:RNS262261 RXO262258:RXO262261 SHK262258:SHK262261 SRG262258:SRG262261 TBC262258:TBC262261 TKY262258:TKY262261 TUU262258:TUU262261 UEQ262258:UEQ262261 UOM262258:UOM262261 UYI262258:UYI262261 VIE262258:VIE262261 VSA262258:VSA262261 WBW262258:WBW262261 WLS262258:WLS262261 WVO262258:WVO262261 G327794:G327797 JC327794:JC327797 SY327794:SY327797 ACU327794:ACU327797 AMQ327794:AMQ327797 AWM327794:AWM327797 BGI327794:BGI327797 BQE327794:BQE327797 CAA327794:CAA327797 CJW327794:CJW327797 CTS327794:CTS327797 DDO327794:DDO327797 DNK327794:DNK327797 DXG327794:DXG327797 EHC327794:EHC327797 EQY327794:EQY327797 FAU327794:FAU327797 FKQ327794:FKQ327797 FUM327794:FUM327797 GEI327794:GEI327797 GOE327794:GOE327797 GYA327794:GYA327797 HHW327794:HHW327797 HRS327794:HRS327797 IBO327794:IBO327797 ILK327794:ILK327797 IVG327794:IVG327797 JFC327794:JFC327797 JOY327794:JOY327797 JYU327794:JYU327797 KIQ327794:KIQ327797 KSM327794:KSM327797 LCI327794:LCI327797 LME327794:LME327797 LWA327794:LWA327797 MFW327794:MFW327797 MPS327794:MPS327797 MZO327794:MZO327797 NJK327794:NJK327797 NTG327794:NTG327797 ODC327794:ODC327797 OMY327794:OMY327797 OWU327794:OWU327797 PGQ327794:PGQ327797 PQM327794:PQM327797 QAI327794:QAI327797 QKE327794:QKE327797 QUA327794:QUA327797 RDW327794:RDW327797 RNS327794:RNS327797 RXO327794:RXO327797 SHK327794:SHK327797 SRG327794:SRG327797 TBC327794:TBC327797 TKY327794:TKY327797 TUU327794:TUU327797 UEQ327794:UEQ327797 UOM327794:UOM327797 UYI327794:UYI327797 VIE327794:VIE327797 VSA327794:VSA327797 WBW327794:WBW327797 WLS327794:WLS327797 WVO327794:WVO327797 G393330:G393333 JC393330:JC393333 SY393330:SY393333 ACU393330:ACU393333 AMQ393330:AMQ393333 AWM393330:AWM393333 BGI393330:BGI393333 BQE393330:BQE393333 CAA393330:CAA393333 CJW393330:CJW393333 CTS393330:CTS393333 DDO393330:DDO393333 DNK393330:DNK393333 DXG393330:DXG393333 EHC393330:EHC393333 EQY393330:EQY393333 FAU393330:FAU393333 FKQ393330:FKQ393333 FUM393330:FUM393333 GEI393330:GEI393333 GOE393330:GOE393333 GYA393330:GYA393333 HHW393330:HHW393333 HRS393330:HRS393333 IBO393330:IBO393333 ILK393330:ILK393333 IVG393330:IVG393333 JFC393330:JFC393333 JOY393330:JOY393333 JYU393330:JYU393333 KIQ393330:KIQ393333 KSM393330:KSM393333 LCI393330:LCI393333 LME393330:LME393333 LWA393330:LWA393333 MFW393330:MFW393333 MPS393330:MPS393333 MZO393330:MZO393333 NJK393330:NJK393333 NTG393330:NTG393333 ODC393330:ODC393333 OMY393330:OMY393333 OWU393330:OWU393333 PGQ393330:PGQ393333 PQM393330:PQM393333 QAI393330:QAI393333 QKE393330:QKE393333 QUA393330:QUA393333 RDW393330:RDW393333 RNS393330:RNS393333 RXO393330:RXO393333 SHK393330:SHK393333 SRG393330:SRG393333 TBC393330:TBC393333 TKY393330:TKY393333 TUU393330:TUU393333 UEQ393330:UEQ393333 UOM393330:UOM393333 UYI393330:UYI393333 VIE393330:VIE393333 VSA393330:VSA393333 WBW393330:WBW393333 WLS393330:WLS393333 WVO393330:WVO393333 G458866:G458869 JC458866:JC458869 SY458866:SY458869 ACU458866:ACU458869 AMQ458866:AMQ458869 AWM458866:AWM458869 BGI458866:BGI458869 BQE458866:BQE458869 CAA458866:CAA458869 CJW458866:CJW458869 CTS458866:CTS458869 DDO458866:DDO458869 DNK458866:DNK458869 DXG458866:DXG458869 EHC458866:EHC458869 EQY458866:EQY458869 FAU458866:FAU458869 FKQ458866:FKQ458869 FUM458866:FUM458869 GEI458866:GEI458869 GOE458866:GOE458869 GYA458866:GYA458869 HHW458866:HHW458869 HRS458866:HRS458869 IBO458866:IBO458869 ILK458866:ILK458869 IVG458866:IVG458869 JFC458866:JFC458869 JOY458866:JOY458869 JYU458866:JYU458869 KIQ458866:KIQ458869 KSM458866:KSM458869 LCI458866:LCI458869 LME458866:LME458869 LWA458866:LWA458869 MFW458866:MFW458869 MPS458866:MPS458869 MZO458866:MZO458869 NJK458866:NJK458869 NTG458866:NTG458869 ODC458866:ODC458869 OMY458866:OMY458869 OWU458866:OWU458869 PGQ458866:PGQ458869 PQM458866:PQM458869 QAI458866:QAI458869 QKE458866:QKE458869 QUA458866:QUA458869 RDW458866:RDW458869 RNS458866:RNS458869 RXO458866:RXO458869 SHK458866:SHK458869 SRG458866:SRG458869 TBC458866:TBC458869 TKY458866:TKY458869 TUU458866:TUU458869 UEQ458866:UEQ458869 UOM458866:UOM458869 UYI458866:UYI458869 VIE458866:VIE458869 VSA458866:VSA458869 WBW458866:WBW458869 WLS458866:WLS458869 WVO458866:WVO458869 G524402:G524405 JC524402:JC524405 SY524402:SY524405 ACU524402:ACU524405 AMQ524402:AMQ524405 AWM524402:AWM524405 BGI524402:BGI524405 BQE524402:BQE524405 CAA524402:CAA524405 CJW524402:CJW524405 CTS524402:CTS524405 DDO524402:DDO524405 DNK524402:DNK524405 DXG524402:DXG524405 EHC524402:EHC524405 EQY524402:EQY524405 FAU524402:FAU524405 FKQ524402:FKQ524405 FUM524402:FUM524405 GEI524402:GEI524405 GOE524402:GOE524405 GYA524402:GYA524405 HHW524402:HHW524405 HRS524402:HRS524405 IBO524402:IBO524405 ILK524402:ILK524405 IVG524402:IVG524405 JFC524402:JFC524405 JOY524402:JOY524405 JYU524402:JYU524405 KIQ524402:KIQ524405 KSM524402:KSM524405 LCI524402:LCI524405 LME524402:LME524405 LWA524402:LWA524405 MFW524402:MFW524405 MPS524402:MPS524405 MZO524402:MZO524405 NJK524402:NJK524405 NTG524402:NTG524405 ODC524402:ODC524405 OMY524402:OMY524405 OWU524402:OWU524405 PGQ524402:PGQ524405 PQM524402:PQM524405 QAI524402:QAI524405 QKE524402:QKE524405 QUA524402:QUA524405 RDW524402:RDW524405 RNS524402:RNS524405 RXO524402:RXO524405 SHK524402:SHK524405 SRG524402:SRG524405 TBC524402:TBC524405 TKY524402:TKY524405 TUU524402:TUU524405 UEQ524402:UEQ524405 UOM524402:UOM524405 UYI524402:UYI524405 VIE524402:VIE524405 VSA524402:VSA524405 WBW524402:WBW524405 WLS524402:WLS524405 WVO524402:WVO524405 G589938:G589941 JC589938:JC589941 SY589938:SY589941 ACU589938:ACU589941 AMQ589938:AMQ589941 AWM589938:AWM589941 BGI589938:BGI589941 BQE589938:BQE589941 CAA589938:CAA589941 CJW589938:CJW589941 CTS589938:CTS589941 DDO589938:DDO589941 DNK589938:DNK589941 DXG589938:DXG589941 EHC589938:EHC589941 EQY589938:EQY589941 FAU589938:FAU589941 FKQ589938:FKQ589941 FUM589938:FUM589941 GEI589938:GEI589941 GOE589938:GOE589941 GYA589938:GYA589941 HHW589938:HHW589941 HRS589938:HRS589941 IBO589938:IBO589941 ILK589938:ILK589941 IVG589938:IVG589941 JFC589938:JFC589941 JOY589938:JOY589941 JYU589938:JYU589941 KIQ589938:KIQ589941 KSM589938:KSM589941 LCI589938:LCI589941 LME589938:LME589941 LWA589938:LWA589941 MFW589938:MFW589941 MPS589938:MPS589941 MZO589938:MZO589941 NJK589938:NJK589941 NTG589938:NTG589941 ODC589938:ODC589941 OMY589938:OMY589941 OWU589938:OWU589941 PGQ589938:PGQ589941 PQM589938:PQM589941 QAI589938:QAI589941 QKE589938:QKE589941 QUA589938:QUA589941 RDW589938:RDW589941 RNS589938:RNS589941 RXO589938:RXO589941 SHK589938:SHK589941 SRG589938:SRG589941 TBC589938:TBC589941 TKY589938:TKY589941 TUU589938:TUU589941 UEQ589938:UEQ589941 UOM589938:UOM589941 UYI589938:UYI589941 VIE589938:VIE589941 VSA589938:VSA589941 WBW589938:WBW589941 WLS589938:WLS589941 WVO589938:WVO589941 G655474:G655477 JC655474:JC655477 SY655474:SY655477 ACU655474:ACU655477 AMQ655474:AMQ655477 AWM655474:AWM655477 BGI655474:BGI655477 BQE655474:BQE655477 CAA655474:CAA655477 CJW655474:CJW655477 CTS655474:CTS655477 DDO655474:DDO655477 DNK655474:DNK655477 DXG655474:DXG655477 EHC655474:EHC655477 EQY655474:EQY655477 FAU655474:FAU655477 FKQ655474:FKQ655477 FUM655474:FUM655477 GEI655474:GEI655477 GOE655474:GOE655477 GYA655474:GYA655477 HHW655474:HHW655477 HRS655474:HRS655477 IBO655474:IBO655477 ILK655474:ILK655477 IVG655474:IVG655477 JFC655474:JFC655477 JOY655474:JOY655477 JYU655474:JYU655477 KIQ655474:KIQ655477 KSM655474:KSM655477 LCI655474:LCI655477 LME655474:LME655477 LWA655474:LWA655477 MFW655474:MFW655477 MPS655474:MPS655477 MZO655474:MZO655477 NJK655474:NJK655477 NTG655474:NTG655477 ODC655474:ODC655477 OMY655474:OMY655477 OWU655474:OWU655477 PGQ655474:PGQ655477 PQM655474:PQM655477 QAI655474:QAI655477 QKE655474:QKE655477 QUA655474:QUA655477 RDW655474:RDW655477 RNS655474:RNS655477 RXO655474:RXO655477 SHK655474:SHK655477 SRG655474:SRG655477 TBC655474:TBC655477 TKY655474:TKY655477 TUU655474:TUU655477 UEQ655474:UEQ655477 UOM655474:UOM655477 UYI655474:UYI655477 VIE655474:VIE655477 VSA655474:VSA655477 WBW655474:WBW655477 WLS655474:WLS655477 WVO655474:WVO655477 G721010:G721013 JC721010:JC721013 SY721010:SY721013 ACU721010:ACU721013 AMQ721010:AMQ721013 AWM721010:AWM721013 BGI721010:BGI721013 BQE721010:BQE721013 CAA721010:CAA721013 CJW721010:CJW721013 CTS721010:CTS721013 DDO721010:DDO721013 DNK721010:DNK721013 DXG721010:DXG721013 EHC721010:EHC721013 EQY721010:EQY721013 FAU721010:FAU721013 FKQ721010:FKQ721013 FUM721010:FUM721013 GEI721010:GEI721013 GOE721010:GOE721013 GYA721010:GYA721013 HHW721010:HHW721013 HRS721010:HRS721013 IBO721010:IBO721013 ILK721010:ILK721013 IVG721010:IVG721013 JFC721010:JFC721013 JOY721010:JOY721013 JYU721010:JYU721013 KIQ721010:KIQ721013 KSM721010:KSM721013 LCI721010:LCI721013 LME721010:LME721013 LWA721010:LWA721013 MFW721010:MFW721013 MPS721010:MPS721013 MZO721010:MZO721013 NJK721010:NJK721013 NTG721010:NTG721013 ODC721010:ODC721013 OMY721010:OMY721013 OWU721010:OWU721013 PGQ721010:PGQ721013 PQM721010:PQM721013 QAI721010:QAI721013 QKE721010:QKE721013 QUA721010:QUA721013 RDW721010:RDW721013 RNS721010:RNS721013 RXO721010:RXO721013 SHK721010:SHK721013 SRG721010:SRG721013 TBC721010:TBC721013 TKY721010:TKY721013 TUU721010:TUU721013 UEQ721010:UEQ721013 UOM721010:UOM721013 UYI721010:UYI721013 VIE721010:VIE721013 VSA721010:VSA721013 WBW721010:WBW721013 WLS721010:WLS721013 WVO721010:WVO721013 G786546:G786549 JC786546:JC786549 SY786546:SY786549 ACU786546:ACU786549 AMQ786546:AMQ786549 AWM786546:AWM786549 BGI786546:BGI786549 BQE786546:BQE786549 CAA786546:CAA786549 CJW786546:CJW786549 CTS786546:CTS786549 DDO786546:DDO786549 DNK786546:DNK786549 DXG786546:DXG786549 EHC786546:EHC786549 EQY786546:EQY786549 FAU786546:FAU786549 FKQ786546:FKQ786549 FUM786546:FUM786549 GEI786546:GEI786549 GOE786546:GOE786549 GYA786546:GYA786549 HHW786546:HHW786549 HRS786546:HRS786549 IBO786546:IBO786549 ILK786546:ILK786549 IVG786546:IVG786549 JFC786546:JFC786549 JOY786546:JOY786549 JYU786546:JYU786549 KIQ786546:KIQ786549 KSM786546:KSM786549 LCI786546:LCI786549 LME786546:LME786549 LWA786546:LWA786549 MFW786546:MFW786549 MPS786546:MPS786549 MZO786546:MZO786549 NJK786546:NJK786549 NTG786546:NTG786549 ODC786546:ODC786549 OMY786546:OMY786549 OWU786546:OWU786549 PGQ786546:PGQ786549 PQM786546:PQM786549 QAI786546:QAI786549 QKE786546:QKE786549 QUA786546:QUA786549 RDW786546:RDW786549 RNS786546:RNS786549 RXO786546:RXO786549 SHK786546:SHK786549 SRG786546:SRG786549 TBC786546:TBC786549 TKY786546:TKY786549 TUU786546:TUU786549 UEQ786546:UEQ786549 UOM786546:UOM786549 UYI786546:UYI786549 VIE786546:VIE786549 VSA786546:VSA786549 WBW786546:WBW786549 WLS786546:WLS786549 WVO786546:WVO786549 G852082:G852085 JC852082:JC852085 SY852082:SY852085 ACU852082:ACU852085 AMQ852082:AMQ852085 AWM852082:AWM852085 BGI852082:BGI852085 BQE852082:BQE852085 CAA852082:CAA852085 CJW852082:CJW852085 CTS852082:CTS852085 DDO852082:DDO852085 DNK852082:DNK852085 DXG852082:DXG852085 EHC852082:EHC852085 EQY852082:EQY852085 FAU852082:FAU852085 FKQ852082:FKQ852085 FUM852082:FUM852085 GEI852082:GEI852085 GOE852082:GOE852085 GYA852082:GYA852085 HHW852082:HHW852085 HRS852082:HRS852085 IBO852082:IBO852085 ILK852082:ILK852085 IVG852082:IVG852085 JFC852082:JFC852085 JOY852082:JOY852085 JYU852082:JYU852085 KIQ852082:KIQ852085 KSM852082:KSM852085 LCI852082:LCI852085 LME852082:LME852085 LWA852082:LWA852085 MFW852082:MFW852085 MPS852082:MPS852085 MZO852082:MZO852085 NJK852082:NJK852085 NTG852082:NTG852085 ODC852082:ODC852085 OMY852082:OMY852085 OWU852082:OWU852085 PGQ852082:PGQ852085 PQM852082:PQM852085 QAI852082:QAI852085 QKE852082:QKE852085 QUA852082:QUA852085 RDW852082:RDW852085 RNS852082:RNS852085 RXO852082:RXO852085 SHK852082:SHK852085 SRG852082:SRG852085 TBC852082:TBC852085 TKY852082:TKY852085 TUU852082:TUU852085 UEQ852082:UEQ852085 UOM852082:UOM852085 UYI852082:UYI852085 VIE852082:VIE852085 VSA852082:VSA852085 WBW852082:WBW852085 WLS852082:WLS852085 WVO852082:WVO852085 G917618:G917621 JC917618:JC917621 SY917618:SY917621 ACU917618:ACU917621 AMQ917618:AMQ917621 AWM917618:AWM917621 BGI917618:BGI917621 BQE917618:BQE917621 CAA917618:CAA917621 CJW917618:CJW917621 CTS917618:CTS917621 DDO917618:DDO917621 DNK917618:DNK917621 DXG917618:DXG917621 EHC917618:EHC917621 EQY917618:EQY917621 FAU917618:FAU917621 FKQ917618:FKQ917621 FUM917618:FUM917621 GEI917618:GEI917621 GOE917618:GOE917621 GYA917618:GYA917621 HHW917618:HHW917621 HRS917618:HRS917621 IBO917618:IBO917621 ILK917618:ILK917621 IVG917618:IVG917621 JFC917618:JFC917621 JOY917618:JOY917621 JYU917618:JYU917621 KIQ917618:KIQ917621 KSM917618:KSM917621 LCI917618:LCI917621 LME917618:LME917621 LWA917618:LWA917621 MFW917618:MFW917621 MPS917618:MPS917621 MZO917618:MZO917621 NJK917618:NJK917621 NTG917618:NTG917621 ODC917618:ODC917621 OMY917618:OMY917621 OWU917618:OWU917621 PGQ917618:PGQ917621 PQM917618:PQM917621 QAI917618:QAI917621 QKE917618:QKE917621 QUA917618:QUA917621 RDW917618:RDW917621 RNS917618:RNS917621 RXO917618:RXO917621 SHK917618:SHK917621 SRG917618:SRG917621 TBC917618:TBC917621 TKY917618:TKY917621 TUU917618:TUU917621 UEQ917618:UEQ917621 UOM917618:UOM917621 UYI917618:UYI917621 VIE917618:VIE917621 VSA917618:VSA917621 WBW917618:WBW917621 WLS917618:WLS917621 WVO917618:WVO917621 G983154:G983157 JC983154:JC983157 SY983154:SY983157 ACU983154:ACU983157 AMQ983154:AMQ983157 AWM983154:AWM983157 BGI983154:BGI983157 BQE983154:BQE983157 CAA983154:CAA983157 CJW983154:CJW983157 CTS983154:CTS983157 DDO983154:DDO983157 DNK983154:DNK983157 DXG983154:DXG983157 EHC983154:EHC983157 EQY983154:EQY983157 FAU983154:FAU983157 FKQ983154:FKQ983157 FUM983154:FUM983157 GEI983154:GEI983157 GOE983154:GOE983157 GYA983154:GYA983157 HHW983154:HHW983157 HRS983154:HRS983157 IBO983154:IBO983157 ILK983154:ILK983157 IVG983154:IVG983157 JFC983154:JFC983157 JOY983154:JOY983157 JYU983154:JYU983157 KIQ983154:KIQ983157 KSM983154:KSM983157 LCI983154:LCI983157 LME983154:LME983157 LWA983154:LWA983157 MFW983154:MFW983157 MPS983154:MPS983157 MZO983154:MZO983157 NJK983154:NJK983157 NTG983154:NTG983157 ODC983154:ODC983157 OMY983154:OMY983157 OWU983154:OWU983157 PGQ983154:PGQ983157 PQM983154:PQM983157 QAI983154:QAI983157 QKE983154:QKE983157 QUA983154:QUA983157 RDW983154:RDW983157 RNS983154:RNS983157 RXO983154:RXO983157 SHK983154:SHK983157 SRG983154:SRG983157 TBC983154:TBC983157 TKY983154:TKY983157 TUU983154:TUU983157 UEQ983154:UEQ983157 UOM983154:UOM983157 UYI983154:UYI983157 VIE983154:VIE983157 VSA983154:VSA983157 WBW983154:WBW983157 WLS983154:WLS983157 WVO983154:WVO983157 G119:G122 JC119:JC122 SY119:SY122 ACU119:ACU122 AMQ119:AMQ122 AWM119:AWM122 BGI119:BGI122 BQE119:BQE122 CAA119:CAA122 CJW119:CJW122 CTS119:CTS122 DDO119:DDO122 DNK119:DNK122 DXG119:DXG122 EHC119:EHC122 EQY119:EQY122 FAU119:FAU122 FKQ119:FKQ122 FUM119:FUM122 GEI119:GEI122 GOE119:GOE122 GYA119:GYA122 HHW119:HHW122 HRS119:HRS122 IBO119:IBO122 ILK119:ILK122 IVG119:IVG122 JFC119:JFC122 JOY119:JOY122 JYU119:JYU122 KIQ119:KIQ122 KSM119:KSM122 LCI119:LCI122 LME119:LME122 LWA119:LWA122 MFW119:MFW122 MPS119:MPS122 MZO119:MZO122 NJK119:NJK122 NTG119:NTG122 ODC119:ODC122 OMY119:OMY122 OWU119:OWU122 PGQ119:PGQ122 PQM119:PQM122 QAI119:QAI122 QKE119:QKE122 QUA119:QUA122 RDW119:RDW122 RNS119:RNS122 RXO119:RXO122 SHK119:SHK122 SRG119:SRG122 TBC119:TBC122 TKY119:TKY122 TUU119:TUU122 UEQ119:UEQ122 UOM119:UOM122 UYI119:UYI122 VIE119:VIE122 VSA119:VSA122 WBW119:WBW122 WLS119:WLS122 WVO119:WVO122 G65655:G65658 JC65655:JC65658 SY65655:SY65658 ACU65655:ACU65658 AMQ65655:AMQ65658 AWM65655:AWM65658 BGI65655:BGI65658 BQE65655:BQE65658 CAA65655:CAA65658 CJW65655:CJW65658 CTS65655:CTS65658 DDO65655:DDO65658 DNK65655:DNK65658 DXG65655:DXG65658 EHC65655:EHC65658 EQY65655:EQY65658 FAU65655:FAU65658 FKQ65655:FKQ65658 FUM65655:FUM65658 GEI65655:GEI65658 GOE65655:GOE65658 GYA65655:GYA65658 HHW65655:HHW65658 HRS65655:HRS65658 IBO65655:IBO65658 ILK65655:ILK65658 IVG65655:IVG65658 JFC65655:JFC65658 JOY65655:JOY65658 JYU65655:JYU65658 KIQ65655:KIQ65658 KSM65655:KSM65658 LCI65655:LCI65658 LME65655:LME65658 LWA65655:LWA65658 MFW65655:MFW65658 MPS65655:MPS65658 MZO65655:MZO65658 NJK65655:NJK65658 NTG65655:NTG65658 ODC65655:ODC65658 OMY65655:OMY65658 OWU65655:OWU65658 PGQ65655:PGQ65658 PQM65655:PQM65658 QAI65655:QAI65658 QKE65655:QKE65658 QUA65655:QUA65658 RDW65655:RDW65658 RNS65655:RNS65658 RXO65655:RXO65658 SHK65655:SHK65658 SRG65655:SRG65658 TBC65655:TBC65658 TKY65655:TKY65658 TUU65655:TUU65658 UEQ65655:UEQ65658 UOM65655:UOM65658 UYI65655:UYI65658 VIE65655:VIE65658 VSA65655:VSA65658 WBW65655:WBW65658 WLS65655:WLS65658 WVO65655:WVO65658 G131191:G131194 JC131191:JC131194 SY131191:SY131194 ACU131191:ACU131194 AMQ131191:AMQ131194 AWM131191:AWM131194 BGI131191:BGI131194 BQE131191:BQE131194 CAA131191:CAA131194 CJW131191:CJW131194 CTS131191:CTS131194 DDO131191:DDO131194 DNK131191:DNK131194 DXG131191:DXG131194 EHC131191:EHC131194 EQY131191:EQY131194 FAU131191:FAU131194 FKQ131191:FKQ131194 FUM131191:FUM131194 GEI131191:GEI131194 GOE131191:GOE131194 GYA131191:GYA131194 HHW131191:HHW131194 HRS131191:HRS131194 IBO131191:IBO131194 ILK131191:ILK131194 IVG131191:IVG131194 JFC131191:JFC131194 JOY131191:JOY131194 JYU131191:JYU131194 KIQ131191:KIQ131194 KSM131191:KSM131194 LCI131191:LCI131194 LME131191:LME131194 LWA131191:LWA131194 MFW131191:MFW131194 MPS131191:MPS131194 MZO131191:MZO131194 NJK131191:NJK131194 NTG131191:NTG131194 ODC131191:ODC131194 OMY131191:OMY131194 OWU131191:OWU131194 PGQ131191:PGQ131194 PQM131191:PQM131194 QAI131191:QAI131194 QKE131191:QKE131194 QUA131191:QUA131194 RDW131191:RDW131194 RNS131191:RNS131194 RXO131191:RXO131194 SHK131191:SHK131194 SRG131191:SRG131194 TBC131191:TBC131194 TKY131191:TKY131194 TUU131191:TUU131194 UEQ131191:UEQ131194 UOM131191:UOM131194 UYI131191:UYI131194 VIE131191:VIE131194 VSA131191:VSA131194 WBW131191:WBW131194 WLS131191:WLS131194 WVO131191:WVO131194 G196727:G196730 JC196727:JC196730 SY196727:SY196730 ACU196727:ACU196730 AMQ196727:AMQ196730 AWM196727:AWM196730 BGI196727:BGI196730 BQE196727:BQE196730 CAA196727:CAA196730 CJW196727:CJW196730 CTS196727:CTS196730 DDO196727:DDO196730 DNK196727:DNK196730 DXG196727:DXG196730 EHC196727:EHC196730 EQY196727:EQY196730 FAU196727:FAU196730 FKQ196727:FKQ196730 FUM196727:FUM196730 GEI196727:GEI196730 GOE196727:GOE196730 GYA196727:GYA196730 HHW196727:HHW196730 HRS196727:HRS196730 IBO196727:IBO196730 ILK196727:ILK196730 IVG196727:IVG196730 JFC196727:JFC196730 JOY196727:JOY196730 JYU196727:JYU196730 KIQ196727:KIQ196730 KSM196727:KSM196730 LCI196727:LCI196730 LME196727:LME196730 LWA196727:LWA196730 MFW196727:MFW196730 MPS196727:MPS196730 MZO196727:MZO196730 NJK196727:NJK196730 NTG196727:NTG196730 ODC196727:ODC196730 OMY196727:OMY196730 OWU196727:OWU196730 PGQ196727:PGQ196730 PQM196727:PQM196730 QAI196727:QAI196730 QKE196727:QKE196730 QUA196727:QUA196730 RDW196727:RDW196730 RNS196727:RNS196730 RXO196727:RXO196730 SHK196727:SHK196730 SRG196727:SRG196730 TBC196727:TBC196730 TKY196727:TKY196730 TUU196727:TUU196730 UEQ196727:UEQ196730 UOM196727:UOM196730 UYI196727:UYI196730 VIE196727:VIE196730 VSA196727:VSA196730 WBW196727:WBW196730 WLS196727:WLS196730 WVO196727:WVO196730 G262263:G262266 JC262263:JC262266 SY262263:SY262266 ACU262263:ACU262266 AMQ262263:AMQ262266 AWM262263:AWM262266 BGI262263:BGI262266 BQE262263:BQE262266 CAA262263:CAA262266 CJW262263:CJW262266 CTS262263:CTS262266 DDO262263:DDO262266 DNK262263:DNK262266 DXG262263:DXG262266 EHC262263:EHC262266 EQY262263:EQY262266 FAU262263:FAU262266 FKQ262263:FKQ262266 FUM262263:FUM262266 GEI262263:GEI262266 GOE262263:GOE262266 GYA262263:GYA262266 HHW262263:HHW262266 HRS262263:HRS262266 IBO262263:IBO262266 ILK262263:ILK262266 IVG262263:IVG262266 JFC262263:JFC262266 JOY262263:JOY262266 JYU262263:JYU262266 KIQ262263:KIQ262266 KSM262263:KSM262266 LCI262263:LCI262266 LME262263:LME262266 LWA262263:LWA262266 MFW262263:MFW262266 MPS262263:MPS262266 MZO262263:MZO262266 NJK262263:NJK262266 NTG262263:NTG262266 ODC262263:ODC262266 OMY262263:OMY262266 OWU262263:OWU262266 PGQ262263:PGQ262266 PQM262263:PQM262266 QAI262263:QAI262266 QKE262263:QKE262266 QUA262263:QUA262266 RDW262263:RDW262266 RNS262263:RNS262266 RXO262263:RXO262266 SHK262263:SHK262266 SRG262263:SRG262266 TBC262263:TBC262266 TKY262263:TKY262266 TUU262263:TUU262266 UEQ262263:UEQ262266 UOM262263:UOM262266 UYI262263:UYI262266 VIE262263:VIE262266 VSA262263:VSA262266 WBW262263:WBW262266 WLS262263:WLS262266 WVO262263:WVO262266 G327799:G327802 JC327799:JC327802 SY327799:SY327802 ACU327799:ACU327802 AMQ327799:AMQ327802 AWM327799:AWM327802 BGI327799:BGI327802 BQE327799:BQE327802 CAA327799:CAA327802 CJW327799:CJW327802 CTS327799:CTS327802 DDO327799:DDO327802 DNK327799:DNK327802 DXG327799:DXG327802 EHC327799:EHC327802 EQY327799:EQY327802 FAU327799:FAU327802 FKQ327799:FKQ327802 FUM327799:FUM327802 GEI327799:GEI327802 GOE327799:GOE327802 GYA327799:GYA327802 HHW327799:HHW327802 HRS327799:HRS327802 IBO327799:IBO327802 ILK327799:ILK327802 IVG327799:IVG327802 JFC327799:JFC327802 JOY327799:JOY327802 JYU327799:JYU327802 KIQ327799:KIQ327802 KSM327799:KSM327802 LCI327799:LCI327802 LME327799:LME327802 LWA327799:LWA327802 MFW327799:MFW327802 MPS327799:MPS327802 MZO327799:MZO327802 NJK327799:NJK327802 NTG327799:NTG327802 ODC327799:ODC327802 OMY327799:OMY327802 OWU327799:OWU327802 PGQ327799:PGQ327802 PQM327799:PQM327802 QAI327799:QAI327802 QKE327799:QKE327802 QUA327799:QUA327802 RDW327799:RDW327802 RNS327799:RNS327802 RXO327799:RXO327802 SHK327799:SHK327802 SRG327799:SRG327802 TBC327799:TBC327802 TKY327799:TKY327802 TUU327799:TUU327802 UEQ327799:UEQ327802 UOM327799:UOM327802 UYI327799:UYI327802 VIE327799:VIE327802 VSA327799:VSA327802 WBW327799:WBW327802 WLS327799:WLS327802 WVO327799:WVO327802 G393335:G393338 JC393335:JC393338 SY393335:SY393338 ACU393335:ACU393338 AMQ393335:AMQ393338 AWM393335:AWM393338 BGI393335:BGI393338 BQE393335:BQE393338 CAA393335:CAA393338 CJW393335:CJW393338 CTS393335:CTS393338 DDO393335:DDO393338 DNK393335:DNK393338 DXG393335:DXG393338 EHC393335:EHC393338 EQY393335:EQY393338 FAU393335:FAU393338 FKQ393335:FKQ393338 FUM393335:FUM393338 GEI393335:GEI393338 GOE393335:GOE393338 GYA393335:GYA393338 HHW393335:HHW393338 HRS393335:HRS393338 IBO393335:IBO393338 ILK393335:ILK393338 IVG393335:IVG393338 JFC393335:JFC393338 JOY393335:JOY393338 JYU393335:JYU393338 KIQ393335:KIQ393338 KSM393335:KSM393338 LCI393335:LCI393338 LME393335:LME393338 LWA393335:LWA393338 MFW393335:MFW393338 MPS393335:MPS393338 MZO393335:MZO393338 NJK393335:NJK393338 NTG393335:NTG393338 ODC393335:ODC393338 OMY393335:OMY393338 OWU393335:OWU393338 PGQ393335:PGQ393338 PQM393335:PQM393338 QAI393335:QAI393338 QKE393335:QKE393338 QUA393335:QUA393338 RDW393335:RDW393338 RNS393335:RNS393338 RXO393335:RXO393338 SHK393335:SHK393338 SRG393335:SRG393338 TBC393335:TBC393338 TKY393335:TKY393338 TUU393335:TUU393338 UEQ393335:UEQ393338 UOM393335:UOM393338 UYI393335:UYI393338 VIE393335:VIE393338 VSA393335:VSA393338 WBW393335:WBW393338 WLS393335:WLS393338 WVO393335:WVO393338 G458871:G458874 JC458871:JC458874 SY458871:SY458874 ACU458871:ACU458874 AMQ458871:AMQ458874 AWM458871:AWM458874 BGI458871:BGI458874 BQE458871:BQE458874 CAA458871:CAA458874 CJW458871:CJW458874 CTS458871:CTS458874 DDO458871:DDO458874 DNK458871:DNK458874 DXG458871:DXG458874 EHC458871:EHC458874 EQY458871:EQY458874 FAU458871:FAU458874 FKQ458871:FKQ458874 FUM458871:FUM458874 GEI458871:GEI458874 GOE458871:GOE458874 GYA458871:GYA458874 HHW458871:HHW458874 HRS458871:HRS458874 IBO458871:IBO458874 ILK458871:ILK458874 IVG458871:IVG458874 JFC458871:JFC458874 JOY458871:JOY458874 JYU458871:JYU458874 KIQ458871:KIQ458874 KSM458871:KSM458874 LCI458871:LCI458874 LME458871:LME458874 LWA458871:LWA458874 MFW458871:MFW458874 MPS458871:MPS458874 MZO458871:MZO458874 NJK458871:NJK458874 NTG458871:NTG458874 ODC458871:ODC458874 OMY458871:OMY458874 OWU458871:OWU458874 PGQ458871:PGQ458874 PQM458871:PQM458874 QAI458871:QAI458874 QKE458871:QKE458874 QUA458871:QUA458874 RDW458871:RDW458874 RNS458871:RNS458874 RXO458871:RXO458874 SHK458871:SHK458874 SRG458871:SRG458874 TBC458871:TBC458874 TKY458871:TKY458874 TUU458871:TUU458874 UEQ458871:UEQ458874 UOM458871:UOM458874 UYI458871:UYI458874 VIE458871:VIE458874 VSA458871:VSA458874 WBW458871:WBW458874 WLS458871:WLS458874 WVO458871:WVO458874 G524407:G524410 JC524407:JC524410 SY524407:SY524410 ACU524407:ACU524410 AMQ524407:AMQ524410 AWM524407:AWM524410 BGI524407:BGI524410 BQE524407:BQE524410 CAA524407:CAA524410 CJW524407:CJW524410 CTS524407:CTS524410 DDO524407:DDO524410 DNK524407:DNK524410 DXG524407:DXG524410 EHC524407:EHC524410 EQY524407:EQY524410 FAU524407:FAU524410 FKQ524407:FKQ524410 FUM524407:FUM524410 GEI524407:GEI524410 GOE524407:GOE524410 GYA524407:GYA524410 HHW524407:HHW524410 HRS524407:HRS524410 IBO524407:IBO524410 ILK524407:ILK524410 IVG524407:IVG524410 JFC524407:JFC524410 JOY524407:JOY524410 JYU524407:JYU524410 KIQ524407:KIQ524410 KSM524407:KSM524410 LCI524407:LCI524410 LME524407:LME524410 LWA524407:LWA524410 MFW524407:MFW524410 MPS524407:MPS524410 MZO524407:MZO524410 NJK524407:NJK524410 NTG524407:NTG524410 ODC524407:ODC524410 OMY524407:OMY524410 OWU524407:OWU524410 PGQ524407:PGQ524410 PQM524407:PQM524410 QAI524407:QAI524410 QKE524407:QKE524410 QUA524407:QUA524410 RDW524407:RDW524410 RNS524407:RNS524410 RXO524407:RXO524410 SHK524407:SHK524410 SRG524407:SRG524410 TBC524407:TBC524410 TKY524407:TKY524410 TUU524407:TUU524410 UEQ524407:UEQ524410 UOM524407:UOM524410 UYI524407:UYI524410 VIE524407:VIE524410 VSA524407:VSA524410 WBW524407:WBW524410 WLS524407:WLS524410 WVO524407:WVO524410 G589943:G589946 JC589943:JC589946 SY589943:SY589946 ACU589943:ACU589946 AMQ589943:AMQ589946 AWM589943:AWM589946 BGI589943:BGI589946 BQE589943:BQE589946 CAA589943:CAA589946 CJW589943:CJW589946 CTS589943:CTS589946 DDO589943:DDO589946 DNK589943:DNK589946 DXG589943:DXG589946 EHC589943:EHC589946 EQY589943:EQY589946 FAU589943:FAU589946 FKQ589943:FKQ589946 FUM589943:FUM589946 GEI589943:GEI589946 GOE589943:GOE589946 GYA589943:GYA589946 HHW589943:HHW589946 HRS589943:HRS589946 IBO589943:IBO589946 ILK589943:ILK589946 IVG589943:IVG589946 JFC589943:JFC589946 JOY589943:JOY589946 JYU589943:JYU589946 KIQ589943:KIQ589946 KSM589943:KSM589946 LCI589943:LCI589946 LME589943:LME589946 LWA589943:LWA589946 MFW589943:MFW589946 MPS589943:MPS589946 MZO589943:MZO589946 NJK589943:NJK589946 NTG589943:NTG589946 ODC589943:ODC589946 OMY589943:OMY589946 OWU589943:OWU589946 PGQ589943:PGQ589946 PQM589943:PQM589946 QAI589943:QAI589946 QKE589943:QKE589946 QUA589943:QUA589946 RDW589943:RDW589946 RNS589943:RNS589946 RXO589943:RXO589946 SHK589943:SHK589946 SRG589943:SRG589946 TBC589943:TBC589946 TKY589943:TKY589946 TUU589943:TUU589946 UEQ589943:UEQ589946 UOM589943:UOM589946 UYI589943:UYI589946 VIE589943:VIE589946 VSA589943:VSA589946 WBW589943:WBW589946 WLS589943:WLS589946 WVO589943:WVO589946 G655479:G655482 JC655479:JC655482 SY655479:SY655482 ACU655479:ACU655482 AMQ655479:AMQ655482 AWM655479:AWM655482 BGI655479:BGI655482 BQE655479:BQE655482 CAA655479:CAA655482 CJW655479:CJW655482 CTS655479:CTS655482 DDO655479:DDO655482 DNK655479:DNK655482 DXG655479:DXG655482 EHC655479:EHC655482 EQY655479:EQY655482 FAU655479:FAU655482 FKQ655479:FKQ655482 FUM655479:FUM655482 GEI655479:GEI655482 GOE655479:GOE655482 GYA655479:GYA655482 HHW655479:HHW655482 HRS655479:HRS655482 IBO655479:IBO655482 ILK655479:ILK655482 IVG655479:IVG655482 JFC655479:JFC655482 JOY655479:JOY655482 JYU655479:JYU655482 KIQ655479:KIQ655482 KSM655479:KSM655482 LCI655479:LCI655482 LME655479:LME655482 LWA655479:LWA655482 MFW655479:MFW655482 MPS655479:MPS655482 MZO655479:MZO655482 NJK655479:NJK655482 NTG655479:NTG655482 ODC655479:ODC655482 OMY655479:OMY655482 OWU655479:OWU655482 PGQ655479:PGQ655482 PQM655479:PQM655482 QAI655479:QAI655482 QKE655479:QKE655482 QUA655479:QUA655482 RDW655479:RDW655482 RNS655479:RNS655482 RXO655479:RXO655482 SHK655479:SHK655482 SRG655479:SRG655482 TBC655479:TBC655482 TKY655479:TKY655482 TUU655479:TUU655482 UEQ655479:UEQ655482 UOM655479:UOM655482 UYI655479:UYI655482 VIE655479:VIE655482 VSA655479:VSA655482 WBW655479:WBW655482 WLS655479:WLS655482 WVO655479:WVO655482 G721015:G721018 JC721015:JC721018 SY721015:SY721018 ACU721015:ACU721018 AMQ721015:AMQ721018 AWM721015:AWM721018 BGI721015:BGI721018 BQE721015:BQE721018 CAA721015:CAA721018 CJW721015:CJW721018 CTS721015:CTS721018 DDO721015:DDO721018 DNK721015:DNK721018 DXG721015:DXG721018 EHC721015:EHC721018 EQY721015:EQY721018 FAU721015:FAU721018 FKQ721015:FKQ721018 FUM721015:FUM721018 GEI721015:GEI721018 GOE721015:GOE721018 GYA721015:GYA721018 HHW721015:HHW721018 HRS721015:HRS721018 IBO721015:IBO721018 ILK721015:ILK721018 IVG721015:IVG721018 JFC721015:JFC721018 JOY721015:JOY721018 JYU721015:JYU721018 KIQ721015:KIQ721018 KSM721015:KSM721018 LCI721015:LCI721018 LME721015:LME721018 LWA721015:LWA721018 MFW721015:MFW721018 MPS721015:MPS721018 MZO721015:MZO721018 NJK721015:NJK721018 NTG721015:NTG721018 ODC721015:ODC721018 OMY721015:OMY721018 OWU721015:OWU721018 PGQ721015:PGQ721018 PQM721015:PQM721018 QAI721015:QAI721018 QKE721015:QKE721018 QUA721015:QUA721018 RDW721015:RDW721018 RNS721015:RNS721018 RXO721015:RXO721018 SHK721015:SHK721018 SRG721015:SRG721018 TBC721015:TBC721018 TKY721015:TKY721018 TUU721015:TUU721018 UEQ721015:UEQ721018 UOM721015:UOM721018 UYI721015:UYI721018 VIE721015:VIE721018 VSA721015:VSA721018 WBW721015:WBW721018 WLS721015:WLS721018 WVO721015:WVO721018 G786551:G786554 JC786551:JC786554 SY786551:SY786554 ACU786551:ACU786554 AMQ786551:AMQ786554 AWM786551:AWM786554 BGI786551:BGI786554 BQE786551:BQE786554 CAA786551:CAA786554 CJW786551:CJW786554 CTS786551:CTS786554 DDO786551:DDO786554 DNK786551:DNK786554 DXG786551:DXG786554 EHC786551:EHC786554 EQY786551:EQY786554 FAU786551:FAU786554 FKQ786551:FKQ786554 FUM786551:FUM786554 GEI786551:GEI786554 GOE786551:GOE786554 GYA786551:GYA786554 HHW786551:HHW786554 HRS786551:HRS786554 IBO786551:IBO786554 ILK786551:ILK786554 IVG786551:IVG786554 JFC786551:JFC786554 JOY786551:JOY786554 JYU786551:JYU786554 KIQ786551:KIQ786554 KSM786551:KSM786554 LCI786551:LCI786554 LME786551:LME786554 LWA786551:LWA786554 MFW786551:MFW786554 MPS786551:MPS786554 MZO786551:MZO786554 NJK786551:NJK786554 NTG786551:NTG786554 ODC786551:ODC786554 OMY786551:OMY786554 OWU786551:OWU786554 PGQ786551:PGQ786554 PQM786551:PQM786554 QAI786551:QAI786554 QKE786551:QKE786554 QUA786551:QUA786554 RDW786551:RDW786554 RNS786551:RNS786554 RXO786551:RXO786554 SHK786551:SHK786554 SRG786551:SRG786554 TBC786551:TBC786554 TKY786551:TKY786554 TUU786551:TUU786554 UEQ786551:UEQ786554 UOM786551:UOM786554 UYI786551:UYI786554 VIE786551:VIE786554 VSA786551:VSA786554 WBW786551:WBW786554 WLS786551:WLS786554 WVO786551:WVO786554 G852087:G852090 JC852087:JC852090 SY852087:SY852090 ACU852087:ACU852090 AMQ852087:AMQ852090 AWM852087:AWM852090 BGI852087:BGI852090 BQE852087:BQE852090 CAA852087:CAA852090 CJW852087:CJW852090 CTS852087:CTS852090 DDO852087:DDO852090 DNK852087:DNK852090 DXG852087:DXG852090 EHC852087:EHC852090 EQY852087:EQY852090 FAU852087:FAU852090 FKQ852087:FKQ852090 FUM852087:FUM852090 GEI852087:GEI852090 GOE852087:GOE852090 GYA852087:GYA852090 HHW852087:HHW852090 HRS852087:HRS852090 IBO852087:IBO852090 ILK852087:ILK852090 IVG852087:IVG852090 JFC852087:JFC852090 JOY852087:JOY852090 JYU852087:JYU852090 KIQ852087:KIQ852090 KSM852087:KSM852090 LCI852087:LCI852090 LME852087:LME852090 LWA852087:LWA852090 MFW852087:MFW852090 MPS852087:MPS852090 MZO852087:MZO852090 NJK852087:NJK852090 NTG852087:NTG852090 ODC852087:ODC852090 OMY852087:OMY852090 OWU852087:OWU852090 PGQ852087:PGQ852090 PQM852087:PQM852090 QAI852087:QAI852090 QKE852087:QKE852090 QUA852087:QUA852090 RDW852087:RDW852090 RNS852087:RNS852090 RXO852087:RXO852090 SHK852087:SHK852090 SRG852087:SRG852090 TBC852087:TBC852090 TKY852087:TKY852090 TUU852087:TUU852090 UEQ852087:UEQ852090 UOM852087:UOM852090 UYI852087:UYI852090 VIE852087:VIE852090 VSA852087:VSA852090 WBW852087:WBW852090 WLS852087:WLS852090 WVO852087:WVO852090 G917623:G917626 JC917623:JC917626 SY917623:SY917626 ACU917623:ACU917626 AMQ917623:AMQ917626 AWM917623:AWM917626 BGI917623:BGI917626 BQE917623:BQE917626 CAA917623:CAA917626 CJW917623:CJW917626 CTS917623:CTS917626 DDO917623:DDO917626 DNK917623:DNK917626 DXG917623:DXG917626 EHC917623:EHC917626 EQY917623:EQY917626 FAU917623:FAU917626 FKQ917623:FKQ917626 FUM917623:FUM917626 GEI917623:GEI917626 GOE917623:GOE917626 GYA917623:GYA917626 HHW917623:HHW917626 HRS917623:HRS917626 IBO917623:IBO917626 ILK917623:ILK917626 IVG917623:IVG917626 JFC917623:JFC917626 JOY917623:JOY917626 JYU917623:JYU917626 KIQ917623:KIQ917626 KSM917623:KSM917626 LCI917623:LCI917626 LME917623:LME917626 LWA917623:LWA917626 MFW917623:MFW917626 MPS917623:MPS917626 MZO917623:MZO917626 NJK917623:NJK917626 NTG917623:NTG917626 ODC917623:ODC917626 OMY917623:OMY917626 OWU917623:OWU917626 PGQ917623:PGQ917626 PQM917623:PQM917626 QAI917623:QAI917626 QKE917623:QKE917626 QUA917623:QUA917626 RDW917623:RDW917626 RNS917623:RNS917626 RXO917623:RXO917626 SHK917623:SHK917626 SRG917623:SRG917626 TBC917623:TBC917626 TKY917623:TKY917626 TUU917623:TUU917626 UEQ917623:UEQ917626 UOM917623:UOM917626 UYI917623:UYI917626 VIE917623:VIE917626 VSA917623:VSA917626 WBW917623:WBW917626 WLS917623:WLS917626 WVO917623:WVO917626 G983159:G983162 JC983159:JC983162 SY983159:SY983162 ACU983159:ACU983162 AMQ983159:AMQ983162 AWM983159:AWM983162 BGI983159:BGI983162 BQE983159:BQE983162 CAA983159:CAA983162 CJW983159:CJW983162 CTS983159:CTS983162 DDO983159:DDO983162 DNK983159:DNK983162 DXG983159:DXG983162 EHC983159:EHC983162 EQY983159:EQY983162 FAU983159:FAU983162 FKQ983159:FKQ983162 FUM983159:FUM983162 GEI983159:GEI983162 GOE983159:GOE983162 GYA983159:GYA983162 HHW983159:HHW983162 HRS983159:HRS983162 IBO983159:IBO983162 ILK983159:ILK983162 IVG983159:IVG983162 JFC983159:JFC983162 JOY983159:JOY983162 JYU983159:JYU983162 KIQ983159:KIQ983162 KSM983159:KSM983162 LCI983159:LCI983162 LME983159:LME983162 LWA983159:LWA983162 MFW983159:MFW983162 MPS983159:MPS983162 MZO983159:MZO983162 NJK983159:NJK983162 NTG983159:NTG983162 ODC983159:ODC983162 OMY983159:OMY983162 OWU983159:OWU983162 PGQ983159:PGQ983162 PQM983159:PQM983162 QAI983159:QAI983162 QKE983159:QKE983162 QUA983159:QUA983162 RDW983159:RDW983162 RNS983159:RNS983162 RXO983159:RXO983162 SHK983159:SHK983162 SRG983159:SRG983162 TBC983159:TBC983162 TKY983159:TKY983162 TUU983159:TUU983162 UEQ983159:UEQ983162 UOM983159:UOM983162 UYI983159:UYI983162 VIE983159:VIE983162 VSA983159:VSA983162 WBW983159:WBW983162 WLS983159:WLS983162 WVO983159:WVO983162 G125:G131 JC125:JC131 SY125:SY131 ACU125:ACU131 AMQ125:AMQ131 AWM125:AWM131 BGI125:BGI131 BQE125:BQE131 CAA125:CAA131 CJW125:CJW131 CTS125:CTS131 DDO125:DDO131 DNK125:DNK131 DXG125:DXG131 EHC125:EHC131 EQY125:EQY131 FAU125:FAU131 FKQ125:FKQ131 FUM125:FUM131 GEI125:GEI131 GOE125:GOE131 GYA125:GYA131 HHW125:HHW131 HRS125:HRS131 IBO125:IBO131 ILK125:ILK131 IVG125:IVG131 JFC125:JFC131 JOY125:JOY131 JYU125:JYU131 KIQ125:KIQ131 KSM125:KSM131 LCI125:LCI131 LME125:LME131 LWA125:LWA131 MFW125:MFW131 MPS125:MPS131 MZO125:MZO131 NJK125:NJK131 NTG125:NTG131 ODC125:ODC131 OMY125:OMY131 OWU125:OWU131 PGQ125:PGQ131 PQM125:PQM131 QAI125:QAI131 QKE125:QKE131 QUA125:QUA131 RDW125:RDW131 RNS125:RNS131 RXO125:RXO131 SHK125:SHK131 SRG125:SRG131 TBC125:TBC131 TKY125:TKY131 TUU125:TUU131 UEQ125:UEQ131 UOM125:UOM131 UYI125:UYI131 VIE125:VIE131 VSA125:VSA131 WBW125:WBW131 WLS125:WLS131 WVO125:WVO131 G65661:G65667 JC65661:JC65667 SY65661:SY65667 ACU65661:ACU65667 AMQ65661:AMQ65667 AWM65661:AWM65667 BGI65661:BGI65667 BQE65661:BQE65667 CAA65661:CAA65667 CJW65661:CJW65667 CTS65661:CTS65667 DDO65661:DDO65667 DNK65661:DNK65667 DXG65661:DXG65667 EHC65661:EHC65667 EQY65661:EQY65667 FAU65661:FAU65667 FKQ65661:FKQ65667 FUM65661:FUM65667 GEI65661:GEI65667 GOE65661:GOE65667 GYA65661:GYA65667 HHW65661:HHW65667 HRS65661:HRS65667 IBO65661:IBO65667 ILK65661:ILK65667 IVG65661:IVG65667 JFC65661:JFC65667 JOY65661:JOY65667 JYU65661:JYU65667 KIQ65661:KIQ65667 KSM65661:KSM65667 LCI65661:LCI65667 LME65661:LME65667 LWA65661:LWA65667 MFW65661:MFW65667 MPS65661:MPS65667 MZO65661:MZO65667 NJK65661:NJK65667 NTG65661:NTG65667 ODC65661:ODC65667 OMY65661:OMY65667 OWU65661:OWU65667 PGQ65661:PGQ65667 PQM65661:PQM65667 QAI65661:QAI65667 QKE65661:QKE65667 QUA65661:QUA65667 RDW65661:RDW65667 RNS65661:RNS65667 RXO65661:RXO65667 SHK65661:SHK65667 SRG65661:SRG65667 TBC65661:TBC65667 TKY65661:TKY65667 TUU65661:TUU65667 UEQ65661:UEQ65667 UOM65661:UOM65667 UYI65661:UYI65667 VIE65661:VIE65667 VSA65661:VSA65667 WBW65661:WBW65667 WLS65661:WLS65667 WVO65661:WVO65667 G131197:G131203 JC131197:JC131203 SY131197:SY131203 ACU131197:ACU131203 AMQ131197:AMQ131203 AWM131197:AWM131203 BGI131197:BGI131203 BQE131197:BQE131203 CAA131197:CAA131203 CJW131197:CJW131203 CTS131197:CTS131203 DDO131197:DDO131203 DNK131197:DNK131203 DXG131197:DXG131203 EHC131197:EHC131203 EQY131197:EQY131203 FAU131197:FAU131203 FKQ131197:FKQ131203 FUM131197:FUM131203 GEI131197:GEI131203 GOE131197:GOE131203 GYA131197:GYA131203 HHW131197:HHW131203 HRS131197:HRS131203 IBO131197:IBO131203 ILK131197:ILK131203 IVG131197:IVG131203 JFC131197:JFC131203 JOY131197:JOY131203 JYU131197:JYU131203 KIQ131197:KIQ131203 KSM131197:KSM131203 LCI131197:LCI131203 LME131197:LME131203 LWA131197:LWA131203 MFW131197:MFW131203 MPS131197:MPS131203 MZO131197:MZO131203 NJK131197:NJK131203 NTG131197:NTG131203 ODC131197:ODC131203 OMY131197:OMY131203 OWU131197:OWU131203 PGQ131197:PGQ131203 PQM131197:PQM131203 QAI131197:QAI131203 QKE131197:QKE131203 QUA131197:QUA131203 RDW131197:RDW131203 RNS131197:RNS131203 RXO131197:RXO131203 SHK131197:SHK131203 SRG131197:SRG131203 TBC131197:TBC131203 TKY131197:TKY131203 TUU131197:TUU131203 UEQ131197:UEQ131203 UOM131197:UOM131203 UYI131197:UYI131203 VIE131197:VIE131203 VSA131197:VSA131203 WBW131197:WBW131203 WLS131197:WLS131203 WVO131197:WVO131203 G196733:G196739 JC196733:JC196739 SY196733:SY196739 ACU196733:ACU196739 AMQ196733:AMQ196739 AWM196733:AWM196739 BGI196733:BGI196739 BQE196733:BQE196739 CAA196733:CAA196739 CJW196733:CJW196739 CTS196733:CTS196739 DDO196733:DDO196739 DNK196733:DNK196739 DXG196733:DXG196739 EHC196733:EHC196739 EQY196733:EQY196739 FAU196733:FAU196739 FKQ196733:FKQ196739 FUM196733:FUM196739 GEI196733:GEI196739 GOE196733:GOE196739 GYA196733:GYA196739 HHW196733:HHW196739 HRS196733:HRS196739 IBO196733:IBO196739 ILK196733:ILK196739 IVG196733:IVG196739 JFC196733:JFC196739 JOY196733:JOY196739 JYU196733:JYU196739 KIQ196733:KIQ196739 KSM196733:KSM196739 LCI196733:LCI196739 LME196733:LME196739 LWA196733:LWA196739 MFW196733:MFW196739 MPS196733:MPS196739 MZO196733:MZO196739 NJK196733:NJK196739 NTG196733:NTG196739 ODC196733:ODC196739 OMY196733:OMY196739 OWU196733:OWU196739 PGQ196733:PGQ196739 PQM196733:PQM196739 QAI196733:QAI196739 QKE196733:QKE196739 QUA196733:QUA196739 RDW196733:RDW196739 RNS196733:RNS196739 RXO196733:RXO196739 SHK196733:SHK196739 SRG196733:SRG196739 TBC196733:TBC196739 TKY196733:TKY196739 TUU196733:TUU196739 UEQ196733:UEQ196739 UOM196733:UOM196739 UYI196733:UYI196739 VIE196733:VIE196739 VSA196733:VSA196739 WBW196733:WBW196739 WLS196733:WLS196739 WVO196733:WVO196739 G262269:G262275 JC262269:JC262275 SY262269:SY262275 ACU262269:ACU262275 AMQ262269:AMQ262275 AWM262269:AWM262275 BGI262269:BGI262275 BQE262269:BQE262275 CAA262269:CAA262275 CJW262269:CJW262275 CTS262269:CTS262275 DDO262269:DDO262275 DNK262269:DNK262275 DXG262269:DXG262275 EHC262269:EHC262275 EQY262269:EQY262275 FAU262269:FAU262275 FKQ262269:FKQ262275 FUM262269:FUM262275 GEI262269:GEI262275 GOE262269:GOE262275 GYA262269:GYA262275 HHW262269:HHW262275 HRS262269:HRS262275 IBO262269:IBO262275 ILK262269:ILK262275 IVG262269:IVG262275 JFC262269:JFC262275 JOY262269:JOY262275 JYU262269:JYU262275 KIQ262269:KIQ262275 KSM262269:KSM262275 LCI262269:LCI262275 LME262269:LME262275 LWA262269:LWA262275 MFW262269:MFW262275 MPS262269:MPS262275 MZO262269:MZO262275 NJK262269:NJK262275 NTG262269:NTG262275 ODC262269:ODC262275 OMY262269:OMY262275 OWU262269:OWU262275 PGQ262269:PGQ262275 PQM262269:PQM262275 QAI262269:QAI262275 QKE262269:QKE262275 QUA262269:QUA262275 RDW262269:RDW262275 RNS262269:RNS262275 RXO262269:RXO262275 SHK262269:SHK262275 SRG262269:SRG262275 TBC262269:TBC262275 TKY262269:TKY262275 TUU262269:TUU262275 UEQ262269:UEQ262275 UOM262269:UOM262275 UYI262269:UYI262275 VIE262269:VIE262275 VSA262269:VSA262275 WBW262269:WBW262275 WLS262269:WLS262275 WVO262269:WVO262275 G327805:G327811 JC327805:JC327811 SY327805:SY327811 ACU327805:ACU327811 AMQ327805:AMQ327811 AWM327805:AWM327811 BGI327805:BGI327811 BQE327805:BQE327811 CAA327805:CAA327811 CJW327805:CJW327811 CTS327805:CTS327811 DDO327805:DDO327811 DNK327805:DNK327811 DXG327805:DXG327811 EHC327805:EHC327811 EQY327805:EQY327811 FAU327805:FAU327811 FKQ327805:FKQ327811 FUM327805:FUM327811 GEI327805:GEI327811 GOE327805:GOE327811 GYA327805:GYA327811 HHW327805:HHW327811 HRS327805:HRS327811 IBO327805:IBO327811 ILK327805:ILK327811 IVG327805:IVG327811 JFC327805:JFC327811 JOY327805:JOY327811 JYU327805:JYU327811 KIQ327805:KIQ327811 KSM327805:KSM327811 LCI327805:LCI327811 LME327805:LME327811 LWA327805:LWA327811 MFW327805:MFW327811 MPS327805:MPS327811 MZO327805:MZO327811 NJK327805:NJK327811 NTG327805:NTG327811 ODC327805:ODC327811 OMY327805:OMY327811 OWU327805:OWU327811 PGQ327805:PGQ327811 PQM327805:PQM327811 QAI327805:QAI327811 QKE327805:QKE327811 QUA327805:QUA327811 RDW327805:RDW327811 RNS327805:RNS327811 RXO327805:RXO327811 SHK327805:SHK327811 SRG327805:SRG327811 TBC327805:TBC327811 TKY327805:TKY327811 TUU327805:TUU327811 UEQ327805:UEQ327811 UOM327805:UOM327811 UYI327805:UYI327811 VIE327805:VIE327811 VSA327805:VSA327811 WBW327805:WBW327811 WLS327805:WLS327811 WVO327805:WVO327811 G393341:G393347 JC393341:JC393347 SY393341:SY393347 ACU393341:ACU393347 AMQ393341:AMQ393347 AWM393341:AWM393347 BGI393341:BGI393347 BQE393341:BQE393347 CAA393341:CAA393347 CJW393341:CJW393347 CTS393341:CTS393347 DDO393341:DDO393347 DNK393341:DNK393347 DXG393341:DXG393347 EHC393341:EHC393347 EQY393341:EQY393347 FAU393341:FAU393347 FKQ393341:FKQ393347 FUM393341:FUM393347 GEI393341:GEI393347 GOE393341:GOE393347 GYA393341:GYA393347 HHW393341:HHW393347 HRS393341:HRS393347 IBO393341:IBO393347 ILK393341:ILK393347 IVG393341:IVG393347 JFC393341:JFC393347 JOY393341:JOY393347 JYU393341:JYU393347 KIQ393341:KIQ393347 KSM393341:KSM393347 LCI393341:LCI393347 LME393341:LME393347 LWA393341:LWA393347 MFW393341:MFW393347 MPS393341:MPS393347 MZO393341:MZO393347 NJK393341:NJK393347 NTG393341:NTG393347 ODC393341:ODC393347 OMY393341:OMY393347 OWU393341:OWU393347 PGQ393341:PGQ393347 PQM393341:PQM393347 QAI393341:QAI393347 QKE393341:QKE393347 QUA393341:QUA393347 RDW393341:RDW393347 RNS393341:RNS393347 RXO393341:RXO393347 SHK393341:SHK393347 SRG393341:SRG393347 TBC393341:TBC393347 TKY393341:TKY393347 TUU393341:TUU393347 UEQ393341:UEQ393347 UOM393341:UOM393347 UYI393341:UYI393347 VIE393341:VIE393347 VSA393341:VSA393347 WBW393341:WBW393347 WLS393341:WLS393347 WVO393341:WVO393347 G458877:G458883 JC458877:JC458883 SY458877:SY458883 ACU458877:ACU458883 AMQ458877:AMQ458883 AWM458877:AWM458883 BGI458877:BGI458883 BQE458877:BQE458883 CAA458877:CAA458883 CJW458877:CJW458883 CTS458877:CTS458883 DDO458877:DDO458883 DNK458877:DNK458883 DXG458877:DXG458883 EHC458877:EHC458883 EQY458877:EQY458883 FAU458877:FAU458883 FKQ458877:FKQ458883 FUM458877:FUM458883 GEI458877:GEI458883 GOE458877:GOE458883 GYA458877:GYA458883 HHW458877:HHW458883 HRS458877:HRS458883 IBO458877:IBO458883 ILK458877:ILK458883 IVG458877:IVG458883 JFC458877:JFC458883 JOY458877:JOY458883 JYU458877:JYU458883 KIQ458877:KIQ458883 KSM458877:KSM458883 LCI458877:LCI458883 LME458877:LME458883 LWA458877:LWA458883 MFW458877:MFW458883 MPS458877:MPS458883 MZO458877:MZO458883 NJK458877:NJK458883 NTG458877:NTG458883 ODC458877:ODC458883 OMY458877:OMY458883 OWU458877:OWU458883 PGQ458877:PGQ458883 PQM458877:PQM458883 QAI458877:QAI458883 QKE458877:QKE458883 QUA458877:QUA458883 RDW458877:RDW458883 RNS458877:RNS458883 RXO458877:RXO458883 SHK458877:SHK458883 SRG458877:SRG458883 TBC458877:TBC458883 TKY458877:TKY458883 TUU458877:TUU458883 UEQ458877:UEQ458883 UOM458877:UOM458883 UYI458877:UYI458883 VIE458877:VIE458883 VSA458877:VSA458883 WBW458877:WBW458883 WLS458877:WLS458883 WVO458877:WVO458883 G524413:G524419 JC524413:JC524419 SY524413:SY524419 ACU524413:ACU524419 AMQ524413:AMQ524419 AWM524413:AWM524419 BGI524413:BGI524419 BQE524413:BQE524419 CAA524413:CAA524419 CJW524413:CJW524419 CTS524413:CTS524419 DDO524413:DDO524419 DNK524413:DNK524419 DXG524413:DXG524419 EHC524413:EHC524419 EQY524413:EQY524419 FAU524413:FAU524419 FKQ524413:FKQ524419 FUM524413:FUM524419 GEI524413:GEI524419 GOE524413:GOE524419 GYA524413:GYA524419 HHW524413:HHW524419 HRS524413:HRS524419 IBO524413:IBO524419 ILK524413:ILK524419 IVG524413:IVG524419 JFC524413:JFC524419 JOY524413:JOY524419 JYU524413:JYU524419 KIQ524413:KIQ524419 KSM524413:KSM524419 LCI524413:LCI524419 LME524413:LME524419 LWA524413:LWA524419 MFW524413:MFW524419 MPS524413:MPS524419 MZO524413:MZO524419 NJK524413:NJK524419 NTG524413:NTG524419 ODC524413:ODC524419 OMY524413:OMY524419 OWU524413:OWU524419 PGQ524413:PGQ524419 PQM524413:PQM524419 QAI524413:QAI524419 QKE524413:QKE524419 QUA524413:QUA524419 RDW524413:RDW524419 RNS524413:RNS524419 RXO524413:RXO524419 SHK524413:SHK524419 SRG524413:SRG524419 TBC524413:TBC524419 TKY524413:TKY524419 TUU524413:TUU524419 UEQ524413:UEQ524419 UOM524413:UOM524419 UYI524413:UYI524419 VIE524413:VIE524419 VSA524413:VSA524419 WBW524413:WBW524419 WLS524413:WLS524419 WVO524413:WVO524419 G589949:G589955 JC589949:JC589955 SY589949:SY589955 ACU589949:ACU589955 AMQ589949:AMQ589955 AWM589949:AWM589955 BGI589949:BGI589955 BQE589949:BQE589955 CAA589949:CAA589955 CJW589949:CJW589955 CTS589949:CTS589955 DDO589949:DDO589955 DNK589949:DNK589955 DXG589949:DXG589955 EHC589949:EHC589955 EQY589949:EQY589955 FAU589949:FAU589955 FKQ589949:FKQ589955 FUM589949:FUM589955 GEI589949:GEI589955 GOE589949:GOE589955 GYA589949:GYA589955 HHW589949:HHW589955 HRS589949:HRS589955 IBO589949:IBO589955 ILK589949:ILK589955 IVG589949:IVG589955 JFC589949:JFC589955 JOY589949:JOY589955 JYU589949:JYU589955 KIQ589949:KIQ589955 KSM589949:KSM589955 LCI589949:LCI589955 LME589949:LME589955 LWA589949:LWA589955 MFW589949:MFW589955 MPS589949:MPS589955 MZO589949:MZO589955 NJK589949:NJK589955 NTG589949:NTG589955 ODC589949:ODC589955 OMY589949:OMY589955 OWU589949:OWU589955 PGQ589949:PGQ589955 PQM589949:PQM589955 QAI589949:QAI589955 QKE589949:QKE589955 QUA589949:QUA589955 RDW589949:RDW589955 RNS589949:RNS589955 RXO589949:RXO589955 SHK589949:SHK589955 SRG589949:SRG589955 TBC589949:TBC589955 TKY589949:TKY589955 TUU589949:TUU589955 UEQ589949:UEQ589955 UOM589949:UOM589955 UYI589949:UYI589955 VIE589949:VIE589955 VSA589949:VSA589955 WBW589949:WBW589955 WLS589949:WLS589955 WVO589949:WVO589955 G655485:G655491 JC655485:JC655491 SY655485:SY655491 ACU655485:ACU655491 AMQ655485:AMQ655491 AWM655485:AWM655491 BGI655485:BGI655491 BQE655485:BQE655491 CAA655485:CAA655491 CJW655485:CJW655491 CTS655485:CTS655491 DDO655485:DDO655491 DNK655485:DNK655491 DXG655485:DXG655491 EHC655485:EHC655491 EQY655485:EQY655491 FAU655485:FAU655491 FKQ655485:FKQ655491 FUM655485:FUM655491 GEI655485:GEI655491 GOE655485:GOE655491 GYA655485:GYA655491 HHW655485:HHW655491 HRS655485:HRS655491 IBO655485:IBO655491 ILK655485:ILK655491 IVG655485:IVG655491 JFC655485:JFC655491 JOY655485:JOY655491 JYU655485:JYU655491 KIQ655485:KIQ655491 KSM655485:KSM655491 LCI655485:LCI655491 LME655485:LME655491 LWA655485:LWA655491 MFW655485:MFW655491 MPS655485:MPS655491 MZO655485:MZO655491 NJK655485:NJK655491 NTG655485:NTG655491 ODC655485:ODC655491 OMY655485:OMY655491 OWU655485:OWU655491 PGQ655485:PGQ655491 PQM655485:PQM655491 QAI655485:QAI655491 QKE655485:QKE655491 QUA655485:QUA655491 RDW655485:RDW655491 RNS655485:RNS655491 RXO655485:RXO655491 SHK655485:SHK655491 SRG655485:SRG655491 TBC655485:TBC655491 TKY655485:TKY655491 TUU655485:TUU655491 UEQ655485:UEQ655491 UOM655485:UOM655491 UYI655485:UYI655491 VIE655485:VIE655491 VSA655485:VSA655491 WBW655485:WBW655491 WLS655485:WLS655491 WVO655485:WVO655491 G721021:G721027 JC721021:JC721027 SY721021:SY721027 ACU721021:ACU721027 AMQ721021:AMQ721027 AWM721021:AWM721027 BGI721021:BGI721027 BQE721021:BQE721027 CAA721021:CAA721027 CJW721021:CJW721027 CTS721021:CTS721027 DDO721021:DDO721027 DNK721021:DNK721027 DXG721021:DXG721027 EHC721021:EHC721027 EQY721021:EQY721027 FAU721021:FAU721027 FKQ721021:FKQ721027 FUM721021:FUM721027 GEI721021:GEI721027 GOE721021:GOE721027 GYA721021:GYA721027 HHW721021:HHW721027 HRS721021:HRS721027 IBO721021:IBO721027 ILK721021:ILK721027 IVG721021:IVG721027 JFC721021:JFC721027 JOY721021:JOY721027 JYU721021:JYU721027 KIQ721021:KIQ721027 KSM721021:KSM721027 LCI721021:LCI721027 LME721021:LME721027 LWA721021:LWA721027 MFW721021:MFW721027 MPS721021:MPS721027 MZO721021:MZO721027 NJK721021:NJK721027 NTG721021:NTG721027 ODC721021:ODC721027 OMY721021:OMY721027 OWU721021:OWU721027 PGQ721021:PGQ721027 PQM721021:PQM721027 QAI721021:QAI721027 QKE721021:QKE721027 QUA721021:QUA721027 RDW721021:RDW721027 RNS721021:RNS721027 RXO721021:RXO721027 SHK721021:SHK721027 SRG721021:SRG721027 TBC721021:TBC721027 TKY721021:TKY721027 TUU721021:TUU721027 UEQ721021:UEQ721027 UOM721021:UOM721027 UYI721021:UYI721027 VIE721021:VIE721027 VSA721021:VSA721027 WBW721021:WBW721027 WLS721021:WLS721027 WVO721021:WVO721027 G786557:G786563 JC786557:JC786563 SY786557:SY786563 ACU786557:ACU786563 AMQ786557:AMQ786563 AWM786557:AWM786563 BGI786557:BGI786563 BQE786557:BQE786563 CAA786557:CAA786563 CJW786557:CJW786563 CTS786557:CTS786563 DDO786557:DDO786563 DNK786557:DNK786563 DXG786557:DXG786563 EHC786557:EHC786563 EQY786557:EQY786563 FAU786557:FAU786563 FKQ786557:FKQ786563 FUM786557:FUM786563 GEI786557:GEI786563 GOE786557:GOE786563 GYA786557:GYA786563 HHW786557:HHW786563 HRS786557:HRS786563 IBO786557:IBO786563 ILK786557:ILK786563 IVG786557:IVG786563 JFC786557:JFC786563 JOY786557:JOY786563 JYU786557:JYU786563 KIQ786557:KIQ786563 KSM786557:KSM786563 LCI786557:LCI786563 LME786557:LME786563 LWA786557:LWA786563 MFW786557:MFW786563 MPS786557:MPS786563 MZO786557:MZO786563 NJK786557:NJK786563 NTG786557:NTG786563 ODC786557:ODC786563 OMY786557:OMY786563 OWU786557:OWU786563 PGQ786557:PGQ786563 PQM786557:PQM786563 QAI786557:QAI786563 QKE786557:QKE786563 QUA786557:QUA786563 RDW786557:RDW786563 RNS786557:RNS786563 RXO786557:RXO786563 SHK786557:SHK786563 SRG786557:SRG786563 TBC786557:TBC786563 TKY786557:TKY786563 TUU786557:TUU786563 UEQ786557:UEQ786563 UOM786557:UOM786563 UYI786557:UYI786563 VIE786557:VIE786563 VSA786557:VSA786563 WBW786557:WBW786563 WLS786557:WLS786563 WVO786557:WVO786563 G852093:G852099 JC852093:JC852099 SY852093:SY852099 ACU852093:ACU852099 AMQ852093:AMQ852099 AWM852093:AWM852099 BGI852093:BGI852099 BQE852093:BQE852099 CAA852093:CAA852099 CJW852093:CJW852099 CTS852093:CTS852099 DDO852093:DDO852099 DNK852093:DNK852099 DXG852093:DXG852099 EHC852093:EHC852099 EQY852093:EQY852099 FAU852093:FAU852099 FKQ852093:FKQ852099 FUM852093:FUM852099 GEI852093:GEI852099 GOE852093:GOE852099 GYA852093:GYA852099 HHW852093:HHW852099 HRS852093:HRS852099 IBO852093:IBO852099 ILK852093:ILK852099 IVG852093:IVG852099 JFC852093:JFC852099 JOY852093:JOY852099 JYU852093:JYU852099 KIQ852093:KIQ852099 KSM852093:KSM852099 LCI852093:LCI852099 LME852093:LME852099 LWA852093:LWA852099 MFW852093:MFW852099 MPS852093:MPS852099 MZO852093:MZO852099 NJK852093:NJK852099 NTG852093:NTG852099 ODC852093:ODC852099 OMY852093:OMY852099 OWU852093:OWU852099 PGQ852093:PGQ852099 PQM852093:PQM852099 QAI852093:QAI852099 QKE852093:QKE852099 QUA852093:QUA852099 RDW852093:RDW852099 RNS852093:RNS852099 RXO852093:RXO852099 SHK852093:SHK852099 SRG852093:SRG852099 TBC852093:TBC852099 TKY852093:TKY852099 TUU852093:TUU852099 UEQ852093:UEQ852099 UOM852093:UOM852099 UYI852093:UYI852099 VIE852093:VIE852099 VSA852093:VSA852099 WBW852093:WBW852099 WLS852093:WLS852099 WVO852093:WVO852099 G917629:G917635 JC917629:JC917635 SY917629:SY917635 ACU917629:ACU917635 AMQ917629:AMQ917635 AWM917629:AWM917635 BGI917629:BGI917635 BQE917629:BQE917635 CAA917629:CAA917635 CJW917629:CJW917635 CTS917629:CTS917635 DDO917629:DDO917635 DNK917629:DNK917635 DXG917629:DXG917635 EHC917629:EHC917635 EQY917629:EQY917635 FAU917629:FAU917635 FKQ917629:FKQ917635 FUM917629:FUM917635 GEI917629:GEI917635 GOE917629:GOE917635 GYA917629:GYA917635 HHW917629:HHW917635 HRS917629:HRS917635 IBO917629:IBO917635 ILK917629:ILK917635 IVG917629:IVG917635 JFC917629:JFC917635 JOY917629:JOY917635 JYU917629:JYU917635 KIQ917629:KIQ917635 KSM917629:KSM917635 LCI917629:LCI917635 LME917629:LME917635 LWA917629:LWA917635 MFW917629:MFW917635 MPS917629:MPS917635 MZO917629:MZO917635 NJK917629:NJK917635 NTG917629:NTG917635 ODC917629:ODC917635 OMY917629:OMY917635 OWU917629:OWU917635 PGQ917629:PGQ917635 PQM917629:PQM917635 QAI917629:QAI917635 QKE917629:QKE917635 QUA917629:QUA917635 RDW917629:RDW917635 RNS917629:RNS917635 RXO917629:RXO917635 SHK917629:SHK917635 SRG917629:SRG917635 TBC917629:TBC917635 TKY917629:TKY917635 TUU917629:TUU917635 UEQ917629:UEQ917635 UOM917629:UOM917635 UYI917629:UYI917635 VIE917629:VIE917635 VSA917629:VSA917635 WBW917629:WBW917635 WLS917629:WLS917635 WVO917629:WVO917635 G983165:G983171 JC983165:JC983171 SY983165:SY983171 ACU983165:ACU983171 AMQ983165:AMQ983171 AWM983165:AWM983171 BGI983165:BGI983171 BQE983165:BQE983171 CAA983165:CAA983171 CJW983165:CJW983171 CTS983165:CTS983171 DDO983165:DDO983171 DNK983165:DNK983171 DXG983165:DXG983171 EHC983165:EHC983171 EQY983165:EQY983171 FAU983165:FAU983171 FKQ983165:FKQ983171 FUM983165:FUM983171 GEI983165:GEI983171 GOE983165:GOE983171 GYA983165:GYA983171 HHW983165:HHW983171 HRS983165:HRS983171 IBO983165:IBO983171 ILK983165:ILK983171 IVG983165:IVG983171 JFC983165:JFC983171 JOY983165:JOY983171 JYU983165:JYU983171 KIQ983165:KIQ983171 KSM983165:KSM983171 LCI983165:LCI983171 LME983165:LME983171 LWA983165:LWA983171 MFW983165:MFW983171 MPS983165:MPS983171 MZO983165:MZO983171 NJK983165:NJK983171 NTG983165:NTG983171 ODC983165:ODC983171 OMY983165:OMY983171 OWU983165:OWU983171 PGQ983165:PGQ983171 PQM983165:PQM983171 QAI983165:QAI983171 QKE983165:QKE983171 QUA983165:QUA983171 RDW983165:RDW983171 RNS983165:RNS983171 RXO983165:RXO983171 SHK983165:SHK983171 SRG983165:SRG983171 TBC983165:TBC983171 TKY983165:TKY983171 TUU983165:TUU983171 UEQ983165:UEQ983171 UOM983165:UOM983171 UYI983165:UYI983171 VIE983165:VIE983171 VSA983165:VSA983171 WBW983165:WBW983171 WLS983165:WLS983171 WVO983165:WVO983171 G133:G139 JC133:JC139 SY133:SY139 ACU133:ACU139 AMQ133:AMQ139 AWM133:AWM139 BGI133:BGI139 BQE133:BQE139 CAA133:CAA139 CJW133:CJW139 CTS133:CTS139 DDO133:DDO139 DNK133:DNK139 DXG133:DXG139 EHC133:EHC139 EQY133:EQY139 FAU133:FAU139 FKQ133:FKQ139 FUM133:FUM139 GEI133:GEI139 GOE133:GOE139 GYA133:GYA139 HHW133:HHW139 HRS133:HRS139 IBO133:IBO139 ILK133:ILK139 IVG133:IVG139 JFC133:JFC139 JOY133:JOY139 JYU133:JYU139 KIQ133:KIQ139 KSM133:KSM139 LCI133:LCI139 LME133:LME139 LWA133:LWA139 MFW133:MFW139 MPS133:MPS139 MZO133:MZO139 NJK133:NJK139 NTG133:NTG139 ODC133:ODC139 OMY133:OMY139 OWU133:OWU139 PGQ133:PGQ139 PQM133:PQM139 QAI133:QAI139 QKE133:QKE139 QUA133:QUA139 RDW133:RDW139 RNS133:RNS139 RXO133:RXO139 SHK133:SHK139 SRG133:SRG139 TBC133:TBC139 TKY133:TKY139 TUU133:TUU139 UEQ133:UEQ139 UOM133:UOM139 UYI133:UYI139 VIE133:VIE139 VSA133:VSA139 WBW133:WBW139 WLS133:WLS139 WVO133:WVO139 G65669:G65675 JC65669:JC65675 SY65669:SY65675 ACU65669:ACU65675 AMQ65669:AMQ65675 AWM65669:AWM65675 BGI65669:BGI65675 BQE65669:BQE65675 CAA65669:CAA65675 CJW65669:CJW65675 CTS65669:CTS65675 DDO65669:DDO65675 DNK65669:DNK65675 DXG65669:DXG65675 EHC65669:EHC65675 EQY65669:EQY65675 FAU65669:FAU65675 FKQ65669:FKQ65675 FUM65669:FUM65675 GEI65669:GEI65675 GOE65669:GOE65675 GYA65669:GYA65675 HHW65669:HHW65675 HRS65669:HRS65675 IBO65669:IBO65675 ILK65669:ILK65675 IVG65669:IVG65675 JFC65669:JFC65675 JOY65669:JOY65675 JYU65669:JYU65675 KIQ65669:KIQ65675 KSM65669:KSM65675 LCI65669:LCI65675 LME65669:LME65675 LWA65669:LWA65675 MFW65669:MFW65675 MPS65669:MPS65675 MZO65669:MZO65675 NJK65669:NJK65675 NTG65669:NTG65675 ODC65669:ODC65675 OMY65669:OMY65675 OWU65669:OWU65675 PGQ65669:PGQ65675 PQM65669:PQM65675 QAI65669:QAI65675 QKE65669:QKE65675 QUA65669:QUA65675 RDW65669:RDW65675 RNS65669:RNS65675 RXO65669:RXO65675 SHK65669:SHK65675 SRG65669:SRG65675 TBC65669:TBC65675 TKY65669:TKY65675 TUU65669:TUU65675 UEQ65669:UEQ65675 UOM65669:UOM65675 UYI65669:UYI65675 VIE65669:VIE65675 VSA65669:VSA65675 WBW65669:WBW65675 WLS65669:WLS65675 WVO65669:WVO65675 G131205:G131211 JC131205:JC131211 SY131205:SY131211 ACU131205:ACU131211 AMQ131205:AMQ131211 AWM131205:AWM131211 BGI131205:BGI131211 BQE131205:BQE131211 CAA131205:CAA131211 CJW131205:CJW131211 CTS131205:CTS131211 DDO131205:DDO131211 DNK131205:DNK131211 DXG131205:DXG131211 EHC131205:EHC131211 EQY131205:EQY131211 FAU131205:FAU131211 FKQ131205:FKQ131211 FUM131205:FUM131211 GEI131205:GEI131211 GOE131205:GOE131211 GYA131205:GYA131211 HHW131205:HHW131211 HRS131205:HRS131211 IBO131205:IBO131211 ILK131205:ILK131211 IVG131205:IVG131211 JFC131205:JFC131211 JOY131205:JOY131211 JYU131205:JYU131211 KIQ131205:KIQ131211 KSM131205:KSM131211 LCI131205:LCI131211 LME131205:LME131211 LWA131205:LWA131211 MFW131205:MFW131211 MPS131205:MPS131211 MZO131205:MZO131211 NJK131205:NJK131211 NTG131205:NTG131211 ODC131205:ODC131211 OMY131205:OMY131211 OWU131205:OWU131211 PGQ131205:PGQ131211 PQM131205:PQM131211 QAI131205:QAI131211 QKE131205:QKE131211 QUA131205:QUA131211 RDW131205:RDW131211 RNS131205:RNS131211 RXO131205:RXO131211 SHK131205:SHK131211 SRG131205:SRG131211 TBC131205:TBC131211 TKY131205:TKY131211 TUU131205:TUU131211 UEQ131205:UEQ131211 UOM131205:UOM131211 UYI131205:UYI131211 VIE131205:VIE131211 VSA131205:VSA131211 WBW131205:WBW131211 WLS131205:WLS131211 WVO131205:WVO131211 G196741:G196747 JC196741:JC196747 SY196741:SY196747 ACU196741:ACU196747 AMQ196741:AMQ196747 AWM196741:AWM196747 BGI196741:BGI196747 BQE196741:BQE196747 CAA196741:CAA196747 CJW196741:CJW196747 CTS196741:CTS196747 DDO196741:DDO196747 DNK196741:DNK196747 DXG196741:DXG196747 EHC196741:EHC196747 EQY196741:EQY196747 FAU196741:FAU196747 FKQ196741:FKQ196747 FUM196741:FUM196747 GEI196741:GEI196747 GOE196741:GOE196747 GYA196741:GYA196747 HHW196741:HHW196747 HRS196741:HRS196747 IBO196741:IBO196747 ILK196741:ILK196747 IVG196741:IVG196747 JFC196741:JFC196747 JOY196741:JOY196747 JYU196741:JYU196747 KIQ196741:KIQ196747 KSM196741:KSM196747 LCI196741:LCI196747 LME196741:LME196747 LWA196741:LWA196747 MFW196741:MFW196747 MPS196741:MPS196747 MZO196741:MZO196747 NJK196741:NJK196747 NTG196741:NTG196747 ODC196741:ODC196747 OMY196741:OMY196747 OWU196741:OWU196747 PGQ196741:PGQ196747 PQM196741:PQM196747 QAI196741:QAI196747 QKE196741:QKE196747 QUA196741:QUA196747 RDW196741:RDW196747 RNS196741:RNS196747 RXO196741:RXO196747 SHK196741:SHK196747 SRG196741:SRG196747 TBC196741:TBC196747 TKY196741:TKY196747 TUU196741:TUU196747 UEQ196741:UEQ196747 UOM196741:UOM196747 UYI196741:UYI196747 VIE196741:VIE196747 VSA196741:VSA196747 WBW196741:WBW196747 WLS196741:WLS196747 WVO196741:WVO196747 G262277:G262283 JC262277:JC262283 SY262277:SY262283 ACU262277:ACU262283 AMQ262277:AMQ262283 AWM262277:AWM262283 BGI262277:BGI262283 BQE262277:BQE262283 CAA262277:CAA262283 CJW262277:CJW262283 CTS262277:CTS262283 DDO262277:DDO262283 DNK262277:DNK262283 DXG262277:DXG262283 EHC262277:EHC262283 EQY262277:EQY262283 FAU262277:FAU262283 FKQ262277:FKQ262283 FUM262277:FUM262283 GEI262277:GEI262283 GOE262277:GOE262283 GYA262277:GYA262283 HHW262277:HHW262283 HRS262277:HRS262283 IBO262277:IBO262283 ILK262277:ILK262283 IVG262277:IVG262283 JFC262277:JFC262283 JOY262277:JOY262283 JYU262277:JYU262283 KIQ262277:KIQ262283 KSM262277:KSM262283 LCI262277:LCI262283 LME262277:LME262283 LWA262277:LWA262283 MFW262277:MFW262283 MPS262277:MPS262283 MZO262277:MZO262283 NJK262277:NJK262283 NTG262277:NTG262283 ODC262277:ODC262283 OMY262277:OMY262283 OWU262277:OWU262283 PGQ262277:PGQ262283 PQM262277:PQM262283 QAI262277:QAI262283 QKE262277:QKE262283 QUA262277:QUA262283 RDW262277:RDW262283 RNS262277:RNS262283 RXO262277:RXO262283 SHK262277:SHK262283 SRG262277:SRG262283 TBC262277:TBC262283 TKY262277:TKY262283 TUU262277:TUU262283 UEQ262277:UEQ262283 UOM262277:UOM262283 UYI262277:UYI262283 VIE262277:VIE262283 VSA262277:VSA262283 WBW262277:WBW262283 WLS262277:WLS262283 WVO262277:WVO262283 G327813:G327819 JC327813:JC327819 SY327813:SY327819 ACU327813:ACU327819 AMQ327813:AMQ327819 AWM327813:AWM327819 BGI327813:BGI327819 BQE327813:BQE327819 CAA327813:CAA327819 CJW327813:CJW327819 CTS327813:CTS327819 DDO327813:DDO327819 DNK327813:DNK327819 DXG327813:DXG327819 EHC327813:EHC327819 EQY327813:EQY327819 FAU327813:FAU327819 FKQ327813:FKQ327819 FUM327813:FUM327819 GEI327813:GEI327819 GOE327813:GOE327819 GYA327813:GYA327819 HHW327813:HHW327819 HRS327813:HRS327819 IBO327813:IBO327819 ILK327813:ILK327819 IVG327813:IVG327819 JFC327813:JFC327819 JOY327813:JOY327819 JYU327813:JYU327819 KIQ327813:KIQ327819 KSM327813:KSM327819 LCI327813:LCI327819 LME327813:LME327819 LWA327813:LWA327819 MFW327813:MFW327819 MPS327813:MPS327819 MZO327813:MZO327819 NJK327813:NJK327819 NTG327813:NTG327819 ODC327813:ODC327819 OMY327813:OMY327819 OWU327813:OWU327819 PGQ327813:PGQ327819 PQM327813:PQM327819 QAI327813:QAI327819 QKE327813:QKE327819 QUA327813:QUA327819 RDW327813:RDW327819 RNS327813:RNS327819 RXO327813:RXO327819 SHK327813:SHK327819 SRG327813:SRG327819 TBC327813:TBC327819 TKY327813:TKY327819 TUU327813:TUU327819 UEQ327813:UEQ327819 UOM327813:UOM327819 UYI327813:UYI327819 VIE327813:VIE327819 VSA327813:VSA327819 WBW327813:WBW327819 WLS327813:WLS327819 WVO327813:WVO327819 G393349:G393355 JC393349:JC393355 SY393349:SY393355 ACU393349:ACU393355 AMQ393349:AMQ393355 AWM393349:AWM393355 BGI393349:BGI393355 BQE393349:BQE393355 CAA393349:CAA393355 CJW393349:CJW393355 CTS393349:CTS393355 DDO393349:DDO393355 DNK393349:DNK393355 DXG393349:DXG393355 EHC393349:EHC393355 EQY393349:EQY393355 FAU393349:FAU393355 FKQ393349:FKQ393355 FUM393349:FUM393355 GEI393349:GEI393355 GOE393349:GOE393355 GYA393349:GYA393355 HHW393349:HHW393355 HRS393349:HRS393355 IBO393349:IBO393355 ILK393349:ILK393355 IVG393349:IVG393355 JFC393349:JFC393355 JOY393349:JOY393355 JYU393349:JYU393355 KIQ393349:KIQ393355 KSM393349:KSM393355 LCI393349:LCI393355 LME393349:LME393355 LWA393349:LWA393355 MFW393349:MFW393355 MPS393349:MPS393355 MZO393349:MZO393355 NJK393349:NJK393355 NTG393349:NTG393355 ODC393349:ODC393355 OMY393349:OMY393355 OWU393349:OWU393355 PGQ393349:PGQ393355 PQM393349:PQM393355 QAI393349:QAI393355 QKE393349:QKE393355 QUA393349:QUA393355 RDW393349:RDW393355 RNS393349:RNS393355 RXO393349:RXO393355 SHK393349:SHK393355 SRG393349:SRG393355 TBC393349:TBC393355 TKY393349:TKY393355 TUU393349:TUU393355 UEQ393349:UEQ393355 UOM393349:UOM393355 UYI393349:UYI393355 VIE393349:VIE393355 VSA393349:VSA393355 WBW393349:WBW393355 WLS393349:WLS393355 WVO393349:WVO393355 G458885:G458891 JC458885:JC458891 SY458885:SY458891 ACU458885:ACU458891 AMQ458885:AMQ458891 AWM458885:AWM458891 BGI458885:BGI458891 BQE458885:BQE458891 CAA458885:CAA458891 CJW458885:CJW458891 CTS458885:CTS458891 DDO458885:DDO458891 DNK458885:DNK458891 DXG458885:DXG458891 EHC458885:EHC458891 EQY458885:EQY458891 FAU458885:FAU458891 FKQ458885:FKQ458891 FUM458885:FUM458891 GEI458885:GEI458891 GOE458885:GOE458891 GYA458885:GYA458891 HHW458885:HHW458891 HRS458885:HRS458891 IBO458885:IBO458891 ILK458885:ILK458891 IVG458885:IVG458891 JFC458885:JFC458891 JOY458885:JOY458891 JYU458885:JYU458891 KIQ458885:KIQ458891 KSM458885:KSM458891 LCI458885:LCI458891 LME458885:LME458891 LWA458885:LWA458891 MFW458885:MFW458891 MPS458885:MPS458891 MZO458885:MZO458891 NJK458885:NJK458891 NTG458885:NTG458891 ODC458885:ODC458891 OMY458885:OMY458891 OWU458885:OWU458891 PGQ458885:PGQ458891 PQM458885:PQM458891 QAI458885:QAI458891 QKE458885:QKE458891 QUA458885:QUA458891 RDW458885:RDW458891 RNS458885:RNS458891 RXO458885:RXO458891 SHK458885:SHK458891 SRG458885:SRG458891 TBC458885:TBC458891 TKY458885:TKY458891 TUU458885:TUU458891 UEQ458885:UEQ458891 UOM458885:UOM458891 UYI458885:UYI458891 VIE458885:VIE458891 VSA458885:VSA458891 WBW458885:WBW458891 WLS458885:WLS458891 WVO458885:WVO458891 G524421:G524427 JC524421:JC524427 SY524421:SY524427 ACU524421:ACU524427 AMQ524421:AMQ524427 AWM524421:AWM524427 BGI524421:BGI524427 BQE524421:BQE524427 CAA524421:CAA524427 CJW524421:CJW524427 CTS524421:CTS524427 DDO524421:DDO524427 DNK524421:DNK524427 DXG524421:DXG524427 EHC524421:EHC524427 EQY524421:EQY524427 FAU524421:FAU524427 FKQ524421:FKQ524427 FUM524421:FUM524427 GEI524421:GEI524427 GOE524421:GOE524427 GYA524421:GYA524427 HHW524421:HHW524427 HRS524421:HRS524427 IBO524421:IBO524427 ILK524421:ILK524427 IVG524421:IVG524427 JFC524421:JFC524427 JOY524421:JOY524427 JYU524421:JYU524427 KIQ524421:KIQ524427 KSM524421:KSM524427 LCI524421:LCI524427 LME524421:LME524427 LWA524421:LWA524427 MFW524421:MFW524427 MPS524421:MPS524427 MZO524421:MZO524427 NJK524421:NJK524427 NTG524421:NTG524427 ODC524421:ODC524427 OMY524421:OMY524427 OWU524421:OWU524427 PGQ524421:PGQ524427 PQM524421:PQM524427 QAI524421:QAI524427 QKE524421:QKE524427 QUA524421:QUA524427 RDW524421:RDW524427 RNS524421:RNS524427 RXO524421:RXO524427 SHK524421:SHK524427 SRG524421:SRG524427 TBC524421:TBC524427 TKY524421:TKY524427 TUU524421:TUU524427 UEQ524421:UEQ524427 UOM524421:UOM524427 UYI524421:UYI524427 VIE524421:VIE524427 VSA524421:VSA524427 WBW524421:WBW524427 WLS524421:WLS524427 WVO524421:WVO524427 G589957:G589963 JC589957:JC589963 SY589957:SY589963 ACU589957:ACU589963 AMQ589957:AMQ589963 AWM589957:AWM589963 BGI589957:BGI589963 BQE589957:BQE589963 CAA589957:CAA589963 CJW589957:CJW589963 CTS589957:CTS589963 DDO589957:DDO589963 DNK589957:DNK589963 DXG589957:DXG589963 EHC589957:EHC589963 EQY589957:EQY589963 FAU589957:FAU589963 FKQ589957:FKQ589963 FUM589957:FUM589963 GEI589957:GEI589963 GOE589957:GOE589963 GYA589957:GYA589963 HHW589957:HHW589963 HRS589957:HRS589963 IBO589957:IBO589963 ILK589957:ILK589963 IVG589957:IVG589963 JFC589957:JFC589963 JOY589957:JOY589963 JYU589957:JYU589963 KIQ589957:KIQ589963 KSM589957:KSM589963 LCI589957:LCI589963 LME589957:LME589963 LWA589957:LWA589963 MFW589957:MFW589963 MPS589957:MPS589963 MZO589957:MZO589963 NJK589957:NJK589963 NTG589957:NTG589963 ODC589957:ODC589963 OMY589957:OMY589963 OWU589957:OWU589963 PGQ589957:PGQ589963 PQM589957:PQM589963 QAI589957:QAI589963 QKE589957:QKE589963 QUA589957:QUA589963 RDW589957:RDW589963 RNS589957:RNS589963 RXO589957:RXO589963 SHK589957:SHK589963 SRG589957:SRG589963 TBC589957:TBC589963 TKY589957:TKY589963 TUU589957:TUU589963 UEQ589957:UEQ589963 UOM589957:UOM589963 UYI589957:UYI589963 VIE589957:VIE589963 VSA589957:VSA589963 WBW589957:WBW589963 WLS589957:WLS589963 WVO589957:WVO589963 G655493:G655499 JC655493:JC655499 SY655493:SY655499 ACU655493:ACU655499 AMQ655493:AMQ655499 AWM655493:AWM655499 BGI655493:BGI655499 BQE655493:BQE655499 CAA655493:CAA655499 CJW655493:CJW655499 CTS655493:CTS655499 DDO655493:DDO655499 DNK655493:DNK655499 DXG655493:DXG655499 EHC655493:EHC655499 EQY655493:EQY655499 FAU655493:FAU655499 FKQ655493:FKQ655499 FUM655493:FUM655499 GEI655493:GEI655499 GOE655493:GOE655499 GYA655493:GYA655499 HHW655493:HHW655499 HRS655493:HRS655499 IBO655493:IBO655499 ILK655493:ILK655499 IVG655493:IVG655499 JFC655493:JFC655499 JOY655493:JOY655499 JYU655493:JYU655499 KIQ655493:KIQ655499 KSM655493:KSM655499 LCI655493:LCI655499 LME655493:LME655499 LWA655493:LWA655499 MFW655493:MFW655499 MPS655493:MPS655499 MZO655493:MZO655499 NJK655493:NJK655499 NTG655493:NTG655499 ODC655493:ODC655499 OMY655493:OMY655499 OWU655493:OWU655499 PGQ655493:PGQ655499 PQM655493:PQM655499 QAI655493:QAI655499 QKE655493:QKE655499 QUA655493:QUA655499 RDW655493:RDW655499 RNS655493:RNS655499 RXO655493:RXO655499 SHK655493:SHK655499 SRG655493:SRG655499 TBC655493:TBC655499 TKY655493:TKY655499 TUU655493:TUU655499 UEQ655493:UEQ655499 UOM655493:UOM655499 UYI655493:UYI655499 VIE655493:VIE655499 VSA655493:VSA655499 WBW655493:WBW655499 WLS655493:WLS655499 WVO655493:WVO655499 G721029:G721035 JC721029:JC721035 SY721029:SY721035 ACU721029:ACU721035 AMQ721029:AMQ721035 AWM721029:AWM721035 BGI721029:BGI721035 BQE721029:BQE721035 CAA721029:CAA721035 CJW721029:CJW721035 CTS721029:CTS721035 DDO721029:DDO721035 DNK721029:DNK721035 DXG721029:DXG721035 EHC721029:EHC721035 EQY721029:EQY721035 FAU721029:FAU721035 FKQ721029:FKQ721035 FUM721029:FUM721035 GEI721029:GEI721035 GOE721029:GOE721035 GYA721029:GYA721035 HHW721029:HHW721035 HRS721029:HRS721035 IBO721029:IBO721035 ILK721029:ILK721035 IVG721029:IVG721035 JFC721029:JFC721035 JOY721029:JOY721035 JYU721029:JYU721035 KIQ721029:KIQ721035 KSM721029:KSM721035 LCI721029:LCI721035 LME721029:LME721035 LWA721029:LWA721035 MFW721029:MFW721035 MPS721029:MPS721035 MZO721029:MZO721035 NJK721029:NJK721035 NTG721029:NTG721035 ODC721029:ODC721035 OMY721029:OMY721035 OWU721029:OWU721035 PGQ721029:PGQ721035 PQM721029:PQM721035 QAI721029:QAI721035 QKE721029:QKE721035 QUA721029:QUA721035 RDW721029:RDW721035 RNS721029:RNS721035 RXO721029:RXO721035 SHK721029:SHK721035 SRG721029:SRG721035 TBC721029:TBC721035 TKY721029:TKY721035 TUU721029:TUU721035 UEQ721029:UEQ721035 UOM721029:UOM721035 UYI721029:UYI721035 VIE721029:VIE721035 VSA721029:VSA721035 WBW721029:WBW721035 WLS721029:WLS721035 WVO721029:WVO721035 G786565:G786571 JC786565:JC786571 SY786565:SY786571 ACU786565:ACU786571 AMQ786565:AMQ786571 AWM786565:AWM786571 BGI786565:BGI786571 BQE786565:BQE786571 CAA786565:CAA786571 CJW786565:CJW786571 CTS786565:CTS786571 DDO786565:DDO786571 DNK786565:DNK786571 DXG786565:DXG786571 EHC786565:EHC786571 EQY786565:EQY786571 FAU786565:FAU786571 FKQ786565:FKQ786571 FUM786565:FUM786571 GEI786565:GEI786571 GOE786565:GOE786571 GYA786565:GYA786571 HHW786565:HHW786571 HRS786565:HRS786571 IBO786565:IBO786571 ILK786565:ILK786571 IVG786565:IVG786571 JFC786565:JFC786571 JOY786565:JOY786571 JYU786565:JYU786571 KIQ786565:KIQ786571 KSM786565:KSM786571 LCI786565:LCI786571 LME786565:LME786571 LWA786565:LWA786571 MFW786565:MFW786571 MPS786565:MPS786571 MZO786565:MZO786571 NJK786565:NJK786571 NTG786565:NTG786571 ODC786565:ODC786571 OMY786565:OMY786571 OWU786565:OWU786571 PGQ786565:PGQ786571 PQM786565:PQM786571 QAI786565:QAI786571 QKE786565:QKE786571 QUA786565:QUA786571 RDW786565:RDW786571 RNS786565:RNS786571 RXO786565:RXO786571 SHK786565:SHK786571 SRG786565:SRG786571 TBC786565:TBC786571 TKY786565:TKY786571 TUU786565:TUU786571 UEQ786565:UEQ786571 UOM786565:UOM786571 UYI786565:UYI786571 VIE786565:VIE786571 VSA786565:VSA786571 WBW786565:WBW786571 WLS786565:WLS786571 WVO786565:WVO786571 G852101:G852107 JC852101:JC852107 SY852101:SY852107 ACU852101:ACU852107 AMQ852101:AMQ852107 AWM852101:AWM852107 BGI852101:BGI852107 BQE852101:BQE852107 CAA852101:CAA852107 CJW852101:CJW852107 CTS852101:CTS852107 DDO852101:DDO852107 DNK852101:DNK852107 DXG852101:DXG852107 EHC852101:EHC852107 EQY852101:EQY852107 FAU852101:FAU852107 FKQ852101:FKQ852107 FUM852101:FUM852107 GEI852101:GEI852107 GOE852101:GOE852107 GYA852101:GYA852107 HHW852101:HHW852107 HRS852101:HRS852107 IBO852101:IBO852107 ILK852101:ILK852107 IVG852101:IVG852107 JFC852101:JFC852107 JOY852101:JOY852107 JYU852101:JYU852107 KIQ852101:KIQ852107 KSM852101:KSM852107 LCI852101:LCI852107 LME852101:LME852107 LWA852101:LWA852107 MFW852101:MFW852107 MPS852101:MPS852107 MZO852101:MZO852107 NJK852101:NJK852107 NTG852101:NTG852107 ODC852101:ODC852107 OMY852101:OMY852107 OWU852101:OWU852107 PGQ852101:PGQ852107 PQM852101:PQM852107 QAI852101:QAI852107 QKE852101:QKE852107 QUA852101:QUA852107 RDW852101:RDW852107 RNS852101:RNS852107 RXO852101:RXO852107 SHK852101:SHK852107 SRG852101:SRG852107 TBC852101:TBC852107 TKY852101:TKY852107 TUU852101:TUU852107 UEQ852101:UEQ852107 UOM852101:UOM852107 UYI852101:UYI852107 VIE852101:VIE852107 VSA852101:VSA852107 WBW852101:WBW852107 WLS852101:WLS852107 WVO852101:WVO852107 G917637:G917643 JC917637:JC917643 SY917637:SY917643 ACU917637:ACU917643 AMQ917637:AMQ917643 AWM917637:AWM917643 BGI917637:BGI917643 BQE917637:BQE917643 CAA917637:CAA917643 CJW917637:CJW917643 CTS917637:CTS917643 DDO917637:DDO917643 DNK917637:DNK917643 DXG917637:DXG917643 EHC917637:EHC917643 EQY917637:EQY917643 FAU917637:FAU917643 FKQ917637:FKQ917643 FUM917637:FUM917643 GEI917637:GEI917643 GOE917637:GOE917643 GYA917637:GYA917643 HHW917637:HHW917643 HRS917637:HRS917643 IBO917637:IBO917643 ILK917637:ILK917643 IVG917637:IVG917643 JFC917637:JFC917643 JOY917637:JOY917643 JYU917637:JYU917643 KIQ917637:KIQ917643 KSM917637:KSM917643 LCI917637:LCI917643 LME917637:LME917643 LWA917637:LWA917643 MFW917637:MFW917643 MPS917637:MPS917643 MZO917637:MZO917643 NJK917637:NJK917643 NTG917637:NTG917643 ODC917637:ODC917643 OMY917637:OMY917643 OWU917637:OWU917643 PGQ917637:PGQ917643 PQM917637:PQM917643 QAI917637:QAI917643 QKE917637:QKE917643 QUA917637:QUA917643 RDW917637:RDW917643 RNS917637:RNS917643 RXO917637:RXO917643 SHK917637:SHK917643 SRG917637:SRG917643 TBC917637:TBC917643 TKY917637:TKY917643 TUU917637:TUU917643 UEQ917637:UEQ917643 UOM917637:UOM917643 UYI917637:UYI917643 VIE917637:VIE917643 VSA917637:VSA917643 WBW917637:WBW917643 WLS917637:WLS917643 WVO917637:WVO917643 G983173:G983179 JC983173:JC983179 SY983173:SY983179 ACU983173:ACU983179 AMQ983173:AMQ983179 AWM983173:AWM983179 BGI983173:BGI983179 BQE983173:BQE983179 CAA983173:CAA983179 CJW983173:CJW983179 CTS983173:CTS983179 DDO983173:DDO983179 DNK983173:DNK983179 DXG983173:DXG983179 EHC983173:EHC983179 EQY983173:EQY983179 FAU983173:FAU983179 FKQ983173:FKQ983179 FUM983173:FUM983179 GEI983173:GEI983179 GOE983173:GOE983179 GYA983173:GYA983179 HHW983173:HHW983179 HRS983173:HRS983179 IBO983173:IBO983179 ILK983173:ILK983179 IVG983173:IVG983179 JFC983173:JFC983179 JOY983173:JOY983179 JYU983173:JYU983179 KIQ983173:KIQ983179 KSM983173:KSM983179 LCI983173:LCI983179 LME983173:LME983179 LWA983173:LWA983179 MFW983173:MFW983179 MPS983173:MPS983179 MZO983173:MZO983179 NJK983173:NJK983179 NTG983173:NTG983179 ODC983173:ODC983179 OMY983173:OMY983179 OWU983173:OWU983179 PGQ983173:PGQ983179 PQM983173:PQM983179 QAI983173:QAI983179 QKE983173:QKE983179 QUA983173:QUA983179 RDW983173:RDW983179 RNS983173:RNS983179 RXO983173:RXO983179 SHK983173:SHK983179 SRG983173:SRG983179 TBC983173:TBC983179 TKY983173:TKY983179 TUU983173:TUU983179 UEQ983173:UEQ983179 UOM983173:UOM983179 UYI983173:UYI983179 VIE983173:VIE983179 VSA983173:VSA983179 WBW983173:WBW983179 WLS983173:WLS983179 WVO983173:WVO983179 G141:G142 JC141:JC142 SY141:SY142 ACU141:ACU142 AMQ141:AMQ142 AWM141:AWM142 BGI141:BGI142 BQE141:BQE142 CAA141:CAA142 CJW141:CJW142 CTS141:CTS142 DDO141:DDO142 DNK141:DNK142 DXG141:DXG142 EHC141:EHC142 EQY141:EQY142 FAU141:FAU142 FKQ141:FKQ142 FUM141:FUM142 GEI141:GEI142 GOE141:GOE142 GYA141:GYA142 HHW141:HHW142 HRS141:HRS142 IBO141:IBO142 ILK141:ILK142 IVG141:IVG142 JFC141:JFC142 JOY141:JOY142 JYU141:JYU142 KIQ141:KIQ142 KSM141:KSM142 LCI141:LCI142 LME141:LME142 LWA141:LWA142 MFW141:MFW142 MPS141:MPS142 MZO141:MZO142 NJK141:NJK142 NTG141:NTG142 ODC141:ODC142 OMY141:OMY142 OWU141:OWU142 PGQ141:PGQ142 PQM141:PQM142 QAI141:QAI142 QKE141:QKE142 QUA141:QUA142 RDW141:RDW142 RNS141:RNS142 RXO141:RXO142 SHK141:SHK142 SRG141:SRG142 TBC141:TBC142 TKY141:TKY142 TUU141:TUU142 UEQ141:UEQ142 UOM141:UOM142 UYI141:UYI142 VIE141:VIE142 VSA141:VSA142 WBW141:WBW142 WLS141:WLS142 WVO141:WVO142 G65677:G65678 JC65677:JC65678 SY65677:SY65678 ACU65677:ACU65678 AMQ65677:AMQ65678 AWM65677:AWM65678 BGI65677:BGI65678 BQE65677:BQE65678 CAA65677:CAA65678 CJW65677:CJW65678 CTS65677:CTS65678 DDO65677:DDO65678 DNK65677:DNK65678 DXG65677:DXG65678 EHC65677:EHC65678 EQY65677:EQY65678 FAU65677:FAU65678 FKQ65677:FKQ65678 FUM65677:FUM65678 GEI65677:GEI65678 GOE65677:GOE65678 GYA65677:GYA65678 HHW65677:HHW65678 HRS65677:HRS65678 IBO65677:IBO65678 ILK65677:ILK65678 IVG65677:IVG65678 JFC65677:JFC65678 JOY65677:JOY65678 JYU65677:JYU65678 KIQ65677:KIQ65678 KSM65677:KSM65678 LCI65677:LCI65678 LME65677:LME65678 LWA65677:LWA65678 MFW65677:MFW65678 MPS65677:MPS65678 MZO65677:MZO65678 NJK65677:NJK65678 NTG65677:NTG65678 ODC65677:ODC65678 OMY65677:OMY65678 OWU65677:OWU65678 PGQ65677:PGQ65678 PQM65677:PQM65678 QAI65677:QAI65678 QKE65677:QKE65678 QUA65677:QUA65678 RDW65677:RDW65678 RNS65677:RNS65678 RXO65677:RXO65678 SHK65677:SHK65678 SRG65677:SRG65678 TBC65677:TBC65678 TKY65677:TKY65678 TUU65677:TUU65678 UEQ65677:UEQ65678 UOM65677:UOM65678 UYI65677:UYI65678 VIE65677:VIE65678 VSA65677:VSA65678 WBW65677:WBW65678 WLS65677:WLS65678 WVO65677:WVO65678 G131213:G131214 JC131213:JC131214 SY131213:SY131214 ACU131213:ACU131214 AMQ131213:AMQ131214 AWM131213:AWM131214 BGI131213:BGI131214 BQE131213:BQE131214 CAA131213:CAA131214 CJW131213:CJW131214 CTS131213:CTS131214 DDO131213:DDO131214 DNK131213:DNK131214 DXG131213:DXG131214 EHC131213:EHC131214 EQY131213:EQY131214 FAU131213:FAU131214 FKQ131213:FKQ131214 FUM131213:FUM131214 GEI131213:GEI131214 GOE131213:GOE131214 GYA131213:GYA131214 HHW131213:HHW131214 HRS131213:HRS131214 IBO131213:IBO131214 ILK131213:ILK131214 IVG131213:IVG131214 JFC131213:JFC131214 JOY131213:JOY131214 JYU131213:JYU131214 KIQ131213:KIQ131214 KSM131213:KSM131214 LCI131213:LCI131214 LME131213:LME131214 LWA131213:LWA131214 MFW131213:MFW131214 MPS131213:MPS131214 MZO131213:MZO131214 NJK131213:NJK131214 NTG131213:NTG131214 ODC131213:ODC131214 OMY131213:OMY131214 OWU131213:OWU131214 PGQ131213:PGQ131214 PQM131213:PQM131214 QAI131213:QAI131214 QKE131213:QKE131214 QUA131213:QUA131214 RDW131213:RDW131214 RNS131213:RNS131214 RXO131213:RXO131214 SHK131213:SHK131214 SRG131213:SRG131214 TBC131213:TBC131214 TKY131213:TKY131214 TUU131213:TUU131214 UEQ131213:UEQ131214 UOM131213:UOM131214 UYI131213:UYI131214 VIE131213:VIE131214 VSA131213:VSA131214 WBW131213:WBW131214 WLS131213:WLS131214 WVO131213:WVO131214 G196749:G196750 JC196749:JC196750 SY196749:SY196750 ACU196749:ACU196750 AMQ196749:AMQ196750 AWM196749:AWM196750 BGI196749:BGI196750 BQE196749:BQE196750 CAA196749:CAA196750 CJW196749:CJW196750 CTS196749:CTS196750 DDO196749:DDO196750 DNK196749:DNK196750 DXG196749:DXG196750 EHC196749:EHC196750 EQY196749:EQY196750 FAU196749:FAU196750 FKQ196749:FKQ196750 FUM196749:FUM196750 GEI196749:GEI196750 GOE196749:GOE196750 GYA196749:GYA196750 HHW196749:HHW196750 HRS196749:HRS196750 IBO196749:IBO196750 ILK196749:ILK196750 IVG196749:IVG196750 JFC196749:JFC196750 JOY196749:JOY196750 JYU196749:JYU196750 KIQ196749:KIQ196750 KSM196749:KSM196750 LCI196749:LCI196750 LME196749:LME196750 LWA196749:LWA196750 MFW196749:MFW196750 MPS196749:MPS196750 MZO196749:MZO196750 NJK196749:NJK196750 NTG196749:NTG196750 ODC196749:ODC196750 OMY196749:OMY196750 OWU196749:OWU196750 PGQ196749:PGQ196750 PQM196749:PQM196750 QAI196749:QAI196750 QKE196749:QKE196750 QUA196749:QUA196750 RDW196749:RDW196750 RNS196749:RNS196750 RXO196749:RXO196750 SHK196749:SHK196750 SRG196749:SRG196750 TBC196749:TBC196750 TKY196749:TKY196750 TUU196749:TUU196750 UEQ196749:UEQ196750 UOM196749:UOM196750 UYI196749:UYI196750 VIE196749:VIE196750 VSA196749:VSA196750 WBW196749:WBW196750 WLS196749:WLS196750 WVO196749:WVO196750 G262285:G262286 JC262285:JC262286 SY262285:SY262286 ACU262285:ACU262286 AMQ262285:AMQ262286 AWM262285:AWM262286 BGI262285:BGI262286 BQE262285:BQE262286 CAA262285:CAA262286 CJW262285:CJW262286 CTS262285:CTS262286 DDO262285:DDO262286 DNK262285:DNK262286 DXG262285:DXG262286 EHC262285:EHC262286 EQY262285:EQY262286 FAU262285:FAU262286 FKQ262285:FKQ262286 FUM262285:FUM262286 GEI262285:GEI262286 GOE262285:GOE262286 GYA262285:GYA262286 HHW262285:HHW262286 HRS262285:HRS262286 IBO262285:IBO262286 ILK262285:ILK262286 IVG262285:IVG262286 JFC262285:JFC262286 JOY262285:JOY262286 JYU262285:JYU262286 KIQ262285:KIQ262286 KSM262285:KSM262286 LCI262285:LCI262286 LME262285:LME262286 LWA262285:LWA262286 MFW262285:MFW262286 MPS262285:MPS262286 MZO262285:MZO262286 NJK262285:NJK262286 NTG262285:NTG262286 ODC262285:ODC262286 OMY262285:OMY262286 OWU262285:OWU262286 PGQ262285:PGQ262286 PQM262285:PQM262286 QAI262285:QAI262286 QKE262285:QKE262286 QUA262285:QUA262286 RDW262285:RDW262286 RNS262285:RNS262286 RXO262285:RXO262286 SHK262285:SHK262286 SRG262285:SRG262286 TBC262285:TBC262286 TKY262285:TKY262286 TUU262285:TUU262286 UEQ262285:UEQ262286 UOM262285:UOM262286 UYI262285:UYI262286 VIE262285:VIE262286 VSA262285:VSA262286 WBW262285:WBW262286 WLS262285:WLS262286 WVO262285:WVO262286 G327821:G327822 JC327821:JC327822 SY327821:SY327822 ACU327821:ACU327822 AMQ327821:AMQ327822 AWM327821:AWM327822 BGI327821:BGI327822 BQE327821:BQE327822 CAA327821:CAA327822 CJW327821:CJW327822 CTS327821:CTS327822 DDO327821:DDO327822 DNK327821:DNK327822 DXG327821:DXG327822 EHC327821:EHC327822 EQY327821:EQY327822 FAU327821:FAU327822 FKQ327821:FKQ327822 FUM327821:FUM327822 GEI327821:GEI327822 GOE327821:GOE327822 GYA327821:GYA327822 HHW327821:HHW327822 HRS327821:HRS327822 IBO327821:IBO327822 ILK327821:ILK327822 IVG327821:IVG327822 JFC327821:JFC327822 JOY327821:JOY327822 JYU327821:JYU327822 KIQ327821:KIQ327822 KSM327821:KSM327822 LCI327821:LCI327822 LME327821:LME327822 LWA327821:LWA327822 MFW327821:MFW327822 MPS327821:MPS327822 MZO327821:MZO327822 NJK327821:NJK327822 NTG327821:NTG327822 ODC327821:ODC327822 OMY327821:OMY327822 OWU327821:OWU327822 PGQ327821:PGQ327822 PQM327821:PQM327822 QAI327821:QAI327822 QKE327821:QKE327822 QUA327821:QUA327822 RDW327821:RDW327822 RNS327821:RNS327822 RXO327821:RXO327822 SHK327821:SHK327822 SRG327821:SRG327822 TBC327821:TBC327822 TKY327821:TKY327822 TUU327821:TUU327822 UEQ327821:UEQ327822 UOM327821:UOM327822 UYI327821:UYI327822 VIE327821:VIE327822 VSA327821:VSA327822 WBW327821:WBW327822 WLS327821:WLS327822 WVO327821:WVO327822 G393357:G393358 JC393357:JC393358 SY393357:SY393358 ACU393357:ACU393358 AMQ393357:AMQ393358 AWM393357:AWM393358 BGI393357:BGI393358 BQE393357:BQE393358 CAA393357:CAA393358 CJW393357:CJW393358 CTS393357:CTS393358 DDO393357:DDO393358 DNK393357:DNK393358 DXG393357:DXG393358 EHC393357:EHC393358 EQY393357:EQY393358 FAU393357:FAU393358 FKQ393357:FKQ393358 FUM393357:FUM393358 GEI393357:GEI393358 GOE393357:GOE393358 GYA393357:GYA393358 HHW393357:HHW393358 HRS393357:HRS393358 IBO393357:IBO393358 ILK393357:ILK393358 IVG393357:IVG393358 JFC393357:JFC393358 JOY393357:JOY393358 JYU393357:JYU393358 KIQ393357:KIQ393358 KSM393357:KSM393358 LCI393357:LCI393358 LME393357:LME393358 LWA393357:LWA393358 MFW393357:MFW393358 MPS393357:MPS393358 MZO393357:MZO393358 NJK393357:NJK393358 NTG393357:NTG393358 ODC393357:ODC393358 OMY393357:OMY393358 OWU393357:OWU393358 PGQ393357:PGQ393358 PQM393357:PQM393358 QAI393357:QAI393358 QKE393357:QKE393358 QUA393357:QUA393358 RDW393357:RDW393358 RNS393357:RNS393358 RXO393357:RXO393358 SHK393357:SHK393358 SRG393357:SRG393358 TBC393357:TBC393358 TKY393357:TKY393358 TUU393357:TUU393358 UEQ393357:UEQ393358 UOM393357:UOM393358 UYI393357:UYI393358 VIE393357:VIE393358 VSA393357:VSA393358 WBW393357:WBW393358 WLS393357:WLS393358 WVO393357:WVO393358 G458893:G458894 JC458893:JC458894 SY458893:SY458894 ACU458893:ACU458894 AMQ458893:AMQ458894 AWM458893:AWM458894 BGI458893:BGI458894 BQE458893:BQE458894 CAA458893:CAA458894 CJW458893:CJW458894 CTS458893:CTS458894 DDO458893:DDO458894 DNK458893:DNK458894 DXG458893:DXG458894 EHC458893:EHC458894 EQY458893:EQY458894 FAU458893:FAU458894 FKQ458893:FKQ458894 FUM458893:FUM458894 GEI458893:GEI458894 GOE458893:GOE458894 GYA458893:GYA458894 HHW458893:HHW458894 HRS458893:HRS458894 IBO458893:IBO458894 ILK458893:ILK458894 IVG458893:IVG458894 JFC458893:JFC458894 JOY458893:JOY458894 JYU458893:JYU458894 KIQ458893:KIQ458894 KSM458893:KSM458894 LCI458893:LCI458894 LME458893:LME458894 LWA458893:LWA458894 MFW458893:MFW458894 MPS458893:MPS458894 MZO458893:MZO458894 NJK458893:NJK458894 NTG458893:NTG458894 ODC458893:ODC458894 OMY458893:OMY458894 OWU458893:OWU458894 PGQ458893:PGQ458894 PQM458893:PQM458894 QAI458893:QAI458894 QKE458893:QKE458894 QUA458893:QUA458894 RDW458893:RDW458894 RNS458893:RNS458894 RXO458893:RXO458894 SHK458893:SHK458894 SRG458893:SRG458894 TBC458893:TBC458894 TKY458893:TKY458894 TUU458893:TUU458894 UEQ458893:UEQ458894 UOM458893:UOM458894 UYI458893:UYI458894 VIE458893:VIE458894 VSA458893:VSA458894 WBW458893:WBW458894 WLS458893:WLS458894 WVO458893:WVO458894 G524429:G524430 JC524429:JC524430 SY524429:SY524430 ACU524429:ACU524430 AMQ524429:AMQ524430 AWM524429:AWM524430 BGI524429:BGI524430 BQE524429:BQE524430 CAA524429:CAA524430 CJW524429:CJW524430 CTS524429:CTS524430 DDO524429:DDO524430 DNK524429:DNK524430 DXG524429:DXG524430 EHC524429:EHC524430 EQY524429:EQY524430 FAU524429:FAU524430 FKQ524429:FKQ524430 FUM524429:FUM524430 GEI524429:GEI524430 GOE524429:GOE524430 GYA524429:GYA524430 HHW524429:HHW524430 HRS524429:HRS524430 IBO524429:IBO524430 ILK524429:ILK524430 IVG524429:IVG524430 JFC524429:JFC524430 JOY524429:JOY524430 JYU524429:JYU524430 KIQ524429:KIQ524430 KSM524429:KSM524430 LCI524429:LCI524430 LME524429:LME524430 LWA524429:LWA524430 MFW524429:MFW524430 MPS524429:MPS524430 MZO524429:MZO524430 NJK524429:NJK524430 NTG524429:NTG524430 ODC524429:ODC524430 OMY524429:OMY524430 OWU524429:OWU524430 PGQ524429:PGQ524430 PQM524429:PQM524430 QAI524429:QAI524430 QKE524429:QKE524430 QUA524429:QUA524430 RDW524429:RDW524430 RNS524429:RNS524430 RXO524429:RXO524430 SHK524429:SHK524430 SRG524429:SRG524430 TBC524429:TBC524430 TKY524429:TKY524430 TUU524429:TUU524430 UEQ524429:UEQ524430 UOM524429:UOM524430 UYI524429:UYI524430 VIE524429:VIE524430 VSA524429:VSA524430 WBW524429:WBW524430 WLS524429:WLS524430 WVO524429:WVO524430 G589965:G589966 JC589965:JC589966 SY589965:SY589966 ACU589965:ACU589966 AMQ589965:AMQ589966 AWM589965:AWM589966 BGI589965:BGI589966 BQE589965:BQE589966 CAA589965:CAA589966 CJW589965:CJW589966 CTS589965:CTS589966 DDO589965:DDO589966 DNK589965:DNK589966 DXG589965:DXG589966 EHC589965:EHC589966 EQY589965:EQY589966 FAU589965:FAU589966 FKQ589965:FKQ589966 FUM589965:FUM589966 GEI589965:GEI589966 GOE589965:GOE589966 GYA589965:GYA589966 HHW589965:HHW589966 HRS589965:HRS589966 IBO589965:IBO589966 ILK589965:ILK589966 IVG589965:IVG589966 JFC589965:JFC589966 JOY589965:JOY589966 JYU589965:JYU589966 KIQ589965:KIQ589966 KSM589965:KSM589966 LCI589965:LCI589966 LME589965:LME589966 LWA589965:LWA589966 MFW589965:MFW589966 MPS589965:MPS589966 MZO589965:MZO589966 NJK589965:NJK589966 NTG589965:NTG589966 ODC589965:ODC589966 OMY589965:OMY589966 OWU589965:OWU589966 PGQ589965:PGQ589966 PQM589965:PQM589966 QAI589965:QAI589966 QKE589965:QKE589966 QUA589965:QUA589966 RDW589965:RDW589966 RNS589965:RNS589966 RXO589965:RXO589966 SHK589965:SHK589966 SRG589965:SRG589966 TBC589965:TBC589966 TKY589965:TKY589966 TUU589965:TUU589966 UEQ589965:UEQ589966 UOM589965:UOM589966 UYI589965:UYI589966 VIE589965:VIE589966 VSA589965:VSA589966 WBW589965:WBW589966 WLS589965:WLS589966 WVO589965:WVO589966 G655501:G655502 JC655501:JC655502 SY655501:SY655502 ACU655501:ACU655502 AMQ655501:AMQ655502 AWM655501:AWM655502 BGI655501:BGI655502 BQE655501:BQE655502 CAA655501:CAA655502 CJW655501:CJW655502 CTS655501:CTS655502 DDO655501:DDO655502 DNK655501:DNK655502 DXG655501:DXG655502 EHC655501:EHC655502 EQY655501:EQY655502 FAU655501:FAU655502 FKQ655501:FKQ655502 FUM655501:FUM655502 GEI655501:GEI655502 GOE655501:GOE655502 GYA655501:GYA655502 HHW655501:HHW655502 HRS655501:HRS655502 IBO655501:IBO655502 ILK655501:ILK655502 IVG655501:IVG655502 JFC655501:JFC655502 JOY655501:JOY655502 JYU655501:JYU655502 KIQ655501:KIQ655502 KSM655501:KSM655502 LCI655501:LCI655502 LME655501:LME655502 LWA655501:LWA655502 MFW655501:MFW655502 MPS655501:MPS655502 MZO655501:MZO655502 NJK655501:NJK655502 NTG655501:NTG655502 ODC655501:ODC655502 OMY655501:OMY655502 OWU655501:OWU655502 PGQ655501:PGQ655502 PQM655501:PQM655502 QAI655501:QAI655502 QKE655501:QKE655502 QUA655501:QUA655502 RDW655501:RDW655502 RNS655501:RNS655502 RXO655501:RXO655502 SHK655501:SHK655502 SRG655501:SRG655502 TBC655501:TBC655502 TKY655501:TKY655502 TUU655501:TUU655502 UEQ655501:UEQ655502 UOM655501:UOM655502 UYI655501:UYI655502 VIE655501:VIE655502 VSA655501:VSA655502 WBW655501:WBW655502 WLS655501:WLS655502 WVO655501:WVO655502 G721037:G721038 JC721037:JC721038 SY721037:SY721038 ACU721037:ACU721038 AMQ721037:AMQ721038 AWM721037:AWM721038 BGI721037:BGI721038 BQE721037:BQE721038 CAA721037:CAA721038 CJW721037:CJW721038 CTS721037:CTS721038 DDO721037:DDO721038 DNK721037:DNK721038 DXG721037:DXG721038 EHC721037:EHC721038 EQY721037:EQY721038 FAU721037:FAU721038 FKQ721037:FKQ721038 FUM721037:FUM721038 GEI721037:GEI721038 GOE721037:GOE721038 GYA721037:GYA721038 HHW721037:HHW721038 HRS721037:HRS721038 IBO721037:IBO721038 ILK721037:ILK721038 IVG721037:IVG721038 JFC721037:JFC721038 JOY721037:JOY721038 JYU721037:JYU721038 KIQ721037:KIQ721038 KSM721037:KSM721038 LCI721037:LCI721038 LME721037:LME721038 LWA721037:LWA721038 MFW721037:MFW721038 MPS721037:MPS721038 MZO721037:MZO721038 NJK721037:NJK721038 NTG721037:NTG721038 ODC721037:ODC721038 OMY721037:OMY721038 OWU721037:OWU721038 PGQ721037:PGQ721038 PQM721037:PQM721038 QAI721037:QAI721038 QKE721037:QKE721038 QUA721037:QUA721038 RDW721037:RDW721038 RNS721037:RNS721038 RXO721037:RXO721038 SHK721037:SHK721038 SRG721037:SRG721038 TBC721037:TBC721038 TKY721037:TKY721038 TUU721037:TUU721038 UEQ721037:UEQ721038 UOM721037:UOM721038 UYI721037:UYI721038 VIE721037:VIE721038 VSA721037:VSA721038 WBW721037:WBW721038 WLS721037:WLS721038 WVO721037:WVO721038 G786573:G786574 JC786573:JC786574 SY786573:SY786574 ACU786573:ACU786574 AMQ786573:AMQ786574 AWM786573:AWM786574 BGI786573:BGI786574 BQE786573:BQE786574 CAA786573:CAA786574 CJW786573:CJW786574 CTS786573:CTS786574 DDO786573:DDO786574 DNK786573:DNK786574 DXG786573:DXG786574 EHC786573:EHC786574 EQY786573:EQY786574 FAU786573:FAU786574 FKQ786573:FKQ786574 FUM786573:FUM786574 GEI786573:GEI786574 GOE786573:GOE786574 GYA786573:GYA786574 HHW786573:HHW786574 HRS786573:HRS786574 IBO786573:IBO786574 ILK786573:ILK786574 IVG786573:IVG786574 JFC786573:JFC786574 JOY786573:JOY786574 JYU786573:JYU786574 KIQ786573:KIQ786574 KSM786573:KSM786574 LCI786573:LCI786574 LME786573:LME786574 LWA786573:LWA786574 MFW786573:MFW786574 MPS786573:MPS786574 MZO786573:MZO786574 NJK786573:NJK786574 NTG786573:NTG786574 ODC786573:ODC786574 OMY786573:OMY786574 OWU786573:OWU786574 PGQ786573:PGQ786574 PQM786573:PQM786574 QAI786573:QAI786574 QKE786573:QKE786574 QUA786573:QUA786574 RDW786573:RDW786574 RNS786573:RNS786574 RXO786573:RXO786574 SHK786573:SHK786574 SRG786573:SRG786574 TBC786573:TBC786574 TKY786573:TKY786574 TUU786573:TUU786574 UEQ786573:UEQ786574 UOM786573:UOM786574 UYI786573:UYI786574 VIE786573:VIE786574 VSA786573:VSA786574 WBW786573:WBW786574 WLS786573:WLS786574 WVO786573:WVO786574 G852109:G852110 JC852109:JC852110 SY852109:SY852110 ACU852109:ACU852110 AMQ852109:AMQ852110 AWM852109:AWM852110 BGI852109:BGI852110 BQE852109:BQE852110 CAA852109:CAA852110 CJW852109:CJW852110 CTS852109:CTS852110 DDO852109:DDO852110 DNK852109:DNK852110 DXG852109:DXG852110 EHC852109:EHC852110 EQY852109:EQY852110 FAU852109:FAU852110 FKQ852109:FKQ852110 FUM852109:FUM852110 GEI852109:GEI852110 GOE852109:GOE852110 GYA852109:GYA852110 HHW852109:HHW852110 HRS852109:HRS852110 IBO852109:IBO852110 ILK852109:ILK852110 IVG852109:IVG852110 JFC852109:JFC852110 JOY852109:JOY852110 JYU852109:JYU852110 KIQ852109:KIQ852110 KSM852109:KSM852110 LCI852109:LCI852110 LME852109:LME852110 LWA852109:LWA852110 MFW852109:MFW852110 MPS852109:MPS852110 MZO852109:MZO852110 NJK852109:NJK852110 NTG852109:NTG852110 ODC852109:ODC852110 OMY852109:OMY852110 OWU852109:OWU852110 PGQ852109:PGQ852110 PQM852109:PQM852110 QAI852109:QAI852110 QKE852109:QKE852110 QUA852109:QUA852110 RDW852109:RDW852110 RNS852109:RNS852110 RXO852109:RXO852110 SHK852109:SHK852110 SRG852109:SRG852110 TBC852109:TBC852110 TKY852109:TKY852110 TUU852109:TUU852110 UEQ852109:UEQ852110 UOM852109:UOM852110 UYI852109:UYI852110 VIE852109:VIE852110 VSA852109:VSA852110 WBW852109:WBW852110 WLS852109:WLS852110 WVO852109:WVO852110 G917645:G917646 JC917645:JC917646 SY917645:SY917646 ACU917645:ACU917646 AMQ917645:AMQ917646 AWM917645:AWM917646 BGI917645:BGI917646 BQE917645:BQE917646 CAA917645:CAA917646 CJW917645:CJW917646 CTS917645:CTS917646 DDO917645:DDO917646 DNK917645:DNK917646 DXG917645:DXG917646 EHC917645:EHC917646 EQY917645:EQY917646 FAU917645:FAU917646 FKQ917645:FKQ917646 FUM917645:FUM917646 GEI917645:GEI917646 GOE917645:GOE917646 GYA917645:GYA917646 HHW917645:HHW917646 HRS917645:HRS917646 IBO917645:IBO917646 ILK917645:ILK917646 IVG917645:IVG917646 JFC917645:JFC917646 JOY917645:JOY917646 JYU917645:JYU917646 KIQ917645:KIQ917646 KSM917645:KSM917646 LCI917645:LCI917646 LME917645:LME917646 LWA917645:LWA917646 MFW917645:MFW917646 MPS917645:MPS917646 MZO917645:MZO917646 NJK917645:NJK917646 NTG917645:NTG917646 ODC917645:ODC917646 OMY917645:OMY917646 OWU917645:OWU917646 PGQ917645:PGQ917646 PQM917645:PQM917646 QAI917645:QAI917646 QKE917645:QKE917646 QUA917645:QUA917646 RDW917645:RDW917646 RNS917645:RNS917646 RXO917645:RXO917646 SHK917645:SHK917646 SRG917645:SRG917646 TBC917645:TBC917646 TKY917645:TKY917646 TUU917645:TUU917646 UEQ917645:UEQ917646 UOM917645:UOM917646 UYI917645:UYI917646 VIE917645:VIE917646 VSA917645:VSA917646 WBW917645:WBW917646 WLS917645:WLS917646 WVO917645:WVO917646 G983181:G983182 JC983181:JC983182 SY983181:SY983182 ACU983181:ACU983182 AMQ983181:AMQ983182 AWM983181:AWM983182 BGI983181:BGI983182 BQE983181:BQE983182 CAA983181:CAA983182 CJW983181:CJW983182 CTS983181:CTS983182 DDO983181:DDO983182 DNK983181:DNK983182 DXG983181:DXG983182 EHC983181:EHC983182 EQY983181:EQY983182 FAU983181:FAU983182 FKQ983181:FKQ983182 FUM983181:FUM983182 GEI983181:GEI983182 GOE983181:GOE983182 GYA983181:GYA983182 HHW983181:HHW983182 HRS983181:HRS983182 IBO983181:IBO983182 ILK983181:ILK983182 IVG983181:IVG983182 JFC983181:JFC983182 JOY983181:JOY983182 JYU983181:JYU983182 KIQ983181:KIQ983182 KSM983181:KSM983182 LCI983181:LCI983182 LME983181:LME983182 LWA983181:LWA983182 MFW983181:MFW983182 MPS983181:MPS983182 MZO983181:MZO983182 NJK983181:NJK983182 NTG983181:NTG983182 ODC983181:ODC983182 OMY983181:OMY983182 OWU983181:OWU983182 PGQ983181:PGQ983182 PQM983181:PQM983182 QAI983181:QAI983182 QKE983181:QKE983182 QUA983181:QUA983182 RDW983181:RDW983182 RNS983181:RNS983182 RXO983181:RXO983182 SHK983181:SHK983182 SRG983181:SRG983182 TBC983181:TBC983182 TKY983181:TKY983182 TUU983181:TUU983182 UEQ983181:UEQ983182 UOM983181:UOM983182 UYI983181:UYI983182 VIE983181:VIE983182 VSA983181:VSA983182 WBW983181:WBW983182 WLS983181:WLS983182 WVO983181:WVO983182 G147:G158 JC147:JC158 SY147:SY158 ACU147:ACU158 AMQ147:AMQ158 AWM147:AWM158 BGI147:BGI158 BQE147:BQE158 CAA147:CAA158 CJW147:CJW158 CTS147:CTS158 DDO147:DDO158 DNK147:DNK158 DXG147:DXG158 EHC147:EHC158 EQY147:EQY158 FAU147:FAU158 FKQ147:FKQ158 FUM147:FUM158 GEI147:GEI158 GOE147:GOE158 GYA147:GYA158 HHW147:HHW158 HRS147:HRS158 IBO147:IBO158 ILK147:ILK158 IVG147:IVG158 JFC147:JFC158 JOY147:JOY158 JYU147:JYU158 KIQ147:KIQ158 KSM147:KSM158 LCI147:LCI158 LME147:LME158 LWA147:LWA158 MFW147:MFW158 MPS147:MPS158 MZO147:MZO158 NJK147:NJK158 NTG147:NTG158 ODC147:ODC158 OMY147:OMY158 OWU147:OWU158 PGQ147:PGQ158 PQM147:PQM158 QAI147:QAI158 QKE147:QKE158 QUA147:QUA158 RDW147:RDW158 RNS147:RNS158 RXO147:RXO158 SHK147:SHK158 SRG147:SRG158 TBC147:TBC158 TKY147:TKY158 TUU147:TUU158 UEQ147:UEQ158 UOM147:UOM158 UYI147:UYI158 VIE147:VIE158 VSA147:VSA158 WBW147:WBW158 WLS147:WLS158 WVO147:WVO158 G65683:G65694 JC65683:JC65694 SY65683:SY65694 ACU65683:ACU65694 AMQ65683:AMQ65694 AWM65683:AWM65694 BGI65683:BGI65694 BQE65683:BQE65694 CAA65683:CAA65694 CJW65683:CJW65694 CTS65683:CTS65694 DDO65683:DDO65694 DNK65683:DNK65694 DXG65683:DXG65694 EHC65683:EHC65694 EQY65683:EQY65694 FAU65683:FAU65694 FKQ65683:FKQ65694 FUM65683:FUM65694 GEI65683:GEI65694 GOE65683:GOE65694 GYA65683:GYA65694 HHW65683:HHW65694 HRS65683:HRS65694 IBO65683:IBO65694 ILK65683:ILK65694 IVG65683:IVG65694 JFC65683:JFC65694 JOY65683:JOY65694 JYU65683:JYU65694 KIQ65683:KIQ65694 KSM65683:KSM65694 LCI65683:LCI65694 LME65683:LME65694 LWA65683:LWA65694 MFW65683:MFW65694 MPS65683:MPS65694 MZO65683:MZO65694 NJK65683:NJK65694 NTG65683:NTG65694 ODC65683:ODC65694 OMY65683:OMY65694 OWU65683:OWU65694 PGQ65683:PGQ65694 PQM65683:PQM65694 QAI65683:QAI65694 QKE65683:QKE65694 QUA65683:QUA65694 RDW65683:RDW65694 RNS65683:RNS65694 RXO65683:RXO65694 SHK65683:SHK65694 SRG65683:SRG65694 TBC65683:TBC65694 TKY65683:TKY65694 TUU65683:TUU65694 UEQ65683:UEQ65694 UOM65683:UOM65694 UYI65683:UYI65694 VIE65683:VIE65694 VSA65683:VSA65694 WBW65683:WBW65694 WLS65683:WLS65694 WVO65683:WVO65694 G131219:G131230 JC131219:JC131230 SY131219:SY131230 ACU131219:ACU131230 AMQ131219:AMQ131230 AWM131219:AWM131230 BGI131219:BGI131230 BQE131219:BQE131230 CAA131219:CAA131230 CJW131219:CJW131230 CTS131219:CTS131230 DDO131219:DDO131230 DNK131219:DNK131230 DXG131219:DXG131230 EHC131219:EHC131230 EQY131219:EQY131230 FAU131219:FAU131230 FKQ131219:FKQ131230 FUM131219:FUM131230 GEI131219:GEI131230 GOE131219:GOE131230 GYA131219:GYA131230 HHW131219:HHW131230 HRS131219:HRS131230 IBO131219:IBO131230 ILK131219:ILK131230 IVG131219:IVG131230 JFC131219:JFC131230 JOY131219:JOY131230 JYU131219:JYU131230 KIQ131219:KIQ131230 KSM131219:KSM131230 LCI131219:LCI131230 LME131219:LME131230 LWA131219:LWA131230 MFW131219:MFW131230 MPS131219:MPS131230 MZO131219:MZO131230 NJK131219:NJK131230 NTG131219:NTG131230 ODC131219:ODC131230 OMY131219:OMY131230 OWU131219:OWU131230 PGQ131219:PGQ131230 PQM131219:PQM131230 QAI131219:QAI131230 QKE131219:QKE131230 QUA131219:QUA131230 RDW131219:RDW131230 RNS131219:RNS131230 RXO131219:RXO131230 SHK131219:SHK131230 SRG131219:SRG131230 TBC131219:TBC131230 TKY131219:TKY131230 TUU131219:TUU131230 UEQ131219:UEQ131230 UOM131219:UOM131230 UYI131219:UYI131230 VIE131219:VIE131230 VSA131219:VSA131230 WBW131219:WBW131230 WLS131219:WLS131230 WVO131219:WVO131230 G196755:G196766 JC196755:JC196766 SY196755:SY196766 ACU196755:ACU196766 AMQ196755:AMQ196766 AWM196755:AWM196766 BGI196755:BGI196766 BQE196755:BQE196766 CAA196755:CAA196766 CJW196755:CJW196766 CTS196755:CTS196766 DDO196755:DDO196766 DNK196755:DNK196766 DXG196755:DXG196766 EHC196755:EHC196766 EQY196755:EQY196766 FAU196755:FAU196766 FKQ196755:FKQ196766 FUM196755:FUM196766 GEI196755:GEI196766 GOE196755:GOE196766 GYA196755:GYA196766 HHW196755:HHW196766 HRS196755:HRS196766 IBO196755:IBO196766 ILK196755:ILK196766 IVG196755:IVG196766 JFC196755:JFC196766 JOY196755:JOY196766 JYU196755:JYU196766 KIQ196755:KIQ196766 KSM196755:KSM196766 LCI196755:LCI196766 LME196755:LME196766 LWA196755:LWA196766 MFW196755:MFW196766 MPS196755:MPS196766 MZO196755:MZO196766 NJK196755:NJK196766 NTG196755:NTG196766 ODC196755:ODC196766 OMY196755:OMY196766 OWU196755:OWU196766 PGQ196755:PGQ196766 PQM196755:PQM196766 QAI196755:QAI196766 QKE196755:QKE196766 QUA196755:QUA196766 RDW196755:RDW196766 RNS196755:RNS196766 RXO196755:RXO196766 SHK196755:SHK196766 SRG196755:SRG196766 TBC196755:TBC196766 TKY196755:TKY196766 TUU196755:TUU196766 UEQ196755:UEQ196766 UOM196755:UOM196766 UYI196755:UYI196766 VIE196755:VIE196766 VSA196755:VSA196766 WBW196755:WBW196766 WLS196755:WLS196766 WVO196755:WVO196766 G262291:G262302 JC262291:JC262302 SY262291:SY262302 ACU262291:ACU262302 AMQ262291:AMQ262302 AWM262291:AWM262302 BGI262291:BGI262302 BQE262291:BQE262302 CAA262291:CAA262302 CJW262291:CJW262302 CTS262291:CTS262302 DDO262291:DDO262302 DNK262291:DNK262302 DXG262291:DXG262302 EHC262291:EHC262302 EQY262291:EQY262302 FAU262291:FAU262302 FKQ262291:FKQ262302 FUM262291:FUM262302 GEI262291:GEI262302 GOE262291:GOE262302 GYA262291:GYA262302 HHW262291:HHW262302 HRS262291:HRS262302 IBO262291:IBO262302 ILK262291:ILK262302 IVG262291:IVG262302 JFC262291:JFC262302 JOY262291:JOY262302 JYU262291:JYU262302 KIQ262291:KIQ262302 KSM262291:KSM262302 LCI262291:LCI262302 LME262291:LME262302 LWA262291:LWA262302 MFW262291:MFW262302 MPS262291:MPS262302 MZO262291:MZO262302 NJK262291:NJK262302 NTG262291:NTG262302 ODC262291:ODC262302 OMY262291:OMY262302 OWU262291:OWU262302 PGQ262291:PGQ262302 PQM262291:PQM262302 QAI262291:QAI262302 QKE262291:QKE262302 QUA262291:QUA262302 RDW262291:RDW262302 RNS262291:RNS262302 RXO262291:RXO262302 SHK262291:SHK262302 SRG262291:SRG262302 TBC262291:TBC262302 TKY262291:TKY262302 TUU262291:TUU262302 UEQ262291:UEQ262302 UOM262291:UOM262302 UYI262291:UYI262302 VIE262291:VIE262302 VSA262291:VSA262302 WBW262291:WBW262302 WLS262291:WLS262302 WVO262291:WVO262302 G327827:G327838 JC327827:JC327838 SY327827:SY327838 ACU327827:ACU327838 AMQ327827:AMQ327838 AWM327827:AWM327838 BGI327827:BGI327838 BQE327827:BQE327838 CAA327827:CAA327838 CJW327827:CJW327838 CTS327827:CTS327838 DDO327827:DDO327838 DNK327827:DNK327838 DXG327827:DXG327838 EHC327827:EHC327838 EQY327827:EQY327838 FAU327827:FAU327838 FKQ327827:FKQ327838 FUM327827:FUM327838 GEI327827:GEI327838 GOE327827:GOE327838 GYA327827:GYA327838 HHW327827:HHW327838 HRS327827:HRS327838 IBO327827:IBO327838 ILK327827:ILK327838 IVG327827:IVG327838 JFC327827:JFC327838 JOY327827:JOY327838 JYU327827:JYU327838 KIQ327827:KIQ327838 KSM327827:KSM327838 LCI327827:LCI327838 LME327827:LME327838 LWA327827:LWA327838 MFW327827:MFW327838 MPS327827:MPS327838 MZO327827:MZO327838 NJK327827:NJK327838 NTG327827:NTG327838 ODC327827:ODC327838 OMY327827:OMY327838 OWU327827:OWU327838 PGQ327827:PGQ327838 PQM327827:PQM327838 QAI327827:QAI327838 QKE327827:QKE327838 QUA327827:QUA327838 RDW327827:RDW327838 RNS327827:RNS327838 RXO327827:RXO327838 SHK327827:SHK327838 SRG327827:SRG327838 TBC327827:TBC327838 TKY327827:TKY327838 TUU327827:TUU327838 UEQ327827:UEQ327838 UOM327827:UOM327838 UYI327827:UYI327838 VIE327827:VIE327838 VSA327827:VSA327838 WBW327827:WBW327838 WLS327827:WLS327838 WVO327827:WVO327838 G393363:G393374 JC393363:JC393374 SY393363:SY393374 ACU393363:ACU393374 AMQ393363:AMQ393374 AWM393363:AWM393374 BGI393363:BGI393374 BQE393363:BQE393374 CAA393363:CAA393374 CJW393363:CJW393374 CTS393363:CTS393374 DDO393363:DDO393374 DNK393363:DNK393374 DXG393363:DXG393374 EHC393363:EHC393374 EQY393363:EQY393374 FAU393363:FAU393374 FKQ393363:FKQ393374 FUM393363:FUM393374 GEI393363:GEI393374 GOE393363:GOE393374 GYA393363:GYA393374 HHW393363:HHW393374 HRS393363:HRS393374 IBO393363:IBO393374 ILK393363:ILK393374 IVG393363:IVG393374 JFC393363:JFC393374 JOY393363:JOY393374 JYU393363:JYU393374 KIQ393363:KIQ393374 KSM393363:KSM393374 LCI393363:LCI393374 LME393363:LME393374 LWA393363:LWA393374 MFW393363:MFW393374 MPS393363:MPS393374 MZO393363:MZO393374 NJK393363:NJK393374 NTG393363:NTG393374 ODC393363:ODC393374 OMY393363:OMY393374 OWU393363:OWU393374 PGQ393363:PGQ393374 PQM393363:PQM393374 QAI393363:QAI393374 QKE393363:QKE393374 QUA393363:QUA393374 RDW393363:RDW393374 RNS393363:RNS393374 RXO393363:RXO393374 SHK393363:SHK393374 SRG393363:SRG393374 TBC393363:TBC393374 TKY393363:TKY393374 TUU393363:TUU393374 UEQ393363:UEQ393374 UOM393363:UOM393374 UYI393363:UYI393374 VIE393363:VIE393374 VSA393363:VSA393374 WBW393363:WBW393374 WLS393363:WLS393374 WVO393363:WVO393374 G458899:G458910 JC458899:JC458910 SY458899:SY458910 ACU458899:ACU458910 AMQ458899:AMQ458910 AWM458899:AWM458910 BGI458899:BGI458910 BQE458899:BQE458910 CAA458899:CAA458910 CJW458899:CJW458910 CTS458899:CTS458910 DDO458899:DDO458910 DNK458899:DNK458910 DXG458899:DXG458910 EHC458899:EHC458910 EQY458899:EQY458910 FAU458899:FAU458910 FKQ458899:FKQ458910 FUM458899:FUM458910 GEI458899:GEI458910 GOE458899:GOE458910 GYA458899:GYA458910 HHW458899:HHW458910 HRS458899:HRS458910 IBO458899:IBO458910 ILK458899:ILK458910 IVG458899:IVG458910 JFC458899:JFC458910 JOY458899:JOY458910 JYU458899:JYU458910 KIQ458899:KIQ458910 KSM458899:KSM458910 LCI458899:LCI458910 LME458899:LME458910 LWA458899:LWA458910 MFW458899:MFW458910 MPS458899:MPS458910 MZO458899:MZO458910 NJK458899:NJK458910 NTG458899:NTG458910 ODC458899:ODC458910 OMY458899:OMY458910 OWU458899:OWU458910 PGQ458899:PGQ458910 PQM458899:PQM458910 QAI458899:QAI458910 QKE458899:QKE458910 QUA458899:QUA458910 RDW458899:RDW458910 RNS458899:RNS458910 RXO458899:RXO458910 SHK458899:SHK458910 SRG458899:SRG458910 TBC458899:TBC458910 TKY458899:TKY458910 TUU458899:TUU458910 UEQ458899:UEQ458910 UOM458899:UOM458910 UYI458899:UYI458910 VIE458899:VIE458910 VSA458899:VSA458910 WBW458899:WBW458910 WLS458899:WLS458910 WVO458899:WVO458910 G524435:G524446 JC524435:JC524446 SY524435:SY524446 ACU524435:ACU524446 AMQ524435:AMQ524446 AWM524435:AWM524446 BGI524435:BGI524446 BQE524435:BQE524446 CAA524435:CAA524446 CJW524435:CJW524446 CTS524435:CTS524446 DDO524435:DDO524446 DNK524435:DNK524446 DXG524435:DXG524446 EHC524435:EHC524446 EQY524435:EQY524446 FAU524435:FAU524446 FKQ524435:FKQ524446 FUM524435:FUM524446 GEI524435:GEI524446 GOE524435:GOE524446 GYA524435:GYA524446 HHW524435:HHW524446 HRS524435:HRS524446 IBO524435:IBO524446 ILK524435:ILK524446 IVG524435:IVG524446 JFC524435:JFC524446 JOY524435:JOY524446 JYU524435:JYU524446 KIQ524435:KIQ524446 KSM524435:KSM524446 LCI524435:LCI524446 LME524435:LME524446 LWA524435:LWA524446 MFW524435:MFW524446 MPS524435:MPS524446 MZO524435:MZO524446 NJK524435:NJK524446 NTG524435:NTG524446 ODC524435:ODC524446 OMY524435:OMY524446 OWU524435:OWU524446 PGQ524435:PGQ524446 PQM524435:PQM524446 QAI524435:QAI524446 QKE524435:QKE524446 QUA524435:QUA524446 RDW524435:RDW524446 RNS524435:RNS524446 RXO524435:RXO524446 SHK524435:SHK524446 SRG524435:SRG524446 TBC524435:TBC524446 TKY524435:TKY524446 TUU524435:TUU524446 UEQ524435:UEQ524446 UOM524435:UOM524446 UYI524435:UYI524446 VIE524435:VIE524446 VSA524435:VSA524446 WBW524435:WBW524446 WLS524435:WLS524446 WVO524435:WVO524446 G589971:G589982 JC589971:JC589982 SY589971:SY589982 ACU589971:ACU589982 AMQ589971:AMQ589982 AWM589971:AWM589982 BGI589971:BGI589982 BQE589971:BQE589982 CAA589971:CAA589982 CJW589971:CJW589982 CTS589971:CTS589982 DDO589971:DDO589982 DNK589971:DNK589982 DXG589971:DXG589982 EHC589971:EHC589982 EQY589971:EQY589982 FAU589971:FAU589982 FKQ589971:FKQ589982 FUM589971:FUM589982 GEI589971:GEI589982 GOE589971:GOE589982 GYA589971:GYA589982 HHW589971:HHW589982 HRS589971:HRS589982 IBO589971:IBO589982 ILK589971:ILK589982 IVG589971:IVG589982 JFC589971:JFC589982 JOY589971:JOY589982 JYU589971:JYU589982 KIQ589971:KIQ589982 KSM589971:KSM589982 LCI589971:LCI589982 LME589971:LME589982 LWA589971:LWA589982 MFW589971:MFW589982 MPS589971:MPS589982 MZO589971:MZO589982 NJK589971:NJK589982 NTG589971:NTG589982 ODC589971:ODC589982 OMY589971:OMY589982 OWU589971:OWU589982 PGQ589971:PGQ589982 PQM589971:PQM589982 QAI589971:QAI589982 QKE589971:QKE589982 QUA589971:QUA589982 RDW589971:RDW589982 RNS589971:RNS589982 RXO589971:RXO589982 SHK589971:SHK589982 SRG589971:SRG589982 TBC589971:TBC589982 TKY589971:TKY589982 TUU589971:TUU589982 UEQ589971:UEQ589982 UOM589971:UOM589982 UYI589971:UYI589982 VIE589971:VIE589982 VSA589971:VSA589982 WBW589971:WBW589982 WLS589971:WLS589982 WVO589971:WVO589982 G655507:G655518 JC655507:JC655518 SY655507:SY655518 ACU655507:ACU655518 AMQ655507:AMQ655518 AWM655507:AWM655518 BGI655507:BGI655518 BQE655507:BQE655518 CAA655507:CAA655518 CJW655507:CJW655518 CTS655507:CTS655518 DDO655507:DDO655518 DNK655507:DNK655518 DXG655507:DXG655518 EHC655507:EHC655518 EQY655507:EQY655518 FAU655507:FAU655518 FKQ655507:FKQ655518 FUM655507:FUM655518 GEI655507:GEI655518 GOE655507:GOE655518 GYA655507:GYA655518 HHW655507:HHW655518 HRS655507:HRS655518 IBO655507:IBO655518 ILK655507:ILK655518 IVG655507:IVG655518 JFC655507:JFC655518 JOY655507:JOY655518 JYU655507:JYU655518 KIQ655507:KIQ655518 KSM655507:KSM655518 LCI655507:LCI655518 LME655507:LME655518 LWA655507:LWA655518 MFW655507:MFW655518 MPS655507:MPS655518 MZO655507:MZO655518 NJK655507:NJK655518 NTG655507:NTG655518 ODC655507:ODC655518 OMY655507:OMY655518 OWU655507:OWU655518 PGQ655507:PGQ655518 PQM655507:PQM655518 QAI655507:QAI655518 QKE655507:QKE655518 QUA655507:QUA655518 RDW655507:RDW655518 RNS655507:RNS655518 RXO655507:RXO655518 SHK655507:SHK655518 SRG655507:SRG655518 TBC655507:TBC655518 TKY655507:TKY655518 TUU655507:TUU655518 UEQ655507:UEQ655518 UOM655507:UOM655518 UYI655507:UYI655518 VIE655507:VIE655518 VSA655507:VSA655518 WBW655507:WBW655518 WLS655507:WLS655518 WVO655507:WVO655518 G721043:G721054 JC721043:JC721054 SY721043:SY721054 ACU721043:ACU721054 AMQ721043:AMQ721054 AWM721043:AWM721054 BGI721043:BGI721054 BQE721043:BQE721054 CAA721043:CAA721054 CJW721043:CJW721054 CTS721043:CTS721054 DDO721043:DDO721054 DNK721043:DNK721054 DXG721043:DXG721054 EHC721043:EHC721054 EQY721043:EQY721054 FAU721043:FAU721054 FKQ721043:FKQ721054 FUM721043:FUM721054 GEI721043:GEI721054 GOE721043:GOE721054 GYA721043:GYA721054 HHW721043:HHW721054 HRS721043:HRS721054 IBO721043:IBO721054 ILK721043:ILK721054 IVG721043:IVG721054 JFC721043:JFC721054 JOY721043:JOY721054 JYU721043:JYU721054 KIQ721043:KIQ721054 KSM721043:KSM721054 LCI721043:LCI721054 LME721043:LME721054 LWA721043:LWA721054 MFW721043:MFW721054 MPS721043:MPS721054 MZO721043:MZO721054 NJK721043:NJK721054 NTG721043:NTG721054 ODC721043:ODC721054 OMY721043:OMY721054 OWU721043:OWU721054 PGQ721043:PGQ721054 PQM721043:PQM721054 QAI721043:QAI721054 QKE721043:QKE721054 QUA721043:QUA721054 RDW721043:RDW721054 RNS721043:RNS721054 RXO721043:RXO721054 SHK721043:SHK721054 SRG721043:SRG721054 TBC721043:TBC721054 TKY721043:TKY721054 TUU721043:TUU721054 UEQ721043:UEQ721054 UOM721043:UOM721054 UYI721043:UYI721054 VIE721043:VIE721054 VSA721043:VSA721054 WBW721043:WBW721054 WLS721043:WLS721054 WVO721043:WVO721054 G786579:G786590 JC786579:JC786590 SY786579:SY786590 ACU786579:ACU786590 AMQ786579:AMQ786590 AWM786579:AWM786590 BGI786579:BGI786590 BQE786579:BQE786590 CAA786579:CAA786590 CJW786579:CJW786590 CTS786579:CTS786590 DDO786579:DDO786590 DNK786579:DNK786590 DXG786579:DXG786590 EHC786579:EHC786590 EQY786579:EQY786590 FAU786579:FAU786590 FKQ786579:FKQ786590 FUM786579:FUM786590 GEI786579:GEI786590 GOE786579:GOE786590 GYA786579:GYA786590 HHW786579:HHW786590 HRS786579:HRS786590 IBO786579:IBO786590 ILK786579:ILK786590 IVG786579:IVG786590 JFC786579:JFC786590 JOY786579:JOY786590 JYU786579:JYU786590 KIQ786579:KIQ786590 KSM786579:KSM786590 LCI786579:LCI786590 LME786579:LME786590 LWA786579:LWA786590 MFW786579:MFW786590 MPS786579:MPS786590 MZO786579:MZO786590 NJK786579:NJK786590 NTG786579:NTG786590 ODC786579:ODC786590 OMY786579:OMY786590 OWU786579:OWU786590 PGQ786579:PGQ786590 PQM786579:PQM786590 QAI786579:QAI786590 QKE786579:QKE786590 QUA786579:QUA786590 RDW786579:RDW786590 RNS786579:RNS786590 RXO786579:RXO786590 SHK786579:SHK786590 SRG786579:SRG786590 TBC786579:TBC786590 TKY786579:TKY786590 TUU786579:TUU786590 UEQ786579:UEQ786590 UOM786579:UOM786590 UYI786579:UYI786590 VIE786579:VIE786590 VSA786579:VSA786590 WBW786579:WBW786590 WLS786579:WLS786590 WVO786579:WVO786590 G852115:G852126 JC852115:JC852126 SY852115:SY852126 ACU852115:ACU852126 AMQ852115:AMQ852126 AWM852115:AWM852126 BGI852115:BGI852126 BQE852115:BQE852126 CAA852115:CAA852126 CJW852115:CJW852126 CTS852115:CTS852126 DDO852115:DDO852126 DNK852115:DNK852126 DXG852115:DXG852126 EHC852115:EHC852126 EQY852115:EQY852126 FAU852115:FAU852126 FKQ852115:FKQ852126 FUM852115:FUM852126 GEI852115:GEI852126 GOE852115:GOE852126 GYA852115:GYA852126 HHW852115:HHW852126 HRS852115:HRS852126 IBO852115:IBO852126 ILK852115:ILK852126 IVG852115:IVG852126 JFC852115:JFC852126 JOY852115:JOY852126 JYU852115:JYU852126 KIQ852115:KIQ852126 KSM852115:KSM852126 LCI852115:LCI852126 LME852115:LME852126 LWA852115:LWA852126 MFW852115:MFW852126 MPS852115:MPS852126 MZO852115:MZO852126 NJK852115:NJK852126 NTG852115:NTG852126 ODC852115:ODC852126 OMY852115:OMY852126 OWU852115:OWU852126 PGQ852115:PGQ852126 PQM852115:PQM852126 QAI852115:QAI852126 QKE852115:QKE852126 QUA852115:QUA852126 RDW852115:RDW852126 RNS852115:RNS852126 RXO852115:RXO852126 SHK852115:SHK852126 SRG852115:SRG852126 TBC852115:TBC852126 TKY852115:TKY852126 TUU852115:TUU852126 UEQ852115:UEQ852126 UOM852115:UOM852126 UYI852115:UYI852126 VIE852115:VIE852126 VSA852115:VSA852126 WBW852115:WBW852126 WLS852115:WLS852126 WVO852115:WVO852126 G917651:G917662 JC917651:JC917662 SY917651:SY917662 ACU917651:ACU917662 AMQ917651:AMQ917662 AWM917651:AWM917662 BGI917651:BGI917662 BQE917651:BQE917662 CAA917651:CAA917662 CJW917651:CJW917662 CTS917651:CTS917662 DDO917651:DDO917662 DNK917651:DNK917662 DXG917651:DXG917662 EHC917651:EHC917662 EQY917651:EQY917662 FAU917651:FAU917662 FKQ917651:FKQ917662 FUM917651:FUM917662 GEI917651:GEI917662 GOE917651:GOE917662 GYA917651:GYA917662 HHW917651:HHW917662 HRS917651:HRS917662 IBO917651:IBO917662 ILK917651:ILK917662 IVG917651:IVG917662 JFC917651:JFC917662 JOY917651:JOY917662 JYU917651:JYU917662 KIQ917651:KIQ917662 KSM917651:KSM917662 LCI917651:LCI917662 LME917651:LME917662 LWA917651:LWA917662 MFW917651:MFW917662 MPS917651:MPS917662 MZO917651:MZO917662 NJK917651:NJK917662 NTG917651:NTG917662 ODC917651:ODC917662 OMY917651:OMY917662 OWU917651:OWU917662 PGQ917651:PGQ917662 PQM917651:PQM917662 QAI917651:QAI917662 QKE917651:QKE917662 QUA917651:QUA917662 RDW917651:RDW917662 RNS917651:RNS917662 RXO917651:RXO917662 SHK917651:SHK917662 SRG917651:SRG917662 TBC917651:TBC917662 TKY917651:TKY917662 TUU917651:TUU917662 UEQ917651:UEQ917662 UOM917651:UOM917662 UYI917651:UYI917662 VIE917651:VIE917662 VSA917651:VSA917662 WBW917651:WBW917662 WLS917651:WLS917662 WVO917651:WVO917662 G983187:G983198 JC983187:JC983198 SY983187:SY983198 ACU983187:ACU983198 AMQ983187:AMQ983198 AWM983187:AWM983198 BGI983187:BGI983198 BQE983187:BQE983198 CAA983187:CAA983198 CJW983187:CJW983198 CTS983187:CTS983198 DDO983187:DDO983198 DNK983187:DNK983198 DXG983187:DXG983198 EHC983187:EHC983198 EQY983187:EQY983198 FAU983187:FAU983198 FKQ983187:FKQ983198 FUM983187:FUM983198 GEI983187:GEI983198 GOE983187:GOE983198 GYA983187:GYA983198 HHW983187:HHW983198 HRS983187:HRS983198 IBO983187:IBO983198 ILK983187:ILK983198 IVG983187:IVG983198 JFC983187:JFC983198 JOY983187:JOY983198 JYU983187:JYU983198 KIQ983187:KIQ983198 KSM983187:KSM983198 LCI983187:LCI983198 LME983187:LME983198 LWA983187:LWA983198 MFW983187:MFW983198 MPS983187:MPS983198 MZO983187:MZO983198 NJK983187:NJK983198 NTG983187:NTG983198 ODC983187:ODC983198 OMY983187:OMY983198 OWU983187:OWU983198 PGQ983187:PGQ983198 PQM983187:PQM983198 QAI983187:QAI983198 QKE983187:QKE983198 QUA983187:QUA983198 RDW983187:RDW983198 RNS983187:RNS983198 RXO983187:RXO983198 SHK983187:SHK983198 SRG983187:SRG983198 TBC983187:TBC983198 TKY983187:TKY983198 TUU983187:TUU983198 UEQ983187:UEQ983198 UOM983187:UOM983198 UYI983187:UYI983198 VIE983187:VIE983198 VSA983187:VSA983198 WBW983187:WBW983198 WLS983187:WLS983198 WVO983187:WVO983198 G160:G162 JC160:JC162 SY160:SY162 ACU160:ACU162 AMQ160:AMQ162 AWM160:AWM162 BGI160:BGI162 BQE160:BQE162 CAA160:CAA162 CJW160:CJW162 CTS160:CTS162 DDO160:DDO162 DNK160:DNK162 DXG160:DXG162 EHC160:EHC162 EQY160:EQY162 FAU160:FAU162 FKQ160:FKQ162 FUM160:FUM162 GEI160:GEI162 GOE160:GOE162 GYA160:GYA162 HHW160:HHW162 HRS160:HRS162 IBO160:IBO162 ILK160:ILK162 IVG160:IVG162 JFC160:JFC162 JOY160:JOY162 JYU160:JYU162 KIQ160:KIQ162 KSM160:KSM162 LCI160:LCI162 LME160:LME162 LWA160:LWA162 MFW160:MFW162 MPS160:MPS162 MZO160:MZO162 NJK160:NJK162 NTG160:NTG162 ODC160:ODC162 OMY160:OMY162 OWU160:OWU162 PGQ160:PGQ162 PQM160:PQM162 QAI160:QAI162 QKE160:QKE162 QUA160:QUA162 RDW160:RDW162 RNS160:RNS162 RXO160:RXO162 SHK160:SHK162 SRG160:SRG162 TBC160:TBC162 TKY160:TKY162 TUU160:TUU162 UEQ160:UEQ162 UOM160:UOM162 UYI160:UYI162 VIE160:VIE162 VSA160:VSA162 WBW160:WBW162 WLS160:WLS162 WVO160:WVO162 G65696:G65698 JC65696:JC65698 SY65696:SY65698 ACU65696:ACU65698 AMQ65696:AMQ65698 AWM65696:AWM65698 BGI65696:BGI65698 BQE65696:BQE65698 CAA65696:CAA65698 CJW65696:CJW65698 CTS65696:CTS65698 DDO65696:DDO65698 DNK65696:DNK65698 DXG65696:DXG65698 EHC65696:EHC65698 EQY65696:EQY65698 FAU65696:FAU65698 FKQ65696:FKQ65698 FUM65696:FUM65698 GEI65696:GEI65698 GOE65696:GOE65698 GYA65696:GYA65698 HHW65696:HHW65698 HRS65696:HRS65698 IBO65696:IBO65698 ILK65696:ILK65698 IVG65696:IVG65698 JFC65696:JFC65698 JOY65696:JOY65698 JYU65696:JYU65698 KIQ65696:KIQ65698 KSM65696:KSM65698 LCI65696:LCI65698 LME65696:LME65698 LWA65696:LWA65698 MFW65696:MFW65698 MPS65696:MPS65698 MZO65696:MZO65698 NJK65696:NJK65698 NTG65696:NTG65698 ODC65696:ODC65698 OMY65696:OMY65698 OWU65696:OWU65698 PGQ65696:PGQ65698 PQM65696:PQM65698 QAI65696:QAI65698 QKE65696:QKE65698 QUA65696:QUA65698 RDW65696:RDW65698 RNS65696:RNS65698 RXO65696:RXO65698 SHK65696:SHK65698 SRG65696:SRG65698 TBC65696:TBC65698 TKY65696:TKY65698 TUU65696:TUU65698 UEQ65696:UEQ65698 UOM65696:UOM65698 UYI65696:UYI65698 VIE65696:VIE65698 VSA65696:VSA65698 WBW65696:WBW65698 WLS65696:WLS65698 WVO65696:WVO65698 G131232:G131234 JC131232:JC131234 SY131232:SY131234 ACU131232:ACU131234 AMQ131232:AMQ131234 AWM131232:AWM131234 BGI131232:BGI131234 BQE131232:BQE131234 CAA131232:CAA131234 CJW131232:CJW131234 CTS131232:CTS131234 DDO131232:DDO131234 DNK131232:DNK131234 DXG131232:DXG131234 EHC131232:EHC131234 EQY131232:EQY131234 FAU131232:FAU131234 FKQ131232:FKQ131234 FUM131232:FUM131234 GEI131232:GEI131234 GOE131232:GOE131234 GYA131232:GYA131234 HHW131232:HHW131234 HRS131232:HRS131234 IBO131232:IBO131234 ILK131232:ILK131234 IVG131232:IVG131234 JFC131232:JFC131234 JOY131232:JOY131234 JYU131232:JYU131234 KIQ131232:KIQ131234 KSM131232:KSM131234 LCI131232:LCI131234 LME131232:LME131234 LWA131232:LWA131234 MFW131232:MFW131234 MPS131232:MPS131234 MZO131232:MZO131234 NJK131232:NJK131234 NTG131232:NTG131234 ODC131232:ODC131234 OMY131232:OMY131234 OWU131232:OWU131234 PGQ131232:PGQ131234 PQM131232:PQM131234 QAI131232:QAI131234 QKE131232:QKE131234 QUA131232:QUA131234 RDW131232:RDW131234 RNS131232:RNS131234 RXO131232:RXO131234 SHK131232:SHK131234 SRG131232:SRG131234 TBC131232:TBC131234 TKY131232:TKY131234 TUU131232:TUU131234 UEQ131232:UEQ131234 UOM131232:UOM131234 UYI131232:UYI131234 VIE131232:VIE131234 VSA131232:VSA131234 WBW131232:WBW131234 WLS131232:WLS131234 WVO131232:WVO131234 G196768:G196770 JC196768:JC196770 SY196768:SY196770 ACU196768:ACU196770 AMQ196768:AMQ196770 AWM196768:AWM196770 BGI196768:BGI196770 BQE196768:BQE196770 CAA196768:CAA196770 CJW196768:CJW196770 CTS196768:CTS196770 DDO196768:DDO196770 DNK196768:DNK196770 DXG196768:DXG196770 EHC196768:EHC196770 EQY196768:EQY196770 FAU196768:FAU196770 FKQ196768:FKQ196770 FUM196768:FUM196770 GEI196768:GEI196770 GOE196768:GOE196770 GYA196768:GYA196770 HHW196768:HHW196770 HRS196768:HRS196770 IBO196768:IBO196770 ILK196768:ILK196770 IVG196768:IVG196770 JFC196768:JFC196770 JOY196768:JOY196770 JYU196768:JYU196770 KIQ196768:KIQ196770 KSM196768:KSM196770 LCI196768:LCI196770 LME196768:LME196770 LWA196768:LWA196770 MFW196768:MFW196770 MPS196768:MPS196770 MZO196768:MZO196770 NJK196768:NJK196770 NTG196768:NTG196770 ODC196768:ODC196770 OMY196768:OMY196770 OWU196768:OWU196770 PGQ196768:PGQ196770 PQM196768:PQM196770 QAI196768:QAI196770 QKE196768:QKE196770 QUA196768:QUA196770 RDW196768:RDW196770 RNS196768:RNS196770 RXO196768:RXO196770 SHK196768:SHK196770 SRG196768:SRG196770 TBC196768:TBC196770 TKY196768:TKY196770 TUU196768:TUU196770 UEQ196768:UEQ196770 UOM196768:UOM196770 UYI196768:UYI196770 VIE196768:VIE196770 VSA196768:VSA196770 WBW196768:WBW196770 WLS196768:WLS196770 WVO196768:WVO196770 G262304:G262306 JC262304:JC262306 SY262304:SY262306 ACU262304:ACU262306 AMQ262304:AMQ262306 AWM262304:AWM262306 BGI262304:BGI262306 BQE262304:BQE262306 CAA262304:CAA262306 CJW262304:CJW262306 CTS262304:CTS262306 DDO262304:DDO262306 DNK262304:DNK262306 DXG262304:DXG262306 EHC262304:EHC262306 EQY262304:EQY262306 FAU262304:FAU262306 FKQ262304:FKQ262306 FUM262304:FUM262306 GEI262304:GEI262306 GOE262304:GOE262306 GYA262304:GYA262306 HHW262304:HHW262306 HRS262304:HRS262306 IBO262304:IBO262306 ILK262304:ILK262306 IVG262304:IVG262306 JFC262304:JFC262306 JOY262304:JOY262306 JYU262304:JYU262306 KIQ262304:KIQ262306 KSM262304:KSM262306 LCI262304:LCI262306 LME262304:LME262306 LWA262304:LWA262306 MFW262304:MFW262306 MPS262304:MPS262306 MZO262304:MZO262306 NJK262304:NJK262306 NTG262304:NTG262306 ODC262304:ODC262306 OMY262304:OMY262306 OWU262304:OWU262306 PGQ262304:PGQ262306 PQM262304:PQM262306 QAI262304:QAI262306 QKE262304:QKE262306 QUA262304:QUA262306 RDW262304:RDW262306 RNS262304:RNS262306 RXO262304:RXO262306 SHK262304:SHK262306 SRG262304:SRG262306 TBC262304:TBC262306 TKY262304:TKY262306 TUU262304:TUU262306 UEQ262304:UEQ262306 UOM262304:UOM262306 UYI262304:UYI262306 VIE262304:VIE262306 VSA262304:VSA262306 WBW262304:WBW262306 WLS262304:WLS262306 WVO262304:WVO262306 G327840:G327842 JC327840:JC327842 SY327840:SY327842 ACU327840:ACU327842 AMQ327840:AMQ327842 AWM327840:AWM327842 BGI327840:BGI327842 BQE327840:BQE327842 CAA327840:CAA327842 CJW327840:CJW327842 CTS327840:CTS327842 DDO327840:DDO327842 DNK327840:DNK327842 DXG327840:DXG327842 EHC327840:EHC327842 EQY327840:EQY327842 FAU327840:FAU327842 FKQ327840:FKQ327842 FUM327840:FUM327842 GEI327840:GEI327842 GOE327840:GOE327842 GYA327840:GYA327842 HHW327840:HHW327842 HRS327840:HRS327842 IBO327840:IBO327842 ILK327840:ILK327842 IVG327840:IVG327842 JFC327840:JFC327842 JOY327840:JOY327842 JYU327840:JYU327842 KIQ327840:KIQ327842 KSM327840:KSM327842 LCI327840:LCI327842 LME327840:LME327842 LWA327840:LWA327842 MFW327840:MFW327842 MPS327840:MPS327842 MZO327840:MZO327842 NJK327840:NJK327842 NTG327840:NTG327842 ODC327840:ODC327842 OMY327840:OMY327842 OWU327840:OWU327842 PGQ327840:PGQ327842 PQM327840:PQM327842 QAI327840:QAI327842 QKE327840:QKE327842 QUA327840:QUA327842 RDW327840:RDW327842 RNS327840:RNS327842 RXO327840:RXO327842 SHK327840:SHK327842 SRG327840:SRG327842 TBC327840:TBC327842 TKY327840:TKY327842 TUU327840:TUU327842 UEQ327840:UEQ327842 UOM327840:UOM327842 UYI327840:UYI327842 VIE327840:VIE327842 VSA327840:VSA327842 WBW327840:WBW327842 WLS327840:WLS327842 WVO327840:WVO327842 G393376:G393378 JC393376:JC393378 SY393376:SY393378 ACU393376:ACU393378 AMQ393376:AMQ393378 AWM393376:AWM393378 BGI393376:BGI393378 BQE393376:BQE393378 CAA393376:CAA393378 CJW393376:CJW393378 CTS393376:CTS393378 DDO393376:DDO393378 DNK393376:DNK393378 DXG393376:DXG393378 EHC393376:EHC393378 EQY393376:EQY393378 FAU393376:FAU393378 FKQ393376:FKQ393378 FUM393376:FUM393378 GEI393376:GEI393378 GOE393376:GOE393378 GYA393376:GYA393378 HHW393376:HHW393378 HRS393376:HRS393378 IBO393376:IBO393378 ILK393376:ILK393378 IVG393376:IVG393378 JFC393376:JFC393378 JOY393376:JOY393378 JYU393376:JYU393378 KIQ393376:KIQ393378 KSM393376:KSM393378 LCI393376:LCI393378 LME393376:LME393378 LWA393376:LWA393378 MFW393376:MFW393378 MPS393376:MPS393378 MZO393376:MZO393378 NJK393376:NJK393378 NTG393376:NTG393378 ODC393376:ODC393378 OMY393376:OMY393378 OWU393376:OWU393378 PGQ393376:PGQ393378 PQM393376:PQM393378 QAI393376:QAI393378 QKE393376:QKE393378 QUA393376:QUA393378 RDW393376:RDW393378 RNS393376:RNS393378 RXO393376:RXO393378 SHK393376:SHK393378 SRG393376:SRG393378 TBC393376:TBC393378 TKY393376:TKY393378 TUU393376:TUU393378 UEQ393376:UEQ393378 UOM393376:UOM393378 UYI393376:UYI393378 VIE393376:VIE393378 VSA393376:VSA393378 WBW393376:WBW393378 WLS393376:WLS393378 WVO393376:WVO393378 G458912:G458914 JC458912:JC458914 SY458912:SY458914 ACU458912:ACU458914 AMQ458912:AMQ458914 AWM458912:AWM458914 BGI458912:BGI458914 BQE458912:BQE458914 CAA458912:CAA458914 CJW458912:CJW458914 CTS458912:CTS458914 DDO458912:DDO458914 DNK458912:DNK458914 DXG458912:DXG458914 EHC458912:EHC458914 EQY458912:EQY458914 FAU458912:FAU458914 FKQ458912:FKQ458914 FUM458912:FUM458914 GEI458912:GEI458914 GOE458912:GOE458914 GYA458912:GYA458914 HHW458912:HHW458914 HRS458912:HRS458914 IBO458912:IBO458914 ILK458912:ILK458914 IVG458912:IVG458914 JFC458912:JFC458914 JOY458912:JOY458914 JYU458912:JYU458914 KIQ458912:KIQ458914 KSM458912:KSM458914 LCI458912:LCI458914 LME458912:LME458914 LWA458912:LWA458914 MFW458912:MFW458914 MPS458912:MPS458914 MZO458912:MZO458914 NJK458912:NJK458914 NTG458912:NTG458914 ODC458912:ODC458914 OMY458912:OMY458914 OWU458912:OWU458914 PGQ458912:PGQ458914 PQM458912:PQM458914 QAI458912:QAI458914 QKE458912:QKE458914 QUA458912:QUA458914 RDW458912:RDW458914 RNS458912:RNS458914 RXO458912:RXO458914 SHK458912:SHK458914 SRG458912:SRG458914 TBC458912:TBC458914 TKY458912:TKY458914 TUU458912:TUU458914 UEQ458912:UEQ458914 UOM458912:UOM458914 UYI458912:UYI458914 VIE458912:VIE458914 VSA458912:VSA458914 WBW458912:WBW458914 WLS458912:WLS458914 WVO458912:WVO458914 G524448:G524450 JC524448:JC524450 SY524448:SY524450 ACU524448:ACU524450 AMQ524448:AMQ524450 AWM524448:AWM524450 BGI524448:BGI524450 BQE524448:BQE524450 CAA524448:CAA524450 CJW524448:CJW524450 CTS524448:CTS524450 DDO524448:DDO524450 DNK524448:DNK524450 DXG524448:DXG524450 EHC524448:EHC524450 EQY524448:EQY524450 FAU524448:FAU524450 FKQ524448:FKQ524450 FUM524448:FUM524450 GEI524448:GEI524450 GOE524448:GOE524450 GYA524448:GYA524450 HHW524448:HHW524450 HRS524448:HRS524450 IBO524448:IBO524450 ILK524448:ILK524450 IVG524448:IVG524450 JFC524448:JFC524450 JOY524448:JOY524450 JYU524448:JYU524450 KIQ524448:KIQ524450 KSM524448:KSM524450 LCI524448:LCI524450 LME524448:LME524450 LWA524448:LWA524450 MFW524448:MFW524450 MPS524448:MPS524450 MZO524448:MZO524450 NJK524448:NJK524450 NTG524448:NTG524450 ODC524448:ODC524450 OMY524448:OMY524450 OWU524448:OWU524450 PGQ524448:PGQ524450 PQM524448:PQM524450 QAI524448:QAI524450 QKE524448:QKE524450 QUA524448:QUA524450 RDW524448:RDW524450 RNS524448:RNS524450 RXO524448:RXO524450 SHK524448:SHK524450 SRG524448:SRG524450 TBC524448:TBC524450 TKY524448:TKY524450 TUU524448:TUU524450 UEQ524448:UEQ524450 UOM524448:UOM524450 UYI524448:UYI524450 VIE524448:VIE524450 VSA524448:VSA524450 WBW524448:WBW524450 WLS524448:WLS524450 WVO524448:WVO524450 G589984:G589986 JC589984:JC589986 SY589984:SY589986 ACU589984:ACU589986 AMQ589984:AMQ589986 AWM589984:AWM589986 BGI589984:BGI589986 BQE589984:BQE589986 CAA589984:CAA589986 CJW589984:CJW589986 CTS589984:CTS589986 DDO589984:DDO589986 DNK589984:DNK589986 DXG589984:DXG589986 EHC589984:EHC589986 EQY589984:EQY589986 FAU589984:FAU589986 FKQ589984:FKQ589986 FUM589984:FUM589986 GEI589984:GEI589986 GOE589984:GOE589986 GYA589984:GYA589986 HHW589984:HHW589986 HRS589984:HRS589986 IBO589984:IBO589986 ILK589984:ILK589986 IVG589984:IVG589986 JFC589984:JFC589986 JOY589984:JOY589986 JYU589984:JYU589986 KIQ589984:KIQ589986 KSM589984:KSM589986 LCI589984:LCI589986 LME589984:LME589986 LWA589984:LWA589986 MFW589984:MFW589986 MPS589984:MPS589986 MZO589984:MZO589986 NJK589984:NJK589986 NTG589984:NTG589986 ODC589984:ODC589986 OMY589984:OMY589986 OWU589984:OWU589986 PGQ589984:PGQ589986 PQM589984:PQM589986 QAI589984:QAI589986 QKE589984:QKE589986 QUA589984:QUA589986 RDW589984:RDW589986 RNS589984:RNS589986 RXO589984:RXO589986 SHK589984:SHK589986 SRG589984:SRG589986 TBC589984:TBC589986 TKY589984:TKY589986 TUU589984:TUU589986 UEQ589984:UEQ589986 UOM589984:UOM589986 UYI589984:UYI589986 VIE589984:VIE589986 VSA589984:VSA589986 WBW589984:WBW589986 WLS589984:WLS589986 WVO589984:WVO589986 G655520:G655522 JC655520:JC655522 SY655520:SY655522 ACU655520:ACU655522 AMQ655520:AMQ655522 AWM655520:AWM655522 BGI655520:BGI655522 BQE655520:BQE655522 CAA655520:CAA655522 CJW655520:CJW655522 CTS655520:CTS655522 DDO655520:DDO655522 DNK655520:DNK655522 DXG655520:DXG655522 EHC655520:EHC655522 EQY655520:EQY655522 FAU655520:FAU655522 FKQ655520:FKQ655522 FUM655520:FUM655522 GEI655520:GEI655522 GOE655520:GOE655522 GYA655520:GYA655522 HHW655520:HHW655522 HRS655520:HRS655522 IBO655520:IBO655522 ILK655520:ILK655522 IVG655520:IVG655522 JFC655520:JFC655522 JOY655520:JOY655522 JYU655520:JYU655522 KIQ655520:KIQ655522 KSM655520:KSM655522 LCI655520:LCI655522 LME655520:LME655522 LWA655520:LWA655522 MFW655520:MFW655522 MPS655520:MPS655522 MZO655520:MZO655522 NJK655520:NJK655522 NTG655520:NTG655522 ODC655520:ODC655522 OMY655520:OMY655522 OWU655520:OWU655522 PGQ655520:PGQ655522 PQM655520:PQM655522 QAI655520:QAI655522 QKE655520:QKE655522 QUA655520:QUA655522 RDW655520:RDW655522 RNS655520:RNS655522 RXO655520:RXO655522 SHK655520:SHK655522 SRG655520:SRG655522 TBC655520:TBC655522 TKY655520:TKY655522 TUU655520:TUU655522 UEQ655520:UEQ655522 UOM655520:UOM655522 UYI655520:UYI655522 VIE655520:VIE655522 VSA655520:VSA655522 WBW655520:WBW655522 WLS655520:WLS655522 WVO655520:WVO655522 G721056:G721058 JC721056:JC721058 SY721056:SY721058 ACU721056:ACU721058 AMQ721056:AMQ721058 AWM721056:AWM721058 BGI721056:BGI721058 BQE721056:BQE721058 CAA721056:CAA721058 CJW721056:CJW721058 CTS721056:CTS721058 DDO721056:DDO721058 DNK721056:DNK721058 DXG721056:DXG721058 EHC721056:EHC721058 EQY721056:EQY721058 FAU721056:FAU721058 FKQ721056:FKQ721058 FUM721056:FUM721058 GEI721056:GEI721058 GOE721056:GOE721058 GYA721056:GYA721058 HHW721056:HHW721058 HRS721056:HRS721058 IBO721056:IBO721058 ILK721056:ILK721058 IVG721056:IVG721058 JFC721056:JFC721058 JOY721056:JOY721058 JYU721056:JYU721058 KIQ721056:KIQ721058 KSM721056:KSM721058 LCI721056:LCI721058 LME721056:LME721058 LWA721056:LWA721058 MFW721056:MFW721058 MPS721056:MPS721058 MZO721056:MZO721058 NJK721056:NJK721058 NTG721056:NTG721058 ODC721056:ODC721058 OMY721056:OMY721058 OWU721056:OWU721058 PGQ721056:PGQ721058 PQM721056:PQM721058 QAI721056:QAI721058 QKE721056:QKE721058 QUA721056:QUA721058 RDW721056:RDW721058 RNS721056:RNS721058 RXO721056:RXO721058 SHK721056:SHK721058 SRG721056:SRG721058 TBC721056:TBC721058 TKY721056:TKY721058 TUU721056:TUU721058 UEQ721056:UEQ721058 UOM721056:UOM721058 UYI721056:UYI721058 VIE721056:VIE721058 VSA721056:VSA721058 WBW721056:WBW721058 WLS721056:WLS721058 WVO721056:WVO721058 G786592:G786594 JC786592:JC786594 SY786592:SY786594 ACU786592:ACU786594 AMQ786592:AMQ786594 AWM786592:AWM786594 BGI786592:BGI786594 BQE786592:BQE786594 CAA786592:CAA786594 CJW786592:CJW786594 CTS786592:CTS786594 DDO786592:DDO786594 DNK786592:DNK786594 DXG786592:DXG786594 EHC786592:EHC786594 EQY786592:EQY786594 FAU786592:FAU786594 FKQ786592:FKQ786594 FUM786592:FUM786594 GEI786592:GEI786594 GOE786592:GOE786594 GYA786592:GYA786594 HHW786592:HHW786594 HRS786592:HRS786594 IBO786592:IBO786594 ILK786592:ILK786594 IVG786592:IVG786594 JFC786592:JFC786594 JOY786592:JOY786594 JYU786592:JYU786594 KIQ786592:KIQ786594 KSM786592:KSM786594 LCI786592:LCI786594 LME786592:LME786594 LWA786592:LWA786594 MFW786592:MFW786594 MPS786592:MPS786594 MZO786592:MZO786594 NJK786592:NJK786594 NTG786592:NTG786594 ODC786592:ODC786594 OMY786592:OMY786594 OWU786592:OWU786594 PGQ786592:PGQ786594 PQM786592:PQM786594 QAI786592:QAI786594 QKE786592:QKE786594 QUA786592:QUA786594 RDW786592:RDW786594 RNS786592:RNS786594 RXO786592:RXO786594 SHK786592:SHK786594 SRG786592:SRG786594 TBC786592:TBC786594 TKY786592:TKY786594 TUU786592:TUU786594 UEQ786592:UEQ786594 UOM786592:UOM786594 UYI786592:UYI786594 VIE786592:VIE786594 VSA786592:VSA786594 WBW786592:WBW786594 WLS786592:WLS786594 WVO786592:WVO786594 G852128:G852130 JC852128:JC852130 SY852128:SY852130 ACU852128:ACU852130 AMQ852128:AMQ852130 AWM852128:AWM852130 BGI852128:BGI852130 BQE852128:BQE852130 CAA852128:CAA852130 CJW852128:CJW852130 CTS852128:CTS852130 DDO852128:DDO852130 DNK852128:DNK852130 DXG852128:DXG852130 EHC852128:EHC852130 EQY852128:EQY852130 FAU852128:FAU852130 FKQ852128:FKQ852130 FUM852128:FUM852130 GEI852128:GEI852130 GOE852128:GOE852130 GYA852128:GYA852130 HHW852128:HHW852130 HRS852128:HRS852130 IBO852128:IBO852130 ILK852128:ILK852130 IVG852128:IVG852130 JFC852128:JFC852130 JOY852128:JOY852130 JYU852128:JYU852130 KIQ852128:KIQ852130 KSM852128:KSM852130 LCI852128:LCI852130 LME852128:LME852130 LWA852128:LWA852130 MFW852128:MFW852130 MPS852128:MPS852130 MZO852128:MZO852130 NJK852128:NJK852130 NTG852128:NTG852130 ODC852128:ODC852130 OMY852128:OMY852130 OWU852128:OWU852130 PGQ852128:PGQ852130 PQM852128:PQM852130 QAI852128:QAI852130 QKE852128:QKE852130 QUA852128:QUA852130 RDW852128:RDW852130 RNS852128:RNS852130 RXO852128:RXO852130 SHK852128:SHK852130 SRG852128:SRG852130 TBC852128:TBC852130 TKY852128:TKY852130 TUU852128:TUU852130 UEQ852128:UEQ852130 UOM852128:UOM852130 UYI852128:UYI852130 VIE852128:VIE852130 VSA852128:VSA852130 WBW852128:WBW852130 WLS852128:WLS852130 WVO852128:WVO852130 G917664:G917666 JC917664:JC917666 SY917664:SY917666 ACU917664:ACU917666 AMQ917664:AMQ917666 AWM917664:AWM917666 BGI917664:BGI917666 BQE917664:BQE917666 CAA917664:CAA917666 CJW917664:CJW917666 CTS917664:CTS917666 DDO917664:DDO917666 DNK917664:DNK917666 DXG917664:DXG917666 EHC917664:EHC917666 EQY917664:EQY917666 FAU917664:FAU917666 FKQ917664:FKQ917666 FUM917664:FUM917666 GEI917664:GEI917666 GOE917664:GOE917666 GYA917664:GYA917666 HHW917664:HHW917666 HRS917664:HRS917666 IBO917664:IBO917666 ILK917664:ILK917666 IVG917664:IVG917666 JFC917664:JFC917666 JOY917664:JOY917666 JYU917664:JYU917666 KIQ917664:KIQ917666 KSM917664:KSM917666 LCI917664:LCI917666 LME917664:LME917666 LWA917664:LWA917666 MFW917664:MFW917666 MPS917664:MPS917666 MZO917664:MZO917666 NJK917664:NJK917666 NTG917664:NTG917666 ODC917664:ODC917666 OMY917664:OMY917666 OWU917664:OWU917666 PGQ917664:PGQ917666 PQM917664:PQM917666 QAI917664:QAI917666 QKE917664:QKE917666 QUA917664:QUA917666 RDW917664:RDW917666 RNS917664:RNS917666 RXO917664:RXO917666 SHK917664:SHK917666 SRG917664:SRG917666 TBC917664:TBC917666 TKY917664:TKY917666 TUU917664:TUU917666 UEQ917664:UEQ917666 UOM917664:UOM917666 UYI917664:UYI917666 VIE917664:VIE917666 VSA917664:VSA917666 WBW917664:WBW917666 WLS917664:WLS917666 WVO917664:WVO917666 G983200:G983202 JC983200:JC983202 SY983200:SY983202 ACU983200:ACU983202 AMQ983200:AMQ983202 AWM983200:AWM983202 BGI983200:BGI983202 BQE983200:BQE983202 CAA983200:CAA983202 CJW983200:CJW983202 CTS983200:CTS983202 DDO983200:DDO983202 DNK983200:DNK983202 DXG983200:DXG983202 EHC983200:EHC983202 EQY983200:EQY983202 FAU983200:FAU983202 FKQ983200:FKQ983202 FUM983200:FUM983202 GEI983200:GEI983202 GOE983200:GOE983202 GYA983200:GYA983202 HHW983200:HHW983202 HRS983200:HRS983202 IBO983200:IBO983202 ILK983200:ILK983202 IVG983200:IVG983202 JFC983200:JFC983202 JOY983200:JOY983202 JYU983200:JYU983202 KIQ983200:KIQ983202 KSM983200:KSM983202 LCI983200:LCI983202 LME983200:LME983202 LWA983200:LWA983202 MFW983200:MFW983202 MPS983200:MPS983202 MZO983200:MZO983202 NJK983200:NJK983202 NTG983200:NTG983202 ODC983200:ODC983202 OMY983200:OMY983202 OWU983200:OWU983202 PGQ983200:PGQ983202 PQM983200:PQM983202 QAI983200:QAI983202 QKE983200:QKE983202 QUA983200:QUA983202 RDW983200:RDW983202 RNS983200:RNS983202 RXO983200:RXO983202 SHK983200:SHK983202 SRG983200:SRG983202 TBC983200:TBC983202 TKY983200:TKY983202 TUU983200:TUU983202 UEQ983200:UEQ983202 UOM983200:UOM983202 UYI983200:UYI983202 VIE983200:VIE983202 VSA983200:VSA983202 WBW983200:WBW983202 WLS983200:WLS983202 WVO983200:WVO983202 G164:G168 JC164:JC168 SY164:SY168 ACU164:ACU168 AMQ164:AMQ168 AWM164:AWM168 BGI164:BGI168 BQE164:BQE168 CAA164:CAA168 CJW164:CJW168 CTS164:CTS168 DDO164:DDO168 DNK164:DNK168 DXG164:DXG168 EHC164:EHC168 EQY164:EQY168 FAU164:FAU168 FKQ164:FKQ168 FUM164:FUM168 GEI164:GEI168 GOE164:GOE168 GYA164:GYA168 HHW164:HHW168 HRS164:HRS168 IBO164:IBO168 ILK164:ILK168 IVG164:IVG168 JFC164:JFC168 JOY164:JOY168 JYU164:JYU168 KIQ164:KIQ168 KSM164:KSM168 LCI164:LCI168 LME164:LME168 LWA164:LWA168 MFW164:MFW168 MPS164:MPS168 MZO164:MZO168 NJK164:NJK168 NTG164:NTG168 ODC164:ODC168 OMY164:OMY168 OWU164:OWU168 PGQ164:PGQ168 PQM164:PQM168 QAI164:QAI168 QKE164:QKE168 QUA164:QUA168 RDW164:RDW168 RNS164:RNS168 RXO164:RXO168 SHK164:SHK168 SRG164:SRG168 TBC164:TBC168 TKY164:TKY168 TUU164:TUU168 UEQ164:UEQ168 UOM164:UOM168 UYI164:UYI168 VIE164:VIE168 VSA164:VSA168 WBW164:WBW168 WLS164:WLS168 WVO164:WVO168 G65700:G65704 JC65700:JC65704 SY65700:SY65704 ACU65700:ACU65704 AMQ65700:AMQ65704 AWM65700:AWM65704 BGI65700:BGI65704 BQE65700:BQE65704 CAA65700:CAA65704 CJW65700:CJW65704 CTS65700:CTS65704 DDO65700:DDO65704 DNK65700:DNK65704 DXG65700:DXG65704 EHC65700:EHC65704 EQY65700:EQY65704 FAU65700:FAU65704 FKQ65700:FKQ65704 FUM65700:FUM65704 GEI65700:GEI65704 GOE65700:GOE65704 GYA65700:GYA65704 HHW65700:HHW65704 HRS65700:HRS65704 IBO65700:IBO65704 ILK65700:ILK65704 IVG65700:IVG65704 JFC65700:JFC65704 JOY65700:JOY65704 JYU65700:JYU65704 KIQ65700:KIQ65704 KSM65700:KSM65704 LCI65700:LCI65704 LME65700:LME65704 LWA65700:LWA65704 MFW65700:MFW65704 MPS65700:MPS65704 MZO65700:MZO65704 NJK65700:NJK65704 NTG65700:NTG65704 ODC65700:ODC65704 OMY65700:OMY65704 OWU65700:OWU65704 PGQ65700:PGQ65704 PQM65700:PQM65704 QAI65700:QAI65704 QKE65700:QKE65704 QUA65700:QUA65704 RDW65700:RDW65704 RNS65700:RNS65704 RXO65700:RXO65704 SHK65700:SHK65704 SRG65700:SRG65704 TBC65700:TBC65704 TKY65700:TKY65704 TUU65700:TUU65704 UEQ65700:UEQ65704 UOM65700:UOM65704 UYI65700:UYI65704 VIE65700:VIE65704 VSA65700:VSA65704 WBW65700:WBW65704 WLS65700:WLS65704 WVO65700:WVO65704 G131236:G131240 JC131236:JC131240 SY131236:SY131240 ACU131236:ACU131240 AMQ131236:AMQ131240 AWM131236:AWM131240 BGI131236:BGI131240 BQE131236:BQE131240 CAA131236:CAA131240 CJW131236:CJW131240 CTS131236:CTS131240 DDO131236:DDO131240 DNK131236:DNK131240 DXG131236:DXG131240 EHC131236:EHC131240 EQY131236:EQY131240 FAU131236:FAU131240 FKQ131236:FKQ131240 FUM131236:FUM131240 GEI131236:GEI131240 GOE131236:GOE131240 GYA131236:GYA131240 HHW131236:HHW131240 HRS131236:HRS131240 IBO131236:IBO131240 ILK131236:ILK131240 IVG131236:IVG131240 JFC131236:JFC131240 JOY131236:JOY131240 JYU131236:JYU131240 KIQ131236:KIQ131240 KSM131236:KSM131240 LCI131236:LCI131240 LME131236:LME131240 LWA131236:LWA131240 MFW131236:MFW131240 MPS131236:MPS131240 MZO131236:MZO131240 NJK131236:NJK131240 NTG131236:NTG131240 ODC131236:ODC131240 OMY131236:OMY131240 OWU131236:OWU131240 PGQ131236:PGQ131240 PQM131236:PQM131240 QAI131236:QAI131240 QKE131236:QKE131240 QUA131236:QUA131240 RDW131236:RDW131240 RNS131236:RNS131240 RXO131236:RXO131240 SHK131236:SHK131240 SRG131236:SRG131240 TBC131236:TBC131240 TKY131236:TKY131240 TUU131236:TUU131240 UEQ131236:UEQ131240 UOM131236:UOM131240 UYI131236:UYI131240 VIE131236:VIE131240 VSA131236:VSA131240 WBW131236:WBW131240 WLS131236:WLS131240 WVO131236:WVO131240 G196772:G196776 JC196772:JC196776 SY196772:SY196776 ACU196772:ACU196776 AMQ196772:AMQ196776 AWM196772:AWM196776 BGI196772:BGI196776 BQE196772:BQE196776 CAA196772:CAA196776 CJW196772:CJW196776 CTS196772:CTS196776 DDO196772:DDO196776 DNK196772:DNK196776 DXG196772:DXG196776 EHC196772:EHC196776 EQY196772:EQY196776 FAU196772:FAU196776 FKQ196772:FKQ196776 FUM196772:FUM196776 GEI196772:GEI196776 GOE196772:GOE196776 GYA196772:GYA196776 HHW196772:HHW196776 HRS196772:HRS196776 IBO196772:IBO196776 ILK196772:ILK196776 IVG196772:IVG196776 JFC196772:JFC196776 JOY196772:JOY196776 JYU196772:JYU196776 KIQ196772:KIQ196776 KSM196772:KSM196776 LCI196772:LCI196776 LME196772:LME196776 LWA196772:LWA196776 MFW196772:MFW196776 MPS196772:MPS196776 MZO196772:MZO196776 NJK196772:NJK196776 NTG196772:NTG196776 ODC196772:ODC196776 OMY196772:OMY196776 OWU196772:OWU196776 PGQ196772:PGQ196776 PQM196772:PQM196776 QAI196772:QAI196776 QKE196772:QKE196776 QUA196772:QUA196776 RDW196772:RDW196776 RNS196772:RNS196776 RXO196772:RXO196776 SHK196772:SHK196776 SRG196772:SRG196776 TBC196772:TBC196776 TKY196772:TKY196776 TUU196772:TUU196776 UEQ196772:UEQ196776 UOM196772:UOM196776 UYI196772:UYI196776 VIE196772:VIE196776 VSA196772:VSA196776 WBW196772:WBW196776 WLS196772:WLS196776 WVO196772:WVO196776 G262308:G262312 JC262308:JC262312 SY262308:SY262312 ACU262308:ACU262312 AMQ262308:AMQ262312 AWM262308:AWM262312 BGI262308:BGI262312 BQE262308:BQE262312 CAA262308:CAA262312 CJW262308:CJW262312 CTS262308:CTS262312 DDO262308:DDO262312 DNK262308:DNK262312 DXG262308:DXG262312 EHC262308:EHC262312 EQY262308:EQY262312 FAU262308:FAU262312 FKQ262308:FKQ262312 FUM262308:FUM262312 GEI262308:GEI262312 GOE262308:GOE262312 GYA262308:GYA262312 HHW262308:HHW262312 HRS262308:HRS262312 IBO262308:IBO262312 ILK262308:ILK262312 IVG262308:IVG262312 JFC262308:JFC262312 JOY262308:JOY262312 JYU262308:JYU262312 KIQ262308:KIQ262312 KSM262308:KSM262312 LCI262308:LCI262312 LME262308:LME262312 LWA262308:LWA262312 MFW262308:MFW262312 MPS262308:MPS262312 MZO262308:MZO262312 NJK262308:NJK262312 NTG262308:NTG262312 ODC262308:ODC262312 OMY262308:OMY262312 OWU262308:OWU262312 PGQ262308:PGQ262312 PQM262308:PQM262312 QAI262308:QAI262312 QKE262308:QKE262312 QUA262308:QUA262312 RDW262308:RDW262312 RNS262308:RNS262312 RXO262308:RXO262312 SHK262308:SHK262312 SRG262308:SRG262312 TBC262308:TBC262312 TKY262308:TKY262312 TUU262308:TUU262312 UEQ262308:UEQ262312 UOM262308:UOM262312 UYI262308:UYI262312 VIE262308:VIE262312 VSA262308:VSA262312 WBW262308:WBW262312 WLS262308:WLS262312 WVO262308:WVO262312 G327844:G327848 JC327844:JC327848 SY327844:SY327848 ACU327844:ACU327848 AMQ327844:AMQ327848 AWM327844:AWM327848 BGI327844:BGI327848 BQE327844:BQE327848 CAA327844:CAA327848 CJW327844:CJW327848 CTS327844:CTS327848 DDO327844:DDO327848 DNK327844:DNK327848 DXG327844:DXG327848 EHC327844:EHC327848 EQY327844:EQY327848 FAU327844:FAU327848 FKQ327844:FKQ327848 FUM327844:FUM327848 GEI327844:GEI327848 GOE327844:GOE327848 GYA327844:GYA327848 HHW327844:HHW327848 HRS327844:HRS327848 IBO327844:IBO327848 ILK327844:ILK327848 IVG327844:IVG327848 JFC327844:JFC327848 JOY327844:JOY327848 JYU327844:JYU327848 KIQ327844:KIQ327848 KSM327844:KSM327848 LCI327844:LCI327848 LME327844:LME327848 LWA327844:LWA327848 MFW327844:MFW327848 MPS327844:MPS327848 MZO327844:MZO327848 NJK327844:NJK327848 NTG327844:NTG327848 ODC327844:ODC327848 OMY327844:OMY327848 OWU327844:OWU327848 PGQ327844:PGQ327848 PQM327844:PQM327848 QAI327844:QAI327848 QKE327844:QKE327848 QUA327844:QUA327848 RDW327844:RDW327848 RNS327844:RNS327848 RXO327844:RXO327848 SHK327844:SHK327848 SRG327844:SRG327848 TBC327844:TBC327848 TKY327844:TKY327848 TUU327844:TUU327848 UEQ327844:UEQ327848 UOM327844:UOM327848 UYI327844:UYI327848 VIE327844:VIE327848 VSA327844:VSA327848 WBW327844:WBW327848 WLS327844:WLS327848 WVO327844:WVO327848 G393380:G393384 JC393380:JC393384 SY393380:SY393384 ACU393380:ACU393384 AMQ393380:AMQ393384 AWM393380:AWM393384 BGI393380:BGI393384 BQE393380:BQE393384 CAA393380:CAA393384 CJW393380:CJW393384 CTS393380:CTS393384 DDO393380:DDO393384 DNK393380:DNK393384 DXG393380:DXG393384 EHC393380:EHC393384 EQY393380:EQY393384 FAU393380:FAU393384 FKQ393380:FKQ393384 FUM393380:FUM393384 GEI393380:GEI393384 GOE393380:GOE393384 GYA393380:GYA393384 HHW393380:HHW393384 HRS393380:HRS393384 IBO393380:IBO393384 ILK393380:ILK393384 IVG393380:IVG393384 JFC393380:JFC393384 JOY393380:JOY393384 JYU393380:JYU393384 KIQ393380:KIQ393384 KSM393380:KSM393384 LCI393380:LCI393384 LME393380:LME393384 LWA393380:LWA393384 MFW393380:MFW393384 MPS393380:MPS393384 MZO393380:MZO393384 NJK393380:NJK393384 NTG393380:NTG393384 ODC393380:ODC393384 OMY393380:OMY393384 OWU393380:OWU393384 PGQ393380:PGQ393384 PQM393380:PQM393384 QAI393380:QAI393384 QKE393380:QKE393384 QUA393380:QUA393384 RDW393380:RDW393384 RNS393380:RNS393384 RXO393380:RXO393384 SHK393380:SHK393384 SRG393380:SRG393384 TBC393380:TBC393384 TKY393380:TKY393384 TUU393380:TUU393384 UEQ393380:UEQ393384 UOM393380:UOM393384 UYI393380:UYI393384 VIE393380:VIE393384 VSA393380:VSA393384 WBW393380:WBW393384 WLS393380:WLS393384 WVO393380:WVO393384 G458916:G458920 JC458916:JC458920 SY458916:SY458920 ACU458916:ACU458920 AMQ458916:AMQ458920 AWM458916:AWM458920 BGI458916:BGI458920 BQE458916:BQE458920 CAA458916:CAA458920 CJW458916:CJW458920 CTS458916:CTS458920 DDO458916:DDO458920 DNK458916:DNK458920 DXG458916:DXG458920 EHC458916:EHC458920 EQY458916:EQY458920 FAU458916:FAU458920 FKQ458916:FKQ458920 FUM458916:FUM458920 GEI458916:GEI458920 GOE458916:GOE458920 GYA458916:GYA458920 HHW458916:HHW458920 HRS458916:HRS458920 IBO458916:IBO458920 ILK458916:ILK458920 IVG458916:IVG458920 JFC458916:JFC458920 JOY458916:JOY458920 JYU458916:JYU458920 KIQ458916:KIQ458920 KSM458916:KSM458920 LCI458916:LCI458920 LME458916:LME458920 LWA458916:LWA458920 MFW458916:MFW458920 MPS458916:MPS458920 MZO458916:MZO458920 NJK458916:NJK458920 NTG458916:NTG458920 ODC458916:ODC458920 OMY458916:OMY458920 OWU458916:OWU458920 PGQ458916:PGQ458920 PQM458916:PQM458920 QAI458916:QAI458920 QKE458916:QKE458920 QUA458916:QUA458920 RDW458916:RDW458920 RNS458916:RNS458920 RXO458916:RXO458920 SHK458916:SHK458920 SRG458916:SRG458920 TBC458916:TBC458920 TKY458916:TKY458920 TUU458916:TUU458920 UEQ458916:UEQ458920 UOM458916:UOM458920 UYI458916:UYI458920 VIE458916:VIE458920 VSA458916:VSA458920 WBW458916:WBW458920 WLS458916:WLS458920 WVO458916:WVO458920 G524452:G524456 JC524452:JC524456 SY524452:SY524456 ACU524452:ACU524456 AMQ524452:AMQ524456 AWM524452:AWM524456 BGI524452:BGI524456 BQE524452:BQE524456 CAA524452:CAA524456 CJW524452:CJW524456 CTS524452:CTS524456 DDO524452:DDO524456 DNK524452:DNK524456 DXG524452:DXG524456 EHC524452:EHC524456 EQY524452:EQY524456 FAU524452:FAU524456 FKQ524452:FKQ524456 FUM524452:FUM524456 GEI524452:GEI524456 GOE524452:GOE524456 GYA524452:GYA524456 HHW524452:HHW524456 HRS524452:HRS524456 IBO524452:IBO524456 ILK524452:ILK524456 IVG524452:IVG524456 JFC524452:JFC524456 JOY524452:JOY524456 JYU524452:JYU524456 KIQ524452:KIQ524456 KSM524452:KSM524456 LCI524452:LCI524456 LME524452:LME524456 LWA524452:LWA524456 MFW524452:MFW524456 MPS524452:MPS524456 MZO524452:MZO524456 NJK524452:NJK524456 NTG524452:NTG524456 ODC524452:ODC524456 OMY524452:OMY524456 OWU524452:OWU524456 PGQ524452:PGQ524456 PQM524452:PQM524456 QAI524452:QAI524456 QKE524452:QKE524456 QUA524452:QUA524456 RDW524452:RDW524456 RNS524452:RNS524456 RXO524452:RXO524456 SHK524452:SHK524456 SRG524452:SRG524456 TBC524452:TBC524456 TKY524452:TKY524456 TUU524452:TUU524456 UEQ524452:UEQ524456 UOM524452:UOM524456 UYI524452:UYI524456 VIE524452:VIE524456 VSA524452:VSA524456 WBW524452:WBW524456 WLS524452:WLS524456 WVO524452:WVO524456 G589988:G589992 JC589988:JC589992 SY589988:SY589992 ACU589988:ACU589992 AMQ589988:AMQ589992 AWM589988:AWM589992 BGI589988:BGI589992 BQE589988:BQE589992 CAA589988:CAA589992 CJW589988:CJW589992 CTS589988:CTS589992 DDO589988:DDO589992 DNK589988:DNK589992 DXG589988:DXG589992 EHC589988:EHC589992 EQY589988:EQY589992 FAU589988:FAU589992 FKQ589988:FKQ589992 FUM589988:FUM589992 GEI589988:GEI589992 GOE589988:GOE589992 GYA589988:GYA589992 HHW589988:HHW589992 HRS589988:HRS589992 IBO589988:IBO589992 ILK589988:ILK589992 IVG589988:IVG589992 JFC589988:JFC589992 JOY589988:JOY589992 JYU589988:JYU589992 KIQ589988:KIQ589992 KSM589988:KSM589992 LCI589988:LCI589992 LME589988:LME589992 LWA589988:LWA589992 MFW589988:MFW589992 MPS589988:MPS589992 MZO589988:MZO589992 NJK589988:NJK589992 NTG589988:NTG589992 ODC589988:ODC589992 OMY589988:OMY589992 OWU589988:OWU589992 PGQ589988:PGQ589992 PQM589988:PQM589992 QAI589988:QAI589992 QKE589988:QKE589992 QUA589988:QUA589992 RDW589988:RDW589992 RNS589988:RNS589992 RXO589988:RXO589992 SHK589988:SHK589992 SRG589988:SRG589992 TBC589988:TBC589992 TKY589988:TKY589992 TUU589988:TUU589992 UEQ589988:UEQ589992 UOM589988:UOM589992 UYI589988:UYI589992 VIE589988:VIE589992 VSA589988:VSA589992 WBW589988:WBW589992 WLS589988:WLS589992 WVO589988:WVO589992 G655524:G655528 JC655524:JC655528 SY655524:SY655528 ACU655524:ACU655528 AMQ655524:AMQ655528 AWM655524:AWM655528 BGI655524:BGI655528 BQE655524:BQE655528 CAA655524:CAA655528 CJW655524:CJW655528 CTS655524:CTS655528 DDO655524:DDO655528 DNK655524:DNK655528 DXG655524:DXG655528 EHC655524:EHC655528 EQY655524:EQY655528 FAU655524:FAU655528 FKQ655524:FKQ655528 FUM655524:FUM655528 GEI655524:GEI655528 GOE655524:GOE655528 GYA655524:GYA655528 HHW655524:HHW655528 HRS655524:HRS655528 IBO655524:IBO655528 ILK655524:ILK655528 IVG655524:IVG655528 JFC655524:JFC655528 JOY655524:JOY655528 JYU655524:JYU655528 KIQ655524:KIQ655528 KSM655524:KSM655528 LCI655524:LCI655528 LME655524:LME655528 LWA655524:LWA655528 MFW655524:MFW655528 MPS655524:MPS655528 MZO655524:MZO655528 NJK655524:NJK655528 NTG655524:NTG655528 ODC655524:ODC655528 OMY655524:OMY655528 OWU655524:OWU655528 PGQ655524:PGQ655528 PQM655524:PQM655528 QAI655524:QAI655528 QKE655524:QKE655528 QUA655524:QUA655528 RDW655524:RDW655528 RNS655524:RNS655528 RXO655524:RXO655528 SHK655524:SHK655528 SRG655524:SRG655528 TBC655524:TBC655528 TKY655524:TKY655528 TUU655524:TUU655528 UEQ655524:UEQ655528 UOM655524:UOM655528 UYI655524:UYI655528 VIE655524:VIE655528 VSA655524:VSA655528 WBW655524:WBW655528 WLS655524:WLS655528 WVO655524:WVO655528 G721060:G721064 JC721060:JC721064 SY721060:SY721064 ACU721060:ACU721064 AMQ721060:AMQ721064 AWM721060:AWM721064 BGI721060:BGI721064 BQE721060:BQE721064 CAA721060:CAA721064 CJW721060:CJW721064 CTS721060:CTS721064 DDO721060:DDO721064 DNK721060:DNK721064 DXG721060:DXG721064 EHC721060:EHC721064 EQY721060:EQY721064 FAU721060:FAU721064 FKQ721060:FKQ721064 FUM721060:FUM721064 GEI721060:GEI721064 GOE721060:GOE721064 GYA721060:GYA721064 HHW721060:HHW721064 HRS721060:HRS721064 IBO721060:IBO721064 ILK721060:ILK721064 IVG721060:IVG721064 JFC721060:JFC721064 JOY721060:JOY721064 JYU721060:JYU721064 KIQ721060:KIQ721064 KSM721060:KSM721064 LCI721060:LCI721064 LME721060:LME721064 LWA721060:LWA721064 MFW721060:MFW721064 MPS721060:MPS721064 MZO721060:MZO721064 NJK721060:NJK721064 NTG721060:NTG721064 ODC721060:ODC721064 OMY721060:OMY721064 OWU721060:OWU721064 PGQ721060:PGQ721064 PQM721060:PQM721064 QAI721060:QAI721064 QKE721060:QKE721064 QUA721060:QUA721064 RDW721060:RDW721064 RNS721060:RNS721064 RXO721060:RXO721064 SHK721060:SHK721064 SRG721060:SRG721064 TBC721060:TBC721064 TKY721060:TKY721064 TUU721060:TUU721064 UEQ721060:UEQ721064 UOM721060:UOM721064 UYI721060:UYI721064 VIE721060:VIE721064 VSA721060:VSA721064 WBW721060:WBW721064 WLS721060:WLS721064 WVO721060:WVO721064 G786596:G786600 JC786596:JC786600 SY786596:SY786600 ACU786596:ACU786600 AMQ786596:AMQ786600 AWM786596:AWM786600 BGI786596:BGI786600 BQE786596:BQE786600 CAA786596:CAA786600 CJW786596:CJW786600 CTS786596:CTS786600 DDO786596:DDO786600 DNK786596:DNK786600 DXG786596:DXG786600 EHC786596:EHC786600 EQY786596:EQY786600 FAU786596:FAU786600 FKQ786596:FKQ786600 FUM786596:FUM786600 GEI786596:GEI786600 GOE786596:GOE786600 GYA786596:GYA786600 HHW786596:HHW786600 HRS786596:HRS786600 IBO786596:IBO786600 ILK786596:ILK786600 IVG786596:IVG786600 JFC786596:JFC786600 JOY786596:JOY786600 JYU786596:JYU786600 KIQ786596:KIQ786600 KSM786596:KSM786600 LCI786596:LCI786600 LME786596:LME786600 LWA786596:LWA786600 MFW786596:MFW786600 MPS786596:MPS786600 MZO786596:MZO786600 NJK786596:NJK786600 NTG786596:NTG786600 ODC786596:ODC786600 OMY786596:OMY786600 OWU786596:OWU786600 PGQ786596:PGQ786600 PQM786596:PQM786600 QAI786596:QAI786600 QKE786596:QKE786600 QUA786596:QUA786600 RDW786596:RDW786600 RNS786596:RNS786600 RXO786596:RXO786600 SHK786596:SHK786600 SRG786596:SRG786600 TBC786596:TBC786600 TKY786596:TKY786600 TUU786596:TUU786600 UEQ786596:UEQ786600 UOM786596:UOM786600 UYI786596:UYI786600 VIE786596:VIE786600 VSA786596:VSA786600 WBW786596:WBW786600 WLS786596:WLS786600 WVO786596:WVO786600 G852132:G852136 JC852132:JC852136 SY852132:SY852136 ACU852132:ACU852136 AMQ852132:AMQ852136 AWM852132:AWM852136 BGI852132:BGI852136 BQE852132:BQE852136 CAA852132:CAA852136 CJW852132:CJW852136 CTS852132:CTS852136 DDO852132:DDO852136 DNK852132:DNK852136 DXG852132:DXG852136 EHC852132:EHC852136 EQY852132:EQY852136 FAU852132:FAU852136 FKQ852132:FKQ852136 FUM852132:FUM852136 GEI852132:GEI852136 GOE852132:GOE852136 GYA852132:GYA852136 HHW852132:HHW852136 HRS852132:HRS852136 IBO852132:IBO852136 ILK852132:ILK852136 IVG852132:IVG852136 JFC852132:JFC852136 JOY852132:JOY852136 JYU852132:JYU852136 KIQ852132:KIQ852136 KSM852132:KSM852136 LCI852132:LCI852136 LME852132:LME852136 LWA852132:LWA852136 MFW852132:MFW852136 MPS852132:MPS852136 MZO852132:MZO852136 NJK852132:NJK852136 NTG852132:NTG852136 ODC852132:ODC852136 OMY852132:OMY852136 OWU852132:OWU852136 PGQ852132:PGQ852136 PQM852132:PQM852136 QAI852132:QAI852136 QKE852132:QKE852136 QUA852132:QUA852136 RDW852132:RDW852136 RNS852132:RNS852136 RXO852132:RXO852136 SHK852132:SHK852136 SRG852132:SRG852136 TBC852132:TBC852136 TKY852132:TKY852136 TUU852132:TUU852136 UEQ852132:UEQ852136 UOM852132:UOM852136 UYI852132:UYI852136 VIE852132:VIE852136 VSA852132:VSA852136 WBW852132:WBW852136 WLS852132:WLS852136 WVO852132:WVO852136 G917668:G917672 JC917668:JC917672 SY917668:SY917672 ACU917668:ACU917672 AMQ917668:AMQ917672 AWM917668:AWM917672 BGI917668:BGI917672 BQE917668:BQE917672 CAA917668:CAA917672 CJW917668:CJW917672 CTS917668:CTS917672 DDO917668:DDO917672 DNK917668:DNK917672 DXG917668:DXG917672 EHC917668:EHC917672 EQY917668:EQY917672 FAU917668:FAU917672 FKQ917668:FKQ917672 FUM917668:FUM917672 GEI917668:GEI917672 GOE917668:GOE917672 GYA917668:GYA917672 HHW917668:HHW917672 HRS917668:HRS917672 IBO917668:IBO917672 ILK917668:ILK917672 IVG917668:IVG917672 JFC917668:JFC917672 JOY917668:JOY917672 JYU917668:JYU917672 KIQ917668:KIQ917672 KSM917668:KSM917672 LCI917668:LCI917672 LME917668:LME917672 LWA917668:LWA917672 MFW917668:MFW917672 MPS917668:MPS917672 MZO917668:MZO917672 NJK917668:NJK917672 NTG917668:NTG917672 ODC917668:ODC917672 OMY917668:OMY917672 OWU917668:OWU917672 PGQ917668:PGQ917672 PQM917668:PQM917672 QAI917668:QAI917672 QKE917668:QKE917672 QUA917668:QUA917672 RDW917668:RDW917672 RNS917668:RNS917672 RXO917668:RXO917672 SHK917668:SHK917672 SRG917668:SRG917672 TBC917668:TBC917672 TKY917668:TKY917672 TUU917668:TUU917672 UEQ917668:UEQ917672 UOM917668:UOM917672 UYI917668:UYI917672 VIE917668:VIE917672 VSA917668:VSA917672 WBW917668:WBW917672 WLS917668:WLS917672 WVO917668:WVO917672 G983204:G983208 JC983204:JC983208 SY983204:SY983208 ACU983204:ACU983208 AMQ983204:AMQ983208 AWM983204:AWM983208 BGI983204:BGI983208 BQE983204:BQE983208 CAA983204:CAA983208 CJW983204:CJW983208 CTS983204:CTS983208 DDO983204:DDO983208 DNK983204:DNK983208 DXG983204:DXG983208 EHC983204:EHC983208 EQY983204:EQY983208 FAU983204:FAU983208 FKQ983204:FKQ983208 FUM983204:FUM983208 GEI983204:GEI983208 GOE983204:GOE983208 GYA983204:GYA983208 HHW983204:HHW983208 HRS983204:HRS983208 IBO983204:IBO983208 ILK983204:ILK983208 IVG983204:IVG983208 JFC983204:JFC983208 JOY983204:JOY983208 JYU983204:JYU983208 KIQ983204:KIQ983208 KSM983204:KSM983208 LCI983204:LCI983208 LME983204:LME983208 LWA983204:LWA983208 MFW983204:MFW983208 MPS983204:MPS983208 MZO983204:MZO983208 NJK983204:NJK983208 NTG983204:NTG983208 ODC983204:ODC983208 OMY983204:OMY983208 OWU983204:OWU983208 PGQ983204:PGQ983208 PQM983204:PQM983208 QAI983204:QAI983208 QKE983204:QKE983208 QUA983204:QUA983208 RDW983204:RDW983208 RNS983204:RNS983208 RXO983204:RXO983208 SHK983204:SHK983208 SRG983204:SRG983208 TBC983204:TBC983208 TKY983204:TKY983208 TUU983204:TUU983208 UEQ983204:UEQ983208 UOM983204:UOM983208 UYI983204:UYI983208 VIE983204:VIE983208 VSA983204:VSA983208 WBW983204:WBW983208 WLS983204:WLS983208 WVO983204:WVO983208 G170:G173 JC170:JC173 SY170:SY173 ACU170:ACU173 AMQ170:AMQ173 AWM170:AWM173 BGI170:BGI173 BQE170:BQE173 CAA170:CAA173 CJW170:CJW173 CTS170:CTS173 DDO170:DDO173 DNK170:DNK173 DXG170:DXG173 EHC170:EHC173 EQY170:EQY173 FAU170:FAU173 FKQ170:FKQ173 FUM170:FUM173 GEI170:GEI173 GOE170:GOE173 GYA170:GYA173 HHW170:HHW173 HRS170:HRS173 IBO170:IBO173 ILK170:ILK173 IVG170:IVG173 JFC170:JFC173 JOY170:JOY173 JYU170:JYU173 KIQ170:KIQ173 KSM170:KSM173 LCI170:LCI173 LME170:LME173 LWA170:LWA173 MFW170:MFW173 MPS170:MPS173 MZO170:MZO173 NJK170:NJK173 NTG170:NTG173 ODC170:ODC173 OMY170:OMY173 OWU170:OWU173 PGQ170:PGQ173 PQM170:PQM173 QAI170:QAI173 QKE170:QKE173 QUA170:QUA173 RDW170:RDW173 RNS170:RNS173 RXO170:RXO173 SHK170:SHK173 SRG170:SRG173 TBC170:TBC173 TKY170:TKY173 TUU170:TUU173 UEQ170:UEQ173 UOM170:UOM173 UYI170:UYI173 VIE170:VIE173 VSA170:VSA173 WBW170:WBW173 WLS170:WLS173 WVO170:WVO173 G65706:G65709 JC65706:JC65709 SY65706:SY65709 ACU65706:ACU65709 AMQ65706:AMQ65709 AWM65706:AWM65709 BGI65706:BGI65709 BQE65706:BQE65709 CAA65706:CAA65709 CJW65706:CJW65709 CTS65706:CTS65709 DDO65706:DDO65709 DNK65706:DNK65709 DXG65706:DXG65709 EHC65706:EHC65709 EQY65706:EQY65709 FAU65706:FAU65709 FKQ65706:FKQ65709 FUM65706:FUM65709 GEI65706:GEI65709 GOE65706:GOE65709 GYA65706:GYA65709 HHW65706:HHW65709 HRS65706:HRS65709 IBO65706:IBO65709 ILK65706:ILK65709 IVG65706:IVG65709 JFC65706:JFC65709 JOY65706:JOY65709 JYU65706:JYU65709 KIQ65706:KIQ65709 KSM65706:KSM65709 LCI65706:LCI65709 LME65706:LME65709 LWA65706:LWA65709 MFW65706:MFW65709 MPS65706:MPS65709 MZO65706:MZO65709 NJK65706:NJK65709 NTG65706:NTG65709 ODC65706:ODC65709 OMY65706:OMY65709 OWU65706:OWU65709 PGQ65706:PGQ65709 PQM65706:PQM65709 QAI65706:QAI65709 QKE65706:QKE65709 QUA65706:QUA65709 RDW65706:RDW65709 RNS65706:RNS65709 RXO65706:RXO65709 SHK65706:SHK65709 SRG65706:SRG65709 TBC65706:TBC65709 TKY65706:TKY65709 TUU65706:TUU65709 UEQ65706:UEQ65709 UOM65706:UOM65709 UYI65706:UYI65709 VIE65706:VIE65709 VSA65706:VSA65709 WBW65706:WBW65709 WLS65706:WLS65709 WVO65706:WVO65709 G131242:G131245 JC131242:JC131245 SY131242:SY131245 ACU131242:ACU131245 AMQ131242:AMQ131245 AWM131242:AWM131245 BGI131242:BGI131245 BQE131242:BQE131245 CAA131242:CAA131245 CJW131242:CJW131245 CTS131242:CTS131245 DDO131242:DDO131245 DNK131242:DNK131245 DXG131242:DXG131245 EHC131242:EHC131245 EQY131242:EQY131245 FAU131242:FAU131245 FKQ131242:FKQ131245 FUM131242:FUM131245 GEI131242:GEI131245 GOE131242:GOE131245 GYA131242:GYA131245 HHW131242:HHW131245 HRS131242:HRS131245 IBO131242:IBO131245 ILK131242:ILK131245 IVG131242:IVG131245 JFC131242:JFC131245 JOY131242:JOY131245 JYU131242:JYU131245 KIQ131242:KIQ131245 KSM131242:KSM131245 LCI131242:LCI131245 LME131242:LME131245 LWA131242:LWA131245 MFW131242:MFW131245 MPS131242:MPS131245 MZO131242:MZO131245 NJK131242:NJK131245 NTG131242:NTG131245 ODC131242:ODC131245 OMY131242:OMY131245 OWU131242:OWU131245 PGQ131242:PGQ131245 PQM131242:PQM131245 QAI131242:QAI131245 QKE131242:QKE131245 QUA131242:QUA131245 RDW131242:RDW131245 RNS131242:RNS131245 RXO131242:RXO131245 SHK131242:SHK131245 SRG131242:SRG131245 TBC131242:TBC131245 TKY131242:TKY131245 TUU131242:TUU131245 UEQ131242:UEQ131245 UOM131242:UOM131245 UYI131242:UYI131245 VIE131242:VIE131245 VSA131242:VSA131245 WBW131242:WBW131245 WLS131242:WLS131245 WVO131242:WVO131245 G196778:G196781 JC196778:JC196781 SY196778:SY196781 ACU196778:ACU196781 AMQ196778:AMQ196781 AWM196778:AWM196781 BGI196778:BGI196781 BQE196778:BQE196781 CAA196778:CAA196781 CJW196778:CJW196781 CTS196778:CTS196781 DDO196778:DDO196781 DNK196778:DNK196781 DXG196778:DXG196781 EHC196778:EHC196781 EQY196778:EQY196781 FAU196778:FAU196781 FKQ196778:FKQ196781 FUM196778:FUM196781 GEI196778:GEI196781 GOE196778:GOE196781 GYA196778:GYA196781 HHW196778:HHW196781 HRS196778:HRS196781 IBO196778:IBO196781 ILK196778:ILK196781 IVG196778:IVG196781 JFC196778:JFC196781 JOY196778:JOY196781 JYU196778:JYU196781 KIQ196778:KIQ196781 KSM196778:KSM196781 LCI196778:LCI196781 LME196778:LME196781 LWA196778:LWA196781 MFW196778:MFW196781 MPS196778:MPS196781 MZO196778:MZO196781 NJK196778:NJK196781 NTG196778:NTG196781 ODC196778:ODC196781 OMY196778:OMY196781 OWU196778:OWU196781 PGQ196778:PGQ196781 PQM196778:PQM196781 QAI196778:QAI196781 QKE196778:QKE196781 QUA196778:QUA196781 RDW196778:RDW196781 RNS196778:RNS196781 RXO196778:RXO196781 SHK196778:SHK196781 SRG196778:SRG196781 TBC196778:TBC196781 TKY196778:TKY196781 TUU196778:TUU196781 UEQ196778:UEQ196781 UOM196778:UOM196781 UYI196778:UYI196781 VIE196778:VIE196781 VSA196778:VSA196781 WBW196778:WBW196781 WLS196778:WLS196781 WVO196778:WVO196781 G262314:G262317 JC262314:JC262317 SY262314:SY262317 ACU262314:ACU262317 AMQ262314:AMQ262317 AWM262314:AWM262317 BGI262314:BGI262317 BQE262314:BQE262317 CAA262314:CAA262317 CJW262314:CJW262317 CTS262314:CTS262317 DDO262314:DDO262317 DNK262314:DNK262317 DXG262314:DXG262317 EHC262314:EHC262317 EQY262314:EQY262317 FAU262314:FAU262317 FKQ262314:FKQ262317 FUM262314:FUM262317 GEI262314:GEI262317 GOE262314:GOE262317 GYA262314:GYA262317 HHW262314:HHW262317 HRS262314:HRS262317 IBO262314:IBO262317 ILK262314:ILK262317 IVG262314:IVG262317 JFC262314:JFC262317 JOY262314:JOY262317 JYU262314:JYU262317 KIQ262314:KIQ262317 KSM262314:KSM262317 LCI262314:LCI262317 LME262314:LME262317 LWA262314:LWA262317 MFW262314:MFW262317 MPS262314:MPS262317 MZO262314:MZO262317 NJK262314:NJK262317 NTG262314:NTG262317 ODC262314:ODC262317 OMY262314:OMY262317 OWU262314:OWU262317 PGQ262314:PGQ262317 PQM262314:PQM262317 QAI262314:QAI262317 QKE262314:QKE262317 QUA262314:QUA262317 RDW262314:RDW262317 RNS262314:RNS262317 RXO262314:RXO262317 SHK262314:SHK262317 SRG262314:SRG262317 TBC262314:TBC262317 TKY262314:TKY262317 TUU262314:TUU262317 UEQ262314:UEQ262317 UOM262314:UOM262317 UYI262314:UYI262317 VIE262314:VIE262317 VSA262314:VSA262317 WBW262314:WBW262317 WLS262314:WLS262317 WVO262314:WVO262317 G327850:G327853 JC327850:JC327853 SY327850:SY327853 ACU327850:ACU327853 AMQ327850:AMQ327853 AWM327850:AWM327853 BGI327850:BGI327853 BQE327850:BQE327853 CAA327850:CAA327853 CJW327850:CJW327853 CTS327850:CTS327853 DDO327850:DDO327853 DNK327850:DNK327853 DXG327850:DXG327853 EHC327850:EHC327853 EQY327850:EQY327853 FAU327850:FAU327853 FKQ327850:FKQ327853 FUM327850:FUM327853 GEI327850:GEI327853 GOE327850:GOE327853 GYA327850:GYA327853 HHW327850:HHW327853 HRS327850:HRS327853 IBO327850:IBO327853 ILK327850:ILK327853 IVG327850:IVG327853 JFC327850:JFC327853 JOY327850:JOY327853 JYU327850:JYU327853 KIQ327850:KIQ327853 KSM327850:KSM327853 LCI327850:LCI327853 LME327850:LME327853 LWA327850:LWA327853 MFW327850:MFW327853 MPS327850:MPS327853 MZO327850:MZO327853 NJK327850:NJK327853 NTG327850:NTG327853 ODC327850:ODC327853 OMY327850:OMY327853 OWU327850:OWU327853 PGQ327850:PGQ327853 PQM327850:PQM327853 QAI327850:QAI327853 QKE327850:QKE327853 QUA327850:QUA327853 RDW327850:RDW327853 RNS327850:RNS327853 RXO327850:RXO327853 SHK327850:SHK327853 SRG327850:SRG327853 TBC327850:TBC327853 TKY327850:TKY327853 TUU327850:TUU327853 UEQ327850:UEQ327853 UOM327850:UOM327853 UYI327850:UYI327853 VIE327850:VIE327853 VSA327850:VSA327853 WBW327850:WBW327853 WLS327850:WLS327853 WVO327850:WVO327853 G393386:G393389 JC393386:JC393389 SY393386:SY393389 ACU393386:ACU393389 AMQ393386:AMQ393389 AWM393386:AWM393389 BGI393386:BGI393389 BQE393386:BQE393389 CAA393386:CAA393389 CJW393386:CJW393389 CTS393386:CTS393389 DDO393386:DDO393389 DNK393386:DNK393389 DXG393386:DXG393389 EHC393386:EHC393389 EQY393386:EQY393389 FAU393386:FAU393389 FKQ393386:FKQ393389 FUM393386:FUM393389 GEI393386:GEI393389 GOE393386:GOE393389 GYA393386:GYA393389 HHW393386:HHW393389 HRS393386:HRS393389 IBO393386:IBO393389 ILK393386:ILK393389 IVG393386:IVG393389 JFC393386:JFC393389 JOY393386:JOY393389 JYU393386:JYU393389 KIQ393386:KIQ393389 KSM393386:KSM393389 LCI393386:LCI393389 LME393386:LME393389 LWA393386:LWA393389 MFW393386:MFW393389 MPS393386:MPS393389 MZO393386:MZO393389 NJK393386:NJK393389 NTG393386:NTG393389 ODC393386:ODC393389 OMY393386:OMY393389 OWU393386:OWU393389 PGQ393386:PGQ393389 PQM393386:PQM393389 QAI393386:QAI393389 QKE393386:QKE393389 QUA393386:QUA393389 RDW393386:RDW393389 RNS393386:RNS393389 RXO393386:RXO393389 SHK393386:SHK393389 SRG393386:SRG393389 TBC393386:TBC393389 TKY393386:TKY393389 TUU393386:TUU393389 UEQ393386:UEQ393389 UOM393386:UOM393389 UYI393386:UYI393389 VIE393386:VIE393389 VSA393386:VSA393389 WBW393386:WBW393389 WLS393386:WLS393389 WVO393386:WVO393389 G458922:G458925 JC458922:JC458925 SY458922:SY458925 ACU458922:ACU458925 AMQ458922:AMQ458925 AWM458922:AWM458925 BGI458922:BGI458925 BQE458922:BQE458925 CAA458922:CAA458925 CJW458922:CJW458925 CTS458922:CTS458925 DDO458922:DDO458925 DNK458922:DNK458925 DXG458922:DXG458925 EHC458922:EHC458925 EQY458922:EQY458925 FAU458922:FAU458925 FKQ458922:FKQ458925 FUM458922:FUM458925 GEI458922:GEI458925 GOE458922:GOE458925 GYA458922:GYA458925 HHW458922:HHW458925 HRS458922:HRS458925 IBO458922:IBO458925 ILK458922:ILK458925 IVG458922:IVG458925 JFC458922:JFC458925 JOY458922:JOY458925 JYU458922:JYU458925 KIQ458922:KIQ458925 KSM458922:KSM458925 LCI458922:LCI458925 LME458922:LME458925 LWA458922:LWA458925 MFW458922:MFW458925 MPS458922:MPS458925 MZO458922:MZO458925 NJK458922:NJK458925 NTG458922:NTG458925 ODC458922:ODC458925 OMY458922:OMY458925 OWU458922:OWU458925 PGQ458922:PGQ458925 PQM458922:PQM458925 QAI458922:QAI458925 QKE458922:QKE458925 QUA458922:QUA458925 RDW458922:RDW458925 RNS458922:RNS458925 RXO458922:RXO458925 SHK458922:SHK458925 SRG458922:SRG458925 TBC458922:TBC458925 TKY458922:TKY458925 TUU458922:TUU458925 UEQ458922:UEQ458925 UOM458922:UOM458925 UYI458922:UYI458925 VIE458922:VIE458925 VSA458922:VSA458925 WBW458922:WBW458925 WLS458922:WLS458925 WVO458922:WVO458925 G524458:G524461 JC524458:JC524461 SY524458:SY524461 ACU524458:ACU524461 AMQ524458:AMQ524461 AWM524458:AWM524461 BGI524458:BGI524461 BQE524458:BQE524461 CAA524458:CAA524461 CJW524458:CJW524461 CTS524458:CTS524461 DDO524458:DDO524461 DNK524458:DNK524461 DXG524458:DXG524461 EHC524458:EHC524461 EQY524458:EQY524461 FAU524458:FAU524461 FKQ524458:FKQ524461 FUM524458:FUM524461 GEI524458:GEI524461 GOE524458:GOE524461 GYA524458:GYA524461 HHW524458:HHW524461 HRS524458:HRS524461 IBO524458:IBO524461 ILK524458:ILK524461 IVG524458:IVG524461 JFC524458:JFC524461 JOY524458:JOY524461 JYU524458:JYU524461 KIQ524458:KIQ524461 KSM524458:KSM524461 LCI524458:LCI524461 LME524458:LME524461 LWA524458:LWA524461 MFW524458:MFW524461 MPS524458:MPS524461 MZO524458:MZO524461 NJK524458:NJK524461 NTG524458:NTG524461 ODC524458:ODC524461 OMY524458:OMY524461 OWU524458:OWU524461 PGQ524458:PGQ524461 PQM524458:PQM524461 QAI524458:QAI524461 QKE524458:QKE524461 QUA524458:QUA524461 RDW524458:RDW524461 RNS524458:RNS524461 RXO524458:RXO524461 SHK524458:SHK524461 SRG524458:SRG524461 TBC524458:TBC524461 TKY524458:TKY524461 TUU524458:TUU524461 UEQ524458:UEQ524461 UOM524458:UOM524461 UYI524458:UYI524461 VIE524458:VIE524461 VSA524458:VSA524461 WBW524458:WBW524461 WLS524458:WLS524461 WVO524458:WVO524461 G589994:G589997 JC589994:JC589997 SY589994:SY589997 ACU589994:ACU589997 AMQ589994:AMQ589997 AWM589994:AWM589997 BGI589994:BGI589997 BQE589994:BQE589997 CAA589994:CAA589997 CJW589994:CJW589997 CTS589994:CTS589997 DDO589994:DDO589997 DNK589994:DNK589997 DXG589994:DXG589997 EHC589994:EHC589997 EQY589994:EQY589997 FAU589994:FAU589997 FKQ589994:FKQ589997 FUM589994:FUM589997 GEI589994:GEI589997 GOE589994:GOE589997 GYA589994:GYA589997 HHW589994:HHW589997 HRS589994:HRS589997 IBO589994:IBO589997 ILK589994:ILK589997 IVG589994:IVG589997 JFC589994:JFC589997 JOY589994:JOY589997 JYU589994:JYU589997 KIQ589994:KIQ589997 KSM589994:KSM589997 LCI589994:LCI589997 LME589994:LME589997 LWA589994:LWA589997 MFW589994:MFW589997 MPS589994:MPS589997 MZO589994:MZO589997 NJK589994:NJK589997 NTG589994:NTG589997 ODC589994:ODC589997 OMY589994:OMY589997 OWU589994:OWU589997 PGQ589994:PGQ589997 PQM589994:PQM589997 QAI589994:QAI589997 QKE589994:QKE589997 QUA589994:QUA589997 RDW589994:RDW589997 RNS589994:RNS589997 RXO589994:RXO589997 SHK589994:SHK589997 SRG589994:SRG589997 TBC589994:TBC589997 TKY589994:TKY589997 TUU589994:TUU589997 UEQ589994:UEQ589997 UOM589994:UOM589997 UYI589994:UYI589997 VIE589994:VIE589997 VSA589994:VSA589997 WBW589994:WBW589997 WLS589994:WLS589997 WVO589994:WVO589997 G655530:G655533 JC655530:JC655533 SY655530:SY655533 ACU655530:ACU655533 AMQ655530:AMQ655533 AWM655530:AWM655533 BGI655530:BGI655533 BQE655530:BQE655533 CAA655530:CAA655533 CJW655530:CJW655533 CTS655530:CTS655533 DDO655530:DDO655533 DNK655530:DNK655533 DXG655530:DXG655533 EHC655530:EHC655533 EQY655530:EQY655533 FAU655530:FAU655533 FKQ655530:FKQ655533 FUM655530:FUM655533 GEI655530:GEI655533 GOE655530:GOE655533 GYA655530:GYA655533 HHW655530:HHW655533 HRS655530:HRS655533 IBO655530:IBO655533 ILK655530:ILK655533 IVG655530:IVG655533 JFC655530:JFC655533 JOY655530:JOY655533 JYU655530:JYU655533 KIQ655530:KIQ655533 KSM655530:KSM655533 LCI655530:LCI655533 LME655530:LME655533 LWA655530:LWA655533 MFW655530:MFW655533 MPS655530:MPS655533 MZO655530:MZO655533 NJK655530:NJK655533 NTG655530:NTG655533 ODC655530:ODC655533 OMY655530:OMY655533 OWU655530:OWU655533 PGQ655530:PGQ655533 PQM655530:PQM655533 QAI655530:QAI655533 QKE655530:QKE655533 QUA655530:QUA655533 RDW655530:RDW655533 RNS655530:RNS655533 RXO655530:RXO655533 SHK655530:SHK655533 SRG655530:SRG655533 TBC655530:TBC655533 TKY655530:TKY655533 TUU655530:TUU655533 UEQ655530:UEQ655533 UOM655530:UOM655533 UYI655530:UYI655533 VIE655530:VIE655533 VSA655530:VSA655533 WBW655530:WBW655533 WLS655530:WLS655533 WVO655530:WVO655533 G721066:G721069 JC721066:JC721069 SY721066:SY721069 ACU721066:ACU721069 AMQ721066:AMQ721069 AWM721066:AWM721069 BGI721066:BGI721069 BQE721066:BQE721069 CAA721066:CAA721069 CJW721066:CJW721069 CTS721066:CTS721069 DDO721066:DDO721069 DNK721066:DNK721069 DXG721066:DXG721069 EHC721066:EHC721069 EQY721066:EQY721069 FAU721066:FAU721069 FKQ721066:FKQ721069 FUM721066:FUM721069 GEI721066:GEI721069 GOE721066:GOE721069 GYA721066:GYA721069 HHW721066:HHW721069 HRS721066:HRS721069 IBO721066:IBO721069 ILK721066:ILK721069 IVG721066:IVG721069 JFC721066:JFC721069 JOY721066:JOY721069 JYU721066:JYU721069 KIQ721066:KIQ721069 KSM721066:KSM721069 LCI721066:LCI721069 LME721066:LME721069 LWA721066:LWA721069 MFW721066:MFW721069 MPS721066:MPS721069 MZO721066:MZO721069 NJK721066:NJK721069 NTG721066:NTG721069 ODC721066:ODC721069 OMY721066:OMY721069 OWU721066:OWU721069 PGQ721066:PGQ721069 PQM721066:PQM721069 QAI721066:QAI721069 QKE721066:QKE721069 QUA721066:QUA721069 RDW721066:RDW721069 RNS721066:RNS721069 RXO721066:RXO721069 SHK721066:SHK721069 SRG721066:SRG721069 TBC721066:TBC721069 TKY721066:TKY721069 TUU721066:TUU721069 UEQ721066:UEQ721069 UOM721066:UOM721069 UYI721066:UYI721069 VIE721066:VIE721069 VSA721066:VSA721069 WBW721066:WBW721069 WLS721066:WLS721069 WVO721066:WVO721069 G786602:G786605 JC786602:JC786605 SY786602:SY786605 ACU786602:ACU786605 AMQ786602:AMQ786605 AWM786602:AWM786605 BGI786602:BGI786605 BQE786602:BQE786605 CAA786602:CAA786605 CJW786602:CJW786605 CTS786602:CTS786605 DDO786602:DDO786605 DNK786602:DNK786605 DXG786602:DXG786605 EHC786602:EHC786605 EQY786602:EQY786605 FAU786602:FAU786605 FKQ786602:FKQ786605 FUM786602:FUM786605 GEI786602:GEI786605 GOE786602:GOE786605 GYA786602:GYA786605 HHW786602:HHW786605 HRS786602:HRS786605 IBO786602:IBO786605 ILK786602:ILK786605 IVG786602:IVG786605 JFC786602:JFC786605 JOY786602:JOY786605 JYU786602:JYU786605 KIQ786602:KIQ786605 KSM786602:KSM786605 LCI786602:LCI786605 LME786602:LME786605 LWA786602:LWA786605 MFW786602:MFW786605 MPS786602:MPS786605 MZO786602:MZO786605 NJK786602:NJK786605 NTG786602:NTG786605 ODC786602:ODC786605 OMY786602:OMY786605 OWU786602:OWU786605 PGQ786602:PGQ786605 PQM786602:PQM786605 QAI786602:QAI786605 QKE786602:QKE786605 QUA786602:QUA786605 RDW786602:RDW786605 RNS786602:RNS786605 RXO786602:RXO786605 SHK786602:SHK786605 SRG786602:SRG786605 TBC786602:TBC786605 TKY786602:TKY786605 TUU786602:TUU786605 UEQ786602:UEQ786605 UOM786602:UOM786605 UYI786602:UYI786605 VIE786602:VIE786605 VSA786602:VSA786605 WBW786602:WBW786605 WLS786602:WLS786605 WVO786602:WVO786605 G852138:G852141 JC852138:JC852141 SY852138:SY852141 ACU852138:ACU852141 AMQ852138:AMQ852141 AWM852138:AWM852141 BGI852138:BGI852141 BQE852138:BQE852141 CAA852138:CAA852141 CJW852138:CJW852141 CTS852138:CTS852141 DDO852138:DDO852141 DNK852138:DNK852141 DXG852138:DXG852141 EHC852138:EHC852141 EQY852138:EQY852141 FAU852138:FAU852141 FKQ852138:FKQ852141 FUM852138:FUM852141 GEI852138:GEI852141 GOE852138:GOE852141 GYA852138:GYA852141 HHW852138:HHW852141 HRS852138:HRS852141 IBO852138:IBO852141 ILK852138:ILK852141 IVG852138:IVG852141 JFC852138:JFC852141 JOY852138:JOY852141 JYU852138:JYU852141 KIQ852138:KIQ852141 KSM852138:KSM852141 LCI852138:LCI852141 LME852138:LME852141 LWA852138:LWA852141 MFW852138:MFW852141 MPS852138:MPS852141 MZO852138:MZO852141 NJK852138:NJK852141 NTG852138:NTG852141 ODC852138:ODC852141 OMY852138:OMY852141 OWU852138:OWU852141 PGQ852138:PGQ852141 PQM852138:PQM852141 QAI852138:QAI852141 QKE852138:QKE852141 QUA852138:QUA852141 RDW852138:RDW852141 RNS852138:RNS852141 RXO852138:RXO852141 SHK852138:SHK852141 SRG852138:SRG852141 TBC852138:TBC852141 TKY852138:TKY852141 TUU852138:TUU852141 UEQ852138:UEQ852141 UOM852138:UOM852141 UYI852138:UYI852141 VIE852138:VIE852141 VSA852138:VSA852141 WBW852138:WBW852141 WLS852138:WLS852141 WVO852138:WVO852141 G917674:G917677 JC917674:JC917677 SY917674:SY917677 ACU917674:ACU917677 AMQ917674:AMQ917677 AWM917674:AWM917677 BGI917674:BGI917677 BQE917674:BQE917677 CAA917674:CAA917677 CJW917674:CJW917677 CTS917674:CTS917677 DDO917674:DDO917677 DNK917674:DNK917677 DXG917674:DXG917677 EHC917674:EHC917677 EQY917674:EQY917677 FAU917674:FAU917677 FKQ917674:FKQ917677 FUM917674:FUM917677 GEI917674:GEI917677 GOE917674:GOE917677 GYA917674:GYA917677 HHW917674:HHW917677 HRS917674:HRS917677 IBO917674:IBO917677 ILK917674:ILK917677 IVG917674:IVG917677 JFC917674:JFC917677 JOY917674:JOY917677 JYU917674:JYU917677 KIQ917674:KIQ917677 KSM917674:KSM917677 LCI917674:LCI917677 LME917674:LME917677 LWA917674:LWA917677 MFW917674:MFW917677 MPS917674:MPS917677 MZO917674:MZO917677 NJK917674:NJK917677 NTG917674:NTG917677 ODC917674:ODC917677 OMY917674:OMY917677 OWU917674:OWU917677 PGQ917674:PGQ917677 PQM917674:PQM917677 QAI917674:QAI917677 QKE917674:QKE917677 QUA917674:QUA917677 RDW917674:RDW917677 RNS917674:RNS917677 RXO917674:RXO917677 SHK917674:SHK917677 SRG917674:SRG917677 TBC917674:TBC917677 TKY917674:TKY917677 TUU917674:TUU917677 UEQ917674:UEQ917677 UOM917674:UOM917677 UYI917674:UYI917677 VIE917674:VIE917677 VSA917674:VSA917677 WBW917674:WBW917677 WLS917674:WLS917677 WVO917674:WVO917677 G983210:G983213 JC983210:JC983213 SY983210:SY983213 ACU983210:ACU983213 AMQ983210:AMQ983213 AWM983210:AWM983213 BGI983210:BGI983213 BQE983210:BQE983213 CAA983210:CAA983213 CJW983210:CJW983213 CTS983210:CTS983213 DDO983210:DDO983213 DNK983210:DNK983213 DXG983210:DXG983213 EHC983210:EHC983213 EQY983210:EQY983213 FAU983210:FAU983213 FKQ983210:FKQ983213 FUM983210:FUM983213 GEI983210:GEI983213 GOE983210:GOE983213 GYA983210:GYA983213 HHW983210:HHW983213 HRS983210:HRS983213 IBO983210:IBO983213 ILK983210:ILK983213 IVG983210:IVG983213 JFC983210:JFC983213 JOY983210:JOY983213 JYU983210:JYU983213 KIQ983210:KIQ983213 KSM983210:KSM983213 LCI983210:LCI983213 LME983210:LME983213 LWA983210:LWA983213 MFW983210:MFW983213 MPS983210:MPS983213 MZO983210:MZO983213 NJK983210:NJK983213 NTG983210:NTG983213 ODC983210:ODC983213 OMY983210:OMY983213 OWU983210:OWU983213 PGQ983210:PGQ983213 PQM983210:PQM983213 QAI983210:QAI983213 QKE983210:QKE983213 QUA983210:QUA983213 RDW983210:RDW983213 RNS983210:RNS983213 RXO983210:RXO983213 SHK983210:SHK983213 SRG983210:SRG983213 TBC983210:TBC983213 TKY983210:TKY983213 TUU983210:TUU983213 UEQ983210:UEQ983213 UOM983210:UOM983213 UYI983210:UYI983213 VIE983210:VIE983213 VSA983210:VSA983213 WBW983210:WBW983213 WLS983210:WLS983213 WVO983210:WVO983213 G175:G178 JC175:JC178 SY175:SY178 ACU175:ACU178 AMQ175:AMQ178 AWM175:AWM178 BGI175:BGI178 BQE175:BQE178 CAA175:CAA178 CJW175:CJW178 CTS175:CTS178 DDO175:DDO178 DNK175:DNK178 DXG175:DXG178 EHC175:EHC178 EQY175:EQY178 FAU175:FAU178 FKQ175:FKQ178 FUM175:FUM178 GEI175:GEI178 GOE175:GOE178 GYA175:GYA178 HHW175:HHW178 HRS175:HRS178 IBO175:IBO178 ILK175:ILK178 IVG175:IVG178 JFC175:JFC178 JOY175:JOY178 JYU175:JYU178 KIQ175:KIQ178 KSM175:KSM178 LCI175:LCI178 LME175:LME178 LWA175:LWA178 MFW175:MFW178 MPS175:MPS178 MZO175:MZO178 NJK175:NJK178 NTG175:NTG178 ODC175:ODC178 OMY175:OMY178 OWU175:OWU178 PGQ175:PGQ178 PQM175:PQM178 QAI175:QAI178 QKE175:QKE178 QUA175:QUA178 RDW175:RDW178 RNS175:RNS178 RXO175:RXO178 SHK175:SHK178 SRG175:SRG178 TBC175:TBC178 TKY175:TKY178 TUU175:TUU178 UEQ175:UEQ178 UOM175:UOM178 UYI175:UYI178 VIE175:VIE178 VSA175:VSA178 WBW175:WBW178 WLS175:WLS178 WVO175:WVO178 G65711:G65714 JC65711:JC65714 SY65711:SY65714 ACU65711:ACU65714 AMQ65711:AMQ65714 AWM65711:AWM65714 BGI65711:BGI65714 BQE65711:BQE65714 CAA65711:CAA65714 CJW65711:CJW65714 CTS65711:CTS65714 DDO65711:DDO65714 DNK65711:DNK65714 DXG65711:DXG65714 EHC65711:EHC65714 EQY65711:EQY65714 FAU65711:FAU65714 FKQ65711:FKQ65714 FUM65711:FUM65714 GEI65711:GEI65714 GOE65711:GOE65714 GYA65711:GYA65714 HHW65711:HHW65714 HRS65711:HRS65714 IBO65711:IBO65714 ILK65711:ILK65714 IVG65711:IVG65714 JFC65711:JFC65714 JOY65711:JOY65714 JYU65711:JYU65714 KIQ65711:KIQ65714 KSM65711:KSM65714 LCI65711:LCI65714 LME65711:LME65714 LWA65711:LWA65714 MFW65711:MFW65714 MPS65711:MPS65714 MZO65711:MZO65714 NJK65711:NJK65714 NTG65711:NTG65714 ODC65711:ODC65714 OMY65711:OMY65714 OWU65711:OWU65714 PGQ65711:PGQ65714 PQM65711:PQM65714 QAI65711:QAI65714 QKE65711:QKE65714 QUA65711:QUA65714 RDW65711:RDW65714 RNS65711:RNS65714 RXO65711:RXO65714 SHK65711:SHK65714 SRG65711:SRG65714 TBC65711:TBC65714 TKY65711:TKY65714 TUU65711:TUU65714 UEQ65711:UEQ65714 UOM65711:UOM65714 UYI65711:UYI65714 VIE65711:VIE65714 VSA65711:VSA65714 WBW65711:WBW65714 WLS65711:WLS65714 WVO65711:WVO65714 G131247:G131250 JC131247:JC131250 SY131247:SY131250 ACU131247:ACU131250 AMQ131247:AMQ131250 AWM131247:AWM131250 BGI131247:BGI131250 BQE131247:BQE131250 CAA131247:CAA131250 CJW131247:CJW131250 CTS131247:CTS131250 DDO131247:DDO131250 DNK131247:DNK131250 DXG131247:DXG131250 EHC131247:EHC131250 EQY131247:EQY131250 FAU131247:FAU131250 FKQ131247:FKQ131250 FUM131247:FUM131250 GEI131247:GEI131250 GOE131247:GOE131250 GYA131247:GYA131250 HHW131247:HHW131250 HRS131247:HRS131250 IBO131247:IBO131250 ILK131247:ILK131250 IVG131247:IVG131250 JFC131247:JFC131250 JOY131247:JOY131250 JYU131247:JYU131250 KIQ131247:KIQ131250 KSM131247:KSM131250 LCI131247:LCI131250 LME131247:LME131250 LWA131247:LWA131250 MFW131247:MFW131250 MPS131247:MPS131250 MZO131247:MZO131250 NJK131247:NJK131250 NTG131247:NTG131250 ODC131247:ODC131250 OMY131247:OMY131250 OWU131247:OWU131250 PGQ131247:PGQ131250 PQM131247:PQM131250 QAI131247:QAI131250 QKE131247:QKE131250 QUA131247:QUA131250 RDW131247:RDW131250 RNS131247:RNS131250 RXO131247:RXO131250 SHK131247:SHK131250 SRG131247:SRG131250 TBC131247:TBC131250 TKY131247:TKY131250 TUU131247:TUU131250 UEQ131247:UEQ131250 UOM131247:UOM131250 UYI131247:UYI131250 VIE131247:VIE131250 VSA131247:VSA131250 WBW131247:WBW131250 WLS131247:WLS131250 WVO131247:WVO131250 G196783:G196786 JC196783:JC196786 SY196783:SY196786 ACU196783:ACU196786 AMQ196783:AMQ196786 AWM196783:AWM196786 BGI196783:BGI196786 BQE196783:BQE196786 CAA196783:CAA196786 CJW196783:CJW196786 CTS196783:CTS196786 DDO196783:DDO196786 DNK196783:DNK196786 DXG196783:DXG196786 EHC196783:EHC196786 EQY196783:EQY196786 FAU196783:FAU196786 FKQ196783:FKQ196786 FUM196783:FUM196786 GEI196783:GEI196786 GOE196783:GOE196786 GYA196783:GYA196786 HHW196783:HHW196786 HRS196783:HRS196786 IBO196783:IBO196786 ILK196783:ILK196786 IVG196783:IVG196786 JFC196783:JFC196786 JOY196783:JOY196786 JYU196783:JYU196786 KIQ196783:KIQ196786 KSM196783:KSM196786 LCI196783:LCI196786 LME196783:LME196786 LWA196783:LWA196786 MFW196783:MFW196786 MPS196783:MPS196786 MZO196783:MZO196786 NJK196783:NJK196786 NTG196783:NTG196786 ODC196783:ODC196786 OMY196783:OMY196786 OWU196783:OWU196786 PGQ196783:PGQ196786 PQM196783:PQM196786 QAI196783:QAI196786 QKE196783:QKE196786 QUA196783:QUA196786 RDW196783:RDW196786 RNS196783:RNS196786 RXO196783:RXO196786 SHK196783:SHK196786 SRG196783:SRG196786 TBC196783:TBC196786 TKY196783:TKY196786 TUU196783:TUU196786 UEQ196783:UEQ196786 UOM196783:UOM196786 UYI196783:UYI196786 VIE196783:VIE196786 VSA196783:VSA196786 WBW196783:WBW196786 WLS196783:WLS196786 WVO196783:WVO196786 G262319:G262322 JC262319:JC262322 SY262319:SY262322 ACU262319:ACU262322 AMQ262319:AMQ262322 AWM262319:AWM262322 BGI262319:BGI262322 BQE262319:BQE262322 CAA262319:CAA262322 CJW262319:CJW262322 CTS262319:CTS262322 DDO262319:DDO262322 DNK262319:DNK262322 DXG262319:DXG262322 EHC262319:EHC262322 EQY262319:EQY262322 FAU262319:FAU262322 FKQ262319:FKQ262322 FUM262319:FUM262322 GEI262319:GEI262322 GOE262319:GOE262322 GYA262319:GYA262322 HHW262319:HHW262322 HRS262319:HRS262322 IBO262319:IBO262322 ILK262319:ILK262322 IVG262319:IVG262322 JFC262319:JFC262322 JOY262319:JOY262322 JYU262319:JYU262322 KIQ262319:KIQ262322 KSM262319:KSM262322 LCI262319:LCI262322 LME262319:LME262322 LWA262319:LWA262322 MFW262319:MFW262322 MPS262319:MPS262322 MZO262319:MZO262322 NJK262319:NJK262322 NTG262319:NTG262322 ODC262319:ODC262322 OMY262319:OMY262322 OWU262319:OWU262322 PGQ262319:PGQ262322 PQM262319:PQM262322 QAI262319:QAI262322 QKE262319:QKE262322 QUA262319:QUA262322 RDW262319:RDW262322 RNS262319:RNS262322 RXO262319:RXO262322 SHK262319:SHK262322 SRG262319:SRG262322 TBC262319:TBC262322 TKY262319:TKY262322 TUU262319:TUU262322 UEQ262319:UEQ262322 UOM262319:UOM262322 UYI262319:UYI262322 VIE262319:VIE262322 VSA262319:VSA262322 WBW262319:WBW262322 WLS262319:WLS262322 WVO262319:WVO262322 G327855:G327858 JC327855:JC327858 SY327855:SY327858 ACU327855:ACU327858 AMQ327855:AMQ327858 AWM327855:AWM327858 BGI327855:BGI327858 BQE327855:BQE327858 CAA327855:CAA327858 CJW327855:CJW327858 CTS327855:CTS327858 DDO327855:DDO327858 DNK327855:DNK327858 DXG327855:DXG327858 EHC327855:EHC327858 EQY327855:EQY327858 FAU327855:FAU327858 FKQ327855:FKQ327858 FUM327855:FUM327858 GEI327855:GEI327858 GOE327855:GOE327858 GYA327855:GYA327858 HHW327855:HHW327858 HRS327855:HRS327858 IBO327855:IBO327858 ILK327855:ILK327858 IVG327855:IVG327858 JFC327855:JFC327858 JOY327855:JOY327858 JYU327855:JYU327858 KIQ327855:KIQ327858 KSM327855:KSM327858 LCI327855:LCI327858 LME327855:LME327858 LWA327855:LWA327858 MFW327855:MFW327858 MPS327855:MPS327858 MZO327855:MZO327858 NJK327855:NJK327858 NTG327855:NTG327858 ODC327855:ODC327858 OMY327855:OMY327858 OWU327855:OWU327858 PGQ327855:PGQ327858 PQM327855:PQM327858 QAI327855:QAI327858 QKE327855:QKE327858 QUA327855:QUA327858 RDW327855:RDW327858 RNS327855:RNS327858 RXO327855:RXO327858 SHK327855:SHK327858 SRG327855:SRG327858 TBC327855:TBC327858 TKY327855:TKY327858 TUU327855:TUU327858 UEQ327855:UEQ327858 UOM327855:UOM327858 UYI327855:UYI327858 VIE327855:VIE327858 VSA327855:VSA327858 WBW327855:WBW327858 WLS327855:WLS327858 WVO327855:WVO327858 G393391:G393394 JC393391:JC393394 SY393391:SY393394 ACU393391:ACU393394 AMQ393391:AMQ393394 AWM393391:AWM393394 BGI393391:BGI393394 BQE393391:BQE393394 CAA393391:CAA393394 CJW393391:CJW393394 CTS393391:CTS393394 DDO393391:DDO393394 DNK393391:DNK393394 DXG393391:DXG393394 EHC393391:EHC393394 EQY393391:EQY393394 FAU393391:FAU393394 FKQ393391:FKQ393394 FUM393391:FUM393394 GEI393391:GEI393394 GOE393391:GOE393394 GYA393391:GYA393394 HHW393391:HHW393394 HRS393391:HRS393394 IBO393391:IBO393394 ILK393391:ILK393394 IVG393391:IVG393394 JFC393391:JFC393394 JOY393391:JOY393394 JYU393391:JYU393394 KIQ393391:KIQ393394 KSM393391:KSM393394 LCI393391:LCI393394 LME393391:LME393394 LWA393391:LWA393394 MFW393391:MFW393394 MPS393391:MPS393394 MZO393391:MZO393394 NJK393391:NJK393394 NTG393391:NTG393394 ODC393391:ODC393394 OMY393391:OMY393394 OWU393391:OWU393394 PGQ393391:PGQ393394 PQM393391:PQM393394 QAI393391:QAI393394 QKE393391:QKE393394 QUA393391:QUA393394 RDW393391:RDW393394 RNS393391:RNS393394 RXO393391:RXO393394 SHK393391:SHK393394 SRG393391:SRG393394 TBC393391:TBC393394 TKY393391:TKY393394 TUU393391:TUU393394 UEQ393391:UEQ393394 UOM393391:UOM393394 UYI393391:UYI393394 VIE393391:VIE393394 VSA393391:VSA393394 WBW393391:WBW393394 WLS393391:WLS393394 WVO393391:WVO393394 G458927:G458930 JC458927:JC458930 SY458927:SY458930 ACU458927:ACU458930 AMQ458927:AMQ458930 AWM458927:AWM458930 BGI458927:BGI458930 BQE458927:BQE458930 CAA458927:CAA458930 CJW458927:CJW458930 CTS458927:CTS458930 DDO458927:DDO458930 DNK458927:DNK458930 DXG458927:DXG458930 EHC458927:EHC458930 EQY458927:EQY458930 FAU458927:FAU458930 FKQ458927:FKQ458930 FUM458927:FUM458930 GEI458927:GEI458930 GOE458927:GOE458930 GYA458927:GYA458930 HHW458927:HHW458930 HRS458927:HRS458930 IBO458927:IBO458930 ILK458927:ILK458930 IVG458927:IVG458930 JFC458927:JFC458930 JOY458927:JOY458930 JYU458927:JYU458930 KIQ458927:KIQ458930 KSM458927:KSM458930 LCI458927:LCI458930 LME458927:LME458930 LWA458927:LWA458930 MFW458927:MFW458930 MPS458927:MPS458930 MZO458927:MZO458930 NJK458927:NJK458930 NTG458927:NTG458930 ODC458927:ODC458930 OMY458927:OMY458930 OWU458927:OWU458930 PGQ458927:PGQ458930 PQM458927:PQM458930 QAI458927:QAI458930 QKE458927:QKE458930 QUA458927:QUA458930 RDW458927:RDW458930 RNS458927:RNS458930 RXO458927:RXO458930 SHK458927:SHK458930 SRG458927:SRG458930 TBC458927:TBC458930 TKY458927:TKY458930 TUU458927:TUU458930 UEQ458927:UEQ458930 UOM458927:UOM458930 UYI458927:UYI458930 VIE458927:VIE458930 VSA458927:VSA458930 WBW458927:WBW458930 WLS458927:WLS458930 WVO458927:WVO458930 G524463:G524466 JC524463:JC524466 SY524463:SY524466 ACU524463:ACU524466 AMQ524463:AMQ524466 AWM524463:AWM524466 BGI524463:BGI524466 BQE524463:BQE524466 CAA524463:CAA524466 CJW524463:CJW524466 CTS524463:CTS524466 DDO524463:DDO524466 DNK524463:DNK524466 DXG524463:DXG524466 EHC524463:EHC524466 EQY524463:EQY524466 FAU524463:FAU524466 FKQ524463:FKQ524466 FUM524463:FUM524466 GEI524463:GEI524466 GOE524463:GOE524466 GYA524463:GYA524466 HHW524463:HHW524466 HRS524463:HRS524466 IBO524463:IBO524466 ILK524463:ILK524466 IVG524463:IVG524466 JFC524463:JFC524466 JOY524463:JOY524466 JYU524463:JYU524466 KIQ524463:KIQ524466 KSM524463:KSM524466 LCI524463:LCI524466 LME524463:LME524466 LWA524463:LWA524466 MFW524463:MFW524466 MPS524463:MPS524466 MZO524463:MZO524466 NJK524463:NJK524466 NTG524463:NTG524466 ODC524463:ODC524466 OMY524463:OMY524466 OWU524463:OWU524466 PGQ524463:PGQ524466 PQM524463:PQM524466 QAI524463:QAI524466 QKE524463:QKE524466 QUA524463:QUA524466 RDW524463:RDW524466 RNS524463:RNS524466 RXO524463:RXO524466 SHK524463:SHK524466 SRG524463:SRG524466 TBC524463:TBC524466 TKY524463:TKY524466 TUU524463:TUU524466 UEQ524463:UEQ524466 UOM524463:UOM524466 UYI524463:UYI524466 VIE524463:VIE524466 VSA524463:VSA524466 WBW524463:WBW524466 WLS524463:WLS524466 WVO524463:WVO524466 G589999:G590002 JC589999:JC590002 SY589999:SY590002 ACU589999:ACU590002 AMQ589999:AMQ590002 AWM589999:AWM590002 BGI589999:BGI590002 BQE589999:BQE590002 CAA589999:CAA590002 CJW589999:CJW590002 CTS589999:CTS590002 DDO589999:DDO590002 DNK589999:DNK590002 DXG589999:DXG590002 EHC589999:EHC590002 EQY589999:EQY590002 FAU589999:FAU590002 FKQ589999:FKQ590002 FUM589999:FUM590002 GEI589999:GEI590002 GOE589999:GOE590002 GYA589999:GYA590002 HHW589999:HHW590002 HRS589999:HRS590002 IBO589999:IBO590002 ILK589999:ILK590002 IVG589999:IVG590002 JFC589999:JFC590002 JOY589999:JOY590002 JYU589999:JYU590002 KIQ589999:KIQ590002 KSM589999:KSM590002 LCI589999:LCI590002 LME589999:LME590002 LWA589999:LWA590002 MFW589999:MFW590002 MPS589999:MPS590002 MZO589999:MZO590002 NJK589999:NJK590002 NTG589999:NTG590002 ODC589999:ODC590002 OMY589999:OMY590002 OWU589999:OWU590002 PGQ589999:PGQ590002 PQM589999:PQM590002 QAI589999:QAI590002 QKE589999:QKE590002 QUA589999:QUA590002 RDW589999:RDW590002 RNS589999:RNS590002 RXO589999:RXO590002 SHK589999:SHK590002 SRG589999:SRG590002 TBC589999:TBC590002 TKY589999:TKY590002 TUU589999:TUU590002 UEQ589999:UEQ590002 UOM589999:UOM590002 UYI589999:UYI590002 VIE589999:VIE590002 VSA589999:VSA590002 WBW589999:WBW590002 WLS589999:WLS590002 WVO589999:WVO590002 G655535:G655538 JC655535:JC655538 SY655535:SY655538 ACU655535:ACU655538 AMQ655535:AMQ655538 AWM655535:AWM655538 BGI655535:BGI655538 BQE655535:BQE655538 CAA655535:CAA655538 CJW655535:CJW655538 CTS655535:CTS655538 DDO655535:DDO655538 DNK655535:DNK655538 DXG655535:DXG655538 EHC655535:EHC655538 EQY655535:EQY655538 FAU655535:FAU655538 FKQ655535:FKQ655538 FUM655535:FUM655538 GEI655535:GEI655538 GOE655535:GOE655538 GYA655535:GYA655538 HHW655535:HHW655538 HRS655535:HRS655538 IBO655535:IBO655538 ILK655535:ILK655538 IVG655535:IVG655538 JFC655535:JFC655538 JOY655535:JOY655538 JYU655535:JYU655538 KIQ655535:KIQ655538 KSM655535:KSM655538 LCI655535:LCI655538 LME655535:LME655538 LWA655535:LWA655538 MFW655535:MFW655538 MPS655535:MPS655538 MZO655535:MZO655538 NJK655535:NJK655538 NTG655535:NTG655538 ODC655535:ODC655538 OMY655535:OMY655538 OWU655535:OWU655538 PGQ655535:PGQ655538 PQM655535:PQM655538 QAI655535:QAI655538 QKE655535:QKE655538 QUA655535:QUA655538 RDW655535:RDW655538 RNS655535:RNS655538 RXO655535:RXO655538 SHK655535:SHK655538 SRG655535:SRG655538 TBC655535:TBC655538 TKY655535:TKY655538 TUU655535:TUU655538 UEQ655535:UEQ655538 UOM655535:UOM655538 UYI655535:UYI655538 VIE655535:VIE655538 VSA655535:VSA655538 WBW655535:WBW655538 WLS655535:WLS655538 WVO655535:WVO655538 G721071:G721074 JC721071:JC721074 SY721071:SY721074 ACU721071:ACU721074 AMQ721071:AMQ721074 AWM721071:AWM721074 BGI721071:BGI721074 BQE721071:BQE721074 CAA721071:CAA721074 CJW721071:CJW721074 CTS721071:CTS721074 DDO721071:DDO721074 DNK721071:DNK721074 DXG721071:DXG721074 EHC721071:EHC721074 EQY721071:EQY721074 FAU721071:FAU721074 FKQ721071:FKQ721074 FUM721071:FUM721074 GEI721071:GEI721074 GOE721071:GOE721074 GYA721071:GYA721074 HHW721071:HHW721074 HRS721071:HRS721074 IBO721071:IBO721074 ILK721071:ILK721074 IVG721071:IVG721074 JFC721071:JFC721074 JOY721071:JOY721074 JYU721071:JYU721074 KIQ721071:KIQ721074 KSM721071:KSM721074 LCI721071:LCI721074 LME721071:LME721074 LWA721071:LWA721074 MFW721071:MFW721074 MPS721071:MPS721074 MZO721071:MZO721074 NJK721071:NJK721074 NTG721071:NTG721074 ODC721071:ODC721074 OMY721071:OMY721074 OWU721071:OWU721074 PGQ721071:PGQ721074 PQM721071:PQM721074 QAI721071:QAI721074 QKE721071:QKE721074 QUA721071:QUA721074 RDW721071:RDW721074 RNS721071:RNS721074 RXO721071:RXO721074 SHK721071:SHK721074 SRG721071:SRG721074 TBC721071:TBC721074 TKY721071:TKY721074 TUU721071:TUU721074 UEQ721071:UEQ721074 UOM721071:UOM721074 UYI721071:UYI721074 VIE721071:VIE721074 VSA721071:VSA721074 WBW721071:WBW721074 WLS721071:WLS721074 WVO721071:WVO721074 G786607:G786610 JC786607:JC786610 SY786607:SY786610 ACU786607:ACU786610 AMQ786607:AMQ786610 AWM786607:AWM786610 BGI786607:BGI786610 BQE786607:BQE786610 CAA786607:CAA786610 CJW786607:CJW786610 CTS786607:CTS786610 DDO786607:DDO786610 DNK786607:DNK786610 DXG786607:DXG786610 EHC786607:EHC786610 EQY786607:EQY786610 FAU786607:FAU786610 FKQ786607:FKQ786610 FUM786607:FUM786610 GEI786607:GEI786610 GOE786607:GOE786610 GYA786607:GYA786610 HHW786607:HHW786610 HRS786607:HRS786610 IBO786607:IBO786610 ILK786607:ILK786610 IVG786607:IVG786610 JFC786607:JFC786610 JOY786607:JOY786610 JYU786607:JYU786610 KIQ786607:KIQ786610 KSM786607:KSM786610 LCI786607:LCI786610 LME786607:LME786610 LWA786607:LWA786610 MFW786607:MFW786610 MPS786607:MPS786610 MZO786607:MZO786610 NJK786607:NJK786610 NTG786607:NTG786610 ODC786607:ODC786610 OMY786607:OMY786610 OWU786607:OWU786610 PGQ786607:PGQ786610 PQM786607:PQM786610 QAI786607:QAI786610 QKE786607:QKE786610 QUA786607:QUA786610 RDW786607:RDW786610 RNS786607:RNS786610 RXO786607:RXO786610 SHK786607:SHK786610 SRG786607:SRG786610 TBC786607:TBC786610 TKY786607:TKY786610 TUU786607:TUU786610 UEQ786607:UEQ786610 UOM786607:UOM786610 UYI786607:UYI786610 VIE786607:VIE786610 VSA786607:VSA786610 WBW786607:WBW786610 WLS786607:WLS786610 WVO786607:WVO786610 G852143:G852146 JC852143:JC852146 SY852143:SY852146 ACU852143:ACU852146 AMQ852143:AMQ852146 AWM852143:AWM852146 BGI852143:BGI852146 BQE852143:BQE852146 CAA852143:CAA852146 CJW852143:CJW852146 CTS852143:CTS852146 DDO852143:DDO852146 DNK852143:DNK852146 DXG852143:DXG852146 EHC852143:EHC852146 EQY852143:EQY852146 FAU852143:FAU852146 FKQ852143:FKQ852146 FUM852143:FUM852146 GEI852143:GEI852146 GOE852143:GOE852146 GYA852143:GYA852146 HHW852143:HHW852146 HRS852143:HRS852146 IBO852143:IBO852146 ILK852143:ILK852146 IVG852143:IVG852146 JFC852143:JFC852146 JOY852143:JOY852146 JYU852143:JYU852146 KIQ852143:KIQ852146 KSM852143:KSM852146 LCI852143:LCI852146 LME852143:LME852146 LWA852143:LWA852146 MFW852143:MFW852146 MPS852143:MPS852146 MZO852143:MZO852146 NJK852143:NJK852146 NTG852143:NTG852146 ODC852143:ODC852146 OMY852143:OMY852146 OWU852143:OWU852146 PGQ852143:PGQ852146 PQM852143:PQM852146 QAI852143:QAI852146 QKE852143:QKE852146 QUA852143:QUA852146 RDW852143:RDW852146 RNS852143:RNS852146 RXO852143:RXO852146 SHK852143:SHK852146 SRG852143:SRG852146 TBC852143:TBC852146 TKY852143:TKY852146 TUU852143:TUU852146 UEQ852143:UEQ852146 UOM852143:UOM852146 UYI852143:UYI852146 VIE852143:VIE852146 VSA852143:VSA852146 WBW852143:WBW852146 WLS852143:WLS852146 WVO852143:WVO852146 G917679:G917682 JC917679:JC917682 SY917679:SY917682 ACU917679:ACU917682 AMQ917679:AMQ917682 AWM917679:AWM917682 BGI917679:BGI917682 BQE917679:BQE917682 CAA917679:CAA917682 CJW917679:CJW917682 CTS917679:CTS917682 DDO917679:DDO917682 DNK917679:DNK917682 DXG917679:DXG917682 EHC917679:EHC917682 EQY917679:EQY917682 FAU917679:FAU917682 FKQ917679:FKQ917682 FUM917679:FUM917682 GEI917679:GEI917682 GOE917679:GOE917682 GYA917679:GYA917682 HHW917679:HHW917682 HRS917679:HRS917682 IBO917679:IBO917682 ILK917679:ILK917682 IVG917679:IVG917682 JFC917679:JFC917682 JOY917679:JOY917682 JYU917679:JYU917682 KIQ917679:KIQ917682 KSM917679:KSM917682 LCI917679:LCI917682 LME917679:LME917682 LWA917679:LWA917682 MFW917679:MFW917682 MPS917679:MPS917682 MZO917679:MZO917682 NJK917679:NJK917682 NTG917679:NTG917682 ODC917679:ODC917682 OMY917679:OMY917682 OWU917679:OWU917682 PGQ917679:PGQ917682 PQM917679:PQM917682 QAI917679:QAI917682 QKE917679:QKE917682 QUA917679:QUA917682 RDW917679:RDW917682 RNS917679:RNS917682 RXO917679:RXO917682 SHK917679:SHK917682 SRG917679:SRG917682 TBC917679:TBC917682 TKY917679:TKY917682 TUU917679:TUU917682 UEQ917679:UEQ917682 UOM917679:UOM917682 UYI917679:UYI917682 VIE917679:VIE917682 VSA917679:VSA917682 WBW917679:WBW917682 WLS917679:WLS917682 WVO917679:WVO917682 G983215:G983218 JC983215:JC983218 SY983215:SY983218 ACU983215:ACU983218 AMQ983215:AMQ983218 AWM983215:AWM983218 BGI983215:BGI983218 BQE983215:BQE983218 CAA983215:CAA983218 CJW983215:CJW983218 CTS983215:CTS983218 DDO983215:DDO983218 DNK983215:DNK983218 DXG983215:DXG983218 EHC983215:EHC983218 EQY983215:EQY983218 FAU983215:FAU983218 FKQ983215:FKQ983218 FUM983215:FUM983218 GEI983215:GEI983218 GOE983215:GOE983218 GYA983215:GYA983218 HHW983215:HHW983218 HRS983215:HRS983218 IBO983215:IBO983218 ILK983215:ILK983218 IVG983215:IVG983218 JFC983215:JFC983218 JOY983215:JOY983218 JYU983215:JYU983218 KIQ983215:KIQ983218 KSM983215:KSM983218 LCI983215:LCI983218 LME983215:LME983218 LWA983215:LWA983218 MFW983215:MFW983218 MPS983215:MPS983218 MZO983215:MZO983218 NJK983215:NJK983218 NTG983215:NTG983218 ODC983215:ODC983218 OMY983215:OMY983218 OWU983215:OWU983218 PGQ983215:PGQ983218 PQM983215:PQM983218 QAI983215:QAI983218 QKE983215:QKE983218 QUA983215:QUA983218 RDW983215:RDW983218 RNS983215:RNS983218 RXO983215:RXO983218 SHK983215:SHK983218 SRG983215:SRG983218 TBC983215:TBC983218 TKY983215:TKY983218 TUU983215:TUU983218 UEQ983215:UEQ983218 UOM983215:UOM983218 UYI983215:UYI983218 VIE983215:VIE983218 VSA983215:VSA983218 WBW983215:WBW983218 WLS983215:WLS983218 WVO983215:WVO983218 G180:G190 JC180:JC190 SY180:SY190 ACU180:ACU190 AMQ180:AMQ190 AWM180:AWM190 BGI180:BGI190 BQE180:BQE190 CAA180:CAA190 CJW180:CJW190 CTS180:CTS190 DDO180:DDO190 DNK180:DNK190 DXG180:DXG190 EHC180:EHC190 EQY180:EQY190 FAU180:FAU190 FKQ180:FKQ190 FUM180:FUM190 GEI180:GEI190 GOE180:GOE190 GYA180:GYA190 HHW180:HHW190 HRS180:HRS190 IBO180:IBO190 ILK180:ILK190 IVG180:IVG190 JFC180:JFC190 JOY180:JOY190 JYU180:JYU190 KIQ180:KIQ190 KSM180:KSM190 LCI180:LCI190 LME180:LME190 LWA180:LWA190 MFW180:MFW190 MPS180:MPS190 MZO180:MZO190 NJK180:NJK190 NTG180:NTG190 ODC180:ODC190 OMY180:OMY190 OWU180:OWU190 PGQ180:PGQ190 PQM180:PQM190 QAI180:QAI190 QKE180:QKE190 QUA180:QUA190 RDW180:RDW190 RNS180:RNS190 RXO180:RXO190 SHK180:SHK190 SRG180:SRG190 TBC180:TBC190 TKY180:TKY190 TUU180:TUU190 UEQ180:UEQ190 UOM180:UOM190 UYI180:UYI190 VIE180:VIE190 VSA180:VSA190 WBW180:WBW190 WLS180:WLS190 WVO180:WVO190 G65716:G65726 JC65716:JC65726 SY65716:SY65726 ACU65716:ACU65726 AMQ65716:AMQ65726 AWM65716:AWM65726 BGI65716:BGI65726 BQE65716:BQE65726 CAA65716:CAA65726 CJW65716:CJW65726 CTS65716:CTS65726 DDO65716:DDO65726 DNK65716:DNK65726 DXG65716:DXG65726 EHC65716:EHC65726 EQY65716:EQY65726 FAU65716:FAU65726 FKQ65716:FKQ65726 FUM65716:FUM65726 GEI65716:GEI65726 GOE65716:GOE65726 GYA65716:GYA65726 HHW65716:HHW65726 HRS65716:HRS65726 IBO65716:IBO65726 ILK65716:ILK65726 IVG65716:IVG65726 JFC65716:JFC65726 JOY65716:JOY65726 JYU65716:JYU65726 KIQ65716:KIQ65726 KSM65716:KSM65726 LCI65716:LCI65726 LME65716:LME65726 LWA65716:LWA65726 MFW65716:MFW65726 MPS65716:MPS65726 MZO65716:MZO65726 NJK65716:NJK65726 NTG65716:NTG65726 ODC65716:ODC65726 OMY65716:OMY65726 OWU65716:OWU65726 PGQ65716:PGQ65726 PQM65716:PQM65726 QAI65716:QAI65726 QKE65716:QKE65726 QUA65716:QUA65726 RDW65716:RDW65726 RNS65716:RNS65726 RXO65716:RXO65726 SHK65716:SHK65726 SRG65716:SRG65726 TBC65716:TBC65726 TKY65716:TKY65726 TUU65716:TUU65726 UEQ65716:UEQ65726 UOM65716:UOM65726 UYI65716:UYI65726 VIE65716:VIE65726 VSA65716:VSA65726 WBW65716:WBW65726 WLS65716:WLS65726 WVO65716:WVO65726 G131252:G131262 JC131252:JC131262 SY131252:SY131262 ACU131252:ACU131262 AMQ131252:AMQ131262 AWM131252:AWM131262 BGI131252:BGI131262 BQE131252:BQE131262 CAA131252:CAA131262 CJW131252:CJW131262 CTS131252:CTS131262 DDO131252:DDO131262 DNK131252:DNK131262 DXG131252:DXG131262 EHC131252:EHC131262 EQY131252:EQY131262 FAU131252:FAU131262 FKQ131252:FKQ131262 FUM131252:FUM131262 GEI131252:GEI131262 GOE131252:GOE131262 GYA131252:GYA131262 HHW131252:HHW131262 HRS131252:HRS131262 IBO131252:IBO131262 ILK131252:ILK131262 IVG131252:IVG131262 JFC131252:JFC131262 JOY131252:JOY131262 JYU131252:JYU131262 KIQ131252:KIQ131262 KSM131252:KSM131262 LCI131252:LCI131262 LME131252:LME131262 LWA131252:LWA131262 MFW131252:MFW131262 MPS131252:MPS131262 MZO131252:MZO131262 NJK131252:NJK131262 NTG131252:NTG131262 ODC131252:ODC131262 OMY131252:OMY131262 OWU131252:OWU131262 PGQ131252:PGQ131262 PQM131252:PQM131262 QAI131252:QAI131262 QKE131252:QKE131262 QUA131252:QUA131262 RDW131252:RDW131262 RNS131252:RNS131262 RXO131252:RXO131262 SHK131252:SHK131262 SRG131252:SRG131262 TBC131252:TBC131262 TKY131252:TKY131262 TUU131252:TUU131262 UEQ131252:UEQ131262 UOM131252:UOM131262 UYI131252:UYI131262 VIE131252:VIE131262 VSA131252:VSA131262 WBW131252:WBW131262 WLS131252:WLS131262 WVO131252:WVO131262 G196788:G196798 JC196788:JC196798 SY196788:SY196798 ACU196788:ACU196798 AMQ196788:AMQ196798 AWM196788:AWM196798 BGI196788:BGI196798 BQE196788:BQE196798 CAA196788:CAA196798 CJW196788:CJW196798 CTS196788:CTS196798 DDO196788:DDO196798 DNK196788:DNK196798 DXG196788:DXG196798 EHC196788:EHC196798 EQY196788:EQY196798 FAU196788:FAU196798 FKQ196788:FKQ196798 FUM196788:FUM196798 GEI196788:GEI196798 GOE196788:GOE196798 GYA196788:GYA196798 HHW196788:HHW196798 HRS196788:HRS196798 IBO196788:IBO196798 ILK196788:ILK196798 IVG196788:IVG196798 JFC196788:JFC196798 JOY196788:JOY196798 JYU196788:JYU196798 KIQ196788:KIQ196798 KSM196788:KSM196798 LCI196788:LCI196798 LME196788:LME196798 LWA196788:LWA196798 MFW196788:MFW196798 MPS196788:MPS196798 MZO196788:MZO196798 NJK196788:NJK196798 NTG196788:NTG196798 ODC196788:ODC196798 OMY196788:OMY196798 OWU196788:OWU196798 PGQ196788:PGQ196798 PQM196788:PQM196798 QAI196788:QAI196798 QKE196788:QKE196798 QUA196788:QUA196798 RDW196788:RDW196798 RNS196788:RNS196798 RXO196788:RXO196798 SHK196788:SHK196798 SRG196788:SRG196798 TBC196788:TBC196798 TKY196788:TKY196798 TUU196788:TUU196798 UEQ196788:UEQ196798 UOM196788:UOM196798 UYI196788:UYI196798 VIE196788:VIE196798 VSA196788:VSA196798 WBW196788:WBW196798 WLS196788:WLS196798 WVO196788:WVO196798 G262324:G262334 JC262324:JC262334 SY262324:SY262334 ACU262324:ACU262334 AMQ262324:AMQ262334 AWM262324:AWM262334 BGI262324:BGI262334 BQE262324:BQE262334 CAA262324:CAA262334 CJW262324:CJW262334 CTS262324:CTS262334 DDO262324:DDO262334 DNK262324:DNK262334 DXG262324:DXG262334 EHC262324:EHC262334 EQY262324:EQY262334 FAU262324:FAU262334 FKQ262324:FKQ262334 FUM262324:FUM262334 GEI262324:GEI262334 GOE262324:GOE262334 GYA262324:GYA262334 HHW262324:HHW262334 HRS262324:HRS262334 IBO262324:IBO262334 ILK262324:ILK262334 IVG262324:IVG262334 JFC262324:JFC262334 JOY262324:JOY262334 JYU262324:JYU262334 KIQ262324:KIQ262334 KSM262324:KSM262334 LCI262324:LCI262334 LME262324:LME262334 LWA262324:LWA262334 MFW262324:MFW262334 MPS262324:MPS262334 MZO262324:MZO262334 NJK262324:NJK262334 NTG262324:NTG262334 ODC262324:ODC262334 OMY262324:OMY262334 OWU262324:OWU262334 PGQ262324:PGQ262334 PQM262324:PQM262334 QAI262324:QAI262334 QKE262324:QKE262334 QUA262324:QUA262334 RDW262324:RDW262334 RNS262324:RNS262334 RXO262324:RXO262334 SHK262324:SHK262334 SRG262324:SRG262334 TBC262324:TBC262334 TKY262324:TKY262334 TUU262324:TUU262334 UEQ262324:UEQ262334 UOM262324:UOM262334 UYI262324:UYI262334 VIE262324:VIE262334 VSA262324:VSA262334 WBW262324:WBW262334 WLS262324:WLS262334 WVO262324:WVO262334 G327860:G327870 JC327860:JC327870 SY327860:SY327870 ACU327860:ACU327870 AMQ327860:AMQ327870 AWM327860:AWM327870 BGI327860:BGI327870 BQE327860:BQE327870 CAA327860:CAA327870 CJW327860:CJW327870 CTS327860:CTS327870 DDO327860:DDO327870 DNK327860:DNK327870 DXG327860:DXG327870 EHC327860:EHC327870 EQY327860:EQY327870 FAU327860:FAU327870 FKQ327860:FKQ327870 FUM327860:FUM327870 GEI327860:GEI327870 GOE327860:GOE327870 GYA327860:GYA327870 HHW327860:HHW327870 HRS327860:HRS327870 IBO327860:IBO327870 ILK327860:ILK327870 IVG327860:IVG327870 JFC327860:JFC327870 JOY327860:JOY327870 JYU327860:JYU327870 KIQ327860:KIQ327870 KSM327860:KSM327870 LCI327860:LCI327870 LME327860:LME327870 LWA327860:LWA327870 MFW327860:MFW327870 MPS327860:MPS327870 MZO327860:MZO327870 NJK327860:NJK327870 NTG327860:NTG327870 ODC327860:ODC327870 OMY327860:OMY327870 OWU327860:OWU327870 PGQ327860:PGQ327870 PQM327860:PQM327870 QAI327860:QAI327870 QKE327860:QKE327870 QUA327860:QUA327870 RDW327860:RDW327870 RNS327860:RNS327870 RXO327860:RXO327870 SHK327860:SHK327870 SRG327860:SRG327870 TBC327860:TBC327870 TKY327860:TKY327870 TUU327860:TUU327870 UEQ327860:UEQ327870 UOM327860:UOM327870 UYI327860:UYI327870 VIE327860:VIE327870 VSA327860:VSA327870 WBW327860:WBW327870 WLS327860:WLS327870 WVO327860:WVO327870 G393396:G393406 JC393396:JC393406 SY393396:SY393406 ACU393396:ACU393406 AMQ393396:AMQ393406 AWM393396:AWM393406 BGI393396:BGI393406 BQE393396:BQE393406 CAA393396:CAA393406 CJW393396:CJW393406 CTS393396:CTS393406 DDO393396:DDO393406 DNK393396:DNK393406 DXG393396:DXG393406 EHC393396:EHC393406 EQY393396:EQY393406 FAU393396:FAU393406 FKQ393396:FKQ393406 FUM393396:FUM393406 GEI393396:GEI393406 GOE393396:GOE393406 GYA393396:GYA393406 HHW393396:HHW393406 HRS393396:HRS393406 IBO393396:IBO393406 ILK393396:ILK393406 IVG393396:IVG393406 JFC393396:JFC393406 JOY393396:JOY393406 JYU393396:JYU393406 KIQ393396:KIQ393406 KSM393396:KSM393406 LCI393396:LCI393406 LME393396:LME393406 LWA393396:LWA393406 MFW393396:MFW393406 MPS393396:MPS393406 MZO393396:MZO393406 NJK393396:NJK393406 NTG393396:NTG393406 ODC393396:ODC393406 OMY393396:OMY393406 OWU393396:OWU393406 PGQ393396:PGQ393406 PQM393396:PQM393406 QAI393396:QAI393406 QKE393396:QKE393406 QUA393396:QUA393406 RDW393396:RDW393406 RNS393396:RNS393406 RXO393396:RXO393406 SHK393396:SHK393406 SRG393396:SRG393406 TBC393396:TBC393406 TKY393396:TKY393406 TUU393396:TUU393406 UEQ393396:UEQ393406 UOM393396:UOM393406 UYI393396:UYI393406 VIE393396:VIE393406 VSA393396:VSA393406 WBW393396:WBW393406 WLS393396:WLS393406 WVO393396:WVO393406 G458932:G458942 JC458932:JC458942 SY458932:SY458942 ACU458932:ACU458942 AMQ458932:AMQ458942 AWM458932:AWM458942 BGI458932:BGI458942 BQE458932:BQE458942 CAA458932:CAA458942 CJW458932:CJW458942 CTS458932:CTS458942 DDO458932:DDO458942 DNK458932:DNK458942 DXG458932:DXG458942 EHC458932:EHC458942 EQY458932:EQY458942 FAU458932:FAU458942 FKQ458932:FKQ458942 FUM458932:FUM458942 GEI458932:GEI458942 GOE458932:GOE458942 GYA458932:GYA458942 HHW458932:HHW458942 HRS458932:HRS458942 IBO458932:IBO458942 ILK458932:ILK458942 IVG458932:IVG458942 JFC458932:JFC458942 JOY458932:JOY458942 JYU458932:JYU458942 KIQ458932:KIQ458942 KSM458932:KSM458942 LCI458932:LCI458942 LME458932:LME458942 LWA458932:LWA458942 MFW458932:MFW458942 MPS458932:MPS458942 MZO458932:MZO458942 NJK458932:NJK458942 NTG458932:NTG458942 ODC458932:ODC458942 OMY458932:OMY458942 OWU458932:OWU458942 PGQ458932:PGQ458942 PQM458932:PQM458942 QAI458932:QAI458942 QKE458932:QKE458942 QUA458932:QUA458942 RDW458932:RDW458942 RNS458932:RNS458942 RXO458932:RXO458942 SHK458932:SHK458942 SRG458932:SRG458942 TBC458932:TBC458942 TKY458932:TKY458942 TUU458932:TUU458942 UEQ458932:UEQ458942 UOM458932:UOM458942 UYI458932:UYI458942 VIE458932:VIE458942 VSA458932:VSA458942 WBW458932:WBW458942 WLS458932:WLS458942 WVO458932:WVO458942 G524468:G524478 JC524468:JC524478 SY524468:SY524478 ACU524468:ACU524478 AMQ524468:AMQ524478 AWM524468:AWM524478 BGI524468:BGI524478 BQE524468:BQE524478 CAA524468:CAA524478 CJW524468:CJW524478 CTS524468:CTS524478 DDO524468:DDO524478 DNK524468:DNK524478 DXG524468:DXG524478 EHC524468:EHC524478 EQY524468:EQY524478 FAU524468:FAU524478 FKQ524468:FKQ524478 FUM524468:FUM524478 GEI524468:GEI524478 GOE524468:GOE524478 GYA524468:GYA524478 HHW524468:HHW524478 HRS524468:HRS524478 IBO524468:IBO524478 ILK524468:ILK524478 IVG524468:IVG524478 JFC524468:JFC524478 JOY524468:JOY524478 JYU524468:JYU524478 KIQ524468:KIQ524478 KSM524468:KSM524478 LCI524468:LCI524478 LME524468:LME524478 LWA524468:LWA524478 MFW524468:MFW524478 MPS524468:MPS524478 MZO524468:MZO524478 NJK524468:NJK524478 NTG524468:NTG524478 ODC524468:ODC524478 OMY524468:OMY524478 OWU524468:OWU524478 PGQ524468:PGQ524478 PQM524468:PQM524478 QAI524468:QAI524478 QKE524468:QKE524478 QUA524468:QUA524478 RDW524468:RDW524478 RNS524468:RNS524478 RXO524468:RXO524478 SHK524468:SHK524478 SRG524468:SRG524478 TBC524468:TBC524478 TKY524468:TKY524478 TUU524468:TUU524478 UEQ524468:UEQ524478 UOM524468:UOM524478 UYI524468:UYI524478 VIE524468:VIE524478 VSA524468:VSA524478 WBW524468:WBW524478 WLS524468:WLS524478 WVO524468:WVO524478 G590004:G590014 JC590004:JC590014 SY590004:SY590014 ACU590004:ACU590014 AMQ590004:AMQ590014 AWM590004:AWM590014 BGI590004:BGI590014 BQE590004:BQE590014 CAA590004:CAA590014 CJW590004:CJW590014 CTS590004:CTS590014 DDO590004:DDO590014 DNK590004:DNK590014 DXG590004:DXG590014 EHC590004:EHC590014 EQY590004:EQY590014 FAU590004:FAU590014 FKQ590004:FKQ590014 FUM590004:FUM590014 GEI590004:GEI590014 GOE590004:GOE590014 GYA590004:GYA590014 HHW590004:HHW590014 HRS590004:HRS590014 IBO590004:IBO590014 ILK590004:ILK590014 IVG590004:IVG590014 JFC590004:JFC590014 JOY590004:JOY590014 JYU590004:JYU590014 KIQ590004:KIQ590014 KSM590004:KSM590014 LCI590004:LCI590014 LME590004:LME590014 LWA590004:LWA590014 MFW590004:MFW590014 MPS590004:MPS590014 MZO590004:MZO590014 NJK590004:NJK590014 NTG590004:NTG590014 ODC590004:ODC590014 OMY590004:OMY590014 OWU590004:OWU590014 PGQ590004:PGQ590014 PQM590004:PQM590014 QAI590004:QAI590014 QKE590004:QKE590014 QUA590004:QUA590014 RDW590004:RDW590014 RNS590004:RNS590014 RXO590004:RXO590014 SHK590004:SHK590014 SRG590004:SRG590014 TBC590004:TBC590014 TKY590004:TKY590014 TUU590004:TUU590014 UEQ590004:UEQ590014 UOM590004:UOM590014 UYI590004:UYI590014 VIE590004:VIE590014 VSA590004:VSA590014 WBW590004:WBW590014 WLS590004:WLS590014 WVO590004:WVO590014 G655540:G655550 JC655540:JC655550 SY655540:SY655550 ACU655540:ACU655550 AMQ655540:AMQ655550 AWM655540:AWM655550 BGI655540:BGI655550 BQE655540:BQE655550 CAA655540:CAA655550 CJW655540:CJW655550 CTS655540:CTS655550 DDO655540:DDO655550 DNK655540:DNK655550 DXG655540:DXG655550 EHC655540:EHC655550 EQY655540:EQY655550 FAU655540:FAU655550 FKQ655540:FKQ655550 FUM655540:FUM655550 GEI655540:GEI655550 GOE655540:GOE655550 GYA655540:GYA655550 HHW655540:HHW655550 HRS655540:HRS655550 IBO655540:IBO655550 ILK655540:ILK655550 IVG655540:IVG655550 JFC655540:JFC655550 JOY655540:JOY655550 JYU655540:JYU655550 KIQ655540:KIQ655550 KSM655540:KSM655550 LCI655540:LCI655550 LME655540:LME655550 LWA655540:LWA655550 MFW655540:MFW655550 MPS655540:MPS655550 MZO655540:MZO655550 NJK655540:NJK655550 NTG655540:NTG655550 ODC655540:ODC655550 OMY655540:OMY655550 OWU655540:OWU655550 PGQ655540:PGQ655550 PQM655540:PQM655550 QAI655540:QAI655550 QKE655540:QKE655550 QUA655540:QUA655550 RDW655540:RDW655550 RNS655540:RNS655550 RXO655540:RXO655550 SHK655540:SHK655550 SRG655540:SRG655550 TBC655540:TBC655550 TKY655540:TKY655550 TUU655540:TUU655550 UEQ655540:UEQ655550 UOM655540:UOM655550 UYI655540:UYI655550 VIE655540:VIE655550 VSA655540:VSA655550 WBW655540:WBW655550 WLS655540:WLS655550 WVO655540:WVO655550 G721076:G721086 JC721076:JC721086 SY721076:SY721086 ACU721076:ACU721086 AMQ721076:AMQ721086 AWM721076:AWM721086 BGI721076:BGI721086 BQE721076:BQE721086 CAA721076:CAA721086 CJW721076:CJW721086 CTS721076:CTS721086 DDO721076:DDO721086 DNK721076:DNK721086 DXG721076:DXG721086 EHC721076:EHC721086 EQY721076:EQY721086 FAU721076:FAU721086 FKQ721076:FKQ721086 FUM721076:FUM721086 GEI721076:GEI721086 GOE721076:GOE721086 GYA721076:GYA721086 HHW721076:HHW721086 HRS721076:HRS721086 IBO721076:IBO721086 ILK721076:ILK721086 IVG721076:IVG721086 JFC721076:JFC721086 JOY721076:JOY721086 JYU721076:JYU721086 KIQ721076:KIQ721086 KSM721076:KSM721086 LCI721076:LCI721086 LME721076:LME721086 LWA721076:LWA721086 MFW721076:MFW721086 MPS721076:MPS721086 MZO721076:MZO721086 NJK721076:NJK721086 NTG721076:NTG721086 ODC721076:ODC721086 OMY721076:OMY721086 OWU721076:OWU721086 PGQ721076:PGQ721086 PQM721076:PQM721086 QAI721076:QAI721086 QKE721076:QKE721086 QUA721076:QUA721086 RDW721076:RDW721086 RNS721076:RNS721086 RXO721076:RXO721086 SHK721076:SHK721086 SRG721076:SRG721086 TBC721076:TBC721086 TKY721076:TKY721086 TUU721076:TUU721086 UEQ721076:UEQ721086 UOM721076:UOM721086 UYI721076:UYI721086 VIE721076:VIE721086 VSA721076:VSA721086 WBW721076:WBW721086 WLS721076:WLS721086 WVO721076:WVO721086 G786612:G786622 JC786612:JC786622 SY786612:SY786622 ACU786612:ACU786622 AMQ786612:AMQ786622 AWM786612:AWM786622 BGI786612:BGI786622 BQE786612:BQE786622 CAA786612:CAA786622 CJW786612:CJW786622 CTS786612:CTS786622 DDO786612:DDO786622 DNK786612:DNK786622 DXG786612:DXG786622 EHC786612:EHC786622 EQY786612:EQY786622 FAU786612:FAU786622 FKQ786612:FKQ786622 FUM786612:FUM786622 GEI786612:GEI786622 GOE786612:GOE786622 GYA786612:GYA786622 HHW786612:HHW786622 HRS786612:HRS786622 IBO786612:IBO786622 ILK786612:ILK786622 IVG786612:IVG786622 JFC786612:JFC786622 JOY786612:JOY786622 JYU786612:JYU786622 KIQ786612:KIQ786622 KSM786612:KSM786622 LCI786612:LCI786622 LME786612:LME786622 LWA786612:LWA786622 MFW786612:MFW786622 MPS786612:MPS786622 MZO786612:MZO786622 NJK786612:NJK786622 NTG786612:NTG786622 ODC786612:ODC786622 OMY786612:OMY786622 OWU786612:OWU786622 PGQ786612:PGQ786622 PQM786612:PQM786622 QAI786612:QAI786622 QKE786612:QKE786622 QUA786612:QUA786622 RDW786612:RDW786622 RNS786612:RNS786622 RXO786612:RXO786622 SHK786612:SHK786622 SRG786612:SRG786622 TBC786612:TBC786622 TKY786612:TKY786622 TUU786612:TUU786622 UEQ786612:UEQ786622 UOM786612:UOM786622 UYI786612:UYI786622 VIE786612:VIE786622 VSA786612:VSA786622 WBW786612:WBW786622 WLS786612:WLS786622 WVO786612:WVO786622 G852148:G852158 JC852148:JC852158 SY852148:SY852158 ACU852148:ACU852158 AMQ852148:AMQ852158 AWM852148:AWM852158 BGI852148:BGI852158 BQE852148:BQE852158 CAA852148:CAA852158 CJW852148:CJW852158 CTS852148:CTS852158 DDO852148:DDO852158 DNK852148:DNK852158 DXG852148:DXG852158 EHC852148:EHC852158 EQY852148:EQY852158 FAU852148:FAU852158 FKQ852148:FKQ852158 FUM852148:FUM852158 GEI852148:GEI852158 GOE852148:GOE852158 GYA852148:GYA852158 HHW852148:HHW852158 HRS852148:HRS852158 IBO852148:IBO852158 ILK852148:ILK852158 IVG852148:IVG852158 JFC852148:JFC852158 JOY852148:JOY852158 JYU852148:JYU852158 KIQ852148:KIQ852158 KSM852148:KSM852158 LCI852148:LCI852158 LME852148:LME852158 LWA852148:LWA852158 MFW852148:MFW852158 MPS852148:MPS852158 MZO852148:MZO852158 NJK852148:NJK852158 NTG852148:NTG852158 ODC852148:ODC852158 OMY852148:OMY852158 OWU852148:OWU852158 PGQ852148:PGQ852158 PQM852148:PQM852158 QAI852148:QAI852158 QKE852148:QKE852158 QUA852148:QUA852158 RDW852148:RDW852158 RNS852148:RNS852158 RXO852148:RXO852158 SHK852148:SHK852158 SRG852148:SRG852158 TBC852148:TBC852158 TKY852148:TKY852158 TUU852148:TUU852158 UEQ852148:UEQ852158 UOM852148:UOM852158 UYI852148:UYI852158 VIE852148:VIE852158 VSA852148:VSA852158 WBW852148:WBW852158 WLS852148:WLS852158 WVO852148:WVO852158 G917684:G917694 JC917684:JC917694 SY917684:SY917694 ACU917684:ACU917694 AMQ917684:AMQ917694 AWM917684:AWM917694 BGI917684:BGI917694 BQE917684:BQE917694 CAA917684:CAA917694 CJW917684:CJW917694 CTS917684:CTS917694 DDO917684:DDO917694 DNK917684:DNK917694 DXG917684:DXG917694 EHC917684:EHC917694 EQY917684:EQY917694 FAU917684:FAU917694 FKQ917684:FKQ917694 FUM917684:FUM917694 GEI917684:GEI917694 GOE917684:GOE917694 GYA917684:GYA917694 HHW917684:HHW917694 HRS917684:HRS917694 IBO917684:IBO917694 ILK917684:ILK917694 IVG917684:IVG917694 JFC917684:JFC917694 JOY917684:JOY917694 JYU917684:JYU917694 KIQ917684:KIQ917694 KSM917684:KSM917694 LCI917684:LCI917694 LME917684:LME917694 LWA917684:LWA917694 MFW917684:MFW917694 MPS917684:MPS917694 MZO917684:MZO917694 NJK917684:NJK917694 NTG917684:NTG917694 ODC917684:ODC917694 OMY917684:OMY917694 OWU917684:OWU917694 PGQ917684:PGQ917694 PQM917684:PQM917694 QAI917684:QAI917694 QKE917684:QKE917694 QUA917684:QUA917694 RDW917684:RDW917694 RNS917684:RNS917694 RXO917684:RXO917694 SHK917684:SHK917694 SRG917684:SRG917694 TBC917684:TBC917694 TKY917684:TKY917694 TUU917684:TUU917694 UEQ917684:UEQ917694 UOM917684:UOM917694 UYI917684:UYI917694 VIE917684:VIE917694 VSA917684:VSA917694 WBW917684:WBW917694 WLS917684:WLS917694 WVO917684:WVO917694 G983220:G983230 JC983220:JC983230 SY983220:SY983230 ACU983220:ACU983230 AMQ983220:AMQ983230 AWM983220:AWM983230 BGI983220:BGI983230 BQE983220:BQE983230 CAA983220:CAA983230 CJW983220:CJW983230 CTS983220:CTS983230 DDO983220:DDO983230 DNK983220:DNK983230 DXG983220:DXG983230 EHC983220:EHC983230 EQY983220:EQY983230 FAU983220:FAU983230 FKQ983220:FKQ983230 FUM983220:FUM983230 GEI983220:GEI983230 GOE983220:GOE983230 GYA983220:GYA983230 HHW983220:HHW983230 HRS983220:HRS983230 IBO983220:IBO983230 ILK983220:ILK983230 IVG983220:IVG983230 JFC983220:JFC983230 JOY983220:JOY983230 JYU983220:JYU983230 KIQ983220:KIQ983230 KSM983220:KSM983230 LCI983220:LCI983230 LME983220:LME983230 LWA983220:LWA983230 MFW983220:MFW983230 MPS983220:MPS983230 MZO983220:MZO983230 NJK983220:NJK983230 NTG983220:NTG983230 ODC983220:ODC983230 OMY983220:OMY983230 OWU983220:OWU983230 PGQ983220:PGQ983230 PQM983220:PQM983230 QAI983220:QAI983230 QKE983220:QKE983230 QUA983220:QUA983230 RDW983220:RDW983230 RNS983220:RNS983230 RXO983220:RXO983230 SHK983220:SHK983230 SRG983220:SRG983230 TBC983220:TBC983230 TKY983220:TKY983230 TUU983220:TUU983230 UEQ983220:UEQ983230 UOM983220:UOM983230 UYI983220:UYI983230 VIE983220:VIE983230 VSA983220:VSA983230 WBW983220:WBW983230 WLS983220:WLS983230 WVO983220:WVO983230 G192:G195 JC192:JC195 SY192:SY195 ACU192:ACU195 AMQ192:AMQ195 AWM192:AWM195 BGI192:BGI195 BQE192:BQE195 CAA192:CAA195 CJW192:CJW195 CTS192:CTS195 DDO192:DDO195 DNK192:DNK195 DXG192:DXG195 EHC192:EHC195 EQY192:EQY195 FAU192:FAU195 FKQ192:FKQ195 FUM192:FUM195 GEI192:GEI195 GOE192:GOE195 GYA192:GYA195 HHW192:HHW195 HRS192:HRS195 IBO192:IBO195 ILK192:ILK195 IVG192:IVG195 JFC192:JFC195 JOY192:JOY195 JYU192:JYU195 KIQ192:KIQ195 KSM192:KSM195 LCI192:LCI195 LME192:LME195 LWA192:LWA195 MFW192:MFW195 MPS192:MPS195 MZO192:MZO195 NJK192:NJK195 NTG192:NTG195 ODC192:ODC195 OMY192:OMY195 OWU192:OWU195 PGQ192:PGQ195 PQM192:PQM195 QAI192:QAI195 QKE192:QKE195 QUA192:QUA195 RDW192:RDW195 RNS192:RNS195 RXO192:RXO195 SHK192:SHK195 SRG192:SRG195 TBC192:TBC195 TKY192:TKY195 TUU192:TUU195 UEQ192:UEQ195 UOM192:UOM195 UYI192:UYI195 VIE192:VIE195 VSA192:VSA195 WBW192:WBW195 WLS192:WLS195 WVO192:WVO195 G65728:G65731 JC65728:JC65731 SY65728:SY65731 ACU65728:ACU65731 AMQ65728:AMQ65731 AWM65728:AWM65731 BGI65728:BGI65731 BQE65728:BQE65731 CAA65728:CAA65731 CJW65728:CJW65731 CTS65728:CTS65731 DDO65728:DDO65731 DNK65728:DNK65731 DXG65728:DXG65731 EHC65728:EHC65731 EQY65728:EQY65731 FAU65728:FAU65731 FKQ65728:FKQ65731 FUM65728:FUM65731 GEI65728:GEI65731 GOE65728:GOE65731 GYA65728:GYA65731 HHW65728:HHW65731 HRS65728:HRS65731 IBO65728:IBO65731 ILK65728:ILK65731 IVG65728:IVG65731 JFC65728:JFC65731 JOY65728:JOY65731 JYU65728:JYU65731 KIQ65728:KIQ65731 KSM65728:KSM65731 LCI65728:LCI65731 LME65728:LME65731 LWA65728:LWA65731 MFW65728:MFW65731 MPS65728:MPS65731 MZO65728:MZO65731 NJK65728:NJK65731 NTG65728:NTG65731 ODC65728:ODC65731 OMY65728:OMY65731 OWU65728:OWU65731 PGQ65728:PGQ65731 PQM65728:PQM65731 QAI65728:QAI65731 QKE65728:QKE65731 QUA65728:QUA65731 RDW65728:RDW65731 RNS65728:RNS65731 RXO65728:RXO65731 SHK65728:SHK65731 SRG65728:SRG65731 TBC65728:TBC65731 TKY65728:TKY65731 TUU65728:TUU65731 UEQ65728:UEQ65731 UOM65728:UOM65731 UYI65728:UYI65731 VIE65728:VIE65731 VSA65728:VSA65731 WBW65728:WBW65731 WLS65728:WLS65731 WVO65728:WVO65731 G131264:G131267 JC131264:JC131267 SY131264:SY131267 ACU131264:ACU131267 AMQ131264:AMQ131267 AWM131264:AWM131267 BGI131264:BGI131267 BQE131264:BQE131267 CAA131264:CAA131267 CJW131264:CJW131267 CTS131264:CTS131267 DDO131264:DDO131267 DNK131264:DNK131267 DXG131264:DXG131267 EHC131264:EHC131267 EQY131264:EQY131267 FAU131264:FAU131267 FKQ131264:FKQ131267 FUM131264:FUM131267 GEI131264:GEI131267 GOE131264:GOE131267 GYA131264:GYA131267 HHW131264:HHW131267 HRS131264:HRS131267 IBO131264:IBO131267 ILK131264:ILK131267 IVG131264:IVG131267 JFC131264:JFC131267 JOY131264:JOY131267 JYU131264:JYU131267 KIQ131264:KIQ131267 KSM131264:KSM131267 LCI131264:LCI131267 LME131264:LME131267 LWA131264:LWA131267 MFW131264:MFW131267 MPS131264:MPS131267 MZO131264:MZO131267 NJK131264:NJK131267 NTG131264:NTG131267 ODC131264:ODC131267 OMY131264:OMY131267 OWU131264:OWU131267 PGQ131264:PGQ131267 PQM131264:PQM131267 QAI131264:QAI131267 QKE131264:QKE131267 QUA131264:QUA131267 RDW131264:RDW131267 RNS131264:RNS131267 RXO131264:RXO131267 SHK131264:SHK131267 SRG131264:SRG131267 TBC131264:TBC131267 TKY131264:TKY131267 TUU131264:TUU131267 UEQ131264:UEQ131267 UOM131264:UOM131267 UYI131264:UYI131267 VIE131264:VIE131267 VSA131264:VSA131267 WBW131264:WBW131267 WLS131264:WLS131267 WVO131264:WVO131267 G196800:G196803 JC196800:JC196803 SY196800:SY196803 ACU196800:ACU196803 AMQ196800:AMQ196803 AWM196800:AWM196803 BGI196800:BGI196803 BQE196800:BQE196803 CAA196800:CAA196803 CJW196800:CJW196803 CTS196800:CTS196803 DDO196800:DDO196803 DNK196800:DNK196803 DXG196800:DXG196803 EHC196800:EHC196803 EQY196800:EQY196803 FAU196800:FAU196803 FKQ196800:FKQ196803 FUM196800:FUM196803 GEI196800:GEI196803 GOE196800:GOE196803 GYA196800:GYA196803 HHW196800:HHW196803 HRS196800:HRS196803 IBO196800:IBO196803 ILK196800:ILK196803 IVG196800:IVG196803 JFC196800:JFC196803 JOY196800:JOY196803 JYU196800:JYU196803 KIQ196800:KIQ196803 KSM196800:KSM196803 LCI196800:LCI196803 LME196800:LME196803 LWA196800:LWA196803 MFW196800:MFW196803 MPS196800:MPS196803 MZO196800:MZO196803 NJK196800:NJK196803 NTG196800:NTG196803 ODC196800:ODC196803 OMY196800:OMY196803 OWU196800:OWU196803 PGQ196800:PGQ196803 PQM196800:PQM196803 QAI196800:QAI196803 QKE196800:QKE196803 QUA196800:QUA196803 RDW196800:RDW196803 RNS196800:RNS196803 RXO196800:RXO196803 SHK196800:SHK196803 SRG196800:SRG196803 TBC196800:TBC196803 TKY196800:TKY196803 TUU196800:TUU196803 UEQ196800:UEQ196803 UOM196800:UOM196803 UYI196800:UYI196803 VIE196800:VIE196803 VSA196800:VSA196803 WBW196800:WBW196803 WLS196800:WLS196803 WVO196800:WVO196803 G262336:G262339 JC262336:JC262339 SY262336:SY262339 ACU262336:ACU262339 AMQ262336:AMQ262339 AWM262336:AWM262339 BGI262336:BGI262339 BQE262336:BQE262339 CAA262336:CAA262339 CJW262336:CJW262339 CTS262336:CTS262339 DDO262336:DDO262339 DNK262336:DNK262339 DXG262336:DXG262339 EHC262336:EHC262339 EQY262336:EQY262339 FAU262336:FAU262339 FKQ262336:FKQ262339 FUM262336:FUM262339 GEI262336:GEI262339 GOE262336:GOE262339 GYA262336:GYA262339 HHW262336:HHW262339 HRS262336:HRS262339 IBO262336:IBO262339 ILK262336:ILK262339 IVG262336:IVG262339 JFC262336:JFC262339 JOY262336:JOY262339 JYU262336:JYU262339 KIQ262336:KIQ262339 KSM262336:KSM262339 LCI262336:LCI262339 LME262336:LME262339 LWA262336:LWA262339 MFW262336:MFW262339 MPS262336:MPS262339 MZO262336:MZO262339 NJK262336:NJK262339 NTG262336:NTG262339 ODC262336:ODC262339 OMY262336:OMY262339 OWU262336:OWU262339 PGQ262336:PGQ262339 PQM262336:PQM262339 QAI262336:QAI262339 QKE262336:QKE262339 QUA262336:QUA262339 RDW262336:RDW262339 RNS262336:RNS262339 RXO262336:RXO262339 SHK262336:SHK262339 SRG262336:SRG262339 TBC262336:TBC262339 TKY262336:TKY262339 TUU262336:TUU262339 UEQ262336:UEQ262339 UOM262336:UOM262339 UYI262336:UYI262339 VIE262336:VIE262339 VSA262336:VSA262339 WBW262336:WBW262339 WLS262336:WLS262339 WVO262336:WVO262339 G327872:G327875 JC327872:JC327875 SY327872:SY327875 ACU327872:ACU327875 AMQ327872:AMQ327875 AWM327872:AWM327875 BGI327872:BGI327875 BQE327872:BQE327875 CAA327872:CAA327875 CJW327872:CJW327875 CTS327872:CTS327875 DDO327872:DDO327875 DNK327872:DNK327875 DXG327872:DXG327875 EHC327872:EHC327875 EQY327872:EQY327875 FAU327872:FAU327875 FKQ327872:FKQ327875 FUM327872:FUM327875 GEI327872:GEI327875 GOE327872:GOE327875 GYA327872:GYA327875 HHW327872:HHW327875 HRS327872:HRS327875 IBO327872:IBO327875 ILK327872:ILK327875 IVG327872:IVG327875 JFC327872:JFC327875 JOY327872:JOY327875 JYU327872:JYU327875 KIQ327872:KIQ327875 KSM327872:KSM327875 LCI327872:LCI327875 LME327872:LME327875 LWA327872:LWA327875 MFW327872:MFW327875 MPS327872:MPS327875 MZO327872:MZO327875 NJK327872:NJK327875 NTG327872:NTG327875 ODC327872:ODC327875 OMY327872:OMY327875 OWU327872:OWU327875 PGQ327872:PGQ327875 PQM327872:PQM327875 QAI327872:QAI327875 QKE327872:QKE327875 QUA327872:QUA327875 RDW327872:RDW327875 RNS327872:RNS327875 RXO327872:RXO327875 SHK327872:SHK327875 SRG327872:SRG327875 TBC327872:TBC327875 TKY327872:TKY327875 TUU327872:TUU327875 UEQ327872:UEQ327875 UOM327872:UOM327875 UYI327872:UYI327875 VIE327872:VIE327875 VSA327872:VSA327875 WBW327872:WBW327875 WLS327872:WLS327875 WVO327872:WVO327875 G393408:G393411 JC393408:JC393411 SY393408:SY393411 ACU393408:ACU393411 AMQ393408:AMQ393411 AWM393408:AWM393411 BGI393408:BGI393411 BQE393408:BQE393411 CAA393408:CAA393411 CJW393408:CJW393411 CTS393408:CTS393411 DDO393408:DDO393411 DNK393408:DNK393411 DXG393408:DXG393411 EHC393408:EHC393411 EQY393408:EQY393411 FAU393408:FAU393411 FKQ393408:FKQ393411 FUM393408:FUM393411 GEI393408:GEI393411 GOE393408:GOE393411 GYA393408:GYA393411 HHW393408:HHW393411 HRS393408:HRS393411 IBO393408:IBO393411 ILK393408:ILK393411 IVG393408:IVG393411 JFC393408:JFC393411 JOY393408:JOY393411 JYU393408:JYU393411 KIQ393408:KIQ393411 KSM393408:KSM393411 LCI393408:LCI393411 LME393408:LME393411 LWA393408:LWA393411 MFW393408:MFW393411 MPS393408:MPS393411 MZO393408:MZO393411 NJK393408:NJK393411 NTG393408:NTG393411 ODC393408:ODC393411 OMY393408:OMY393411 OWU393408:OWU393411 PGQ393408:PGQ393411 PQM393408:PQM393411 QAI393408:QAI393411 QKE393408:QKE393411 QUA393408:QUA393411 RDW393408:RDW393411 RNS393408:RNS393411 RXO393408:RXO393411 SHK393408:SHK393411 SRG393408:SRG393411 TBC393408:TBC393411 TKY393408:TKY393411 TUU393408:TUU393411 UEQ393408:UEQ393411 UOM393408:UOM393411 UYI393408:UYI393411 VIE393408:VIE393411 VSA393408:VSA393411 WBW393408:WBW393411 WLS393408:WLS393411 WVO393408:WVO393411 G458944:G458947 JC458944:JC458947 SY458944:SY458947 ACU458944:ACU458947 AMQ458944:AMQ458947 AWM458944:AWM458947 BGI458944:BGI458947 BQE458944:BQE458947 CAA458944:CAA458947 CJW458944:CJW458947 CTS458944:CTS458947 DDO458944:DDO458947 DNK458944:DNK458947 DXG458944:DXG458947 EHC458944:EHC458947 EQY458944:EQY458947 FAU458944:FAU458947 FKQ458944:FKQ458947 FUM458944:FUM458947 GEI458944:GEI458947 GOE458944:GOE458947 GYA458944:GYA458947 HHW458944:HHW458947 HRS458944:HRS458947 IBO458944:IBO458947 ILK458944:ILK458947 IVG458944:IVG458947 JFC458944:JFC458947 JOY458944:JOY458947 JYU458944:JYU458947 KIQ458944:KIQ458947 KSM458944:KSM458947 LCI458944:LCI458947 LME458944:LME458947 LWA458944:LWA458947 MFW458944:MFW458947 MPS458944:MPS458947 MZO458944:MZO458947 NJK458944:NJK458947 NTG458944:NTG458947 ODC458944:ODC458947 OMY458944:OMY458947 OWU458944:OWU458947 PGQ458944:PGQ458947 PQM458944:PQM458947 QAI458944:QAI458947 QKE458944:QKE458947 QUA458944:QUA458947 RDW458944:RDW458947 RNS458944:RNS458947 RXO458944:RXO458947 SHK458944:SHK458947 SRG458944:SRG458947 TBC458944:TBC458947 TKY458944:TKY458947 TUU458944:TUU458947 UEQ458944:UEQ458947 UOM458944:UOM458947 UYI458944:UYI458947 VIE458944:VIE458947 VSA458944:VSA458947 WBW458944:WBW458947 WLS458944:WLS458947 WVO458944:WVO458947 G524480:G524483 JC524480:JC524483 SY524480:SY524483 ACU524480:ACU524483 AMQ524480:AMQ524483 AWM524480:AWM524483 BGI524480:BGI524483 BQE524480:BQE524483 CAA524480:CAA524483 CJW524480:CJW524483 CTS524480:CTS524483 DDO524480:DDO524483 DNK524480:DNK524483 DXG524480:DXG524483 EHC524480:EHC524483 EQY524480:EQY524483 FAU524480:FAU524483 FKQ524480:FKQ524483 FUM524480:FUM524483 GEI524480:GEI524483 GOE524480:GOE524483 GYA524480:GYA524483 HHW524480:HHW524483 HRS524480:HRS524483 IBO524480:IBO524483 ILK524480:ILK524483 IVG524480:IVG524483 JFC524480:JFC524483 JOY524480:JOY524483 JYU524480:JYU524483 KIQ524480:KIQ524483 KSM524480:KSM524483 LCI524480:LCI524483 LME524480:LME524483 LWA524480:LWA524483 MFW524480:MFW524483 MPS524480:MPS524483 MZO524480:MZO524483 NJK524480:NJK524483 NTG524480:NTG524483 ODC524480:ODC524483 OMY524480:OMY524483 OWU524480:OWU524483 PGQ524480:PGQ524483 PQM524480:PQM524483 QAI524480:QAI524483 QKE524480:QKE524483 QUA524480:QUA524483 RDW524480:RDW524483 RNS524480:RNS524483 RXO524480:RXO524483 SHK524480:SHK524483 SRG524480:SRG524483 TBC524480:TBC524483 TKY524480:TKY524483 TUU524480:TUU524483 UEQ524480:UEQ524483 UOM524480:UOM524483 UYI524480:UYI524483 VIE524480:VIE524483 VSA524480:VSA524483 WBW524480:WBW524483 WLS524480:WLS524483 WVO524480:WVO524483 G590016:G590019 JC590016:JC590019 SY590016:SY590019 ACU590016:ACU590019 AMQ590016:AMQ590019 AWM590016:AWM590019 BGI590016:BGI590019 BQE590016:BQE590019 CAA590016:CAA590019 CJW590016:CJW590019 CTS590016:CTS590019 DDO590016:DDO590019 DNK590016:DNK590019 DXG590016:DXG590019 EHC590016:EHC590019 EQY590016:EQY590019 FAU590016:FAU590019 FKQ590016:FKQ590019 FUM590016:FUM590019 GEI590016:GEI590019 GOE590016:GOE590019 GYA590016:GYA590019 HHW590016:HHW590019 HRS590016:HRS590019 IBO590016:IBO590019 ILK590016:ILK590019 IVG590016:IVG590019 JFC590016:JFC590019 JOY590016:JOY590019 JYU590016:JYU590019 KIQ590016:KIQ590019 KSM590016:KSM590019 LCI590016:LCI590019 LME590016:LME590019 LWA590016:LWA590019 MFW590016:MFW590019 MPS590016:MPS590019 MZO590016:MZO590019 NJK590016:NJK590019 NTG590016:NTG590019 ODC590016:ODC590019 OMY590016:OMY590019 OWU590016:OWU590019 PGQ590016:PGQ590019 PQM590016:PQM590019 QAI590016:QAI590019 QKE590016:QKE590019 QUA590016:QUA590019 RDW590016:RDW590019 RNS590016:RNS590019 RXO590016:RXO590019 SHK590016:SHK590019 SRG590016:SRG590019 TBC590016:TBC590019 TKY590016:TKY590019 TUU590016:TUU590019 UEQ590016:UEQ590019 UOM590016:UOM590019 UYI590016:UYI590019 VIE590016:VIE590019 VSA590016:VSA590019 WBW590016:WBW590019 WLS590016:WLS590019 WVO590016:WVO590019 G655552:G655555 JC655552:JC655555 SY655552:SY655555 ACU655552:ACU655555 AMQ655552:AMQ655555 AWM655552:AWM655555 BGI655552:BGI655555 BQE655552:BQE655555 CAA655552:CAA655555 CJW655552:CJW655555 CTS655552:CTS655555 DDO655552:DDO655555 DNK655552:DNK655555 DXG655552:DXG655555 EHC655552:EHC655555 EQY655552:EQY655555 FAU655552:FAU655555 FKQ655552:FKQ655555 FUM655552:FUM655555 GEI655552:GEI655555 GOE655552:GOE655555 GYA655552:GYA655555 HHW655552:HHW655555 HRS655552:HRS655555 IBO655552:IBO655555 ILK655552:ILK655555 IVG655552:IVG655555 JFC655552:JFC655555 JOY655552:JOY655555 JYU655552:JYU655555 KIQ655552:KIQ655555 KSM655552:KSM655555 LCI655552:LCI655555 LME655552:LME655555 LWA655552:LWA655555 MFW655552:MFW655555 MPS655552:MPS655555 MZO655552:MZO655555 NJK655552:NJK655555 NTG655552:NTG655555 ODC655552:ODC655555 OMY655552:OMY655555 OWU655552:OWU655555 PGQ655552:PGQ655555 PQM655552:PQM655555 QAI655552:QAI655555 QKE655552:QKE655555 QUA655552:QUA655555 RDW655552:RDW655555 RNS655552:RNS655555 RXO655552:RXO655555 SHK655552:SHK655555 SRG655552:SRG655555 TBC655552:TBC655555 TKY655552:TKY655555 TUU655552:TUU655555 UEQ655552:UEQ655555 UOM655552:UOM655555 UYI655552:UYI655555 VIE655552:VIE655555 VSA655552:VSA655555 WBW655552:WBW655555 WLS655552:WLS655555 WVO655552:WVO655555 G721088:G721091 JC721088:JC721091 SY721088:SY721091 ACU721088:ACU721091 AMQ721088:AMQ721091 AWM721088:AWM721091 BGI721088:BGI721091 BQE721088:BQE721091 CAA721088:CAA721091 CJW721088:CJW721091 CTS721088:CTS721091 DDO721088:DDO721091 DNK721088:DNK721091 DXG721088:DXG721091 EHC721088:EHC721091 EQY721088:EQY721091 FAU721088:FAU721091 FKQ721088:FKQ721091 FUM721088:FUM721091 GEI721088:GEI721091 GOE721088:GOE721091 GYA721088:GYA721091 HHW721088:HHW721091 HRS721088:HRS721091 IBO721088:IBO721091 ILK721088:ILK721091 IVG721088:IVG721091 JFC721088:JFC721091 JOY721088:JOY721091 JYU721088:JYU721091 KIQ721088:KIQ721091 KSM721088:KSM721091 LCI721088:LCI721091 LME721088:LME721091 LWA721088:LWA721091 MFW721088:MFW721091 MPS721088:MPS721091 MZO721088:MZO721091 NJK721088:NJK721091 NTG721088:NTG721091 ODC721088:ODC721091 OMY721088:OMY721091 OWU721088:OWU721091 PGQ721088:PGQ721091 PQM721088:PQM721091 QAI721088:QAI721091 QKE721088:QKE721091 QUA721088:QUA721091 RDW721088:RDW721091 RNS721088:RNS721091 RXO721088:RXO721091 SHK721088:SHK721091 SRG721088:SRG721091 TBC721088:TBC721091 TKY721088:TKY721091 TUU721088:TUU721091 UEQ721088:UEQ721091 UOM721088:UOM721091 UYI721088:UYI721091 VIE721088:VIE721091 VSA721088:VSA721091 WBW721088:WBW721091 WLS721088:WLS721091 WVO721088:WVO721091 G786624:G786627 JC786624:JC786627 SY786624:SY786627 ACU786624:ACU786627 AMQ786624:AMQ786627 AWM786624:AWM786627 BGI786624:BGI786627 BQE786624:BQE786627 CAA786624:CAA786627 CJW786624:CJW786627 CTS786624:CTS786627 DDO786624:DDO786627 DNK786624:DNK786627 DXG786624:DXG786627 EHC786624:EHC786627 EQY786624:EQY786627 FAU786624:FAU786627 FKQ786624:FKQ786627 FUM786624:FUM786627 GEI786624:GEI786627 GOE786624:GOE786627 GYA786624:GYA786627 HHW786624:HHW786627 HRS786624:HRS786627 IBO786624:IBO786627 ILK786624:ILK786627 IVG786624:IVG786627 JFC786624:JFC786627 JOY786624:JOY786627 JYU786624:JYU786627 KIQ786624:KIQ786627 KSM786624:KSM786627 LCI786624:LCI786627 LME786624:LME786627 LWA786624:LWA786627 MFW786624:MFW786627 MPS786624:MPS786627 MZO786624:MZO786627 NJK786624:NJK786627 NTG786624:NTG786627 ODC786624:ODC786627 OMY786624:OMY786627 OWU786624:OWU786627 PGQ786624:PGQ786627 PQM786624:PQM786627 QAI786624:QAI786627 QKE786624:QKE786627 QUA786624:QUA786627 RDW786624:RDW786627 RNS786624:RNS786627 RXO786624:RXO786627 SHK786624:SHK786627 SRG786624:SRG786627 TBC786624:TBC786627 TKY786624:TKY786627 TUU786624:TUU786627 UEQ786624:UEQ786627 UOM786624:UOM786627 UYI786624:UYI786627 VIE786624:VIE786627 VSA786624:VSA786627 WBW786624:WBW786627 WLS786624:WLS786627 WVO786624:WVO786627 G852160:G852163 JC852160:JC852163 SY852160:SY852163 ACU852160:ACU852163 AMQ852160:AMQ852163 AWM852160:AWM852163 BGI852160:BGI852163 BQE852160:BQE852163 CAA852160:CAA852163 CJW852160:CJW852163 CTS852160:CTS852163 DDO852160:DDO852163 DNK852160:DNK852163 DXG852160:DXG852163 EHC852160:EHC852163 EQY852160:EQY852163 FAU852160:FAU852163 FKQ852160:FKQ852163 FUM852160:FUM852163 GEI852160:GEI852163 GOE852160:GOE852163 GYA852160:GYA852163 HHW852160:HHW852163 HRS852160:HRS852163 IBO852160:IBO852163 ILK852160:ILK852163 IVG852160:IVG852163 JFC852160:JFC852163 JOY852160:JOY852163 JYU852160:JYU852163 KIQ852160:KIQ852163 KSM852160:KSM852163 LCI852160:LCI852163 LME852160:LME852163 LWA852160:LWA852163 MFW852160:MFW852163 MPS852160:MPS852163 MZO852160:MZO852163 NJK852160:NJK852163 NTG852160:NTG852163 ODC852160:ODC852163 OMY852160:OMY852163 OWU852160:OWU852163 PGQ852160:PGQ852163 PQM852160:PQM852163 QAI852160:QAI852163 QKE852160:QKE852163 QUA852160:QUA852163 RDW852160:RDW852163 RNS852160:RNS852163 RXO852160:RXO852163 SHK852160:SHK852163 SRG852160:SRG852163 TBC852160:TBC852163 TKY852160:TKY852163 TUU852160:TUU852163 UEQ852160:UEQ852163 UOM852160:UOM852163 UYI852160:UYI852163 VIE852160:VIE852163 VSA852160:VSA852163 WBW852160:WBW852163 WLS852160:WLS852163 WVO852160:WVO852163 G917696:G917699 JC917696:JC917699 SY917696:SY917699 ACU917696:ACU917699 AMQ917696:AMQ917699 AWM917696:AWM917699 BGI917696:BGI917699 BQE917696:BQE917699 CAA917696:CAA917699 CJW917696:CJW917699 CTS917696:CTS917699 DDO917696:DDO917699 DNK917696:DNK917699 DXG917696:DXG917699 EHC917696:EHC917699 EQY917696:EQY917699 FAU917696:FAU917699 FKQ917696:FKQ917699 FUM917696:FUM917699 GEI917696:GEI917699 GOE917696:GOE917699 GYA917696:GYA917699 HHW917696:HHW917699 HRS917696:HRS917699 IBO917696:IBO917699 ILK917696:ILK917699 IVG917696:IVG917699 JFC917696:JFC917699 JOY917696:JOY917699 JYU917696:JYU917699 KIQ917696:KIQ917699 KSM917696:KSM917699 LCI917696:LCI917699 LME917696:LME917699 LWA917696:LWA917699 MFW917696:MFW917699 MPS917696:MPS917699 MZO917696:MZO917699 NJK917696:NJK917699 NTG917696:NTG917699 ODC917696:ODC917699 OMY917696:OMY917699 OWU917696:OWU917699 PGQ917696:PGQ917699 PQM917696:PQM917699 QAI917696:QAI917699 QKE917696:QKE917699 QUA917696:QUA917699 RDW917696:RDW917699 RNS917696:RNS917699 RXO917696:RXO917699 SHK917696:SHK917699 SRG917696:SRG917699 TBC917696:TBC917699 TKY917696:TKY917699 TUU917696:TUU917699 UEQ917696:UEQ917699 UOM917696:UOM917699 UYI917696:UYI917699 VIE917696:VIE917699 VSA917696:VSA917699 WBW917696:WBW917699 WLS917696:WLS917699 WVO917696:WVO917699 G983232:G983235 JC983232:JC983235 SY983232:SY983235 ACU983232:ACU983235 AMQ983232:AMQ983235 AWM983232:AWM983235 BGI983232:BGI983235 BQE983232:BQE983235 CAA983232:CAA983235 CJW983232:CJW983235 CTS983232:CTS983235 DDO983232:DDO983235 DNK983232:DNK983235 DXG983232:DXG983235 EHC983232:EHC983235 EQY983232:EQY983235 FAU983232:FAU983235 FKQ983232:FKQ983235 FUM983232:FUM983235 GEI983232:GEI983235 GOE983232:GOE983235 GYA983232:GYA983235 HHW983232:HHW983235 HRS983232:HRS983235 IBO983232:IBO983235 ILK983232:ILK983235 IVG983232:IVG983235 JFC983232:JFC983235 JOY983232:JOY983235 JYU983232:JYU983235 KIQ983232:KIQ983235 KSM983232:KSM983235 LCI983232:LCI983235 LME983232:LME983235 LWA983232:LWA983235 MFW983232:MFW983235 MPS983232:MPS983235 MZO983232:MZO983235 NJK983232:NJK983235 NTG983232:NTG983235 ODC983232:ODC983235 OMY983232:OMY983235 OWU983232:OWU983235 PGQ983232:PGQ983235 PQM983232:PQM983235 QAI983232:QAI983235 QKE983232:QKE983235 QUA983232:QUA983235 RDW983232:RDW983235 RNS983232:RNS983235 RXO983232:RXO983235 SHK983232:SHK983235 SRG983232:SRG983235 TBC983232:TBC983235 TKY983232:TKY983235 TUU983232:TUU983235 UEQ983232:UEQ983235 UOM983232:UOM983235 UYI983232:UYI983235 VIE983232:VIE983235 VSA983232:VSA983235 WBW983232:WBW983235 WLS983232:WLS983235 WVO983232:WVO983235 G197:G203 JC197:JC203 SY197:SY203 ACU197:ACU203 AMQ197:AMQ203 AWM197:AWM203 BGI197:BGI203 BQE197:BQE203 CAA197:CAA203 CJW197:CJW203 CTS197:CTS203 DDO197:DDO203 DNK197:DNK203 DXG197:DXG203 EHC197:EHC203 EQY197:EQY203 FAU197:FAU203 FKQ197:FKQ203 FUM197:FUM203 GEI197:GEI203 GOE197:GOE203 GYA197:GYA203 HHW197:HHW203 HRS197:HRS203 IBO197:IBO203 ILK197:ILK203 IVG197:IVG203 JFC197:JFC203 JOY197:JOY203 JYU197:JYU203 KIQ197:KIQ203 KSM197:KSM203 LCI197:LCI203 LME197:LME203 LWA197:LWA203 MFW197:MFW203 MPS197:MPS203 MZO197:MZO203 NJK197:NJK203 NTG197:NTG203 ODC197:ODC203 OMY197:OMY203 OWU197:OWU203 PGQ197:PGQ203 PQM197:PQM203 QAI197:QAI203 QKE197:QKE203 QUA197:QUA203 RDW197:RDW203 RNS197:RNS203 RXO197:RXO203 SHK197:SHK203 SRG197:SRG203 TBC197:TBC203 TKY197:TKY203 TUU197:TUU203 UEQ197:UEQ203 UOM197:UOM203 UYI197:UYI203 VIE197:VIE203 VSA197:VSA203 WBW197:WBW203 WLS197:WLS203 WVO197:WVO203 G65733:G65739 JC65733:JC65739 SY65733:SY65739 ACU65733:ACU65739 AMQ65733:AMQ65739 AWM65733:AWM65739 BGI65733:BGI65739 BQE65733:BQE65739 CAA65733:CAA65739 CJW65733:CJW65739 CTS65733:CTS65739 DDO65733:DDO65739 DNK65733:DNK65739 DXG65733:DXG65739 EHC65733:EHC65739 EQY65733:EQY65739 FAU65733:FAU65739 FKQ65733:FKQ65739 FUM65733:FUM65739 GEI65733:GEI65739 GOE65733:GOE65739 GYA65733:GYA65739 HHW65733:HHW65739 HRS65733:HRS65739 IBO65733:IBO65739 ILK65733:ILK65739 IVG65733:IVG65739 JFC65733:JFC65739 JOY65733:JOY65739 JYU65733:JYU65739 KIQ65733:KIQ65739 KSM65733:KSM65739 LCI65733:LCI65739 LME65733:LME65739 LWA65733:LWA65739 MFW65733:MFW65739 MPS65733:MPS65739 MZO65733:MZO65739 NJK65733:NJK65739 NTG65733:NTG65739 ODC65733:ODC65739 OMY65733:OMY65739 OWU65733:OWU65739 PGQ65733:PGQ65739 PQM65733:PQM65739 QAI65733:QAI65739 QKE65733:QKE65739 QUA65733:QUA65739 RDW65733:RDW65739 RNS65733:RNS65739 RXO65733:RXO65739 SHK65733:SHK65739 SRG65733:SRG65739 TBC65733:TBC65739 TKY65733:TKY65739 TUU65733:TUU65739 UEQ65733:UEQ65739 UOM65733:UOM65739 UYI65733:UYI65739 VIE65733:VIE65739 VSA65733:VSA65739 WBW65733:WBW65739 WLS65733:WLS65739 WVO65733:WVO65739 G131269:G131275 JC131269:JC131275 SY131269:SY131275 ACU131269:ACU131275 AMQ131269:AMQ131275 AWM131269:AWM131275 BGI131269:BGI131275 BQE131269:BQE131275 CAA131269:CAA131275 CJW131269:CJW131275 CTS131269:CTS131275 DDO131269:DDO131275 DNK131269:DNK131275 DXG131269:DXG131275 EHC131269:EHC131275 EQY131269:EQY131275 FAU131269:FAU131275 FKQ131269:FKQ131275 FUM131269:FUM131275 GEI131269:GEI131275 GOE131269:GOE131275 GYA131269:GYA131275 HHW131269:HHW131275 HRS131269:HRS131275 IBO131269:IBO131275 ILK131269:ILK131275 IVG131269:IVG131275 JFC131269:JFC131275 JOY131269:JOY131275 JYU131269:JYU131275 KIQ131269:KIQ131275 KSM131269:KSM131275 LCI131269:LCI131275 LME131269:LME131275 LWA131269:LWA131275 MFW131269:MFW131275 MPS131269:MPS131275 MZO131269:MZO131275 NJK131269:NJK131275 NTG131269:NTG131275 ODC131269:ODC131275 OMY131269:OMY131275 OWU131269:OWU131275 PGQ131269:PGQ131275 PQM131269:PQM131275 QAI131269:QAI131275 QKE131269:QKE131275 QUA131269:QUA131275 RDW131269:RDW131275 RNS131269:RNS131275 RXO131269:RXO131275 SHK131269:SHK131275 SRG131269:SRG131275 TBC131269:TBC131275 TKY131269:TKY131275 TUU131269:TUU131275 UEQ131269:UEQ131275 UOM131269:UOM131275 UYI131269:UYI131275 VIE131269:VIE131275 VSA131269:VSA131275 WBW131269:WBW131275 WLS131269:WLS131275 WVO131269:WVO131275 G196805:G196811 JC196805:JC196811 SY196805:SY196811 ACU196805:ACU196811 AMQ196805:AMQ196811 AWM196805:AWM196811 BGI196805:BGI196811 BQE196805:BQE196811 CAA196805:CAA196811 CJW196805:CJW196811 CTS196805:CTS196811 DDO196805:DDO196811 DNK196805:DNK196811 DXG196805:DXG196811 EHC196805:EHC196811 EQY196805:EQY196811 FAU196805:FAU196811 FKQ196805:FKQ196811 FUM196805:FUM196811 GEI196805:GEI196811 GOE196805:GOE196811 GYA196805:GYA196811 HHW196805:HHW196811 HRS196805:HRS196811 IBO196805:IBO196811 ILK196805:ILK196811 IVG196805:IVG196811 JFC196805:JFC196811 JOY196805:JOY196811 JYU196805:JYU196811 KIQ196805:KIQ196811 KSM196805:KSM196811 LCI196805:LCI196811 LME196805:LME196811 LWA196805:LWA196811 MFW196805:MFW196811 MPS196805:MPS196811 MZO196805:MZO196811 NJK196805:NJK196811 NTG196805:NTG196811 ODC196805:ODC196811 OMY196805:OMY196811 OWU196805:OWU196811 PGQ196805:PGQ196811 PQM196805:PQM196811 QAI196805:QAI196811 QKE196805:QKE196811 QUA196805:QUA196811 RDW196805:RDW196811 RNS196805:RNS196811 RXO196805:RXO196811 SHK196805:SHK196811 SRG196805:SRG196811 TBC196805:TBC196811 TKY196805:TKY196811 TUU196805:TUU196811 UEQ196805:UEQ196811 UOM196805:UOM196811 UYI196805:UYI196811 VIE196805:VIE196811 VSA196805:VSA196811 WBW196805:WBW196811 WLS196805:WLS196811 WVO196805:WVO196811 G262341:G262347 JC262341:JC262347 SY262341:SY262347 ACU262341:ACU262347 AMQ262341:AMQ262347 AWM262341:AWM262347 BGI262341:BGI262347 BQE262341:BQE262347 CAA262341:CAA262347 CJW262341:CJW262347 CTS262341:CTS262347 DDO262341:DDO262347 DNK262341:DNK262347 DXG262341:DXG262347 EHC262341:EHC262347 EQY262341:EQY262347 FAU262341:FAU262347 FKQ262341:FKQ262347 FUM262341:FUM262347 GEI262341:GEI262347 GOE262341:GOE262347 GYA262341:GYA262347 HHW262341:HHW262347 HRS262341:HRS262347 IBO262341:IBO262347 ILK262341:ILK262347 IVG262341:IVG262347 JFC262341:JFC262347 JOY262341:JOY262347 JYU262341:JYU262347 KIQ262341:KIQ262347 KSM262341:KSM262347 LCI262341:LCI262347 LME262341:LME262347 LWA262341:LWA262347 MFW262341:MFW262347 MPS262341:MPS262347 MZO262341:MZO262347 NJK262341:NJK262347 NTG262341:NTG262347 ODC262341:ODC262347 OMY262341:OMY262347 OWU262341:OWU262347 PGQ262341:PGQ262347 PQM262341:PQM262347 QAI262341:QAI262347 QKE262341:QKE262347 QUA262341:QUA262347 RDW262341:RDW262347 RNS262341:RNS262347 RXO262341:RXO262347 SHK262341:SHK262347 SRG262341:SRG262347 TBC262341:TBC262347 TKY262341:TKY262347 TUU262341:TUU262347 UEQ262341:UEQ262347 UOM262341:UOM262347 UYI262341:UYI262347 VIE262341:VIE262347 VSA262341:VSA262347 WBW262341:WBW262347 WLS262341:WLS262347 WVO262341:WVO262347 G327877:G327883 JC327877:JC327883 SY327877:SY327883 ACU327877:ACU327883 AMQ327877:AMQ327883 AWM327877:AWM327883 BGI327877:BGI327883 BQE327877:BQE327883 CAA327877:CAA327883 CJW327877:CJW327883 CTS327877:CTS327883 DDO327877:DDO327883 DNK327877:DNK327883 DXG327877:DXG327883 EHC327877:EHC327883 EQY327877:EQY327883 FAU327877:FAU327883 FKQ327877:FKQ327883 FUM327877:FUM327883 GEI327877:GEI327883 GOE327877:GOE327883 GYA327877:GYA327883 HHW327877:HHW327883 HRS327877:HRS327883 IBO327877:IBO327883 ILK327877:ILK327883 IVG327877:IVG327883 JFC327877:JFC327883 JOY327877:JOY327883 JYU327877:JYU327883 KIQ327877:KIQ327883 KSM327877:KSM327883 LCI327877:LCI327883 LME327877:LME327883 LWA327877:LWA327883 MFW327877:MFW327883 MPS327877:MPS327883 MZO327877:MZO327883 NJK327877:NJK327883 NTG327877:NTG327883 ODC327877:ODC327883 OMY327877:OMY327883 OWU327877:OWU327883 PGQ327877:PGQ327883 PQM327877:PQM327883 QAI327877:QAI327883 QKE327877:QKE327883 QUA327877:QUA327883 RDW327877:RDW327883 RNS327877:RNS327883 RXO327877:RXO327883 SHK327877:SHK327883 SRG327877:SRG327883 TBC327877:TBC327883 TKY327877:TKY327883 TUU327877:TUU327883 UEQ327877:UEQ327883 UOM327877:UOM327883 UYI327877:UYI327883 VIE327877:VIE327883 VSA327877:VSA327883 WBW327877:WBW327883 WLS327877:WLS327883 WVO327877:WVO327883 G393413:G393419 JC393413:JC393419 SY393413:SY393419 ACU393413:ACU393419 AMQ393413:AMQ393419 AWM393413:AWM393419 BGI393413:BGI393419 BQE393413:BQE393419 CAA393413:CAA393419 CJW393413:CJW393419 CTS393413:CTS393419 DDO393413:DDO393419 DNK393413:DNK393419 DXG393413:DXG393419 EHC393413:EHC393419 EQY393413:EQY393419 FAU393413:FAU393419 FKQ393413:FKQ393419 FUM393413:FUM393419 GEI393413:GEI393419 GOE393413:GOE393419 GYA393413:GYA393419 HHW393413:HHW393419 HRS393413:HRS393419 IBO393413:IBO393419 ILK393413:ILK393419 IVG393413:IVG393419 JFC393413:JFC393419 JOY393413:JOY393419 JYU393413:JYU393419 KIQ393413:KIQ393419 KSM393413:KSM393419 LCI393413:LCI393419 LME393413:LME393419 LWA393413:LWA393419 MFW393413:MFW393419 MPS393413:MPS393419 MZO393413:MZO393419 NJK393413:NJK393419 NTG393413:NTG393419 ODC393413:ODC393419 OMY393413:OMY393419 OWU393413:OWU393419 PGQ393413:PGQ393419 PQM393413:PQM393419 QAI393413:QAI393419 QKE393413:QKE393419 QUA393413:QUA393419 RDW393413:RDW393419 RNS393413:RNS393419 RXO393413:RXO393419 SHK393413:SHK393419 SRG393413:SRG393419 TBC393413:TBC393419 TKY393413:TKY393419 TUU393413:TUU393419 UEQ393413:UEQ393419 UOM393413:UOM393419 UYI393413:UYI393419 VIE393413:VIE393419 VSA393413:VSA393419 WBW393413:WBW393419 WLS393413:WLS393419 WVO393413:WVO393419 G458949:G458955 JC458949:JC458955 SY458949:SY458955 ACU458949:ACU458955 AMQ458949:AMQ458955 AWM458949:AWM458955 BGI458949:BGI458955 BQE458949:BQE458955 CAA458949:CAA458955 CJW458949:CJW458955 CTS458949:CTS458955 DDO458949:DDO458955 DNK458949:DNK458955 DXG458949:DXG458955 EHC458949:EHC458955 EQY458949:EQY458955 FAU458949:FAU458955 FKQ458949:FKQ458955 FUM458949:FUM458955 GEI458949:GEI458955 GOE458949:GOE458955 GYA458949:GYA458955 HHW458949:HHW458955 HRS458949:HRS458955 IBO458949:IBO458955 ILK458949:ILK458955 IVG458949:IVG458955 JFC458949:JFC458955 JOY458949:JOY458955 JYU458949:JYU458955 KIQ458949:KIQ458955 KSM458949:KSM458955 LCI458949:LCI458955 LME458949:LME458955 LWA458949:LWA458955 MFW458949:MFW458955 MPS458949:MPS458955 MZO458949:MZO458955 NJK458949:NJK458955 NTG458949:NTG458955 ODC458949:ODC458955 OMY458949:OMY458955 OWU458949:OWU458955 PGQ458949:PGQ458955 PQM458949:PQM458955 QAI458949:QAI458955 QKE458949:QKE458955 QUA458949:QUA458955 RDW458949:RDW458955 RNS458949:RNS458955 RXO458949:RXO458955 SHK458949:SHK458955 SRG458949:SRG458955 TBC458949:TBC458955 TKY458949:TKY458955 TUU458949:TUU458955 UEQ458949:UEQ458955 UOM458949:UOM458955 UYI458949:UYI458955 VIE458949:VIE458955 VSA458949:VSA458955 WBW458949:WBW458955 WLS458949:WLS458955 WVO458949:WVO458955 G524485:G524491 JC524485:JC524491 SY524485:SY524491 ACU524485:ACU524491 AMQ524485:AMQ524491 AWM524485:AWM524491 BGI524485:BGI524491 BQE524485:BQE524491 CAA524485:CAA524491 CJW524485:CJW524491 CTS524485:CTS524491 DDO524485:DDO524491 DNK524485:DNK524491 DXG524485:DXG524491 EHC524485:EHC524491 EQY524485:EQY524491 FAU524485:FAU524491 FKQ524485:FKQ524491 FUM524485:FUM524491 GEI524485:GEI524491 GOE524485:GOE524491 GYA524485:GYA524491 HHW524485:HHW524491 HRS524485:HRS524491 IBO524485:IBO524491 ILK524485:ILK524491 IVG524485:IVG524491 JFC524485:JFC524491 JOY524485:JOY524491 JYU524485:JYU524491 KIQ524485:KIQ524491 KSM524485:KSM524491 LCI524485:LCI524491 LME524485:LME524491 LWA524485:LWA524491 MFW524485:MFW524491 MPS524485:MPS524491 MZO524485:MZO524491 NJK524485:NJK524491 NTG524485:NTG524491 ODC524485:ODC524491 OMY524485:OMY524491 OWU524485:OWU524491 PGQ524485:PGQ524491 PQM524485:PQM524491 QAI524485:QAI524491 QKE524485:QKE524491 QUA524485:QUA524491 RDW524485:RDW524491 RNS524485:RNS524491 RXO524485:RXO524491 SHK524485:SHK524491 SRG524485:SRG524491 TBC524485:TBC524491 TKY524485:TKY524491 TUU524485:TUU524491 UEQ524485:UEQ524491 UOM524485:UOM524491 UYI524485:UYI524491 VIE524485:VIE524491 VSA524485:VSA524491 WBW524485:WBW524491 WLS524485:WLS524491 WVO524485:WVO524491 G590021:G590027 JC590021:JC590027 SY590021:SY590027 ACU590021:ACU590027 AMQ590021:AMQ590027 AWM590021:AWM590027 BGI590021:BGI590027 BQE590021:BQE590027 CAA590021:CAA590027 CJW590021:CJW590027 CTS590021:CTS590027 DDO590021:DDO590027 DNK590021:DNK590027 DXG590021:DXG590027 EHC590021:EHC590027 EQY590021:EQY590027 FAU590021:FAU590027 FKQ590021:FKQ590027 FUM590021:FUM590027 GEI590021:GEI590027 GOE590021:GOE590027 GYA590021:GYA590027 HHW590021:HHW590027 HRS590021:HRS590027 IBO590021:IBO590027 ILK590021:ILK590027 IVG590021:IVG590027 JFC590021:JFC590027 JOY590021:JOY590027 JYU590021:JYU590027 KIQ590021:KIQ590027 KSM590021:KSM590027 LCI590021:LCI590027 LME590021:LME590027 LWA590021:LWA590027 MFW590021:MFW590027 MPS590021:MPS590027 MZO590021:MZO590027 NJK590021:NJK590027 NTG590021:NTG590027 ODC590021:ODC590027 OMY590021:OMY590027 OWU590021:OWU590027 PGQ590021:PGQ590027 PQM590021:PQM590027 QAI590021:QAI590027 QKE590021:QKE590027 QUA590021:QUA590027 RDW590021:RDW590027 RNS590021:RNS590027 RXO590021:RXO590027 SHK590021:SHK590027 SRG590021:SRG590027 TBC590021:TBC590027 TKY590021:TKY590027 TUU590021:TUU590027 UEQ590021:UEQ590027 UOM590021:UOM590027 UYI590021:UYI590027 VIE590021:VIE590027 VSA590021:VSA590027 WBW590021:WBW590027 WLS590021:WLS590027 WVO590021:WVO590027 G655557:G655563 JC655557:JC655563 SY655557:SY655563 ACU655557:ACU655563 AMQ655557:AMQ655563 AWM655557:AWM655563 BGI655557:BGI655563 BQE655557:BQE655563 CAA655557:CAA655563 CJW655557:CJW655563 CTS655557:CTS655563 DDO655557:DDO655563 DNK655557:DNK655563 DXG655557:DXG655563 EHC655557:EHC655563 EQY655557:EQY655563 FAU655557:FAU655563 FKQ655557:FKQ655563 FUM655557:FUM655563 GEI655557:GEI655563 GOE655557:GOE655563 GYA655557:GYA655563 HHW655557:HHW655563 HRS655557:HRS655563 IBO655557:IBO655563 ILK655557:ILK655563 IVG655557:IVG655563 JFC655557:JFC655563 JOY655557:JOY655563 JYU655557:JYU655563 KIQ655557:KIQ655563 KSM655557:KSM655563 LCI655557:LCI655563 LME655557:LME655563 LWA655557:LWA655563 MFW655557:MFW655563 MPS655557:MPS655563 MZO655557:MZO655563 NJK655557:NJK655563 NTG655557:NTG655563 ODC655557:ODC655563 OMY655557:OMY655563 OWU655557:OWU655563 PGQ655557:PGQ655563 PQM655557:PQM655563 QAI655557:QAI655563 QKE655557:QKE655563 QUA655557:QUA655563 RDW655557:RDW655563 RNS655557:RNS655563 RXO655557:RXO655563 SHK655557:SHK655563 SRG655557:SRG655563 TBC655557:TBC655563 TKY655557:TKY655563 TUU655557:TUU655563 UEQ655557:UEQ655563 UOM655557:UOM655563 UYI655557:UYI655563 VIE655557:VIE655563 VSA655557:VSA655563 WBW655557:WBW655563 WLS655557:WLS655563 WVO655557:WVO655563 G721093:G721099 JC721093:JC721099 SY721093:SY721099 ACU721093:ACU721099 AMQ721093:AMQ721099 AWM721093:AWM721099 BGI721093:BGI721099 BQE721093:BQE721099 CAA721093:CAA721099 CJW721093:CJW721099 CTS721093:CTS721099 DDO721093:DDO721099 DNK721093:DNK721099 DXG721093:DXG721099 EHC721093:EHC721099 EQY721093:EQY721099 FAU721093:FAU721099 FKQ721093:FKQ721099 FUM721093:FUM721099 GEI721093:GEI721099 GOE721093:GOE721099 GYA721093:GYA721099 HHW721093:HHW721099 HRS721093:HRS721099 IBO721093:IBO721099 ILK721093:ILK721099 IVG721093:IVG721099 JFC721093:JFC721099 JOY721093:JOY721099 JYU721093:JYU721099 KIQ721093:KIQ721099 KSM721093:KSM721099 LCI721093:LCI721099 LME721093:LME721099 LWA721093:LWA721099 MFW721093:MFW721099 MPS721093:MPS721099 MZO721093:MZO721099 NJK721093:NJK721099 NTG721093:NTG721099 ODC721093:ODC721099 OMY721093:OMY721099 OWU721093:OWU721099 PGQ721093:PGQ721099 PQM721093:PQM721099 QAI721093:QAI721099 QKE721093:QKE721099 QUA721093:QUA721099 RDW721093:RDW721099 RNS721093:RNS721099 RXO721093:RXO721099 SHK721093:SHK721099 SRG721093:SRG721099 TBC721093:TBC721099 TKY721093:TKY721099 TUU721093:TUU721099 UEQ721093:UEQ721099 UOM721093:UOM721099 UYI721093:UYI721099 VIE721093:VIE721099 VSA721093:VSA721099 WBW721093:WBW721099 WLS721093:WLS721099 WVO721093:WVO721099 G786629:G786635 JC786629:JC786635 SY786629:SY786635 ACU786629:ACU786635 AMQ786629:AMQ786635 AWM786629:AWM786635 BGI786629:BGI786635 BQE786629:BQE786635 CAA786629:CAA786635 CJW786629:CJW786635 CTS786629:CTS786635 DDO786629:DDO786635 DNK786629:DNK786635 DXG786629:DXG786635 EHC786629:EHC786635 EQY786629:EQY786635 FAU786629:FAU786635 FKQ786629:FKQ786635 FUM786629:FUM786635 GEI786629:GEI786635 GOE786629:GOE786635 GYA786629:GYA786635 HHW786629:HHW786635 HRS786629:HRS786635 IBO786629:IBO786635 ILK786629:ILK786635 IVG786629:IVG786635 JFC786629:JFC786635 JOY786629:JOY786635 JYU786629:JYU786635 KIQ786629:KIQ786635 KSM786629:KSM786635 LCI786629:LCI786635 LME786629:LME786635 LWA786629:LWA786635 MFW786629:MFW786635 MPS786629:MPS786635 MZO786629:MZO786635 NJK786629:NJK786635 NTG786629:NTG786635 ODC786629:ODC786635 OMY786629:OMY786635 OWU786629:OWU786635 PGQ786629:PGQ786635 PQM786629:PQM786635 QAI786629:QAI786635 QKE786629:QKE786635 QUA786629:QUA786635 RDW786629:RDW786635 RNS786629:RNS786635 RXO786629:RXO786635 SHK786629:SHK786635 SRG786629:SRG786635 TBC786629:TBC786635 TKY786629:TKY786635 TUU786629:TUU786635 UEQ786629:UEQ786635 UOM786629:UOM786635 UYI786629:UYI786635 VIE786629:VIE786635 VSA786629:VSA786635 WBW786629:WBW786635 WLS786629:WLS786635 WVO786629:WVO786635 G852165:G852171 JC852165:JC852171 SY852165:SY852171 ACU852165:ACU852171 AMQ852165:AMQ852171 AWM852165:AWM852171 BGI852165:BGI852171 BQE852165:BQE852171 CAA852165:CAA852171 CJW852165:CJW852171 CTS852165:CTS852171 DDO852165:DDO852171 DNK852165:DNK852171 DXG852165:DXG852171 EHC852165:EHC852171 EQY852165:EQY852171 FAU852165:FAU852171 FKQ852165:FKQ852171 FUM852165:FUM852171 GEI852165:GEI852171 GOE852165:GOE852171 GYA852165:GYA852171 HHW852165:HHW852171 HRS852165:HRS852171 IBO852165:IBO852171 ILK852165:ILK852171 IVG852165:IVG852171 JFC852165:JFC852171 JOY852165:JOY852171 JYU852165:JYU852171 KIQ852165:KIQ852171 KSM852165:KSM852171 LCI852165:LCI852171 LME852165:LME852171 LWA852165:LWA852171 MFW852165:MFW852171 MPS852165:MPS852171 MZO852165:MZO852171 NJK852165:NJK852171 NTG852165:NTG852171 ODC852165:ODC852171 OMY852165:OMY852171 OWU852165:OWU852171 PGQ852165:PGQ852171 PQM852165:PQM852171 QAI852165:QAI852171 QKE852165:QKE852171 QUA852165:QUA852171 RDW852165:RDW852171 RNS852165:RNS852171 RXO852165:RXO852171 SHK852165:SHK852171 SRG852165:SRG852171 TBC852165:TBC852171 TKY852165:TKY852171 TUU852165:TUU852171 UEQ852165:UEQ852171 UOM852165:UOM852171 UYI852165:UYI852171 VIE852165:VIE852171 VSA852165:VSA852171 WBW852165:WBW852171 WLS852165:WLS852171 WVO852165:WVO852171 G917701:G917707 JC917701:JC917707 SY917701:SY917707 ACU917701:ACU917707 AMQ917701:AMQ917707 AWM917701:AWM917707 BGI917701:BGI917707 BQE917701:BQE917707 CAA917701:CAA917707 CJW917701:CJW917707 CTS917701:CTS917707 DDO917701:DDO917707 DNK917701:DNK917707 DXG917701:DXG917707 EHC917701:EHC917707 EQY917701:EQY917707 FAU917701:FAU917707 FKQ917701:FKQ917707 FUM917701:FUM917707 GEI917701:GEI917707 GOE917701:GOE917707 GYA917701:GYA917707 HHW917701:HHW917707 HRS917701:HRS917707 IBO917701:IBO917707 ILK917701:ILK917707 IVG917701:IVG917707 JFC917701:JFC917707 JOY917701:JOY917707 JYU917701:JYU917707 KIQ917701:KIQ917707 KSM917701:KSM917707 LCI917701:LCI917707 LME917701:LME917707 LWA917701:LWA917707 MFW917701:MFW917707 MPS917701:MPS917707 MZO917701:MZO917707 NJK917701:NJK917707 NTG917701:NTG917707 ODC917701:ODC917707 OMY917701:OMY917707 OWU917701:OWU917707 PGQ917701:PGQ917707 PQM917701:PQM917707 QAI917701:QAI917707 QKE917701:QKE917707 QUA917701:QUA917707 RDW917701:RDW917707 RNS917701:RNS917707 RXO917701:RXO917707 SHK917701:SHK917707 SRG917701:SRG917707 TBC917701:TBC917707 TKY917701:TKY917707 TUU917701:TUU917707 UEQ917701:UEQ917707 UOM917701:UOM917707 UYI917701:UYI917707 VIE917701:VIE917707 VSA917701:VSA917707 WBW917701:WBW917707 WLS917701:WLS917707 WVO917701:WVO917707 G983237:G983243 JC983237:JC983243 SY983237:SY983243 ACU983237:ACU983243 AMQ983237:AMQ983243 AWM983237:AWM983243 BGI983237:BGI983243 BQE983237:BQE983243 CAA983237:CAA983243 CJW983237:CJW983243 CTS983237:CTS983243 DDO983237:DDO983243 DNK983237:DNK983243 DXG983237:DXG983243 EHC983237:EHC983243 EQY983237:EQY983243 FAU983237:FAU983243 FKQ983237:FKQ983243 FUM983237:FUM983243 GEI983237:GEI983243 GOE983237:GOE983243 GYA983237:GYA983243 HHW983237:HHW983243 HRS983237:HRS983243 IBO983237:IBO983243 ILK983237:ILK983243 IVG983237:IVG983243 JFC983237:JFC983243 JOY983237:JOY983243 JYU983237:JYU983243 KIQ983237:KIQ983243 KSM983237:KSM983243 LCI983237:LCI983243 LME983237:LME983243 LWA983237:LWA983243 MFW983237:MFW983243 MPS983237:MPS983243 MZO983237:MZO983243 NJK983237:NJK983243 NTG983237:NTG983243 ODC983237:ODC983243 OMY983237:OMY983243 OWU983237:OWU983243 PGQ983237:PGQ983243 PQM983237:PQM983243 QAI983237:QAI983243 QKE983237:QKE983243 QUA983237:QUA983243 RDW983237:RDW983243 RNS983237:RNS983243 RXO983237:RXO983243 SHK983237:SHK983243 SRG983237:SRG983243 TBC983237:TBC983243 TKY983237:TKY983243 TUU983237:TUU983243 UEQ983237:UEQ983243 UOM983237:UOM983243 UYI983237:UYI983243 VIE983237:VIE983243 VSA983237:VSA983243 WBW983237:WBW983243 WLS983237:WLS983243 WVO983237:WVO983243 G209:G224 JC209:JC224 SY209:SY224 ACU209:ACU224 AMQ209:AMQ224 AWM209:AWM224 BGI209:BGI224 BQE209:BQE224 CAA209:CAA224 CJW209:CJW224 CTS209:CTS224 DDO209:DDO224 DNK209:DNK224 DXG209:DXG224 EHC209:EHC224 EQY209:EQY224 FAU209:FAU224 FKQ209:FKQ224 FUM209:FUM224 GEI209:GEI224 GOE209:GOE224 GYA209:GYA224 HHW209:HHW224 HRS209:HRS224 IBO209:IBO224 ILK209:ILK224 IVG209:IVG224 JFC209:JFC224 JOY209:JOY224 JYU209:JYU224 KIQ209:KIQ224 KSM209:KSM224 LCI209:LCI224 LME209:LME224 LWA209:LWA224 MFW209:MFW224 MPS209:MPS224 MZO209:MZO224 NJK209:NJK224 NTG209:NTG224 ODC209:ODC224 OMY209:OMY224 OWU209:OWU224 PGQ209:PGQ224 PQM209:PQM224 QAI209:QAI224 QKE209:QKE224 QUA209:QUA224 RDW209:RDW224 RNS209:RNS224 RXO209:RXO224 SHK209:SHK224 SRG209:SRG224 TBC209:TBC224 TKY209:TKY224 TUU209:TUU224 UEQ209:UEQ224 UOM209:UOM224 UYI209:UYI224 VIE209:VIE224 VSA209:VSA224 WBW209:WBW224 WLS209:WLS224 WVO209:WVO224 G65745:G65760 JC65745:JC65760 SY65745:SY65760 ACU65745:ACU65760 AMQ65745:AMQ65760 AWM65745:AWM65760 BGI65745:BGI65760 BQE65745:BQE65760 CAA65745:CAA65760 CJW65745:CJW65760 CTS65745:CTS65760 DDO65745:DDO65760 DNK65745:DNK65760 DXG65745:DXG65760 EHC65745:EHC65760 EQY65745:EQY65760 FAU65745:FAU65760 FKQ65745:FKQ65760 FUM65745:FUM65760 GEI65745:GEI65760 GOE65745:GOE65760 GYA65745:GYA65760 HHW65745:HHW65760 HRS65745:HRS65760 IBO65745:IBO65760 ILK65745:ILK65760 IVG65745:IVG65760 JFC65745:JFC65760 JOY65745:JOY65760 JYU65745:JYU65760 KIQ65745:KIQ65760 KSM65745:KSM65760 LCI65745:LCI65760 LME65745:LME65760 LWA65745:LWA65760 MFW65745:MFW65760 MPS65745:MPS65760 MZO65745:MZO65760 NJK65745:NJK65760 NTG65745:NTG65760 ODC65745:ODC65760 OMY65745:OMY65760 OWU65745:OWU65760 PGQ65745:PGQ65760 PQM65745:PQM65760 QAI65745:QAI65760 QKE65745:QKE65760 QUA65745:QUA65760 RDW65745:RDW65760 RNS65745:RNS65760 RXO65745:RXO65760 SHK65745:SHK65760 SRG65745:SRG65760 TBC65745:TBC65760 TKY65745:TKY65760 TUU65745:TUU65760 UEQ65745:UEQ65760 UOM65745:UOM65760 UYI65745:UYI65760 VIE65745:VIE65760 VSA65745:VSA65760 WBW65745:WBW65760 WLS65745:WLS65760 WVO65745:WVO65760 G131281:G131296 JC131281:JC131296 SY131281:SY131296 ACU131281:ACU131296 AMQ131281:AMQ131296 AWM131281:AWM131296 BGI131281:BGI131296 BQE131281:BQE131296 CAA131281:CAA131296 CJW131281:CJW131296 CTS131281:CTS131296 DDO131281:DDO131296 DNK131281:DNK131296 DXG131281:DXG131296 EHC131281:EHC131296 EQY131281:EQY131296 FAU131281:FAU131296 FKQ131281:FKQ131296 FUM131281:FUM131296 GEI131281:GEI131296 GOE131281:GOE131296 GYA131281:GYA131296 HHW131281:HHW131296 HRS131281:HRS131296 IBO131281:IBO131296 ILK131281:ILK131296 IVG131281:IVG131296 JFC131281:JFC131296 JOY131281:JOY131296 JYU131281:JYU131296 KIQ131281:KIQ131296 KSM131281:KSM131296 LCI131281:LCI131296 LME131281:LME131296 LWA131281:LWA131296 MFW131281:MFW131296 MPS131281:MPS131296 MZO131281:MZO131296 NJK131281:NJK131296 NTG131281:NTG131296 ODC131281:ODC131296 OMY131281:OMY131296 OWU131281:OWU131296 PGQ131281:PGQ131296 PQM131281:PQM131296 QAI131281:QAI131296 QKE131281:QKE131296 QUA131281:QUA131296 RDW131281:RDW131296 RNS131281:RNS131296 RXO131281:RXO131296 SHK131281:SHK131296 SRG131281:SRG131296 TBC131281:TBC131296 TKY131281:TKY131296 TUU131281:TUU131296 UEQ131281:UEQ131296 UOM131281:UOM131296 UYI131281:UYI131296 VIE131281:VIE131296 VSA131281:VSA131296 WBW131281:WBW131296 WLS131281:WLS131296 WVO131281:WVO131296 G196817:G196832 JC196817:JC196832 SY196817:SY196832 ACU196817:ACU196832 AMQ196817:AMQ196832 AWM196817:AWM196832 BGI196817:BGI196832 BQE196817:BQE196832 CAA196817:CAA196832 CJW196817:CJW196832 CTS196817:CTS196832 DDO196817:DDO196832 DNK196817:DNK196832 DXG196817:DXG196832 EHC196817:EHC196832 EQY196817:EQY196832 FAU196817:FAU196832 FKQ196817:FKQ196832 FUM196817:FUM196832 GEI196817:GEI196832 GOE196817:GOE196832 GYA196817:GYA196832 HHW196817:HHW196832 HRS196817:HRS196832 IBO196817:IBO196832 ILK196817:ILK196832 IVG196817:IVG196832 JFC196817:JFC196832 JOY196817:JOY196832 JYU196817:JYU196832 KIQ196817:KIQ196832 KSM196817:KSM196832 LCI196817:LCI196832 LME196817:LME196832 LWA196817:LWA196832 MFW196817:MFW196832 MPS196817:MPS196832 MZO196817:MZO196832 NJK196817:NJK196832 NTG196817:NTG196832 ODC196817:ODC196832 OMY196817:OMY196832 OWU196817:OWU196832 PGQ196817:PGQ196832 PQM196817:PQM196832 QAI196817:QAI196832 QKE196817:QKE196832 QUA196817:QUA196832 RDW196817:RDW196832 RNS196817:RNS196832 RXO196817:RXO196832 SHK196817:SHK196832 SRG196817:SRG196832 TBC196817:TBC196832 TKY196817:TKY196832 TUU196817:TUU196832 UEQ196817:UEQ196832 UOM196817:UOM196832 UYI196817:UYI196832 VIE196817:VIE196832 VSA196817:VSA196832 WBW196817:WBW196832 WLS196817:WLS196832 WVO196817:WVO196832 G262353:G262368 JC262353:JC262368 SY262353:SY262368 ACU262353:ACU262368 AMQ262353:AMQ262368 AWM262353:AWM262368 BGI262353:BGI262368 BQE262353:BQE262368 CAA262353:CAA262368 CJW262353:CJW262368 CTS262353:CTS262368 DDO262353:DDO262368 DNK262353:DNK262368 DXG262353:DXG262368 EHC262353:EHC262368 EQY262353:EQY262368 FAU262353:FAU262368 FKQ262353:FKQ262368 FUM262353:FUM262368 GEI262353:GEI262368 GOE262353:GOE262368 GYA262353:GYA262368 HHW262353:HHW262368 HRS262353:HRS262368 IBO262353:IBO262368 ILK262353:ILK262368 IVG262353:IVG262368 JFC262353:JFC262368 JOY262353:JOY262368 JYU262353:JYU262368 KIQ262353:KIQ262368 KSM262353:KSM262368 LCI262353:LCI262368 LME262353:LME262368 LWA262353:LWA262368 MFW262353:MFW262368 MPS262353:MPS262368 MZO262353:MZO262368 NJK262353:NJK262368 NTG262353:NTG262368 ODC262353:ODC262368 OMY262353:OMY262368 OWU262353:OWU262368 PGQ262353:PGQ262368 PQM262353:PQM262368 QAI262353:QAI262368 QKE262353:QKE262368 QUA262353:QUA262368 RDW262353:RDW262368 RNS262353:RNS262368 RXO262353:RXO262368 SHK262353:SHK262368 SRG262353:SRG262368 TBC262353:TBC262368 TKY262353:TKY262368 TUU262353:TUU262368 UEQ262353:UEQ262368 UOM262353:UOM262368 UYI262353:UYI262368 VIE262353:VIE262368 VSA262353:VSA262368 WBW262353:WBW262368 WLS262353:WLS262368 WVO262353:WVO262368 G327889:G327904 JC327889:JC327904 SY327889:SY327904 ACU327889:ACU327904 AMQ327889:AMQ327904 AWM327889:AWM327904 BGI327889:BGI327904 BQE327889:BQE327904 CAA327889:CAA327904 CJW327889:CJW327904 CTS327889:CTS327904 DDO327889:DDO327904 DNK327889:DNK327904 DXG327889:DXG327904 EHC327889:EHC327904 EQY327889:EQY327904 FAU327889:FAU327904 FKQ327889:FKQ327904 FUM327889:FUM327904 GEI327889:GEI327904 GOE327889:GOE327904 GYA327889:GYA327904 HHW327889:HHW327904 HRS327889:HRS327904 IBO327889:IBO327904 ILK327889:ILK327904 IVG327889:IVG327904 JFC327889:JFC327904 JOY327889:JOY327904 JYU327889:JYU327904 KIQ327889:KIQ327904 KSM327889:KSM327904 LCI327889:LCI327904 LME327889:LME327904 LWA327889:LWA327904 MFW327889:MFW327904 MPS327889:MPS327904 MZO327889:MZO327904 NJK327889:NJK327904 NTG327889:NTG327904 ODC327889:ODC327904 OMY327889:OMY327904 OWU327889:OWU327904 PGQ327889:PGQ327904 PQM327889:PQM327904 QAI327889:QAI327904 QKE327889:QKE327904 QUA327889:QUA327904 RDW327889:RDW327904 RNS327889:RNS327904 RXO327889:RXO327904 SHK327889:SHK327904 SRG327889:SRG327904 TBC327889:TBC327904 TKY327889:TKY327904 TUU327889:TUU327904 UEQ327889:UEQ327904 UOM327889:UOM327904 UYI327889:UYI327904 VIE327889:VIE327904 VSA327889:VSA327904 WBW327889:WBW327904 WLS327889:WLS327904 WVO327889:WVO327904 G393425:G393440 JC393425:JC393440 SY393425:SY393440 ACU393425:ACU393440 AMQ393425:AMQ393440 AWM393425:AWM393440 BGI393425:BGI393440 BQE393425:BQE393440 CAA393425:CAA393440 CJW393425:CJW393440 CTS393425:CTS393440 DDO393425:DDO393440 DNK393425:DNK393440 DXG393425:DXG393440 EHC393425:EHC393440 EQY393425:EQY393440 FAU393425:FAU393440 FKQ393425:FKQ393440 FUM393425:FUM393440 GEI393425:GEI393440 GOE393425:GOE393440 GYA393425:GYA393440 HHW393425:HHW393440 HRS393425:HRS393440 IBO393425:IBO393440 ILK393425:ILK393440 IVG393425:IVG393440 JFC393425:JFC393440 JOY393425:JOY393440 JYU393425:JYU393440 KIQ393425:KIQ393440 KSM393425:KSM393440 LCI393425:LCI393440 LME393425:LME393440 LWA393425:LWA393440 MFW393425:MFW393440 MPS393425:MPS393440 MZO393425:MZO393440 NJK393425:NJK393440 NTG393425:NTG393440 ODC393425:ODC393440 OMY393425:OMY393440 OWU393425:OWU393440 PGQ393425:PGQ393440 PQM393425:PQM393440 QAI393425:QAI393440 QKE393425:QKE393440 QUA393425:QUA393440 RDW393425:RDW393440 RNS393425:RNS393440 RXO393425:RXO393440 SHK393425:SHK393440 SRG393425:SRG393440 TBC393425:TBC393440 TKY393425:TKY393440 TUU393425:TUU393440 UEQ393425:UEQ393440 UOM393425:UOM393440 UYI393425:UYI393440 VIE393425:VIE393440 VSA393425:VSA393440 WBW393425:WBW393440 WLS393425:WLS393440 WVO393425:WVO393440 G458961:G458976 JC458961:JC458976 SY458961:SY458976 ACU458961:ACU458976 AMQ458961:AMQ458976 AWM458961:AWM458976 BGI458961:BGI458976 BQE458961:BQE458976 CAA458961:CAA458976 CJW458961:CJW458976 CTS458961:CTS458976 DDO458961:DDO458976 DNK458961:DNK458976 DXG458961:DXG458976 EHC458961:EHC458976 EQY458961:EQY458976 FAU458961:FAU458976 FKQ458961:FKQ458976 FUM458961:FUM458976 GEI458961:GEI458976 GOE458961:GOE458976 GYA458961:GYA458976 HHW458961:HHW458976 HRS458961:HRS458976 IBO458961:IBO458976 ILK458961:ILK458976 IVG458961:IVG458976 JFC458961:JFC458976 JOY458961:JOY458976 JYU458961:JYU458976 KIQ458961:KIQ458976 KSM458961:KSM458976 LCI458961:LCI458976 LME458961:LME458976 LWA458961:LWA458976 MFW458961:MFW458976 MPS458961:MPS458976 MZO458961:MZO458976 NJK458961:NJK458976 NTG458961:NTG458976 ODC458961:ODC458976 OMY458961:OMY458976 OWU458961:OWU458976 PGQ458961:PGQ458976 PQM458961:PQM458976 QAI458961:QAI458976 QKE458961:QKE458976 QUA458961:QUA458976 RDW458961:RDW458976 RNS458961:RNS458976 RXO458961:RXO458976 SHK458961:SHK458976 SRG458961:SRG458976 TBC458961:TBC458976 TKY458961:TKY458976 TUU458961:TUU458976 UEQ458961:UEQ458976 UOM458961:UOM458976 UYI458961:UYI458976 VIE458961:VIE458976 VSA458961:VSA458976 WBW458961:WBW458976 WLS458961:WLS458976 WVO458961:WVO458976 G524497:G524512 JC524497:JC524512 SY524497:SY524512 ACU524497:ACU524512 AMQ524497:AMQ524512 AWM524497:AWM524512 BGI524497:BGI524512 BQE524497:BQE524512 CAA524497:CAA524512 CJW524497:CJW524512 CTS524497:CTS524512 DDO524497:DDO524512 DNK524497:DNK524512 DXG524497:DXG524512 EHC524497:EHC524512 EQY524497:EQY524512 FAU524497:FAU524512 FKQ524497:FKQ524512 FUM524497:FUM524512 GEI524497:GEI524512 GOE524497:GOE524512 GYA524497:GYA524512 HHW524497:HHW524512 HRS524497:HRS524512 IBO524497:IBO524512 ILK524497:ILK524512 IVG524497:IVG524512 JFC524497:JFC524512 JOY524497:JOY524512 JYU524497:JYU524512 KIQ524497:KIQ524512 KSM524497:KSM524512 LCI524497:LCI524512 LME524497:LME524512 LWA524497:LWA524512 MFW524497:MFW524512 MPS524497:MPS524512 MZO524497:MZO524512 NJK524497:NJK524512 NTG524497:NTG524512 ODC524497:ODC524512 OMY524497:OMY524512 OWU524497:OWU524512 PGQ524497:PGQ524512 PQM524497:PQM524512 QAI524497:QAI524512 QKE524497:QKE524512 QUA524497:QUA524512 RDW524497:RDW524512 RNS524497:RNS524512 RXO524497:RXO524512 SHK524497:SHK524512 SRG524497:SRG524512 TBC524497:TBC524512 TKY524497:TKY524512 TUU524497:TUU524512 UEQ524497:UEQ524512 UOM524497:UOM524512 UYI524497:UYI524512 VIE524497:VIE524512 VSA524497:VSA524512 WBW524497:WBW524512 WLS524497:WLS524512 WVO524497:WVO524512 G590033:G590048 JC590033:JC590048 SY590033:SY590048 ACU590033:ACU590048 AMQ590033:AMQ590048 AWM590033:AWM590048 BGI590033:BGI590048 BQE590033:BQE590048 CAA590033:CAA590048 CJW590033:CJW590048 CTS590033:CTS590048 DDO590033:DDO590048 DNK590033:DNK590048 DXG590033:DXG590048 EHC590033:EHC590048 EQY590033:EQY590048 FAU590033:FAU590048 FKQ590033:FKQ590048 FUM590033:FUM590048 GEI590033:GEI590048 GOE590033:GOE590048 GYA590033:GYA590048 HHW590033:HHW590048 HRS590033:HRS590048 IBO590033:IBO590048 ILK590033:ILK590048 IVG590033:IVG590048 JFC590033:JFC590048 JOY590033:JOY590048 JYU590033:JYU590048 KIQ590033:KIQ590048 KSM590033:KSM590048 LCI590033:LCI590048 LME590033:LME590048 LWA590033:LWA590048 MFW590033:MFW590048 MPS590033:MPS590048 MZO590033:MZO590048 NJK590033:NJK590048 NTG590033:NTG590048 ODC590033:ODC590048 OMY590033:OMY590048 OWU590033:OWU590048 PGQ590033:PGQ590048 PQM590033:PQM590048 QAI590033:QAI590048 QKE590033:QKE590048 QUA590033:QUA590048 RDW590033:RDW590048 RNS590033:RNS590048 RXO590033:RXO590048 SHK590033:SHK590048 SRG590033:SRG590048 TBC590033:TBC590048 TKY590033:TKY590048 TUU590033:TUU590048 UEQ590033:UEQ590048 UOM590033:UOM590048 UYI590033:UYI590048 VIE590033:VIE590048 VSA590033:VSA590048 WBW590033:WBW590048 WLS590033:WLS590048 WVO590033:WVO590048 G655569:G655584 JC655569:JC655584 SY655569:SY655584 ACU655569:ACU655584 AMQ655569:AMQ655584 AWM655569:AWM655584 BGI655569:BGI655584 BQE655569:BQE655584 CAA655569:CAA655584 CJW655569:CJW655584 CTS655569:CTS655584 DDO655569:DDO655584 DNK655569:DNK655584 DXG655569:DXG655584 EHC655569:EHC655584 EQY655569:EQY655584 FAU655569:FAU655584 FKQ655569:FKQ655584 FUM655569:FUM655584 GEI655569:GEI655584 GOE655569:GOE655584 GYA655569:GYA655584 HHW655569:HHW655584 HRS655569:HRS655584 IBO655569:IBO655584 ILK655569:ILK655584 IVG655569:IVG655584 JFC655569:JFC655584 JOY655569:JOY655584 JYU655569:JYU655584 KIQ655569:KIQ655584 KSM655569:KSM655584 LCI655569:LCI655584 LME655569:LME655584 LWA655569:LWA655584 MFW655569:MFW655584 MPS655569:MPS655584 MZO655569:MZO655584 NJK655569:NJK655584 NTG655569:NTG655584 ODC655569:ODC655584 OMY655569:OMY655584 OWU655569:OWU655584 PGQ655569:PGQ655584 PQM655569:PQM655584 QAI655569:QAI655584 QKE655569:QKE655584 QUA655569:QUA655584 RDW655569:RDW655584 RNS655569:RNS655584 RXO655569:RXO655584 SHK655569:SHK655584 SRG655569:SRG655584 TBC655569:TBC655584 TKY655569:TKY655584 TUU655569:TUU655584 UEQ655569:UEQ655584 UOM655569:UOM655584 UYI655569:UYI655584 VIE655569:VIE655584 VSA655569:VSA655584 WBW655569:WBW655584 WLS655569:WLS655584 WVO655569:WVO655584 G721105:G721120 JC721105:JC721120 SY721105:SY721120 ACU721105:ACU721120 AMQ721105:AMQ721120 AWM721105:AWM721120 BGI721105:BGI721120 BQE721105:BQE721120 CAA721105:CAA721120 CJW721105:CJW721120 CTS721105:CTS721120 DDO721105:DDO721120 DNK721105:DNK721120 DXG721105:DXG721120 EHC721105:EHC721120 EQY721105:EQY721120 FAU721105:FAU721120 FKQ721105:FKQ721120 FUM721105:FUM721120 GEI721105:GEI721120 GOE721105:GOE721120 GYA721105:GYA721120 HHW721105:HHW721120 HRS721105:HRS721120 IBO721105:IBO721120 ILK721105:ILK721120 IVG721105:IVG721120 JFC721105:JFC721120 JOY721105:JOY721120 JYU721105:JYU721120 KIQ721105:KIQ721120 KSM721105:KSM721120 LCI721105:LCI721120 LME721105:LME721120 LWA721105:LWA721120 MFW721105:MFW721120 MPS721105:MPS721120 MZO721105:MZO721120 NJK721105:NJK721120 NTG721105:NTG721120 ODC721105:ODC721120 OMY721105:OMY721120 OWU721105:OWU721120 PGQ721105:PGQ721120 PQM721105:PQM721120 QAI721105:QAI721120 QKE721105:QKE721120 QUA721105:QUA721120 RDW721105:RDW721120 RNS721105:RNS721120 RXO721105:RXO721120 SHK721105:SHK721120 SRG721105:SRG721120 TBC721105:TBC721120 TKY721105:TKY721120 TUU721105:TUU721120 UEQ721105:UEQ721120 UOM721105:UOM721120 UYI721105:UYI721120 VIE721105:VIE721120 VSA721105:VSA721120 WBW721105:WBW721120 WLS721105:WLS721120 WVO721105:WVO721120 G786641:G786656 JC786641:JC786656 SY786641:SY786656 ACU786641:ACU786656 AMQ786641:AMQ786656 AWM786641:AWM786656 BGI786641:BGI786656 BQE786641:BQE786656 CAA786641:CAA786656 CJW786641:CJW786656 CTS786641:CTS786656 DDO786641:DDO786656 DNK786641:DNK786656 DXG786641:DXG786656 EHC786641:EHC786656 EQY786641:EQY786656 FAU786641:FAU786656 FKQ786641:FKQ786656 FUM786641:FUM786656 GEI786641:GEI786656 GOE786641:GOE786656 GYA786641:GYA786656 HHW786641:HHW786656 HRS786641:HRS786656 IBO786641:IBO786656 ILK786641:ILK786656 IVG786641:IVG786656 JFC786641:JFC786656 JOY786641:JOY786656 JYU786641:JYU786656 KIQ786641:KIQ786656 KSM786641:KSM786656 LCI786641:LCI786656 LME786641:LME786656 LWA786641:LWA786656 MFW786641:MFW786656 MPS786641:MPS786656 MZO786641:MZO786656 NJK786641:NJK786656 NTG786641:NTG786656 ODC786641:ODC786656 OMY786641:OMY786656 OWU786641:OWU786656 PGQ786641:PGQ786656 PQM786641:PQM786656 QAI786641:QAI786656 QKE786641:QKE786656 QUA786641:QUA786656 RDW786641:RDW786656 RNS786641:RNS786656 RXO786641:RXO786656 SHK786641:SHK786656 SRG786641:SRG786656 TBC786641:TBC786656 TKY786641:TKY786656 TUU786641:TUU786656 UEQ786641:UEQ786656 UOM786641:UOM786656 UYI786641:UYI786656 VIE786641:VIE786656 VSA786641:VSA786656 WBW786641:WBW786656 WLS786641:WLS786656 WVO786641:WVO786656 G852177:G852192 JC852177:JC852192 SY852177:SY852192 ACU852177:ACU852192 AMQ852177:AMQ852192 AWM852177:AWM852192 BGI852177:BGI852192 BQE852177:BQE852192 CAA852177:CAA852192 CJW852177:CJW852192 CTS852177:CTS852192 DDO852177:DDO852192 DNK852177:DNK852192 DXG852177:DXG852192 EHC852177:EHC852192 EQY852177:EQY852192 FAU852177:FAU852192 FKQ852177:FKQ852192 FUM852177:FUM852192 GEI852177:GEI852192 GOE852177:GOE852192 GYA852177:GYA852192 HHW852177:HHW852192 HRS852177:HRS852192 IBO852177:IBO852192 ILK852177:ILK852192 IVG852177:IVG852192 JFC852177:JFC852192 JOY852177:JOY852192 JYU852177:JYU852192 KIQ852177:KIQ852192 KSM852177:KSM852192 LCI852177:LCI852192 LME852177:LME852192 LWA852177:LWA852192 MFW852177:MFW852192 MPS852177:MPS852192 MZO852177:MZO852192 NJK852177:NJK852192 NTG852177:NTG852192 ODC852177:ODC852192 OMY852177:OMY852192 OWU852177:OWU852192 PGQ852177:PGQ852192 PQM852177:PQM852192 QAI852177:QAI852192 QKE852177:QKE852192 QUA852177:QUA852192 RDW852177:RDW852192 RNS852177:RNS852192 RXO852177:RXO852192 SHK852177:SHK852192 SRG852177:SRG852192 TBC852177:TBC852192 TKY852177:TKY852192 TUU852177:TUU852192 UEQ852177:UEQ852192 UOM852177:UOM852192 UYI852177:UYI852192 VIE852177:VIE852192 VSA852177:VSA852192 WBW852177:WBW852192 WLS852177:WLS852192 WVO852177:WVO852192 G917713:G917728 JC917713:JC917728 SY917713:SY917728 ACU917713:ACU917728 AMQ917713:AMQ917728 AWM917713:AWM917728 BGI917713:BGI917728 BQE917713:BQE917728 CAA917713:CAA917728 CJW917713:CJW917728 CTS917713:CTS917728 DDO917713:DDO917728 DNK917713:DNK917728 DXG917713:DXG917728 EHC917713:EHC917728 EQY917713:EQY917728 FAU917713:FAU917728 FKQ917713:FKQ917728 FUM917713:FUM917728 GEI917713:GEI917728 GOE917713:GOE917728 GYA917713:GYA917728 HHW917713:HHW917728 HRS917713:HRS917728 IBO917713:IBO917728 ILK917713:ILK917728 IVG917713:IVG917728 JFC917713:JFC917728 JOY917713:JOY917728 JYU917713:JYU917728 KIQ917713:KIQ917728 KSM917713:KSM917728 LCI917713:LCI917728 LME917713:LME917728 LWA917713:LWA917728 MFW917713:MFW917728 MPS917713:MPS917728 MZO917713:MZO917728 NJK917713:NJK917728 NTG917713:NTG917728 ODC917713:ODC917728 OMY917713:OMY917728 OWU917713:OWU917728 PGQ917713:PGQ917728 PQM917713:PQM917728 QAI917713:QAI917728 QKE917713:QKE917728 QUA917713:QUA917728 RDW917713:RDW917728 RNS917713:RNS917728 RXO917713:RXO917728 SHK917713:SHK917728 SRG917713:SRG917728 TBC917713:TBC917728 TKY917713:TKY917728 TUU917713:TUU917728 UEQ917713:UEQ917728 UOM917713:UOM917728 UYI917713:UYI917728 VIE917713:VIE917728 VSA917713:VSA917728 WBW917713:WBW917728 WLS917713:WLS917728 WVO917713:WVO917728 G983249:G983264 JC983249:JC983264 SY983249:SY983264 ACU983249:ACU983264 AMQ983249:AMQ983264 AWM983249:AWM983264 BGI983249:BGI983264 BQE983249:BQE983264 CAA983249:CAA983264 CJW983249:CJW983264 CTS983249:CTS983264 DDO983249:DDO983264 DNK983249:DNK983264 DXG983249:DXG983264 EHC983249:EHC983264 EQY983249:EQY983264 FAU983249:FAU983264 FKQ983249:FKQ983264 FUM983249:FUM983264 GEI983249:GEI983264 GOE983249:GOE983264 GYA983249:GYA983264 HHW983249:HHW983264 HRS983249:HRS983264 IBO983249:IBO983264 ILK983249:ILK983264 IVG983249:IVG983264 JFC983249:JFC983264 JOY983249:JOY983264 JYU983249:JYU983264 KIQ983249:KIQ983264 KSM983249:KSM983264 LCI983249:LCI983264 LME983249:LME983264 LWA983249:LWA983264 MFW983249:MFW983264 MPS983249:MPS983264 MZO983249:MZO983264 NJK983249:NJK983264 NTG983249:NTG983264 ODC983249:ODC983264 OMY983249:OMY983264 OWU983249:OWU983264 PGQ983249:PGQ983264 PQM983249:PQM983264 QAI983249:QAI983264 QKE983249:QKE983264 QUA983249:QUA983264 RDW983249:RDW983264 RNS983249:RNS983264 RXO983249:RXO983264 SHK983249:SHK983264 SRG983249:SRG983264 TBC983249:TBC983264 TKY983249:TKY983264 TUU983249:TUU983264 UEQ983249:UEQ983264 UOM983249:UOM983264 UYI983249:UYI983264 VIE983249:VIE983264 VSA983249:VSA983264 WBW983249:WBW983264 WLS983249:WLS983264 WVO983249:WVO983264 G226:G229 JC226:JC229 SY226:SY229 ACU226:ACU229 AMQ226:AMQ229 AWM226:AWM229 BGI226:BGI229 BQE226:BQE229 CAA226:CAA229 CJW226:CJW229 CTS226:CTS229 DDO226:DDO229 DNK226:DNK229 DXG226:DXG229 EHC226:EHC229 EQY226:EQY229 FAU226:FAU229 FKQ226:FKQ229 FUM226:FUM229 GEI226:GEI229 GOE226:GOE229 GYA226:GYA229 HHW226:HHW229 HRS226:HRS229 IBO226:IBO229 ILK226:ILK229 IVG226:IVG229 JFC226:JFC229 JOY226:JOY229 JYU226:JYU229 KIQ226:KIQ229 KSM226:KSM229 LCI226:LCI229 LME226:LME229 LWA226:LWA229 MFW226:MFW229 MPS226:MPS229 MZO226:MZO229 NJK226:NJK229 NTG226:NTG229 ODC226:ODC229 OMY226:OMY229 OWU226:OWU229 PGQ226:PGQ229 PQM226:PQM229 QAI226:QAI229 QKE226:QKE229 QUA226:QUA229 RDW226:RDW229 RNS226:RNS229 RXO226:RXO229 SHK226:SHK229 SRG226:SRG229 TBC226:TBC229 TKY226:TKY229 TUU226:TUU229 UEQ226:UEQ229 UOM226:UOM229 UYI226:UYI229 VIE226:VIE229 VSA226:VSA229 WBW226:WBW229 WLS226:WLS229 WVO226:WVO229 G65762:G65765 JC65762:JC65765 SY65762:SY65765 ACU65762:ACU65765 AMQ65762:AMQ65765 AWM65762:AWM65765 BGI65762:BGI65765 BQE65762:BQE65765 CAA65762:CAA65765 CJW65762:CJW65765 CTS65762:CTS65765 DDO65762:DDO65765 DNK65762:DNK65765 DXG65762:DXG65765 EHC65762:EHC65765 EQY65762:EQY65765 FAU65762:FAU65765 FKQ65762:FKQ65765 FUM65762:FUM65765 GEI65762:GEI65765 GOE65762:GOE65765 GYA65762:GYA65765 HHW65762:HHW65765 HRS65762:HRS65765 IBO65762:IBO65765 ILK65762:ILK65765 IVG65762:IVG65765 JFC65762:JFC65765 JOY65762:JOY65765 JYU65762:JYU65765 KIQ65762:KIQ65765 KSM65762:KSM65765 LCI65762:LCI65765 LME65762:LME65765 LWA65762:LWA65765 MFW65762:MFW65765 MPS65762:MPS65765 MZO65762:MZO65765 NJK65762:NJK65765 NTG65762:NTG65765 ODC65762:ODC65765 OMY65762:OMY65765 OWU65762:OWU65765 PGQ65762:PGQ65765 PQM65762:PQM65765 QAI65762:QAI65765 QKE65762:QKE65765 QUA65762:QUA65765 RDW65762:RDW65765 RNS65762:RNS65765 RXO65762:RXO65765 SHK65762:SHK65765 SRG65762:SRG65765 TBC65762:TBC65765 TKY65762:TKY65765 TUU65762:TUU65765 UEQ65762:UEQ65765 UOM65762:UOM65765 UYI65762:UYI65765 VIE65762:VIE65765 VSA65762:VSA65765 WBW65762:WBW65765 WLS65762:WLS65765 WVO65762:WVO65765 G131298:G131301 JC131298:JC131301 SY131298:SY131301 ACU131298:ACU131301 AMQ131298:AMQ131301 AWM131298:AWM131301 BGI131298:BGI131301 BQE131298:BQE131301 CAA131298:CAA131301 CJW131298:CJW131301 CTS131298:CTS131301 DDO131298:DDO131301 DNK131298:DNK131301 DXG131298:DXG131301 EHC131298:EHC131301 EQY131298:EQY131301 FAU131298:FAU131301 FKQ131298:FKQ131301 FUM131298:FUM131301 GEI131298:GEI131301 GOE131298:GOE131301 GYA131298:GYA131301 HHW131298:HHW131301 HRS131298:HRS131301 IBO131298:IBO131301 ILK131298:ILK131301 IVG131298:IVG131301 JFC131298:JFC131301 JOY131298:JOY131301 JYU131298:JYU131301 KIQ131298:KIQ131301 KSM131298:KSM131301 LCI131298:LCI131301 LME131298:LME131301 LWA131298:LWA131301 MFW131298:MFW131301 MPS131298:MPS131301 MZO131298:MZO131301 NJK131298:NJK131301 NTG131298:NTG131301 ODC131298:ODC131301 OMY131298:OMY131301 OWU131298:OWU131301 PGQ131298:PGQ131301 PQM131298:PQM131301 QAI131298:QAI131301 QKE131298:QKE131301 QUA131298:QUA131301 RDW131298:RDW131301 RNS131298:RNS131301 RXO131298:RXO131301 SHK131298:SHK131301 SRG131298:SRG131301 TBC131298:TBC131301 TKY131298:TKY131301 TUU131298:TUU131301 UEQ131298:UEQ131301 UOM131298:UOM131301 UYI131298:UYI131301 VIE131298:VIE131301 VSA131298:VSA131301 WBW131298:WBW131301 WLS131298:WLS131301 WVO131298:WVO131301 G196834:G196837 JC196834:JC196837 SY196834:SY196837 ACU196834:ACU196837 AMQ196834:AMQ196837 AWM196834:AWM196837 BGI196834:BGI196837 BQE196834:BQE196837 CAA196834:CAA196837 CJW196834:CJW196837 CTS196834:CTS196837 DDO196834:DDO196837 DNK196834:DNK196837 DXG196834:DXG196837 EHC196834:EHC196837 EQY196834:EQY196837 FAU196834:FAU196837 FKQ196834:FKQ196837 FUM196834:FUM196837 GEI196834:GEI196837 GOE196834:GOE196837 GYA196834:GYA196837 HHW196834:HHW196837 HRS196834:HRS196837 IBO196834:IBO196837 ILK196834:ILK196837 IVG196834:IVG196837 JFC196834:JFC196837 JOY196834:JOY196837 JYU196834:JYU196837 KIQ196834:KIQ196837 KSM196834:KSM196837 LCI196834:LCI196837 LME196834:LME196837 LWA196834:LWA196837 MFW196834:MFW196837 MPS196834:MPS196837 MZO196834:MZO196837 NJK196834:NJK196837 NTG196834:NTG196837 ODC196834:ODC196837 OMY196834:OMY196837 OWU196834:OWU196837 PGQ196834:PGQ196837 PQM196834:PQM196837 QAI196834:QAI196837 QKE196834:QKE196837 QUA196834:QUA196837 RDW196834:RDW196837 RNS196834:RNS196837 RXO196834:RXO196837 SHK196834:SHK196837 SRG196834:SRG196837 TBC196834:TBC196837 TKY196834:TKY196837 TUU196834:TUU196837 UEQ196834:UEQ196837 UOM196834:UOM196837 UYI196834:UYI196837 VIE196834:VIE196837 VSA196834:VSA196837 WBW196834:WBW196837 WLS196834:WLS196837 WVO196834:WVO196837 G262370:G262373 JC262370:JC262373 SY262370:SY262373 ACU262370:ACU262373 AMQ262370:AMQ262373 AWM262370:AWM262373 BGI262370:BGI262373 BQE262370:BQE262373 CAA262370:CAA262373 CJW262370:CJW262373 CTS262370:CTS262373 DDO262370:DDO262373 DNK262370:DNK262373 DXG262370:DXG262373 EHC262370:EHC262373 EQY262370:EQY262373 FAU262370:FAU262373 FKQ262370:FKQ262373 FUM262370:FUM262373 GEI262370:GEI262373 GOE262370:GOE262373 GYA262370:GYA262373 HHW262370:HHW262373 HRS262370:HRS262373 IBO262370:IBO262373 ILK262370:ILK262373 IVG262370:IVG262373 JFC262370:JFC262373 JOY262370:JOY262373 JYU262370:JYU262373 KIQ262370:KIQ262373 KSM262370:KSM262373 LCI262370:LCI262373 LME262370:LME262373 LWA262370:LWA262373 MFW262370:MFW262373 MPS262370:MPS262373 MZO262370:MZO262373 NJK262370:NJK262373 NTG262370:NTG262373 ODC262370:ODC262373 OMY262370:OMY262373 OWU262370:OWU262373 PGQ262370:PGQ262373 PQM262370:PQM262373 QAI262370:QAI262373 QKE262370:QKE262373 QUA262370:QUA262373 RDW262370:RDW262373 RNS262370:RNS262373 RXO262370:RXO262373 SHK262370:SHK262373 SRG262370:SRG262373 TBC262370:TBC262373 TKY262370:TKY262373 TUU262370:TUU262373 UEQ262370:UEQ262373 UOM262370:UOM262373 UYI262370:UYI262373 VIE262370:VIE262373 VSA262370:VSA262373 WBW262370:WBW262373 WLS262370:WLS262373 WVO262370:WVO262373 G327906:G327909 JC327906:JC327909 SY327906:SY327909 ACU327906:ACU327909 AMQ327906:AMQ327909 AWM327906:AWM327909 BGI327906:BGI327909 BQE327906:BQE327909 CAA327906:CAA327909 CJW327906:CJW327909 CTS327906:CTS327909 DDO327906:DDO327909 DNK327906:DNK327909 DXG327906:DXG327909 EHC327906:EHC327909 EQY327906:EQY327909 FAU327906:FAU327909 FKQ327906:FKQ327909 FUM327906:FUM327909 GEI327906:GEI327909 GOE327906:GOE327909 GYA327906:GYA327909 HHW327906:HHW327909 HRS327906:HRS327909 IBO327906:IBO327909 ILK327906:ILK327909 IVG327906:IVG327909 JFC327906:JFC327909 JOY327906:JOY327909 JYU327906:JYU327909 KIQ327906:KIQ327909 KSM327906:KSM327909 LCI327906:LCI327909 LME327906:LME327909 LWA327906:LWA327909 MFW327906:MFW327909 MPS327906:MPS327909 MZO327906:MZO327909 NJK327906:NJK327909 NTG327906:NTG327909 ODC327906:ODC327909 OMY327906:OMY327909 OWU327906:OWU327909 PGQ327906:PGQ327909 PQM327906:PQM327909 QAI327906:QAI327909 QKE327906:QKE327909 QUA327906:QUA327909 RDW327906:RDW327909 RNS327906:RNS327909 RXO327906:RXO327909 SHK327906:SHK327909 SRG327906:SRG327909 TBC327906:TBC327909 TKY327906:TKY327909 TUU327906:TUU327909 UEQ327906:UEQ327909 UOM327906:UOM327909 UYI327906:UYI327909 VIE327906:VIE327909 VSA327906:VSA327909 WBW327906:WBW327909 WLS327906:WLS327909 WVO327906:WVO327909 G393442:G393445 JC393442:JC393445 SY393442:SY393445 ACU393442:ACU393445 AMQ393442:AMQ393445 AWM393442:AWM393445 BGI393442:BGI393445 BQE393442:BQE393445 CAA393442:CAA393445 CJW393442:CJW393445 CTS393442:CTS393445 DDO393442:DDO393445 DNK393442:DNK393445 DXG393442:DXG393445 EHC393442:EHC393445 EQY393442:EQY393445 FAU393442:FAU393445 FKQ393442:FKQ393445 FUM393442:FUM393445 GEI393442:GEI393445 GOE393442:GOE393445 GYA393442:GYA393445 HHW393442:HHW393445 HRS393442:HRS393445 IBO393442:IBO393445 ILK393442:ILK393445 IVG393442:IVG393445 JFC393442:JFC393445 JOY393442:JOY393445 JYU393442:JYU393445 KIQ393442:KIQ393445 KSM393442:KSM393445 LCI393442:LCI393445 LME393442:LME393445 LWA393442:LWA393445 MFW393442:MFW393445 MPS393442:MPS393445 MZO393442:MZO393445 NJK393442:NJK393445 NTG393442:NTG393445 ODC393442:ODC393445 OMY393442:OMY393445 OWU393442:OWU393445 PGQ393442:PGQ393445 PQM393442:PQM393445 QAI393442:QAI393445 QKE393442:QKE393445 QUA393442:QUA393445 RDW393442:RDW393445 RNS393442:RNS393445 RXO393442:RXO393445 SHK393442:SHK393445 SRG393442:SRG393445 TBC393442:TBC393445 TKY393442:TKY393445 TUU393442:TUU393445 UEQ393442:UEQ393445 UOM393442:UOM393445 UYI393442:UYI393445 VIE393442:VIE393445 VSA393442:VSA393445 WBW393442:WBW393445 WLS393442:WLS393445 WVO393442:WVO393445 G458978:G458981 JC458978:JC458981 SY458978:SY458981 ACU458978:ACU458981 AMQ458978:AMQ458981 AWM458978:AWM458981 BGI458978:BGI458981 BQE458978:BQE458981 CAA458978:CAA458981 CJW458978:CJW458981 CTS458978:CTS458981 DDO458978:DDO458981 DNK458978:DNK458981 DXG458978:DXG458981 EHC458978:EHC458981 EQY458978:EQY458981 FAU458978:FAU458981 FKQ458978:FKQ458981 FUM458978:FUM458981 GEI458978:GEI458981 GOE458978:GOE458981 GYA458978:GYA458981 HHW458978:HHW458981 HRS458978:HRS458981 IBO458978:IBO458981 ILK458978:ILK458981 IVG458978:IVG458981 JFC458978:JFC458981 JOY458978:JOY458981 JYU458978:JYU458981 KIQ458978:KIQ458981 KSM458978:KSM458981 LCI458978:LCI458981 LME458978:LME458981 LWA458978:LWA458981 MFW458978:MFW458981 MPS458978:MPS458981 MZO458978:MZO458981 NJK458978:NJK458981 NTG458978:NTG458981 ODC458978:ODC458981 OMY458978:OMY458981 OWU458978:OWU458981 PGQ458978:PGQ458981 PQM458978:PQM458981 QAI458978:QAI458981 QKE458978:QKE458981 QUA458978:QUA458981 RDW458978:RDW458981 RNS458978:RNS458981 RXO458978:RXO458981 SHK458978:SHK458981 SRG458978:SRG458981 TBC458978:TBC458981 TKY458978:TKY458981 TUU458978:TUU458981 UEQ458978:UEQ458981 UOM458978:UOM458981 UYI458978:UYI458981 VIE458978:VIE458981 VSA458978:VSA458981 WBW458978:WBW458981 WLS458978:WLS458981 WVO458978:WVO458981 G524514:G524517 JC524514:JC524517 SY524514:SY524517 ACU524514:ACU524517 AMQ524514:AMQ524517 AWM524514:AWM524517 BGI524514:BGI524517 BQE524514:BQE524517 CAA524514:CAA524517 CJW524514:CJW524517 CTS524514:CTS524517 DDO524514:DDO524517 DNK524514:DNK524517 DXG524514:DXG524517 EHC524514:EHC524517 EQY524514:EQY524517 FAU524514:FAU524517 FKQ524514:FKQ524517 FUM524514:FUM524517 GEI524514:GEI524517 GOE524514:GOE524517 GYA524514:GYA524517 HHW524514:HHW524517 HRS524514:HRS524517 IBO524514:IBO524517 ILK524514:ILK524517 IVG524514:IVG524517 JFC524514:JFC524517 JOY524514:JOY524517 JYU524514:JYU524517 KIQ524514:KIQ524517 KSM524514:KSM524517 LCI524514:LCI524517 LME524514:LME524517 LWA524514:LWA524517 MFW524514:MFW524517 MPS524514:MPS524517 MZO524514:MZO524517 NJK524514:NJK524517 NTG524514:NTG524517 ODC524514:ODC524517 OMY524514:OMY524517 OWU524514:OWU524517 PGQ524514:PGQ524517 PQM524514:PQM524517 QAI524514:QAI524517 QKE524514:QKE524517 QUA524514:QUA524517 RDW524514:RDW524517 RNS524514:RNS524517 RXO524514:RXO524517 SHK524514:SHK524517 SRG524514:SRG524517 TBC524514:TBC524517 TKY524514:TKY524517 TUU524514:TUU524517 UEQ524514:UEQ524517 UOM524514:UOM524517 UYI524514:UYI524517 VIE524514:VIE524517 VSA524514:VSA524517 WBW524514:WBW524517 WLS524514:WLS524517 WVO524514:WVO524517 G590050:G590053 JC590050:JC590053 SY590050:SY590053 ACU590050:ACU590053 AMQ590050:AMQ590053 AWM590050:AWM590053 BGI590050:BGI590053 BQE590050:BQE590053 CAA590050:CAA590053 CJW590050:CJW590053 CTS590050:CTS590053 DDO590050:DDO590053 DNK590050:DNK590053 DXG590050:DXG590053 EHC590050:EHC590053 EQY590050:EQY590053 FAU590050:FAU590053 FKQ590050:FKQ590053 FUM590050:FUM590053 GEI590050:GEI590053 GOE590050:GOE590053 GYA590050:GYA590053 HHW590050:HHW590053 HRS590050:HRS590053 IBO590050:IBO590053 ILK590050:ILK590053 IVG590050:IVG590053 JFC590050:JFC590053 JOY590050:JOY590053 JYU590050:JYU590053 KIQ590050:KIQ590053 KSM590050:KSM590053 LCI590050:LCI590053 LME590050:LME590053 LWA590050:LWA590053 MFW590050:MFW590053 MPS590050:MPS590053 MZO590050:MZO590053 NJK590050:NJK590053 NTG590050:NTG590053 ODC590050:ODC590053 OMY590050:OMY590053 OWU590050:OWU590053 PGQ590050:PGQ590053 PQM590050:PQM590053 QAI590050:QAI590053 QKE590050:QKE590053 QUA590050:QUA590053 RDW590050:RDW590053 RNS590050:RNS590053 RXO590050:RXO590053 SHK590050:SHK590053 SRG590050:SRG590053 TBC590050:TBC590053 TKY590050:TKY590053 TUU590050:TUU590053 UEQ590050:UEQ590053 UOM590050:UOM590053 UYI590050:UYI590053 VIE590050:VIE590053 VSA590050:VSA590053 WBW590050:WBW590053 WLS590050:WLS590053 WVO590050:WVO590053 G655586:G655589 JC655586:JC655589 SY655586:SY655589 ACU655586:ACU655589 AMQ655586:AMQ655589 AWM655586:AWM655589 BGI655586:BGI655589 BQE655586:BQE655589 CAA655586:CAA655589 CJW655586:CJW655589 CTS655586:CTS655589 DDO655586:DDO655589 DNK655586:DNK655589 DXG655586:DXG655589 EHC655586:EHC655589 EQY655586:EQY655589 FAU655586:FAU655589 FKQ655586:FKQ655589 FUM655586:FUM655589 GEI655586:GEI655589 GOE655586:GOE655589 GYA655586:GYA655589 HHW655586:HHW655589 HRS655586:HRS655589 IBO655586:IBO655589 ILK655586:ILK655589 IVG655586:IVG655589 JFC655586:JFC655589 JOY655586:JOY655589 JYU655586:JYU655589 KIQ655586:KIQ655589 KSM655586:KSM655589 LCI655586:LCI655589 LME655586:LME655589 LWA655586:LWA655589 MFW655586:MFW655589 MPS655586:MPS655589 MZO655586:MZO655589 NJK655586:NJK655589 NTG655586:NTG655589 ODC655586:ODC655589 OMY655586:OMY655589 OWU655586:OWU655589 PGQ655586:PGQ655589 PQM655586:PQM655589 QAI655586:QAI655589 QKE655586:QKE655589 QUA655586:QUA655589 RDW655586:RDW655589 RNS655586:RNS655589 RXO655586:RXO655589 SHK655586:SHK655589 SRG655586:SRG655589 TBC655586:TBC655589 TKY655586:TKY655589 TUU655586:TUU655589 UEQ655586:UEQ655589 UOM655586:UOM655589 UYI655586:UYI655589 VIE655586:VIE655589 VSA655586:VSA655589 WBW655586:WBW655589 WLS655586:WLS655589 WVO655586:WVO655589 G721122:G721125 JC721122:JC721125 SY721122:SY721125 ACU721122:ACU721125 AMQ721122:AMQ721125 AWM721122:AWM721125 BGI721122:BGI721125 BQE721122:BQE721125 CAA721122:CAA721125 CJW721122:CJW721125 CTS721122:CTS721125 DDO721122:DDO721125 DNK721122:DNK721125 DXG721122:DXG721125 EHC721122:EHC721125 EQY721122:EQY721125 FAU721122:FAU721125 FKQ721122:FKQ721125 FUM721122:FUM721125 GEI721122:GEI721125 GOE721122:GOE721125 GYA721122:GYA721125 HHW721122:HHW721125 HRS721122:HRS721125 IBO721122:IBO721125 ILK721122:ILK721125 IVG721122:IVG721125 JFC721122:JFC721125 JOY721122:JOY721125 JYU721122:JYU721125 KIQ721122:KIQ721125 KSM721122:KSM721125 LCI721122:LCI721125 LME721122:LME721125 LWA721122:LWA721125 MFW721122:MFW721125 MPS721122:MPS721125 MZO721122:MZO721125 NJK721122:NJK721125 NTG721122:NTG721125 ODC721122:ODC721125 OMY721122:OMY721125 OWU721122:OWU721125 PGQ721122:PGQ721125 PQM721122:PQM721125 QAI721122:QAI721125 QKE721122:QKE721125 QUA721122:QUA721125 RDW721122:RDW721125 RNS721122:RNS721125 RXO721122:RXO721125 SHK721122:SHK721125 SRG721122:SRG721125 TBC721122:TBC721125 TKY721122:TKY721125 TUU721122:TUU721125 UEQ721122:UEQ721125 UOM721122:UOM721125 UYI721122:UYI721125 VIE721122:VIE721125 VSA721122:VSA721125 WBW721122:WBW721125 WLS721122:WLS721125 WVO721122:WVO721125 G786658:G786661 JC786658:JC786661 SY786658:SY786661 ACU786658:ACU786661 AMQ786658:AMQ786661 AWM786658:AWM786661 BGI786658:BGI786661 BQE786658:BQE786661 CAA786658:CAA786661 CJW786658:CJW786661 CTS786658:CTS786661 DDO786658:DDO786661 DNK786658:DNK786661 DXG786658:DXG786661 EHC786658:EHC786661 EQY786658:EQY786661 FAU786658:FAU786661 FKQ786658:FKQ786661 FUM786658:FUM786661 GEI786658:GEI786661 GOE786658:GOE786661 GYA786658:GYA786661 HHW786658:HHW786661 HRS786658:HRS786661 IBO786658:IBO786661 ILK786658:ILK786661 IVG786658:IVG786661 JFC786658:JFC786661 JOY786658:JOY786661 JYU786658:JYU786661 KIQ786658:KIQ786661 KSM786658:KSM786661 LCI786658:LCI786661 LME786658:LME786661 LWA786658:LWA786661 MFW786658:MFW786661 MPS786658:MPS786661 MZO786658:MZO786661 NJK786658:NJK786661 NTG786658:NTG786661 ODC786658:ODC786661 OMY786658:OMY786661 OWU786658:OWU786661 PGQ786658:PGQ786661 PQM786658:PQM786661 QAI786658:QAI786661 QKE786658:QKE786661 QUA786658:QUA786661 RDW786658:RDW786661 RNS786658:RNS786661 RXO786658:RXO786661 SHK786658:SHK786661 SRG786658:SRG786661 TBC786658:TBC786661 TKY786658:TKY786661 TUU786658:TUU786661 UEQ786658:UEQ786661 UOM786658:UOM786661 UYI786658:UYI786661 VIE786658:VIE786661 VSA786658:VSA786661 WBW786658:WBW786661 WLS786658:WLS786661 WVO786658:WVO786661 G852194:G852197 JC852194:JC852197 SY852194:SY852197 ACU852194:ACU852197 AMQ852194:AMQ852197 AWM852194:AWM852197 BGI852194:BGI852197 BQE852194:BQE852197 CAA852194:CAA852197 CJW852194:CJW852197 CTS852194:CTS852197 DDO852194:DDO852197 DNK852194:DNK852197 DXG852194:DXG852197 EHC852194:EHC852197 EQY852194:EQY852197 FAU852194:FAU852197 FKQ852194:FKQ852197 FUM852194:FUM852197 GEI852194:GEI852197 GOE852194:GOE852197 GYA852194:GYA852197 HHW852194:HHW852197 HRS852194:HRS852197 IBO852194:IBO852197 ILK852194:ILK852197 IVG852194:IVG852197 JFC852194:JFC852197 JOY852194:JOY852197 JYU852194:JYU852197 KIQ852194:KIQ852197 KSM852194:KSM852197 LCI852194:LCI852197 LME852194:LME852197 LWA852194:LWA852197 MFW852194:MFW852197 MPS852194:MPS852197 MZO852194:MZO852197 NJK852194:NJK852197 NTG852194:NTG852197 ODC852194:ODC852197 OMY852194:OMY852197 OWU852194:OWU852197 PGQ852194:PGQ852197 PQM852194:PQM852197 QAI852194:QAI852197 QKE852194:QKE852197 QUA852194:QUA852197 RDW852194:RDW852197 RNS852194:RNS852197 RXO852194:RXO852197 SHK852194:SHK852197 SRG852194:SRG852197 TBC852194:TBC852197 TKY852194:TKY852197 TUU852194:TUU852197 UEQ852194:UEQ852197 UOM852194:UOM852197 UYI852194:UYI852197 VIE852194:VIE852197 VSA852194:VSA852197 WBW852194:WBW852197 WLS852194:WLS852197 WVO852194:WVO852197 G917730:G917733 JC917730:JC917733 SY917730:SY917733 ACU917730:ACU917733 AMQ917730:AMQ917733 AWM917730:AWM917733 BGI917730:BGI917733 BQE917730:BQE917733 CAA917730:CAA917733 CJW917730:CJW917733 CTS917730:CTS917733 DDO917730:DDO917733 DNK917730:DNK917733 DXG917730:DXG917733 EHC917730:EHC917733 EQY917730:EQY917733 FAU917730:FAU917733 FKQ917730:FKQ917733 FUM917730:FUM917733 GEI917730:GEI917733 GOE917730:GOE917733 GYA917730:GYA917733 HHW917730:HHW917733 HRS917730:HRS917733 IBO917730:IBO917733 ILK917730:ILK917733 IVG917730:IVG917733 JFC917730:JFC917733 JOY917730:JOY917733 JYU917730:JYU917733 KIQ917730:KIQ917733 KSM917730:KSM917733 LCI917730:LCI917733 LME917730:LME917733 LWA917730:LWA917733 MFW917730:MFW917733 MPS917730:MPS917733 MZO917730:MZO917733 NJK917730:NJK917733 NTG917730:NTG917733 ODC917730:ODC917733 OMY917730:OMY917733 OWU917730:OWU917733 PGQ917730:PGQ917733 PQM917730:PQM917733 QAI917730:QAI917733 QKE917730:QKE917733 QUA917730:QUA917733 RDW917730:RDW917733 RNS917730:RNS917733 RXO917730:RXO917733 SHK917730:SHK917733 SRG917730:SRG917733 TBC917730:TBC917733 TKY917730:TKY917733 TUU917730:TUU917733 UEQ917730:UEQ917733 UOM917730:UOM917733 UYI917730:UYI917733 VIE917730:VIE917733 VSA917730:VSA917733 WBW917730:WBW917733 WLS917730:WLS917733 WVO917730:WVO917733 G983266:G983269 JC983266:JC983269 SY983266:SY983269 ACU983266:ACU983269 AMQ983266:AMQ983269 AWM983266:AWM983269 BGI983266:BGI983269 BQE983266:BQE983269 CAA983266:CAA983269 CJW983266:CJW983269 CTS983266:CTS983269 DDO983266:DDO983269 DNK983266:DNK983269 DXG983266:DXG983269 EHC983266:EHC983269 EQY983266:EQY983269 FAU983266:FAU983269 FKQ983266:FKQ983269 FUM983266:FUM983269 GEI983266:GEI983269 GOE983266:GOE983269 GYA983266:GYA983269 HHW983266:HHW983269 HRS983266:HRS983269 IBO983266:IBO983269 ILK983266:ILK983269 IVG983266:IVG983269 JFC983266:JFC983269 JOY983266:JOY983269 JYU983266:JYU983269 KIQ983266:KIQ983269 KSM983266:KSM983269 LCI983266:LCI983269 LME983266:LME983269 LWA983266:LWA983269 MFW983266:MFW983269 MPS983266:MPS983269 MZO983266:MZO983269 NJK983266:NJK983269 NTG983266:NTG983269 ODC983266:ODC983269 OMY983266:OMY983269 OWU983266:OWU983269 PGQ983266:PGQ983269 PQM983266:PQM983269 QAI983266:QAI983269 QKE983266:QKE983269 QUA983266:QUA983269 RDW983266:RDW983269 RNS983266:RNS983269 RXO983266:RXO983269 SHK983266:SHK983269 SRG983266:SRG983269 TBC983266:TBC983269 TKY983266:TKY983269 TUU983266:TUU983269 UEQ983266:UEQ983269 UOM983266:UOM983269 UYI983266:UYI983269 VIE983266:VIE983269 VSA983266:VSA983269 WBW983266:WBW983269 WLS983266:WLS983269 WVO983266:WVO983269 G231:G237 JC231:JC237 SY231:SY237 ACU231:ACU237 AMQ231:AMQ237 AWM231:AWM237 BGI231:BGI237 BQE231:BQE237 CAA231:CAA237 CJW231:CJW237 CTS231:CTS237 DDO231:DDO237 DNK231:DNK237 DXG231:DXG237 EHC231:EHC237 EQY231:EQY237 FAU231:FAU237 FKQ231:FKQ237 FUM231:FUM237 GEI231:GEI237 GOE231:GOE237 GYA231:GYA237 HHW231:HHW237 HRS231:HRS237 IBO231:IBO237 ILK231:ILK237 IVG231:IVG237 JFC231:JFC237 JOY231:JOY237 JYU231:JYU237 KIQ231:KIQ237 KSM231:KSM237 LCI231:LCI237 LME231:LME237 LWA231:LWA237 MFW231:MFW237 MPS231:MPS237 MZO231:MZO237 NJK231:NJK237 NTG231:NTG237 ODC231:ODC237 OMY231:OMY237 OWU231:OWU237 PGQ231:PGQ237 PQM231:PQM237 QAI231:QAI237 QKE231:QKE237 QUA231:QUA237 RDW231:RDW237 RNS231:RNS237 RXO231:RXO237 SHK231:SHK237 SRG231:SRG237 TBC231:TBC237 TKY231:TKY237 TUU231:TUU237 UEQ231:UEQ237 UOM231:UOM237 UYI231:UYI237 VIE231:VIE237 VSA231:VSA237 WBW231:WBW237 WLS231:WLS237 WVO231:WVO237 G65767:G65773 JC65767:JC65773 SY65767:SY65773 ACU65767:ACU65773 AMQ65767:AMQ65773 AWM65767:AWM65773 BGI65767:BGI65773 BQE65767:BQE65773 CAA65767:CAA65773 CJW65767:CJW65773 CTS65767:CTS65773 DDO65767:DDO65773 DNK65767:DNK65773 DXG65767:DXG65773 EHC65767:EHC65773 EQY65767:EQY65773 FAU65767:FAU65773 FKQ65767:FKQ65773 FUM65767:FUM65773 GEI65767:GEI65773 GOE65767:GOE65773 GYA65767:GYA65773 HHW65767:HHW65773 HRS65767:HRS65773 IBO65767:IBO65773 ILK65767:ILK65773 IVG65767:IVG65773 JFC65767:JFC65773 JOY65767:JOY65773 JYU65767:JYU65773 KIQ65767:KIQ65773 KSM65767:KSM65773 LCI65767:LCI65773 LME65767:LME65773 LWA65767:LWA65773 MFW65767:MFW65773 MPS65767:MPS65773 MZO65767:MZO65773 NJK65767:NJK65773 NTG65767:NTG65773 ODC65767:ODC65773 OMY65767:OMY65773 OWU65767:OWU65773 PGQ65767:PGQ65773 PQM65767:PQM65773 QAI65767:QAI65773 QKE65767:QKE65773 QUA65767:QUA65773 RDW65767:RDW65773 RNS65767:RNS65773 RXO65767:RXO65773 SHK65767:SHK65773 SRG65767:SRG65773 TBC65767:TBC65773 TKY65767:TKY65773 TUU65767:TUU65773 UEQ65767:UEQ65773 UOM65767:UOM65773 UYI65767:UYI65773 VIE65767:VIE65773 VSA65767:VSA65773 WBW65767:WBW65773 WLS65767:WLS65773 WVO65767:WVO65773 G131303:G131309 JC131303:JC131309 SY131303:SY131309 ACU131303:ACU131309 AMQ131303:AMQ131309 AWM131303:AWM131309 BGI131303:BGI131309 BQE131303:BQE131309 CAA131303:CAA131309 CJW131303:CJW131309 CTS131303:CTS131309 DDO131303:DDO131309 DNK131303:DNK131309 DXG131303:DXG131309 EHC131303:EHC131309 EQY131303:EQY131309 FAU131303:FAU131309 FKQ131303:FKQ131309 FUM131303:FUM131309 GEI131303:GEI131309 GOE131303:GOE131309 GYA131303:GYA131309 HHW131303:HHW131309 HRS131303:HRS131309 IBO131303:IBO131309 ILK131303:ILK131309 IVG131303:IVG131309 JFC131303:JFC131309 JOY131303:JOY131309 JYU131303:JYU131309 KIQ131303:KIQ131309 KSM131303:KSM131309 LCI131303:LCI131309 LME131303:LME131309 LWA131303:LWA131309 MFW131303:MFW131309 MPS131303:MPS131309 MZO131303:MZO131309 NJK131303:NJK131309 NTG131303:NTG131309 ODC131303:ODC131309 OMY131303:OMY131309 OWU131303:OWU131309 PGQ131303:PGQ131309 PQM131303:PQM131309 QAI131303:QAI131309 QKE131303:QKE131309 QUA131303:QUA131309 RDW131303:RDW131309 RNS131303:RNS131309 RXO131303:RXO131309 SHK131303:SHK131309 SRG131303:SRG131309 TBC131303:TBC131309 TKY131303:TKY131309 TUU131303:TUU131309 UEQ131303:UEQ131309 UOM131303:UOM131309 UYI131303:UYI131309 VIE131303:VIE131309 VSA131303:VSA131309 WBW131303:WBW131309 WLS131303:WLS131309 WVO131303:WVO131309 G196839:G196845 JC196839:JC196845 SY196839:SY196845 ACU196839:ACU196845 AMQ196839:AMQ196845 AWM196839:AWM196845 BGI196839:BGI196845 BQE196839:BQE196845 CAA196839:CAA196845 CJW196839:CJW196845 CTS196839:CTS196845 DDO196839:DDO196845 DNK196839:DNK196845 DXG196839:DXG196845 EHC196839:EHC196845 EQY196839:EQY196845 FAU196839:FAU196845 FKQ196839:FKQ196845 FUM196839:FUM196845 GEI196839:GEI196845 GOE196839:GOE196845 GYA196839:GYA196845 HHW196839:HHW196845 HRS196839:HRS196845 IBO196839:IBO196845 ILK196839:ILK196845 IVG196839:IVG196845 JFC196839:JFC196845 JOY196839:JOY196845 JYU196839:JYU196845 KIQ196839:KIQ196845 KSM196839:KSM196845 LCI196839:LCI196845 LME196839:LME196845 LWA196839:LWA196845 MFW196839:MFW196845 MPS196839:MPS196845 MZO196839:MZO196845 NJK196839:NJK196845 NTG196839:NTG196845 ODC196839:ODC196845 OMY196839:OMY196845 OWU196839:OWU196845 PGQ196839:PGQ196845 PQM196839:PQM196845 QAI196839:QAI196845 QKE196839:QKE196845 QUA196839:QUA196845 RDW196839:RDW196845 RNS196839:RNS196845 RXO196839:RXO196845 SHK196839:SHK196845 SRG196839:SRG196845 TBC196839:TBC196845 TKY196839:TKY196845 TUU196839:TUU196845 UEQ196839:UEQ196845 UOM196839:UOM196845 UYI196839:UYI196845 VIE196839:VIE196845 VSA196839:VSA196845 WBW196839:WBW196845 WLS196839:WLS196845 WVO196839:WVO196845 G262375:G262381 JC262375:JC262381 SY262375:SY262381 ACU262375:ACU262381 AMQ262375:AMQ262381 AWM262375:AWM262381 BGI262375:BGI262381 BQE262375:BQE262381 CAA262375:CAA262381 CJW262375:CJW262381 CTS262375:CTS262381 DDO262375:DDO262381 DNK262375:DNK262381 DXG262375:DXG262381 EHC262375:EHC262381 EQY262375:EQY262381 FAU262375:FAU262381 FKQ262375:FKQ262381 FUM262375:FUM262381 GEI262375:GEI262381 GOE262375:GOE262381 GYA262375:GYA262381 HHW262375:HHW262381 HRS262375:HRS262381 IBO262375:IBO262381 ILK262375:ILK262381 IVG262375:IVG262381 JFC262375:JFC262381 JOY262375:JOY262381 JYU262375:JYU262381 KIQ262375:KIQ262381 KSM262375:KSM262381 LCI262375:LCI262381 LME262375:LME262381 LWA262375:LWA262381 MFW262375:MFW262381 MPS262375:MPS262381 MZO262375:MZO262381 NJK262375:NJK262381 NTG262375:NTG262381 ODC262375:ODC262381 OMY262375:OMY262381 OWU262375:OWU262381 PGQ262375:PGQ262381 PQM262375:PQM262381 QAI262375:QAI262381 QKE262375:QKE262381 QUA262375:QUA262381 RDW262375:RDW262381 RNS262375:RNS262381 RXO262375:RXO262381 SHK262375:SHK262381 SRG262375:SRG262381 TBC262375:TBC262381 TKY262375:TKY262381 TUU262375:TUU262381 UEQ262375:UEQ262381 UOM262375:UOM262381 UYI262375:UYI262381 VIE262375:VIE262381 VSA262375:VSA262381 WBW262375:WBW262381 WLS262375:WLS262381 WVO262375:WVO262381 G327911:G327917 JC327911:JC327917 SY327911:SY327917 ACU327911:ACU327917 AMQ327911:AMQ327917 AWM327911:AWM327917 BGI327911:BGI327917 BQE327911:BQE327917 CAA327911:CAA327917 CJW327911:CJW327917 CTS327911:CTS327917 DDO327911:DDO327917 DNK327911:DNK327917 DXG327911:DXG327917 EHC327911:EHC327917 EQY327911:EQY327917 FAU327911:FAU327917 FKQ327911:FKQ327917 FUM327911:FUM327917 GEI327911:GEI327917 GOE327911:GOE327917 GYA327911:GYA327917 HHW327911:HHW327917 HRS327911:HRS327917 IBO327911:IBO327917 ILK327911:ILK327917 IVG327911:IVG327917 JFC327911:JFC327917 JOY327911:JOY327917 JYU327911:JYU327917 KIQ327911:KIQ327917 KSM327911:KSM327917 LCI327911:LCI327917 LME327911:LME327917 LWA327911:LWA327917 MFW327911:MFW327917 MPS327911:MPS327917 MZO327911:MZO327917 NJK327911:NJK327917 NTG327911:NTG327917 ODC327911:ODC327917 OMY327911:OMY327917 OWU327911:OWU327917 PGQ327911:PGQ327917 PQM327911:PQM327917 QAI327911:QAI327917 QKE327911:QKE327917 QUA327911:QUA327917 RDW327911:RDW327917 RNS327911:RNS327917 RXO327911:RXO327917 SHK327911:SHK327917 SRG327911:SRG327917 TBC327911:TBC327917 TKY327911:TKY327917 TUU327911:TUU327917 UEQ327911:UEQ327917 UOM327911:UOM327917 UYI327911:UYI327917 VIE327911:VIE327917 VSA327911:VSA327917 WBW327911:WBW327917 WLS327911:WLS327917 WVO327911:WVO327917 G393447:G393453 JC393447:JC393453 SY393447:SY393453 ACU393447:ACU393453 AMQ393447:AMQ393453 AWM393447:AWM393453 BGI393447:BGI393453 BQE393447:BQE393453 CAA393447:CAA393453 CJW393447:CJW393453 CTS393447:CTS393453 DDO393447:DDO393453 DNK393447:DNK393453 DXG393447:DXG393453 EHC393447:EHC393453 EQY393447:EQY393453 FAU393447:FAU393453 FKQ393447:FKQ393453 FUM393447:FUM393453 GEI393447:GEI393453 GOE393447:GOE393453 GYA393447:GYA393453 HHW393447:HHW393453 HRS393447:HRS393453 IBO393447:IBO393453 ILK393447:ILK393453 IVG393447:IVG393453 JFC393447:JFC393453 JOY393447:JOY393453 JYU393447:JYU393453 KIQ393447:KIQ393453 KSM393447:KSM393453 LCI393447:LCI393453 LME393447:LME393453 LWA393447:LWA393453 MFW393447:MFW393453 MPS393447:MPS393453 MZO393447:MZO393453 NJK393447:NJK393453 NTG393447:NTG393453 ODC393447:ODC393453 OMY393447:OMY393453 OWU393447:OWU393453 PGQ393447:PGQ393453 PQM393447:PQM393453 QAI393447:QAI393453 QKE393447:QKE393453 QUA393447:QUA393453 RDW393447:RDW393453 RNS393447:RNS393453 RXO393447:RXO393453 SHK393447:SHK393453 SRG393447:SRG393453 TBC393447:TBC393453 TKY393447:TKY393453 TUU393447:TUU393453 UEQ393447:UEQ393453 UOM393447:UOM393453 UYI393447:UYI393453 VIE393447:VIE393453 VSA393447:VSA393453 WBW393447:WBW393453 WLS393447:WLS393453 WVO393447:WVO393453 G458983:G458989 JC458983:JC458989 SY458983:SY458989 ACU458983:ACU458989 AMQ458983:AMQ458989 AWM458983:AWM458989 BGI458983:BGI458989 BQE458983:BQE458989 CAA458983:CAA458989 CJW458983:CJW458989 CTS458983:CTS458989 DDO458983:DDO458989 DNK458983:DNK458989 DXG458983:DXG458989 EHC458983:EHC458989 EQY458983:EQY458989 FAU458983:FAU458989 FKQ458983:FKQ458989 FUM458983:FUM458989 GEI458983:GEI458989 GOE458983:GOE458989 GYA458983:GYA458989 HHW458983:HHW458989 HRS458983:HRS458989 IBO458983:IBO458989 ILK458983:ILK458989 IVG458983:IVG458989 JFC458983:JFC458989 JOY458983:JOY458989 JYU458983:JYU458989 KIQ458983:KIQ458989 KSM458983:KSM458989 LCI458983:LCI458989 LME458983:LME458989 LWA458983:LWA458989 MFW458983:MFW458989 MPS458983:MPS458989 MZO458983:MZO458989 NJK458983:NJK458989 NTG458983:NTG458989 ODC458983:ODC458989 OMY458983:OMY458989 OWU458983:OWU458989 PGQ458983:PGQ458989 PQM458983:PQM458989 QAI458983:QAI458989 QKE458983:QKE458989 QUA458983:QUA458989 RDW458983:RDW458989 RNS458983:RNS458989 RXO458983:RXO458989 SHK458983:SHK458989 SRG458983:SRG458989 TBC458983:TBC458989 TKY458983:TKY458989 TUU458983:TUU458989 UEQ458983:UEQ458989 UOM458983:UOM458989 UYI458983:UYI458989 VIE458983:VIE458989 VSA458983:VSA458989 WBW458983:WBW458989 WLS458983:WLS458989 WVO458983:WVO458989 G524519:G524525 JC524519:JC524525 SY524519:SY524525 ACU524519:ACU524525 AMQ524519:AMQ524525 AWM524519:AWM524525 BGI524519:BGI524525 BQE524519:BQE524525 CAA524519:CAA524525 CJW524519:CJW524525 CTS524519:CTS524525 DDO524519:DDO524525 DNK524519:DNK524525 DXG524519:DXG524525 EHC524519:EHC524525 EQY524519:EQY524525 FAU524519:FAU524525 FKQ524519:FKQ524525 FUM524519:FUM524525 GEI524519:GEI524525 GOE524519:GOE524525 GYA524519:GYA524525 HHW524519:HHW524525 HRS524519:HRS524525 IBO524519:IBO524525 ILK524519:ILK524525 IVG524519:IVG524525 JFC524519:JFC524525 JOY524519:JOY524525 JYU524519:JYU524525 KIQ524519:KIQ524525 KSM524519:KSM524525 LCI524519:LCI524525 LME524519:LME524525 LWA524519:LWA524525 MFW524519:MFW524525 MPS524519:MPS524525 MZO524519:MZO524525 NJK524519:NJK524525 NTG524519:NTG524525 ODC524519:ODC524525 OMY524519:OMY524525 OWU524519:OWU524525 PGQ524519:PGQ524525 PQM524519:PQM524525 QAI524519:QAI524525 QKE524519:QKE524525 QUA524519:QUA524525 RDW524519:RDW524525 RNS524519:RNS524525 RXO524519:RXO524525 SHK524519:SHK524525 SRG524519:SRG524525 TBC524519:TBC524525 TKY524519:TKY524525 TUU524519:TUU524525 UEQ524519:UEQ524525 UOM524519:UOM524525 UYI524519:UYI524525 VIE524519:VIE524525 VSA524519:VSA524525 WBW524519:WBW524525 WLS524519:WLS524525 WVO524519:WVO524525 G590055:G590061 JC590055:JC590061 SY590055:SY590061 ACU590055:ACU590061 AMQ590055:AMQ590061 AWM590055:AWM590061 BGI590055:BGI590061 BQE590055:BQE590061 CAA590055:CAA590061 CJW590055:CJW590061 CTS590055:CTS590061 DDO590055:DDO590061 DNK590055:DNK590061 DXG590055:DXG590061 EHC590055:EHC590061 EQY590055:EQY590061 FAU590055:FAU590061 FKQ590055:FKQ590061 FUM590055:FUM590061 GEI590055:GEI590061 GOE590055:GOE590061 GYA590055:GYA590061 HHW590055:HHW590061 HRS590055:HRS590061 IBO590055:IBO590061 ILK590055:ILK590061 IVG590055:IVG590061 JFC590055:JFC590061 JOY590055:JOY590061 JYU590055:JYU590061 KIQ590055:KIQ590061 KSM590055:KSM590061 LCI590055:LCI590061 LME590055:LME590061 LWA590055:LWA590061 MFW590055:MFW590061 MPS590055:MPS590061 MZO590055:MZO590061 NJK590055:NJK590061 NTG590055:NTG590061 ODC590055:ODC590061 OMY590055:OMY590061 OWU590055:OWU590061 PGQ590055:PGQ590061 PQM590055:PQM590061 QAI590055:QAI590061 QKE590055:QKE590061 QUA590055:QUA590061 RDW590055:RDW590061 RNS590055:RNS590061 RXO590055:RXO590061 SHK590055:SHK590061 SRG590055:SRG590061 TBC590055:TBC590061 TKY590055:TKY590061 TUU590055:TUU590061 UEQ590055:UEQ590061 UOM590055:UOM590061 UYI590055:UYI590061 VIE590055:VIE590061 VSA590055:VSA590061 WBW590055:WBW590061 WLS590055:WLS590061 WVO590055:WVO590061 G655591:G655597 JC655591:JC655597 SY655591:SY655597 ACU655591:ACU655597 AMQ655591:AMQ655597 AWM655591:AWM655597 BGI655591:BGI655597 BQE655591:BQE655597 CAA655591:CAA655597 CJW655591:CJW655597 CTS655591:CTS655597 DDO655591:DDO655597 DNK655591:DNK655597 DXG655591:DXG655597 EHC655591:EHC655597 EQY655591:EQY655597 FAU655591:FAU655597 FKQ655591:FKQ655597 FUM655591:FUM655597 GEI655591:GEI655597 GOE655591:GOE655597 GYA655591:GYA655597 HHW655591:HHW655597 HRS655591:HRS655597 IBO655591:IBO655597 ILK655591:ILK655597 IVG655591:IVG655597 JFC655591:JFC655597 JOY655591:JOY655597 JYU655591:JYU655597 KIQ655591:KIQ655597 KSM655591:KSM655597 LCI655591:LCI655597 LME655591:LME655597 LWA655591:LWA655597 MFW655591:MFW655597 MPS655591:MPS655597 MZO655591:MZO655597 NJK655591:NJK655597 NTG655591:NTG655597 ODC655591:ODC655597 OMY655591:OMY655597 OWU655591:OWU655597 PGQ655591:PGQ655597 PQM655591:PQM655597 QAI655591:QAI655597 QKE655591:QKE655597 QUA655591:QUA655597 RDW655591:RDW655597 RNS655591:RNS655597 RXO655591:RXO655597 SHK655591:SHK655597 SRG655591:SRG655597 TBC655591:TBC655597 TKY655591:TKY655597 TUU655591:TUU655597 UEQ655591:UEQ655597 UOM655591:UOM655597 UYI655591:UYI655597 VIE655591:VIE655597 VSA655591:VSA655597 WBW655591:WBW655597 WLS655591:WLS655597 WVO655591:WVO655597 G721127:G721133 JC721127:JC721133 SY721127:SY721133 ACU721127:ACU721133 AMQ721127:AMQ721133 AWM721127:AWM721133 BGI721127:BGI721133 BQE721127:BQE721133 CAA721127:CAA721133 CJW721127:CJW721133 CTS721127:CTS721133 DDO721127:DDO721133 DNK721127:DNK721133 DXG721127:DXG721133 EHC721127:EHC721133 EQY721127:EQY721133 FAU721127:FAU721133 FKQ721127:FKQ721133 FUM721127:FUM721133 GEI721127:GEI721133 GOE721127:GOE721133 GYA721127:GYA721133 HHW721127:HHW721133 HRS721127:HRS721133 IBO721127:IBO721133 ILK721127:ILK721133 IVG721127:IVG721133 JFC721127:JFC721133 JOY721127:JOY721133 JYU721127:JYU721133 KIQ721127:KIQ721133 KSM721127:KSM721133 LCI721127:LCI721133 LME721127:LME721133 LWA721127:LWA721133 MFW721127:MFW721133 MPS721127:MPS721133 MZO721127:MZO721133 NJK721127:NJK721133 NTG721127:NTG721133 ODC721127:ODC721133 OMY721127:OMY721133 OWU721127:OWU721133 PGQ721127:PGQ721133 PQM721127:PQM721133 QAI721127:QAI721133 QKE721127:QKE721133 QUA721127:QUA721133 RDW721127:RDW721133 RNS721127:RNS721133 RXO721127:RXO721133 SHK721127:SHK721133 SRG721127:SRG721133 TBC721127:TBC721133 TKY721127:TKY721133 TUU721127:TUU721133 UEQ721127:UEQ721133 UOM721127:UOM721133 UYI721127:UYI721133 VIE721127:VIE721133 VSA721127:VSA721133 WBW721127:WBW721133 WLS721127:WLS721133 WVO721127:WVO721133 G786663:G786669 JC786663:JC786669 SY786663:SY786669 ACU786663:ACU786669 AMQ786663:AMQ786669 AWM786663:AWM786669 BGI786663:BGI786669 BQE786663:BQE786669 CAA786663:CAA786669 CJW786663:CJW786669 CTS786663:CTS786669 DDO786663:DDO786669 DNK786663:DNK786669 DXG786663:DXG786669 EHC786663:EHC786669 EQY786663:EQY786669 FAU786663:FAU786669 FKQ786663:FKQ786669 FUM786663:FUM786669 GEI786663:GEI786669 GOE786663:GOE786669 GYA786663:GYA786669 HHW786663:HHW786669 HRS786663:HRS786669 IBO786663:IBO786669 ILK786663:ILK786669 IVG786663:IVG786669 JFC786663:JFC786669 JOY786663:JOY786669 JYU786663:JYU786669 KIQ786663:KIQ786669 KSM786663:KSM786669 LCI786663:LCI786669 LME786663:LME786669 LWA786663:LWA786669 MFW786663:MFW786669 MPS786663:MPS786669 MZO786663:MZO786669 NJK786663:NJK786669 NTG786663:NTG786669 ODC786663:ODC786669 OMY786663:OMY786669 OWU786663:OWU786669 PGQ786663:PGQ786669 PQM786663:PQM786669 QAI786663:QAI786669 QKE786663:QKE786669 QUA786663:QUA786669 RDW786663:RDW786669 RNS786663:RNS786669 RXO786663:RXO786669 SHK786663:SHK786669 SRG786663:SRG786669 TBC786663:TBC786669 TKY786663:TKY786669 TUU786663:TUU786669 UEQ786663:UEQ786669 UOM786663:UOM786669 UYI786663:UYI786669 VIE786663:VIE786669 VSA786663:VSA786669 WBW786663:WBW786669 WLS786663:WLS786669 WVO786663:WVO786669 G852199:G852205 JC852199:JC852205 SY852199:SY852205 ACU852199:ACU852205 AMQ852199:AMQ852205 AWM852199:AWM852205 BGI852199:BGI852205 BQE852199:BQE852205 CAA852199:CAA852205 CJW852199:CJW852205 CTS852199:CTS852205 DDO852199:DDO852205 DNK852199:DNK852205 DXG852199:DXG852205 EHC852199:EHC852205 EQY852199:EQY852205 FAU852199:FAU852205 FKQ852199:FKQ852205 FUM852199:FUM852205 GEI852199:GEI852205 GOE852199:GOE852205 GYA852199:GYA852205 HHW852199:HHW852205 HRS852199:HRS852205 IBO852199:IBO852205 ILK852199:ILK852205 IVG852199:IVG852205 JFC852199:JFC852205 JOY852199:JOY852205 JYU852199:JYU852205 KIQ852199:KIQ852205 KSM852199:KSM852205 LCI852199:LCI852205 LME852199:LME852205 LWA852199:LWA852205 MFW852199:MFW852205 MPS852199:MPS852205 MZO852199:MZO852205 NJK852199:NJK852205 NTG852199:NTG852205 ODC852199:ODC852205 OMY852199:OMY852205 OWU852199:OWU852205 PGQ852199:PGQ852205 PQM852199:PQM852205 QAI852199:QAI852205 QKE852199:QKE852205 QUA852199:QUA852205 RDW852199:RDW852205 RNS852199:RNS852205 RXO852199:RXO852205 SHK852199:SHK852205 SRG852199:SRG852205 TBC852199:TBC852205 TKY852199:TKY852205 TUU852199:TUU852205 UEQ852199:UEQ852205 UOM852199:UOM852205 UYI852199:UYI852205 VIE852199:VIE852205 VSA852199:VSA852205 WBW852199:WBW852205 WLS852199:WLS852205 WVO852199:WVO852205 G917735:G917741 JC917735:JC917741 SY917735:SY917741 ACU917735:ACU917741 AMQ917735:AMQ917741 AWM917735:AWM917741 BGI917735:BGI917741 BQE917735:BQE917741 CAA917735:CAA917741 CJW917735:CJW917741 CTS917735:CTS917741 DDO917735:DDO917741 DNK917735:DNK917741 DXG917735:DXG917741 EHC917735:EHC917741 EQY917735:EQY917741 FAU917735:FAU917741 FKQ917735:FKQ917741 FUM917735:FUM917741 GEI917735:GEI917741 GOE917735:GOE917741 GYA917735:GYA917741 HHW917735:HHW917741 HRS917735:HRS917741 IBO917735:IBO917741 ILK917735:ILK917741 IVG917735:IVG917741 JFC917735:JFC917741 JOY917735:JOY917741 JYU917735:JYU917741 KIQ917735:KIQ917741 KSM917735:KSM917741 LCI917735:LCI917741 LME917735:LME917741 LWA917735:LWA917741 MFW917735:MFW917741 MPS917735:MPS917741 MZO917735:MZO917741 NJK917735:NJK917741 NTG917735:NTG917741 ODC917735:ODC917741 OMY917735:OMY917741 OWU917735:OWU917741 PGQ917735:PGQ917741 PQM917735:PQM917741 QAI917735:QAI917741 QKE917735:QKE917741 QUA917735:QUA917741 RDW917735:RDW917741 RNS917735:RNS917741 RXO917735:RXO917741 SHK917735:SHK917741 SRG917735:SRG917741 TBC917735:TBC917741 TKY917735:TKY917741 TUU917735:TUU917741 UEQ917735:UEQ917741 UOM917735:UOM917741 UYI917735:UYI917741 VIE917735:VIE917741 VSA917735:VSA917741 WBW917735:WBW917741 WLS917735:WLS917741 WVO917735:WVO917741 G983271:G983277 JC983271:JC983277 SY983271:SY983277 ACU983271:ACU983277 AMQ983271:AMQ983277 AWM983271:AWM983277 BGI983271:BGI983277 BQE983271:BQE983277 CAA983271:CAA983277 CJW983271:CJW983277 CTS983271:CTS983277 DDO983271:DDO983277 DNK983271:DNK983277 DXG983271:DXG983277 EHC983271:EHC983277 EQY983271:EQY983277 FAU983271:FAU983277 FKQ983271:FKQ983277 FUM983271:FUM983277 GEI983271:GEI983277 GOE983271:GOE983277 GYA983271:GYA983277 HHW983271:HHW983277 HRS983271:HRS983277 IBO983271:IBO983277 ILK983271:ILK983277 IVG983271:IVG983277 JFC983271:JFC983277 JOY983271:JOY983277 JYU983271:JYU983277 KIQ983271:KIQ983277 KSM983271:KSM983277 LCI983271:LCI983277 LME983271:LME983277 LWA983271:LWA983277 MFW983271:MFW983277 MPS983271:MPS983277 MZO983271:MZO983277 NJK983271:NJK983277 NTG983271:NTG983277 ODC983271:ODC983277 OMY983271:OMY983277 OWU983271:OWU983277 PGQ983271:PGQ983277 PQM983271:PQM983277 QAI983271:QAI983277 QKE983271:QKE983277 QUA983271:QUA983277 RDW983271:RDW983277 RNS983271:RNS983277 RXO983271:RXO983277 SHK983271:SHK983277 SRG983271:SRG983277 TBC983271:TBC983277 TKY983271:TKY983277 TUU983271:TUU983277 UEQ983271:UEQ983277 UOM983271:UOM983277 UYI983271:UYI983277 VIE983271:VIE983277 VSA983271:VSA983277 WBW983271:WBW983277 WLS983271:WLS983277 WVO983271:WVO983277 G239:G240 JC239:JC240 SY239:SY240 ACU239:ACU240 AMQ239:AMQ240 AWM239:AWM240 BGI239:BGI240 BQE239:BQE240 CAA239:CAA240 CJW239:CJW240 CTS239:CTS240 DDO239:DDO240 DNK239:DNK240 DXG239:DXG240 EHC239:EHC240 EQY239:EQY240 FAU239:FAU240 FKQ239:FKQ240 FUM239:FUM240 GEI239:GEI240 GOE239:GOE240 GYA239:GYA240 HHW239:HHW240 HRS239:HRS240 IBO239:IBO240 ILK239:ILK240 IVG239:IVG240 JFC239:JFC240 JOY239:JOY240 JYU239:JYU240 KIQ239:KIQ240 KSM239:KSM240 LCI239:LCI240 LME239:LME240 LWA239:LWA240 MFW239:MFW240 MPS239:MPS240 MZO239:MZO240 NJK239:NJK240 NTG239:NTG240 ODC239:ODC240 OMY239:OMY240 OWU239:OWU240 PGQ239:PGQ240 PQM239:PQM240 QAI239:QAI240 QKE239:QKE240 QUA239:QUA240 RDW239:RDW240 RNS239:RNS240 RXO239:RXO240 SHK239:SHK240 SRG239:SRG240 TBC239:TBC240 TKY239:TKY240 TUU239:TUU240 UEQ239:UEQ240 UOM239:UOM240 UYI239:UYI240 VIE239:VIE240 VSA239:VSA240 WBW239:WBW240 WLS239:WLS240 WVO239:WVO240 G65775:G65776 JC65775:JC65776 SY65775:SY65776 ACU65775:ACU65776 AMQ65775:AMQ65776 AWM65775:AWM65776 BGI65775:BGI65776 BQE65775:BQE65776 CAA65775:CAA65776 CJW65775:CJW65776 CTS65775:CTS65776 DDO65775:DDO65776 DNK65775:DNK65776 DXG65775:DXG65776 EHC65775:EHC65776 EQY65775:EQY65776 FAU65775:FAU65776 FKQ65775:FKQ65776 FUM65775:FUM65776 GEI65775:GEI65776 GOE65775:GOE65776 GYA65775:GYA65776 HHW65775:HHW65776 HRS65775:HRS65776 IBO65775:IBO65776 ILK65775:ILK65776 IVG65775:IVG65776 JFC65775:JFC65776 JOY65775:JOY65776 JYU65775:JYU65776 KIQ65775:KIQ65776 KSM65775:KSM65776 LCI65775:LCI65776 LME65775:LME65776 LWA65775:LWA65776 MFW65775:MFW65776 MPS65775:MPS65776 MZO65775:MZO65776 NJK65775:NJK65776 NTG65775:NTG65776 ODC65775:ODC65776 OMY65775:OMY65776 OWU65775:OWU65776 PGQ65775:PGQ65776 PQM65775:PQM65776 QAI65775:QAI65776 QKE65775:QKE65776 QUA65775:QUA65776 RDW65775:RDW65776 RNS65775:RNS65776 RXO65775:RXO65776 SHK65775:SHK65776 SRG65775:SRG65776 TBC65775:TBC65776 TKY65775:TKY65776 TUU65775:TUU65776 UEQ65775:UEQ65776 UOM65775:UOM65776 UYI65775:UYI65776 VIE65775:VIE65776 VSA65775:VSA65776 WBW65775:WBW65776 WLS65775:WLS65776 WVO65775:WVO65776 G131311:G131312 JC131311:JC131312 SY131311:SY131312 ACU131311:ACU131312 AMQ131311:AMQ131312 AWM131311:AWM131312 BGI131311:BGI131312 BQE131311:BQE131312 CAA131311:CAA131312 CJW131311:CJW131312 CTS131311:CTS131312 DDO131311:DDO131312 DNK131311:DNK131312 DXG131311:DXG131312 EHC131311:EHC131312 EQY131311:EQY131312 FAU131311:FAU131312 FKQ131311:FKQ131312 FUM131311:FUM131312 GEI131311:GEI131312 GOE131311:GOE131312 GYA131311:GYA131312 HHW131311:HHW131312 HRS131311:HRS131312 IBO131311:IBO131312 ILK131311:ILK131312 IVG131311:IVG131312 JFC131311:JFC131312 JOY131311:JOY131312 JYU131311:JYU131312 KIQ131311:KIQ131312 KSM131311:KSM131312 LCI131311:LCI131312 LME131311:LME131312 LWA131311:LWA131312 MFW131311:MFW131312 MPS131311:MPS131312 MZO131311:MZO131312 NJK131311:NJK131312 NTG131311:NTG131312 ODC131311:ODC131312 OMY131311:OMY131312 OWU131311:OWU131312 PGQ131311:PGQ131312 PQM131311:PQM131312 QAI131311:QAI131312 QKE131311:QKE131312 QUA131311:QUA131312 RDW131311:RDW131312 RNS131311:RNS131312 RXO131311:RXO131312 SHK131311:SHK131312 SRG131311:SRG131312 TBC131311:TBC131312 TKY131311:TKY131312 TUU131311:TUU131312 UEQ131311:UEQ131312 UOM131311:UOM131312 UYI131311:UYI131312 VIE131311:VIE131312 VSA131311:VSA131312 WBW131311:WBW131312 WLS131311:WLS131312 WVO131311:WVO131312 G196847:G196848 JC196847:JC196848 SY196847:SY196848 ACU196847:ACU196848 AMQ196847:AMQ196848 AWM196847:AWM196848 BGI196847:BGI196848 BQE196847:BQE196848 CAA196847:CAA196848 CJW196847:CJW196848 CTS196847:CTS196848 DDO196847:DDO196848 DNK196847:DNK196848 DXG196847:DXG196848 EHC196847:EHC196848 EQY196847:EQY196848 FAU196847:FAU196848 FKQ196847:FKQ196848 FUM196847:FUM196848 GEI196847:GEI196848 GOE196847:GOE196848 GYA196847:GYA196848 HHW196847:HHW196848 HRS196847:HRS196848 IBO196847:IBO196848 ILK196847:ILK196848 IVG196847:IVG196848 JFC196847:JFC196848 JOY196847:JOY196848 JYU196847:JYU196848 KIQ196847:KIQ196848 KSM196847:KSM196848 LCI196847:LCI196848 LME196847:LME196848 LWA196847:LWA196848 MFW196847:MFW196848 MPS196847:MPS196848 MZO196847:MZO196848 NJK196847:NJK196848 NTG196847:NTG196848 ODC196847:ODC196848 OMY196847:OMY196848 OWU196847:OWU196848 PGQ196847:PGQ196848 PQM196847:PQM196848 QAI196847:QAI196848 QKE196847:QKE196848 QUA196847:QUA196848 RDW196847:RDW196848 RNS196847:RNS196848 RXO196847:RXO196848 SHK196847:SHK196848 SRG196847:SRG196848 TBC196847:TBC196848 TKY196847:TKY196848 TUU196847:TUU196848 UEQ196847:UEQ196848 UOM196847:UOM196848 UYI196847:UYI196848 VIE196847:VIE196848 VSA196847:VSA196848 WBW196847:WBW196848 WLS196847:WLS196848 WVO196847:WVO196848 G262383:G262384 JC262383:JC262384 SY262383:SY262384 ACU262383:ACU262384 AMQ262383:AMQ262384 AWM262383:AWM262384 BGI262383:BGI262384 BQE262383:BQE262384 CAA262383:CAA262384 CJW262383:CJW262384 CTS262383:CTS262384 DDO262383:DDO262384 DNK262383:DNK262384 DXG262383:DXG262384 EHC262383:EHC262384 EQY262383:EQY262384 FAU262383:FAU262384 FKQ262383:FKQ262384 FUM262383:FUM262384 GEI262383:GEI262384 GOE262383:GOE262384 GYA262383:GYA262384 HHW262383:HHW262384 HRS262383:HRS262384 IBO262383:IBO262384 ILK262383:ILK262384 IVG262383:IVG262384 JFC262383:JFC262384 JOY262383:JOY262384 JYU262383:JYU262384 KIQ262383:KIQ262384 KSM262383:KSM262384 LCI262383:LCI262384 LME262383:LME262384 LWA262383:LWA262384 MFW262383:MFW262384 MPS262383:MPS262384 MZO262383:MZO262384 NJK262383:NJK262384 NTG262383:NTG262384 ODC262383:ODC262384 OMY262383:OMY262384 OWU262383:OWU262384 PGQ262383:PGQ262384 PQM262383:PQM262384 QAI262383:QAI262384 QKE262383:QKE262384 QUA262383:QUA262384 RDW262383:RDW262384 RNS262383:RNS262384 RXO262383:RXO262384 SHK262383:SHK262384 SRG262383:SRG262384 TBC262383:TBC262384 TKY262383:TKY262384 TUU262383:TUU262384 UEQ262383:UEQ262384 UOM262383:UOM262384 UYI262383:UYI262384 VIE262383:VIE262384 VSA262383:VSA262384 WBW262383:WBW262384 WLS262383:WLS262384 WVO262383:WVO262384 G327919:G327920 JC327919:JC327920 SY327919:SY327920 ACU327919:ACU327920 AMQ327919:AMQ327920 AWM327919:AWM327920 BGI327919:BGI327920 BQE327919:BQE327920 CAA327919:CAA327920 CJW327919:CJW327920 CTS327919:CTS327920 DDO327919:DDO327920 DNK327919:DNK327920 DXG327919:DXG327920 EHC327919:EHC327920 EQY327919:EQY327920 FAU327919:FAU327920 FKQ327919:FKQ327920 FUM327919:FUM327920 GEI327919:GEI327920 GOE327919:GOE327920 GYA327919:GYA327920 HHW327919:HHW327920 HRS327919:HRS327920 IBO327919:IBO327920 ILK327919:ILK327920 IVG327919:IVG327920 JFC327919:JFC327920 JOY327919:JOY327920 JYU327919:JYU327920 KIQ327919:KIQ327920 KSM327919:KSM327920 LCI327919:LCI327920 LME327919:LME327920 LWA327919:LWA327920 MFW327919:MFW327920 MPS327919:MPS327920 MZO327919:MZO327920 NJK327919:NJK327920 NTG327919:NTG327920 ODC327919:ODC327920 OMY327919:OMY327920 OWU327919:OWU327920 PGQ327919:PGQ327920 PQM327919:PQM327920 QAI327919:QAI327920 QKE327919:QKE327920 QUA327919:QUA327920 RDW327919:RDW327920 RNS327919:RNS327920 RXO327919:RXO327920 SHK327919:SHK327920 SRG327919:SRG327920 TBC327919:TBC327920 TKY327919:TKY327920 TUU327919:TUU327920 UEQ327919:UEQ327920 UOM327919:UOM327920 UYI327919:UYI327920 VIE327919:VIE327920 VSA327919:VSA327920 WBW327919:WBW327920 WLS327919:WLS327920 WVO327919:WVO327920 G393455:G393456 JC393455:JC393456 SY393455:SY393456 ACU393455:ACU393456 AMQ393455:AMQ393456 AWM393455:AWM393456 BGI393455:BGI393456 BQE393455:BQE393456 CAA393455:CAA393456 CJW393455:CJW393456 CTS393455:CTS393456 DDO393455:DDO393456 DNK393455:DNK393456 DXG393455:DXG393456 EHC393455:EHC393456 EQY393455:EQY393456 FAU393455:FAU393456 FKQ393455:FKQ393456 FUM393455:FUM393456 GEI393455:GEI393456 GOE393455:GOE393456 GYA393455:GYA393456 HHW393455:HHW393456 HRS393455:HRS393456 IBO393455:IBO393456 ILK393455:ILK393456 IVG393455:IVG393456 JFC393455:JFC393456 JOY393455:JOY393456 JYU393455:JYU393456 KIQ393455:KIQ393456 KSM393455:KSM393456 LCI393455:LCI393456 LME393455:LME393456 LWA393455:LWA393456 MFW393455:MFW393456 MPS393455:MPS393456 MZO393455:MZO393456 NJK393455:NJK393456 NTG393455:NTG393456 ODC393455:ODC393456 OMY393455:OMY393456 OWU393455:OWU393456 PGQ393455:PGQ393456 PQM393455:PQM393456 QAI393455:QAI393456 QKE393455:QKE393456 QUA393455:QUA393456 RDW393455:RDW393456 RNS393455:RNS393456 RXO393455:RXO393456 SHK393455:SHK393456 SRG393455:SRG393456 TBC393455:TBC393456 TKY393455:TKY393456 TUU393455:TUU393456 UEQ393455:UEQ393456 UOM393455:UOM393456 UYI393455:UYI393456 VIE393455:VIE393456 VSA393455:VSA393456 WBW393455:WBW393456 WLS393455:WLS393456 WVO393455:WVO393456 G458991:G458992 JC458991:JC458992 SY458991:SY458992 ACU458991:ACU458992 AMQ458991:AMQ458992 AWM458991:AWM458992 BGI458991:BGI458992 BQE458991:BQE458992 CAA458991:CAA458992 CJW458991:CJW458992 CTS458991:CTS458992 DDO458991:DDO458992 DNK458991:DNK458992 DXG458991:DXG458992 EHC458991:EHC458992 EQY458991:EQY458992 FAU458991:FAU458992 FKQ458991:FKQ458992 FUM458991:FUM458992 GEI458991:GEI458992 GOE458991:GOE458992 GYA458991:GYA458992 HHW458991:HHW458992 HRS458991:HRS458992 IBO458991:IBO458992 ILK458991:ILK458992 IVG458991:IVG458992 JFC458991:JFC458992 JOY458991:JOY458992 JYU458991:JYU458992 KIQ458991:KIQ458992 KSM458991:KSM458992 LCI458991:LCI458992 LME458991:LME458992 LWA458991:LWA458992 MFW458991:MFW458992 MPS458991:MPS458992 MZO458991:MZO458992 NJK458991:NJK458992 NTG458991:NTG458992 ODC458991:ODC458992 OMY458991:OMY458992 OWU458991:OWU458992 PGQ458991:PGQ458992 PQM458991:PQM458992 QAI458991:QAI458992 QKE458991:QKE458992 QUA458991:QUA458992 RDW458991:RDW458992 RNS458991:RNS458992 RXO458991:RXO458992 SHK458991:SHK458992 SRG458991:SRG458992 TBC458991:TBC458992 TKY458991:TKY458992 TUU458991:TUU458992 UEQ458991:UEQ458992 UOM458991:UOM458992 UYI458991:UYI458992 VIE458991:VIE458992 VSA458991:VSA458992 WBW458991:WBW458992 WLS458991:WLS458992 WVO458991:WVO458992 G524527:G524528 JC524527:JC524528 SY524527:SY524528 ACU524527:ACU524528 AMQ524527:AMQ524528 AWM524527:AWM524528 BGI524527:BGI524528 BQE524527:BQE524528 CAA524527:CAA524528 CJW524527:CJW524528 CTS524527:CTS524528 DDO524527:DDO524528 DNK524527:DNK524528 DXG524527:DXG524528 EHC524527:EHC524528 EQY524527:EQY524528 FAU524527:FAU524528 FKQ524527:FKQ524528 FUM524527:FUM524528 GEI524527:GEI524528 GOE524527:GOE524528 GYA524527:GYA524528 HHW524527:HHW524528 HRS524527:HRS524528 IBO524527:IBO524528 ILK524527:ILK524528 IVG524527:IVG524528 JFC524527:JFC524528 JOY524527:JOY524528 JYU524527:JYU524528 KIQ524527:KIQ524528 KSM524527:KSM524528 LCI524527:LCI524528 LME524527:LME524528 LWA524527:LWA524528 MFW524527:MFW524528 MPS524527:MPS524528 MZO524527:MZO524528 NJK524527:NJK524528 NTG524527:NTG524528 ODC524527:ODC524528 OMY524527:OMY524528 OWU524527:OWU524528 PGQ524527:PGQ524528 PQM524527:PQM524528 QAI524527:QAI524528 QKE524527:QKE524528 QUA524527:QUA524528 RDW524527:RDW524528 RNS524527:RNS524528 RXO524527:RXO524528 SHK524527:SHK524528 SRG524527:SRG524528 TBC524527:TBC524528 TKY524527:TKY524528 TUU524527:TUU524528 UEQ524527:UEQ524528 UOM524527:UOM524528 UYI524527:UYI524528 VIE524527:VIE524528 VSA524527:VSA524528 WBW524527:WBW524528 WLS524527:WLS524528 WVO524527:WVO524528 G590063:G590064 JC590063:JC590064 SY590063:SY590064 ACU590063:ACU590064 AMQ590063:AMQ590064 AWM590063:AWM590064 BGI590063:BGI590064 BQE590063:BQE590064 CAA590063:CAA590064 CJW590063:CJW590064 CTS590063:CTS590064 DDO590063:DDO590064 DNK590063:DNK590064 DXG590063:DXG590064 EHC590063:EHC590064 EQY590063:EQY590064 FAU590063:FAU590064 FKQ590063:FKQ590064 FUM590063:FUM590064 GEI590063:GEI590064 GOE590063:GOE590064 GYA590063:GYA590064 HHW590063:HHW590064 HRS590063:HRS590064 IBO590063:IBO590064 ILK590063:ILK590064 IVG590063:IVG590064 JFC590063:JFC590064 JOY590063:JOY590064 JYU590063:JYU590064 KIQ590063:KIQ590064 KSM590063:KSM590064 LCI590063:LCI590064 LME590063:LME590064 LWA590063:LWA590064 MFW590063:MFW590064 MPS590063:MPS590064 MZO590063:MZO590064 NJK590063:NJK590064 NTG590063:NTG590064 ODC590063:ODC590064 OMY590063:OMY590064 OWU590063:OWU590064 PGQ590063:PGQ590064 PQM590063:PQM590064 QAI590063:QAI590064 QKE590063:QKE590064 QUA590063:QUA590064 RDW590063:RDW590064 RNS590063:RNS590064 RXO590063:RXO590064 SHK590063:SHK590064 SRG590063:SRG590064 TBC590063:TBC590064 TKY590063:TKY590064 TUU590063:TUU590064 UEQ590063:UEQ590064 UOM590063:UOM590064 UYI590063:UYI590064 VIE590063:VIE590064 VSA590063:VSA590064 WBW590063:WBW590064 WLS590063:WLS590064 WVO590063:WVO590064 G655599:G655600 JC655599:JC655600 SY655599:SY655600 ACU655599:ACU655600 AMQ655599:AMQ655600 AWM655599:AWM655600 BGI655599:BGI655600 BQE655599:BQE655600 CAA655599:CAA655600 CJW655599:CJW655600 CTS655599:CTS655600 DDO655599:DDO655600 DNK655599:DNK655600 DXG655599:DXG655600 EHC655599:EHC655600 EQY655599:EQY655600 FAU655599:FAU655600 FKQ655599:FKQ655600 FUM655599:FUM655600 GEI655599:GEI655600 GOE655599:GOE655600 GYA655599:GYA655600 HHW655599:HHW655600 HRS655599:HRS655600 IBO655599:IBO655600 ILK655599:ILK655600 IVG655599:IVG655600 JFC655599:JFC655600 JOY655599:JOY655600 JYU655599:JYU655600 KIQ655599:KIQ655600 KSM655599:KSM655600 LCI655599:LCI655600 LME655599:LME655600 LWA655599:LWA655600 MFW655599:MFW655600 MPS655599:MPS655600 MZO655599:MZO655600 NJK655599:NJK655600 NTG655599:NTG655600 ODC655599:ODC655600 OMY655599:OMY655600 OWU655599:OWU655600 PGQ655599:PGQ655600 PQM655599:PQM655600 QAI655599:QAI655600 QKE655599:QKE655600 QUA655599:QUA655600 RDW655599:RDW655600 RNS655599:RNS655600 RXO655599:RXO655600 SHK655599:SHK655600 SRG655599:SRG655600 TBC655599:TBC655600 TKY655599:TKY655600 TUU655599:TUU655600 UEQ655599:UEQ655600 UOM655599:UOM655600 UYI655599:UYI655600 VIE655599:VIE655600 VSA655599:VSA655600 WBW655599:WBW655600 WLS655599:WLS655600 WVO655599:WVO655600 G721135:G721136 JC721135:JC721136 SY721135:SY721136 ACU721135:ACU721136 AMQ721135:AMQ721136 AWM721135:AWM721136 BGI721135:BGI721136 BQE721135:BQE721136 CAA721135:CAA721136 CJW721135:CJW721136 CTS721135:CTS721136 DDO721135:DDO721136 DNK721135:DNK721136 DXG721135:DXG721136 EHC721135:EHC721136 EQY721135:EQY721136 FAU721135:FAU721136 FKQ721135:FKQ721136 FUM721135:FUM721136 GEI721135:GEI721136 GOE721135:GOE721136 GYA721135:GYA721136 HHW721135:HHW721136 HRS721135:HRS721136 IBO721135:IBO721136 ILK721135:ILK721136 IVG721135:IVG721136 JFC721135:JFC721136 JOY721135:JOY721136 JYU721135:JYU721136 KIQ721135:KIQ721136 KSM721135:KSM721136 LCI721135:LCI721136 LME721135:LME721136 LWA721135:LWA721136 MFW721135:MFW721136 MPS721135:MPS721136 MZO721135:MZO721136 NJK721135:NJK721136 NTG721135:NTG721136 ODC721135:ODC721136 OMY721135:OMY721136 OWU721135:OWU721136 PGQ721135:PGQ721136 PQM721135:PQM721136 QAI721135:QAI721136 QKE721135:QKE721136 QUA721135:QUA721136 RDW721135:RDW721136 RNS721135:RNS721136 RXO721135:RXO721136 SHK721135:SHK721136 SRG721135:SRG721136 TBC721135:TBC721136 TKY721135:TKY721136 TUU721135:TUU721136 UEQ721135:UEQ721136 UOM721135:UOM721136 UYI721135:UYI721136 VIE721135:VIE721136 VSA721135:VSA721136 WBW721135:WBW721136 WLS721135:WLS721136 WVO721135:WVO721136 G786671:G786672 JC786671:JC786672 SY786671:SY786672 ACU786671:ACU786672 AMQ786671:AMQ786672 AWM786671:AWM786672 BGI786671:BGI786672 BQE786671:BQE786672 CAA786671:CAA786672 CJW786671:CJW786672 CTS786671:CTS786672 DDO786671:DDO786672 DNK786671:DNK786672 DXG786671:DXG786672 EHC786671:EHC786672 EQY786671:EQY786672 FAU786671:FAU786672 FKQ786671:FKQ786672 FUM786671:FUM786672 GEI786671:GEI786672 GOE786671:GOE786672 GYA786671:GYA786672 HHW786671:HHW786672 HRS786671:HRS786672 IBO786671:IBO786672 ILK786671:ILK786672 IVG786671:IVG786672 JFC786671:JFC786672 JOY786671:JOY786672 JYU786671:JYU786672 KIQ786671:KIQ786672 KSM786671:KSM786672 LCI786671:LCI786672 LME786671:LME786672 LWA786671:LWA786672 MFW786671:MFW786672 MPS786671:MPS786672 MZO786671:MZO786672 NJK786671:NJK786672 NTG786671:NTG786672 ODC786671:ODC786672 OMY786671:OMY786672 OWU786671:OWU786672 PGQ786671:PGQ786672 PQM786671:PQM786672 QAI786671:QAI786672 QKE786671:QKE786672 QUA786671:QUA786672 RDW786671:RDW786672 RNS786671:RNS786672 RXO786671:RXO786672 SHK786671:SHK786672 SRG786671:SRG786672 TBC786671:TBC786672 TKY786671:TKY786672 TUU786671:TUU786672 UEQ786671:UEQ786672 UOM786671:UOM786672 UYI786671:UYI786672 VIE786671:VIE786672 VSA786671:VSA786672 WBW786671:WBW786672 WLS786671:WLS786672 WVO786671:WVO786672 G852207:G852208 JC852207:JC852208 SY852207:SY852208 ACU852207:ACU852208 AMQ852207:AMQ852208 AWM852207:AWM852208 BGI852207:BGI852208 BQE852207:BQE852208 CAA852207:CAA852208 CJW852207:CJW852208 CTS852207:CTS852208 DDO852207:DDO852208 DNK852207:DNK852208 DXG852207:DXG852208 EHC852207:EHC852208 EQY852207:EQY852208 FAU852207:FAU852208 FKQ852207:FKQ852208 FUM852207:FUM852208 GEI852207:GEI852208 GOE852207:GOE852208 GYA852207:GYA852208 HHW852207:HHW852208 HRS852207:HRS852208 IBO852207:IBO852208 ILK852207:ILK852208 IVG852207:IVG852208 JFC852207:JFC852208 JOY852207:JOY852208 JYU852207:JYU852208 KIQ852207:KIQ852208 KSM852207:KSM852208 LCI852207:LCI852208 LME852207:LME852208 LWA852207:LWA852208 MFW852207:MFW852208 MPS852207:MPS852208 MZO852207:MZO852208 NJK852207:NJK852208 NTG852207:NTG852208 ODC852207:ODC852208 OMY852207:OMY852208 OWU852207:OWU852208 PGQ852207:PGQ852208 PQM852207:PQM852208 QAI852207:QAI852208 QKE852207:QKE852208 QUA852207:QUA852208 RDW852207:RDW852208 RNS852207:RNS852208 RXO852207:RXO852208 SHK852207:SHK852208 SRG852207:SRG852208 TBC852207:TBC852208 TKY852207:TKY852208 TUU852207:TUU852208 UEQ852207:UEQ852208 UOM852207:UOM852208 UYI852207:UYI852208 VIE852207:VIE852208 VSA852207:VSA852208 WBW852207:WBW852208 WLS852207:WLS852208 WVO852207:WVO852208 G917743:G917744 JC917743:JC917744 SY917743:SY917744 ACU917743:ACU917744 AMQ917743:AMQ917744 AWM917743:AWM917744 BGI917743:BGI917744 BQE917743:BQE917744 CAA917743:CAA917744 CJW917743:CJW917744 CTS917743:CTS917744 DDO917743:DDO917744 DNK917743:DNK917744 DXG917743:DXG917744 EHC917743:EHC917744 EQY917743:EQY917744 FAU917743:FAU917744 FKQ917743:FKQ917744 FUM917743:FUM917744 GEI917743:GEI917744 GOE917743:GOE917744 GYA917743:GYA917744 HHW917743:HHW917744 HRS917743:HRS917744 IBO917743:IBO917744 ILK917743:ILK917744 IVG917743:IVG917744 JFC917743:JFC917744 JOY917743:JOY917744 JYU917743:JYU917744 KIQ917743:KIQ917744 KSM917743:KSM917744 LCI917743:LCI917744 LME917743:LME917744 LWA917743:LWA917744 MFW917743:MFW917744 MPS917743:MPS917744 MZO917743:MZO917744 NJK917743:NJK917744 NTG917743:NTG917744 ODC917743:ODC917744 OMY917743:OMY917744 OWU917743:OWU917744 PGQ917743:PGQ917744 PQM917743:PQM917744 QAI917743:QAI917744 QKE917743:QKE917744 QUA917743:QUA917744 RDW917743:RDW917744 RNS917743:RNS917744 RXO917743:RXO917744 SHK917743:SHK917744 SRG917743:SRG917744 TBC917743:TBC917744 TKY917743:TKY917744 TUU917743:TUU917744 UEQ917743:UEQ917744 UOM917743:UOM917744 UYI917743:UYI917744 VIE917743:VIE917744 VSA917743:VSA917744 WBW917743:WBW917744 WLS917743:WLS917744 WVO917743:WVO917744 G983279:G983280 JC983279:JC983280 SY983279:SY983280 ACU983279:ACU983280 AMQ983279:AMQ983280 AWM983279:AWM983280 BGI983279:BGI983280 BQE983279:BQE983280 CAA983279:CAA983280 CJW983279:CJW983280 CTS983279:CTS983280 DDO983279:DDO983280 DNK983279:DNK983280 DXG983279:DXG983280 EHC983279:EHC983280 EQY983279:EQY983280 FAU983279:FAU983280 FKQ983279:FKQ983280 FUM983279:FUM983280 GEI983279:GEI983280 GOE983279:GOE983280 GYA983279:GYA983280 HHW983279:HHW983280 HRS983279:HRS983280 IBO983279:IBO983280 ILK983279:ILK983280 IVG983279:IVG983280 JFC983279:JFC983280 JOY983279:JOY983280 JYU983279:JYU983280 KIQ983279:KIQ983280 KSM983279:KSM983280 LCI983279:LCI983280 LME983279:LME983280 LWA983279:LWA983280 MFW983279:MFW983280 MPS983279:MPS983280 MZO983279:MZO983280 NJK983279:NJK983280 NTG983279:NTG983280 ODC983279:ODC983280 OMY983279:OMY983280 OWU983279:OWU983280 PGQ983279:PGQ983280 PQM983279:PQM983280 QAI983279:QAI983280 QKE983279:QKE983280 QUA983279:QUA983280 RDW983279:RDW983280 RNS983279:RNS983280 RXO983279:RXO983280 SHK983279:SHK983280 SRG983279:SRG983280 TBC983279:TBC983280 TKY983279:TKY983280 TUU983279:TUU983280 UEQ983279:UEQ983280 UOM983279:UOM983280 UYI983279:UYI983280 VIE983279:VIE983280 VSA983279:VSA983280 WBW983279:WBW983280 WLS983279:WLS983280 WVO983279:WVO983280 G248:G259 JC248:JC259 SY248:SY259 ACU248:ACU259 AMQ248:AMQ259 AWM248:AWM259 BGI248:BGI259 BQE248:BQE259 CAA248:CAA259 CJW248:CJW259 CTS248:CTS259 DDO248:DDO259 DNK248:DNK259 DXG248:DXG259 EHC248:EHC259 EQY248:EQY259 FAU248:FAU259 FKQ248:FKQ259 FUM248:FUM259 GEI248:GEI259 GOE248:GOE259 GYA248:GYA259 HHW248:HHW259 HRS248:HRS259 IBO248:IBO259 ILK248:ILK259 IVG248:IVG259 JFC248:JFC259 JOY248:JOY259 JYU248:JYU259 KIQ248:KIQ259 KSM248:KSM259 LCI248:LCI259 LME248:LME259 LWA248:LWA259 MFW248:MFW259 MPS248:MPS259 MZO248:MZO259 NJK248:NJK259 NTG248:NTG259 ODC248:ODC259 OMY248:OMY259 OWU248:OWU259 PGQ248:PGQ259 PQM248:PQM259 QAI248:QAI259 QKE248:QKE259 QUA248:QUA259 RDW248:RDW259 RNS248:RNS259 RXO248:RXO259 SHK248:SHK259 SRG248:SRG259 TBC248:TBC259 TKY248:TKY259 TUU248:TUU259 UEQ248:UEQ259 UOM248:UOM259 UYI248:UYI259 VIE248:VIE259 VSA248:VSA259 WBW248:WBW259 WLS248:WLS259 WVO248:WVO259 G65784:G65795 JC65784:JC65795 SY65784:SY65795 ACU65784:ACU65795 AMQ65784:AMQ65795 AWM65784:AWM65795 BGI65784:BGI65795 BQE65784:BQE65795 CAA65784:CAA65795 CJW65784:CJW65795 CTS65784:CTS65795 DDO65784:DDO65795 DNK65784:DNK65795 DXG65784:DXG65795 EHC65784:EHC65795 EQY65784:EQY65795 FAU65784:FAU65795 FKQ65784:FKQ65795 FUM65784:FUM65795 GEI65784:GEI65795 GOE65784:GOE65795 GYA65784:GYA65795 HHW65784:HHW65795 HRS65784:HRS65795 IBO65784:IBO65795 ILK65784:ILK65795 IVG65784:IVG65795 JFC65784:JFC65795 JOY65784:JOY65795 JYU65784:JYU65795 KIQ65784:KIQ65795 KSM65784:KSM65795 LCI65784:LCI65795 LME65784:LME65795 LWA65784:LWA65795 MFW65784:MFW65795 MPS65784:MPS65795 MZO65784:MZO65795 NJK65784:NJK65795 NTG65784:NTG65795 ODC65784:ODC65795 OMY65784:OMY65795 OWU65784:OWU65795 PGQ65784:PGQ65795 PQM65784:PQM65795 QAI65784:QAI65795 QKE65784:QKE65795 QUA65784:QUA65795 RDW65784:RDW65795 RNS65784:RNS65795 RXO65784:RXO65795 SHK65784:SHK65795 SRG65784:SRG65795 TBC65784:TBC65795 TKY65784:TKY65795 TUU65784:TUU65795 UEQ65784:UEQ65795 UOM65784:UOM65795 UYI65784:UYI65795 VIE65784:VIE65795 VSA65784:VSA65795 WBW65784:WBW65795 WLS65784:WLS65795 WVO65784:WVO65795 G131320:G131331 JC131320:JC131331 SY131320:SY131331 ACU131320:ACU131331 AMQ131320:AMQ131331 AWM131320:AWM131331 BGI131320:BGI131331 BQE131320:BQE131331 CAA131320:CAA131331 CJW131320:CJW131331 CTS131320:CTS131331 DDO131320:DDO131331 DNK131320:DNK131331 DXG131320:DXG131331 EHC131320:EHC131331 EQY131320:EQY131331 FAU131320:FAU131331 FKQ131320:FKQ131331 FUM131320:FUM131331 GEI131320:GEI131331 GOE131320:GOE131331 GYA131320:GYA131331 HHW131320:HHW131331 HRS131320:HRS131331 IBO131320:IBO131331 ILK131320:ILK131331 IVG131320:IVG131331 JFC131320:JFC131331 JOY131320:JOY131331 JYU131320:JYU131331 KIQ131320:KIQ131331 KSM131320:KSM131331 LCI131320:LCI131331 LME131320:LME131331 LWA131320:LWA131331 MFW131320:MFW131331 MPS131320:MPS131331 MZO131320:MZO131331 NJK131320:NJK131331 NTG131320:NTG131331 ODC131320:ODC131331 OMY131320:OMY131331 OWU131320:OWU131331 PGQ131320:PGQ131331 PQM131320:PQM131331 QAI131320:QAI131331 QKE131320:QKE131331 QUA131320:QUA131331 RDW131320:RDW131331 RNS131320:RNS131331 RXO131320:RXO131331 SHK131320:SHK131331 SRG131320:SRG131331 TBC131320:TBC131331 TKY131320:TKY131331 TUU131320:TUU131331 UEQ131320:UEQ131331 UOM131320:UOM131331 UYI131320:UYI131331 VIE131320:VIE131331 VSA131320:VSA131331 WBW131320:WBW131331 WLS131320:WLS131331 WVO131320:WVO131331 G196856:G196867 JC196856:JC196867 SY196856:SY196867 ACU196856:ACU196867 AMQ196856:AMQ196867 AWM196856:AWM196867 BGI196856:BGI196867 BQE196856:BQE196867 CAA196856:CAA196867 CJW196856:CJW196867 CTS196856:CTS196867 DDO196856:DDO196867 DNK196856:DNK196867 DXG196856:DXG196867 EHC196856:EHC196867 EQY196856:EQY196867 FAU196856:FAU196867 FKQ196856:FKQ196867 FUM196856:FUM196867 GEI196856:GEI196867 GOE196856:GOE196867 GYA196856:GYA196867 HHW196856:HHW196867 HRS196856:HRS196867 IBO196856:IBO196867 ILK196856:ILK196867 IVG196856:IVG196867 JFC196856:JFC196867 JOY196856:JOY196867 JYU196856:JYU196867 KIQ196856:KIQ196867 KSM196856:KSM196867 LCI196856:LCI196867 LME196856:LME196867 LWA196856:LWA196867 MFW196856:MFW196867 MPS196856:MPS196867 MZO196856:MZO196867 NJK196856:NJK196867 NTG196856:NTG196867 ODC196856:ODC196867 OMY196856:OMY196867 OWU196856:OWU196867 PGQ196856:PGQ196867 PQM196856:PQM196867 QAI196856:QAI196867 QKE196856:QKE196867 QUA196856:QUA196867 RDW196856:RDW196867 RNS196856:RNS196867 RXO196856:RXO196867 SHK196856:SHK196867 SRG196856:SRG196867 TBC196856:TBC196867 TKY196856:TKY196867 TUU196856:TUU196867 UEQ196856:UEQ196867 UOM196856:UOM196867 UYI196856:UYI196867 VIE196856:VIE196867 VSA196856:VSA196867 WBW196856:WBW196867 WLS196856:WLS196867 WVO196856:WVO196867 G262392:G262403 JC262392:JC262403 SY262392:SY262403 ACU262392:ACU262403 AMQ262392:AMQ262403 AWM262392:AWM262403 BGI262392:BGI262403 BQE262392:BQE262403 CAA262392:CAA262403 CJW262392:CJW262403 CTS262392:CTS262403 DDO262392:DDO262403 DNK262392:DNK262403 DXG262392:DXG262403 EHC262392:EHC262403 EQY262392:EQY262403 FAU262392:FAU262403 FKQ262392:FKQ262403 FUM262392:FUM262403 GEI262392:GEI262403 GOE262392:GOE262403 GYA262392:GYA262403 HHW262392:HHW262403 HRS262392:HRS262403 IBO262392:IBO262403 ILK262392:ILK262403 IVG262392:IVG262403 JFC262392:JFC262403 JOY262392:JOY262403 JYU262392:JYU262403 KIQ262392:KIQ262403 KSM262392:KSM262403 LCI262392:LCI262403 LME262392:LME262403 LWA262392:LWA262403 MFW262392:MFW262403 MPS262392:MPS262403 MZO262392:MZO262403 NJK262392:NJK262403 NTG262392:NTG262403 ODC262392:ODC262403 OMY262392:OMY262403 OWU262392:OWU262403 PGQ262392:PGQ262403 PQM262392:PQM262403 QAI262392:QAI262403 QKE262392:QKE262403 QUA262392:QUA262403 RDW262392:RDW262403 RNS262392:RNS262403 RXO262392:RXO262403 SHK262392:SHK262403 SRG262392:SRG262403 TBC262392:TBC262403 TKY262392:TKY262403 TUU262392:TUU262403 UEQ262392:UEQ262403 UOM262392:UOM262403 UYI262392:UYI262403 VIE262392:VIE262403 VSA262392:VSA262403 WBW262392:WBW262403 WLS262392:WLS262403 WVO262392:WVO262403 G327928:G327939 JC327928:JC327939 SY327928:SY327939 ACU327928:ACU327939 AMQ327928:AMQ327939 AWM327928:AWM327939 BGI327928:BGI327939 BQE327928:BQE327939 CAA327928:CAA327939 CJW327928:CJW327939 CTS327928:CTS327939 DDO327928:DDO327939 DNK327928:DNK327939 DXG327928:DXG327939 EHC327928:EHC327939 EQY327928:EQY327939 FAU327928:FAU327939 FKQ327928:FKQ327939 FUM327928:FUM327939 GEI327928:GEI327939 GOE327928:GOE327939 GYA327928:GYA327939 HHW327928:HHW327939 HRS327928:HRS327939 IBO327928:IBO327939 ILK327928:ILK327939 IVG327928:IVG327939 JFC327928:JFC327939 JOY327928:JOY327939 JYU327928:JYU327939 KIQ327928:KIQ327939 KSM327928:KSM327939 LCI327928:LCI327939 LME327928:LME327939 LWA327928:LWA327939 MFW327928:MFW327939 MPS327928:MPS327939 MZO327928:MZO327939 NJK327928:NJK327939 NTG327928:NTG327939 ODC327928:ODC327939 OMY327928:OMY327939 OWU327928:OWU327939 PGQ327928:PGQ327939 PQM327928:PQM327939 QAI327928:QAI327939 QKE327928:QKE327939 QUA327928:QUA327939 RDW327928:RDW327939 RNS327928:RNS327939 RXO327928:RXO327939 SHK327928:SHK327939 SRG327928:SRG327939 TBC327928:TBC327939 TKY327928:TKY327939 TUU327928:TUU327939 UEQ327928:UEQ327939 UOM327928:UOM327939 UYI327928:UYI327939 VIE327928:VIE327939 VSA327928:VSA327939 WBW327928:WBW327939 WLS327928:WLS327939 WVO327928:WVO327939 G393464:G393475 JC393464:JC393475 SY393464:SY393475 ACU393464:ACU393475 AMQ393464:AMQ393475 AWM393464:AWM393475 BGI393464:BGI393475 BQE393464:BQE393475 CAA393464:CAA393475 CJW393464:CJW393475 CTS393464:CTS393475 DDO393464:DDO393475 DNK393464:DNK393475 DXG393464:DXG393475 EHC393464:EHC393475 EQY393464:EQY393475 FAU393464:FAU393475 FKQ393464:FKQ393475 FUM393464:FUM393475 GEI393464:GEI393475 GOE393464:GOE393475 GYA393464:GYA393475 HHW393464:HHW393475 HRS393464:HRS393475 IBO393464:IBO393475 ILK393464:ILK393475 IVG393464:IVG393475 JFC393464:JFC393475 JOY393464:JOY393475 JYU393464:JYU393475 KIQ393464:KIQ393475 KSM393464:KSM393475 LCI393464:LCI393475 LME393464:LME393475 LWA393464:LWA393475 MFW393464:MFW393475 MPS393464:MPS393475 MZO393464:MZO393475 NJK393464:NJK393475 NTG393464:NTG393475 ODC393464:ODC393475 OMY393464:OMY393475 OWU393464:OWU393475 PGQ393464:PGQ393475 PQM393464:PQM393475 QAI393464:QAI393475 QKE393464:QKE393475 QUA393464:QUA393475 RDW393464:RDW393475 RNS393464:RNS393475 RXO393464:RXO393475 SHK393464:SHK393475 SRG393464:SRG393475 TBC393464:TBC393475 TKY393464:TKY393475 TUU393464:TUU393475 UEQ393464:UEQ393475 UOM393464:UOM393475 UYI393464:UYI393475 VIE393464:VIE393475 VSA393464:VSA393475 WBW393464:WBW393475 WLS393464:WLS393475 WVO393464:WVO393475 G459000:G459011 JC459000:JC459011 SY459000:SY459011 ACU459000:ACU459011 AMQ459000:AMQ459011 AWM459000:AWM459011 BGI459000:BGI459011 BQE459000:BQE459011 CAA459000:CAA459011 CJW459000:CJW459011 CTS459000:CTS459011 DDO459000:DDO459011 DNK459000:DNK459011 DXG459000:DXG459011 EHC459000:EHC459011 EQY459000:EQY459011 FAU459000:FAU459011 FKQ459000:FKQ459011 FUM459000:FUM459011 GEI459000:GEI459011 GOE459000:GOE459011 GYA459000:GYA459011 HHW459000:HHW459011 HRS459000:HRS459011 IBO459000:IBO459011 ILK459000:ILK459011 IVG459000:IVG459011 JFC459000:JFC459011 JOY459000:JOY459011 JYU459000:JYU459011 KIQ459000:KIQ459011 KSM459000:KSM459011 LCI459000:LCI459011 LME459000:LME459011 LWA459000:LWA459011 MFW459000:MFW459011 MPS459000:MPS459011 MZO459000:MZO459011 NJK459000:NJK459011 NTG459000:NTG459011 ODC459000:ODC459011 OMY459000:OMY459011 OWU459000:OWU459011 PGQ459000:PGQ459011 PQM459000:PQM459011 QAI459000:QAI459011 QKE459000:QKE459011 QUA459000:QUA459011 RDW459000:RDW459011 RNS459000:RNS459011 RXO459000:RXO459011 SHK459000:SHK459011 SRG459000:SRG459011 TBC459000:TBC459011 TKY459000:TKY459011 TUU459000:TUU459011 UEQ459000:UEQ459011 UOM459000:UOM459011 UYI459000:UYI459011 VIE459000:VIE459011 VSA459000:VSA459011 WBW459000:WBW459011 WLS459000:WLS459011 WVO459000:WVO459011 G524536:G524547 JC524536:JC524547 SY524536:SY524547 ACU524536:ACU524547 AMQ524536:AMQ524547 AWM524536:AWM524547 BGI524536:BGI524547 BQE524536:BQE524547 CAA524536:CAA524547 CJW524536:CJW524547 CTS524536:CTS524547 DDO524536:DDO524547 DNK524536:DNK524547 DXG524536:DXG524547 EHC524536:EHC524547 EQY524536:EQY524547 FAU524536:FAU524547 FKQ524536:FKQ524547 FUM524536:FUM524547 GEI524536:GEI524547 GOE524536:GOE524547 GYA524536:GYA524547 HHW524536:HHW524547 HRS524536:HRS524547 IBO524536:IBO524547 ILK524536:ILK524547 IVG524536:IVG524547 JFC524536:JFC524547 JOY524536:JOY524547 JYU524536:JYU524547 KIQ524536:KIQ524547 KSM524536:KSM524547 LCI524536:LCI524547 LME524536:LME524547 LWA524536:LWA524547 MFW524536:MFW524547 MPS524536:MPS524547 MZO524536:MZO524547 NJK524536:NJK524547 NTG524536:NTG524547 ODC524536:ODC524547 OMY524536:OMY524547 OWU524536:OWU524547 PGQ524536:PGQ524547 PQM524536:PQM524547 QAI524536:QAI524547 QKE524536:QKE524547 QUA524536:QUA524547 RDW524536:RDW524547 RNS524536:RNS524547 RXO524536:RXO524547 SHK524536:SHK524547 SRG524536:SRG524547 TBC524536:TBC524547 TKY524536:TKY524547 TUU524536:TUU524547 UEQ524536:UEQ524547 UOM524536:UOM524547 UYI524536:UYI524547 VIE524536:VIE524547 VSA524536:VSA524547 WBW524536:WBW524547 WLS524536:WLS524547 WVO524536:WVO524547 G590072:G590083 JC590072:JC590083 SY590072:SY590083 ACU590072:ACU590083 AMQ590072:AMQ590083 AWM590072:AWM590083 BGI590072:BGI590083 BQE590072:BQE590083 CAA590072:CAA590083 CJW590072:CJW590083 CTS590072:CTS590083 DDO590072:DDO590083 DNK590072:DNK590083 DXG590072:DXG590083 EHC590072:EHC590083 EQY590072:EQY590083 FAU590072:FAU590083 FKQ590072:FKQ590083 FUM590072:FUM590083 GEI590072:GEI590083 GOE590072:GOE590083 GYA590072:GYA590083 HHW590072:HHW590083 HRS590072:HRS590083 IBO590072:IBO590083 ILK590072:ILK590083 IVG590072:IVG590083 JFC590072:JFC590083 JOY590072:JOY590083 JYU590072:JYU590083 KIQ590072:KIQ590083 KSM590072:KSM590083 LCI590072:LCI590083 LME590072:LME590083 LWA590072:LWA590083 MFW590072:MFW590083 MPS590072:MPS590083 MZO590072:MZO590083 NJK590072:NJK590083 NTG590072:NTG590083 ODC590072:ODC590083 OMY590072:OMY590083 OWU590072:OWU590083 PGQ590072:PGQ590083 PQM590072:PQM590083 QAI590072:QAI590083 QKE590072:QKE590083 QUA590072:QUA590083 RDW590072:RDW590083 RNS590072:RNS590083 RXO590072:RXO590083 SHK590072:SHK590083 SRG590072:SRG590083 TBC590072:TBC590083 TKY590072:TKY590083 TUU590072:TUU590083 UEQ590072:UEQ590083 UOM590072:UOM590083 UYI590072:UYI590083 VIE590072:VIE590083 VSA590072:VSA590083 WBW590072:WBW590083 WLS590072:WLS590083 WVO590072:WVO590083 G655608:G655619 JC655608:JC655619 SY655608:SY655619 ACU655608:ACU655619 AMQ655608:AMQ655619 AWM655608:AWM655619 BGI655608:BGI655619 BQE655608:BQE655619 CAA655608:CAA655619 CJW655608:CJW655619 CTS655608:CTS655619 DDO655608:DDO655619 DNK655608:DNK655619 DXG655608:DXG655619 EHC655608:EHC655619 EQY655608:EQY655619 FAU655608:FAU655619 FKQ655608:FKQ655619 FUM655608:FUM655619 GEI655608:GEI655619 GOE655608:GOE655619 GYA655608:GYA655619 HHW655608:HHW655619 HRS655608:HRS655619 IBO655608:IBO655619 ILK655608:ILK655619 IVG655608:IVG655619 JFC655608:JFC655619 JOY655608:JOY655619 JYU655608:JYU655619 KIQ655608:KIQ655619 KSM655608:KSM655619 LCI655608:LCI655619 LME655608:LME655619 LWA655608:LWA655619 MFW655608:MFW655619 MPS655608:MPS655619 MZO655608:MZO655619 NJK655608:NJK655619 NTG655608:NTG655619 ODC655608:ODC655619 OMY655608:OMY655619 OWU655608:OWU655619 PGQ655608:PGQ655619 PQM655608:PQM655619 QAI655608:QAI655619 QKE655608:QKE655619 QUA655608:QUA655619 RDW655608:RDW655619 RNS655608:RNS655619 RXO655608:RXO655619 SHK655608:SHK655619 SRG655608:SRG655619 TBC655608:TBC655619 TKY655608:TKY655619 TUU655608:TUU655619 UEQ655608:UEQ655619 UOM655608:UOM655619 UYI655608:UYI655619 VIE655608:VIE655619 VSA655608:VSA655619 WBW655608:WBW655619 WLS655608:WLS655619 WVO655608:WVO655619 G721144:G721155 JC721144:JC721155 SY721144:SY721155 ACU721144:ACU721155 AMQ721144:AMQ721155 AWM721144:AWM721155 BGI721144:BGI721155 BQE721144:BQE721155 CAA721144:CAA721155 CJW721144:CJW721155 CTS721144:CTS721155 DDO721144:DDO721155 DNK721144:DNK721155 DXG721144:DXG721155 EHC721144:EHC721155 EQY721144:EQY721155 FAU721144:FAU721155 FKQ721144:FKQ721155 FUM721144:FUM721155 GEI721144:GEI721155 GOE721144:GOE721155 GYA721144:GYA721155 HHW721144:HHW721155 HRS721144:HRS721155 IBO721144:IBO721155 ILK721144:ILK721155 IVG721144:IVG721155 JFC721144:JFC721155 JOY721144:JOY721155 JYU721144:JYU721155 KIQ721144:KIQ721155 KSM721144:KSM721155 LCI721144:LCI721155 LME721144:LME721155 LWA721144:LWA721155 MFW721144:MFW721155 MPS721144:MPS721155 MZO721144:MZO721155 NJK721144:NJK721155 NTG721144:NTG721155 ODC721144:ODC721155 OMY721144:OMY721155 OWU721144:OWU721155 PGQ721144:PGQ721155 PQM721144:PQM721155 QAI721144:QAI721155 QKE721144:QKE721155 QUA721144:QUA721155 RDW721144:RDW721155 RNS721144:RNS721155 RXO721144:RXO721155 SHK721144:SHK721155 SRG721144:SRG721155 TBC721144:TBC721155 TKY721144:TKY721155 TUU721144:TUU721155 UEQ721144:UEQ721155 UOM721144:UOM721155 UYI721144:UYI721155 VIE721144:VIE721155 VSA721144:VSA721155 WBW721144:WBW721155 WLS721144:WLS721155 WVO721144:WVO721155 G786680:G786691 JC786680:JC786691 SY786680:SY786691 ACU786680:ACU786691 AMQ786680:AMQ786691 AWM786680:AWM786691 BGI786680:BGI786691 BQE786680:BQE786691 CAA786680:CAA786691 CJW786680:CJW786691 CTS786680:CTS786691 DDO786680:DDO786691 DNK786680:DNK786691 DXG786680:DXG786691 EHC786680:EHC786691 EQY786680:EQY786691 FAU786680:FAU786691 FKQ786680:FKQ786691 FUM786680:FUM786691 GEI786680:GEI786691 GOE786680:GOE786691 GYA786680:GYA786691 HHW786680:HHW786691 HRS786680:HRS786691 IBO786680:IBO786691 ILK786680:ILK786691 IVG786680:IVG786691 JFC786680:JFC786691 JOY786680:JOY786691 JYU786680:JYU786691 KIQ786680:KIQ786691 KSM786680:KSM786691 LCI786680:LCI786691 LME786680:LME786691 LWA786680:LWA786691 MFW786680:MFW786691 MPS786680:MPS786691 MZO786680:MZO786691 NJK786680:NJK786691 NTG786680:NTG786691 ODC786680:ODC786691 OMY786680:OMY786691 OWU786680:OWU786691 PGQ786680:PGQ786691 PQM786680:PQM786691 QAI786680:QAI786691 QKE786680:QKE786691 QUA786680:QUA786691 RDW786680:RDW786691 RNS786680:RNS786691 RXO786680:RXO786691 SHK786680:SHK786691 SRG786680:SRG786691 TBC786680:TBC786691 TKY786680:TKY786691 TUU786680:TUU786691 UEQ786680:UEQ786691 UOM786680:UOM786691 UYI786680:UYI786691 VIE786680:VIE786691 VSA786680:VSA786691 WBW786680:WBW786691 WLS786680:WLS786691 WVO786680:WVO786691 G852216:G852227 JC852216:JC852227 SY852216:SY852227 ACU852216:ACU852227 AMQ852216:AMQ852227 AWM852216:AWM852227 BGI852216:BGI852227 BQE852216:BQE852227 CAA852216:CAA852227 CJW852216:CJW852227 CTS852216:CTS852227 DDO852216:DDO852227 DNK852216:DNK852227 DXG852216:DXG852227 EHC852216:EHC852227 EQY852216:EQY852227 FAU852216:FAU852227 FKQ852216:FKQ852227 FUM852216:FUM852227 GEI852216:GEI852227 GOE852216:GOE852227 GYA852216:GYA852227 HHW852216:HHW852227 HRS852216:HRS852227 IBO852216:IBO852227 ILK852216:ILK852227 IVG852216:IVG852227 JFC852216:JFC852227 JOY852216:JOY852227 JYU852216:JYU852227 KIQ852216:KIQ852227 KSM852216:KSM852227 LCI852216:LCI852227 LME852216:LME852227 LWA852216:LWA852227 MFW852216:MFW852227 MPS852216:MPS852227 MZO852216:MZO852227 NJK852216:NJK852227 NTG852216:NTG852227 ODC852216:ODC852227 OMY852216:OMY852227 OWU852216:OWU852227 PGQ852216:PGQ852227 PQM852216:PQM852227 QAI852216:QAI852227 QKE852216:QKE852227 QUA852216:QUA852227 RDW852216:RDW852227 RNS852216:RNS852227 RXO852216:RXO852227 SHK852216:SHK852227 SRG852216:SRG852227 TBC852216:TBC852227 TKY852216:TKY852227 TUU852216:TUU852227 UEQ852216:UEQ852227 UOM852216:UOM852227 UYI852216:UYI852227 VIE852216:VIE852227 VSA852216:VSA852227 WBW852216:WBW852227 WLS852216:WLS852227 WVO852216:WVO852227 G917752:G917763 JC917752:JC917763 SY917752:SY917763 ACU917752:ACU917763 AMQ917752:AMQ917763 AWM917752:AWM917763 BGI917752:BGI917763 BQE917752:BQE917763 CAA917752:CAA917763 CJW917752:CJW917763 CTS917752:CTS917763 DDO917752:DDO917763 DNK917752:DNK917763 DXG917752:DXG917763 EHC917752:EHC917763 EQY917752:EQY917763 FAU917752:FAU917763 FKQ917752:FKQ917763 FUM917752:FUM917763 GEI917752:GEI917763 GOE917752:GOE917763 GYA917752:GYA917763 HHW917752:HHW917763 HRS917752:HRS917763 IBO917752:IBO917763 ILK917752:ILK917763 IVG917752:IVG917763 JFC917752:JFC917763 JOY917752:JOY917763 JYU917752:JYU917763 KIQ917752:KIQ917763 KSM917752:KSM917763 LCI917752:LCI917763 LME917752:LME917763 LWA917752:LWA917763 MFW917752:MFW917763 MPS917752:MPS917763 MZO917752:MZO917763 NJK917752:NJK917763 NTG917752:NTG917763 ODC917752:ODC917763 OMY917752:OMY917763 OWU917752:OWU917763 PGQ917752:PGQ917763 PQM917752:PQM917763 QAI917752:QAI917763 QKE917752:QKE917763 QUA917752:QUA917763 RDW917752:RDW917763 RNS917752:RNS917763 RXO917752:RXO917763 SHK917752:SHK917763 SRG917752:SRG917763 TBC917752:TBC917763 TKY917752:TKY917763 TUU917752:TUU917763 UEQ917752:UEQ917763 UOM917752:UOM917763 UYI917752:UYI917763 VIE917752:VIE917763 VSA917752:VSA917763 WBW917752:WBW917763 WLS917752:WLS917763 WVO917752:WVO917763 G983288:G983299 JC983288:JC983299 SY983288:SY983299 ACU983288:ACU983299 AMQ983288:AMQ983299 AWM983288:AWM983299 BGI983288:BGI983299 BQE983288:BQE983299 CAA983288:CAA983299 CJW983288:CJW983299 CTS983288:CTS983299 DDO983288:DDO983299 DNK983288:DNK983299 DXG983288:DXG983299 EHC983288:EHC983299 EQY983288:EQY983299 FAU983288:FAU983299 FKQ983288:FKQ983299 FUM983288:FUM983299 GEI983288:GEI983299 GOE983288:GOE983299 GYA983288:GYA983299 HHW983288:HHW983299 HRS983288:HRS983299 IBO983288:IBO983299 ILK983288:ILK983299 IVG983288:IVG983299 JFC983288:JFC983299 JOY983288:JOY983299 JYU983288:JYU983299 KIQ983288:KIQ983299 KSM983288:KSM983299 LCI983288:LCI983299 LME983288:LME983299 LWA983288:LWA983299 MFW983288:MFW983299 MPS983288:MPS983299 MZO983288:MZO983299 NJK983288:NJK983299 NTG983288:NTG983299 ODC983288:ODC983299 OMY983288:OMY983299 OWU983288:OWU983299 PGQ983288:PGQ983299 PQM983288:PQM983299 QAI983288:QAI983299 QKE983288:QKE983299 QUA983288:QUA983299 RDW983288:RDW983299 RNS983288:RNS983299 RXO983288:RXO983299 SHK983288:SHK983299 SRG983288:SRG983299 TBC983288:TBC983299 TKY983288:TKY983299 TUU983288:TUU983299 UEQ983288:UEQ983299 UOM983288:UOM983299 UYI983288:UYI983299 VIE983288:VIE983299 VSA983288:VSA983299 WBW983288:WBW983299 WLS983288:WLS983299 WVO983288:WVO983299 K249 JG249 TC249 ACY249 AMU249 AWQ249 BGM249 BQI249 CAE249 CKA249 CTW249 DDS249 DNO249 DXK249 EHG249 ERC249 FAY249 FKU249 FUQ249 GEM249 GOI249 GYE249 HIA249 HRW249 IBS249 ILO249 IVK249 JFG249 JPC249 JYY249 KIU249 KSQ249 LCM249 LMI249 LWE249 MGA249 MPW249 MZS249 NJO249 NTK249 ODG249 ONC249 OWY249 PGU249 PQQ249 QAM249 QKI249 QUE249 REA249 RNW249 RXS249 SHO249 SRK249 TBG249 TLC249 TUY249 UEU249 UOQ249 UYM249 VII249 VSE249 WCA249 WLW249 WVS249 K65785 JG65785 TC65785 ACY65785 AMU65785 AWQ65785 BGM65785 BQI65785 CAE65785 CKA65785 CTW65785 DDS65785 DNO65785 DXK65785 EHG65785 ERC65785 FAY65785 FKU65785 FUQ65785 GEM65785 GOI65785 GYE65785 HIA65785 HRW65785 IBS65785 ILO65785 IVK65785 JFG65785 JPC65785 JYY65785 KIU65785 KSQ65785 LCM65785 LMI65785 LWE65785 MGA65785 MPW65785 MZS65785 NJO65785 NTK65785 ODG65785 ONC65785 OWY65785 PGU65785 PQQ65785 QAM65785 QKI65785 QUE65785 REA65785 RNW65785 RXS65785 SHO65785 SRK65785 TBG65785 TLC65785 TUY65785 UEU65785 UOQ65785 UYM65785 VII65785 VSE65785 WCA65785 WLW65785 WVS65785 K131321 JG131321 TC131321 ACY131321 AMU131321 AWQ131321 BGM131321 BQI131321 CAE131321 CKA131321 CTW131321 DDS131321 DNO131321 DXK131321 EHG131321 ERC131321 FAY131321 FKU131321 FUQ131321 GEM131321 GOI131321 GYE131321 HIA131321 HRW131321 IBS131321 ILO131321 IVK131321 JFG131321 JPC131321 JYY131321 KIU131321 KSQ131321 LCM131321 LMI131321 LWE131321 MGA131321 MPW131321 MZS131321 NJO131321 NTK131321 ODG131321 ONC131321 OWY131321 PGU131321 PQQ131321 QAM131321 QKI131321 QUE131321 REA131321 RNW131321 RXS131321 SHO131321 SRK131321 TBG131321 TLC131321 TUY131321 UEU131321 UOQ131321 UYM131321 VII131321 VSE131321 WCA131321 WLW131321 WVS131321 K196857 JG196857 TC196857 ACY196857 AMU196857 AWQ196857 BGM196857 BQI196857 CAE196857 CKA196857 CTW196857 DDS196857 DNO196857 DXK196857 EHG196857 ERC196857 FAY196857 FKU196857 FUQ196857 GEM196857 GOI196857 GYE196857 HIA196857 HRW196857 IBS196857 ILO196857 IVK196857 JFG196857 JPC196857 JYY196857 KIU196857 KSQ196857 LCM196857 LMI196857 LWE196857 MGA196857 MPW196857 MZS196857 NJO196857 NTK196857 ODG196857 ONC196857 OWY196857 PGU196857 PQQ196857 QAM196857 QKI196857 QUE196857 REA196857 RNW196857 RXS196857 SHO196857 SRK196857 TBG196857 TLC196857 TUY196857 UEU196857 UOQ196857 UYM196857 VII196857 VSE196857 WCA196857 WLW196857 WVS196857 K262393 JG262393 TC262393 ACY262393 AMU262393 AWQ262393 BGM262393 BQI262393 CAE262393 CKA262393 CTW262393 DDS262393 DNO262393 DXK262393 EHG262393 ERC262393 FAY262393 FKU262393 FUQ262393 GEM262393 GOI262393 GYE262393 HIA262393 HRW262393 IBS262393 ILO262393 IVK262393 JFG262393 JPC262393 JYY262393 KIU262393 KSQ262393 LCM262393 LMI262393 LWE262393 MGA262393 MPW262393 MZS262393 NJO262393 NTK262393 ODG262393 ONC262393 OWY262393 PGU262393 PQQ262393 QAM262393 QKI262393 QUE262393 REA262393 RNW262393 RXS262393 SHO262393 SRK262393 TBG262393 TLC262393 TUY262393 UEU262393 UOQ262393 UYM262393 VII262393 VSE262393 WCA262393 WLW262393 WVS262393 K327929 JG327929 TC327929 ACY327929 AMU327929 AWQ327929 BGM327929 BQI327929 CAE327929 CKA327929 CTW327929 DDS327929 DNO327929 DXK327929 EHG327929 ERC327929 FAY327929 FKU327929 FUQ327929 GEM327929 GOI327929 GYE327929 HIA327929 HRW327929 IBS327929 ILO327929 IVK327929 JFG327929 JPC327929 JYY327929 KIU327929 KSQ327929 LCM327929 LMI327929 LWE327929 MGA327929 MPW327929 MZS327929 NJO327929 NTK327929 ODG327929 ONC327929 OWY327929 PGU327929 PQQ327929 QAM327929 QKI327929 QUE327929 REA327929 RNW327929 RXS327929 SHO327929 SRK327929 TBG327929 TLC327929 TUY327929 UEU327929 UOQ327929 UYM327929 VII327929 VSE327929 WCA327929 WLW327929 WVS327929 K393465 JG393465 TC393465 ACY393465 AMU393465 AWQ393465 BGM393465 BQI393465 CAE393465 CKA393465 CTW393465 DDS393465 DNO393465 DXK393465 EHG393465 ERC393465 FAY393465 FKU393465 FUQ393465 GEM393465 GOI393465 GYE393465 HIA393465 HRW393465 IBS393465 ILO393465 IVK393465 JFG393465 JPC393465 JYY393465 KIU393465 KSQ393465 LCM393465 LMI393465 LWE393465 MGA393465 MPW393465 MZS393465 NJO393465 NTK393465 ODG393465 ONC393465 OWY393465 PGU393465 PQQ393465 QAM393465 QKI393465 QUE393465 REA393465 RNW393465 RXS393465 SHO393465 SRK393465 TBG393465 TLC393465 TUY393465 UEU393465 UOQ393465 UYM393465 VII393465 VSE393465 WCA393465 WLW393465 WVS393465 K459001 JG459001 TC459001 ACY459001 AMU459001 AWQ459001 BGM459001 BQI459001 CAE459001 CKA459001 CTW459001 DDS459001 DNO459001 DXK459001 EHG459001 ERC459001 FAY459001 FKU459001 FUQ459001 GEM459001 GOI459001 GYE459001 HIA459001 HRW459001 IBS459001 ILO459001 IVK459001 JFG459001 JPC459001 JYY459001 KIU459001 KSQ459001 LCM459001 LMI459001 LWE459001 MGA459001 MPW459001 MZS459001 NJO459001 NTK459001 ODG459001 ONC459001 OWY459001 PGU459001 PQQ459001 QAM459001 QKI459001 QUE459001 REA459001 RNW459001 RXS459001 SHO459001 SRK459001 TBG459001 TLC459001 TUY459001 UEU459001 UOQ459001 UYM459001 VII459001 VSE459001 WCA459001 WLW459001 WVS459001 K524537 JG524537 TC524537 ACY524537 AMU524537 AWQ524537 BGM524537 BQI524537 CAE524537 CKA524537 CTW524537 DDS524537 DNO524537 DXK524537 EHG524537 ERC524537 FAY524537 FKU524537 FUQ524537 GEM524537 GOI524537 GYE524537 HIA524537 HRW524537 IBS524537 ILO524537 IVK524537 JFG524537 JPC524537 JYY524537 KIU524537 KSQ524537 LCM524537 LMI524537 LWE524537 MGA524537 MPW524537 MZS524537 NJO524537 NTK524537 ODG524537 ONC524537 OWY524537 PGU524537 PQQ524537 QAM524537 QKI524537 QUE524537 REA524537 RNW524537 RXS524537 SHO524537 SRK524537 TBG524537 TLC524537 TUY524537 UEU524537 UOQ524537 UYM524537 VII524537 VSE524537 WCA524537 WLW524537 WVS524537 K590073 JG590073 TC590073 ACY590073 AMU590073 AWQ590073 BGM590073 BQI590073 CAE590073 CKA590073 CTW590073 DDS590073 DNO590073 DXK590073 EHG590073 ERC590073 FAY590073 FKU590073 FUQ590073 GEM590073 GOI590073 GYE590073 HIA590073 HRW590073 IBS590073 ILO590073 IVK590073 JFG590073 JPC590073 JYY590073 KIU590073 KSQ590073 LCM590073 LMI590073 LWE590073 MGA590073 MPW590073 MZS590073 NJO590073 NTK590073 ODG590073 ONC590073 OWY590073 PGU590073 PQQ590073 QAM590073 QKI590073 QUE590073 REA590073 RNW590073 RXS590073 SHO590073 SRK590073 TBG590073 TLC590073 TUY590073 UEU590073 UOQ590073 UYM590073 VII590073 VSE590073 WCA590073 WLW590073 WVS590073 K655609 JG655609 TC655609 ACY655609 AMU655609 AWQ655609 BGM655609 BQI655609 CAE655609 CKA655609 CTW655609 DDS655609 DNO655609 DXK655609 EHG655609 ERC655609 FAY655609 FKU655609 FUQ655609 GEM655609 GOI655609 GYE655609 HIA655609 HRW655609 IBS655609 ILO655609 IVK655609 JFG655609 JPC655609 JYY655609 KIU655609 KSQ655609 LCM655609 LMI655609 LWE655609 MGA655609 MPW655609 MZS655609 NJO655609 NTK655609 ODG655609 ONC655609 OWY655609 PGU655609 PQQ655609 QAM655609 QKI655609 QUE655609 REA655609 RNW655609 RXS655609 SHO655609 SRK655609 TBG655609 TLC655609 TUY655609 UEU655609 UOQ655609 UYM655609 VII655609 VSE655609 WCA655609 WLW655609 WVS655609 K721145 JG721145 TC721145 ACY721145 AMU721145 AWQ721145 BGM721145 BQI721145 CAE721145 CKA721145 CTW721145 DDS721145 DNO721145 DXK721145 EHG721145 ERC721145 FAY721145 FKU721145 FUQ721145 GEM721145 GOI721145 GYE721145 HIA721145 HRW721145 IBS721145 ILO721145 IVK721145 JFG721145 JPC721145 JYY721145 KIU721145 KSQ721145 LCM721145 LMI721145 LWE721145 MGA721145 MPW721145 MZS721145 NJO721145 NTK721145 ODG721145 ONC721145 OWY721145 PGU721145 PQQ721145 QAM721145 QKI721145 QUE721145 REA721145 RNW721145 RXS721145 SHO721145 SRK721145 TBG721145 TLC721145 TUY721145 UEU721145 UOQ721145 UYM721145 VII721145 VSE721145 WCA721145 WLW721145 WVS721145 K786681 JG786681 TC786681 ACY786681 AMU786681 AWQ786681 BGM786681 BQI786681 CAE786681 CKA786681 CTW786681 DDS786681 DNO786681 DXK786681 EHG786681 ERC786681 FAY786681 FKU786681 FUQ786681 GEM786681 GOI786681 GYE786681 HIA786681 HRW786681 IBS786681 ILO786681 IVK786681 JFG786681 JPC786681 JYY786681 KIU786681 KSQ786681 LCM786681 LMI786681 LWE786681 MGA786681 MPW786681 MZS786681 NJO786681 NTK786681 ODG786681 ONC786681 OWY786681 PGU786681 PQQ786681 QAM786681 QKI786681 QUE786681 REA786681 RNW786681 RXS786681 SHO786681 SRK786681 TBG786681 TLC786681 TUY786681 UEU786681 UOQ786681 UYM786681 VII786681 VSE786681 WCA786681 WLW786681 WVS786681 K852217 JG852217 TC852217 ACY852217 AMU852217 AWQ852217 BGM852217 BQI852217 CAE852217 CKA852217 CTW852217 DDS852217 DNO852217 DXK852217 EHG852217 ERC852217 FAY852217 FKU852217 FUQ852217 GEM852217 GOI852217 GYE852217 HIA852217 HRW852217 IBS852217 ILO852217 IVK852217 JFG852217 JPC852217 JYY852217 KIU852217 KSQ852217 LCM852217 LMI852217 LWE852217 MGA852217 MPW852217 MZS852217 NJO852217 NTK852217 ODG852217 ONC852217 OWY852217 PGU852217 PQQ852217 QAM852217 QKI852217 QUE852217 REA852217 RNW852217 RXS852217 SHO852217 SRK852217 TBG852217 TLC852217 TUY852217 UEU852217 UOQ852217 UYM852217 VII852217 VSE852217 WCA852217 WLW852217 WVS852217 K917753 JG917753 TC917753 ACY917753 AMU917753 AWQ917753 BGM917753 BQI917753 CAE917753 CKA917753 CTW917753 DDS917753 DNO917753 DXK917753 EHG917753 ERC917753 FAY917753 FKU917753 FUQ917753 GEM917753 GOI917753 GYE917753 HIA917753 HRW917753 IBS917753 ILO917753 IVK917753 JFG917753 JPC917753 JYY917753 KIU917753 KSQ917753 LCM917753 LMI917753 LWE917753 MGA917753 MPW917753 MZS917753 NJO917753 NTK917753 ODG917753 ONC917753 OWY917753 PGU917753 PQQ917753 QAM917753 QKI917753 QUE917753 REA917753 RNW917753 RXS917753 SHO917753 SRK917753 TBG917753 TLC917753 TUY917753 UEU917753 UOQ917753 UYM917753 VII917753 VSE917753 WCA917753 WLW917753 WVS917753 K983289 JG983289 TC983289 ACY983289 AMU983289 AWQ983289 BGM983289 BQI983289 CAE983289 CKA983289 CTW983289 DDS983289 DNO983289 DXK983289 EHG983289 ERC983289 FAY983289 FKU983289 FUQ983289 GEM983289 GOI983289 GYE983289 HIA983289 HRW983289 IBS983289 ILO983289 IVK983289 JFG983289 JPC983289 JYY983289 KIU983289 KSQ983289 LCM983289 LMI983289 LWE983289 MGA983289 MPW983289 MZS983289 NJO983289 NTK983289 ODG983289 ONC983289 OWY983289 PGU983289 PQQ983289 QAM983289 QKI983289 QUE983289 REA983289 RNW983289 RXS983289 SHO983289 SRK983289 TBG983289 TLC983289 TUY983289 UEU983289 UOQ983289 UYM983289 VII983289 VSE983289 WCA983289 WLW983289 WVS983289 K254 JG254 TC254 ACY254 AMU254 AWQ254 BGM254 BQI254 CAE254 CKA254 CTW254 DDS254 DNO254 DXK254 EHG254 ERC254 FAY254 FKU254 FUQ254 GEM254 GOI254 GYE254 HIA254 HRW254 IBS254 ILO254 IVK254 JFG254 JPC254 JYY254 KIU254 KSQ254 LCM254 LMI254 LWE254 MGA254 MPW254 MZS254 NJO254 NTK254 ODG254 ONC254 OWY254 PGU254 PQQ254 QAM254 QKI254 QUE254 REA254 RNW254 RXS254 SHO254 SRK254 TBG254 TLC254 TUY254 UEU254 UOQ254 UYM254 VII254 VSE254 WCA254 WLW254 WVS254 K65790 JG65790 TC65790 ACY65790 AMU65790 AWQ65790 BGM65790 BQI65790 CAE65790 CKA65790 CTW65790 DDS65790 DNO65790 DXK65790 EHG65790 ERC65790 FAY65790 FKU65790 FUQ65790 GEM65790 GOI65790 GYE65790 HIA65790 HRW65790 IBS65790 ILO65790 IVK65790 JFG65790 JPC65790 JYY65790 KIU65790 KSQ65790 LCM65790 LMI65790 LWE65790 MGA65790 MPW65790 MZS65790 NJO65790 NTK65790 ODG65790 ONC65790 OWY65790 PGU65790 PQQ65790 QAM65790 QKI65790 QUE65790 REA65790 RNW65790 RXS65790 SHO65790 SRK65790 TBG65790 TLC65790 TUY65790 UEU65790 UOQ65790 UYM65790 VII65790 VSE65790 WCA65790 WLW65790 WVS65790 K131326 JG131326 TC131326 ACY131326 AMU131326 AWQ131326 BGM131326 BQI131326 CAE131326 CKA131326 CTW131326 DDS131326 DNO131326 DXK131326 EHG131326 ERC131326 FAY131326 FKU131326 FUQ131326 GEM131326 GOI131326 GYE131326 HIA131326 HRW131326 IBS131326 ILO131326 IVK131326 JFG131326 JPC131326 JYY131326 KIU131326 KSQ131326 LCM131326 LMI131326 LWE131326 MGA131326 MPW131326 MZS131326 NJO131326 NTK131326 ODG131326 ONC131326 OWY131326 PGU131326 PQQ131326 QAM131326 QKI131326 QUE131326 REA131326 RNW131326 RXS131326 SHO131326 SRK131326 TBG131326 TLC131326 TUY131326 UEU131326 UOQ131326 UYM131326 VII131326 VSE131326 WCA131326 WLW131326 WVS131326 K196862 JG196862 TC196862 ACY196862 AMU196862 AWQ196862 BGM196862 BQI196862 CAE196862 CKA196862 CTW196862 DDS196862 DNO196862 DXK196862 EHG196862 ERC196862 FAY196862 FKU196862 FUQ196862 GEM196862 GOI196862 GYE196862 HIA196862 HRW196862 IBS196862 ILO196862 IVK196862 JFG196862 JPC196862 JYY196862 KIU196862 KSQ196862 LCM196862 LMI196862 LWE196862 MGA196862 MPW196862 MZS196862 NJO196862 NTK196862 ODG196862 ONC196862 OWY196862 PGU196862 PQQ196862 QAM196862 QKI196862 QUE196862 REA196862 RNW196862 RXS196862 SHO196862 SRK196862 TBG196862 TLC196862 TUY196862 UEU196862 UOQ196862 UYM196862 VII196862 VSE196862 WCA196862 WLW196862 WVS196862 K262398 JG262398 TC262398 ACY262398 AMU262398 AWQ262398 BGM262398 BQI262398 CAE262398 CKA262398 CTW262398 DDS262398 DNO262398 DXK262398 EHG262398 ERC262398 FAY262398 FKU262398 FUQ262398 GEM262398 GOI262398 GYE262398 HIA262398 HRW262398 IBS262398 ILO262398 IVK262398 JFG262398 JPC262398 JYY262398 KIU262398 KSQ262398 LCM262398 LMI262398 LWE262398 MGA262398 MPW262398 MZS262398 NJO262398 NTK262398 ODG262398 ONC262398 OWY262398 PGU262398 PQQ262398 QAM262398 QKI262398 QUE262398 REA262398 RNW262398 RXS262398 SHO262398 SRK262398 TBG262398 TLC262398 TUY262398 UEU262398 UOQ262398 UYM262398 VII262398 VSE262398 WCA262398 WLW262398 WVS262398 K327934 JG327934 TC327934 ACY327934 AMU327934 AWQ327934 BGM327934 BQI327934 CAE327934 CKA327934 CTW327934 DDS327934 DNO327934 DXK327934 EHG327934 ERC327934 FAY327934 FKU327934 FUQ327934 GEM327934 GOI327934 GYE327934 HIA327934 HRW327934 IBS327934 ILO327934 IVK327934 JFG327934 JPC327934 JYY327934 KIU327934 KSQ327934 LCM327934 LMI327934 LWE327934 MGA327934 MPW327934 MZS327934 NJO327934 NTK327934 ODG327934 ONC327934 OWY327934 PGU327934 PQQ327934 QAM327934 QKI327934 QUE327934 REA327934 RNW327934 RXS327934 SHO327934 SRK327934 TBG327934 TLC327934 TUY327934 UEU327934 UOQ327934 UYM327934 VII327934 VSE327934 WCA327934 WLW327934 WVS327934 K393470 JG393470 TC393470 ACY393470 AMU393470 AWQ393470 BGM393470 BQI393470 CAE393470 CKA393470 CTW393470 DDS393470 DNO393470 DXK393470 EHG393470 ERC393470 FAY393470 FKU393470 FUQ393470 GEM393470 GOI393470 GYE393470 HIA393470 HRW393470 IBS393470 ILO393470 IVK393470 JFG393470 JPC393470 JYY393470 KIU393470 KSQ393470 LCM393470 LMI393470 LWE393470 MGA393470 MPW393470 MZS393470 NJO393470 NTK393470 ODG393470 ONC393470 OWY393470 PGU393470 PQQ393470 QAM393470 QKI393470 QUE393470 REA393470 RNW393470 RXS393470 SHO393470 SRK393470 TBG393470 TLC393470 TUY393470 UEU393470 UOQ393470 UYM393470 VII393470 VSE393470 WCA393470 WLW393470 WVS393470 K459006 JG459006 TC459006 ACY459006 AMU459006 AWQ459006 BGM459006 BQI459006 CAE459006 CKA459006 CTW459006 DDS459006 DNO459006 DXK459006 EHG459006 ERC459006 FAY459006 FKU459006 FUQ459006 GEM459006 GOI459006 GYE459006 HIA459006 HRW459006 IBS459006 ILO459006 IVK459006 JFG459006 JPC459006 JYY459006 KIU459006 KSQ459006 LCM459006 LMI459006 LWE459006 MGA459006 MPW459006 MZS459006 NJO459006 NTK459006 ODG459006 ONC459006 OWY459006 PGU459006 PQQ459006 QAM459006 QKI459006 QUE459006 REA459006 RNW459006 RXS459006 SHO459006 SRK459006 TBG459006 TLC459006 TUY459006 UEU459006 UOQ459006 UYM459006 VII459006 VSE459006 WCA459006 WLW459006 WVS459006 K524542 JG524542 TC524542 ACY524542 AMU524542 AWQ524542 BGM524542 BQI524542 CAE524542 CKA524542 CTW524542 DDS524542 DNO524542 DXK524542 EHG524542 ERC524542 FAY524542 FKU524542 FUQ524542 GEM524542 GOI524542 GYE524542 HIA524542 HRW524542 IBS524542 ILO524542 IVK524542 JFG524542 JPC524542 JYY524542 KIU524542 KSQ524542 LCM524542 LMI524542 LWE524542 MGA524542 MPW524542 MZS524542 NJO524542 NTK524542 ODG524542 ONC524542 OWY524542 PGU524542 PQQ524542 QAM524542 QKI524542 QUE524542 REA524542 RNW524542 RXS524542 SHO524542 SRK524542 TBG524542 TLC524542 TUY524542 UEU524542 UOQ524542 UYM524542 VII524542 VSE524542 WCA524542 WLW524542 WVS524542 K590078 JG590078 TC590078 ACY590078 AMU590078 AWQ590078 BGM590078 BQI590078 CAE590078 CKA590078 CTW590078 DDS590078 DNO590078 DXK590078 EHG590078 ERC590078 FAY590078 FKU590078 FUQ590078 GEM590078 GOI590078 GYE590078 HIA590078 HRW590078 IBS590078 ILO590078 IVK590078 JFG590078 JPC590078 JYY590078 KIU590078 KSQ590078 LCM590078 LMI590078 LWE590078 MGA590078 MPW590078 MZS590078 NJO590078 NTK590078 ODG590078 ONC590078 OWY590078 PGU590078 PQQ590078 QAM590078 QKI590078 QUE590078 REA590078 RNW590078 RXS590078 SHO590078 SRK590078 TBG590078 TLC590078 TUY590078 UEU590078 UOQ590078 UYM590078 VII590078 VSE590078 WCA590078 WLW590078 WVS590078 K655614 JG655614 TC655614 ACY655614 AMU655614 AWQ655614 BGM655614 BQI655614 CAE655614 CKA655614 CTW655614 DDS655614 DNO655614 DXK655614 EHG655614 ERC655614 FAY655614 FKU655614 FUQ655614 GEM655614 GOI655614 GYE655614 HIA655614 HRW655614 IBS655614 ILO655614 IVK655614 JFG655614 JPC655614 JYY655614 KIU655614 KSQ655614 LCM655614 LMI655614 LWE655614 MGA655614 MPW655614 MZS655614 NJO655614 NTK655614 ODG655614 ONC655614 OWY655614 PGU655614 PQQ655614 QAM655614 QKI655614 QUE655614 REA655614 RNW655614 RXS655614 SHO655614 SRK655614 TBG655614 TLC655614 TUY655614 UEU655614 UOQ655614 UYM655614 VII655614 VSE655614 WCA655614 WLW655614 WVS655614 K721150 JG721150 TC721150 ACY721150 AMU721150 AWQ721150 BGM721150 BQI721150 CAE721150 CKA721150 CTW721150 DDS721150 DNO721150 DXK721150 EHG721150 ERC721150 FAY721150 FKU721150 FUQ721150 GEM721150 GOI721150 GYE721150 HIA721150 HRW721150 IBS721150 ILO721150 IVK721150 JFG721150 JPC721150 JYY721150 KIU721150 KSQ721150 LCM721150 LMI721150 LWE721150 MGA721150 MPW721150 MZS721150 NJO721150 NTK721150 ODG721150 ONC721150 OWY721150 PGU721150 PQQ721150 QAM721150 QKI721150 QUE721150 REA721150 RNW721150 RXS721150 SHO721150 SRK721150 TBG721150 TLC721150 TUY721150 UEU721150 UOQ721150 UYM721150 VII721150 VSE721150 WCA721150 WLW721150 WVS721150 K786686 JG786686 TC786686 ACY786686 AMU786686 AWQ786686 BGM786686 BQI786686 CAE786686 CKA786686 CTW786686 DDS786686 DNO786686 DXK786686 EHG786686 ERC786686 FAY786686 FKU786686 FUQ786686 GEM786686 GOI786686 GYE786686 HIA786686 HRW786686 IBS786686 ILO786686 IVK786686 JFG786686 JPC786686 JYY786686 KIU786686 KSQ786686 LCM786686 LMI786686 LWE786686 MGA786686 MPW786686 MZS786686 NJO786686 NTK786686 ODG786686 ONC786686 OWY786686 PGU786686 PQQ786686 QAM786686 QKI786686 QUE786686 REA786686 RNW786686 RXS786686 SHO786686 SRK786686 TBG786686 TLC786686 TUY786686 UEU786686 UOQ786686 UYM786686 VII786686 VSE786686 WCA786686 WLW786686 WVS786686 K852222 JG852222 TC852222 ACY852222 AMU852222 AWQ852222 BGM852222 BQI852222 CAE852222 CKA852222 CTW852222 DDS852222 DNO852222 DXK852222 EHG852222 ERC852222 FAY852222 FKU852222 FUQ852222 GEM852222 GOI852222 GYE852222 HIA852222 HRW852222 IBS852222 ILO852222 IVK852222 JFG852222 JPC852222 JYY852222 KIU852222 KSQ852222 LCM852222 LMI852222 LWE852222 MGA852222 MPW852222 MZS852222 NJO852222 NTK852222 ODG852222 ONC852222 OWY852222 PGU852222 PQQ852222 QAM852222 QKI852222 QUE852222 REA852222 RNW852222 RXS852222 SHO852222 SRK852222 TBG852222 TLC852222 TUY852222 UEU852222 UOQ852222 UYM852222 VII852222 VSE852222 WCA852222 WLW852222 WVS852222 K917758 JG917758 TC917758 ACY917758 AMU917758 AWQ917758 BGM917758 BQI917758 CAE917758 CKA917758 CTW917758 DDS917758 DNO917758 DXK917758 EHG917758 ERC917758 FAY917758 FKU917758 FUQ917758 GEM917758 GOI917758 GYE917758 HIA917758 HRW917758 IBS917758 ILO917758 IVK917758 JFG917758 JPC917758 JYY917758 KIU917758 KSQ917758 LCM917758 LMI917758 LWE917758 MGA917758 MPW917758 MZS917758 NJO917758 NTK917758 ODG917758 ONC917758 OWY917758 PGU917758 PQQ917758 QAM917758 QKI917758 QUE917758 REA917758 RNW917758 RXS917758 SHO917758 SRK917758 TBG917758 TLC917758 TUY917758 UEU917758 UOQ917758 UYM917758 VII917758 VSE917758 WCA917758 WLW917758 WVS917758 K983294 JG983294 TC983294 ACY983294 AMU983294 AWQ983294 BGM983294 BQI983294 CAE983294 CKA983294 CTW983294 DDS983294 DNO983294 DXK983294 EHG983294 ERC983294 FAY983294 FKU983294 FUQ983294 GEM983294 GOI983294 GYE983294 HIA983294 HRW983294 IBS983294 ILO983294 IVK983294 JFG983294 JPC983294 JYY983294 KIU983294 KSQ983294 LCM983294 LMI983294 LWE983294 MGA983294 MPW983294 MZS983294 NJO983294 NTK983294 ODG983294 ONC983294 OWY983294 PGU983294 PQQ983294 QAM983294 QKI983294 QUE983294 REA983294 RNW983294 RXS983294 SHO983294 SRK983294 TBG983294 TLC983294 TUY983294 UEU983294 UOQ983294 UYM983294 VII983294 VSE983294 WCA983294 WLW983294 WVS983294</xm:sqref>
        </x14:dataValidation>
        <x14:dataValidation type="whole" allowBlank="1" showErrorMessage="1" errorTitle="ERROR EFECTO DE CONVERSION" error="Debe ingresar un número Entero" xr:uid="{9A28243F-B0CF-4D9E-B991-B5A06B610C21}">
          <x14:formula1>
            <xm:f>-99999999999999900</xm:f>
          </x14:formula1>
          <x14:formula2>
            <xm:f>999999999999999000</xm:f>
          </x14:formula2>
          <xm:sqref>H12:H14 JD12:JD14 SZ12:SZ14 ACV12:ACV14 AMR12:AMR14 AWN12:AWN14 BGJ12:BGJ14 BQF12:BQF14 CAB12:CAB14 CJX12:CJX14 CTT12:CTT14 DDP12:DDP14 DNL12:DNL14 DXH12:DXH14 EHD12:EHD14 EQZ12:EQZ14 FAV12:FAV14 FKR12:FKR14 FUN12:FUN14 GEJ12:GEJ14 GOF12:GOF14 GYB12:GYB14 HHX12:HHX14 HRT12:HRT14 IBP12:IBP14 ILL12:ILL14 IVH12:IVH14 JFD12:JFD14 JOZ12:JOZ14 JYV12:JYV14 KIR12:KIR14 KSN12:KSN14 LCJ12:LCJ14 LMF12:LMF14 LWB12:LWB14 MFX12:MFX14 MPT12:MPT14 MZP12:MZP14 NJL12:NJL14 NTH12:NTH14 ODD12:ODD14 OMZ12:OMZ14 OWV12:OWV14 PGR12:PGR14 PQN12:PQN14 QAJ12:QAJ14 QKF12:QKF14 QUB12:QUB14 RDX12:RDX14 RNT12:RNT14 RXP12:RXP14 SHL12:SHL14 SRH12:SRH14 TBD12:TBD14 TKZ12:TKZ14 TUV12:TUV14 UER12:UER14 UON12:UON14 UYJ12:UYJ14 VIF12:VIF14 VSB12:VSB14 WBX12:WBX14 WLT12:WLT14 WVP12:WVP14 H65548:H65550 JD65548:JD65550 SZ65548:SZ65550 ACV65548:ACV65550 AMR65548:AMR65550 AWN65548:AWN65550 BGJ65548:BGJ65550 BQF65548:BQF65550 CAB65548:CAB65550 CJX65548:CJX65550 CTT65548:CTT65550 DDP65548:DDP65550 DNL65548:DNL65550 DXH65548:DXH65550 EHD65548:EHD65550 EQZ65548:EQZ65550 FAV65548:FAV65550 FKR65548:FKR65550 FUN65548:FUN65550 GEJ65548:GEJ65550 GOF65548:GOF65550 GYB65548:GYB65550 HHX65548:HHX65550 HRT65548:HRT65550 IBP65548:IBP65550 ILL65548:ILL65550 IVH65548:IVH65550 JFD65548:JFD65550 JOZ65548:JOZ65550 JYV65548:JYV65550 KIR65548:KIR65550 KSN65548:KSN65550 LCJ65548:LCJ65550 LMF65548:LMF65550 LWB65548:LWB65550 MFX65548:MFX65550 MPT65548:MPT65550 MZP65548:MZP65550 NJL65548:NJL65550 NTH65548:NTH65550 ODD65548:ODD65550 OMZ65548:OMZ65550 OWV65548:OWV65550 PGR65548:PGR65550 PQN65548:PQN65550 QAJ65548:QAJ65550 QKF65548:QKF65550 QUB65548:QUB65550 RDX65548:RDX65550 RNT65548:RNT65550 RXP65548:RXP65550 SHL65548:SHL65550 SRH65548:SRH65550 TBD65548:TBD65550 TKZ65548:TKZ65550 TUV65548:TUV65550 UER65548:UER65550 UON65548:UON65550 UYJ65548:UYJ65550 VIF65548:VIF65550 VSB65548:VSB65550 WBX65548:WBX65550 WLT65548:WLT65550 WVP65548:WVP65550 H131084:H131086 JD131084:JD131086 SZ131084:SZ131086 ACV131084:ACV131086 AMR131084:AMR131086 AWN131084:AWN131086 BGJ131084:BGJ131086 BQF131084:BQF131086 CAB131084:CAB131086 CJX131084:CJX131086 CTT131084:CTT131086 DDP131084:DDP131086 DNL131084:DNL131086 DXH131084:DXH131086 EHD131084:EHD131086 EQZ131084:EQZ131086 FAV131084:FAV131086 FKR131084:FKR131086 FUN131084:FUN131086 GEJ131084:GEJ131086 GOF131084:GOF131086 GYB131084:GYB131086 HHX131084:HHX131086 HRT131084:HRT131086 IBP131084:IBP131086 ILL131084:ILL131086 IVH131084:IVH131086 JFD131084:JFD131086 JOZ131084:JOZ131086 JYV131084:JYV131086 KIR131084:KIR131086 KSN131084:KSN131086 LCJ131084:LCJ131086 LMF131084:LMF131086 LWB131084:LWB131086 MFX131084:MFX131086 MPT131084:MPT131086 MZP131084:MZP131086 NJL131084:NJL131086 NTH131084:NTH131086 ODD131084:ODD131086 OMZ131084:OMZ131086 OWV131084:OWV131086 PGR131084:PGR131086 PQN131084:PQN131086 QAJ131084:QAJ131086 QKF131084:QKF131086 QUB131084:QUB131086 RDX131084:RDX131086 RNT131084:RNT131086 RXP131084:RXP131086 SHL131084:SHL131086 SRH131084:SRH131086 TBD131084:TBD131086 TKZ131084:TKZ131086 TUV131084:TUV131086 UER131084:UER131086 UON131084:UON131086 UYJ131084:UYJ131086 VIF131084:VIF131086 VSB131084:VSB131086 WBX131084:WBX131086 WLT131084:WLT131086 WVP131084:WVP131086 H196620:H196622 JD196620:JD196622 SZ196620:SZ196622 ACV196620:ACV196622 AMR196620:AMR196622 AWN196620:AWN196622 BGJ196620:BGJ196622 BQF196620:BQF196622 CAB196620:CAB196622 CJX196620:CJX196622 CTT196620:CTT196622 DDP196620:DDP196622 DNL196620:DNL196622 DXH196620:DXH196622 EHD196620:EHD196622 EQZ196620:EQZ196622 FAV196620:FAV196622 FKR196620:FKR196622 FUN196620:FUN196622 GEJ196620:GEJ196622 GOF196620:GOF196622 GYB196620:GYB196622 HHX196620:HHX196622 HRT196620:HRT196622 IBP196620:IBP196622 ILL196620:ILL196622 IVH196620:IVH196622 JFD196620:JFD196622 JOZ196620:JOZ196622 JYV196620:JYV196622 KIR196620:KIR196622 KSN196620:KSN196622 LCJ196620:LCJ196622 LMF196620:LMF196622 LWB196620:LWB196622 MFX196620:MFX196622 MPT196620:MPT196622 MZP196620:MZP196622 NJL196620:NJL196622 NTH196620:NTH196622 ODD196620:ODD196622 OMZ196620:OMZ196622 OWV196620:OWV196622 PGR196620:PGR196622 PQN196620:PQN196622 QAJ196620:QAJ196622 QKF196620:QKF196622 QUB196620:QUB196622 RDX196620:RDX196622 RNT196620:RNT196622 RXP196620:RXP196622 SHL196620:SHL196622 SRH196620:SRH196622 TBD196620:TBD196622 TKZ196620:TKZ196622 TUV196620:TUV196622 UER196620:UER196622 UON196620:UON196622 UYJ196620:UYJ196622 VIF196620:VIF196622 VSB196620:VSB196622 WBX196620:WBX196622 WLT196620:WLT196622 WVP196620:WVP196622 H262156:H262158 JD262156:JD262158 SZ262156:SZ262158 ACV262156:ACV262158 AMR262156:AMR262158 AWN262156:AWN262158 BGJ262156:BGJ262158 BQF262156:BQF262158 CAB262156:CAB262158 CJX262156:CJX262158 CTT262156:CTT262158 DDP262156:DDP262158 DNL262156:DNL262158 DXH262156:DXH262158 EHD262156:EHD262158 EQZ262156:EQZ262158 FAV262156:FAV262158 FKR262156:FKR262158 FUN262156:FUN262158 GEJ262156:GEJ262158 GOF262156:GOF262158 GYB262156:GYB262158 HHX262156:HHX262158 HRT262156:HRT262158 IBP262156:IBP262158 ILL262156:ILL262158 IVH262156:IVH262158 JFD262156:JFD262158 JOZ262156:JOZ262158 JYV262156:JYV262158 KIR262156:KIR262158 KSN262156:KSN262158 LCJ262156:LCJ262158 LMF262156:LMF262158 LWB262156:LWB262158 MFX262156:MFX262158 MPT262156:MPT262158 MZP262156:MZP262158 NJL262156:NJL262158 NTH262156:NTH262158 ODD262156:ODD262158 OMZ262156:OMZ262158 OWV262156:OWV262158 PGR262156:PGR262158 PQN262156:PQN262158 QAJ262156:QAJ262158 QKF262156:QKF262158 QUB262156:QUB262158 RDX262156:RDX262158 RNT262156:RNT262158 RXP262156:RXP262158 SHL262156:SHL262158 SRH262156:SRH262158 TBD262156:TBD262158 TKZ262156:TKZ262158 TUV262156:TUV262158 UER262156:UER262158 UON262156:UON262158 UYJ262156:UYJ262158 VIF262156:VIF262158 VSB262156:VSB262158 WBX262156:WBX262158 WLT262156:WLT262158 WVP262156:WVP262158 H327692:H327694 JD327692:JD327694 SZ327692:SZ327694 ACV327692:ACV327694 AMR327692:AMR327694 AWN327692:AWN327694 BGJ327692:BGJ327694 BQF327692:BQF327694 CAB327692:CAB327694 CJX327692:CJX327694 CTT327692:CTT327694 DDP327692:DDP327694 DNL327692:DNL327694 DXH327692:DXH327694 EHD327692:EHD327694 EQZ327692:EQZ327694 FAV327692:FAV327694 FKR327692:FKR327694 FUN327692:FUN327694 GEJ327692:GEJ327694 GOF327692:GOF327694 GYB327692:GYB327694 HHX327692:HHX327694 HRT327692:HRT327694 IBP327692:IBP327694 ILL327692:ILL327694 IVH327692:IVH327694 JFD327692:JFD327694 JOZ327692:JOZ327694 JYV327692:JYV327694 KIR327692:KIR327694 KSN327692:KSN327694 LCJ327692:LCJ327694 LMF327692:LMF327694 LWB327692:LWB327694 MFX327692:MFX327694 MPT327692:MPT327694 MZP327692:MZP327694 NJL327692:NJL327694 NTH327692:NTH327694 ODD327692:ODD327694 OMZ327692:OMZ327694 OWV327692:OWV327694 PGR327692:PGR327694 PQN327692:PQN327694 QAJ327692:QAJ327694 QKF327692:QKF327694 QUB327692:QUB327694 RDX327692:RDX327694 RNT327692:RNT327694 RXP327692:RXP327694 SHL327692:SHL327694 SRH327692:SRH327694 TBD327692:TBD327694 TKZ327692:TKZ327694 TUV327692:TUV327694 UER327692:UER327694 UON327692:UON327694 UYJ327692:UYJ327694 VIF327692:VIF327694 VSB327692:VSB327694 WBX327692:WBX327694 WLT327692:WLT327694 WVP327692:WVP327694 H393228:H393230 JD393228:JD393230 SZ393228:SZ393230 ACV393228:ACV393230 AMR393228:AMR393230 AWN393228:AWN393230 BGJ393228:BGJ393230 BQF393228:BQF393230 CAB393228:CAB393230 CJX393228:CJX393230 CTT393228:CTT393230 DDP393228:DDP393230 DNL393228:DNL393230 DXH393228:DXH393230 EHD393228:EHD393230 EQZ393228:EQZ393230 FAV393228:FAV393230 FKR393228:FKR393230 FUN393228:FUN393230 GEJ393228:GEJ393230 GOF393228:GOF393230 GYB393228:GYB393230 HHX393228:HHX393230 HRT393228:HRT393230 IBP393228:IBP393230 ILL393228:ILL393230 IVH393228:IVH393230 JFD393228:JFD393230 JOZ393228:JOZ393230 JYV393228:JYV393230 KIR393228:KIR393230 KSN393228:KSN393230 LCJ393228:LCJ393230 LMF393228:LMF393230 LWB393228:LWB393230 MFX393228:MFX393230 MPT393228:MPT393230 MZP393228:MZP393230 NJL393228:NJL393230 NTH393228:NTH393230 ODD393228:ODD393230 OMZ393228:OMZ393230 OWV393228:OWV393230 PGR393228:PGR393230 PQN393228:PQN393230 QAJ393228:QAJ393230 QKF393228:QKF393230 QUB393228:QUB393230 RDX393228:RDX393230 RNT393228:RNT393230 RXP393228:RXP393230 SHL393228:SHL393230 SRH393228:SRH393230 TBD393228:TBD393230 TKZ393228:TKZ393230 TUV393228:TUV393230 UER393228:UER393230 UON393228:UON393230 UYJ393228:UYJ393230 VIF393228:VIF393230 VSB393228:VSB393230 WBX393228:WBX393230 WLT393228:WLT393230 WVP393228:WVP393230 H458764:H458766 JD458764:JD458766 SZ458764:SZ458766 ACV458764:ACV458766 AMR458764:AMR458766 AWN458764:AWN458766 BGJ458764:BGJ458766 BQF458764:BQF458766 CAB458764:CAB458766 CJX458764:CJX458766 CTT458764:CTT458766 DDP458764:DDP458766 DNL458764:DNL458766 DXH458764:DXH458766 EHD458764:EHD458766 EQZ458764:EQZ458766 FAV458764:FAV458766 FKR458764:FKR458766 FUN458764:FUN458766 GEJ458764:GEJ458766 GOF458764:GOF458766 GYB458764:GYB458766 HHX458764:HHX458766 HRT458764:HRT458766 IBP458764:IBP458766 ILL458764:ILL458766 IVH458764:IVH458766 JFD458764:JFD458766 JOZ458764:JOZ458766 JYV458764:JYV458766 KIR458764:KIR458766 KSN458764:KSN458766 LCJ458764:LCJ458766 LMF458764:LMF458766 LWB458764:LWB458766 MFX458764:MFX458766 MPT458764:MPT458766 MZP458764:MZP458766 NJL458764:NJL458766 NTH458764:NTH458766 ODD458764:ODD458766 OMZ458764:OMZ458766 OWV458764:OWV458766 PGR458764:PGR458766 PQN458764:PQN458766 QAJ458764:QAJ458766 QKF458764:QKF458766 QUB458764:QUB458766 RDX458764:RDX458766 RNT458764:RNT458766 RXP458764:RXP458766 SHL458764:SHL458766 SRH458764:SRH458766 TBD458764:TBD458766 TKZ458764:TKZ458766 TUV458764:TUV458766 UER458764:UER458766 UON458764:UON458766 UYJ458764:UYJ458766 VIF458764:VIF458766 VSB458764:VSB458766 WBX458764:WBX458766 WLT458764:WLT458766 WVP458764:WVP458766 H524300:H524302 JD524300:JD524302 SZ524300:SZ524302 ACV524300:ACV524302 AMR524300:AMR524302 AWN524300:AWN524302 BGJ524300:BGJ524302 BQF524300:BQF524302 CAB524300:CAB524302 CJX524300:CJX524302 CTT524300:CTT524302 DDP524300:DDP524302 DNL524300:DNL524302 DXH524300:DXH524302 EHD524300:EHD524302 EQZ524300:EQZ524302 FAV524300:FAV524302 FKR524300:FKR524302 FUN524300:FUN524302 GEJ524300:GEJ524302 GOF524300:GOF524302 GYB524300:GYB524302 HHX524300:HHX524302 HRT524300:HRT524302 IBP524300:IBP524302 ILL524300:ILL524302 IVH524300:IVH524302 JFD524300:JFD524302 JOZ524300:JOZ524302 JYV524300:JYV524302 KIR524300:KIR524302 KSN524300:KSN524302 LCJ524300:LCJ524302 LMF524300:LMF524302 LWB524300:LWB524302 MFX524300:MFX524302 MPT524300:MPT524302 MZP524300:MZP524302 NJL524300:NJL524302 NTH524300:NTH524302 ODD524300:ODD524302 OMZ524300:OMZ524302 OWV524300:OWV524302 PGR524300:PGR524302 PQN524300:PQN524302 QAJ524300:QAJ524302 QKF524300:QKF524302 QUB524300:QUB524302 RDX524300:RDX524302 RNT524300:RNT524302 RXP524300:RXP524302 SHL524300:SHL524302 SRH524300:SRH524302 TBD524300:TBD524302 TKZ524300:TKZ524302 TUV524300:TUV524302 UER524300:UER524302 UON524300:UON524302 UYJ524300:UYJ524302 VIF524300:VIF524302 VSB524300:VSB524302 WBX524300:WBX524302 WLT524300:WLT524302 WVP524300:WVP524302 H589836:H589838 JD589836:JD589838 SZ589836:SZ589838 ACV589836:ACV589838 AMR589836:AMR589838 AWN589836:AWN589838 BGJ589836:BGJ589838 BQF589836:BQF589838 CAB589836:CAB589838 CJX589836:CJX589838 CTT589836:CTT589838 DDP589836:DDP589838 DNL589836:DNL589838 DXH589836:DXH589838 EHD589836:EHD589838 EQZ589836:EQZ589838 FAV589836:FAV589838 FKR589836:FKR589838 FUN589836:FUN589838 GEJ589836:GEJ589838 GOF589836:GOF589838 GYB589836:GYB589838 HHX589836:HHX589838 HRT589836:HRT589838 IBP589836:IBP589838 ILL589836:ILL589838 IVH589836:IVH589838 JFD589836:JFD589838 JOZ589836:JOZ589838 JYV589836:JYV589838 KIR589836:KIR589838 KSN589836:KSN589838 LCJ589836:LCJ589838 LMF589836:LMF589838 LWB589836:LWB589838 MFX589836:MFX589838 MPT589836:MPT589838 MZP589836:MZP589838 NJL589836:NJL589838 NTH589836:NTH589838 ODD589836:ODD589838 OMZ589836:OMZ589838 OWV589836:OWV589838 PGR589836:PGR589838 PQN589836:PQN589838 QAJ589836:QAJ589838 QKF589836:QKF589838 QUB589836:QUB589838 RDX589836:RDX589838 RNT589836:RNT589838 RXP589836:RXP589838 SHL589836:SHL589838 SRH589836:SRH589838 TBD589836:TBD589838 TKZ589836:TKZ589838 TUV589836:TUV589838 UER589836:UER589838 UON589836:UON589838 UYJ589836:UYJ589838 VIF589836:VIF589838 VSB589836:VSB589838 WBX589836:WBX589838 WLT589836:WLT589838 WVP589836:WVP589838 H655372:H655374 JD655372:JD655374 SZ655372:SZ655374 ACV655372:ACV655374 AMR655372:AMR655374 AWN655372:AWN655374 BGJ655372:BGJ655374 BQF655372:BQF655374 CAB655372:CAB655374 CJX655372:CJX655374 CTT655372:CTT655374 DDP655372:DDP655374 DNL655372:DNL655374 DXH655372:DXH655374 EHD655372:EHD655374 EQZ655372:EQZ655374 FAV655372:FAV655374 FKR655372:FKR655374 FUN655372:FUN655374 GEJ655372:GEJ655374 GOF655372:GOF655374 GYB655372:GYB655374 HHX655372:HHX655374 HRT655372:HRT655374 IBP655372:IBP655374 ILL655372:ILL655374 IVH655372:IVH655374 JFD655372:JFD655374 JOZ655372:JOZ655374 JYV655372:JYV655374 KIR655372:KIR655374 KSN655372:KSN655374 LCJ655372:LCJ655374 LMF655372:LMF655374 LWB655372:LWB655374 MFX655372:MFX655374 MPT655372:MPT655374 MZP655372:MZP655374 NJL655372:NJL655374 NTH655372:NTH655374 ODD655372:ODD655374 OMZ655372:OMZ655374 OWV655372:OWV655374 PGR655372:PGR655374 PQN655372:PQN655374 QAJ655372:QAJ655374 QKF655372:QKF655374 QUB655372:QUB655374 RDX655372:RDX655374 RNT655372:RNT655374 RXP655372:RXP655374 SHL655372:SHL655374 SRH655372:SRH655374 TBD655372:TBD655374 TKZ655372:TKZ655374 TUV655372:TUV655374 UER655372:UER655374 UON655372:UON655374 UYJ655372:UYJ655374 VIF655372:VIF655374 VSB655372:VSB655374 WBX655372:WBX655374 WLT655372:WLT655374 WVP655372:WVP655374 H720908:H720910 JD720908:JD720910 SZ720908:SZ720910 ACV720908:ACV720910 AMR720908:AMR720910 AWN720908:AWN720910 BGJ720908:BGJ720910 BQF720908:BQF720910 CAB720908:CAB720910 CJX720908:CJX720910 CTT720908:CTT720910 DDP720908:DDP720910 DNL720908:DNL720910 DXH720908:DXH720910 EHD720908:EHD720910 EQZ720908:EQZ720910 FAV720908:FAV720910 FKR720908:FKR720910 FUN720908:FUN720910 GEJ720908:GEJ720910 GOF720908:GOF720910 GYB720908:GYB720910 HHX720908:HHX720910 HRT720908:HRT720910 IBP720908:IBP720910 ILL720908:ILL720910 IVH720908:IVH720910 JFD720908:JFD720910 JOZ720908:JOZ720910 JYV720908:JYV720910 KIR720908:KIR720910 KSN720908:KSN720910 LCJ720908:LCJ720910 LMF720908:LMF720910 LWB720908:LWB720910 MFX720908:MFX720910 MPT720908:MPT720910 MZP720908:MZP720910 NJL720908:NJL720910 NTH720908:NTH720910 ODD720908:ODD720910 OMZ720908:OMZ720910 OWV720908:OWV720910 PGR720908:PGR720910 PQN720908:PQN720910 QAJ720908:QAJ720910 QKF720908:QKF720910 QUB720908:QUB720910 RDX720908:RDX720910 RNT720908:RNT720910 RXP720908:RXP720910 SHL720908:SHL720910 SRH720908:SRH720910 TBD720908:TBD720910 TKZ720908:TKZ720910 TUV720908:TUV720910 UER720908:UER720910 UON720908:UON720910 UYJ720908:UYJ720910 VIF720908:VIF720910 VSB720908:VSB720910 WBX720908:WBX720910 WLT720908:WLT720910 WVP720908:WVP720910 H786444:H786446 JD786444:JD786446 SZ786444:SZ786446 ACV786444:ACV786446 AMR786444:AMR786446 AWN786444:AWN786446 BGJ786444:BGJ786446 BQF786444:BQF786446 CAB786444:CAB786446 CJX786444:CJX786446 CTT786444:CTT786446 DDP786444:DDP786446 DNL786444:DNL786446 DXH786444:DXH786446 EHD786444:EHD786446 EQZ786444:EQZ786446 FAV786444:FAV786446 FKR786444:FKR786446 FUN786444:FUN786446 GEJ786444:GEJ786446 GOF786444:GOF786446 GYB786444:GYB786446 HHX786444:HHX786446 HRT786444:HRT786446 IBP786444:IBP786446 ILL786444:ILL786446 IVH786444:IVH786446 JFD786444:JFD786446 JOZ786444:JOZ786446 JYV786444:JYV786446 KIR786444:KIR786446 KSN786444:KSN786446 LCJ786444:LCJ786446 LMF786444:LMF786446 LWB786444:LWB786446 MFX786444:MFX786446 MPT786444:MPT786446 MZP786444:MZP786446 NJL786444:NJL786446 NTH786444:NTH786446 ODD786444:ODD786446 OMZ786444:OMZ786446 OWV786444:OWV786446 PGR786444:PGR786446 PQN786444:PQN786446 QAJ786444:QAJ786446 QKF786444:QKF786446 QUB786444:QUB786446 RDX786444:RDX786446 RNT786444:RNT786446 RXP786444:RXP786446 SHL786444:SHL786446 SRH786444:SRH786446 TBD786444:TBD786446 TKZ786444:TKZ786446 TUV786444:TUV786446 UER786444:UER786446 UON786444:UON786446 UYJ786444:UYJ786446 VIF786444:VIF786446 VSB786444:VSB786446 WBX786444:WBX786446 WLT786444:WLT786446 WVP786444:WVP786446 H851980:H851982 JD851980:JD851982 SZ851980:SZ851982 ACV851980:ACV851982 AMR851980:AMR851982 AWN851980:AWN851982 BGJ851980:BGJ851982 BQF851980:BQF851982 CAB851980:CAB851982 CJX851980:CJX851982 CTT851980:CTT851982 DDP851980:DDP851982 DNL851980:DNL851982 DXH851980:DXH851982 EHD851980:EHD851982 EQZ851980:EQZ851982 FAV851980:FAV851982 FKR851980:FKR851982 FUN851980:FUN851982 GEJ851980:GEJ851982 GOF851980:GOF851982 GYB851980:GYB851982 HHX851980:HHX851982 HRT851980:HRT851982 IBP851980:IBP851982 ILL851980:ILL851982 IVH851980:IVH851982 JFD851980:JFD851982 JOZ851980:JOZ851982 JYV851980:JYV851982 KIR851980:KIR851982 KSN851980:KSN851982 LCJ851980:LCJ851982 LMF851980:LMF851982 LWB851980:LWB851982 MFX851980:MFX851982 MPT851980:MPT851982 MZP851980:MZP851982 NJL851980:NJL851982 NTH851980:NTH851982 ODD851980:ODD851982 OMZ851980:OMZ851982 OWV851980:OWV851982 PGR851980:PGR851982 PQN851980:PQN851982 QAJ851980:QAJ851982 QKF851980:QKF851982 QUB851980:QUB851982 RDX851980:RDX851982 RNT851980:RNT851982 RXP851980:RXP851982 SHL851980:SHL851982 SRH851980:SRH851982 TBD851980:TBD851982 TKZ851980:TKZ851982 TUV851980:TUV851982 UER851980:UER851982 UON851980:UON851982 UYJ851980:UYJ851982 VIF851980:VIF851982 VSB851980:VSB851982 WBX851980:WBX851982 WLT851980:WLT851982 WVP851980:WVP851982 H917516:H917518 JD917516:JD917518 SZ917516:SZ917518 ACV917516:ACV917518 AMR917516:AMR917518 AWN917516:AWN917518 BGJ917516:BGJ917518 BQF917516:BQF917518 CAB917516:CAB917518 CJX917516:CJX917518 CTT917516:CTT917518 DDP917516:DDP917518 DNL917516:DNL917518 DXH917516:DXH917518 EHD917516:EHD917518 EQZ917516:EQZ917518 FAV917516:FAV917518 FKR917516:FKR917518 FUN917516:FUN917518 GEJ917516:GEJ917518 GOF917516:GOF917518 GYB917516:GYB917518 HHX917516:HHX917518 HRT917516:HRT917518 IBP917516:IBP917518 ILL917516:ILL917518 IVH917516:IVH917518 JFD917516:JFD917518 JOZ917516:JOZ917518 JYV917516:JYV917518 KIR917516:KIR917518 KSN917516:KSN917518 LCJ917516:LCJ917518 LMF917516:LMF917518 LWB917516:LWB917518 MFX917516:MFX917518 MPT917516:MPT917518 MZP917516:MZP917518 NJL917516:NJL917518 NTH917516:NTH917518 ODD917516:ODD917518 OMZ917516:OMZ917518 OWV917516:OWV917518 PGR917516:PGR917518 PQN917516:PQN917518 QAJ917516:QAJ917518 QKF917516:QKF917518 QUB917516:QUB917518 RDX917516:RDX917518 RNT917516:RNT917518 RXP917516:RXP917518 SHL917516:SHL917518 SRH917516:SRH917518 TBD917516:TBD917518 TKZ917516:TKZ917518 TUV917516:TUV917518 UER917516:UER917518 UON917516:UON917518 UYJ917516:UYJ917518 VIF917516:VIF917518 VSB917516:VSB917518 WBX917516:WBX917518 WLT917516:WLT917518 WVP917516:WVP917518 H983052:H983054 JD983052:JD983054 SZ983052:SZ983054 ACV983052:ACV983054 AMR983052:AMR983054 AWN983052:AWN983054 BGJ983052:BGJ983054 BQF983052:BQF983054 CAB983052:CAB983054 CJX983052:CJX983054 CTT983052:CTT983054 DDP983052:DDP983054 DNL983052:DNL983054 DXH983052:DXH983054 EHD983052:EHD983054 EQZ983052:EQZ983054 FAV983052:FAV983054 FKR983052:FKR983054 FUN983052:FUN983054 GEJ983052:GEJ983054 GOF983052:GOF983054 GYB983052:GYB983054 HHX983052:HHX983054 HRT983052:HRT983054 IBP983052:IBP983054 ILL983052:ILL983054 IVH983052:IVH983054 JFD983052:JFD983054 JOZ983052:JOZ983054 JYV983052:JYV983054 KIR983052:KIR983054 KSN983052:KSN983054 LCJ983052:LCJ983054 LMF983052:LMF983054 LWB983052:LWB983054 MFX983052:MFX983054 MPT983052:MPT983054 MZP983052:MZP983054 NJL983052:NJL983054 NTH983052:NTH983054 ODD983052:ODD983054 OMZ983052:OMZ983054 OWV983052:OWV983054 PGR983052:PGR983054 PQN983052:PQN983054 QAJ983052:QAJ983054 QKF983052:QKF983054 QUB983052:QUB983054 RDX983052:RDX983054 RNT983052:RNT983054 RXP983052:RXP983054 SHL983052:SHL983054 SRH983052:SRH983054 TBD983052:TBD983054 TKZ983052:TKZ983054 TUV983052:TUV983054 UER983052:UER983054 UON983052:UON983054 UYJ983052:UYJ983054 VIF983052:VIF983054 VSB983052:VSB983054 WBX983052:WBX983054 WLT983052:WLT983054 WVP983052:WVP983054 H242:H245 JD242:JD245 SZ242:SZ245 ACV242:ACV245 AMR242:AMR245 AWN242:AWN245 BGJ242:BGJ245 BQF242:BQF245 CAB242:CAB245 CJX242:CJX245 CTT242:CTT245 DDP242:DDP245 DNL242:DNL245 DXH242:DXH245 EHD242:EHD245 EQZ242:EQZ245 FAV242:FAV245 FKR242:FKR245 FUN242:FUN245 GEJ242:GEJ245 GOF242:GOF245 GYB242:GYB245 HHX242:HHX245 HRT242:HRT245 IBP242:IBP245 ILL242:ILL245 IVH242:IVH245 JFD242:JFD245 JOZ242:JOZ245 JYV242:JYV245 KIR242:KIR245 KSN242:KSN245 LCJ242:LCJ245 LMF242:LMF245 LWB242:LWB245 MFX242:MFX245 MPT242:MPT245 MZP242:MZP245 NJL242:NJL245 NTH242:NTH245 ODD242:ODD245 OMZ242:OMZ245 OWV242:OWV245 PGR242:PGR245 PQN242:PQN245 QAJ242:QAJ245 QKF242:QKF245 QUB242:QUB245 RDX242:RDX245 RNT242:RNT245 RXP242:RXP245 SHL242:SHL245 SRH242:SRH245 TBD242:TBD245 TKZ242:TKZ245 TUV242:TUV245 UER242:UER245 UON242:UON245 UYJ242:UYJ245 VIF242:VIF245 VSB242:VSB245 WBX242:WBX245 WLT242:WLT245 WVP242:WVP245 H65778:H65781 JD65778:JD65781 SZ65778:SZ65781 ACV65778:ACV65781 AMR65778:AMR65781 AWN65778:AWN65781 BGJ65778:BGJ65781 BQF65778:BQF65781 CAB65778:CAB65781 CJX65778:CJX65781 CTT65778:CTT65781 DDP65778:DDP65781 DNL65778:DNL65781 DXH65778:DXH65781 EHD65778:EHD65781 EQZ65778:EQZ65781 FAV65778:FAV65781 FKR65778:FKR65781 FUN65778:FUN65781 GEJ65778:GEJ65781 GOF65778:GOF65781 GYB65778:GYB65781 HHX65778:HHX65781 HRT65778:HRT65781 IBP65778:IBP65781 ILL65778:ILL65781 IVH65778:IVH65781 JFD65778:JFD65781 JOZ65778:JOZ65781 JYV65778:JYV65781 KIR65778:KIR65781 KSN65778:KSN65781 LCJ65778:LCJ65781 LMF65778:LMF65781 LWB65778:LWB65781 MFX65778:MFX65781 MPT65778:MPT65781 MZP65778:MZP65781 NJL65778:NJL65781 NTH65778:NTH65781 ODD65778:ODD65781 OMZ65778:OMZ65781 OWV65778:OWV65781 PGR65778:PGR65781 PQN65778:PQN65781 QAJ65778:QAJ65781 QKF65778:QKF65781 QUB65778:QUB65781 RDX65778:RDX65781 RNT65778:RNT65781 RXP65778:RXP65781 SHL65778:SHL65781 SRH65778:SRH65781 TBD65778:TBD65781 TKZ65778:TKZ65781 TUV65778:TUV65781 UER65778:UER65781 UON65778:UON65781 UYJ65778:UYJ65781 VIF65778:VIF65781 VSB65778:VSB65781 WBX65778:WBX65781 WLT65778:WLT65781 WVP65778:WVP65781 H131314:H131317 JD131314:JD131317 SZ131314:SZ131317 ACV131314:ACV131317 AMR131314:AMR131317 AWN131314:AWN131317 BGJ131314:BGJ131317 BQF131314:BQF131317 CAB131314:CAB131317 CJX131314:CJX131317 CTT131314:CTT131317 DDP131314:DDP131317 DNL131314:DNL131317 DXH131314:DXH131317 EHD131314:EHD131317 EQZ131314:EQZ131317 FAV131314:FAV131317 FKR131314:FKR131317 FUN131314:FUN131317 GEJ131314:GEJ131317 GOF131314:GOF131317 GYB131314:GYB131317 HHX131314:HHX131317 HRT131314:HRT131317 IBP131314:IBP131317 ILL131314:ILL131317 IVH131314:IVH131317 JFD131314:JFD131317 JOZ131314:JOZ131317 JYV131314:JYV131317 KIR131314:KIR131317 KSN131314:KSN131317 LCJ131314:LCJ131317 LMF131314:LMF131317 LWB131314:LWB131317 MFX131314:MFX131317 MPT131314:MPT131317 MZP131314:MZP131317 NJL131314:NJL131317 NTH131314:NTH131317 ODD131314:ODD131317 OMZ131314:OMZ131317 OWV131314:OWV131317 PGR131314:PGR131317 PQN131314:PQN131317 QAJ131314:QAJ131317 QKF131314:QKF131317 QUB131314:QUB131317 RDX131314:RDX131317 RNT131314:RNT131317 RXP131314:RXP131317 SHL131314:SHL131317 SRH131314:SRH131317 TBD131314:TBD131317 TKZ131314:TKZ131317 TUV131314:TUV131317 UER131314:UER131317 UON131314:UON131317 UYJ131314:UYJ131317 VIF131314:VIF131317 VSB131314:VSB131317 WBX131314:WBX131317 WLT131314:WLT131317 WVP131314:WVP131317 H196850:H196853 JD196850:JD196853 SZ196850:SZ196853 ACV196850:ACV196853 AMR196850:AMR196853 AWN196850:AWN196853 BGJ196850:BGJ196853 BQF196850:BQF196853 CAB196850:CAB196853 CJX196850:CJX196853 CTT196850:CTT196853 DDP196850:DDP196853 DNL196850:DNL196853 DXH196850:DXH196853 EHD196850:EHD196853 EQZ196850:EQZ196853 FAV196850:FAV196853 FKR196850:FKR196853 FUN196850:FUN196853 GEJ196850:GEJ196853 GOF196850:GOF196853 GYB196850:GYB196853 HHX196850:HHX196853 HRT196850:HRT196853 IBP196850:IBP196853 ILL196850:ILL196853 IVH196850:IVH196853 JFD196850:JFD196853 JOZ196850:JOZ196853 JYV196850:JYV196853 KIR196850:KIR196853 KSN196850:KSN196853 LCJ196850:LCJ196853 LMF196850:LMF196853 LWB196850:LWB196853 MFX196850:MFX196853 MPT196850:MPT196853 MZP196850:MZP196853 NJL196850:NJL196853 NTH196850:NTH196853 ODD196850:ODD196853 OMZ196850:OMZ196853 OWV196850:OWV196853 PGR196850:PGR196853 PQN196850:PQN196853 QAJ196850:QAJ196853 QKF196850:QKF196853 QUB196850:QUB196853 RDX196850:RDX196853 RNT196850:RNT196853 RXP196850:RXP196853 SHL196850:SHL196853 SRH196850:SRH196853 TBD196850:TBD196853 TKZ196850:TKZ196853 TUV196850:TUV196853 UER196850:UER196853 UON196850:UON196853 UYJ196850:UYJ196853 VIF196850:VIF196853 VSB196850:VSB196853 WBX196850:WBX196853 WLT196850:WLT196853 WVP196850:WVP196853 H262386:H262389 JD262386:JD262389 SZ262386:SZ262389 ACV262386:ACV262389 AMR262386:AMR262389 AWN262386:AWN262389 BGJ262386:BGJ262389 BQF262386:BQF262389 CAB262386:CAB262389 CJX262386:CJX262389 CTT262386:CTT262389 DDP262386:DDP262389 DNL262386:DNL262389 DXH262386:DXH262389 EHD262386:EHD262389 EQZ262386:EQZ262389 FAV262386:FAV262389 FKR262386:FKR262389 FUN262386:FUN262389 GEJ262386:GEJ262389 GOF262386:GOF262389 GYB262386:GYB262389 HHX262386:HHX262389 HRT262386:HRT262389 IBP262386:IBP262389 ILL262386:ILL262389 IVH262386:IVH262389 JFD262386:JFD262389 JOZ262386:JOZ262389 JYV262386:JYV262389 KIR262386:KIR262389 KSN262386:KSN262389 LCJ262386:LCJ262389 LMF262386:LMF262389 LWB262386:LWB262389 MFX262386:MFX262389 MPT262386:MPT262389 MZP262386:MZP262389 NJL262386:NJL262389 NTH262386:NTH262389 ODD262386:ODD262389 OMZ262386:OMZ262389 OWV262386:OWV262389 PGR262386:PGR262389 PQN262386:PQN262389 QAJ262386:QAJ262389 QKF262386:QKF262389 QUB262386:QUB262389 RDX262386:RDX262389 RNT262386:RNT262389 RXP262386:RXP262389 SHL262386:SHL262389 SRH262386:SRH262389 TBD262386:TBD262389 TKZ262386:TKZ262389 TUV262386:TUV262389 UER262386:UER262389 UON262386:UON262389 UYJ262386:UYJ262389 VIF262386:VIF262389 VSB262386:VSB262389 WBX262386:WBX262389 WLT262386:WLT262389 WVP262386:WVP262389 H327922:H327925 JD327922:JD327925 SZ327922:SZ327925 ACV327922:ACV327925 AMR327922:AMR327925 AWN327922:AWN327925 BGJ327922:BGJ327925 BQF327922:BQF327925 CAB327922:CAB327925 CJX327922:CJX327925 CTT327922:CTT327925 DDP327922:DDP327925 DNL327922:DNL327925 DXH327922:DXH327925 EHD327922:EHD327925 EQZ327922:EQZ327925 FAV327922:FAV327925 FKR327922:FKR327925 FUN327922:FUN327925 GEJ327922:GEJ327925 GOF327922:GOF327925 GYB327922:GYB327925 HHX327922:HHX327925 HRT327922:HRT327925 IBP327922:IBP327925 ILL327922:ILL327925 IVH327922:IVH327925 JFD327922:JFD327925 JOZ327922:JOZ327925 JYV327922:JYV327925 KIR327922:KIR327925 KSN327922:KSN327925 LCJ327922:LCJ327925 LMF327922:LMF327925 LWB327922:LWB327925 MFX327922:MFX327925 MPT327922:MPT327925 MZP327922:MZP327925 NJL327922:NJL327925 NTH327922:NTH327925 ODD327922:ODD327925 OMZ327922:OMZ327925 OWV327922:OWV327925 PGR327922:PGR327925 PQN327922:PQN327925 QAJ327922:QAJ327925 QKF327922:QKF327925 QUB327922:QUB327925 RDX327922:RDX327925 RNT327922:RNT327925 RXP327922:RXP327925 SHL327922:SHL327925 SRH327922:SRH327925 TBD327922:TBD327925 TKZ327922:TKZ327925 TUV327922:TUV327925 UER327922:UER327925 UON327922:UON327925 UYJ327922:UYJ327925 VIF327922:VIF327925 VSB327922:VSB327925 WBX327922:WBX327925 WLT327922:WLT327925 WVP327922:WVP327925 H393458:H393461 JD393458:JD393461 SZ393458:SZ393461 ACV393458:ACV393461 AMR393458:AMR393461 AWN393458:AWN393461 BGJ393458:BGJ393461 BQF393458:BQF393461 CAB393458:CAB393461 CJX393458:CJX393461 CTT393458:CTT393461 DDP393458:DDP393461 DNL393458:DNL393461 DXH393458:DXH393461 EHD393458:EHD393461 EQZ393458:EQZ393461 FAV393458:FAV393461 FKR393458:FKR393461 FUN393458:FUN393461 GEJ393458:GEJ393461 GOF393458:GOF393461 GYB393458:GYB393461 HHX393458:HHX393461 HRT393458:HRT393461 IBP393458:IBP393461 ILL393458:ILL393461 IVH393458:IVH393461 JFD393458:JFD393461 JOZ393458:JOZ393461 JYV393458:JYV393461 KIR393458:KIR393461 KSN393458:KSN393461 LCJ393458:LCJ393461 LMF393458:LMF393461 LWB393458:LWB393461 MFX393458:MFX393461 MPT393458:MPT393461 MZP393458:MZP393461 NJL393458:NJL393461 NTH393458:NTH393461 ODD393458:ODD393461 OMZ393458:OMZ393461 OWV393458:OWV393461 PGR393458:PGR393461 PQN393458:PQN393461 QAJ393458:QAJ393461 QKF393458:QKF393461 QUB393458:QUB393461 RDX393458:RDX393461 RNT393458:RNT393461 RXP393458:RXP393461 SHL393458:SHL393461 SRH393458:SRH393461 TBD393458:TBD393461 TKZ393458:TKZ393461 TUV393458:TUV393461 UER393458:UER393461 UON393458:UON393461 UYJ393458:UYJ393461 VIF393458:VIF393461 VSB393458:VSB393461 WBX393458:WBX393461 WLT393458:WLT393461 WVP393458:WVP393461 H458994:H458997 JD458994:JD458997 SZ458994:SZ458997 ACV458994:ACV458997 AMR458994:AMR458997 AWN458994:AWN458997 BGJ458994:BGJ458997 BQF458994:BQF458997 CAB458994:CAB458997 CJX458994:CJX458997 CTT458994:CTT458997 DDP458994:DDP458997 DNL458994:DNL458997 DXH458994:DXH458997 EHD458994:EHD458997 EQZ458994:EQZ458997 FAV458994:FAV458997 FKR458994:FKR458997 FUN458994:FUN458997 GEJ458994:GEJ458997 GOF458994:GOF458997 GYB458994:GYB458997 HHX458994:HHX458997 HRT458994:HRT458997 IBP458994:IBP458997 ILL458994:ILL458997 IVH458994:IVH458997 JFD458994:JFD458997 JOZ458994:JOZ458997 JYV458994:JYV458997 KIR458994:KIR458997 KSN458994:KSN458997 LCJ458994:LCJ458997 LMF458994:LMF458997 LWB458994:LWB458997 MFX458994:MFX458997 MPT458994:MPT458997 MZP458994:MZP458997 NJL458994:NJL458997 NTH458994:NTH458997 ODD458994:ODD458997 OMZ458994:OMZ458997 OWV458994:OWV458997 PGR458994:PGR458997 PQN458994:PQN458997 QAJ458994:QAJ458997 QKF458994:QKF458997 QUB458994:QUB458997 RDX458994:RDX458997 RNT458994:RNT458997 RXP458994:RXP458997 SHL458994:SHL458997 SRH458994:SRH458997 TBD458994:TBD458997 TKZ458994:TKZ458997 TUV458994:TUV458997 UER458994:UER458997 UON458994:UON458997 UYJ458994:UYJ458997 VIF458994:VIF458997 VSB458994:VSB458997 WBX458994:WBX458997 WLT458994:WLT458997 WVP458994:WVP458997 H524530:H524533 JD524530:JD524533 SZ524530:SZ524533 ACV524530:ACV524533 AMR524530:AMR524533 AWN524530:AWN524533 BGJ524530:BGJ524533 BQF524530:BQF524533 CAB524530:CAB524533 CJX524530:CJX524533 CTT524530:CTT524533 DDP524530:DDP524533 DNL524530:DNL524533 DXH524530:DXH524533 EHD524530:EHD524533 EQZ524530:EQZ524533 FAV524530:FAV524533 FKR524530:FKR524533 FUN524530:FUN524533 GEJ524530:GEJ524533 GOF524530:GOF524533 GYB524530:GYB524533 HHX524530:HHX524533 HRT524530:HRT524533 IBP524530:IBP524533 ILL524530:ILL524533 IVH524530:IVH524533 JFD524530:JFD524533 JOZ524530:JOZ524533 JYV524530:JYV524533 KIR524530:KIR524533 KSN524530:KSN524533 LCJ524530:LCJ524533 LMF524530:LMF524533 LWB524530:LWB524533 MFX524530:MFX524533 MPT524530:MPT524533 MZP524530:MZP524533 NJL524530:NJL524533 NTH524530:NTH524533 ODD524530:ODD524533 OMZ524530:OMZ524533 OWV524530:OWV524533 PGR524530:PGR524533 PQN524530:PQN524533 QAJ524530:QAJ524533 QKF524530:QKF524533 QUB524530:QUB524533 RDX524530:RDX524533 RNT524530:RNT524533 RXP524530:RXP524533 SHL524530:SHL524533 SRH524530:SRH524533 TBD524530:TBD524533 TKZ524530:TKZ524533 TUV524530:TUV524533 UER524530:UER524533 UON524530:UON524533 UYJ524530:UYJ524533 VIF524530:VIF524533 VSB524530:VSB524533 WBX524530:WBX524533 WLT524530:WLT524533 WVP524530:WVP524533 H590066:H590069 JD590066:JD590069 SZ590066:SZ590069 ACV590066:ACV590069 AMR590066:AMR590069 AWN590066:AWN590069 BGJ590066:BGJ590069 BQF590066:BQF590069 CAB590066:CAB590069 CJX590066:CJX590069 CTT590066:CTT590069 DDP590066:DDP590069 DNL590066:DNL590069 DXH590066:DXH590069 EHD590066:EHD590069 EQZ590066:EQZ590069 FAV590066:FAV590069 FKR590066:FKR590069 FUN590066:FUN590069 GEJ590066:GEJ590069 GOF590066:GOF590069 GYB590066:GYB590069 HHX590066:HHX590069 HRT590066:HRT590069 IBP590066:IBP590069 ILL590066:ILL590069 IVH590066:IVH590069 JFD590066:JFD590069 JOZ590066:JOZ590069 JYV590066:JYV590069 KIR590066:KIR590069 KSN590066:KSN590069 LCJ590066:LCJ590069 LMF590066:LMF590069 LWB590066:LWB590069 MFX590066:MFX590069 MPT590066:MPT590069 MZP590066:MZP590069 NJL590066:NJL590069 NTH590066:NTH590069 ODD590066:ODD590069 OMZ590066:OMZ590069 OWV590066:OWV590069 PGR590066:PGR590069 PQN590066:PQN590069 QAJ590066:QAJ590069 QKF590066:QKF590069 QUB590066:QUB590069 RDX590066:RDX590069 RNT590066:RNT590069 RXP590066:RXP590069 SHL590066:SHL590069 SRH590066:SRH590069 TBD590066:TBD590069 TKZ590066:TKZ590069 TUV590066:TUV590069 UER590066:UER590069 UON590066:UON590069 UYJ590066:UYJ590069 VIF590066:VIF590069 VSB590066:VSB590069 WBX590066:WBX590069 WLT590066:WLT590069 WVP590066:WVP590069 H655602:H655605 JD655602:JD655605 SZ655602:SZ655605 ACV655602:ACV655605 AMR655602:AMR655605 AWN655602:AWN655605 BGJ655602:BGJ655605 BQF655602:BQF655605 CAB655602:CAB655605 CJX655602:CJX655605 CTT655602:CTT655605 DDP655602:DDP655605 DNL655602:DNL655605 DXH655602:DXH655605 EHD655602:EHD655605 EQZ655602:EQZ655605 FAV655602:FAV655605 FKR655602:FKR655605 FUN655602:FUN655605 GEJ655602:GEJ655605 GOF655602:GOF655605 GYB655602:GYB655605 HHX655602:HHX655605 HRT655602:HRT655605 IBP655602:IBP655605 ILL655602:ILL655605 IVH655602:IVH655605 JFD655602:JFD655605 JOZ655602:JOZ655605 JYV655602:JYV655605 KIR655602:KIR655605 KSN655602:KSN655605 LCJ655602:LCJ655605 LMF655602:LMF655605 LWB655602:LWB655605 MFX655602:MFX655605 MPT655602:MPT655605 MZP655602:MZP655605 NJL655602:NJL655605 NTH655602:NTH655605 ODD655602:ODD655605 OMZ655602:OMZ655605 OWV655602:OWV655605 PGR655602:PGR655605 PQN655602:PQN655605 QAJ655602:QAJ655605 QKF655602:QKF655605 QUB655602:QUB655605 RDX655602:RDX655605 RNT655602:RNT655605 RXP655602:RXP655605 SHL655602:SHL655605 SRH655602:SRH655605 TBD655602:TBD655605 TKZ655602:TKZ655605 TUV655602:TUV655605 UER655602:UER655605 UON655602:UON655605 UYJ655602:UYJ655605 VIF655602:VIF655605 VSB655602:VSB655605 WBX655602:WBX655605 WLT655602:WLT655605 WVP655602:WVP655605 H721138:H721141 JD721138:JD721141 SZ721138:SZ721141 ACV721138:ACV721141 AMR721138:AMR721141 AWN721138:AWN721141 BGJ721138:BGJ721141 BQF721138:BQF721141 CAB721138:CAB721141 CJX721138:CJX721141 CTT721138:CTT721141 DDP721138:DDP721141 DNL721138:DNL721141 DXH721138:DXH721141 EHD721138:EHD721141 EQZ721138:EQZ721141 FAV721138:FAV721141 FKR721138:FKR721141 FUN721138:FUN721141 GEJ721138:GEJ721141 GOF721138:GOF721141 GYB721138:GYB721141 HHX721138:HHX721141 HRT721138:HRT721141 IBP721138:IBP721141 ILL721138:ILL721141 IVH721138:IVH721141 JFD721138:JFD721141 JOZ721138:JOZ721141 JYV721138:JYV721141 KIR721138:KIR721141 KSN721138:KSN721141 LCJ721138:LCJ721141 LMF721138:LMF721141 LWB721138:LWB721141 MFX721138:MFX721141 MPT721138:MPT721141 MZP721138:MZP721141 NJL721138:NJL721141 NTH721138:NTH721141 ODD721138:ODD721141 OMZ721138:OMZ721141 OWV721138:OWV721141 PGR721138:PGR721141 PQN721138:PQN721141 QAJ721138:QAJ721141 QKF721138:QKF721141 QUB721138:QUB721141 RDX721138:RDX721141 RNT721138:RNT721141 RXP721138:RXP721141 SHL721138:SHL721141 SRH721138:SRH721141 TBD721138:TBD721141 TKZ721138:TKZ721141 TUV721138:TUV721141 UER721138:UER721141 UON721138:UON721141 UYJ721138:UYJ721141 VIF721138:VIF721141 VSB721138:VSB721141 WBX721138:WBX721141 WLT721138:WLT721141 WVP721138:WVP721141 H786674:H786677 JD786674:JD786677 SZ786674:SZ786677 ACV786674:ACV786677 AMR786674:AMR786677 AWN786674:AWN786677 BGJ786674:BGJ786677 BQF786674:BQF786677 CAB786674:CAB786677 CJX786674:CJX786677 CTT786674:CTT786677 DDP786674:DDP786677 DNL786674:DNL786677 DXH786674:DXH786677 EHD786674:EHD786677 EQZ786674:EQZ786677 FAV786674:FAV786677 FKR786674:FKR786677 FUN786674:FUN786677 GEJ786674:GEJ786677 GOF786674:GOF786677 GYB786674:GYB786677 HHX786674:HHX786677 HRT786674:HRT786677 IBP786674:IBP786677 ILL786674:ILL786677 IVH786674:IVH786677 JFD786674:JFD786677 JOZ786674:JOZ786677 JYV786674:JYV786677 KIR786674:KIR786677 KSN786674:KSN786677 LCJ786674:LCJ786677 LMF786674:LMF786677 LWB786674:LWB786677 MFX786674:MFX786677 MPT786674:MPT786677 MZP786674:MZP786677 NJL786674:NJL786677 NTH786674:NTH786677 ODD786674:ODD786677 OMZ786674:OMZ786677 OWV786674:OWV786677 PGR786674:PGR786677 PQN786674:PQN786677 QAJ786674:QAJ786677 QKF786674:QKF786677 QUB786674:QUB786677 RDX786674:RDX786677 RNT786674:RNT786677 RXP786674:RXP786677 SHL786674:SHL786677 SRH786674:SRH786677 TBD786674:TBD786677 TKZ786674:TKZ786677 TUV786674:TUV786677 UER786674:UER786677 UON786674:UON786677 UYJ786674:UYJ786677 VIF786674:VIF786677 VSB786674:VSB786677 WBX786674:WBX786677 WLT786674:WLT786677 WVP786674:WVP786677 H852210:H852213 JD852210:JD852213 SZ852210:SZ852213 ACV852210:ACV852213 AMR852210:AMR852213 AWN852210:AWN852213 BGJ852210:BGJ852213 BQF852210:BQF852213 CAB852210:CAB852213 CJX852210:CJX852213 CTT852210:CTT852213 DDP852210:DDP852213 DNL852210:DNL852213 DXH852210:DXH852213 EHD852210:EHD852213 EQZ852210:EQZ852213 FAV852210:FAV852213 FKR852210:FKR852213 FUN852210:FUN852213 GEJ852210:GEJ852213 GOF852210:GOF852213 GYB852210:GYB852213 HHX852210:HHX852213 HRT852210:HRT852213 IBP852210:IBP852213 ILL852210:ILL852213 IVH852210:IVH852213 JFD852210:JFD852213 JOZ852210:JOZ852213 JYV852210:JYV852213 KIR852210:KIR852213 KSN852210:KSN852213 LCJ852210:LCJ852213 LMF852210:LMF852213 LWB852210:LWB852213 MFX852210:MFX852213 MPT852210:MPT852213 MZP852210:MZP852213 NJL852210:NJL852213 NTH852210:NTH852213 ODD852210:ODD852213 OMZ852210:OMZ852213 OWV852210:OWV852213 PGR852210:PGR852213 PQN852210:PQN852213 QAJ852210:QAJ852213 QKF852210:QKF852213 QUB852210:QUB852213 RDX852210:RDX852213 RNT852210:RNT852213 RXP852210:RXP852213 SHL852210:SHL852213 SRH852210:SRH852213 TBD852210:TBD852213 TKZ852210:TKZ852213 TUV852210:TUV852213 UER852210:UER852213 UON852210:UON852213 UYJ852210:UYJ852213 VIF852210:VIF852213 VSB852210:VSB852213 WBX852210:WBX852213 WLT852210:WLT852213 WVP852210:WVP852213 H917746:H917749 JD917746:JD917749 SZ917746:SZ917749 ACV917746:ACV917749 AMR917746:AMR917749 AWN917746:AWN917749 BGJ917746:BGJ917749 BQF917746:BQF917749 CAB917746:CAB917749 CJX917746:CJX917749 CTT917746:CTT917749 DDP917746:DDP917749 DNL917746:DNL917749 DXH917746:DXH917749 EHD917746:EHD917749 EQZ917746:EQZ917749 FAV917746:FAV917749 FKR917746:FKR917749 FUN917746:FUN917749 GEJ917746:GEJ917749 GOF917746:GOF917749 GYB917746:GYB917749 HHX917746:HHX917749 HRT917746:HRT917749 IBP917746:IBP917749 ILL917746:ILL917749 IVH917746:IVH917749 JFD917746:JFD917749 JOZ917746:JOZ917749 JYV917746:JYV917749 KIR917746:KIR917749 KSN917746:KSN917749 LCJ917746:LCJ917749 LMF917746:LMF917749 LWB917746:LWB917749 MFX917746:MFX917749 MPT917746:MPT917749 MZP917746:MZP917749 NJL917746:NJL917749 NTH917746:NTH917749 ODD917746:ODD917749 OMZ917746:OMZ917749 OWV917746:OWV917749 PGR917746:PGR917749 PQN917746:PQN917749 QAJ917746:QAJ917749 QKF917746:QKF917749 QUB917746:QUB917749 RDX917746:RDX917749 RNT917746:RNT917749 RXP917746:RXP917749 SHL917746:SHL917749 SRH917746:SRH917749 TBD917746:TBD917749 TKZ917746:TKZ917749 TUV917746:TUV917749 UER917746:UER917749 UON917746:UON917749 UYJ917746:UYJ917749 VIF917746:VIF917749 VSB917746:VSB917749 WBX917746:WBX917749 WLT917746:WLT917749 WVP917746:WVP917749 H983282:H983285 JD983282:JD983285 SZ983282:SZ983285 ACV983282:ACV983285 AMR983282:AMR983285 AWN983282:AWN983285 BGJ983282:BGJ983285 BQF983282:BQF983285 CAB983282:CAB983285 CJX983282:CJX983285 CTT983282:CTT983285 DDP983282:DDP983285 DNL983282:DNL983285 DXH983282:DXH983285 EHD983282:EHD983285 EQZ983282:EQZ983285 FAV983282:FAV983285 FKR983282:FKR983285 FUN983282:FUN983285 GEJ983282:GEJ983285 GOF983282:GOF983285 GYB983282:GYB983285 HHX983282:HHX983285 HRT983282:HRT983285 IBP983282:IBP983285 ILL983282:ILL983285 IVH983282:IVH983285 JFD983282:JFD983285 JOZ983282:JOZ983285 JYV983282:JYV983285 KIR983282:KIR983285 KSN983282:KSN983285 LCJ983282:LCJ983285 LMF983282:LMF983285 LWB983282:LWB983285 MFX983282:MFX983285 MPT983282:MPT983285 MZP983282:MZP983285 NJL983282:NJL983285 NTH983282:NTH983285 ODD983282:ODD983285 OMZ983282:OMZ983285 OWV983282:OWV983285 PGR983282:PGR983285 PQN983282:PQN983285 QAJ983282:QAJ983285 QKF983282:QKF983285 QUB983282:QUB983285 RDX983282:RDX983285 RNT983282:RNT983285 RXP983282:RXP983285 SHL983282:SHL983285 SRH983282:SRH983285 TBD983282:TBD983285 TKZ983282:TKZ983285 TUV983282:TUV983285 UER983282:UER983285 UON983282:UON983285 UYJ983282:UYJ983285 VIF983282:VIF983285 VSB983282:VSB983285 WBX983282:WBX983285 WLT983282:WLT983285 WVP983282:WVP983285 H17:H29 JD17:JD29 SZ17:SZ29 ACV17:ACV29 AMR17:AMR29 AWN17:AWN29 BGJ17:BGJ29 BQF17:BQF29 CAB17:CAB29 CJX17:CJX29 CTT17:CTT29 DDP17:DDP29 DNL17:DNL29 DXH17:DXH29 EHD17:EHD29 EQZ17:EQZ29 FAV17:FAV29 FKR17:FKR29 FUN17:FUN29 GEJ17:GEJ29 GOF17:GOF29 GYB17:GYB29 HHX17:HHX29 HRT17:HRT29 IBP17:IBP29 ILL17:ILL29 IVH17:IVH29 JFD17:JFD29 JOZ17:JOZ29 JYV17:JYV29 KIR17:KIR29 KSN17:KSN29 LCJ17:LCJ29 LMF17:LMF29 LWB17:LWB29 MFX17:MFX29 MPT17:MPT29 MZP17:MZP29 NJL17:NJL29 NTH17:NTH29 ODD17:ODD29 OMZ17:OMZ29 OWV17:OWV29 PGR17:PGR29 PQN17:PQN29 QAJ17:QAJ29 QKF17:QKF29 QUB17:QUB29 RDX17:RDX29 RNT17:RNT29 RXP17:RXP29 SHL17:SHL29 SRH17:SRH29 TBD17:TBD29 TKZ17:TKZ29 TUV17:TUV29 UER17:UER29 UON17:UON29 UYJ17:UYJ29 VIF17:VIF29 VSB17:VSB29 WBX17:WBX29 WLT17:WLT29 WVP17:WVP29 H65553:H65565 JD65553:JD65565 SZ65553:SZ65565 ACV65553:ACV65565 AMR65553:AMR65565 AWN65553:AWN65565 BGJ65553:BGJ65565 BQF65553:BQF65565 CAB65553:CAB65565 CJX65553:CJX65565 CTT65553:CTT65565 DDP65553:DDP65565 DNL65553:DNL65565 DXH65553:DXH65565 EHD65553:EHD65565 EQZ65553:EQZ65565 FAV65553:FAV65565 FKR65553:FKR65565 FUN65553:FUN65565 GEJ65553:GEJ65565 GOF65553:GOF65565 GYB65553:GYB65565 HHX65553:HHX65565 HRT65553:HRT65565 IBP65553:IBP65565 ILL65553:ILL65565 IVH65553:IVH65565 JFD65553:JFD65565 JOZ65553:JOZ65565 JYV65553:JYV65565 KIR65553:KIR65565 KSN65553:KSN65565 LCJ65553:LCJ65565 LMF65553:LMF65565 LWB65553:LWB65565 MFX65553:MFX65565 MPT65553:MPT65565 MZP65553:MZP65565 NJL65553:NJL65565 NTH65553:NTH65565 ODD65553:ODD65565 OMZ65553:OMZ65565 OWV65553:OWV65565 PGR65553:PGR65565 PQN65553:PQN65565 QAJ65553:QAJ65565 QKF65553:QKF65565 QUB65553:QUB65565 RDX65553:RDX65565 RNT65553:RNT65565 RXP65553:RXP65565 SHL65553:SHL65565 SRH65553:SRH65565 TBD65553:TBD65565 TKZ65553:TKZ65565 TUV65553:TUV65565 UER65553:UER65565 UON65553:UON65565 UYJ65553:UYJ65565 VIF65553:VIF65565 VSB65553:VSB65565 WBX65553:WBX65565 WLT65553:WLT65565 WVP65553:WVP65565 H131089:H131101 JD131089:JD131101 SZ131089:SZ131101 ACV131089:ACV131101 AMR131089:AMR131101 AWN131089:AWN131101 BGJ131089:BGJ131101 BQF131089:BQF131101 CAB131089:CAB131101 CJX131089:CJX131101 CTT131089:CTT131101 DDP131089:DDP131101 DNL131089:DNL131101 DXH131089:DXH131101 EHD131089:EHD131101 EQZ131089:EQZ131101 FAV131089:FAV131101 FKR131089:FKR131101 FUN131089:FUN131101 GEJ131089:GEJ131101 GOF131089:GOF131101 GYB131089:GYB131101 HHX131089:HHX131101 HRT131089:HRT131101 IBP131089:IBP131101 ILL131089:ILL131101 IVH131089:IVH131101 JFD131089:JFD131101 JOZ131089:JOZ131101 JYV131089:JYV131101 KIR131089:KIR131101 KSN131089:KSN131101 LCJ131089:LCJ131101 LMF131089:LMF131101 LWB131089:LWB131101 MFX131089:MFX131101 MPT131089:MPT131101 MZP131089:MZP131101 NJL131089:NJL131101 NTH131089:NTH131101 ODD131089:ODD131101 OMZ131089:OMZ131101 OWV131089:OWV131101 PGR131089:PGR131101 PQN131089:PQN131101 QAJ131089:QAJ131101 QKF131089:QKF131101 QUB131089:QUB131101 RDX131089:RDX131101 RNT131089:RNT131101 RXP131089:RXP131101 SHL131089:SHL131101 SRH131089:SRH131101 TBD131089:TBD131101 TKZ131089:TKZ131101 TUV131089:TUV131101 UER131089:UER131101 UON131089:UON131101 UYJ131089:UYJ131101 VIF131089:VIF131101 VSB131089:VSB131101 WBX131089:WBX131101 WLT131089:WLT131101 WVP131089:WVP131101 H196625:H196637 JD196625:JD196637 SZ196625:SZ196637 ACV196625:ACV196637 AMR196625:AMR196637 AWN196625:AWN196637 BGJ196625:BGJ196637 BQF196625:BQF196637 CAB196625:CAB196637 CJX196625:CJX196637 CTT196625:CTT196637 DDP196625:DDP196637 DNL196625:DNL196637 DXH196625:DXH196637 EHD196625:EHD196637 EQZ196625:EQZ196637 FAV196625:FAV196637 FKR196625:FKR196637 FUN196625:FUN196637 GEJ196625:GEJ196637 GOF196625:GOF196637 GYB196625:GYB196637 HHX196625:HHX196637 HRT196625:HRT196637 IBP196625:IBP196637 ILL196625:ILL196637 IVH196625:IVH196637 JFD196625:JFD196637 JOZ196625:JOZ196637 JYV196625:JYV196637 KIR196625:KIR196637 KSN196625:KSN196637 LCJ196625:LCJ196637 LMF196625:LMF196637 LWB196625:LWB196637 MFX196625:MFX196637 MPT196625:MPT196637 MZP196625:MZP196637 NJL196625:NJL196637 NTH196625:NTH196637 ODD196625:ODD196637 OMZ196625:OMZ196637 OWV196625:OWV196637 PGR196625:PGR196637 PQN196625:PQN196637 QAJ196625:QAJ196637 QKF196625:QKF196637 QUB196625:QUB196637 RDX196625:RDX196637 RNT196625:RNT196637 RXP196625:RXP196637 SHL196625:SHL196637 SRH196625:SRH196637 TBD196625:TBD196637 TKZ196625:TKZ196637 TUV196625:TUV196637 UER196625:UER196637 UON196625:UON196637 UYJ196625:UYJ196637 VIF196625:VIF196637 VSB196625:VSB196637 WBX196625:WBX196637 WLT196625:WLT196637 WVP196625:WVP196637 H262161:H262173 JD262161:JD262173 SZ262161:SZ262173 ACV262161:ACV262173 AMR262161:AMR262173 AWN262161:AWN262173 BGJ262161:BGJ262173 BQF262161:BQF262173 CAB262161:CAB262173 CJX262161:CJX262173 CTT262161:CTT262173 DDP262161:DDP262173 DNL262161:DNL262173 DXH262161:DXH262173 EHD262161:EHD262173 EQZ262161:EQZ262173 FAV262161:FAV262173 FKR262161:FKR262173 FUN262161:FUN262173 GEJ262161:GEJ262173 GOF262161:GOF262173 GYB262161:GYB262173 HHX262161:HHX262173 HRT262161:HRT262173 IBP262161:IBP262173 ILL262161:ILL262173 IVH262161:IVH262173 JFD262161:JFD262173 JOZ262161:JOZ262173 JYV262161:JYV262173 KIR262161:KIR262173 KSN262161:KSN262173 LCJ262161:LCJ262173 LMF262161:LMF262173 LWB262161:LWB262173 MFX262161:MFX262173 MPT262161:MPT262173 MZP262161:MZP262173 NJL262161:NJL262173 NTH262161:NTH262173 ODD262161:ODD262173 OMZ262161:OMZ262173 OWV262161:OWV262173 PGR262161:PGR262173 PQN262161:PQN262173 QAJ262161:QAJ262173 QKF262161:QKF262173 QUB262161:QUB262173 RDX262161:RDX262173 RNT262161:RNT262173 RXP262161:RXP262173 SHL262161:SHL262173 SRH262161:SRH262173 TBD262161:TBD262173 TKZ262161:TKZ262173 TUV262161:TUV262173 UER262161:UER262173 UON262161:UON262173 UYJ262161:UYJ262173 VIF262161:VIF262173 VSB262161:VSB262173 WBX262161:WBX262173 WLT262161:WLT262173 WVP262161:WVP262173 H327697:H327709 JD327697:JD327709 SZ327697:SZ327709 ACV327697:ACV327709 AMR327697:AMR327709 AWN327697:AWN327709 BGJ327697:BGJ327709 BQF327697:BQF327709 CAB327697:CAB327709 CJX327697:CJX327709 CTT327697:CTT327709 DDP327697:DDP327709 DNL327697:DNL327709 DXH327697:DXH327709 EHD327697:EHD327709 EQZ327697:EQZ327709 FAV327697:FAV327709 FKR327697:FKR327709 FUN327697:FUN327709 GEJ327697:GEJ327709 GOF327697:GOF327709 GYB327697:GYB327709 HHX327697:HHX327709 HRT327697:HRT327709 IBP327697:IBP327709 ILL327697:ILL327709 IVH327697:IVH327709 JFD327697:JFD327709 JOZ327697:JOZ327709 JYV327697:JYV327709 KIR327697:KIR327709 KSN327697:KSN327709 LCJ327697:LCJ327709 LMF327697:LMF327709 LWB327697:LWB327709 MFX327697:MFX327709 MPT327697:MPT327709 MZP327697:MZP327709 NJL327697:NJL327709 NTH327697:NTH327709 ODD327697:ODD327709 OMZ327697:OMZ327709 OWV327697:OWV327709 PGR327697:PGR327709 PQN327697:PQN327709 QAJ327697:QAJ327709 QKF327697:QKF327709 QUB327697:QUB327709 RDX327697:RDX327709 RNT327697:RNT327709 RXP327697:RXP327709 SHL327697:SHL327709 SRH327697:SRH327709 TBD327697:TBD327709 TKZ327697:TKZ327709 TUV327697:TUV327709 UER327697:UER327709 UON327697:UON327709 UYJ327697:UYJ327709 VIF327697:VIF327709 VSB327697:VSB327709 WBX327697:WBX327709 WLT327697:WLT327709 WVP327697:WVP327709 H393233:H393245 JD393233:JD393245 SZ393233:SZ393245 ACV393233:ACV393245 AMR393233:AMR393245 AWN393233:AWN393245 BGJ393233:BGJ393245 BQF393233:BQF393245 CAB393233:CAB393245 CJX393233:CJX393245 CTT393233:CTT393245 DDP393233:DDP393245 DNL393233:DNL393245 DXH393233:DXH393245 EHD393233:EHD393245 EQZ393233:EQZ393245 FAV393233:FAV393245 FKR393233:FKR393245 FUN393233:FUN393245 GEJ393233:GEJ393245 GOF393233:GOF393245 GYB393233:GYB393245 HHX393233:HHX393245 HRT393233:HRT393245 IBP393233:IBP393245 ILL393233:ILL393245 IVH393233:IVH393245 JFD393233:JFD393245 JOZ393233:JOZ393245 JYV393233:JYV393245 KIR393233:KIR393245 KSN393233:KSN393245 LCJ393233:LCJ393245 LMF393233:LMF393245 LWB393233:LWB393245 MFX393233:MFX393245 MPT393233:MPT393245 MZP393233:MZP393245 NJL393233:NJL393245 NTH393233:NTH393245 ODD393233:ODD393245 OMZ393233:OMZ393245 OWV393233:OWV393245 PGR393233:PGR393245 PQN393233:PQN393245 QAJ393233:QAJ393245 QKF393233:QKF393245 QUB393233:QUB393245 RDX393233:RDX393245 RNT393233:RNT393245 RXP393233:RXP393245 SHL393233:SHL393245 SRH393233:SRH393245 TBD393233:TBD393245 TKZ393233:TKZ393245 TUV393233:TUV393245 UER393233:UER393245 UON393233:UON393245 UYJ393233:UYJ393245 VIF393233:VIF393245 VSB393233:VSB393245 WBX393233:WBX393245 WLT393233:WLT393245 WVP393233:WVP393245 H458769:H458781 JD458769:JD458781 SZ458769:SZ458781 ACV458769:ACV458781 AMR458769:AMR458781 AWN458769:AWN458781 BGJ458769:BGJ458781 BQF458769:BQF458781 CAB458769:CAB458781 CJX458769:CJX458781 CTT458769:CTT458781 DDP458769:DDP458781 DNL458769:DNL458781 DXH458769:DXH458781 EHD458769:EHD458781 EQZ458769:EQZ458781 FAV458769:FAV458781 FKR458769:FKR458781 FUN458769:FUN458781 GEJ458769:GEJ458781 GOF458769:GOF458781 GYB458769:GYB458781 HHX458769:HHX458781 HRT458769:HRT458781 IBP458769:IBP458781 ILL458769:ILL458781 IVH458769:IVH458781 JFD458769:JFD458781 JOZ458769:JOZ458781 JYV458769:JYV458781 KIR458769:KIR458781 KSN458769:KSN458781 LCJ458769:LCJ458781 LMF458769:LMF458781 LWB458769:LWB458781 MFX458769:MFX458781 MPT458769:MPT458781 MZP458769:MZP458781 NJL458769:NJL458781 NTH458769:NTH458781 ODD458769:ODD458781 OMZ458769:OMZ458781 OWV458769:OWV458781 PGR458769:PGR458781 PQN458769:PQN458781 QAJ458769:QAJ458781 QKF458769:QKF458781 QUB458769:QUB458781 RDX458769:RDX458781 RNT458769:RNT458781 RXP458769:RXP458781 SHL458769:SHL458781 SRH458769:SRH458781 TBD458769:TBD458781 TKZ458769:TKZ458781 TUV458769:TUV458781 UER458769:UER458781 UON458769:UON458781 UYJ458769:UYJ458781 VIF458769:VIF458781 VSB458769:VSB458781 WBX458769:WBX458781 WLT458769:WLT458781 WVP458769:WVP458781 H524305:H524317 JD524305:JD524317 SZ524305:SZ524317 ACV524305:ACV524317 AMR524305:AMR524317 AWN524305:AWN524317 BGJ524305:BGJ524317 BQF524305:BQF524317 CAB524305:CAB524317 CJX524305:CJX524317 CTT524305:CTT524317 DDP524305:DDP524317 DNL524305:DNL524317 DXH524305:DXH524317 EHD524305:EHD524317 EQZ524305:EQZ524317 FAV524305:FAV524317 FKR524305:FKR524317 FUN524305:FUN524317 GEJ524305:GEJ524317 GOF524305:GOF524317 GYB524305:GYB524317 HHX524305:HHX524317 HRT524305:HRT524317 IBP524305:IBP524317 ILL524305:ILL524317 IVH524305:IVH524317 JFD524305:JFD524317 JOZ524305:JOZ524317 JYV524305:JYV524317 KIR524305:KIR524317 KSN524305:KSN524317 LCJ524305:LCJ524317 LMF524305:LMF524317 LWB524305:LWB524317 MFX524305:MFX524317 MPT524305:MPT524317 MZP524305:MZP524317 NJL524305:NJL524317 NTH524305:NTH524317 ODD524305:ODD524317 OMZ524305:OMZ524317 OWV524305:OWV524317 PGR524305:PGR524317 PQN524305:PQN524317 QAJ524305:QAJ524317 QKF524305:QKF524317 QUB524305:QUB524317 RDX524305:RDX524317 RNT524305:RNT524317 RXP524305:RXP524317 SHL524305:SHL524317 SRH524305:SRH524317 TBD524305:TBD524317 TKZ524305:TKZ524317 TUV524305:TUV524317 UER524305:UER524317 UON524305:UON524317 UYJ524305:UYJ524317 VIF524305:VIF524317 VSB524305:VSB524317 WBX524305:WBX524317 WLT524305:WLT524317 WVP524305:WVP524317 H589841:H589853 JD589841:JD589853 SZ589841:SZ589853 ACV589841:ACV589853 AMR589841:AMR589853 AWN589841:AWN589853 BGJ589841:BGJ589853 BQF589841:BQF589853 CAB589841:CAB589853 CJX589841:CJX589853 CTT589841:CTT589853 DDP589841:DDP589853 DNL589841:DNL589853 DXH589841:DXH589853 EHD589841:EHD589853 EQZ589841:EQZ589853 FAV589841:FAV589853 FKR589841:FKR589853 FUN589841:FUN589853 GEJ589841:GEJ589853 GOF589841:GOF589853 GYB589841:GYB589853 HHX589841:HHX589853 HRT589841:HRT589853 IBP589841:IBP589853 ILL589841:ILL589853 IVH589841:IVH589853 JFD589841:JFD589853 JOZ589841:JOZ589853 JYV589841:JYV589853 KIR589841:KIR589853 KSN589841:KSN589853 LCJ589841:LCJ589853 LMF589841:LMF589853 LWB589841:LWB589853 MFX589841:MFX589853 MPT589841:MPT589853 MZP589841:MZP589853 NJL589841:NJL589853 NTH589841:NTH589853 ODD589841:ODD589853 OMZ589841:OMZ589853 OWV589841:OWV589853 PGR589841:PGR589853 PQN589841:PQN589853 QAJ589841:QAJ589853 QKF589841:QKF589853 QUB589841:QUB589853 RDX589841:RDX589853 RNT589841:RNT589853 RXP589841:RXP589853 SHL589841:SHL589853 SRH589841:SRH589853 TBD589841:TBD589853 TKZ589841:TKZ589853 TUV589841:TUV589853 UER589841:UER589853 UON589841:UON589853 UYJ589841:UYJ589853 VIF589841:VIF589853 VSB589841:VSB589853 WBX589841:WBX589853 WLT589841:WLT589853 WVP589841:WVP589853 H655377:H655389 JD655377:JD655389 SZ655377:SZ655389 ACV655377:ACV655389 AMR655377:AMR655389 AWN655377:AWN655389 BGJ655377:BGJ655389 BQF655377:BQF655389 CAB655377:CAB655389 CJX655377:CJX655389 CTT655377:CTT655389 DDP655377:DDP655389 DNL655377:DNL655389 DXH655377:DXH655389 EHD655377:EHD655389 EQZ655377:EQZ655389 FAV655377:FAV655389 FKR655377:FKR655389 FUN655377:FUN655389 GEJ655377:GEJ655389 GOF655377:GOF655389 GYB655377:GYB655389 HHX655377:HHX655389 HRT655377:HRT655389 IBP655377:IBP655389 ILL655377:ILL655389 IVH655377:IVH655389 JFD655377:JFD655389 JOZ655377:JOZ655389 JYV655377:JYV655389 KIR655377:KIR655389 KSN655377:KSN655389 LCJ655377:LCJ655389 LMF655377:LMF655389 LWB655377:LWB655389 MFX655377:MFX655389 MPT655377:MPT655389 MZP655377:MZP655389 NJL655377:NJL655389 NTH655377:NTH655389 ODD655377:ODD655389 OMZ655377:OMZ655389 OWV655377:OWV655389 PGR655377:PGR655389 PQN655377:PQN655389 QAJ655377:QAJ655389 QKF655377:QKF655389 QUB655377:QUB655389 RDX655377:RDX655389 RNT655377:RNT655389 RXP655377:RXP655389 SHL655377:SHL655389 SRH655377:SRH655389 TBD655377:TBD655389 TKZ655377:TKZ655389 TUV655377:TUV655389 UER655377:UER655389 UON655377:UON655389 UYJ655377:UYJ655389 VIF655377:VIF655389 VSB655377:VSB655389 WBX655377:WBX655389 WLT655377:WLT655389 WVP655377:WVP655389 H720913:H720925 JD720913:JD720925 SZ720913:SZ720925 ACV720913:ACV720925 AMR720913:AMR720925 AWN720913:AWN720925 BGJ720913:BGJ720925 BQF720913:BQF720925 CAB720913:CAB720925 CJX720913:CJX720925 CTT720913:CTT720925 DDP720913:DDP720925 DNL720913:DNL720925 DXH720913:DXH720925 EHD720913:EHD720925 EQZ720913:EQZ720925 FAV720913:FAV720925 FKR720913:FKR720925 FUN720913:FUN720925 GEJ720913:GEJ720925 GOF720913:GOF720925 GYB720913:GYB720925 HHX720913:HHX720925 HRT720913:HRT720925 IBP720913:IBP720925 ILL720913:ILL720925 IVH720913:IVH720925 JFD720913:JFD720925 JOZ720913:JOZ720925 JYV720913:JYV720925 KIR720913:KIR720925 KSN720913:KSN720925 LCJ720913:LCJ720925 LMF720913:LMF720925 LWB720913:LWB720925 MFX720913:MFX720925 MPT720913:MPT720925 MZP720913:MZP720925 NJL720913:NJL720925 NTH720913:NTH720925 ODD720913:ODD720925 OMZ720913:OMZ720925 OWV720913:OWV720925 PGR720913:PGR720925 PQN720913:PQN720925 QAJ720913:QAJ720925 QKF720913:QKF720925 QUB720913:QUB720925 RDX720913:RDX720925 RNT720913:RNT720925 RXP720913:RXP720925 SHL720913:SHL720925 SRH720913:SRH720925 TBD720913:TBD720925 TKZ720913:TKZ720925 TUV720913:TUV720925 UER720913:UER720925 UON720913:UON720925 UYJ720913:UYJ720925 VIF720913:VIF720925 VSB720913:VSB720925 WBX720913:WBX720925 WLT720913:WLT720925 WVP720913:WVP720925 H786449:H786461 JD786449:JD786461 SZ786449:SZ786461 ACV786449:ACV786461 AMR786449:AMR786461 AWN786449:AWN786461 BGJ786449:BGJ786461 BQF786449:BQF786461 CAB786449:CAB786461 CJX786449:CJX786461 CTT786449:CTT786461 DDP786449:DDP786461 DNL786449:DNL786461 DXH786449:DXH786461 EHD786449:EHD786461 EQZ786449:EQZ786461 FAV786449:FAV786461 FKR786449:FKR786461 FUN786449:FUN786461 GEJ786449:GEJ786461 GOF786449:GOF786461 GYB786449:GYB786461 HHX786449:HHX786461 HRT786449:HRT786461 IBP786449:IBP786461 ILL786449:ILL786461 IVH786449:IVH786461 JFD786449:JFD786461 JOZ786449:JOZ786461 JYV786449:JYV786461 KIR786449:KIR786461 KSN786449:KSN786461 LCJ786449:LCJ786461 LMF786449:LMF786461 LWB786449:LWB786461 MFX786449:MFX786461 MPT786449:MPT786461 MZP786449:MZP786461 NJL786449:NJL786461 NTH786449:NTH786461 ODD786449:ODD786461 OMZ786449:OMZ786461 OWV786449:OWV786461 PGR786449:PGR786461 PQN786449:PQN786461 QAJ786449:QAJ786461 QKF786449:QKF786461 QUB786449:QUB786461 RDX786449:RDX786461 RNT786449:RNT786461 RXP786449:RXP786461 SHL786449:SHL786461 SRH786449:SRH786461 TBD786449:TBD786461 TKZ786449:TKZ786461 TUV786449:TUV786461 UER786449:UER786461 UON786449:UON786461 UYJ786449:UYJ786461 VIF786449:VIF786461 VSB786449:VSB786461 WBX786449:WBX786461 WLT786449:WLT786461 WVP786449:WVP786461 H851985:H851997 JD851985:JD851997 SZ851985:SZ851997 ACV851985:ACV851997 AMR851985:AMR851997 AWN851985:AWN851997 BGJ851985:BGJ851997 BQF851985:BQF851997 CAB851985:CAB851997 CJX851985:CJX851997 CTT851985:CTT851997 DDP851985:DDP851997 DNL851985:DNL851997 DXH851985:DXH851997 EHD851985:EHD851997 EQZ851985:EQZ851997 FAV851985:FAV851997 FKR851985:FKR851997 FUN851985:FUN851997 GEJ851985:GEJ851997 GOF851985:GOF851997 GYB851985:GYB851997 HHX851985:HHX851997 HRT851985:HRT851997 IBP851985:IBP851997 ILL851985:ILL851997 IVH851985:IVH851997 JFD851985:JFD851997 JOZ851985:JOZ851997 JYV851985:JYV851997 KIR851985:KIR851997 KSN851985:KSN851997 LCJ851985:LCJ851997 LMF851985:LMF851997 LWB851985:LWB851997 MFX851985:MFX851997 MPT851985:MPT851997 MZP851985:MZP851997 NJL851985:NJL851997 NTH851985:NTH851997 ODD851985:ODD851997 OMZ851985:OMZ851997 OWV851985:OWV851997 PGR851985:PGR851997 PQN851985:PQN851997 QAJ851985:QAJ851997 QKF851985:QKF851997 QUB851985:QUB851997 RDX851985:RDX851997 RNT851985:RNT851997 RXP851985:RXP851997 SHL851985:SHL851997 SRH851985:SRH851997 TBD851985:TBD851997 TKZ851985:TKZ851997 TUV851985:TUV851997 UER851985:UER851997 UON851985:UON851997 UYJ851985:UYJ851997 VIF851985:VIF851997 VSB851985:VSB851997 WBX851985:WBX851997 WLT851985:WLT851997 WVP851985:WVP851997 H917521:H917533 JD917521:JD917533 SZ917521:SZ917533 ACV917521:ACV917533 AMR917521:AMR917533 AWN917521:AWN917533 BGJ917521:BGJ917533 BQF917521:BQF917533 CAB917521:CAB917533 CJX917521:CJX917533 CTT917521:CTT917533 DDP917521:DDP917533 DNL917521:DNL917533 DXH917521:DXH917533 EHD917521:EHD917533 EQZ917521:EQZ917533 FAV917521:FAV917533 FKR917521:FKR917533 FUN917521:FUN917533 GEJ917521:GEJ917533 GOF917521:GOF917533 GYB917521:GYB917533 HHX917521:HHX917533 HRT917521:HRT917533 IBP917521:IBP917533 ILL917521:ILL917533 IVH917521:IVH917533 JFD917521:JFD917533 JOZ917521:JOZ917533 JYV917521:JYV917533 KIR917521:KIR917533 KSN917521:KSN917533 LCJ917521:LCJ917533 LMF917521:LMF917533 LWB917521:LWB917533 MFX917521:MFX917533 MPT917521:MPT917533 MZP917521:MZP917533 NJL917521:NJL917533 NTH917521:NTH917533 ODD917521:ODD917533 OMZ917521:OMZ917533 OWV917521:OWV917533 PGR917521:PGR917533 PQN917521:PQN917533 QAJ917521:QAJ917533 QKF917521:QKF917533 QUB917521:QUB917533 RDX917521:RDX917533 RNT917521:RNT917533 RXP917521:RXP917533 SHL917521:SHL917533 SRH917521:SRH917533 TBD917521:TBD917533 TKZ917521:TKZ917533 TUV917521:TUV917533 UER917521:UER917533 UON917521:UON917533 UYJ917521:UYJ917533 VIF917521:VIF917533 VSB917521:VSB917533 WBX917521:WBX917533 WLT917521:WLT917533 WVP917521:WVP917533 H983057:H983069 JD983057:JD983069 SZ983057:SZ983069 ACV983057:ACV983069 AMR983057:AMR983069 AWN983057:AWN983069 BGJ983057:BGJ983069 BQF983057:BQF983069 CAB983057:CAB983069 CJX983057:CJX983069 CTT983057:CTT983069 DDP983057:DDP983069 DNL983057:DNL983069 DXH983057:DXH983069 EHD983057:EHD983069 EQZ983057:EQZ983069 FAV983057:FAV983069 FKR983057:FKR983069 FUN983057:FUN983069 GEJ983057:GEJ983069 GOF983057:GOF983069 GYB983057:GYB983069 HHX983057:HHX983069 HRT983057:HRT983069 IBP983057:IBP983069 ILL983057:ILL983069 IVH983057:IVH983069 JFD983057:JFD983069 JOZ983057:JOZ983069 JYV983057:JYV983069 KIR983057:KIR983069 KSN983057:KSN983069 LCJ983057:LCJ983069 LMF983057:LMF983069 LWB983057:LWB983069 MFX983057:MFX983069 MPT983057:MPT983069 MZP983057:MZP983069 NJL983057:NJL983069 NTH983057:NTH983069 ODD983057:ODD983069 OMZ983057:OMZ983069 OWV983057:OWV983069 PGR983057:PGR983069 PQN983057:PQN983069 QAJ983057:QAJ983069 QKF983057:QKF983069 QUB983057:QUB983069 RDX983057:RDX983069 RNT983057:RNT983069 RXP983057:RXP983069 SHL983057:SHL983069 SRH983057:SRH983069 TBD983057:TBD983069 TKZ983057:TKZ983069 TUV983057:TUV983069 UER983057:UER983069 UON983057:UON983069 UYJ983057:UYJ983069 VIF983057:VIF983069 VSB983057:VSB983069 WBX983057:WBX983069 WLT983057:WLT983069 WVP983057:WVP983069 H31:H37 JD31:JD37 SZ31:SZ37 ACV31:ACV37 AMR31:AMR37 AWN31:AWN37 BGJ31:BGJ37 BQF31:BQF37 CAB31:CAB37 CJX31:CJX37 CTT31:CTT37 DDP31:DDP37 DNL31:DNL37 DXH31:DXH37 EHD31:EHD37 EQZ31:EQZ37 FAV31:FAV37 FKR31:FKR37 FUN31:FUN37 GEJ31:GEJ37 GOF31:GOF37 GYB31:GYB37 HHX31:HHX37 HRT31:HRT37 IBP31:IBP37 ILL31:ILL37 IVH31:IVH37 JFD31:JFD37 JOZ31:JOZ37 JYV31:JYV37 KIR31:KIR37 KSN31:KSN37 LCJ31:LCJ37 LMF31:LMF37 LWB31:LWB37 MFX31:MFX37 MPT31:MPT37 MZP31:MZP37 NJL31:NJL37 NTH31:NTH37 ODD31:ODD37 OMZ31:OMZ37 OWV31:OWV37 PGR31:PGR37 PQN31:PQN37 QAJ31:QAJ37 QKF31:QKF37 QUB31:QUB37 RDX31:RDX37 RNT31:RNT37 RXP31:RXP37 SHL31:SHL37 SRH31:SRH37 TBD31:TBD37 TKZ31:TKZ37 TUV31:TUV37 UER31:UER37 UON31:UON37 UYJ31:UYJ37 VIF31:VIF37 VSB31:VSB37 WBX31:WBX37 WLT31:WLT37 WVP31:WVP37 H65567:H65573 JD65567:JD65573 SZ65567:SZ65573 ACV65567:ACV65573 AMR65567:AMR65573 AWN65567:AWN65573 BGJ65567:BGJ65573 BQF65567:BQF65573 CAB65567:CAB65573 CJX65567:CJX65573 CTT65567:CTT65573 DDP65567:DDP65573 DNL65567:DNL65573 DXH65567:DXH65573 EHD65567:EHD65573 EQZ65567:EQZ65573 FAV65567:FAV65573 FKR65567:FKR65573 FUN65567:FUN65573 GEJ65567:GEJ65573 GOF65567:GOF65573 GYB65567:GYB65573 HHX65567:HHX65573 HRT65567:HRT65573 IBP65567:IBP65573 ILL65567:ILL65573 IVH65567:IVH65573 JFD65567:JFD65573 JOZ65567:JOZ65573 JYV65567:JYV65573 KIR65567:KIR65573 KSN65567:KSN65573 LCJ65567:LCJ65573 LMF65567:LMF65573 LWB65567:LWB65573 MFX65567:MFX65573 MPT65567:MPT65573 MZP65567:MZP65573 NJL65567:NJL65573 NTH65567:NTH65573 ODD65567:ODD65573 OMZ65567:OMZ65573 OWV65567:OWV65573 PGR65567:PGR65573 PQN65567:PQN65573 QAJ65567:QAJ65573 QKF65567:QKF65573 QUB65567:QUB65573 RDX65567:RDX65573 RNT65567:RNT65573 RXP65567:RXP65573 SHL65567:SHL65573 SRH65567:SRH65573 TBD65567:TBD65573 TKZ65567:TKZ65573 TUV65567:TUV65573 UER65567:UER65573 UON65567:UON65573 UYJ65567:UYJ65573 VIF65567:VIF65573 VSB65567:VSB65573 WBX65567:WBX65573 WLT65567:WLT65573 WVP65567:WVP65573 H131103:H131109 JD131103:JD131109 SZ131103:SZ131109 ACV131103:ACV131109 AMR131103:AMR131109 AWN131103:AWN131109 BGJ131103:BGJ131109 BQF131103:BQF131109 CAB131103:CAB131109 CJX131103:CJX131109 CTT131103:CTT131109 DDP131103:DDP131109 DNL131103:DNL131109 DXH131103:DXH131109 EHD131103:EHD131109 EQZ131103:EQZ131109 FAV131103:FAV131109 FKR131103:FKR131109 FUN131103:FUN131109 GEJ131103:GEJ131109 GOF131103:GOF131109 GYB131103:GYB131109 HHX131103:HHX131109 HRT131103:HRT131109 IBP131103:IBP131109 ILL131103:ILL131109 IVH131103:IVH131109 JFD131103:JFD131109 JOZ131103:JOZ131109 JYV131103:JYV131109 KIR131103:KIR131109 KSN131103:KSN131109 LCJ131103:LCJ131109 LMF131103:LMF131109 LWB131103:LWB131109 MFX131103:MFX131109 MPT131103:MPT131109 MZP131103:MZP131109 NJL131103:NJL131109 NTH131103:NTH131109 ODD131103:ODD131109 OMZ131103:OMZ131109 OWV131103:OWV131109 PGR131103:PGR131109 PQN131103:PQN131109 QAJ131103:QAJ131109 QKF131103:QKF131109 QUB131103:QUB131109 RDX131103:RDX131109 RNT131103:RNT131109 RXP131103:RXP131109 SHL131103:SHL131109 SRH131103:SRH131109 TBD131103:TBD131109 TKZ131103:TKZ131109 TUV131103:TUV131109 UER131103:UER131109 UON131103:UON131109 UYJ131103:UYJ131109 VIF131103:VIF131109 VSB131103:VSB131109 WBX131103:WBX131109 WLT131103:WLT131109 WVP131103:WVP131109 H196639:H196645 JD196639:JD196645 SZ196639:SZ196645 ACV196639:ACV196645 AMR196639:AMR196645 AWN196639:AWN196645 BGJ196639:BGJ196645 BQF196639:BQF196645 CAB196639:CAB196645 CJX196639:CJX196645 CTT196639:CTT196645 DDP196639:DDP196645 DNL196639:DNL196645 DXH196639:DXH196645 EHD196639:EHD196645 EQZ196639:EQZ196645 FAV196639:FAV196645 FKR196639:FKR196645 FUN196639:FUN196645 GEJ196639:GEJ196645 GOF196639:GOF196645 GYB196639:GYB196645 HHX196639:HHX196645 HRT196639:HRT196645 IBP196639:IBP196645 ILL196639:ILL196645 IVH196639:IVH196645 JFD196639:JFD196645 JOZ196639:JOZ196645 JYV196639:JYV196645 KIR196639:KIR196645 KSN196639:KSN196645 LCJ196639:LCJ196645 LMF196639:LMF196645 LWB196639:LWB196645 MFX196639:MFX196645 MPT196639:MPT196645 MZP196639:MZP196645 NJL196639:NJL196645 NTH196639:NTH196645 ODD196639:ODD196645 OMZ196639:OMZ196645 OWV196639:OWV196645 PGR196639:PGR196645 PQN196639:PQN196645 QAJ196639:QAJ196645 QKF196639:QKF196645 QUB196639:QUB196645 RDX196639:RDX196645 RNT196639:RNT196645 RXP196639:RXP196645 SHL196639:SHL196645 SRH196639:SRH196645 TBD196639:TBD196645 TKZ196639:TKZ196645 TUV196639:TUV196645 UER196639:UER196645 UON196639:UON196645 UYJ196639:UYJ196645 VIF196639:VIF196645 VSB196639:VSB196645 WBX196639:WBX196645 WLT196639:WLT196645 WVP196639:WVP196645 H262175:H262181 JD262175:JD262181 SZ262175:SZ262181 ACV262175:ACV262181 AMR262175:AMR262181 AWN262175:AWN262181 BGJ262175:BGJ262181 BQF262175:BQF262181 CAB262175:CAB262181 CJX262175:CJX262181 CTT262175:CTT262181 DDP262175:DDP262181 DNL262175:DNL262181 DXH262175:DXH262181 EHD262175:EHD262181 EQZ262175:EQZ262181 FAV262175:FAV262181 FKR262175:FKR262181 FUN262175:FUN262181 GEJ262175:GEJ262181 GOF262175:GOF262181 GYB262175:GYB262181 HHX262175:HHX262181 HRT262175:HRT262181 IBP262175:IBP262181 ILL262175:ILL262181 IVH262175:IVH262181 JFD262175:JFD262181 JOZ262175:JOZ262181 JYV262175:JYV262181 KIR262175:KIR262181 KSN262175:KSN262181 LCJ262175:LCJ262181 LMF262175:LMF262181 LWB262175:LWB262181 MFX262175:MFX262181 MPT262175:MPT262181 MZP262175:MZP262181 NJL262175:NJL262181 NTH262175:NTH262181 ODD262175:ODD262181 OMZ262175:OMZ262181 OWV262175:OWV262181 PGR262175:PGR262181 PQN262175:PQN262181 QAJ262175:QAJ262181 QKF262175:QKF262181 QUB262175:QUB262181 RDX262175:RDX262181 RNT262175:RNT262181 RXP262175:RXP262181 SHL262175:SHL262181 SRH262175:SRH262181 TBD262175:TBD262181 TKZ262175:TKZ262181 TUV262175:TUV262181 UER262175:UER262181 UON262175:UON262181 UYJ262175:UYJ262181 VIF262175:VIF262181 VSB262175:VSB262181 WBX262175:WBX262181 WLT262175:WLT262181 WVP262175:WVP262181 H327711:H327717 JD327711:JD327717 SZ327711:SZ327717 ACV327711:ACV327717 AMR327711:AMR327717 AWN327711:AWN327717 BGJ327711:BGJ327717 BQF327711:BQF327717 CAB327711:CAB327717 CJX327711:CJX327717 CTT327711:CTT327717 DDP327711:DDP327717 DNL327711:DNL327717 DXH327711:DXH327717 EHD327711:EHD327717 EQZ327711:EQZ327717 FAV327711:FAV327717 FKR327711:FKR327717 FUN327711:FUN327717 GEJ327711:GEJ327717 GOF327711:GOF327717 GYB327711:GYB327717 HHX327711:HHX327717 HRT327711:HRT327717 IBP327711:IBP327717 ILL327711:ILL327717 IVH327711:IVH327717 JFD327711:JFD327717 JOZ327711:JOZ327717 JYV327711:JYV327717 KIR327711:KIR327717 KSN327711:KSN327717 LCJ327711:LCJ327717 LMF327711:LMF327717 LWB327711:LWB327717 MFX327711:MFX327717 MPT327711:MPT327717 MZP327711:MZP327717 NJL327711:NJL327717 NTH327711:NTH327717 ODD327711:ODD327717 OMZ327711:OMZ327717 OWV327711:OWV327717 PGR327711:PGR327717 PQN327711:PQN327717 QAJ327711:QAJ327717 QKF327711:QKF327717 QUB327711:QUB327717 RDX327711:RDX327717 RNT327711:RNT327717 RXP327711:RXP327717 SHL327711:SHL327717 SRH327711:SRH327717 TBD327711:TBD327717 TKZ327711:TKZ327717 TUV327711:TUV327717 UER327711:UER327717 UON327711:UON327717 UYJ327711:UYJ327717 VIF327711:VIF327717 VSB327711:VSB327717 WBX327711:WBX327717 WLT327711:WLT327717 WVP327711:WVP327717 H393247:H393253 JD393247:JD393253 SZ393247:SZ393253 ACV393247:ACV393253 AMR393247:AMR393253 AWN393247:AWN393253 BGJ393247:BGJ393253 BQF393247:BQF393253 CAB393247:CAB393253 CJX393247:CJX393253 CTT393247:CTT393253 DDP393247:DDP393253 DNL393247:DNL393253 DXH393247:DXH393253 EHD393247:EHD393253 EQZ393247:EQZ393253 FAV393247:FAV393253 FKR393247:FKR393253 FUN393247:FUN393253 GEJ393247:GEJ393253 GOF393247:GOF393253 GYB393247:GYB393253 HHX393247:HHX393253 HRT393247:HRT393253 IBP393247:IBP393253 ILL393247:ILL393253 IVH393247:IVH393253 JFD393247:JFD393253 JOZ393247:JOZ393253 JYV393247:JYV393253 KIR393247:KIR393253 KSN393247:KSN393253 LCJ393247:LCJ393253 LMF393247:LMF393253 LWB393247:LWB393253 MFX393247:MFX393253 MPT393247:MPT393253 MZP393247:MZP393253 NJL393247:NJL393253 NTH393247:NTH393253 ODD393247:ODD393253 OMZ393247:OMZ393253 OWV393247:OWV393253 PGR393247:PGR393253 PQN393247:PQN393253 QAJ393247:QAJ393253 QKF393247:QKF393253 QUB393247:QUB393253 RDX393247:RDX393253 RNT393247:RNT393253 RXP393247:RXP393253 SHL393247:SHL393253 SRH393247:SRH393253 TBD393247:TBD393253 TKZ393247:TKZ393253 TUV393247:TUV393253 UER393247:UER393253 UON393247:UON393253 UYJ393247:UYJ393253 VIF393247:VIF393253 VSB393247:VSB393253 WBX393247:WBX393253 WLT393247:WLT393253 WVP393247:WVP393253 H458783:H458789 JD458783:JD458789 SZ458783:SZ458789 ACV458783:ACV458789 AMR458783:AMR458789 AWN458783:AWN458789 BGJ458783:BGJ458789 BQF458783:BQF458789 CAB458783:CAB458789 CJX458783:CJX458789 CTT458783:CTT458789 DDP458783:DDP458789 DNL458783:DNL458789 DXH458783:DXH458789 EHD458783:EHD458789 EQZ458783:EQZ458789 FAV458783:FAV458789 FKR458783:FKR458789 FUN458783:FUN458789 GEJ458783:GEJ458789 GOF458783:GOF458789 GYB458783:GYB458789 HHX458783:HHX458789 HRT458783:HRT458789 IBP458783:IBP458789 ILL458783:ILL458789 IVH458783:IVH458789 JFD458783:JFD458789 JOZ458783:JOZ458789 JYV458783:JYV458789 KIR458783:KIR458789 KSN458783:KSN458789 LCJ458783:LCJ458789 LMF458783:LMF458789 LWB458783:LWB458789 MFX458783:MFX458789 MPT458783:MPT458789 MZP458783:MZP458789 NJL458783:NJL458789 NTH458783:NTH458789 ODD458783:ODD458789 OMZ458783:OMZ458789 OWV458783:OWV458789 PGR458783:PGR458789 PQN458783:PQN458789 QAJ458783:QAJ458789 QKF458783:QKF458789 QUB458783:QUB458789 RDX458783:RDX458789 RNT458783:RNT458789 RXP458783:RXP458789 SHL458783:SHL458789 SRH458783:SRH458789 TBD458783:TBD458789 TKZ458783:TKZ458789 TUV458783:TUV458789 UER458783:UER458789 UON458783:UON458789 UYJ458783:UYJ458789 VIF458783:VIF458789 VSB458783:VSB458789 WBX458783:WBX458789 WLT458783:WLT458789 WVP458783:WVP458789 H524319:H524325 JD524319:JD524325 SZ524319:SZ524325 ACV524319:ACV524325 AMR524319:AMR524325 AWN524319:AWN524325 BGJ524319:BGJ524325 BQF524319:BQF524325 CAB524319:CAB524325 CJX524319:CJX524325 CTT524319:CTT524325 DDP524319:DDP524325 DNL524319:DNL524325 DXH524319:DXH524325 EHD524319:EHD524325 EQZ524319:EQZ524325 FAV524319:FAV524325 FKR524319:FKR524325 FUN524319:FUN524325 GEJ524319:GEJ524325 GOF524319:GOF524325 GYB524319:GYB524325 HHX524319:HHX524325 HRT524319:HRT524325 IBP524319:IBP524325 ILL524319:ILL524325 IVH524319:IVH524325 JFD524319:JFD524325 JOZ524319:JOZ524325 JYV524319:JYV524325 KIR524319:KIR524325 KSN524319:KSN524325 LCJ524319:LCJ524325 LMF524319:LMF524325 LWB524319:LWB524325 MFX524319:MFX524325 MPT524319:MPT524325 MZP524319:MZP524325 NJL524319:NJL524325 NTH524319:NTH524325 ODD524319:ODD524325 OMZ524319:OMZ524325 OWV524319:OWV524325 PGR524319:PGR524325 PQN524319:PQN524325 QAJ524319:QAJ524325 QKF524319:QKF524325 QUB524319:QUB524325 RDX524319:RDX524325 RNT524319:RNT524325 RXP524319:RXP524325 SHL524319:SHL524325 SRH524319:SRH524325 TBD524319:TBD524325 TKZ524319:TKZ524325 TUV524319:TUV524325 UER524319:UER524325 UON524319:UON524325 UYJ524319:UYJ524325 VIF524319:VIF524325 VSB524319:VSB524325 WBX524319:WBX524325 WLT524319:WLT524325 WVP524319:WVP524325 H589855:H589861 JD589855:JD589861 SZ589855:SZ589861 ACV589855:ACV589861 AMR589855:AMR589861 AWN589855:AWN589861 BGJ589855:BGJ589861 BQF589855:BQF589861 CAB589855:CAB589861 CJX589855:CJX589861 CTT589855:CTT589861 DDP589855:DDP589861 DNL589855:DNL589861 DXH589855:DXH589861 EHD589855:EHD589861 EQZ589855:EQZ589861 FAV589855:FAV589861 FKR589855:FKR589861 FUN589855:FUN589861 GEJ589855:GEJ589861 GOF589855:GOF589861 GYB589855:GYB589861 HHX589855:HHX589861 HRT589855:HRT589861 IBP589855:IBP589861 ILL589855:ILL589861 IVH589855:IVH589861 JFD589855:JFD589861 JOZ589855:JOZ589861 JYV589855:JYV589861 KIR589855:KIR589861 KSN589855:KSN589861 LCJ589855:LCJ589861 LMF589855:LMF589861 LWB589855:LWB589861 MFX589855:MFX589861 MPT589855:MPT589861 MZP589855:MZP589861 NJL589855:NJL589861 NTH589855:NTH589861 ODD589855:ODD589861 OMZ589855:OMZ589861 OWV589855:OWV589861 PGR589855:PGR589861 PQN589855:PQN589861 QAJ589855:QAJ589861 QKF589855:QKF589861 QUB589855:QUB589861 RDX589855:RDX589861 RNT589855:RNT589861 RXP589855:RXP589861 SHL589855:SHL589861 SRH589855:SRH589861 TBD589855:TBD589861 TKZ589855:TKZ589861 TUV589855:TUV589861 UER589855:UER589861 UON589855:UON589861 UYJ589855:UYJ589861 VIF589855:VIF589861 VSB589855:VSB589861 WBX589855:WBX589861 WLT589855:WLT589861 WVP589855:WVP589861 H655391:H655397 JD655391:JD655397 SZ655391:SZ655397 ACV655391:ACV655397 AMR655391:AMR655397 AWN655391:AWN655397 BGJ655391:BGJ655397 BQF655391:BQF655397 CAB655391:CAB655397 CJX655391:CJX655397 CTT655391:CTT655397 DDP655391:DDP655397 DNL655391:DNL655397 DXH655391:DXH655397 EHD655391:EHD655397 EQZ655391:EQZ655397 FAV655391:FAV655397 FKR655391:FKR655397 FUN655391:FUN655397 GEJ655391:GEJ655397 GOF655391:GOF655397 GYB655391:GYB655397 HHX655391:HHX655397 HRT655391:HRT655397 IBP655391:IBP655397 ILL655391:ILL655397 IVH655391:IVH655397 JFD655391:JFD655397 JOZ655391:JOZ655397 JYV655391:JYV655397 KIR655391:KIR655397 KSN655391:KSN655397 LCJ655391:LCJ655397 LMF655391:LMF655397 LWB655391:LWB655397 MFX655391:MFX655397 MPT655391:MPT655397 MZP655391:MZP655397 NJL655391:NJL655397 NTH655391:NTH655397 ODD655391:ODD655397 OMZ655391:OMZ655397 OWV655391:OWV655397 PGR655391:PGR655397 PQN655391:PQN655397 QAJ655391:QAJ655397 QKF655391:QKF655397 QUB655391:QUB655397 RDX655391:RDX655397 RNT655391:RNT655397 RXP655391:RXP655397 SHL655391:SHL655397 SRH655391:SRH655397 TBD655391:TBD655397 TKZ655391:TKZ655397 TUV655391:TUV655397 UER655391:UER655397 UON655391:UON655397 UYJ655391:UYJ655397 VIF655391:VIF655397 VSB655391:VSB655397 WBX655391:WBX655397 WLT655391:WLT655397 WVP655391:WVP655397 H720927:H720933 JD720927:JD720933 SZ720927:SZ720933 ACV720927:ACV720933 AMR720927:AMR720933 AWN720927:AWN720933 BGJ720927:BGJ720933 BQF720927:BQF720933 CAB720927:CAB720933 CJX720927:CJX720933 CTT720927:CTT720933 DDP720927:DDP720933 DNL720927:DNL720933 DXH720927:DXH720933 EHD720927:EHD720933 EQZ720927:EQZ720933 FAV720927:FAV720933 FKR720927:FKR720933 FUN720927:FUN720933 GEJ720927:GEJ720933 GOF720927:GOF720933 GYB720927:GYB720933 HHX720927:HHX720933 HRT720927:HRT720933 IBP720927:IBP720933 ILL720927:ILL720933 IVH720927:IVH720933 JFD720927:JFD720933 JOZ720927:JOZ720933 JYV720927:JYV720933 KIR720927:KIR720933 KSN720927:KSN720933 LCJ720927:LCJ720933 LMF720927:LMF720933 LWB720927:LWB720933 MFX720927:MFX720933 MPT720927:MPT720933 MZP720927:MZP720933 NJL720927:NJL720933 NTH720927:NTH720933 ODD720927:ODD720933 OMZ720927:OMZ720933 OWV720927:OWV720933 PGR720927:PGR720933 PQN720927:PQN720933 QAJ720927:QAJ720933 QKF720927:QKF720933 QUB720927:QUB720933 RDX720927:RDX720933 RNT720927:RNT720933 RXP720927:RXP720933 SHL720927:SHL720933 SRH720927:SRH720933 TBD720927:TBD720933 TKZ720927:TKZ720933 TUV720927:TUV720933 UER720927:UER720933 UON720927:UON720933 UYJ720927:UYJ720933 VIF720927:VIF720933 VSB720927:VSB720933 WBX720927:WBX720933 WLT720927:WLT720933 WVP720927:WVP720933 H786463:H786469 JD786463:JD786469 SZ786463:SZ786469 ACV786463:ACV786469 AMR786463:AMR786469 AWN786463:AWN786469 BGJ786463:BGJ786469 BQF786463:BQF786469 CAB786463:CAB786469 CJX786463:CJX786469 CTT786463:CTT786469 DDP786463:DDP786469 DNL786463:DNL786469 DXH786463:DXH786469 EHD786463:EHD786469 EQZ786463:EQZ786469 FAV786463:FAV786469 FKR786463:FKR786469 FUN786463:FUN786469 GEJ786463:GEJ786469 GOF786463:GOF786469 GYB786463:GYB786469 HHX786463:HHX786469 HRT786463:HRT786469 IBP786463:IBP786469 ILL786463:ILL786469 IVH786463:IVH786469 JFD786463:JFD786469 JOZ786463:JOZ786469 JYV786463:JYV786469 KIR786463:KIR786469 KSN786463:KSN786469 LCJ786463:LCJ786469 LMF786463:LMF786469 LWB786463:LWB786469 MFX786463:MFX786469 MPT786463:MPT786469 MZP786463:MZP786469 NJL786463:NJL786469 NTH786463:NTH786469 ODD786463:ODD786469 OMZ786463:OMZ786469 OWV786463:OWV786469 PGR786463:PGR786469 PQN786463:PQN786469 QAJ786463:QAJ786469 QKF786463:QKF786469 QUB786463:QUB786469 RDX786463:RDX786469 RNT786463:RNT786469 RXP786463:RXP786469 SHL786463:SHL786469 SRH786463:SRH786469 TBD786463:TBD786469 TKZ786463:TKZ786469 TUV786463:TUV786469 UER786463:UER786469 UON786463:UON786469 UYJ786463:UYJ786469 VIF786463:VIF786469 VSB786463:VSB786469 WBX786463:WBX786469 WLT786463:WLT786469 WVP786463:WVP786469 H851999:H852005 JD851999:JD852005 SZ851999:SZ852005 ACV851999:ACV852005 AMR851999:AMR852005 AWN851999:AWN852005 BGJ851999:BGJ852005 BQF851999:BQF852005 CAB851999:CAB852005 CJX851999:CJX852005 CTT851999:CTT852005 DDP851999:DDP852005 DNL851999:DNL852005 DXH851999:DXH852005 EHD851999:EHD852005 EQZ851999:EQZ852005 FAV851999:FAV852005 FKR851999:FKR852005 FUN851999:FUN852005 GEJ851999:GEJ852005 GOF851999:GOF852005 GYB851999:GYB852005 HHX851999:HHX852005 HRT851999:HRT852005 IBP851999:IBP852005 ILL851999:ILL852005 IVH851999:IVH852005 JFD851999:JFD852005 JOZ851999:JOZ852005 JYV851999:JYV852005 KIR851999:KIR852005 KSN851999:KSN852005 LCJ851999:LCJ852005 LMF851999:LMF852005 LWB851999:LWB852005 MFX851999:MFX852005 MPT851999:MPT852005 MZP851999:MZP852005 NJL851999:NJL852005 NTH851999:NTH852005 ODD851999:ODD852005 OMZ851999:OMZ852005 OWV851999:OWV852005 PGR851999:PGR852005 PQN851999:PQN852005 QAJ851999:QAJ852005 QKF851999:QKF852005 QUB851999:QUB852005 RDX851999:RDX852005 RNT851999:RNT852005 RXP851999:RXP852005 SHL851999:SHL852005 SRH851999:SRH852005 TBD851999:TBD852005 TKZ851999:TKZ852005 TUV851999:TUV852005 UER851999:UER852005 UON851999:UON852005 UYJ851999:UYJ852005 VIF851999:VIF852005 VSB851999:VSB852005 WBX851999:WBX852005 WLT851999:WLT852005 WVP851999:WVP852005 H917535:H917541 JD917535:JD917541 SZ917535:SZ917541 ACV917535:ACV917541 AMR917535:AMR917541 AWN917535:AWN917541 BGJ917535:BGJ917541 BQF917535:BQF917541 CAB917535:CAB917541 CJX917535:CJX917541 CTT917535:CTT917541 DDP917535:DDP917541 DNL917535:DNL917541 DXH917535:DXH917541 EHD917535:EHD917541 EQZ917535:EQZ917541 FAV917535:FAV917541 FKR917535:FKR917541 FUN917535:FUN917541 GEJ917535:GEJ917541 GOF917535:GOF917541 GYB917535:GYB917541 HHX917535:HHX917541 HRT917535:HRT917541 IBP917535:IBP917541 ILL917535:ILL917541 IVH917535:IVH917541 JFD917535:JFD917541 JOZ917535:JOZ917541 JYV917535:JYV917541 KIR917535:KIR917541 KSN917535:KSN917541 LCJ917535:LCJ917541 LMF917535:LMF917541 LWB917535:LWB917541 MFX917535:MFX917541 MPT917535:MPT917541 MZP917535:MZP917541 NJL917535:NJL917541 NTH917535:NTH917541 ODD917535:ODD917541 OMZ917535:OMZ917541 OWV917535:OWV917541 PGR917535:PGR917541 PQN917535:PQN917541 QAJ917535:QAJ917541 QKF917535:QKF917541 QUB917535:QUB917541 RDX917535:RDX917541 RNT917535:RNT917541 RXP917535:RXP917541 SHL917535:SHL917541 SRH917535:SRH917541 TBD917535:TBD917541 TKZ917535:TKZ917541 TUV917535:TUV917541 UER917535:UER917541 UON917535:UON917541 UYJ917535:UYJ917541 VIF917535:VIF917541 VSB917535:VSB917541 WBX917535:WBX917541 WLT917535:WLT917541 WVP917535:WVP917541 H983071:H983077 JD983071:JD983077 SZ983071:SZ983077 ACV983071:ACV983077 AMR983071:AMR983077 AWN983071:AWN983077 BGJ983071:BGJ983077 BQF983071:BQF983077 CAB983071:CAB983077 CJX983071:CJX983077 CTT983071:CTT983077 DDP983071:DDP983077 DNL983071:DNL983077 DXH983071:DXH983077 EHD983071:EHD983077 EQZ983071:EQZ983077 FAV983071:FAV983077 FKR983071:FKR983077 FUN983071:FUN983077 GEJ983071:GEJ983077 GOF983071:GOF983077 GYB983071:GYB983077 HHX983071:HHX983077 HRT983071:HRT983077 IBP983071:IBP983077 ILL983071:ILL983077 IVH983071:IVH983077 JFD983071:JFD983077 JOZ983071:JOZ983077 JYV983071:JYV983077 KIR983071:KIR983077 KSN983071:KSN983077 LCJ983071:LCJ983077 LMF983071:LMF983077 LWB983071:LWB983077 MFX983071:MFX983077 MPT983071:MPT983077 MZP983071:MZP983077 NJL983071:NJL983077 NTH983071:NTH983077 ODD983071:ODD983077 OMZ983071:OMZ983077 OWV983071:OWV983077 PGR983071:PGR983077 PQN983071:PQN983077 QAJ983071:QAJ983077 QKF983071:QKF983077 QUB983071:QUB983077 RDX983071:RDX983077 RNT983071:RNT983077 RXP983071:RXP983077 SHL983071:SHL983077 SRH983071:SRH983077 TBD983071:TBD983077 TKZ983071:TKZ983077 TUV983071:TUV983077 UER983071:UER983077 UON983071:UON983077 UYJ983071:UYJ983077 VIF983071:VIF983077 VSB983071:VSB983077 WBX983071:WBX983077 WLT983071:WLT983077 WVP983071:WVP983077 H40:H51 JD40:JD51 SZ40:SZ51 ACV40:ACV51 AMR40:AMR51 AWN40:AWN51 BGJ40:BGJ51 BQF40:BQF51 CAB40:CAB51 CJX40:CJX51 CTT40:CTT51 DDP40:DDP51 DNL40:DNL51 DXH40:DXH51 EHD40:EHD51 EQZ40:EQZ51 FAV40:FAV51 FKR40:FKR51 FUN40:FUN51 GEJ40:GEJ51 GOF40:GOF51 GYB40:GYB51 HHX40:HHX51 HRT40:HRT51 IBP40:IBP51 ILL40:ILL51 IVH40:IVH51 JFD40:JFD51 JOZ40:JOZ51 JYV40:JYV51 KIR40:KIR51 KSN40:KSN51 LCJ40:LCJ51 LMF40:LMF51 LWB40:LWB51 MFX40:MFX51 MPT40:MPT51 MZP40:MZP51 NJL40:NJL51 NTH40:NTH51 ODD40:ODD51 OMZ40:OMZ51 OWV40:OWV51 PGR40:PGR51 PQN40:PQN51 QAJ40:QAJ51 QKF40:QKF51 QUB40:QUB51 RDX40:RDX51 RNT40:RNT51 RXP40:RXP51 SHL40:SHL51 SRH40:SRH51 TBD40:TBD51 TKZ40:TKZ51 TUV40:TUV51 UER40:UER51 UON40:UON51 UYJ40:UYJ51 VIF40:VIF51 VSB40:VSB51 WBX40:WBX51 WLT40:WLT51 WVP40:WVP51 H65576:H65587 JD65576:JD65587 SZ65576:SZ65587 ACV65576:ACV65587 AMR65576:AMR65587 AWN65576:AWN65587 BGJ65576:BGJ65587 BQF65576:BQF65587 CAB65576:CAB65587 CJX65576:CJX65587 CTT65576:CTT65587 DDP65576:DDP65587 DNL65576:DNL65587 DXH65576:DXH65587 EHD65576:EHD65587 EQZ65576:EQZ65587 FAV65576:FAV65587 FKR65576:FKR65587 FUN65576:FUN65587 GEJ65576:GEJ65587 GOF65576:GOF65587 GYB65576:GYB65587 HHX65576:HHX65587 HRT65576:HRT65587 IBP65576:IBP65587 ILL65576:ILL65587 IVH65576:IVH65587 JFD65576:JFD65587 JOZ65576:JOZ65587 JYV65576:JYV65587 KIR65576:KIR65587 KSN65576:KSN65587 LCJ65576:LCJ65587 LMF65576:LMF65587 LWB65576:LWB65587 MFX65576:MFX65587 MPT65576:MPT65587 MZP65576:MZP65587 NJL65576:NJL65587 NTH65576:NTH65587 ODD65576:ODD65587 OMZ65576:OMZ65587 OWV65576:OWV65587 PGR65576:PGR65587 PQN65576:PQN65587 QAJ65576:QAJ65587 QKF65576:QKF65587 QUB65576:QUB65587 RDX65576:RDX65587 RNT65576:RNT65587 RXP65576:RXP65587 SHL65576:SHL65587 SRH65576:SRH65587 TBD65576:TBD65587 TKZ65576:TKZ65587 TUV65576:TUV65587 UER65576:UER65587 UON65576:UON65587 UYJ65576:UYJ65587 VIF65576:VIF65587 VSB65576:VSB65587 WBX65576:WBX65587 WLT65576:WLT65587 WVP65576:WVP65587 H131112:H131123 JD131112:JD131123 SZ131112:SZ131123 ACV131112:ACV131123 AMR131112:AMR131123 AWN131112:AWN131123 BGJ131112:BGJ131123 BQF131112:BQF131123 CAB131112:CAB131123 CJX131112:CJX131123 CTT131112:CTT131123 DDP131112:DDP131123 DNL131112:DNL131123 DXH131112:DXH131123 EHD131112:EHD131123 EQZ131112:EQZ131123 FAV131112:FAV131123 FKR131112:FKR131123 FUN131112:FUN131123 GEJ131112:GEJ131123 GOF131112:GOF131123 GYB131112:GYB131123 HHX131112:HHX131123 HRT131112:HRT131123 IBP131112:IBP131123 ILL131112:ILL131123 IVH131112:IVH131123 JFD131112:JFD131123 JOZ131112:JOZ131123 JYV131112:JYV131123 KIR131112:KIR131123 KSN131112:KSN131123 LCJ131112:LCJ131123 LMF131112:LMF131123 LWB131112:LWB131123 MFX131112:MFX131123 MPT131112:MPT131123 MZP131112:MZP131123 NJL131112:NJL131123 NTH131112:NTH131123 ODD131112:ODD131123 OMZ131112:OMZ131123 OWV131112:OWV131123 PGR131112:PGR131123 PQN131112:PQN131123 QAJ131112:QAJ131123 QKF131112:QKF131123 QUB131112:QUB131123 RDX131112:RDX131123 RNT131112:RNT131123 RXP131112:RXP131123 SHL131112:SHL131123 SRH131112:SRH131123 TBD131112:TBD131123 TKZ131112:TKZ131123 TUV131112:TUV131123 UER131112:UER131123 UON131112:UON131123 UYJ131112:UYJ131123 VIF131112:VIF131123 VSB131112:VSB131123 WBX131112:WBX131123 WLT131112:WLT131123 WVP131112:WVP131123 H196648:H196659 JD196648:JD196659 SZ196648:SZ196659 ACV196648:ACV196659 AMR196648:AMR196659 AWN196648:AWN196659 BGJ196648:BGJ196659 BQF196648:BQF196659 CAB196648:CAB196659 CJX196648:CJX196659 CTT196648:CTT196659 DDP196648:DDP196659 DNL196648:DNL196659 DXH196648:DXH196659 EHD196648:EHD196659 EQZ196648:EQZ196659 FAV196648:FAV196659 FKR196648:FKR196659 FUN196648:FUN196659 GEJ196648:GEJ196659 GOF196648:GOF196659 GYB196648:GYB196659 HHX196648:HHX196659 HRT196648:HRT196659 IBP196648:IBP196659 ILL196648:ILL196659 IVH196648:IVH196659 JFD196648:JFD196659 JOZ196648:JOZ196659 JYV196648:JYV196659 KIR196648:KIR196659 KSN196648:KSN196659 LCJ196648:LCJ196659 LMF196648:LMF196659 LWB196648:LWB196659 MFX196648:MFX196659 MPT196648:MPT196659 MZP196648:MZP196659 NJL196648:NJL196659 NTH196648:NTH196659 ODD196648:ODD196659 OMZ196648:OMZ196659 OWV196648:OWV196659 PGR196648:PGR196659 PQN196648:PQN196659 QAJ196648:QAJ196659 QKF196648:QKF196659 QUB196648:QUB196659 RDX196648:RDX196659 RNT196648:RNT196659 RXP196648:RXP196659 SHL196648:SHL196659 SRH196648:SRH196659 TBD196648:TBD196659 TKZ196648:TKZ196659 TUV196648:TUV196659 UER196648:UER196659 UON196648:UON196659 UYJ196648:UYJ196659 VIF196648:VIF196659 VSB196648:VSB196659 WBX196648:WBX196659 WLT196648:WLT196659 WVP196648:WVP196659 H262184:H262195 JD262184:JD262195 SZ262184:SZ262195 ACV262184:ACV262195 AMR262184:AMR262195 AWN262184:AWN262195 BGJ262184:BGJ262195 BQF262184:BQF262195 CAB262184:CAB262195 CJX262184:CJX262195 CTT262184:CTT262195 DDP262184:DDP262195 DNL262184:DNL262195 DXH262184:DXH262195 EHD262184:EHD262195 EQZ262184:EQZ262195 FAV262184:FAV262195 FKR262184:FKR262195 FUN262184:FUN262195 GEJ262184:GEJ262195 GOF262184:GOF262195 GYB262184:GYB262195 HHX262184:HHX262195 HRT262184:HRT262195 IBP262184:IBP262195 ILL262184:ILL262195 IVH262184:IVH262195 JFD262184:JFD262195 JOZ262184:JOZ262195 JYV262184:JYV262195 KIR262184:KIR262195 KSN262184:KSN262195 LCJ262184:LCJ262195 LMF262184:LMF262195 LWB262184:LWB262195 MFX262184:MFX262195 MPT262184:MPT262195 MZP262184:MZP262195 NJL262184:NJL262195 NTH262184:NTH262195 ODD262184:ODD262195 OMZ262184:OMZ262195 OWV262184:OWV262195 PGR262184:PGR262195 PQN262184:PQN262195 QAJ262184:QAJ262195 QKF262184:QKF262195 QUB262184:QUB262195 RDX262184:RDX262195 RNT262184:RNT262195 RXP262184:RXP262195 SHL262184:SHL262195 SRH262184:SRH262195 TBD262184:TBD262195 TKZ262184:TKZ262195 TUV262184:TUV262195 UER262184:UER262195 UON262184:UON262195 UYJ262184:UYJ262195 VIF262184:VIF262195 VSB262184:VSB262195 WBX262184:WBX262195 WLT262184:WLT262195 WVP262184:WVP262195 H327720:H327731 JD327720:JD327731 SZ327720:SZ327731 ACV327720:ACV327731 AMR327720:AMR327731 AWN327720:AWN327731 BGJ327720:BGJ327731 BQF327720:BQF327731 CAB327720:CAB327731 CJX327720:CJX327731 CTT327720:CTT327731 DDP327720:DDP327731 DNL327720:DNL327731 DXH327720:DXH327731 EHD327720:EHD327731 EQZ327720:EQZ327731 FAV327720:FAV327731 FKR327720:FKR327731 FUN327720:FUN327731 GEJ327720:GEJ327731 GOF327720:GOF327731 GYB327720:GYB327731 HHX327720:HHX327731 HRT327720:HRT327731 IBP327720:IBP327731 ILL327720:ILL327731 IVH327720:IVH327731 JFD327720:JFD327731 JOZ327720:JOZ327731 JYV327720:JYV327731 KIR327720:KIR327731 KSN327720:KSN327731 LCJ327720:LCJ327731 LMF327720:LMF327731 LWB327720:LWB327731 MFX327720:MFX327731 MPT327720:MPT327731 MZP327720:MZP327731 NJL327720:NJL327731 NTH327720:NTH327731 ODD327720:ODD327731 OMZ327720:OMZ327731 OWV327720:OWV327731 PGR327720:PGR327731 PQN327720:PQN327731 QAJ327720:QAJ327731 QKF327720:QKF327731 QUB327720:QUB327731 RDX327720:RDX327731 RNT327720:RNT327731 RXP327720:RXP327731 SHL327720:SHL327731 SRH327720:SRH327731 TBD327720:TBD327731 TKZ327720:TKZ327731 TUV327720:TUV327731 UER327720:UER327731 UON327720:UON327731 UYJ327720:UYJ327731 VIF327720:VIF327731 VSB327720:VSB327731 WBX327720:WBX327731 WLT327720:WLT327731 WVP327720:WVP327731 H393256:H393267 JD393256:JD393267 SZ393256:SZ393267 ACV393256:ACV393267 AMR393256:AMR393267 AWN393256:AWN393267 BGJ393256:BGJ393267 BQF393256:BQF393267 CAB393256:CAB393267 CJX393256:CJX393267 CTT393256:CTT393267 DDP393256:DDP393267 DNL393256:DNL393267 DXH393256:DXH393267 EHD393256:EHD393267 EQZ393256:EQZ393267 FAV393256:FAV393267 FKR393256:FKR393267 FUN393256:FUN393267 GEJ393256:GEJ393267 GOF393256:GOF393267 GYB393256:GYB393267 HHX393256:HHX393267 HRT393256:HRT393267 IBP393256:IBP393267 ILL393256:ILL393267 IVH393256:IVH393267 JFD393256:JFD393267 JOZ393256:JOZ393267 JYV393256:JYV393267 KIR393256:KIR393267 KSN393256:KSN393267 LCJ393256:LCJ393267 LMF393256:LMF393267 LWB393256:LWB393267 MFX393256:MFX393267 MPT393256:MPT393267 MZP393256:MZP393267 NJL393256:NJL393267 NTH393256:NTH393267 ODD393256:ODD393267 OMZ393256:OMZ393267 OWV393256:OWV393267 PGR393256:PGR393267 PQN393256:PQN393267 QAJ393256:QAJ393267 QKF393256:QKF393267 QUB393256:QUB393267 RDX393256:RDX393267 RNT393256:RNT393267 RXP393256:RXP393267 SHL393256:SHL393267 SRH393256:SRH393267 TBD393256:TBD393267 TKZ393256:TKZ393267 TUV393256:TUV393267 UER393256:UER393267 UON393256:UON393267 UYJ393256:UYJ393267 VIF393256:VIF393267 VSB393256:VSB393267 WBX393256:WBX393267 WLT393256:WLT393267 WVP393256:WVP393267 H458792:H458803 JD458792:JD458803 SZ458792:SZ458803 ACV458792:ACV458803 AMR458792:AMR458803 AWN458792:AWN458803 BGJ458792:BGJ458803 BQF458792:BQF458803 CAB458792:CAB458803 CJX458792:CJX458803 CTT458792:CTT458803 DDP458792:DDP458803 DNL458792:DNL458803 DXH458792:DXH458803 EHD458792:EHD458803 EQZ458792:EQZ458803 FAV458792:FAV458803 FKR458792:FKR458803 FUN458792:FUN458803 GEJ458792:GEJ458803 GOF458792:GOF458803 GYB458792:GYB458803 HHX458792:HHX458803 HRT458792:HRT458803 IBP458792:IBP458803 ILL458792:ILL458803 IVH458792:IVH458803 JFD458792:JFD458803 JOZ458792:JOZ458803 JYV458792:JYV458803 KIR458792:KIR458803 KSN458792:KSN458803 LCJ458792:LCJ458803 LMF458792:LMF458803 LWB458792:LWB458803 MFX458792:MFX458803 MPT458792:MPT458803 MZP458792:MZP458803 NJL458792:NJL458803 NTH458792:NTH458803 ODD458792:ODD458803 OMZ458792:OMZ458803 OWV458792:OWV458803 PGR458792:PGR458803 PQN458792:PQN458803 QAJ458792:QAJ458803 QKF458792:QKF458803 QUB458792:QUB458803 RDX458792:RDX458803 RNT458792:RNT458803 RXP458792:RXP458803 SHL458792:SHL458803 SRH458792:SRH458803 TBD458792:TBD458803 TKZ458792:TKZ458803 TUV458792:TUV458803 UER458792:UER458803 UON458792:UON458803 UYJ458792:UYJ458803 VIF458792:VIF458803 VSB458792:VSB458803 WBX458792:WBX458803 WLT458792:WLT458803 WVP458792:WVP458803 H524328:H524339 JD524328:JD524339 SZ524328:SZ524339 ACV524328:ACV524339 AMR524328:AMR524339 AWN524328:AWN524339 BGJ524328:BGJ524339 BQF524328:BQF524339 CAB524328:CAB524339 CJX524328:CJX524339 CTT524328:CTT524339 DDP524328:DDP524339 DNL524328:DNL524339 DXH524328:DXH524339 EHD524328:EHD524339 EQZ524328:EQZ524339 FAV524328:FAV524339 FKR524328:FKR524339 FUN524328:FUN524339 GEJ524328:GEJ524339 GOF524328:GOF524339 GYB524328:GYB524339 HHX524328:HHX524339 HRT524328:HRT524339 IBP524328:IBP524339 ILL524328:ILL524339 IVH524328:IVH524339 JFD524328:JFD524339 JOZ524328:JOZ524339 JYV524328:JYV524339 KIR524328:KIR524339 KSN524328:KSN524339 LCJ524328:LCJ524339 LMF524328:LMF524339 LWB524328:LWB524339 MFX524328:MFX524339 MPT524328:MPT524339 MZP524328:MZP524339 NJL524328:NJL524339 NTH524328:NTH524339 ODD524328:ODD524339 OMZ524328:OMZ524339 OWV524328:OWV524339 PGR524328:PGR524339 PQN524328:PQN524339 QAJ524328:QAJ524339 QKF524328:QKF524339 QUB524328:QUB524339 RDX524328:RDX524339 RNT524328:RNT524339 RXP524328:RXP524339 SHL524328:SHL524339 SRH524328:SRH524339 TBD524328:TBD524339 TKZ524328:TKZ524339 TUV524328:TUV524339 UER524328:UER524339 UON524328:UON524339 UYJ524328:UYJ524339 VIF524328:VIF524339 VSB524328:VSB524339 WBX524328:WBX524339 WLT524328:WLT524339 WVP524328:WVP524339 H589864:H589875 JD589864:JD589875 SZ589864:SZ589875 ACV589864:ACV589875 AMR589864:AMR589875 AWN589864:AWN589875 BGJ589864:BGJ589875 BQF589864:BQF589875 CAB589864:CAB589875 CJX589864:CJX589875 CTT589864:CTT589875 DDP589864:DDP589875 DNL589864:DNL589875 DXH589864:DXH589875 EHD589864:EHD589875 EQZ589864:EQZ589875 FAV589864:FAV589875 FKR589864:FKR589875 FUN589864:FUN589875 GEJ589864:GEJ589875 GOF589864:GOF589875 GYB589864:GYB589875 HHX589864:HHX589875 HRT589864:HRT589875 IBP589864:IBP589875 ILL589864:ILL589875 IVH589864:IVH589875 JFD589864:JFD589875 JOZ589864:JOZ589875 JYV589864:JYV589875 KIR589864:KIR589875 KSN589864:KSN589875 LCJ589864:LCJ589875 LMF589864:LMF589875 LWB589864:LWB589875 MFX589864:MFX589875 MPT589864:MPT589875 MZP589864:MZP589875 NJL589864:NJL589875 NTH589864:NTH589875 ODD589864:ODD589875 OMZ589864:OMZ589875 OWV589864:OWV589875 PGR589864:PGR589875 PQN589864:PQN589875 QAJ589864:QAJ589875 QKF589864:QKF589875 QUB589864:QUB589875 RDX589864:RDX589875 RNT589864:RNT589875 RXP589864:RXP589875 SHL589864:SHL589875 SRH589864:SRH589875 TBD589864:TBD589875 TKZ589864:TKZ589875 TUV589864:TUV589875 UER589864:UER589875 UON589864:UON589875 UYJ589864:UYJ589875 VIF589864:VIF589875 VSB589864:VSB589875 WBX589864:WBX589875 WLT589864:WLT589875 WVP589864:WVP589875 H655400:H655411 JD655400:JD655411 SZ655400:SZ655411 ACV655400:ACV655411 AMR655400:AMR655411 AWN655400:AWN655411 BGJ655400:BGJ655411 BQF655400:BQF655411 CAB655400:CAB655411 CJX655400:CJX655411 CTT655400:CTT655411 DDP655400:DDP655411 DNL655400:DNL655411 DXH655400:DXH655411 EHD655400:EHD655411 EQZ655400:EQZ655411 FAV655400:FAV655411 FKR655400:FKR655411 FUN655400:FUN655411 GEJ655400:GEJ655411 GOF655400:GOF655411 GYB655400:GYB655411 HHX655400:HHX655411 HRT655400:HRT655411 IBP655400:IBP655411 ILL655400:ILL655411 IVH655400:IVH655411 JFD655400:JFD655411 JOZ655400:JOZ655411 JYV655400:JYV655411 KIR655400:KIR655411 KSN655400:KSN655411 LCJ655400:LCJ655411 LMF655400:LMF655411 LWB655400:LWB655411 MFX655400:MFX655411 MPT655400:MPT655411 MZP655400:MZP655411 NJL655400:NJL655411 NTH655400:NTH655411 ODD655400:ODD655411 OMZ655400:OMZ655411 OWV655400:OWV655411 PGR655400:PGR655411 PQN655400:PQN655411 QAJ655400:QAJ655411 QKF655400:QKF655411 QUB655400:QUB655411 RDX655400:RDX655411 RNT655400:RNT655411 RXP655400:RXP655411 SHL655400:SHL655411 SRH655400:SRH655411 TBD655400:TBD655411 TKZ655400:TKZ655411 TUV655400:TUV655411 UER655400:UER655411 UON655400:UON655411 UYJ655400:UYJ655411 VIF655400:VIF655411 VSB655400:VSB655411 WBX655400:WBX655411 WLT655400:WLT655411 WVP655400:WVP655411 H720936:H720947 JD720936:JD720947 SZ720936:SZ720947 ACV720936:ACV720947 AMR720936:AMR720947 AWN720936:AWN720947 BGJ720936:BGJ720947 BQF720936:BQF720947 CAB720936:CAB720947 CJX720936:CJX720947 CTT720936:CTT720947 DDP720936:DDP720947 DNL720936:DNL720947 DXH720936:DXH720947 EHD720936:EHD720947 EQZ720936:EQZ720947 FAV720936:FAV720947 FKR720936:FKR720947 FUN720936:FUN720947 GEJ720936:GEJ720947 GOF720936:GOF720947 GYB720936:GYB720947 HHX720936:HHX720947 HRT720936:HRT720947 IBP720936:IBP720947 ILL720936:ILL720947 IVH720936:IVH720947 JFD720936:JFD720947 JOZ720936:JOZ720947 JYV720936:JYV720947 KIR720936:KIR720947 KSN720936:KSN720947 LCJ720936:LCJ720947 LMF720936:LMF720947 LWB720936:LWB720947 MFX720936:MFX720947 MPT720936:MPT720947 MZP720936:MZP720947 NJL720936:NJL720947 NTH720936:NTH720947 ODD720936:ODD720947 OMZ720936:OMZ720947 OWV720936:OWV720947 PGR720936:PGR720947 PQN720936:PQN720947 QAJ720936:QAJ720947 QKF720936:QKF720947 QUB720936:QUB720947 RDX720936:RDX720947 RNT720936:RNT720947 RXP720936:RXP720947 SHL720936:SHL720947 SRH720936:SRH720947 TBD720936:TBD720947 TKZ720936:TKZ720947 TUV720936:TUV720947 UER720936:UER720947 UON720936:UON720947 UYJ720936:UYJ720947 VIF720936:VIF720947 VSB720936:VSB720947 WBX720936:WBX720947 WLT720936:WLT720947 WVP720936:WVP720947 H786472:H786483 JD786472:JD786483 SZ786472:SZ786483 ACV786472:ACV786483 AMR786472:AMR786483 AWN786472:AWN786483 BGJ786472:BGJ786483 BQF786472:BQF786483 CAB786472:CAB786483 CJX786472:CJX786483 CTT786472:CTT786483 DDP786472:DDP786483 DNL786472:DNL786483 DXH786472:DXH786483 EHD786472:EHD786483 EQZ786472:EQZ786483 FAV786472:FAV786483 FKR786472:FKR786483 FUN786472:FUN786483 GEJ786472:GEJ786483 GOF786472:GOF786483 GYB786472:GYB786483 HHX786472:HHX786483 HRT786472:HRT786483 IBP786472:IBP786483 ILL786472:ILL786483 IVH786472:IVH786483 JFD786472:JFD786483 JOZ786472:JOZ786483 JYV786472:JYV786483 KIR786472:KIR786483 KSN786472:KSN786483 LCJ786472:LCJ786483 LMF786472:LMF786483 LWB786472:LWB786483 MFX786472:MFX786483 MPT786472:MPT786483 MZP786472:MZP786483 NJL786472:NJL786483 NTH786472:NTH786483 ODD786472:ODD786483 OMZ786472:OMZ786483 OWV786472:OWV786483 PGR786472:PGR786483 PQN786472:PQN786483 QAJ786472:QAJ786483 QKF786472:QKF786483 QUB786472:QUB786483 RDX786472:RDX786483 RNT786472:RNT786483 RXP786472:RXP786483 SHL786472:SHL786483 SRH786472:SRH786483 TBD786472:TBD786483 TKZ786472:TKZ786483 TUV786472:TUV786483 UER786472:UER786483 UON786472:UON786483 UYJ786472:UYJ786483 VIF786472:VIF786483 VSB786472:VSB786483 WBX786472:WBX786483 WLT786472:WLT786483 WVP786472:WVP786483 H852008:H852019 JD852008:JD852019 SZ852008:SZ852019 ACV852008:ACV852019 AMR852008:AMR852019 AWN852008:AWN852019 BGJ852008:BGJ852019 BQF852008:BQF852019 CAB852008:CAB852019 CJX852008:CJX852019 CTT852008:CTT852019 DDP852008:DDP852019 DNL852008:DNL852019 DXH852008:DXH852019 EHD852008:EHD852019 EQZ852008:EQZ852019 FAV852008:FAV852019 FKR852008:FKR852019 FUN852008:FUN852019 GEJ852008:GEJ852019 GOF852008:GOF852019 GYB852008:GYB852019 HHX852008:HHX852019 HRT852008:HRT852019 IBP852008:IBP852019 ILL852008:ILL852019 IVH852008:IVH852019 JFD852008:JFD852019 JOZ852008:JOZ852019 JYV852008:JYV852019 KIR852008:KIR852019 KSN852008:KSN852019 LCJ852008:LCJ852019 LMF852008:LMF852019 LWB852008:LWB852019 MFX852008:MFX852019 MPT852008:MPT852019 MZP852008:MZP852019 NJL852008:NJL852019 NTH852008:NTH852019 ODD852008:ODD852019 OMZ852008:OMZ852019 OWV852008:OWV852019 PGR852008:PGR852019 PQN852008:PQN852019 QAJ852008:QAJ852019 QKF852008:QKF852019 QUB852008:QUB852019 RDX852008:RDX852019 RNT852008:RNT852019 RXP852008:RXP852019 SHL852008:SHL852019 SRH852008:SRH852019 TBD852008:TBD852019 TKZ852008:TKZ852019 TUV852008:TUV852019 UER852008:UER852019 UON852008:UON852019 UYJ852008:UYJ852019 VIF852008:VIF852019 VSB852008:VSB852019 WBX852008:WBX852019 WLT852008:WLT852019 WVP852008:WVP852019 H917544:H917555 JD917544:JD917555 SZ917544:SZ917555 ACV917544:ACV917555 AMR917544:AMR917555 AWN917544:AWN917555 BGJ917544:BGJ917555 BQF917544:BQF917555 CAB917544:CAB917555 CJX917544:CJX917555 CTT917544:CTT917555 DDP917544:DDP917555 DNL917544:DNL917555 DXH917544:DXH917555 EHD917544:EHD917555 EQZ917544:EQZ917555 FAV917544:FAV917555 FKR917544:FKR917555 FUN917544:FUN917555 GEJ917544:GEJ917555 GOF917544:GOF917555 GYB917544:GYB917555 HHX917544:HHX917555 HRT917544:HRT917555 IBP917544:IBP917555 ILL917544:ILL917555 IVH917544:IVH917555 JFD917544:JFD917555 JOZ917544:JOZ917555 JYV917544:JYV917555 KIR917544:KIR917555 KSN917544:KSN917555 LCJ917544:LCJ917555 LMF917544:LMF917555 LWB917544:LWB917555 MFX917544:MFX917555 MPT917544:MPT917555 MZP917544:MZP917555 NJL917544:NJL917555 NTH917544:NTH917555 ODD917544:ODD917555 OMZ917544:OMZ917555 OWV917544:OWV917555 PGR917544:PGR917555 PQN917544:PQN917555 QAJ917544:QAJ917555 QKF917544:QKF917555 QUB917544:QUB917555 RDX917544:RDX917555 RNT917544:RNT917555 RXP917544:RXP917555 SHL917544:SHL917555 SRH917544:SRH917555 TBD917544:TBD917555 TKZ917544:TKZ917555 TUV917544:TUV917555 UER917544:UER917555 UON917544:UON917555 UYJ917544:UYJ917555 VIF917544:VIF917555 VSB917544:VSB917555 WBX917544:WBX917555 WLT917544:WLT917555 WVP917544:WVP917555 H983080:H983091 JD983080:JD983091 SZ983080:SZ983091 ACV983080:ACV983091 AMR983080:AMR983091 AWN983080:AWN983091 BGJ983080:BGJ983091 BQF983080:BQF983091 CAB983080:CAB983091 CJX983080:CJX983091 CTT983080:CTT983091 DDP983080:DDP983091 DNL983080:DNL983091 DXH983080:DXH983091 EHD983080:EHD983091 EQZ983080:EQZ983091 FAV983080:FAV983091 FKR983080:FKR983091 FUN983080:FUN983091 GEJ983080:GEJ983091 GOF983080:GOF983091 GYB983080:GYB983091 HHX983080:HHX983091 HRT983080:HRT983091 IBP983080:IBP983091 ILL983080:ILL983091 IVH983080:IVH983091 JFD983080:JFD983091 JOZ983080:JOZ983091 JYV983080:JYV983091 KIR983080:KIR983091 KSN983080:KSN983091 LCJ983080:LCJ983091 LMF983080:LMF983091 LWB983080:LWB983091 MFX983080:MFX983091 MPT983080:MPT983091 MZP983080:MZP983091 NJL983080:NJL983091 NTH983080:NTH983091 ODD983080:ODD983091 OMZ983080:OMZ983091 OWV983080:OWV983091 PGR983080:PGR983091 PQN983080:PQN983091 QAJ983080:QAJ983091 QKF983080:QKF983091 QUB983080:QUB983091 RDX983080:RDX983091 RNT983080:RNT983091 RXP983080:RXP983091 SHL983080:SHL983091 SRH983080:SRH983091 TBD983080:TBD983091 TKZ983080:TKZ983091 TUV983080:TUV983091 UER983080:UER983091 UON983080:UON983091 UYJ983080:UYJ983091 VIF983080:VIF983091 VSB983080:VSB983091 WBX983080:WBX983091 WLT983080:WLT983091 WVP983080:WVP983091 H53:H60 JD53:JD60 SZ53:SZ60 ACV53:ACV60 AMR53:AMR60 AWN53:AWN60 BGJ53:BGJ60 BQF53:BQF60 CAB53:CAB60 CJX53:CJX60 CTT53:CTT60 DDP53:DDP60 DNL53:DNL60 DXH53:DXH60 EHD53:EHD60 EQZ53:EQZ60 FAV53:FAV60 FKR53:FKR60 FUN53:FUN60 GEJ53:GEJ60 GOF53:GOF60 GYB53:GYB60 HHX53:HHX60 HRT53:HRT60 IBP53:IBP60 ILL53:ILL60 IVH53:IVH60 JFD53:JFD60 JOZ53:JOZ60 JYV53:JYV60 KIR53:KIR60 KSN53:KSN60 LCJ53:LCJ60 LMF53:LMF60 LWB53:LWB60 MFX53:MFX60 MPT53:MPT60 MZP53:MZP60 NJL53:NJL60 NTH53:NTH60 ODD53:ODD60 OMZ53:OMZ60 OWV53:OWV60 PGR53:PGR60 PQN53:PQN60 QAJ53:QAJ60 QKF53:QKF60 QUB53:QUB60 RDX53:RDX60 RNT53:RNT60 RXP53:RXP60 SHL53:SHL60 SRH53:SRH60 TBD53:TBD60 TKZ53:TKZ60 TUV53:TUV60 UER53:UER60 UON53:UON60 UYJ53:UYJ60 VIF53:VIF60 VSB53:VSB60 WBX53:WBX60 WLT53:WLT60 WVP53:WVP60 H65589:H65596 JD65589:JD65596 SZ65589:SZ65596 ACV65589:ACV65596 AMR65589:AMR65596 AWN65589:AWN65596 BGJ65589:BGJ65596 BQF65589:BQF65596 CAB65589:CAB65596 CJX65589:CJX65596 CTT65589:CTT65596 DDP65589:DDP65596 DNL65589:DNL65596 DXH65589:DXH65596 EHD65589:EHD65596 EQZ65589:EQZ65596 FAV65589:FAV65596 FKR65589:FKR65596 FUN65589:FUN65596 GEJ65589:GEJ65596 GOF65589:GOF65596 GYB65589:GYB65596 HHX65589:HHX65596 HRT65589:HRT65596 IBP65589:IBP65596 ILL65589:ILL65596 IVH65589:IVH65596 JFD65589:JFD65596 JOZ65589:JOZ65596 JYV65589:JYV65596 KIR65589:KIR65596 KSN65589:KSN65596 LCJ65589:LCJ65596 LMF65589:LMF65596 LWB65589:LWB65596 MFX65589:MFX65596 MPT65589:MPT65596 MZP65589:MZP65596 NJL65589:NJL65596 NTH65589:NTH65596 ODD65589:ODD65596 OMZ65589:OMZ65596 OWV65589:OWV65596 PGR65589:PGR65596 PQN65589:PQN65596 QAJ65589:QAJ65596 QKF65589:QKF65596 QUB65589:QUB65596 RDX65589:RDX65596 RNT65589:RNT65596 RXP65589:RXP65596 SHL65589:SHL65596 SRH65589:SRH65596 TBD65589:TBD65596 TKZ65589:TKZ65596 TUV65589:TUV65596 UER65589:UER65596 UON65589:UON65596 UYJ65589:UYJ65596 VIF65589:VIF65596 VSB65589:VSB65596 WBX65589:WBX65596 WLT65589:WLT65596 WVP65589:WVP65596 H131125:H131132 JD131125:JD131132 SZ131125:SZ131132 ACV131125:ACV131132 AMR131125:AMR131132 AWN131125:AWN131132 BGJ131125:BGJ131132 BQF131125:BQF131132 CAB131125:CAB131132 CJX131125:CJX131132 CTT131125:CTT131132 DDP131125:DDP131132 DNL131125:DNL131132 DXH131125:DXH131132 EHD131125:EHD131132 EQZ131125:EQZ131132 FAV131125:FAV131132 FKR131125:FKR131132 FUN131125:FUN131132 GEJ131125:GEJ131132 GOF131125:GOF131132 GYB131125:GYB131132 HHX131125:HHX131132 HRT131125:HRT131132 IBP131125:IBP131132 ILL131125:ILL131132 IVH131125:IVH131132 JFD131125:JFD131132 JOZ131125:JOZ131132 JYV131125:JYV131132 KIR131125:KIR131132 KSN131125:KSN131132 LCJ131125:LCJ131132 LMF131125:LMF131132 LWB131125:LWB131132 MFX131125:MFX131132 MPT131125:MPT131132 MZP131125:MZP131132 NJL131125:NJL131132 NTH131125:NTH131132 ODD131125:ODD131132 OMZ131125:OMZ131132 OWV131125:OWV131132 PGR131125:PGR131132 PQN131125:PQN131132 QAJ131125:QAJ131132 QKF131125:QKF131132 QUB131125:QUB131132 RDX131125:RDX131132 RNT131125:RNT131132 RXP131125:RXP131132 SHL131125:SHL131132 SRH131125:SRH131132 TBD131125:TBD131132 TKZ131125:TKZ131132 TUV131125:TUV131132 UER131125:UER131132 UON131125:UON131132 UYJ131125:UYJ131132 VIF131125:VIF131132 VSB131125:VSB131132 WBX131125:WBX131132 WLT131125:WLT131132 WVP131125:WVP131132 H196661:H196668 JD196661:JD196668 SZ196661:SZ196668 ACV196661:ACV196668 AMR196661:AMR196668 AWN196661:AWN196668 BGJ196661:BGJ196668 BQF196661:BQF196668 CAB196661:CAB196668 CJX196661:CJX196668 CTT196661:CTT196668 DDP196661:DDP196668 DNL196661:DNL196668 DXH196661:DXH196668 EHD196661:EHD196668 EQZ196661:EQZ196668 FAV196661:FAV196668 FKR196661:FKR196668 FUN196661:FUN196668 GEJ196661:GEJ196668 GOF196661:GOF196668 GYB196661:GYB196668 HHX196661:HHX196668 HRT196661:HRT196668 IBP196661:IBP196668 ILL196661:ILL196668 IVH196661:IVH196668 JFD196661:JFD196668 JOZ196661:JOZ196668 JYV196661:JYV196668 KIR196661:KIR196668 KSN196661:KSN196668 LCJ196661:LCJ196668 LMF196661:LMF196668 LWB196661:LWB196668 MFX196661:MFX196668 MPT196661:MPT196668 MZP196661:MZP196668 NJL196661:NJL196668 NTH196661:NTH196668 ODD196661:ODD196668 OMZ196661:OMZ196668 OWV196661:OWV196668 PGR196661:PGR196668 PQN196661:PQN196668 QAJ196661:QAJ196668 QKF196661:QKF196668 QUB196661:QUB196668 RDX196661:RDX196668 RNT196661:RNT196668 RXP196661:RXP196668 SHL196661:SHL196668 SRH196661:SRH196668 TBD196661:TBD196668 TKZ196661:TKZ196668 TUV196661:TUV196668 UER196661:UER196668 UON196661:UON196668 UYJ196661:UYJ196668 VIF196661:VIF196668 VSB196661:VSB196668 WBX196661:WBX196668 WLT196661:WLT196668 WVP196661:WVP196668 H262197:H262204 JD262197:JD262204 SZ262197:SZ262204 ACV262197:ACV262204 AMR262197:AMR262204 AWN262197:AWN262204 BGJ262197:BGJ262204 BQF262197:BQF262204 CAB262197:CAB262204 CJX262197:CJX262204 CTT262197:CTT262204 DDP262197:DDP262204 DNL262197:DNL262204 DXH262197:DXH262204 EHD262197:EHD262204 EQZ262197:EQZ262204 FAV262197:FAV262204 FKR262197:FKR262204 FUN262197:FUN262204 GEJ262197:GEJ262204 GOF262197:GOF262204 GYB262197:GYB262204 HHX262197:HHX262204 HRT262197:HRT262204 IBP262197:IBP262204 ILL262197:ILL262204 IVH262197:IVH262204 JFD262197:JFD262204 JOZ262197:JOZ262204 JYV262197:JYV262204 KIR262197:KIR262204 KSN262197:KSN262204 LCJ262197:LCJ262204 LMF262197:LMF262204 LWB262197:LWB262204 MFX262197:MFX262204 MPT262197:MPT262204 MZP262197:MZP262204 NJL262197:NJL262204 NTH262197:NTH262204 ODD262197:ODD262204 OMZ262197:OMZ262204 OWV262197:OWV262204 PGR262197:PGR262204 PQN262197:PQN262204 QAJ262197:QAJ262204 QKF262197:QKF262204 QUB262197:QUB262204 RDX262197:RDX262204 RNT262197:RNT262204 RXP262197:RXP262204 SHL262197:SHL262204 SRH262197:SRH262204 TBD262197:TBD262204 TKZ262197:TKZ262204 TUV262197:TUV262204 UER262197:UER262204 UON262197:UON262204 UYJ262197:UYJ262204 VIF262197:VIF262204 VSB262197:VSB262204 WBX262197:WBX262204 WLT262197:WLT262204 WVP262197:WVP262204 H327733:H327740 JD327733:JD327740 SZ327733:SZ327740 ACV327733:ACV327740 AMR327733:AMR327740 AWN327733:AWN327740 BGJ327733:BGJ327740 BQF327733:BQF327740 CAB327733:CAB327740 CJX327733:CJX327740 CTT327733:CTT327740 DDP327733:DDP327740 DNL327733:DNL327740 DXH327733:DXH327740 EHD327733:EHD327740 EQZ327733:EQZ327740 FAV327733:FAV327740 FKR327733:FKR327740 FUN327733:FUN327740 GEJ327733:GEJ327740 GOF327733:GOF327740 GYB327733:GYB327740 HHX327733:HHX327740 HRT327733:HRT327740 IBP327733:IBP327740 ILL327733:ILL327740 IVH327733:IVH327740 JFD327733:JFD327740 JOZ327733:JOZ327740 JYV327733:JYV327740 KIR327733:KIR327740 KSN327733:KSN327740 LCJ327733:LCJ327740 LMF327733:LMF327740 LWB327733:LWB327740 MFX327733:MFX327740 MPT327733:MPT327740 MZP327733:MZP327740 NJL327733:NJL327740 NTH327733:NTH327740 ODD327733:ODD327740 OMZ327733:OMZ327740 OWV327733:OWV327740 PGR327733:PGR327740 PQN327733:PQN327740 QAJ327733:QAJ327740 QKF327733:QKF327740 QUB327733:QUB327740 RDX327733:RDX327740 RNT327733:RNT327740 RXP327733:RXP327740 SHL327733:SHL327740 SRH327733:SRH327740 TBD327733:TBD327740 TKZ327733:TKZ327740 TUV327733:TUV327740 UER327733:UER327740 UON327733:UON327740 UYJ327733:UYJ327740 VIF327733:VIF327740 VSB327733:VSB327740 WBX327733:WBX327740 WLT327733:WLT327740 WVP327733:WVP327740 H393269:H393276 JD393269:JD393276 SZ393269:SZ393276 ACV393269:ACV393276 AMR393269:AMR393276 AWN393269:AWN393276 BGJ393269:BGJ393276 BQF393269:BQF393276 CAB393269:CAB393276 CJX393269:CJX393276 CTT393269:CTT393276 DDP393269:DDP393276 DNL393269:DNL393276 DXH393269:DXH393276 EHD393269:EHD393276 EQZ393269:EQZ393276 FAV393269:FAV393276 FKR393269:FKR393276 FUN393269:FUN393276 GEJ393269:GEJ393276 GOF393269:GOF393276 GYB393269:GYB393276 HHX393269:HHX393276 HRT393269:HRT393276 IBP393269:IBP393276 ILL393269:ILL393276 IVH393269:IVH393276 JFD393269:JFD393276 JOZ393269:JOZ393276 JYV393269:JYV393276 KIR393269:KIR393276 KSN393269:KSN393276 LCJ393269:LCJ393276 LMF393269:LMF393276 LWB393269:LWB393276 MFX393269:MFX393276 MPT393269:MPT393276 MZP393269:MZP393276 NJL393269:NJL393276 NTH393269:NTH393276 ODD393269:ODD393276 OMZ393269:OMZ393276 OWV393269:OWV393276 PGR393269:PGR393276 PQN393269:PQN393276 QAJ393269:QAJ393276 QKF393269:QKF393276 QUB393269:QUB393276 RDX393269:RDX393276 RNT393269:RNT393276 RXP393269:RXP393276 SHL393269:SHL393276 SRH393269:SRH393276 TBD393269:TBD393276 TKZ393269:TKZ393276 TUV393269:TUV393276 UER393269:UER393276 UON393269:UON393276 UYJ393269:UYJ393276 VIF393269:VIF393276 VSB393269:VSB393276 WBX393269:WBX393276 WLT393269:WLT393276 WVP393269:WVP393276 H458805:H458812 JD458805:JD458812 SZ458805:SZ458812 ACV458805:ACV458812 AMR458805:AMR458812 AWN458805:AWN458812 BGJ458805:BGJ458812 BQF458805:BQF458812 CAB458805:CAB458812 CJX458805:CJX458812 CTT458805:CTT458812 DDP458805:DDP458812 DNL458805:DNL458812 DXH458805:DXH458812 EHD458805:EHD458812 EQZ458805:EQZ458812 FAV458805:FAV458812 FKR458805:FKR458812 FUN458805:FUN458812 GEJ458805:GEJ458812 GOF458805:GOF458812 GYB458805:GYB458812 HHX458805:HHX458812 HRT458805:HRT458812 IBP458805:IBP458812 ILL458805:ILL458812 IVH458805:IVH458812 JFD458805:JFD458812 JOZ458805:JOZ458812 JYV458805:JYV458812 KIR458805:KIR458812 KSN458805:KSN458812 LCJ458805:LCJ458812 LMF458805:LMF458812 LWB458805:LWB458812 MFX458805:MFX458812 MPT458805:MPT458812 MZP458805:MZP458812 NJL458805:NJL458812 NTH458805:NTH458812 ODD458805:ODD458812 OMZ458805:OMZ458812 OWV458805:OWV458812 PGR458805:PGR458812 PQN458805:PQN458812 QAJ458805:QAJ458812 QKF458805:QKF458812 QUB458805:QUB458812 RDX458805:RDX458812 RNT458805:RNT458812 RXP458805:RXP458812 SHL458805:SHL458812 SRH458805:SRH458812 TBD458805:TBD458812 TKZ458805:TKZ458812 TUV458805:TUV458812 UER458805:UER458812 UON458805:UON458812 UYJ458805:UYJ458812 VIF458805:VIF458812 VSB458805:VSB458812 WBX458805:WBX458812 WLT458805:WLT458812 WVP458805:WVP458812 H524341:H524348 JD524341:JD524348 SZ524341:SZ524348 ACV524341:ACV524348 AMR524341:AMR524348 AWN524341:AWN524348 BGJ524341:BGJ524348 BQF524341:BQF524348 CAB524341:CAB524348 CJX524341:CJX524348 CTT524341:CTT524348 DDP524341:DDP524348 DNL524341:DNL524348 DXH524341:DXH524348 EHD524341:EHD524348 EQZ524341:EQZ524348 FAV524341:FAV524348 FKR524341:FKR524348 FUN524341:FUN524348 GEJ524341:GEJ524348 GOF524341:GOF524348 GYB524341:GYB524348 HHX524341:HHX524348 HRT524341:HRT524348 IBP524341:IBP524348 ILL524341:ILL524348 IVH524341:IVH524348 JFD524341:JFD524348 JOZ524341:JOZ524348 JYV524341:JYV524348 KIR524341:KIR524348 KSN524341:KSN524348 LCJ524341:LCJ524348 LMF524341:LMF524348 LWB524341:LWB524348 MFX524341:MFX524348 MPT524341:MPT524348 MZP524341:MZP524348 NJL524341:NJL524348 NTH524341:NTH524348 ODD524341:ODD524348 OMZ524341:OMZ524348 OWV524341:OWV524348 PGR524341:PGR524348 PQN524341:PQN524348 QAJ524341:QAJ524348 QKF524341:QKF524348 QUB524341:QUB524348 RDX524341:RDX524348 RNT524341:RNT524348 RXP524341:RXP524348 SHL524341:SHL524348 SRH524341:SRH524348 TBD524341:TBD524348 TKZ524341:TKZ524348 TUV524341:TUV524348 UER524341:UER524348 UON524341:UON524348 UYJ524341:UYJ524348 VIF524341:VIF524348 VSB524341:VSB524348 WBX524341:WBX524348 WLT524341:WLT524348 WVP524341:WVP524348 H589877:H589884 JD589877:JD589884 SZ589877:SZ589884 ACV589877:ACV589884 AMR589877:AMR589884 AWN589877:AWN589884 BGJ589877:BGJ589884 BQF589877:BQF589884 CAB589877:CAB589884 CJX589877:CJX589884 CTT589877:CTT589884 DDP589877:DDP589884 DNL589877:DNL589884 DXH589877:DXH589884 EHD589877:EHD589884 EQZ589877:EQZ589884 FAV589877:FAV589884 FKR589877:FKR589884 FUN589877:FUN589884 GEJ589877:GEJ589884 GOF589877:GOF589884 GYB589877:GYB589884 HHX589877:HHX589884 HRT589877:HRT589884 IBP589877:IBP589884 ILL589877:ILL589884 IVH589877:IVH589884 JFD589877:JFD589884 JOZ589877:JOZ589884 JYV589877:JYV589884 KIR589877:KIR589884 KSN589877:KSN589884 LCJ589877:LCJ589884 LMF589877:LMF589884 LWB589877:LWB589884 MFX589877:MFX589884 MPT589877:MPT589884 MZP589877:MZP589884 NJL589877:NJL589884 NTH589877:NTH589884 ODD589877:ODD589884 OMZ589877:OMZ589884 OWV589877:OWV589884 PGR589877:PGR589884 PQN589877:PQN589884 QAJ589877:QAJ589884 QKF589877:QKF589884 QUB589877:QUB589884 RDX589877:RDX589884 RNT589877:RNT589884 RXP589877:RXP589884 SHL589877:SHL589884 SRH589877:SRH589884 TBD589877:TBD589884 TKZ589877:TKZ589884 TUV589877:TUV589884 UER589877:UER589884 UON589877:UON589884 UYJ589877:UYJ589884 VIF589877:VIF589884 VSB589877:VSB589884 WBX589877:WBX589884 WLT589877:WLT589884 WVP589877:WVP589884 H655413:H655420 JD655413:JD655420 SZ655413:SZ655420 ACV655413:ACV655420 AMR655413:AMR655420 AWN655413:AWN655420 BGJ655413:BGJ655420 BQF655413:BQF655420 CAB655413:CAB655420 CJX655413:CJX655420 CTT655413:CTT655420 DDP655413:DDP655420 DNL655413:DNL655420 DXH655413:DXH655420 EHD655413:EHD655420 EQZ655413:EQZ655420 FAV655413:FAV655420 FKR655413:FKR655420 FUN655413:FUN655420 GEJ655413:GEJ655420 GOF655413:GOF655420 GYB655413:GYB655420 HHX655413:HHX655420 HRT655413:HRT655420 IBP655413:IBP655420 ILL655413:ILL655420 IVH655413:IVH655420 JFD655413:JFD655420 JOZ655413:JOZ655420 JYV655413:JYV655420 KIR655413:KIR655420 KSN655413:KSN655420 LCJ655413:LCJ655420 LMF655413:LMF655420 LWB655413:LWB655420 MFX655413:MFX655420 MPT655413:MPT655420 MZP655413:MZP655420 NJL655413:NJL655420 NTH655413:NTH655420 ODD655413:ODD655420 OMZ655413:OMZ655420 OWV655413:OWV655420 PGR655413:PGR655420 PQN655413:PQN655420 QAJ655413:QAJ655420 QKF655413:QKF655420 QUB655413:QUB655420 RDX655413:RDX655420 RNT655413:RNT655420 RXP655413:RXP655420 SHL655413:SHL655420 SRH655413:SRH655420 TBD655413:TBD655420 TKZ655413:TKZ655420 TUV655413:TUV655420 UER655413:UER655420 UON655413:UON655420 UYJ655413:UYJ655420 VIF655413:VIF655420 VSB655413:VSB655420 WBX655413:WBX655420 WLT655413:WLT655420 WVP655413:WVP655420 H720949:H720956 JD720949:JD720956 SZ720949:SZ720956 ACV720949:ACV720956 AMR720949:AMR720956 AWN720949:AWN720956 BGJ720949:BGJ720956 BQF720949:BQF720956 CAB720949:CAB720956 CJX720949:CJX720956 CTT720949:CTT720956 DDP720949:DDP720956 DNL720949:DNL720956 DXH720949:DXH720956 EHD720949:EHD720956 EQZ720949:EQZ720956 FAV720949:FAV720956 FKR720949:FKR720956 FUN720949:FUN720956 GEJ720949:GEJ720956 GOF720949:GOF720956 GYB720949:GYB720956 HHX720949:HHX720956 HRT720949:HRT720956 IBP720949:IBP720956 ILL720949:ILL720956 IVH720949:IVH720956 JFD720949:JFD720956 JOZ720949:JOZ720956 JYV720949:JYV720956 KIR720949:KIR720956 KSN720949:KSN720956 LCJ720949:LCJ720956 LMF720949:LMF720956 LWB720949:LWB720956 MFX720949:MFX720956 MPT720949:MPT720956 MZP720949:MZP720956 NJL720949:NJL720956 NTH720949:NTH720956 ODD720949:ODD720956 OMZ720949:OMZ720956 OWV720949:OWV720956 PGR720949:PGR720956 PQN720949:PQN720956 QAJ720949:QAJ720956 QKF720949:QKF720956 QUB720949:QUB720956 RDX720949:RDX720956 RNT720949:RNT720956 RXP720949:RXP720956 SHL720949:SHL720956 SRH720949:SRH720956 TBD720949:TBD720956 TKZ720949:TKZ720956 TUV720949:TUV720956 UER720949:UER720956 UON720949:UON720956 UYJ720949:UYJ720956 VIF720949:VIF720956 VSB720949:VSB720956 WBX720949:WBX720956 WLT720949:WLT720956 WVP720949:WVP720956 H786485:H786492 JD786485:JD786492 SZ786485:SZ786492 ACV786485:ACV786492 AMR786485:AMR786492 AWN786485:AWN786492 BGJ786485:BGJ786492 BQF786485:BQF786492 CAB786485:CAB786492 CJX786485:CJX786492 CTT786485:CTT786492 DDP786485:DDP786492 DNL786485:DNL786492 DXH786485:DXH786492 EHD786485:EHD786492 EQZ786485:EQZ786492 FAV786485:FAV786492 FKR786485:FKR786492 FUN786485:FUN786492 GEJ786485:GEJ786492 GOF786485:GOF786492 GYB786485:GYB786492 HHX786485:HHX786492 HRT786485:HRT786492 IBP786485:IBP786492 ILL786485:ILL786492 IVH786485:IVH786492 JFD786485:JFD786492 JOZ786485:JOZ786492 JYV786485:JYV786492 KIR786485:KIR786492 KSN786485:KSN786492 LCJ786485:LCJ786492 LMF786485:LMF786492 LWB786485:LWB786492 MFX786485:MFX786492 MPT786485:MPT786492 MZP786485:MZP786492 NJL786485:NJL786492 NTH786485:NTH786492 ODD786485:ODD786492 OMZ786485:OMZ786492 OWV786485:OWV786492 PGR786485:PGR786492 PQN786485:PQN786492 QAJ786485:QAJ786492 QKF786485:QKF786492 QUB786485:QUB786492 RDX786485:RDX786492 RNT786485:RNT786492 RXP786485:RXP786492 SHL786485:SHL786492 SRH786485:SRH786492 TBD786485:TBD786492 TKZ786485:TKZ786492 TUV786485:TUV786492 UER786485:UER786492 UON786485:UON786492 UYJ786485:UYJ786492 VIF786485:VIF786492 VSB786485:VSB786492 WBX786485:WBX786492 WLT786485:WLT786492 WVP786485:WVP786492 H852021:H852028 JD852021:JD852028 SZ852021:SZ852028 ACV852021:ACV852028 AMR852021:AMR852028 AWN852021:AWN852028 BGJ852021:BGJ852028 BQF852021:BQF852028 CAB852021:CAB852028 CJX852021:CJX852028 CTT852021:CTT852028 DDP852021:DDP852028 DNL852021:DNL852028 DXH852021:DXH852028 EHD852021:EHD852028 EQZ852021:EQZ852028 FAV852021:FAV852028 FKR852021:FKR852028 FUN852021:FUN852028 GEJ852021:GEJ852028 GOF852021:GOF852028 GYB852021:GYB852028 HHX852021:HHX852028 HRT852021:HRT852028 IBP852021:IBP852028 ILL852021:ILL852028 IVH852021:IVH852028 JFD852021:JFD852028 JOZ852021:JOZ852028 JYV852021:JYV852028 KIR852021:KIR852028 KSN852021:KSN852028 LCJ852021:LCJ852028 LMF852021:LMF852028 LWB852021:LWB852028 MFX852021:MFX852028 MPT852021:MPT852028 MZP852021:MZP852028 NJL852021:NJL852028 NTH852021:NTH852028 ODD852021:ODD852028 OMZ852021:OMZ852028 OWV852021:OWV852028 PGR852021:PGR852028 PQN852021:PQN852028 QAJ852021:QAJ852028 QKF852021:QKF852028 QUB852021:QUB852028 RDX852021:RDX852028 RNT852021:RNT852028 RXP852021:RXP852028 SHL852021:SHL852028 SRH852021:SRH852028 TBD852021:TBD852028 TKZ852021:TKZ852028 TUV852021:TUV852028 UER852021:UER852028 UON852021:UON852028 UYJ852021:UYJ852028 VIF852021:VIF852028 VSB852021:VSB852028 WBX852021:WBX852028 WLT852021:WLT852028 WVP852021:WVP852028 H917557:H917564 JD917557:JD917564 SZ917557:SZ917564 ACV917557:ACV917564 AMR917557:AMR917564 AWN917557:AWN917564 BGJ917557:BGJ917564 BQF917557:BQF917564 CAB917557:CAB917564 CJX917557:CJX917564 CTT917557:CTT917564 DDP917557:DDP917564 DNL917557:DNL917564 DXH917557:DXH917564 EHD917557:EHD917564 EQZ917557:EQZ917564 FAV917557:FAV917564 FKR917557:FKR917564 FUN917557:FUN917564 GEJ917557:GEJ917564 GOF917557:GOF917564 GYB917557:GYB917564 HHX917557:HHX917564 HRT917557:HRT917564 IBP917557:IBP917564 ILL917557:ILL917564 IVH917557:IVH917564 JFD917557:JFD917564 JOZ917557:JOZ917564 JYV917557:JYV917564 KIR917557:KIR917564 KSN917557:KSN917564 LCJ917557:LCJ917564 LMF917557:LMF917564 LWB917557:LWB917564 MFX917557:MFX917564 MPT917557:MPT917564 MZP917557:MZP917564 NJL917557:NJL917564 NTH917557:NTH917564 ODD917557:ODD917564 OMZ917557:OMZ917564 OWV917557:OWV917564 PGR917557:PGR917564 PQN917557:PQN917564 QAJ917557:QAJ917564 QKF917557:QKF917564 QUB917557:QUB917564 RDX917557:RDX917564 RNT917557:RNT917564 RXP917557:RXP917564 SHL917557:SHL917564 SRH917557:SRH917564 TBD917557:TBD917564 TKZ917557:TKZ917564 TUV917557:TUV917564 UER917557:UER917564 UON917557:UON917564 UYJ917557:UYJ917564 VIF917557:VIF917564 VSB917557:VSB917564 WBX917557:WBX917564 WLT917557:WLT917564 WVP917557:WVP917564 H983093:H983100 JD983093:JD983100 SZ983093:SZ983100 ACV983093:ACV983100 AMR983093:AMR983100 AWN983093:AWN983100 BGJ983093:BGJ983100 BQF983093:BQF983100 CAB983093:CAB983100 CJX983093:CJX983100 CTT983093:CTT983100 DDP983093:DDP983100 DNL983093:DNL983100 DXH983093:DXH983100 EHD983093:EHD983100 EQZ983093:EQZ983100 FAV983093:FAV983100 FKR983093:FKR983100 FUN983093:FUN983100 GEJ983093:GEJ983100 GOF983093:GOF983100 GYB983093:GYB983100 HHX983093:HHX983100 HRT983093:HRT983100 IBP983093:IBP983100 ILL983093:ILL983100 IVH983093:IVH983100 JFD983093:JFD983100 JOZ983093:JOZ983100 JYV983093:JYV983100 KIR983093:KIR983100 KSN983093:KSN983100 LCJ983093:LCJ983100 LMF983093:LMF983100 LWB983093:LWB983100 MFX983093:MFX983100 MPT983093:MPT983100 MZP983093:MZP983100 NJL983093:NJL983100 NTH983093:NTH983100 ODD983093:ODD983100 OMZ983093:OMZ983100 OWV983093:OWV983100 PGR983093:PGR983100 PQN983093:PQN983100 QAJ983093:QAJ983100 QKF983093:QKF983100 QUB983093:QUB983100 RDX983093:RDX983100 RNT983093:RNT983100 RXP983093:RXP983100 SHL983093:SHL983100 SRH983093:SRH983100 TBD983093:TBD983100 TKZ983093:TKZ983100 TUV983093:TUV983100 UER983093:UER983100 UON983093:UON983100 UYJ983093:UYJ983100 VIF983093:VIF983100 VSB983093:VSB983100 WBX983093:WBX983100 WLT983093:WLT983100 WVP983093:WVP983100 H62:H72 JD62:JD72 SZ62:SZ72 ACV62:ACV72 AMR62:AMR72 AWN62:AWN72 BGJ62:BGJ72 BQF62:BQF72 CAB62:CAB72 CJX62:CJX72 CTT62:CTT72 DDP62:DDP72 DNL62:DNL72 DXH62:DXH72 EHD62:EHD72 EQZ62:EQZ72 FAV62:FAV72 FKR62:FKR72 FUN62:FUN72 GEJ62:GEJ72 GOF62:GOF72 GYB62:GYB72 HHX62:HHX72 HRT62:HRT72 IBP62:IBP72 ILL62:ILL72 IVH62:IVH72 JFD62:JFD72 JOZ62:JOZ72 JYV62:JYV72 KIR62:KIR72 KSN62:KSN72 LCJ62:LCJ72 LMF62:LMF72 LWB62:LWB72 MFX62:MFX72 MPT62:MPT72 MZP62:MZP72 NJL62:NJL72 NTH62:NTH72 ODD62:ODD72 OMZ62:OMZ72 OWV62:OWV72 PGR62:PGR72 PQN62:PQN72 QAJ62:QAJ72 QKF62:QKF72 QUB62:QUB72 RDX62:RDX72 RNT62:RNT72 RXP62:RXP72 SHL62:SHL72 SRH62:SRH72 TBD62:TBD72 TKZ62:TKZ72 TUV62:TUV72 UER62:UER72 UON62:UON72 UYJ62:UYJ72 VIF62:VIF72 VSB62:VSB72 WBX62:WBX72 WLT62:WLT72 WVP62:WVP72 H65598:H65608 JD65598:JD65608 SZ65598:SZ65608 ACV65598:ACV65608 AMR65598:AMR65608 AWN65598:AWN65608 BGJ65598:BGJ65608 BQF65598:BQF65608 CAB65598:CAB65608 CJX65598:CJX65608 CTT65598:CTT65608 DDP65598:DDP65608 DNL65598:DNL65608 DXH65598:DXH65608 EHD65598:EHD65608 EQZ65598:EQZ65608 FAV65598:FAV65608 FKR65598:FKR65608 FUN65598:FUN65608 GEJ65598:GEJ65608 GOF65598:GOF65608 GYB65598:GYB65608 HHX65598:HHX65608 HRT65598:HRT65608 IBP65598:IBP65608 ILL65598:ILL65608 IVH65598:IVH65608 JFD65598:JFD65608 JOZ65598:JOZ65608 JYV65598:JYV65608 KIR65598:KIR65608 KSN65598:KSN65608 LCJ65598:LCJ65608 LMF65598:LMF65608 LWB65598:LWB65608 MFX65598:MFX65608 MPT65598:MPT65608 MZP65598:MZP65608 NJL65598:NJL65608 NTH65598:NTH65608 ODD65598:ODD65608 OMZ65598:OMZ65608 OWV65598:OWV65608 PGR65598:PGR65608 PQN65598:PQN65608 QAJ65598:QAJ65608 QKF65598:QKF65608 QUB65598:QUB65608 RDX65598:RDX65608 RNT65598:RNT65608 RXP65598:RXP65608 SHL65598:SHL65608 SRH65598:SRH65608 TBD65598:TBD65608 TKZ65598:TKZ65608 TUV65598:TUV65608 UER65598:UER65608 UON65598:UON65608 UYJ65598:UYJ65608 VIF65598:VIF65608 VSB65598:VSB65608 WBX65598:WBX65608 WLT65598:WLT65608 WVP65598:WVP65608 H131134:H131144 JD131134:JD131144 SZ131134:SZ131144 ACV131134:ACV131144 AMR131134:AMR131144 AWN131134:AWN131144 BGJ131134:BGJ131144 BQF131134:BQF131144 CAB131134:CAB131144 CJX131134:CJX131144 CTT131134:CTT131144 DDP131134:DDP131144 DNL131134:DNL131144 DXH131134:DXH131144 EHD131134:EHD131144 EQZ131134:EQZ131144 FAV131134:FAV131144 FKR131134:FKR131144 FUN131134:FUN131144 GEJ131134:GEJ131144 GOF131134:GOF131144 GYB131134:GYB131144 HHX131134:HHX131144 HRT131134:HRT131144 IBP131134:IBP131144 ILL131134:ILL131144 IVH131134:IVH131144 JFD131134:JFD131144 JOZ131134:JOZ131144 JYV131134:JYV131144 KIR131134:KIR131144 KSN131134:KSN131144 LCJ131134:LCJ131144 LMF131134:LMF131144 LWB131134:LWB131144 MFX131134:MFX131144 MPT131134:MPT131144 MZP131134:MZP131144 NJL131134:NJL131144 NTH131134:NTH131144 ODD131134:ODD131144 OMZ131134:OMZ131144 OWV131134:OWV131144 PGR131134:PGR131144 PQN131134:PQN131144 QAJ131134:QAJ131144 QKF131134:QKF131144 QUB131134:QUB131144 RDX131134:RDX131144 RNT131134:RNT131144 RXP131134:RXP131144 SHL131134:SHL131144 SRH131134:SRH131144 TBD131134:TBD131144 TKZ131134:TKZ131144 TUV131134:TUV131144 UER131134:UER131144 UON131134:UON131144 UYJ131134:UYJ131144 VIF131134:VIF131144 VSB131134:VSB131144 WBX131134:WBX131144 WLT131134:WLT131144 WVP131134:WVP131144 H196670:H196680 JD196670:JD196680 SZ196670:SZ196680 ACV196670:ACV196680 AMR196670:AMR196680 AWN196670:AWN196680 BGJ196670:BGJ196680 BQF196670:BQF196680 CAB196670:CAB196680 CJX196670:CJX196680 CTT196670:CTT196680 DDP196670:DDP196680 DNL196670:DNL196680 DXH196670:DXH196680 EHD196670:EHD196680 EQZ196670:EQZ196680 FAV196670:FAV196680 FKR196670:FKR196680 FUN196670:FUN196680 GEJ196670:GEJ196680 GOF196670:GOF196680 GYB196670:GYB196680 HHX196670:HHX196680 HRT196670:HRT196680 IBP196670:IBP196680 ILL196670:ILL196680 IVH196670:IVH196680 JFD196670:JFD196680 JOZ196670:JOZ196680 JYV196670:JYV196680 KIR196670:KIR196680 KSN196670:KSN196680 LCJ196670:LCJ196680 LMF196670:LMF196680 LWB196670:LWB196680 MFX196670:MFX196680 MPT196670:MPT196680 MZP196670:MZP196680 NJL196670:NJL196680 NTH196670:NTH196680 ODD196670:ODD196680 OMZ196670:OMZ196680 OWV196670:OWV196680 PGR196670:PGR196680 PQN196670:PQN196680 QAJ196670:QAJ196680 QKF196670:QKF196680 QUB196670:QUB196680 RDX196670:RDX196680 RNT196670:RNT196680 RXP196670:RXP196680 SHL196670:SHL196680 SRH196670:SRH196680 TBD196670:TBD196680 TKZ196670:TKZ196680 TUV196670:TUV196680 UER196670:UER196680 UON196670:UON196680 UYJ196670:UYJ196680 VIF196670:VIF196680 VSB196670:VSB196680 WBX196670:WBX196680 WLT196670:WLT196680 WVP196670:WVP196680 H262206:H262216 JD262206:JD262216 SZ262206:SZ262216 ACV262206:ACV262216 AMR262206:AMR262216 AWN262206:AWN262216 BGJ262206:BGJ262216 BQF262206:BQF262216 CAB262206:CAB262216 CJX262206:CJX262216 CTT262206:CTT262216 DDP262206:DDP262216 DNL262206:DNL262216 DXH262206:DXH262216 EHD262206:EHD262216 EQZ262206:EQZ262216 FAV262206:FAV262216 FKR262206:FKR262216 FUN262206:FUN262216 GEJ262206:GEJ262216 GOF262206:GOF262216 GYB262206:GYB262216 HHX262206:HHX262216 HRT262206:HRT262216 IBP262206:IBP262216 ILL262206:ILL262216 IVH262206:IVH262216 JFD262206:JFD262216 JOZ262206:JOZ262216 JYV262206:JYV262216 KIR262206:KIR262216 KSN262206:KSN262216 LCJ262206:LCJ262216 LMF262206:LMF262216 LWB262206:LWB262216 MFX262206:MFX262216 MPT262206:MPT262216 MZP262206:MZP262216 NJL262206:NJL262216 NTH262206:NTH262216 ODD262206:ODD262216 OMZ262206:OMZ262216 OWV262206:OWV262216 PGR262206:PGR262216 PQN262206:PQN262216 QAJ262206:QAJ262216 QKF262206:QKF262216 QUB262206:QUB262216 RDX262206:RDX262216 RNT262206:RNT262216 RXP262206:RXP262216 SHL262206:SHL262216 SRH262206:SRH262216 TBD262206:TBD262216 TKZ262206:TKZ262216 TUV262206:TUV262216 UER262206:UER262216 UON262206:UON262216 UYJ262206:UYJ262216 VIF262206:VIF262216 VSB262206:VSB262216 WBX262206:WBX262216 WLT262206:WLT262216 WVP262206:WVP262216 H327742:H327752 JD327742:JD327752 SZ327742:SZ327752 ACV327742:ACV327752 AMR327742:AMR327752 AWN327742:AWN327752 BGJ327742:BGJ327752 BQF327742:BQF327752 CAB327742:CAB327752 CJX327742:CJX327752 CTT327742:CTT327752 DDP327742:DDP327752 DNL327742:DNL327752 DXH327742:DXH327752 EHD327742:EHD327752 EQZ327742:EQZ327752 FAV327742:FAV327752 FKR327742:FKR327752 FUN327742:FUN327752 GEJ327742:GEJ327752 GOF327742:GOF327752 GYB327742:GYB327752 HHX327742:HHX327752 HRT327742:HRT327752 IBP327742:IBP327752 ILL327742:ILL327752 IVH327742:IVH327752 JFD327742:JFD327752 JOZ327742:JOZ327752 JYV327742:JYV327752 KIR327742:KIR327752 KSN327742:KSN327752 LCJ327742:LCJ327752 LMF327742:LMF327752 LWB327742:LWB327752 MFX327742:MFX327752 MPT327742:MPT327752 MZP327742:MZP327752 NJL327742:NJL327752 NTH327742:NTH327752 ODD327742:ODD327752 OMZ327742:OMZ327752 OWV327742:OWV327752 PGR327742:PGR327752 PQN327742:PQN327752 QAJ327742:QAJ327752 QKF327742:QKF327752 QUB327742:QUB327752 RDX327742:RDX327752 RNT327742:RNT327752 RXP327742:RXP327752 SHL327742:SHL327752 SRH327742:SRH327752 TBD327742:TBD327752 TKZ327742:TKZ327752 TUV327742:TUV327752 UER327742:UER327752 UON327742:UON327752 UYJ327742:UYJ327752 VIF327742:VIF327752 VSB327742:VSB327752 WBX327742:WBX327752 WLT327742:WLT327752 WVP327742:WVP327752 H393278:H393288 JD393278:JD393288 SZ393278:SZ393288 ACV393278:ACV393288 AMR393278:AMR393288 AWN393278:AWN393288 BGJ393278:BGJ393288 BQF393278:BQF393288 CAB393278:CAB393288 CJX393278:CJX393288 CTT393278:CTT393288 DDP393278:DDP393288 DNL393278:DNL393288 DXH393278:DXH393288 EHD393278:EHD393288 EQZ393278:EQZ393288 FAV393278:FAV393288 FKR393278:FKR393288 FUN393278:FUN393288 GEJ393278:GEJ393288 GOF393278:GOF393288 GYB393278:GYB393288 HHX393278:HHX393288 HRT393278:HRT393288 IBP393278:IBP393288 ILL393278:ILL393288 IVH393278:IVH393288 JFD393278:JFD393288 JOZ393278:JOZ393288 JYV393278:JYV393288 KIR393278:KIR393288 KSN393278:KSN393288 LCJ393278:LCJ393288 LMF393278:LMF393288 LWB393278:LWB393288 MFX393278:MFX393288 MPT393278:MPT393288 MZP393278:MZP393288 NJL393278:NJL393288 NTH393278:NTH393288 ODD393278:ODD393288 OMZ393278:OMZ393288 OWV393278:OWV393288 PGR393278:PGR393288 PQN393278:PQN393288 QAJ393278:QAJ393288 QKF393278:QKF393288 QUB393278:QUB393288 RDX393278:RDX393288 RNT393278:RNT393288 RXP393278:RXP393288 SHL393278:SHL393288 SRH393278:SRH393288 TBD393278:TBD393288 TKZ393278:TKZ393288 TUV393278:TUV393288 UER393278:UER393288 UON393278:UON393288 UYJ393278:UYJ393288 VIF393278:VIF393288 VSB393278:VSB393288 WBX393278:WBX393288 WLT393278:WLT393288 WVP393278:WVP393288 H458814:H458824 JD458814:JD458824 SZ458814:SZ458824 ACV458814:ACV458824 AMR458814:AMR458824 AWN458814:AWN458824 BGJ458814:BGJ458824 BQF458814:BQF458824 CAB458814:CAB458824 CJX458814:CJX458824 CTT458814:CTT458824 DDP458814:DDP458824 DNL458814:DNL458824 DXH458814:DXH458824 EHD458814:EHD458824 EQZ458814:EQZ458824 FAV458814:FAV458824 FKR458814:FKR458824 FUN458814:FUN458824 GEJ458814:GEJ458824 GOF458814:GOF458824 GYB458814:GYB458824 HHX458814:HHX458824 HRT458814:HRT458824 IBP458814:IBP458824 ILL458814:ILL458824 IVH458814:IVH458824 JFD458814:JFD458824 JOZ458814:JOZ458824 JYV458814:JYV458824 KIR458814:KIR458824 KSN458814:KSN458824 LCJ458814:LCJ458824 LMF458814:LMF458824 LWB458814:LWB458824 MFX458814:MFX458824 MPT458814:MPT458824 MZP458814:MZP458824 NJL458814:NJL458824 NTH458814:NTH458824 ODD458814:ODD458824 OMZ458814:OMZ458824 OWV458814:OWV458824 PGR458814:PGR458824 PQN458814:PQN458824 QAJ458814:QAJ458824 QKF458814:QKF458824 QUB458814:QUB458824 RDX458814:RDX458824 RNT458814:RNT458824 RXP458814:RXP458824 SHL458814:SHL458824 SRH458814:SRH458824 TBD458814:TBD458824 TKZ458814:TKZ458824 TUV458814:TUV458824 UER458814:UER458824 UON458814:UON458824 UYJ458814:UYJ458824 VIF458814:VIF458824 VSB458814:VSB458824 WBX458814:WBX458824 WLT458814:WLT458824 WVP458814:WVP458824 H524350:H524360 JD524350:JD524360 SZ524350:SZ524360 ACV524350:ACV524360 AMR524350:AMR524360 AWN524350:AWN524360 BGJ524350:BGJ524360 BQF524350:BQF524360 CAB524350:CAB524360 CJX524350:CJX524360 CTT524350:CTT524360 DDP524350:DDP524360 DNL524350:DNL524360 DXH524350:DXH524360 EHD524350:EHD524360 EQZ524350:EQZ524360 FAV524350:FAV524360 FKR524350:FKR524360 FUN524350:FUN524360 GEJ524350:GEJ524360 GOF524350:GOF524360 GYB524350:GYB524360 HHX524350:HHX524360 HRT524350:HRT524360 IBP524350:IBP524360 ILL524350:ILL524360 IVH524350:IVH524360 JFD524350:JFD524360 JOZ524350:JOZ524360 JYV524350:JYV524360 KIR524350:KIR524360 KSN524350:KSN524360 LCJ524350:LCJ524360 LMF524350:LMF524360 LWB524350:LWB524360 MFX524350:MFX524360 MPT524350:MPT524360 MZP524350:MZP524360 NJL524350:NJL524360 NTH524350:NTH524360 ODD524350:ODD524360 OMZ524350:OMZ524360 OWV524350:OWV524360 PGR524350:PGR524360 PQN524350:PQN524360 QAJ524350:QAJ524360 QKF524350:QKF524360 QUB524350:QUB524360 RDX524350:RDX524360 RNT524350:RNT524360 RXP524350:RXP524360 SHL524350:SHL524360 SRH524350:SRH524360 TBD524350:TBD524360 TKZ524350:TKZ524360 TUV524350:TUV524360 UER524350:UER524360 UON524350:UON524360 UYJ524350:UYJ524360 VIF524350:VIF524360 VSB524350:VSB524360 WBX524350:WBX524360 WLT524350:WLT524360 WVP524350:WVP524360 H589886:H589896 JD589886:JD589896 SZ589886:SZ589896 ACV589886:ACV589896 AMR589886:AMR589896 AWN589886:AWN589896 BGJ589886:BGJ589896 BQF589886:BQF589896 CAB589886:CAB589896 CJX589886:CJX589896 CTT589886:CTT589896 DDP589886:DDP589896 DNL589886:DNL589896 DXH589886:DXH589896 EHD589886:EHD589896 EQZ589886:EQZ589896 FAV589886:FAV589896 FKR589886:FKR589896 FUN589886:FUN589896 GEJ589886:GEJ589896 GOF589886:GOF589896 GYB589886:GYB589896 HHX589886:HHX589896 HRT589886:HRT589896 IBP589886:IBP589896 ILL589886:ILL589896 IVH589886:IVH589896 JFD589886:JFD589896 JOZ589886:JOZ589896 JYV589886:JYV589896 KIR589886:KIR589896 KSN589886:KSN589896 LCJ589886:LCJ589896 LMF589886:LMF589896 LWB589886:LWB589896 MFX589886:MFX589896 MPT589886:MPT589896 MZP589886:MZP589896 NJL589886:NJL589896 NTH589886:NTH589896 ODD589886:ODD589896 OMZ589886:OMZ589896 OWV589886:OWV589896 PGR589886:PGR589896 PQN589886:PQN589896 QAJ589886:QAJ589896 QKF589886:QKF589896 QUB589886:QUB589896 RDX589886:RDX589896 RNT589886:RNT589896 RXP589886:RXP589896 SHL589886:SHL589896 SRH589886:SRH589896 TBD589886:TBD589896 TKZ589886:TKZ589896 TUV589886:TUV589896 UER589886:UER589896 UON589886:UON589896 UYJ589886:UYJ589896 VIF589886:VIF589896 VSB589886:VSB589896 WBX589886:WBX589896 WLT589886:WLT589896 WVP589886:WVP589896 H655422:H655432 JD655422:JD655432 SZ655422:SZ655432 ACV655422:ACV655432 AMR655422:AMR655432 AWN655422:AWN655432 BGJ655422:BGJ655432 BQF655422:BQF655432 CAB655422:CAB655432 CJX655422:CJX655432 CTT655422:CTT655432 DDP655422:DDP655432 DNL655422:DNL655432 DXH655422:DXH655432 EHD655422:EHD655432 EQZ655422:EQZ655432 FAV655422:FAV655432 FKR655422:FKR655432 FUN655422:FUN655432 GEJ655422:GEJ655432 GOF655422:GOF655432 GYB655422:GYB655432 HHX655422:HHX655432 HRT655422:HRT655432 IBP655422:IBP655432 ILL655422:ILL655432 IVH655422:IVH655432 JFD655422:JFD655432 JOZ655422:JOZ655432 JYV655422:JYV655432 KIR655422:KIR655432 KSN655422:KSN655432 LCJ655422:LCJ655432 LMF655422:LMF655432 LWB655422:LWB655432 MFX655422:MFX655432 MPT655422:MPT655432 MZP655422:MZP655432 NJL655422:NJL655432 NTH655422:NTH655432 ODD655422:ODD655432 OMZ655422:OMZ655432 OWV655422:OWV655432 PGR655422:PGR655432 PQN655422:PQN655432 QAJ655422:QAJ655432 QKF655422:QKF655432 QUB655422:QUB655432 RDX655422:RDX655432 RNT655422:RNT655432 RXP655422:RXP655432 SHL655422:SHL655432 SRH655422:SRH655432 TBD655422:TBD655432 TKZ655422:TKZ655432 TUV655422:TUV655432 UER655422:UER655432 UON655422:UON655432 UYJ655422:UYJ655432 VIF655422:VIF655432 VSB655422:VSB655432 WBX655422:WBX655432 WLT655422:WLT655432 WVP655422:WVP655432 H720958:H720968 JD720958:JD720968 SZ720958:SZ720968 ACV720958:ACV720968 AMR720958:AMR720968 AWN720958:AWN720968 BGJ720958:BGJ720968 BQF720958:BQF720968 CAB720958:CAB720968 CJX720958:CJX720968 CTT720958:CTT720968 DDP720958:DDP720968 DNL720958:DNL720968 DXH720958:DXH720968 EHD720958:EHD720968 EQZ720958:EQZ720968 FAV720958:FAV720968 FKR720958:FKR720968 FUN720958:FUN720968 GEJ720958:GEJ720968 GOF720958:GOF720968 GYB720958:GYB720968 HHX720958:HHX720968 HRT720958:HRT720968 IBP720958:IBP720968 ILL720958:ILL720968 IVH720958:IVH720968 JFD720958:JFD720968 JOZ720958:JOZ720968 JYV720958:JYV720968 KIR720958:KIR720968 KSN720958:KSN720968 LCJ720958:LCJ720968 LMF720958:LMF720968 LWB720958:LWB720968 MFX720958:MFX720968 MPT720958:MPT720968 MZP720958:MZP720968 NJL720958:NJL720968 NTH720958:NTH720968 ODD720958:ODD720968 OMZ720958:OMZ720968 OWV720958:OWV720968 PGR720958:PGR720968 PQN720958:PQN720968 QAJ720958:QAJ720968 QKF720958:QKF720968 QUB720958:QUB720968 RDX720958:RDX720968 RNT720958:RNT720968 RXP720958:RXP720968 SHL720958:SHL720968 SRH720958:SRH720968 TBD720958:TBD720968 TKZ720958:TKZ720968 TUV720958:TUV720968 UER720958:UER720968 UON720958:UON720968 UYJ720958:UYJ720968 VIF720958:VIF720968 VSB720958:VSB720968 WBX720958:WBX720968 WLT720958:WLT720968 WVP720958:WVP720968 H786494:H786504 JD786494:JD786504 SZ786494:SZ786504 ACV786494:ACV786504 AMR786494:AMR786504 AWN786494:AWN786504 BGJ786494:BGJ786504 BQF786494:BQF786504 CAB786494:CAB786504 CJX786494:CJX786504 CTT786494:CTT786504 DDP786494:DDP786504 DNL786494:DNL786504 DXH786494:DXH786504 EHD786494:EHD786504 EQZ786494:EQZ786504 FAV786494:FAV786504 FKR786494:FKR786504 FUN786494:FUN786504 GEJ786494:GEJ786504 GOF786494:GOF786504 GYB786494:GYB786504 HHX786494:HHX786504 HRT786494:HRT786504 IBP786494:IBP786504 ILL786494:ILL786504 IVH786494:IVH786504 JFD786494:JFD786504 JOZ786494:JOZ786504 JYV786494:JYV786504 KIR786494:KIR786504 KSN786494:KSN786504 LCJ786494:LCJ786504 LMF786494:LMF786504 LWB786494:LWB786504 MFX786494:MFX786504 MPT786494:MPT786504 MZP786494:MZP786504 NJL786494:NJL786504 NTH786494:NTH786504 ODD786494:ODD786504 OMZ786494:OMZ786504 OWV786494:OWV786504 PGR786494:PGR786504 PQN786494:PQN786504 QAJ786494:QAJ786504 QKF786494:QKF786504 QUB786494:QUB786504 RDX786494:RDX786504 RNT786494:RNT786504 RXP786494:RXP786504 SHL786494:SHL786504 SRH786494:SRH786504 TBD786494:TBD786504 TKZ786494:TKZ786504 TUV786494:TUV786504 UER786494:UER786504 UON786494:UON786504 UYJ786494:UYJ786504 VIF786494:VIF786504 VSB786494:VSB786504 WBX786494:WBX786504 WLT786494:WLT786504 WVP786494:WVP786504 H852030:H852040 JD852030:JD852040 SZ852030:SZ852040 ACV852030:ACV852040 AMR852030:AMR852040 AWN852030:AWN852040 BGJ852030:BGJ852040 BQF852030:BQF852040 CAB852030:CAB852040 CJX852030:CJX852040 CTT852030:CTT852040 DDP852030:DDP852040 DNL852030:DNL852040 DXH852030:DXH852040 EHD852030:EHD852040 EQZ852030:EQZ852040 FAV852030:FAV852040 FKR852030:FKR852040 FUN852030:FUN852040 GEJ852030:GEJ852040 GOF852030:GOF852040 GYB852030:GYB852040 HHX852030:HHX852040 HRT852030:HRT852040 IBP852030:IBP852040 ILL852030:ILL852040 IVH852030:IVH852040 JFD852030:JFD852040 JOZ852030:JOZ852040 JYV852030:JYV852040 KIR852030:KIR852040 KSN852030:KSN852040 LCJ852030:LCJ852040 LMF852030:LMF852040 LWB852030:LWB852040 MFX852030:MFX852040 MPT852030:MPT852040 MZP852030:MZP852040 NJL852030:NJL852040 NTH852030:NTH852040 ODD852030:ODD852040 OMZ852030:OMZ852040 OWV852030:OWV852040 PGR852030:PGR852040 PQN852030:PQN852040 QAJ852030:QAJ852040 QKF852030:QKF852040 QUB852030:QUB852040 RDX852030:RDX852040 RNT852030:RNT852040 RXP852030:RXP852040 SHL852030:SHL852040 SRH852030:SRH852040 TBD852030:TBD852040 TKZ852030:TKZ852040 TUV852030:TUV852040 UER852030:UER852040 UON852030:UON852040 UYJ852030:UYJ852040 VIF852030:VIF852040 VSB852030:VSB852040 WBX852030:WBX852040 WLT852030:WLT852040 WVP852030:WVP852040 H917566:H917576 JD917566:JD917576 SZ917566:SZ917576 ACV917566:ACV917576 AMR917566:AMR917576 AWN917566:AWN917576 BGJ917566:BGJ917576 BQF917566:BQF917576 CAB917566:CAB917576 CJX917566:CJX917576 CTT917566:CTT917576 DDP917566:DDP917576 DNL917566:DNL917576 DXH917566:DXH917576 EHD917566:EHD917576 EQZ917566:EQZ917576 FAV917566:FAV917576 FKR917566:FKR917576 FUN917566:FUN917576 GEJ917566:GEJ917576 GOF917566:GOF917576 GYB917566:GYB917576 HHX917566:HHX917576 HRT917566:HRT917576 IBP917566:IBP917576 ILL917566:ILL917576 IVH917566:IVH917576 JFD917566:JFD917576 JOZ917566:JOZ917576 JYV917566:JYV917576 KIR917566:KIR917576 KSN917566:KSN917576 LCJ917566:LCJ917576 LMF917566:LMF917576 LWB917566:LWB917576 MFX917566:MFX917576 MPT917566:MPT917576 MZP917566:MZP917576 NJL917566:NJL917576 NTH917566:NTH917576 ODD917566:ODD917576 OMZ917566:OMZ917576 OWV917566:OWV917576 PGR917566:PGR917576 PQN917566:PQN917576 QAJ917566:QAJ917576 QKF917566:QKF917576 QUB917566:QUB917576 RDX917566:RDX917576 RNT917566:RNT917576 RXP917566:RXP917576 SHL917566:SHL917576 SRH917566:SRH917576 TBD917566:TBD917576 TKZ917566:TKZ917576 TUV917566:TUV917576 UER917566:UER917576 UON917566:UON917576 UYJ917566:UYJ917576 VIF917566:VIF917576 VSB917566:VSB917576 WBX917566:WBX917576 WLT917566:WLT917576 WVP917566:WVP917576 H983102:H983112 JD983102:JD983112 SZ983102:SZ983112 ACV983102:ACV983112 AMR983102:AMR983112 AWN983102:AWN983112 BGJ983102:BGJ983112 BQF983102:BQF983112 CAB983102:CAB983112 CJX983102:CJX983112 CTT983102:CTT983112 DDP983102:DDP983112 DNL983102:DNL983112 DXH983102:DXH983112 EHD983102:EHD983112 EQZ983102:EQZ983112 FAV983102:FAV983112 FKR983102:FKR983112 FUN983102:FUN983112 GEJ983102:GEJ983112 GOF983102:GOF983112 GYB983102:GYB983112 HHX983102:HHX983112 HRT983102:HRT983112 IBP983102:IBP983112 ILL983102:ILL983112 IVH983102:IVH983112 JFD983102:JFD983112 JOZ983102:JOZ983112 JYV983102:JYV983112 KIR983102:KIR983112 KSN983102:KSN983112 LCJ983102:LCJ983112 LMF983102:LMF983112 LWB983102:LWB983112 MFX983102:MFX983112 MPT983102:MPT983112 MZP983102:MZP983112 NJL983102:NJL983112 NTH983102:NTH983112 ODD983102:ODD983112 OMZ983102:OMZ983112 OWV983102:OWV983112 PGR983102:PGR983112 PQN983102:PQN983112 QAJ983102:QAJ983112 QKF983102:QKF983112 QUB983102:QUB983112 RDX983102:RDX983112 RNT983102:RNT983112 RXP983102:RXP983112 SHL983102:SHL983112 SRH983102:SRH983112 TBD983102:TBD983112 TKZ983102:TKZ983112 TUV983102:TUV983112 UER983102:UER983112 UON983102:UON983112 UYJ983102:UYJ983112 VIF983102:VIF983112 VSB983102:VSB983112 WBX983102:WBX983112 WLT983102:WLT983112 WVP983102:WVP983112 H74:H77 JD74:JD77 SZ74:SZ77 ACV74:ACV77 AMR74:AMR77 AWN74:AWN77 BGJ74:BGJ77 BQF74:BQF77 CAB74:CAB77 CJX74:CJX77 CTT74:CTT77 DDP74:DDP77 DNL74:DNL77 DXH74:DXH77 EHD74:EHD77 EQZ74:EQZ77 FAV74:FAV77 FKR74:FKR77 FUN74:FUN77 GEJ74:GEJ77 GOF74:GOF77 GYB74:GYB77 HHX74:HHX77 HRT74:HRT77 IBP74:IBP77 ILL74:ILL77 IVH74:IVH77 JFD74:JFD77 JOZ74:JOZ77 JYV74:JYV77 KIR74:KIR77 KSN74:KSN77 LCJ74:LCJ77 LMF74:LMF77 LWB74:LWB77 MFX74:MFX77 MPT74:MPT77 MZP74:MZP77 NJL74:NJL77 NTH74:NTH77 ODD74:ODD77 OMZ74:OMZ77 OWV74:OWV77 PGR74:PGR77 PQN74:PQN77 QAJ74:QAJ77 QKF74:QKF77 QUB74:QUB77 RDX74:RDX77 RNT74:RNT77 RXP74:RXP77 SHL74:SHL77 SRH74:SRH77 TBD74:TBD77 TKZ74:TKZ77 TUV74:TUV77 UER74:UER77 UON74:UON77 UYJ74:UYJ77 VIF74:VIF77 VSB74:VSB77 WBX74:WBX77 WLT74:WLT77 WVP74:WVP77 H65610:H65613 JD65610:JD65613 SZ65610:SZ65613 ACV65610:ACV65613 AMR65610:AMR65613 AWN65610:AWN65613 BGJ65610:BGJ65613 BQF65610:BQF65613 CAB65610:CAB65613 CJX65610:CJX65613 CTT65610:CTT65613 DDP65610:DDP65613 DNL65610:DNL65613 DXH65610:DXH65613 EHD65610:EHD65613 EQZ65610:EQZ65613 FAV65610:FAV65613 FKR65610:FKR65613 FUN65610:FUN65613 GEJ65610:GEJ65613 GOF65610:GOF65613 GYB65610:GYB65613 HHX65610:HHX65613 HRT65610:HRT65613 IBP65610:IBP65613 ILL65610:ILL65613 IVH65610:IVH65613 JFD65610:JFD65613 JOZ65610:JOZ65613 JYV65610:JYV65613 KIR65610:KIR65613 KSN65610:KSN65613 LCJ65610:LCJ65613 LMF65610:LMF65613 LWB65610:LWB65613 MFX65610:MFX65613 MPT65610:MPT65613 MZP65610:MZP65613 NJL65610:NJL65613 NTH65610:NTH65613 ODD65610:ODD65613 OMZ65610:OMZ65613 OWV65610:OWV65613 PGR65610:PGR65613 PQN65610:PQN65613 QAJ65610:QAJ65613 QKF65610:QKF65613 QUB65610:QUB65613 RDX65610:RDX65613 RNT65610:RNT65613 RXP65610:RXP65613 SHL65610:SHL65613 SRH65610:SRH65613 TBD65610:TBD65613 TKZ65610:TKZ65613 TUV65610:TUV65613 UER65610:UER65613 UON65610:UON65613 UYJ65610:UYJ65613 VIF65610:VIF65613 VSB65610:VSB65613 WBX65610:WBX65613 WLT65610:WLT65613 WVP65610:WVP65613 H131146:H131149 JD131146:JD131149 SZ131146:SZ131149 ACV131146:ACV131149 AMR131146:AMR131149 AWN131146:AWN131149 BGJ131146:BGJ131149 BQF131146:BQF131149 CAB131146:CAB131149 CJX131146:CJX131149 CTT131146:CTT131149 DDP131146:DDP131149 DNL131146:DNL131149 DXH131146:DXH131149 EHD131146:EHD131149 EQZ131146:EQZ131149 FAV131146:FAV131149 FKR131146:FKR131149 FUN131146:FUN131149 GEJ131146:GEJ131149 GOF131146:GOF131149 GYB131146:GYB131149 HHX131146:HHX131149 HRT131146:HRT131149 IBP131146:IBP131149 ILL131146:ILL131149 IVH131146:IVH131149 JFD131146:JFD131149 JOZ131146:JOZ131149 JYV131146:JYV131149 KIR131146:KIR131149 KSN131146:KSN131149 LCJ131146:LCJ131149 LMF131146:LMF131149 LWB131146:LWB131149 MFX131146:MFX131149 MPT131146:MPT131149 MZP131146:MZP131149 NJL131146:NJL131149 NTH131146:NTH131149 ODD131146:ODD131149 OMZ131146:OMZ131149 OWV131146:OWV131149 PGR131146:PGR131149 PQN131146:PQN131149 QAJ131146:QAJ131149 QKF131146:QKF131149 QUB131146:QUB131149 RDX131146:RDX131149 RNT131146:RNT131149 RXP131146:RXP131149 SHL131146:SHL131149 SRH131146:SRH131149 TBD131146:TBD131149 TKZ131146:TKZ131149 TUV131146:TUV131149 UER131146:UER131149 UON131146:UON131149 UYJ131146:UYJ131149 VIF131146:VIF131149 VSB131146:VSB131149 WBX131146:WBX131149 WLT131146:WLT131149 WVP131146:WVP131149 H196682:H196685 JD196682:JD196685 SZ196682:SZ196685 ACV196682:ACV196685 AMR196682:AMR196685 AWN196682:AWN196685 BGJ196682:BGJ196685 BQF196682:BQF196685 CAB196682:CAB196685 CJX196682:CJX196685 CTT196682:CTT196685 DDP196682:DDP196685 DNL196682:DNL196685 DXH196682:DXH196685 EHD196682:EHD196685 EQZ196682:EQZ196685 FAV196682:FAV196685 FKR196682:FKR196685 FUN196682:FUN196685 GEJ196682:GEJ196685 GOF196682:GOF196685 GYB196682:GYB196685 HHX196682:HHX196685 HRT196682:HRT196685 IBP196682:IBP196685 ILL196682:ILL196685 IVH196682:IVH196685 JFD196682:JFD196685 JOZ196682:JOZ196685 JYV196682:JYV196685 KIR196682:KIR196685 KSN196682:KSN196685 LCJ196682:LCJ196685 LMF196682:LMF196685 LWB196682:LWB196685 MFX196682:MFX196685 MPT196682:MPT196685 MZP196682:MZP196685 NJL196682:NJL196685 NTH196682:NTH196685 ODD196682:ODD196685 OMZ196682:OMZ196685 OWV196682:OWV196685 PGR196682:PGR196685 PQN196682:PQN196685 QAJ196682:QAJ196685 QKF196682:QKF196685 QUB196682:QUB196685 RDX196682:RDX196685 RNT196682:RNT196685 RXP196682:RXP196685 SHL196682:SHL196685 SRH196682:SRH196685 TBD196682:TBD196685 TKZ196682:TKZ196685 TUV196682:TUV196685 UER196682:UER196685 UON196682:UON196685 UYJ196682:UYJ196685 VIF196682:VIF196685 VSB196682:VSB196685 WBX196682:WBX196685 WLT196682:WLT196685 WVP196682:WVP196685 H262218:H262221 JD262218:JD262221 SZ262218:SZ262221 ACV262218:ACV262221 AMR262218:AMR262221 AWN262218:AWN262221 BGJ262218:BGJ262221 BQF262218:BQF262221 CAB262218:CAB262221 CJX262218:CJX262221 CTT262218:CTT262221 DDP262218:DDP262221 DNL262218:DNL262221 DXH262218:DXH262221 EHD262218:EHD262221 EQZ262218:EQZ262221 FAV262218:FAV262221 FKR262218:FKR262221 FUN262218:FUN262221 GEJ262218:GEJ262221 GOF262218:GOF262221 GYB262218:GYB262221 HHX262218:HHX262221 HRT262218:HRT262221 IBP262218:IBP262221 ILL262218:ILL262221 IVH262218:IVH262221 JFD262218:JFD262221 JOZ262218:JOZ262221 JYV262218:JYV262221 KIR262218:KIR262221 KSN262218:KSN262221 LCJ262218:LCJ262221 LMF262218:LMF262221 LWB262218:LWB262221 MFX262218:MFX262221 MPT262218:MPT262221 MZP262218:MZP262221 NJL262218:NJL262221 NTH262218:NTH262221 ODD262218:ODD262221 OMZ262218:OMZ262221 OWV262218:OWV262221 PGR262218:PGR262221 PQN262218:PQN262221 QAJ262218:QAJ262221 QKF262218:QKF262221 QUB262218:QUB262221 RDX262218:RDX262221 RNT262218:RNT262221 RXP262218:RXP262221 SHL262218:SHL262221 SRH262218:SRH262221 TBD262218:TBD262221 TKZ262218:TKZ262221 TUV262218:TUV262221 UER262218:UER262221 UON262218:UON262221 UYJ262218:UYJ262221 VIF262218:VIF262221 VSB262218:VSB262221 WBX262218:WBX262221 WLT262218:WLT262221 WVP262218:WVP262221 H327754:H327757 JD327754:JD327757 SZ327754:SZ327757 ACV327754:ACV327757 AMR327754:AMR327757 AWN327754:AWN327757 BGJ327754:BGJ327757 BQF327754:BQF327757 CAB327754:CAB327757 CJX327754:CJX327757 CTT327754:CTT327757 DDP327754:DDP327757 DNL327754:DNL327757 DXH327754:DXH327757 EHD327754:EHD327757 EQZ327754:EQZ327757 FAV327754:FAV327757 FKR327754:FKR327757 FUN327754:FUN327757 GEJ327754:GEJ327757 GOF327754:GOF327757 GYB327754:GYB327757 HHX327754:HHX327757 HRT327754:HRT327757 IBP327754:IBP327757 ILL327754:ILL327757 IVH327754:IVH327757 JFD327754:JFD327757 JOZ327754:JOZ327757 JYV327754:JYV327757 KIR327754:KIR327757 KSN327754:KSN327757 LCJ327754:LCJ327757 LMF327754:LMF327757 LWB327754:LWB327757 MFX327754:MFX327757 MPT327754:MPT327757 MZP327754:MZP327757 NJL327754:NJL327757 NTH327754:NTH327757 ODD327754:ODD327757 OMZ327754:OMZ327757 OWV327754:OWV327757 PGR327754:PGR327757 PQN327754:PQN327757 QAJ327754:QAJ327757 QKF327754:QKF327757 QUB327754:QUB327757 RDX327754:RDX327757 RNT327754:RNT327757 RXP327754:RXP327757 SHL327754:SHL327757 SRH327754:SRH327757 TBD327754:TBD327757 TKZ327754:TKZ327757 TUV327754:TUV327757 UER327754:UER327757 UON327754:UON327757 UYJ327754:UYJ327757 VIF327754:VIF327757 VSB327754:VSB327757 WBX327754:WBX327757 WLT327754:WLT327757 WVP327754:WVP327757 H393290:H393293 JD393290:JD393293 SZ393290:SZ393293 ACV393290:ACV393293 AMR393290:AMR393293 AWN393290:AWN393293 BGJ393290:BGJ393293 BQF393290:BQF393293 CAB393290:CAB393293 CJX393290:CJX393293 CTT393290:CTT393293 DDP393290:DDP393293 DNL393290:DNL393293 DXH393290:DXH393293 EHD393290:EHD393293 EQZ393290:EQZ393293 FAV393290:FAV393293 FKR393290:FKR393293 FUN393290:FUN393293 GEJ393290:GEJ393293 GOF393290:GOF393293 GYB393290:GYB393293 HHX393290:HHX393293 HRT393290:HRT393293 IBP393290:IBP393293 ILL393290:ILL393293 IVH393290:IVH393293 JFD393290:JFD393293 JOZ393290:JOZ393293 JYV393290:JYV393293 KIR393290:KIR393293 KSN393290:KSN393293 LCJ393290:LCJ393293 LMF393290:LMF393293 LWB393290:LWB393293 MFX393290:MFX393293 MPT393290:MPT393293 MZP393290:MZP393293 NJL393290:NJL393293 NTH393290:NTH393293 ODD393290:ODD393293 OMZ393290:OMZ393293 OWV393290:OWV393293 PGR393290:PGR393293 PQN393290:PQN393293 QAJ393290:QAJ393293 QKF393290:QKF393293 QUB393290:QUB393293 RDX393290:RDX393293 RNT393290:RNT393293 RXP393290:RXP393293 SHL393290:SHL393293 SRH393290:SRH393293 TBD393290:TBD393293 TKZ393290:TKZ393293 TUV393290:TUV393293 UER393290:UER393293 UON393290:UON393293 UYJ393290:UYJ393293 VIF393290:VIF393293 VSB393290:VSB393293 WBX393290:WBX393293 WLT393290:WLT393293 WVP393290:WVP393293 H458826:H458829 JD458826:JD458829 SZ458826:SZ458829 ACV458826:ACV458829 AMR458826:AMR458829 AWN458826:AWN458829 BGJ458826:BGJ458829 BQF458826:BQF458829 CAB458826:CAB458829 CJX458826:CJX458829 CTT458826:CTT458829 DDP458826:DDP458829 DNL458826:DNL458829 DXH458826:DXH458829 EHD458826:EHD458829 EQZ458826:EQZ458829 FAV458826:FAV458829 FKR458826:FKR458829 FUN458826:FUN458829 GEJ458826:GEJ458829 GOF458826:GOF458829 GYB458826:GYB458829 HHX458826:HHX458829 HRT458826:HRT458829 IBP458826:IBP458829 ILL458826:ILL458829 IVH458826:IVH458829 JFD458826:JFD458829 JOZ458826:JOZ458829 JYV458826:JYV458829 KIR458826:KIR458829 KSN458826:KSN458829 LCJ458826:LCJ458829 LMF458826:LMF458829 LWB458826:LWB458829 MFX458826:MFX458829 MPT458826:MPT458829 MZP458826:MZP458829 NJL458826:NJL458829 NTH458826:NTH458829 ODD458826:ODD458829 OMZ458826:OMZ458829 OWV458826:OWV458829 PGR458826:PGR458829 PQN458826:PQN458829 QAJ458826:QAJ458829 QKF458826:QKF458829 QUB458826:QUB458829 RDX458826:RDX458829 RNT458826:RNT458829 RXP458826:RXP458829 SHL458826:SHL458829 SRH458826:SRH458829 TBD458826:TBD458829 TKZ458826:TKZ458829 TUV458826:TUV458829 UER458826:UER458829 UON458826:UON458829 UYJ458826:UYJ458829 VIF458826:VIF458829 VSB458826:VSB458829 WBX458826:WBX458829 WLT458826:WLT458829 WVP458826:WVP458829 H524362:H524365 JD524362:JD524365 SZ524362:SZ524365 ACV524362:ACV524365 AMR524362:AMR524365 AWN524362:AWN524365 BGJ524362:BGJ524365 BQF524362:BQF524365 CAB524362:CAB524365 CJX524362:CJX524365 CTT524362:CTT524365 DDP524362:DDP524365 DNL524362:DNL524365 DXH524362:DXH524365 EHD524362:EHD524365 EQZ524362:EQZ524365 FAV524362:FAV524365 FKR524362:FKR524365 FUN524362:FUN524365 GEJ524362:GEJ524365 GOF524362:GOF524365 GYB524362:GYB524365 HHX524362:HHX524365 HRT524362:HRT524365 IBP524362:IBP524365 ILL524362:ILL524365 IVH524362:IVH524365 JFD524362:JFD524365 JOZ524362:JOZ524365 JYV524362:JYV524365 KIR524362:KIR524365 KSN524362:KSN524365 LCJ524362:LCJ524365 LMF524362:LMF524365 LWB524362:LWB524365 MFX524362:MFX524365 MPT524362:MPT524365 MZP524362:MZP524365 NJL524362:NJL524365 NTH524362:NTH524365 ODD524362:ODD524365 OMZ524362:OMZ524365 OWV524362:OWV524365 PGR524362:PGR524365 PQN524362:PQN524365 QAJ524362:QAJ524365 QKF524362:QKF524365 QUB524362:QUB524365 RDX524362:RDX524365 RNT524362:RNT524365 RXP524362:RXP524365 SHL524362:SHL524365 SRH524362:SRH524365 TBD524362:TBD524365 TKZ524362:TKZ524365 TUV524362:TUV524365 UER524362:UER524365 UON524362:UON524365 UYJ524362:UYJ524365 VIF524362:VIF524365 VSB524362:VSB524365 WBX524362:WBX524365 WLT524362:WLT524365 WVP524362:WVP524365 H589898:H589901 JD589898:JD589901 SZ589898:SZ589901 ACV589898:ACV589901 AMR589898:AMR589901 AWN589898:AWN589901 BGJ589898:BGJ589901 BQF589898:BQF589901 CAB589898:CAB589901 CJX589898:CJX589901 CTT589898:CTT589901 DDP589898:DDP589901 DNL589898:DNL589901 DXH589898:DXH589901 EHD589898:EHD589901 EQZ589898:EQZ589901 FAV589898:FAV589901 FKR589898:FKR589901 FUN589898:FUN589901 GEJ589898:GEJ589901 GOF589898:GOF589901 GYB589898:GYB589901 HHX589898:HHX589901 HRT589898:HRT589901 IBP589898:IBP589901 ILL589898:ILL589901 IVH589898:IVH589901 JFD589898:JFD589901 JOZ589898:JOZ589901 JYV589898:JYV589901 KIR589898:KIR589901 KSN589898:KSN589901 LCJ589898:LCJ589901 LMF589898:LMF589901 LWB589898:LWB589901 MFX589898:MFX589901 MPT589898:MPT589901 MZP589898:MZP589901 NJL589898:NJL589901 NTH589898:NTH589901 ODD589898:ODD589901 OMZ589898:OMZ589901 OWV589898:OWV589901 PGR589898:PGR589901 PQN589898:PQN589901 QAJ589898:QAJ589901 QKF589898:QKF589901 QUB589898:QUB589901 RDX589898:RDX589901 RNT589898:RNT589901 RXP589898:RXP589901 SHL589898:SHL589901 SRH589898:SRH589901 TBD589898:TBD589901 TKZ589898:TKZ589901 TUV589898:TUV589901 UER589898:UER589901 UON589898:UON589901 UYJ589898:UYJ589901 VIF589898:VIF589901 VSB589898:VSB589901 WBX589898:WBX589901 WLT589898:WLT589901 WVP589898:WVP589901 H655434:H655437 JD655434:JD655437 SZ655434:SZ655437 ACV655434:ACV655437 AMR655434:AMR655437 AWN655434:AWN655437 BGJ655434:BGJ655437 BQF655434:BQF655437 CAB655434:CAB655437 CJX655434:CJX655437 CTT655434:CTT655437 DDP655434:DDP655437 DNL655434:DNL655437 DXH655434:DXH655437 EHD655434:EHD655437 EQZ655434:EQZ655437 FAV655434:FAV655437 FKR655434:FKR655437 FUN655434:FUN655437 GEJ655434:GEJ655437 GOF655434:GOF655437 GYB655434:GYB655437 HHX655434:HHX655437 HRT655434:HRT655437 IBP655434:IBP655437 ILL655434:ILL655437 IVH655434:IVH655437 JFD655434:JFD655437 JOZ655434:JOZ655437 JYV655434:JYV655437 KIR655434:KIR655437 KSN655434:KSN655437 LCJ655434:LCJ655437 LMF655434:LMF655437 LWB655434:LWB655437 MFX655434:MFX655437 MPT655434:MPT655437 MZP655434:MZP655437 NJL655434:NJL655437 NTH655434:NTH655437 ODD655434:ODD655437 OMZ655434:OMZ655437 OWV655434:OWV655437 PGR655434:PGR655437 PQN655434:PQN655437 QAJ655434:QAJ655437 QKF655434:QKF655437 QUB655434:QUB655437 RDX655434:RDX655437 RNT655434:RNT655437 RXP655434:RXP655437 SHL655434:SHL655437 SRH655434:SRH655437 TBD655434:TBD655437 TKZ655434:TKZ655437 TUV655434:TUV655437 UER655434:UER655437 UON655434:UON655437 UYJ655434:UYJ655437 VIF655434:VIF655437 VSB655434:VSB655437 WBX655434:WBX655437 WLT655434:WLT655437 WVP655434:WVP655437 H720970:H720973 JD720970:JD720973 SZ720970:SZ720973 ACV720970:ACV720973 AMR720970:AMR720973 AWN720970:AWN720973 BGJ720970:BGJ720973 BQF720970:BQF720973 CAB720970:CAB720973 CJX720970:CJX720973 CTT720970:CTT720973 DDP720970:DDP720973 DNL720970:DNL720973 DXH720970:DXH720973 EHD720970:EHD720973 EQZ720970:EQZ720973 FAV720970:FAV720973 FKR720970:FKR720973 FUN720970:FUN720973 GEJ720970:GEJ720973 GOF720970:GOF720973 GYB720970:GYB720973 HHX720970:HHX720973 HRT720970:HRT720973 IBP720970:IBP720973 ILL720970:ILL720973 IVH720970:IVH720973 JFD720970:JFD720973 JOZ720970:JOZ720973 JYV720970:JYV720973 KIR720970:KIR720973 KSN720970:KSN720973 LCJ720970:LCJ720973 LMF720970:LMF720973 LWB720970:LWB720973 MFX720970:MFX720973 MPT720970:MPT720973 MZP720970:MZP720973 NJL720970:NJL720973 NTH720970:NTH720973 ODD720970:ODD720973 OMZ720970:OMZ720973 OWV720970:OWV720973 PGR720970:PGR720973 PQN720970:PQN720973 QAJ720970:QAJ720973 QKF720970:QKF720973 QUB720970:QUB720973 RDX720970:RDX720973 RNT720970:RNT720973 RXP720970:RXP720973 SHL720970:SHL720973 SRH720970:SRH720973 TBD720970:TBD720973 TKZ720970:TKZ720973 TUV720970:TUV720973 UER720970:UER720973 UON720970:UON720973 UYJ720970:UYJ720973 VIF720970:VIF720973 VSB720970:VSB720973 WBX720970:WBX720973 WLT720970:WLT720973 WVP720970:WVP720973 H786506:H786509 JD786506:JD786509 SZ786506:SZ786509 ACV786506:ACV786509 AMR786506:AMR786509 AWN786506:AWN786509 BGJ786506:BGJ786509 BQF786506:BQF786509 CAB786506:CAB786509 CJX786506:CJX786509 CTT786506:CTT786509 DDP786506:DDP786509 DNL786506:DNL786509 DXH786506:DXH786509 EHD786506:EHD786509 EQZ786506:EQZ786509 FAV786506:FAV786509 FKR786506:FKR786509 FUN786506:FUN786509 GEJ786506:GEJ786509 GOF786506:GOF786509 GYB786506:GYB786509 HHX786506:HHX786509 HRT786506:HRT786509 IBP786506:IBP786509 ILL786506:ILL786509 IVH786506:IVH786509 JFD786506:JFD786509 JOZ786506:JOZ786509 JYV786506:JYV786509 KIR786506:KIR786509 KSN786506:KSN786509 LCJ786506:LCJ786509 LMF786506:LMF786509 LWB786506:LWB786509 MFX786506:MFX786509 MPT786506:MPT786509 MZP786506:MZP786509 NJL786506:NJL786509 NTH786506:NTH786509 ODD786506:ODD786509 OMZ786506:OMZ786509 OWV786506:OWV786509 PGR786506:PGR786509 PQN786506:PQN786509 QAJ786506:QAJ786509 QKF786506:QKF786509 QUB786506:QUB786509 RDX786506:RDX786509 RNT786506:RNT786509 RXP786506:RXP786509 SHL786506:SHL786509 SRH786506:SRH786509 TBD786506:TBD786509 TKZ786506:TKZ786509 TUV786506:TUV786509 UER786506:UER786509 UON786506:UON786509 UYJ786506:UYJ786509 VIF786506:VIF786509 VSB786506:VSB786509 WBX786506:WBX786509 WLT786506:WLT786509 WVP786506:WVP786509 H852042:H852045 JD852042:JD852045 SZ852042:SZ852045 ACV852042:ACV852045 AMR852042:AMR852045 AWN852042:AWN852045 BGJ852042:BGJ852045 BQF852042:BQF852045 CAB852042:CAB852045 CJX852042:CJX852045 CTT852042:CTT852045 DDP852042:DDP852045 DNL852042:DNL852045 DXH852042:DXH852045 EHD852042:EHD852045 EQZ852042:EQZ852045 FAV852042:FAV852045 FKR852042:FKR852045 FUN852042:FUN852045 GEJ852042:GEJ852045 GOF852042:GOF852045 GYB852042:GYB852045 HHX852042:HHX852045 HRT852042:HRT852045 IBP852042:IBP852045 ILL852042:ILL852045 IVH852042:IVH852045 JFD852042:JFD852045 JOZ852042:JOZ852045 JYV852042:JYV852045 KIR852042:KIR852045 KSN852042:KSN852045 LCJ852042:LCJ852045 LMF852042:LMF852045 LWB852042:LWB852045 MFX852042:MFX852045 MPT852042:MPT852045 MZP852042:MZP852045 NJL852042:NJL852045 NTH852042:NTH852045 ODD852042:ODD852045 OMZ852042:OMZ852045 OWV852042:OWV852045 PGR852042:PGR852045 PQN852042:PQN852045 QAJ852042:QAJ852045 QKF852042:QKF852045 QUB852042:QUB852045 RDX852042:RDX852045 RNT852042:RNT852045 RXP852042:RXP852045 SHL852042:SHL852045 SRH852042:SRH852045 TBD852042:TBD852045 TKZ852042:TKZ852045 TUV852042:TUV852045 UER852042:UER852045 UON852042:UON852045 UYJ852042:UYJ852045 VIF852042:VIF852045 VSB852042:VSB852045 WBX852042:WBX852045 WLT852042:WLT852045 WVP852042:WVP852045 H917578:H917581 JD917578:JD917581 SZ917578:SZ917581 ACV917578:ACV917581 AMR917578:AMR917581 AWN917578:AWN917581 BGJ917578:BGJ917581 BQF917578:BQF917581 CAB917578:CAB917581 CJX917578:CJX917581 CTT917578:CTT917581 DDP917578:DDP917581 DNL917578:DNL917581 DXH917578:DXH917581 EHD917578:EHD917581 EQZ917578:EQZ917581 FAV917578:FAV917581 FKR917578:FKR917581 FUN917578:FUN917581 GEJ917578:GEJ917581 GOF917578:GOF917581 GYB917578:GYB917581 HHX917578:HHX917581 HRT917578:HRT917581 IBP917578:IBP917581 ILL917578:ILL917581 IVH917578:IVH917581 JFD917578:JFD917581 JOZ917578:JOZ917581 JYV917578:JYV917581 KIR917578:KIR917581 KSN917578:KSN917581 LCJ917578:LCJ917581 LMF917578:LMF917581 LWB917578:LWB917581 MFX917578:MFX917581 MPT917578:MPT917581 MZP917578:MZP917581 NJL917578:NJL917581 NTH917578:NTH917581 ODD917578:ODD917581 OMZ917578:OMZ917581 OWV917578:OWV917581 PGR917578:PGR917581 PQN917578:PQN917581 QAJ917578:QAJ917581 QKF917578:QKF917581 QUB917578:QUB917581 RDX917578:RDX917581 RNT917578:RNT917581 RXP917578:RXP917581 SHL917578:SHL917581 SRH917578:SRH917581 TBD917578:TBD917581 TKZ917578:TKZ917581 TUV917578:TUV917581 UER917578:UER917581 UON917578:UON917581 UYJ917578:UYJ917581 VIF917578:VIF917581 VSB917578:VSB917581 WBX917578:WBX917581 WLT917578:WLT917581 WVP917578:WVP917581 H983114:H983117 JD983114:JD983117 SZ983114:SZ983117 ACV983114:ACV983117 AMR983114:AMR983117 AWN983114:AWN983117 BGJ983114:BGJ983117 BQF983114:BQF983117 CAB983114:CAB983117 CJX983114:CJX983117 CTT983114:CTT983117 DDP983114:DDP983117 DNL983114:DNL983117 DXH983114:DXH983117 EHD983114:EHD983117 EQZ983114:EQZ983117 FAV983114:FAV983117 FKR983114:FKR983117 FUN983114:FUN983117 GEJ983114:GEJ983117 GOF983114:GOF983117 GYB983114:GYB983117 HHX983114:HHX983117 HRT983114:HRT983117 IBP983114:IBP983117 ILL983114:ILL983117 IVH983114:IVH983117 JFD983114:JFD983117 JOZ983114:JOZ983117 JYV983114:JYV983117 KIR983114:KIR983117 KSN983114:KSN983117 LCJ983114:LCJ983117 LMF983114:LMF983117 LWB983114:LWB983117 MFX983114:MFX983117 MPT983114:MPT983117 MZP983114:MZP983117 NJL983114:NJL983117 NTH983114:NTH983117 ODD983114:ODD983117 OMZ983114:OMZ983117 OWV983114:OWV983117 PGR983114:PGR983117 PQN983114:PQN983117 QAJ983114:QAJ983117 QKF983114:QKF983117 QUB983114:QUB983117 RDX983114:RDX983117 RNT983114:RNT983117 RXP983114:RXP983117 SHL983114:SHL983117 SRH983114:SRH983117 TBD983114:TBD983117 TKZ983114:TKZ983117 TUV983114:TUV983117 UER983114:UER983117 UON983114:UON983117 UYJ983114:UYJ983117 VIF983114:VIF983117 VSB983114:VSB983117 WBX983114:WBX983117 WLT983114:WLT983117 WVP983114:WVP983117 H79:H83 JD79:JD83 SZ79:SZ83 ACV79:ACV83 AMR79:AMR83 AWN79:AWN83 BGJ79:BGJ83 BQF79:BQF83 CAB79:CAB83 CJX79:CJX83 CTT79:CTT83 DDP79:DDP83 DNL79:DNL83 DXH79:DXH83 EHD79:EHD83 EQZ79:EQZ83 FAV79:FAV83 FKR79:FKR83 FUN79:FUN83 GEJ79:GEJ83 GOF79:GOF83 GYB79:GYB83 HHX79:HHX83 HRT79:HRT83 IBP79:IBP83 ILL79:ILL83 IVH79:IVH83 JFD79:JFD83 JOZ79:JOZ83 JYV79:JYV83 KIR79:KIR83 KSN79:KSN83 LCJ79:LCJ83 LMF79:LMF83 LWB79:LWB83 MFX79:MFX83 MPT79:MPT83 MZP79:MZP83 NJL79:NJL83 NTH79:NTH83 ODD79:ODD83 OMZ79:OMZ83 OWV79:OWV83 PGR79:PGR83 PQN79:PQN83 QAJ79:QAJ83 QKF79:QKF83 QUB79:QUB83 RDX79:RDX83 RNT79:RNT83 RXP79:RXP83 SHL79:SHL83 SRH79:SRH83 TBD79:TBD83 TKZ79:TKZ83 TUV79:TUV83 UER79:UER83 UON79:UON83 UYJ79:UYJ83 VIF79:VIF83 VSB79:VSB83 WBX79:WBX83 WLT79:WLT83 WVP79:WVP83 H65615:H65619 JD65615:JD65619 SZ65615:SZ65619 ACV65615:ACV65619 AMR65615:AMR65619 AWN65615:AWN65619 BGJ65615:BGJ65619 BQF65615:BQF65619 CAB65615:CAB65619 CJX65615:CJX65619 CTT65615:CTT65619 DDP65615:DDP65619 DNL65615:DNL65619 DXH65615:DXH65619 EHD65615:EHD65619 EQZ65615:EQZ65619 FAV65615:FAV65619 FKR65615:FKR65619 FUN65615:FUN65619 GEJ65615:GEJ65619 GOF65615:GOF65619 GYB65615:GYB65619 HHX65615:HHX65619 HRT65615:HRT65619 IBP65615:IBP65619 ILL65615:ILL65619 IVH65615:IVH65619 JFD65615:JFD65619 JOZ65615:JOZ65619 JYV65615:JYV65619 KIR65615:KIR65619 KSN65615:KSN65619 LCJ65615:LCJ65619 LMF65615:LMF65619 LWB65615:LWB65619 MFX65615:MFX65619 MPT65615:MPT65619 MZP65615:MZP65619 NJL65615:NJL65619 NTH65615:NTH65619 ODD65615:ODD65619 OMZ65615:OMZ65619 OWV65615:OWV65619 PGR65615:PGR65619 PQN65615:PQN65619 QAJ65615:QAJ65619 QKF65615:QKF65619 QUB65615:QUB65619 RDX65615:RDX65619 RNT65615:RNT65619 RXP65615:RXP65619 SHL65615:SHL65619 SRH65615:SRH65619 TBD65615:TBD65619 TKZ65615:TKZ65619 TUV65615:TUV65619 UER65615:UER65619 UON65615:UON65619 UYJ65615:UYJ65619 VIF65615:VIF65619 VSB65615:VSB65619 WBX65615:WBX65619 WLT65615:WLT65619 WVP65615:WVP65619 H131151:H131155 JD131151:JD131155 SZ131151:SZ131155 ACV131151:ACV131155 AMR131151:AMR131155 AWN131151:AWN131155 BGJ131151:BGJ131155 BQF131151:BQF131155 CAB131151:CAB131155 CJX131151:CJX131155 CTT131151:CTT131155 DDP131151:DDP131155 DNL131151:DNL131155 DXH131151:DXH131155 EHD131151:EHD131155 EQZ131151:EQZ131155 FAV131151:FAV131155 FKR131151:FKR131155 FUN131151:FUN131155 GEJ131151:GEJ131155 GOF131151:GOF131155 GYB131151:GYB131155 HHX131151:HHX131155 HRT131151:HRT131155 IBP131151:IBP131155 ILL131151:ILL131155 IVH131151:IVH131155 JFD131151:JFD131155 JOZ131151:JOZ131155 JYV131151:JYV131155 KIR131151:KIR131155 KSN131151:KSN131155 LCJ131151:LCJ131155 LMF131151:LMF131155 LWB131151:LWB131155 MFX131151:MFX131155 MPT131151:MPT131155 MZP131151:MZP131155 NJL131151:NJL131155 NTH131151:NTH131155 ODD131151:ODD131155 OMZ131151:OMZ131155 OWV131151:OWV131155 PGR131151:PGR131155 PQN131151:PQN131155 QAJ131151:QAJ131155 QKF131151:QKF131155 QUB131151:QUB131155 RDX131151:RDX131155 RNT131151:RNT131155 RXP131151:RXP131155 SHL131151:SHL131155 SRH131151:SRH131155 TBD131151:TBD131155 TKZ131151:TKZ131155 TUV131151:TUV131155 UER131151:UER131155 UON131151:UON131155 UYJ131151:UYJ131155 VIF131151:VIF131155 VSB131151:VSB131155 WBX131151:WBX131155 WLT131151:WLT131155 WVP131151:WVP131155 H196687:H196691 JD196687:JD196691 SZ196687:SZ196691 ACV196687:ACV196691 AMR196687:AMR196691 AWN196687:AWN196691 BGJ196687:BGJ196691 BQF196687:BQF196691 CAB196687:CAB196691 CJX196687:CJX196691 CTT196687:CTT196691 DDP196687:DDP196691 DNL196687:DNL196691 DXH196687:DXH196691 EHD196687:EHD196691 EQZ196687:EQZ196691 FAV196687:FAV196691 FKR196687:FKR196691 FUN196687:FUN196691 GEJ196687:GEJ196691 GOF196687:GOF196691 GYB196687:GYB196691 HHX196687:HHX196691 HRT196687:HRT196691 IBP196687:IBP196691 ILL196687:ILL196691 IVH196687:IVH196691 JFD196687:JFD196691 JOZ196687:JOZ196691 JYV196687:JYV196691 KIR196687:KIR196691 KSN196687:KSN196691 LCJ196687:LCJ196691 LMF196687:LMF196691 LWB196687:LWB196691 MFX196687:MFX196691 MPT196687:MPT196691 MZP196687:MZP196691 NJL196687:NJL196691 NTH196687:NTH196691 ODD196687:ODD196691 OMZ196687:OMZ196691 OWV196687:OWV196691 PGR196687:PGR196691 PQN196687:PQN196691 QAJ196687:QAJ196691 QKF196687:QKF196691 QUB196687:QUB196691 RDX196687:RDX196691 RNT196687:RNT196691 RXP196687:RXP196691 SHL196687:SHL196691 SRH196687:SRH196691 TBD196687:TBD196691 TKZ196687:TKZ196691 TUV196687:TUV196691 UER196687:UER196691 UON196687:UON196691 UYJ196687:UYJ196691 VIF196687:VIF196691 VSB196687:VSB196691 WBX196687:WBX196691 WLT196687:WLT196691 WVP196687:WVP196691 H262223:H262227 JD262223:JD262227 SZ262223:SZ262227 ACV262223:ACV262227 AMR262223:AMR262227 AWN262223:AWN262227 BGJ262223:BGJ262227 BQF262223:BQF262227 CAB262223:CAB262227 CJX262223:CJX262227 CTT262223:CTT262227 DDP262223:DDP262227 DNL262223:DNL262227 DXH262223:DXH262227 EHD262223:EHD262227 EQZ262223:EQZ262227 FAV262223:FAV262227 FKR262223:FKR262227 FUN262223:FUN262227 GEJ262223:GEJ262227 GOF262223:GOF262227 GYB262223:GYB262227 HHX262223:HHX262227 HRT262223:HRT262227 IBP262223:IBP262227 ILL262223:ILL262227 IVH262223:IVH262227 JFD262223:JFD262227 JOZ262223:JOZ262227 JYV262223:JYV262227 KIR262223:KIR262227 KSN262223:KSN262227 LCJ262223:LCJ262227 LMF262223:LMF262227 LWB262223:LWB262227 MFX262223:MFX262227 MPT262223:MPT262227 MZP262223:MZP262227 NJL262223:NJL262227 NTH262223:NTH262227 ODD262223:ODD262227 OMZ262223:OMZ262227 OWV262223:OWV262227 PGR262223:PGR262227 PQN262223:PQN262227 QAJ262223:QAJ262227 QKF262223:QKF262227 QUB262223:QUB262227 RDX262223:RDX262227 RNT262223:RNT262227 RXP262223:RXP262227 SHL262223:SHL262227 SRH262223:SRH262227 TBD262223:TBD262227 TKZ262223:TKZ262227 TUV262223:TUV262227 UER262223:UER262227 UON262223:UON262227 UYJ262223:UYJ262227 VIF262223:VIF262227 VSB262223:VSB262227 WBX262223:WBX262227 WLT262223:WLT262227 WVP262223:WVP262227 H327759:H327763 JD327759:JD327763 SZ327759:SZ327763 ACV327759:ACV327763 AMR327759:AMR327763 AWN327759:AWN327763 BGJ327759:BGJ327763 BQF327759:BQF327763 CAB327759:CAB327763 CJX327759:CJX327763 CTT327759:CTT327763 DDP327759:DDP327763 DNL327759:DNL327763 DXH327759:DXH327763 EHD327759:EHD327763 EQZ327759:EQZ327763 FAV327759:FAV327763 FKR327759:FKR327763 FUN327759:FUN327763 GEJ327759:GEJ327763 GOF327759:GOF327763 GYB327759:GYB327763 HHX327759:HHX327763 HRT327759:HRT327763 IBP327759:IBP327763 ILL327759:ILL327763 IVH327759:IVH327763 JFD327759:JFD327763 JOZ327759:JOZ327763 JYV327759:JYV327763 KIR327759:KIR327763 KSN327759:KSN327763 LCJ327759:LCJ327763 LMF327759:LMF327763 LWB327759:LWB327763 MFX327759:MFX327763 MPT327759:MPT327763 MZP327759:MZP327763 NJL327759:NJL327763 NTH327759:NTH327763 ODD327759:ODD327763 OMZ327759:OMZ327763 OWV327759:OWV327763 PGR327759:PGR327763 PQN327759:PQN327763 QAJ327759:QAJ327763 QKF327759:QKF327763 QUB327759:QUB327763 RDX327759:RDX327763 RNT327759:RNT327763 RXP327759:RXP327763 SHL327759:SHL327763 SRH327759:SRH327763 TBD327759:TBD327763 TKZ327759:TKZ327763 TUV327759:TUV327763 UER327759:UER327763 UON327759:UON327763 UYJ327759:UYJ327763 VIF327759:VIF327763 VSB327759:VSB327763 WBX327759:WBX327763 WLT327759:WLT327763 WVP327759:WVP327763 H393295:H393299 JD393295:JD393299 SZ393295:SZ393299 ACV393295:ACV393299 AMR393295:AMR393299 AWN393295:AWN393299 BGJ393295:BGJ393299 BQF393295:BQF393299 CAB393295:CAB393299 CJX393295:CJX393299 CTT393295:CTT393299 DDP393295:DDP393299 DNL393295:DNL393299 DXH393295:DXH393299 EHD393295:EHD393299 EQZ393295:EQZ393299 FAV393295:FAV393299 FKR393295:FKR393299 FUN393295:FUN393299 GEJ393295:GEJ393299 GOF393295:GOF393299 GYB393295:GYB393299 HHX393295:HHX393299 HRT393295:HRT393299 IBP393295:IBP393299 ILL393295:ILL393299 IVH393295:IVH393299 JFD393295:JFD393299 JOZ393295:JOZ393299 JYV393295:JYV393299 KIR393295:KIR393299 KSN393295:KSN393299 LCJ393295:LCJ393299 LMF393295:LMF393299 LWB393295:LWB393299 MFX393295:MFX393299 MPT393295:MPT393299 MZP393295:MZP393299 NJL393295:NJL393299 NTH393295:NTH393299 ODD393295:ODD393299 OMZ393295:OMZ393299 OWV393295:OWV393299 PGR393295:PGR393299 PQN393295:PQN393299 QAJ393295:QAJ393299 QKF393295:QKF393299 QUB393295:QUB393299 RDX393295:RDX393299 RNT393295:RNT393299 RXP393295:RXP393299 SHL393295:SHL393299 SRH393295:SRH393299 TBD393295:TBD393299 TKZ393295:TKZ393299 TUV393295:TUV393299 UER393295:UER393299 UON393295:UON393299 UYJ393295:UYJ393299 VIF393295:VIF393299 VSB393295:VSB393299 WBX393295:WBX393299 WLT393295:WLT393299 WVP393295:WVP393299 H458831:H458835 JD458831:JD458835 SZ458831:SZ458835 ACV458831:ACV458835 AMR458831:AMR458835 AWN458831:AWN458835 BGJ458831:BGJ458835 BQF458831:BQF458835 CAB458831:CAB458835 CJX458831:CJX458835 CTT458831:CTT458835 DDP458831:DDP458835 DNL458831:DNL458835 DXH458831:DXH458835 EHD458831:EHD458835 EQZ458831:EQZ458835 FAV458831:FAV458835 FKR458831:FKR458835 FUN458831:FUN458835 GEJ458831:GEJ458835 GOF458831:GOF458835 GYB458831:GYB458835 HHX458831:HHX458835 HRT458831:HRT458835 IBP458831:IBP458835 ILL458831:ILL458835 IVH458831:IVH458835 JFD458831:JFD458835 JOZ458831:JOZ458835 JYV458831:JYV458835 KIR458831:KIR458835 KSN458831:KSN458835 LCJ458831:LCJ458835 LMF458831:LMF458835 LWB458831:LWB458835 MFX458831:MFX458835 MPT458831:MPT458835 MZP458831:MZP458835 NJL458831:NJL458835 NTH458831:NTH458835 ODD458831:ODD458835 OMZ458831:OMZ458835 OWV458831:OWV458835 PGR458831:PGR458835 PQN458831:PQN458835 QAJ458831:QAJ458835 QKF458831:QKF458835 QUB458831:QUB458835 RDX458831:RDX458835 RNT458831:RNT458835 RXP458831:RXP458835 SHL458831:SHL458835 SRH458831:SRH458835 TBD458831:TBD458835 TKZ458831:TKZ458835 TUV458831:TUV458835 UER458831:UER458835 UON458831:UON458835 UYJ458831:UYJ458835 VIF458831:VIF458835 VSB458831:VSB458835 WBX458831:WBX458835 WLT458831:WLT458835 WVP458831:WVP458835 H524367:H524371 JD524367:JD524371 SZ524367:SZ524371 ACV524367:ACV524371 AMR524367:AMR524371 AWN524367:AWN524371 BGJ524367:BGJ524371 BQF524367:BQF524371 CAB524367:CAB524371 CJX524367:CJX524371 CTT524367:CTT524371 DDP524367:DDP524371 DNL524367:DNL524371 DXH524367:DXH524371 EHD524367:EHD524371 EQZ524367:EQZ524371 FAV524367:FAV524371 FKR524367:FKR524371 FUN524367:FUN524371 GEJ524367:GEJ524371 GOF524367:GOF524371 GYB524367:GYB524371 HHX524367:HHX524371 HRT524367:HRT524371 IBP524367:IBP524371 ILL524367:ILL524371 IVH524367:IVH524371 JFD524367:JFD524371 JOZ524367:JOZ524371 JYV524367:JYV524371 KIR524367:KIR524371 KSN524367:KSN524371 LCJ524367:LCJ524371 LMF524367:LMF524371 LWB524367:LWB524371 MFX524367:MFX524371 MPT524367:MPT524371 MZP524367:MZP524371 NJL524367:NJL524371 NTH524367:NTH524371 ODD524367:ODD524371 OMZ524367:OMZ524371 OWV524367:OWV524371 PGR524367:PGR524371 PQN524367:PQN524371 QAJ524367:QAJ524371 QKF524367:QKF524371 QUB524367:QUB524371 RDX524367:RDX524371 RNT524367:RNT524371 RXP524367:RXP524371 SHL524367:SHL524371 SRH524367:SRH524371 TBD524367:TBD524371 TKZ524367:TKZ524371 TUV524367:TUV524371 UER524367:UER524371 UON524367:UON524371 UYJ524367:UYJ524371 VIF524367:VIF524371 VSB524367:VSB524371 WBX524367:WBX524371 WLT524367:WLT524371 WVP524367:WVP524371 H589903:H589907 JD589903:JD589907 SZ589903:SZ589907 ACV589903:ACV589907 AMR589903:AMR589907 AWN589903:AWN589907 BGJ589903:BGJ589907 BQF589903:BQF589907 CAB589903:CAB589907 CJX589903:CJX589907 CTT589903:CTT589907 DDP589903:DDP589907 DNL589903:DNL589907 DXH589903:DXH589907 EHD589903:EHD589907 EQZ589903:EQZ589907 FAV589903:FAV589907 FKR589903:FKR589907 FUN589903:FUN589907 GEJ589903:GEJ589907 GOF589903:GOF589907 GYB589903:GYB589907 HHX589903:HHX589907 HRT589903:HRT589907 IBP589903:IBP589907 ILL589903:ILL589907 IVH589903:IVH589907 JFD589903:JFD589907 JOZ589903:JOZ589907 JYV589903:JYV589907 KIR589903:KIR589907 KSN589903:KSN589907 LCJ589903:LCJ589907 LMF589903:LMF589907 LWB589903:LWB589907 MFX589903:MFX589907 MPT589903:MPT589907 MZP589903:MZP589907 NJL589903:NJL589907 NTH589903:NTH589907 ODD589903:ODD589907 OMZ589903:OMZ589907 OWV589903:OWV589907 PGR589903:PGR589907 PQN589903:PQN589907 QAJ589903:QAJ589907 QKF589903:QKF589907 QUB589903:QUB589907 RDX589903:RDX589907 RNT589903:RNT589907 RXP589903:RXP589907 SHL589903:SHL589907 SRH589903:SRH589907 TBD589903:TBD589907 TKZ589903:TKZ589907 TUV589903:TUV589907 UER589903:UER589907 UON589903:UON589907 UYJ589903:UYJ589907 VIF589903:VIF589907 VSB589903:VSB589907 WBX589903:WBX589907 WLT589903:WLT589907 WVP589903:WVP589907 H655439:H655443 JD655439:JD655443 SZ655439:SZ655443 ACV655439:ACV655443 AMR655439:AMR655443 AWN655439:AWN655443 BGJ655439:BGJ655443 BQF655439:BQF655443 CAB655439:CAB655443 CJX655439:CJX655443 CTT655439:CTT655443 DDP655439:DDP655443 DNL655439:DNL655443 DXH655439:DXH655443 EHD655439:EHD655443 EQZ655439:EQZ655443 FAV655439:FAV655443 FKR655439:FKR655443 FUN655439:FUN655443 GEJ655439:GEJ655443 GOF655439:GOF655443 GYB655439:GYB655443 HHX655439:HHX655443 HRT655439:HRT655443 IBP655439:IBP655443 ILL655439:ILL655443 IVH655439:IVH655443 JFD655439:JFD655443 JOZ655439:JOZ655443 JYV655439:JYV655443 KIR655439:KIR655443 KSN655439:KSN655443 LCJ655439:LCJ655443 LMF655439:LMF655443 LWB655439:LWB655443 MFX655439:MFX655443 MPT655439:MPT655443 MZP655439:MZP655443 NJL655439:NJL655443 NTH655439:NTH655443 ODD655439:ODD655443 OMZ655439:OMZ655443 OWV655439:OWV655443 PGR655439:PGR655443 PQN655439:PQN655443 QAJ655439:QAJ655443 QKF655439:QKF655443 QUB655439:QUB655443 RDX655439:RDX655443 RNT655439:RNT655443 RXP655439:RXP655443 SHL655439:SHL655443 SRH655439:SRH655443 TBD655439:TBD655443 TKZ655439:TKZ655443 TUV655439:TUV655443 UER655439:UER655443 UON655439:UON655443 UYJ655439:UYJ655443 VIF655439:VIF655443 VSB655439:VSB655443 WBX655439:WBX655443 WLT655439:WLT655443 WVP655439:WVP655443 H720975:H720979 JD720975:JD720979 SZ720975:SZ720979 ACV720975:ACV720979 AMR720975:AMR720979 AWN720975:AWN720979 BGJ720975:BGJ720979 BQF720975:BQF720979 CAB720975:CAB720979 CJX720975:CJX720979 CTT720975:CTT720979 DDP720975:DDP720979 DNL720975:DNL720979 DXH720975:DXH720979 EHD720975:EHD720979 EQZ720975:EQZ720979 FAV720975:FAV720979 FKR720975:FKR720979 FUN720975:FUN720979 GEJ720975:GEJ720979 GOF720975:GOF720979 GYB720975:GYB720979 HHX720975:HHX720979 HRT720975:HRT720979 IBP720975:IBP720979 ILL720975:ILL720979 IVH720975:IVH720979 JFD720975:JFD720979 JOZ720975:JOZ720979 JYV720975:JYV720979 KIR720975:KIR720979 KSN720975:KSN720979 LCJ720975:LCJ720979 LMF720975:LMF720979 LWB720975:LWB720979 MFX720975:MFX720979 MPT720975:MPT720979 MZP720975:MZP720979 NJL720975:NJL720979 NTH720975:NTH720979 ODD720975:ODD720979 OMZ720975:OMZ720979 OWV720975:OWV720979 PGR720975:PGR720979 PQN720975:PQN720979 QAJ720975:QAJ720979 QKF720975:QKF720979 QUB720975:QUB720979 RDX720975:RDX720979 RNT720975:RNT720979 RXP720975:RXP720979 SHL720975:SHL720979 SRH720975:SRH720979 TBD720975:TBD720979 TKZ720975:TKZ720979 TUV720975:TUV720979 UER720975:UER720979 UON720975:UON720979 UYJ720975:UYJ720979 VIF720975:VIF720979 VSB720975:VSB720979 WBX720975:WBX720979 WLT720975:WLT720979 WVP720975:WVP720979 H786511:H786515 JD786511:JD786515 SZ786511:SZ786515 ACV786511:ACV786515 AMR786511:AMR786515 AWN786511:AWN786515 BGJ786511:BGJ786515 BQF786511:BQF786515 CAB786511:CAB786515 CJX786511:CJX786515 CTT786511:CTT786515 DDP786511:DDP786515 DNL786511:DNL786515 DXH786511:DXH786515 EHD786511:EHD786515 EQZ786511:EQZ786515 FAV786511:FAV786515 FKR786511:FKR786515 FUN786511:FUN786515 GEJ786511:GEJ786515 GOF786511:GOF786515 GYB786511:GYB786515 HHX786511:HHX786515 HRT786511:HRT786515 IBP786511:IBP786515 ILL786511:ILL786515 IVH786511:IVH786515 JFD786511:JFD786515 JOZ786511:JOZ786515 JYV786511:JYV786515 KIR786511:KIR786515 KSN786511:KSN786515 LCJ786511:LCJ786515 LMF786511:LMF786515 LWB786511:LWB786515 MFX786511:MFX786515 MPT786511:MPT786515 MZP786511:MZP786515 NJL786511:NJL786515 NTH786511:NTH786515 ODD786511:ODD786515 OMZ786511:OMZ786515 OWV786511:OWV786515 PGR786511:PGR786515 PQN786511:PQN786515 QAJ786511:QAJ786515 QKF786511:QKF786515 QUB786511:QUB786515 RDX786511:RDX786515 RNT786511:RNT786515 RXP786511:RXP786515 SHL786511:SHL786515 SRH786511:SRH786515 TBD786511:TBD786515 TKZ786511:TKZ786515 TUV786511:TUV786515 UER786511:UER786515 UON786511:UON786515 UYJ786511:UYJ786515 VIF786511:VIF786515 VSB786511:VSB786515 WBX786511:WBX786515 WLT786511:WLT786515 WVP786511:WVP786515 H852047:H852051 JD852047:JD852051 SZ852047:SZ852051 ACV852047:ACV852051 AMR852047:AMR852051 AWN852047:AWN852051 BGJ852047:BGJ852051 BQF852047:BQF852051 CAB852047:CAB852051 CJX852047:CJX852051 CTT852047:CTT852051 DDP852047:DDP852051 DNL852047:DNL852051 DXH852047:DXH852051 EHD852047:EHD852051 EQZ852047:EQZ852051 FAV852047:FAV852051 FKR852047:FKR852051 FUN852047:FUN852051 GEJ852047:GEJ852051 GOF852047:GOF852051 GYB852047:GYB852051 HHX852047:HHX852051 HRT852047:HRT852051 IBP852047:IBP852051 ILL852047:ILL852051 IVH852047:IVH852051 JFD852047:JFD852051 JOZ852047:JOZ852051 JYV852047:JYV852051 KIR852047:KIR852051 KSN852047:KSN852051 LCJ852047:LCJ852051 LMF852047:LMF852051 LWB852047:LWB852051 MFX852047:MFX852051 MPT852047:MPT852051 MZP852047:MZP852051 NJL852047:NJL852051 NTH852047:NTH852051 ODD852047:ODD852051 OMZ852047:OMZ852051 OWV852047:OWV852051 PGR852047:PGR852051 PQN852047:PQN852051 QAJ852047:QAJ852051 QKF852047:QKF852051 QUB852047:QUB852051 RDX852047:RDX852051 RNT852047:RNT852051 RXP852047:RXP852051 SHL852047:SHL852051 SRH852047:SRH852051 TBD852047:TBD852051 TKZ852047:TKZ852051 TUV852047:TUV852051 UER852047:UER852051 UON852047:UON852051 UYJ852047:UYJ852051 VIF852047:VIF852051 VSB852047:VSB852051 WBX852047:WBX852051 WLT852047:WLT852051 WVP852047:WVP852051 H917583:H917587 JD917583:JD917587 SZ917583:SZ917587 ACV917583:ACV917587 AMR917583:AMR917587 AWN917583:AWN917587 BGJ917583:BGJ917587 BQF917583:BQF917587 CAB917583:CAB917587 CJX917583:CJX917587 CTT917583:CTT917587 DDP917583:DDP917587 DNL917583:DNL917587 DXH917583:DXH917587 EHD917583:EHD917587 EQZ917583:EQZ917587 FAV917583:FAV917587 FKR917583:FKR917587 FUN917583:FUN917587 GEJ917583:GEJ917587 GOF917583:GOF917587 GYB917583:GYB917587 HHX917583:HHX917587 HRT917583:HRT917587 IBP917583:IBP917587 ILL917583:ILL917587 IVH917583:IVH917587 JFD917583:JFD917587 JOZ917583:JOZ917587 JYV917583:JYV917587 KIR917583:KIR917587 KSN917583:KSN917587 LCJ917583:LCJ917587 LMF917583:LMF917587 LWB917583:LWB917587 MFX917583:MFX917587 MPT917583:MPT917587 MZP917583:MZP917587 NJL917583:NJL917587 NTH917583:NTH917587 ODD917583:ODD917587 OMZ917583:OMZ917587 OWV917583:OWV917587 PGR917583:PGR917587 PQN917583:PQN917587 QAJ917583:QAJ917587 QKF917583:QKF917587 QUB917583:QUB917587 RDX917583:RDX917587 RNT917583:RNT917587 RXP917583:RXP917587 SHL917583:SHL917587 SRH917583:SRH917587 TBD917583:TBD917587 TKZ917583:TKZ917587 TUV917583:TUV917587 UER917583:UER917587 UON917583:UON917587 UYJ917583:UYJ917587 VIF917583:VIF917587 VSB917583:VSB917587 WBX917583:WBX917587 WLT917583:WLT917587 WVP917583:WVP917587 H983119:H983123 JD983119:JD983123 SZ983119:SZ983123 ACV983119:ACV983123 AMR983119:AMR983123 AWN983119:AWN983123 BGJ983119:BGJ983123 BQF983119:BQF983123 CAB983119:CAB983123 CJX983119:CJX983123 CTT983119:CTT983123 DDP983119:DDP983123 DNL983119:DNL983123 DXH983119:DXH983123 EHD983119:EHD983123 EQZ983119:EQZ983123 FAV983119:FAV983123 FKR983119:FKR983123 FUN983119:FUN983123 GEJ983119:GEJ983123 GOF983119:GOF983123 GYB983119:GYB983123 HHX983119:HHX983123 HRT983119:HRT983123 IBP983119:IBP983123 ILL983119:ILL983123 IVH983119:IVH983123 JFD983119:JFD983123 JOZ983119:JOZ983123 JYV983119:JYV983123 KIR983119:KIR983123 KSN983119:KSN983123 LCJ983119:LCJ983123 LMF983119:LMF983123 LWB983119:LWB983123 MFX983119:MFX983123 MPT983119:MPT983123 MZP983119:MZP983123 NJL983119:NJL983123 NTH983119:NTH983123 ODD983119:ODD983123 OMZ983119:OMZ983123 OWV983119:OWV983123 PGR983119:PGR983123 PQN983119:PQN983123 QAJ983119:QAJ983123 QKF983119:QKF983123 QUB983119:QUB983123 RDX983119:RDX983123 RNT983119:RNT983123 RXP983119:RXP983123 SHL983119:SHL983123 SRH983119:SRH983123 TBD983119:TBD983123 TKZ983119:TKZ983123 TUV983119:TUV983123 UER983119:UER983123 UON983119:UON983123 UYJ983119:UYJ983123 VIF983119:VIF983123 VSB983119:VSB983123 WBX983119:WBX983123 WLT983119:WLT983123 WVP983119:WVP983123 H85:H93 JD85:JD93 SZ85:SZ93 ACV85:ACV93 AMR85:AMR93 AWN85:AWN93 BGJ85:BGJ93 BQF85:BQF93 CAB85:CAB93 CJX85:CJX93 CTT85:CTT93 DDP85:DDP93 DNL85:DNL93 DXH85:DXH93 EHD85:EHD93 EQZ85:EQZ93 FAV85:FAV93 FKR85:FKR93 FUN85:FUN93 GEJ85:GEJ93 GOF85:GOF93 GYB85:GYB93 HHX85:HHX93 HRT85:HRT93 IBP85:IBP93 ILL85:ILL93 IVH85:IVH93 JFD85:JFD93 JOZ85:JOZ93 JYV85:JYV93 KIR85:KIR93 KSN85:KSN93 LCJ85:LCJ93 LMF85:LMF93 LWB85:LWB93 MFX85:MFX93 MPT85:MPT93 MZP85:MZP93 NJL85:NJL93 NTH85:NTH93 ODD85:ODD93 OMZ85:OMZ93 OWV85:OWV93 PGR85:PGR93 PQN85:PQN93 QAJ85:QAJ93 QKF85:QKF93 QUB85:QUB93 RDX85:RDX93 RNT85:RNT93 RXP85:RXP93 SHL85:SHL93 SRH85:SRH93 TBD85:TBD93 TKZ85:TKZ93 TUV85:TUV93 UER85:UER93 UON85:UON93 UYJ85:UYJ93 VIF85:VIF93 VSB85:VSB93 WBX85:WBX93 WLT85:WLT93 WVP85:WVP93 H65621:H65629 JD65621:JD65629 SZ65621:SZ65629 ACV65621:ACV65629 AMR65621:AMR65629 AWN65621:AWN65629 BGJ65621:BGJ65629 BQF65621:BQF65629 CAB65621:CAB65629 CJX65621:CJX65629 CTT65621:CTT65629 DDP65621:DDP65629 DNL65621:DNL65629 DXH65621:DXH65629 EHD65621:EHD65629 EQZ65621:EQZ65629 FAV65621:FAV65629 FKR65621:FKR65629 FUN65621:FUN65629 GEJ65621:GEJ65629 GOF65621:GOF65629 GYB65621:GYB65629 HHX65621:HHX65629 HRT65621:HRT65629 IBP65621:IBP65629 ILL65621:ILL65629 IVH65621:IVH65629 JFD65621:JFD65629 JOZ65621:JOZ65629 JYV65621:JYV65629 KIR65621:KIR65629 KSN65621:KSN65629 LCJ65621:LCJ65629 LMF65621:LMF65629 LWB65621:LWB65629 MFX65621:MFX65629 MPT65621:MPT65629 MZP65621:MZP65629 NJL65621:NJL65629 NTH65621:NTH65629 ODD65621:ODD65629 OMZ65621:OMZ65629 OWV65621:OWV65629 PGR65621:PGR65629 PQN65621:PQN65629 QAJ65621:QAJ65629 QKF65621:QKF65629 QUB65621:QUB65629 RDX65621:RDX65629 RNT65621:RNT65629 RXP65621:RXP65629 SHL65621:SHL65629 SRH65621:SRH65629 TBD65621:TBD65629 TKZ65621:TKZ65629 TUV65621:TUV65629 UER65621:UER65629 UON65621:UON65629 UYJ65621:UYJ65629 VIF65621:VIF65629 VSB65621:VSB65629 WBX65621:WBX65629 WLT65621:WLT65629 WVP65621:WVP65629 H131157:H131165 JD131157:JD131165 SZ131157:SZ131165 ACV131157:ACV131165 AMR131157:AMR131165 AWN131157:AWN131165 BGJ131157:BGJ131165 BQF131157:BQF131165 CAB131157:CAB131165 CJX131157:CJX131165 CTT131157:CTT131165 DDP131157:DDP131165 DNL131157:DNL131165 DXH131157:DXH131165 EHD131157:EHD131165 EQZ131157:EQZ131165 FAV131157:FAV131165 FKR131157:FKR131165 FUN131157:FUN131165 GEJ131157:GEJ131165 GOF131157:GOF131165 GYB131157:GYB131165 HHX131157:HHX131165 HRT131157:HRT131165 IBP131157:IBP131165 ILL131157:ILL131165 IVH131157:IVH131165 JFD131157:JFD131165 JOZ131157:JOZ131165 JYV131157:JYV131165 KIR131157:KIR131165 KSN131157:KSN131165 LCJ131157:LCJ131165 LMF131157:LMF131165 LWB131157:LWB131165 MFX131157:MFX131165 MPT131157:MPT131165 MZP131157:MZP131165 NJL131157:NJL131165 NTH131157:NTH131165 ODD131157:ODD131165 OMZ131157:OMZ131165 OWV131157:OWV131165 PGR131157:PGR131165 PQN131157:PQN131165 QAJ131157:QAJ131165 QKF131157:QKF131165 QUB131157:QUB131165 RDX131157:RDX131165 RNT131157:RNT131165 RXP131157:RXP131165 SHL131157:SHL131165 SRH131157:SRH131165 TBD131157:TBD131165 TKZ131157:TKZ131165 TUV131157:TUV131165 UER131157:UER131165 UON131157:UON131165 UYJ131157:UYJ131165 VIF131157:VIF131165 VSB131157:VSB131165 WBX131157:WBX131165 WLT131157:WLT131165 WVP131157:WVP131165 H196693:H196701 JD196693:JD196701 SZ196693:SZ196701 ACV196693:ACV196701 AMR196693:AMR196701 AWN196693:AWN196701 BGJ196693:BGJ196701 BQF196693:BQF196701 CAB196693:CAB196701 CJX196693:CJX196701 CTT196693:CTT196701 DDP196693:DDP196701 DNL196693:DNL196701 DXH196693:DXH196701 EHD196693:EHD196701 EQZ196693:EQZ196701 FAV196693:FAV196701 FKR196693:FKR196701 FUN196693:FUN196701 GEJ196693:GEJ196701 GOF196693:GOF196701 GYB196693:GYB196701 HHX196693:HHX196701 HRT196693:HRT196701 IBP196693:IBP196701 ILL196693:ILL196701 IVH196693:IVH196701 JFD196693:JFD196701 JOZ196693:JOZ196701 JYV196693:JYV196701 KIR196693:KIR196701 KSN196693:KSN196701 LCJ196693:LCJ196701 LMF196693:LMF196701 LWB196693:LWB196701 MFX196693:MFX196701 MPT196693:MPT196701 MZP196693:MZP196701 NJL196693:NJL196701 NTH196693:NTH196701 ODD196693:ODD196701 OMZ196693:OMZ196701 OWV196693:OWV196701 PGR196693:PGR196701 PQN196693:PQN196701 QAJ196693:QAJ196701 QKF196693:QKF196701 QUB196693:QUB196701 RDX196693:RDX196701 RNT196693:RNT196701 RXP196693:RXP196701 SHL196693:SHL196701 SRH196693:SRH196701 TBD196693:TBD196701 TKZ196693:TKZ196701 TUV196693:TUV196701 UER196693:UER196701 UON196693:UON196701 UYJ196693:UYJ196701 VIF196693:VIF196701 VSB196693:VSB196701 WBX196693:WBX196701 WLT196693:WLT196701 WVP196693:WVP196701 H262229:H262237 JD262229:JD262237 SZ262229:SZ262237 ACV262229:ACV262237 AMR262229:AMR262237 AWN262229:AWN262237 BGJ262229:BGJ262237 BQF262229:BQF262237 CAB262229:CAB262237 CJX262229:CJX262237 CTT262229:CTT262237 DDP262229:DDP262237 DNL262229:DNL262237 DXH262229:DXH262237 EHD262229:EHD262237 EQZ262229:EQZ262237 FAV262229:FAV262237 FKR262229:FKR262237 FUN262229:FUN262237 GEJ262229:GEJ262237 GOF262229:GOF262237 GYB262229:GYB262237 HHX262229:HHX262237 HRT262229:HRT262237 IBP262229:IBP262237 ILL262229:ILL262237 IVH262229:IVH262237 JFD262229:JFD262237 JOZ262229:JOZ262237 JYV262229:JYV262237 KIR262229:KIR262237 KSN262229:KSN262237 LCJ262229:LCJ262237 LMF262229:LMF262237 LWB262229:LWB262237 MFX262229:MFX262237 MPT262229:MPT262237 MZP262229:MZP262237 NJL262229:NJL262237 NTH262229:NTH262237 ODD262229:ODD262237 OMZ262229:OMZ262237 OWV262229:OWV262237 PGR262229:PGR262237 PQN262229:PQN262237 QAJ262229:QAJ262237 QKF262229:QKF262237 QUB262229:QUB262237 RDX262229:RDX262237 RNT262229:RNT262237 RXP262229:RXP262237 SHL262229:SHL262237 SRH262229:SRH262237 TBD262229:TBD262237 TKZ262229:TKZ262237 TUV262229:TUV262237 UER262229:UER262237 UON262229:UON262237 UYJ262229:UYJ262237 VIF262229:VIF262237 VSB262229:VSB262237 WBX262229:WBX262237 WLT262229:WLT262237 WVP262229:WVP262237 H327765:H327773 JD327765:JD327773 SZ327765:SZ327773 ACV327765:ACV327773 AMR327765:AMR327773 AWN327765:AWN327773 BGJ327765:BGJ327773 BQF327765:BQF327773 CAB327765:CAB327773 CJX327765:CJX327773 CTT327765:CTT327773 DDP327765:DDP327773 DNL327765:DNL327773 DXH327765:DXH327773 EHD327765:EHD327773 EQZ327765:EQZ327773 FAV327765:FAV327773 FKR327765:FKR327773 FUN327765:FUN327773 GEJ327765:GEJ327773 GOF327765:GOF327773 GYB327765:GYB327773 HHX327765:HHX327773 HRT327765:HRT327773 IBP327765:IBP327773 ILL327765:ILL327773 IVH327765:IVH327773 JFD327765:JFD327773 JOZ327765:JOZ327773 JYV327765:JYV327773 KIR327765:KIR327773 KSN327765:KSN327773 LCJ327765:LCJ327773 LMF327765:LMF327773 LWB327765:LWB327773 MFX327765:MFX327773 MPT327765:MPT327773 MZP327765:MZP327773 NJL327765:NJL327773 NTH327765:NTH327773 ODD327765:ODD327773 OMZ327765:OMZ327773 OWV327765:OWV327773 PGR327765:PGR327773 PQN327765:PQN327773 QAJ327765:QAJ327773 QKF327765:QKF327773 QUB327765:QUB327773 RDX327765:RDX327773 RNT327765:RNT327773 RXP327765:RXP327773 SHL327765:SHL327773 SRH327765:SRH327773 TBD327765:TBD327773 TKZ327765:TKZ327773 TUV327765:TUV327773 UER327765:UER327773 UON327765:UON327773 UYJ327765:UYJ327773 VIF327765:VIF327773 VSB327765:VSB327773 WBX327765:WBX327773 WLT327765:WLT327773 WVP327765:WVP327773 H393301:H393309 JD393301:JD393309 SZ393301:SZ393309 ACV393301:ACV393309 AMR393301:AMR393309 AWN393301:AWN393309 BGJ393301:BGJ393309 BQF393301:BQF393309 CAB393301:CAB393309 CJX393301:CJX393309 CTT393301:CTT393309 DDP393301:DDP393309 DNL393301:DNL393309 DXH393301:DXH393309 EHD393301:EHD393309 EQZ393301:EQZ393309 FAV393301:FAV393309 FKR393301:FKR393309 FUN393301:FUN393309 GEJ393301:GEJ393309 GOF393301:GOF393309 GYB393301:GYB393309 HHX393301:HHX393309 HRT393301:HRT393309 IBP393301:IBP393309 ILL393301:ILL393309 IVH393301:IVH393309 JFD393301:JFD393309 JOZ393301:JOZ393309 JYV393301:JYV393309 KIR393301:KIR393309 KSN393301:KSN393309 LCJ393301:LCJ393309 LMF393301:LMF393309 LWB393301:LWB393309 MFX393301:MFX393309 MPT393301:MPT393309 MZP393301:MZP393309 NJL393301:NJL393309 NTH393301:NTH393309 ODD393301:ODD393309 OMZ393301:OMZ393309 OWV393301:OWV393309 PGR393301:PGR393309 PQN393301:PQN393309 QAJ393301:QAJ393309 QKF393301:QKF393309 QUB393301:QUB393309 RDX393301:RDX393309 RNT393301:RNT393309 RXP393301:RXP393309 SHL393301:SHL393309 SRH393301:SRH393309 TBD393301:TBD393309 TKZ393301:TKZ393309 TUV393301:TUV393309 UER393301:UER393309 UON393301:UON393309 UYJ393301:UYJ393309 VIF393301:VIF393309 VSB393301:VSB393309 WBX393301:WBX393309 WLT393301:WLT393309 WVP393301:WVP393309 H458837:H458845 JD458837:JD458845 SZ458837:SZ458845 ACV458837:ACV458845 AMR458837:AMR458845 AWN458837:AWN458845 BGJ458837:BGJ458845 BQF458837:BQF458845 CAB458837:CAB458845 CJX458837:CJX458845 CTT458837:CTT458845 DDP458837:DDP458845 DNL458837:DNL458845 DXH458837:DXH458845 EHD458837:EHD458845 EQZ458837:EQZ458845 FAV458837:FAV458845 FKR458837:FKR458845 FUN458837:FUN458845 GEJ458837:GEJ458845 GOF458837:GOF458845 GYB458837:GYB458845 HHX458837:HHX458845 HRT458837:HRT458845 IBP458837:IBP458845 ILL458837:ILL458845 IVH458837:IVH458845 JFD458837:JFD458845 JOZ458837:JOZ458845 JYV458837:JYV458845 KIR458837:KIR458845 KSN458837:KSN458845 LCJ458837:LCJ458845 LMF458837:LMF458845 LWB458837:LWB458845 MFX458837:MFX458845 MPT458837:MPT458845 MZP458837:MZP458845 NJL458837:NJL458845 NTH458837:NTH458845 ODD458837:ODD458845 OMZ458837:OMZ458845 OWV458837:OWV458845 PGR458837:PGR458845 PQN458837:PQN458845 QAJ458837:QAJ458845 QKF458837:QKF458845 QUB458837:QUB458845 RDX458837:RDX458845 RNT458837:RNT458845 RXP458837:RXP458845 SHL458837:SHL458845 SRH458837:SRH458845 TBD458837:TBD458845 TKZ458837:TKZ458845 TUV458837:TUV458845 UER458837:UER458845 UON458837:UON458845 UYJ458837:UYJ458845 VIF458837:VIF458845 VSB458837:VSB458845 WBX458837:WBX458845 WLT458837:WLT458845 WVP458837:WVP458845 H524373:H524381 JD524373:JD524381 SZ524373:SZ524381 ACV524373:ACV524381 AMR524373:AMR524381 AWN524373:AWN524381 BGJ524373:BGJ524381 BQF524373:BQF524381 CAB524373:CAB524381 CJX524373:CJX524381 CTT524373:CTT524381 DDP524373:DDP524381 DNL524373:DNL524381 DXH524373:DXH524381 EHD524373:EHD524381 EQZ524373:EQZ524381 FAV524373:FAV524381 FKR524373:FKR524381 FUN524373:FUN524381 GEJ524373:GEJ524381 GOF524373:GOF524381 GYB524373:GYB524381 HHX524373:HHX524381 HRT524373:HRT524381 IBP524373:IBP524381 ILL524373:ILL524381 IVH524373:IVH524381 JFD524373:JFD524381 JOZ524373:JOZ524381 JYV524373:JYV524381 KIR524373:KIR524381 KSN524373:KSN524381 LCJ524373:LCJ524381 LMF524373:LMF524381 LWB524373:LWB524381 MFX524373:MFX524381 MPT524373:MPT524381 MZP524373:MZP524381 NJL524373:NJL524381 NTH524373:NTH524381 ODD524373:ODD524381 OMZ524373:OMZ524381 OWV524373:OWV524381 PGR524373:PGR524381 PQN524373:PQN524381 QAJ524373:QAJ524381 QKF524373:QKF524381 QUB524373:QUB524381 RDX524373:RDX524381 RNT524373:RNT524381 RXP524373:RXP524381 SHL524373:SHL524381 SRH524373:SRH524381 TBD524373:TBD524381 TKZ524373:TKZ524381 TUV524373:TUV524381 UER524373:UER524381 UON524373:UON524381 UYJ524373:UYJ524381 VIF524373:VIF524381 VSB524373:VSB524381 WBX524373:WBX524381 WLT524373:WLT524381 WVP524373:WVP524381 H589909:H589917 JD589909:JD589917 SZ589909:SZ589917 ACV589909:ACV589917 AMR589909:AMR589917 AWN589909:AWN589917 BGJ589909:BGJ589917 BQF589909:BQF589917 CAB589909:CAB589917 CJX589909:CJX589917 CTT589909:CTT589917 DDP589909:DDP589917 DNL589909:DNL589917 DXH589909:DXH589917 EHD589909:EHD589917 EQZ589909:EQZ589917 FAV589909:FAV589917 FKR589909:FKR589917 FUN589909:FUN589917 GEJ589909:GEJ589917 GOF589909:GOF589917 GYB589909:GYB589917 HHX589909:HHX589917 HRT589909:HRT589917 IBP589909:IBP589917 ILL589909:ILL589917 IVH589909:IVH589917 JFD589909:JFD589917 JOZ589909:JOZ589917 JYV589909:JYV589917 KIR589909:KIR589917 KSN589909:KSN589917 LCJ589909:LCJ589917 LMF589909:LMF589917 LWB589909:LWB589917 MFX589909:MFX589917 MPT589909:MPT589917 MZP589909:MZP589917 NJL589909:NJL589917 NTH589909:NTH589917 ODD589909:ODD589917 OMZ589909:OMZ589917 OWV589909:OWV589917 PGR589909:PGR589917 PQN589909:PQN589917 QAJ589909:QAJ589917 QKF589909:QKF589917 QUB589909:QUB589917 RDX589909:RDX589917 RNT589909:RNT589917 RXP589909:RXP589917 SHL589909:SHL589917 SRH589909:SRH589917 TBD589909:TBD589917 TKZ589909:TKZ589917 TUV589909:TUV589917 UER589909:UER589917 UON589909:UON589917 UYJ589909:UYJ589917 VIF589909:VIF589917 VSB589909:VSB589917 WBX589909:WBX589917 WLT589909:WLT589917 WVP589909:WVP589917 H655445:H655453 JD655445:JD655453 SZ655445:SZ655453 ACV655445:ACV655453 AMR655445:AMR655453 AWN655445:AWN655453 BGJ655445:BGJ655453 BQF655445:BQF655453 CAB655445:CAB655453 CJX655445:CJX655453 CTT655445:CTT655453 DDP655445:DDP655453 DNL655445:DNL655453 DXH655445:DXH655453 EHD655445:EHD655453 EQZ655445:EQZ655453 FAV655445:FAV655453 FKR655445:FKR655453 FUN655445:FUN655453 GEJ655445:GEJ655453 GOF655445:GOF655453 GYB655445:GYB655453 HHX655445:HHX655453 HRT655445:HRT655453 IBP655445:IBP655453 ILL655445:ILL655453 IVH655445:IVH655453 JFD655445:JFD655453 JOZ655445:JOZ655453 JYV655445:JYV655453 KIR655445:KIR655453 KSN655445:KSN655453 LCJ655445:LCJ655453 LMF655445:LMF655453 LWB655445:LWB655453 MFX655445:MFX655453 MPT655445:MPT655453 MZP655445:MZP655453 NJL655445:NJL655453 NTH655445:NTH655453 ODD655445:ODD655453 OMZ655445:OMZ655453 OWV655445:OWV655453 PGR655445:PGR655453 PQN655445:PQN655453 QAJ655445:QAJ655453 QKF655445:QKF655453 QUB655445:QUB655453 RDX655445:RDX655453 RNT655445:RNT655453 RXP655445:RXP655453 SHL655445:SHL655453 SRH655445:SRH655453 TBD655445:TBD655453 TKZ655445:TKZ655453 TUV655445:TUV655453 UER655445:UER655453 UON655445:UON655453 UYJ655445:UYJ655453 VIF655445:VIF655453 VSB655445:VSB655453 WBX655445:WBX655453 WLT655445:WLT655453 WVP655445:WVP655453 H720981:H720989 JD720981:JD720989 SZ720981:SZ720989 ACV720981:ACV720989 AMR720981:AMR720989 AWN720981:AWN720989 BGJ720981:BGJ720989 BQF720981:BQF720989 CAB720981:CAB720989 CJX720981:CJX720989 CTT720981:CTT720989 DDP720981:DDP720989 DNL720981:DNL720989 DXH720981:DXH720989 EHD720981:EHD720989 EQZ720981:EQZ720989 FAV720981:FAV720989 FKR720981:FKR720989 FUN720981:FUN720989 GEJ720981:GEJ720989 GOF720981:GOF720989 GYB720981:GYB720989 HHX720981:HHX720989 HRT720981:HRT720989 IBP720981:IBP720989 ILL720981:ILL720989 IVH720981:IVH720989 JFD720981:JFD720989 JOZ720981:JOZ720989 JYV720981:JYV720989 KIR720981:KIR720989 KSN720981:KSN720989 LCJ720981:LCJ720989 LMF720981:LMF720989 LWB720981:LWB720989 MFX720981:MFX720989 MPT720981:MPT720989 MZP720981:MZP720989 NJL720981:NJL720989 NTH720981:NTH720989 ODD720981:ODD720989 OMZ720981:OMZ720989 OWV720981:OWV720989 PGR720981:PGR720989 PQN720981:PQN720989 QAJ720981:QAJ720989 QKF720981:QKF720989 QUB720981:QUB720989 RDX720981:RDX720989 RNT720981:RNT720989 RXP720981:RXP720989 SHL720981:SHL720989 SRH720981:SRH720989 TBD720981:TBD720989 TKZ720981:TKZ720989 TUV720981:TUV720989 UER720981:UER720989 UON720981:UON720989 UYJ720981:UYJ720989 VIF720981:VIF720989 VSB720981:VSB720989 WBX720981:WBX720989 WLT720981:WLT720989 WVP720981:WVP720989 H786517:H786525 JD786517:JD786525 SZ786517:SZ786525 ACV786517:ACV786525 AMR786517:AMR786525 AWN786517:AWN786525 BGJ786517:BGJ786525 BQF786517:BQF786525 CAB786517:CAB786525 CJX786517:CJX786525 CTT786517:CTT786525 DDP786517:DDP786525 DNL786517:DNL786525 DXH786517:DXH786525 EHD786517:EHD786525 EQZ786517:EQZ786525 FAV786517:FAV786525 FKR786517:FKR786525 FUN786517:FUN786525 GEJ786517:GEJ786525 GOF786517:GOF786525 GYB786517:GYB786525 HHX786517:HHX786525 HRT786517:HRT786525 IBP786517:IBP786525 ILL786517:ILL786525 IVH786517:IVH786525 JFD786517:JFD786525 JOZ786517:JOZ786525 JYV786517:JYV786525 KIR786517:KIR786525 KSN786517:KSN786525 LCJ786517:LCJ786525 LMF786517:LMF786525 LWB786517:LWB786525 MFX786517:MFX786525 MPT786517:MPT786525 MZP786517:MZP786525 NJL786517:NJL786525 NTH786517:NTH786525 ODD786517:ODD786525 OMZ786517:OMZ786525 OWV786517:OWV786525 PGR786517:PGR786525 PQN786517:PQN786525 QAJ786517:QAJ786525 QKF786517:QKF786525 QUB786517:QUB786525 RDX786517:RDX786525 RNT786517:RNT786525 RXP786517:RXP786525 SHL786517:SHL786525 SRH786517:SRH786525 TBD786517:TBD786525 TKZ786517:TKZ786525 TUV786517:TUV786525 UER786517:UER786525 UON786517:UON786525 UYJ786517:UYJ786525 VIF786517:VIF786525 VSB786517:VSB786525 WBX786517:WBX786525 WLT786517:WLT786525 WVP786517:WVP786525 H852053:H852061 JD852053:JD852061 SZ852053:SZ852061 ACV852053:ACV852061 AMR852053:AMR852061 AWN852053:AWN852061 BGJ852053:BGJ852061 BQF852053:BQF852061 CAB852053:CAB852061 CJX852053:CJX852061 CTT852053:CTT852061 DDP852053:DDP852061 DNL852053:DNL852061 DXH852053:DXH852061 EHD852053:EHD852061 EQZ852053:EQZ852061 FAV852053:FAV852061 FKR852053:FKR852061 FUN852053:FUN852061 GEJ852053:GEJ852061 GOF852053:GOF852061 GYB852053:GYB852061 HHX852053:HHX852061 HRT852053:HRT852061 IBP852053:IBP852061 ILL852053:ILL852061 IVH852053:IVH852061 JFD852053:JFD852061 JOZ852053:JOZ852061 JYV852053:JYV852061 KIR852053:KIR852061 KSN852053:KSN852061 LCJ852053:LCJ852061 LMF852053:LMF852061 LWB852053:LWB852061 MFX852053:MFX852061 MPT852053:MPT852061 MZP852053:MZP852061 NJL852053:NJL852061 NTH852053:NTH852061 ODD852053:ODD852061 OMZ852053:OMZ852061 OWV852053:OWV852061 PGR852053:PGR852061 PQN852053:PQN852061 QAJ852053:QAJ852061 QKF852053:QKF852061 QUB852053:QUB852061 RDX852053:RDX852061 RNT852053:RNT852061 RXP852053:RXP852061 SHL852053:SHL852061 SRH852053:SRH852061 TBD852053:TBD852061 TKZ852053:TKZ852061 TUV852053:TUV852061 UER852053:UER852061 UON852053:UON852061 UYJ852053:UYJ852061 VIF852053:VIF852061 VSB852053:VSB852061 WBX852053:WBX852061 WLT852053:WLT852061 WVP852053:WVP852061 H917589:H917597 JD917589:JD917597 SZ917589:SZ917597 ACV917589:ACV917597 AMR917589:AMR917597 AWN917589:AWN917597 BGJ917589:BGJ917597 BQF917589:BQF917597 CAB917589:CAB917597 CJX917589:CJX917597 CTT917589:CTT917597 DDP917589:DDP917597 DNL917589:DNL917597 DXH917589:DXH917597 EHD917589:EHD917597 EQZ917589:EQZ917597 FAV917589:FAV917597 FKR917589:FKR917597 FUN917589:FUN917597 GEJ917589:GEJ917597 GOF917589:GOF917597 GYB917589:GYB917597 HHX917589:HHX917597 HRT917589:HRT917597 IBP917589:IBP917597 ILL917589:ILL917597 IVH917589:IVH917597 JFD917589:JFD917597 JOZ917589:JOZ917597 JYV917589:JYV917597 KIR917589:KIR917597 KSN917589:KSN917597 LCJ917589:LCJ917597 LMF917589:LMF917597 LWB917589:LWB917597 MFX917589:MFX917597 MPT917589:MPT917597 MZP917589:MZP917597 NJL917589:NJL917597 NTH917589:NTH917597 ODD917589:ODD917597 OMZ917589:OMZ917597 OWV917589:OWV917597 PGR917589:PGR917597 PQN917589:PQN917597 QAJ917589:QAJ917597 QKF917589:QKF917597 QUB917589:QUB917597 RDX917589:RDX917597 RNT917589:RNT917597 RXP917589:RXP917597 SHL917589:SHL917597 SRH917589:SRH917597 TBD917589:TBD917597 TKZ917589:TKZ917597 TUV917589:TUV917597 UER917589:UER917597 UON917589:UON917597 UYJ917589:UYJ917597 VIF917589:VIF917597 VSB917589:VSB917597 WBX917589:WBX917597 WLT917589:WLT917597 WVP917589:WVP917597 H983125:H983133 JD983125:JD983133 SZ983125:SZ983133 ACV983125:ACV983133 AMR983125:AMR983133 AWN983125:AWN983133 BGJ983125:BGJ983133 BQF983125:BQF983133 CAB983125:CAB983133 CJX983125:CJX983133 CTT983125:CTT983133 DDP983125:DDP983133 DNL983125:DNL983133 DXH983125:DXH983133 EHD983125:EHD983133 EQZ983125:EQZ983133 FAV983125:FAV983133 FKR983125:FKR983133 FUN983125:FUN983133 GEJ983125:GEJ983133 GOF983125:GOF983133 GYB983125:GYB983133 HHX983125:HHX983133 HRT983125:HRT983133 IBP983125:IBP983133 ILL983125:ILL983133 IVH983125:IVH983133 JFD983125:JFD983133 JOZ983125:JOZ983133 JYV983125:JYV983133 KIR983125:KIR983133 KSN983125:KSN983133 LCJ983125:LCJ983133 LMF983125:LMF983133 LWB983125:LWB983133 MFX983125:MFX983133 MPT983125:MPT983133 MZP983125:MZP983133 NJL983125:NJL983133 NTH983125:NTH983133 ODD983125:ODD983133 OMZ983125:OMZ983133 OWV983125:OWV983133 PGR983125:PGR983133 PQN983125:PQN983133 QAJ983125:QAJ983133 QKF983125:QKF983133 QUB983125:QUB983133 RDX983125:RDX983133 RNT983125:RNT983133 RXP983125:RXP983133 SHL983125:SHL983133 SRH983125:SRH983133 TBD983125:TBD983133 TKZ983125:TKZ983133 TUV983125:TUV983133 UER983125:UER983133 UON983125:UON983133 UYJ983125:UYJ983133 VIF983125:VIF983133 VSB983125:VSB983133 WBX983125:WBX983133 WLT983125:WLT983133 WVP983125:WVP983133 H96:H105 JD96:JD105 SZ96:SZ105 ACV96:ACV105 AMR96:AMR105 AWN96:AWN105 BGJ96:BGJ105 BQF96:BQF105 CAB96:CAB105 CJX96:CJX105 CTT96:CTT105 DDP96:DDP105 DNL96:DNL105 DXH96:DXH105 EHD96:EHD105 EQZ96:EQZ105 FAV96:FAV105 FKR96:FKR105 FUN96:FUN105 GEJ96:GEJ105 GOF96:GOF105 GYB96:GYB105 HHX96:HHX105 HRT96:HRT105 IBP96:IBP105 ILL96:ILL105 IVH96:IVH105 JFD96:JFD105 JOZ96:JOZ105 JYV96:JYV105 KIR96:KIR105 KSN96:KSN105 LCJ96:LCJ105 LMF96:LMF105 LWB96:LWB105 MFX96:MFX105 MPT96:MPT105 MZP96:MZP105 NJL96:NJL105 NTH96:NTH105 ODD96:ODD105 OMZ96:OMZ105 OWV96:OWV105 PGR96:PGR105 PQN96:PQN105 QAJ96:QAJ105 QKF96:QKF105 QUB96:QUB105 RDX96:RDX105 RNT96:RNT105 RXP96:RXP105 SHL96:SHL105 SRH96:SRH105 TBD96:TBD105 TKZ96:TKZ105 TUV96:TUV105 UER96:UER105 UON96:UON105 UYJ96:UYJ105 VIF96:VIF105 VSB96:VSB105 WBX96:WBX105 WLT96:WLT105 WVP96:WVP105 H65632:H65641 JD65632:JD65641 SZ65632:SZ65641 ACV65632:ACV65641 AMR65632:AMR65641 AWN65632:AWN65641 BGJ65632:BGJ65641 BQF65632:BQF65641 CAB65632:CAB65641 CJX65632:CJX65641 CTT65632:CTT65641 DDP65632:DDP65641 DNL65632:DNL65641 DXH65632:DXH65641 EHD65632:EHD65641 EQZ65632:EQZ65641 FAV65632:FAV65641 FKR65632:FKR65641 FUN65632:FUN65641 GEJ65632:GEJ65641 GOF65632:GOF65641 GYB65632:GYB65641 HHX65632:HHX65641 HRT65632:HRT65641 IBP65632:IBP65641 ILL65632:ILL65641 IVH65632:IVH65641 JFD65632:JFD65641 JOZ65632:JOZ65641 JYV65632:JYV65641 KIR65632:KIR65641 KSN65632:KSN65641 LCJ65632:LCJ65641 LMF65632:LMF65641 LWB65632:LWB65641 MFX65632:MFX65641 MPT65632:MPT65641 MZP65632:MZP65641 NJL65632:NJL65641 NTH65632:NTH65641 ODD65632:ODD65641 OMZ65632:OMZ65641 OWV65632:OWV65641 PGR65632:PGR65641 PQN65632:PQN65641 QAJ65632:QAJ65641 QKF65632:QKF65641 QUB65632:QUB65641 RDX65632:RDX65641 RNT65632:RNT65641 RXP65632:RXP65641 SHL65632:SHL65641 SRH65632:SRH65641 TBD65632:TBD65641 TKZ65632:TKZ65641 TUV65632:TUV65641 UER65632:UER65641 UON65632:UON65641 UYJ65632:UYJ65641 VIF65632:VIF65641 VSB65632:VSB65641 WBX65632:WBX65641 WLT65632:WLT65641 WVP65632:WVP65641 H131168:H131177 JD131168:JD131177 SZ131168:SZ131177 ACV131168:ACV131177 AMR131168:AMR131177 AWN131168:AWN131177 BGJ131168:BGJ131177 BQF131168:BQF131177 CAB131168:CAB131177 CJX131168:CJX131177 CTT131168:CTT131177 DDP131168:DDP131177 DNL131168:DNL131177 DXH131168:DXH131177 EHD131168:EHD131177 EQZ131168:EQZ131177 FAV131168:FAV131177 FKR131168:FKR131177 FUN131168:FUN131177 GEJ131168:GEJ131177 GOF131168:GOF131177 GYB131168:GYB131177 HHX131168:HHX131177 HRT131168:HRT131177 IBP131168:IBP131177 ILL131168:ILL131177 IVH131168:IVH131177 JFD131168:JFD131177 JOZ131168:JOZ131177 JYV131168:JYV131177 KIR131168:KIR131177 KSN131168:KSN131177 LCJ131168:LCJ131177 LMF131168:LMF131177 LWB131168:LWB131177 MFX131168:MFX131177 MPT131168:MPT131177 MZP131168:MZP131177 NJL131168:NJL131177 NTH131168:NTH131177 ODD131168:ODD131177 OMZ131168:OMZ131177 OWV131168:OWV131177 PGR131168:PGR131177 PQN131168:PQN131177 QAJ131168:QAJ131177 QKF131168:QKF131177 QUB131168:QUB131177 RDX131168:RDX131177 RNT131168:RNT131177 RXP131168:RXP131177 SHL131168:SHL131177 SRH131168:SRH131177 TBD131168:TBD131177 TKZ131168:TKZ131177 TUV131168:TUV131177 UER131168:UER131177 UON131168:UON131177 UYJ131168:UYJ131177 VIF131168:VIF131177 VSB131168:VSB131177 WBX131168:WBX131177 WLT131168:WLT131177 WVP131168:WVP131177 H196704:H196713 JD196704:JD196713 SZ196704:SZ196713 ACV196704:ACV196713 AMR196704:AMR196713 AWN196704:AWN196713 BGJ196704:BGJ196713 BQF196704:BQF196713 CAB196704:CAB196713 CJX196704:CJX196713 CTT196704:CTT196713 DDP196704:DDP196713 DNL196704:DNL196713 DXH196704:DXH196713 EHD196704:EHD196713 EQZ196704:EQZ196713 FAV196704:FAV196713 FKR196704:FKR196713 FUN196704:FUN196713 GEJ196704:GEJ196713 GOF196704:GOF196713 GYB196704:GYB196713 HHX196704:HHX196713 HRT196704:HRT196713 IBP196704:IBP196713 ILL196704:ILL196713 IVH196704:IVH196713 JFD196704:JFD196713 JOZ196704:JOZ196713 JYV196704:JYV196713 KIR196704:KIR196713 KSN196704:KSN196713 LCJ196704:LCJ196713 LMF196704:LMF196713 LWB196704:LWB196713 MFX196704:MFX196713 MPT196704:MPT196713 MZP196704:MZP196713 NJL196704:NJL196713 NTH196704:NTH196713 ODD196704:ODD196713 OMZ196704:OMZ196713 OWV196704:OWV196713 PGR196704:PGR196713 PQN196704:PQN196713 QAJ196704:QAJ196713 QKF196704:QKF196713 QUB196704:QUB196713 RDX196704:RDX196713 RNT196704:RNT196713 RXP196704:RXP196713 SHL196704:SHL196713 SRH196704:SRH196713 TBD196704:TBD196713 TKZ196704:TKZ196713 TUV196704:TUV196713 UER196704:UER196713 UON196704:UON196713 UYJ196704:UYJ196713 VIF196704:VIF196713 VSB196704:VSB196713 WBX196704:WBX196713 WLT196704:WLT196713 WVP196704:WVP196713 H262240:H262249 JD262240:JD262249 SZ262240:SZ262249 ACV262240:ACV262249 AMR262240:AMR262249 AWN262240:AWN262249 BGJ262240:BGJ262249 BQF262240:BQF262249 CAB262240:CAB262249 CJX262240:CJX262249 CTT262240:CTT262249 DDP262240:DDP262249 DNL262240:DNL262249 DXH262240:DXH262249 EHD262240:EHD262249 EQZ262240:EQZ262249 FAV262240:FAV262249 FKR262240:FKR262249 FUN262240:FUN262249 GEJ262240:GEJ262249 GOF262240:GOF262249 GYB262240:GYB262249 HHX262240:HHX262249 HRT262240:HRT262249 IBP262240:IBP262249 ILL262240:ILL262249 IVH262240:IVH262249 JFD262240:JFD262249 JOZ262240:JOZ262249 JYV262240:JYV262249 KIR262240:KIR262249 KSN262240:KSN262249 LCJ262240:LCJ262249 LMF262240:LMF262249 LWB262240:LWB262249 MFX262240:MFX262249 MPT262240:MPT262249 MZP262240:MZP262249 NJL262240:NJL262249 NTH262240:NTH262249 ODD262240:ODD262249 OMZ262240:OMZ262249 OWV262240:OWV262249 PGR262240:PGR262249 PQN262240:PQN262249 QAJ262240:QAJ262249 QKF262240:QKF262249 QUB262240:QUB262249 RDX262240:RDX262249 RNT262240:RNT262249 RXP262240:RXP262249 SHL262240:SHL262249 SRH262240:SRH262249 TBD262240:TBD262249 TKZ262240:TKZ262249 TUV262240:TUV262249 UER262240:UER262249 UON262240:UON262249 UYJ262240:UYJ262249 VIF262240:VIF262249 VSB262240:VSB262249 WBX262240:WBX262249 WLT262240:WLT262249 WVP262240:WVP262249 H327776:H327785 JD327776:JD327785 SZ327776:SZ327785 ACV327776:ACV327785 AMR327776:AMR327785 AWN327776:AWN327785 BGJ327776:BGJ327785 BQF327776:BQF327785 CAB327776:CAB327785 CJX327776:CJX327785 CTT327776:CTT327785 DDP327776:DDP327785 DNL327776:DNL327785 DXH327776:DXH327785 EHD327776:EHD327785 EQZ327776:EQZ327785 FAV327776:FAV327785 FKR327776:FKR327785 FUN327776:FUN327785 GEJ327776:GEJ327785 GOF327776:GOF327785 GYB327776:GYB327785 HHX327776:HHX327785 HRT327776:HRT327785 IBP327776:IBP327785 ILL327776:ILL327785 IVH327776:IVH327785 JFD327776:JFD327785 JOZ327776:JOZ327785 JYV327776:JYV327785 KIR327776:KIR327785 KSN327776:KSN327785 LCJ327776:LCJ327785 LMF327776:LMF327785 LWB327776:LWB327785 MFX327776:MFX327785 MPT327776:MPT327785 MZP327776:MZP327785 NJL327776:NJL327785 NTH327776:NTH327785 ODD327776:ODD327785 OMZ327776:OMZ327785 OWV327776:OWV327785 PGR327776:PGR327785 PQN327776:PQN327785 QAJ327776:QAJ327785 QKF327776:QKF327785 QUB327776:QUB327785 RDX327776:RDX327785 RNT327776:RNT327785 RXP327776:RXP327785 SHL327776:SHL327785 SRH327776:SRH327785 TBD327776:TBD327785 TKZ327776:TKZ327785 TUV327776:TUV327785 UER327776:UER327785 UON327776:UON327785 UYJ327776:UYJ327785 VIF327776:VIF327785 VSB327776:VSB327785 WBX327776:WBX327785 WLT327776:WLT327785 WVP327776:WVP327785 H393312:H393321 JD393312:JD393321 SZ393312:SZ393321 ACV393312:ACV393321 AMR393312:AMR393321 AWN393312:AWN393321 BGJ393312:BGJ393321 BQF393312:BQF393321 CAB393312:CAB393321 CJX393312:CJX393321 CTT393312:CTT393321 DDP393312:DDP393321 DNL393312:DNL393321 DXH393312:DXH393321 EHD393312:EHD393321 EQZ393312:EQZ393321 FAV393312:FAV393321 FKR393312:FKR393321 FUN393312:FUN393321 GEJ393312:GEJ393321 GOF393312:GOF393321 GYB393312:GYB393321 HHX393312:HHX393321 HRT393312:HRT393321 IBP393312:IBP393321 ILL393312:ILL393321 IVH393312:IVH393321 JFD393312:JFD393321 JOZ393312:JOZ393321 JYV393312:JYV393321 KIR393312:KIR393321 KSN393312:KSN393321 LCJ393312:LCJ393321 LMF393312:LMF393321 LWB393312:LWB393321 MFX393312:MFX393321 MPT393312:MPT393321 MZP393312:MZP393321 NJL393312:NJL393321 NTH393312:NTH393321 ODD393312:ODD393321 OMZ393312:OMZ393321 OWV393312:OWV393321 PGR393312:PGR393321 PQN393312:PQN393321 QAJ393312:QAJ393321 QKF393312:QKF393321 QUB393312:QUB393321 RDX393312:RDX393321 RNT393312:RNT393321 RXP393312:RXP393321 SHL393312:SHL393321 SRH393312:SRH393321 TBD393312:TBD393321 TKZ393312:TKZ393321 TUV393312:TUV393321 UER393312:UER393321 UON393312:UON393321 UYJ393312:UYJ393321 VIF393312:VIF393321 VSB393312:VSB393321 WBX393312:WBX393321 WLT393312:WLT393321 WVP393312:WVP393321 H458848:H458857 JD458848:JD458857 SZ458848:SZ458857 ACV458848:ACV458857 AMR458848:AMR458857 AWN458848:AWN458857 BGJ458848:BGJ458857 BQF458848:BQF458857 CAB458848:CAB458857 CJX458848:CJX458857 CTT458848:CTT458857 DDP458848:DDP458857 DNL458848:DNL458857 DXH458848:DXH458857 EHD458848:EHD458857 EQZ458848:EQZ458857 FAV458848:FAV458857 FKR458848:FKR458857 FUN458848:FUN458857 GEJ458848:GEJ458857 GOF458848:GOF458857 GYB458848:GYB458857 HHX458848:HHX458857 HRT458848:HRT458857 IBP458848:IBP458857 ILL458848:ILL458857 IVH458848:IVH458857 JFD458848:JFD458857 JOZ458848:JOZ458857 JYV458848:JYV458857 KIR458848:KIR458857 KSN458848:KSN458857 LCJ458848:LCJ458857 LMF458848:LMF458857 LWB458848:LWB458857 MFX458848:MFX458857 MPT458848:MPT458857 MZP458848:MZP458857 NJL458848:NJL458857 NTH458848:NTH458857 ODD458848:ODD458857 OMZ458848:OMZ458857 OWV458848:OWV458857 PGR458848:PGR458857 PQN458848:PQN458857 QAJ458848:QAJ458857 QKF458848:QKF458857 QUB458848:QUB458857 RDX458848:RDX458857 RNT458848:RNT458857 RXP458848:RXP458857 SHL458848:SHL458857 SRH458848:SRH458857 TBD458848:TBD458857 TKZ458848:TKZ458857 TUV458848:TUV458857 UER458848:UER458857 UON458848:UON458857 UYJ458848:UYJ458857 VIF458848:VIF458857 VSB458848:VSB458857 WBX458848:WBX458857 WLT458848:WLT458857 WVP458848:WVP458857 H524384:H524393 JD524384:JD524393 SZ524384:SZ524393 ACV524384:ACV524393 AMR524384:AMR524393 AWN524384:AWN524393 BGJ524384:BGJ524393 BQF524384:BQF524393 CAB524384:CAB524393 CJX524384:CJX524393 CTT524384:CTT524393 DDP524384:DDP524393 DNL524384:DNL524393 DXH524384:DXH524393 EHD524384:EHD524393 EQZ524384:EQZ524393 FAV524384:FAV524393 FKR524384:FKR524393 FUN524384:FUN524393 GEJ524384:GEJ524393 GOF524384:GOF524393 GYB524384:GYB524393 HHX524384:HHX524393 HRT524384:HRT524393 IBP524384:IBP524393 ILL524384:ILL524393 IVH524384:IVH524393 JFD524384:JFD524393 JOZ524384:JOZ524393 JYV524384:JYV524393 KIR524384:KIR524393 KSN524384:KSN524393 LCJ524384:LCJ524393 LMF524384:LMF524393 LWB524384:LWB524393 MFX524384:MFX524393 MPT524384:MPT524393 MZP524384:MZP524393 NJL524384:NJL524393 NTH524384:NTH524393 ODD524384:ODD524393 OMZ524384:OMZ524393 OWV524384:OWV524393 PGR524384:PGR524393 PQN524384:PQN524393 QAJ524384:QAJ524393 QKF524384:QKF524393 QUB524384:QUB524393 RDX524384:RDX524393 RNT524384:RNT524393 RXP524384:RXP524393 SHL524384:SHL524393 SRH524384:SRH524393 TBD524384:TBD524393 TKZ524384:TKZ524393 TUV524384:TUV524393 UER524384:UER524393 UON524384:UON524393 UYJ524384:UYJ524393 VIF524384:VIF524393 VSB524384:VSB524393 WBX524384:WBX524393 WLT524384:WLT524393 WVP524384:WVP524393 H589920:H589929 JD589920:JD589929 SZ589920:SZ589929 ACV589920:ACV589929 AMR589920:AMR589929 AWN589920:AWN589929 BGJ589920:BGJ589929 BQF589920:BQF589929 CAB589920:CAB589929 CJX589920:CJX589929 CTT589920:CTT589929 DDP589920:DDP589929 DNL589920:DNL589929 DXH589920:DXH589929 EHD589920:EHD589929 EQZ589920:EQZ589929 FAV589920:FAV589929 FKR589920:FKR589929 FUN589920:FUN589929 GEJ589920:GEJ589929 GOF589920:GOF589929 GYB589920:GYB589929 HHX589920:HHX589929 HRT589920:HRT589929 IBP589920:IBP589929 ILL589920:ILL589929 IVH589920:IVH589929 JFD589920:JFD589929 JOZ589920:JOZ589929 JYV589920:JYV589929 KIR589920:KIR589929 KSN589920:KSN589929 LCJ589920:LCJ589929 LMF589920:LMF589929 LWB589920:LWB589929 MFX589920:MFX589929 MPT589920:MPT589929 MZP589920:MZP589929 NJL589920:NJL589929 NTH589920:NTH589929 ODD589920:ODD589929 OMZ589920:OMZ589929 OWV589920:OWV589929 PGR589920:PGR589929 PQN589920:PQN589929 QAJ589920:QAJ589929 QKF589920:QKF589929 QUB589920:QUB589929 RDX589920:RDX589929 RNT589920:RNT589929 RXP589920:RXP589929 SHL589920:SHL589929 SRH589920:SRH589929 TBD589920:TBD589929 TKZ589920:TKZ589929 TUV589920:TUV589929 UER589920:UER589929 UON589920:UON589929 UYJ589920:UYJ589929 VIF589920:VIF589929 VSB589920:VSB589929 WBX589920:WBX589929 WLT589920:WLT589929 WVP589920:WVP589929 H655456:H655465 JD655456:JD655465 SZ655456:SZ655465 ACV655456:ACV655465 AMR655456:AMR655465 AWN655456:AWN655465 BGJ655456:BGJ655465 BQF655456:BQF655465 CAB655456:CAB655465 CJX655456:CJX655465 CTT655456:CTT655465 DDP655456:DDP655465 DNL655456:DNL655465 DXH655456:DXH655465 EHD655456:EHD655465 EQZ655456:EQZ655465 FAV655456:FAV655465 FKR655456:FKR655465 FUN655456:FUN655465 GEJ655456:GEJ655465 GOF655456:GOF655465 GYB655456:GYB655465 HHX655456:HHX655465 HRT655456:HRT655465 IBP655456:IBP655465 ILL655456:ILL655465 IVH655456:IVH655465 JFD655456:JFD655465 JOZ655456:JOZ655465 JYV655456:JYV655465 KIR655456:KIR655465 KSN655456:KSN655465 LCJ655456:LCJ655465 LMF655456:LMF655465 LWB655456:LWB655465 MFX655456:MFX655465 MPT655456:MPT655465 MZP655456:MZP655465 NJL655456:NJL655465 NTH655456:NTH655465 ODD655456:ODD655465 OMZ655456:OMZ655465 OWV655456:OWV655465 PGR655456:PGR655465 PQN655456:PQN655465 QAJ655456:QAJ655465 QKF655456:QKF655465 QUB655456:QUB655465 RDX655456:RDX655465 RNT655456:RNT655465 RXP655456:RXP655465 SHL655456:SHL655465 SRH655456:SRH655465 TBD655456:TBD655465 TKZ655456:TKZ655465 TUV655456:TUV655465 UER655456:UER655465 UON655456:UON655465 UYJ655456:UYJ655465 VIF655456:VIF655465 VSB655456:VSB655465 WBX655456:WBX655465 WLT655456:WLT655465 WVP655456:WVP655465 H720992:H721001 JD720992:JD721001 SZ720992:SZ721001 ACV720992:ACV721001 AMR720992:AMR721001 AWN720992:AWN721001 BGJ720992:BGJ721001 BQF720992:BQF721001 CAB720992:CAB721001 CJX720992:CJX721001 CTT720992:CTT721001 DDP720992:DDP721001 DNL720992:DNL721001 DXH720992:DXH721001 EHD720992:EHD721001 EQZ720992:EQZ721001 FAV720992:FAV721001 FKR720992:FKR721001 FUN720992:FUN721001 GEJ720992:GEJ721001 GOF720992:GOF721001 GYB720992:GYB721001 HHX720992:HHX721001 HRT720992:HRT721001 IBP720992:IBP721001 ILL720992:ILL721001 IVH720992:IVH721001 JFD720992:JFD721001 JOZ720992:JOZ721001 JYV720992:JYV721001 KIR720992:KIR721001 KSN720992:KSN721001 LCJ720992:LCJ721001 LMF720992:LMF721001 LWB720992:LWB721001 MFX720992:MFX721001 MPT720992:MPT721001 MZP720992:MZP721001 NJL720992:NJL721001 NTH720992:NTH721001 ODD720992:ODD721001 OMZ720992:OMZ721001 OWV720992:OWV721001 PGR720992:PGR721001 PQN720992:PQN721001 QAJ720992:QAJ721001 QKF720992:QKF721001 QUB720992:QUB721001 RDX720992:RDX721001 RNT720992:RNT721001 RXP720992:RXP721001 SHL720992:SHL721001 SRH720992:SRH721001 TBD720992:TBD721001 TKZ720992:TKZ721001 TUV720992:TUV721001 UER720992:UER721001 UON720992:UON721001 UYJ720992:UYJ721001 VIF720992:VIF721001 VSB720992:VSB721001 WBX720992:WBX721001 WLT720992:WLT721001 WVP720992:WVP721001 H786528:H786537 JD786528:JD786537 SZ786528:SZ786537 ACV786528:ACV786537 AMR786528:AMR786537 AWN786528:AWN786537 BGJ786528:BGJ786537 BQF786528:BQF786537 CAB786528:CAB786537 CJX786528:CJX786537 CTT786528:CTT786537 DDP786528:DDP786537 DNL786528:DNL786537 DXH786528:DXH786537 EHD786528:EHD786537 EQZ786528:EQZ786537 FAV786528:FAV786537 FKR786528:FKR786537 FUN786528:FUN786537 GEJ786528:GEJ786537 GOF786528:GOF786537 GYB786528:GYB786537 HHX786528:HHX786537 HRT786528:HRT786537 IBP786528:IBP786537 ILL786528:ILL786537 IVH786528:IVH786537 JFD786528:JFD786537 JOZ786528:JOZ786537 JYV786528:JYV786537 KIR786528:KIR786537 KSN786528:KSN786537 LCJ786528:LCJ786537 LMF786528:LMF786537 LWB786528:LWB786537 MFX786528:MFX786537 MPT786528:MPT786537 MZP786528:MZP786537 NJL786528:NJL786537 NTH786528:NTH786537 ODD786528:ODD786537 OMZ786528:OMZ786537 OWV786528:OWV786537 PGR786528:PGR786537 PQN786528:PQN786537 QAJ786528:QAJ786537 QKF786528:QKF786537 QUB786528:QUB786537 RDX786528:RDX786537 RNT786528:RNT786537 RXP786528:RXP786537 SHL786528:SHL786537 SRH786528:SRH786537 TBD786528:TBD786537 TKZ786528:TKZ786537 TUV786528:TUV786537 UER786528:UER786537 UON786528:UON786537 UYJ786528:UYJ786537 VIF786528:VIF786537 VSB786528:VSB786537 WBX786528:WBX786537 WLT786528:WLT786537 WVP786528:WVP786537 H852064:H852073 JD852064:JD852073 SZ852064:SZ852073 ACV852064:ACV852073 AMR852064:AMR852073 AWN852064:AWN852073 BGJ852064:BGJ852073 BQF852064:BQF852073 CAB852064:CAB852073 CJX852064:CJX852073 CTT852064:CTT852073 DDP852064:DDP852073 DNL852064:DNL852073 DXH852064:DXH852073 EHD852064:EHD852073 EQZ852064:EQZ852073 FAV852064:FAV852073 FKR852064:FKR852073 FUN852064:FUN852073 GEJ852064:GEJ852073 GOF852064:GOF852073 GYB852064:GYB852073 HHX852064:HHX852073 HRT852064:HRT852073 IBP852064:IBP852073 ILL852064:ILL852073 IVH852064:IVH852073 JFD852064:JFD852073 JOZ852064:JOZ852073 JYV852064:JYV852073 KIR852064:KIR852073 KSN852064:KSN852073 LCJ852064:LCJ852073 LMF852064:LMF852073 LWB852064:LWB852073 MFX852064:MFX852073 MPT852064:MPT852073 MZP852064:MZP852073 NJL852064:NJL852073 NTH852064:NTH852073 ODD852064:ODD852073 OMZ852064:OMZ852073 OWV852064:OWV852073 PGR852064:PGR852073 PQN852064:PQN852073 QAJ852064:QAJ852073 QKF852064:QKF852073 QUB852064:QUB852073 RDX852064:RDX852073 RNT852064:RNT852073 RXP852064:RXP852073 SHL852064:SHL852073 SRH852064:SRH852073 TBD852064:TBD852073 TKZ852064:TKZ852073 TUV852064:TUV852073 UER852064:UER852073 UON852064:UON852073 UYJ852064:UYJ852073 VIF852064:VIF852073 VSB852064:VSB852073 WBX852064:WBX852073 WLT852064:WLT852073 WVP852064:WVP852073 H917600:H917609 JD917600:JD917609 SZ917600:SZ917609 ACV917600:ACV917609 AMR917600:AMR917609 AWN917600:AWN917609 BGJ917600:BGJ917609 BQF917600:BQF917609 CAB917600:CAB917609 CJX917600:CJX917609 CTT917600:CTT917609 DDP917600:DDP917609 DNL917600:DNL917609 DXH917600:DXH917609 EHD917600:EHD917609 EQZ917600:EQZ917609 FAV917600:FAV917609 FKR917600:FKR917609 FUN917600:FUN917609 GEJ917600:GEJ917609 GOF917600:GOF917609 GYB917600:GYB917609 HHX917600:HHX917609 HRT917600:HRT917609 IBP917600:IBP917609 ILL917600:ILL917609 IVH917600:IVH917609 JFD917600:JFD917609 JOZ917600:JOZ917609 JYV917600:JYV917609 KIR917600:KIR917609 KSN917600:KSN917609 LCJ917600:LCJ917609 LMF917600:LMF917609 LWB917600:LWB917609 MFX917600:MFX917609 MPT917600:MPT917609 MZP917600:MZP917609 NJL917600:NJL917609 NTH917600:NTH917609 ODD917600:ODD917609 OMZ917600:OMZ917609 OWV917600:OWV917609 PGR917600:PGR917609 PQN917600:PQN917609 QAJ917600:QAJ917609 QKF917600:QKF917609 QUB917600:QUB917609 RDX917600:RDX917609 RNT917600:RNT917609 RXP917600:RXP917609 SHL917600:SHL917609 SRH917600:SRH917609 TBD917600:TBD917609 TKZ917600:TKZ917609 TUV917600:TUV917609 UER917600:UER917609 UON917600:UON917609 UYJ917600:UYJ917609 VIF917600:VIF917609 VSB917600:VSB917609 WBX917600:WBX917609 WLT917600:WLT917609 WVP917600:WVP917609 H983136:H983145 JD983136:JD983145 SZ983136:SZ983145 ACV983136:ACV983145 AMR983136:AMR983145 AWN983136:AWN983145 BGJ983136:BGJ983145 BQF983136:BQF983145 CAB983136:CAB983145 CJX983136:CJX983145 CTT983136:CTT983145 DDP983136:DDP983145 DNL983136:DNL983145 DXH983136:DXH983145 EHD983136:EHD983145 EQZ983136:EQZ983145 FAV983136:FAV983145 FKR983136:FKR983145 FUN983136:FUN983145 GEJ983136:GEJ983145 GOF983136:GOF983145 GYB983136:GYB983145 HHX983136:HHX983145 HRT983136:HRT983145 IBP983136:IBP983145 ILL983136:ILL983145 IVH983136:IVH983145 JFD983136:JFD983145 JOZ983136:JOZ983145 JYV983136:JYV983145 KIR983136:KIR983145 KSN983136:KSN983145 LCJ983136:LCJ983145 LMF983136:LMF983145 LWB983136:LWB983145 MFX983136:MFX983145 MPT983136:MPT983145 MZP983136:MZP983145 NJL983136:NJL983145 NTH983136:NTH983145 ODD983136:ODD983145 OMZ983136:OMZ983145 OWV983136:OWV983145 PGR983136:PGR983145 PQN983136:PQN983145 QAJ983136:QAJ983145 QKF983136:QKF983145 QUB983136:QUB983145 RDX983136:RDX983145 RNT983136:RNT983145 RXP983136:RXP983145 SHL983136:SHL983145 SRH983136:SRH983145 TBD983136:TBD983145 TKZ983136:TKZ983145 TUV983136:TUV983145 UER983136:UER983145 UON983136:UON983145 UYJ983136:UYJ983145 VIF983136:VIF983145 VSB983136:VSB983145 WBX983136:WBX983145 WLT983136:WLT983145 WVP983136:WVP983145 H107:H112 JD107:JD112 SZ107:SZ112 ACV107:ACV112 AMR107:AMR112 AWN107:AWN112 BGJ107:BGJ112 BQF107:BQF112 CAB107:CAB112 CJX107:CJX112 CTT107:CTT112 DDP107:DDP112 DNL107:DNL112 DXH107:DXH112 EHD107:EHD112 EQZ107:EQZ112 FAV107:FAV112 FKR107:FKR112 FUN107:FUN112 GEJ107:GEJ112 GOF107:GOF112 GYB107:GYB112 HHX107:HHX112 HRT107:HRT112 IBP107:IBP112 ILL107:ILL112 IVH107:IVH112 JFD107:JFD112 JOZ107:JOZ112 JYV107:JYV112 KIR107:KIR112 KSN107:KSN112 LCJ107:LCJ112 LMF107:LMF112 LWB107:LWB112 MFX107:MFX112 MPT107:MPT112 MZP107:MZP112 NJL107:NJL112 NTH107:NTH112 ODD107:ODD112 OMZ107:OMZ112 OWV107:OWV112 PGR107:PGR112 PQN107:PQN112 QAJ107:QAJ112 QKF107:QKF112 QUB107:QUB112 RDX107:RDX112 RNT107:RNT112 RXP107:RXP112 SHL107:SHL112 SRH107:SRH112 TBD107:TBD112 TKZ107:TKZ112 TUV107:TUV112 UER107:UER112 UON107:UON112 UYJ107:UYJ112 VIF107:VIF112 VSB107:VSB112 WBX107:WBX112 WLT107:WLT112 WVP107:WVP112 H65643:H65648 JD65643:JD65648 SZ65643:SZ65648 ACV65643:ACV65648 AMR65643:AMR65648 AWN65643:AWN65648 BGJ65643:BGJ65648 BQF65643:BQF65648 CAB65643:CAB65648 CJX65643:CJX65648 CTT65643:CTT65648 DDP65643:DDP65648 DNL65643:DNL65648 DXH65643:DXH65648 EHD65643:EHD65648 EQZ65643:EQZ65648 FAV65643:FAV65648 FKR65643:FKR65648 FUN65643:FUN65648 GEJ65643:GEJ65648 GOF65643:GOF65648 GYB65643:GYB65648 HHX65643:HHX65648 HRT65643:HRT65648 IBP65643:IBP65648 ILL65643:ILL65648 IVH65643:IVH65648 JFD65643:JFD65648 JOZ65643:JOZ65648 JYV65643:JYV65648 KIR65643:KIR65648 KSN65643:KSN65648 LCJ65643:LCJ65648 LMF65643:LMF65648 LWB65643:LWB65648 MFX65643:MFX65648 MPT65643:MPT65648 MZP65643:MZP65648 NJL65643:NJL65648 NTH65643:NTH65648 ODD65643:ODD65648 OMZ65643:OMZ65648 OWV65643:OWV65648 PGR65643:PGR65648 PQN65643:PQN65648 QAJ65643:QAJ65648 QKF65643:QKF65648 QUB65643:QUB65648 RDX65643:RDX65648 RNT65643:RNT65648 RXP65643:RXP65648 SHL65643:SHL65648 SRH65643:SRH65648 TBD65643:TBD65648 TKZ65643:TKZ65648 TUV65643:TUV65648 UER65643:UER65648 UON65643:UON65648 UYJ65643:UYJ65648 VIF65643:VIF65648 VSB65643:VSB65648 WBX65643:WBX65648 WLT65643:WLT65648 WVP65643:WVP65648 H131179:H131184 JD131179:JD131184 SZ131179:SZ131184 ACV131179:ACV131184 AMR131179:AMR131184 AWN131179:AWN131184 BGJ131179:BGJ131184 BQF131179:BQF131184 CAB131179:CAB131184 CJX131179:CJX131184 CTT131179:CTT131184 DDP131179:DDP131184 DNL131179:DNL131184 DXH131179:DXH131184 EHD131179:EHD131184 EQZ131179:EQZ131184 FAV131179:FAV131184 FKR131179:FKR131184 FUN131179:FUN131184 GEJ131179:GEJ131184 GOF131179:GOF131184 GYB131179:GYB131184 HHX131179:HHX131184 HRT131179:HRT131184 IBP131179:IBP131184 ILL131179:ILL131184 IVH131179:IVH131184 JFD131179:JFD131184 JOZ131179:JOZ131184 JYV131179:JYV131184 KIR131179:KIR131184 KSN131179:KSN131184 LCJ131179:LCJ131184 LMF131179:LMF131184 LWB131179:LWB131184 MFX131179:MFX131184 MPT131179:MPT131184 MZP131179:MZP131184 NJL131179:NJL131184 NTH131179:NTH131184 ODD131179:ODD131184 OMZ131179:OMZ131184 OWV131179:OWV131184 PGR131179:PGR131184 PQN131179:PQN131184 QAJ131179:QAJ131184 QKF131179:QKF131184 QUB131179:QUB131184 RDX131179:RDX131184 RNT131179:RNT131184 RXP131179:RXP131184 SHL131179:SHL131184 SRH131179:SRH131184 TBD131179:TBD131184 TKZ131179:TKZ131184 TUV131179:TUV131184 UER131179:UER131184 UON131179:UON131184 UYJ131179:UYJ131184 VIF131179:VIF131184 VSB131179:VSB131184 WBX131179:WBX131184 WLT131179:WLT131184 WVP131179:WVP131184 H196715:H196720 JD196715:JD196720 SZ196715:SZ196720 ACV196715:ACV196720 AMR196715:AMR196720 AWN196715:AWN196720 BGJ196715:BGJ196720 BQF196715:BQF196720 CAB196715:CAB196720 CJX196715:CJX196720 CTT196715:CTT196720 DDP196715:DDP196720 DNL196715:DNL196720 DXH196715:DXH196720 EHD196715:EHD196720 EQZ196715:EQZ196720 FAV196715:FAV196720 FKR196715:FKR196720 FUN196715:FUN196720 GEJ196715:GEJ196720 GOF196715:GOF196720 GYB196715:GYB196720 HHX196715:HHX196720 HRT196715:HRT196720 IBP196715:IBP196720 ILL196715:ILL196720 IVH196715:IVH196720 JFD196715:JFD196720 JOZ196715:JOZ196720 JYV196715:JYV196720 KIR196715:KIR196720 KSN196715:KSN196720 LCJ196715:LCJ196720 LMF196715:LMF196720 LWB196715:LWB196720 MFX196715:MFX196720 MPT196715:MPT196720 MZP196715:MZP196720 NJL196715:NJL196720 NTH196715:NTH196720 ODD196715:ODD196720 OMZ196715:OMZ196720 OWV196715:OWV196720 PGR196715:PGR196720 PQN196715:PQN196720 QAJ196715:QAJ196720 QKF196715:QKF196720 QUB196715:QUB196720 RDX196715:RDX196720 RNT196715:RNT196720 RXP196715:RXP196720 SHL196715:SHL196720 SRH196715:SRH196720 TBD196715:TBD196720 TKZ196715:TKZ196720 TUV196715:TUV196720 UER196715:UER196720 UON196715:UON196720 UYJ196715:UYJ196720 VIF196715:VIF196720 VSB196715:VSB196720 WBX196715:WBX196720 WLT196715:WLT196720 WVP196715:WVP196720 H262251:H262256 JD262251:JD262256 SZ262251:SZ262256 ACV262251:ACV262256 AMR262251:AMR262256 AWN262251:AWN262256 BGJ262251:BGJ262256 BQF262251:BQF262256 CAB262251:CAB262256 CJX262251:CJX262256 CTT262251:CTT262256 DDP262251:DDP262256 DNL262251:DNL262256 DXH262251:DXH262256 EHD262251:EHD262256 EQZ262251:EQZ262256 FAV262251:FAV262256 FKR262251:FKR262256 FUN262251:FUN262256 GEJ262251:GEJ262256 GOF262251:GOF262256 GYB262251:GYB262256 HHX262251:HHX262256 HRT262251:HRT262256 IBP262251:IBP262256 ILL262251:ILL262256 IVH262251:IVH262256 JFD262251:JFD262256 JOZ262251:JOZ262256 JYV262251:JYV262256 KIR262251:KIR262256 KSN262251:KSN262256 LCJ262251:LCJ262256 LMF262251:LMF262256 LWB262251:LWB262256 MFX262251:MFX262256 MPT262251:MPT262256 MZP262251:MZP262256 NJL262251:NJL262256 NTH262251:NTH262256 ODD262251:ODD262256 OMZ262251:OMZ262256 OWV262251:OWV262256 PGR262251:PGR262256 PQN262251:PQN262256 QAJ262251:QAJ262256 QKF262251:QKF262256 QUB262251:QUB262256 RDX262251:RDX262256 RNT262251:RNT262256 RXP262251:RXP262256 SHL262251:SHL262256 SRH262251:SRH262256 TBD262251:TBD262256 TKZ262251:TKZ262256 TUV262251:TUV262256 UER262251:UER262256 UON262251:UON262256 UYJ262251:UYJ262256 VIF262251:VIF262256 VSB262251:VSB262256 WBX262251:WBX262256 WLT262251:WLT262256 WVP262251:WVP262256 H327787:H327792 JD327787:JD327792 SZ327787:SZ327792 ACV327787:ACV327792 AMR327787:AMR327792 AWN327787:AWN327792 BGJ327787:BGJ327792 BQF327787:BQF327792 CAB327787:CAB327792 CJX327787:CJX327792 CTT327787:CTT327792 DDP327787:DDP327792 DNL327787:DNL327792 DXH327787:DXH327792 EHD327787:EHD327792 EQZ327787:EQZ327792 FAV327787:FAV327792 FKR327787:FKR327792 FUN327787:FUN327792 GEJ327787:GEJ327792 GOF327787:GOF327792 GYB327787:GYB327792 HHX327787:HHX327792 HRT327787:HRT327792 IBP327787:IBP327792 ILL327787:ILL327792 IVH327787:IVH327792 JFD327787:JFD327792 JOZ327787:JOZ327792 JYV327787:JYV327792 KIR327787:KIR327792 KSN327787:KSN327792 LCJ327787:LCJ327792 LMF327787:LMF327792 LWB327787:LWB327792 MFX327787:MFX327792 MPT327787:MPT327792 MZP327787:MZP327792 NJL327787:NJL327792 NTH327787:NTH327792 ODD327787:ODD327792 OMZ327787:OMZ327792 OWV327787:OWV327792 PGR327787:PGR327792 PQN327787:PQN327792 QAJ327787:QAJ327792 QKF327787:QKF327792 QUB327787:QUB327792 RDX327787:RDX327792 RNT327787:RNT327792 RXP327787:RXP327792 SHL327787:SHL327792 SRH327787:SRH327792 TBD327787:TBD327792 TKZ327787:TKZ327792 TUV327787:TUV327792 UER327787:UER327792 UON327787:UON327792 UYJ327787:UYJ327792 VIF327787:VIF327792 VSB327787:VSB327792 WBX327787:WBX327792 WLT327787:WLT327792 WVP327787:WVP327792 H393323:H393328 JD393323:JD393328 SZ393323:SZ393328 ACV393323:ACV393328 AMR393323:AMR393328 AWN393323:AWN393328 BGJ393323:BGJ393328 BQF393323:BQF393328 CAB393323:CAB393328 CJX393323:CJX393328 CTT393323:CTT393328 DDP393323:DDP393328 DNL393323:DNL393328 DXH393323:DXH393328 EHD393323:EHD393328 EQZ393323:EQZ393328 FAV393323:FAV393328 FKR393323:FKR393328 FUN393323:FUN393328 GEJ393323:GEJ393328 GOF393323:GOF393328 GYB393323:GYB393328 HHX393323:HHX393328 HRT393323:HRT393328 IBP393323:IBP393328 ILL393323:ILL393328 IVH393323:IVH393328 JFD393323:JFD393328 JOZ393323:JOZ393328 JYV393323:JYV393328 KIR393323:KIR393328 KSN393323:KSN393328 LCJ393323:LCJ393328 LMF393323:LMF393328 LWB393323:LWB393328 MFX393323:MFX393328 MPT393323:MPT393328 MZP393323:MZP393328 NJL393323:NJL393328 NTH393323:NTH393328 ODD393323:ODD393328 OMZ393323:OMZ393328 OWV393323:OWV393328 PGR393323:PGR393328 PQN393323:PQN393328 QAJ393323:QAJ393328 QKF393323:QKF393328 QUB393323:QUB393328 RDX393323:RDX393328 RNT393323:RNT393328 RXP393323:RXP393328 SHL393323:SHL393328 SRH393323:SRH393328 TBD393323:TBD393328 TKZ393323:TKZ393328 TUV393323:TUV393328 UER393323:UER393328 UON393323:UON393328 UYJ393323:UYJ393328 VIF393323:VIF393328 VSB393323:VSB393328 WBX393323:WBX393328 WLT393323:WLT393328 WVP393323:WVP393328 H458859:H458864 JD458859:JD458864 SZ458859:SZ458864 ACV458859:ACV458864 AMR458859:AMR458864 AWN458859:AWN458864 BGJ458859:BGJ458864 BQF458859:BQF458864 CAB458859:CAB458864 CJX458859:CJX458864 CTT458859:CTT458864 DDP458859:DDP458864 DNL458859:DNL458864 DXH458859:DXH458864 EHD458859:EHD458864 EQZ458859:EQZ458864 FAV458859:FAV458864 FKR458859:FKR458864 FUN458859:FUN458864 GEJ458859:GEJ458864 GOF458859:GOF458864 GYB458859:GYB458864 HHX458859:HHX458864 HRT458859:HRT458864 IBP458859:IBP458864 ILL458859:ILL458864 IVH458859:IVH458864 JFD458859:JFD458864 JOZ458859:JOZ458864 JYV458859:JYV458864 KIR458859:KIR458864 KSN458859:KSN458864 LCJ458859:LCJ458864 LMF458859:LMF458864 LWB458859:LWB458864 MFX458859:MFX458864 MPT458859:MPT458864 MZP458859:MZP458864 NJL458859:NJL458864 NTH458859:NTH458864 ODD458859:ODD458864 OMZ458859:OMZ458864 OWV458859:OWV458864 PGR458859:PGR458864 PQN458859:PQN458864 QAJ458859:QAJ458864 QKF458859:QKF458864 QUB458859:QUB458864 RDX458859:RDX458864 RNT458859:RNT458864 RXP458859:RXP458864 SHL458859:SHL458864 SRH458859:SRH458864 TBD458859:TBD458864 TKZ458859:TKZ458864 TUV458859:TUV458864 UER458859:UER458864 UON458859:UON458864 UYJ458859:UYJ458864 VIF458859:VIF458864 VSB458859:VSB458864 WBX458859:WBX458864 WLT458859:WLT458864 WVP458859:WVP458864 H524395:H524400 JD524395:JD524400 SZ524395:SZ524400 ACV524395:ACV524400 AMR524395:AMR524400 AWN524395:AWN524400 BGJ524395:BGJ524400 BQF524395:BQF524400 CAB524395:CAB524400 CJX524395:CJX524400 CTT524395:CTT524400 DDP524395:DDP524400 DNL524395:DNL524400 DXH524395:DXH524400 EHD524395:EHD524400 EQZ524395:EQZ524400 FAV524395:FAV524400 FKR524395:FKR524400 FUN524395:FUN524400 GEJ524395:GEJ524400 GOF524395:GOF524400 GYB524395:GYB524400 HHX524395:HHX524400 HRT524395:HRT524400 IBP524395:IBP524400 ILL524395:ILL524400 IVH524395:IVH524400 JFD524395:JFD524400 JOZ524395:JOZ524400 JYV524395:JYV524400 KIR524395:KIR524400 KSN524395:KSN524400 LCJ524395:LCJ524400 LMF524395:LMF524400 LWB524395:LWB524400 MFX524395:MFX524400 MPT524395:MPT524400 MZP524395:MZP524400 NJL524395:NJL524400 NTH524395:NTH524400 ODD524395:ODD524400 OMZ524395:OMZ524400 OWV524395:OWV524400 PGR524395:PGR524400 PQN524395:PQN524400 QAJ524395:QAJ524400 QKF524395:QKF524400 QUB524395:QUB524400 RDX524395:RDX524400 RNT524395:RNT524400 RXP524395:RXP524400 SHL524395:SHL524400 SRH524395:SRH524400 TBD524395:TBD524400 TKZ524395:TKZ524400 TUV524395:TUV524400 UER524395:UER524400 UON524395:UON524400 UYJ524395:UYJ524400 VIF524395:VIF524400 VSB524395:VSB524400 WBX524395:WBX524400 WLT524395:WLT524400 WVP524395:WVP524400 H589931:H589936 JD589931:JD589936 SZ589931:SZ589936 ACV589931:ACV589936 AMR589931:AMR589936 AWN589931:AWN589936 BGJ589931:BGJ589936 BQF589931:BQF589936 CAB589931:CAB589936 CJX589931:CJX589936 CTT589931:CTT589936 DDP589931:DDP589936 DNL589931:DNL589936 DXH589931:DXH589936 EHD589931:EHD589936 EQZ589931:EQZ589936 FAV589931:FAV589936 FKR589931:FKR589936 FUN589931:FUN589936 GEJ589931:GEJ589936 GOF589931:GOF589936 GYB589931:GYB589936 HHX589931:HHX589936 HRT589931:HRT589936 IBP589931:IBP589936 ILL589931:ILL589936 IVH589931:IVH589936 JFD589931:JFD589936 JOZ589931:JOZ589936 JYV589931:JYV589936 KIR589931:KIR589936 KSN589931:KSN589936 LCJ589931:LCJ589936 LMF589931:LMF589936 LWB589931:LWB589936 MFX589931:MFX589936 MPT589931:MPT589936 MZP589931:MZP589936 NJL589931:NJL589936 NTH589931:NTH589936 ODD589931:ODD589936 OMZ589931:OMZ589936 OWV589931:OWV589936 PGR589931:PGR589936 PQN589931:PQN589936 QAJ589931:QAJ589936 QKF589931:QKF589936 QUB589931:QUB589936 RDX589931:RDX589936 RNT589931:RNT589936 RXP589931:RXP589936 SHL589931:SHL589936 SRH589931:SRH589936 TBD589931:TBD589936 TKZ589931:TKZ589936 TUV589931:TUV589936 UER589931:UER589936 UON589931:UON589936 UYJ589931:UYJ589936 VIF589931:VIF589936 VSB589931:VSB589936 WBX589931:WBX589936 WLT589931:WLT589936 WVP589931:WVP589936 H655467:H655472 JD655467:JD655472 SZ655467:SZ655472 ACV655467:ACV655472 AMR655467:AMR655472 AWN655467:AWN655472 BGJ655467:BGJ655472 BQF655467:BQF655472 CAB655467:CAB655472 CJX655467:CJX655472 CTT655467:CTT655472 DDP655467:DDP655472 DNL655467:DNL655472 DXH655467:DXH655472 EHD655467:EHD655472 EQZ655467:EQZ655472 FAV655467:FAV655472 FKR655467:FKR655472 FUN655467:FUN655472 GEJ655467:GEJ655472 GOF655467:GOF655472 GYB655467:GYB655472 HHX655467:HHX655472 HRT655467:HRT655472 IBP655467:IBP655472 ILL655467:ILL655472 IVH655467:IVH655472 JFD655467:JFD655472 JOZ655467:JOZ655472 JYV655467:JYV655472 KIR655467:KIR655472 KSN655467:KSN655472 LCJ655467:LCJ655472 LMF655467:LMF655472 LWB655467:LWB655472 MFX655467:MFX655472 MPT655467:MPT655472 MZP655467:MZP655472 NJL655467:NJL655472 NTH655467:NTH655472 ODD655467:ODD655472 OMZ655467:OMZ655472 OWV655467:OWV655472 PGR655467:PGR655472 PQN655467:PQN655472 QAJ655467:QAJ655472 QKF655467:QKF655472 QUB655467:QUB655472 RDX655467:RDX655472 RNT655467:RNT655472 RXP655467:RXP655472 SHL655467:SHL655472 SRH655467:SRH655472 TBD655467:TBD655472 TKZ655467:TKZ655472 TUV655467:TUV655472 UER655467:UER655472 UON655467:UON655472 UYJ655467:UYJ655472 VIF655467:VIF655472 VSB655467:VSB655472 WBX655467:WBX655472 WLT655467:WLT655472 WVP655467:WVP655472 H721003:H721008 JD721003:JD721008 SZ721003:SZ721008 ACV721003:ACV721008 AMR721003:AMR721008 AWN721003:AWN721008 BGJ721003:BGJ721008 BQF721003:BQF721008 CAB721003:CAB721008 CJX721003:CJX721008 CTT721003:CTT721008 DDP721003:DDP721008 DNL721003:DNL721008 DXH721003:DXH721008 EHD721003:EHD721008 EQZ721003:EQZ721008 FAV721003:FAV721008 FKR721003:FKR721008 FUN721003:FUN721008 GEJ721003:GEJ721008 GOF721003:GOF721008 GYB721003:GYB721008 HHX721003:HHX721008 HRT721003:HRT721008 IBP721003:IBP721008 ILL721003:ILL721008 IVH721003:IVH721008 JFD721003:JFD721008 JOZ721003:JOZ721008 JYV721003:JYV721008 KIR721003:KIR721008 KSN721003:KSN721008 LCJ721003:LCJ721008 LMF721003:LMF721008 LWB721003:LWB721008 MFX721003:MFX721008 MPT721003:MPT721008 MZP721003:MZP721008 NJL721003:NJL721008 NTH721003:NTH721008 ODD721003:ODD721008 OMZ721003:OMZ721008 OWV721003:OWV721008 PGR721003:PGR721008 PQN721003:PQN721008 QAJ721003:QAJ721008 QKF721003:QKF721008 QUB721003:QUB721008 RDX721003:RDX721008 RNT721003:RNT721008 RXP721003:RXP721008 SHL721003:SHL721008 SRH721003:SRH721008 TBD721003:TBD721008 TKZ721003:TKZ721008 TUV721003:TUV721008 UER721003:UER721008 UON721003:UON721008 UYJ721003:UYJ721008 VIF721003:VIF721008 VSB721003:VSB721008 WBX721003:WBX721008 WLT721003:WLT721008 WVP721003:WVP721008 H786539:H786544 JD786539:JD786544 SZ786539:SZ786544 ACV786539:ACV786544 AMR786539:AMR786544 AWN786539:AWN786544 BGJ786539:BGJ786544 BQF786539:BQF786544 CAB786539:CAB786544 CJX786539:CJX786544 CTT786539:CTT786544 DDP786539:DDP786544 DNL786539:DNL786544 DXH786539:DXH786544 EHD786539:EHD786544 EQZ786539:EQZ786544 FAV786539:FAV786544 FKR786539:FKR786544 FUN786539:FUN786544 GEJ786539:GEJ786544 GOF786539:GOF786544 GYB786539:GYB786544 HHX786539:HHX786544 HRT786539:HRT786544 IBP786539:IBP786544 ILL786539:ILL786544 IVH786539:IVH786544 JFD786539:JFD786544 JOZ786539:JOZ786544 JYV786539:JYV786544 KIR786539:KIR786544 KSN786539:KSN786544 LCJ786539:LCJ786544 LMF786539:LMF786544 LWB786539:LWB786544 MFX786539:MFX786544 MPT786539:MPT786544 MZP786539:MZP786544 NJL786539:NJL786544 NTH786539:NTH786544 ODD786539:ODD786544 OMZ786539:OMZ786544 OWV786539:OWV786544 PGR786539:PGR786544 PQN786539:PQN786544 QAJ786539:QAJ786544 QKF786539:QKF786544 QUB786539:QUB786544 RDX786539:RDX786544 RNT786539:RNT786544 RXP786539:RXP786544 SHL786539:SHL786544 SRH786539:SRH786544 TBD786539:TBD786544 TKZ786539:TKZ786544 TUV786539:TUV786544 UER786539:UER786544 UON786539:UON786544 UYJ786539:UYJ786544 VIF786539:VIF786544 VSB786539:VSB786544 WBX786539:WBX786544 WLT786539:WLT786544 WVP786539:WVP786544 H852075:H852080 JD852075:JD852080 SZ852075:SZ852080 ACV852075:ACV852080 AMR852075:AMR852080 AWN852075:AWN852080 BGJ852075:BGJ852080 BQF852075:BQF852080 CAB852075:CAB852080 CJX852075:CJX852080 CTT852075:CTT852080 DDP852075:DDP852080 DNL852075:DNL852080 DXH852075:DXH852080 EHD852075:EHD852080 EQZ852075:EQZ852080 FAV852075:FAV852080 FKR852075:FKR852080 FUN852075:FUN852080 GEJ852075:GEJ852080 GOF852075:GOF852080 GYB852075:GYB852080 HHX852075:HHX852080 HRT852075:HRT852080 IBP852075:IBP852080 ILL852075:ILL852080 IVH852075:IVH852080 JFD852075:JFD852080 JOZ852075:JOZ852080 JYV852075:JYV852080 KIR852075:KIR852080 KSN852075:KSN852080 LCJ852075:LCJ852080 LMF852075:LMF852080 LWB852075:LWB852080 MFX852075:MFX852080 MPT852075:MPT852080 MZP852075:MZP852080 NJL852075:NJL852080 NTH852075:NTH852080 ODD852075:ODD852080 OMZ852075:OMZ852080 OWV852075:OWV852080 PGR852075:PGR852080 PQN852075:PQN852080 QAJ852075:QAJ852080 QKF852075:QKF852080 QUB852075:QUB852080 RDX852075:RDX852080 RNT852075:RNT852080 RXP852075:RXP852080 SHL852075:SHL852080 SRH852075:SRH852080 TBD852075:TBD852080 TKZ852075:TKZ852080 TUV852075:TUV852080 UER852075:UER852080 UON852075:UON852080 UYJ852075:UYJ852080 VIF852075:VIF852080 VSB852075:VSB852080 WBX852075:WBX852080 WLT852075:WLT852080 WVP852075:WVP852080 H917611:H917616 JD917611:JD917616 SZ917611:SZ917616 ACV917611:ACV917616 AMR917611:AMR917616 AWN917611:AWN917616 BGJ917611:BGJ917616 BQF917611:BQF917616 CAB917611:CAB917616 CJX917611:CJX917616 CTT917611:CTT917616 DDP917611:DDP917616 DNL917611:DNL917616 DXH917611:DXH917616 EHD917611:EHD917616 EQZ917611:EQZ917616 FAV917611:FAV917616 FKR917611:FKR917616 FUN917611:FUN917616 GEJ917611:GEJ917616 GOF917611:GOF917616 GYB917611:GYB917616 HHX917611:HHX917616 HRT917611:HRT917616 IBP917611:IBP917616 ILL917611:ILL917616 IVH917611:IVH917616 JFD917611:JFD917616 JOZ917611:JOZ917616 JYV917611:JYV917616 KIR917611:KIR917616 KSN917611:KSN917616 LCJ917611:LCJ917616 LMF917611:LMF917616 LWB917611:LWB917616 MFX917611:MFX917616 MPT917611:MPT917616 MZP917611:MZP917616 NJL917611:NJL917616 NTH917611:NTH917616 ODD917611:ODD917616 OMZ917611:OMZ917616 OWV917611:OWV917616 PGR917611:PGR917616 PQN917611:PQN917616 QAJ917611:QAJ917616 QKF917611:QKF917616 QUB917611:QUB917616 RDX917611:RDX917616 RNT917611:RNT917616 RXP917611:RXP917616 SHL917611:SHL917616 SRH917611:SRH917616 TBD917611:TBD917616 TKZ917611:TKZ917616 TUV917611:TUV917616 UER917611:UER917616 UON917611:UON917616 UYJ917611:UYJ917616 VIF917611:VIF917616 VSB917611:VSB917616 WBX917611:WBX917616 WLT917611:WLT917616 WVP917611:WVP917616 H983147:H983152 JD983147:JD983152 SZ983147:SZ983152 ACV983147:ACV983152 AMR983147:AMR983152 AWN983147:AWN983152 BGJ983147:BGJ983152 BQF983147:BQF983152 CAB983147:CAB983152 CJX983147:CJX983152 CTT983147:CTT983152 DDP983147:DDP983152 DNL983147:DNL983152 DXH983147:DXH983152 EHD983147:EHD983152 EQZ983147:EQZ983152 FAV983147:FAV983152 FKR983147:FKR983152 FUN983147:FUN983152 GEJ983147:GEJ983152 GOF983147:GOF983152 GYB983147:GYB983152 HHX983147:HHX983152 HRT983147:HRT983152 IBP983147:IBP983152 ILL983147:ILL983152 IVH983147:IVH983152 JFD983147:JFD983152 JOZ983147:JOZ983152 JYV983147:JYV983152 KIR983147:KIR983152 KSN983147:KSN983152 LCJ983147:LCJ983152 LMF983147:LMF983152 LWB983147:LWB983152 MFX983147:MFX983152 MPT983147:MPT983152 MZP983147:MZP983152 NJL983147:NJL983152 NTH983147:NTH983152 ODD983147:ODD983152 OMZ983147:OMZ983152 OWV983147:OWV983152 PGR983147:PGR983152 PQN983147:PQN983152 QAJ983147:QAJ983152 QKF983147:QKF983152 QUB983147:QUB983152 RDX983147:RDX983152 RNT983147:RNT983152 RXP983147:RXP983152 SHL983147:SHL983152 SRH983147:SRH983152 TBD983147:TBD983152 TKZ983147:TKZ983152 TUV983147:TUV983152 UER983147:UER983152 UON983147:UON983152 UYJ983147:UYJ983152 VIF983147:VIF983152 VSB983147:VSB983152 WBX983147:WBX983152 WLT983147:WLT983152 WVP983147:WVP983152 H114:H117 JD114:JD117 SZ114:SZ117 ACV114:ACV117 AMR114:AMR117 AWN114:AWN117 BGJ114:BGJ117 BQF114:BQF117 CAB114:CAB117 CJX114:CJX117 CTT114:CTT117 DDP114:DDP117 DNL114:DNL117 DXH114:DXH117 EHD114:EHD117 EQZ114:EQZ117 FAV114:FAV117 FKR114:FKR117 FUN114:FUN117 GEJ114:GEJ117 GOF114:GOF117 GYB114:GYB117 HHX114:HHX117 HRT114:HRT117 IBP114:IBP117 ILL114:ILL117 IVH114:IVH117 JFD114:JFD117 JOZ114:JOZ117 JYV114:JYV117 KIR114:KIR117 KSN114:KSN117 LCJ114:LCJ117 LMF114:LMF117 LWB114:LWB117 MFX114:MFX117 MPT114:MPT117 MZP114:MZP117 NJL114:NJL117 NTH114:NTH117 ODD114:ODD117 OMZ114:OMZ117 OWV114:OWV117 PGR114:PGR117 PQN114:PQN117 QAJ114:QAJ117 QKF114:QKF117 QUB114:QUB117 RDX114:RDX117 RNT114:RNT117 RXP114:RXP117 SHL114:SHL117 SRH114:SRH117 TBD114:TBD117 TKZ114:TKZ117 TUV114:TUV117 UER114:UER117 UON114:UON117 UYJ114:UYJ117 VIF114:VIF117 VSB114:VSB117 WBX114:WBX117 WLT114:WLT117 WVP114:WVP117 H65650:H65653 JD65650:JD65653 SZ65650:SZ65653 ACV65650:ACV65653 AMR65650:AMR65653 AWN65650:AWN65653 BGJ65650:BGJ65653 BQF65650:BQF65653 CAB65650:CAB65653 CJX65650:CJX65653 CTT65650:CTT65653 DDP65650:DDP65653 DNL65650:DNL65653 DXH65650:DXH65653 EHD65650:EHD65653 EQZ65650:EQZ65653 FAV65650:FAV65653 FKR65650:FKR65653 FUN65650:FUN65653 GEJ65650:GEJ65653 GOF65650:GOF65653 GYB65650:GYB65653 HHX65650:HHX65653 HRT65650:HRT65653 IBP65650:IBP65653 ILL65650:ILL65653 IVH65650:IVH65653 JFD65650:JFD65653 JOZ65650:JOZ65653 JYV65650:JYV65653 KIR65650:KIR65653 KSN65650:KSN65653 LCJ65650:LCJ65653 LMF65650:LMF65653 LWB65650:LWB65653 MFX65650:MFX65653 MPT65650:MPT65653 MZP65650:MZP65653 NJL65650:NJL65653 NTH65650:NTH65653 ODD65650:ODD65653 OMZ65650:OMZ65653 OWV65650:OWV65653 PGR65650:PGR65653 PQN65650:PQN65653 QAJ65650:QAJ65653 QKF65650:QKF65653 QUB65650:QUB65653 RDX65650:RDX65653 RNT65650:RNT65653 RXP65650:RXP65653 SHL65650:SHL65653 SRH65650:SRH65653 TBD65650:TBD65653 TKZ65650:TKZ65653 TUV65650:TUV65653 UER65650:UER65653 UON65650:UON65653 UYJ65650:UYJ65653 VIF65650:VIF65653 VSB65650:VSB65653 WBX65650:WBX65653 WLT65650:WLT65653 WVP65650:WVP65653 H131186:H131189 JD131186:JD131189 SZ131186:SZ131189 ACV131186:ACV131189 AMR131186:AMR131189 AWN131186:AWN131189 BGJ131186:BGJ131189 BQF131186:BQF131189 CAB131186:CAB131189 CJX131186:CJX131189 CTT131186:CTT131189 DDP131186:DDP131189 DNL131186:DNL131189 DXH131186:DXH131189 EHD131186:EHD131189 EQZ131186:EQZ131189 FAV131186:FAV131189 FKR131186:FKR131189 FUN131186:FUN131189 GEJ131186:GEJ131189 GOF131186:GOF131189 GYB131186:GYB131189 HHX131186:HHX131189 HRT131186:HRT131189 IBP131186:IBP131189 ILL131186:ILL131189 IVH131186:IVH131189 JFD131186:JFD131189 JOZ131186:JOZ131189 JYV131186:JYV131189 KIR131186:KIR131189 KSN131186:KSN131189 LCJ131186:LCJ131189 LMF131186:LMF131189 LWB131186:LWB131189 MFX131186:MFX131189 MPT131186:MPT131189 MZP131186:MZP131189 NJL131186:NJL131189 NTH131186:NTH131189 ODD131186:ODD131189 OMZ131186:OMZ131189 OWV131186:OWV131189 PGR131186:PGR131189 PQN131186:PQN131189 QAJ131186:QAJ131189 QKF131186:QKF131189 QUB131186:QUB131189 RDX131186:RDX131189 RNT131186:RNT131189 RXP131186:RXP131189 SHL131186:SHL131189 SRH131186:SRH131189 TBD131186:TBD131189 TKZ131186:TKZ131189 TUV131186:TUV131189 UER131186:UER131189 UON131186:UON131189 UYJ131186:UYJ131189 VIF131186:VIF131189 VSB131186:VSB131189 WBX131186:WBX131189 WLT131186:WLT131189 WVP131186:WVP131189 H196722:H196725 JD196722:JD196725 SZ196722:SZ196725 ACV196722:ACV196725 AMR196722:AMR196725 AWN196722:AWN196725 BGJ196722:BGJ196725 BQF196722:BQF196725 CAB196722:CAB196725 CJX196722:CJX196725 CTT196722:CTT196725 DDP196722:DDP196725 DNL196722:DNL196725 DXH196722:DXH196725 EHD196722:EHD196725 EQZ196722:EQZ196725 FAV196722:FAV196725 FKR196722:FKR196725 FUN196722:FUN196725 GEJ196722:GEJ196725 GOF196722:GOF196725 GYB196722:GYB196725 HHX196722:HHX196725 HRT196722:HRT196725 IBP196722:IBP196725 ILL196722:ILL196725 IVH196722:IVH196725 JFD196722:JFD196725 JOZ196722:JOZ196725 JYV196722:JYV196725 KIR196722:KIR196725 KSN196722:KSN196725 LCJ196722:LCJ196725 LMF196722:LMF196725 LWB196722:LWB196725 MFX196722:MFX196725 MPT196722:MPT196725 MZP196722:MZP196725 NJL196722:NJL196725 NTH196722:NTH196725 ODD196722:ODD196725 OMZ196722:OMZ196725 OWV196722:OWV196725 PGR196722:PGR196725 PQN196722:PQN196725 QAJ196722:QAJ196725 QKF196722:QKF196725 QUB196722:QUB196725 RDX196722:RDX196725 RNT196722:RNT196725 RXP196722:RXP196725 SHL196722:SHL196725 SRH196722:SRH196725 TBD196722:TBD196725 TKZ196722:TKZ196725 TUV196722:TUV196725 UER196722:UER196725 UON196722:UON196725 UYJ196722:UYJ196725 VIF196722:VIF196725 VSB196722:VSB196725 WBX196722:WBX196725 WLT196722:WLT196725 WVP196722:WVP196725 H262258:H262261 JD262258:JD262261 SZ262258:SZ262261 ACV262258:ACV262261 AMR262258:AMR262261 AWN262258:AWN262261 BGJ262258:BGJ262261 BQF262258:BQF262261 CAB262258:CAB262261 CJX262258:CJX262261 CTT262258:CTT262261 DDP262258:DDP262261 DNL262258:DNL262261 DXH262258:DXH262261 EHD262258:EHD262261 EQZ262258:EQZ262261 FAV262258:FAV262261 FKR262258:FKR262261 FUN262258:FUN262261 GEJ262258:GEJ262261 GOF262258:GOF262261 GYB262258:GYB262261 HHX262258:HHX262261 HRT262258:HRT262261 IBP262258:IBP262261 ILL262258:ILL262261 IVH262258:IVH262261 JFD262258:JFD262261 JOZ262258:JOZ262261 JYV262258:JYV262261 KIR262258:KIR262261 KSN262258:KSN262261 LCJ262258:LCJ262261 LMF262258:LMF262261 LWB262258:LWB262261 MFX262258:MFX262261 MPT262258:MPT262261 MZP262258:MZP262261 NJL262258:NJL262261 NTH262258:NTH262261 ODD262258:ODD262261 OMZ262258:OMZ262261 OWV262258:OWV262261 PGR262258:PGR262261 PQN262258:PQN262261 QAJ262258:QAJ262261 QKF262258:QKF262261 QUB262258:QUB262261 RDX262258:RDX262261 RNT262258:RNT262261 RXP262258:RXP262261 SHL262258:SHL262261 SRH262258:SRH262261 TBD262258:TBD262261 TKZ262258:TKZ262261 TUV262258:TUV262261 UER262258:UER262261 UON262258:UON262261 UYJ262258:UYJ262261 VIF262258:VIF262261 VSB262258:VSB262261 WBX262258:WBX262261 WLT262258:WLT262261 WVP262258:WVP262261 H327794:H327797 JD327794:JD327797 SZ327794:SZ327797 ACV327794:ACV327797 AMR327794:AMR327797 AWN327794:AWN327797 BGJ327794:BGJ327797 BQF327794:BQF327797 CAB327794:CAB327797 CJX327794:CJX327797 CTT327794:CTT327797 DDP327794:DDP327797 DNL327794:DNL327797 DXH327794:DXH327797 EHD327794:EHD327797 EQZ327794:EQZ327797 FAV327794:FAV327797 FKR327794:FKR327797 FUN327794:FUN327797 GEJ327794:GEJ327797 GOF327794:GOF327797 GYB327794:GYB327797 HHX327794:HHX327797 HRT327794:HRT327797 IBP327794:IBP327797 ILL327794:ILL327797 IVH327794:IVH327797 JFD327794:JFD327797 JOZ327794:JOZ327797 JYV327794:JYV327797 KIR327794:KIR327797 KSN327794:KSN327797 LCJ327794:LCJ327797 LMF327794:LMF327797 LWB327794:LWB327797 MFX327794:MFX327797 MPT327794:MPT327797 MZP327794:MZP327797 NJL327794:NJL327797 NTH327794:NTH327797 ODD327794:ODD327797 OMZ327794:OMZ327797 OWV327794:OWV327797 PGR327794:PGR327797 PQN327794:PQN327797 QAJ327794:QAJ327797 QKF327794:QKF327797 QUB327794:QUB327797 RDX327794:RDX327797 RNT327794:RNT327797 RXP327794:RXP327797 SHL327794:SHL327797 SRH327794:SRH327797 TBD327794:TBD327797 TKZ327794:TKZ327797 TUV327794:TUV327797 UER327794:UER327797 UON327794:UON327797 UYJ327794:UYJ327797 VIF327794:VIF327797 VSB327794:VSB327797 WBX327794:WBX327797 WLT327794:WLT327797 WVP327794:WVP327797 H393330:H393333 JD393330:JD393333 SZ393330:SZ393333 ACV393330:ACV393333 AMR393330:AMR393333 AWN393330:AWN393333 BGJ393330:BGJ393333 BQF393330:BQF393333 CAB393330:CAB393333 CJX393330:CJX393333 CTT393330:CTT393333 DDP393330:DDP393333 DNL393330:DNL393333 DXH393330:DXH393333 EHD393330:EHD393333 EQZ393330:EQZ393333 FAV393330:FAV393333 FKR393330:FKR393333 FUN393330:FUN393333 GEJ393330:GEJ393333 GOF393330:GOF393333 GYB393330:GYB393333 HHX393330:HHX393333 HRT393330:HRT393333 IBP393330:IBP393333 ILL393330:ILL393333 IVH393330:IVH393333 JFD393330:JFD393333 JOZ393330:JOZ393333 JYV393330:JYV393333 KIR393330:KIR393333 KSN393330:KSN393333 LCJ393330:LCJ393333 LMF393330:LMF393333 LWB393330:LWB393333 MFX393330:MFX393333 MPT393330:MPT393333 MZP393330:MZP393333 NJL393330:NJL393333 NTH393330:NTH393333 ODD393330:ODD393333 OMZ393330:OMZ393333 OWV393330:OWV393333 PGR393330:PGR393333 PQN393330:PQN393333 QAJ393330:QAJ393333 QKF393330:QKF393333 QUB393330:QUB393333 RDX393330:RDX393333 RNT393330:RNT393333 RXP393330:RXP393333 SHL393330:SHL393333 SRH393330:SRH393333 TBD393330:TBD393333 TKZ393330:TKZ393333 TUV393330:TUV393333 UER393330:UER393333 UON393330:UON393333 UYJ393330:UYJ393333 VIF393330:VIF393333 VSB393330:VSB393333 WBX393330:WBX393333 WLT393330:WLT393333 WVP393330:WVP393333 H458866:H458869 JD458866:JD458869 SZ458866:SZ458869 ACV458866:ACV458869 AMR458866:AMR458869 AWN458866:AWN458869 BGJ458866:BGJ458869 BQF458866:BQF458869 CAB458866:CAB458869 CJX458866:CJX458869 CTT458866:CTT458869 DDP458866:DDP458869 DNL458866:DNL458869 DXH458866:DXH458869 EHD458866:EHD458869 EQZ458866:EQZ458869 FAV458866:FAV458869 FKR458866:FKR458869 FUN458866:FUN458869 GEJ458866:GEJ458869 GOF458866:GOF458869 GYB458866:GYB458869 HHX458866:HHX458869 HRT458866:HRT458869 IBP458866:IBP458869 ILL458866:ILL458869 IVH458866:IVH458869 JFD458866:JFD458869 JOZ458866:JOZ458869 JYV458866:JYV458869 KIR458866:KIR458869 KSN458866:KSN458869 LCJ458866:LCJ458869 LMF458866:LMF458869 LWB458866:LWB458869 MFX458866:MFX458869 MPT458866:MPT458869 MZP458866:MZP458869 NJL458866:NJL458869 NTH458866:NTH458869 ODD458866:ODD458869 OMZ458866:OMZ458869 OWV458866:OWV458869 PGR458866:PGR458869 PQN458866:PQN458869 QAJ458866:QAJ458869 QKF458866:QKF458869 QUB458866:QUB458869 RDX458866:RDX458869 RNT458866:RNT458869 RXP458866:RXP458869 SHL458866:SHL458869 SRH458866:SRH458869 TBD458866:TBD458869 TKZ458866:TKZ458869 TUV458866:TUV458869 UER458866:UER458869 UON458866:UON458869 UYJ458866:UYJ458869 VIF458866:VIF458869 VSB458866:VSB458869 WBX458866:WBX458869 WLT458866:WLT458869 WVP458866:WVP458869 H524402:H524405 JD524402:JD524405 SZ524402:SZ524405 ACV524402:ACV524405 AMR524402:AMR524405 AWN524402:AWN524405 BGJ524402:BGJ524405 BQF524402:BQF524405 CAB524402:CAB524405 CJX524402:CJX524405 CTT524402:CTT524405 DDP524402:DDP524405 DNL524402:DNL524405 DXH524402:DXH524405 EHD524402:EHD524405 EQZ524402:EQZ524405 FAV524402:FAV524405 FKR524402:FKR524405 FUN524402:FUN524405 GEJ524402:GEJ524405 GOF524402:GOF524405 GYB524402:GYB524405 HHX524402:HHX524405 HRT524402:HRT524405 IBP524402:IBP524405 ILL524402:ILL524405 IVH524402:IVH524405 JFD524402:JFD524405 JOZ524402:JOZ524405 JYV524402:JYV524405 KIR524402:KIR524405 KSN524402:KSN524405 LCJ524402:LCJ524405 LMF524402:LMF524405 LWB524402:LWB524405 MFX524402:MFX524405 MPT524402:MPT524405 MZP524402:MZP524405 NJL524402:NJL524405 NTH524402:NTH524405 ODD524402:ODD524405 OMZ524402:OMZ524405 OWV524402:OWV524405 PGR524402:PGR524405 PQN524402:PQN524405 QAJ524402:QAJ524405 QKF524402:QKF524405 QUB524402:QUB524405 RDX524402:RDX524405 RNT524402:RNT524405 RXP524402:RXP524405 SHL524402:SHL524405 SRH524402:SRH524405 TBD524402:TBD524405 TKZ524402:TKZ524405 TUV524402:TUV524405 UER524402:UER524405 UON524402:UON524405 UYJ524402:UYJ524405 VIF524402:VIF524405 VSB524402:VSB524405 WBX524402:WBX524405 WLT524402:WLT524405 WVP524402:WVP524405 H589938:H589941 JD589938:JD589941 SZ589938:SZ589941 ACV589938:ACV589941 AMR589938:AMR589941 AWN589938:AWN589941 BGJ589938:BGJ589941 BQF589938:BQF589941 CAB589938:CAB589941 CJX589938:CJX589941 CTT589938:CTT589941 DDP589938:DDP589941 DNL589938:DNL589941 DXH589938:DXH589941 EHD589938:EHD589941 EQZ589938:EQZ589941 FAV589938:FAV589941 FKR589938:FKR589941 FUN589938:FUN589941 GEJ589938:GEJ589941 GOF589938:GOF589941 GYB589938:GYB589941 HHX589938:HHX589941 HRT589938:HRT589941 IBP589938:IBP589941 ILL589938:ILL589941 IVH589938:IVH589941 JFD589938:JFD589941 JOZ589938:JOZ589941 JYV589938:JYV589941 KIR589938:KIR589941 KSN589938:KSN589941 LCJ589938:LCJ589941 LMF589938:LMF589941 LWB589938:LWB589941 MFX589938:MFX589941 MPT589938:MPT589941 MZP589938:MZP589941 NJL589938:NJL589941 NTH589938:NTH589941 ODD589938:ODD589941 OMZ589938:OMZ589941 OWV589938:OWV589941 PGR589938:PGR589941 PQN589938:PQN589941 QAJ589938:QAJ589941 QKF589938:QKF589941 QUB589938:QUB589941 RDX589938:RDX589941 RNT589938:RNT589941 RXP589938:RXP589941 SHL589938:SHL589941 SRH589938:SRH589941 TBD589938:TBD589941 TKZ589938:TKZ589941 TUV589938:TUV589941 UER589938:UER589941 UON589938:UON589941 UYJ589938:UYJ589941 VIF589938:VIF589941 VSB589938:VSB589941 WBX589938:WBX589941 WLT589938:WLT589941 WVP589938:WVP589941 H655474:H655477 JD655474:JD655477 SZ655474:SZ655477 ACV655474:ACV655477 AMR655474:AMR655477 AWN655474:AWN655477 BGJ655474:BGJ655477 BQF655474:BQF655477 CAB655474:CAB655477 CJX655474:CJX655477 CTT655474:CTT655477 DDP655474:DDP655477 DNL655474:DNL655477 DXH655474:DXH655477 EHD655474:EHD655477 EQZ655474:EQZ655477 FAV655474:FAV655477 FKR655474:FKR655477 FUN655474:FUN655477 GEJ655474:GEJ655477 GOF655474:GOF655477 GYB655474:GYB655477 HHX655474:HHX655477 HRT655474:HRT655477 IBP655474:IBP655477 ILL655474:ILL655477 IVH655474:IVH655477 JFD655474:JFD655477 JOZ655474:JOZ655477 JYV655474:JYV655477 KIR655474:KIR655477 KSN655474:KSN655477 LCJ655474:LCJ655477 LMF655474:LMF655477 LWB655474:LWB655477 MFX655474:MFX655477 MPT655474:MPT655477 MZP655474:MZP655477 NJL655474:NJL655477 NTH655474:NTH655477 ODD655474:ODD655477 OMZ655474:OMZ655477 OWV655474:OWV655477 PGR655474:PGR655477 PQN655474:PQN655477 QAJ655474:QAJ655477 QKF655474:QKF655477 QUB655474:QUB655477 RDX655474:RDX655477 RNT655474:RNT655477 RXP655474:RXP655477 SHL655474:SHL655477 SRH655474:SRH655477 TBD655474:TBD655477 TKZ655474:TKZ655477 TUV655474:TUV655477 UER655474:UER655477 UON655474:UON655477 UYJ655474:UYJ655477 VIF655474:VIF655477 VSB655474:VSB655477 WBX655474:WBX655477 WLT655474:WLT655477 WVP655474:WVP655477 H721010:H721013 JD721010:JD721013 SZ721010:SZ721013 ACV721010:ACV721013 AMR721010:AMR721013 AWN721010:AWN721013 BGJ721010:BGJ721013 BQF721010:BQF721013 CAB721010:CAB721013 CJX721010:CJX721013 CTT721010:CTT721013 DDP721010:DDP721013 DNL721010:DNL721013 DXH721010:DXH721013 EHD721010:EHD721013 EQZ721010:EQZ721013 FAV721010:FAV721013 FKR721010:FKR721013 FUN721010:FUN721013 GEJ721010:GEJ721013 GOF721010:GOF721013 GYB721010:GYB721013 HHX721010:HHX721013 HRT721010:HRT721013 IBP721010:IBP721013 ILL721010:ILL721013 IVH721010:IVH721013 JFD721010:JFD721013 JOZ721010:JOZ721013 JYV721010:JYV721013 KIR721010:KIR721013 KSN721010:KSN721013 LCJ721010:LCJ721013 LMF721010:LMF721013 LWB721010:LWB721013 MFX721010:MFX721013 MPT721010:MPT721013 MZP721010:MZP721013 NJL721010:NJL721013 NTH721010:NTH721013 ODD721010:ODD721013 OMZ721010:OMZ721013 OWV721010:OWV721013 PGR721010:PGR721013 PQN721010:PQN721013 QAJ721010:QAJ721013 QKF721010:QKF721013 QUB721010:QUB721013 RDX721010:RDX721013 RNT721010:RNT721013 RXP721010:RXP721013 SHL721010:SHL721013 SRH721010:SRH721013 TBD721010:TBD721013 TKZ721010:TKZ721013 TUV721010:TUV721013 UER721010:UER721013 UON721010:UON721013 UYJ721010:UYJ721013 VIF721010:VIF721013 VSB721010:VSB721013 WBX721010:WBX721013 WLT721010:WLT721013 WVP721010:WVP721013 H786546:H786549 JD786546:JD786549 SZ786546:SZ786549 ACV786546:ACV786549 AMR786546:AMR786549 AWN786546:AWN786549 BGJ786546:BGJ786549 BQF786546:BQF786549 CAB786546:CAB786549 CJX786546:CJX786549 CTT786546:CTT786549 DDP786546:DDP786549 DNL786546:DNL786549 DXH786546:DXH786549 EHD786546:EHD786549 EQZ786546:EQZ786549 FAV786546:FAV786549 FKR786546:FKR786549 FUN786546:FUN786549 GEJ786546:GEJ786549 GOF786546:GOF786549 GYB786546:GYB786549 HHX786546:HHX786549 HRT786546:HRT786549 IBP786546:IBP786549 ILL786546:ILL786549 IVH786546:IVH786549 JFD786546:JFD786549 JOZ786546:JOZ786549 JYV786546:JYV786549 KIR786546:KIR786549 KSN786546:KSN786549 LCJ786546:LCJ786549 LMF786546:LMF786549 LWB786546:LWB786549 MFX786546:MFX786549 MPT786546:MPT786549 MZP786546:MZP786549 NJL786546:NJL786549 NTH786546:NTH786549 ODD786546:ODD786549 OMZ786546:OMZ786549 OWV786546:OWV786549 PGR786546:PGR786549 PQN786546:PQN786549 QAJ786546:QAJ786549 QKF786546:QKF786549 QUB786546:QUB786549 RDX786546:RDX786549 RNT786546:RNT786549 RXP786546:RXP786549 SHL786546:SHL786549 SRH786546:SRH786549 TBD786546:TBD786549 TKZ786546:TKZ786549 TUV786546:TUV786549 UER786546:UER786549 UON786546:UON786549 UYJ786546:UYJ786549 VIF786546:VIF786549 VSB786546:VSB786549 WBX786546:WBX786549 WLT786546:WLT786549 WVP786546:WVP786549 H852082:H852085 JD852082:JD852085 SZ852082:SZ852085 ACV852082:ACV852085 AMR852082:AMR852085 AWN852082:AWN852085 BGJ852082:BGJ852085 BQF852082:BQF852085 CAB852082:CAB852085 CJX852082:CJX852085 CTT852082:CTT852085 DDP852082:DDP852085 DNL852082:DNL852085 DXH852082:DXH852085 EHD852082:EHD852085 EQZ852082:EQZ852085 FAV852082:FAV852085 FKR852082:FKR852085 FUN852082:FUN852085 GEJ852082:GEJ852085 GOF852082:GOF852085 GYB852082:GYB852085 HHX852082:HHX852085 HRT852082:HRT852085 IBP852082:IBP852085 ILL852082:ILL852085 IVH852082:IVH852085 JFD852082:JFD852085 JOZ852082:JOZ852085 JYV852082:JYV852085 KIR852082:KIR852085 KSN852082:KSN852085 LCJ852082:LCJ852085 LMF852082:LMF852085 LWB852082:LWB852085 MFX852082:MFX852085 MPT852082:MPT852085 MZP852082:MZP852085 NJL852082:NJL852085 NTH852082:NTH852085 ODD852082:ODD852085 OMZ852082:OMZ852085 OWV852082:OWV852085 PGR852082:PGR852085 PQN852082:PQN852085 QAJ852082:QAJ852085 QKF852082:QKF852085 QUB852082:QUB852085 RDX852082:RDX852085 RNT852082:RNT852085 RXP852082:RXP852085 SHL852082:SHL852085 SRH852082:SRH852085 TBD852082:TBD852085 TKZ852082:TKZ852085 TUV852082:TUV852085 UER852082:UER852085 UON852082:UON852085 UYJ852082:UYJ852085 VIF852082:VIF852085 VSB852082:VSB852085 WBX852082:WBX852085 WLT852082:WLT852085 WVP852082:WVP852085 H917618:H917621 JD917618:JD917621 SZ917618:SZ917621 ACV917618:ACV917621 AMR917618:AMR917621 AWN917618:AWN917621 BGJ917618:BGJ917621 BQF917618:BQF917621 CAB917618:CAB917621 CJX917618:CJX917621 CTT917618:CTT917621 DDP917618:DDP917621 DNL917618:DNL917621 DXH917618:DXH917621 EHD917618:EHD917621 EQZ917618:EQZ917621 FAV917618:FAV917621 FKR917618:FKR917621 FUN917618:FUN917621 GEJ917618:GEJ917621 GOF917618:GOF917621 GYB917618:GYB917621 HHX917618:HHX917621 HRT917618:HRT917621 IBP917618:IBP917621 ILL917618:ILL917621 IVH917618:IVH917621 JFD917618:JFD917621 JOZ917618:JOZ917621 JYV917618:JYV917621 KIR917618:KIR917621 KSN917618:KSN917621 LCJ917618:LCJ917621 LMF917618:LMF917621 LWB917618:LWB917621 MFX917618:MFX917621 MPT917618:MPT917621 MZP917618:MZP917621 NJL917618:NJL917621 NTH917618:NTH917621 ODD917618:ODD917621 OMZ917618:OMZ917621 OWV917618:OWV917621 PGR917618:PGR917621 PQN917618:PQN917621 QAJ917618:QAJ917621 QKF917618:QKF917621 QUB917618:QUB917621 RDX917618:RDX917621 RNT917618:RNT917621 RXP917618:RXP917621 SHL917618:SHL917621 SRH917618:SRH917621 TBD917618:TBD917621 TKZ917618:TKZ917621 TUV917618:TUV917621 UER917618:UER917621 UON917618:UON917621 UYJ917618:UYJ917621 VIF917618:VIF917621 VSB917618:VSB917621 WBX917618:WBX917621 WLT917618:WLT917621 WVP917618:WVP917621 H983154:H983157 JD983154:JD983157 SZ983154:SZ983157 ACV983154:ACV983157 AMR983154:AMR983157 AWN983154:AWN983157 BGJ983154:BGJ983157 BQF983154:BQF983157 CAB983154:CAB983157 CJX983154:CJX983157 CTT983154:CTT983157 DDP983154:DDP983157 DNL983154:DNL983157 DXH983154:DXH983157 EHD983154:EHD983157 EQZ983154:EQZ983157 FAV983154:FAV983157 FKR983154:FKR983157 FUN983154:FUN983157 GEJ983154:GEJ983157 GOF983154:GOF983157 GYB983154:GYB983157 HHX983154:HHX983157 HRT983154:HRT983157 IBP983154:IBP983157 ILL983154:ILL983157 IVH983154:IVH983157 JFD983154:JFD983157 JOZ983154:JOZ983157 JYV983154:JYV983157 KIR983154:KIR983157 KSN983154:KSN983157 LCJ983154:LCJ983157 LMF983154:LMF983157 LWB983154:LWB983157 MFX983154:MFX983157 MPT983154:MPT983157 MZP983154:MZP983157 NJL983154:NJL983157 NTH983154:NTH983157 ODD983154:ODD983157 OMZ983154:OMZ983157 OWV983154:OWV983157 PGR983154:PGR983157 PQN983154:PQN983157 QAJ983154:QAJ983157 QKF983154:QKF983157 QUB983154:QUB983157 RDX983154:RDX983157 RNT983154:RNT983157 RXP983154:RXP983157 SHL983154:SHL983157 SRH983154:SRH983157 TBD983154:TBD983157 TKZ983154:TKZ983157 TUV983154:TUV983157 UER983154:UER983157 UON983154:UON983157 UYJ983154:UYJ983157 VIF983154:VIF983157 VSB983154:VSB983157 WBX983154:WBX983157 WLT983154:WLT983157 WVP983154:WVP983157 H119:H122 JD119:JD122 SZ119:SZ122 ACV119:ACV122 AMR119:AMR122 AWN119:AWN122 BGJ119:BGJ122 BQF119:BQF122 CAB119:CAB122 CJX119:CJX122 CTT119:CTT122 DDP119:DDP122 DNL119:DNL122 DXH119:DXH122 EHD119:EHD122 EQZ119:EQZ122 FAV119:FAV122 FKR119:FKR122 FUN119:FUN122 GEJ119:GEJ122 GOF119:GOF122 GYB119:GYB122 HHX119:HHX122 HRT119:HRT122 IBP119:IBP122 ILL119:ILL122 IVH119:IVH122 JFD119:JFD122 JOZ119:JOZ122 JYV119:JYV122 KIR119:KIR122 KSN119:KSN122 LCJ119:LCJ122 LMF119:LMF122 LWB119:LWB122 MFX119:MFX122 MPT119:MPT122 MZP119:MZP122 NJL119:NJL122 NTH119:NTH122 ODD119:ODD122 OMZ119:OMZ122 OWV119:OWV122 PGR119:PGR122 PQN119:PQN122 QAJ119:QAJ122 QKF119:QKF122 QUB119:QUB122 RDX119:RDX122 RNT119:RNT122 RXP119:RXP122 SHL119:SHL122 SRH119:SRH122 TBD119:TBD122 TKZ119:TKZ122 TUV119:TUV122 UER119:UER122 UON119:UON122 UYJ119:UYJ122 VIF119:VIF122 VSB119:VSB122 WBX119:WBX122 WLT119:WLT122 WVP119:WVP122 H65655:H65658 JD65655:JD65658 SZ65655:SZ65658 ACV65655:ACV65658 AMR65655:AMR65658 AWN65655:AWN65658 BGJ65655:BGJ65658 BQF65655:BQF65658 CAB65655:CAB65658 CJX65655:CJX65658 CTT65655:CTT65658 DDP65655:DDP65658 DNL65655:DNL65658 DXH65655:DXH65658 EHD65655:EHD65658 EQZ65655:EQZ65658 FAV65655:FAV65658 FKR65655:FKR65658 FUN65655:FUN65658 GEJ65655:GEJ65658 GOF65655:GOF65658 GYB65655:GYB65658 HHX65655:HHX65658 HRT65655:HRT65658 IBP65655:IBP65658 ILL65655:ILL65658 IVH65655:IVH65658 JFD65655:JFD65658 JOZ65655:JOZ65658 JYV65655:JYV65658 KIR65655:KIR65658 KSN65655:KSN65658 LCJ65655:LCJ65658 LMF65655:LMF65658 LWB65655:LWB65658 MFX65655:MFX65658 MPT65655:MPT65658 MZP65655:MZP65658 NJL65655:NJL65658 NTH65655:NTH65658 ODD65655:ODD65658 OMZ65655:OMZ65658 OWV65655:OWV65658 PGR65655:PGR65658 PQN65655:PQN65658 QAJ65655:QAJ65658 QKF65655:QKF65658 QUB65655:QUB65658 RDX65655:RDX65658 RNT65655:RNT65658 RXP65655:RXP65658 SHL65655:SHL65658 SRH65655:SRH65658 TBD65655:TBD65658 TKZ65655:TKZ65658 TUV65655:TUV65658 UER65655:UER65658 UON65655:UON65658 UYJ65655:UYJ65658 VIF65655:VIF65658 VSB65655:VSB65658 WBX65655:WBX65658 WLT65655:WLT65658 WVP65655:WVP65658 H131191:H131194 JD131191:JD131194 SZ131191:SZ131194 ACV131191:ACV131194 AMR131191:AMR131194 AWN131191:AWN131194 BGJ131191:BGJ131194 BQF131191:BQF131194 CAB131191:CAB131194 CJX131191:CJX131194 CTT131191:CTT131194 DDP131191:DDP131194 DNL131191:DNL131194 DXH131191:DXH131194 EHD131191:EHD131194 EQZ131191:EQZ131194 FAV131191:FAV131194 FKR131191:FKR131194 FUN131191:FUN131194 GEJ131191:GEJ131194 GOF131191:GOF131194 GYB131191:GYB131194 HHX131191:HHX131194 HRT131191:HRT131194 IBP131191:IBP131194 ILL131191:ILL131194 IVH131191:IVH131194 JFD131191:JFD131194 JOZ131191:JOZ131194 JYV131191:JYV131194 KIR131191:KIR131194 KSN131191:KSN131194 LCJ131191:LCJ131194 LMF131191:LMF131194 LWB131191:LWB131194 MFX131191:MFX131194 MPT131191:MPT131194 MZP131191:MZP131194 NJL131191:NJL131194 NTH131191:NTH131194 ODD131191:ODD131194 OMZ131191:OMZ131194 OWV131191:OWV131194 PGR131191:PGR131194 PQN131191:PQN131194 QAJ131191:QAJ131194 QKF131191:QKF131194 QUB131191:QUB131194 RDX131191:RDX131194 RNT131191:RNT131194 RXP131191:RXP131194 SHL131191:SHL131194 SRH131191:SRH131194 TBD131191:TBD131194 TKZ131191:TKZ131194 TUV131191:TUV131194 UER131191:UER131194 UON131191:UON131194 UYJ131191:UYJ131194 VIF131191:VIF131194 VSB131191:VSB131194 WBX131191:WBX131194 WLT131191:WLT131194 WVP131191:WVP131194 H196727:H196730 JD196727:JD196730 SZ196727:SZ196730 ACV196727:ACV196730 AMR196727:AMR196730 AWN196727:AWN196730 BGJ196727:BGJ196730 BQF196727:BQF196730 CAB196727:CAB196730 CJX196727:CJX196730 CTT196727:CTT196730 DDP196727:DDP196730 DNL196727:DNL196730 DXH196727:DXH196730 EHD196727:EHD196730 EQZ196727:EQZ196730 FAV196727:FAV196730 FKR196727:FKR196730 FUN196727:FUN196730 GEJ196727:GEJ196730 GOF196727:GOF196730 GYB196727:GYB196730 HHX196727:HHX196730 HRT196727:HRT196730 IBP196727:IBP196730 ILL196727:ILL196730 IVH196727:IVH196730 JFD196727:JFD196730 JOZ196727:JOZ196730 JYV196727:JYV196730 KIR196727:KIR196730 KSN196727:KSN196730 LCJ196727:LCJ196730 LMF196727:LMF196730 LWB196727:LWB196730 MFX196727:MFX196730 MPT196727:MPT196730 MZP196727:MZP196730 NJL196727:NJL196730 NTH196727:NTH196730 ODD196727:ODD196730 OMZ196727:OMZ196730 OWV196727:OWV196730 PGR196727:PGR196730 PQN196727:PQN196730 QAJ196727:QAJ196730 QKF196727:QKF196730 QUB196727:QUB196730 RDX196727:RDX196730 RNT196727:RNT196730 RXP196727:RXP196730 SHL196727:SHL196730 SRH196727:SRH196730 TBD196727:TBD196730 TKZ196727:TKZ196730 TUV196727:TUV196730 UER196727:UER196730 UON196727:UON196730 UYJ196727:UYJ196730 VIF196727:VIF196730 VSB196727:VSB196730 WBX196727:WBX196730 WLT196727:WLT196730 WVP196727:WVP196730 H262263:H262266 JD262263:JD262266 SZ262263:SZ262266 ACV262263:ACV262266 AMR262263:AMR262266 AWN262263:AWN262266 BGJ262263:BGJ262266 BQF262263:BQF262266 CAB262263:CAB262266 CJX262263:CJX262266 CTT262263:CTT262266 DDP262263:DDP262266 DNL262263:DNL262266 DXH262263:DXH262266 EHD262263:EHD262266 EQZ262263:EQZ262266 FAV262263:FAV262266 FKR262263:FKR262266 FUN262263:FUN262266 GEJ262263:GEJ262266 GOF262263:GOF262266 GYB262263:GYB262266 HHX262263:HHX262266 HRT262263:HRT262266 IBP262263:IBP262266 ILL262263:ILL262266 IVH262263:IVH262266 JFD262263:JFD262266 JOZ262263:JOZ262266 JYV262263:JYV262266 KIR262263:KIR262266 KSN262263:KSN262266 LCJ262263:LCJ262266 LMF262263:LMF262266 LWB262263:LWB262266 MFX262263:MFX262266 MPT262263:MPT262266 MZP262263:MZP262266 NJL262263:NJL262266 NTH262263:NTH262266 ODD262263:ODD262266 OMZ262263:OMZ262266 OWV262263:OWV262266 PGR262263:PGR262266 PQN262263:PQN262266 QAJ262263:QAJ262266 QKF262263:QKF262266 QUB262263:QUB262266 RDX262263:RDX262266 RNT262263:RNT262266 RXP262263:RXP262266 SHL262263:SHL262266 SRH262263:SRH262266 TBD262263:TBD262266 TKZ262263:TKZ262266 TUV262263:TUV262266 UER262263:UER262266 UON262263:UON262266 UYJ262263:UYJ262266 VIF262263:VIF262266 VSB262263:VSB262266 WBX262263:WBX262266 WLT262263:WLT262266 WVP262263:WVP262266 H327799:H327802 JD327799:JD327802 SZ327799:SZ327802 ACV327799:ACV327802 AMR327799:AMR327802 AWN327799:AWN327802 BGJ327799:BGJ327802 BQF327799:BQF327802 CAB327799:CAB327802 CJX327799:CJX327802 CTT327799:CTT327802 DDP327799:DDP327802 DNL327799:DNL327802 DXH327799:DXH327802 EHD327799:EHD327802 EQZ327799:EQZ327802 FAV327799:FAV327802 FKR327799:FKR327802 FUN327799:FUN327802 GEJ327799:GEJ327802 GOF327799:GOF327802 GYB327799:GYB327802 HHX327799:HHX327802 HRT327799:HRT327802 IBP327799:IBP327802 ILL327799:ILL327802 IVH327799:IVH327802 JFD327799:JFD327802 JOZ327799:JOZ327802 JYV327799:JYV327802 KIR327799:KIR327802 KSN327799:KSN327802 LCJ327799:LCJ327802 LMF327799:LMF327802 LWB327799:LWB327802 MFX327799:MFX327802 MPT327799:MPT327802 MZP327799:MZP327802 NJL327799:NJL327802 NTH327799:NTH327802 ODD327799:ODD327802 OMZ327799:OMZ327802 OWV327799:OWV327802 PGR327799:PGR327802 PQN327799:PQN327802 QAJ327799:QAJ327802 QKF327799:QKF327802 QUB327799:QUB327802 RDX327799:RDX327802 RNT327799:RNT327802 RXP327799:RXP327802 SHL327799:SHL327802 SRH327799:SRH327802 TBD327799:TBD327802 TKZ327799:TKZ327802 TUV327799:TUV327802 UER327799:UER327802 UON327799:UON327802 UYJ327799:UYJ327802 VIF327799:VIF327802 VSB327799:VSB327802 WBX327799:WBX327802 WLT327799:WLT327802 WVP327799:WVP327802 H393335:H393338 JD393335:JD393338 SZ393335:SZ393338 ACV393335:ACV393338 AMR393335:AMR393338 AWN393335:AWN393338 BGJ393335:BGJ393338 BQF393335:BQF393338 CAB393335:CAB393338 CJX393335:CJX393338 CTT393335:CTT393338 DDP393335:DDP393338 DNL393335:DNL393338 DXH393335:DXH393338 EHD393335:EHD393338 EQZ393335:EQZ393338 FAV393335:FAV393338 FKR393335:FKR393338 FUN393335:FUN393338 GEJ393335:GEJ393338 GOF393335:GOF393338 GYB393335:GYB393338 HHX393335:HHX393338 HRT393335:HRT393338 IBP393335:IBP393338 ILL393335:ILL393338 IVH393335:IVH393338 JFD393335:JFD393338 JOZ393335:JOZ393338 JYV393335:JYV393338 KIR393335:KIR393338 KSN393335:KSN393338 LCJ393335:LCJ393338 LMF393335:LMF393338 LWB393335:LWB393338 MFX393335:MFX393338 MPT393335:MPT393338 MZP393335:MZP393338 NJL393335:NJL393338 NTH393335:NTH393338 ODD393335:ODD393338 OMZ393335:OMZ393338 OWV393335:OWV393338 PGR393335:PGR393338 PQN393335:PQN393338 QAJ393335:QAJ393338 QKF393335:QKF393338 QUB393335:QUB393338 RDX393335:RDX393338 RNT393335:RNT393338 RXP393335:RXP393338 SHL393335:SHL393338 SRH393335:SRH393338 TBD393335:TBD393338 TKZ393335:TKZ393338 TUV393335:TUV393338 UER393335:UER393338 UON393335:UON393338 UYJ393335:UYJ393338 VIF393335:VIF393338 VSB393335:VSB393338 WBX393335:WBX393338 WLT393335:WLT393338 WVP393335:WVP393338 H458871:H458874 JD458871:JD458874 SZ458871:SZ458874 ACV458871:ACV458874 AMR458871:AMR458874 AWN458871:AWN458874 BGJ458871:BGJ458874 BQF458871:BQF458874 CAB458871:CAB458874 CJX458871:CJX458874 CTT458871:CTT458874 DDP458871:DDP458874 DNL458871:DNL458874 DXH458871:DXH458874 EHD458871:EHD458874 EQZ458871:EQZ458874 FAV458871:FAV458874 FKR458871:FKR458874 FUN458871:FUN458874 GEJ458871:GEJ458874 GOF458871:GOF458874 GYB458871:GYB458874 HHX458871:HHX458874 HRT458871:HRT458874 IBP458871:IBP458874 ILL458871:ILL458874 IVH458871:IVH458874 JFD458871:JFD458874 JOZ458871:JOZ458874 JYV458871:JYV458874 KIR458871:KIR458874 KSN458871:KSN458874 LCJ458871:LCJ458874 LMF458871:LMF458874 LWB458871:LWB458874 MFX458871:MFX458874 MPT458871:MPT458874 MZP458871:MZP458874 NJL458871:NJL458874 NTH458871:NTH458874 ODD458871:ODD458874 OMZ458871:OMZ458874 OWV458871:OWV458874 PGR458871:PGR458874 PQN458871:PQN458874 QAJ458871:QAJ458874 QKF458871:QKF458874 QUB458871:QUB458874 RDX458871:RDX458874 RNT458871:RNT458874 RXP458871:RXP458874 SHL458871:SHL458874 SRH458871:SRH458874 TBD458871:TBD458874 TKZ458871:TKZ458874 TUV458871:TUV458874 UER458871:UER458874 UON458871:UON458874 UYJ458871:UYJ458874 VIF458871:VIF458874 VSB458871:VSB458874 WBX458871:WBX458874 WLT458871:WLT458874 WVP458871:WVP458874 H524407:H524410 JD524407:JD524410 SZ524407:SZ524410 ACV524407:ACV524410 AMR524407:AMR524410 AWN524407:AWN524410 BGJ524407:BGJ524410 BQF524407:BQF524410 CAB524407:CAB524410 CJX524407:CJX524410 CTT524407:CTT524410 DDP524407:DDP524410 DNL524407:DNL524410 DXH524407:DXH524410 EHD524407:EHD524410 EQZ524407:EQZ524410 FAV524407:FAV524410 FKR524407:FKR524410 FUN524407:FUN524410 GEJ524407:GEJ524410 GOF524407:GOF524410 GYB524407:GYB524410 HHX524407:HHX524410 HRT524407:HRT524410 IBP524407:IBP524410 ILL524407:ILL524410 IVH524407:IVH524410 JFD524407:JFD524410 JOZ524407:JOZ524410 JYV524407:JYV524410 KIR524407:KIR524410 KSN524407:KSN524410 LCJ524407:LCJ524410 LMF524407:LMF524410 LWB524407:LWB524410 MFX524407:MFX524410 MPT524407:MPT524410 MZP524407:MZP524410 NJL524407:NJL524410 NTH524407:NTH524410 ODD524407:ODD524410 OMZ524407:OMZ524410 OWV524407:OWV524410 PGR524407:PGR524410 PQN524407:PQN524410 QAJ524407:QAJ524410 QKF524407:QKF524410 QUB524407:QUB524410 RDX524407:RDX524410 RNT524407:RNT524410 RXP524407:RXP524410 SHL524407:SHL524410 SRH524407:SRH524410 TBD524407:TBD524410 TKZ524407:TKZ524410 TUV524407:TUV524410 UER524407:UER524410 UON524407:UON524410 UYJ524407:UYJ524410 VIF524407:VIF524410 VSB524407:VSB524410 WBX524407:WBX524410 WLT524407:WLT524410 WVP524407:WVP524410 H589943:H589946 JD589943:JD589946 SZ589943:SZ589946 ACV589943:ACV589946 AMR589943:AMR589946 AWN589943:AWN589946 BGJ589943:BGJ589946 BQF589943:BQF589946 CAB589943:CAB589946 CJX589943:CJX589946 CTT589943:CTT589946 DDP589943:DDP589946 DNL589943:DNL589946 DXH589943:DXH589946 EHD589943:EHD589946 EQZ589943:EQZ589946 FAV589943:FAV589946 FKR589943:FKR589946 FUN589943:FUN589946 GEJ589943:GEJ589946 GOF589943:GOF589946 GYB589943:GYB589946 HHX589943:HHX589946 HRT589943:HRT589946 IBP589943:IBP589946 ILL589943:ILL589946 IVH589943:IVH589946 JFD589943:JFD589946 JOZ589943:JOZ589946 JYV589943:JYV589946 KIR589943:KIR589946 KSN589943:KSN589946 LCJ589943:LCJ589946 LMF589943:LMF589946 LWB589943:LWB589946 MFX589943:MFX589946 MPT589943:MPT589946 MZP589943:MZP589946 NJL589943:NJL589946 NTH589943:NTH589946 ODD589943:ODD589946 OMZ589943:OMZ589946 OWV589943:OWV589946 PGR589943:PGR589946 PQN589943:PQN589946 QAJ589943:QAJ589946 QKF589943:QKF589946 QUB589943:QUB589946 RDX589943:RDX589946 RNT589943:RNT589946 RXP589943:RXP589946 SHL589943:SHL589946 SRH589943:SRH589946 TBD589943:TBD589946 TKZ589943:TKZ589946 TUV589943:TUV589946 UER589943:UER589946 UON589943:UON589946 UYJ589943:UYJ589946 VIF589943:VIF589946 VSB589943:VSB589946 WBX589943:WBX589946 WLT589943:WLT589946 WVP589943:WVP589946 H655479:H655482 JD655479:JD655482 SZ655479:SZ655482 ACV655479:ACV655482 AMR655479:AMR655482 AWN655479:AWN655482 BGJ655479:BGJ655482 BQF655479:BQF655482 CAB655479:CAB655482 CJX655479:CJX655482 CTT655479:CTT655482 DDP655479:DDP655482 DNL655479:DNL655482 DXH655479:DXH655482 EHD655479:EHD655482 EQZ655479:EQZ655482 FAV655479:FAV655482 FKR655479:FKR655482 FUN655479:FUN655482 GEJ655479:GEJ655482 GOF655479:GOF655482 GYB655479:GYB655482 HHX655479:HHX655482 HRT655479:HRT655482 IBP655479:IBP655482 ILL655479:ILL655482 IVH655479:IVH655482 JFD655479:JFD655482 JOZ655479:JOZ655482 JYV655479:JYV655482 KIR655479:KIR655482 KSN655479:KSN655482 LCJ655479:LCJ655482 LMF655479:LMF655482 LWB655479:LWB655482 MFX655479:MFX655482 MPT655479:MPT655482 MZP655479:MZP655482 NJL655479:NJL655482 NTH655479:NTH655482 ODD655479:ODD655482 OMZ655479:OMZ655482 OWV655479:OWV655482 PGR655479:PGR655482 PQN655479:PQN655482 QAJ655479:QAJ655482 QKF655479:QKF655482 QUB655479:QUB655482 RDX655479:RDX655482 RNT655479:RNT655482 RXP655479:RXP655482 SHL655479:SHL655482 SRH655479:SRH655482 TBD655479:TBD655482 TKZ655479:TKZ655482 TUV655479:TUV655482 UER655479:UER655482 UON655479:UON655482 UYJ655479:UYJ655482 VIF655479:VIF655482 VSB655479:VSB655482 WBX655479:WBX655482 WLT655479:WLT655482 WVP655479:WVP655482 H721015:H721018 JD721015:JD721018 SZ721015:SZ721018 ACV721015:ACV721018 AMR721015:AMR721018 AWN721015:AWN721018 BGJ721015:BGJ721018 BQF721015:BQF721018 CAB721015:CAB721018 CJX721015:CJX721018 CTT721015:CTT721018 DDP721015:DDP721018 DNL721015:DNL721018 DXH721015:DXH721018 EHD721015:EHD721018 EQZ721015:EQZ721018 FAV721015:FAV721018 FKR721015:FKR721018 FUN721015:FUN721018 GEJ721015:GEJ721018 GOF721015:GOF721018 GYB721015:GYB721018 HHX721015:HHX721018 HRT721015:HRT721018 IBP721015:IBP721018 ILL721015:ILL721018 IVH721015:IVH721018 JFD721015:JFD721018 JOZ721015:JOZ721018 JYV721015:JYV721018 KIR721015:KIR721018 KSN721015:KSN721018 LCJ721015:LCJ721018 LMF721015:LMF721018 LWB721015:LWB721018 MFX721015:MFX721018 MPT721015:MPT721018 MZP721015:MZP721018 NJL721015:NJL721018 NTH721015:NTH721018 ODD721015:ODD721018 OMZ721015:OMZ721018 OWV721015:OWV721018 PGR721015:PGR721018 PQN721015:PQN721018 QAJ721015:QAJ721018 QKF721015:QKF721018 QUB721015:QUB721018 RDX721015:RDX721018 RNT721015:RNT721018 RXP721015:RXP721018 SHL721015:SHL721018 SRH721015:SRH721018 TBD721015:TBD721018 TKZ721015:TKZ721018 TUV721015:TUV721018 UER721015:UER721018 UON721015:UON721018 UYJ721015:UYJ721018 VIF721015:VIF721018 VSB721015:VSB721018 WBX721015:WBX721018 WLT721015:WLT721018 WVP721015:WVP721018 H786551:H786554 JD786551:JD786554 SZ786551:SZ786554 ACV786551:ACV786554 AMR786551:AMR786554 AWN786551:AWN786554 BGJ786551:BGJ786554 BQF786551:BQF786554 CAB786551:CAB786554 CJX786551:CJX786554 CTT786551:CTT786554 DDP786551:DDP786554 DNL786551:DNL786554 DXH786551:DXH786554 EHD786551:EHD786554 EQZ786551:EQZ786554 FAV786551:FAV786554 FKR786551:FKR786554 FUN786551:FUN786554 GEJ786551:GEJ786554 GOF786551:GOF786554 GYB786551:GYB786554 HHX786551:HHX786554 HRT786551:HRT786554 IBP786551:IBP786554 ILL786551:ILL786554 IVH786551:IVH786554 JFD786551:JFD786554 JOZ786551:JOZ786554 JYV786551:JYV786554 KIR786551:KIR786554 KSN786551:KSN786554 LCJ786551:LCJ786554 LMF786551:LMF786554 LWB786551:LWB786554 MFX786551:MFX786554 MPT786551:MPT786554 MZP786551:MZP786554 NJL786551:NJL786554 NTH786551:NTH786554 ODD786551:ODD786554 OMZ786551:OMZ786554 OWV786551:OWV786554 PGR786551:PGR786554 PQN786551:PQN786554 QAJ786551:QAJ786554 QKF786551:QKF786554 QUB786551:QUB786554 RDX786551:RDX786554 RNT786551:RNT786554 RXP786551:RXP786554 SHL786551:SHL786554 SRH786551:SRH786554 TBD786551:TBD786554 TKZ786551:TKZ786554 TUV786551:TUV786554 UER786551:UER786554 UON786551:UON786554 UYJ786551:UYJ786554 VIF786551:VIF786554 VSB786551:VSB786554 WBX786551:WBX786554 WLT786551:WLT786554 WVP786551:WVP786554 H852087:H852090 JD852087:JD852090 SZ852087:SZ852090 ACV852087:ACV852090 AMR852087:AMR852090 AWN852087:AWN852090 BGJ852087:BGJ852090 BQF852087:BQF852090 CAB852087:CAB852090 CJX852087:CJX852090 CTT852087:CTT852090 DDP852087:DDP852090 DNL852087:DNL852090 DXH852087:DXH852090 EHD852087:EHD852090 EQZ852087:EQZ852090 FAV852087:FAV852090 FKR852087:FKR852090 FUN852087:FUN852090 GEJ852087:GEJ852090 GOF852087:GOF852090 GYB852087:GYB852090 HHX852087:HHX852090 HRT852087:HRT852090 IBP852087:IBP852090 ILL852087:ILL852090 IVH852087:IVH852090 JFD852087:JFD852090 JOZ852087:JOZ852090 JYV852087:JYV852090 KIR852087:KIR852090 KSN852087:KSN852090 LCJ852087:LCJ852090 LMF852087:LMF852090 LWB852087:LWB852090 MFX852087:MFX852090 MPT852087:MPT852090 MZP852087:MZP852090 NJL852087:NJL852090 NTH852087:NTH852090 ODD852087:ODD852090 OMZ852087:OMZ852090 OWV852087:OWV852090 PGR852087:PGR852090 PQN852087:PQN852090 QAJ852087:QAJ852090 QKF852087:QKF852090 QUB852087:QUB852090 RDX852087:RDX852090 RNT852087:RNT852090 RXP852087:RXP852090 SHL852087:SHL852090 SRH852087:SRH852090 TBD852087:TBD852090 TKZ852087:TKZ852090 TUV852087:TUV852090 UER852087:UER852090 UON852087:UON852090 UYJ852087:UYJ852090 VIF852087:VIF852090 VSB852087:VSB852090 WBX852087:WBX852090 WLT852087:WLT852090 WVP852087:WVP852090 H917623:H917626 JD917623:JD917626 SZ917623:SZ917626 ACV917623:ACV917626 AMR917623:AMR917626 AWN917623:AWN917626 BGJ917623:BGJ917626 BQF917623:BQF917626 CAB917623:CAB917626 CJX917623:CJX917626 CTT917623:CTT917626 DDP917623:DDP917626 DNL917623:DNL917626 DXH917623:DXH917626 EHD917623:EHD917626 EQZ917623:EQZ917626 FAV917623:FAV917626 FKR917623:FKR917626 FUN917623:FUN917626 GEJ917623:GEJ917626 GOF917623:GOF917626 GYB917623:GYB917626 HHX917623:HHX917626 HRT917623:HRT917626 IBP917623:IBP917626 ILL917623:ILL917626 IVH917623:IVH917626 JFD917623:JFD917626 JOZ917623:JOZ917626 JYV917623:JYV917626 KIR917623:KIR917626 KSN917623:KSN917626 LCJ917623:LCJ917626 LMF917623:LMF917626 LWB917623:LWB917626 MFX917623:MFX917626 MPT917623:MPT917626 MZP917623:MZP917626 NJL917623:NJL917626 NTH917623:NTH917626 ODD917623:ODD917626 OMZ917623:OMZ917626 OWV917623:OWV917626 PGR917623:PGR917626 PQN917623:PQN917626 QAJ917623:QAJ917626 QKF917623:QKF917626 QUB917623:QUB917626 RDX917623:RDX917626 RNT917623:RNT917626 RXP917623:RXP917626 SHL917623:SHL917626 SRH917623:SRH917626 TBD917623:TBD917626 TKZ917623:TKZ917626 TUV917623:TUV917626 UER917623:UER917626 UON917623:UON917626 UYJ917623:UYJ917626 VIF917623:VIF917626 VSB917623:VSB917626 WBX917623:WBX917626 WLT917623:WLT917626 WVP917623:WVP917626 H983159:H983162 JD983159:JD983162 SZ983159:SZ983162 ACV983159:ACV983162 AMR983159:AMR983162 AWN983159:AWN983162 BGJ983159:BGJ983162 BQF983159:BQF983162 CAB983159:CAB983162 CJX983159:CJX983162 CTT983159:CTT983162 DDP983159:DDP983162 DNL983159:DNL983162 DXH983159:DXH983162 EHD983159:EHD983162 EQZ983159:EQZ983162 FAV983159:FAV983162 FKR983159:FKR983162 FUN983159:FUN983162 GEJ983159:GEJ983162 GOF983159:GOF983162 GYB983159:GYB983162 HHX983159:HHX983162 HRT983159:HRT983162 IBP983159:IBP983162 ILL983159:ILL983162 IVH983159:IVH983162 JFD983159:JFD983162 JOZ983159:JOZ983162 JYV983159:JYV983162 KIR983159:KIR983162 KSN983159:KSN983162 LCJ983159:LCJ983162 LMF983159:LMF983162 LWB983159:LWB983162 MFX983159:MFX983162 MPT983159:MPT983162 MZP983159:MZP983162 NJL983159:NJL983162 NTH983159:NTH983162 ODD983159:ODD983162 OMZ983159:OMZ983162 OWV983159:OWV983162 PGR983159:PGR983162 PQN983159:PQN983162 QAJ983159:QAJ983162 QKF983159:QKF983162 QUB983159:QUB983162 RDX983159:RDX983162 RNT983159:RNT983162 RXP983159:RXP983162 SHL983159:SHL983162 SRH983159:SRH983162 TBD983159:TBD983162 TKZ983159:TKZ983162 TUV983159:TUV983162 UER983159:UER983162 UON983159:UON983162 UYJ983159:UYJ983162 VIF983159:VIF983162 VSB983159:VSB983162 WBX983159:WBX983162 WLT983159:WLT983162 WVP983159:WVP983162 H125:H131 JD125:JD131 SZ125:SZ131 ACV125:ACV131 AMR125:AMR131 AWN125:AWN131 BGJ125:BGJ131 BQF125:BQF131 CAB125:CAB131 CJX125:CJX131 CTT125:CTT131 DDP125:DDP131 DNL125:DNL131 DXH125:DXH131 EHD125:EHD131 EQZ125:EQZ131 FAV125:FAV131 FKR125:FKR131 FUN125:FUN131 GEJ125:GEJ131 GOF125:GOF131 GYB125:GYB131 HHX125:HHX131 HRT125:HRT131 IBP125:IBP131 ILL125:ILL131 IVH125:IVH131 JFD125:JFD131 JOZ125:JOZ131 JYV125:JYV131 KIR125:KIR131 KSN125:KSN131 LCJ125:LCJ131 LMF125:LMF131 LWB125:LWB131 MFX125:MFX131 MPT125:MPT131 MZP125:MZP131 NJL125:NJL131 NTH125:NTH131 ODD125:ODD131 OMZ125:OMZ131 OWV125:OWV131 PGR125:PGR131 PQN125:PQN131 QAJ125:QAJ131 QKF125:QKF131 QUB125:QUB131 RDX125:RDX131 RNT125:RNT131 RXP125:RXP131 SHL125:SHL131 SRH125:SRH131 TBD125:TBD131 TKZ125:TKZ131 TUV125:TUV131 UER125:UER131 UON125:UON131 UYJ125:UYJ131 VIF125:VIF131 VSB125:VSB131 WBX125:WBX131 WLT125:WLT131 WVP125:WVP131 H65661:H65667 JD65661:JD65667 SZ65661:SZ65667 ACV65661:ACV65667 AMR65661:AMR65667 AWN65661:AWN65667 BGJ65661:BGJ65667 BQF65661:BQF65667 CAB65661:CAB65667 CJX65661:CJX65667 CTT65661:CTT65667 DDP65661:DDP65667 DNL65661:DNL65667 DXH65661:DXH65667 EHD65661:EHD65667 EQZ65661:EQZ65667 FAV65661:FAV65667 FKR65661:FKR65667 FUN65661:FUN65667 GEJ65661:GEJ65667 GOF65661:GOF65667 GYB65661:GYB65667 HHX65661:HHX65667 HRT65661:HRT65667 IBP65661:IBP65667 ILL65661:ILL65667 IVH65661:IVH65667 JFD65661:JFD65667 JOZ65661:JOZ65667 JYV65661:JYV65667 KIR65661:KIR65667 KSN65661:KSN65667 LCJ65661:LCJ65667 LMF65661:LMF65667 LWB65661:LWB65667 MFX65661:MFX65667 MPT65661:MPT65667 MZP65661:MZP65667 NJL65661:NJL65667 NTH65661:NTH65667 ODD65661:ODD65667 OMZ65661:OMZ65667 OWV65661:OWV65667 PGR65661:PGR65667 PQN65661:PQN65667 QAJ65661:QAJ65667 QKF65661:QKF65667 QUB65661:QUB65667 RDX65661:RDX65667 RNT65661:RNT65667 RXP65661:RXP65667 SHL65661:SHL65667 SRH65661:SRH65667 TBD65661:TBD65667 TKZ65661:TKZ65667 TUV65661:TUV65667 UER65661:UER65667 UON65661:UON65667 UYJ65661:UYJ65667 VIF65661:VIF65667 VSB65661:VSB65667 WBX65661:WBX65667 WLT65661:WLT65667 WVP65661:WVP65667 H131197:H131203 JD131197:JD131203 SZ131197:SZ131203 ACV131197:ACV131203 AMR131197:AMR131203 AWN131197:AWN131203 BGJ131197:BGJ131203 BQF131197:BQF131203 CAB131197:CAB131203 CJX131197:CJX131203 CTT131197:CTT131203 DDP131197:DDP131203 DNL131197:DNL131203 DXH131197:DXH131203 EHD131197:EHD131203 EQZ131197:EQZ131203 FAV131197:FAV131203 FKR131197:FKR131203 FUN131197:FUN131203 GEJ131197:GEJ131203 GOF131197:GOF131203 GYB131197:GYB131203 HHX131197:HHX131203 HRT131197:HRT131203 IBP131197:IBP131203 ILL131197:ILL131203 IVH131197:IVH131203 JFD131197:JFD131203 JOZ131197:JOZ131203 JYV131197:JYV131203 KIR131197:KIR131203 KSN131197:KSN131203 LCJ131197:LCJ131203 LMF131197:LMF131203 LWB131197:LWB131203 MFX131197:MFX131203 MPT131197:MPT131203 MZP131197:MZP131203 NJL131197:NJL131203 NTH131197:NTH131203 ODD131197:ODD131203 OMZ131197:OMZ131203 OWV131197:OWV131203 PGR131197:PGR131203 PQN131197:PQN131203 QAJ131197:QAJ131203 QKF131197:QKF131203 QUB131197:QUB131203 RDX131197:RDX131203 RNT131197:RNT131203 RXP131197:RXP131203 SHL131197:SHL131203 SRH131197:SRH131203 TBD131197:TBD131203 TKZ131197:TKZ131203 TUV131197:TUV131203 UER131197:UER131203 UON131197:UON131203 UYJ131197:UYJ131203 VIF131197:VIF131203 VSB131197:VSB131203 WBX131197:WBX131203 WLT131197:WLT131203 WVP131197:WVP131203 H196733:H196739 JD196733:JD196739 SZ196733:SZ196739 ACV196733:ACV196739 AMR196733:AMR196739 AWN196733:AWN196739 BGJ196733:BGJ196739 BQF196733:BQF196739 CAB196733:CAB196739 CJX196733:CJX196739 CTT196733:CTT196739 DDP196733:DDP196739 DNL196733:DNL196739 DXH196733:DXH196739 EHD196733:EHD196739 EQZ196733:EQZ196739 FAV196733:FAV196739 FKR196733:FKR196739 FUN196733:FUN196739 GEJ196733:GEJ196739 GOF196733:GOF196739 GYB196733:GYB196739 HHX196733:HHX196739 HRT196733:HRT196739 IBP196733:IBP196739 ILL196733:ILL196739 IVH196733:IVH196739 JFD196733:JFD196739 JOZ196733:JOZ196739 JYV196733:JYV196739 KIR196733:KIR196739 KSN196733:KSN196739 LCJ196733:LCJ196739 LMF196733:LMF196739 LWB196733:LWB196739 MFX196733:MFX196739 MPT196733:MPT196739 MZP196733:MZP196739 NJL196733:NJL196739 NTH196733:NTH196739 ODD196733:ODD196739 OMZ196733:OMZ196739 OWV196733:OWV196739 PGR196733:PGR196739 PQN196733:PQN196739 QAJ196733:QAJ196739 QKF196733:QKF196739 QUB196733:QUB196739 RDX196733:RDX196739 RNT196733:RNT196739 RXP196733:RXP196739 SHL196733:SHL196739 SRH196733:SRH196739 TBD196733:TBD196739 TKZ196733:TKZ196739 TUV196733:TUV196739 UER196733:UER196739 UON196733:UON196739 UYJ196733:UYJ196739 VIF196733:VIF196739 VSB196733:VSB196739 WBX196733:WBX196739 WLT196733:WLT196739 WVP196733:WVP196739 H262269:H262275 JD262269:JD262275 SZ262269:SZ262275 ACV262269:ACV262275 AMR262269:AMR262275 AWN262269:AWN262275 BGJ262269:BGJ262275 BQF262269:BQF262275 CAB262269:CAB262275 CJX262269:CJX262275 CTT262269:CTT262275 DDP262269:DDP262275 DNL262269:DNL262275 DXH262269:DXH262275 EHD262269:EHD262275 EQZ262269:EQZ262275 FAV262269:FAV262275 FKR262269:FKR262275 FUN262269:FUN262275 GEJ262269:GEJ262275 GOF262269:GOF262275 GYB262269:GYB262275 HHX262269:HHX262275 HRT262269:HRT262275 IBP262269:IBP262275 ILL262269:ILL262275 IVH262269:IVH262275 JFD262269:JFD262275 JOZ262269:JOZ262275 JYV262269:JYV262275 KIR262269:KIR262275 KSN262269:KSN262275 LCJ262269:LCJ262275 LMF262269:LMF262275 LWB262269:LWB262275 MFX262269:MFX262275 MPT262269:MPT262275 MZP262269:MZP262275 NJL262269:NJL262275 NTH262269:NTH262275 ODD262269:ODD262275 OMZ262269:OMZ262275 OWV262269:OWV262275 PGR262269:PGR262275 PQN262269:PQN262275 QAJ262269:QAJ262275 QKF262269:QKF262275 QUB262269:QUB262275 RDX262269:RDX262275 RNT262269:RNT262275 RXP262269:RXP262275 SHL262269:SHL262275 SRH262269:SRH262275 TBD262269:TBD262275 TKZ262269:TKZ262275 TUV262269:TUV262275 UER262269:UER262275 UON262269:UON262275 UYJ262269:UYJ262275 VIF262269:VIF262275 VSB262269:VSB262275 WBX262269:WBX262275 WLT262269:WLT262275 WVP262269:WVP262275 H327805:H327811 JD327805:JD327811 SZ327805:SZ327811 ACV327805:ACV327811 AMR327805:AMR327811 AWN327805:AWN327811 BGJ327805:BGJ327811 BQF327805:BQF327811 CAB327805:CAB327811 CJX327805:CJX327811 CTT327805:CTT327811 DDP327805:DDP327811 DNL327805:DNL327811 DXH327805:DXH327811 EHD327805:EHD327811 EQZ327805:EQZ327811 FAV327805:FAV327811 FKR327805:FKR327811 FUN327805:FUN327811 GEJ327805:GEJ327811 GOF327805:GOF327811 GYB327805:GYB327811 HHX327805:HHX327811 HRT327805:HRT327811 IBP327805:IBP327811 ILL327805:ILL327811 IVH327805:IVH327811 JFD327805:JFD327811 JOZ327805:JOZ327811 JYV327805:JYV327811 KIR327805:KIR327811 KSN327805:KSN327811 LCJ327805:LCJ327811 LMF327805:LMF327811 LWB327805:LWB327811 MFX327805:MFX327811 MPT327805:MPT327811 MZP327805:MZP327811 NJL327805:NJL327811 NTH327805:NTH327811 ODD327805:ODD327811 OMZ327805:OMZ327811 OWV327805:OWV327811 PGR327805:PGR327811 PQN327805:PQN327811 QAJ327805:QAJ327811 QKF327805:QKF327811 QUB327805:QUB327811 RDX327805:RDX327811 RNT327805:RNT327811 RXP327805:RXP327811 SHL327805:SHL327811 SRH327805:SRH327811 TBD327805:TBD327811 TKZ327805:TKZ327811 TUV327805:TUV327811 UER327805:UER327811 UON327805:UON327811 UYJ327805:UYJ327811 VIF327805:VIF327811 VSB327805:VSB327811 WBX327805:WBX327811 WLT327805:WLT327811 WVP327805:WVP327811 H393341:H393347 JD393341:JD393347 SZ393341:SZ393347 ACV393341:ACV393347 AMR393341:AMR393347 AWN393341:AWN393347 BGJ393341:BGJ393347 BQF393341:BQF393347 CAB393341:CAB393347 CJX393341:CJX393347 CTT393341:CTT393347 DDP393341:DDP393347 DNL393341:DNL393347 DXH393341:DXH393347 EHD393341:EHD393347 EQZ393341:EQZ393347 FAV393341:FAV393347 FKR393341:FKR393347 FUN393341:FUN393347 GEJ393341:GEJ393347 GOF393341:GOF393347 GYB393341:GYB393347 HHX393341:HHX393347 HRT393341:HRT393347 IBP393341:IBP393347 ILL393341:ILL393347 IVH393341:IVH393347 JFD393341:JFD393347 JOZ393341:JOZ393347 JYV393341:JYV393347 KIR393341:KIR393347 KSN393341:KSN393347 LCJ393341:LCJ393347 LMF393341:LMF393347 LWB393341:LWB393347 MFX393341:MFX393347 MPT393341:MPT393347 MZP393341:MZP393347 NJL393341:NJL393347 NTH393341:NTH393347 ODD393341:ODD393347 OMZ393341:OMZ393347 OWV393341:OWV393347 PGR393341:PGR393347 PQN393341:PQN393347 QAJ393341:QAJ393347 QKF393341:QKF393347 QUB393341:QUB393347 RDX393341:RDX393347 RNT393341:RNT393347 RXP393341:RXP393347 SHL393341:SHL393347 SRH393341:SRH393347 TBD393341:TBD393347 TKZ393341:TKZ393347 TUV393341:TUV393347 UER393341:UER393347 UON393341:UON393347 UYJ393341:UYJ393347 VIF393341:VIF393347 VSB393341:VSB393347 WBX393341:WBX393347 WLT393341:WLT393347 WVP393341:WVP393347 H458877:H458883 JD458877:JD458883 SZ458877:SZ458883 ACV458877:ACV458883 AMR458877:AMR458883 AWN458877:AWN458883 BGJ458877:BGJ458883 BQF458877:BQF458883 CAB458877:CAB458883 CJX458877:CJX458883 CTT458877:CTT458883 DDP458877:DDP458883 DNL458877:DNL458883 DXH458877:DXH458883 EHD458877:EHD458883 EQZ458877:EQZ458883 FAV458877:FAV458883 FKR458877:FKR458883 FUN458877:FUN458883 GEJ458877:GEJ458883 GOF458877:GOF458883 GYB458877:GYB458883 HHX458877:HHX458883 HRT458877:HRT458883 IBP458877:IBP458883 ILL458877:ILL458883 IVH458877:IVH458883 JFD458877:JFD458883 JOZ458877:JOZ458883 JYV458877:JYV458883 KIR458877:KIR458883 KSN458877:KSN458883 LCJ458877:LCJ458883 LMF458877:LMF458883 LWB458877:LWB458883 MFX458877:MFX458883 MPT458877:MPT458883 MZP458877:MZP458883 NJL458877:NJL458883 NTH458877:NTH458883 ODD458877:ODD458883 OMZ458877:OMZ458883 OWV458877:OWV458883 PGR458877:PGR458883 PQN458877:PQN458883 QAJ458877:QAJ458883 QKF458877:QKF458883 QUB458877:QUB458883 RDX458877:RDX458883 RNT458877:RNT458883 RXP458877:RXP458883 SHL458877:SHL458883 SRH458877:SRH458883 TBD458877:TBD458883 TKZ458877:TKZ458883 TUV458877:TUV458883 UER458877:UER458883 UON458877:UON458883 UYJ458877:UYJ458883 VIF458877:VIF458883 VSB458877:VSB458883 WBX458877:WBX458883 WLT458877:WLT458883 WVP458877:WVP458883 H524413:H524419 JD524413:JD524419 SZ524413:SZ524419 ACV524413:ACV524419 AMR524413:AMR524419 AWN524413:AWN524419 BGJ524413:BGJ524419 BQF524413:BQF524419 CAB524413:CAB524419 CJX524413:CJX524419 CTT524413:CTT524419 DDP524413:DDP524419 DNL524413:DNL524419 DXH524413:DXH524419 EHD524413:EHD524419 EQZ524413:EQZ524419 FAV524413:FAV524419 FKR524413:FKR524419 FUN524413:FUN524419 GEJ524413:GEJ524419 GOF524413:GOF524419 GYB524413:GYB524419 HHX524413:HHX524419 HRT524413:HRT524419 IBP524413:IBP524419 ILL524413:ILL524419 IVH524413:IVH524419 JFD524413:JFD524419 JOZ524413:JOZ524419 JYV524413:JYV524419 KIR524413:KIR524419 KSN524413:KSN524419 LCJ524413:LCJ524419 LMF524413:LMF524419 LWB524413:LWB524419 MFX524413:MFX524419 MPT524413:MPT524419 MZP524413:MZP524419 NJL524413:NJL524419 NTH524413:NTH524419 ODD524413:ODD524419 OMZ524413:OMZ524419 OWV524413:OWV524419 PGR524413:PGR524419 PQN524413:PQN524419 QAJ524413:QAJ524419 QKF524413:QKF524419 QUB524413:QUB524419 RDX524413:RDX524419 RNT524413:RNT524419 RXP524413:RXP524419 SHL524413:SHL524419 SRH524413:SRH524419 TBD524413:TBD524419 TKZ524413:TKZ524419 TUV524413:TUV524419 UER524413:UER524419 UON524413:UON524419 UYJ524413:UYJ524419 VIF524413:VIF524419 VSB524413:VSB524419 WBX524413:WBX524419 WLT524413:WLT524419 WVP524413:WVP524419 H589949:H589955 JD589949:JD589955 SZ589949:SZ589955 ACV589949:ACV589955 AMR589949:AMR589955 AWN589949:AWN589955 BGJ589949:BGJ589955 BQF589949:BQF589955 CAB589949:CAB589955 CJX589949:CJX589955 CTT589949:CTT589955 DDP589949:DDP589955 DNL589949:DNL589955 DXH589949:DXH589955 EHD589949:EHD589955 EQZ589949:EQZ589955 FAV589949:FAV589955 FKR589949:FKR589955 FUN589949:FUN589955 GEJ589949:GEJ589955 GOF589949:GOF589955 GYB589949:GYB589955 HHX589949:HHX589955 HRT589949:HRT589955 IBP589949:IBP589955 ILL589949:ILL589955 IVH589949:IVH589955 JFD589949:JFD589955 JOZ589949:JOZ589955 JYV589949:JYV589955 KIR589949:KIR589955 KSN589949:KSN589955 LCJ589949:LCJ589955 LMF589949:LMF589955 LWB589949:LWB589955 MFX589949:MFX589955 MPT589949:MPT589955 MZP589949:MZP589955 NJL589949:NJL589955 NTH589949:NTH589955 ODD589949:ODD589955 OMZ589949:OMZ589955 OWV589949:OWV589955 PGR589949:PGR589955 PQN589949:PQN589955 QAJ589949:QAJ589955 QKF589949:QKF589955 QUB589949:QUB589955 RDX589949:RDX589955 RNT589949:RNT589955 RXP589949:RXP589955 SHL589949:SHL589955 SRH589949:SRH589955 TBD589949:TBD589955 TKZ589949:TKZ589955 TUV589949:TUV589955 UER589949:UER589955 UON589949:UON589955 UYJ589949:UYJ589955 VIF589949:VIF589955 VSB589949:VSB589955 WBX589949:WBX589955 WLT589949:WLT589955 WVP589949:WVP589955 H655485:H655491 JD655485:JD655491 SZ655485:SZ655491 ACV655485:ACV655491 AMR655485:AMR655491 AWN655485:AWN655491 BGJ655485:BGJ655491 BQF655485:BQF655491 CAB655485:CAB655491 CJX655485:CJX655491 CTT655485:CTT655491 DDP655485:DDP655491 DNL655485:DNL655491 DXH655485:DXH655491 EHD655485:EHD655491 EQZ655485:EQZ655491 FAV655485:FAV655491 FKR655485:FKR655491 FUN655485:FUN655491 GEJ655485:GEJ655491 GOF655485:GOF655491 GYB655485:GYB655491 HHX655485:HHX655491 HRT655485:HRT655491 IBP655485:IBP655491 ILL655485:ILL655491 IVH655485:IVH655491 JFD655485:JFD655491 JOZ655485:JOZ655491 JYV655485:JYV655491 KIR655485:KIR655491 KSN655485:KSN655491 LCJ655485:LCJ655491 LMF655485:LMF655491 LWB655485:LWB655491 MFX655485:MFX655491 MPT655485:MPT655491 MZP655485:MZP655491 NJL655485:NJL655491 NTH655485:NTH655491 ODD655485:ODD655491 OMZ655485:OMZ655491 OWV655485:OWV655491 PGR655485:PGR655491 PQN655485:PQN655491 QAJ655485:QAJ655491 QKF655485:QKF655491 QUB655485:QUB655491 RDX655485:RDX655491 RNT655485:RNT655491 RXP655485:RXP655491 SHL655485:SHL655491 SRH655485:SRH655491 TBD655485:TBD655491 TKZ655485:TKZ655491 TUV655485:TUV655491 UER655485:UER655491 UON655485:UON655491 UYJ655485:UYJ655491 VIF655485:VIF655491 VSB655485:VSB655491 WBX655485:WBX655491 WLT655485:WLT655491 WVP655485:WVP655491 H721021:H721027 JD721021:JD721027 SZ721021:SZ721027 ACV721021:ACV721027 AMR721021:AMR721027 AWN721021:AWN721027 BGJ721021:BGJ721027 BQF721021:BQF721027 CAB721021:CAB721027 CJX721021:CJX721027 CTT721021:CTT721027 DDP721021:DDP721027 DNL721021:DNL721027 DXH721021:DXH721027 EHD721021:EHD721027 EQZ721021:EQZ721027 FAV721021:FAV721027 FKR721021:FKR721027 FUN721021:FUN721027 GEJ721021:GEJ721027 GOF721021:GOF721027 GYB721021:GYB721027 HHX721021:HHX721027 HRT721021:HRT721027 IBP721021:IBP721027 ILL721021:ILL721027 IVH721021:IVH721027 JFD721021:JFD721027 JOZ721021:JOZ721027 JYV721021:JYV721027 KIR721021:KIR721027 KSN721021:KSN721027 LCJ721021:LCJ721027 LMF721021:LMF721027 LWB721021:LWB721027 MFX721021:MFX721027 MPT721021:MPT721027 MZP721021:MZP721027 NJL721021:NJL721027 NTH721021:NTH721027 ODD721021:ODD721027 OMZ721021:OMZ721027 OWV721021:OWV721027 PGR721021:PGR721027 PQN721021:PQN721027 QAJ721021:QAJ721027 QKF721021:QKF721027 QUB721021:QUB721027 RDX721021:RDX721027 RNT721021:RNT721027 RXP721021:RXP721027 SHL721021:SHL721027 SRH721021:SRH721027 TBD721021:TBD721027 TKZ721021:TKZ721027 TUV721021:TUV721027 UER721021:UER721027 UON721021:UON721027 UYJ721021:UYJ721027 VIF721021:VIF721027 VSB721021:VSB721027 WBX721021:WBX721027 WLT721021:WLT721027 WVP721021:WVP721027 H786557:H786563 JD786557:JD786563 SZ786557:SZ786563 ACV786557:ACV786563 AMR786557:AMR786563 AWN786557:AWN786563 BGJ786557:BGJ786563 BQF786557:BQF786563 CAB786557:CAB786563 CJX786557:CJX786563 CTT786557:CTT786563 DDP786557:DDP786563 DNL786557:DNL786563 DXH786557:DXH786563 EHD786557:EHD786563 EQZ786557:EQZ786563 FAV786557:FAV786563 FKR786557:FKR786563 FUN786557:FUN786563 GEJ786557:GEJ786563 GOF786557:GOF786563 GYB786557:GYB786563 HHX786557:HHX786563 HRT786557:HRT786563 IBP786557:IBP786563 ILL786557:ILL786563 IVH786557:IVH786563 JFD786557:JFD786563 JOZ786557:JOZ786563 JYV786557:JYV786563 KIR786557:KIR786563 KSN786557:KSN786563 LCJ786557:LCJ786563 LMF786557:LMF786563 LWB786557:LWB786563 MFX786557:MFX786563 MPT786557:MPT786563 MZP786557:MZP786563 NJL786557:NJL786563 NTH786557:NTH786563 ODD786557:ODD786563 OMZ786557:OMZ786563 OWV786557:OWV786563 PGR786557:PGR786563 PQN786557:PQN786563 QAJ786557:QAJ786563 QKF786557:QKF786563 QUB786557:QUB786563 RDX786557:RDX786563 RNT786557:RNT786563 RXP786557:RXP786563 SHL786557:SHL786563 SRH786557:SRH786563 TBD786557:TBD786563 TKZ786557:TKZ786563 TUV786557:TUV786563 UER786557:UER786563 UON786557:UON786563 UYJ786557:UYJ786563 VIF786557:VIF786563 VSB786557:VSB786563 WBX786557:WBX786563 WLT786557:WLT786563 WVP786557:WVP786563 H852093:H852099 JD852093:JD852099 SZ852093:SZ852099 ACV852093:ACV852099 AMR852093:AMR852099 AWN852093:AWN852099 BGJ852093:BGJ852099 BQF852093:BQF852099 CAB852093:CAB852099 CJX852093:CJX852099 CTT852093:CTT852099 DDP852093:DDP852099 DNL852093:DNL852099 DXH852093:DXH852099 EHD852093:EHD852099 EQZ852093:EQZ852099 FAV852093:FAV852099 FKR852093:FKR852099 FUN852093:FUN852099 GEJ852093:GEJ852099 GOF852093:GOF852099 GYB852093:GYB852099 HHX852093:HHX852099 HRT852093:HRT852099 IBP852093:IBP852099 ILL852093:ILL852099 IVH852093:IVH852099 JFD852093:JFD852099 JOZ852093:JOZ852099 JYV852093:JYV852099 KIR852093:KIR852099 KSN852093:KSN852099 LCJ852093:LCJ852099 LMF852093:LMF852099 LWB852093:LWB852099 MFX852093:MFX852099 MPT852093:MPT852099 MZP852093:MZP852099 NJL852093:NJL852099 NTH852093:NTH852099 ODD852093:ODD852099 OMZ852093:OMZ852099 OWV852093:OWV852099 PGR852093:PGR852099 PQN852093:PQN852099 QAJ852093:QAJ852099 QKF852093:QKF852099 QUB852093:QUB852099 RDX852093:RDX852099 RNT852093:RNT852099 RXP852093:RXP852099 SHL852093:SHL852099 SRH852093:SRH852099 TBD852093:TBD852099 TKZ852093:TKZ852099 TUV852093:TUV852099 UER852093:UER852099 UON852093:UON852099 UYJ852093:UYJ852099 VIF852093:VIF852099 VSB852093:VSB852099 WBX852093:WBX852099 WLT852093:WLT852099 WVP852093:WVP852099 H917629:H917635 JD917629:JD917635 SZ917629:SZ917635 ACV917629:ACV917635 AMR917629:AMR917635 AWN917629:AWN917635 BGJ917629:BGJ917635 BQF917629:BQF917635 CAB917629:CAB917635 CJX917629:CJX917635 CTT917629:CTT917635 DDP917629:DDP917635 DNL917629:DNL917635 DXH917629:DXH917635 EHD917629:EHD917635 EQZ917629:EQZ917635 FAV917629:FAV917635 FKR917629:FKR917635 FUN917629:FUN917635 GEJ917629:GEJ917635 GOF917629:GOF917635 GYB917629:GYB917635 HHX917629:HHX917635 HRT917629:HRT917635 IBP917629:IBP917635 ILL917629:ILL917635 IVH917629:IVH917635 JFD917629:JFD917635 JOZ917629:JOZ917635 JYV917629:JYV917635 KIR917629:KIR917635 KSN917629:KSN917635 LCJ917629:LCJ917635 LMF917629:LMF917635 LWB917629:LWB917635 MFX917629:MFX917635 MPT917629:MPT917635 MZP917629:MZP917635 NJL917629:NJL917635 NTH917629:NTH917635 ODD917629:ODD917635 OMZ917629:OMZ917635 OWV917629:OWV917635 PGR917629:PGR917635 PQN917629:PQN917635 QAJ917629:QAJ917635 QKF917629:QKF917635 QUB917629:QUB917635 RDX917629:RDX917635 RNT917629:RNT917635 RXP917629:RXP917635 SHL917629:SHL917635 SRH917629:SRH917635 TBD917629:TBD917635 TKZ917629:TKZ917635 TUV917629:TUV917635 UER917629:UER917635 UON917629:UON917635 UYJ917629:UYJ917635 VIF917629:VIF917635 VSB917629:VSB917635 WBX917629:WBX917635 WLT917629:WLT917635 WVP917629:WVP917635 H983165:H983171 JD983165:JD983171 SZ983165:SZ983171 ACV983165:ACV983171 AMR983165:AMR983171 AWN983165:AWN983171 BGJ983165:BGJ983171 BQF983165:BQF983171 CAB983165:CAB983171 CJX983165:CJX983171 CTT983165:CTT983171 DDP983165:DDP983171 DNL983165:DNL983171 DXH983165:DXH983171 EHD983165:EHD983171 EQZ983165:EQZ983171 FAV983165:FAV983171 FKR983165:FKR983171 FUN983165:FUN983171 GEJ983165:GEJ983171 GOF983165:GOF983171 GYB983165:GYB983171 HHX983165:HHX983171 HRT983165:HRT983171 IBP983165:IBP983171 ILL983165:ILL983171 IVH983165:IVH983171 JFD983165:JFD983171 JOZ983165:JOZ983171 JYV983165:JYV983171 KIR983165:KIR983171 KSN983165:KSN983171 LCJ983165:LCJ983171 LMF983165:LMF983171 LWB983165:LWB983171 MFX983165:MFX983171 MPT983165:MPT983171 MZP983165:MZP983171 NJL983165:NJL983171 NTH983165:NTH983171 ODD983165:ODD983171 OMZ983165:OMZ983171 OWV983165:OWV983171 PGR983165:PGR983171 PQN983165:PQN983171 QAJ983165:QAJ983171 QKF983165:QKF983171 QUB983165:QUB983171 RDX983165:RDX983171 RNT983165:RNT983171 RXP983165:RXP983171 SHL983165:SHL983171 SRH983165:SRH983171 TBD983165:TBD983171 TKZ983165:TKZ983171 TUV983165:TUV983171 UER983165:UER983171 UON983165:UON983171 UYJ983165:UYJ983171 VIF983165:VIF983171 VSB983165:VSB983171 WBX983165:WBX983171 WLT983165:WLT983171 WVP983165:WVP983171 H133:H139 JD133:JD139 SZ133:SZ139 ACV133:ACV139 AMR133:AMR139 AWN133:AWN139 BGJ133:BGJ139 BQF133:BQF139 CAB133:CAB139 CJX133:CJX139 CTT133:CTT139 DDP133:DDP139 DNL133:DNL139 DXH133:DXH139 EHD133:EHD139 EQZ133:EQZ139 FAV133:FAV139 FKR133:FKR139 FUN133:FUN139 GEJ133:GEJ139 GOF133:GOF139 GYB133:GYB139 HHX133:HHX139 HRT133:HRT139 IBP133:IBP139 ILL133:ILL139 IVH133:IVH139 JFD133:JFD139 JOZ133:JOZ139 JYV133:JYV139 KIR133:KIR139 KSN133:KSN139 LCJ133:LCJ139 LMF133:LMF139 LWB133:LWB139 MFX133:MFX139 MPT133:MPT139 MZP133:MZP139 NJL133:NJL139 NTH133:NTH139 ODD133:ODD139 OMZ133:OMZ139 OWV133:OWV139 PGR133:PGR139 PQN133:PQN139 QAJ133:QAJ139 QKF133:QKF139 QUB133:QUB139 RDX133:RDX139 RNT133:RNT139 RXP133:RXP139 SHL133:SHL139 SRH133:SRH139 TBD133:TBD139 TKZ133:TKZ139 TUV133:TUV139 UER133:UER139 UON133:UON139 UYJ133:UYJ139 VIF133:VIF139 VSB133:VSB139 WBX133:WBX139 WLT133:WLT139 WVP133:WVP139 H65669:H65675 JD65669:JD65675 SZ65669:SZ65675 ACV65669:ACV65675 AMR65669:AMR65675 AWN65669:AWN65675 BGJ65669:BGJ65675 BQF65669:BQF65675 CAB65669:CAB65675 CJX65669:CJX65675 CTT65669:CTT65675 DDP65669:DDP65675 DNL65669:DNL65675 DXH65669:DXH65675 EHD65669:EHD65675 EQZ65669:EQZ65675 FAV65669:FAV65675 FKR65669:FKR65675 FUN65669:FUN65675 GEJ65669:GEJ65675 GOF65669:GOF65675 GYB65669:GYB65675 HHX65669:HHX65675 HRT65669:HRT65675 IBP65669:IBP65675 ILL65669:ILL65675 IVH65669:IVH65675 JFD65669:JFD65675 JOZ65669:JOZ65675 JYV65669:JYV65675 KIR65669:KIR65675 KSN65669:KSN65675 LCJ65669:LCJ65675 LMF65669:LMF65675 LWB65669:LWB65675 MFX65669:MFX65675 MPT65669:MPT65675 MZP65669:MZP65675 NJL65669:NJL65675 NTH65669:NTH65675 ODD65669:ODD65675 OMZ65669:OMZ65675 OWV65669:OWV65675 PGR65669:PGR65675 PQN65669:PQN65675 QAJ65669:QAJ65675 QKF65669:QKF65675 QUB65669:QUB65675 RDX65669:RDX65675 RNT65669:RNT65675 RXP65669:RXP65675 SHL65669:SHL65675 SRH65669:SRH65675 TBD65669:TBD65675 TKZ65669:TKZ65675 TUV65669:TUV65675 UER65669:UER65675 UON65669:UON65675 UYJ65669:UYJ65675 VIF65669:VIF65675 VSB65669:VSB65675 WBX65669:WBX65675 WLT65669:WLT65675 WVP65669:WVP65675 H131205:H131211 JD131205:JD131211 SZ131205:SZ131211 ACV131205:ACV131211 AMR131205:AMR131211 AWN131205:AWN131211 BGJ131205:BGJ131211 BQF131205:BQF131211 CAB131205:CAB131211 CJX131205:CJX131211 CTT131205:CTT131211 DDP131205:DDP131211 DNL131205:DNL131211 DXH131205:DXH131211 EHD131205:EHD131211 EQZ131205:EQZ131211 FAV131205:FAV131211 FKR131205:FKR131211 FUN131205:FUN131211 GEJ131205:GEJ131211 GOF131205:GOF131211 GYB131205:GYB131211 HHX131205:HHX131211 HRT131205:HRT131211 IBP131205:IBP131211 ILL131205:ILL131211 IVH131205:IVH131211 JFD131205:JFD131211 JOZ131205:JOZ131211 JYV131205:JYV131211 KIR131205:KIR131211 KSN131205:KSN131211 LCJ131205:LCJ131211 LMF131205:LMF131211 LWB131205:LWB131211 MFX131205:MFX131211 MPT131205:MPT131211 MZP131205:MZP131211 NJL131205:NJL131211 NTH131205:NTH131211 ODD131205:ODD131211 OMZ131205:OMZ131211 OWV131205:OWV131211 PGR131205:PGR131211 PQN131205:PQN131211 QAJ131205:QAJ131211 QKF131205:QKF131211 QUB131205:QUB131211 RDX131205:RDX131211 RNT131205:RNT131211 RXP131205:RXP131211 SHL131205:SHL131211 SRH131205:SRH131211 TBD131205:TBD131211 TKZ131205:TKZ131211 TUV131205:TUV131211 UER131205:UER131211 UON131205:UON131211 UYJ131205:UYJ131211 VIF131205:VIF131211 VSB131205:VSB131211 WBX131205:WBX131211 WLT131205:WLT131211 WVP131205:WVP131211 H196741:H196747 JD196741:JD196747 SZ196741:SZ196747 ACV196741:ACV196747 AMR196741:AMR196747 AWN196741:AWN196747 BGJ196741:BGJ196747 BQF196741:BQF196747 CAB196741:CAB196747 CJX196741:CJX196747 CTT196741:CTT196747 DDP196741:DDP196747 DNL196741:DNL196747 DXH196741:DXH196747 EHD196741:EHD196747 EQZ196741:EQZ196747 FAV196741:FAV196747 FKR196741:FKR196747 FUN196741:FUN196747 GEJ196741:GEJ196747 GOF196741:GOF196747 GYB196741:GYB196747 HHX196741:HHX196747 HRT196741:HRT196747 IBP196741:IBP196747 ILL196741:ILL196747 IVH196741:IVH196747 JFD196741:JFD196747 JOZ196741:JOZ196747 JYV196741:JYV196747 KIR196741:KIR196747 KSN196741:KSN196747 LCJ196741:LCJ196747 LMF196741:LMF196747 LWB196741:LWB196747 MFX196741:MFX196747 MPT196741:MPT196747 MZP196741:MZP196747 NJL196741:NJL196747 NTH196741:NTH196747 ODD196741:ODD196747 OMZ196741:OMZ196747 OWV196741:OWV196747 PGR196741:PGR196747 PQN196741:PQN196747 QAJ196741:QAJ196747 QKF196741:QKF196747 QUB196741:QUB196747 RDX196741:RDX196747 RNT196741:RNT196747 RXP196741:RXP196747 SHL196741:SHL196747 SRH196741:SRH196747 TBD196741:TBD196747 TKZ196741:TKZ196747 TUV196741:TUV196747 UER196741:UER196747 UON196741:UON196747 UYJ196741:UYJ196747 VIF196741:VIF196747 VSB196741:VSB196747 WBX196741:WBX196747 WLT196741:WLT196747 WVP196741:WVP196747 H262277:H262283 JD262277:JD262283 SZ262277:SZ262283 ACV262277:ACV262283 AMR262277:AMR262283 AWN262277:AWN262283 BGJ262277:BGJ262283 BQF262277:BQF262283 CAB262277:CAB262283 CJX262277:CJX262283 CTT262277:CTT262283 DDP262277:DDP262283 DNL262277:DNL262283 DXH262277:DXH262283 EHD262277:EHD262283 EQZ262277:EQZ262283 FAV262277:FAV262283 FKR262277:FKR262283 FUN262277:FUN262283 GEJ262277:GEJ262283 GOF262277:GOF262283 GYB262277:GYB262283 HHX262277:HHX262283 HRT262277:HRT262283 IBP262277:IBP262283 ILL262277:ILL262283 IVH262277:IVH262283 JFD262277:JFD262283 JOZ262277:JOZ262283 JYV262277:JYV262283 KIR262277:KIR262283 KSN262277:KSN262283 LCJ262277:LCJ262283 LMF262277:LMF262283 LWB262277:LWB262283 MFX262277:MFX262283 MPT262277:MPT262283 MZP262277:MZP262283 NJL262277:NJL262283 NTH262277:NTH262283 ODD262277:ODD262283 OMZ262277:OMZ262283 OWV262277:OWV262283 PGR262277:PGR262283 PQN262277:PQN262283 QAJ262277:QAJ262283 QKF262277:QKF262283 QUB262277:QUB262283 RDX262277:RDX262283 RNT262277:RNT262283 RXP262277:RXP262283 SHL262277:SHL262283 SRH262277:SRH262283 TBD262277:TBD262283 TKZ262277:TKZ262283 TUV262277:TUV262283 UER262277:UER262283 UON262277:UON262283 UYJ262277:UYJ262283 VIF262277:VIF262283 VSB262277:VSB262283 WBX262277:WBX262283 WLT262277:WLT262283 WVP262277:WVP262283 H327813:H327819 JD327813:JD327819 SZ327813:SZ327819 ACV327813:ACV327819 AMR327813:AMR327819 AWN327813:AWN327819 BGJ327813:BGJ327819 BQF327813:BQF327819 CAB327813:CAB327819 CJX327813:CJX327819 CTT327813:CTT327819 DDP327813:DDP327819 DNL327813:DNL327819 DXH327813:DXH327819 EHD327813:EHD327819 EQZ327813:EQZ327819 FAV327813:FAV327819 FKR327813:FKR327819 FUN327813:FUN327819 GEJ327813:GEJ327819 GOF327813:GOF327819 GYB327813:GYB327819 HHX327813:HHX327819 HRT327813:HRT327819 IBP327813:IBP327819 ILL327813:ILL327819 IVH327813:IVH327819 JFD327813:JFD327819 JOZ327813:JOZ327819 JYV327813:JYV327819 KIR327813:KIR327819 KSN327813:KSN327819 LCJ327813:LCJ327819 LMF327813:LMF327819 LWB327813:LWB327819 MFX327813:MFX327819 MPT327813:MPT327819 MZP327813:MZP327819 NJL327813:NJL327819 NTH327813:NTH327819 ODD327813:ODD327819 OMZ327813:OMZ327819 OWV327813:OWV327819 PGR327813:PGR327819 PQN327813:PQN327819 QAJ327813:QAJ327819 QKF327813:QKF327819 QUB327813:QUB327819 RDX327813:RDX327819 RNT327813:RNT327819 RXP327813:RXP327819 SHL327813:SHL327819 SRH327813:SRH327819 TBD327813:TBD327819 TKZ327813:TKZ327819 TUV327813:TUV327819 UER327813:UER327819 UON327813:UON327819 UYJ327813:UYJ327819 VIF327813:VIF327819 VSB327813:VSB327819 WBX327813:WBX327819 WLT327813:WLT327819 WVP327813:WVP327819 H393349:H393355 JD393349:JD393355 SZ393349:SZ393355 ACV393349:ACV393355 AMR393349:AMR393355 AWN393349:AWN393355 BGJ393349:BGJ393355 BQF393349:BQF393355 CAB393349:CAB393355 CJX393349:CJX393355 CTT393349:CTT393355 DDP393349:DDP393355 DNL393349:DNL393355 DXH393349:DXH393355 EHD393349:EHD393355 EQZ393349:EQZ393355 FAV393349:FAV393355 FKR393349:FKR393355 FUN393349:FUN393355 GEJ393349:GEJ393355 GOF393349:GOF393355 GYB393349:GYB393355 HHX393349:HHX393355 HRT393349:HRT393355 IBP393349:IBP393355 ILL393349:ILL393355 IVH393349:IVH393355 JFD393349:JFD393355 JOZ393349:JOZ393355 JYV393349:JYV393355 KIR393349:KIR393355 KSN393349:KSN393355 LCJ393349:LCJ393355 LMF393349:LMF393355 LWB393349:LWB393355 MFX393349:MFX393355 MPT393349:MPT393355 MZP393349:MZP393355 NJL393349:NJL393355 NTH393349:NTH393355 ODD393349:ODD393355 OMZ393349:OMZ393355 OWV393349:OWV393355 PGR393349:PGR393355 PQN393349:PQN393355 QAJ393349:QAJ393355 QKF393349:QKF393355 QUB393349:QUB393355 RDX393349:RDX393355 RNT393349:RNT393355 RXP393349:RXP393355 SHL393349:SHL393355 SRH393349:SRH393355 TBD393349:TBD393355 TKZ393349:TKZ393355 TUV393349:TUV393355 UER393349:UER393355 UON393349:UON393355 UYJ393349:UYJ393355 VIF393349:VIF393355 VSB393349:VSB393355 WBX393349:WBX393355 WLT393349:WLT393355 WVP393349:WVP393355 H458885:H458891 JD458885:JD458891 SZ458885:SZ458891 ACV458885:ACV458891 AMR458885:AMR458891 AWN458885:AWN458891 BGJ458885:BGJ458891 BQF458885:BQF458891 CAB458885:CAB458891 CJX458885:CJX458891 CTT458885:CTT458891 DDP458885:DDP458891 DNL458885:DNL458891 DXH458885:DXH458891 EHD458885:EHD458891 EQZ458885:EQZ458891 FAV458885:FAV458891 FKR458885:FKR458891 FUN458885:FUN458891 GEJ458885:GEJ458891 GOF458885:GOF458891 GYB458885:GYB458891 HHX458885:HHX458891 HRT458885:HRT458891 IBP458885:IBP458891 ILL458885:ILL458891 IVH458885:IVH458891 JFD458885:JFD458891 JOZ458885:JOZ458891 JYV458885:JYV458891 KIR458885:KIR458891 KSN458885:KSN458891 LCJ458885:LCJ458891 LMF458885:LMF458891 LWB458885:LWB458891 MFX458885:MFX458891 MPT458885:MPT458891 MZP458885:MZP458891 NJL458885:NJL458891 NTH458885:NTH458891 ODD458885:ODD458891 OMZ458885:OMZ458891 OWV458885:OWV458891 PGR458885:PGR458891 PQN458885:PQN458891 QAJ458885:QAJ458891 QKF458885:QKF458891 QUB458885:QUB458891 RDX458885:RDX458891 RNT458885:RNT458891 RXP458885:RXP458891 SHL458885:SHL458891 SRH458885:SRH458891 TBD458885:TBD458891 TKZ458885:TKZ458891 TUV458885:TUV458891 UER458885:UER458891 UON458885:UON458891 UYJ458885:UYJ458891 VIF458885:VIF458891 VSB458885:VSB458891 WBX458885:WBX458891 WLT458885:WLT458891 WVP458885:WVP458891 H524421:H524427 JD524421:JD524427 SZ524421:SZ524427 ACV524421:ACV524427 AMR524421:AMR524427 AWN524421:AWN524427 BGJ524421:BGJ524427 BQF524421:BQF524427 CAB524421:CAB524427 CJX524421:CJX524427 CTT524421:CTT524427 DDP524421:DDP524427 DNL524421:DNL524427 DXH524421:DXH524427 EHD524421:EHD524427 EQZ524421:EQZ524427 FAV524421:FAV524427 FKR524421:FKR524427 FUN524421:FUN524427 GEJ524421:GEJ524427 GOF524421:GOF524427 GYB524421:GYB524427 HHX524421:HHX524427 HRT524421:HRT524427 IBP524421:IBP524427 ILL524421:ILL524427 IVH524421:IVH524427 JFD524421:JFD524427 JOZ524421:JOZ524427 JYV524421:JYV524427 KIR524421:KIR524427 KSN524421:KSN524427 LCJ524421:LCJ524427 LMF524421:LMF524427 LWB524421:LWB524427 MFX524421:MFX524427 MPT524421:MPT524427 MZP524421:MZP524427 NJL524421:NJL524427 NTH524421:NTH524427 ODD524421:ODD524427 OMZ524421:OMZ524427 OWV524421:OWV524427 PGR524421:PGR524427 PQN524421:PQN524427 QAJ524421:QAJ524427 QKF524421:QKF524427 QUB524421:QUB524427 RDX524421:RDX524427 RNT524421:RNT524427 RXP524421:RXP524427 SHL524421:SHL524427 SRH524421:SRH524427 TBD524421:TBD524427 TKZ524421:TKZ524427 TUV524421:TUV524427 UER524421:UER524427 UON524421:UON524427 UYJ524421:UYJ524427 VIF524421:VIF524427 VSB524421:VSB524427 WBX524421:WBX524427 WLT524421:WLT524427 WVP524421:WVP524427 H589957:H589963 JD589957:JD589963 SZ589957:SZ589963 ACV589957:ACV589963 AMR589957:AMR589963 AWN589957:AWN589963 BGJ589957:BGJ589963 BQF589957:BQF589963 CAB589957:CAB589963 CJX589957:CJX589963 CTT589957:CTT589963 DDP589957:DDP589963 DNL589957:DNL589963 DXH589957:DXH589963 EHD589957:EHD589963 EQZ589957:EQZ589963 FAV589957:FAV589963 FKR589957:FKR589963 FUN589957:FUN589963 GEJ589957:GEJ589963 GOF589957:GOF589963 GYB589957:GYB589963 HHX589957:HHX589963 HRT589957:HRT589963 IBP589957:IBP589963 ILL589957:ILL589963 IVH589957:IVH589963 JFD589957:JFD589963 JOZ589957:JOZ589963 JYV589957:JYV589963 KIR589957:KIR589963 KSN589957:KSN589963 LCJ589957:LCJ589963 LMF589957:LMF589963 LWB589957:LWB589963 MFX589957:MFX589963 MPT589957:MPT589963 MZP589957:MZP589963 NJL589957:NJL589963 NTH589957:NTH589963 ODD589957:ODD589963 OMZ589957:OMZ589963 OWV589957:OWV589963 PGR589957:PGR589963 PQN589957:PQN589963 QAJ589957:QAJ589963 QKF589957:QKF589963 QUB589957:QUB589963 RDX589957:RDX589963 RNT589957:RNT589963 RXP589957:RXP589963 SHL589957:SHL589963 SRH589957:SRH589963 TBD589957:TBD589963 TKZ589957:TKZ589963 TUV589957:TUV589963 UER589957:UER589963 UON589957:UON589963 UYJ589957:UYJ589963 VIF589957:VIF589963 VSB589957:VSB589963 WBX589957:WBX589963 WLT589957:WLT589963 WVP589957:WVP589963 H655493:H655499 JD655493:JD655499 SZ655493:SZ655499 ACV655493:ACV655499 AMR655493:AMR655499 AWN655493:AWN655499 BGJ655493:BGJ655499 BQF655493:BQF655499 CAB655493:CAB655499 CJX655493:CJX655499 CTT655493:CTT655499 DDP655493:DDP655499 DNL655493:DNL655499 DXH655493:DXH655499 EHD655493:EHD655499 EQZ655493:EQZ655499 FAV655493:FAV655499 FKR655493:FKR655499 FUN655493:FUN655499 GEJ655493:GEJ655499 GOF655493:GOF655499 GYB655493:GYB655499 HHX655493:HHX655499 HRT655493:HRT655499 IBP655493:IBP655499 ILL655493:ILL655499 IVH655493:IVH655499 JFD655493:JFD655499 JOZ655493:JOZ655499 JYV655493:JYV655499 KIR655493:KIR655499 KSN655493:KSN655499 LCJ655493:LCJ655499 LMF655493:LMF655499 LWB655493:LWB655499 MFX655493:MFX655499 MPT655493:MPT655499 MZP655493:MZP655499 NJL655493:NJL655499 NTH655493:NTH655499 ODD655493:ODD655499 OMZ655493:OMZ655499 OWV655493:OWV655499 PGR655493:PGR655499 PQN655493:PQN655499 QAJ655493:QAJ655499 QKF655493:QKF655499 QUB655493:QUB655499 RDX655493:RDX655499 RNT655493:RNT655499 RXP655493:RXP655499 SHL655493:SHL655499 SRH655493:SRH655499 TBD655493:TBD655499 TKZ655493:TKZ655499 TUV655493:TUV655499 UER655493:UER655499 UON655493:UON655499 UYJ655493:UYJ655499 VIF655493:VIF655499 VSB655493:VSB655499 WBX655493:WBX655499 WLT655493:WLT655499 WVP655493:WVP655499 H721029:H721035 JD721029:JD721035 SZ721029:SZ721035 ACV721029:ACV721035 AMR721029:AMR721035 AWN721029:AWN721035 BGJ721029:BGJ721035 BQF721029:BQF721035 CAB721029:CAB721035 CJX721029:CJX721035 CTT721029:CTT721035 DDP721029:DDP721035 DNL721029:DNL721035 DXH721029:DXH721035 EHD721029:EHD721035 EQZ721029:EQZ721035 FAV721029:FAV721035 FKR721029:FKR721035 FUN721029:FUN721035 GEJ721029:GEJ721035 GOF721029:GOF721035 GYB721029:GYB721035 HHX721029:HHX721035 HRT721029:HRT721035 IBP721029:IBP721035 ILL721029:ILL721035 IVH721029:IVH721035 JFD721029:JFD721035 JOZ721029:JOZ721035 JYV721029:JYV721035 KIR721029:KIR721035 KSN721029:KSN721035 LCJ721029:LCJ721035 LMF721029:LMF721035 LWB721029:LWB721035 MFX721029:MFX721035 MPT721029:MPT721035 MZP721029:MZP721035 NJL721029:NJL721035 NTH721029:NTH721035 ODD721029:ODD721035 OMZ721029:OMZ721035 OWV721029:OWV721035 PGR721029:PGR721035 PQN721029:PQN721035 QAJ721029:QAJ721035 QKF721029:QKF721035 QUB721029:QUB721035 RDX721029:RDX721035 RNT721029:RNT721035 RXP721029:RXP721035 SHL721029:SHL721035 SRH721029:SRH721035 TBD721029:TBD721035 TKZ721029:TKZ721035 TUV721029:TUV721035 UER721029:UER721035 UON721029:UON721035 UYJ721029:UYJ721035 VIF721029:VIF721035 VSB721029:VSB721035 WBX721029:WBX721035 WLT721029:WLT721035 WVP721029:WVP721035 H786565:H786571 JD786565:JD786571 SZ786565:SZ786571 ACV786565:ACV786571 AMR786565:AMR786571 AWN786565:AWN786571 BGJ786565:BGJ786571 BQF786565:BQF786571 CAB786565:CAB786571 CJX786565:CJX786571 CTT786565:CTT786571 DDP786565:DDP786571 DNL786565:DNL786571 DXH786565:DXH786571 EHD786565:EHD786571 EQZ786565:EQZ786571 FAV786565:FAV786571 FKR786565:FKR786571 FUN786565:FUN786571 GEJ786565:GEJ786571 GOF786565:GOF786571 GYB786565:GYB786571 HHX786565:HHX786571 HRT786565:HRT786571 IBP786565:IBP786571 ILL786565:ILL786571 IVH786565:IVH786571 JFD786565:JFD786571 JOZ786565:JOZ786571 JYV786565:JYV786571 KIR786565:KIR786571 KSN786565:KSN786571 LCJ786565:LCJ786571 LMF786565:LMF786571 LWB786565:LWB786571 MFX786565:MFX786571 MPT786565:MPT786571 MZP786565:MZP786571 NJL786565:NJL786571 NTH786565:NTH786571 ODD786565:ODD786571 OMZ786565:OMZ786571 OWV786565:OWV786571 PGR786565:PGR786571 PQN786565:PQN786571 QAJ786565:QAJ786571 QKF786565:QKF786571 QUB786565:QUB786571 RDX786565:RDX786571 RNT786565:RNT786571 RXP786565:RXP786571 SHL786565:SHL786571 SRH786565:SRH786571 TBD786565:TBD786571 TKZ786565:TKZ786571 TUV786565:TUV786571 UER786565:UER786571 UON786565:UON786571 UYJ786565:UYJ786571 VIF786565:VIF786571 VSB786565:VSB786571 WBX786565:WBX786571 WLT786565:WLT786571 WVP786565:WVP786571 H852101:H852107 JD852101:JD852107 SZ852101:SZ852107 ACV852101:ACV852107 AMR852101:AMR852107 AWN852101:AWN852107 BGJ852101:BGJ852107 BQF852101:BQF852107 CAB852101:CAB852107 CJX852101:CJX852107 CTT852101:CTT852107 DDP852101:DDP852107 DNL852101:DNL852107 DXH852101:DXH852107 EHD852101:EHD852107 EQZ852101:EQZ852107 FAV852101:FAV852107 FKR852101:FKR852107 FUN852101:FUN852107 GEJ852101:GEJ852107 GOF852101:GOF852107 GYB852101:GYB852107 HHX852101:HHX852107 HRT852101:HRT852107 IBP852101:IBP852107 ILL852101:ILL852107 IVH852101:IVH852107 JFD852101:JFD852107 JOZ852101:JOZ852107 JYV852101:JYV852107 KIR852101:KIR852107 KSN852101:KSN852107 LCJ852101:LCJ852107 LMF852101:LMF852107 LWB852101:LWB852107 MFX852101:MFX852107 MPT852101:MPT852107 MZP852101:MZP852107 NJL852101:NJL852107 NTH852101:NTH852107 ODD852101:ODD852107 OMZ852101:OMZ852107 OWV852101:OWV852107 PGR852101:PGR852107 PQN852101:PQN852107 QAJ852101:QAJ852107 QKF852101:QKF852107 QUB852101:QUB852107 RDX852101:RDX852107 RNT852101:RNT852107 RXP852101:RXP852107 SHL852101:SHL852107 SRH852101:SRH852107 TBD852101:TBD852107 TKZ852101:TKZ852107 TUV852101:TUV852107 UER852101:UER852107 UON852101:UON852107 UYJ852101:UYJ852107 VIF852101:VIF852107 VSB852101:VSB852107 WBX852101:WBX852107 WLT852101:WLT852107 WVP852101:WVP852107 H917637:H917643 JD917637:JD917643 SZ917637:SZ917643 ACV917637:ACV917643 AMR917637:AMR917643 AWN917637:AWN917643 BGJ917637:BGJ917643 BQF917637:BQF917643 CAB917637:CAB917643 CJX917637:CJX917643 CTT917637:CTT917643 DDP917637:DDP917643 DNL917637:DNL917643 DXH917637:DXH917643 EHD917637:EHD917643 EQZ917637:EQZ917643 FAV917637:FAV917643 FKR917637:FKR917643 FUN917637:FUN917643 GEJ917637:GEJ917643 GOF917637:GOF917643 GYB917637:GYB917643 HHX917637:HHX917643 HRT917637:HRT917643 IBP917637:IBP917643 ILL917637:ILL917643 IVH917637:IVH917643 JFD917637:JFD917643 JOZ917637:JOZ917643 JYV917637:JYV917643 KIR917637:KIR917643 KSN917637:KSN917643 LCJ917637:LCJ917643 LMF917637:LMF917643 LWB917637:LWB917643 MFX917637:MFX917643 MPT917637:MPT917643 MZP917637:MZP917643 NJL917637:NJL917643 NTH917637:NTH917643 ODD917637:ODD917643 OMZ917637:OMZ917643 OWV917637:OWV917643 PGR917637:PGR917643 PQN917637:PQN917643 QAJ917637:QAJ917643 QKF917637:QKF917643 QUB917637:QUB917643 RDX917637:RDX917643 RNT917637:RNT917643 RXP917637:RXP917643 SHL917637:SHL917643 SRH917637:SRH917643 TBD917637:TBD917643 TKZ917637:TKZ917643 TUV917637:TUV917643 UER917637:UER917643 UON917637:UON917643 UYJ917637:UYJ917643 VIF917637:VIF917643 VSB917637:VSB917643 WBX917637:WBX917643 WLT917637:WLT917643 WVP917637:WVP917643 H983173:H983179 JD983173:JD983179 SZ983173:SZ983179 ACV983173:ACV983179 AMR983173:AMR983179 AWN983173:AWN983179 BGJ983173:BGJ983179 BQF983173:BQF983179 CAB983173:CAB983179 CJX983173:CJX983179 CTT983173:CTT983179 DDP983173:DDP983179 DNL983173:DNL983179 DXH983173:DXH983179 EHD983173:EHD983179 EQZ983173:EQZ983179 FAV983173:FAV983179 FKR983173:FKR983179 FUN983173:FUN983179 GEJ983173:GEJ983179 GOF983173:GOF983179 GYB983173:GYB983179 HHX983173:HHX983179 HRT983173:HRT983179 IBP983173:IBP983179 ILL983173:ILL983179 IVH983173:IVH983179 JFD983173:JFD983179 JOZ983173:JOZ983179 JYV983173:JYV983179 KIR983173:KIR983179 KSN983173:KSN983179 LCJ983173:LCJ983179 LMF983173:LMF983179 LWB983173:LWB983179 MFX983173:MFX983179 MPT983173:MPT983179 MZP983173:MZP983179 NJL983173:NJL983179 NTH983173:NTH983179 ODD983173:ODD983179 OMZ983173:OMZ983179 OWV983173:OWV983179 PGR983173:PGR983179 PQN983173:PQN983179 QAJ983173:QAJ983179 QKF983173:QKF983179 QUB983173:QUB983179 RDX983173:RDX983179 RNT983173:RNT983179 RXP983173:RXP983179 SHL983173:SHL983179 SRH983173:SRH983179 TBD983173:TBD983179 TKZ983173:TKZ983179 TUV983173:TUV983179 UER983173:UER983179 UON983173:UON983179 UYJ983173:UYJ983179 VIF983173:VIF983179 VSB983173:VSB983179 WBX983173:WBX983179 WLT983173:WLT983179 WVP983173:WVP983179 H141:H142 JD141:JD142 SZ141:SZ142 ACV141:ACV142 AMR141:AMR142 AWN141:AWN142 BGJ141:BGJ142 BQF141:BQF142 CAB141:CAB142 CJX141:CJX142 CTT141:CTT142 DDP141:DDP142 DNL141:DNL142 DXH141:DXH142 EHD141:EHD142 EQZ141:EQZ142 FAV141:FAV142 FKR141:FKR142 FUN141:FUN142 GEJ141:GEJ142 GOF141:GOF142 GYB141:GYB142 HHX141:HHX142 HRT141:HRT142 IBP141:IBP142 ILL141:ILL142 IVH141:IVH142 JFD141:JFD142 JOZ141:JOZ142 JYV141:JYV142 KIR141:KIR142 KSN141:KSN142 LCJ141:LCJ142 LMF141:LMF142 LWB141:LWB142 MFX141:MFX142 MPT141:MPT142 MZP141:MZP142 NJL141:NJL142 NTH141:NTH142 ODD141:ODD142 OMZ141:OMZ142 OWV141:OWV142 PGR141:PGR142 PQN141:PQN142 QAJ141:QAJ142 QKF141:QKF142 QUB141:QUB142 RDX141:RDX142 RNT141:RNT142 RXP141:RXP142 SHL141:SHL142 SRH141:SRH142 TBD141:TBD142 TKZ141:TKZ142 TUV141:TUV142 UER141:UER142 UON141:UON142 UYJ141:UYJ142 VIF141:VIF142 VSB141:VSB142 WBX141:WBX142 WLT141:WLT142 WVP141:WVP142 H65677:H65678 JD65677:JD65678 SZ65677:SZ65678 ACV65677:ACV65678 AMR65677:AMR65678 AWN65677:AWN65678 BGJ65677:BGJ65678 BQF65677:BQF65678 CAB65677:CAB65678 CJX65677:CJX65678 CTT65677:CTT65678 DDP65677:DDP65678 DNL65677:DNL65678 DXH65677:DXH65678 EHD65677:EHD65678 EQZ65677:EQZ65678 FAV65677:FAV65678 FKR65677:FKR65678 FUN65677:FUN65678 GEJ65677:GEJ65678 GOF65677:GOF65678 GYB65677:GYB65678 HHX65677:HHX65678 HRT65677:HRT65678 IBP65677:IBP65678 ILL65677:ILL65678 IVH65677:IVH65678 JFD65677:JFD65678 JOZ65677:JOZ65678 JYV65677:JYV65678 KIR65677:KIR65678 KSN65677:KSN65678 LCJ65677:LCJ65678 LMF65677:LMF65678 LWB65677:LWB65678 MFX65677:MFX65678 MPT65677:MPT65678 MZP65677:MZP65678 NJL65677:NJL65678 NTH65677:NTH65678 ODD65677:ODD65678 OMZ65677:OMZ65678 OWV65677:OWV65678 PGR65677:PGR65678 PQN65677:PQN65678 QAJ65677:QAJ65678 QKF65677:QKF65678 QUB65677:QUB65678 RDX65677:RDX65678 RNT65677:RNT65678 RXP65677:RXP65678 SHL65677:SHL65678 SRH65677:SRH65678 TBD65677:TBD65678 TKZ65677:TKZ65678 TUV65677:TUV65678 UER65677:UER65678 UON65677:UON65678 UYJ65677:UYJ65678 VIF65677:VIF65678 VSB65677:VSB65678 WBX65677:WBX65678 WLT65677:WLT65678 WVP65677:WVP65678 H131213:H131214 JD131213:JD131214 SZ131213:SZ131214 ACV131213:ACV131214 AMR131213:AMR131214 AWN131213:AWN131214 BGJ131213:BGJ131214 BQF131213:BQF131214 CAB131213:CAB131214 CJX131213:CJX131214 CTT131213:CTT131214 DDP131213:DDP131214 DNL131213:DNL131214 DXH131213:DXH131214 EHD131213:EHD131214 EQZ131213:EQZ131214 FAV131213:FAV131214 FKR131213:FKR131214 FUN131213:FUN131214 GEJ131213:GEJ131214 GOF131213:GOF131214 GYB131213:GYB131214 HHX131213:HHX131214 HRT131213:HRT131214 IBP131213:IBP131214 ILL131213:ILL131214 IVH131213:IVH131214 JFD131213:JFD131214 JOZ131213:JOZ131214 JYV131213:JYV131214 KIR131213:KIR131214 KSN131213:KSN131214 LCJ131213:LCJ131214 LMF131213:LMF131214 LWB131213:LWB131214 MFX131213:MFX131214 MPT131213:MPT131214 MZP131213:MZP131214 NJL131213:NJL131214 NTH131213:NTH131214 ODD131213:ODD131214 OMZ131213:OMZ131214 OWV131213:OWV131214 PGR131213:PGR131214 PQN131213:PQN131214 QAJ131213:QAJ131214 QKF131213:QKF131214 QUB131213:QUB131214 RDX131213:RDX131214 RNT131213:RNT131214 RXP131213:RXP131214 SHL131213:SHL131214 SRH131213:SRH131214 TBD131213:TBD131214 TKZ131213:TKZ131214 TUV131213:TUV131214 UER131213:UER131214 UON131213:UON131214 UYJ131213:UYJ131214 VIF131213:VIF131214 VSB131213:VSB131214 WBX131213:WBX131214 WLT131213:WLT131214 WVP131213:WVP131214 H196749:H196750 JD196749:JD196750 SZ196749:SZ196750 ACV196749:ACV196750 AMR196749:AMR196750 AWN196749:AWN196750 BGJ196749:BGJ196750 BQF196749:BQF196750 CAB196749:CAB196750 CJX196749:CJX196750 CTT196749:CTT196750 DDP196749:DDP196750 DNL196749:DNL196750 DXH196749:DXH196750 EHD196749:EHD196750 EQZ196749:EQZ196750 FAV196749:FAV196750 FKR196749:FKR196750 FUN196749:FUN196750 GEJ196749:GEJ196750 GOF196749:GOF196750 GYB196749:GYB196750 HHX196749:HHX196750 HRT196749:HRT196750 IBP196749:IBP196750 ILL196749:ILL196750 IVH196749:IVH196750 JFD196749:JFD196750 JOZ196749:JOZ196750 JYV196749:JYV196750 KIR196749:KIR196750 KSN196749:KSN196750 LCJ196749:LCJ196750 LMF196749:LMF196750 LWB196749:LWB196750 MFX196749:MFX196750 MPT196749:MPT196750 MZP196749:MZP196750 NJL196749:NJL196750 NTH196749:NTH196750 ODD196749:ODD196750 OMZ196749:OMZ196750 OWV196749:OWV196750 PGR196749:PGR196750 PQN196749:PQN196750 QAJ196749:QAJ196750 QKF196749:QKF196750 QUB196749:QUB196750 RDX196749:RDX196750 RNT196749:RNT196750 RXP196749:RXP196750 SHL196749:SHL196750 SRH196749:SRH196750 TBD196749:TBD196750 TKZ196749:TKZ196750 TUV196749:TUV196750 UER196749:UER196750 UON196749:UON196750 UYJ196749:UYJ196750 VIF196749:VIF196750 VSB196749:VSB196750 WBX196749:WBX196750 WLT196749:WLT196750 WVP196749:WVP196750 H262285:H262286 JD262285:JD262286 SZ262285:SZ262286 ACV262285:ACV262286 AMR262285:AMR262286 AWN262285:AWN262286 BGJ262285:BGJ262286 BQF262285:BQF262286 CAB262285:CAB262286 CJX262285:CJX262286 CTT262285:CTT262286 DDP262285:DDP262286 DNL262285:DNL262286 DXH262285:DXH262286 EHD262285:EHD262286 EQZ262285:EQZ262286 FAV262285:FAV262286 FKR262285:FKR262286 FUN262285:FUN262286 GEJ262285:GEJ262286 GOF262285:GOF262286 GYB262285:GYB262286 HHX262285:HHX262286 HRT262285:HRT262286 IBP262285:IBP262286 ILL262285:ILL262286 IVH262285:IVH262286 JFD262285:JFD262286 JOZ262285:JOZ262286 JYV262285:JYV262286 KIR262285:KIR262286 KSN262285:KSN262286 LCJ262285:LCJ262286 LMF262285:LMF262286 LWB262285:LWB262286 MFX262285:MFX262286 MPT262285:MPT262286 MZP262285:MZP262286 NJL262285:NJL262286 NTH262285:NTH262286 ODD262285:ODD262286 OMZ262285:OMZ262286 OWV262285:OWV262286 PGR262285:PGR262286 PQN262285:PQN262286 QAJ262285:QAJ262286 QKF262285:QKF262286 QUB262285:QUB262286 RDX262285:RDX262286 RNT262285:RNT262286 RXP262285:RXP262286 SHL262285:SHL262286 SRH262285:SRH262286 TBD262285:TBD262286 TKZ262285:TKZ262286 TUV262285:TUV262286 UER262285:UER262286 UON262285:UON262286 UYJ262285:UYJ262286 VIF262285:VIF262286 VSB262285:VSB262286 WBX262285:WBX262286 WLT262285:WLT262286 WVP262285:WVP262286 H327821:H327822 JD327821:JD327822 SZ327821:SZ327822 ACV327821:ACV327822 AMR327821:AMR327822 AWN327821:AWN327822 BGJ327821:BGJ327822 BQF327821:BQF327822 CAB327821:CAB327822 CJX327821:CJX327822 CTT327821:CTT327822 DDP327821:DDP327822 DNL327821:DNL327822 DXH327821:DXH327822 EHD327821:EHD327822 EQZ327821:EQZ327822 FAV327821:FAV327822 FKR327821:FKR327822 FUN327821:FUN327822 GEJ327821:GEJ327822 GOF327821:GOF327822 GYB327821:GYB327822 HHX327821:HHX327822 HRT327821:HRT327822 IBP327821:IBP327822 ILL327821:ILL327822 IVH327821:IVH327822 JFD327821:JFD327822 JOZ327821:JOZ327822 JYV327821:JYV327822 KIR327821:KIR327822 KSN327821:KSN327822 LCJ327821:LCJ327822 LMF327821:LMF327822 LWB327821:LWB327822 MFX327821:MFX327822 MPT327821:MPT327822 MZP327821:MZP327822 NJL327821:NJL327822 NTH327821:NTH327822 ODD327821:ODD327822 OMZ327821:OMZ327822 OWV327821:OWV327822 PGR327821:PGR327822 PQN327821:PQN327822 QAJ327821:QAJ327822 QKF327821:QKF327822 QUB327821:QUB327822 RDX327821:RDX327822 RNT327821:RNT327822 RXP327821:RXP327822 SHL327821:SHL327822 SRH327821:SRH327822 TBD327821:TBD327822 TKZ327821:TKZ327822 TUV327821:TUV327822 UER327821:UER327822 UON327821:UON327822 UYJ327821:UYJ327822 VIF327821:VIF327822 VSB327821:VSB327822 WBX327821:WBX327822 WLT327821:WLT327822 WVP327821:WVP327822 H393357:H393358 JD393357:JD393358 SZ393357:SZ393358 ACV393357:ACV393358 AMR393357:AMR393358 AWN393357:AWN393358 BGJ393357:BGJ393358 BQF393357:BQF393358 CAB393357:CAB393358 CJX393357:CJX393358 CTT393357:CTT393358 DDP393357:DDP393358 DNL393357:DNL393358 DXH393357:DXH393358 EHD393357:EHD393358 EQZ393357:EQZ393358 FAV393357:FAV393358 FKR393357:FKR393358 FUN393357:FUN393358 GEJ393357:GEJ393358 GOF393357:GOF393358 GYB393357:GYB393358 HHX393357:HHX393358 HRT393357:HRT393358 IBP393357:IBP393358 ILL393357:ILL393358 IVH393357:IVH393358 JFD393357:JFD393358 JOZ393357:JOZ393358 JYV393357:JYV393358 KIR393357:KIR393358 KSN393357:KSN393358 LCJ393357:LCJ393358 LMF393357:LMF393358 LWB393357:LWB393358 MFX393357:MFX393358 MPT393357:MPT393358 MZP393357:MZP393358 NJL393357:NJL393358 NTH393357:NTH393358 ODD393357:ODD393358 OMZ393357:OMZ393358 OWV393357:OWV393358 PGR393357:PGR393358 PQN393357:PQN393358 QAJ393357:QAJ393358 QKF393357:QKF393358 QUB393357:QUB393358 RDX393357:RDX393358 RNT393357:RNT393358 RXP393357:RXP393358 SHL393357:SHL393358 SRH393357:SRH393358 TBD393357:TBD393358 TKZ393357:TKZ393358 TUV393357:TUV393358 UER393357:UER393358 UON393357:UON393358 UYJ393357:UYJ393358 VIF393357:VIF393358 VSB393357:VSB393358 WBX393357:WBX393358 WLT393357:WLT393358 WVP393357:WVP393358 H458893:H458894 JD458893:JD458894 SZ458893:SZ458894 ACV458893:ACV458894 AMR458893:AMR458894 AWN458893:AWN458894 BGJ458893:BGJ458894 BQF458893:BQF458894 CAB458893:CAB458894 CJX458893:CJX458894 CTT458893:CTT458894 DDP458893:DDP458894 DNL458893:DNL458894 DXH458893:DXH458894 EHD458893:EHD458894 EQZ458893:EQZ458894 FAV458893:FAV458894 FKR458893:FKR458894 FUN458893:FUN458894 GEJ458893:GEJ458894 GOF458893:GOF458894 GYB458893:GYB458894 HHX458893:HHX458894 HRT458893:HRT458894 IBP458893:IBP458894 ILL458893:ILL458894 IVH458893:IVH458894 JFD458893:JFD458894 JOZ458893:JOZ458894 JYV458893:JYV458894 KIR458893:KIR458894 KSN458893:KSN458894 LCJ458893:LCJ458894 LMF458893:LMF458894 LWB458893:LWB458894 MFX458893:MFX458894 MPT458893:MPT458894 MZP458893:MZP458894 NJL458893:NJL458894 NTH458893:NTH458894 ODD458893:ODD458894 OMZ458893:OMZ458894 OWV458893:OWV458894 PGR458893:PGR458894 PQN458893:PQN458894 QAJ458893:QAJ458894 QKF458893:QKF458894 QUB458893:QUB458894 RDX458893:RDX458894 RNT458893:RNT458894 RXP458893:RXP458894 SHL458893:SHL458894 SRH458893:SRH458894 TBD458893:TBD458894 TKZ458893:TKZ458894 TUV458893:TUV458894 UER458893:UER458894 UON458893:UON458894 UYJ458893:UYJ458894 VIF458893:VIF458894 VSB458893:VSB458894 WBX458893:WBX458894 WLT458893:WLT458894 WVP458893:WVP458894 H524429:H524430 JD524429:JD524430 SZ524429:SZ524430 ACV524429:ACV524430 AMR524429:AMR524430 AWN524429:AWN524430 BGJ524429:BGJ524430 BQF524429:BQF524430 CAB524429:CAB524430 CJX524429:CJX524430 CTT524429:CTT524430 DDP524429:DDP524430 DNL524429:DNL524430 DXH524429:DXH524430 EHD524429:EHD524430 EQZ524429:EQZ524430 FAV524429:FAV524430 FKR524429:FKR524430 FUN524429:FUN524430 GEJ524429:GEJ524430 GOF524429:GOF524430 GYB524429:GYB524430 HHX524429:HHX524430 HRT524429:HRT524430 IBP524429:IBP524430 ILL524429:ILL524430 IVH524429:IVH524430 JFD524429:JFD524430 JOZ524429:JOZ524430 JYV524429:JYV524430 KIR524429:KIR524430 KSN524429:KSN524430 LCJ524429:LCJ524430 LMF524429:LMF524430 LWB524429:LWB524430 MFX524429:MFX524430 MPT524429:MPT524430 MZP524429:MZP524430 NJL524429:NJL524430 NTH524429:NTH524430 ODD524429:ODD524430 OMZ524429:OMZ524430 OWV524429:OWV524430 PGR524429:PGR524430 PQN524429:PQN524430 QAJ524429:QAJ524430 QKF524429:QKF524430 QUB524429:QUB524430 RDX524429:RDX524430 RNT524429:RNT524430 RXP524429:RXP524430 SHL524429:SHL524430 SRH524429:SRH524430 TBD524429:TBD524430 TKZ524429:TKZ524430 TUV524429:TUV524430 UER524429:UER524430 UON524429:UON524430 UYJ524429:UYJ524430 VIF524429:VIF524430 VSB524429:VSB524430 WBX524429:WBX524430 WLT524429:WLT524430 WVP524429:WVP524430 H589965:H589966 JD589965:JD589966 SZ589965:SZ589966 ACV589965:ACV589966 AMR589965:AMR589966 AWN589965:AWN589966 BGJ589965:BGJ589966 BQF589965:BQF589966 CAB589965:CAB589966 CJX589965:CJX589966 CTT589965:CTT589966 DDP589965:DDP589966 DNL589965:DNL589966 DXH589965:DXH589966 EHD589965:EHD589966 EQZ589965:EQZ589966 FAV589965:FAV589966 FKR589965:FKR589966 FUN589965:FUN589966 GEJ589965:GEJ589966 GOF589965:GOF589966 GYB589965:GYB589966 HHX589965:HHX589966 HRT589965:HRT589966 IBP589965:IBP589966 ILL589965:ILL589966 IVH589965:IVH589966 JFD589965:JFD589966 JOZ589965:JOZ589966 JYV589965:JYV589966 KIR589965:KIR589966 KSN589965:KSN589966 LCJ589965:LCJ589966 LMF589965:LMF589966 LWB589965:LWB589966 MFX589965:MFX589966 MPT589965:MPT589966 MZP589965:MZP589966 NJL589965:NJL589966 NTH589965:NTH589966 ODD589965:ODD589966 OMZ589965:OMZ589966 OWV589965:OWV589966 PGR589965:PGR589966 PQN589965:PQN589966 QAJ589965:QAJ589966 QKF589965:QKF589966 QUB589965:QUB589966 RDX589965:RDX589966 RNT589965:RNT589966 RXP589965:RXP589966 SHL589965:SHL589966 SRH589965:SRH589966 TBD589965:TBD589966 TKZ589965:TKZ589966 TUV589965:TUV589966 UER589965:UER589966 UON589965:UON589966 UYJ589965:UYJ589966 VIF589965:VIF589966 VSB589965:VSB589966 WBX589965:WBX589966 WLT589965:WLT589966 WVP589965:WVP589966 H655501:H655502 JD655501:JD655502 SZ655501:SZ655502 ACV655501:ACV655502 AMR655501:AMR655502 AWN655501:AWN655502 BGJ655501:BGJ655502 BQF655501:BQF655502 CAB655501:CAB655502 CJX655501:CJX655502 CTT655501:CTT655502 DDP655501:DDP655502 DNL655501:DNL655502 DXH655501:DXH655502 EHD655501:EHD655502 EQZ655501:EQZ655502 FAV655501:FAV655502 FKR655501:FKR655502 FUN655501:FUN655502 GEJ655501:GEJ655502 GOF655501:GOF655502 GYB655501:GYB655502 HHX655501:HHX655502 HRT655501:HRT655502 IBP655501:IBP655502 ILL655501:ILL655502 IVH655501:IVH655502 JFD655501:JFD655502 JOZ655501:JOZ655502 JYV655501:JYV655502 KIR655501:KIR655502 KSN655501:KSN655502 LCJ655501:LCJ655502 LMF655501:LMF655502 LWB655501:LWB655502 MFX655501:MFX655502 MPT655501:MPT655502 MZP655501:MZP655502 NJL655501:NJL655502 NTH655501:NTH655502 ODD655501:ODD655502 OMZ655501:OMZ655502 OWV655501:OWV655502 PGR655501:PGR655502 PQN655501:PQN655502 QAJ655501:QAJ655502 QKF655501:QKF655502 QUB655501:QUB655502 RDX655501:RDX655502 RNT655501:RNT655502 RXP655501:RXP655502 SHL655501:SHL655502 SRH655501:SRH655502 TBD655501:TBD655502 TKZ655501:TKZ655502 TUV655501:TUV655502 UER655501:UER655502 UON655501:UON655502 UYJ655501:UYJ655502 VIF655501:VIF655502 VSB655501:VSB655502 WBX655501:WBX655502 WLT655501:WLT655502 WVP655501:WVP655502 H721037:H721038 JD721037:JD721038 SZ721037:SZ721038 ACV721037:ACV721038 AMR721037:AMR721038 AWN721037:AWN721038 BGJ721037:BGJ721038 BQF721037:BQF721038 CAB721037:CAB721038 CJX721037:CJX721038 CTT721037:CTT721038 DDP721037:DDP721038 DNL721037:DNL721038 DXH721037:DXH721038 EHD721037:EHD721038 EQZ721037:EQZ721038 FAV721037:FAV721038 FKR721037:FKR721038 FUN721037:FUN721038 GEJ721037:GEJ721038 GOF721037:GOF721038 GYB721037:GYB721038 HHX721037:HHX721038 HRT721037:HRT721038 IBP721037:IBP721038 ILL721037:ILL721038 IVH721037:IVH721038 JFD721037:JFD721038 JOZ721037:JOZ721038 JYV721037:JYV721038 KIR721037:KIR721038 KSN721037:KSN721038 LCJ721037:LCJ721038 LMF721037:LMF721038 LWB721037:LWB721038 MFX721037:MFX721038 MPT721037:MPT721038 MZP721037:MZP721038 NJL721037:NJL721038 NTH721037:NTH721038 ODD721037:ODD721038 OMZ721037:OMZ721038 OWV721037:OWV721038 PGR721037:PGR721038 PQN721037:PQN721038 QAJ721037:QAJ721038 QKF721037:QKF721038 QUB721037:QUB721038 RDX721037:RDX721038 RNT721037:RNT721038 RXP721037:RXP721038 SHL721037:SHL721038 SRH721037:SRH721038 TBD721037:TBD721038 TKZ721037:TKZ721038 TUV721037:TUV721038 UER721037:UER721038 UON721037:UON721038 UYJ721037:UYJ721038 VIF721037:VIF721038 VSB721037:VSB721038 WBX721037:WBX721038 WLT721037:WLT721038 WVP721037:WVP721038 H786573:H786574 JD786573:JD786574 SZ786573:SZ786574 ACV786573:ACV786574 AMR786573:AMR786574 AWN786573:AWN786574 BGJ786573:BGJ786574 BQF786573:BQF786574 CAB786573:CAB786574 CJX786573:CJX786574 CTT786573:CTT786574 DDP786573:DDP786574 DNL786573:DNL786574 DXH786573:DXH786574 EHD786573:EHD786574 EQZ786573:EQZ786574 FAV786573:FAV786574 FKR786573:FKR786574 FUN786573:FUN786574 GEJ786573:GEJ786574 GOF786573:GOF786574 GYB786573:GYB786574 HHX786573:HHX786574 HRT786573:HRT786574 IBP786573:IBP786574 ILL786573:ILL786574 IVH786573:IVH786574 JFD786573:JFD786574 JOZ786573:JOZ786574 JYV786573:JYV786574 KIR786573:KIR786574 KSN786573:KSN786574 LCJ786573:LCJ786574 LMF786573:LMF786574 LWB786573:LWB786574 MFX786573:MFX786574 MPT786573:MPT786574 MZP786573:MZP786574 NJL786573:NJL786574 NTH786573:NTH786574 ODD786573:ODD786574 OMZ786573:OMZ786574 OWV786573:OWV786574 PGR786573:PGR786574 PQN786573:PQN786574 QAJ786573:QAJ786574 QKF786573:QKF786574 QUB786573:QUB786574 RDX786573:RDX786574 RNT786573:RNT786574 RXP786573:RXP786574 SHL786573:SHL786574 SRH786573:SRH786574 TBD786573:TBD786574 TKZ786573:TKZ786574 TUV786573:TUV786574 UER786573:UER786574 UON786573:UON786574 UYJ786573:UYJ786574 VIF786573:VIF786574 VSB786573:VSB786574 WBX786573:WBX786574 WLT786573:WLT786574 WVP786573:WVP786574 H852109:H852110 JD852109:JD852110 SZ852109:SZ852110 ACV852109:ACV852110 AMR852109:AMR852110 AWN852109:AWN852110 BGJ852109:BGJ852110 BQF852109:BQF852110 CAB852109:CAB852110 CJX852109:CJX852110 CTT852109:CTT852110 DDP852109:DDP852110 DNL852109:DNL852110 DXH852109:DXH852110 EHD852109:EHD852110 EQZ852109:EQZ852110 FAV852109:FAV852110 FKR852109:FKR852110 FUN852109:FUN852110 GEJ852109:GEJ852110 GOF852109:GOF852110 GYB852109:GYB852110 HHX852109:HHX852110 HRT852109:HRT852110 IBP852109:IBP852110 ILL852109:ILL852110 IVH852109:IVH852110 JFD852109:JFD852110 JOZ852109:JOZ852110 JYV852109:JYV852110 KIR852109:KIR852110 KSN852109:KSN852110 LCJ852109:LCJ852110 LMF852109:LMF852110 LWB852109:LWB852110 MFX852109:MFX852110 MPT852109:MPT852110 MZP852109:MZP852110 NJL852109:NJL852110 NTH852109:NTH852110 ODD852109:ODD852110 OMZ852109:OMZ852110 OWV852109:OWV852110 PGR852109:PGR852110 PQN852109:PQN852110 QAJ852109:QAJ852110 QKF852109:QKF852110 QUB852109:QUB852110 RDX852109:RDX852110 RNT852109:RNT852110 RXP852109:RXP852110 SHL852109:SHL852110 SRH852109:SRH852110 TBD852109:TBD852110 TKZ852109:TKZ852110 TUV852109:TUV852110 UER852109:UER852110 UON852109:UON852110 UYJ852109:UYJ852110 VIF852109:VIF852110 VSB852109:VSB852110 WBX852109:WBX852110 WLT852109:WLT852110 WVP852109:WVP852110 H917645:H917646 JD917645:JD917646 SZ917645:SZ917646 ACV917645:ACV917646 AMR917645:AMR917646 AWN917645:AWN917646 BGJ917645:BGJ917646 BQF917645:BQF917646 CAB917645:CAB917646 CJX917645:CJX917646 CTT917645:CTT917646 DDP917645:DDP917646 DNL917645:DNL917646 DXH917645:DXH917646 EHD917645:EHD917646 EQZ917645:EQZ917646 FAV917645:FAV917646 FKR917645:FKR917646 FUN917645:FUN917646 GEJ917645:GEJ917646 GOF917645:GOF917646 GYB917645:GYB917646 HHX917645:HHX917646 HRT917645:HRT917646 IBP917645:IBP917646 ILL917645:ILL917646 IVH917645:IVH917646 JFD917645:JFD917646 JOZ917645:JOZ917646 JYV917645:JYV917646 KIR917645:KIR917646 KSN917645:KSN917646 LCJ917645:LCJ917646 LMF917645:LMF917646 LWB917645:LWB917646 MFX917645:MFX917646 MPT917645:MPT917646 MZP917645:MZP917646 NJL917645:NJL917646 NTH917645:NTH917646 ODD917645:ODD917646 OMZ917645:OMZ917646 OWV917645:OWV917646 PGR917645:PGR917646 PQN917645:PQN917646 QAJ917645:QAJ917646 QKF917645:QKF917646 QUB917645:QUB917646 RDX917645:RDX917646 RNT917645:RNT917646 RXP917645:RXP917646 SHL917645:SHL917646 SRH917645:SRH917646 TBD917645:TBD917646 TKZ917645:TKZ917646 TUV917645:TUV917646 UER917645:UER917646 UON917645:UON917646 UYJ917645:UYJ917646 VIF917645:VIF917646 VSB917645:VSB917646 WBX917645:WBX917646 WLT917645:WLT917646 WVP917645:WVP917646 H983181:H983182 JD983181:JD983182 SZ983181:SZ983182 ACV983181:ACV983182 AMR983181:AMR983182 AWN983181:AWN983182 BGJ983181:BGJ983182 BQF983181:BQF983182 CAB983181:CAB983182 CJX983181:CJX983182 CTT983181:CTT983182 DDP983181:DDP983182 DNL983181:DNL983182 DXH983181:DXH983182 EHD983181:EHD983182 EQZ983181:EQZ983182 FAV983181:FAV983182 FKR983181:FKR983182 FUN983181:FUN983182 GEJ983181:GEJ983182 GOF983181:GOF983182 GYB983181:GYB983182 HHX983181:HHX983182 HRT983181:HRT983182 IBP983181:IBP983182 ILL983181:ILL983182 IVH983181:IVH983182 JFD983181:JFD983182 JOZ983181:JOZ983182 JYV983181:JYV983182 KIR983181:KIR983182 KSN983181:KSN983182 LCJ983181:LCJ983182 LMF983181:LMF983182 LWB983181:LWB983182 MFX983181:MFX983182 MPT983181:MPT983182 MZP983181:MZP983182 NJL983181:NJL983182 NTH983181:NTH983182 ODD983181:ODD983182 OMZ983181:OMZ983182 OWV983181:OWV983182 PGR983181:PGR983182 PQN983181:PQN983182 QAJ983181:QAJ983182 QKF983181:QKF983182 QUB983181:QUB983182 RDX983181:RDX983182 RNT983181:RNT983182 RXP983181:RXP983182 SHL983181:SHL983182 SRH983181:SRH983182 TBD983181:TBD983182 TKZ983181:TKZ983182 TUV983181:TUV983182 UER983181:UER983182 UON983181:UON983182 UYJ983181:UYJ983182 VIF983181:VIF983182 VSB983181:VSB983182 WBX983181:WBX983182 WLT983181:WLT983182 WVP983181:WVP983182 H147:H158 JD147:JD158 SZ147:SZ158 ACV147:ACV158 AMR147:AMR158 AWN147:AWN158 BGJ147:BGJ158 BQF147:BQF158 CAB147:CAB158 CJX147:CJX158 CTT147:CTT158 DDP147:DDP158 DNL147:DNL158 DXH147:DXH158 EHD147:EHD158 EQZ147:EQZ158 FAV147:FAV158 FKR147:FKR158 FUN147:FUN158 GEJ147:GEJ158 GOF147:GOF158 GYB147:GYB158 HHX147:HHX158 HRT147:HRT158 IBP147:IBP158 ILL147:ILL158 IVH147:IVH158 JFD147:JFD158 JOZ147:JOZ158 JYV147:JYV158 KIR147:KIR158 KSN147:KSN158 LCJ147:LCJ158 LMF147:LMF158 LWB147:LWB158 MFX147:MFX158 MPT147:MPT158 MZP147:MZP158 NJL147:NJL158 NTH147:NTH158 ODD147:ODD158 OMZ147:OMZ158 OWV147:OWV158 PGR147:PGR158 PQN147:PQN158 QAJ147:QAJ158 QKF147:QKF158 QUB147:QUB158 RDX147:RDX158 RNT147:RNT158 RXP147:RXP158 SHL147:SHL158 SRH147:SRH158 TBD147:TBD158 TKZ147:TKZ158 TUV147:TUV158 UER147:UER158 UON147:UON158 UYJ147:UYJ158 VIF147:VIF158 VSB147:VSB158 WBX147:WBX158 WLT147:WLT158 WVP147:WVP158 H65683:H65694 JD65683:JD65694 SZ65683:SZ65694 ACV65683:ACV65694 AMR65683:AMR65694 AWN65683:AWN65694 BGJ65683:BGJ65694 BQF65683:BQF65694 CAB65683:CAB65694 CJX65683:CJX65694 CTT65683:CTT65694 DDP65683:DDP65694 DNL65683:DNL65694 DXH65683:DXH65694 EHD65683:EHD65694 EQZ65683:EQZ65694 FAV65683:FAV65694 FKR65683:FKR65694 FUN65683:FUN65694 GEJ65683:GEJ65694 GOF65683:GOF65694 GYB65683:GYB65694 HHX65683:HHX65694 HRT65683:HRT65694 IBP65683:IBP65694 ILL65683:ILL65694 IVH65683:IVH65694 JFD65683:JFD65694 JOZ65683:JOZ65694 JYV65683:JYV65694 KIR65683:KIR65694 KSN65683:KSN65694 LCJ65683:LCJ65694 LMF65683:LMF65694 LWB65683:LWB65694 MFX65683:MFX65694 MPT65683:MPT65694 MZP65683:MZP65694 NJL65683:NJL65694 NTH65683:NTH65694 ODD65683:ODD65694 OMZ65683:OMZ65694 OWV65683:OWV65694 PGR65683:PGR65694 PQN65683:PQN65694 QAJ65683:QAJ65694 QKF65683:QKF65694 QUB65683:QUB65694 RDX65683:RDX65694 RNT65683:RNT65694 RXP65683:RXP65694 SHL65683:SHL65694 SRH65683:SRH65694 TBD65683:TBD65694 TKZ65683:TKZ65694 TUV65683:TUV65694 UER65683:UER65694 UON65683:UON65694 UYJ65683:UYJ65694 VIF65683:VIF65694 VSB65683:VSB65694 WBX65683:WBX65694 WLT65683:WLT65694 WVP65683:WVP65694 H131219:H131230 JD131219:JD131230 SZ131219:SZ131230 ACV131219:ACV131230 AMR131219:AMR131230 AWN131219:AWN131230 BGJ131219:BGJ131230 BQF131219:BQF131230 CAB131219:CAB131230 CJX131219:CJX131230 CTT131219:CTT131230 DDP131219:DDP131230 DNL131219:DNL131230 DXH131219:DXH131230 EHD131219:EHD131230 EQZ131219:EQZ131230 FAV131219:FAV131230 FKR131219:FKR131230 FUN131219:FUN131230 GEJ131219:GEJ131230 GOF131219:GOF131230 GYB131219:GYB131230 HHX131219:HHX131230 HRT131219:HRT131230 IBP131219:IBP131230 ILL131219:ILL131230 IVH131219:IVH131230 JFD131219:JFD131230 JOZ131219:JOZ131230 JYV131219:JYV131230 KIR131219:KIR131230 KSN131219:KSN131230 LCJ131219:LCJ131230 LMF131219:LMF131230 LWB131219:LWB131230 MFX131219:MFX131230 MPT131219:MPT131230 MZP131219:MZP131230 NJL131219:NJL131230 NTH131219:NTH131230 ODD131219:ODD131230 OMZ131219:OMZ131230 OWV131219:OWV131230 PGR131219:PGR131230 PQN131219:PQN131230 QAJ131219:QAJ131230 QKF131219:QKF131230 QUB131219:QUB131230 RDX131219:RDX131230 RNT131219:RNT131230 RXP131219:RXP131230 SHL131219:SHL131230 SRH131219:SRH131230 TBD131219:TBD131230 TKZ131219:TKZ131230 TUV131219:TUV131230 UER131219:UER131230 UON131219:UON131230 UYJ131219:UYJ131230 VIF131219:VIF131230 VSB131219:VSB131230 WBX131219:WBX131230 WLT131219:WLT131230 WVP131219:WVP131230 H196755:H196766 JD196755:JD196766 SZ196755:SZ196766 ACV196755:ACV196766 AMR196755:AMR196766 AWN196755:AWN196766 BGJ196755:BGJ196766 BQF196755:BQF196766 CAB196755:CAB196766 CJX196755:CJX196766 CTT196755:CTT196766 DDP196755:DDP196766 DNL196755:DNL196766 DXH196755:DXH196766 EHD196755:EHD196766 EQZ196755:EQZ196766 FAV196755:FAV196766 FKR196755:FKR196766 FUN196755:FUN196766 GEJ196755:GEJ196766 GOF196755:GOF196766 GYB196755:GYB196766 HHX196755:HHX196766 HRT196755:HRT196766 IBP196755:IBP196766 ILL196755:ILL196766 IVH196755:IVH196766 JFD196755:JFD196766 JOZ196755:JOZ196766 JYV196755:JYV196766 KIR196755:KIR196766 KSN196755:KSN196766 LCJ196755:LCJ196766 LMF196755:LMF196766 LWB196755:LWB196766 MFX196755:MFX196766 MPT196755:MPT196766 MZP196755:MZP196766 NJL196755:NJL196766 NTH196755:NTH196766 ODD196755:ODD196766 OMZ196755:OMZ196766 OWV196755:OWV196766 PGR196755:PGR196766 PQN196755:PQN196766 QAJ196755:QAJ196766 QKF196755:QKF196766 QUB196755:QUB196766 RDX196755:RDX196766 RNT196755:RNT196766 RXP196755:RXP196766 SHL196755:SHL196766 SRH196755:SRH196766 TBD196755:TBD196766 TKZ196755:TKZ196766 TUV196755:TUV196766 UER196755:UER196766 UON196755:UON196766 UYJ196755:UYJ196766 VIF196755:VIF196766 VSB196755:VSB196766 WBX196755:WBX196766 WLT196755:WLT196766 WVP196755:WVP196766 H262291:H262302 JD262291:JD262302 SZ262291:SZ262302 ACV262291:ACV262302 AMR262291:AMR262302 AWN262291:AWN262302 BGJ262291:BGJ262302 BQF262291:BQF262302 CAB262291:CAB262302 CJX262291:CJX262302 CTT262291:CTT262302 DDP262291:DDP262302 DNL262291:DNL262302 DXH262291:DXH262302 EHD262291:EHD262302 EQZ262291:EQZ262302 FAV262291:FAV262302 FKR262291:FKR262302 FUN262291:FUN262302 GEJ262291:GEJ262302 GOF262291:GOF262302 GYB262291:GYB262302 HHX262291:HHX262302 HRT262291:HRT262302 IBP262291:IBP262302 ILL262291:ILL262302 IVH262291:IVH262302 JFD262291:JFD262302 JOZ262291:JOZ262302 JYV262291:JYV262302 KIR262291:KIR262302 KSN262291:KSN262302 LCJ262291:LCJ262302 LMF262291:LMF262302 LWB262291:LWB262302 MFX262291:MFX262302 MPT262291:MPT262302 MZP262291:MZP262302 NJL262291:NJL262302 NTH262291:NTH262302 ODD262291:ODD262302 OMZ262291:OMZ262302 OWV262291:OWV262302 PGR262291:PGR262302 PQN262291:PQN262302 QAJ262291:QAJ262302 QKF262291:QKF262302 QUB262291:QUB262302 RDX262291:RDX262302 RNT262291:RNT262302 RXP262291:RXP262302 SHL262291:SHL262302 SRH262291:SRH262302 TBD262291:TBD262302 TKZ262291:TKZ262302 TUV262291:TUV262302 UER262291:UER262302 UON262291:UON262302 UYJ262291:UYJ262302 VIF262291:VIF262302 VSB262291:VSB262302 WBX262291:WBX262302 WLT262291:WLT262302 WVP262291:WVP262302 H327827:H327838 JD327827:JD327838 SZ327827:SZ327838 ACV327827:ACV327838 AMR327827:AMR327838 AWN327827:AWN327838 BGJ327827:BGJ327838 BQF327827:BQF327838 CAB327827:CAB327838 CJX327827:CJX327838 CTT327827:CTT327838 DDP327827:DDP327838 DNL327827:DNL327838 DXH327827:DXH327838 EHD327827:EHD327838 EQZ327827:EQZ327838 FAV327827:FAV327838 FKR327827:FKR327838 FUN327827:FUN327838 GEJ327827:GEJ327838 GOF327827:GOF327838 GYB327827:GYB327838 HHX327827:HHX327838 HRT327827:HRT327838 IBP327827:IBP327838 ILL327827:ILL327838 IVH327827:IVH327838 JFD327827:JFD327838 JOZ327827:JOZ327838 JYV327827:JYV327838 KIR327827:KIR327838 KSN327827:KSN327838 LCJ327827:LCJ327838 LMF327827:LMF327838 LWB327827:LWB327838 MFX327827:MFX327838 MPT327827:MPT327838 MZP327827:MZP327838 NJL327827:NJL327838 NTH327827:NTH327838 ODD327827:ODD327838 OMZ327827:OMZ327838 OWV327827:OWV327838 PGR327827:PGR327838 PQN327827:PQN327838 QAJ327827:QAJ327838 QKF327827:QKF327838 QUB327827:QUB327838 RDX327827:RDX327838 RNT327827:RNT327838 RXP327827:RXP327838 SHL327827:SHL327838 SRH327827:SRH327838 TBD327827:TBD327838 TKZ327827:TKZ327838 TUV327827:TUV327838 UER327827:UER327838 UON327827:UON327838 UYJ327827:UYJ327838 VIF327827:VIF327838 VSB327827:VSB327838 WBX327827:WBX327838 WLT327827:WLT327838 WVP327827:WVP327838 H393363:H393374 JD393363:JD393374 SZ393363:SZ393374 ACV393363:ACV393374 AMR393363:AMR393374 AWN393363:AWN393374 BGJ393363:BGJ393374 BQF393363:BQF393374 CAB393363:CAB393374 CJX393363:CJX393374 CTT393363:CTT393374 DDP393363:DDP393374 DNL393363:DNL393374 DXH393363:DXH393374 EHD393363:EHD393374 EQZ393363:EQZ393374 FAV393363:FAV393374 FKR393363:FKR393374 FUN393363:FUN393374 GEJ393363:GEJ393374 GOF393363:GOF393374 GYB393363:GYB393374 HHX393363:HHX393374 HRT393363:HRT393374 IBP393363:IBP393374 ILL393363:ILL393374 IVH393363:IVH393374 JFD393363:JFD393374 JOZ393363:JOZ393374 JYV393363:JYV393374 KIR393363:KIR393374 KSN393363:KSN393374 LCJ393363:LCJ393374 LMF393363:LMF393374 LWB393363:LWB393374 MFX393363:MFX393374 MPT393363:MPT393374 MZP393363:MZP393374 NJL393363:NJL393374 NTH393363:NTH393374 ODD393363:ODD393374 OMZ393363:OMZ393374 OWV393363:OWV393374 PGR393363:PGR393374 PQN393363:PQN393374 QAJ393363:QAJ393374 QKF393363:QKF393374 QUB393363:QUB393374 RDX393363:RDX393374 RNT393363:RNT393374 RXP393363:RXP393374 SHL393363:SHL393374 SRH393363:SRH393374 TBD393363:TBD393374 TKZ393363:TKZ393374 TUV393363:TUV393374 UER393363:UER393374 UON393363:UON393374 UYJ393363:UYJ393374 VIF393363:VIF393374 VSB393363:VSB393374 WBX393363:WBX393374 WLT393363:WLT393374 WVP393363:WVP393374 H458899:H458910 JD458899:JD458910 SZ458899:SZ458910 ACV458899:ACV458910 AMR458899:AMR458910 AWN458899:AWN458910 BGJ458899:BGJ458910 BQF458899:BQF458910 CAB458899:CAB458910 CJX458899:CJX458910 CTT458899:CTT458910 DDP458899:DDP458910 DNL458899:DNL458910 DXH458899:DXH458910 EHD458899:EHD458910 EQZ458899:EQZ458910 FAV458899:FAV458910 FKR458899:FKR458910 FUN458899:FUN458910 GEJ458899:GEJ458910 GOF458899:GOF458910 GYB458899:GYB458910 HHX458899:HHX458910 HRT458899:HRT458910 IBP458899:IBP458910 ILL458899:ILL458910 IVH458899:IVH458910 JFD458899:JFD458910 JOZ458899:JOZ458910 JYV458899:JYV458910 KIR458899:KIR458910 KSN458899:KSN458910 LCJ458899:LCJ458910 LMF458899:LMF458910 LWB458899:LWB458910 MFX458899:MFX458910 MPT458899:MPT458910 MZP458899:MZP458910 NJL458899:NJL458910 NTH458899:NTH458910 ODD458899:ODD458910 OMZ458899:OMZ458910 OWV458899:OWV458910 PGR458899:PGR458910 PQN458899:PQN458910 QAJ458899:QAJ458910 QKF458899:QKF458910 QUB458899:QUB458910 RDX458899:RDX458910 RNT458899:RNT458910 RXP458899:RXP458910 SHL458899:SHL458910 SRH458899:SRH458910 TBD458899:TBD458910 TKZ458899:TKZ458910 TUV458899:TUV458910 UER458899:UER458910 UON458899:UON458910 UYJ458899:UYJ458910 VIF458899:VIF458910 VSB458899:VSB458910 WBX458899:WBX458910 WLT458899:WLT458910 WVP458899:WVP458910 H524435:H524446 JD524435:JD524446 SZ524435:SZ524446 ACV524435:ACV524446 AMR524435:AMR524446 AWN524435:AWN524446 BGJ524435:BGJ524446 BQF524435:BQF524446 CAB524435:CAB524446 CJX524435:CJX524446 CTT524435:CTT524446 DDP524435:DDP524446 DNL524435:DNL524446 DXH524435:DXH524446 EHD524435:EHD524446 EQZ524435:EQZ524446 FAV524435:FAV524446 FKR524435:FKR524446 FUN524435:FUN524446 GEJ524435:GEJ524446 GOF524435:GOF524446 GYB524435:GYB524446 HHX524435:HHX524446 HRT524435:HRT524446 IBP524435:IBP524446 ILL524435:ILL524446 IVH524435:IVH524446 JFD524435:JFD524446 JOZ524435:JOZ524446 JYV524435:JYV524446 KIR524435:KIR524446 KSN524435:KSN524446 LCJ524435:LCJ524446 LMF524435:LMF524446 LWB524435:LWB524446 MFX524435:MFX524446 MPT524435:MPT524446 MZP524435:MZP524446 NJL524435:NJL524446 NTH524435:NTH524446 ODD524435:ODD524446 OMZ524435:OMZ524446 OWV524435:OWV524446 PGR524435:PGR524446 PQN524435:PQN524446 QAJ524435:QAJ524446 QKF524435:QKF524446 QUB524435:QUB524446 RDX524435:RDX524446 RNT524435:RNT524446 RXP524435:RXP524446 SHL524435:SHL524446 SRH524435:SRH524446 TBD524435:TBD524446 TKZ524435:TKZ524446 TUV524435:TUV524446 UER524435:UER524446 UON524435:UON524446 UYJ524435:UYJ524446 VIF524435:VIF524446 VSB524435:VSB524446 WBX524435:WBX524446 WLT524435:WLT524446 WVP524435:WVP524446 H589971:H589982 JD589971:JD589982 SZ589971:SZ589982 ACV589971:ACV589982 AMR589971:AMR589982 AWN589971:AWN589982 BGJ589971:BGJ589982 BQF589971:BQF589982 CAB589971:CAB589982 CJX589971:CJX589982 CTT589971:CTT589982 DDP589971:DDP589982 DNL589971:DNL589982 DXH589971:DXH589982 EHD589971:EHD589982 EQZ589971:EQZ589982 FAV589971:FAV589982 FKR589971:FKR589982 FUN589971:FUN589982 GEJ589971:GEJ589982 GOF589971:GOF589982 GYB589971:GYB589982 HHX589971:HHX589982 HRT589971:HRT589982 IBP589971:IBP589982 ILL589971:ILL589982 IVH589971:IVH589982 JFD589971:JFD589982 JOZ589971:JOZ589982 JYV589971:JYV589982 KIR589971:KIR589982 KSN589971:KSN589982 LCJ589971:LCJ589982 LMF589971:LMF589982 LWB589971:LWB589982 MFX589971:MFX589982 MPT589971:MPT589982 MZP589971:MZP589982 NJL589971:NJL589982 NTH589971:NTH589982 ODD589971:ODD589982 OMZ589971:OMZ589982 OWV589971:OWV589982 PGR589971:PGR589982 PQN589971:PQN589982 QAJ589971:QAJ589982 QKF589971:QKF589982 QUB589971:QUB589982 RDX589971:RDX589982 RNT589971:RNT589982 RXP589971:RXP589982 SHL589971:SHL589982 SRH589971:SRH589982 TBD589971:TBD589982 TKZ589971:TKZ589982 TUV589971:TUV589982 UER589971:UER589982 UON589971:UON589982 UYJ589971:UYJ589982 VIF589971:VIF589982 VSB589971:VSB589982 WBX589971:WBX589982 WLT589971:WLT589982 WVP589971:WVP589982 H655507:H655518 JD655507:JD655518 SZ655507:SZ655518 ACV655507:ACV655518 AMR655507:AMR655518 AWN655507:AWN655518 BGJ655507:BGJ655518 BQF655507:BQF655518 CAB655507:CAB655518 CJX655507:CJX655518 CTT655507:CTT655518 DDP655507:DDP655518 DNL655507:DNL655518 DXH655507:DXH655518 EHD655507:EHD655518 EQZ655507:EQZ655518 FAV655507:FAV655518 FKR655507:FKR655518 FUN655507:FUN655518 GEJ655507:GEJ655518 GOF655507:GOF655518 GYB655507:GYB655518 HHX655507:HHX655518 HRT655507:HRT655518 IBP655507:IBP655518 ILL655507:ILL655518 IVH655507:IVH655518 JFD655507:JFD655518 JOZ655507:JOZ655518 JYV655507:JYV655518 KIR655507:KIR655518 KSN655507:KSN655518 LCJ655507:LCJ655518 LMF655507:LMF655518 LWB655507:LWB655518 MFX655507:MFX655518 MPT655507:MPT655518 MZP655507:MZP655518 NJL655507:NJL655518 NTH655507:NTH655518 ODD655507:ODD655518 OMZ655507:OMZ655518 OWV655507:OWV655518 PGR655507:PGR655518 PQN655507:PQN655518 QAJ655507:QAJ655518 QKF655507:QKF655518 QUB655507:QUB655518 RDX655507:RDX655518 RNT655507:RNT655518 RXP655507:RXP655518 SHL655507:SHL655518 SRH655507:SRH655518 TBD655507:TBD655518 TKZ655507:TKZ655518 TUV655507:TUV655518 UER655507:UER655518 UON655507:UON655518 UYJ655507:UYJ655518 VIF655507:VIF655518 VSB655507:VSB655518 WBX655507:WBX655518 WLT655507:WLT655518 WVP655507:WVP655518 H721043:H721054 JD721043:JD721054 SZ721043:SZ721054 ACV721043:ACV721054 AMR721043:AMR721054 AWN721043:AWN721054 BGJ721043:BGJ721054 BQF721043:BQF721054 CAB721043:CAB721054 CJX721043:CJX721054 CTT721043:CTT721054 DDP721043:DDP721054 DNL721043:DNL721054 DXH721043:DXH721054 EHD721043:EHD721054 EQZ721043:EQZ721054 FAV721043:FAV721054 FKR721043:FKR721054 FUN721043:FUN721054 GEJ721043:GEJ721054 GOF721043:GOF721054 GYB721043:GYB721054 HHX721043:HHX721054 HRT721043:HRT721054 IBP721043:IBP721054 ILL721043:ILL721054 IVH721043:IVH721054 JFD721043:JFD721054 JOZ721043:JOZ721054 JYV721043:JYV721054 KIR721043:KIR721054 KSN721043:KSN721054 LCJ721043:LCJ721054 LMF721043:LMF721054 LWB721043:LWB721054 MFX721043:MFX721054 MPT721043:MPT721054 MZP721043:MZP721054 NJL721043:NJL721054 NTH721043:NTH721054 ODD721043:ODD721054 OMZ721043:OMZ721054 OWV721043:OWV721054 PGR721043:PGR721054 PQN721043:PQN721054 QAJ721043:QAJ721054 QKF721043:QKF721054 QUB721043:QUB721054 RDX721043:RDX721054 RNT721043:RNT721054 RXP721043:RXP721054 SHL721043:SHL721054 SRH721043:SRH721054 TBD721043:TBD721054 TKZ721043:TKZ721054 TUV721043:TUV721054 UER721043:UER721054 UON721043:UON721054 UYJ721043:UYJ721054 VIF721043:VIF721054 VSB721043:VSB721054 WBX721043:WBX721054 WLT721043:WLT721054 WVP721043:WVP721054 H786579:H786590 JD786579:JD786590 SZ786579:SZ786590 ACV786579:ACV786590 AMR786579:AMR786590 AWN786579:AWN786590 BGJ786579:BGJ786590 BQF786579:BQF786590 CAB786579:CAB786590 CJX786579:CJX786590 CTT786579:CTT786590 DDP786579:DDP786590 DNL786579:DNL786590 DXH786579:DXH786590 EHD786579:EHD786590 EQZ786579:EQZ786590 FAV786579:FAV786590 FKR786579:FKR786590 FUN786579:FUN786590 GEJ786579:GEJ786590 GOF786579:GOF786590 GYB786579:GYB786590 HHX786579:HHX786590 HRT786579:HRT786590 IBP786579:IBP786590 ILL786579:ILL786590 IVH786579:IVH786590 JFD786579:JFD786590 JOZ786579:JOZ786590 JYV786579:JYV786590 KIR786579:KIR786590 KSN786579:KSN786590 LCJ786579:LCJ786590 LMF786579:LMF786590 LWB786579:LWB786590 MFX786579:MFX786590 MPT786579:MPT786590 MZP786579:MZP786590 NJL786579:NJL786590 NTH786579:NTH786590 ODD786579:ODD786590 OMZ786579:OMZ786590 OWV786579:OWV786590 PGR786579:PGR786590 PQN786579:PQN786590 QAJ786579:QAJ786590 QKF786579:QKF786590 QUB786579:QUB786590 RDX786579:RDX786590 RNT786579:RNT786590 RXP786579:RXP786590 SHL786579:SHL786590 SRH786579:SRH786590 TBD786579:TBD786590 TKZ786579:TKZ786590 TUV786579:TUV786590 UER786579:UER786590 UON786579:UON786590 UYJ786579:UYJ786590 VIF786579:VIF786590 VSB786579:VSB786590 WBX786579:WBX786590 WLT786579:WLT786590 WVP786579:WVP786590 H852115:H852126 JD852115:JD852126 SZ852115:SZ852126 ACV852115:ACV852126 AMR852115:AMR852126 AWN852115:AWN852126 BGJ852115:BGJ852126 BQF852115:BQF852126 CAB852115:CAB852126 CJX852115:CJX852126 CTT852115:CTT852126 DDP852115:DDP852126 DNL852115:DNL852126 DXH852115:DXH852126 EHD852115:EHD852126 EQZ852115:EQZ852126 FAV852115:FAV852126 FKR852115:FKR852126 FUN852115:FUN852126 GEJ852115:GEJ852126 GOF852115:GOF852126 GYB852115:GYB852126 HHX852115:HHX852126 HRT852115:HRT852126 IBP852115:IBP852126 ILL852115:ILL852126 IVH852115:IVH852126 JFD852115:JFD852126 JOZ852115:JOZ852126 JYV852115:JYV852126 KIR852115:KIR852126 KSN852115:KSN852126 LCJ852115:LCJ852126 LMF852115:LMF852126 LWB852115:LWB852126 MFX852115:MFX852126 MPT852115:MPT852126 MZP852115:MZP852126 NJL852115:NJL852126 NTH852115:NTH852126 ODD852115:ODD852126 OMZ852115:OMZ852126 OWV852115:OWV852126 PGR852115:PGR852126 PQN852115:PQN852126 QAJ852115:QAJ852126 QKF852115:QKF852126 QUB852115:QUB852126 RDX852115:RDX852126 RNT852115:RNT852126 RXP852115:RXP852126 SHL852115:SHL852126 SRH852115:SRH852126 TBD852115:TBD852126 TKZ852115:TKZ852126 TUV852115:TUV852126 UER852115:UER852126 UON852115:UON852126 UYJ852115:UYJ852126 VIF852115:VIF852126 VSB852115:VSB852126 WBX852115:WBX852126 WLT852115:WLT852126 WVP852115:WVP852126 H917651:H917662 JD917651:JD917662 SZ917651:SZ917662 ACV917651:ACV917662 AMR917651:AMR917662 AWN917651:AWN917662 BGJ917651:BGJ917662 BQF917651:BQF917662 CAB917651:CAB917662 CJX917651:CJX917662 CTT917651:CTT917662 DDP917651:DDP917662 DNL917651:DNL917662 DXH917651:DXH917662 EHD917651:EHD917662 EQZ917651:EQZ917662 FAV917651:FAV917662 FKR917651:FKR917662 FUN917651:FUN917662 GEJ917651:GEJ917662 GOF917651:GOF917662 GYB917651:GYB917662 HHX917651:HHX917662 HRT917651:HRT917662 IBP917651:IBP917662 ILL917651:ILL917662 IVH917651:IVH917662 JFD917651:JFD917662 JOZ917651:JOZ917662 JYV917651:JYV917662 KIR917651:KIR917662 KSN917651:KSN917662 LCJ917651:LCJ917662 LMF917651:LMF917662 LWB917651:LWB917662 MFX917651:MFX917662 MPT917651:MPT917662 MZP917651:MZP917662 NJL917651:NJL917662 NTH917651:NTH917662 ODD917651:ODD917662 OMZ917651:OMZ917662 OWV917651:OWV917662 PGR917651:PGR917662 PQN917651:PQN917662 QAJ917651:QAJ917662 QKF917651:QKF917662 QUB917651:QUB917662 RDX917651:RDX917662 RNT917651:RNT917662 RXP917651:RXP917662 SHL917651:SHL917662 SRH917651:SRH917662 TBD917651:TBD917662 TKZ917651:TKZ917662 TUV917651:TUV917662 UER917651:UER917662 UON917651:UON917662 UYJ917651:UYJ917662 VIF917651:VIF917662 VSB917651:VSB917662 WBX917651:WBX917662 WLT917651:WLT917662 WVP917651:WVP917662 H983187:H983198 JD983187:JD983198 SZ983187:SZ983198 ACV983187:ACV983198 AMR983187:AMR983198 AWN983187:AWN983198 BGJ983187:BGJ983198 BQF983187:BQF983198 CAB983187:CAB983198 CJX983187:CJX983198 CTT983187:CTT983198 DDP983187:DDP983198 DNL983187:DNL983198 DXH983187:DXH983198 EHD983187:EHD983198 EQZ983187:EQZ983198 FAV983187:FAV983198 FKR983187:FKR983198 FUN983187:FUN983198 GEJ983187:GEJ983198 GOF983187:GOF983198 GYB983187:GYB983198 HHX983187:HHX983198 HRT983187:HRT983198 IBP983187:IBP983198 ILL983187:ILL983198 IVH983187:IVH983198 JFD983187:JFD983198 JOZ983187:JOZ983198 JYV983187:JYV983198 KIR983187:KIR983198 KSN983187:KSN983198 LCJ983187:LCJ983198 LMF983187:LMF983198 LWB983187:LWB983198 MFX983187:MFX983198 MPT983187:MPT983198 MZP983187:MZP983198 NJL983187:NJL983198 NTH983187:NTH983198 ODD983187:ODD983198 OMZ983187:OMZ983198 OWV983187:OWV983198 PGR983187:PGR983198 PQN983187:PQN983198 QAJ983187:QAJ983198 QKF983187:QKF983198 QUB983187:QUB983198 RDX983187:RDX983198 RNT983187:RNT983198 RXP983187:RXP983198 SHL983187:SHL983198 SRH983187:SRH983198 TBD983187:TBD983198 TKZ983187:TKZ983198 TUV983187:TUV983198 UER983187:UER983198 UON983187:UON983198 UYJ983187:UYJ983198 VIF983187:VIF983198 VSB983187:VSB983198 WBX983187:WBX983198 WLT983187:WLT983198 WVP983187:WVP983198 H160:H162 JD160:JD162 SZ160:SZ162 ACV160:ACV162 AMR160:AMR162 AWN160:AWN162 BGJ160:BGJ162 BQF160:BQF162 CAB160:CAB162 CJX160:CJX162 CTT160:CTT162 DDP160:DDP162 DNL160:DNL162 DXH160:DXH162 EHD160:EHD162 EQZ160:EQZ162 FAV160:FAV162 FKR160:FKR162 FUN160:FUN162 GEJ160:GEJ162 GOF160:GOF162 GYB160:GYB162 HHX160:HHX162 HRT160:HRT162 IBP160:IBP162 ILL160:ILL162 IVH160:IVH162 JFD160:JFD162 JOZ160:JOZ162 JYV160:JYV162 KIR160:KIR162 KSN160:KSN162 LCJ160:LCJ162 LMF160:LMF162 LWB160:LWB162 MFX160:MFX162 MPT160:MPT162 MZP160:MZP162 NJL160:NJL162 NTH160:NTH162 ODD160:ODD162 OMZ160:OMZ162 OWV160:OWV162 PGR160:PGR162 PQN160:PQN162 QAJ160:QAJ162 QKF160:QKF162 QUB160:QUB162 RDX160:RDX162 RNT160:RNT162 RXP160:RXP162 SHL160:SHL162 SRH160:SRH162 TBD160:TBD162 TKZ160:TKZ162 TUV160:TUV162 UER160:UER162 UON160:UON162 UYJ160:UYJ162 VIF160:VIF162 VSB160:VSB162 WBX160:WBX162 WLT160:WLT162 WVP160:WVP162 H65696:H65698 JD65696:JD65698 SZ65696:SZ65698 ACV65696:ACV65698 AMR65696:AMR65698 AWN65696:AWN65698 BGJ65696:BGJ65698 BQF65696:BQF65698 CAB65696:CAB65698 CJX65696:CJX65698 CTT65696:CTT65698 DDP65696:DDP65698 DNL65696:DNL65698 DXH65696:DXH65698 EHD65696:EHD65698 EQZ65696:EQZ65698 FAV65696:FAV65698 FKR65696:FKR65698 FUN65696:FUN65698 GEJ65696:GEJ65698 GOF65696:GOF65698 GYB65696:GYB65698 HHX65696:HHX65698 HRT65696:HRT65698 IBP65696:IBP65698 ILL65696:ILL65698 IVH65696:IVH65698 JFD65696:JFD65698 JOZ65696:JOZ65698 JYV65696:JYV65698 KIR65696:KIR65698 KSN65696:KSN65698 LCJ65696:LCJ65698 LMF65696:LMF65698 LWB65696:LWB65698 MFX65696:MFX65698 MPT65696:MPT65698 MZP65696:MZP65698 NJL65696:NJL65698 NTH65696:NTH65698 ODD65696:ODD65698 OMZ65696:OMZ65698 OWV65696:OWV65698 PGR65696:PGR65698 PQN65696:PQN65698 QAJ65696:QAJ65698 QKF65696:QKF65698 QUB65696:QUB65698 RDX65696:RDX65698 RNT65696:RNT65698 RXP65696:RXP65698 SHL65696:SHL65698 SRH65696:SRH65698 TBD65696:TBD65698 TKZ65696:TKZ65698 TUV65696:TUV65698 UER65696:UER65698 UON65696:UON65698 UYJ65696:UYJ65698 VIF65696:VIF65698 VSB65696:VSB65698 WBX65696:WBX65698 WLT65696:WLT65698 WVP65696:WVP65698 H131232:H131234 JD131232:JD131234 SZ131232:SZ131234 ACV131232:ACV131234 AMR131232:AMR131234 AWN131232:AWN131234 BGJ131232:BGJ131234 BQF131232:BQF131234 CAB131232:CAB131234 CJX131232:CJX131234 CTT131232:CTT131234 DDP131232:DDP131234 DNL131232:DNL131234 DXH131232:DXH131234 EHD131232:EHD131234 EQZ131232:EQZ131234 FAV131232:FAV131234 FKR131232:FKR131234 FUN131232:FUN131234 GEJ131232:GEJ131234 GOF131232:GOF131234 GYB131232:GYB131234 HHX131232:HHX131234 HRT131232:HRT131234 IBP131232:IBP131234 ILL131232:ILL131234 IVH131232:IVH131234 JFD131232:JFD131234 JOZ131232:JOZ131234 JYV131232:JYV131234 KIR131232:KIR131234 KSN131232:KSN131234 LCJ131232:LCJ131234 LMF131232:LMF131234 LWB131232:LWB131234 MFX131232:MFX131234 MPT131232:MPT131234 MZP131232:MZP131234 NJL131232:NJL131234 NTH131232:NTH131234 ODD131232:ODD131234 OMZ131232:OMZ131234 OWV131232:OWV131234 PGR131232:PGR131234 PQN131232:PQN131234 QAJ131232:QAJ131234 QKF131232:QKF131234 QUB131232:QUB131234 RDX131232:RDX131234 RNT131232:RNT131234 RXP131232:RXP131234 SHL131232:SHL131234 SRH131232:SRH131234 TBD131232:TBD131234 TKZ131232:TKZ131234 TUV131232:TUV131234 UER131232:UER131234 UON131232:UON131234 UYJ131232:UYJ131234 VIF131232:VIF131234 VSB131232:VSB131234 WBX131232:WBX131234 WLT131232:WLT131234 WVP131232:WVP131234 H196768:H196770 JD196768:JD196770 SZ196768:SZ196770 ACV196768:ACV196770 AMR196768:AMR196770 AWN196768:AWN196770 BGJ196768:BGJ196770 BQF196768:BQF196770 CAB196768:CAB196770 CJX196768:CJX196770 CTT196768:CTT196770 DDP196768:DDP196770 DNL196768:DNL196770 DXH196768:DXH196770 EHD196768:EHD196770 EQZ196768:EQZ196770 FAV196768:FAV196770 FKR196768:FKR196770 FUN196768:FUN196770 GEJ196768:GEJ196770 GOF196768:GOF196770 GYB196768:GYB196770 HHX196768:HHX196770 HRT196768:HRT196770 IBP196768:IBP196770 ILL196768:ILL196770 IVH196768:IVH196770 JFD196768:JFD196770 JOZ196768:JOZ196770 JYV196768:JYV196770 KIR196768:KIR196770 KSN196768:KSN196770 LCJ196768:LCJ196770 LMF196768:LMF196770 LWB196768:LWB196770 MFX196768:MFX196770 MPT196768:MPT196770 MZP196768:MZP196770 NJL196768:NJL196770 NTH196768:NTH196770 ODD196768:ODD196770 OMZ196768:OMZ196770 OWV196768:OWV196770 PGR196768:PGR196770 PQN196768:PQN196770 QAJ196768:QAJ196770 QKF196768:QKF196770 QUB196768:QUB196770 RDX196768:RDX196770 RNT196768:RNT196770 RXP196768:RXP196770 SHL196768:SHL196770 SRH196768:SRH196770 TBD196768:TBD196770 TKZ196768:TKZ196770 TUV196768:TUV196770 UER196768:UER196770 UON196768:UON196770 UYJ196768:UYJ196770 VIF196768:VIF196770 VSB196768:VSB196770 WBX196768:WBX196770 WLT196768:WLT196770 WVP196768:WVP196770 H262304:H262306 JD262304:JD262306 SZ262304:SZ262306 ACV262304:ACV262306 AMR262304:AMR262306 AWN262304:AWN262306 BGJ262304:BGJ262306 BQF262304:BQF262306 CAB262304:CAB262306 CJX262304:CJX262306 CTT262304:CTT262306 DDP262304:DDP262306 DNL262304:DNL262306 DXH262304:DXH262306 EHD262304:EHD262306 EQZ262304:EQZ262306 FAV262304:FAV262306 FKR262304:FKR262306 FUN262304:FUN262306 GEJ262304:GEJ262306 GOF262304:GOF262306 GYB262304:GYB262306 HHX262304:HHX262306 HRT262304:HRT262306 IBP262304:IBP262306 ILL262304:ILL262306 IVH262304:IVH262306 JFD262304:JFD262306 JOZ262304:JOZ262306 JYV262304:JYV262306 KIR262304:KIR262306 KSN262304:KSN262306 LCJ262304:LCJ262306 LMF262304:LMF262306 LWB262304:LWB262306 MFX262304:MFX262306 MPT262304:MPT262306 MZP262304:MZP262306 NJL262304:NJL262306 NTH262304:NTH262306 ODD262304:ODD262306 OMZ262304:OMZ262306 OWV262304:OWV262306 PGR262304:PGR262306 PQN262304:PQN262306 QAJ262304:QAJ262306 QKF262304:QKF262306 QUB262304:QUB262306 RDX262304:RDX262306 RNT262304:RNT262306 RXP262304:RXP262306 SHL262304:SHL262306 SRH262304:SRH262306 TBD262304:TBD262306 TKZ262304:TKZ262306 TUV262304:TUV262306 UER262304:UER262306 UON262304:UON262306 UYJ262304:UYJ262306 VIF262304:VIF262306 VSB262304:VSB262306 WBX262304:WBX262306 WLT262304:WLT262306 WVP262304:WVP262306 H327840:H327842 JD327840:JD327842 SZ327840:SZ327842 ACV327840:ACV327842 AMR327840:AMR327842 AWN327840:AWN327842 BGJ327840:BGJ327842 BQF327840:BQF327842 CAB327840:CAB327842 CJX327840:CJX327842 CTT327840:CTT327842 DDP327840:DDP327842 DNL327840:DNL327842 DXH327840:DXH327842 EHD327840:EHD327842 EQZ327840:EQZ327842 FAV327840:FAV327842 FKR327840:FKR327842 FUN327840:FUN327842 GEJ327840:GEJ327842 GOF327840:GOF327842 GYB327840:GYB327842 HHX327840:HHX327842 HRT327840:HRT327842 IBP327840:IBP327842 ILL327840:ILL327842 IVH327840:IVH327842 JFD327840:JFD327842 JOZ327840:JOZ327842 JYV327840:JYV327842 KIR327840:KIR327842 KSN327840:KSN327842 LCJ327840:LCJ327842 LMF327840:LMF327842 LWB327840:LWB327842 MFX327840:MFX327842 MPT327840:MPT327842 MZP327840:MZP327842 NJL327840:NJL327842 NTH327840:NTH327842 ODD327840:ODD327842 OMZ327840:OMZ327842 OWV327840:OWV327842 PGR327840:PGR327842 PQN327840:PQN327842 QAJ327840:QAJ327842 QKF327840:QKF327842 QUB327840:QUB327842 RDX327840:RDX327842 RNT327840:RNT327842 RXP327840:RXP327842 SHL327840:SHL327842 SRH327840:SRH327842 TBD327840:TBD327842 TKZ327840:TKZ327842 TUV327840:TUV327842 UER327840:UER327842 UON327840:UON327842 UYJ327840:UYJ327842 VIF327840:VIF327842 VSB327840:VSB327842 WBX327840:WBX327842 WLT327840:WLT327842 WVP327840:WVP327842 H393376:H393378 JD393376:JD393378 SZ393376:SZ393378 ACV393376:ACV393378 AMR393376:AMR393378 AWN393376:AWN393378 BGJ393376:BGJ393378 BQF393376:BQF393378 CAB393376:CAB393378 CJX393376:CJX393378 CTT393376:CTT393378 DDP393376:DDP393378 DNL393376:DNL393378 DXH393376:DXH393378 EHD393376:EHD393378 EQZ393376:EQZ393378 FAV393376:FAV393378 FKR393376:FKR393378 FUN393376:FUN393378 GEJ393376:GEJ393378 GOF393376:GOF393378 GYB393376:GYB393378 HHX393376:HHX393378 HRT393376:HRT393378 IBP393376:IBP393378 ILL393376:ILL393378 IVH393376:IVH393378 JFD393376:JFD393378 JOZ393376:JOZ393378 JYV393376:JYV393378 KIR393376:KIR393378 KSN393376:KSN393378 LCJ393376:LCJ393378 LMF393376:LMF393378 LWB393376:LWB393378 MFX393376:MFX393378 MPT393376:MPT393378 MZP393376:MZP393378 NJL393376:NJL393378 NTH393376:NTH393378 ODD393376:ODD393378 OMZ393376:OMZ393378 OWV393376:OWV393378 PGR393376:PGR393378 PQN393376:PQN393378 QAJ393376:QAJ393378 QKF393376:QKF393378 QUB393376:QUB393378 RDX393376:RDX393378 RNT393376:RNT393378 RXP393376:RXP393378 SHL393376:SHL393378 SRH393376:SRH393378 TBD393376:TBD393378 TKZ393376:TKZ393378 TUV393376:TUV393378 UER393376:UER393378 UON393376:UON393378 UYJ393376:UYJ393378 VIF393376:VIF393378 VSB393376:VSB393378 WBX393376:WBX393378 WLT393376:WLT393378 WVP393376:WVP393378 H458912:H458914 JD458912:JD458914 SZ458912:SZ458914 ACV458912:ACV458914 AMR458912:AMR458914 AWN458912:AWN458914 BGJ458912:BGJ458914 BQF458912:BQF458914 CAB458912:CAB458914 CJX458912:CJX458914 CTT458912:CTT458914 DDP458912:DDP458914 DNL458912:DNL458914 DXH458912:DXH458914 EHD458912:EHD458914 EQZ458912:EQZ458914 FAV458912:FAV458914 FKR458912:FKR458914 FUN458912:FUN458914 GEJ458912:GEJ458914 GOF458912:GOF458914 GYB458912:GYB458914 HHX458912:HHX458914 HRT458912:HRT458914 IBP458912:IBP458914 ILL458912:ILL458914 IVH458912:IVH458914 JFD458912:JFD458914 JOZ458912:JOZ458914 JYV458912:JYV458914 KIR458912:KIR458914 KSN458912:KSN458914 LCJ458912:LCJ458914 LMF458912:LMF458914 LWB458912:LWB458914 MFX458912:MFX458914 MPT458912:MPT458914 MZP458912:MZP458914 NJL458912:NJL458914 NTH458912:NTH458914 ODD458912:ODD458914 OMZ458912:OMZ458914 OWV458912:OWV458914 PGR458912:PGR458914 PQN458912:PQN458914 QAJ458912:QAJ458914 QKF458912:QKF458914 QUB458912:QUB458914 RDX458912:RDX458914 RNT458912:RNT458914 RXP458912:RXP458914 SHL458912:SHL458914 SRH458912:SRH458914 TBD458912:TBD458914 TKZ458912:TKZ458914 TUV458912:TUV458914 UER458912:UER458914 UON458912:UON458914 UYJ458912:UYJ458914 VIF458912:VIF458914 VSB458912:VSB458914 WBX458912:WBX458914 WLT458912:WLT458914 WVP458912:WVP458914 H524448:H524450 JD524448:JD524450 SZ524448:SZ524450 ACV524448:ACV524450 AMR524448:AMR524450 AWN524448:AWN524450 BGJ524448:BGJ524450 BQF524448:BQF524450 CAB524448:CAB524450 CJX524448:CJX524450 CTT524448:CTT524450 DDP524448:DDP524450 DNL524448:DNL524450 DXH524448:DXH524450 EHD524448:EHD524450 EQZ524448:EQZ524450 FAV524448:FAV524450 FKR524448:FKR524450 FUN524448:FUN524450 GEJ524448:GEJ524450 GOF524448:GOF524450 GYB524448:GYB524450 HHX524448:HHX524450 HRT524448:HRT524450 IBP524448:IBP524450 ILL524448:ILL524450 IVH524448:IVH524450 JFD524448:JFD524450 JOZ524448:JOZ524450 JYV524448:JYV524450 KIR524448:KIR524450 KSN524448:KSN524450 LCJ524448:LCJ524450 LMF524448:LMF524450 LWB524448:LWB524450 MFX524448:MFX524450 MPT524448:MPT524450 MZP524448:MZP524450 NJL524448:NJL524450 NTH524448:NTH524450 ODD524448:ODD524450 OMZ524448:OMZ524450 OWV524448:OWV524450 PGR524448:PGR524450 PQN524448:PQN524450 QAJ524448:QAJ524450 QKF524448:QKF524450 QUB524448:QUB524450 RDX524448:RDX524450 RNT524448:RNT524450 RXP524448:RXP524450 SHL524448:SHL524450 SRH524448:SRH524450 TBD524448:TBD524450 TKZ524448:TKZ524450 TUV524448:TUV524450 UER524448:UER524450 UON524448:UON524450 UYJ524448:UYJ524450 VIF524448:VIF524450 VSB524448:VSB524450 WBX524448:WBX524450 WLT524448:WLT524450 WVP524448:WVP524450 H589984:H589986 JD589984:JD589986 SZ589984:SZ589986 ACV589984:ACV589986 AMR589984:AMR589986 AWN589984:AWN589986 BGJ589984:BGJ589986 BQF589984:BQF589986 CAB589984:CAB589986 CJX589984:CJX589986 CTT589984:CTT589986 DDP589984:DDP589986 DNL589984:DNL589986 DXH589984:DXH589986 EHD589984:EHD589986 EQZ589984:EQZ589986 FAV589984:FAV589986 FKR589984:FKR589986 FUN589984:FUN589986 GEJ589984:GEJ589986 GOF589984:GOF589986 GYB589984:GYB589986 HHX589984:HHX589986 HRT589984:HRT589986 IBP589984:IBP589986 ILL589984:ILL589986 IVH589984:IVH589986 JFD589984:JFD589986 JOZ589984:JOZ589986 JYV589984:JYV589986 KIR589984:KIR589986 KSN589984:KSN589986 LCJ589984:LCJ589986 LMF589984:LMF589986 LWB589984:LWB589986 MFX589984:MFX589986 MPT589984:MPT589986 MZP589984:MZP589986 NJL589984:NJL589986 NTH589984:NTH589986 ODD589984:ODD589986 OMZ589984:OMZ589986 OWV589984:OWV589986 PGR589984:PGR589986 PQN589984:PQN589986 QAJ589984:QAJ589986 QKF589984:QKF589986 QUB589984:QUB589986 RDX589984:RDX589986 RNT589984:RNT589986 RXP589984:RXP589986 SHL589984:SHL589986 SRH589984:SRH589986 TBD589984:TBD589986 TKZ589984:TKZ589986 TUV589984:TUV589986 UER589984:UER589986 UON589984:UON589986 UYJ589984:UYJ589986 VIF589984:VIF589986 VSB589984:VSB589986 WBX589984:WBX589986 WLT589984:WLT589986 WVP589984:WVP589986 H655520:H655522 JD655520:JD655522 SZ655520:SZ655522 ACV655520:ACV655522 AMR655520:AMR655522 AWN655520:AWN655522 BGJ655520:BGJ655522 BQF655520:BQF655522 CAB655520:CAB655522 CJX655520:CJX655522 CTT655520:CTT655522 DDP655520:DDP655522 DNL655520:DNL655522 DXH655520:DXH655522 EHD655520:EHD655522 EQZ655520:EQZ655522 FAV655520:FAV655522 FKR655520:FKR655522 FUN655520:FUN655522 GEJ655520:GEJ655522 GOF655520:GOF655522 GYB655520:GYB655522 HHX655520:HHX655522 HRT655520:HRT655522 IBP655520:IBP655522 ILL655520:ILL655522 IVH655520:IVH655522 JFD655520:JFD655522 JOZ655520:JOZ655522 JYV655520:JYV655522 KIR655520:KIR655522 KSN655520:KSN655522 LCJ655520:LCJ655522 LMF655520:LMF655522 LWB655520:LWB655522 MFX655520:MFX655522 MPT655520:MPT655522 MZP655520:MZP655522 NJL655520:NJL655522 NTH655520:NTH655522 ODD655520:ODD655522 OMZ655520:OMZ655522 OWV655520:OWV655522 PGR655520:PGR655522 PQN655520:PQN655522 QAJ655520:QAJ655522 QKF655520:QKF655522 QUB655520:QUB655522 RDX655520:RDX655522 RNT655520:RNT655522 RXP655520:RXP655522 SHL655520:SHL655522 SRH655520:SRH655522 TBD655520:TBD655522 TKZ655520:TKZ655522 TUV655520:TUV655522 UER655520:UER655522 UON655520:UON655522 UYJ655520:UYJ655522 VIF655520:VIF655522 VSB655520:VSB655522 WBX655520:WBX655522 WLT655520:WLT655522 WVP655520:WVP655522 H721056:H721058 JD721056:JD721058 SZ721056:SZ721058 ACV721056:ACV721058 AMR721056:AMR721058 AWN721056:AWN721058 BGJ721056:BGJ721058 BQF721056:BQF721058 CAB721056:CAB721058 CJX721056:CJX721058 CTT721056:CTT721058 DDP721056:DDP721058 DNL721056:DNL721058 DXH721056:DXH721058 EHD721056:EHD721058 EQZ721056:EQZ721058 FAV721056:FAV721058 FKR721056:FKR721058 FUN721056:FUN721058 GEJ721056:GEJ721058 GOF721056:GOF721058 GYB721056:GYB721058 HHX721056:HHX721058 HRT721056:HRT721058 IBP721056:IBP721058 ILL721056:ILL721058 IVH721056:IVH721058 JFD721056:JFD721058 JOZ721056:JOZ721058 JYV721056:JYV721058 KIR721056:KIR721058 KSN721056:KSN721058 LCJ721056:LCJ721058 LMF721056:LMF721058 LWB721056:LWB721058 MFX721056:MFX721058 MPT721056:MPT721058 MZP721056:MZP721058 NJL721056:NJL721058 NTH721056:NTH721058 ODD721056:ODD721058 OMZ721056:OMZ721058 OWV721056:OWV721058 PGR721056:PGR721058 PQN721056:PQN721058 QAJ721056:QAJ721058 QKF721056:QKF721058 QUB721056:QUB721058 RDX721056:RDX721058 RNT721056:RNT721058 RXP721056:RXP721058 SHL721056:SHL721058 SRH721056:SRH721058 TBD721056:TBD721058 TKZ721056:TKZ721058 TUV721056:TUV721058 UER721056:UER721058 UON721056:UON721058 UYJ721056:UYJ721058 VIF721056:VIF721058 VSB721056:VSB721058 WBX721056:WBX721058 WLT721056:WLT721058 WVP721056:WVP721058 H786592:H786594 JD786592:JD786594 SZ786592:SZ786594 ACV786592:ACV786594 AMR786592:AMR786594 AWN786592:AWN786594 BGJ786592:BGJ786594 BQF786592:BQF786594 CAB786592:CAB786594 CJX786592:CJX786594 CTT786592:CTT786594 DDP786592:DDP786594 DNL786592:DNL786594 DXH786592:DXH786594 EHD786592:EHD786594 EQZ786592:EQZ786594 FAV786592:FAV786594 FKR786592:FKR786594 FUN786592:FUN786594 GEJ786592:GEJ786594 GOF786592:GOF786594 GYB786592:GYB786594 HHX786592:HHX786594 HRT786592:HRT786594 IBP786592:IBP786594 ILL786592:ILL786594 IVH786592:IVH786594 JFD786592:JFD786594 JOZ786592:JOZ786594 JYV786592:JYV786594 KIR786592:KIR786594 KSN786592:KSN786594 LCJ786592:LCJ786594 LMF786592:LMF786594 LWB786592:LWB786594 MFX786592:MFX786594 MPT786592:MPT786594 MZP786592:MZP786594 NJL786592:NJL786594 NTH786592:NTH786594 ODD786592:ODD786594 OMZ786592:OMZ786594 OWV786592:OWV786594 PGR786592:PGR786594 PQN786592:PQN786594 QAJ786592:QAJ786594 QKF786592:QKF786594 QUB786592:QUB786594 RDX786592:RDX786594 RNT786592:RNT786594 RXP786592:RXP786594 SHL786592:SHL786594 SRH786592:SRH786594 TBD786592:TBD786594 TKZ786592:TKZ786594 TUV786592:TUV786594 UER786592:UER786594 UON786592:UON786594 UYJ786592:UYJ786594 VIF786592:VIF786594 VSB786592:VSB786594 WBX786592:WBX786594 WLT786592:WLT786594 WVP786592:WVP786594 H852128:H852130 JD852128:JD852130 SZ852128:SZ852130 ACV852128:ACV852130 AMR852128:AMR852130 AWN852128:AWN852130 BGJ852128:BGJ852130 BQF852128:BQF852130 CAB852128:CAB852130 CJX852128:CJX852130 CTT852128:CTT852130 DDP852128:DDP852130 DNL852128:DNL852130 DXH852128:DXH852130 EHD852128:EHD852130 EQZ852128:EQZ852130 FAV852128:FAV852130 FKR852128:FKR852130 FUN852128:FUN852130 GEJ852128:GEJ852130 GOF852128:GOF852130 GYB852128:GYB852130 HHX852128:HHX852130 HRT852128:HRT852130 IBP852128:IBP852130 ILL852128:ILL852130 IVH852128:IVH852130 JFD852128:JFD852130 JOZ852128:JOZ852130 JYV852128:JYV852130 KIR852128:KIR852130 KSN852128:KSN852130 LCJ852128:LCJ852130 LMF852128:LMF852130 LWB852128:LWB852130 MFX852128:MFX852130 MPT852128:MPT852130 MZP852128:MZP852130 NJL852128:NJL852130 NTH852128:NTH852130 ODD852128:ODD852130 OMZ852128:OMZ852130 OWV852128:OWV852130 PGR852128:PGR852130 PQN852128:PQN852130 QAJ852128:QAJ852130 QKF852128:QKF852130 QUB852128:QUB852130 RDX852128:RDX852130 RNT852128:RNT852130 RXP852128:RXP852130 SHL852128:SHL852130 SRH852128:SRH852130 TBD852128:TBD852130 TKZ852128:TKZ852130 TUV852128:TUV852130 UER852128:UER852130 UON852128:UON852130 UYJ852128:UYJ852130 VIF852128:VIF852130 VSB852128:VSB852130 WBX852128:WBX852130 WLT852128:WLT852130 WVP852128:WVP852130 H917664:H917666 JD917664:JD917666 SZ917664:SZ917666 ACV917664:ACV917666 AMR917664:AMR917666 AWN917664:AWN917666 BGJ917664:BGJ917666 BQF917664:BQF917666 CAB917664:CAB917666 CJX917664:CJX917666 CTT917664:CTT917666 DDP917664:DDP917666 DNL917664:DNL917666 DXH917664:DXH917666 EHD917664:EHD917666 EQZ917664:EQZ917666 FAV917664:FAV917666 FKR917664:FKR917666 FUN917664:FUN917666 GEJ917664:GEJ917666 GOF917664:GOF917666 GYB917664:GYB917666 HHX917664:HHX917666 HRT917664:HRT917666 IBP917664:IBP917666 ILL917664:ILL917666 IVH917664:IVH917666 JFD917664:JFD917666 JOZ917664:JOZ917666 JYV917664:JYV917666 KIR917664:KIR917666 KSN917664:KSN917666 LCJ917664:LCJ917666 LMF917664:LMF917666 LWB917664:LWB917666 MFX917664:MFX917666 MPT917664:MPT917666 MZP917664:MZP917666 NJL917664:NJL917666 NTH917664:NTH917666 ODD917664:ODD917666 OMZ917664:OMZ917666 OWV917664:OWV917666 PGR917664:PGR917666 PQN917664:PQN917666 QAJ917664:QAJ917666 QKF917664:QKF917666 QUB917664:QUB917666 RDX917664:RDX917666 RNT917664:RNT917666 RXP917664:RXP917666 SHL917664:SHL917666 SRH917664:SRH917666 TBD917664:TBD917666 TKZ917664:TKZ917666 TUV917664:TUV917666 UER917664:UER917666 UON917664:UON917666 UYJ917664:UYJ917666 VIF917664:VIF917666 VSB917664:VSB917666 WBX917664:WBX917666 WLT917664:WLT917666 WVP917664:WVP917666 H983200:H983202 JD983200:JD983202 SZ983200:SZ983202 ACV983200:ACV983202 AMR983200:AMR983202 AWN983200:AWN983202 BGJ983200:BGJ983202 BQF983200:BQF983202 CAB983200:CAB983202 CJX983200:CJX983202 CTT983200:CTT983202 DDP983200:DDP983202 DNL983200:DNL983202 DXH983200:DXH983202 EHD983200:EHD983202 EQZ983200:EQZ983202 FAV983200:FAV983202 FKR983200:FKR983202 FUN983200:FUN983202 GEJ983200:GEJ983202 GOF983200:GOF983202 GYB983200:GYB983202 HHX983200:HHX983202 HRT983200:HRT983202 IBP983200:IBP983202 ILL983200:ILL983202 IVH983200:IVH983202 JFD983200:JFD983202 JOZ983200:JOZ983202 JYV983200:JYV983202 KIR983200:KIR983202 KSN983200:KSN983202 LCJ983200:LCJ983202 LMF983200:LMF983202 LWB983200:LWB983202 MFX983200:MFX983202 MPT983200:MPT983202 MZP983200:MZP983202 NJL983200:NJL983202 NTH983200:NTH983202 ODD983200:ODD983202 OMZ983200:OMZ983202 OWV983200:OWV983202 PGR983200:PGR983202 PQN983200:PQN983202 QAJ983200:QAJ983202 QKF983200:QKF983202 QUB983200:QUB983202 RDX983200:RDX983202 RNT983200:RNT983202 RXP983200:RXP983202 SHL983200:SHL983202 SRH983200:SRH983202 TBD983200:TBD983202 TKZ983200:TKZ983202 TUV983200:TUV983202 UER983200:UER983202 UON983200:UON983202 UYJ983200:UYJ983202 VIF983200:VIF983202 VSB983200:VSB983202 WBX983200:WBX983202 WLT983200:WLT983202 WVP983200:WVP983202 H164:H168 JD164:JD168 SZ164:SZ168 ACV164:ACV168 AMR164:AMR168 AWN164:AWN168 BGJ164:BGJ168 BQF164:BQF168 CAB164:CAB168 CJX164:CJX168 CTT164:CTT168 DDP164:DDP168 DNL164:DNL168 DXH164:DXH168 EHD164:EHD168 EQZ164:EQZ168 FAV164:FAV168 FKR164:FKR168 FUN164:FUN168 GEJ164:GEJ168 GOF164:GOF168 GYB164:GYB168 HHX164:HHX168 HRT164:HRT168 IBP164:IBP168 ILL164:ILL168 IVH164:IVH168 JFD164:JFD168 JOZ164:JOZ168 JYV164:JYV168 KIR164:KIR168 KSN164:KSN168 LCJ164:LCJ168 LMF164:LMF168 LWB164:LWB168 MFX164:MFX168 MPT164:MPT168 MZP164:MZP168 NJL164:NJL168 NTH164:NTH168 ODD164:ODD168 OMZ164:OMZ168 OWV164:OWV168 PGR164:PGR168 PQN164:PQN168 QAJ164:QAJ168 QKF164:QKF168 QUB164:QUB168 RDX164:RDX168 RNT164:RNT168 RXP164:RXP168 SHL164:SHL168 SRH164:SRH168 TBD164:TBD168 TKZ164:TKZ168 TUV164:TUV168 UER164:UER168 UON164:UON168 UYJ164:UYJ168 VIF164:VIF168 VSB164:VSB168 WBX164:WBX168 WLT164:WLT168 WVP164:WVP168 H65700:H65704 JD65700:JD65704 SZ65700:SZ65704 ACV65700:ACV65704 AMR65700:AMR65704 AWN65700:AWN65704 BGJ65700:BGJ65704 BQF65700:BQF65704 CAB65700:CAB65704 CJX65700:CJX65704 CTT65700:CTT65704 DDP65700:DDP65704 DNL65700:DNL65704 DXH65700:DXH65704 EHD65700:EHD65704 EQZ65700:EQZ65704 FAV65700:FAV65704 FKR65700:FKR65704 FUN65700:FUN65704 GEJ65700:GEJ65704 GOF65700:GOF65704 GYB65700:GYB65704 HHX65700:HHX65704 HRT65700:HRT65704 IBP65700:IBP65704 ILL65700:ILL65704 IVH65700:IVH65704 JFD65700:JFD65704 JOZ65700:JOZ65704 JYV65700:JYV65704 KIR65700:KIR65704 KSN65700:KSN65704 LCJ65700:LCJ65704 LMF65700:LMF65704 LWB65700:LWB65704 MFX65700:MFX65704 MPT65700:MPT65704 MZP65700:MZP65704 NJL65700:NJL65704 NTH65700:NTH65704 ODD65700:ODD65704 OMZ65700:OMZ65704 OWV65700:OWV65704 PGR65700:PGR65704 PQN65700:PQN65704 QAJ65700:QAJ65704 QKF65700:QKF65704 QUB65700:QUB65704 RDX65700:RDX65704 RNT65700:RNT65704 RXP65700:RXP65704 SHL65700:SHL65704 SRH65700:SRH65704 TBD65700:TBD65704 TKZ65700:TKZ65704 TUV65700:TUV65704 UER65700:UER65704 UON65700:UON65704 UYJ65700:UYJ65704 VIF65700:VIF65704 VSB65700:VSB65704 WBX65700:WBX65704 WLT65700:WLT65704 WVP65700:WVP65704 H131236:H131240 JD131236:JD131240 SZ131236:SZ131240 ACV131236:ACV131240 AMR131236:AMR131240 AWN131236:AWN131240 BGJ131236:BGJ131240 BQF131236:BQF131240 CAB131236:CAB131240 CJX131236:CJX131240 CTT131236:CTT131240 DDP131236:DDP131240 DNL131236:DNL131240 DXH131236:DXH131240 EHD131236:EHD131240 EQZ131236:EQZ131240 FAV131236:FAV131240 FKR131236:FKR131240 FUN131236:FUN131240 GEJ131236:GEJ131240 GOF131236:GOF131240 GYB131236:GYB131240 HHX131236:HHX131240 HRT131236:HRT131240 IBP131236:IBP131240 ILL131236:ILL131240 IVH131236:IVH131240 JFD131236:JFD131240 JOZ131236:JOZ131240 JYV131236:JYV131240 KIR131236:KIR131240 KSN131236:KSN131240 LCJ131236:LCJ131240 LMF131236:LMF131240 LWB131236:LWB131240 MFX131236:MFX131240 MPT131236:MPT131240 MZP131236:MZP131240 NJL131236:NJL131240 NTH131236:NTH131240 ODD131236:ODD131240 OMZ131236:OMZ131240 OWV131236:OWV131240 PGR131236:PGR131240 PQN131236:PQN131240 QAJ131236:QAJ131240 QKF131236:QKF131240 QUB131236:QUB131240 RDX131236:RDX131240 RNT131236:RNT131240 RXP131236:RXP131240 SHL131236:SHL131240 SRH131236:SRH131240 TBD131236:TBD131240 TKZ131236:TKZ131240 TUV131236:TUV131240 UER131236:UER131240 UON131236:UON131240 UYJ131236:UYJ131240 VIF131236:VIF131240 VSB131236:VSB131240 WBX131236:WBX131240 WLT131236:WLT131240 WVP131236:WVP131240 H196772:H196776 JD196772:JD196776 SZ196772:SZ196776 ACV196772:ACV196776 AMR196772:AMR196776 AWN196772:AWN196776 BGJ196772:BGJ196776 BQF196772:BQF196776 CAB196772:CAB196776 CJX196772:CJX196776 CTT196772:CTT196776 DDP196772:DDP196776 DNL196772:DNL196776 DXH196772:DXH196776 EHD196772:EHD196776 EQZ196772:EQZ196776 FAV196772:FAV196776 FKR196772:FKR196776 FUN196772:FUN196776 GEJ196772:GEJ196776 GOF196772:GOF196776 GYB196772:GYB196776 HHX196772:HHX196776 HRT196772:HRT196776 IBP196772:IBP196776 ILL196772:ILL196776 IVH196772:IVH196776 JFD196772:JFD196776 JOZ196772:JOZ196776 JYV196772:JYV196776 KIR196772:KIR196776 KSN196772:KSN196776 LCJ196772:LCJ196776 LMF196772:LMF196776 LWB196772:LWB196776 MFX196772:MFX196776 MPT196772:MPT196776 MZP196772:MZP196776 NJL196772:NJL196776 NTH196772:NTH196776 ODD196772:ODD196776 OMZ196772:OMZ196776 OWV196772:OWV196776 PGR196772:PGR196776 PQN196772:PQN196776 QAJ196772:QAJ196776 QKF196772:QKF196776 QUB196772:QUB196776 RDX196772:RDX196776 RNT196772:RNT196776 RXP196772:RXP196776 SHL196772:SHL196776 SRH196772:SRH196776 TBD196772:TBD196776 TKZ196772:TKZ196776 TUV196772:TUV196776 UER196772:UER196776 UON196772:UON196776 UYJ196772:UYJ196776 VIF196772:VIF196776 VSB196772:VSB196776 WBX196772:WBX196776 WLT196772:WLT196776 WVP196772:WVP196776 H262308:H262312 JD262308:JD262312 SZ262308:SZ262312 ACV262308:ACV262312 AMR262308:AMR262312 AWN262308:AWN262312 BGJ262308:BGJ262312 BQF262308:BQF262312 CAB262308:CAB262312 CJX262308:CJX262312 CTT262308:CTT262312 DDP262308:DDP262312 DNL262308:DNL262312 DXH262308:DXH262312 EHD262308:EHD262312 EQZ262308:EQZ262312 FAV262308:FAV262312 FKR262308:FKR262312 FUN262308:FUN262312 GEJ262308:GEJ262312 GOF262308:GOF262312 GYB262308:GYB262312 HHX262308:HHX262312 HRT262308:HRT262312 IBP262308:IBP262312 ILL262308:ILL262312 IVH262308:IVH262312 JFD262308:JFD262312 JOZ262308:JOZ262312 JYV262308:JYV262312 KIR262308:KIR262312 KSN262308:KSN262312 LCJ262308:LCJ262312 LMF262308:LMF262312 LWB262308:LWB262312 MFX262308:MFX262312 MPT262308:MPT262312 MZP262308:MZP262312 NJL262308:NJL262312 NTH262308:NTH262312 ODD262308:ODD262312 OMZ262308:OMZ262312 OWV262308:OWV262312 PGR262308:PGR262312 PQN262308:PQN262312 QAJ262308:QAJ262312 QKF262308:QKF262312 QUB262308:QUB262312 RDX262308:RDX262312 RNT262308:RNT262312 RXP262308:RXP262312 SHL262308:SHL262312 SRH262308:SRH262312 TBD262308:TBD262312 TKZ262308:TKZ262312 TUV262308:TUV262312 UER262308:UER262312 UON262308:UON262312 UYJ262308:UYJ262312 VIF262308:VIF262312 VSB262308:VSB262312 WBX262308:WBX262312 WLT262308:WLT262312 WVP262308:WVP262312 H327844:H327848 JD327844:JD327848 SZ327844:SZ327848 ACV327844:ACV327848 AMR327844:AMR327848 AWN327844:AWN327848 BGJ327844:BGJ327848 BQF327844:BQF327848 CAB327844:CAB327848 CJX327844:CJX327848 CTT327844:CTT327848 DDP327844:DDP327848 DNL327844:DNL327848 DXH327844:DXH327848 EHD327844:EHD327848 EQZ327844:EQZ327848 FAV327844:FAV327848 FKR327844:FKR327848 FUN327844:FUN327848 GEJ327844:GEJ327848 GOF327844:GOF327848 GYB327844:GYB327848 HHX327844:HHX327848 HRT327844:HRT327848 IBP327844:IBP327848 ILL327844:ILL327848 IVH327844:IVH327848 JFD327844:JFD327848 JOZ327844:JOZ327848 JYV327844:JYV327848 KIR327844:KIR327848 KSN327844:KSN327848 LCJ327844:LCJ327848 LMF327844:LMF327848 LWB327844:LWB327848 MFX327844:MFX327848 MPT327844:MPT327848 MZP327844:MZP327848 NJL327844:NJL327848 NTH327844:NTH327848 ODD327844:ODD327848 OMZ327844:OMZ327848 OWV327844:OWV327848 PGR327844:PGR327848 PQN327844:PQN327848 QAJ327844:QAJ327848 QKF327844:QKF327848 QUB327844:QUB327848 RDX327844:RDX327848 RNT327844:RNT327848 RXP327844:RXP327848 SHL327844:SHL327848 SRH327844:SRH327848 TBD327844:TBD327848 TKZ327844:TKZ327848 TUV327844:TUV327848 UER327844:UER327848 UON327844:UON327848 UYJ327844:UYJ327848 VIF327844:VIF327848 VSB327844:VSB327848 WBX327844:WBX327848 WLT327844:WLT327848 WVP327844:WVP327848 H393380:H393384 JD393380:JD393384 SZ393380:SZ393384 ACV393380:ACV393384 AMR393380:AMR393384 AWN393380:AWN393384 BGJ393380:BGJ393384 BQF393380:BQF393384 CAB393380:CAB393384 CJX393380:CJX393384 CTT393380:CTT393384 DDP393380:DDP393384 DNL393380:DNL393384 DXH393380:DXH393384 EHD393380:EHD393384 EQZ393380:EQZ393384 FAV393380:FAV393384 FKR393380:FKR393384 FUN393380:FUN393384 GEJ393380:GEJ393384 GOF393380:GOF393384 GYB393380:GYB393384 HHX393380:HHX393384 HRT393380:HRT393384 IBP393380:IBP393384 ILL393380:ILL393384 IVH393380:IVH393384 JFD393380:JFD393384 JOZ393380:JOZ393384 JYV393380:JYV393384 KIR393380:KIR393384 KSN393380:KSN393384 LCJ393380:LCJ393384 LMF393380:LMF393384 LWB393380:LWB393384 MFX393380:MFX393384 MPT393380:MPT393384 MZP393380:MZP393384 NJL393380:NJL393384 NTH393380:NTH393384 ODD393380:ODD393384 OMZ393380:OMZ393384 OWV393380:OWV393384 PGR393380:PGR393384 PQN393380:PQN393384 QAJ393380:QAJ393384 QKF393380:QKF393384 QUB393380:QUB393384 RDX393380:RDX393384 RNT393380:RNT393384 RXP393380:RXP393384 SHL393380:SHL393384 SRH393380:SRH393384 TBD393380:TBD393384 TKZ393380:TKZ393384 TUV393380:TUV393384 UER393380:UER393384 UON393380:UON393384 UYJ393380:UYJ393384 VIF393380:VIF393384 VSB393380:VSB393384 WBX393380:WBX393384 WLT393380:WLT393384 WVP393380:WVP393384 H458916:H458920 JD458916:JD458920 SZ458916:SZ458920 ACV458916:ACV458920 AMR458916:AMR458920 AWN458916:AWN458920 BGJ458916:BGJ458920 BQF458916:BQF458920 CAB458916:CAB458920 CJX458916:CJX458920 CTT458916:CTT458920 DDP458916:DDP458920 DNL458916:DNL458920 DXH458916:DXH458920 EHD458916:EHD458920 EQZ458916:EQZ458920 FAV458916:FAV458920 FKR458916:FKR458920 FUN458916:FUN458920 GEJ458916:GEJ458920 GOF458916:GOF458920 GYB458916:GYB458920 HHX458916:HHX458920 HRT458916:HRT458920 IBP458916:IBP458920 ILL458916:ILL458920 IVH458916:IVH458920 JFD458916:JFD458920 JOZ458916:JOZ458920 JYV458916:JYV458920 KIR458916:KIR458920 KSN458916:KSN458920 LCJ458916:LCJ458920 LMF458916:LMF458920 LWB458916:LWB458920 MFX458916:MFX458920 MPT458916:MPT458920 MZP458916:MZP458920 NJL458916:NJL458920 NTH458916:NTH458920 ODD458916:ODD458920 OMZ458916:OMZ458920 OWV458916:OWV458920 PGR458916:PGR458920 PQN458916:PQN458920 QAJ458916:QAJ458920 QKF458916:QKF458920 QUB458916:QUB458920 RDX458916:RDX458920 RNT458916:RNT458920 RXP458916:RXP458920 SHL458916:SHL458920 SRH458916:SRH458920 TBD458916:TBD458920 TKZ458916:TKZ458920 TUV458916:TUV458920 UER458916:UER458920 UON458916:UON458920 UYJ458916:UYJ458920 VIF458916:VIF458920 VSB458916:VSB458920 WBX458916:WBX458920 WLT458916:WLT458920 WVP458916:WVP458920 H524452:H524456 JD524452:JD524456 SZ524452:SZ524456 ACV524452:ACV524456 AMR524452:AMR524456 AWN524452:AWN524456 BGJ524452:BGJ524456 BQF524452:BQF524456 CAB524452:CAB524456 CJX524452:CJX524456 CTT524452:CTT524456 DDP524452:DDP524456 DNL524452:DNL524456 DXH524452:DXH524456 EHD524452:EHD524456 EQZ524452:EQZ524456 FAV524452:FAV524456 FKR524452:FKR524456 FUN524452:FUN524456 GEJ524452:GEJ524456 GOF524452:GOF524456 GYB524452:GYB524456 HHX524452:HHX524456 HRT524452:HRT524456 IBP524452:IBP524456 ILL524452:ILL524456 IVH524452:IVH524456 JFD524452:JFD524456 JOZ524452:JOZ524456 JYV524452:JYV524456 KIR524452:KIR524456 KSN524452:KSN524456 LCJ524452:LCJ524456 LMF524452:LMF524456 LWB524452:LWB524456 MFX524452:MFX524456 MPT524452:MPT524456 MZP524452:MZP524456 NJL524452:NJL524456 NTH524452:NTH524456 ODD524452:ODD524456 OMZ524452:OMZ524456 OWV524452:OWV524456 PGR524452:PGR524456 PQN524452:PQN524456 QAJ524452:QAJ524456 QKF524452:QKF524456 QUB524452:QUB524456 RDX524452:RDX524456 RNT524452:RNT524456 RXP524452:RXP524456 SHL524452:SHL524456 SRH524452:SRH524456 TBD524452:TBD524456 TKZ524452:TKZ524456 TUV524452:TUV524456 UER524452:UER524456 UON524452:UON524456 UYJ524452:UYJ524456 VIF524452:VIF524456 VSB524452:VSB524456 WBX524452:WBX524456 WLT524452:WLT524456 WVP524452:WVP524456 H589988:H589992 JD589988:JD589992 SZ589988:SZ589992 ACV589988:ACV589992 AMR589988:AMR589992 AWN589988:AWN589992 BGJ589988:BGJ589992 BQF589988:BQF589992 CAB589988:CAB589992 CJX589988:CJX589992 CTT589988:CTT589992 DDP589988:DDP589992 DNL589988:DNL589992 DXH589988:DXH589992 EHD589988:EHD589992 EQZ589988:EQZ589992 FAV589988:FAV589992 FKR589988:FKR589992 FUN589988:FUN589992 GEJ589988:GEJ589992 GOF589988:GOF589992 GYB589988:GYB589992 HHX589988:HHX589992 HRT589988:HRT589992 IBP589988:IBP589992 ILL589988:ILL589992 IVH589988:IVH589992 JFD589988:JFD589992 JOZ589988:JOZ589992 JYV589988:JYV589992 KIR589988:KIR589992 KSN589988:KSN589992 LCJ589988:LCJ589992 LMF589988:LMF589992 LWB589988:LWB589992 MFX589988:MFX589992 MPT589988:MPT589992 MZP589988:MZP589992 NJL589988:NJL589992 NTH589988:NTH589992 ODD589988:ODD589992 OMZ589988:OMZ589992 OWV589988:OWV589992 PGR589988:PGR589992 PQN589988:PQN589992 QAJ589988:QAJ589992 QKF589988:QKF589992 QUB589988:QUB589992 RDX589988:RDX589992 RNT589988:RNT589992 RXP589988:RXP589992 SHL589988:SHL589992 SRH589988:SRH589992 TBD589988:TBD589992 TKZ589988:TKZ589992 TUV589988:TUV589992 UER589988:UER589992 UON589988:UON589992 UYJ589988:UYJ589992 VIF589988:VIF589992 VSB589988:VSB589992 WBX589988:WBX589992 WLT589988:WLT589992 WVP589988:WVP589992 H655524:H655528 JD655524:JD655528 SZ655524:SZ655528 ACV655524:ACV655528 AMR655524:AMR655528 AWN655524:AWN655528 BGJ655524:BGJ655528 BQF655524:BQF655528 CAB655524:CAB655528 CJX655524:CJX655528 CTT655524:CTT655528 DDP655524:DDP655528 DNL655524:DNL655528 DXH655524:DXH655528 EHD655524:EHD655528 EQZ655524:EQZ655528 FAV655524:FAV655528 FKR655524:FKR655528 FUN655524:FUN655528 GEJ655524:GEJ655528 GOF655524:GOF655528 GYB655524:GYB655528 HHX655524:HHX655528 HRT655524:HRT655528 IBP655524:IBP655528 ILL655524:ILL655528 IVH655524:IVH655528 JFD655524:JFD655528 JOZ655524:JOZ655528 JYV655524:JYV655528 KIR655524:KIR655528 KSN655524:KSN655528 LCJ655524:LCJ655528 LMF655524:LMF655528 LWB655524:LWB655528 MFX655524:MFX655528 MPT655524:MPT655528 MZP655524:MZP655528 NJL655524:NJL655528 NTH655524:NTH655528 ODD655524:ODD655528 OMZ655524:OMZ655528 OWV655524:OWV655528 PGR655524:PGR655528 PQN655524:PQN655528 QAJ655524:QAJ655528 QKF655524:QKF655528 QUB655524:QUB655528 RDX655524:RDX655528 RNT655524:RNT655528 RXP655524:RXP655528 SHL655524:SHL655528 SRH655524:SRH655528 TBD655524:TBD655528 TKZ655524:TKZ655528 TUV655524:TUV655528 UER655524:UER655528 UON655524:UON655528 UYJ655524:UYJ655528 VIF655524:VIF655528 VSB655524:VSB655528 WBX655524:WBX655528 WLT655524:WLT655528 WVP655524:WVP655528 H721060:H721064 JD721060:JD721064 SZ721060:SZ721064 ACV721060:ACV721064 AMR721060:AMR721064 AWN721060:AWN721064 BGJ721060:BGJ721064 BQF721060:BQF721064 CAB721060:CAB721064 CJX721060:CJX721064 CTT721060:CTT721064 DDP721060:DDP721064 DNL721060:DNL721064 DXH721060:DXH721064 EHD721060:EHD721064 EQZ721060:EQZ721064 FAV721060:FAV721064 FKR721060:FKR721064 FUN721060:FUN721064 GEJ721060:GEJ721064 GOF721060:GOF721064 GYB721060:GYB721064 HHX721060:HHX721064 HRT721060:HRT721064 IBP721060:IBP721064 ILL721060:ILL721064 IVH721060:IVH721064 JFD721060:JFD721064 JOZ721060:JOZ721064 JYV721060:JYV721064 KIR721060:KIR721064 KSN721060:KSN721064 LCJ721060:LCJ721064 LMF721060:LMF721064 LWB721060:LWB721064 MFX721060:MFX721064 MPT721060:MPT721064 MZP721060:MZP721064 NJL721060:NJL721064 NTH721060:NTH721064 ODD721060:ODD721064 OMZ721060:OMZ721064 OWV721060:OWV721064 PGR721060:PGR721064 PQN721060:PQN721064 QAJ721060:QAJ721064 QKF721060:QKF721064 QUB721060:QUB721064 RDX721060:RDX721064 RNT721060:RNT721064 RXP721060:RXP721064 SHL721060:SHL721064 SRH721060:SRH721064 TBD721060:TBD721064 TKZ721060:TKZ721064 TUV721060:TUV721064 UER721060:UER721064 UON721060:UON721064 UYJ721060:UYJ721064 VIF721060:VIF721064 VSB721060:VSB721064 WBX721060:WBX721064 WLT721060:WLT721064 WVP721060:WVP721064 H786596:H786600 JD786596:JD786600 SZ786596:SZ786600 ACV786596:ACV786600 AMR786596:AMR786600 AWN786596:AWN786600 BGJ786596:BGJ786600 BQF786596:BQF786600 CAB786596:CAB786600 CJX786596:CJX786600 CTT786596:CTT786600 DDP786596:DDP786600 DNL786596:DNL786600 DXH786596:DXH786600 EHD786596:EHD786600 EQZ786596:EQZ786600 FAV786596:FAV786600 FKR786596:FKR786600 FUN786596:FUN786600 GEJ786596:GEJ786600 GOF786596:GOF786600 GYB786596:GYB786600 HHX786596:HHX786600 HRT786596:HRT786600 IBP786596:IBP786600 ILL786596:ILL786600 IVH786596:IVH786600 JFD786596:JFD786600 JOZ786596:JOZ786600 JYV786596:JYV786600 KIR786596:KIR786600 KSN786596:KSN786600 LCJ786596:LCJ786600 LMF786596:LMF786600 LWB786596:LWB786600 MFX786596:MFX786600 MPT786596:MPT786600 MZP786596:MZP786600 NJL786596:NJL786600 NTH786596:NTH786600 ODD786596:ODD786600 OMZ786596:OMZ786600 OWV786596:OWV786600 PGR786596:PGR786600 PQN786596:PQN786600 QAJ786596:QAJ786600 QKF786596:QKF786600 QUB786596:QUB786600 RDX786596:RDX786600 RNT786596:RNT786600 RXP786596:RXP786600 SHL786596:SHL786600 SRH786596:SRH786600 TBD786596:TBD786600 TKZ786596:TKZ786600 TUV786596:TUV786600 UER786596:UER786600 UON786596:UON786600 UYJ786596:UYJ786600 VIF786596:VIF786600 VSB786596:VSB786600 WBX786596:WBX786600 WLT786596:WLT786600 WVP786596:WVP786600 H852132:H852136 JD852132:JD852136 SZ852132:SZ852136 ACV852132:ACV852136 AMR852132:AMR852136 AWN852132:AWN852136 BGJ852132:BGJ852136 BQF852132:BQF852136 CAB852132:CAB852136 CJX852132:CJX852136 CTT852132:CTT852136 DDP852132:DDP852136 DNL852132:DNL852136 DXH852132:DXH852136 EHD852132:EHD852136 EQZ852132:EQZ852136 FAV852132:FAV852136 FKR852132:FKR852136 FUN852132:FUN852136 GEJ852132:GEJ852136 GOF852132:GOF852136 GYB852132:GYB852136 HHX852132:HHX852136 HRT852132:HRT852136 IBP852132:IBP852136 ILL852132:ILL852136 IVH852132:IVH852136 JFD852132:JFD852136 JOZ852132:JOZ852136 JYV852132:JYV852136 KIR852132:KIR852136 KSN852132:KSN852136 LCJ852132:LCJ852136 LMF852132:LMF852136 LWB852132:LWB852136 MFX852132:MFX852136 MPT852132:MPT852136 MZP852132:MZP852136 NJL852132:NJL852136 NTH852132:NTH852136 ODD852132:ODD852136 OMZ852132:OMZ852136 OWV852132:OWV852136 PGR852132:PGR852136 PQN852132:PQN852136 QAJ852132:QAJ852136 QKF852132:QKF852136 QUB852132:QUB852136 RDX852132:RDX852136 RNT852132:RNT852136 RXP852132:RXP852136 SHL852132:SHL852136 SRH852132:SRH852136 TBD852132:TBD852136 TKZ852132:TKZ852136 TUV852132:TUV852136 UER852132:UER852136 UON852132:UON852136 UYJ852132:UYJ852136 VIF852132:VIF852136 VSB852132:VSB852136 WBX852132:WBX852136 WLT852132:WLT852136 WVP852132:WVP852136 H917668:H917672 JD917668:JD917672 SZ917668:SZ917672 ACV917668:ACV917672 AMR917668:AMR917672 AWN917668:AWN917672 BGJ917668:BGJ917672 BQF917668:BQF917672 CAB917668:CAB917672 CJX917668:CJX917672 CTT917668:CTT917672 DDP917668:DDP917672 DNL917668:DNL917672 DXH917668:DXH917672 EHD917668:EHD917672 EQZ917668:EQZ917672 FAV917668:FAV917672 FKR917668:FKR917672 FUN917668:FUN917672 GEJ917668:GEJ917672 GOF917668:GOF917672 GYB917668:GYB917672 HHX917668:HHX917672 HRT917668:HRT917672 IBP917668:IBP917672 ILL917668:ILL917672 IVH917668:IVH917672 JFD917668:JFD917672 JOZ917668:JOZ917672 JYV917668:JYV917672 KIR917668:KIR917672 KSN917668:KSN917672 LCJ917668:LCJ917672 LMF917668:LMF917672 LWB917668:LWB917672 MFX917668:MFX917672 MPT917668:MPT917672 MZP917668:MZP917672 NJL917668:NJL917672 NTH917668:NTH917672 ODD917668:ODD917672 OMZ917668:OMZ917672 OWV917668:OWV917672 PGR917668:PGR917672 PQN917668:PQN917672 QAJ917668:QAJ917672 QKF917668:QKF917672 QUB917668:QUB917672 RDX917668:RDX917672 RNT917668:RNT917672 RXP917668:RXP917672 SHL917668:SHL917672 SRH917668:SRH917672 TBD917668:TBD917672 TKZ917668:TKZ917672 TUV917668:TUV917672 UER917668:UER917672 UON917668:UON917672 UYJ917668:UYJ917672 VIF917668:VIF917672 VSB917668:VSB917672 WBX917668:WBX917672 WLT917668:WLT917672 WVP917668:WVP917672 H983204:H983208 JD983204:JD983208 SZ983204:SZ983208 ACV983204:ACV983208 AMR983204:AMR983208 AWN983204:AWN983208 BGJ983204:BGJ983208 BQF983204:BQF983208 CAB983204:CAB983208 CJX983204:CJX983208 CTT983204:CTT983208 DDP983204:DDP983208 DNL983204:DNL983208 DXH983204:DXH983208 EHD983204:EHD983208 EQZ983204:EQZ983208 FAV983204:FAV983208 FKR983204:FKR983208 FUN983204:FUN983208 GEJ983204:GEJ983208 GOF983204:GOF983208 GYB983204:GYB983208 HHX983204:HHX983208 HRT983204:HRT983208 IBP983204:IBP983208 ILL983204:ILL983208 IVH983204:IVH983208 JFD983204:JFD983208 JOZ983204:JOZ983208 JYV983204:JYV983208 KIR983204:KIR983208 KSN983204:KSN983208 LCJ983204:LCJ983208 LMF983204:LMF983208 LWB983204:LWB983208 MFX983204:MFX983208 MPT983204:MPT983208 MZP983204:MZP983208 NJL983204:NJL983208 NTH983204:NTH983208 ODD983204:ODD983208 OMZ983204:OMZ983208 OWV983204:OWV983208 PGR983204:PGR983208 PQN983204:PQN983208 QAJ983204:QAJ983208 QKF983204:QKF983208 QUB983204:QUB983208 RDX983204:RDX983208 RNT983204:RNT983208 RXP983204:RXP983208 SHL983204:SHL983208 SRH983204:SRH983208 TBD983204:TBD983208 TKZ983204:TKZ983208 TUV983204:TUV983208 UER983204:UER983208 UON983204:UON983208 UYJ983204:UYJ983208 VIF983204:VIF983208 VSB983204:VSB983208 WBX983204:WBX983208 WLT983204:WLT983208 WVP983204:WVP983208 H170:H173 JD170:JD173 SZ170:SZ173 ACV170:ACV173 AMR170:AMR173 AWN170:AWN173 BGJ170:BGJ173 BQF170:BQF173 CAB170:CAB173 CJX170:CJX173 CTT170:CTT173 DDP170:DDP173 DNL170:DNL173 DXH170:DXH173 EHD170:EHD173 EQZ170:EQZ173 FAV170:FAV173 FKR170:FKR173 FUN170:FUN173 GEJ170:GEJ173 GOF170:GOF173 GYB170:GYB173 HHX170:HHX173 HRT170:HRT173 IBP170:IBP173 ILL170:ILL173 IVH170:IVH173 JFD170:JFD173 JOZ170:JOZ173 JYV170:JYV173 KIR170:KIR173 KSN170:KSN173 LCJ170:LCJ173 LMF170:LMF173 LWB170:LWB173 MFX170:MFX173 MPT170:MPT173 MZP170:MZP173 NJL170:NJL173 NTH170:NTH173 ODD170:ODD173 OMZ170:OMZ173 OWV170:OWV173 PGR170:PGR173 PQN170:PQN173 QAJ170:QAJ173 QKF170:QKF173 QUB170:QUB173 RDX170:RDX173 RNT170:RNT173 RXP170:RXP173 SHL170:SHL173 SRH170:SRH173 TBD170:TBD173 TKZ170:TKZ173 TUV170:TUV173 UER170:UER173 UON170:UON173 UYJ170:UYJ173 VIF170:VIF173 VSB170:VSB173 WBX170:WBX173 WLT170:WLT173 WVP170:WVP173 H65706:H65709 JD65706:JD65709 SZ65706:SZ65709 ACV65706:ACV65709 AMR65706:AMR65709 AWN65706:AWN65709 BGJ65706:BGJ65709 BQF65706:BQF65709 CAB65706:CAB65709 CJX65706:CJX65709 CTT65706:CTT65709 DDP65706:DDP65709 DNL65706:DNL65709 DXH65706:DXH65709 EHD65706:EHD65709 EQZ65706:EQZ65709 FAV65706:FAV65709 FKR65706:FKR65709 FUN65706:FUN65709 GEJ65706:GEJ65709 GOF65706:GOF65709 GYB65706:GYB65709 HHX65706:HHX65709 HRT65706:HRT65709 IBP65706:IBP65709 ILL65706:ILL65709 IVH65706:IVH65709 JFD65706:JFD65709 JOZ65706:JOZ65709 JYV65706:JYV65709 KIR65706:KIR65709 KSN65706:KSN65709 LCJ65706:LCJ65709 LMF65706:LMF65709 LWB65706:LWB65709 MFX65706:MFX65709 MPT65706:MPT65709 MZP65706:MZP65709 NJL65706:NJL65709 NTH65706:NTH65709 ODD65706:ODD65709 OMZ65706:OMZ65709 OWV65706:OWV65709 PGR65706:PGR65709 PQN65706:PQN65709 QAJ65706:QAJ65709 QKF65706:QKF65709 QUB65706:QUB65709 RDX65706:RDX65709 RNT65706:RNT65709 RXP65706:RXP65709 SHL65706:SHL65709 SRH65706:SRH65709 TBD65706:TBD65709 TKZ65706:TKZ65709 TUV65706:TUV65709 UER65706:UER65709 UON65706:UON65709 UYJ65706:UYJ65709 VIF65706:VIF65709 VSB65706:VSB65709 WBX65706:WBX65709 WLT65706:WLT65709 WVP65706:WVP65709 H131242:H131245 JD131242:JD131245 SZ131242:SZ131245 ACV131242:ACV131245 AMR131242:AMR131245 AWN131242:AWN131245 BGJ131242:BGJ131245 BQF131242:BQF131245 CAB131242:CAB131245 CJX131242:CJX131245 CTT131242:CTT131245 DDP131242:DDP131245 DNL131242:DNL131245 DXH131242:DXH131245 EHD131242:EHD131245 EQZ131242:EQZ131245 FAV131242:FAV131245 FKR131242:FKR131245 FUN131242:FUN131245 GEJ131242:GEJ131245 GOF131242:GOF131245 GYB131242:GYB131245 HHX131242:HHX131245 HRT131242:HRT131245 IBP131242:IBP131245 ILL131242:ILL131245 IVH131242:IVH131245 JFD131242:JFD131245 JOZ131242:JOZ131245 JYV131242:JYV131245 KIR131242:KIR131245 KSN131242:KSN131245 LCJ131242:LCJ131245 LMF131242:LMF131245 LWB131242:LWB131245 MFX131242:MFX131245 MPT131242:MPT131245 MZP131242:MZP131245 NJL131242:NJL131245 NTH131242:NTH131245 ODD131242:ODD131245 OMZ131242:OMZ131245 OWV131242:OWV131245 PGR131242:PGR131245 PQN131242:PQN131245 QAJ131242:QAJ131245 QKF131242:QKF131245 QUB131242:QUB131245 RDX131242:RDX131245 RNT131242:RNT131245 RXP131242:RXP131245 SHL131242:SHL131245 SRH131242:SRH131245 TBD131242:TBD131245 TKZ131242:TKZ131245 TUV131242:TUV131245 UER131242:UER131245 UON131242:UON131245 UYJ131242:UYJ131245 VIF131242:VIF131245 VSB131242:VSB131245 WBX131242:WBX131245 WLT131242:WLT131245 WVP131242:WVP131245 H196778:H196781 JD196778:JD196781 SZ196778:SZ196781 ACV196778:ACV196781 AMR196778:AMR196781 AWN196778:AWN196781 BGJ196778:BGJ196781 BQF196778:BQF196781 CAB196778:CAB196781 CJX196778:CJX196781 CTT196778:CTT196781 DDP196778:DDP196781 DNL196778:DNL196781 DXH196778:DXH196781 EHD196778:EHD196781 EQZ196778:EQZ196781 FAV196778:FAV196781 FKR196778:FKR196781 FUN196778:FUN196781 GEJ196778:GEJ196781 GOF196778:GOF196781 GYB196778:GYB196781 HHX196778:HHX196781 HRT196778:HRT196781 IBP196778:IBP196781 ILL196778:ILL196781 IVH196778:IVH196781 JFD196778:JFD196781 JOZ196778:JOZ196781 JYV196778:JYV196781 KIR196778:KIR196781 KSN196778:KSN196781 LCJ196778:LCJ196781 LMF196778:LMF196781 LWB196778:LWB196781 MFX196778:MFX196781 MPT196778:MPT196781 MZP196778:MZP196781 NJL196778:NJL196781 NTH196778:NTH196781 ODD196778:ODD196781 OMZ196778:OMZ196781 OWV196778:OWV196781 PGR196778:PGR196781 PQN196778:PQN196781 QAJ196778:QAJ196781 QKF196778:QKF196781 QUB196778:QUB196781 RDX196778:RDX196781 RNT196778:RNT196781 RXP196778:RXP196781 SHL196778:SHL196781 SRH196778:SRH196781 TBD196778:TBD196781 TKZ196778:TKZ196781 TUV196778:TUV196781 UER196778:UER196781 UON196778:UON196781 UYJ196778:UYJ196781 VIF196778:VIF196781 VSB196778:VSB196781 WBX196778:WBX196781 WLT196778:WLT196781 WVP196778:WVP196781 H262314:H262317 JD262314:JD262317 SZ262314:SZ262317 ACV262314:ACV262317 AMR262314:AMR262317 AWN262314:AWN262317 BGJ262314:BGJ262317 BQF262314:BQF262317 CAB262314:CAB262317 CJX262314:CJX262317 CTT262314:CTT262317 DDP262314:DDP262317 DNL262314:DNL262317 DXH262314:DXH262317 EHD262314:EHD262317 EQZ262314:EQZ262317 FAV262314:FAV262317 FKR262314:FKR262317 FUN262314:FUN262317 GEJ262314:GEJ262317 GOF262314:GOF262317 GYB262314:GYB262317 HHX262314:HHX262317 HRT262314:HRT262317 IBP262314:IBP262317 ILL262314:ILL262317 IVH262314:IVH262317 JFD262314:JFD262317 JOZ262314:JOZ262317 JYV262314:JYV262317 KIR262314:KIR262317 KSN262314:KSN262317 LCJ262314:LCJ262317 LMF262314:LMF262317 LWB262314:LWB262317 MFX262314:MFX262317 MPT262314:MPT262317 MZP262314:MZP262317 NJL262314:NJL262317 NTH262314:NTH262317 ODD262314:ODD262317 OMZ262314:OMZ262317 OWV262314:OWV262317 PGR262314:PGR262317 PQN262314:PQN262317 QAJ262314:QAJ262317 QKF262314:QKF262317 QUB262314:QUB262317 RDX262314:RDX262317 RNT262314:RNT262317 RXP262314:RXP262317 SHL262314:SHL262317 SRH262314:SRH262317 TBD262314:TBD262317 TKZ262314:TKZ262317 TUV262314:TUV262317 UER262314:UER262317 UON262314:UON262317 UYJ262314:UYJ262317 VIF262314:VIF262317 VSB262314:VSB262317 WBX262314:WBX262317 WLT262314:WLT262317 WVP262314:WVP262317 H327850:H327853 JD327850:JD327853 SZ327850:SZ327853 ACV327850:ACV327853 AMR327850:AMR327853 AWN327850:AWN327853 BGJ327850:BGJ327853 BQF327850:BQF327853 CAB327850:CAB327853 CJX327850:CJX327853 CTT327850:CTT327853 DDP327850:DDP327853 DNL327850:DNL327853 DXH327850:DXH327853 EHD327850:EHD327853 EQZ327850:EQZ327853 FAV327850:FAV327853 FKR327850:FKR327853 FUN327850:FUN327853 GEJ327850:GEJ327853 GOF327850:GOF327853 GYB327850:GYB327853 HHX327850:HHX327853 HRT327850:HRT327853 IBP327850:IBP327853 ILL327850:ILL327853 IVH327850:IVH327853 JFD327850:JFD327853 JOZ327850:JOZ327853 JYV327850:JYV327853 KIR327850:KIR327853 KSN327850:KSN327853 LCJ327850:LCJ327853 LMF327850:LMF327853 LWB327850:LWB327853 MFX327850:MFX327853 MPT327850:MPT327853 MZP327850:MZP327853 NJL327850:NJL327853 NTH327850:NTH327853 ODD327850:ODD327853 OMZ327850:OMZ327853 OWV327850:OWV327853 PGR327850:PGR327853 PQN327850:PQN327853 QAJ327850:QAJ327853 QKF327850:QKF327853 QUB327850:QUB327853 RDX327850:RDX327853 RNT327850:RNT327853 RXP327850:RXP327853 SHL327850:SHL327853 SRH327850:SRH327853 TBD327850:TBD327853 TKZ327850:TKZ327853 TUV327850:TUV327853 UER327850:UER327853 UON327850:UON327853 UYJ327850:UYJ327853 VIF327850:VIF327853 VSB327850:VSB327853 WBX327850:WBX327853 WLT327850:WLT327853 WVP327850:WVP327853 H393386:H393389 JD393386:JD393389 SZ393386:SZ393389 ACV393386:ACV393389 AMR393386:AMR393389 AWN393386:AWN393389 BGJ393386:BGJ393389 BQF393386:BQF393389 CAB393386:CAB393389 CJX393386:CJX393389 CTT393386:CTT393389 DDP393386:DDP393389 DNL393386:DNL393389 DXH393386:DXH393389 EHD393386:EHD393389 EQZ393386:EQZ393389 FAV393386:FAV393389 FKR393386:FKR393389 FUN393386:FUN393389 GEJ393386:GEJ393389 GOF393386:GOF393389 GYB393386:GYB393389 HHX393386:HHX393389 HRT393386:HRT393389 IBP393386:IBP393389 ILL393386:ILL393389 IVH393386:IVH393389 JFD393386:JFD393389 JOZ393386:JOZ393389 JYV393386:JYV393389 KIR393386:KIR393389 KSN393386:KSN393389 LCJ393386:LCJ393389 LMF393386:LMF393389 LWB393386:LWB393389 MFX393386:MFX393389 MPT393386:MPT393389 MZP393386:MZP393389 NJL393386:NJL393389 NTH393386:NTH393389 ODD393386:ODD393389 OMZ393386:OMZ393389 OWV393386:OWV393389 PGR393386:PGR393389 PQN393386:PQN393389 QAJ393386:QAJ393389 QKF393386:QKF393389 QUB393386:QUB393389 RDX393386:RDX393389 RNT393386:RNT393389 RXP393386:RXP393389 SHL393386:SHL393389 SRH393386:SRH393389 TBD393386:TBD393389 TKZ393386:TKZ393389 TUV393386:TUV393389 UER393386:UER393389 UON393386:UON393389 UYJ393386:UYJ393389 VIF393386:VIF393389 VSB393386:VSB393389 WBX393386:WBX393389 WLT393386:WLT393389 WVP393386:WVP393389 H458922:H458925 JD458922:JD458925 SZ458922:SZ458925 ACV458922:ACV458925 AMR458922:AMR458925 AWN458922:AWN458925 BGJ458922:BGJ458925 BQF458922:BQF458925 CAB458922:CAB458925 CJX458922:CJX458925 CTT458922:CTT458925 DDP458922:DDP458925 DNL458922:DNL458925 DXH458922:DXH458925 EHD458922:EHD458925 EQZ458922:EQZ458925 FAV458922:FAV458925 FKR458922:FKR458925 FUN458922:FUN458925 GEJ458922:GEJ458925 GOF458922:GOF458925 GYB458922:GYB458925 HHX458922:HHX458925 HRT458922:HRT458925 IBP458922:IBP458925 ILL458922:ILL458925 IVH458922:IVH458925 JFD458922:JFD458925 JOZ458922:JOZ458925 JYV458922:JYV458925 KIR458922:KIR458925 KSN458922:KSN458925 LCJ458922:LCJ458925 LMF458922:LMF458925 LWB458922:LWB458925 MFX458922:MFX458925 MPT458922:MPT458925 MZP458922:MZP458925 NJL458922:NJL458925 NTH458922:NTH458925 ODD458922:ODD458925 OMZ458922:OMZ458925 OWV458922:OWV458925 PGR458922:PGR458925 PQN458922:PQN458925 QAJ458922:QAJ458925 QKF458922:QKF458925 QUB458922:QUB458925 RDX458922:RDX458925 RNT458922:RNT458925 RXP458922:RXP458925 SHL458922:SHL458925 SRH458922:SRH458925 TBD458922:TBD458925 TKZ458922:TKZ458925 TUV458922:TUV458925 UER458922:UER458925 UON458922:UON458925 UYJ458922:UYJ458925 VIF458922:VIF458925 VSB458922:VSB458925 WBX458922:WBX458925 WLT458922:WLT458925 WVP458922:WVP458925 H524458:H524461 JD524458:JD524461 SZ524458:SZ524461 ACV524458:ACV524461 AMR524458:AMR524461 AWN524458:AWN524461 BGJ524458:BGJ524461 BQF524458:BQF524461 CAB524458:CAB524461 CJX524458:CJX524461 CTT524458:CTT524461 DDP524458:DDP524461 DNL524458:DNL524461 DXH524458:DXH524461 EHD524458:EHD524461 EQZ524458:EQZ524461 FAV524458:FAV524461 FKR524458:FKR524461 FUN524458:FUN524461 GEJ524458:GEJ524461 GOF524458:GOF524461 GYB524458:GYB524461 HHX524458:HHX524461 HRT524458:HRT524461 IBP524458:IBP524461 ILL524458:ILL524461 IVH524458:IVH524461 JFD524458:JFD524461 JOZ524458:JOZ524461 JYV524458:JYV524461 KIR524458:KIR524461 KSN524458:KSN524461 LCJ524458:LCJ524461 LMF524458:LMF524461 LWB524458:LWB524461 MFX524458:MFX524461 MPT524458:MPT524461 MZP524458:MZP524461 NJL524458:NJL524461 NTH524458:NTH524461 ODD524458:ODD524461 OMZ524458:OMZ524461 OWV524458:OWV524461 PGR524458:PGR524461 PQN524458:PQN524461 QAJ524458:QAJ524461 QKF524458:QKF524461 QUB524458:QUB524461 RDX524458:RDX524461 RNT524458:RNT524461 RXP524458:RXP524461 SHL524458:SHL524461 SRH524458:SRH524461 TBD524458:TBD524461 TKZ524458:TKZ524461 TUV524458:TUV524461 UER524458:UER524461 UON524458:UON524461 UYJ524458:UYJ524461 VIF524458:VIF524461 VSB524458:VSB524461 WBX524458:WBX524461 WLT524458:WLT524461 WVP524458:WVP524461 H589994:H589997 JD589994:JD589997 SZ589994:SZ589997 ACV589994:ACV589997 AMR589994:AMR589997 AWN589994:AWN589997 BGJ589994:BGJ589997 BQF589994:BQF589997 CAB589994:CAB589997 CJX589994:CJX589997 CTT589994:CTT589997 DDP589994:DDP589997 DNL589994:DNL589997 DXH589994:DXH589997 EHD589994:EHD589997 EQZ589994:EQZ589997 FAV589994:FAV589997 FKR589994:FKR589997 FUN589994:FUN589997 GEJ589994:GEJ589997 GOF589994:GOF589997 GYB589994:GYB589997 HHX589994:HHX589997 HRT589994:HRT589997 IBP589994:IBP589997 ILL589994:ILL589997 IVH589994:IVH589997 JFD589994:JFD589997 JOZ589994:JOZ589997 JYV589994:JYV589997 KIR589994:KIR589997 KSN589994:KSN589997 LCJ589994:LCJ589997 LMF589994:LMF589997 LWB589994:LWB589997 MFX589994:MFX589997 MPT589994:MPT589997 MZP589994:MZP589997 NJL589994:NJL589997 NTH589994:NTH589997 ODD589994:ODD589997 OMZ589994:OMZ589997 OWV589994:OWV589997 PGR589994:PGR589997 PQN589994:PQN589997 QAJ589994:QAJ589997 QKF589994:QKF589997 QUB589994:QUB589997 RDX589994:RDX589997 RNT589994:RNT589997 RXP589994:RXP589997 SHL589994:SHL589997 SRH589994:SRH589997 TBD589994:TBD589997 TKZ589994:TKZ589997 TUV589994:TUV589997 UER589994:UER589997 UON589994:UON589997 UYJ589994:UYJ589997 VIF589994:VIF589997 VSB589994:VSB589997 WBX589994:WBX589997 WLT589994:WLT589997 WVP589994:WVP589997 H655530:H655533 JD655530:JD655533 SZ655530:SZ655533 ACV655530:ACV655533 AMR655530:AMR655533 AWN655530:AWN655533 BGJ655530:BGJ655533 BQF655530:BQF655533 CAB655530:CAB655533 CJX655530:CJX655533 CTT655530:CTT655533 DDP655530:DDP655533 DNL655530:DNL655533 DXH655530:DXH655533 EHD655530:EHD655533 EQZ655530:EQZ655533 FAV655530:FAV655533 FKR655530:FKR655533 FUN655530:FUN655533 GEJ655530:GEJ655533 GOF655530:GOF655533 GYB655530:GYB655533 HHX655530:HHX655533 HRT655530:HRT655533 IBP655530:IBP655533 ILL655530:ILL655533 IVH655530:IVH655533 JFD655530:JFD655533 JOZ655530:JOZ655533 JYV655530:JYV655533 KIR655530:KIR655533 KSN655530:KSN655533 LCJ655530:LCJ655533 LMF655530:LMF655533 LWB655530:LWB655533 MFX655530:MFX655533 MPT655530:MPT655533 MZP655530:MZP655533 NJL655530:NJL655533 NTH655530:NTH655533 ODD655530:ODD655533 OMZ655530:OMZ655533 OWV655530:OWV655533 PGR655530:PGR655533 PQN655530:PQN655533 QAJ655530:QAJ655533 QKF655530:QKF655533 QUB655530:QUB655533 RDX655530:RDX655533 RNT655530:RNT655533 RXP655530:RXP655533 SHL655530:SHL655533 SRH655530:SRH655533 TBD655530:TBD655533 TKZ655530:TKZ655533 TUV655530:TUV655533 UER655530:UER655533 UON655530:UON655533 UYJ655530:UYJ655533 VIF655530:VIF655533 VSB655530:VSB655533 WBX655530:WBX655533 WLT655530:WLT655533 WVP655530:WVP655533 H721066:H721069 JD721066:JD721069 SZ721066:SZ721069 ACV721066:ACV721069 AMR721066:AMR721069 AWN721066:AWN721069 BGJ721066:BGJ721069 BQF721066:BQF721069 CAB721066:CAB721069 CJX721066:CJX721069 CTT721066:CTT721069 DDP721066:DDP721069 DNL721066:DNL721069 DXH721066:DXH721069 EHD721066:EHD721069 EQZ721066:EQZ721069 FAV721066:FAV721069 FKR721066:FKR721069 FUN721066:FUN721069 GEJ721066:GEJ721069 GOF721066:GOF721069 GYB721066:GYB721069 HHX721066:HHX721069 HRT721066:HRT721069 IBP721066:IBP721069 ILL721066:ILL721069 IVH721066:IVH721069 JFD721066:JFD721069 JOZ721066:JOZ721069 JYV721066:JYV721069 KIR721066:KIR721069 KSN721066:KSN721069 LCJ721066:LCJ721069 LMF721066:LMF721069 LWB721066:LWB721069 MFX721066:MFX721069 MPT721066:MPT721069 MZP721066:MZP721069 NJL721066:NJL721069 NTH721066:NTH721069 ODD721066:ODD721069 OMZ721066:OMZ721069 OWV721066:OWV721069 PGR721066:PGR721069 PQN721066:PQN721069 QAJ721066:QAJ721069 QKF721066:QKF721069 QUB721066:QUB721069 RDX721066:RDX721069 RNT721066:RNT721069 RXP721066:RXP721069 SHL721066:SHL721069 SRH721066:SRH721069 TBD721066:TBD721069 TKZ721066:TKZ721069 TUV721066:TUV721069 UER721066:UER721069 UON721066:UON721069 UYJ721066:UYJ721069 VIF721066:VIF721069 VSB721066:VSB721069 WBX721066:WBX721069 WLT721066:WLT721069 WVP721066:WVP721069 H786602:H786605 JD786602:JD786605 SZ786602:SZ786605 ACV786602:ACV786605 AMR786602:AMR786605 AWN786602:AWN786605 BGJ786602:BGJ786605 BQF786602:BQF786605 CAB786602:CAB786605 CJX786602:CJX786605 CTT786602:CTT786605 DDP786602:DDP786605 DNL786602:DNL786605 DXH786602:DXH786605 EHD786602:EHD786605 EQZ786602:EQZ786605 FAV786602:FAV786605 FKR786602:FKR786605 FUN786602:FUN786605 GEJ786602:GEJ786605 GOF786602:GOF786605 GYB786602:GYB786605 HHX786602:HHX786605 HRT786602:HRT786605 IBP786602:IBP786605 ILL786602:ILL786605 IVH786602:IVH786605 JFD786602:JFD786605 JOZ786602:JOZ786605 JYV786602:JYV786605 KIR786602:KIR786605 KSN786602:KSN786605 LCJ786602:LCJ786605 LMF786602:LMF786605 LWB786602:LWB786605 MFX786602:MFX786605 MPT786602:MPT786605 MZP786602:MZP786605 NJL786602:NJL786605 NTH786602:NTH786605 ODD786602:ODD786605 OMZ786602:OMZ786605 OWV786602:OWV786605 PGR786602:PGR786605 PQN786602:PQN786605 QAJ786602:QAJ786605 QKF786602:QKF786605 QUB786602:QUB786605 RDX786602:RDX786605 RNT786602:RNT786605 RXP786602:RXP786605 SHL786602:SHL786605 SRH786602:SRH786605 TBD786602:TBD786605 TKZ786602:TKZ786605 TUV786602:TUV786605 UER786602:UER786605 UON786602:UON786605 UYJ786602:UYJ786605 VIF786602:VIF786605 VSB786602:VSB786605 WBX786602:WBX786605 WLT786602:WLT786605 WVP786602:WVP786605 H852138:H852141 JD852138:JD852141 SZ852138:SZ852141 ACV852138:ACV852141 AMR852138:AMR852141 AWN852138:AWN852141 BGJ852138:BGJ852141 BQF852138:BQF852141 CAB852138:CAB852141 CJX852138:CJX852141 CTT852138:CTT852141 DDP852138:DDP852141 DNL852138:DNL852141 DXH852138:DXH852141 EHD852138:EHD852141 EQZ852138:EQZ852141 FAV852138:FAV852141 FKR852138:FKR852141 FUN852138:FUN852141 GEJ852138:GEJ852141 GOF852138:GOF852141 GYB852138:GYB852141 HHX852138:HHX852141 HRT852138:HRT852141 IBP852138:IBP852141 ILL852138:ILL852141 IVH852138:IVH852141 JFD852138:JFD852141 JOZ852138:JOZ852141 JYV852138:JYV852141 KIR852138:KIR852141 KSN852138:KSN852141 LCJ852138:LCJ852141 LMF852138:LMF852141 LWB852138:LWB852141 MFX852138:MFX852141 MPT852138:MPT852141 MZP852138:MZP852141 NJL852138:NJL852141 NTH852138:NTH852141 ODD852138:ODD852141 OMZ852138:OMZ852141 OWV852138:OWV852141 PGR852138:PGR852141 PQN852138:PQN852141 QAJ852138:QAJ852141 QKF852138:QKF852141 QUB852138:QUB852141 RDX852138:RDX852141 RNT852138:RNT852141 RXP852138:RXP852141 SHL852138:SHL852141 SRH852138:SRH852141 TBD852138:TBD852141 TKZ852138:TKZ852141 TUV852138:TUV852141 UER852138:UER852141 UON852138:UON852141 UYJ852138:UYJ852141 VIF852138:VIF852141 VSB852138:VSB852141 WBX852138:WBX852141 WLT852138:WLT852141 WVP852138:WVP852141 H917674:H917677 JD917674:JD917677 SZ917674:SZ917677 ACV917674:ACV917677 AMR917674:AMR917677 AWN917674:AWN917677 BGJ917674:BGJ917677 BQF917674:BQF917677 CAB917674:CAB917677 CJX917674:CJX917677 CTT917674:CTT917677 DDP917674:DDP917677 DNL917674:DNL917677 DXH917674:DXH917677 EHD917674:EHD917677 EQZ917674:EQZ917677 FAV917674:FAV917677 FKR917674:FKR917677 FUN917674:FUN917677 GEJ917674:GEJ917677 GOF917674:GOF917677 GYB917674:GYB917677 HHX917674:HHX917677 HRT917674:HRT917677 IBP917674:IBP917677 ILL917674:ILL917677 IVH917674:IVH917677 JFD917674:JFD917677 JOZ917674:JOZ917677 JYV917674:JYV917677 KIR917674:KIR917677 KSN917674:KSN917677 LCJ917674:LCJ917677 LMF917674:LMF917677 LWB917674:LWB917677 MFX917674:MFX917677 MPT917674:MPT917677 MZP917674:MZP917677 NJL917674:NJL917677 NTH917674:NTH917677 ODD917674:ODD917677 OMZ917674:OMZ917677 OWV917674:OWV917677 PGR917674:PGR917677 PQN917674:PQN917677 QAJ917674:QAJ917677 QKF917674:QKF917677 QUB917674:QUB917677 RDX917674:RDX917677 RNT917674:RNT917677 RXP917674:RXP917677 SHL917674:SHL917677 SRH917674:SRH917677 TBD917674:TBD917677 TKZ917674:TKZ917677 TUV917674:TUV917677 UER917674:UER917677 UON917674:UON917677 UYJ917674:UYJ917677 VIF917674:VIF917677 VSB917674:VSB917677 WBX917674:WBX917677 WLT917674:WLT917677 WVP917674:WVP917677 H983210:H983213 JD983210:JD983213 SZ983210:SZ983213 ACV983210:ACV983213 AMR983210:AMR983213 AWN983210:AWN983213 BGJ983210:BGJ983213 BQF983210:BQF983213 CAB983210:CAB983213 CJX983210:CJX983213 CTT983210:CTT983213 DDP983210:DDP983213 DNL983210:DNL983213 DXH983210:DXH983213 EHD983210:EHD983213 EQZ983210:EQZ983213 FAV983210:FAV983213 FKR983210:FKR983213 FUN983210:FUN983213 GEJ983210:GEJ983213 GOF983210:GOF983213 GYB983210:GYB983213 HHX983210:HHX983213 HRT983210:HRT983213 IBP983210:IBP983213 ILL983210:ILL983213 IVH983210:IVH983213 JFD983210:JFD983213 JOZ983210:JOZ983213 JYV983210:JYV983213 KIR983210:KIR983213 KSN983210:KSN983213 LCJ983210:LCJ983213 LMF983210:LMF983213 LWB983210:LWB983213 MFX983210:MFX983213 MPT983210:MPT983213 MZP983210:MZP983213 NJL983210:NJL983213 NTH983210:NTH983213 ODD983210:ODD983213 OMZ983210:OMZ983213 OWV983210:OWV983213 PGR983210:PGR983213 PQN983210:PQN983213 QAJ983210:QAJ983213 QKF983210:QKF983213 QUB983210:QUB983213 RDX983210:RDX983213 RNT983210:RNT983213 RXP983210:RXP983213 SHL983210:SHL983213 SRH983210:SRH983213 TBD983210:TBD983213 TKZ983210:TKZ983213 TUV983210:TUV983213 UER983210:UER983213 UON983210:UON983213 UYJ983210:UYJ983213 VIF983210:VIF983213 VSB983210:VSB983213 WBX983210:WBX983213 WLT983210:WLT983213 WVP983210:WVP983213 H175:H178 JD175:JD178 SZ175:SZ178 ACV175:ACV178 AMR175:AMR178 AWN175:AWN178 BGJ175:BGJ178 BQF175:BQF178 CAB175:CAB178 CJX175:CJX178 CTT175:CTT178 DDP175:DDP178 DNL175:DNL178 DXH175:DXH178 EHD175:EHD178 EQZ175:EQZ178 FAV175:FAV178 FKR175:FKR178 FUN175:FUN178 GEJ175:GEJ178 GOF175:GOF178 GYB175:GYB178 HHX175:HHX178 HRT175:HRT178 IBP175:IBP178 ILL175:ILL178 IVH175:IVH178 JFD175:JFD178 JOZ175:JOZ178 JYV175:JYV178 KIR175:KIR178 KSN175:KSN178 LCJ175:LCJ178 LMF175:LMF178 LWB175:LWB178 MFX175:MFX178 MPT175:MPT178 MZP175:MZP178 NJL175:NJL178 NTH175:NTH178 ODD175:ODD178 OMZ175:OMZ178 OWV175:OWV178 PGR175:PGR178 PQN175:PQN178 QAJ175:QAJ178 QKF175:QKF178 QUB175:QUB178 RDX175:RDX178 RNT175:RNT178 RXP175:RXP178 SHL175:SHL178 SRH175:SRH178 TBD175:TBD178 TKZ175:TKZ178 TUV175:TUV178 UER175:UER178 UON175:UON178 UYJ175:UYJ178 VIF175:VIF178 VSB175:VSB178 WBX175:WBX178 WLT175:WLT178 WVP175:WVP178 H65711:H65714 JD65711:JD65714 SZ65711:SZ65714 ACV65711:ACV65714 AMR65711:AMR65714 AWN65711:AWN65714 BGJ65711:BGJ65714 BQF65711:BQF65714 CAB65711:CAB65714 CJX65711:CJX65714 CTT65711:CTT65714 DDP65711:DDP65714 DNL65711:DNL65714 DXH65711:DXH65714 EHD65711:EHD65714 EQZ65711:EQZ65714 FAV65711:FAV65714 FKR65711:FKR65714 FUN65711:FUN65714 GEJ65711:GEJ65714 GOF65711:GOF65714 GYB65711:GYB65714 HHX65711:HHX65714 HRT65711:HRT65714 IBP65711:IBP65714 ILL65711:ILL65714 IVH65711:IVH65714 JFD65711:JFD65714 JOZ65711:JOZ65714 JYV65711:JYV65714 KIR65711:KIR65714 KSN65711:KSN65714 LCJ65711:LCJ65714 LMF65711:LMF65714 LWB65711:LWB65714 MFX65711:MFX65714 MPT65711:MPT65714 MZP65711:MZP65714 NJL65711:NJL65714 NTH65711:NTH65714 ODD65711:ODD65714 OMZ65711:OMZ65714 OWV65711:OWV65714 PGR65711:PGR65714 PQN65711:PQN65714 QAJ65711:QAJ65714 QKF65711:QKF65714 QUB65711:QUB65714 RDX65711:RDX65714 RNT65711:RNT65714 RXP65711:RXP65714 SHL65711:SHL65714 SRH65711:SRH65714 TBD65711:TBD65714 TKZ65711:TKZ65714 TUV65711:TUV65714 UER65711:UER65714 UON65711:UON65714 UYJ65711:UYJ65714 VIF65711:VIF65714 VSB65711:VSB65714 WBX65711:WBX65714 WLT65711:WLT65714 WVP65711:WVP65714 H131247:H131250 JD131247:JD131250 SZ131247:SZ131250 ACV131247:ACV131250 AMR131247:AMR131250 AWN131247:AWN131250 BGJ131247:BGJ131250 BQF131247:BQF131250 CAB131247:CAB131250 CJX131247:CJX131250 CTT131247:CTT131250 DDP131247:DDP131250 DNL131247:DNL131250 DXH131247:DXH131250 EHD131247:EHD131250 EQZ131247:EQZ131250 FAV131247:FAV131250 FKR131247:FKR131250 FUN131247:FUN131250 GEJ131247:GEJ131250 GOF131247:GOF131250 GYB131247:GYB131250 HHX131247:HHX131250 HRT131247:HRT131250 IBP131247:IBP131250 ILL131247:ILL131250 IVH131247:IVH131250 JFD131247:JFD131250 JOZ131247:JOZ131250 JYV131247:JYV131250 KIR131247:KIR131250 KSN131247:KSN131250 LCJ131247:LCJ131250 LMF131247:LMF131250 LWB131247:LWB131250 MFX131247:MFX131250 MPT131247:MPT131250 MZP131247:MZP131250 NJL131247:NJL131250 NTH131247:NTH131250 ODD131247:ODD131250 OMZ131247:OMZ131250 OWV131247:OWV131250 PGR131247:PGR131250 PQN131247:PQN131250 QAJ131247:QAJ131250 QKF131247:QKF131250 QUB131247:QUB131250 RDX131247:RDX131250 RNT131247:RNT131250 RXP131247:RXP131250 SHL131247:SHL131250 SRH131247:SRH131250 TBD131247:TBD131250 TKZ131247:TKZ131250 TUV131247:TUV131250 UER131247:UER131250 UON131247:UON131250 UYJ131247:UYJ131250 VIF131247:VIF131250 VSB131247:VSB131250 WBX131247:WBX131250 WLT131247:WLT131250 WVP131247:WVP131250 H196783:H196786 JD196783:JD196786 SZ196783:SZ196786 ACV196783:ACV196786 AMR196783:AMR196786 AWN196783:AWN196786 BGJ196783:BGJ196786 BQF196783:BQF196786 CAB196783:CAB196786 CJX196783:CJX196786 CTT196783:CTT196786 DDP196783:DDP196786 DNL196783:DNL196786 DXH196783:DXH196786 EHD196783:EHD196786 EQZ196783:EQZ196786 FAV196783:FAV196786 FKR196783:FKR196786 FUN196783:FUN196786 GEJ196783:GEJ196786 GOF196783:GOF196786 GYB196783:GYB196786 HHX196783:HHX196786 HRT196783:HRT196786 IBP196783:IBP196786 ILL196783:ILL196786 IVH196783:IVH196786 JFD196783:JFD196786 JOZ196783:JOZ196786 JYV196783:JYV196786 KIR196783:KIR196786 KSN196783:KSN196786 LCJ196783:LCJ196786 LMF196783:LMF196786 LWB196783:LWB196786 MFX196783:MFX196786 MPT196783:MPT196786 MZP196783:MZP196786 NJL196783:NJL196786 NTH196783:NTH196786 ODD196783:ODD196786 OMZ196783:OMZ196786 OWV196783:OWV196786 PGR196783:PGR196786 PQN196783:PQN196786 QAJ196783:QAJ196786 QKF196783:QKF196786 QUB196783:QUB196786 RDX196783:RDX196786 RNT196783:RNT196786 RXP196783:RXP196786 SHL196783:SHL196786 SRH196783:SRH196786 TBD196783:TBD196786 TKZ196783:TKZ196786 TUV196783:TUV196786 UER196783:UER196786 UON196783:UON196786 UYJ196783:UYJ196786 VIF196783:VIF196786 VSB196783:VSB196786 WBX196783:WBX196786 WLT196783:WLT196786 WVP196783:WVP196786 H262319:H262322 JD262319:JD262322 SZ262319:SZ262322 ACV262319:ACV262322 AMR262319:AMR262322 AWN262319:AWN262322 BGJ262319:BGJ262322 BQF262319:BQF262322 CAB262319:CAB262322 CJX262319:CJX262322 CTT262319:CTT262322 DDP262319:DDP262322 DNL262319:DNL262322 DXH262319:DXH262322 EHD262319:EHD262322 EQZ262319:EQZ262322 FAV262319:FAV262322 FKR262319:FKR262322 FUN262319:FUN262322 GEJ262319:GEJ262322 GOF262319:GOF262322 GYB262319:GYB262322 HHX262319:HHX262322 HRT262319:HRT262322 IBP262319:IBP262322 ILL262319:ILL262322 IVH262319:IVH262322 JFD262319:JFD262322 JOZ262319:JOZ262322 JYV262319:JYV262322 KIR262319:KIR262322 KSN262319:KSN262322 LCJ262319:LCJ262322 LMF262319:LMF262322 LWB262319:LWB262322 MFX262319:MFX262322 MPT262319:MPT262322 MZP262319:MZP262322 NJL262319:NJL262322 NTH262319:NTH262322 ODD262319:ODD262322 OMZ262319:OMZ262322 OWV262319:OWV262322 PGR262319:PGR262322 PQN262319:PQN262322 QAJ262319:QAJ262322 QKF262319:QKF262322 QUB262319:QUB262322 RDX262319:RDX262322 RNT262319:RNT262322 RXP262319:RXP262322 SHL262319:SHL262322 SRH262319:SRH262322 TBD262319:TBD262322 TKZ262319:TKZ262322 TUV262319:TUV262322 UER262319:UER262322 UON262319:UON262322 UYJ262319:UYJ262322 VIF262319:VIF262322 VSB262319:VSB262322 WBX262319:WBX262322 WLT262319:WLT262322 WVP262319:WVP262322 H327855:H327858 JD327855:JD327858 SZ327855:SZ327858 ACV327855:ACV327858 AMR327855:AMR327858 AWN327855:AWN327858 BGJ327855:BGJ327858 BQF327855:BQF327858 CAB327855:CAB327858 CJX327855:CJX327858 CTT327855:CTT327858 DDP327855:DDP327858 DNL327855:DNL327858 DXH327855:DXH327858 EHD327855:EHD327858 EQZ327855:EQZ327858 FAV327855:FAV327858 FKR327855:FKR327858 FUN327855:FUN327858 GEJ327855:GEJ327858 GOF327855:GOF327858 GYB327855:GYB327858 HHX327855:HHX327858 HRT327855:HRT327858 IBP327855:IBP327858 ILL327855:ILL327858 IVH327855:IVH327858 JFD327855:JFD327858 JOZ327855:JOZ327858 JYV327855:JYV327858 KIR327855:KIR327858 KSN327855:KSN327858 LCJ327855:LCJ327858 LMF327855:LMF327858 LWB327855:LWB327858 MFX327855:MFX327858 MPT327855:MPT327858 MZP327855:MZP327858 NJL327855:NJL327858 NTH327855:NTH327858 ODD327855:ODD327858 OMZ327855:OMZ327858 OWV327855:OWV327858 PGR327855:PGR327858 PQN327855:PQN327858 QAJ327855:QAJ327858 QKF327855:QKF327858 QUB327855:QUB327858 RDX327855:RDX327858 RNT327855:RNT327858 RXP327855:RXP327858 SHL327855:SHL327858 SRH327855:SRH327858 TBD327855:TBD327858 TKZ327855:TKZ327858 TUV327855:TUV327858 UER327855:UER327858 UON327855:UON327858 UYJ327855:UYJ327858 VIF327855:VIF327858 VSB327855:VSB327858 WBX327855:WBX327858 WLT327855:WLT327858 WVP327855:WVP327858 H393391:H393394 JD393391:JD393394 SZ393391:SZ393394 ACV393391:ACV393394 AMR393391:AMR393394 AWN393391:AWN393394 BGJ393391:BGJ393394 BQF393391:BQF393394 CAB393391:CAB393394 CJX393391:CJX393394 CTT393391:CTT393394 DDP393391:DDP393394 DNL393391:DNL393394 DXH393391:DXH393394 EHD393391:EHD393394 EQZ393391:EQZ393394 FAV393391:FAV393394 FKR393391:FKR393394 FUN393391:FUN393394 GEJ393391:GEJ393394 GOF393391:GOF393394 GYB393391:GYB393394 HHX393391:HHX393394 HRT393391:HRT393394 IBP393391:IBP393394 ILL393391:ILL393394 IVH393391:IVH393394 JFD393391:JFD393394 JOZ393391:JOZ393394 JYV393391:JYV393394 KIR393391:KIR393394 KSN393391:KSN393394 LCJ393391:LCJ393394 LMF393391:LMF393394 LWB393391:LWB393394 MFX393391:MFX393394 MPT393391:MPT393394 MZP393391:MZP393394 NJL393391:NJL393394 NTH393391:NTH393394 ODD393391:ODD393394 OMZ393391:OMZ393394 OWV393391:OWV393394 PGR393391:PGR393394 PQN393391:PQN393394 QAJ393391:QAJ393394 QKF393391:QKF393394 QUB393391:QUB393394 RDX393391:RDX393394 RNT393391:RNT393394 RXP393391:RXP393394 SHL393391:SHL393394 SRH393391:SRH393394 TBD393391:TBD393394 TKZ393391:TKZ393394 TUV393391:TUV393394 UER393391:UER393394 UON393391:UON393394 UYJ393391:UYJ393394 VIF393391:VIF393394 VSB393391:VSB393394 WBX393391:WBX393394 WLT393391:WLT393394 WVP393391:WVP393394 H458927:H458930 JD458927:JD458930 SZ458927:SZ458930 ACV458927:ACV458930 AMR458927:AMR458930 AWN458927:AWN458930 BGJ458927:BGJ458930 BQF458927:BQF458930 CAB458927:CAB458930 CJX458927:CJX458930 CTT458927:CTT458930 DDP458927:DDP458930 DNL458927:DNL458930 DXH458927:DXH458930 EHD458927:EHD458930 EQZ458927:EQZ458930 FAV458927:FAV458930 FKR458927:FKR458930 FUN458927:FUN458930 GEJ458927:GEJ458930 GOF458927:GOF458930 GYB458927:GYB458930 HHX458927:HHX458930 HRT458927:HRT458930 IBP458927:IBP458930 ILL458927:ILL458930 IVH458927:IVH458930 JFD458927:JFD458930 JOZ458927:JOZ458930 JYV458927:JYV458930 KIR458927:KIR458930 KSN458927:KSN458930 LCJ458927:LCJ458930 LMF458927:LMF458930 LWB458927:LWB458930 MFX458927:MFX458930 MPT458927:MPT458930 MZP458927:MZP458930 NJL458927:NJL458930 NTH458927:NTH458930 ODD458927:ODD458930 OMZ458927:OMZ458930 OWV458927:OWV458930 PGR458927:PGR458930 PQN458927:PQN458930 QAJ458927:QAJ458930 QKF458927:QKF458930 QUB458927:QUB458930 RDX458927:RDX458930 RNT458927:RNT458930 RXP458927:RXP458930 SHL458927:SHL458930 SRH458927:SRH458930 TBD458927:TBD458930 TKZ458927:TKZ458930 TUV458927:TUV458930 UER458927:UER458930 UON458927:UON458930 UYJ458927:UYJ458930 VIF458927:VIF458930 VSB458927:VSB458930 WBX458927:WBX458930 WLT458927:WLT458930 WVP458927:WVP458930 H524463:H524466 JD524463:JD524466 SZ524463:SZ524466 ACV524463:ACV524466 AMR524463:AMR524466 AWN524463:AWN524466 BGJ524463:BGJ524466 BQF524463:BQF524466 CAB524463:CAB524466 CJX524463:CJX524466 CTT524463:CTT524466 DDP524463:DDP524466 DNL524463:DNL524466 DXH524463:DXH524466 EHD524463:EHD524466 EQZ524463:EQZ524466 FAV524463:FAV524466 FKR524463:FKR524466 FUN524463:FUN524466 GEJ524463:GEJ524466 GOF524463:GOF524466 GYB524463:GYB524466 HHX524463:HHX524466 HRT524463:HRT524466 IBP524463:IBP524466 ILL524463:ILL524466 IVH524463:IVH524466 JFD524463:JFD524466 JOZ524463:JOZ524466 JYV524463:JYV524466 KIR524463:KIR524466 KSN524463:KSN524466 LCJ524463:LCJ524466 LMF524463:LMF524466 LWB524463:LWB524466 MFX524463:MFX524466 MPT524463:MPT524466 MZP524463:MZP524466 NJL524463:NJL524466 NTH524463:NTH524466 ODD524463:ODD524466 OMZ524463:OMZ524466 OWV524463:OWV524466 PGR524463:PGR524466 PQN524463:PQN524466 QAJ524463:QAJ524466 QKF524463:QKF524466 QUB524463:QUB524466 RDX524463:RDX524466 RNT524463:RNT524466 RXP524463:RXP524466 SHL524463:SHL524466 SRH524463:SRH524466 TBD524463:TBD524466 TKZ524463:TKZ524466 TUV524463:TUV524466 UER524463:UER524466 UON524463:UON524466 UYJ524463:UYJ524466 VIF524463:VIF524466 VSB524463:VSB524466 WBX524463:WBX524466 WLT524463:WLT524466 WVP524463:WVP524466 H589999:H590002 JD589999:JD590002 SZ589999:SZ590002 ACV589999:ACV590002 AMR589999:AMR590002 AWN589999:AWN590002 BGJ589999:BGJ590002 BQF589999:BQF590002 CAB589999:CAB590002 CJX589999:CJX590002 CTT589999:CTT590002 DDP589999:DDP590002 DNL589999:DNL590002 DXH589999:DXH590002 EHD589999:EHD590002 EQZ589999:EQZ590002 FAV589999:FAV590002 FKR589999:FKR590002 FUN589999:FUN590002 GEJ589999:GEJ590002 GOF589999:GOF590002 GYB589999:GYB590002 HHX589999:HHX590002 HRT589999:HRT590002 IBP589999:IBP590002 ILL589999:ILL590002 IVH589999:IVH590002 JFD589999:JFD590002 JOZ589999:JOZ590002 JYV589999:JYV590002 KIR589999:KIR590002 KSN589999:KSN590002 LCJ589999:LCJ590002 LMF589999:LMF590002 LWB589999:LWB590002 MFX589999:MFX590002 MPT589999:MPT590002 MZP589999:MZP590002 NJL589999:NJL590002 NTH589999:NTH590002 ODD589999:ODD590002 OMZ589999:OMZ590002 OWV589999:OWV590002 PGR589999:PGR590002 PQN589999:PQN590002 QAJ589999:QAJ590002 QKF589999:QKF590002 QUB589999:QUB590002 RDX589999:RDX590002 RNT589999:RNT590002 RXP589999:RXP590002 SHL589999:SHL590002 SRH589999:SRH590002 TBD589999:TBD590002 TKZ589999:TKZ590002 TUV589999:TUV590002 UER589999:UER590002 UON589999:UON590002 UYJ589999:UYJ590002 VIF589999:VIF590002 VSB589999:VSB590002 WBX589999:WBX590002 WLT589999:WLT590002 WVP589999:WVP590002 H655535:H655538 JD655535:JD655538 SZ655535:SZ655538 ACV655535:ACV655538 AMR655535:AMR655538 AWN655535:AWN655538 BGJ655535:BGJ655538 BQF655535:BQF655538 CAB655535:CAB655538 CJX655535:CJX655538 CTT655535:CTT655538 DDP655535:DDP655538 DNL655535:DNL655538 DXH655535:DXH655538 EHD655535:EHD655538 EQZ655535:EQZ655538 FAV655535:FAV655538 FKR655535:FKR655538 FUN655535:FUN655538 GEJ655535:GEJ655538 GOF655535:GOF655538 GYB655535:GYB655538 HHX655535:HHX655538 HRT655535:HRT655538 IBP655535:IBP655538 ILL655535:ILL655538 IVH655535:IVH655538 JFD655535:JFD655538 JOZ655535:JOZ655538 JYV655535:JYV655538 KIR655535:KIR655538 KSN655535:KSN655538 LCJ655535:LCJ655538 LMF655535:LMF655538 LWB655535:LWB655538 MFX655535:MFX655538 MPT655535:MPT655538 MZP655535:MZP655538 NJL655535:NJL655538 NTH655535:NTH655538 ODD655535:ODD655538 OMZ655535:OMZ655538 OWV655535:OWV655538 PGR655535:PGR655538 PQN655535:PQN655538 QAJ655535:QAJ655538 QKF655535:QKF655538 QUB655535:QUB655538 RDX655535:RDX655538 RNT655535:RNT655538 RXP655535:RXP655538 SHL655535:SHL655538 SRH655535:SRH655538 TBD655535:TBD655538 TKZ655535:TKZ655538 TUV655535:TUV655538 UER655535:UER655538 UON655535:UON655538 UYJ655535:UYJ655538 VIF655535:VIF655538 VSB655535:VSB655538 WBX655535:WBX655538 WLT655535:WLT655538 WVP655535:WVP655538 H721071:H721074 JD721071:JD721074 SZ721071:SZ721074 ACV721071:ACV721074 AMR721071:AMR721074 AWN721071:AWN721074 BGJ721071:BGJ721074 BQF721071:BQF721074 CAB721071:CAB721074 CJX721071:CJX721074 CTT721071:CTT721074 DDP721071:DDP721074 DNL721071:DNL721074 DXH721071:DXH721074 EHD721071:EHD721074 EQZ721071:EQZ721074 FAV721071:FAV721074 FKR721071:FKR721074 FUN721071:FUN721074 GEJ721071:GEJ721074 GOF721071:GOF721074 GYB721071:GYB721074 HHX721071:HHX721074 HRT721071:HRT721074 IBP721071:IBP721074 ILL721071:ILL721074 IVH721071:IVH721074 JFD721071:JFD721074 JOZ721071:JOZ721074 JYV721071:JYV721074 KIR721071:KIR721074 KSN721071:KSN721074 LCJ721071:LCJ721074 LMF721071:LMF721074 LWB721071:LWB721074 MFX721071:MFX721074 MPT721071:MPT721074 MZP721071:MZP721074 NJL721071:NJL721074 NTH721071:NTH721074 ODD721071:ODD721074 OMZ721071:OMZ721074 OWV721071:OWV721074 PGR721071:PGR721074 PQN721071:PQN721074 QAJ721071:QAJ721074 QKF721071:QKF721074 QUB721071:QUB721074 RDX721071:RDX721074 RNT721071:RNT721074 RXP721071:RXP721074 SHL721071:SHL721074 SRH721071:SRH721074 TBD721071:TBD721074 TKZ721071:TKZ721074 TUV721071:TUV721074 UER721071:UER721074 UON721071:UON721074 UYJ721071:UYJ721074 VIF721071:VIF721074 VSB721071:VSB721074 WBX721071:WBX721074 WLT721071:WLT721074 WVP721071:WVP721074 H786607:H786610 JD786607:JD786610 SZ786607:SZ786610 ACV786607:ACV786610 AMR786607:AMR786610 AWN786607:AWN786610 BGJ786607:BGJ786610 BQF786607:BQF786610 CAB786607:CAB786610 CJX786607:CJX786610 CTT786607:CTT786610 DDP786607:DDP786610 DNL786607:DNL786610 DXH786607:DXH786610 EHD786607:EHD786610 EQZ786607:EQZ786610 FAV786607:FAV786610 FKR786607:FKR786610 FUN786607:FUN786610 GEJ786607:GEJ786610 GOF786607:GOF786610 GYB786607:GYB786610 HHX786607:HHX786610 HRT786607:HRT786610 IBP786607:IBP786610 ILL786607:ILL786610 IVH786607:IVH786610 JFD786607:JFD786610 JOZ786607:JOZ786610 JYV786607:JYV786610 KIR786607:KIR786610 KSN786607:KSN786610 LCJ786607:LCJ786610 LMF786607:LMF786610 LWB786607:LWB786610 MFX786607:MFX786610 MPT786607:MPT786610 MZP786607:MZP786610 NJL786607:NJL786610 NTH786607:NTH786610 ODD786607:ODD786610 OMZ786607:OMZ786610 OWV786607:OWV786610 PGR786607:PGR786610 PQN786607:PQN786610 QAJ786607:QAJ786610 QKF786607:QKF786610 QUB786607:QUB786610 RDX786607:RDX786610 RNT786607:RNT786610 RXP786607:RXP786610 SHL786607:SHL786610 SRH786607:SRH786610 TBD786607:TBD786610 TKZ786607:TKZ786610 TUV786607:TUV786610 UER786607:UER786610 UON786607:UON786610 UYJ786607:UYJ786610 VIF786607:VIF786610 VSB786607:VSB786610 WBX786607:WBX786610 WLT786607:WLT786610 WVP786607:WVP786610 H852143:H852146 JD852143:JD852146 SZ852143:SZ852146 ACV852143:ACV852146 AMR852143:AMR852146 AWN852143:AWN852146 BGJ852143:BGJ852146 BQF852143:BQF852146 CAB852143:CAB852146 CJX852143:CJX852146 CTT852143:CTT852146 DDP852143:DDP852146 DNL852143:DNL852146 DXH852143:DXH852146 EHD852143:EHD852146 EQZ852143:EQZ852146 FAV852143:FAV852146 FKR852143:FKR852146 FUN852143:FUN852146 GEJ852143:GEJ852146 GOF852143:GOF852146 GYB852143:GYB852146 HHX852143:HHX852146 HRT852143:HRT852146 IBP852143:IBP852146 ILL852143:ILL852146 IVH852143:IVH852146 JFD852143:JFD852146 JOZ852143:JOZ852146 JYV852143:JYV852146 KIR852143:KIR852146 KSN852143:KSN852146 LCJ852143:LCJ852146 LMF852143:LMF852146 LWB852143:LWB852146 MFX852143:MFX852146 MPT852143:MPT852146 MZP852143:MZP852146 NJL852143:NJL852146 NTH852143:NTH852146 ODD852143:ODD852146 OMZ852143:OMZ852146 OWV852143:OWV852146 PGR852143:PGR852146 PQN852143:PQN852146 QAJ852143:QAJ852146 QKF852143:QKF852146 QUB852143:QUB852146 RDX852143:RDX852146 RNT852143:RNT852146 RXP852143:RXP852146 SHL852143:SHL852146 SRH852143:SRH852146 TBD852143:TBD852146 TKZ852143:TKZ852146 TUV852143:TUV852146 UER852143:UER852146 UON852143:UON852146 UYJ852143:UYJ852146 VIF852143:VIF852146 VSB852143:VSB852146 WBX852143:WBX852146 WLT852143:WLT852146 WVP852143:WVP852146 H917679:H917682 JD917679:JD917682 SZ917679:SZ917682 ACV917679:ACV917682 AMR917679:AMR917682 AWN917679:AWN917682 BGJ917679:BGJ917682 BQF917679:BQF917682 CAB917679:CAB917682 CJX917679:CJX917682 CTT917679:CTT917682 DDP917679:DDP917682 DNL917679:DNL917682 DXH917679:DXH917682 EHD917679:EHD917682 EQZ917679:EQZ917682 FAV917679:FAV917682 FKR917679:FKR917682 FUN917679:FUN917682 GEJ917679:GEJ917682 GOF917679:GOF917682 GYB917679:GYB917682 HHX917679:HHX917682 HRT917679:HRT917682 IBP917679:IBP917682 ILL917679:ILL917682 IVH917679:IVH917682 JFD917679:JFD917682 JOZ917679:JOZ917682 JYV917679:JYV917682 KIR917679:KIR917682 KSN917679:KSN917682 LCJ917679:LCJ917682 LMF917679:LMF917682 LWB917679:LWB917682 MFX917679:MFX917682 MPT917679:MPT917682 MZP917679:MZP917682 NJL917679:NJL917682 NTH917679:NTH917682 ODD917679:ODD917682 OMZ917679:OMZ917682 OWV917679:OWV917682 PGR917679:PGR917682 PQN917679:PQN917682 QAJ917679:QAJ917682 QKF917679:QKF917682 QUB917679:QUB917682 RDX917679:RDX917682 RNT917679:RNT917682 RXP917679:RXP917682 SHL917679:SHL917682 SRH917679:SRH917682 TBD917679:TBD917682 TKZ917679:TKZ917682 TUV917679:TUV917682 UER917679:UER917682 UON917679:UON917682 UYJ917679:UYJ917682 VIF917679:VIF917682 VSB917679:VSB917682 WBX917679:WBX917682 WLT917679:WLT917682 WVP917679:WVP917682 H983215:H983218 JD983215:JD983218 SZ983215:SZ983218 ACV983215:ACV983218 AMR983215:AMR983218 AWN983215:AWN983218 BGJ983215:BGJ983218 BQF983215:BQF983218 CAB983215:CAB983218 CJX983215:CJX983218 CTT983215:CTT983218 DDP983215:DDP983218 DNL983215:DNL983218 DXH983215:DXH983218 EHD983215:EHD983218 EQZ983215:EQZ983218 FAV983215:FAV983218 FKR983215:FKR983218 FUN983215:FUN983218 GEJ983215:GEJ983218 GOF983215:GOF983218 GYB983215:GYB983218 HHX983215:HHX983218 HRT983215:HRT983218 IBP983215:IBP983218 ILL983215:ILL983218 IVH983215:IVH983218 JFD983215:JFD983218 JOZ983215:JOZ983218 JYV983215:JYV983218 KIR983215:KIR983218 KSN983215:KSN983218 LCJ983215:LCJ983218 LMF983215:LMF983218 LWB983215:LWB983218 MFX983215:MFX983218 MPT983215:MPT983218 MZP983215:MZP983218 NJL983215:NJL983218 NTH983215:NTH983218 ODD983215:ODD983218 OMZ983215:OMZ983218 OWV983215:OWV983218 PGR983215:PGR983218 PQN983215:PQN983218 QAJ983215:QAJ983218 QKF983215:QKF983218 QUB983215:QUB983218 RDX983215:RDX983218 RNT983215:RNT983218 RXP983215:RXP983218 SHL983215:SHL983218 SRH983215:SRH983218 TBD983215:TBD983218 TKZ983215:TKZ983218 TUV983215:TUV983218 UER983215:UER983218 UON983215:UON983218 UYJ983215:UYJ983218 VIF983215:VIF983218 VSB983215:VSB983218 WBX983215:WBX983218 WLT983215:WLT983218 WVP983215:WVP983218 H180:H190 JD180:JD190 SZ180:SZ190 ACV180:ACV190 AMR180:AMR190 AWN180:AWN190 BGJ180:BGJ190 BQF180:BQF190 CAB180:CAB190 CJX180:CJX190 CTT180:CTT190 DDP180:DDP190 DNL180:DNL190 DXH180:DXH190 EHD180:EHD190 EQZ180:EQZ190 FAV180:FAV190 FKR180:FKR190 FUN180:FUN190 GEJ180:GEJ190 GOF180:GOF190 GYB180:GYB190 HHX180:HHX190 HRT180:HRT190 IBP180:IBP190 ILL180:ILL190 IVH180:IVH190 JFD180:JFD190 JOZ180:JOZ190 JYV180:JYV190 KIR180:KIR190 KSN180:KSN190 LCJ180:LCJ190 LMF180:LMF190 LWB180:LWB190 MFX180:MFX190 MPT180:MPT190 MZP180:MZP190 NJL180:NJL190 NTH180:NTH190 ODD180:ODD190 OMZ180:OMZ190 OWV180:OWV190 PGR180:PGR190 PQN180:PQN190 QAJ180:QAJ190 QKF180:QKF190 QUB180:QUB190 RDX180:RDX190 RNT180:RNT190 RXP180:RXP190 SHL180:SHL190 SRH180:SRH190 TBD180:TBD190 TKZ180:TKZ190 TUV180:TUV190 UER180:UER190 UON180:UON190 UYJ180:UYJ190 VIF180:VIF190 VSB180:VSB190 WBX180:WBX190 WLT180:WLT190 WVP180:WVP190 H65716:H65726 JD65716:JD65726 SZ65716:SZ65726 ACV65716:ACV65726 AMR65716:AMR65726 AWN65716:AWN65726 BGJ65716:BGJ65726 BQF65716:BQF65726 CAB65716:CAB65726 CJX65716:CJX65726 CTT65716:CTT65726 DDP65716:DDP65726 DNL65716:DNL65726 DXH65716:DXH65726 EHD65716:EHD65726 EQZ65716:EQZ65726 FAV65716:FAV65726 FKR65716:FKR65726 FUN65716:FUN65726 GEJ65716:GEJ65726 GOF65716:GOF65726 GYB65716:GYB65726 HHX65716:HHX65726 HRT65716:HRT65726 IBP65716:IBP65726 ILL65716:ILL65726 IVH65716:IVH65726 JFD65716:JFD65726 JOZ65716:JOZ65726 JYV65716:JYV65726 KIR65716:KIR65726 KSN65716:KSN65726 LCJ65716:LCJ65726 LMF65716:LMF65726 LWB65716:LWB65726 MFX65716:MFX65726 MPT65716:MPT65726 MZP65716:MZP65726 NJL65716:NJL65726 NTH65716:NTH65726 ODD65716:ODD65726 OMZ65716:OMZ65726 OWV65716:OWV65726 PGR65716:PGR65726 PQN65716:PQN65726 QAJ65716:QAJ65726 QKF65716:QKF65726 QUB65716:QUB65726 RDX65716:RDX65726 RNT65716:RNT65726 RXP65716:RXP65726 SHL65716:SHL65726 SRH65716:SRH65726 TBD65716:TBD65726 TKZ65716:TKZ65726 TUV65716:TUV65726 UER65716:UER65726 UON65716:UON65726 UYJ65716:UYJ65726 VIF65716:VIF65726 VSB65716:VSB65726 WBX65716:WBX65726 WLT65716:WLT65726 WVP65716:WVP65726 H131252:H131262 JD131252:JD131262 SZ131252:SZ131262 ACV131252:ACV131262 AMR131252:AMR131262 AWN131252:AWN131262 BGJ131252:BGJ131262 BQF131252:BQF131262 CAB131252:CAB131262 CJX131252:CJX131262 CTT131252:CTT131262 DDP131252:DDP131262 DNL131252:DNL131262 DXH131252:DXH131262 EHD131252:EHD131262 EQZ131252:EQZ131262 FAV131252:FAV131262 FKR131252:FKR131262 FUN131252:FUN131262 GEJ131252:GEJ131262 GOF131252:GOF131262 GYB131252:GYB131262 HHX131252:HHX131262 HRT131252:HRT131262 IBP131252:IBP131262 ILL131252:ILL131262 IVH131252:IVH131262 JFD131252:JFD131262 JOZ131252:JOZ131262 JYV131252:JYV131262 KIR131252:KIR131262 KSN131252:KSN131262 LCJ131252:LCJ131262 LMF131252:LMF131262 LWB131252:LWB131262 MFX131252:MFX131262 MPT131252:MPT131262 MZP131252:MZP131262 NJL131252:NJL131262 NTH131252:NTH131262 ODD131252:ODD131262 OMZ131252:OMZ131262 OWV131252:OWV131262 PGR131252:PGR131262 PQN131252:PQN131262 QAJ131252:QAJ131262 QKF131252:QKF131262 QUB131252:QUB131262 RDX131252:RDX131262 RNT131252:RNT131262 RXP131252:RXP131262 SHL131252:SHL131262 SRH131252:SRH131262 TBD131252:TBD131262 TKZ131252:TKZ131262 TUV131252:TUV131262 UER131252:UER131262 UON131252:UON131262 UYJ131252:UYJ131262 VIF131252:VIF131262 VSB131252:VSB131262 WBX131252:WBX131262 WLT131252:WLT131262 WVP131252:WVP131262 H196788:H196798 JD196788:JD196798 SZ196788:SZ196798 ACV196788:ACV196798 AMR196788:AMR196798 AWN196788:AWN196798 BGJ196788:BGJ196798 BQF196788:BQF196798 CAB196788:CAB196798 CJX196788:CJX196798 CTT196788:CTT196798 DDP196788:DDP196798 DNL196788:DNL196798 DXH196788:DXH196798 EHD196788:EHD196798 EQZ196788:EQZ196798 FAV196788:FAV196798 FKR196788:FKR196798 FUN196788:FUN196798 GEJ196788:GEJ196798 GOF196788:GOF196798 GYB196788:GYB196798 HHX196788:HHX196798 HRT196788:HRT196798 IBP196788:IBP196798 ILL196788:ILL196798 IVH196788:IVH196798 JFD196788:JFD196798 JOZ196788:JOZ196798 JYV196788:JYV196798 KIR196788:KIR196798 KSN196788:KSN196798 LCJ196788:LCJ196798 LMF196788:LMF196798 LWB196788:LWB196798 MFX196788:MFX196798 MPT196788:MPT196798 MZP196788:MZP196798 NJL196788:NJL196798 NTH196788:NTH196798 ODD196788:ODD196798 OMZ196788:OMZ196798 OWV196788:OWV196798 PGR196788:PGR196798 PQN196788:PQN196798 QAJ196788:QAJ196798 QKF196788:QKF196798 QUB196788:QUB196798 RDX196788:RDX196798 RNT196788:RNT196798 RXP196788:RXP196798 SHL196788:SHL196798 SRH196788:SRH196798 TBD196788:TBD196798 TKZ196788:TKZ196798 TUV196788:TUV196798 UER196788:UER196798 UON196788:UON196798 UYJ196788:UYJ196798 VIF196788:VIF196798 VSB196788:VSB196798 WBX196788:WBX196798 WLT196788:WLT196798 WVP196788:WVP196798 H262324:H262334 JD262324:JD262334 SZ262324:SZ262334 ACV262324:ACV262334 AMR262324:AMR262334 AWN262324:AWN262334 BGJ262324:BGJ262334 BQF262324:BQF262334 CAB262324:CAB262334 CJX262324:CJX262334 CTT262324:CTT262334 DDP262324:DDP262334 DNL262324:DNL262334 DXH262324:DXH262334 EHD262324:EHD262334 EQZ262324:EQZ262334 FAV262324:FAV262334 FKR262324:FKR262334 FUN262324:FUN262334 GEJ262324:GEJ262334 GOF262324:GOF262334 GYB262324:GYB262334 HHX262324:HHX262334 HRT262324:HRT262334 IBP262324:IBP262334 ILL262324:ILL262334 IVH262324:IVH262334 JFD262324:JFD262334 JOZ262324:JOZ262334 JYV262324:JYV262334 KIR262324:KIR262334 KSN262324:KSN262334 LCJ262324:LCJ262334 LMF262324:LMF262334 LWB262324:LWB262334 MFX262324:MFX262334 MPT262324:MPT262334 MZP262324:MZP262334 NJL262324:NJL262334 NTH262324:NTH262334 ODD262324:ODD262334 OMZ262324:OMZ262334 OWV262324:OWV262334 PGR262324:PGR262334 PQN262324:PQN262334 QAJ262324:QAJ262334 QKF262324:QKF262334 QUB262324:QUB262334 RDX262324:RDX262334 RNT262324:RNT262334 RXP262324:RXP262334 SHL262324:SHL262334 SRH262324:SRH262334 TBD262324:TBD262334 TKZ262324:TKZ262334 TUV262324:TUV262334 UER262324:UER262334 UON262324:UON262334 UYJ262324:UYJ262334 VIF262324:VIF262334 VSB262324:VSB262334 WBX262324:WBX262334 WLT262324:WLT262334 WVP262324:WVP262334 H327860:H327870 JD327860:JD327870 SZ327860:SZ327870 ACV327860:ACV327870 AMR327860:AMR327870 AWN327860:AWN327870 BGJ327860:BGJ327870 BQF327860:BQF327870 CAB327860:CAB327870 CJX327860:CJX327870 CTT327860:CTT327870 DDP327860:DDP327870 DNL327860:DNL327870 DXH327860:DXH327870 EHD327860:EHD327870 EQZ327860:EQZ327870 FAV327860:FAV327870 FKR327860:FKR327870 FUN327860:FUN327870 GEJ327860:GEJ327870 GOF327860:GOF327870 GYB327860:GYB327870 HHX327860:HHX327870 HRT327860:HRT327870 IBP327860:IBP327870 ILL327860:ILL327870 IVH327860:IVH327870 JFD327860:JFD327870 JOZ327860:JOZ327870 JYV327860:JYV327870 KIR327860:KIR327870 KSN327860:KSN327870 LCJ327860:LCJ327870 LMF327860:LMF327870 LWB327860:LWB327870 MFX327860:MFX327870 MPT327860:MPT327870 MZP327860:MZP327870 NJL327860:NJL327870 NTH327860:NTH327870 ODD327860:ODD327870 OMZ327860:OMZ327870 OWV327860:OWV327870 PGR327860:PGR327870 PQN327860:PQN327870 QAJ327860:QAJ327870 QKF327860:QKF327870 QUB327860:QUB327870 RDX327860:RDX327870 RNT327860:RNT327870 RXP327860:RXP327870 SHL327860:SHL327870 SRH327860:SRH327870 TBD327860:TBD327870 TKZ327860:TKZ327870 TUV327860:TUV327870 UER327860:UER327870 UON327860:UON327870 UYJ327860:UYJ327870 VIF327860:VIF327870 VSB327860:VSB327870 WBX327860:WBX327870 WLT327860:WLT327870 WVP327860:WVP327870 H393396:H393406 JD393396:JD393406 SZ393396:SZ393406 ACV393396:ACV393406 AMR393396:AMR393406 AWN393396:AWN393406 BGJ393396:BGJ393406 BQF393396:BQF393406 CAB393396:CAB393406 CJX393396:CJX393406 CTT393396:CTT393406 DDP393396:DDP393406 DNL393396:DNL393406 DXH393396:DXH393406 EHD393396:EHD393406 EQZ393396:EQZ393406 FAV393396:FAV393406 FKR393396:FKR393406 FUN393396:FUN393406 GEJ393396:GEJ393406 GOF393396:GOF393406 GYB393396:GYB393406 HHX393396:HHX393406 HRT393396:HRT393406 IBP393396:IBP393406 ILL393396:ILL393406 IVH393396:IVH393406 JFD393396:JFD393406 JOZ393396:JOZ393406 JYV393396:JYV393406 KIR393396:KIR393406 KSN393396:KSN393406 LCJ393396:LCJ393406 LMF393396:LMF393406 LWB393396:LWB393406 MFX393396:MFX393406 MPT393396:MPT393406 MZP393396:MZP393406 NJL393396:NJL393406 NTH393396:NTH393406 ODD393396:ODD393406 OMZ393396:OMZ393406 OWV393396:OWV393406 PGR393396:PGR393406 PQN393396:PQN393406 QAJ393396:QAJ393406 QKF393396:QKF393406 QUB393396:QUB393406 RDX393396:RDX393406 RNT393396:RNT393406 RXP393396:RXP393406 SHL393396:SHL393406 SRH393396:SRH393406 TBD393396:TBD393406 TKZ393396:TKZ393406 TUV393396:TUV393406 UER393396:UER393406 UON393396:UON393406 UYJ393396:UYJ393406 VIF393396:VIF393406 VSB393396:VSB393406 WBX393396:WBX393406 WLT393396:WLT393406 WVP393396:WVP393406 H458932:H458942 JD458932:JD458942 SZ458932:SZ458942 ACV458932:ACV458942 AMR458932:AMR458942 AWN458932:AWN458942 BGJ458932:BGJ458942 BQF458932:BQF458942 CAB458932:CAB458942 CJX458932:CJX458942 CTT458932:CTT458942 DDP458932:DDP458942 DNL458932:DNL458942 DXH458932:DXH458942 EHD458932:EHD458942 EQZ458932:EQZ458942 FAV458932:FAV458942 FKR458932:FKR458942 FUN458932:FUN458942 GEJ458932:GEJ458942 GOF458932:GOF458942 GYB458932:GYB458942 HHX458932:HHX458942 HRT458932:HRT458942 IBP458932:IBP458942 ILL458932:ILL458942 IVH458932:IVH458942 JFD458932:JFD458942 JOZ458932:JOZ458942 JYV458932:JYV458942 KIR458932:KIR458942 KSN458932:KSN458942 LCJ458932:LCJ458942 LMF458932:LMF458942 LWB458932:LWB458942 MFX458932:MFX458942 MPT458932:MPT458942 MZP458932:MZP458942 NJL458932:NJL458942 NTH458932:NTH458942 ODD458932:ODD458942 OMZ458932:OMZ458942 OWV458932:OWV458942 PGR458932:PGR458942 PQN458932:PQN458942 QAJ458932:QAJ458942 QKF458932:QKF458942 QUB458932:QUB458942 RDX458932:RDX458942 RNT458932:RNT458942 RXP458932:RXP458942 SHL458932:SHL458942 SRH458932:SRH458942 TBD458932:TBD458942 TKZ458932:TKZ458942 TUV458932:TUV458942 UER458932:UER458942 UON458932:UON458942 UYJ458932:UYJ458942 VIF458932:VIF458942 VSB458932:VSB458942 WBX458932:WBX458942 WLT458932:WLT458942 WVP458932:WVP458942 H524468:H524478 JD524468:JD524478 SZ524468:SZ524478 ACV524468:ACV524478 AMR524468:AMR524478 AWN524468:AWN524478 BGJ524468:BGJ524478 BQF524468:BQF524478 CAB524468:CAB524478 CJX524468:CJX524478 CTT524468:CTT524478 DDP524468:DDP524478 DNL524468:DNL524478 DXH524468:DXH524478 EHD524468:EHD524478 EQZ524468:EQZ524478 FAV524468:FAV524478 FKR524468:FKR524478 FUN524468:FUN524478 GEJ524468:GEJ524478 GOF524468:GOF524478 GYB524468:GYB524478 HHX524468:HHX524478 HRT524468:HRT524478 IBP524468:IBP524478 ILL524468:ILL524478 IVH524468:IVH524478 JFD524468:JFD524478 JOZ524468:JOZ524478 JYV524468:JYV524478 KIR524468:KIR524478 KSN524468:KSN524478 LCJ524468:LCJ524478 LMF524468:LMF524478 LWB524468:LWB524478 MFX524468:MFX524478 MPT524468:MPT524478 MZP524468:MZP524478 NJL524468:NJL524478 NTH524468:NTH524478 ODD524468:ODD524478 OMZ524468:OMZ524478 OWV524468:OWV524478 PGR524468:PGR524478 PQN524468:PQN524478 QAJ524468:QAJ524478 QKF524468:QKF524478 QUB524468:QUB524478 RDX524468:RDX524478 RNT524468:RNT524478 RXP524468:RXP524478 SHL524468:SHL524478 SRH524468:SRH524478 TBD524468:TBD524478 TKZ524468:TKZ524478 TUV524468:TUV524478 UER524468:UER524478 UON524468:UON524478 UYJ524468:UYJ524478 VIF524468:VIF524478 VSB524468:VSB524478 WBX524468:WBX524478 WLT524468:WLT524478 WVP524468:WVP524478 H590004:H590014 JD590004:JD590014 SZ590004:SZ590014 ACV590004:ACV590014 AMR590004:AMR590014 AWN590004:AWN590014 BGJ590004:BGJ590014 BQF590004:BQF590014 CAB590004:CAB590014 CJX590004:CJX590014 CTT590004:CTT590014 DDP590004:DDP590014 DNL590004:DNL590014 DXH590004:DXH590014 EHD590004:EHD590014 EQZ590004:EQZ590014 FAV590004:FAV590014 FKR590004:FKR590014 FUN590004:FUN590014 GEJ590004:GEJ590014 GOF590004:GOF590014 GYB590004:GYB590014 HHX590004:HHX590014 HRT590004:HRT590014 IBP590004:IBP590014 ILL590004:ILL590014 IVH590004:IVH590014 JFD590004:JFD590014 JOZ590004:JOZ590014 JYV590004:JYV590014 KIR590004:KIR590014 KSN590004:KSN590014 LCJ590004:LCJ590014 LMF590004:LMF590014 LWB590004:LWB590014 MFX590004:MFX590014 MPT590004:MPT590014 MZP590004:MZP590014 NJL590004:NJL590014 NTH590004:NTH590014 ODD590004:ODD590014 OMZ590004:OMZ590014 OWV590004:OWV590014 PGR590004:PGR590014 PQN590004:PQN590014 QAJ590004:QAJ590014 QKF590004:QKF590014 QUB590004:QUB590014 RDX590004:RDX590014 RNT590004:RNT590014 RXP590004:RXP590014 SHL590004:SHL590014 SRH590004:SRH590014 TBD590004:TBD590014 TKZ590004:TKZ590014 TUV590004:TUV590014 UER590004:UER590014 UON590004:UON590014 UYJ590004:UYJ590014 VIF590004:VIF590014 VSB590004:VSB590014 WBX590004:WBX590014 WLT590004:WLT590014 WVP590004:WVP590014 H655540:H655550 JD655540:JD655550 SZ655540:SZ655550 ACV655540:ACV655550 AMR655540:AMR655550 AWN655540:AWN655550 BGJ655540:BGJ655550 BQF655540:BQF655550 CAB655540:CAB655550 CJX655540:CJX655550 CTT655540:CTT655550 DDP655540:DDP655550 DNL655540:DNL655550 DXH655540:DXH655550 EHD655540:EHD655550 EQZ655540:EQZ655550 FAV655540:FAV655550 FKR655540:FKR655550 FUN655540:FUN655550 GEJ655540:GEJ655550 GOF655540:GOF655550 GYB655540:GYB655550 HHX655540:HHX655550 HRT655540:HRT655550 IBP655540:IBP655550 ILL655540:ILL655550 IVH655540:IVH655550 JFD655540:JFD655550 JOZ655540:JOZ655550 JYV655540:JYV655550 KIR655540:KIR655550 KSN655540:KSN655550 LCJ655540:LCJ655550 LMF655540:LMF655550 LWB655540:LWB655550 MFX655540:MFX655550 MPT655540:MPT655550 MZP655540:MZP655550 NJL655540:NJL655550 NTH655540:NTH655550 ODD655540:ODD655550 OMZ655540:OMZ655550 OWV655540:OWV655550 PGR655540:PGR655550 PQN655540:PQN655550 QAJ655540:QAJ655550 QKF655540:QKF655550 QUB655540:QUB655550 RDX655540:RDX655550 RNT655540:RNT655550 RXP655540:RXP655550 SHL655540:SHL655550 SRH655540:SRH655550 TBD655540:TBD655550 TKZ655540:TKZ655550 TUV655540:TUV655550 UER655540:UER655550 UON655540:UON655550 UYJ655540:UYJ655550 VIF655540:VIF655550 VSB655540:VSB655550 WBX655540:WBX655550 WLT655540:WLT655550 WVP655540:WVP655550 H721076:H721086 JD721076:JD721086 SZ721076:SZ721086 ACV721076:ACV721086 AMR721076:AMR721086 AWN721076:AWN721086 BGJ721076:BGJ721086 BQF721076:BQF721086 CAB721076:CAB721086 CJX721076:CJX721086 CTT721076:CTT721086 DDP721076:DDP721086 DNL721076:DNL721086 DXH721076:DXH721086 EHD721076:EHD721086 EQZ721076:EQZ721086 FAV721076:FAV721086 FKR721076:FKR721086 FUN721076:FUN721086 GEJ721076:GEJ721086 GOF721076:GOF721086 GYB721076:GYB721086 HHX721076:HHX721086 HRT721076:HRT721086 IBP721076:IBP721086 ILL721076:ILL721086 IVH721076:IVH721086 JFD721076:JFD721086 JOZ721076:JOZ721086 JYV721076:JYV721086 KIR721076:KIR721086 KSN721076:KSN721086 LCJ721076:LCJ721086 LMF721076:LMF721086 LWB721076:LWB721086 MFX721076:MFX721086 MPT721076:MPT721086 MZP721076:MZP721086 NJL721076:NJL721086 NTH721076:NTH721086 ODD721076:ODD721086 OMZ721076:OMZ721086 OWV721076:OWV721086 PGR721076:PGR721086 PQN721076:PQN721086 QAJ721076:QAJ721086 QKF721076:QKF721086 QUB721076:QUB721086 RDX721076:RDX721086 RNT721076:RNT721086 RXP721076:RXP721086 SHL721076:SHL721086 SRH721076:SRH721086 TBD721076:TBD721086 TKZ721076:TKZ721086 TUV721076:TUV721086 UER721076:UER721086 UON721076:UON721086 UYJ721076:UYJ721086 VIF721076:VIF721086 VSB721076:VSB721086 WBX721076:WBX721086 WLT721076:WLT721086 WVP721076:WVP721086 H786612:H786622 JD786612:JD786622 SZ786612:SZ786622 ACV786612:ACV786622 AMR786612:AMR786622 AWN786612:AWN786622 BGJ786612:BGJ786622 BQF786612:BQF786622 CAB786612:CAB786622 CJX786612:CJX786622 CTT786612:CTT786622 DDP786612:DDP786622 DNL786612:DNL786622 DXH786612:DXH786622 EHD786612:EHD786622 EQZ786612:EQZ786622 FAV786612:FAV786622 FKR786612:FKR786622 FUN786612:FUN786622 GEJ786612:GEJ786622 GOF786612:GOF786622 GYB786612:GYB786622 HHX786612:HHX786622 HRT786612:HRT786622 IBP786612:IBP786622 ILL786612:ILL786622 IVH786612:IVH786622 JFD786612:JFD786622 JOZ786612:JOZ786622 JYV786612:JYV786622 KIR786612:KIR786622 KSN786612:KSN786622 LCJ786612:LCJ786622 LMF786612:LMF786622 LWB786612:LWB786622 MFX786612:MFX786622 MPT786612:MPT786622 MZP786612:MZP786622 NJL786612:NJL786622 NTH786612:NTH786622 ODD786612:ODD786622 OMZ786612:OMZ786622 OWV786612:OWV786622 PGR786612:PGR786622 PQN786612:PQN786622 QAJ786612:QAJ786622 QKF786612:QKF786622 QUB786612:QUB786622 RDX786612:RDX786622 RNT786612:RNT786622 RXP786612:RXP786622 SHL786612:SHL786622 SRH786612:SRH786622 TBD786612:TBD786622 TKZ786612:TKZ786622 TUV786612:TUV786622 UER786612:UER786622 UON786612:UON786622 UYJ786612:UYJ786622 VIF786612:VIF786622 VSB786612:VSB786622 WBX786612:WBX786622 WLT786612:WLT786622 WVP786612:WVP786622 H852148:H852158 JD852148:JD852158 SZ852148:SZ852158 ACV852148:ACV852158 AMR852148:AMR852158 AWN852148:AWN852158 BGJ852148:BGJ852158 BQF852148:BQF852158 CAB852148:CAB852158 CJX852148:CJX852158 CTT852148:CTT852158 DDP852148:DDP852158 DNL852148:DNL852158 DXH852148:DXH852158 EHD852148:EHD852158 EQZ852148:EQZ852158 FAV852148:FAV852158 FKR852148:FKR852158 FUN852148:FUN852158 GEJ852148:GEJ852158 GOF852148:GOF852158 GYB852148:GYB852158 HHX852148:HHX852158 HRT852148:HRT852158 IBP852148:IBP852158 ILL852148:ILL852158 IVH852148:IVH852158 JFD852148:JFD852158 JOZ852148:JOZ852158 JYV852148:JYV852158 KIR852148:KIR852158 KSN852148:KSN852158 LCJ852148:LCJ852158 LMF852148:LMF852158 LWB852148:LWB852158 MFX852148:MFX852158 MPT852148:MPT852158 MZP852148:MZP852158 NJL852148:NJL852158 NTH852148:NTH852158 ODD852148:ODD852158 OMZ852148:OMZ852158 OWV852148:OWV852158 PGR852148:PGR852158 PQN852148:PQN852158 QAJ852148:QAJ852158 QKF852148:QKF852158 QUB852148:QUB852158 RDX852148:RDX852158 RNT852148:RNT852158 RXP852148:RXP852158 SHL852148:SHL852158 SRH852148:SRH852158 TBD852148:TBD852158 TKZ852148:TKZ852158 TUV852148:TUV852158 UER852148:UER852158 UON852148:UON852158 UYJ852148:UYJ852158 VIF852148:VIF852158 VSB852148:VSB852158 WBX852148:WBX852158 WLT852148:WLT852158 WVP852148:WVP852158 H917684:H917694 JD917684:JD917694 SZ917684:SZ917694 ACV917684:ACV917694 AMR917684:AMR917694 AWN917684:AWN917694 BGJ917684:BGJ917694 BQF917684:BQF917694 CAB917684:CAB917694 CJX917684:CJX917694 CTT917684:CTT917694 DDP917684:DDP917694 DNL917684:DNL917694 DXH917684:DXH917694 EHD917684:EHD917694 EQZ917684:EQZ917694 FAV917684:FAV917694 FKR917684:FKR917694 FUN917684:FUN917694 GEJ917684:GEJ917694 GOF917684:GOF917694 GYB917684:GYB917694 HHX917684:HHX917694 HRT917684:HRT917694 IBP917684:IBP917694 ILL917684:ILL917694 IVH917684:IVH917694 JFD917684:JFD917694 JOZ917684:JOZ917694 JYV917684:JYV917694 KIR917684:KIR917694 KSN917684:KSN917694 LCJ917684:LCJ917694 LMF917684:LMF917694 LWB917684:LWB917694 MFX917684:MFX917694 MPT917684:MPT917694 MZP917684:MZP917694 NJL917684:NJL917694 NTH917684:NTH917694 ODD917684:ODD917694 OMZ917684:OMZ917694 OWV917684:OWV917694 PGR917684:PGR917694 PQN917684:PQN917694 QAJ917684:QAJ917694 QKF917684:QKF917694 QUB917684:QUB917694 RDX917684:RDX917694 RNT917684:RNT917694 RXP917684:RXP917694 SHL917684:SHL917694 SRH917684:SRH917694 TBD917684:TBD917694 TKZ917684:TKZ917694 TUV917684:TUV917694 UER917684:UER917694 UON917684:UON917694 UYJ917684:UYJ917694 VIF917684:VIF917694 VSB917684:VSB917694 WBX917684:WBX917694 WLT917684:WLT917694 WVP917684:WVP917694 H983220:H983230 JD983220:JD983230 SZ983220:SZ983230 ACV983220:ACV983230 AMR983220:AMR983230 AWN983220:AWN983230 BGJ983220:BGJ983230 BQF983220:BQF983230 CAB983220:CAB983230 CJX983220:CJX983230 CTT983220:CTT983230 DDP983220:DDP983230 DNL983220:DNL983230 DXH983220:DXH983230 EHD983220:EHD983230 EQZ983220:EQZ983230 FAV983220:FAV983230 FKR983220:FKR983230 FUN983220:FUN983230 GEJ983220:GEJ983230 GOF983220:GOF983230 GYB983220:GYB983230 HHX983220:HHX983230 HRT983220:HRT983230 IBP983220:IBP983230 ILL983220:ILL983230 IVH983220:IVH983230 JFD983220:JFD983230 JOZ983220:JOZ983230 JYV983220:JYV983230 KIR983220:KIR983230 KSN983220:KSN983230 LCJ983220:LCJ983230 LMF983220:LMF983230 LWB983220:LWB983230 MFX983220:MFX983230 MPT983220:MPT983230 MZP983220:MZP983230 NJL983220:NJL983230 NTH983220:NTH983230 ODD983220:ODD983230 OMZ983220:OMZ983230 OWV983220:OWV983230 PGR983220:PGR983230 PQN983220:PQN983230 QAJ983220:QAJ983230 QKF983220:QKF983230 QUB983220:QUB983230 RDX983220:RDX983230 RNT983220:RNT983230 RXP983220:RXP983230 SHL983220:SHL983230 SRH983220:SRH983230 TBD983220:TBD983230 TKZ983220:TKZ983230 TUV983220:TUV983230 UER983220:UER983230 UON983220:UON983230 UYJ983220:UYJ983230 VIF983220:VIF983230 VSB983220:VSB983230 WBX983220:WBX983230 WLT983220:WLT983230 WVP983220:WVP983230 H192:H195 JD192:JD195 SZ192:SZ195 ACV192:ACV195 AMR192:AMR195 AWN192:AWN195 BGJ192:BGJ195 BQF192:BQF195 CAB192:CAB195 CJX192:CJX195 CTT192:CTT195 DDP192:DDP195 DNL192:DNL195 DXH192:DXH195 EHD192:EHD195 EQZ192:EQZ195 FAV192:FAV195 FKR192:FKR195 FUN192:FUN195 GEJ192:GEJ195 GOF192:GOF195 GYB192:GYB195 HHX192:HHX195 HRT192:HRT195 IBP192:IBP195 ILL192:ILL195 IVH192:IVH195 JFD192:JFD195 JOZ192:JOZ195 JYV192:JYV195 KIR192:KIR195 KSN192:KSN195 LCJ192:LCJ195 LMF192:LMF195 LWB192:LWB195 MFX192:MFX195 MPT192:MPT195 MZP192:MZP195 NJL192:NJL195 NTH192:NTH195 ODD192:ODD195 OMZ192:OMZ195 OWV192:OWV195 PGR192:PGR195 PQN192:PQN195 QAJ192:QAJ195 QKF192:QKF195 QUB192:QUB195 RDX192:RDX195 RNT192:RNT195 RXP192:RXP195 SHL192:SHL195 SRH192:SRH195 TBD192:TBD195 TKZ192:TKZ195 TUV192:TUV195 UER192:UER195 UON192:UON195 UYJ192:UYJ195 VIF192:VIF195 VSB192:VSB195 WBX192:WBX195 WLT192:WLT195 WVP192:WVP195 H65728:H65731 JD65728:JD65731 SZ65728:SZ65731 ACV65728:ACV65731 AMR65728:AMR65731 AWN65728:AWN65731 BGJ65728:BGJ65731 BQF65728:BQF65731 CAB65728:CAB65731 CJX65728:CJX65731 CTT65728:CTT65731 DDP65728:DDP65731 DNL65728:DNL65731 DXH65728:DXH65731 EHD65728:EHD65731 EQZ65728:EQZ65731 FAV65728:FAV65731 FKR65728:FKR65731 FUN65728:FUN65731 GEJ65728:GEJ65731 GOF65728:GOF65731 GYB65728:GYB65731 HHX65728:HHX65731 HRT65728:HRT65731 IBP65728:IBP65731 ILL65728:ILL65731 IVH65728:IVH65731 JFD65728:JFD65731 JOZ65728:JOZ65731 JYV65728:JYV65731 KIR65728:KIR65731 KSN65728:KSN65731 LCJ65728:LCJ65731 LMF65728:LMF65731 LWB65728:LWB65731 MFX65728:MFX65731 MPT65728:MPT65731 MZP65728:MZP65731 NJL65728:NJL65731 NTH65728:NTH65731 ODD65728:ODD65731 OMZ65728:OMZ65731 OWV65728:OWV65731 PGR65728:PGR65731 PQN65728:PQN65731 QAJ65728:QAJ65731 QKF65728:QKF65731 QUB65728:QUB65731 RDX65728:RDX65731 RNT65728:RNT65731 RXP65728:RXP65731 SHL65728:SHL65731 SRH65728:SRH65731 TBD65728:TBD65731 TKZ65728:TKZ65731 TUV65728:TUV65731 UER65728:UER65731 UON65728:UON65731 UYJ65728:UYJ65731 VIF65728:VIF65731 VSB65728:VSB65731 WBX65728:WBX65731 WLT65728:WLT65731 WVP65728:WVP65731 H131264:H131267 JD131264:JD131267 SZ131264:SZ131267 ACV131264:ACV131267 AMR131264:AMR131267 AWN131264:AWN131267 BGJ131264:BGJ131267 BQF131264:BQF131267 CAB131264:CAB131267 CJX131264:CJX131267 CTT131264:CTT131267 DDP131264:DDP131267 DNL131264:DNL131267 DXH131264:DXH131267 EHD131264:EHD131267 EQZ131264:EQZ131267 FAV131264:FAV131267 FKR131264:FKR131267 FUN131264:FUN131267 GEJ131264:GEJ131267 GOF131264:GOF131267 GYB131264:GYB131267 HHX131264:HHX131267 HRT131264:HRT131267 IBP131264:IBP131267 ILL131264:ILL131267 IVH131264:IVH131267 JFD131264:JFD131267 JOZ131264:JOZ131267 JYV131264:JYV131267 KIR131264:KIR131267 KSN131264:KSN131267 LCJ131264:LCJ131267 LMF131264:LMF131267 LWB131264:LWB131267 MFX131264:MFX131267 MPT131264:MPT131267 MZP131264:MZP131267 NJL131264:NJL131267 NTH131264:NTH131267 ODD131264:ODD131267 OMZ131264:OMZ131267 OWV131264:OWV131267 PGR131264:PGR131267 PQN131264:PQN131267 QAJ131264:QAJ131267 QKF131264:QKF131267 QUB131264:QUB131267 RDX131264:RDX131267 RNT131264:RNT131267 RXP131264:RXP131267 SHL131264:SHL131267 SRH131264:SRH131267 TBD131264:TBD131267 TKZ131264:TKZ131267 TUV131264:TUV131267 UER131264:UER131267 UON131264:UON131267 UYJ131264:UYJ131267 VIF131264:VIF131267 VSB131264:VSB131267 WBX131264:WBX131267 WLT131264:WLT131267 WVP131264:WVP131267 H196800:H196803 JD196800:JD196803 SZ196800:SZ196803 ACV196800:ACV196803 AMR196800:AMR196803 AWN196800:AWN196803 BGJ196800:BGJ196803 BQF196800:BQF196803 CAB196800:CAB196803 CJX196800:CJX196803 CTT196800:CTT196803 DDP196800:DDP196803 DNL196800:DNL196803 DXH196800:DXH196803 EHD196800:EHD196803 EQZ196800:EQZ196803 FAV196800:FAV196803 FKR196800:FKR196803 FUN196800:FUN196803 GEJ196800:GEJ196803 GOF196800:GOF196803 GYB196800:GYB196803 HHX196800:HHX196803 HRT196800:HRT196803 IBP196800:IBP196803 ILL196800:ILL196803 IVH196800:IVH196803 JFD196800:JFD196803 JOZ196800:JOZ196803 JYV196800:JYV196803 KIR196800:KIR196803 KSN196800:KSN196803 LCJ196800:LCJ196803 LMF196800:LMF196803 LWB196800:LWB196803 MFX196800:MFX196803 MPT196800:MPT196803 MZP196800:MZP196803 NJL196800:NJL196803 NTH196800:NTH196803 ODD196800:ODD196803 OMZ196800:OMZ196803 OWV196800:OWV196803 PGR196800:PGR196803 PQN196800:PQN196803 QAJ196800:QAJ196803 QKF196800:QKF196803 QUB196800:QUB196803 RDX196800:RDX196803 RNT196800:RNT196803 RXP196800:RXP196803 SHL196800:SHL196803 SRH196800:SRH196803 TBD196800:TBD196803 TKZ196800:TKZ196803 TUV196800:TUV196803 UER196800:UER196803 UON196800:UON196803 UYJ196800:UYJ196803 VIF196800:VIF196803 VSB196800:VSB196803 WBX196800:WBX196803 WLT196800:WLT196803 WVP196800:WVP196803 H262336:H262339 JD262336:JD262339 SZ262336:SZ262339 ACV262336:ACV262339 AMR262336:AMR262339 AWN262336:AWN262339 BGJ262336:BGJ262339 BQF262336:BQF262339 CAB262336:CAB262339 CJX262336:CJX262339 CTT262336:CTT262339 DDP262336:DDP262339 DNL262336:DNL262339 DXH262336:DXH262339 EHD262336:EHD262339 EQZ262336:EQZ262339 FAV262336:FAV262339 FKR262336:FKR262339 FUN262336:FUN262339 GEJ262336:GEJ262339 GOF262336:GOF262339 GYB262336:GYB262339 HHX262336:HHX262339 HRT262336:HRT262339 IBP262336:IBP262339 ILL262336:ILL262339 IVH262336:IVH262339 JFD262336:JFD262339 JOZ262336:JOZ262339 JYV262336:JYV262339 KIR262336:KIR262339 KSN262336:KSN262339 LCJ262336:LCJ262339 LMF262336:LMF262339 LWB262336:LWB262339 MFX262336:MFX262339 MPT262336:MPT262339 MZP262336:MZP262339 NJL262336:NJL262339 NTH262336:NTH262339 ODD262336:ODD262339 OMZ262336:OMZ262339 OWV262336:OWV262339 PGR262336:PGR262339 PQN262336:PQN262339 QAJ262336:QAJ262339 QKF262336:QKF262339 QUB262336:QUB262339 RDX262336:RDX262339 RNT262336:RNT262339 RXP262336:RXP262339 SHL262336:SHL262339 SRH262336:SRH262339 TBD262336:TBD262339 TKZ262336:TKZ262339 TUV262336:TUV262339 UER262336:UER262339 UON262336:UON262339 UYJ262336:UYJ262339 VIF262336:VIF262339 VSB262336:VSB262339 WBX262336:WBX262339 WLT262336:WLT262339 WVP262336:WVP262339 H327872:H327875 JD327872:JD327875 SZ327872:SZ327875 ACV327872:ACV327875 AMR327872:AMR327875 AWN327872:AWN327875 BGJ327872:BGJ327875 BQF327872:BQF327875 CAB327872:CAB327875 CJX327872:CJX327875 CTT327872:CTT327875 DDP327872:DDP327875 DNL327872:DNL327875 DXH327872:DXH327875 EHD327872:EHD327875 EQZ327872:EQZ327875 FAV327872:FAV327875 FKR327872:FKR327875 FUN327872:FUN327875 GEJ327872:GEJ327875 GOF327872:GOF327875 GYB327872:GYB327875 HHX327872:HHX327875 HRT327872:HRT327875 IBP327872:IBP327875 ILL327872:ILL327875 IVH327872:IVH327875 JFD327872:JFD327875 JOZ327872:JOZ327875 JYV327872:JYV327875 KIR327872:KIR327875 KSN327872:KSN327875 LCJ327872:LCJ327875 LMF327872:LMF327875 LWB327872:LWB327875 MFX327872:MFX327875 MPT327872:MPT327875 MZP327872:MZP327875 NJL327872:NJL327875 NTH327872:NTH327875 ODD327872:ODD327875 OMZ327872:OMZ327875 OWV327872:OWV327875 PGR327872:PGR327875 PQN327872:PQN327875 QAJ327872:QAJ327875 QKF327872:QKF327875 QUB327872:QUB327875 RDX327872:RDX327875 RNT327872:RNT327875 RXP327872:RXP327875 SHL327872:SHL327875 SRH327872:SRH327875 TBD327872:TBD327875 TKZ327872:TKZ327875 TUV327872:TUV327875 UER327872:UER327875 UON327872:UON327875 UYJ327872:UYJ327875 VIF327872:VIF327875 VSB327872:VSB327875 WBX327872:WBX327875 WLT327872:WLT327875 WVP327872:WVP327875 H393408:H393411 JD393408:JD393411 SZ393408:SZ393411 ACV393408:ACV393411 AMR393408:AMR393411 AWN393408:AWN393411 BGJ393408:BGJ393411 BQF393408:BQF393411 CAB393408:CAB393411 CJX393408:CJX393411 CTT393408:CTT393411 DDP393408:DDP393411 DNL393408:DNL393411 DXH393408:DXH393411 EHD393408:EHD393411 EQZ393408:EQZ393411 FAV393408:FAV393411 FKR393408:FKR393411 FUN393408:FUN393411 GEJ393408:GEJ393411 GOF393408:GOF393411 GYB393408:GYB393411 HHX393408:HHX393411 HRT393408:HRT393411 IBP393408:IBP393411 ILL393408:ILL393411 IVH393408:IVH393411 JFD393408:JFD393411 JOZ393408:JOZ393411 JYV393408:JYV393411 KIR393408:KIR393411 KSN393408:KSN393411 LCJ393408:LCJ393411 LMF393408:LMF393411 LWB393408:LWB393411 MFX393408:MFX393411 MPT393408:MPT393411 MZP393408:MZP393411 NJL393408:NJL393411 NTH393408:NTH393411 ODD393408:ODD393411 OMZ393408:OMZ393411 OWV393408:OWV393411 PGR393408:PGR393411 PQN393408:PQN393411 QAJ393408:QAJ393411 QKF393408:QKF393411 QUB393408:QUB393411 RDX393408:RDX393411 RNT393408:RNT393411 RXP393408:RXP393411 SHL393408:SHL393411 SRH393408:SRH393411 TBD393408:TBD393411 TKZ393408:TKZ393411 TUV393408:TUV393411 UER393408:UER393411 UON393408:UON393411 UYJ393408:UYJ393411 VIF393408:VIF393411 VSB393408:VSB393411 WBX393408:WBX393411 WLT393408:WLT393411 WVP393408:WVP393411 H458944:H458947 JD458944:JD458947 SZ458944:SZ458947 ACV458944:ACV458947 AMR458944:AMR458947 AWN458944:AWN458947 BGJ458944:BGJ458947 BQF458944:BQF458947 CAB458944:CAB458947 CJX458944:CJX458947 CTT458944:CTT458947 DDP458944:DDP458947 DNL458944:DNL458947 DXH458944:DXH458947 EHD458944:EHD458947 EQZ458944:EQZ458947 FAV458944:FAV458947 FKR458944:FKR458947 FUN458944:FUN458947 GEJ458944:GEJ458947 GOF458944:GOF458947 GYB458944:GYB458947 HHX458944:HHX458947 HRT458944:HRT458947 IBP458944:IBP458947 ILL458944:ILL458947 IVH458944:IVH458947 JFD458944:JFD458947 JOZ458944:JOZ458947 JYV458944:JYV458947 KIR458944:KIR458947 KSN458944:KSN458947 LCJ458944:LCJ458947 LMF458944:LMF458947 LWB458944:LWB458947 MFX458944:MFX458947 MPT458944:MPT458947 MZP458944:MZP458947 NJL458944:NJL458947 NTH458944:NTH458947 ODD458944:ODD458947 OMZ458944:OMZ458947 OWV458944:OWV458947 PGR458944:PGR458947 PQN458944:PQN458947 QAJ458944:QAJ458947 QKF458944:QKF458947 QUB458944:QUB458947 RDX458944:RDX458947 RNT458944:RNT458947 RXP458944:RXP458947 SHL458944:SHL458947 SRH458944:SRH458947 TBD458944:TBD458947 TKZ458944:TKZ458947 TUV458944:TUV458947 UER458944:UER458947 UON458944:UON458947 UYJ458944:UYJ458947 VIF458944:VIF458947 VSB458944:VSB458947 WBX458944:WBX458947 WLT458944:WLT458947 WVP458944:WVP458947 H524480:H524483 JD524480:JD524483 SZ524480:SZ524483 ACV524480:ACV524483 AMR524480:AMR524483 AWN524480:AWN524483 BGJ524480:BGJ524483 BQF524480:BQF524483 CAB524480:CAB524483 CJX524480:CJX524483 CTT524480:CTT524483 DDP524480:DDP524483 DNL524480:DNL524483 DXH524480:DXH524483 EHD524480:EHD524483 EQZ524480:EQZ524483 FAV524480:FAV524483 FKR524480:FKR524483 FUN524480:FUN524483 GEJ524480:GEJ524483 GOF524480:GOF524483 GYB524480:GYB524483 HHX524480:HHX524483 HRT524480:HRT524483 IBP524480:IBP524483 ILL524480:ILL524483 IVH524480:IVH524483 JFD524480:JFD524483 JOZ524480:JOZ524483 JYV524480:JYV524483 KIR524480:KIR524483 KSN524480:KSN524483 LCJ524480:LCJ524483 LMF524480:LMF524483 LWB524480:LWB524483 MFX524480:MFX524483 MPT524480:MPT524483 MZP524480:MZP524483 NJL524480:NJL524483 NTH524480:NTH524483 ODD524480:ODD524483 OMZ524480:OMZ524483 OWV524480:OWV524483 PGR524480:PGR524483 PQN524480:PQN524483 QAJ524480:QAJ524483 QKF524480:QKF524483 QUB524480:QUB524483 RDX524480:RDX524483 RNT524480:RNT524483 RXP524480:RXP524483 SHL524480:SHL524483 SRH524480:SRH524483 TBD524480:TBD524483 TKZ524480:TKZ524483 TUV524480:TUV524483 UER524480:UER524483 UON524480:UON524483 UYJ524480:UYJ524483 VIF524480:VIF524483 VSB524480:VSB524483 WBX524480:WBX524483 WLT524480:WLT524483 WVP524480:WVP524483 H590016:H590019 JD590016:JD590019 SZ590016:SZ590019 ACV590016:ACV590019 AMR590016:AMR590019 AWN590016:AWN590019 BGJ590016:BGJ590019 BQF590016:BQF590019 CAB590016:CAB590019 CJX590016:CJX590019 CTT590016:CTT590019 DDP590016:DDP590019 DNL590016:DNL590019 DXH590016:DXH590019 EHD590016:EHD590019 EQZ590016:EQZ590019 FAV590016:FAV590019 FKR590016:FKR590019 FUN590016:FUN590019 GEJ590016:GEJ590019 GOF590016:GOF590019 GYB590016:GYB590019 HHX590016:HHX590019 HRT590016:HRT590019 IBP590016:IBP590019 ILL590016:ILL590019 IVH590016:IVH590019 JFD590016:JFD590019 JOZ590016:JOZ590019 JYV590016:JYV590019 KIR590016:KIR590019 KSN590016:KSN590019 LCJ590016:LCJ590019 LMF590016:LMF590019 LWB590016:LWB590019 MFX590016:MFX590019 MPT590016:MPT590019 MZP590016:MZP590019 NJL590016:NJL590019 NTH590016:NTH590019 ODD590016:ODD590019 OMZ590016:OMZ590019 OWV590016:OWV590019 PGR590016:PGR590019 PQN590016:PQN590019 QAJ590016:QAJ590019 QKF590016:QKF590019 QUB590016:QUB590019 RDX590016:RDX590019 RNT590016:RNT590019 RXP590016:RXP590019 SHL590016:SHL590019 SRH590016:SRH590019 TBD590016:TBD590019 TKZ590016:TKZ590019 TUV590016:TUV590019 UER590016:UER590019 UON590016:UON590019 UYJ590016:UYJ590019 VIF590016:VIF590019 VSB590016:VSB590019 WBX590016:WBX590019 WLT590016:WLT590019 WVP590016:WVP590019 H655552:H655555 JD655552:JD655555 SZ655552:SZ655555 ACV655552:ACV655555 AMR655552:AMR655555 AWN655552:AWN655555 BGJ655552:BGJ655555 BQF655552:BQF655555 CAB655552:CAB655555 CJX655552:CJX655555 CTT655552:CTT655555 DDP655552:DDP655555 DNL655552:DNL655555 DXH655552:DXH655555 EHD655552:EHD655555 EQZ655552:EQZ655555 FAV655552:FAV655555 FKR655552:FKR655555 FUN655552:FUN655555 GEJ655552:GEJ655555 GOF655552:GOF655555 GYB655552:GYB655555 HHX655552:HHX655555 HRT655552:HRT655555 IBP655552:IBP655555 ILL655552:ILL655555 IVH655552:IVH655555 JFD655552:JFD655555 JOZ655552:JOZ655555 JYV655552:JYV655555 KIR655552:KIR655555 KSN655552:KSN655555 LCJ655552:LCJ655555 LMF655552:LMF655555 LWB655552:LWB655555 MFX655552:MFX655555 MPT655552:MPT655555 MZP655552:MZP655555 NJL655552:NJL655555 NTH655552:NTH655555 ODD655552:ODD655555 OMZ655552:OMZ655555 OWV655552:OWV655555 PGR655552:PGR655555 PQN655552:PQN655555 QAJ655552:QAJ655555 QKF655552:QKF655555 QUB655552:QUB655555 RDX655552:RDX655555 RNT655552:RNT655555 RXP655552:RXP655555 SHL655552:SHL655555 SRH655552:SRH655555 TBD655552:TBD655555 TKZ655552:TKZ655555 TUV655552:TUV655555 UER655552:UER655555 UON655552:UON655555 UYJ655552:UYJ655555 VIF655552:VIF655555 VSB655552:VSB655555 WBX655552:WBX655555 WLT655552:WLT655555 WVP655552:WVP655555 H721088:H721091 JD721088:JD721091 SZ721088:SZ721091 ACV721088:ACV721091 AMR721088:AMR721091 AWN721088:AWN721091 BGJ721088:BGJ721091 BQF721088:BQF721091 CAB721088:CAB721091 CJX721088:CJX721091 CTT721088:CTT721091 DDP721088:DDP721091 DNL721088:DNL721091 DXH721088:DXH721091 EHD721088:EHD721091 EQZ721088:EQZ721091 FAV721088:FAV721091 FKR721088:FKR721091 FUN721088:FUN721091 GEJ721088:GEJ721091 GOF721088:GOF721091 GYB721088:GYB721091 HHX721088:HHX721091 HRT721088:HRT721091 IBP721088:IBP721091 ILL721088:ILL721091 IVH721088:IVH721091 JFD721088:JFD721091 JOZ721088:JOZ721091 JYV721088:JYV721091 KIR721088:KIR721091 KSN721088:KSN721091 LCJ721088:LCJ721091 LMF721088:LMF721091 LWB721088:LWB721091 MFX721088:MFX721091 MPT721088:MPT721091 MZP721088:MZP721091 NJL721088:NJL721091 NTH721088:NTH721091 ODD721088:ODD721091 OMZ721088:OMZ721091 OWV721088:OWV721091 PGR721088:PGR721091 PQN721088:PQN721091 QAJ721088:QAJ721091 QKF721088:QKF721091 QUB721088:QUB721091 RDX721088:RDX721091 RNT721088:RNT721091 RXP721088:RXP721091 SHL721088:SHL721091 SRH721088:SRH721091 TBD721088:TBD721091 TKZ721088:TKZ721091 TUV721088:TUV721091 UER721088:UER721091 UON721088:UON721091 UYJ721088:UYJ721091 VIF721088:VIF721091 VSB721088:VSB721091 WBX721088:WBX721091 WLT721088:WLT721091 WVP721088:WVP721091 H786624:H786627 JD786624:JD786627 SZ786624:SZ786627 ACV786624:ACV786627 AMR786624:AMR786627 AWN786624:AWN786627 BGJ786624:BGJ786627 BQF786624:BQF786627 CAB786624:CAB786627 CJX786624:CJX786627 CTT786624:CTT786627 DDP786624:DDP786627 DNL786624:DNL786627 DXH786624:DXH786627 EHD786624:EHD786627 EQZ786624:EQZ786627 FAV786624:FAV786627 FKR786624:FKR786627 FUN786624:FUN786627 GEJ786624:GEJ786627 GOF786624:GOF786627 GYB786624:GYB786627 HHX786624:HHX786627 HRT786624:HRT786627 IBP786624:IBP786627 ILL786624:ILL786627 IVH786624:IVH786627 JFD786624:JFD786627 JOZ786624:JOZ786627 JYV786624:JYV786627 KIR786624:KIR786627 KSN786624:KSN786627 LCJ786624:LCJ786627 LMF786624:LMF786627 LWB786624:LWB786627 MFX786624:MFX786627 MPT786624:MPT786627 MZP786624:MZP786627 NJL786624:NJL786627 NTH786624:NTH786627 ODD786624:ODD786627 OMZ786624:OMZ786627 OWV786624:OWV786627 PGR786624:PGR786627 PQN786624:PQN786627 QAJ786624:QAJ786627 QKF786624:QKF786627 QUB786624:QUB786627 RDX786624:RDX786627 RNT786624:RNT786627 RXP786624:RXP786627 SHL786624:SHL786627 SRH786624:SRH786627 TBD786624:TBD786627 TKZ786624:TKZ786627 TUV786624:TUV786627 UER786624:UER786627 UON786624:UON786627 UYJ786624:UYJ786627 VIF786624:VIF786627 VSB786624:VSB786627 WBX786624:WBX786627 WLT786624:WLT786627 WVP786624:WVP786627 H852160:H852163 JD852160:JD852163 SZ852160:SZ852163 ACV852160:ACV852163 AMR852160:AMR852163 AWN852160:AWN852163 BGJ852160:BGJ852163 BQF852160:BQF852163 CAB852160:CAB852163 CJX852160:CJX852163 CTT852160:CTT852163 DDP852160:DDP852163 DNL852160:DNL852163 DXH852160:DXH852163 EHD852160:EHD852163 EQZ852160:EQZ852163 FAV852160:FAV852163 FKR852160:FKR852163 FUN852160:FUN852163 GEJ852160:GEJ852163 GOF852160:GOF852163 GYB852160:GYB852163 HHX852160:HHX852163 HRT852160:HRT852163 IBP852160:IBP852163 ILL852160:ILL852163 IVH852160:IVH852163 JFD852160:JFD852163 JOZ852160:JOZ852163 JYV852160:JYV852163 KIR852160:KIR852163 KSN852160:KSN852163 LCJ852160:LCJ852163 LMF852160:LMF852163 LWB852160:LWB852163 MFX852160:MFX852163 MPT852160:MPT852163 MZP852160:MZP852163 NJL852160:NJL852163 NTH852160:NTH852163 ODD852160:ODD852163 OMZ852160:OMZ852163 OWV852160:OWV852163 PGR852160:PGR852163 PQN852160:PQN852163 QAJ852160:QAJ852163 QKF852160:QKF852163 QUB852160:QUB852163 RDX852160:RDX852163 RNT852160:RNT852163 RXP852160:RXP852163 SHL852160:SHL852163 SRH852160:SRH852163 TBD852160:TBD852163 TKZ852160:TKZ852163 TUV852160:TUV852163 UER852160:UER852163 UON852160:UON852163 UYJ852160:UYJ852163 VIF852160:VIF852163 VSB852160:VSB852163 WBX852160:WBX852163 WLT852160:WLT852163 WVP852160:WVP852163 H917696:H917699 JD917696:JD917699 SZ917696:SZ917699 ACV917696:ACV917699 AMR917696:AMR917699 AWN917696:AWN917699 BGJ917696:BGJ917699 BQF917696:BQF917699 CAB917696:CAB917699 CJX917696:CJX917699 CTT917696:CTT917699 DDP917696:DDP917699 DNL917696:DNL917699 DXH917696:DXH917699 EHD917696:EHD917699 EQZ917696:EQZ917699 FAV917696:FAV917699 FKR917696:FKR917699 FUN917696:FUN917699 GEJ917696:GEJ917699 GOF917696:GOF917699 GYB917696:GYB917699 HHX917696:HHX917699 HRT917696:HRT917699 IBP917696:IBP917699 ILL917696:ILL917699 IVH917696:IVH917699 JFD917696:JFD917699 JOZ917696:JOZ917699 JYV917696:JYV917699 KIR917696:KIR917699 KSN917696:KSN917699 LCJ917696:LCJ917699 LMF917696:LMF917699 LWB917696:LWB917699 MFX917696:MFX917699 MPT917696:MPT917699 MZP917696:MZP917699 NJL917696:NJL917699 NTH917696:NTH917699 ODD917696:ODD917699 OMZ917696:OMZ917699 OWV917696:OWV917699 PGR917696:PGR917699 PQN917696:PQN917699 QAJ917696:QAJ917699 QKF917696:QKF917699 QUB917696:QUB917699 RDX917696:RDX917699 RNT917696:RNT917699 RXP917696:RXP917699 SHL917696:SHL917699 SRH917696:SRH917699 TBD917696:TBD917699 TKZ917696:TKZ917699 TUV917696:TUV917699 UER917696:UER917699 UON917696:UON917699 UYJ917696:UYJ917699 VIF917696:VIF917699 VSB917696:VSB917699 WBX917696:WBX917699 WLT917696:WLT917699 WVP917696:WVP917699 H983232:H983235 JD983232:JD983235 SZ983232:SZ983235 ACV983232:ACV983235 AMR983232:AMR983235 AWN983232:AWN983235 BGJ983232:BGJ983235 BQF983232:BQF983235 CAB983232:CAB983235 CJX983232:CJX983235 CTT983232:CTT983235 DDP983232:DDP983235 DNL983232:DNL983235 DXH983232:DXH983235 EHD983232:EHD983235 EQZ983232:EQZ983235 FAV983232:FAV983235 FKR983232:FKR983235 FUN983232:FUN983235 GEJ983232:GEJ983235 GOF983232:GOF983235 GYB983232:GYB983235 HHX983232:HHX983235 HRT983232:HRT983235 IBP983232:IBP983235 ILL983232:ILL983235 IVH983232:IVH983235 JFD983232:JFD983235 JOZ983232:JOZ983235 JYV983232:JYV983235 KIR983232:KIR983235 KSN983232:KSN983235 LCJ983232:LCJ983235 LMF983232:LMF983235 LWB983232:LWB983235 MFX983232:MFX983235 MPT983232:MPT983235 MZP983232:MZP983235 NJL983232:NJL983235 NTH983232:NTH983235 ODD983232:ODD983235 OMZ983232:OMZ983235 OWV983232:OWV983235 PGR983232:PGR983235 PQN983232:PQN983235 QAJ983232:QAJ983235 QKF983232:QKF983235 QUB983232:QUB983235 RDX983232:RDX983235 RNT983232:RNT983235 RXP983232:RXP983235 SHL983232:SHL983235 SRH983232:SRH983235 TBD983232:TBD983235 TKZ983232:TKZ983235 TUV983232:TUV983235 UER983232:UER983235 UON983232:UON983235 UYJ983232:UYJ983235 VIF983232:VIF983235 VSB983232:VSB983235 WBX983232:WBX983235 WLT983232:WLT983235 WVP983232:WVP983235 H197:H203 JD197:JD203 SZ197:SZ203 ACV197:ACV203 AMR197:AMR203 AWN197:AWN203 BGJ197:BGJ203 BQF197:BQF203 CAB197:CAB203 CJX197:CJX203 CTT197:CTT203 DDP197:DDP203 DNL197:DNL203 DXH197:DXH203 EHD197:EHD203 EQZ197:EQZ203 FAV197:FAV203 FKR197:FKR203 FUN197:FUN203 GEJ197:GEJ203 GOF197:GOF203 GYB197:GYB203 HHX197:HHX203 HRT197:HRT203 IBP197:IBP203 ILL197:ILL203 IVH197:IVH203 JFD197:JFD203 JOZ197:JOZ203 JYV197:JYV203 KIR197:KIR203 KSN197:KSN203 LCJ197:LCJ203 LMF197:LMF203 LWB197:LWB203 MFX197:MFX203 MPT197:MPT203 MZP197:MZP203 NJL197:NJL203 NTH197:NTH203 ODD197:ODD203 OMZ197:OMZ203 OWV197:OWV203 PGR197:PGR203 PQN197:PQN203 QAJ197:QAJ203 QKF197:QKF203 QUB197:QUB203 RDX197:RDX203 RNT197:RNT203 RXP197:RXP203 SHL197:SHL203 SRH197:SRH203 TBD197:TBD203 TKZ197:TKZ203 TUV197:TUV203 UER197:UER203 UON197:UON203 UYJ197:UYJ203 VIF197:VIF203 VSB197:VSB203 WBX197:WBX203 WLT197:WLT203 WVP197:WVP203 H65733:H65739 JD65733:JD65739 SZ65733:SZ65739 ACV65733:ACV65739 AMR65733:AMR65739 AWN65733:AWN65739 BGJ65733:BGJ65739 BQF65733:BQF65739 CAB65733:CAB65739 CJX65733:CJX65739 CTT65733:CTT65739 DDP65733:DDP65739 DNL65733:DNL65739 DXH65733:DXH65739 EHD65733:EHD65739 EQZ65733:EQZ65739 FAV65733:FAV65739 FKR65733:FKR65739 FUN65733:FUN65739 GEJ65733:GEJ65739 GOF65733:GOF65739 GYB65733:GYB65739 HHX65733:HHX65739 HRT65733:HRT65739 IBP65733:IBP65739 ILL65733:ILL65739 IVH65733:IVH65739 JFD65733:JFD65739 JOZ65733:JOZ65739 JYV65733:JYV65739 KIR65733:KIR65739 KSN65733:KSN65739 LCJ65733:LCJ65739 LMF65733:LMF65739 LWB65733:LWB65739 MFX65733:MFX65739 MPT65733:MPT65739 MZP65733:MZP65739 NJL65733:NJL65739 NTH65733:NTH65739 ODD65733:ODD65739 OMZ65733:OMZ65739 OWV65733:OWV65739 PGR65733:PGR65739 PQN65733:PQN65739 QAJ65733:QAJ65739 QKF65733:QKF65739 QUB65733:QUB65739 RDX65733:RDX65739 RNT65733:RNT65739 RXP65733:RXP65739 SHL65733:SHL65739 SRH65733:SRH65739 TBD65733:TBD65739 TKZ65733:TKZ65739 TUV65733:TUV65739 UER65733:UER65739 UON65733:UON65739 UYJ65733:UYJ65739 VIF65733:VIF65739 VSB65733:VSB65739 WBX65733:WBX65739 WLT65733:WLT65739 WVP65733:WVP65739 H131269:H131275 JD131269:JD131275 SZ131269:SZ131275 ACV131269:ACV131275 AMR131269:AMR131275 AWN131269:AWN131275 BGJ131269:BGJ131275 BQF131269:BQF131275 CAB131269:CAB131275 CJX131269:CJX131275 CTT131269:CTT131275 DDP131269:DDP131275 DNL131269:DNL131275 DXH131269:DXH131275 EHD131269:EHD131275 EQZ131269:EQZ131275 FAV131269:FAV131275 FKR131269:FKR131275 FUN131269:FUN131275 GEJ131269:GEJ131275 GOF131269:GOF131275 GYB131269:GYB131275 HHX131269:HHX131275 HRT131269:HRT131275 IBP131269:IBP131275 ILL131269:ILL131275 IVH131269:IVH131275 JFD131269:JFD131275 JOZ131269:JOZ131275 JYV131269:JYV131275 KIR131269:KIR131275 KSN131269:KSN131275 LCJ131269:LCJ131275 LMF131269:LMF131275 LWB131269:LWB131275 MFX131269:MFX131275 MPT131269:MPT131275 MZP131269:MZP131275 NJL131269:NJL131275 NTH131269:NTH131275 ODD131269:ODD131275 OMZ131269:OMZ131275 OWV131269:OWV131275 PGR131269:PGR131275 PQN131269:PQN131275 QAJ131269:QAJ131275 QKF131269:QKF131275 QUB131269:QUB131275 RDX131269:RDX131275 RNT131269:RNT131275 RXP131269:RXP131275 SHL131269:SHL131275 SRH131269:SRH131275 TBD131269:TBD131275 TKZ131269:TKZ131275 TUV131269:TUV131275 UER131269:UER131275 UON131269:UON131275 UYJ131269:UYJ131275 VIF131269:VIF131275 VSB131269:VSB131275 WBX131269:WBX131275 WLT131269:WLT131275 WVP131269:WVP131275 H196805:H196811 JD196805:JD196811 SZ196805:SZ196811 ACV196805:ACV196811 AMR196805:AMR196811 AWN196805:AWN196811 BGJ196805:BGJ196811 BQF196805:BQF196811 CAB196805:CAB196811 CJX196805:CJX196811 CTT196805:CTT196811 DDP196805:DDP196811 DNL196805:DNL196811 DXH196805:DXH196811 EHD196805:EHD196811 EQZ196805:EQZ196811 FAV196805:FAV196811 FKR196805:FKR196811 FUN196805:FUN196811 GEJ196805:GEJ196811 GOF196805:GOF196811 GYB196805:GYB196811 HHX196805:HHX196811 HRT196805:HRT196811 IBP196805:IBP196811 ILL196805:ILL196811 IVH196805:IVH196811 JFD196805:JFD196811 JOZ196805:JOZ196811 JYV196805:JYV196811 KIR196805:KIR196811 KSN196805:KSN196811 LCJ196805:LCJ196811 LMF196805:LMF196811 LWB196805:LWB196811 MFX196805:MFX196811 MPT196805:MPT196811 MZP196805:MZP196811 NJL196805:NJL196811 NTH196805:NTH196811 ODD196805:ODD196811 OMZ196805:OMZ196811 OWV196805:OWV196811 PGR196805:PGR196811 PQN196805:PQN196811 QAJ196805:QAJ196811 QKF196805:QKF196811 QUB196805:QUB196811 RDX196805:RDX196811 RNT196805:RNT196811 RXP196805:RXP196811 SHL196805:SHL196811 SRH196805:SRH196811 TBD196805:TBD196811 TKZ196805:TKZ196811 TUV196805:TUV196811 UER196805:UER196811 UON196805:UON196811 UYJ196805:UYJ196811 VIF196805:VIF196811 VSB196805:VSB196811 WBX196805:WBX196811 WLT196805:WLT196811 WVP196805:WVP196811 H262341:H262347 JD262341:JD262347 SZ262341:SZ262347 ACV262341:ACV262347 AMR262341:AMR262347 AWN262341:AWN262347 BGJ262341:BGJ262347 BQF262341:BQF262347 CAB262341:CAB262347 CJX262341:CJX262347 CTT262341:CTT262347 DDP262341:DDP262347 DNL262341:DNL262347 DXH262341:DXH262347 EHD262341:EHD262347 EQZ262341:EQZ262347 FAV262341:FAV262347 FKR262341:FKR262347 FUN262341:FUN262347 GEJ262341:GEJ262347 GOF262341:GOF262347 GYB262341:GYB262347 HHX262341:HHX262347 HRT262341:HRT262347 IBP262341:IBP262347 ILL262341:ILL262347 IVH262341:IVH262347 JFD262341:JFD262347 JOZ262341:JOZ262347 JYV262341:JYV262347 KIR262341:KIR262347 KSN262341:KSN262347 LCJ262341:LCJ262347 LMF262341:LMF262347 LWB262341:LWB262347 MFX262341:MFX262347 MPT262341:MPT262347 MZP262341:MZP262347 NJL262341:NJL262347 NTH262341:NTH262347 ODD262341:ODD262347 OMZ262341:OMZ262347 OWV262341:OWV262347 PGR262341:PGR262347 PQN262341:PQN262347 QAJ262341:QAJ262347 QKF262341:QKF262347 QUB262341:QUB262347 RDX262341:RDX262347 RNT262341:RNT262347 RXP262341:RXP262347 SHL262341:SHL262347 SRH262341:SRH262347 TBD262341:TBD262347 TKZ262341:TKZ262347 TUV262341:TUV262347 UER262341:UER262347 UON262341:UON262347 UYJ262341:UYJ262347 VIF262341:VIF262347 VSB262341:VSB262347 WBX262341:WBX262347 WLT262341:WLT262347 WVP262341:WVP262347 H327877:H327883 JD327877:JD327883 SZ327877:SZ327883 ACV327877:ACV327883 AMR327877:AMR327883 AWN327877:AWN327883 BGJ327877:BGJ327883 BQF327877:BQF327883 CAB327877:CAB327883 CJX327877:CJX327883 CTT327877:CTT327883 DDP327877:DDP327883 DNL327877:DNL327883 DXH327877:DXH327883 EHD327877:EHD327883 EQZ327877:EQZ327883 FAV327877:FAV327883 FKR327877:FKR327883 FUN327877:FUN327883 GEJ327877:GEJ327883 GOF327877:GOF327883 GYB327877:GYB327883 HHX327877:HHX327883 HRT327877:HRT327883 IBP327877:IBP327883 ILL327877:ILL327883 IVH327877:IVH327883 JFD327877:JFD327883 JOZ327877:JOZ327883 JYV327877:JYV327883 KIR327877:KIR327883 KSN327877:KSN327883 LCJ327877:LCJ327883 LMF327877:LMF327883 LWB327877:LWB327883 MFX327877:MFX327883 MPT327877:MPT327883 MZP327877:MZP327883 NJL327877:NJL327883 NTH327877:NTH327883 ODD327877:ODD327883 OMZ327877:OMZ327883 OWV327877:OWV327883 PGR327877:PGR327883 PQN327877:PQN327883 QAJ327877:QAJ327883 QKF327877:QKF327883 QUB327877:QUB327883 RDX327877:RDX327883 RNT327877:RNT327883 RXP327877:RXP327883 SHL327877:SHL327883 SRH327877:SRH327883 TBD327877:TBD327883 TKZ327877:TKZ327883 TUV327877:TUV327883 UER327877:UER327883 UON327877:UON327883 UYJ327877:UYJ327883 VIF327877:VIF327883 VSB327877:VSB327883 WBX327877:WBX327883 WLT327877:WLT327883 WVP327877:WVP327883 H393413:H393419 JD393413:JD393419 SZ393413:SZ393419 ACV393413:ACV393419 AMR393413:AMR393419 AWN393413:AWN393419 BGJ393413:BGJ393419 BQF393413:BQF393419 CAB393413:CAB393419 CJX393413:CJX393419 CTT393413:CTT393419 DDP393413:DDP393419 DNL393413:DNL393419 DXH393413:DXH393419 EHD393413:EHD393419 EQZ393413:EQZ393419 FAV393413:FAV393419 FKR393413:FKR393419 FUN393413:FUN393419 GEJ393413:GEJ393419 GOF393413:GOF393419 GYB393413:GYB393419 HHX393413:HHX393419 HRT393413:HRT393419 IBP393413:IBP393419 ILL393413:ILL393419 IVH393413:IVH393419 JFD393413:JFD393419 JOZ393413:JOZ393419 JYV393413:JYV393419 KIR393413:KIR393419 KSN393413:KSN393419 LCJ393413:LCJ393419 LMF393413:LMF393419 LWB393413:LWB393419 MFX393413:MFX393419 MPT393413:MPT393419 MZP393413:MZP393419 NJL393413:NJL393419 NTH393413:NTH393419 ODD393413:ODD393419 OMZ393413:OMZ393419 OWV393413:OWV393419 PGR393413:PGR393419 PQN393413:PQN393419 QAJ393413:QAJ393419 QKF393413:QKF393419 QUB393413:QUB393419 RDX393413:RDX393419 RNT393413:RNT393419 RXP393413:RXP393419 SHL393413:SHL393419 SRH393413:SRH393419 TBD393413:TBD393419 TKZ393413:TKZ393419 TUV393413:TUV393419 UER393413:UER393419 UON393413:UON393419 UYJ393413:UYJ393419 VIF393413:VIF393419 VSB393413:VSB393419 WBX393413:WBX393419 WLT393413:WLT393419 WVP393413:WVP393419 H458949:H458955 JD458949:JD458955 SZ458949:SZ458955 ACV458949:ACV458955 AMR458949:AMR458955 AWN458949:AWN458955 BGJ458949:BGJ458955 BQF458949:BQF458955 CAB458949:CAB458955 CJX458949:CJX458955 CTT458949:CTT458955 DDP458949:DDP458955 DNL458949:DNL458955 DXH458949:DXH458955 EHD458949:EHD458955 EQZ458949:EQZ458955 FAV458949:FAV458955 FKR458949:FKR458955 FUN458949:FUN458955 GEJ458949:GEJ458955 GOF458949:GOF458955 GYB458949:GYB458955 HHX458949:HHX458955 HRT458949:HRT458955 IBP458949:IBP458955 ILL458949:ILL458955 IVH458949:IVH458955 JFD458949:JFD458955 JOZ458949:JOZ458955 JYV458949:JYV458955 KIR458949:KIR458955 KSN458949:KSN458955 LCJ458949:LCJ458955 LMF458949:LMF458955 LWB458949:LWB458955 MFX458949:MFX458955 MPT458949:MPT458955 MZP458949:MZP458955 NJL458949:NJL458955 NTH458949:NTH458955 ODD458949:ODD458955 OMZ458949:OMZ458955 OWV458949:OWV458955 PGR458949:PGR458955 PQN458949:PQN458955 QAJ458949:QAJ458955 QKF458949:QKF458955 QUB458949:QUB458955 RDX458949:RDX458955 RNT458949:RNT458955 RXP458949:RXP458955 SHL458949:SHL458955 SRH458949:SRH458955 TBD458949:TBD458955 TKZ458949:TKZ458955 TUV458949:TUV458955 UER458949:UER458955 UON458949:UON458955 UYJ458949:UYJ458955 VIF458949:VIF458955 VSB458949:VSB458955 WBX458949:WBX458955 WLT458949:WLT458955 WVP458949:WVP458955 H524485:H524491 JD524485:JD524491 SZ524485:SZ524491 ACV524485:ACV524491 AMR524485:AMR524491 AWN524485:AWN524491 BGJ524485:BGJ524491 BQF524485:BQF524491 CAB524485:CAB524491 CJX524485:CJX524491 CTT524485:CTT524491 DDP524485:DDP524491 DNL524485:DNL524491 DXH524485:DXH524491 EHD524485:EHD524491 EQZ524485:EQZ524491 FAV524485:FAV524491 FKR524485:FKR524491 FUN524485:FUN524491 GEJ524485:GEJ524491 GOF524485:GOF524491 GYB524485:GYB524491 HHX524485:HHX524491 HRT524485:HRT524491 IBP524485:IBP524491 ILL524485:ILL524491 IVH524485:IVH524491 JFD524485:JFD524491 JOZ524485:JOZ524491 JYV524485:JYV524491 KIR524485:KIR524491 KSN524485:KSN524491 LCJ524485:LCJ524491 LMF524485:LMF524491 LWB524485:LWB524491 MFX524485:MFX524491 MPT524485:MPT524491 MZP524485:MZP524491 NJL524485:NJL524491 NTH524485:NTH524491 ODD524485:ODD524491 OMZ524485:OMZ524491 OWV524485:OWV524491 PGR524485:PGR524491 PQN524485:PQN524491 QAJ524485:QAJ524491 QKF524485:QKF524491 QUB524485:QUB524491 RDX524485:RDX524491 RNT524485:RNT524491 RXP524485:RXP524491 SHL524485:SHL524491 SRH524485:SRH524491 TBD524485:TBD524491 TKZ524485:TKZ524491 TUV524485:TUV524491 UER524485:UER524491 UON524485:UON524491 UYJ524485:UYJ524491 VIF524485:VIF524491 VSB524485:VSB524491 WBX524485:WBX524491 WLT524485:WLT524491 WVP524485:WVP524491 H590021:H590027 JD590021:JD590027 SZ590021:SZ590027 ACV590021:ACV590027 AMR590021:AMR590027 AWN590021:AWN590027 BGJ590021:BGJ590027 BQF590021:BQF590027 CAB590021:CAB590027 CJX590021:CJX590027 CTT590021:CTT590027 DDP590021:DDP590027 DNL590021:DNL590027 DXH590021:DXH590027 EHD590021:EHD590027 EQZ590021:EQZ590027 FAV590021:FAV590027 FKR590021:FKR590027 FUN590021:FUN590027 GEJ590021:GEJ590027 GOF590021:GOF590027 GYB590021:GYB590027 HHX590021:HHX590027 HRT590021:HRT590027 IBP590021:IBP590027 ILL590021:ILL590027 IVH590021:IVH590027 JFD590021:JFD590027 JOZ590021:JOZ590027 JYV590021:JYV590027 KIR590021:KIR590027 KSN590021:KSN590027 LCJ590021:LCJ590027 LMF590021:LMF590027 LWB590021:LWB590027 MFX590021:MFX590027 MPT590021:MPT590027 MZP590021:MZP590027 NJL590021:NJL590027 NTH590021:NTH590027 ODD590021:ODD590027 OMZ590021:OMZ590027 OWV590021:OWV590027 PGR590021:PGR590027 PQN590021:PQN590027 QAJ590021:QAJ590027 QKF590021:QKF590027 QUB590021:QUB590027 RDX590021:RDX590027 RNT590021:RNT590027 RXP590021:RXP590027 SHL590021:SHL590027 SRH590021:SRH590027 TBD590021:TBD590027 TKZ590021:TKZ590027 TUV590021:TUV590027 UER590021:UER590027 UON590021:UON590027 UYJ590021:UYJ590027 VIF590021:VIF590027 VSB590021:VSB590027 WBX590021:WBX590027 WLT590021:WLT590027 WVP590021:WVP590027 H655557:H655563 JD655557:JD655563 SZ655557:SZ655563 ACV655557:ACV655563 AMR655557:AMR655563 AWN655557:AWN655563 BGJ655557:BGJ655563 BQF655557:BQF655563 CAB655557:CAB655563 CJX655557:CJX655563 CTT655557:CTT655563 DDP655557:DDP655563 DNL655557:DNL655563 DXH655557:DXH655563 EHD655557:EHD655563 EQZ655557:EQZ655563 FAV655557:FAV655563 FKR655557:FKR655563 FUN655557:FUN655563 GEJ655557:GEJ655563 GOF655557:GOF655563 GYB655557:GYB655563 HHX655557:HHX655563 HRT655557:HRT655563 IBP655557:IBP655563 ILL655557:ILL655563 IVH655557:IVH655563 JFD655557:JFD655563 JOZ655557:JOZ655563 JYV655557:JYV655563 KIR655557:KIR655563 KSN655557:KSN655563 LCJ655557:LCJ655563 LMF655557:LMF655563 LWB655557:LWB655563 MFX655557:MFX655563 MPT655557:MPT655563 MZP655557:MZP655563 NJL655557:NJL655563 NTH655557:NTH655563 ODD655557:ODD655563 OMZ655557:OMZ655563 OWV655557:OWV655563 PGR655557:PGR655563 PQN655557:PQN655563 QAJ655557:QAJ655563 QKF655557:QKF655563 QUB655557:QUB655563 RDX655557:RDX655563 RNT655557:RNT655563 RXP655557:RXP655563 SHL655557:SHL655563 SRH655557:SRH655563 TBD655557:TBD655563 TKZ655557:TKZ655563 TUV655557:TUV655563 UER655557:UER655563 UON655557:UON655563 UYJ655557:UYJ655563 VIF655557:VIF655563 VSB655557:VSB655563 WBX655557:WBX655563 WLT655557:WLT655563 WVP655557:WVP655563 H721093:H721099 JD721093:JD721099 SZ721093:SZ721099 ACV721093:ACV721099 AMR721093:AMR721099 AWN721093:AWN721099 BGJ721093:BGJ721099 BQF721093:BQF721099 CAB721093:CAB721099 CJX721093:CJX721099 CTT721093:CTT721099 DDP721093:DDP721099 DNL721093:DNL721099 DXH721093:DXH721099 EHD721093:EHD721099 EQZ721093:EQZ721099 FAV721093:FAV721099 FKR721093:FKR721099 FUN721093:FUN721099 GEJ721093:GEJ721099 GOF721093:GOF721099 GYB721093:GYB721099 HHX721093:HHX721099 HRT721093:HRT721099 IBP721093:IBP721099 ILL721093:ILL721099 IVH721093:IVH721099 JFD721093:JFD721099 JOZ721093:JOZ721099 JYV721093:JYV721099 KIR721093:KIR721099 KSN721093:KSN721099 LCJ721093:LCJ721099 LMF721093:LMF721099 LWB721093:LWB721099 MFX721093:MFX721099 MPT721093:MPT721099 MZP721093:MZP721099 NJL721093:NJL721099 NTH721093:NTH721099 ODD721093:ODD721099 OMZ721093:OMZ721099 OWV721093:OWV721099 PGR721093:PGR721099 PQN721093:PQN721099 QAJ721093:QAJ721099 QKF721093:QKF721099 QUB721093:QUB721099 RDX721093:RDX721099 RNT721093:RNT721099 RXP721093:RXP721099 SHL721093:SHL721099 SRH721093:SRH721099 TBD721093:TBD721099 TKZ721093:TKZ721099 TUV721093:TUV721099 UER721093:UER721099 UON721093:UON721099 UYJ721093:UYJ721099 VIF721093:VIF721099 VSB721093:VSB721099 WBX721093:WBX721099 WLT721093:WLT721099 WVP721093:WVP721099 H786629:H786635 JD786629:JD786635 SZ786629:SZ786635 ACV786629:ACV786635 AMR786629:AMR786635 AWN786629:AWN786635 BGJ786629:BGJ786635 BQF786629:BQF786635 CAB786629:CAB786635 CJX786629:CJX786635 CTT786629:CTT786635 DDP786629:DDP786635 DNL786629:DNL786635 DXH786629:DXH786635 EHD786629:EHD786635 EQZ786629:EQZ786635 FAV786629:FAV786635 FKR786629:FKR786635 FUN786629:FUN786635 GEJ786629:GEJ786635 GOF786629:GOF786635 GYB786629:GYB786635 HHX786629:HHX786635 HRT786629:HRT786635 IBP786629:IBP786635 ILL786629:ILL786635 IVH786629:IVH786635 JFD786629:JFD786635 JOZ786629:JOZ786635 JYV786629:JYV786635 KIR786629:KIR786635 KSN786629:KSN786635 LCJ786629:LCJ786635 LMF786629:LMF786635 LWB786629:LWB786635 MFX786629:MFX786635 MPT786629:MPT786635 MZP786629:MZP786635 NJL786629:NJL786635 NTH786629:NTH786635 ODD786629:ODD786635 OMZ786629:OMZ786635 OWV786629:OWV786635 PGR786629:PGR786635 PQN786629:PQN786635 QAJ786629:QAJ786635 QKF786629:QKF786635 QUB786629:QUB786635 RDX786629:RDX786635 RNT786629:RNT786635 RXP786629:RXP786635 SHL786629:SHL786635 SRH786629:SRH786635 TBD786629:TBD786635 TKZ786629:TKZ786635 TUV786629:TUV786635 UER786629:UER786635 UON786629:UON786635 UYJ786629:UYJ786635 VIF786629:VIF786635 VSB786629:VSB786635 WBX786629:WBX786635 WLT786629:WLT786635 WVP786629:WVP786635 H852165:H852171 JD852165:JD852171 SZ852165:SZ852171 ACV852165:ACV852171 AMR852165:AMR852171 AWN852165:AWN852171 BGJ852165:BGJ852171 BQF852165:BQF852171 CAB852165:CAB852171 CJX852165:CJX852171 CTT852165:CTT852171 DDP852165:DDP852171 DNL852165:DNL852171 DXH852165:DXH852171 EHD852165:EHD852171 EQZ852165:EQZ852171 FAV852165:FAV852171 FKR852165:FKR852171 FUN852165:FUN852171 GEJ852165:GEJ852171 GOF852165:GOF852171 GYB852165:GYB852171 HHX852165:HHX852171 HRT852165:HRT852171 IBP852165:IBP852171 ILL852165:ILL852171 IVH852165:IVH852171 JFD852165:JFD852171 JOZ852165:JOZ852171 JYV852165:JYV852171 KIR852165:KIR852171 KSN852165:KSN852171 LCJ852165:LCJ852171 LMF852165:LMF852171 LWB852165:LWB852171 MFX852165:MFX852171 MPT852165:MPT852171 MZP852165:MZP852171 NJL852165:NJL852171 NTH852165:NTH852171 ODD852165:ODD852171 OMZ852165:OMZ852171 OWV852165:OWV852171 PGR852165:PGR852171 PQN852165:PQN852171 QAJ852165:QAJ852171 QKF852165:QKF852171 QUB852165:QUB852171 RDX852165:RDX852171 RNT852165:RNT852171 RXP852165:RXP852171 SHL852165:SHL852171 SRH852165:SRH852171 TBD852165:TBD852171 TKZ852165:TKZ852171 TUV852165:TUV852171 UER852165:UER852171 UON852165:UON852171 UYJ852165:UYJ852171 VIF852165:VIF852171 VSB852165:VSB852171 WBX852165:WBX852171 WLT852165:WLT852171 WVP852165:WVP852171 H917701:H917707 JD917701:JD917707 SZ917701:SZ917707 ACV917701:ACV917707 AMR917701:AMR917707 AWN917701:AWN917707 BGJ917701:BGJ917707 BQF917701:BQF917707 CAB917701:CAB917707 CJX917701:CJX917707 CTT917701:CTT917707 DDP917701:DDP917707 DNL917701:DNL917707 DXH917701:DXH917707 EHD917701:EHD917707 EQZ917701:EQZ917707 FAV917701:FAV917707 FKR917701:FKR917707 FUN917701:FUN917707 GEJ917701:GEJ917707 GOF917701:GOF917707 GYB917701:GYB917707 HHX917701:HHX917707 HRT917701:HRT917707 IBP917701:IBP917707 ILL917701:ILL917707 IVH917701:IVH917707 JFD917701:JFD917707 JOZ917701:JOZ917707 JYV917701:JYV917707 KIR917701:KIR917707 KSN917701:KSN917707 LCJ917701:LCJ917707 LMF917701:LMF917707 LWB917701:LWB917707 MFX917701:MFX917707 MPT917701:MPT917707 MZP917701:MZP917707 NJL917701:NJL917707 NTH917701:NTH917707 ODD917701:ODD917707 OMZ917701:OMZ917707 OWV917701:OWV917707 PGR917701:PGR917707 PQN917701:PQN917707 QAJ917701:QAJ917707 QKF917701:QKF917707 QUB917701:QUB917707 RDX917701:RDX917707 RNT917701:RNT917707 RXP917701:RXP917707 SHL917701:SHL917707 SRH917701:SRH917707 TBD917701:TBD917707 TKZ917701:TKZ917707 TUV917701:TUV917707 UER917701:UER917707 UON917701:UON917707 UYJ917701:UYJ917707 VIF917701:VIF917707 VSB917701:VSB917707 WBX917701:WBX917707 WLT917701:WLT917707 WVP917701:WVP917707 H983237:H983243 JD983237:JD983243 SZ983237:SZ983243 ACV983237:ACV983243 AMR983237:AMR983243 AWN983237:AWN983243 BGJ983237:BGJ983243 BQF983237:BQF983243 CAB983237:CAB983243 CJX983237:CJX983243 CTT983237:CTT983243 DDP983237:DDP983243 DNL983237:DNL983243 DXH983237:DXH983243 EHD983237:EHD983243 EQZ983237:EQZ983243 FAV983237:FAV983243 FKR983237:FKR983243 FUN983237:FUN983243 GEJ983237:GEJ983243 GOF983237:GOF983243 GYB983237:GYB983243 HHX983237:HHX983243 HRT983237:HRT983243 IBP983237:IBP983243 ILL983237:ILL983243 IVH983237:IVH983243 JFD983237:JFD983243 JOZ983237:JOZ983243 JYV983237:JYV983243 KIR983237:KIR983243 KSN983237:KSN983243 LCJ983237:LCJ983243 LMF983237:LMF983243 LWB983237:LWB983243 MFX983237:MFX983243 MPT983237:MPT983243 MZP983237:MZP983243 NJL983237:NJL983243 NTH983237:NTH983243 ODD983237:ODD983243 OMZ983237:OMZ983243 OWV983237:OWV983243 PGR983237:PGR983243 PQN983237:PQN983243 QAJ983237:QAJ983243 QKF983237:QKF983243 QUB983237:QUB983243 RDX983237:RDX983243 RNT983237:RNT983243 RXP983237:RXP983243 SHL983237:SHL983243 SRH983237:SRH983243 TBD983237:TBD983243 TKZ983237:TKZ983243 TUV983237:TUV983243 UER983237:UER983243 UON983237:UON983243 UYJ983237:UYJ983243 VIF983237:VIF983243 VSB983237:VSB983243 WBX983237:WBX983243 WLT983237:WLT983243 WVP983237:WVP983243 H209:H224 JD209:JD224 SZ209:SZ224 ACV209:ACV224 AMR209:AMR224 AWN209:AWN224 BGJ209:BGJ224 BQF209:BQF224 CAB209:CAB224 CJX209:CJX224 CTT209:CTT224 DDP209:DDP224 DNL209:DNL224 DXH209:DXH224 EHD209:EHD224 EQZ209:EQZ224 FAV209:FAV224 FKR209:FKR224 FUN209:FUN224 GEJ209:GEJ224 GOF209:GOF224 GYB209:GYB224 HHX209:HHX224 HRT209:HRT224 IBP209:IBP224 ILL209:ILL224 IVH209:IVH224 JFD209:JFD224 JOZ209:JOZ224 JYV209:JYV224 KIR209:KIR224 KSN209:KSN224 LCJ209:LCJ224 LMF209:LMF224 LWB209:LWB224 MFX209:MFX224 MPT209:MPT224 MZP209:MZP224 NJL209:NJL224 NTH209:NTH224 ODD209:ODD224 OMZ209:OMZ224 OWV209:OWV224 PGR209:PGR224 PQN209:PQN224 QAJ209:QAJ224 QKF209:QKF224 QUB209:QUB224 RDX209:RDX224 RNT209:RNT224 RXP209:RXP224 SHL209:SHL224 SRH209:SRH224 TBD209:TBD224 TKZ209:TKZ224 TUV209:TUV224 UER209:UER224 UON209:UON224 UYJ209:UYJ224 VIF209:VIF224 VSB209:VSB224 WBX209:WBX224 WLT209:WLT224 WVP209:WVP224 H65745:H65760 JD65745:JD65760 SZ65745:SZ65760 ACV65745:ACV65760 AMR65745:AMR65760 AWN65745:AWN65760 BGJ65745:BGJ65760 BQF65745:BQF65760 CAB65745:CAB65760 CJX65745:CJX65760 CTT65745:CTT65760 DDP65745:DDP65760 DNL65745:DNL65760 DXH65745:DXH65760 EHD65745:EHD65760 EQZ65745:EQZ65760 FAV65745:FAV65760 FKR65745:FKR65760 FUN65745:FUN65760 GEJ65745:GEJ65760 GOF65745:GOF65760 GYB65745:GYB65760 HHX65745:HHX65760 HRT65745:HRT65760 IBP65745:IBP65760 ILL65745:ILL65760 IVH65745:IVH65760 JFD65745:JFD65760 JOZ65745:JOZ65760 JYV65745:JYV65760 KIR65745:KIR65760 KSN65745:KSN65760 LCJ65745:LCJ65760 LMF65745:LMF65760 LWB65745:LWB65760 MFX65745:MFX65760 MPT65745:MPT65760 MZP65745:MZP65760 NJL65745:NJL65760 NTH65745:NTH65760 ODD65745:ODD65760 OMZ65745:OMZ65760 OWV65745:OWV65760 PGR65745:PGR65760 PQN65745:PQN65760 QAJ65745:QAJ65760 QKF65745:QKF65760 QUB65745:QUB65760 RDX65745:RDX65760 RNT65745:RNT65760 RXP65745:RXP65760 SHL65745:SHL65760 SRH65745:SRH65760 TBD65745:TBD65760 TKZ65745:TKZ65760 TUV65745:TUV65760 UER65745:UER65760 UON65745:UON65760 UYJ65745:UYJ65760 VIF65745:VIF65760 VSB65745:VSB65760 WBX65745:WBX65760 WLT65745:WLT65760 WVP65745:WVP65760 H131281:H131296 JD131281:JD131296 SZ131281:SZ131296 ACV131281:ACV131296 AMR131281:AMR131296 AWN131281:AWN131296 BGJ131281:BGJ131296 BQF131281:BQF131296 CAB131281:CAB131296 CJX131281:CJX131296 CTT131281:CTT131296 DDP131281:DDP131296 DNL131281:DNL131296 DXH131281:DXH131296 EHD131281:EHD131296 EQZ131281:EQZ131296 FAV131281:FAV131296 FKR131281:FKR131296 FUN131281:FUN131296 GEJ131281:GEJ131296 GOF131281:GOF131296 GYB131281:GYB131296 HHX131281:HHX131296 HRT131281:HRT131296 IBP131281:IBP131296 ILL131281:ILL131296 IVH131281:IVH131296 JFD131281:JFD131296 JOZ131281:JOZ131296 JYV131281:JYV131296 KIR131281:KIR131296 KSN131281:KSN131296 LCJ131281:LCJ131296 LMF131281:LMF131296 LWB131281:LWB131296 MFX131281:MFX131296 MPT131281:MPT131296 MZP131281:MZP131296 NJL131281:NJL131296 NTH131281:NTH131296 ODD131281:ODD131296 OMZ131281:OMZ131296 OWV131281:OWV131296 PGR131281:PGR131296 PQN131281:PQN131296 QAJ131281:QAJ131296 QKF131281:QKF131296 QUB131281:QUB131296 RDX131281:RDX131296 RNT131281:RNT131296 RXP131281:RXP131296 SHL131281:SHL131296 SRH131281:SRH131296 TBD131281:TBD131296 TKZ131281:TKZ131296 TUV131281:TUV131296 UER131281:UER131296 UON131281:UON131296 UYJ131281:UYJ131296 VIF131281:VIF131296 VSB131281:VSB131296 WBX131281:WBX131296 WLT131281:WLT131296 WVP131281:WVP131296 H196817:H196832 JD196817:JD196832 SZ196817:SZ196832 ACV196817:ACV196832 AMR196817:AMR196832 AWN196817:AWN196832 BGJ196817:BGJ196832 BQF196817:BQF196832 CAB196817:CAB196832 CJX196817:CJX196832 CTT196817:CTT196832 DDP196817:DDP196832 DNL196817:DNL196832 DXH196817:DXH196832 EHD196817:EHD196832 EQZ196817:EQZ196832 FAV196817:FAV196832 FKR196817:FKR196832 FUN196817:FUN196832 GEJ196817:GEJ196832 GOF196817:GOF196832 GYB196817:GYB196832 HHX196817:HHX196832 HRT196817:HRT196832 IBP196817:IBP196832 ILL196817:ILL196832 IVH196817:IVH196832 JFD196817:JFD196832 JOZ196817:JOZ196832 JYV196817:JYV196832 KIR196817:KIR196832 KSN196817:KSN196832 LCJ196817:LCJ196832 LMF196817:LMF196832 LWB196817:LWB196832 MFX196817:MFX196832 MPT196817:MPT196832 MZP196817:MZP196832 NJL196817:NJL196832 NTH196817:NTH196832 ODD196817:ODD196832 OMZ196817:OMZ196832 OWV196817:OWV196832 PGR196817:PGR196832 PQN196817:PQN196832 QAJ196817:QAJ196832 QKF196817:QKF196832 QUB196817:QUB196832 RDX196817:RDX196832 RNT196817:RNT196832 RXP196817:RXP196832 SHL196817:SHL196832 SRH196817:SRH196832 TBD196817:TBD196832 TKZ196817:TKZ196832 TUV196817:TUV196832 UER196817:UER196832 UON196817:UON196832 UYJ196817:UYJ196832 VIF196817:VIF196832 VSB196817:VSB196832 WBX196817:WBX196832 WLT196817:WLT196832 WVP196817:WVP196832 H262353:H262368 JD262353:JD262368 SZ262353:SZ262368 ACV262353:ACV262368 AMR262353:AMR262368 AWN262353:AWN262368 BGJ262353:BGJ262368 BQF262353:BQF262368 CAB262353:CAB262368 CJX262353:CJX262368 CTT262353:CTT262368 DDP262353:DDP262368 DNL262353:DNL262368 DXH262353:DXH262368 EHD262353:EHD262368 EQZ262353:EQZ262368 FAV262353:FAV262368 FKR262353:FKR262368 FUN262353:FUN262368 GEJ262353:GEJ262368 GOF262353:GOF262368 GYB262353:GYB262368 HHX262353:HHX262368 HRT262353:HRT262368 IBP262353:IBP262368 ILL262353:ILL262368 IVH262353:IVH262368 JFD262353:JFD262368 JOZ262353:JOZ262368 JYV262353:JYV262368 KIR262353:KIR262368 KSN262353:KSN262368 LCJ262353:LCJ262368 LMF262353:LMF262368 LWB262353:LWB262368 MFX262353:MFX262368 MPT262353:MPT262368 MZP262353:MZP262368 NJL262353:NJL262368 NTH262353:NTH262368 ODD262353:ODD262368 OMZ262353:OMZ262368 OWV262353:OWV262368 PGR262353:PGR262368 PQN262353:PQN262368 QAJ262353:QAJ262368 QKF262353:QKF262368 QUB262353:QUB262368 RDX262353:RDX262368 RNT262353:RNT262368 RXP262353:RXP262368 SHL262353:SHL262368 SRH262353:SRH262368 TBD262353:TBD262368 TKZ262353:TKZ262368 TUV262353:TUV262368 UER262353:UER262368 UON262353:UON262368 UYJ262353:UYJ262368 VIF262353:VIF262368 VSB262353:VSB262368 WBX262353:WBX262368 WLT262353:WLT262368 WVP262353:WVP262368 H327889:H327904 JD327889:JD327904 SZ327889:SZ327904 ACV327889:ACV327904 AMR327889:AMR327904 AWN327889:AWN327904 BGJ327889:BGJ327904 BQF327889:BQF327904 CAB327889:CAB327904 CJX327889:CJX327904 CTT327889:CTT327904 DDP327889:DDP327904 DNL327889:DNL327904 DXH327889:DXH327904 EHD327889:EHD327904 EQZ327889:EQZ327904 FAV327889:FAV327904 FKR327889:FKR327904 FUN327889:FUN327904 GEJ327889:GEJ327904 GOF327889:GOF327904 GYB327889:GYB327904 HHX327889:HHX327904 HRT327889:HRT327904 IBP327889:IBP327904 ILL327889:ILL327904 IVH327889:IVH327904 JFD327889:JFD327904 JOZ327889:JOZ327904 JYV327889:JYV327904 KIR327889:KIR327904 KSN327889:KSN327904 LCJ327889:LCJ327904 LMF327889:LMF327904 LWB327889:LWB327904 MFX327889:MFX327904 MPT327889:MPT327904 MZP327889:MZP327904 NJL327889:NJL327904 NTH327889:NTH327904 ODD327889:ODD327904 OMZ327889:OMZ327904 OWV327889:OWV327904 PGR327889:PGR327904 PQN327889:PQN327904 QAJ327889:QAJ327904 QKF327889:QKF327904 QUB327889:QUB327904 RDX327889:RDX327904 RNT327889:RNT327904 RXP327889:RXP327904 SHL327889:SHL327904 SRH327889:SRH327904 TBD327889:TBD327904 TKZ327889:TKZ327904 TUV327889:TUV327904 UER327889:UER327904 UON327889:UON327904 UYJ327889:UYJ327904 VIF327889:VIF327904 VSB327889:VSB327904 WBX327889:WBX327904 WLT327889:WLT327904 WVP327889:WVP327904 H393425:H393440 JD393425:JD393440 SZ393425:SZ393440 ACV393425:ACV393440 AMR393425:AMR393440 AWN393425:AWN393440 BGJ393425:BGJ393440 BQF393425:BQF393440 CAB393425:CAB393440 CJX393425:CJX393440 CTT393425:CTT393440 DDP393425:DDP393440 DNL393425:DNL393440 DXH393425:DXH393440 EHD393425:EHD393440 EQZ393425:EQZ393440 FAV393425:FAV393440 FKR393425:FKR393440 FUN393425:FUN393440 GEJ393425:GEJ393440 GOF393425:GOF393440 GYB393425:GYB393440 HHX393425:HHX393440 HRT393425:HRT393440 IBP393425:IBP393440 ILL393425:ILL393440 IVH393425:IVH393440 JFD393425:JFD393440 JOZ393425:JOZ393440 JYV393425:JYV393440 KIR393425:KIR393440 KSN393425:KSN393440 LCJ393425:LCJ393440 LMF393425:LMF393440 LWB393425:LWB393440 MFX393425:MFX393440 MPT393425:MPT393440 MZP393425:MZP393440 NJL393425:NJL393440 NTH393425:NTH393440 ODD393425:ODD393440 OMZ393425:OMZ393440 OWV393425:OWV393440 PGR393425:PGR393440 PQN393425:PQN393440 QAJ393425:QAJ393440 QKF393425:QKF393440 QUB393425:QUB393440 RDX393425:RDX393440 RNT393425:RNT393440 RXP393425:RXP393440 SHL393425:SHL393440 SRH393425:SRH393440 TBD393425:TBD393440 TKZ393425:TKZ393440 TUV393425:TUV393440 UER393425:UER393440 UON393425:UON393440 UYJ393425:UYJ393440 VIF393425:VIF393440 VSB393425:VSB393440 WBX393425:WBX393440 WLT393425:WLT393440 WVP393425:WVP393440 H458961:H458976 JD458961:JD458976 SZ458961:SZ458976 ACV458961:ACV458976 AMR458961:AMR458976 AWN458961:AWN458976 BGJ458961:BGJ458976 BQF458961:BQF458976 CAB458961:CAB458976 CJX458961:CJX458976 CTT458961:CTT458976 DDP458961:DDP458976 DNL458961:DNL458976 DXH458961:DXH458976 EHD458961:EHD458976 EQZ458961:EQZ458976 FAV458961:FAV458976 FKR458961:FKR458976 FUN458961:FUN458976 GEJ458961:GEJ458976 GOF458961:GOF458976 GYB458961:GYB458976 HHX458961:HHX458976 HRT458961:HRT458976 IBP458961:IBP458976 ILL458961:ILL458976 IVH458961:IVH458976 JFD458961:JFD458976 JOZ458961:JOZ458976 JYV458961:JYV458976 KIR458961:KIR458976 KSN458961:KSN458976 LCJ458961:LCJ458976 LMF458961:LMF458976 LWB458961:LWB458976 MFX458961:MFX458976 MPT458961:MPT458976 MZP458961:MZP458976 NJL458961:NJL458976 NTH458961:NTH458976 ODD458961:ODD458976 OMZ458961:OMZ458976 OWV458961:OWV458976 PGR458961:PGR458976 PQN458961:PQN458976 QAJ458961:QAJ458976 QKF458961:QKF458976 QUB458961:QUB458976 RDX458961:RDX458976 RNT458961:RNT458976 RXP458961:RXP458976 SHL458961:SHL458976 SRH458961:SRH458976 TBD458961:TBD458976 TKZ458961:TKZ458976 TUV458961:TUV458976 UER458961:UER458976 UON458961:UON458976 UYJ458961:UYJ458976 VIF458961:VIF458976 VSB458961:VSB458976 WBX458961:WBX458976 WLT458961:WLT458976 WVP458961:WVP458976 H524497:H524512 JD524497:JD524512 SZ524497:SZ524512 ACV524497:ACV524512 AMR524497:AMR524512 AWN524497:AWN524512 BGJ524497:BGJ524512 BQF524497:BQF524512 CAB524497:CAB524512 CJX524497:CJX524512 CTT524497:CTT524512 DDP524497:DDP524512 DNL524497:DNL524512 DXH524497:DXH524512 EHD524497:EHD524512 EQZ524497:EQZ524512 FAV524497:FAV524512 FKR524497:FKR524512 FUN524497:FUN524512 GEJ524497:GEJ524512 GOF524497:GOF524512 GYB524497:GYB524512 HHX524497:HHX524512 HRT524497:HRT524512 IBP524497:IBP524512 ILL524497:ILL524512 IVH524497:IVH524512 JFD524497:JFD524512 JOZ524497:JOZ524512 JYV524497:JYV524512 KIR524497:KIR524512 KSN524497:KSN524512 LCJ524497:LCJ524512 LMF524497:LMF524512 LWB524497:LWB524512 MFX524497:MFX524512 MPT524497:MPT524512 MZP524497:MZP524512 NJL524497:NJL524512 NTH524497:NTH524512 ODD524497:ODD524512 OMZ524497:OMZ524512 OWV524497:OWV524512 PGR524497:PGR524512 PQN524497:PQN524512 QAJ524497:QAJ524512 QKF524497:QKF524512 QUB524497:QUB524512 RDX524497:RDX524512 RNT524497:RNT524512 RXP524497:RXP524512 SHL524497:SHL524512 SRH524497:SRH524512 TBD524497:TBD524512 TKZ524497:TKZ524512 TUV524497:TUV524512 UER524497:UER524512 UON524497:UON524512 UYJ524497:UYJ524512 VIF524497:VIF524512 VSB524497:VSB524512 WBX524497:WBX524512 WLT524497:WLT524512 WVP524497:WVP524512 H590033:H590048 JD590033:JD590048 SZ590033:SZ590048 ACV590033:ACV590048 AMR590033:AMR590048 AWN590033:AWN590048 BGJ590033:BGJ590048 BQF590033:BQF590048 CAB590033:CAB590048 CJX590033:CJX590048 CTT590033:CTT590048 DDP590033:DDP590048 DNL590033:DNL590048 DXH590033:DXH590048 EHD590033:EHD590048 EQZ590033:EQZ590048 FAV590033:FAV590048 FKR590033:FKR590048 FUN590033:FUN590048 GEJ590033:GEJ590048 GOF590033:GOF590048 GYB590033:GYB590048 HHX590033:HHX590048 HRT590033:HRT590048 IBP590033:IBP590048 ILL590033:ILL590048 IVH590033:IVH590048 JFD590033:JFD590048 JOZ590033:JOZ590048 JYV590033:JYV590048 KIR590033:KIR590048 KSN590033:KSN590048 LCJ590033:LCJ590048 LMF590033:LMF590048 LWB590033:LWB590048 MFX590033:MFX590048 MPT590033:MPT590048 MZP590033:MZP590048 NJL590033:NJL590048 NTH590033:NTH590048 ODD590033:ODD590048 OMZ590033:OMZ590048 OWV590033:OWV590048 PGR590033:PGR590048 PQN590033:PQN590048 QAJ590033:QAJ590048 QKF590033:QKF590048 QUB590033:QUB590048 RDX590033:RDX590048 RNT590033:RNT590048 RXP590033:RXP590048 SHL590033:SHL590048 SRH590033:SRH590048 TBD590033:TBD590048 TKZ590033:TKZ590048 TUV590033:TUV590048 UER590033:UER590048 UON590033:UON590048 UYJ590033:UYJ590048 VIF590033:VIF590048 VSB590033:VSB590048 WBX590033:WBX590048 WLT590033:WLT590048 WVP590033:WVP590048 H655569:H655584 JD655569:JD655584 SZ655569:SZ655584 ACV655569:ACV655584 AMR655569:AMR655584 AWN655569:AWN655584 BGJ655569:BGJ655584 BQF655569:BQF655584 CAB655569:CAB655584 CJX655569:CJX655584 CTT655569:CTT655584 DDP655569:DDP655584 DNL655569:DNL655584 DXH655569:DXH655584 EHD655569:EHD655584 EQZ655569:EQZ655584 FAV655569:FAV655584 FKR655569:FKR655584 FUN655569:FUN655584 GEJ655569:GEJ655584 GOF655569:GOF655584 GYB655569:GYB655584 HHX655569:HHX655584 HRT655569:HRT655584 IBP655569:IBP655584 ILL655569:ILL655584 IVH655569:IVH655584 JFD655569:JFD655584 JOZ655569:JOZ655584 JYV655569:JYV655584 KIR655569:KIR655584 KSN655569:KSN655584 LCJ655569:LCJ655584 LMF655569:LMF655584 LWB655569:LWB655584 MFX655569:MFX655584 MPT655569:MPT655584 MZP655569:MZP655584 NJL655569:NJL655584 NTH655569:NTH655584 ODD655569:ODD655584 OMZ655569:OMZ655584 OWV655569:OWV655584 PGR655569:PGR655584 PQN655569:PQN655584 QAJ655569:QAJ655584 QKF655569:QKF655584 QUB655569:QUB655584 RDX655569:RDX655584 RNT655569:RNT655584 RXP655569:RXP655584 SHL655569:SHL655584 SRH655569:SRH655584 TBD655569:TBD655584 TKZ655569:TKZ655584 TUV655569:TUV655584 UER655569:UER655584 UON655569:UON655584 UYJ655569:UYJ655584 VIF655569:VIF655584 VSB655569:VSB655584 WBX655569:WBX655584 WLT655569:WLT655584 WVP655569:WVP655584 H721105:H721120 JD721105:JD721120 SZ721105:SZ721120 ACV721105:ACV721120 AMR721105:AMR721120 AWN721105:AWN721120 BGJ721105:BGJ721120 BQF721105:BQF721120 CAB721105:CAB721120 CJX721105:CJX721120 CTT721105:CTT721120 DDP721105:DDP721120 DNL721105:DNL721120 DXH721105:DXH721120 EHD721105:EHD721120 EQZ721105:EQZ721120 FAV721105:FAV721120 FKR721105:FKR721120 FUN721105:FUN721120 GEJ721105:GEJ721120 GOF721105:GOF721120 GYB721105:GYB721120 HHX721105:HHX721120 HRT721105:HRT721120 IBP721105:IBP721120 ILL721105:ILL721120 IVH721105:IVH721120 JFD721105:JFD721120 JOZ721105:JOZ721120 JYV721105:JYV721120 KIR721105:KIR721120 KSN721105:KSN721120 LCJ721105:LCJ721120 LMF721105:LMF721120 LWB721105:LWB721120 MFX721105:MFX721120 MPT721105:MPT721120 MZP721105:MZP721120 NJL721105:NJL721120 NTH721105:NTH721120 ODD721105:ODD721120 OMZ721105:OMZ721120 OWV721105:OWV721120 PGR721105:PGR721120 PQN721105:PQN721120 QAJ721105:QAJ721120 QKF721105:QKF721120 QUB721105:QUB721120 RDX721105:RDX721120 RNT721105:RNT721120 RXP721105:RXP721120 SHL721105:SHL721120 SRH721105:SRH721120 TBD721105:TBD721120 TKZ721105:TKZ721120 TUV721105:TUV721120 UER721105:UER721120 UON721105:UON721120 UYJ721105:UYJ721120 VIF721105:VIF721120 VSB721105:VSB721120 WBX721105:WBX721120 WLT721105:WLT721120 WVP721105:WVP721120 H786641:H786656 JD786641:JD786656 SZ786641:SZ786656 ACV786641:ACV786656 AMR786641:AMR786656 AWN786641:AWN786656 BGJ786641:BGJ786656 BQF786641:BQF786656 CAB786641:CAB786656 CJX786641:CJX786656 CTT786641:CTT786656 DDP786641:DDP786656 DNL786641:DNL786656 DXH786641:DXH786656 EHD786641:EHD786656 EQZ786641:EQZ786656 FAV786641:FAV786656 FKR786641:FKR786656 FUN786641:FUN786656 GEJ786641:GEJ786656 GOF786641:GOF786656 GYB786641:GYB786656 HHX786641:HHX786656 HRT786641:HRT786656 IBP786641:IBP786656 ILL786641:ILL786656 IVH786641:IVH786656 JFD786641:JFD786656 JOZ786641:JOZ786656 JYV786641:JYV786656 KIR786641:KIR786656 KSN786641:KSN786656 LCJ786641:LCJ786656 LMF786641:LMF786656 LWB786641:LWB786656 MFX786641:MFX786656 MPT786641:MPT786656 MZP786641:MZP786656 NJL786641:NJL786656 NTH786641:NTH786656 ODD786641:ODD786656 OMZ786641:OMZ786656 OWV786641:OWV786656 PGR786641:PGR786656 PQN786641:PQN786656 QAJ786641:QAJ786656 QKF786641:QKF786656 QUB786641:QUB786656 RDX786641:RDX786656 RNT786641:RNT786656 RXP786641:RXP786656 SHL786641:SHL786656 SRH786641:SRH786656 TBD786641:TBD786656 TKZ786641:TKZ786656 TUV786641:TUV786656 UER786641:UER786656 UON786641:UON786656 UYJ786641:UYJ786656 VIF786641:VIF786656 VSB786641:VSB786656 WBX786641:WBX786656 WLT786641:WLT786656 WVP786641:WVP786656 H852177:H852192 JD852177:JD852192 SZ852177:SZ852192 ACV852177:ACV852192 AMR852177:AMR852192 AWN852177:AWN852192 BGJ852177:BGJ852192 BQF852177:BQF852192 CAB852177:CAB852192 CJX852177:CJX852192 CTT852177:CTT852192 DDP852177:DDP852192 DNL852177:DNL852192 DXH852177:DXH852192 EHD852177:EHD852192 EQZ852177:EQZ852192 FAV852177:FAV852192 FKR852177:FKR852192 FUN852177:FUN852192 GEJ852177:GEJ852192 GOF852177:GOF852192 GYB852177:GYB852192 HHX852177:HHX852192 HRT852177:HRT852192 IBP852177:IBP852192 ILL852177:ILL852192 IVH852177:IVH852192 JFD852177:JFD852192 JOZ852177:JOZ852192 JYV852177:JYV852192 KIR852177:KIR852192 KSN852177:KSN852192 LCJ852177:LCJ852192 LMF852177:LMF852192 LWB852177:LWB852192 MFX852177:MFX852192 MPT852177:MPT852192 MZP852177:MZP852192 NJL852177:NJL852192 NTH852177:NTH852192 ODD852177:ODD852192 OMZ852177:OMZ852192 OWV852177:OWV852192 PGR852177:PGR852192 PQN852177:PQN852192 QAJ852177:QAJ852192 QKF852177:QKF852192 QUB852177:QUB852192 RDX852177:RDX852192 RNT852177:RNT852192 RXP852177:RXP852192 SHL852177:SHL852192 SRH852177:SRH852192 TBD852177:TBD852192 TKZ852177:TKZ852192 TUV852177:TUV852192 UER852177:UER852192 UON852177:UON852192 UYJ852177:UYJ852192 VIF852177:VIF852192 VSB852177:VSB852192 WBX852177:WBX852192 WLT852177:WLT852192 WVP852177:WVP852192 H917713:H917728 JD917713:JD917728 SZ917713:SZ917728 ACV917713:ACV917728 AMR917713:AMR917728 AWN917713:AWN917728 BGJ917713:BGJ917728 BQF917713:BQF917728 CAB917713:CAB917728 CJX917713:CJX917728 CTT917713:CTT917728 DDP917713:DDP917728 DNL917713:DNL917728 DXH917713:DXH917728 EHD917713:EHD917728 EQZ917713:EQZ917728 FAV917713:FAV917728 FKR917713:FKR917728 FUN917713:FUN917728 GEJ917713:GEJ917728 GOF917713:GOF917728 GYB917713:GYB917728 HHX917713:HHX917728 HRT917713:HRT917728 IBP917713:IBP917728 ILL917713:ILL917728 IVH917713:IVH917728 JFD917713:JFD917728 JOZ917713:JOZ917728 JYV917713:JYV917728 KIR917713:KIR917728 KSN917713:KSN917728 LCJ917713:LCJ917728 LMF917713:LMF917728 LWB917713:LWB917728 MFX917713:MFX917728 MPT917713:MPT917728 MZP917713:MZP917728 NJL917713:NJL917728 NTH917713:NTH917728 ODD917713:ODD917728 OMZ917713:OMZ917728 OWV917713:OWV917728 PGR917713:PGR917728 PQN917713:PQN917728 QAJ917713:QAJ917728 QKF917713:QKF917728 QUB917713:QUB917728 RDX917713:RDX917728 RNT917713:RNT917728 RXP917713:RXP917728 SHL917713:SHL917728 SRH917713:SRH917728 TBD917713:TBD917728 TKZ917713:TKZ917728 TUV917713:TUV917728 UER917713:UER917728 UON917713:UON917728 UYJ917713:UYJ917728 VIF917713:VIF917728 VSB917713:VSB917728 WBX917713:WBX917728 WLT917713:WLT917728 WVP917713:WVP917728 H983249:H983264 JD983249:JD983264 SZ983249:SZ983264 ACV983249:ACV983264 AMR983249:AMR983264 AWN983249:AWN983264 BGJ983249:BGJ983264 BQF983249:BQF983264 CAB983249:CAB983264 CJX983249:CJX983264 CTT983249:CTT983264 DDP983249:DDP983264 DNL983249:DNL983264 DXH983249:DXH983264 EHD983249:EHD983264 EQZ983249:EQZ983264 FAV983249:FAV983264 FKR983249:FKR983264 FUN983249:FUN983264 GEJ983249:GEJ983264 GOF983249:GOF983264 GYB983249:GYB983264 HHX983249:HHX983264 HRT983249:HRT983264 IBP983249:IBP983264 ILL983249:ILL983264 IVH983249:IVH983264 JFD983249:JFD983264 JOZ983249:JOZ983264 JYV983249:JYV983264 KIR983249:KIR983264 KSN983249:KSN983264 LCJ983249:LCJ983264 LMF983249:LMF983264 LWB983249:LWB983264 MFX983249:MFX983264 MPT983249:MPT983264 MZP983249:MZP983264 NJL983249:NJL983264 NTH983249:NTH983264 ODD983249:ODD983264 OMZ983249:OMZ983264 OWV983249:OWV983264 PGR983249:PGR983264 PQN983249:PQN983264 QAJ983249:QAJ983264 QKF983249:QKF983264 QUB983249:QUB983264 RDX983249:RDX983264 RNT983249:RNT983264 RXP983249:RXP983264 SHL983249:SHL983264 SRH983249:SRH983264 TBD983249:TBD983264 TKZ983249:TKZ983264 TUV983249:TUV983264 UER983249:UER983264 UON983249:UON983264 UYJ983249:UYJ983264 VIF983249:VIF983264 VSB983249:VSB983264 WBX983249:WBX983264 WLT983249:WLT983264 WVP983249:WVP983264 H226:H229 JD226:JD229 SZ226:SZ229 ACV226:ACV229 AMR226:AMR229 AWN226:AWN229 BGJ226:BGJ229 BQF226:BQF229 CAB226:CAB229 CJX226:CJX229 CTT226:CTT229 DDP226:DDP229 DNL226:DNL229 DXH226:DXH229 EHD226:EHD229 EQZ226:EQZ229 FAV226:FAV229 FKR226:FKR229 FUN226:FUN229 GEJ226:GEJ229 GOF226:GOF229 GYB226:GYB229 HHX226:HHX229 HRT226:HRT229 IBP226:IBP229 ILL226:ILL229 IVH226:IVH229 JFD226:JFD229 JOZ226:JOZ229 JYV226:JYV229 KIR226:KIR229 KSN226:KSN229 LCJ226:LCJ229 LMF226:LMF229 LWB226:LWB229 MFX226:MFX229 MPT226:MPT229 MZP226:MZP229 NJL226:NJL229 NTH226:NTH229 ODD226:ODD229 OMZ226:OMZ229 OWV226:OWV229 PGR226:PGR229 PQN226:PQN229 QAJ226:QAJ229 QKF226:QKF229 QUB226:QUB229 RDX226:RDX229 RNT226:RNT229 RXP226:RXP229 SHL226:SHL229 SRH226:SRH229 TBD226:TBD229 TKZ226:TKZ229 TUV226:TUV229 UER226:UER229 UON226:UON229 UYJ226:UYJ229 VIF226:VIF229 VSB226:VSB229 WBX226:WBX229 WLT226:WLT229 WVP226:WVP229 H65762:H65765 JD65762:JD65765 SZ65762:SZ65765 ACV65762:ACV65765 AMR65762:AMR65765 AWN65762:AWN65765 BGJ65762:BGJ65765 BQF65762:BQF65765 CAB65762:CAB65765 CJX65762:CJX65765 CTT65762:CTT65765 DDP65762:DDP65765 DNL65762:DNL65765 DXH65762:DXH65765 EHD65762:EHD65765 EQZ65762:EQZ65765 FAV65762:FAV65765 FKR65762:FKR65765 FUN65762:FUN65765 GEJ65762:GEJ65765 GOF65762:GOF65765 GYB65762:GYB65765 HHX65762:HHX65765 HRT65762:HRT65765 IBP65762:IBP65765 ILL65762:ILL65765 IVH65762:IVH65765 JFD65762:JFD65765 JOZ65762:JOZ65765 JYV65762:JYV65765 KIR65762:KIR65765 KSN65762:KSN65765 LCJ65762:LCJ65765 LMF65762:LMF65765 LWB65762:LWB65765 MFX65762:MFX65765 MPT65762:MPT65765 MZP65762:MZP65765 NJL65762:NJL65765 NTH65762:NTH65765 ODD65762:ODD65765 OMZ65762:OMZ65765 OWV65762:OWV65765 PGR65762:PGR65765 PQN65762:PQN65765 QAJ65762:QAJ65765 QKF65762:QKF65765 QUB65762:QUB65765 RDX65762:RDX65765 RNT65762:RNT65765 RXP65762:RXP65765 SHL65762:SHL65765 SRH65762:SRH65765 TBD65762:TBD65765 TKZ65762:TKZ65765 TUV65762:TUV65765 UER65762:UER65765 UON65762:UON65765 UYJ65762:UYJ65765 VIF65762:VIF65765 VSB65762:VSB65765 WBX65762:WBX65765 WLT65762:WLT65765 WVP65762:WVP65765 H131298:H131301 JD131298:JD131301 SZ131298:SZ131301 ACV131298:ACV131301 AMR131298:AMR131301 AWN131298:AWN131301 BGJ131298:BGJ131301 BQF131298:BQF131301 CAB131298:CAB131301 CJX131298:CJX131301 CTT131298:CTT131301 DDP131298:DDP131301 DNL131298:DNL131301 DXH131298:DXH131301 EHD131298:EHD131301 EQZ131298:EQZ131301 FAV131298:FAV131301 FKR131298:FKR131301 FUN131298:FUN131301 GEJ131298:GEJ131301 GOF131298:GOF131301 GYB131298:GYB131301 HHX131298:HHX131301 HRT131298:HRT131301 IBP131298:IBP131301 ILL131298:ILL131301 IVH131298:IVH131301 JFD131298:JFD131301 JOZ131298:JOZ131301 JYV131298:JYV131301 KIR131298:KIR131301 KSN131298:KSN131301 LCJ131298:LCJ131301 LMF131298:LMF131301 LWB131298:LWB131301 MFX131298:MFX131301 MPT131298:MPT131301 MZP131298:MZP131301 NJL131298:NJL131301 NTH131298:NTH131301 ODD131298:ODD131301 OMZ131298:OMZ131301 OWV131298:OWV131301 PGR131298:PGR131301 PQN131298:PQN131301 QAJ131298:QAJ131301 QKF131298:QKF131301 QUB131298:QUB131301 RDX131298:RDX131301 RNT131298:RNT131301 RXP131298:RXP131301 SHL131298:SHL131301 SRH131298:SRH131301 TBD131298:TBD131301 TKZ131298:TKZ131301 TUV131298:TUV131301 UER131298:UER131301 UON131298:UON131301 UYJ131298:UYJ131301 VIF131298:VIF131301 VSB131298:VSB131301 WBX131298:WBX131301 WLT131298:WLT131301 WVP131298:WVP131301 H196834:H196837 JD196834:JD196837 SZ196834:SZ196837 ACV196834:ACV196837 AMR196834:AMR196837 AWN196834:AWN196837 BGJ196834:BGJ196837 BQF196834:BQF196837 CAB196834:CAB196837 CJX196834:CJX196837 CTT196834:CTT196837 DDP196834:DDP196837 DNL196834:DNL196837 DXH196834:DXH196837 EHD196834:EHD196837 EQZ196834:EQZ196837 FAV196834:FAV196837 FKR196834:FKR196837 FUN196834:FUN196837 GEJ196834:GEJ196837 GOF196834:GOF196837 GYB196834:GYB196837 HHX196834:HHX196837 HRT196834:HRT196837 IBP196834:IBP196837 ILL196834:ILL196837 IVH196834:IVH196837 JFD196834:JFD196837 JOZ196834:JOZ196837 JYV196834:JYV196837 KIR196834:KIR196837 KSN196834:KSN196837 LCJ196834:LCJ196837 LMF196834:LMF196837 LWB196834:LWB196837 MFX196834:MFX196837 MPT196834:MPT196837 MZP196834:MZP196837 NJL196834:NJL196837 NTH196834:NTH196837 ODD196834:ODD196837 OMZ196834:OMZ196837 OWV196834:OWV196837 PGR196834:PGR196837 PQN196834:PQN196837 QAJ196834:QAJ196837 QKF196834:QKF196837 QUB196834:QUB196837 RDX196834:RDX196837 RNT196834:RNT196837 RXP196834:RXP196837 SHL196834:SHL196837 SRH196834:SRH196837 TBD196834:TBD196837 TKZ196834:TKZ196837 TUV196834:TUV196837 UER196834:UER196837 UON196834:UON196837 UYJ196834:UYJ196837 VIF196834:VIF196837 VSB196834:VSB196837 WBX196834:WBX196837 WLT196834:WLT196837 WVP196834:WVP196837 H262370:H262373 JD262370:JD262373 SZ262370:SZ262373 ACV262370:ACV262373 AMR262370:AMR262373 AWN262370:AWN262373 BGJ262370:BGJ262373 BQF262370:BQF262373 CAB262370:CAB262373 CJX262370:CJX262373 CTT262370:CTT262373 DDP262370:DDP262373 DNL262370:DNL262373 DXH262370:DXH262373 EHD262370:EHD262373 EQZ262370:EQZ262373 FAV262370:FAV262373 FKR262370:FKR262373 FUN262370:FUN262373 GEJ262370:GEJ262373 GOF262370:GOF262373 GYB262370:GYB262373 HHX262370:HHX262373 HRT262370:HRT262373 IBP262370:IBP262373 ILL262370:ILL262373 IVH262370:IVH262373 JFD262370:JFD262373 JOZ262370:JOZ262373 JYV262370:JYV262373 KIR262370:KIR262373 KSN262370:KSN262373 LCJ262370:LCJ262373 LMF262370:LMF262373 LWB262370:LWB262373 MFX262370:MFX262373 MPT262370:MPT262373 MZP262370:MZP262373 NJL262370:NJL262373 NTH262370:NTH262373 ODD262370:ODD262373 OMZ262370:OMZ262373 OWV262370:OWV262373 PGR262370:PGR262373 PQN262370:PQN262373 QAJ262370:QAJ262373 QKF262370:QKF262373 QUB262370:QUB262373 RDX262370:RDX262373 RNT262370:RNT262373 RXP262370:RXP262373 SHL262370:SHL262373 SRH262370:SRH262373 TBD262370:TBD262373 TKZ262370:TKZ262373 TUV262370:TUV262373 UER262370:UER262373 UON262370:UON262373 UYJ262370:UYJ262373 VIF262370:VIF262373 VSB262370:VSB262373 WBX262370:WBX262373 WLT262370:WLT262373 WVP262370:WVP262373 H327906:H327909 JD327906:JD327909 SZ327906:SZ327909 ACV327906:ACV327909 AMR327906:AMR327909 AWN327906:AWN327909 BGJ327906:BGJ327909 BQF327906:BQF327909 CAB327906:CAB327909 CJX327906:CJX327909 CTT327906:CTT327909 DDP327906:DDP327909 DNL327906:DNL327909 DXH327906:DXH327909 EHD327906:EHD327909 EQZ327906:EQZ327909 FAV327906:FAV327909 FKR327906:FKR327909 FUN327906:FUN327909 GEJ327906:GEJ327909 GOF327906:GOF327909 GYB327906:GYB327909 HHX327906:HHX327909 HRT327906:HRT327909 IBP327906:IBP327909 ILL327906:ILL327909 IVH327906:IVH327909 JFD327906:JFD327909 JOZ327906:JOZ327909 JYV327906:JYV327909 KIR327906:KIR327909 KSN327906:KSN327909 LCJ327906:LCJ327909 LMF327906:LMF327909 LWB327906:LWB327909 MFX327906:MFX327909 MPT327906:MPT327909 MZP327906:MZP327909 NJL327906:NJL327909 NTH327906:NTH327909 ODD327906:ODD327909 OMZ327906:OMZ327909 OWV327906:OWV327909 PGR327906:PGR327909 PQN327906:PQN327909 QAJ327906:QAJ327909 QKF327906:QKF327909 QUB327906:QUB327909 RDX327906:RDX327909 RNT327906:RNT327909 RXP327906:RXP327909 SHL327906:SHL327909 SRH327906:SRH327909 TBD327906:TBD327909 TKZ327906:TKZ327909 TUV327906:TUV327909 UER327906:UER327909 UON327906:UON327909 UYJ327906:UYJ327909 VIF327906:VIF327909 VSB327906:VSB327909 WBX327906:WBX327909 WLT327906:WLT327909 WVP327906:WVP327909 H393442:H393445 JD393442:JD393445 SZ393442:SZ393445 ACV393442:ACV393445 AMR393442:AMR393445 AWN393442:AWN393445 BGJ393442:BGJ393445 BQF393442:BQF393445 CAB393442:CAB393445 CJX393442:CJX393445 CTT393442:CTT393445 DDP393442:DDP393445 DNL393442:DNL393445 DXH393442:DXH393445 EHD393442:EHD393445 EQZ393442:EQZ393445 FAV393442:FAV393445 FKR393442:FKR393445 FUN393442:FUN393445 GEJ393442:GEJ393445 GOF393442:GOF393445 GYB393442:GYB393445 HHX393442:HHX393445 HRT393442:HRT393445 IBP393442:IBP393445 ILL393442:ILL393445 IVH393442:IVH393445 JFD393442:JFD393445 JOZ393442:JOZ393445 JYV393442:JYV393445 KIR393442:KIR393445 KSN393442:KSN393445 LCJ393442:LCJ393445 LMF393442:LMF393445 LWB393442:LWB393445 MFX393442:MFX393445 MPT393442:MPT393445 MZP393442:MZP393445 NJL393442:NJL393445 NTH393442:NTH393445 ODD393442:ODD393445 OMZ393442:OMZ393445 OWV393442:OWV393445 PGR393442:PGR393445 PQN393442:PQN393445 QAJ393442:QAJ393445 QKF393442:QKF393445 QUB393442:QUB393445 RDX393442:RDX393445 RNT393442:RNT393445 RXP393442:RXP393445 SHL393442:SHL393445 SRH393442:SRH393445 TBD393442:TBD393445 TKZ393442:TKZ393445 TUV393442:TUV393445 UER393442:UER393445 UON393442:UON393445 UYJ393442:UYJ393445 VIF393442:VIF393445 VSB393442:VSB393445 WBX393442:WBX393445 WLT393442:WLT393445 WVP393442:WVP393445 H458978:H458981 JD458978:JD458981 SZ458978:SZ458981 ACV458978:ACV458981 AMR458978:AMR458981 AWN458978:AWN458981 BGJ458978:BGJ458981 BQF458978:BQF458981 CAB458978:CAB458981 CJX458978:CJX458981 CTT458978:CTT458981 DDP458978:DDP458981 DNL458978:DNL458981 DXH458978:DXH458981 EHD458978:EHD458981 EQZ458978:EQZ458981 FAV458978:FAV458981 FKR458978:FKR458981 FUN458978:FUN458981 GEJ458978:GEJ458981 GOF458978:GOF458981 GYB458978:GYB458981 HHX458978:HHX458981 HRT458978:HRT458981 IBP458978:IBP458981 ILL458978:ILL458981 IVH458978:IVH458981 JFD458978:JFD458981 JOZ458978:JOZ458981 JYV458978:JYV458981 KIR458978:KIR458981 KSN458978:KSN458981 LCJ458978:LCJ458981 LMF458978:LMF458981 LWB458978:LWB458981 MFX458978:MFX458981 MPT458978:MPT458981 MZP458978:MZP458981 NJL458978:NJL458981 NTH458978:NTH458981 ODD458978:ODD458981 OMZ458978:OMZ458981 OWV458978:OWV458981 PGR458978:PGR458981 PQN458978:PQN458981 QAJ458978:QAJ458981 QKF458978:QKF458981 QUB458978:QUB458981 RDX458978:RDX458981 RNT458978:RNT458981 RXP458978:RXP458981 SHL458978:SHL458981 SRH458978:SRH458981 TBD458978:TBD458981 TKZ458978:TKZ458981 TUV458978:TUV458981 UER458978:UER458981 UON458978:UON458981 UYJ458978:UYJ458981 VIF458978:VIF458981 VSB458978:VSB458981 WBX458978:WBX458981 WLT458978:WLT458981 WVP458978:WVP458981 H524514:H524517 JD524514:JD524517 SZ524514:SZ524517 ACV524514:ACV524517 AMR524514:AMR524517 AWN524514:AWN524517 BGJ524514:BGJ524517 BQF524514:BQF524517 CAB524514:CAB524517 CJX524514:CJX524517 CTT524514:CTT524517 DDP524514:DDP524517 DNL524514:DNL524517 DXH524514:DXH524517 EHD524514:EHD524517 EQZ524514:EQZ524517 FAV524514:FAV524517 FKR524514:FKR524517 FUN524514:FUN524517 GEJ524514:GEJ524517 GOF524514:GOF524517 GYB524514:GYB524517 HHX524514:HHX524517 HRT524514:HRT524517 IBP524514:IBP524517 ILL524514:ILL524517 IVH524514:IVH524517 JFD524514:JFD524517 JOZ524514:JOZ524517 JYV524514:JYV524517 KIR524514:KIR524517 KSN524514:KSN524517 LCJ524514:LCJ524517 LMF524514:LMF524517 LWB524514:LWB524517 MFX524514:MFX524517 MPT524514:MPT524517 MZP524514:MZP524517 NJL524514:NJL524517 NTH524514:NTH524517 ODD524514:ODD524517 OMZ524514:OMZ524517 OWV524514:OWV524517 PGR524514:PGR524517 PQN524514:PQN524517 QAJ524514:QAJ524517 QKF524514:QKF524517 QUB524514:QUB524517 RDX524514:RDX524517 RNT524514:RNT524517 RXP524514:RXP524517 SHL524514:SHL524517 SRH524514:SRH524517 TBD524514:TBD524517 TKZ524514:TKZ524517 TUV524514:TUV524517 UER524514:UER524517 UON524514:UON524517 UYJ524514:UYJ524517 VIF524514:VIF524517 VSB524514:VSB524517 WBX524514:WBX524517 WLT524514:WLT524517 WVP524514:WVP524517 H590050:H590053 JD590050:JD590053 SZ590050:SZ590053 ACV590050:ACV590053 AMR590050:AMR590053 AWN590050:AWN590053 BGJ590050:BGJ590053 BQF590050:BQF590053 CAB590050:CAB590053 CJX590050:CJX590053 CTT590050:CTT590053 DDP590050:DDP590053 DNL590050:DNL590053 DXH590050:DXH590053 EHD590050:EHD590053 EQZ590050:EQZ590053 FAV590050:FAV590053 FKR590050:FKR590053 FUN590050:FUN590053 GEJ590050:GEJ590053 GOF590050:GOF590053 GYB590050:GYB590053 HHX590050:HHX590053 HRT590050:HRT590053 IBP590050:IBP590053 ILL590050:ILL590053 IVH590050:IVH590053 JFD590050:JFD590053 JOZ590050:JOZ590053 JYV590050:JYV590053 KIR590050:KIR590053 KSN590050:KSN590053 LCJ590050:LCJ590053 LMF590050:LMF590053 LWB590050:LWB590053 MFX590050:MFX590053 MPT590050:MPT590053 MZP590050:MZP590053 NJL590050:NJL590053 NTH590050:NTH590053 ODD590050:ODD590053 OMZ590050:OMZ590053 OWV590050:OWV590053 PGR590050:PGR590053 PQN590050:PQN590053 QAJ590050:QAJ590053 QKF590050:QKF590053 QUB590050:QUB590053 RDX590050:RDX590053 RNT590050:RNT590053 RXP590050:RXP590053 SHL590050:SHL590053 SRH590050:SRH590053 TBD590050:TBD590053 TKZ590050:TKZ590053 TUV590050:TUV590053 UER590050:UER590053 UON590050:UON590053 UYJ590050:UYJ590053 VIF590050:VIF590053 VSB590050:VSB590053 WBX590050:WBX590053 WLT590050:WLT590053 WVP590050:WVP590053 H655586:H655589 JD655586:JD655589 SZ655586:SZ655589 ACV655586:ACV655589 AMR655586:AMR655589 AWN655586:AWN655589 BGJ655586:BGJ655589 BQF655586:BQF655589 CAB655586:CAB655589 CJX655586:CJX655589 CTT655586:CTT655589 DDP655586:DDP655589 DNL655586:DNL655589 DXH655586:DXH655589 EHD655586:EHD655589 EQZ655586:EQZ655589 FAV655586:FAV655589 FKR655586:FKR655589 FUN655586:FUN655589 GEJ655586:GEJ655589 GOF655586:GOF655589 GYB655586:GYB655589 HHX655586:HHX655589 HRT655586:HRT655589 IBP655586:IBP655589 ILL655586:ILL655589 IVH655586:IVH655589 JFD655586:JFD655589 JOZ655586:JOZ655589 JYV655586:JYV655589 KIR655586:KIR655589 KSN655586:KSN655589 LCJ655586:LCJ655589 LMF655586:LMF655589 LWB655586:LWB655589 MFX655586:MFX655589 MPT655586:MPT655589 MZP655586:MZP655589 NJL655586:NJL655589 NTH655586:NTH655589 ODD655586:ODD655589 OMZ655586:OMZ655589 OWV655586:OWV655589 PGR655586:PGR655589 PQN655586:PQN655589 QAJ655586:QAJ655589 QKF655586:QKF655589 QUB655586:QUB655589 RDX655586:RDX655589 RNT655586:RNT655589 RXP655586:RXP655589 SHL655586:SHL655589 SRH655586:SRH655589 TBD655586:TBD655589 TKZ655586:TKZ655589 TUV655586:TUV655589 UER655586:UER655589 UON655586:UON655589 UYJ655586:UYJ655589 VIF655586:VIF655589 VSB655586:VSB655589 WBX655586:WBX655589 WLT655586:WLT655589 WVP655586:WVP655589 H721122:H721125 JD721122:JD721125 SZ721122:SZ721125 ACV721122:ACV721125 AMR721122:AMR721125 AWN721122:AWN721125 BGJ721122:BGJ721125 BQF721122:BQF721125 CAB721122:CAB721125 CJX721122:CJX721125 CTT721122:CTT721125 DDP721122:DDP721125 DNL721122:DNL721125 DXH721122:DXH721125 EHD721122:EHD721125 EQZ721122:EQZ721125 FAV721122:FAV721125 FKR721122:FKR721125 FUN721122:FUN721125 GEJ721122:GEJ721125 GOF721122:GOF721125 GYB721122:GYB721125 HHX721122:HHX721125 HRT721122:HRT721125 IBP721122:IBP721125 ILL721122:ILL721125 IVH721122:IVH721125 JFD721122:JFD721125 JOZ721122:JOZ721125 JYV721122:JYV721125 KIR721122:KIR721125 KSN721122:KSN721125 LCJ721122:LCJ721125 LMF721122:LMF721125 LWB721122:LWB721125 MFX721122:MFX721125 MPT721122:MPT721125 MZP721122:MZP721125 NJL721122:NJL721125 NTH721122:NTH721125 ODD721122:ODD721125 OMZ721122:OMZ721125 OWV721122:OWV721125 PGR721122:PGR721125 PQN721122:PQN721125 QAJ721122:QAJ721125 QKF721122:QKF721125 QUB721122:QUB721125 RDX721122:RDX721125 RNT721122:RNT721125 RXP721122:RXP721125 SHL721122:SHL721125 SRH721122:SRH721125 TBD721122:TBD721125 TKZ721122:TKZ721125 TUV721122:TUV721125 UER721122:UER721125 UON721122:UON721125 UYJ721122:UYJ721125 VIF721122:VIF721125 VSB721122:VSB721125 WBX721122:WBX721125 WLT721122:WLT721125 WVP721122:WVP721125 H786658:H786661 JD786658:JD786661 SZ786658:SZ786661 ACV786658:ACV786661 AMR786658:AMR786661 AWN786658:AWN786661 BGJ786658:BGJ786661 BQF786658:BQF786661 CAB786658:CAB786661 CJX786658:CJX786661 CTT786658:CTT786661 DDP786658:DDP786661 DNL786658:DNL786661 DXH786658:DXH786661 EHD786658:EHD786661 EQZ786658:EQZ786661 FAV786658:FAV786661 FKR786658:FKR786661 FUN786658:FUN786661 GEJ786658:GEJ786661 GOF786658:GOF786661 GYB786658:GYB786661 HHX786658:HHX786661 HRT786658:HRT786661 IBP786658:IBP786661 ILL786658:ILL786661 IVH786658:IVH786661 JFD786658:JFD786661 JOZ786658:JOZ786661 JYV786658:JYV786661 KIR786658:KIR786661 KSN786658:KSN786661 LCJ786658:LCJ786661 LMF786658:LMF786661 LWB786658:LWB786661 MFX786658:MFX786661 MPT786658:MPT786661 MZP786658:MZP786661 NJL786658:NJL786661 NTH786658:NTH786661 ODD786658:ODD786661 OMZ786658:OMZ786661 OWV786658:OWV786661 PGR786658:PGR786661 PQN786658:PQN786661 QAJ786658:QAJ786661 QKF786658:QKF786661 QUB786658:QUB786661 RDX786658:RDX786661 RNT786658:RNT786661 RXP786658:RXP786661 SHL786658:SHL786661 SRH786658:SRH786661 TBD786658:TBD786661 TKZ786658:TKZ786661 TUV786658:TUV786661 UER786658:UER786661 UON786658:UON786661 UYJ786658:UYJ786661 VIF786658:VIF786661 VSB786658:VSB786661 WBX786658:WBX786661 WLT786658:WLT786661 WVP786658:WVP786661 H852194:H852197 JD852194:JD852197 SZ852194:SZ852197 ACV852194:ACV852197 AMR852194:AMR852197 AWN852194:AWN852197 BGJ852194:BGJ852197 BQF852194:BQF852197 CAB852194:CAB852197 CJX852194:CJX852197 CTT852194:CTT852197 DDP852194:DDP852197 DNL852194:DNL852197 DXH852194:DXH852197 EHD852194:EHD852197 EQZ852194:EQZ852197 FAV852194:FAV852197 FKR852194:FKR852197 FUN852194:FUN852197 GEJ852194:GEJ852197 GOF852194:GOF852197 GYB852194:GYB852197 HHX852194:HHX852197 HRT852194:HRT852197 IBP852194:IBP852197 ILL852194:ILL852197 IVH852194:IVH852197 JFD852194:JFD852197 JOZ852194:JOZ852197 JYV852194:JYV852197 KIR852194:KIR852197 KSN852194:KSN852197 LCJ852194:LCJ852197 LMF852194:LMF852197 LWB852194:LWB852197 MFX852194:MFX852197 MPT852194:MPT852197 MZP852194:MZP852197 NJL852194:NJL852197 NTH852194:NTH852197 ODD852194:ODD852197 OMZ852194:OMZ852197 OWV852194:OWV852197 PGR852194:PGR852197 PQN852194:PQN852197 QAJ852194:QAJ852197 QKF852194:QKF852197 QUB852194:QUB852197 RDX852194:RDX852197 RNT852194:RNT852197 RXP852194:RXP852197 SHL852194:SHL852197 SRH852194:SRH852197 TBD852194:TBD852197 TKZ852194:TKZ852197 TUV852194:TUV852197 UER852194:UER852197 UON852194:UON852197 UYJ852194:UYJ852197 VIF852194:VIF852197 VSB852194:VSB852197 WBX852194:WBX852197 WLT852194:WLT852197 WVP852194:WVP852197 H917730:H917733 JD917730:JD917733 SZ917730:SZ917733 ACV917730:ACV917733 AMR917730:AMR917733 AWN917730:AWN917733 BGJ917730:BGJ917733 BQF917730:BQF917733 CAB917730:CAB917733 CJX917730:CJX917733 CTT917730:CTT917733 DDP917730:DDP917733 DNL917730:DNL917733 DXH917730:DXH917733 EHD917730:EHD917733 EQZ917730:EQZ917733 FAV917730:FAV917733 FKR917730:FKR917733 FUN917730:FUN917733 GEJ917730:GEJ917733 GOF917730:GOF917733 GYB917730:GYB917733 HHX917730:HHX917733 HRT917730:HRT917733 IBP917730:IBP917733 ILL917730:ILL917733 IVH917730:IVH917733 JFD917730:JFD917733 JOZ917730:JOZ917733 JYV917730:JYV917733 KIR917730:KIR917733 KSN917730:KSN917733 LCJ917730:LCJ917733 LMF917730:LMF917733 LWB917730:LWB917733 MFX917730:MFX917733 MPT917730:MPT917733 MZP917730:MZP917733 NJL917730:NJL917733 NTH917730:NTH917733 ODD917730:ODD917733 OMZ917730:OMZ917733 OWV917730:OWV917733 PGR917730:PGR917733 PQN917730:PQN917733 QAJ917730:QAJ917733 QKF917730:QKF917733 QUB917730:QUB917733 RDX917730:RDX917733 RNT917730:RNT917733 RXP917730:RXP917733 SHL917730:SHL917733 SRH917730:SRH917733 TBD917730:TBD917733 TKZ917730:TKZ917733 TUV917730:TUV917733 UER917730:UER917733 UON917730:UON917733 UYJ917730:UYJ917733 VIF917730:VIF917733 VSB917730:VSB917733 WBX917730:WBX917733 WLT917730:WLT917733 WVP917730:WVP917733 H983266:H983269 JD983266:JD983269 SZ983266:SZ983269 ACV983266:ACV983269 AMR983266:AMR983269 AWN983266:AWN983269 BGJ983266:BGJ983269 BQF983266:BQF983269 CAB983266:CAB983269 CJX983266:CJX983269 CTT983266:CTT983269 DDP983266:DDP983269 DNL983266:DNL983269 DXH983266:DXH983269 EHD983266:EHD983269 EQZ983266:EQZ983269 FAV983266:FAV983269 FKR983266:FKR983269 FUN983266:FUN983269 GEJ983266:GEJ983269 GOF983266:GOF983269 GYB983266:GYB983269 HHX983266:HHX983269 HRT983266:HRT983269 IBP983266:IBP983269 ILL983266:ILL983269 IVH983266:IVH983269 JFD983266:JFD983269 JOZ983266:JOZ983269 JYV983266:JYV983269 KIR983266:KIR983269 KSN983266:KSN983269 LCJ983266:LCJ983269 LMF983266:LMF983269 LWB983266:LWB983269 MFX983266:MFX983269 MPT983266:MPT983269 MZP983266:MZP983269 NJL983266:NJL983269 NTH983266:NTH983269 ODD983266:ODD983269 OMZ983266:OMZ983269 OWV983266:OWV983269 PGR983266:PGR983269 PQN983266:PQN983269 QAJ983266:QAJ983269 QKF983266:QKF983269 QUB983266:QUB983269 RDX983266:RDX983269 RNT983266:RNT983269 RXP983266:RXP983269 SHL983266:SHL983269 SRH983266:SRH983269 TBD983266:TBD983269 TKZ983266:TKZ983269 TUV983266:TUV983269 UER983266:UER983269 UON983266:UON983269 UYJ983266:UYJ983269 VIF983266:VIF983269 VSB983266:VSB983269 WBX983266:WBX983269 WLT983266:WLT983269 WVP983266:WVP983269 H231:H237 JD231:JD237 SZ231:SZ237 ACV231:ACV237 AMR231:AMR237 AWN231:AWN237 BGJ231:BGJ237 BQF231:BQF237 CAB231:CAB237 CJX231:CJX237 CTT231:CTT237 DDP231:DDP237 DNL231:DNL237 DXH231:DXH237 EHD231:EHD237 EQZ231:EQZ237 FAV231:FAV237 FKR231:FKR237 FUN231:FUN237 GEJ231:GEJ237 GOF231:GOF237 GYB231:GYB237 HHX231:HHX237 HRT231:HRT237 IBP231:IBP237 ILL231:ILL237 IVH231:IVH237 JFD231:JFD237 JOZ231:JOZ237 JYV231:JYV237 KIR231:KIR237 KSN231:KSN237 LCJ231:LCJ237 LMF231:LMF237 LWB231:LWB237 MFX231:MFX237 MPT231:MPT237 MZP231:MZP237 NJL231:NJL237 NTH231:NTH237 ODD231:ODD237 OMZ231:OMZ237 OWV231:OWV237 PGR231:PGR237 PQN231:PQN237 QAJ231:QAJ237 QKF231:QKF237 QUB231:QUB237 RDX231:RDX237 RNT231:RNT237 RXP231:RXP237 SHL231:SHL237 SRH231:SRH237 TBD231:TBD237 TKZ231:TKZ237 TUV231:TUV237 UER231:UER237 UON231:UON237 UYJ231:UYJ237 VIF231:VIF237 VSB231:VSB237 WBX231:WBX237 WLT231:WLT237 WVP231:WVP237 H65767:H65773 JD65767:JD65773 SZ65767:SZ65773 ACV65767:ACV65773 AMR65767:AMR65773 AWN65767:AWN65773 BGJ65767:BGJ65773 BQF65767:BQF65773 CAB65767:CAB65773 CJX65767:CJX65773 CTT65767:CTT65773 DDP65767:DDP65773 DNL65767:DNL65773 DXH65767:DXH65773 EHD65767:EHD65773 EQZ65767:EQZ65773 FAV65767:FAV65773 FKR65767:FKR65773 FUN65767:FUN65773 GEJ65767:GEJ65773 GOF65767:GOF65773 GYB65767:GYB65773 HHX65767:HHX65773 HRT65767:HRT65773 IBP65767:IBP65773 ILL65767:ILL65773 IVH65767:IVH65773 JFD65767:JFD65773 JOZ65767:JOZ65773 JYV65767:JYV65773 KIR65767:KIR65773 KSN65767:KSN65773 LCJ65767:LCJ65773 LMF65767:LMF65773 LWB65767:LWB65773 MFX65767:MFX65773 MPT65767:MPT65773 MZP65767:MZP65773 NJL65767:NJL65773 NTH65767:NTH65773 ODD65767:ODD65773 OMZ65767:OMZ65773 OWV65767:OWV65773 PGR65767:PGR65773 PQN65767:PQN65773 QAJ65767:QAJ65773 QKF65767:QKF65773 QUB65767:QUB65773 RDX65767:RDX65773 RNT65767:RNT65773 RXP65767:RXP65773 SHL65767:SHL65773 SRH65767:SRH65773 TBD65767:TBD65773 TKZ65767:TKZ65773 TUV65767:TUV65773 UER65767:UER65773 UON65767:UON65773 UYJ65767:UYJ65773 VIF65767:VIF65773 VSB65767:VSB65773 WBX65767:WBX65773 WLT65767:WLT65773 WVP65767:WVP65773 H131303:H131309 JD131303:JD131309 SZ131303:SZ131309 ACV131303:ACV131309 AMR131303:AMR131309 AWN131303:AWN131309 BGJ131303:BGJ131309 BQF131303:BQF131309 CAB131303:CAB131309 CJX131303:CJX131309 CTT131303:CTT131309 DDP131303:DDP131309 DNL131303:DNL131309 DXH131303:DXH131309 EHD131303:EHD131309 EQZ131303:EQZ131309 FAV131303:FAV131309 FKR131303:FKR131309 FUN131303:FUN131309 GEJ131303:GEJ131309 GOF131303:GOF131309 GYB131303:GYB131309 HHX131303:HHX131309 HRT131303:HRT131309 IBP131303:IBP131309 ILL131303:ILL131309 IVH131303:IVH131309 JFD131303:JFD131309 JOZ131303:JOZ131309 JYV131303:JYV131309 KIR131303:KIR131309 KSN131303:KSN131309 LCJ131303:LCJ131309 LMF131303:LMF131309 LWB131303:LWB131309 MFX131303:MFX131309 MPT131303:MPT131309 MZP131303:MZP131309 NJL131303:NJL131309 NTH131303:NTH131309 ODD131303:ODD131309 OMZ131303:OMZ131309 OWV131303:OWV131309 PGR131303:PGR131309 PQN131303:PQN131309 QAJ131303:QAJ131309 QKF131303:QKF131309 QUB131303:QUB131309 RDX131303:RDX131309 RNT131303:RNT131309 RXP131303:RXP131309 SHL131303:SHL131309 SRH131303:SRH131309 TBD131303:TBD131309 TKZ131303:TKZ131309 TUV131303:TUV131309 UER131303:UER131309 UON131303:UON131309 UYJ131303:UYJ131309 VIF131303:VIF131309 VSB131303:VSB131309 WBX131303:WBX131309 WLT131303:WLT131309 WVP131303:WVP131309 H196839:H196845 JD196839:JD196845 SZ196839:SZ196845 ACV196839:ACV196845 AMR196839:AMR196845 AWN196839:AWN196845 BGJ196839:BGJ196845 BQF196839:BQF196845 CAB196839:CAB196845 CJX196839:CJX196845 CTT196839:CTT196845 DDP196839:DDP196845 DNL196839:DNL196845 DXH196839:DXH196845 EHD196839:EHD196845 EQZ196839:EQZ196845 FAV196839:FAV196845 FKR196839:FKR196845 FUN196839:FUN196845 GEJ196839:GEJ196845 GOF196839:GOF196845 GYB196839:GYB196845 HHX196839:HHX196845 HRT196839:HRT196845 IBP196839:IBP196845 ILL196839:ILL196845 IVH196839:IVH196845 JFD196839:JFD196845 JOZ196839:JOZ196845 JYV196839:JYV196845 KIR196839:KIR196845 KSN196839:KSN196845 LCJ196839:LCJ196845 LMF196839:LMF196845 LWB196839:LWB196845 MFX196839:MFX196845 MPT196839:MPT196845 MZP196839:MZP196845 NJL196839:NJL196845 NTH196839:NTH196845 ODD196839:ODD196845 OMZ196839:OMZ196845 OWV196839:OWV196845 PGR196839:PGR196845 PQN196839:PQN196845 QAJ196839:QAJ196845 QKF196839:QKF196845 QUB196839:QUB196845 RDX196839:RDX196845 RNT196839:RNT196845 RXP196839:RXP196845 SHL196839:SHL196845 SRH196839:SRH196845 TBD196839:TBD196845 TKZ196839:TKZ196845 TUV196839:TUV196845 UER196839:UER196845 UON196839:UON196845 UYJ196839:UYJ196845 VIF196839:VIF196845 VSB196839:VSB196845 WBX196839:WBX196845 WLT196839:WLT196845 WVP196839:WVP196845 H262375:H262381 JD262375:JD262381 SZ262375:SZ262381 ACV262375:ACV262381 AMR262375:AMR262381 AWN262375:AWN262381 BGJ262375:BGJ262381 BQF262375:BQF262381 CAB262375:CAB262381 CJX262375:CJX262381 CTT262375:CTT262381 DDP262375:DDP262381 DNL262375:DNL262381 DXH262375:DXH262381 EHD262375:EHD262381 EQZ262375:EQZ262381 FAV262375:FAV262381 FKR262375:FKR262381 FUN262375:FUN262381 GEJ262375:GEJ262381 GOF262375:GOF262381 GYB262375:GYB262381 HHX262375:HHX262381 HRT262375:HRT262381 IBP262375:IBP262381 ILL262375:ILL262381 IVH262375:IVH262381 JFD262375:JFD262381 JOZ262375:JOZ262381 JYV262375:JYV262381 KIR262375:KIR262381 KSN262375:KSN262381 LCJ262375:LCJ262381 LMF262375:LMF262381 LWB262375:LWB262381 MFX262375:MFX262381 MPT262375:MPT262381 MZP262375:MZP262381 NJL262375:NJL262381 NTH262375:NTH262381 ODD262375:ODD262381 OMZ262375:OMZ262381 OWV262375:OWV262381 PGR262375:PGR262381 PQN262375:PQN262381 QAJ262375:QAJ262381 QKF262375:QKF262381 QUB262375:QUB262381 RDX262375:RDX262381 RNT262375:RNT262381 RXP262375:RXP262381 SHL262375:SHL262381 SRH262375:SRH262381 TBD262375:TBD262381 TKZ262375:TKZ262381 TUV262375:TUV262381 UER262375:UER262381 UON262375:UON262381 UYJ262375:UYJ262381 VIF262375:VIF262381 VSB262375:VSB262381 WBX262375:WBX262381 WLT262375:WLT262381 WVP262375:WVP262381 H327911:H327917 JD327911:JD327917 SZ327911:SZ327917 ACV327911:ACV327917 AMR327911:AMR327917 AWN327911:AWN327917 BGJ327911:BGJ327917 BQF327911:BQF327917 CAB327911:CAB327917 CJX327911:CJX327917 CTT327911:CTT327917 DDP327911:DDP327917 DNL327911:DNL327917 DXH327911:DXH327917 EHD327911:EHD327917 EQZ327911:EQZ327917 FAV327911:FAV327917 FKR327911:FKR327917 FUN327911:FUN327917 GEJ327911:GEJ327917 GOF327911:GOF327917 GYB327911:GYB327917 HHX327911:HHX327917 HRT327911:HRT327917 IBP327911:IBP327917 ILL327911:ILL327917 IVH327911:IVH327917 JFD327911:JFD327917 JOZ327911:JOZ327917 JYV327911:JYV327917 KIR327911:KIR327917 KSN327911:KSN327917 LCJ327911:LCJ327917 LMF327911:LMF327917 LWB327911:LWB327917 MFX327911:MFX327917 MPT327911:MPT327917 MZP327911:MZP327917 NJL327911:NJL327917 NTH327911:NTH327917 ODD327911:ODD327917 OMZ327911:OMZ327917 OWV327911:OWV327917 PGR327911:PGR327917 PQN327911:PQN327917 QAJ327911:QAJ327917 QKF327911:QKF327917 QUB327911:QUB327917 RDX327911:RDX327917 RNT327911:RNT327917 RXP327911:RXP327917 SHL327911:SHL327917 SRH327911:SRH327917 TBD327911:TBD327917 TKZ327911:TKZ327917 TUV327911:TUV327917 UER327911:UER327917 UON327911:UON327917 UYJ327911:UYJ327917 VIF327911:VIF327917 VSB327911:VSB327917 WBX327911:WBX327917 WLT327911:WLT327917 WVP327911:WVP327917 H393447:H393453 JD393447:JD393453 SZ393447:SZ393453 ACV393447:ACV393453 AMR393447:AMR393453 AWN393447:AWN393453 BGJ393447:BGJ393453 BQF393447:BQF393453 CAB393447:CAB393453 CJX393447:CJX393453 CTT393447:CTT393453 DDP393447:DDP393453 DNL393447:DNL393453 DXH393447:DXH393453 EHD393447:EHD393453 EQZ393447:EQZ393453 FAV393447:FAV393453 FKR393447:FKR393453 FUN393447:FUN393453 GEJ393447:GEJ393453 GOF393447:GOF393453 GYB393447:GYB393453 HHX393447:HHX393453 HRT393447:HRT393453 IBP393447:IBP393453 ILL393447:ILL393453 IVH393447:IVH393453 JFD393447:JFD393453 JOZ393447:JOZ393453 JYV393447:JYV393453 KIR393447:KIR393453 KSN393447:KSN393453 LCJ393447:LCJ393453 LMF393447:LMF393453 LWB393447:LWB393453 MFX393447:MFX393453 MPT393447:MPT393453 MZP393447:MZP393453 NJL393447:NJL393453 NTH393447:NTH393453 ODD393447:ODD393453 OMZ393447:OMZ393453 OWV393447:OWV393453 PGR393447:PGR393453 PQN393447:PQN393453 QAJ393447:QAJ393453 QKF393447:QKF393453 QUB393447:QUB393453 RDX393447:RDX393453 RNT393447:RNT393453 RXP393447:RXP393453 SHL393447:SHL393453 SRH393447:SRH393453 TBD393447:TBD393453 TKZ393447:TKZ393453 TUV393447:TUV393453 UER393447:UER393453 UON393447:UON393453 UYJ393447:UYJ393453 VIF393447:VIF393453 VSB393447:VSB393453 WBX393447:WBX393453 WLT393447:WLT393453 WVP393447:WVP393453 H458983:H458989 JD458983:JD458989 SZ458983:SZ458989 ACV458983:ACV458989 AMR458983:AMR458989 AWN458983:AWN458989 BGJ458983:BGJ458989 BQF458983:BQF458989 CAB458983:CAB458989 CJX458983:CJX458989 CTT458983:CTT458989 DDP458983:DDP458989 DNL458983:DNL458989 DXH458983:DXH458989 EHD458983:EHD458989 EQZ458983:EQZ458989 FAV458983:FAV458989 FKR458983:FKR458989 FUN458983:FUN458989 GEJ458983:GEJ458989 GOF458983:GOF458989 GYB458983:GYB458989 HHX458983:HHX458989 HRT458983:HRT458989 IBP458983:IBP458989 ILL458983:ILL458989 IVH458983:IVH458989 JFD458983:JFD458989 JOZ458983:JOZ458989 JYV458983:JYV458989 KIR458983:KIR458989 KSN458983:KSN458989 LCJ458983:LCJ458989 LMF458983:LMF458989 LWB458983:LWB458989 MFX458983:MFX458989 MPT458983:MPT458989 MZP458983:MZP458989 NJL458983:NJL458989 NTH458983:NTH458989 ODD458983:ODD458989 OMZ458983:OMZ458989 OWV458983:OWV458989 PGR458983:PGR458989 PQN458983:PQN458989 QAJ458983:QAJ458989 QKF458983:QKF458989 QUB458983:QUB458989 RDX458983:RDX458989 RNT458983:RNT458989 RXP458983:RXP458989 SHL458983:SHL458989 SRH458983:SRH458989 TBD458983:TBD458989 TKZ458983:TKZ458989 TUV458983:TUV458989 UER458983:UER458989 UON458983:UON458989 UYJ458983:UYJ458989 VIF458983:VIF458989 VSB458983:VSB458989 WBX458983:WBX458989 WLT458983:WLT458989 WVP458983:WVP458989 H524519:H524525 JD524519:JD524525 SZ524519:SZ524525 ACV524519:ACV524525 AMR524519:AMR524525 AWN524519:AWN524525 BGJ524519:BGJ524525 BQF524519:BQF524525 CAB524519:CAB524525 CJX524519:CJX524525 CTT524519:CTT524525 DDP524519:DDP524525 DNL524519:DNL524525 DXH524519:DXH524525 EHD524519:EHD524525 EQZ524519:EQZ524525 FAV524519:FAV524525 FKR524519:FKR524525 FUN524519:FUN524525 GEJ524519:GEJ524525 GOF524519:GOF524525 GYB524519:GYB524525 HHX524519:HHX524525 HRT524519:HRT524525 IBP524519:IBP524525 ILL524519:ILL524525 IVH524519:IVH524525 JFD524519:JFD524525 JOZ524519:JOZ524525 JYV524519:JYV524525 KIR524519:KIR524525 KSN524519:KSN524525 LCJ524519:LCJ524525 LMF524519:LMF524525 LWB524519:LWB524525 MFX524519:MFX524525 MPT524519:MPT524525 MZP524519:MZP524525 NJL524519:NJL524525 NTH524519:NTH524525 ODD524519:ODD524525 OMZ524519:OMZ524525 OWV524519:OWV524525 PGR524519:PGR524525 PQN524519:PQN524525 QAJ524519:QAJ524525 QKF524519:QKF524525 QUB524519:QUB524525 RDX524519:RDX524525 RNT524519:RNT524525 RXP524519:RXP524525 SHL524519:SHL524525 SRH524519:SRH524525 TBD524519:TBD524525 TKZ524519:TKZ524525 TUV524519:TUV524525 UER524519:UER524525 UON524519:UON524525 UYJ524519:UYJ524525 VIF524519:VIF524525 VSB524519:VSB524525 WBX524519:WBX524525 WLT524519:WLT524525 WVP524519:WVP524525 H590055:H590061 JD590055:JD590061 SZ590055:SZ590061 ACV590055:ACV590061 AMR590055:AMR590061 AWN590055:AWN590061 BGJ590055:BGJ590061 BQF590055:BQF590061 CAB590055:CAB590061 CJX590055:CJX590061 CTT590055:CTT590061 DDP590055:DDP590061 DNL590055:DNL590061 DXH590055:DXH590061 EHD590055:EHD590061 EQZ590055:EQZ590061 FAV590055:FAV590061 FKR590055:FKR590061 FUN590055:FUN590061 GEJ590055:GEJ590061 GOF590055:GOF590061 GYB590055:GYB590061 HHX590055:HHX590061 HRT590055:HRT590061 IBP590055:IBP590061 ILL590055:ILL590061 IVH590055:IVH590061 JFD590055:JFD590061 JOZ590055:JOZ590061 JYV590055:JYV590061 KIR590055:KIR590061 KSN590055:KSN590061 LCJ590055:LCJ590061 LMF590055:LMF590061 LWB590055:LWB590061 MFX590055:MFX590061 MPT590055:MPT590061 MZP590055:MZP590061 NJL590055:NJL590061 NTH590055:NTH590061 ODD590055:ODD590061 OMZ590055:OMZ590061 OWV590055:OWV590061 PGR590055:PGR590061 PQN590055:PQN590061 QAJ590055:QAJ590061 QKF590055:QKF590061 QUB590055:QUB590061 RDX590055:RDX590061 RNT590055:RNT590061 RXP590055:RXP590061 SHL590055:SHL590061 SRH590055:SRH590061 TBD590055:TBD590061 TKZ590055:TKZ590061 TUV590055:TUV590061 UER590055:UER590061 UON590055:UON590061 UYJ590055:UYJ590061 VIF590055:VIF590061 VSB590055:VSB590061 WBX590055:WBX590061 WLT590055:WLT590061 WVP590055:WVP590061 H655591:H655597 JD655591:JD655597 SZ655591:SZ655597 ACV655591:ACV655597 AMR655591:AMR655597 AWN655591:AWN655597 BGJ655591:BGJ655597 BQF655591:BQF655597 CAB655591:CAB655597 CJX655591:CJX655597 CTT655591:CTT655597 DDP655591:DDP655597 DNL655591:DNL655597 DXH655591:DXH655597 EHD655591:EHD655597 EQZ655591:EQZ655597 FAV655591:FAV655597 FKR655591:FKR655597 FUN655591:FUN655597 GEJ655591:GEJ655597 GOF655591:GOF655597 GYB655591:GYB655597 HHX655591:HHX655597 HRT655591:HRT655597 IBP655591:IBP655597 ILL655591:ILL655597 IVH655591:IVH655597 JFD655591:JFD655597 JOZ655591:JOZ655597 JYV655591:JYV655597 KIR655591:KIR655597 KSN655591:KSN655597 LCJ655591:LCJ655597 LMF655591:LMF655597 LWB655591:LWB655597 MFX655591:MFX655597 MPT655591:MPT655597 MZP655591:MZP655597 NJL655591:NJL655597 NTH655591:NTH655597 ODD655591:ODD655597 OMZ655591:OMZ655597 OWV655591:OWV655597 PGR655591:PGR655597 PQN655591:PQN655597 QAJ655591:QAJ655597 QKF655591:QKF655597 QUB655591:QUB655597 RDX655591:RDX655597 RNT655591:RNT655597 RXP655591:RXP655597 SHL655591:SHL655597 SRH655591:SRH655597 TBD655591:TBD655597 TKZ655591:TKZ655597 TUV655591:TUV655597 UER655591:UER655597 UON655591:UON655597 UYJ655591:UYJ655597 VIF655591:VIF655597 VSB655591:VSB655597 WBX655591:WBX655597 WLT655591:WLT655597 WVP655591:WVP655597 H721127:H721133 JD721127:JD721133 SZ721127:SZ721133 ACV721127:ACV721133 AMR721127:AMR721133 AWN721127:AWN721133 BGJ721127:BGJ721133 BQF721127:BQF721133 CAB721127:CAB721133 CJX721127:CJX721133 CTT721127:CTT721133 DDP721127:DDP721133 DNL721127:DNL721133 DXH721127:DXH721133 EHD721127:EHD721133 EQZ721127:EQZ721133 FAV721127:FAV721133 FKR721127:FKR721133 FUN721127:FUN721133 GEJ721127:GEJ721133 GOF721127:GOF721133 GYB721127:GYB721133 HHX721127:HHX721133 HRT721127:HRT721133 IBP721127:IBP721133 ILL721127:ILL721133 IVH721127:IVH721133 JFD721127:JFD721133 JOZ721127:JOZ721133 JYV721127:JYV721133 KIR721127:KIR721133 KSN721127:KSN721133 LCJ721127:LCJ721133 LMF721127:LMF721133 LWB721127:LWB721133 MFX721127:MFX721133 MPT721127:MPT721133 MZP721127:MZP721133 NJL721127:NJL721133 NTH721127:NTH721133 ODD721127:ODD721133 OMZ721127:OMZ721133 OWV721127:OWV721133 PGR721127:PGR721133 PQN721127:PQN721133 QAJ721127:QAJ721133 QKF721127:QKF721133 QUB721127:QUB721133 RDX721127:RDX721133 RNT721127:RNT721133 RXP721127:RXP721133 SHL721127:SHL721133 SRH721127:SRH721133 TBD721127:TBD721133 TKZ721127:TKZ721133 TUV721127:TUV721133 UER721127:UER721133 UON721127:UON721133 UYJ721127:UYJ721133 VIF721127:VIF721133 VSB721127:VSB721133 WBX721127:WBX721133 WLT721127:WLT721133 WVP721127:WVP721133 H786663:H786669 JD786663:JD786669 SZ786663:SZ786669 ACV786663:ACV786669 AMR786663:AMR786669 AWN786663:AWN786669 BGJ786663:BGJ786669 BQF786663:BQF786669 CAB786663:CAB786669 CJX786663:CJX786669 CTT786663:CTT786669 DDP786663:DDP786669 DNL786663:DNL786669 DXH786663:DXH786669 EHD786663:EHD786669 EQZ786663:EQZ786669 FAV786663:FAV786669 FKR786663:FKR786669 FUN786663:FUN786669 GEJ786663:GEJ786669 GOF786663:GOF786669 GYB786663:GYB786669 HHX786663:HHX786669 HRT786663:HRT786669 IBP786663:IBP786669 ILL786663:ILL786669 IVH786663:IVH786669 JFD786663:JFD786669 JOZ786663:JOZ786669 JYV786663:JYV786669 KIR786663:KIR786669 KSN786663:KSN786669 LCJ786663:LCJ786669 LMF786663:LMF786669 LWB786663:LWB786669 MFX786663:MFX786669 MPT786663:MPT786669 MZP786663:MZP786669 NJL786663:NJL786669 NTH786663:NTH786669 ODD786663:ODD786669 OMZ786663:OMZ786669 OWV786663:OWV786669 PGR786663:PGR786669 PQN786663:PQN786669 QAJ786663:QAJ786669 QKF786663:QKF786669 QUB786663:QUB786669 RDX786663:RDX786669 RNT786663:RNT786669 RXP786663:RXP786669 SHL786663:SHL786669 SRH786663:SRH786669 TBD786663:TBD786669 TKZ786663:TKZ786669 TUV786663:TUV786669 UER786663:UER786669 UON786663:UON786669 UYJ786663:UYJ786669 VIF786663:VIF786669 VSB786663:VSB786669 WBX786663:WBX786669 WLT786663:WLT786669 WVP786663:WVP786669 H852199:H852205 JD852199:JD852205 SZ852199:SZ852205 ACV852199:ACV852205 AMR852199:AMR852205 AWN852199:AWN852205 BGJ852199:BGJ852205 BQF852199:BQF852205 CAB852199:CAB852205 CJX852199:CJX852205 CTT852199:CTT852205 DDP852199:DDP852205 DNL852199:DNL852205 DXH852199:DXH852205 EHD852199:EHD852205 EQZ852199:EQZ852205 FAV852199:FAV852205 FKR852199:FKR852205 FUN852199:FUN852205 GEJ852199:GEJ852205 GOF852199:GOF852205 GYB852199:GYB852205 HHX852199:HHX852205 HRT852199:HRT852205 IBP852199:IBP852205 ILL852199:ILL852205 IVH852199:IVH852205 JFD852199:JFD852205 JOZ852199:JOZ852205 JYV852199:JYV852205 KIR852199:KIR852205 KSN852199:KSN852205 LCJ852199:LCJ852205 LMF852199:LMF852205 LWB852199:LWB852205 MFX852199:MFX852205 MPT852199:MPT852205 MZP852199:MZP852205 NJL852199:NJL852205 NTH852199:NTH852205 ODD852199:ODD852205 OMZ852199:OMZ852205 OWV852199:OWV852205 PGR852199:PGR852205 PQN852199:PQN852205 QAJ852199:QAJ852205 QKF852199:QKF852205 QUB852199:QUB852205 RDX852199:RDX852205 RNT852199:RNT852205 RXP852199:RXP852205 SHL852199:SHL852205 SRH852199:SRH852205 TBD852199:TBD852205 TKZ852199:TKZ852205 TUV852199:TUV852205 UER852199:UER852205 UON852199:UON852205 UYJ852199:UYJ852205 VIF852199:VIF852205 VSB852199:VSB852205 WBX852199:WBX852205 WLT852199:WLT852205 WVP852199:WVP852205 H917735:H917741 JD917735:JD917741 SZ917735:SZ917741 ACV917735:ACV917741 AMR917735:AMR917741 AWN917735:AWN917741 BGJ917735:BGJ917741 BQF917735:BQF917741 CAB917735:CAB917741 CJX917735:CJX917741 CTT917735:CTT917741 DDP917735:DDP917741 DNL917735:DNL917741 DXH917735:DXH917741 EHD917735:EHD917741 EQZ917735:EQZ917741 FAV917735:FAV917741 FKR917735:FKR917741 FUN917735:FUN917741 GEJ917735:GEJ917741 GOF917735:GOF917741 GYB917735:GYB917741 HHX917735:HHX917741 HRT917735:HRT917741 IBP917735:IBP917741 ILL917735:ILL917741 IVH917735:IVH917741 JFD917735:JFD917741 JOZ917735:JOZ917741 JYV917735:JYV917741 KIR917735:KIR917741 KSN917735:KSN917741 LCJ917735:LCJ917741 LMF917735:LMF917741 LWB917735:LWB917741 MFX917735:MFX917741 MPT917735:MPT917741 MZP917735:MZP917741 NJL917735:NJL917741 NTH917735:NTH917741 ODD917735:ODD917741 OMZ917735:OMZ917741 OWV917735:OWV917741 PGR917735:PGR917741 PQN917735:PQN917741 QAJ917735:QAJ917741 QKF917735:QKF917741 QUB917735:QUB917741 RDX917735:RDX917741 RNT917735:RNT917741 RXP917735:RXP917741 SHL917735:SHL917741 SRH917735:SRH917741 TBD917735:TBD917741 TKZ917735:TKZ917741 TUV917735:TUV917741 UER917735:UER917741 UON917735:UON917741 UYJ917735:UYJ917741 VIF917735:VIF917741 VSB917735:VSB917741 WBX917735:WBX917741 WLT917735:WLT917741 WVP917735:WVP917741 H983271:H983277 JD983271:JD983277 SZ983271:SZ983277 ACV983271:ACV983277 AMR983271:AMR983277 AWN983271:AWN983277 BGJ983271:BGJ983277 BQF983271:BQF983277 CAB983271:CAB983277 CJX983271:CJX983277 CTT983271:CTT983277 DDP983271:DDP983277 DNL983271:DNL983277 DXH983271:DXH983277 EHD983271:EHD983277 EQZ983271:EQZ983277 FAV983271:FAV983277 FKR983271:FKR983277 FUN983271:FUN983277 GEJ983271:GEJ983277 GOF983271:GOF983277 GYB983271:GYB983277 HHX983271:HHX983277 HRT983271:HRT983277 IBP983271:IBP983277 ILL983271:ILL983277 IVH983271:IVH983277 JFD983271:JFD983277 JOZ983271:JOZ983277 JYV983271:JYV983277 KIR983271:KIR983277 KSN983271:KSN983277 LCJ983271:LCJ983277 LMF983271:LMF983277 LWB983271:LWB983277 MFX983271:MFX983277 MPT983271:MPT983277 MZP983271:MZP983277 NJL983271:NJL983277 NTH983271:NTH983277 ODD983271:ODD983277 OMZ983271:OMZ983277 OWV983271:OWV983277 PGR983271:PGR983277 PQN983271:PQN983277 QAJ983271:QAJ983277 QKF983271:QKF983277 QUB983271:QUB983277 RDX983271:RDX983277 RNT983271:RNT983277 RXP983271:RXP983277 SHL983271:SHL983277 SRH983271:SRH983277 TBD983271:TBD983277 TKZ983271:TKZ983277 TUV983271:TUV983277 UER983271:UER983277 UON983271:UON983277 UYJ983271:UYJ983277 VIF983271:VIF983277 VSB983271:VSB983277 WBX983271:WBX983277 WLT983271:WLT983277 WVP983271:WVP983277 H239:H240 JD239:JD240 SZ239:SZ240 ACV239:ACV240 AMR239:AMR240 AWN239:AWN240 BGJ239:BGJ240 BQF239:BQF240 CAB239:CAB240 CJX239:CJX240 CTT239:CTT240 DDP239:DDP240 DNL239:DNL240 DXH239:DXH240 EHD239:EHD240 EQZ239:EQZ240 FAV239:FAV240 FKR239:FKR240 FUN239:FUN240 GEJ239:GEJ240 GOF239:GOF240 GYB239:GYB240 HHX239:HHX240 HRT239:HRT240 IBP239:IBP240 ILL239:ILL240 IVH239:IVH240 JFD239:JFD240 JOZ239:JOZ240 JYV239:JYV240 KIR239:KIR240 KSN239:KSN240 LCJ239:LCJ240 LMF239:LMF240 LWB239:LWB240 MFX239:MFX240 MPT239:MPT240 MZP239:MZP240 NJL239:NJL240 NTH239:NTH240 ODD239:ODD240 OMZ239:OMZ240 OWV239:OWV240 PGR239:PGR240 PQN239:PQN240 QAJ239:QAJ240 QKF239:QKF240 QUB239:QUB240 RDX239:RDX240 RNT239:RNT240 RXP239:RXP240 SHL239:SHL240 SRH239:SRH240 TBD239:TBD240 TKZ239:TKZ240 TUV239:TUV240 UER239:UER240 UON239:UON240 UYJ239:UYJ240 VIF239:VIF240 VSB239:VSB240 WBX239:WBX240 WLT239:WLT240 WVP239:WVP240 H65775:H65776 JD65775:JD65776 SZ65775:SZ65776 ACV65775:ACV65776 AMR65775:AMR65776 AWN65775:AWN65776 BGJ65775:BGJ65776 BQF65775:BQF65776 CAB65775:CAB65776 CJX65775:CJX65776 CTT65775:CTT65776 DDP65775:DDP65776 DNL65775:DNL65776 DXH65775:DXH65776 EHD65775:EHD65776 EQZ65775:EQZ65776 FAV65775:FAV65776 FKR65775:FKR65776 FUN65775:FUN65776 GEJ65775:GEJ65776 GOF65775:GOF65776 GYB65775:GYB65776 HHX65775:HHX65776 HRT65775:HRT65776 IBP65775:IBP65776 ILL65775:ILL65776 IVH65775:IVH65776 JFD65775:JFD65776 JOZ65775:JOZ65776 JYV65775:JYV65776 KIR65775:KIR65776 KSN65775:KSN65776 LCJ65775:LCJ65776 LMF65775:LMF65776 LWB65775:LWB65776 MFX65775:MFX65776 MPT65775:MPT65776 MZP65775:MZP65776 NJL65775:NJL65776 NTH65775:NTH65776 ODD65775:ODD65776 OMZ65775:OMZ65776 OWV65775:OWV65776 PGR65775:PGR65776 PQN65775:PQN65776 QAJ65775:QAJ65776 QKF65775:QKF65776 QUB65775:QUB65776 RDX65775:RDX65776 RNT65775:RNT65776 RXP65775:RXP65776 SHL65775:SHL65776 SRH65775:SRH65776 TBD65775:TBD65776 TKZ65775:TKZ65776 TUV65775:TUV65776 UER65775:UER65776 UON65775:UON65776 UYJ65775:UYJ65776 VIF65775:VIF65776 VSB65775:VSB65776 WBX65775:WBX65776 WLT65775:WLT65776 WVP65775:WVP65776 H131311:H131312 JD131311:JD131312 SZ131311:SZ131312 ACV131311:ACV131312 AMR131311:AMR131312 AWN131311:AWN131312 BGJ131311:BGJ131312 BQF131311:BQF131312 CAB131311:CAB131312 CJX131311:CJX131312 CTT131311:CTT131312 DDP131311:DDP131312 DNL131311:DNL131312 DXH131311:DXH131312 EHD131311:EHD131312 EQZ131311:EQZ131312 FAV131311:FAV131312 FKR131311:FKR131312 FUN131311:FUN131312 GEJ131311:GEJ131312 GOF131311:GOF131312 GYB131311:GYB131312 HHX131311:HHX131312 HRT131311:HRT131312 IBP131311:IBP131312 ILL131311:ILL131312 IVH131311:IVH131312 JFD131311:JFD131312 JOZ131311:JOZ131312 JYV131311:JYV131312 KIR131311:KIR131312 KSN131311:KSN131312 LCJ131311:LCJ131312 LMF131311:LMF131312 LWB131311:LWB131312 MFX131311:MFX131312 MPT131311:MPT131312 MZP131311:MZP131312 NJL131311:NJL131312 NTH131311:NTH131312 ODD131311:ODD131312 OMZ131311:OMZ131312 OWV131311:OWV131312 PGR131311:PGR131312 PQN131311:PQN131312 QAJ131311:QAJ131312 QKF131311:QKF131312 QUB131311:QUB131312 RDX131311:RDX131312 RNT131311:RNT131312 RXP131311:RXP131312 SHL131311:SHL131312 SRH131311:SRH131312 TBD131311:TBD131312 TKZ131311:TKZ131312 TUV131311:TUV131312 UER131311:UER131312 UON131311:UON131312 UYJ131311:UYJ131312 VIF131311:VIF131312 VSB131311:VSB131312 WBX131311:WBX131312 WLT131311:WLT131312 WVP131311:WVP131312 H196847:H196848 JD196847:JD196848 SZ196847:SZ196848 ACV196847:ACV196848 AMR196847:AMR196848 AWN196847:AWN196848 BGJ196847:BGJ196848 BQF196847:BQF196848 CAB196847:CAB196848 CJX196847:CJX196848 CTT196847:CTT196848 DDP196847:DDP196848 DNL196847:DNL196848 DXH196847:DXH196848 EHD196847:EHD196848 EQZ196847:EQZ196848 FAV196847:FAV196848 FKR196847:FKR196848 FUN196847:FUN196848 GEJ196847:GEJ196848 GOF196847:GOF196848 GYB196847:GYB196848 HHX196847:HHX196848 HRT196847:HRT196848 IBP196847:IBP196848 ILL196847:ILL196848 IVH196847:IVH196848 JFD196847:JFD196848 JOZ196847:JOZ196848 JYV196847:JYV196848 KIR196847:KIR196848 KSN196847:KSN196848 LCJ196847:LCJ196848 LMF196847:LMF196848 LWB196847:LWB196848 MFX196847:MFX196848 MPT196847:MPT196848 MZP196847:MZP196848 NJL196847:NJL196848 NTH196847:NTH196848 ODD196847:ODD196848 OMZ196847:OMZ196848 OWV196847:OWV196848 PGR196847:PGR196848 PQN196847:PQN196848 QAJ196847:QAJ196848 QKF196847:QKF196848 QUB196847:QUB196848 RDX196847:RDX196848 RNT196847:RNT196848 RXP196847:RXP196848 SHL196847:SHL196848 SRH196847:SRH196848 TBD196847:TBD196848 TKZ196847:TKZ196848 TUV196847:TUV196848 UER196847:UER196848 UON196847:UON196848 UYJ196847:UYJ196848 VIF196847:VIF196848 VSB196847:VSB196848 WBX196847:WBX196848 WLT196847:WLT196848 WVP196847:WVP196848 H262383:H262384 JD262383:JD262384 SZ262383:SZ262384 ACV262383:ACV262384 AMR262383:AMR262384 AWN262383:AWN262384 BGJ262383:BGJ262384 BQF262383:BQF262384 CAB262383:CAB262384 CJX262383:CJX262384 CTT262383:CTT262384 DDP262383:DDP262384 DNL262383:DNL262384 DXH262383:DXH262384 EHD262383:EHD262384 EQZ262383:EQZ262384 FAV262383:FAV262384 FKR262383:FKR262384 FUN262383:FUN262384 GEJ262383:GEJ262384 GOF262383:GOF262384 GYB262383:GYB262384 HHX262383:HHX262384 HRT262383:HRT262384 IBP262383:IBP262384 ILL262383:ILL262384 IVH262383:IVH262384 JFD262383:JFD262384 JOZ262383:JOZ262384 JYV262383:JYV262384 KIR262383:KIR262384 KSN262383:KSN262384 LCJ262383:LCJ262384 LMF262383:LMF262384 LWB262383:LWB262384 MFX262383:MFX262384 MPT262383:MPT262384 MZP262383:MZP262384 NJL262383:NJL262384 NTH262383:NTH262384 ODD262383:ODD262384 OMZ262383:OMZ262384 OWV262383:OWV262384 PGR262383:PGR262384 PQN262383:PQN262384 QAJ262383:QAJ262384 QKF262383:QKF262384 QUB262383:QUB262384 RDX262383:RDX262384 RNT262383:RNT262384 RXP262383:RXP262384 SHL262383:SHL262384 SRH262383:SRH262384 TBD262383:TBD262384 TKZ262383:TKZ262384 TUV262383:TUV262384 UER262383:UER262384 UON262383:UON262384 UYJ262383:UYJ262384 VIF262383:VIF262384 VSB262383:VSB262384 WBX262383:WBX262384 WLT262383:WLT262384 WVP262383:WVP262384 H327919:H327920 JD327919:JD327920 SZ327919:SZ327920 ACV327919:ACV327920 AMR327919:AMR327920 AWN327919:AWN327920 BGJ327919:BGJ327920 BQF327919:BQF327920 CAB327919:CAB327920 CJX327919:CJX327920 CTT327919:CTT327920 DDP327919:DDP327920 DNL327919:DNL327920 DXH327919:DXH327920 EHD327919:EHD327920 EQZ327919:EQZ327920 FAV327919:FAV327920 FKR327919:FKR327920 FUN327919:FUN327920 GEJ327919:GEJ327920 GOF327919:GOF327920 GYB327919:GYB327920 HHX327919:HHX327920 HRT327919:HRT327920 IBP327919:IBP327920 ILL327919:ILL327920 IVH327919:IVH327920 JFD327919:JFD327920 JOZ327919:JOZ327920 JYV327919:JYV327920 KIR327919:KIR327920 KSN327919:KSN327920 LCJ327919:LCJ327920 LMF327919:LMF327920 LWB327919:LWB327920 MFX327919:MFX327920 MPT327919:MPT327920 MZP327919:MZP327920 NJL327919:NJL327920 NTH327919:NTH327920 ODD327919:ODD327920 OMZ327919:OMZ327920 OWV327919:OWV327920 PGR327919:PGR327920 PQN327919:PQN327920 QAJ327919:QAJ327920 QKF327919:QKF327920 QUB327919:QUB327920 RDX327919:RDX327920 RNT327919:RNT327920 RXP327919:RXP327920 SHL327919:SHL327920 SRH327919:SRH327920 TBD327919:TBD327920 TKZ327919:TKZ327920 TUV327919:TUV327920 UER327919:UER327920 UON327919:UON327920 UYJ327919:UYJ327920 VIF327919:VIF327920 VSB327919:VSB327920 WBX327919:WBX327920 WLT327919:WLT327920 WVP327919:WVP327920 H393455:H393456 JD393455:JD393456 SZ393455:SZ393456 ACV393455:ACV393456 AMR393455:AMR393456 AWN393455:AWN393456 BGJ393455:BGJ393456 BQF393455:BQF393456 CAB393455:CAB393456 CJX393455:CJX393456 CTT393455:CTT393456 DDP393455:DDP393456 DNL393455:DNL393456 DXH393455:DXH393456 EHD393455:EHD393456 EQZ393455:EQZ393456 FAV393455:FAV393456 FKR393455:FKR393456 FUN393455:FUN393456 GEJ393455:GEJ393456 GOF393455:GOF393456 GYB393455:GYB393456 HHX393455:HHX393456 HRT393455:HRT393456 IBP393455:IBP393456 ILL393455:ILL393456 IVH393455:IVH393456 JFD393455:JFD393456 JOZ393455:JOZ393456 JYV393455:JYV393456 KIR393455:KIR393456 KSN393455:KSN393456 LCJ393455:LCJ393456 LMF393455:LMF393456 LWB393455:LWB393456 MFX393455:MFX393456 MPT393455:MPT393456 MZP393455:MZP393456 NJL393455:NJL393456 NTH393455:NTH393456 ODD393455:ODD393456 OMZ393455:OMZ393456 OWV393455:OWV393456 PGR393455:PGR393456 PQN393455:PQN393456 QAJ393455:QAJ393456 QKF393455:QKF393456 QUB393455:QUB393456 RDX393455:RDX393456 RNT393455:RNT393456 RXP393455:RXP393456 SHL393455:SHL393456 SRH393455:SRH393456 TBD393455:TBD393456 TKZ393455:TKZ393456 TUV393455:TUV393456 UER393455:UER393456 UON393455:UON393456 UYJ393455:UYJ393456 VIF393455:VIF393456 VSB393455:VSB393456 WBX393455:WBX393456 WLT393455:WLT393456 WVP393455:WVP393456 H458991:H458992 JD458991:JD458992 SZ458991:SZ458992 ACV458991:ACV458992 AMR458991:AMR458992 AWN458991:AWN458992 BGJ458991:BGJ458992 BQF458991:BQF458992 CAB458991:CAB458992 CJX458991:CJX458992 CTT458991:CTT458992 DDP458991:DDP458992 DNL458991:DNL458992 DXH458991:DXH458992 EHD458991:EHD458992 EQZ458991:EQZ458992 FAV458991:FAV458992 FKR458991:FKR458992 FUN458991:FUN458992 GEJ458991:GEJ458992 GOF458991:GOF458992 GYB458991:GYB458992 HHX458991:HHX458992 HRT458991:HRT458992 IBP458991:IBP458992 ILL458991:ILL458992 IVH458991:IVH458992 JFD458991:JFD458992 JOZ458991:JOZ458992 JYV458991:JYV458992 KIR458991:KIR458992 KSN458991:KSN458992 LCJ458991:LCJ458992 LMF458991:LMF458992 LWB458991:LWB458992 MFX458991:MFX458992 MPT458991:MPT458992 MZP458991:MZP458992 NJL458991:NJL458992 NTH458991:NTH458992 ODD458991:ODD458992 OMZ458991:OMZ458992 OWV458991:OWV458992 PGR458991:PGR458992 PQN458991:PQN458992 QAJ458991:QAJ458992 QKF458991:QKF458992 QUB458991:QUB458992 RDX458991:RDX458992 RNT458991:RNT458992 RXP458991:RXP458992 SHL458991:SHL458992 SRH458991:SRH458992 TBD458991:TBD458992 TKZ458991:TKZ458992 TUV458991:TUV458992 UER458991:UER458992 UON458991:UON458992 UYJ458991:UYJ458992 VIF458991:VIF458992 VSB458991:VSB458992 WBX458991:WBX458992 WLT458991:WLT458992 WVP458991:WVP458992 H524527:H524528 JD524527:JD524528 SZ524527:SZ524528 ACV524527:ACV524528 AMR524527:AMR524528 AWN524527:AWN524528 BGJ524527:BGJ524528 BQF524527:BQF524528 CAB524527:CAB524528 CJX524527:CJX524528 CTT524527:CTT524528 DDP524527:DDP524528 DNL524527:DNL524528 DXH524527:DXH524528 EHD524527:EHD524528 EQZ524527:EQZ524528 FAV524527:FAV524528 FKR524527:FKR524528 FUN524527:FUN524528 GEJ524527:GEJ524528 GOF524527:GOF524528 GYB524527:GYB524528 HHX524527:HHX524528 HRT524527:HRT524528 IBP524527:IBP524528 ILL524527:ILL524528 IVH524527:IVH524528 JFD524527:JFD524528 JOZ524527:JOZ524528 JYV524527:JYV524528 KIR524527:KIR524528 KSN524527:KSN524528 LCJ524527:LCJ524528 LMF524527:LMF524528 LWB524527:LWB524528 MFX524527:MFX524528 MPT524527:MPT524528 MZP524527:MZP524528 NJL524527:NJL524528 NTH524527:NTH524528 ODD524527:ODD524528 OMZ524527:OMZ524528 OWV524527:OWV524528 PGR524527:PGR524528 PQN524527:PQN524528 QAJ524527:QAJ524528 QKF524527:QKF524528 QUB524527:QUB524528 RDX524527:RDX524528 RNT524527:RNT524528 RXP524527:RXP524528 SHL524527:SHL524528 SRH524527:SRH524528 TBD524527:TBD524528 TKZ524527:TKZ524528 TUV524527:TUV524528 UER524527:UER524528 UON524527:UON524528 UYJ524527:UYJ524528 VIF524527:VIF524528 VSB524527:VSB524528 WBX524527:WBX524528 WLT524527:WLT524528 WVP524527:WVP524528 H590063:H590064 JD590063:JD590064 SZ590063:SZ590064 ACV590063:ACV590064 AMR590063:AMR590064 AWN590063:AWN590064 BGJ590063:BGJ590064 BQF590063:BQF590064 CAB590063:CAB590064 CJX590063:CJX590064 CTT590063:CTT590064 DDP590063:DDP590064 DNL590063:DNL590064 DXH590063:DXH590064 EHD590063:EHD590064 EQZ590063:EQZ590064 FAV590063:FAV590064 FKR590063:FKR590064 FUN590063:FUN590064 GEJ590063:GEJ590064 GOF590063:GOF590064 GYB590063:GYB590064 HHX590063:HHX590064 HRT590063:HRT590064 IBP590063:IBP590064 ILL590063:ILL590064 IVH590063:IVH590064 JFD590063:JFD590064 JOZ590063:JOZ590064 JYV590063:JYV590064 KIR590063:KIR590064 KSN590063:KSN590064 LCJ590063:LCJ590064 LMF590063:LMF590064 LWB590063:LWB590064 MFX590063:MFX590064 MPT590063:MPT590064 MZP590063:MZP590064 NJL590063:NJL590064 NTH590063:NTH590064 ODD590063:ODD590064 OMZ590063:OMZ590064 OWV590063:OWV590064 PGR590063:PGR590064 PQN590063:PQN590064 QAJ590063:QAJ590064 QKF590063:QKF590064 QUB590063:QUB590064 RDX590063:RDX590064 RNT590063:RNT590064 RXP590063:RXP590064 SHL590063:SHL590064 SRH590063:SRH590064 TBD590063:TBD590064 TKZ590063:TKZ590064 TUV590063:TUV590064 UER590063:UER590064 UON590063:UON590064 UYJ590063:UYJ590064 VIF590063:VIF590064 VSB590063:VSB590064 WBX590063:WBX590064 WLT590063:WLT590064 WVP590063:WVP590064 H655599:H655600 JD655599:JD655600 SZ655599:SZ655600 ACV655599:ACV655600 AMR655599:AMR655600 AWN655599:AWN655600 BGJ655599:BGJ655600 BQF655599:BQF655600 CAB655599:CAB655600 CJX655599:CJX655600 CTT655599:CTT655600 DDP655599:DDP655600 DNL655599:DNL655600 DXH655599:DXH655600 EHD655599:EHD655600 EQZ655599:EQZ655600 FAV655599:FAV655600 FKR655599:FKR655600 FUN655599:FUN655600 GEJ655599:GEJ655600 GOF655599:GOF655600 GYB655599:GYB655600 HHX655599:HHX655600 HRT655599:HRT655600 IBP655599:IBP655600 ILL655599:ILL655600 IVH655599:IVH655600 JFD655599:JFD655600 JOZ655599:JOZ655600 JYV655599:JYV655600 KIR655599:KIR655600 KSN655599:KSN655600 LCJ655599:LCJ655600 LMF655599:LMF655600 LWB655599:LWB655600 MFX655599:MFX655600 MPT655599:MPT655600 MZP655599:MZP655600 NJL655599:NJL655600 NTH655599:NTH655600 ODD655599:ODD655600 OMZ655599:OMZ655600 OWV655599:OWV655600 PGR655599:PGR655600 PQN655599:PQN655600 QAJ655599:QAJ655600 QKF655599:QKF655600 QUB655599:QUB655600 RDX655599:RDX655600 RNT655599:RNT655600 RXP655599:RXP655600 SHL655599:SHL655600 SRH655599:SRH655600 TBD655599:TBD655600 TKZ655599:TKZ655600 TUV655599:TUV655600 UER655599:UER655600 UON655599:UON655600 UYJ655599:UYJ655600 VIF655599:VIF655600 VSB655599:VSB655600 WBX655599:WBX655600 WLT655599:WLT655600 WVP655599:WVP655600 H721135:H721136 JD721135:JD721136 SZ721135:SZ721136 ACV721135:ACV721136 AMR721135:AMR721136 AWN721135:AWN721136 BGJ721135:BGJ721136 BQF721135:BQF721136 CAB721135:CAB721136 CJX721135:CJX721136 CTT721135:CTT721136 DDP721135:DDP721136 DNL721135:DNL721136 DXH721135:DXH721136 EHD721135:EHD721136 EQZ721135:EQZ721136 FAV721135:FAV721136 FKR721135:FKR721136 FUN721135:FUN721136 GEJ721135:GEJ721136 GOF721135:GOF721136 GYB721135:GYB721136 HHX721135:HHX721136 HRT721135:HRT721136 IBP721135:IBP721136 ILL721135:ILL721136 IVH721135:IVH721136 JFD721135:JFD721136 JOZ721135:JOZ721136 JYV721135:JYV721136 KIR721135:KIR721136 KSN721135:KSN721136 LCJ721135:LCJ721136 LMF721135:LMF721136 LWB721135:LWB721136 MFX721135:MFX721136 MPT721135:MPT721136 MZP721135:MZP721136 NJL721135:NJL721136 NTH721135:NTH721136 ODD721135:ODD721136 OMZ721135:OMZ721136 OWV721135:OWV721136 PGR721135:PGR721136 PQN721135:PQN721136 QAJ721135:QAJ721136 QKF721135:QKF721136 QUB721135:QUB721136 RDX721135:RDX721136 RNT721135:RNT721136 RXP721135:RXP721136 SHL721135:SHL721136 SRH721135:SRH721136 TBD721135:TBD721136 TKZ721135:TKZ721136 TUV721135:TUV721136 UER721135:UER721136 UON721135:UON721136 UYJ721135:UYJ721136 VIF721135:VIF721136 VSB721135:VSB721136 WBX721135:WBX721136 WLT721135:WLT721136 WVP721135:WVP721136 H786671:H786672 JD786671:JD786672 SZ786671:SZ786672 ACV786671:ACV786672 AMR786671:AMR786672 AWN786671:AWN786672 BGJ786671:BGJ786672 BQF786671:BQF786672 CAB786671:CAB786672 CJX786671:CJX786672 CTT786671:CTT786672 DDP786671:DDP786672 DNL786671:DNL786672 DXH786671:DXH786672 EHD786671:EHD786672 EQZ786671:EQZ786672 FAV786671:FAV786672 FKR786671:FKR786672 FUN786671:FUN786672 GEJ786671:GEJ786672 GOF786671:GOF786672 GYB786671:GYB786672 HHX786671:HHX786672 HRT786671:HRT786672 IBP786671:IBP786672 ILL786671:ILL786672 IVH786671:IVH786672 JFD786671:JFD786672 JOZ786671:JOZ786672 JYV786671:JYV786672 KIR786671:KIR786672 KSN786671:KSN786672 LCJ786671:LCJ786672 LMF786671:LMF786672 LWB786671:LWB786672 MFX786671:MFX786672 MPT786671:MPT786672 MZP786671:MZP786672 NJL786671:NJL786672 NTH786671:NTH786672 ODD786671:ODD786672 OMZ786671:OMZ786672 OWV786671:OWV786672 PGR786671:PGR786672 PQN786671:PQN786672 QAJ786671:QAJ786672 QKF786671:QKF786672 QUB786671:QUB786672 RDX786671:RDX786672 RNT786671:RNT786672 RXP786671:RXP786672 SHL786671:SHL786672 SRH786671:SRH786672 TBD786671:TBD786672 TKZ786671:TKZ786672 TUV786671:TUV786672 UER786671:UER786672 UON786671:UON786672 UYJ786671:UYJ786672 VIF786671:VIF786672 VSB786671:VSB786672 WBX786671:WBX786672 WLT786671:WLT786672 WVP786671:WVP786672 H852207:H852208 JD852207:JD852208 SZ852207:SZ852208 ACV852207:ACV852208 AMR852207:AMR852208 AWN852207:AWN852208 BGJ852207:BGJ852208 BQF852207:BQF852208 CAB852207:CAB852208 CJX852207:CJX852208 CTT852207:CTT852208 DDP852207:DDP852208 DNL852207:DNL852208 DXH852207:DXH852208 EHD852207:EHD852208 EQZ852207:EQZ852208 FAV852207:FAV852208 FKR852207:FKR852208 FUN852207:FUN852208 GEJ852207:GEJ852208 GOF852207:GOF852208 GYB852207:GYB852208 HHX852207:HHX852208 HRT852207:HRT852208 IBP852207:IBP852208 ILL852207:ILL852208 IVH852207:IVH852208 JFD852207:JFD852208 JOZ852207:JOZ852208 JYV852207:JYV852208 KIR852207:KIR852208 KSN852207:KSN852208 LCJ852207:LCJ852208 LMF852207:LMF852208 LWB852207:LWB852208 MFX852207:MFX852208 MPT852207:MPT852208 MZP852207:MZP852208 NJL852207:NJL852208 NTH852207:NTH852208 ODD852207:ODD852208 OMZ852207:OMZ852208 OWV852207:OWV852208 PGR852207:PGR852208 PQN852207:PQN852208 QAJ852207:QAJ852208 QKF852207:QKF852208 QUB852207:QUB852208 RDX852207:RDX852208 RNT852207:RNT852208 RXP852207:RXP852208 SHL852207:SHL852208 SRH852207:SRH852208 TBD852207:TBD852208 TKZ852207:TKZ852208 TUV852207:TUV852208 UER852207:UER852208 UON852207:UON852208 UYJ852207:UYJ852208 VIF852207:VIF852208 VSB852207:VSB852208 WBX852207:WBX852208 WLT852207:WLT852208 WVP852207:WVP852208 H917743:H917744 JD917743:JD917744 SZ917743:SZ917744 ACV917743:ACV917744 AMR917743:AMR917744 AWN917743:AWN917744 BGJ917743:BGJ917744 BQF917743:BQF917744 CAB917743:CAB917744 CJX917743:CJX917744 CTT917743:CTT917744 DDP917743:DDP917744 DNL917743:DNL917744 DXH917743:DXH917744 EHD917743:EHD917744 EQZ917743:EQZ917744 FAV917743:FAV917744 FKR917743:FKR917744 FUN917743:FUN917744 GEJ917743:GEJ917744 GOF917743:GOF917744 GYB917743:GYB917744 HHX917743:HHX917744 HRT917743:HRT917744 IBP917743:IBP917744 ILL917743:ILL917744 IVH917743:IVH917744 JFD917743:JFD917744 JOZ917743:JOZ917744 JYV917743:JYV917744 KIR917743:KIR917744 KSN917743:KSN917744 LCJ917743:LCJ917744 LMF917743:LMF917744 LWB917743:LWB917744 MFX917743:MFX917744 MPT917743:MPT917744 MZP917743:MZP917744 NJL917743:NJL917744 NTH917743:NTH917744 ODD917743:ODD917744 OMZ917743:OMZ917744 OWV917743:OWV917744 PGR917743:PGR917744 PQN917743:PQN917744 QAJ917743:QAJ917744 QKF917743:QKF917744 QUB917743:QUB917744 RDX917743:RDX917744 RNT917743:RNT917744 RXP917743:RXP917744 SHL917743:SHL917744 SRH917743:SRH917744 TBD917743:TBD917744 TKZ917743:TKZ917744 TUV917743:TUV917744 UER917743:UER917744 UON917743:UON917744 UYJ917743:UYJ917744 VIF917743:VIF917744 VSB917743:VSB917744 WBX917743:WBX917744 WLT917743:WLT917744 WVP917743:WVP917744 H983279:H983280 JD983279:JD983280 SZ983279:SZ983280 ACV983279:ACV983280 AMR983279:AMR983280 AWN983279:AWN983280 BGJ983279:BGJ983280 BQF983279:BQF983280 CAB983279:CAB983280 CJX983279:CJX983280 CTT983279:CTT983280 DDP983279:DDP983280 DNL983279:DNL983280 DXH983279:DXH983280 EHD983279:EHD983280 EQZ983279:EQZ983280 FAV983279:FAV983280 FKR983279:FKR983280 FUN983279:FUN983280 GEJ983279:GEJ983280 GOF983279:GOF983280 GYB983279:GYB983280 HHX983279:HHX983280 HRT983279:HRT983280 IBP983279:IBP983280 ILL983279:ILL983280 IVH983279:IVH983280 JFD983279:JFD983280 JOZ983279:JOZ983280 JYV983279:JYV983280 KIR983279:KIR983280 KSN983279:KSN983280 LCJ983279:LCJ983280 LMF983279:LMF983280 LWB983279:LWB983280 MFX983279:MFX983280 MPT983279:MPT983280 MZP983279:MZP983280 NJL983279:NJL983280 NTH983279:NTH983280 ODD983279:ODD983280 OMZ983279:OMZ983280 OWV983279:OWV983280 PGR983279:PGR983280 PQN983279:PQN983280 QAJ983279:QAJ983280 QKF983279:QKF983280 QUB983279:QUB983280 RDX983279:RDX983280 RNT983279:RNT983280 RXP983279:RXP983280 SHL983279:SHL983280 SRH983279:SRH983280 TBD983279:TBD983280 TKZ983279:TKZ983280 TUV983279:TUV983280 UER983279:UER983280 UON983279:UON983280 UYJ983279:UYJ983280 VIF983279:VIF983280 VSB983279:VSB983280 WBX983279:WBX983280 WLT983279:WLT983280 WVP983279:WVP983280 H248:H259 JD248:JD259 SZ248:SZ259 ACV248:ACV259 AMR248:AMR259 AWN248:AWN259 BGJ248:BGJ259 BQF248:BQF259 CAB248:CAB259 CJX248:CJX259 CTT248:CTT259 DDP248:DDP259 DNL248:DNL259 DXH248:DXH259 EHD248:EHD259 EQZ248:EQZ259 FAV248:FAV259 FKR248:FKR259 FUN248:FUN259 GEJ248:GEJ259 GOF248:GOF259 GYB248:GYB259 HHX248:HHX259 HRT248:HRT259 IBP248:IBP259 ILL248:ILL259 IVH248:IVH259 JFD248:JFD259 JOZ248:JOZ259 JYV248:JYV259 KIR248:KIR259 KSN248:KSN259 LCJ248:LCJ259 LMF248:LMF259 LWB248:LWB259 MFX248:MFX259 MPT248:MPT259 MZP248:MZP259 NJL248:NJL259 NTH248:NTH259 ODD248:ODD259 OMZ248:OMZ259 OWV248:OWV259 PGR248:PGR259 PQN248:PQN259 QAJ248:QAJ259 QKF248:QKF259 QUB248:QUB259 RDX248:RDX259 RNT248:RNT259 RXP248:RXP259 SHL248:SHL259 SRH248:SRH259 TBD248:TBD259 TKZ248:TKZ259 TUV248:TUV259 UER248:UER259 UON248:UON259 UYJ248:UYJ259 VIF248:VIF259 VSB248:VSB259 WBX248:WBX259 WLT248:WLT259 WVP248:WVP259 H65784:H65795 JD65784:JD65795 SZ65784:SZ65795 ACV65784:ACV65795 AMR65784:AMR65795 AWN65784:AWN65795 BGJ65784:BGJ65795 BQF65784:BQF65795 CAB65784:CAB65795 CJX65784:CJX65795 CTT65784:CTT65795 DDP65784:DDP65795 DNL65784:DNL65795 DXH65784:DXH65795 EHD65784:EHD65795 EQZ65784:EQZ65795 FAV65784:FAV65795 FKR65784:FKR65795 FUN65784:FUN65795 GEJ65784:GEJ65795 GOF65784:GOF65795 GYB65784:GYB65795 HHX65784:HHX65795 HRT65784:HRT65795 IBP65784:IBP65795 ILL65784:ILL65795 IVH65784:IVH65795 JFD65784:JFD65795 JOZ65784:JOZ65795 JYV65784:JYV65795 KIR65784:KIR65795 KSN65784:KSN65795 LCJ65784:LCJ65795 LMF65784:LMF65795 LWB65784:LWB65795 MFX65784:MFX65795 MPT65784:MPT65795 MZP65784:MZP65795 NJL65784:NJL65795 NTH65784:NTH65795 ODD65784:ODD65795 OMZ65784:OMZ65795 OWV65784:OWV65795 PGR65784:PGR65795 PQN65784:PQN65795 QAJ65784:QAJ65795 QKF65784:QKF65795 QUB65784:QUB65795 RDX65784:RDX65795 RNT65784:RNT65795 RXP65784:RXP65795 SHL65784:SHL65795 SRH65784:SRH65795 TBD65784:TBD65795 TKZ65784:TKZ65795 TUV65784:TUV65795 UER65784:UER65795 UON65784:UON65795 UYJ65784:UYJ65795 VIF65784:VIF65795 VSB65784:VSB65795 WBX65784:WBX65795 WLT65784:WLT65795 WVP65784:WVP65795 H131320:H131331 JD131320:JD131331 SZ131320:SZ131331 ACV131320:ACV131331 AMR131320:AMR131331 AWN131320:AWN131331 BGJ131320:BGJ131331 BQF131320:BQF131331 CAB131320:CAB131331 CJX131320:CJX131331 CTT131320:CTT131331 DDP131320:DDP131331 DNL131320:DNL131331 DXH131320:DXH131331 EHD131320:EHD131331 EQZ131320:EQZ131331 FAV131320:FAV131331 FKR131320:FKR131331 FUN131320:FUN131331 GEJ131320:GEJ131331 GOF131320:GOF131331 GYB131320:GYB131331 HHX131320:HHX131331 HRT131320:HRT131331 IBP131320:IBP131331 ILL131320:ILL131331 IVH131320:IVH131331 JFD131320:JFD131331 JOZ131320:JOZ131331 JYV131320:JYV131331 KIR131320:KIR131331 KSN131320:KSN131331 LCJ131320:LCJ131331 LMF131320:LMF131331 LWB131320:LWB131331 MFX131320:MFX131331 MPT131320:MPT131331 MZP131320:MZP131331 NJL131320:NJL131331 NTH131320:NTH131331 ODD131320:ODD131331 OMZ131320:OMZ131331 OWV131320:OWV131331 PGR131320:PGR131331 PQN131320:PQN131331 QAJ131320:QAJ131331 QKF131320:QKF131331 QUB131320:QUB131331 RDX131320:RDX131331 RNT131320:RNT131331 RXP131320:RXP131331 SHL131320:SHL131331 SRH131320:SRH131331 TBD131320:TBD131331 TKZ131320:TKZ131331 TUV131320:TUV131331 UER131320:UER131331 UON131320:UON131331 UYJ131320:UYJ131331 VIF131320:VIF131331 VSB131320:VSB131331 WBX131320:WBX131331 WLT131320:WLT131331 WVP131320:WVP131331 H196856:H196867 JD196856:JD196867 SZ196856:SZ196867 ACV196856:ACV196867 AMR196856:AMR196867 AWN196856:AWN196867 BGJ196856:BGJ196867 BQF196856:BQF196867 CAB196856:CAB196867 CJX196856:CJX196867 CTT196856:CTT196867 DDP196856:DDP196867 DNL196856:DNL196867 DXH196856:DXH196867 EHD196856:EHD196867 EQZ196856:EQZ196867 FAV196856:FAV196867 FKR196856:FKR196867 FUN196856:FUN196867 GEJ196856:GEJ196867 GOF196856:GOF196867 GYB196856:GYB196867 HHX196856:HHX196867 HRT196856:HRT196867 IBP196856:IBP196867 ILL196856:ILL196867 IVH196856:IVH196867 JFD196856:JFD196867 JOZ196856:JOZ196867 JYV196856:JYV196867 KIR196856:KIR196867 KSN196856:KSN196867 LCJ196856:LCJ196867 LMF196856:LMF196867 LWB196856:LWB196867 MFX196856:MFX196867 MPT196856:MPT196867 MZP196856:MZP196867 NJL196856:NJL196867 NTH196856:NTH196867 ODD196856:ODD196867 OMZ196856:OMZ196867 OWV196856:OWV196867 PGR196856:PGR196867 PQN196856:PQN196867 QAJ196856:QAJ196867 QKF196856:QKF196867 QUB196856:QUB196867 RDX196856:RDX196867 RNT196856:RNT196867 RXP196856:RXP196867 SHL196856:SHL196867 SRH196856:SRH196867 TBD196856:TBD196867 TKZ196856:TKZ196867 TUV196856:TUV196867 UER196856:UER196867 UON196856:UON196867 UYJ196856:UYJ196867 VIF196856:VIF196867 VSB196856:VSB196867 WBX196856:WBX196867 WLT196856:WLT196867 WVP196856:WVP196867 H262392:H262403 JD262392:JD262403 SZ262392:SZ262403 ACV262392:ACV262403 AMR262392:AMR262403 AWN262392:AWN262403 BGJ262392:BGJ262403 BQF262392:BQF262403 CAB262392:CAB262403 CJX262392:CJX262403 CTT262392:CTT262403 DDP262392:DDP262403 DNL262392:DNL262403 DXH262392:DXH262403 EHD262392:EHD262403 EQZ262392:EQZ262403 FAV262392:FAV262403 FKR262392:FKR262403 FUN262392:FUN262403 GEJ262392:GEJ262403 GOF262392:GOF262403 GYB262392:GYB262403 HHX262392:HHX262403 HRT262392:HRT262403 IBP262392:IBP262403 ILL262392:ILL262403 IVH262392:IVH262403 JFD262392:JFD262403 JOZ262392:JOZ262403 JYV262392:JYV262403 KIR262392:KIR262403 KSN262392:KSN262403 LCJ262392:LCJ262403 LMF262392:LMF262403 LWB262392:LWB262403 MFX262392:MFX262403 MPT262392:MPT262403 MZP262392:MZP262403 NJL262392:NJL262403 NTH262392:NTH262403 ODD262392:ODD262403 OMZ262392:OMZ262403 OWV262392:OWV262403 PGR262392:PGR262403 PQN262392:PQN262403 QAJ262392:QAJ262403 QKF262392:QKF262403 QUB262392:QUB262403 RDX262392:RDX262403 RNT262392:RNT262403 RXP262392:RXP262403 SHL262392:SHL262403 SRH262392:SRH262403 TBD262392:TBD262403 TKZ262392:TKZ262403 TUV262392:TUV262403 UER262392:UER262403 UON262392:UON262403 UYJ262392:UYJ262403 VIF262392:VIF262403 VSB262392:VSB262403 WBX262392:WBX262403 WLT262392:WLT262403 WVP262392:WVP262403 H327928:H327939 JD327928:JD327939 SZ327928:SZ327939 ACV327928:ACV327939 AMR327928:AMR327939 AWN327928:AWN327939 BGJ327928:BGJ327939 BQF327928:BQF327939 CAB327928:CAB327939 CJX327928:CJX327939 CTT327928:CTT327939 DDP327928:DDP327939 DNL327928:DNL327939 DXH327928:DXH327939 EHD327928:EHD327939 EQZ327928:EQZ327939 FAV327928:FAV327939 FKR327928:FKR327939 FUN327928:FUN327939 GEJ327928:GEJ327939 GOF327928:GOF327939 GYB327928:GYB327939 HHX327928:HHX327939 HRT327928:HRT327939 IBP327928:IBP327939 ILL327928:ILL327939 IVH327928:IVH327939 JFD327928:JFD327939 JOZ327928:JOZ327939 JYV327928:JYV327939 KIR327928:KIR327939 KSN327928:KSN327939 LCJ327928:LCJ327939 LMF327928:LMF327939 LWB327928:LWB327939 MFX327928:MFX327939 MPT327928:MPT327939 MZP327928:MZP327939 NJL327928:NJL327939 NTH327928:NTH327939 ODD327928:ODD327939 OMZ327928:OMZ327939 OWV327928:OWV327939 PGR327928:PGR327939 PQN327928:PQN327939 QAJ327928:QAJ327939 QKF327928:QKF327939 QUB327928:QUB327939 RDX327928:RDX327939 RNT327928:RNT327939 RXP327928:RXP327939 SHL327928:SHL327939 SRH327928:SRH327939 TBD327928:TBD327939 TKZ327928:TKZ327939 TUV327928:TUV327939 UER327928:UER327939 UON327928:UON327939 UYJ327928:UYJ327939 VIF327928:VIF327939 VSB327928:VSB327939 WBX327928:WBX327939 WLT327928:WLT327939 WVP327928:WVP327939 H393464:H393475 JD393464:JD393475 SZ393464:SZ393475 ACV393464:ACV393475 AMR393464:AMR393475 AWN393464:AWN393475 BGJ393464:BGJ393475 BQF393464:BQF393475 CAB393464:CAB393475 CJX393464:CJX393475 CTT393464:CTT393475 DDP393464:DDP393475 DNL393464:DNL393475 DXH393464:DXH393475 EHD393464:EHD393475 EQZ393464:EQZ393475 FAV393464:FAV393475 FKR393464:FKR393475 FUN393464:FUN393475 GEJ393464:GEJ393475 GOF393464:GOF393475 GYB393464:GYB393475 HHX393464:HHX393475 HRT393464:HRT393475 IBP393464:IBP393475 ILL393464:ILL393475 IVH393464:IVH393475 JFD393464:JFD393475 JOZ393464:JOZ393475 JYV393464:JYV393475 KIR393464:KIR393475 KSN393464:KSN393475 LCJ393464:LCJ393475 LMF393464:LMF393475 LWB393464:LWB393475 MFX393464:MFX393475 MPT393464:MPT393475 MZP393464:MZP393475 NJL393464:NJL393475 NTH393464:NTH393475 ODD393464:ODD393475 OMZ393464:OMZ393475 OWV393464:OWV393475 PGR393464:PGR393475 PQN393464:PQN393475 QAJ393464:QAJ393475 QKF393464:QKF393475 QUB393464:QUB393475 RDX393464:RDX393475 RNT393464:RNT393475 RXP393464:RXP393475 SHL393464:SHL393475 SRH393464:SRH393475 TBD393464:TBD393475 TKZ393464:TKZ393475 TUV393464:TUV393475 UER393464:UER393475 UON393464:UON393475 UYJ393464:UYJ393475 VIF393464:VIF393475 VSB393464:VSB393475 WBX393464:WBX393475 WLT393464:WLT393475 WVP393464:WVP393475 H459000:H459011 JD459000:JD459011 SZ459000:SZ459011 ACV459000:ACV459011 AMR459000:AMR459011 AWN459000:AWN459011 BGJ459000:BGJ459011 BQF459000:BQF459011 CAB459000:CAB459011 CJX459000:CJX459011 CTT459000:CTT459011 DDP459000:DDP459011 DNL459000:DNL459011 DXH459000:DXH459011 EHD459000:EHD459011 EQZ459000:EQZ459011 FAV459000:FAV459011 FKR459000:FKR459011 FUN459000:FUN459011 GEJ459000:GEJ459011 GOF459000:GOF459011 GYB459000:GYB459011 HHX459000:HHX459011 HRT459000:HRT459011 IBP459000:IBP459011 ILL459000:ILL459011 IVH459000:IVH459011 JFD459000:JFD459011 JOZ459000:JOZ459011 JYV459000:JYV459011 KIR459000:KIR459011 KSN459000:KSN459011 LCJ459000:LCJ459011 LMF459000:LMF459011 LWB459000:LWB459011 MFX459000:MFX459011 MPT459000:MPT459011 MZP459000:MZP459011 NJL459000:NJL459011 NTH459000:NTH459011 ODD459000:ODD459011 OMZ459000:OMZ459011 OWV459000:OWV459011 PGR459000:PGR459011 PQN459000:PQN459011 QAJ459000:QAJ459011 QKF459000:QKF459011 QUB459000:QUB459011 RDX459000:RDX459011 RNT459000:RNT459011 RXP459000:RXP459011 SHL459000:SHL459011 SRH459000:SRH459011 TBD459000:TBD459011 TKZ459000:TKZ459011 TUV459000:TUV459011 UER459000:UER459011 UON459000:UON459011 UYJ459000:UYJ459011 VIF459000:VIF459011 VSB459000:VSB459011 WBX459000:WBX459011 WLT459000:WLT459011 WVP459000:WVP459011 H524536:H524547 JD524536:JD524547 SZ524536:SZ524547 ACV524536:ACV524547 AMR524536:AMR524547 AWN524536:AWN524547 BGJ524536:BGJ524547 BQF524536:BQF524547 CAB524536:CAB524547 CJX524536:CJX524547 CTT524536:CTT524547 DDP524536:DDP524547 DNL524536:DNL524547 DXH524536:DXH524547 EHD524536:EHD524547 EQZ524536:EQZ524547 FAV524536:FAV524547 FKR524536:FKR524547 FUN524536:FUN524547 GEJ524536:GEJ524547 GOF524536:GOF524547 GYB524536:GYB524547 HHX524536:HHX524547 HRT524536:HRT524547 IBP524536:IBP524547 ILL524536:ILL524547 IVH524536:IVH524547 JFD524536:JFD524547 JOZ524536:JOZ524547 JYV524536:JYV524547 KIR524536:KIR524547 KSN524536:KSN524547 LCJ524536:LCJ524547 LMF524536:LMF524547 LWB524536:LWB524547 MFX524536:MFX524547 MPT524536:MPT524547 MZP524536:MZP524547 NJL524536:NJL524547 NTH524536:NTH524547 ODD524536:ODD524547 OMZ524536:OMZ524547 OWV524536:OWV524547 PGR524536:PGR524547 PQN524536:PQN524547 QAJ524536:QAJ524547 QKF524536:QKF524547 QUB524536:QUB524547 RDX524536:RDX524547 RNT524536:RNT524547 RXP524536:RXP524547 SHL524536:SHL524547 SRH524536:SRH524547 TBD524536:TBD524547 TKZ524536:TKZ524547 TUV524536:TUV524547 UER524536:UER524547 UON524536:UON524547 UYJ524536:UYJ524547 VIF524536:VIF524547 VSB524536:VSB524547 WBX524536:WBX524547 WLT524536:WLT524547 WVP524536:WVP524547 H590072:H590083 JD590072:JD590083 SZ590072:SZ590083 ACV590072:ACV590083 AMR590072:AMR590083 AWN590072:AWN590083 BGJ590072:BGJ590083 BQF590072:BQF590083 CAB590072:CAB590083 CJX590072:CJX590083 CTT590072:CTT590083 DDP590072:DDP590083 DNL590072:DNL590083 DXH590072:DXH590083 EHD590072:EHD590083 EQZ590072:EQZ590083 FAV590072:FAV590083 FKR590072:FKR590083 FUN590072:FUN590083 GEJ590072:GEJ590083 GOF590072:GOF590083 GYB590072:GYB590083 HHX590072:HHX590083 HRT590072:HRT590083 IBP590072:IBP590083 ILL590072:ILL590083 IVH590072:IVH590083 JFD590072:JFD590083 JOZ590072:JOZ590083 JYV590072:JYV590083 KIR590072:KIR590083 KSN590072:KSN590083 LCJ590072:LCJ590083 LMF590072:LMF590083 LWB590072:LWB590083 MFX590072:MFX590083 MPT590072:MPT590083 MZP590072:MZP590083 NJL590072:NJL590083 NTH590072:NTH590083 ODD590072:ODD590083 OMZ590072:OMZ590083 OWV590072:OWV590083 PGR590072:PGR590083 PQN590072:PQN590083 QAJ590072:QAJ590083 QKF590072:QKF590083 QUB590072:QUB590083 RDX590072:RDX590083 RNT590072:RNT590083 RXP590072:RXP590083 SHL590072:SHL590083 SRH590072:SRH590083 TBD590072:TBD590083 TKZ590072:TKZ590083 TUV590072:TUV590083 UER590072:UER590083 UON590072:UON590083 UYJ590072:UYJ590083 VIF590072:VIF590083 VSB590072:VSB590083 WBX590072:WBX590083 WLT590072:WLT590083 WVP590072:WVP590083 H655608:H655619 JD655608:JD655619 SZ655608:SZ655619 ACV655608:ACV655619 AMR655608:AMR655619 AWN655608:AWN655619 BGJ655608:BGJ655619 BQF655608:BQF655619 CAB655608:CAB655619 CJX655608:CJX655619 CTT655608:CTT655619 DDP655608:DDP655619 DNL655608:DNL655619 DXH655608:DXH655619 EHD655608:EHD655619 EQZ655608:EQZ655619 FAV655608:FAV655619 FKR655608:FKR655619 FUN655608:FUN655619 GEJ655608:GEJ655619 GOF655608:GOF655619 GYB655608:GYB655619 HHX655608:HHX655619 HRT655608:HRT655619 IBP655608:IBP655619 ILL655608:ILL655619 IVH655608:IVH655619 JFD655608:JFD655619 JOZ655608:JOZ655619 JYV655608:JYV655619 KIR655608:KIR655619 KSN655608:KSN655619 LCJ655608:LCJ655619 LMF655608:LMF655619 LWB655608:LWB655619 MFX655608:MFX655619 MPT655608:MPT655619 MZP655608:MZP655619 NJL655608:NJL655619 NTH655608:NTH655619 ODD655608:ODD655619 OMZ655608:OMZ655619 OWV655608:OWV655619 PGR655608:PGR655619 PQN655608:PQN655619 QAJ655608:QAJ655619 QKF655608:QKF655619 QUB655608:QUB655619 RDX655608:RDX655619 RNT655608:RNT655619 RXP655608:RXP655619 SHL655608:SHL655619 SRH655608:SRH655619 TBD655608:TBD655619 TKZ655608:TKZ655619 TUV655608:TUV655619 UER655608:UER655619 UON655608:UON655619 UYJ655608:UYJ655619 VIF655608:VIF655619 VSB655608:VSB655619 WBX655608:WBX655619 WLT655608:WLT655619 WVP655608:WVP655619 H721144:H721155 JD721144:JD721155 SZ721144:SZ721155 ACV721144:ACV721155 AMR721144:AMR721155 AWN721144:AWN721155 BGJ721144:BGJ721155 BQF721144:BQF721155 CAB721144:CAB721155 CJX721144:CJX721155 CTT721144:CTT721155 DDP721144:DDP721155 DNL721144:DNL721155 DXH721144:DXH721155 EHD721144:EHD721155 EQZ721144:EQZ721155 FAV721144:FAV721155 FKR721144:FKR721155 FUN721144:FUN721155 GEJ721144:GEJ721155 GOF721144:GOF721155 GYB721144:GYB721155 HHX721144:HHX721155 HRT721144:HRT721155 IBP721144:IBP721155 ILL721144:ILL721155 IVH721144:IVH721155 JFD721144:JFD721155 JOZ721144:JOZ721155 JYV721144:JYV721155 KIR721144:KIR721155 KSN721144:KSN721155 LCJ721144:LCJ721155 LMF721144:LMF721155 LWB721144:LWB721155 MFX721144:MFX721155 MPT721144:MPT721155 MZP721144:MZP721155 NJL721144:NJL721155 NTH721144:NTH721155 ODD721144:ODD721155 OMZ721144:OMZ721155 OWV721144:OWV721155 PGR721144:PGR721155 PQN721144:PQN721155 QAJ721144:QAJ721155 QKF721144:QKF721155 QUB721144:QUB721155 RDX721144:RDX721155 RNT721144:RNT721155 RXP721144:RXP721155 SHL721144:SHL721155 SRH721144:SRH721155 TBD721144:TBD721155 TKZ721144:TKZ721155 TUV721144:TUV721155 UER721144:UER721155 UON721144:UON721155 UYJ721144:UYJ721155 VIF721144:VIF721155 VSB721144:VSB721155 WBX721144:WBX721155 WLT721144:WLT721155 WVP721144:WVP721155 H786680:H786691 JD786680:JD786691 SZ786680:SZ786691 ACV786680:ACV786691 AMR786680:AMR786691 AWN786680:AWN786691 BGJ786680:BGJ786691 BQF786680:BQF786691 CAB786680:CAB786691 CJX786680:CJX786691 CTT786680:CTT786691 DDP786680:DDP786691 DNL786680:DNL786691 DXH786680:DXH786691 EHD786680:EHD786691 EQZ786680:EQZ786691 FAV786680:FAV786691 FKR786680:FKR786691 FUN786680:FUN786691 GEJ786680:GEJ786691 GOF786680:GOF786691 GYB786680:GYB786691 HHX786680:HHX786691 HRT786680:HRT786691 IBP786680:IBP786691 ILL786680:ILL786691 IVH786680:IVH786691 JFD786680:JFD786691 JOZ786680:JOZ786691 JYV786680:JYV786691 KIR786680:KIR786691 KSN786680:KSN786691 LCJ786680:LCJ786691 LMF786680:LMF786691 LWB786680:LWB786691 MFX786680:MFX786691 MPT786680:MPT786691 MZP786680:MZP786691 NJL786680:NJL786691 NTH786680:NTH786691 ODD786680:ODD786691 OMZ786680:OMZ786691 OWV786680:OWV786691 PGR786680:PGR786691 PQN786680:PQN786691 QAJ786680:QAJ786691 QKF786680:QKF786691 QUB786680:QUB786691 RDX786680:RDX786691 RNT786680:RNT786691 RXP786680:RXP786691 SHL786680:SHL786691 SRH786680:SRH786691 TBD786680:TBD786691 TKZ786680:TKZ786691 TUV786680:TUV786691 UER786680:UER786691 UON786680:UON786691 UYJ786680:UYJ786691 VIF786680:VIF786691 VSB786680:VSB786691 WBX786680:WBX786691 WLT786680:WLT786691 WVP786680:WVP786691 H852216:H852227 JD852216:JD852227 SZ852216:SZ852227 ACV852216:ACV852227 AMR852216:AMR852227 AWN852216:AWN852227 BGJ852216:BGJ852227 BQF852216:BQF852227 CAB852216:CAB852227 CJX852216:CJX852227 CTT852216:CTT852227 DDP852216:DDP852227 DNL852216:DNL852227 DXH852216:DXH852227 EHD852216:EHD852227 EQZ852216:EQZ852227 FAV852216:FAV852227 FKR852216:FKR852227 FUN852216:FUN852227 GEJ852216:GEJ852227 GOF852216:GOF852227 GYB852216:GYB852227 HHX852216:HHX852227 HRT852216:HRT852227 IBP852216:IBP852227 ILL852216:ILL852227 IVH852216:IVH852227 JFD852216:JFD852227 JOZ852216:JOZ852227 JYV852216:JYV852227 KIR852216:KIR852227 KSN852216:KSN852227 LCJ852216:LCJ852227 LMF852216:LMF852227 LWB852216:LWB852227 MFX852216:MFX852227 MPT852216:MPT852227 MZP852216:MZP852227 NJL852216:NJL852227 NTH852216:NTH852227 ODD852216:ODD852227 OMZ852216:OMZ852227 OWV852216:OWV852227 PGR852216:PGR852227 PQN852216:PQN852227 QAJ852216:QAJ852227 QKF852216:QKF852227 QUB852216:QUB852227 RDX852216:RDX852227 RNT852216:RNT852227 RXP852216:RXP852227 SHL852216:SHL852227 SRH852216:SRH852227 TBD852216:TBD852227 TKZ852216:TKZ852227 TUV852216:TUV852227 UER852216:UER852227 UON852216:UON852227 UYJ852216:UYJ852227 VIF852216:VIF852227 VSB852216:VSB852227 WBX852216:WBX852227 WLT852216:WLT852227 WVP852216:WVP852227 H917752:H917763 JD917752:JD917763 SZ917752:SZ917763 ACV917752:ACV917763 AMR917752:AMR917763 AWN917752:AWN917763 BGJ917752:BGJ917763 BQF917752:BQF917763 CAB917752:CAB917763 CJX917752:CJX917763 CTT917752:CTT917763 DDP917752:DDP917763 DNL917752:DNL917763 DXH917752:DXH917763 EHD917752:EHD917763 EQZ917752:EQZ917763 FAV917752:FAV917763 FKR917752:FKR917763 FUN917752:FUN917763 GEJ917752:GEJ917763 GOF917752:GOF917763 GYB917752:GYB917763 HHX917752:HHX917763 HRT917752:HRT917763 IBP917752:IBP917763 ILL917752:ILL917763 IVH917752:IVH917763 JFD917752:JFD917763 JOZ917752:JOZ917763 JYV917752:JYV917763 KIR917752:KIR917763 KSN917752:KSN917763 LCJ917752:LCJ917763 LMF917752:LMF917763 LWB917752:LWB917763 MFX917752:MFX917763 MPT917752:MPT917763 MZP917752:MZP917763 NJL917752:NJL917763 NTH917752:NTH917763 ODD917752:ODD917763 OMZ917752:OMZ917763 OWV917752:OWV917763 PGR917752:PGR917763 PQN917752:PQN917763 QAJ917752:QAJ917763 QKF917752:QKF917763 QUB917752:QUB917763 RDX917752:RDX917763 RNT917752:RNT917763 RXP917752:RXP917763 SHL917752:SHL917763 SRH917752:SRH917763 TBD917752:TBD917763 TKZ917752:TKZ917763 TUV917752:TUV917763 UER917752:UER917763 UON917752:UON917763 UYJ917752:UYJ917763 VIF917752:VIF917763 VSB917752:VSB917763 WBX917752:WBX917763 WLT917752:WLT917763 WVP917752:WVP917763 H983288:H983299 JD983288:JD983299 SZ983288:SZ983299 ACV983288:ACV983299 AMR983288:AMR983299 AWN983288:AWN983299 BGJ983288:BGJ983299 BQF983288:BQF983299 CAB983288:CAB983299 CJX983288:CJX983299 CTT983288:CTT983299 DDP983288:DDP983299 DNL983288:DNL983299 DXH983288:DXH983299 EHD983288:EHD983299 EQZ983288:EQZ983299 FAV983288:FAV983299 FKR983288:FKR983299 FUN983288:FUN983299 GEJ983288:GEJ983299 GOF983288:GOF983299 GYB983288:GYB983299 HHX983288:HHX983299 HRT983288:HRT983299 IBP983288:IBP983299 ILL983288:ILL983299 IVH983288:IVH983299 JFD983288:JFD983299 JOZ983288:JOZ983299 JYV983288:JYV983299 KIR983288:KIR983299 KSN983288:KSN983299 LCJ983288:LCJ983299 LMF983288:LMF983299 LWB983288:LWB983299 MFX983288:MFX983299 MPT983288:MPT983299 MZP983288:MZP983299 NJL983288:NJL983299 NTH983288:NTH983299 ODD983288:ODD983299 OMZ983288:OMZ983299 OWV983288:OWV983299 PGR983288:PGR983299 PQN983288:PQN983299 QAJ983288:QAJ983299 QKF983288:QKF983299 QUB983288:QUB983299 RDX983288:RDX983299 RNT983288:RNT983299 RXP983288:RXP983299 SHL983288:SHL983299 SRH983288:SRH983299 TBD983288:TBD983299 TKZ983288:TKZ983299 TUV983288:TUV983299 UER983288:UER983299 UON983288:UON983299 UYJ983288:UYJ983299 VIF983288:VIF983299 VSB983288:VSB983299 WBX983288:WBX983299 WLT983288:WLT983299 WVP983288:WVP983299</xm:sqref>
        </x14:dataValidation>
        <x14:dataValidation type="whole" operator="greaterThanOrEqual" showErrorMessage="1" errorTitle="ERROR MENOR VALOR FISCAL" error="Debe igresar un número entero &gt;=0" xr:uid="{B8B131F0-F7FF-4452-83C4-759707424979}">
          <x14:formula1>
            <xm:f>0</xm:f>
          </x14:formula1>
          <xm:sqref>I12:I14 JE12:JE14 TA12:TA14 ACW12:ACW14 AMS12:AMS14 AWO12:AWO14 BGK12:BGK14 BQG12:BQG14 CAC12:CAC14 CJY12:CJY14 CTU12:CTU14 DDQ12:DDQ14 DNM12:DNM14 DXI12:DXI14 EHE12:EHE14 ERA12:ERA14 FAW12:FAW14 FKS12:FKS14 FUO12:FUO14 GEK12:GEK14 GOG12:GOG14 GYC12:GYC14 HHY12:HHY14 HRU12:HRU14 IBQ12:IBQ14 ILM12:ILM14 IVI12:IVI14 JFE12:JFE14 JPA12:JPA14 JYW12:JYW14 KIS12:KIS14 KSO12:KSO14 LCK12:LCK14 LMG12:LMG14 LWC12:LWC14 MFY12:MFY14 MPU12:MPU14 MZQ12:MZQ14 NJM12:NJM14 NTI12:NTI14 ODE12:ODE14 ONA12:ONA14 OWW12:OWW14 PGS12:PGS14 PQO12:PQO14 QAK12:QAK14 QKG12:QKG14 QUC12:QUC14 RDY12:RDY14 RNU12:RNU14 RXQ12:RXQ14 SHM12:SHM14 SRI12:SRI14 TBE12:TBE14 TLA12:TLA14 TUW12:TUW14 UES12:UES14 UOO12:UOO14 UYK12:UYK14 VIG12:VIG14 VSC12:VSC14 WBY12:WBY14 WLU12:WLU14 WVQ12:WVQ14 I65548:I65550 JE65548:JE65550 TA65548:TA65550 ACW65548:ACW65550 AMS65548:AMS65550 AWO65548:AWO65550 BGK65548:BGK65550 BQG65548:BQG65550 CAC65548:CAC65550 CJY65548:CJY65550 CTU65548:CTU65550 DDQ65548:DDQ65550 DNM65548:DNM65550 DXI65548:DXI65550 EHE65548:EHE65550 ERA65548:ERA65550 FAW65548:FAW65550 FKS65548:FKS65550 FUO65548:FUO65550 GEK65548:GEK65550 GOG65548:GOG65550 GYC65548:GYC65550 HHY65548:HHY65550 HRU65548:HRU65550 IBQ65548:IBQ65550 ILM65548:ILM65550 IVI65548:IVI65550 JFE65548:JFE65550 JPA65548:JPA65550 JYW65548:JYW65550 KIS65548:KIS65550 KSO65548:KSO65550 LCK65548:LCK65550 LMG65548:LMG65550 LWC65548:LWC65550 MFY65548:MFY65550 MPU65548:MPU65550 MZQ65548:MZQ65550 NJM65548:NJM65550 NTI65548:NTI65550 ODE65548:ODE65550 ONA65548:ONA65550 OWW65548:OWW65550 PGS65548:PGS65550 PQO65548:PQO65550 QAK65548:QAK65550 QKG65548:QKG65550 QUC65548:QUC65550 RDY65548:RDY65550 RNU65548:RNU65550 RXQ65548:RXQ65550 SHM65548:SHM65550 SRI65548:SRI65550 TBE65548:TBE65550 TLA65548:TLA65550 TUW65548:TUW65550 UES65548:UES65550 UOO65548:UOO65550 UYK65548:UYK65550 VIG65548:VIG65550 VSC65548:VSC65550 WBY65548:WBY65550 WLU65548:WLU65550 WVQ65548:WVQ65550 I131084:I131086 JE131084:JE131086 TA131084:TA131086 ACW131084:ACW131086 AMS131084:AMS131086 AWO131084:AWO131086 BGK131084:BGK131086 BQG131084:BQG131086 CAC131084:CAC131086 CJY131084:CJY131086 CTU131084:CTU131086 DDQ131084:DDQ131086 DNM131084:DNM131086 DXI131084:DXI131086 EHE131084:EHE131086 ERA131084:ERA131086 FAW131084:FAW131086 FKS131084:FKS131086 FUO131084:FUO131086 GEK131084:GEK131086 GOG131084:GOG131086 GYC131084:GYC131086 HHY131084:HHY131086 HRU131084:HRU131086 IBQ131084:IBQ131086 ILM131084:ILM131086 IVI131084:IVI131086 JFE131084:JFE131086 JPA131084:JPA131086 JYW131084:JYW131086 KIS131084:KIS131086 KSO131084:KSO131086 LCK131084:LCK131086 LMG131084:LMG131086 LWC131084:LWC131086 MFY131084:MFY131086 MPU131084:MPU131086 MZQ131084:MZQ131086 NJM131084:NJM131086 NTI131084:NTI131086 ODE131084:ODE131086 ONA131084:ONA131086 OWW131084:OWW131086 PGS131084:PGS131086 PQO131084:PQO131086 QAK131084:QAK131086 QKG131084:QKG131086 QUC131084:QUC131086 RDY131084:RDY131086 RNU131084:RNU131086 RXQ131084:RXQ131086 SHM131084:SHM131086 SRI131084:SRI131086 TBE131084:TBE131086 TLA131084:TLA131086 TUW131084:TUW131086 UES131084:UES131086 UOO131084:UOO131086 UYK131084:UYK131086 VIG131084:VIG131086 VSC131084:VSC131086 WBY131084:WBY131086 WLU131084:WLU131086 WVQ131084:WVQ131086 I196620:I196622 JE196620:JE196622 TA196620:TA196622 ACW196620:ACW196622 AMS196620:AMS196622 AWO196620:AWO196622 BGK196620:BGK196622 BQG196620:BQG196622 CAC196620:CAC196622 CJY196620:CJY196622 CTU196620:CTU196622 DDQ196620:DDQ196622 DNM196620:DNM196622 DXI196620:DXI196622 EHE196620:EHE196622 ERA196620:ERA196622 FAW196620:FAW196622 FKS196620:FKS196622 FUO196620:FUO196622 GEK196620:GEK196622 GOG196620:GOG196622 GYC196620:GYC196622 HHY196620:HHY196622 HRU196620:HRU196622 IBQ196620:IBQ196622 ILM196620:ILM196622 IVI196620:IVI196622 JFE196620:JFE196622 JPA196620:JPA196622 JYW196620:JYW196622 KIS196620:KIS196622 KSO196620:KSO196622 LCK196620:LCK196622 LMG196620:LMG196622 LWC196620:LWC196622 MFY196620:MFY196622 MPU196620:MPU196622 MZQ196620:MZQ196622 NJM196620:NJM196622 NTI196620:NTI196622 ODE196620:ODE196622 ONA196620:ONA196622 OWW196620:OWW196622 PGS196620:PGS196622 PQO196620:PQO196622 QAK196620:QAK196622 QKG196620:QKG196622 QUC196620:QUC196622 RDY196620:RDY196622 RNU196620:RNU196622 RXQ196620:RXQ196622 SHM196620:SHM196622 SRI196620:SRI196622 TBE196620:TBE196622 TLA196620:TLA196622 TUW196620:TUW196622 UES196620:UES196622 UOO196620:UOO196622 UYK196620:UYK196622 VIG196620:VIG196622 VSC196620:VSC196622 WBY196620:WBY196622 WLU196620:WLU196622 WVQ196620:WVQ196622 I262156:I262158 JE262156:JE262158 TA262156:TA262158 ACW262156:ACW262158 AMS262156:AMS262158 AWO262156:AWO262158 BGK262156:BGK262158 BQG262156:BQG262158 CAC262156:CAC262158 CJY262156:CJY262158 CTU262156:CTU262158 DDQ262156:DDQ262158 DNM262156:DNM262158 DXI262156:DXI262158 EHE262156:EHE262158 ERA262156:ERA262158 FAW262156:FAW262158 FKS262156:FKS262158 FUO262156:FUO262158 GEK262156:GEK262158 GOG262156:GOG262158 GYC262156:GYC262158 HHY262156:HHY262158 HRU262156:HRU262158 IBQ262156:IBQ262158 ILM262156:ILM262158 IVI262156:IVI262158 JFE262156:JFE262158 JPA262156:JPA262158 JYW262156:JYW262158 KIS262156:KIS262158 KSO262156:KSO262158 LCK262156:LCK262158 LMG262156:LMG262158 LWC262156:LWC262158 MFY262156:MFY262158 MPU262156:MPU262158 MZQ262156:MZQ262158 NJM262156:NJM262158 NTI262156:NTI262158 ODE262156:ODE262158 ONA262156:ONA262158 OWW262156:OWW262158 PGS262156:PGS262158 PQO262156:PQO262158 QAK262156:QAK262158 QKG262156:QKG262158 QUC262156:QUC262158 RDY262156:RDY262158 RNU262156:RNU262158 RXQ262156:RXQ262158 SHM262156:SHM262158 SRI262156:SRI262158 TBE262156:TBE262158 TLA262156:TLA262158 TUW262156:TUW262158 UES262156:UES262158 UOO262156:UOO262158 UYK262156:UYK262158 VIG262156:VIG262158 VSC262156:VSC262158 WBY262156:WBY262158 WLU262156:WLU262158 WVQ262156:WVQ262158 I327692:I327694 JE327692:JE327694 TA327692:TA327694 ACW327692:ACW327694 AMS327692:AMS327694 AWO327692:AWO327694 BGK327692:BGK327694 BQG327692:BQG327694 CAC327692:CAC327694 CJY327692:CJY327694 CTU327692:CTU327694 DDQ327692:DDQ327694 DNM327692:DNM327694 DXI327692:DXI327694 EHE327692:EHE327694 ERA327692:ERA327694 FAW327692:FAW327694 FKS327692:FKS327694 FUO327692:FUO327694 GEK327692:GEK327694 GOG327692:GOG327694 GYC327692:GYC327694 HHY327692:HHY327694 HRU327692:HRU327694 IBQ327692:IBQ327694 ILM327692:ILM327694 IVI327692:IVI327694 JFE327692:JFE327694 JPA327692:JPA327694 JYW327692:JYW327694 KIS327692:KIS327694 KSO327692:KSO327694 LCK327692:LCK327694 LMG327692:LMG327694 LWC327692:LWC327694 MFY327692:MFY327694 MPU327692:MPU327694 MZQ327692:MZQ327694 NJM327692:NJM327694 NTI327692:NTI327694 ODE327692:ODE327694 ONA327692:ONA327694 OWW327692:OWW327694 PGS327692:PGS327694 PQO327692:PQO327694 QAK327692:QAK327694 QKG327692:QKG327694 QUC327692:QUC327694 RDY327692:RDY327694 RNU327692:RNU327694 RXQ327692:RXQ327694 SHM327692:SHM327694 SRI327692:SRI327694 TBE327692:TBE327694 TLA327692:TLA327694 TUW327692:TUW327694 UES327692:UES327694 UOO327692:UOO327694 UYK327692:UYK327694 VIG327692:VIG327694 VSC327692:VSC327694 WBY327692:WBY327694 WLU327692:WLU327694 WVQ327692:WVQ327694 I393228:I393230 JE393228:JE393230 TA393228:TA393230 ACW393228:ACW393230 AMS393228:AMS393230 AWO393228:AWO393230 BGK393228:BGK393230 BQG393228:BQG393230 CAC393228:CAC393230 CJY393228:CJY393230 CTU393228:CTU393230 DDQ393228:DDQ393230 DNM393228:DNM393230 DXI393228:DXI393230 EHE393228:EHE393230 ERA393228:ERA393230 FAW393228:FAW393230 FKS393228:FKS393230 FUO393228:FUO393230 GEK393228:GEK393230 GOG393228:GOG393230 GYC393228:GYC393230 HHY393228:HHY393230 HRU393228:HRU393230 IBQ393228:IBQ393230 ILM393228:ILM393230 IVI393228:IVI393230 JFE393228:JFE393230 JPA393228:JPA393230 JYW393228:JYW393230 KIS393228:KIS393230 KSO393228:KSO393230 LCK393228:LCK393230 LMG393228:LMG393230 LWC393228:LWC393230 MFY393228:MFY393230 MPU393228:MPU393230 MZQ393228:MZQ393230 NJM393228:NJM393230 NTI393228:NTI393230 ODE393228:ODE393230 ONA393228:ONA393230 OWW393228:OWW393230 PGS393228:PGS393230 PQO393228:PQO393230 QAK393228:QAK393230 QKG393228:QKG393230 QUC393228:QUC393230 RDY393228:RDY393230 RNU393228:RNU393230 RXQ393228:RXQ393230 SHM393228:SHM393230 SRI393228:SRI393230 TBE393228:TBE393230 TLA393228:TLA393230 TUW393228:TUW393230 UES393228:UES393230 UOO393228:UOO393230 UYK393228:UYK393230 VIG393228:VIG393230 VSC393228:VSC393230 WBY393228:WBY393230 WLU393228:WLU393230 WVQ393228:WVQ393230 I458764:I458766 JE458764:JE458766 TA458764:TA458766 ACW458764:ACW458766 AMS458764:AMS458766 AWO458764:AWO458766 BGK458764:BGK458766 BQG458764:BQG458766 CAC458764:CAC458766 CJY458764:CJY458766 CTU458764:CTU458766 DDQ458764:DDQ458766 DNM458764:DNM458766 DXI458764:DXI458766 EHE458764:EHE458766 ERA458764:ERA458766 FAW458764:FAW458766 FKS458764:FKS458766 FUO458764:FUO458766 GEK458764:GEK458766 GOG458764:GOG458766 GYC458764:GYC458766 HHY458764:HHY458766 HRU458764:HRU458766 IBQ458764:IBQ458766 ILM458764:ILM458766 IVI458764:IVI458766 JFE458764:JFE458766 JPA458764:JPA458766 JYW458764:JYW458766 KIS458764:KIS458766 KSO458764:KSO458766 LCK458764:LCK458766 LMG458764:LMG458766 LWC458764:LWC458766 MFY458764:MFY458766 MPU458764:MPU458766 MZQ458764:MZQ458766 NJM458764:NJM458766 NTI458764:NTI458766 ODE458764:ODE458766 ONA458764:ONA458766 OWW458764:OWW458766 PGS458764:PGS458766 PQO458764:PQO458766 QAK458764:QAK458766 QKG458764:QKG458766 QUC458764:QUC458766 RDY458764:RDY458766 RNU458764:RNU458766 RXQ458764:RXQ458766 SHM458764:SHM458766 SRI458764:SRI458766 TBE458764:TBE458766 TLA458764:TLA458766 TUW458764:TUW458766 UES458764:UES458766 UOO458764:UOO458766 UYK458764:UYK458766 VIG458764:VIG458766 VSC458764:VSC458766 WBY458764:WBY458766 WLU458764:WLU458766 WVQ458764:WVQ458766 I524300:I524302 JE524300:JE524302 TA524300:TA524302 ACW524300:ACW524302 AMS524300:AMS524302 AWO524300:AWO524302 BGK524300:BGK524302 BQG524300:BQG524302 CAC524300:CAC524302 CJY524300:CJY524302 CTU524300:CTU524302 DDQ524300:DDQ524302 DNM524300:DNM524302 DXI524300:DXI524302 EHE524300:EHE524302 ERA524300:ERA524302 FAW524300:FAW524302 FKS524300:FKS524302 FUO524300:FUO524302 GEK524300:GEK524302 GOG524300:GOG524302 GYC524300:GYC524302 HHY524300:HHY524302 HRU524300:HRU524302 IBQ524300:IBQ524302 ILM524300:ILM524302 IVI524300:IVI524302 JFE524300:JFE524302 JPA524300:JPA524302 JYW524300:JYW524302 KIS524300:KIS524302 KSO524300:KSO524302 LCK524300:LCK524302 LMG524300:LMG524302 LWC524300:LWC524302 MFY524300:MFY524302 MPU524300:MPU524302 MZQ524300:MZQ524302 NJM524300:NJM524302 NTI524300:NTI524302 ODE524300:ODE524302 ONA524300:ONA524302 OWW524300:OWW524302 PGS524300:PGS524302 PQO524300:PQO524302 QAK524300:QAK524302 QKG524300:QKG524302 QUC524300:QUC524302 RDY524300:RDY524302 RNU524300:RNU524302 RXQ524300:RXQ524302 SHM524300:SHM524302 SRI524300:SRI524302 TBE524300:TBE524302 TLA524300:TLA524302 TUW524300:TUW524302 UES524300:UES524302 UOO524300:UOO524302 UYK524300:UYK524302 VIG524300:VIG524302 VSC524300:VSC524302 WBY524300:WBY524302 WLU524300:WLU524302 WVQ524300:WVQ524302 I589836:I589838 JE589836:JE589838 TA589836:TA589838 ACW589836:ACW589838 AMS589836:AMS589838 AWO589836:AWO589838 BGK589836:BGK589838 BQG589836:BQG589838 CAC589836:CAC589838 CJY589836:CJY589838 CTU589836:CTU589838 DDQ589836:DDQ589838 DNM589836:DNM589838 DXI589836:DXI589838 EHE589836:EHE589838 ERA589836:ERA589838 FAW589836:FAW589838 FKS589836:FKS589838 FUO589836:FUO589838 GEK589836:GEK589838 GOG589836:GOG589838 GYC589836:GYC589838 HHY589836:HHY589838 HRU589836:HRU589838 IBQ589836:IBQ589838 ILM589836:ILM589838 IVI589836:IVI589838 JFE589836:JFE589838 JPA589836:JPA589838 JYW589836:JYW589838 KIS589836:KIS589838 KSO589836:KSO589838 LCK589836:LCK589838 LMG589836:LMG589838 LWC589836:LWC589838 MFY589836:MFY589838 MPU589836:MPU589838 MZQ589836:MZQ589838 NJM589836:NJM589838 NTI589836:NTI589838 ODE589836:ODE589838 ONA589836:ONA589838 OWW589836:OWW589838 PGS589836:PGS589838 PQO589836:PQO589838 QAK589836:QAK589838 QKG589836:QKG589838 QUC589836:QUC589838 RDY589836:RDY589838 RNU589836:RNU589838 RXQ589836:RXQ589838 SHM589836:SHM589838 SRI589836:SRI589838 TBE589836:TBE589838 TLA589836:TLA589838 TUW589836:TUW589838 UES589836:UES589838 UOO589836:UOO589838 UYK589836:UYK589838 VIG589836:VIG589838 VSC589836:VSC589838 WBY589836:WBY589838 WLU589836:WLU589838 WVQ589836:WVQ589838 I655372:I655374 JE655372:JE655374 TA655372:TA655374 ACW655372:ACW655374 AMS655372:AMS655374 AWO655372:AWO655374 BGK655372:BGK655374 BQG655372:BQG655374 CAC655372:CAC655374 CJY655372:CJY655374 CTU655372:CTU655374 DDQ655372:DDQ655374 DNM655372:DNM655374 DXI655372:DXI655374 EHE655372:EHE655374 ERA655372:ERA655374 FAW655372:FAW655374 FKS655372:FKS655374 FUO655372:FUO655374 GEK655372:GEK655374 GOG655372:GOG655374 GYC655372:GYC655374 HHY655372:HHY655374 HRU655372:HRU655374 IBQ655372:IBQ655374 ILM655372:ILM655374 IVI655372:IVI655374 JFE655372:JFE655374 JPA655372:JPA655374 JYW655372:JYW655374 KIS655372:KIS655374 KSO655372:KSO655374 LCK655372:LCK655374 LMG655372:LMG655374 LWC655372:LWC655374 MFY655372:MFY655374 MPU655372:MPU655374 MZQ655372:MZQ655374 NJM655372:NJM655374 NTI655372:NTI655374 ODE655372:ODE655374 ONA655372:ONA655374 OWW655372:OWW655374 PGS655372:PGS655374 PQO655372:PQO655374 QAK655372:QAK655374 QKG655372:QKG655374 QUC655372:QUC655374 RDY655372:RDY655374 RNU655372:RNU655374 RXQ655372:RXQ655374 SHM655372:SHM655374 SRI655372:SRI655374 TBE655372:TBE655374 TLA655372:TLA655374 TUW655372:TUW655374 UES655372:UES655374 UOO655372:UOO655374 UYK655372:UYK655374 VIG655372:VIG655374 VSC655372:VSC655374 WBY655372:WBY655374 WLU655372:WLU655374 WVQ655372:WVQ655374 I720908:I720910 JE720908:JE720910 TA720908:TA720910 ACW720908:ACW720910 AMS720908:AMS720910 AWO720908:AWO720910 BGK720908:BGK720910 BQG720908:BQG720910 CAC720908:CAC720910 CJY720908:CJY720910 CTU720908:CTU720910 DDQ720908:DDQ720910 DNM720908:DNM720910 DXI720908:DXI720910 EHE720908:EHE720910 ERA720908:ERA720910 FAW720908:FAW720910 FKS720908:FKS720910 FUO720908:FUO720910 GEK720908:GEK720910 GOG720908:GOG720910 GYC720908:GYC720910 HHY720908:HHY720910 HRU720908:HRU720910 IBQ720908:IBQ720910 ILM720908:ILM720910 IVI720908:IVI720910 JFE720908:JFE720910 JPA720908:JPA720910 JYW720908:JYW720910 KIS720908:KIS720910 KSO720908:KSO720910 LCK720908:LCK720910 LMG720908:LMG720910 LWC720908:LWC720910 MFY720908:MFY720910 MPU720908:MPU720910 MZQ720908:MZQ720910 NJM720908:NJM720910 NTI720908:NTI720910 ODE720908:ODE720910 ONA720908:ONA720910 OWW720908:OWW720910 PGS720908:PGS720910 PQO720908:PQO720910 QAK720908:QAK720910 QKG720908:QKG720910 QUC720908:QUC720910 RDY720908:RDY720910 RNU720908:RNU720910 RXQ720908:RXQ720910 SHM720908:SHM720910 SRI720908:SRI720910 TBE720908:TBE720910 TLA720908:TLA720910 TUW720908:TUW720910 UES720908:UES720910 UOO720908:UOO720910 UYK720908:UYK720910 VIG720908:VIG720910 VSC720908:VSC720910 WBY720908:WBY720910 WLU720908:WLU720910 WVQ720908:WVQ720910 I786444:I786446 JE786444:JE786446 TA786444:TA786446 ACW786444:ACW786446 AMS786444:AMS786446 AWO786444:AWO786446 BGK786444:BGK786446 BQG786444:BQG786446 CAC786444:CAC786446 CJY786444:CJY786446 CTU786444:CTU786446 DDQ786444:DDQ786446 DNM786444:DNM786446 DXI786444:DXI786446 EHE786444:EHE786446 ERA786444:ERA786446 FAW786444:FAW786446 FKS786444:FKS786446 FUO786444:FUO786446 GEK786444:GEK786446 GOG786444:GOG786446 GYC786444:GYC786446 HHY786444:HHY786446 HRU786444:HRU786446 IBQ786444:IBQ786446 ILM786444:ILM786446 IVI786444:IVI786446 JFE786444:JFE786446 JPA786444:JPA786446 JYW786444:JYW786446 KIS786444:KIS786446 KSO786444:KSO786446 LCK786444:LCK786446 LMG786444:LMG786446 LWC786444:LWC786446 MFY786444:MFY786446 MPU786444:MPU786446 MZQ786444:MZQ786446 NJM786444:NJM786446 NTI786444:NTI786446 ODE786444:ODE786446 ONA786444:ONA786446 OWW786444:OWW786446 PGS786444:PGS786446 PQO786444:PQO786446 QAK786444:QAK786446 QKG786444:QKG786446 QUC786444:QUC786446 RDY786444:RDY786446 RNU786444:RNU786446 RXQ786444:RXQ786446 SHM786444:SHM786446 SRI786444:SRI786446 TBE786444:TBE786446 TLA786444:TLA786446 TUW786444:TUW786446 UES786444:UES786446 UOO786444:UOO786446 UYK786444:UYK786446 VIG786444:VIG786446 VSC786444:VSC786446 WBY786444:WBY786446 WLU786444:WLU786446 WVQ786444:WVQ786446 I851980:I851982 JE851980:JE851982 TA851980:TA851982 ACW851980:ACW851982 AMS851980:AMS851982 AWO851980:AWO851982 BGK851980:BGK851982 BQG851980:BQG851982 CAC851980:CAC851982 CJY851980:CJY851982 CTU851980:CTU851982 DDQ851980:DDQ851982 DNM851980:DNM851982 DXI851980:DXI851982 EHE851980:EHE851982 ERA851980:ERA851982 FAW851980:FAW851982 FKS851980:FKS851982 FUO851980:FUO851982 GEK851980:GEK851982 GOG851980:GOG851982 GYC851980:GYC851982 HHY851980:HHY851982 HRU851980:HRU851982 IBQ851980:IBQ851982 ILM851980:ILM851982 IVI851980:IVI851982 JFE851980:JFE851982 JPA851980:JPA851982 JYW851980:JYW851982 KIS851980:KIS851982 KSO851980:KSO851982 LCK851980:LCK851982 LMG851980:LMG851982 LWC851980:LWC851982 MFY851980:MFY851982 MPU851980:MPU851982 MZQ851980:MZQ851982 NJM851980:NJM851982 NTI851980:NTI851982 ODE851980:ODE851982 ONA851980:ONA851982 OWW851980:OWW851982 PGS851980:PGS851982 PQO851980:PQO851982 QAK851980:QAK851982 QKG851980:QKG851982 QUC851980:QUC851982 RDY851980:RDY851982 RNU851980:RNU851982 RXQ851980:RXQ851982 SHM851980:SHM851982 SRI851980:SRI851982 TBE851980:TBE851982 TLA851980:TLA851982 TUW851980:TUW851982 UES851980:UES851982 UOO851980:UOO851982 UYK851980:UYK851982 VIG851980:VIG851982 VSC851980:VSC851982 WBY851980:WBY851982 WLU851980:WLU851982 WVQ851980:WVQ851982 I917516:I917518 JE917516:JE917518 TA917516:TA917518 ACW917516:ACW917518 AMS917516:AMS917518 AWO917516:AWO917518 BGK917516:BGK917518 BQG917516:BQG917518 CAC917516:CAC917518 CJY917516:CJY917518 CTU917516:CTU917518 DDQ917516:DDQ917518 DNM917516:DNM917518 DXI917516:DXI917518 EHE917516:EHE917518 ERA917516:ERA917518 FAW917516:FAW917518 FKS917516:FKS917518 FUO917516:FUO917518 GEK917516:GEK917518 GOG917516:GOG917518 GYC917516:GYC917518 HHY917516:HHY917518 HRU917516:HRU917518 IBQ917516:IBQ917518 ILM917516:ILM917518 IVI917516:IVI917518 JFE917516:JFE917518 JPA917516:JPA917518 JYW917516:JYW917518 KIS917516:KIS917518 KSO917516:KSO917518 LCK917516:LCK917518 LMG917516:LMG917518 LWC917516:LWC917518 MFY917516:MFY917518 MPU917516:MPU917518 MZQ917516:MZQ917518 NJM917516:NJM917518 NTI917516:NTI917518 ODE917516:ODE917518 ONA917516:ONA917518 OWW917516:OWW917518 PGS917516:PGS917518 PQO917516:PQO917518 QAK917516:QAK917518 QKG917516:QKG917518 QUC917516:QUC917518 RDY917516:RDY917518 RNU917516:RNU917518 RXQ917516:RXQ917518 SHM917516:SHM917518 SRI917516:SRI917518 TBE917516:TBE917518 TLA917516:TLA917518 TUW917516:TUW917518 UES917516:UES917518 UOO917516:UOO917518 UYK917516:UYK917518 VIG917516:VIG917518 VSC917516:VSC917518 WBY917516:WBY917518 WLU917516:WLU917518 WVQ917516:WVQ917518 I983052:I983054 JE983052:JE983054 TA983052:TA983054 ACW983052:ACW983054 AMS983052:AMS983054 AWO983052:AWO983054 BGK983052:BGK983054 BQG983052:BQG983054 CAC983052:CAC983054 CJY983052:CJY983054 CTU983052:CTU983054 DDQ983052:DDQ983054 DNM983052:DNM983054 DXI983052:DXI983054 EHE983052:EHE983054 ERA983052:ERA983054 FAW983052:FAW983054 FKS983052:FKS983054 FUO983052:FUO983054 GEK983052:GEK983054 GOG983052:GOG983054 GYC983052:GYC983054 HHY983052:HHY983054 HRU983052:HRU983054 IBQ983052:IBQ983054 ILM983052:ILM983054 IVI983052:IVI983054 JFE983052:JFE983054 JPA983052:JPA983054 JYW983052:JYW983054 KIS983052:KIS983054 KSO983052:KSO983054 LCK983052:LCK983054 LMG983052:LMG983054 LWC983052:LWC983054 MFY983052:MFY983054 MPU983052:MPU983054 MZQ983052:MZQ983054 NJM983052:NJM983054 NTI983052:NTI983054 ODE983052:ODE983054 ONA983052:ONA983054 OWW983052:OWW983054 PGS983052:PGS983054 PQO983052:PQO983054 QAK983052:QAK983054 QKG983052:QKG983054 QUC983052:QUC983054 RDY983052:RDY983054 RNU983052:RNU983054 RXQ983052:RXQ983054 SHM983052:SHM983054 SRI983052:SRI983054 TBE983052:TBE983054 TLA983052:TLA983054 TUW983052:TUW983054 UES983052:UES983054 UOO983052:UOO983054 UYK983052:UYK983054 VIG983052:VIG983054 VSC983052:VSC983054 WBY983052:WBY983054 WLU983052:WLU983054 WVQ983052:WVQ983054 I192:I195 JE192:JE195 TA192:TA195 ACW192:ACW195 AMS192:AMS195 AWO192:AWO195 BGK192:BGK195 BQG192:BQG195 CAC192:CAC195 CJY192:CJY195 CTU192:CTU195 DDQ192:DDQ195 DNM192:DNM195 DXI192:DXI195 EHE192:EHE195 ERA192:ERA195 FAW192:FAW195 FKS192:FKS195 FUO192:FUO195 GEK192:GEK195 GOG192:GOG195 GYC192:GYC195 HHY192:HHY195 HRU192:HRU195 IBQ192:IBQ195 ILM192:ILM195 IVI192:IVI195 JFE192:JFE195 JPA192:JPA195 JYW192:JYW195 KIS192:KIS195 KSO192:KSO195 LCK192:LCK195 LMG192:LMG195 LWC192:LWC195 MFY192:MFY195 MPU192:MPU195 MZQ192:MZQ195 NJM192:NJM195 NTI192:NTI195 ODE192:ODE195 ONA192:ONA195 OWW192:OWW195 PGS192:PGS195 PQO192:PQO195 QAK192:QAK195 QKG192:QKG195 QUC192:QUC195 RDY192:RDY195 RNU192:RNU195 RXQ192:RXQ195 SHM192:SHM195 SRI192:SRI195 TBE192:TBE195 TLA192:TLA195 TUW192:TUW195 UES192:UES195 UOO192:UOO195 UYK192:UYK195 VIG192:VIG195 VSC192:VSC195 WBY192:WBY195 WLU192:WLU195 WVQ192:WVQ195 I65728:I65731 JE65728:JE65731 TA65728:TA65731 ACW65728:ACW65731 AMS65728:AMS65731 AWO65728:AWO65731 BGK65728:BGK65731 BQG65728:BQG65731 CAC65728:CAC65731 CJY65728:CJY65731 CTU65728:CTU65731 DDQ65728:DDQ65731 DNM65728:DNM65731 DXI65728:DXI65731 EHE65728:EHE65731 ERA65728:ERA65731 FAW65728:FAW65731 FKS65728:FKS65731 FUO65728:FUO65731 GEK65728:GEK65731 GOG65728:GOG65731 GYC65728:GYC65731 HHY65728:HHY65731 HRU65728:HRU65731 IBQ65728:IBQ65731 ILM65728:ILM65731 IVI65728:IVI65731 JFE65728:JFE65731 JPA65728:JPA65731 JYW65728:JYW65731 KIS65728:KIS65731 KSO65728:KSO65731 LCK65728:LCK65731 LMG65728:LMG65731 LWC65728:LWC65731 MFY65728:MFY65731 MPU65728:MPU65731 MZQ65728:MZQ65731 NJM65728:NJM65731 NTI65728:NTI65731 ODE65728:ODE65731 ONA65728:ONA65731 OWW65728:OWW65731 PGS65728:PGS65731 PQO65728:PQO65731 QAK65728:QAK65731 QKG65728:QKG65731 QUC65728:QUC65731 RDY65728:RDY65731 RNU65728:RNU65731 RXQ65728:RXQ65731 SHM65728:SHM65731 SRI65728:SRI65731 TBE65728:TBE65731 TLA65728:TLA65731 TUW65728:TUW65731 UES65728:UES65731 UOO65728:UOO65731 UYK65728:UYK65731 VIG65728:VIG65731 VSC65728:VSC65731 WBY65728:WBY65731 WLU65728:WLU65731 WVQ65728:WVQ65731 I131264:I131267 JE131264:JE131267 TA131264:TA131267 ACW131264:ACW131267 AMS131264:AMS131267 AWO131264:AWO131267 BGK131264:BGK131267 BQG131264:BQG131267 CAC131264:CAC131267 CJY131264:CJY131267 CTU131264:CTU131267 DDQ131264:DDQ131267 DNM131264:DNM131267 DXI131264:DXI131267 EHE131264:EHE131267 ERA131264:ERA131267 FAW131264:FAW131267 FKS131264:FKS131267 FUO131264:FUO131267 GEK131264:GEK131267 GOG131264:GOG131267 GYC131264:GYC131267 HHY131264:HHY131267 HRU131264:HRU131267 IBQ131264:IBQ131267 ILM131264:ILM131267 IVI131264:IVI131267 JFE131264:JFE131267 JPA131264:JPA131267 JYW131264:JYW131267 KIS131264:KIS131267 KSO131264:KSO131267 LCK131264:LCK131267 LMG131264:LMG131267 LWC131264:LWC131267 MFY131264:MFY131267 MPU131264:MPU131267 MZQ131264:MZQ131267 NJM131264:NJM131267 NTI131264:NTI131267 ODE131264:ODE131267 ONA131264:ONA131267 OWW131264:OWW131267 PGS131264:PGS131267 PQO131264:PQO131267 QAK131264:QAK131267 QKG131264:QKG131267 QUC131264:QUC131267 RDY131264:RDY131267 RNU131264:RNU131267 RXQ131264:RXQ131267 SHM131264:SHM131267 SRI131264:SRI131267 TBE131264:TBE131267 TLA131264:TLA131267 TUW131264:TUW131267 UES131264:UES131267 UOO131264:UOO131267 UYK131264:UYK131267 VIG131264:VIG131267 VSC131264:VSC131267 WBY131264:WBY131267 WLU131264:WLU131267 WVQ131264:WVQ131267 I196800:I196803 JE196800:JE196803 TA196800:TA196803 ACW196800:ACW196803 AMS196800:AMS196803 AWO196800:AWO196803 BGK196800:BGK196803 BQG196800:BQG196803 CAC196800:CAC196803 CJY196800:CJY196803 CTU196800:CTU196803 DDQ196800:DDQ196803 DNM196800:DNM196803 DXI196800:DXI196803 EHE196800:EHE196803 ERA196800:ERA196803 FAW196800:FAW196803 FKS196800:FKS196803 FUO196800:FUO196803 GEK196800:GEK196803 GOG196800:GOG196803 GYC196800:GYC196803 HHY196800:HHY196803 HRU196800:HRU196803 IBQ196800:IBQ196803 ILM196800:ILM196803 IVI196800:IVI196803 JFE196800:JFE196803 JPA196800:JPA196803 JYW196800:JYW196803 KIS196800:KIS196803 KSO196800:KSO196803 LCK196800:LCK196803 LMG196800:LMG196803 LWC196800:LWC196803 MFY196800:MFY196803 MPU196800:MPU196803 MZQ196800:MZQ196803 NJM196800:NJM196803 NTI196800:NTI196803 ODE196800:ODE196803 ONA196800:ONA196803 OWW196800:OWW196803 PGS196800:PGS196803 PQO196800:PQO196803 QAK196800:QAK196803 QKG196800:QKG196803 QUC196800:QUC196803 RDY196800:RDY196803 RNU196800:RNU196803 RXQ196800:RXQ196803 SHM196800:SHM196803 SRI196800:SRI196803 TBE196800:TBE196803 TLA196800:TLA196803 TUW196800:TUW196803 UES196800:UES196803 UOO196800:UOO196803 UYK196800:UYK196803 VIG196800:VIG196803 VSC196800:VSC196803 WBY196800:WBY196803 WLU196800:WLU196803 WVQ196800:WVQ196803 I262336:I262339 JE262336:JE262339 TA262336:TA262339 ACW262336:ACW262339 AMS262336:AMS262339 AWO262336:AWO262339 BGK262336:BGK262339 BQG262336:BQG262339 CAC262336:CAC262339 CJY262336:CJY262339 CTU262336:CTU262339 DDQ262336:DDQ262339 DNM262336:DNM262339 DXI262336:DXI262339 EHE262336:EHE262339 ERA262336:ERA262339 FAW262336:FAW262339 FKS262336:FKS262339 FUO262336:FUO262339 GEK262336:GEK262339 GOG262336:GOG262339 GYC262336:GYC262339 HHY262336:HHY262339 HRU262336:HRU262339 IBQ262336:IBQ262339 ILM262336:ILM262339 IVI262336:IVI262339 JFE262336:JFE262339 JPA262336:JPA262339 JYW262336:JYW262339 KIS262336:KIS262339 KSO262336:KSO262339 LCK262336:LCK262339 LMG262336:LMG262339 LWC262336:LWC262339 MFY262336:MFY262339 MPU262336:MPU262339 MZQ262336:MZQ262339 NJM262336:NJM262339 NTI262336:NTI262339 ODE262336:ODE262339 ONA262336:ONA262339 OWW262336:OWW262339 PGS262336:PGS262339 PQO262336:PQO262339 QAK262336:QAK262339 QKG262336:QKG262339 QUC262336:QUC262339 RDY262336:RDY262339 RNU262336:RNU262339 RXQ262336:RXQ262339 SHM262336:SHM262339 SRI262336:SRI262339 TBE262336:TBE262339 TLA262336:TLA262339 TUW262336:TUW262339 UES262336:UES262339 UOO262336:UOO262339 UYK262336:UYK262339 VIG262336:VIG262339 VSC262336:VSC262339 WBY262336:WBY262339 WLU262336:WLU262339 WVQ262336:WVQ262339 I327872:I327875 JE327872:JE327875 TA327872:TA327875 ACW327872:ACW327875 AMS327872:AMS327875 AWO327872:AWO327875 BGK327872:BGK327875 BQG327872:BQG327875 CAC327872:CAC327875 CJY327872:CJY327875 CTU327872:CTU327875 DDQ327872:DDQ327875 DNM327872:DNM327875 DXI327872:DXI327875 EHE327872:EHE327875 ERA327872:ERA327875 FAW327872:FAW327875 FKS327872:FKS327875 FUO327872:FUO327875 GEK327872:GEK327875 GOG327872:GOG327875 GYC327872:GYC327875 HHY327872:HHY327875 HRU327872:HRU327875 IBQ327872:IBQ327875 ILM327872:ILM327875 IVI327872:IVI327875 JFE327872:JFE327875 JPA327872:JPA327875 JYW327872:JYW327875 KIS327872:KIS327875 KSO327872:KSO327875 LCK327872:LCK327875 LMG327872:LMG327875 LWC327872:LWC327875 MFY327872:MFY327875 MPU327872:MPU327875 MZQ327872:MZQ327875 NJM327872:NJM327875 NTI327872:NTI327875 ODE327872:ODE327875 ONA327872:ONA327875 OWW327872:OWW327875 PGS327872:PGS327875 PQO327872:PQO327875 QAK327872:QAK327875 QKG327872:QKG327875 QUC327872:QUC327875 RDY327872:RDY327875 RNU327872:RNU327875 RXQ327872:RXQ327875 SHM327872:SHM327875 SRI327872:SRI327875 TBE327872:TBE327875 TLA327872:TLA327875 TUW327872:TUW327875 UES327872:UES327875 UOO327872:UOO327875 UYK327872:UYK327875 VIG327872:VIG327875 VSC327872:VSC327875 WBY327872:WBY327875 WLU327872:WLU327875 WVQ327872:WVQ327875 I393408:I393411 JE393408:JE393411 TA393408:TA393411 ACW393408:ACW393411 AMS393408:AMS393411 AWO393408:AWO393411 BGK393408:BGK393411 BQG393408:BQG393411 CAC393408:CAC393411 CJY393408:CJY393411 CTU393408:CTU393411 DDQ393408:DDQ393411 DNM393408:DNM393411 DXI393408:DXI393411 EHE393408:EHE393411 ERA393408:ERA393411 FAW393408:FAW393411 FKS393408:FKS393411 FUO393408:FUO393411 GEK393408:GEK393411 GOG393408:GOG393411 GYC393408:GYC393411 HHY393408:HHY393411 HRU393408:HRU393411 IBQ393408:IBQ393411 ILM393408:ILM393411 IVI393408:IVI393411 JFE393408:JFE393411 JPA393408:JPA393411 JYW393408:JYW393411 KIS393408:KIS393411 KSO393408:KSO393411 LCK393408:LCK393411 LMG393408:LMG393411 LWC393408:LWC393411 MFY393408:MFY393411 MPU393408:MPU393411 MZQ393408:MZQ393411 NJM393408:NJM393411 NTI393408:NTI393411 ODE393408:ODE393411 ONA393408:ONA393411 OWW393408:OWW393411 PGS393408:PGS393411 PQO393408:PQO393411 QAK393408:QAK393411 QKG393408:QKG393411 QUC393408:QUC393411 RDY393408:RDY393411 RNU393408:RNU393411 RXQ393408:RXQ393411 SHM393408:SHM393411 SRI393408:SRI393411 TBE393408:TBE393411 TLA393408:TLA393411 TUW393408:TUW393411 UES393408:UES393411 UOO393408:UOO393411 UYK393408:UYK393411 VIG393408:VIG393411 VSC393408:VSC393411 WBY393408:WBY393411 WLU393408:WLU393411 WVQ393408:WVQ393411 I458944:I458947 JE458944:JE458947 TA458944:TA458947 ACW458944:ACW458947 AMS458944:AMS458947 AWO458944:AWO458947 BGK458944:BGK458947 BQG458944:BQG458947 CAC458944:CAC458947 CJY458944:CJY458947 CTU458944:CTU458947 DDQ458944:DDQ458947 DNM458944:DNM458947 DXI458944:DXI458947 EHE458944:EHE458947 ERA458944:ERA458947 FAW458944:FAW458947 FKS458944:FKS458947 FUO458944:FUO458947 GEK458944:GEK458947 GOG458944:GOG458947 GYC458944:GYC458947 HHY458944:HHY458947 HRU458944:HRU458947 IBQ458944:IBQ458947 ILM458944:ILM458947 IVI458944:IVI458947 JFE458944:JFE458947 JPA458944:JPA458947 JYW458944:JYW458947 KIS458944:KIS458947 KSO458944:KSO458947 LCK458944:LCK458947 LMG458944:LMG458947 LWC458944:LWC458947 MFY458944:MFY458947 MPU458944:MPU458947 MZQ458944:MZQ458947 NJM458944:NJM458947 NTI458944:NTI458947 ODE458944:ODE458947 ONA458944:ONA458947 OWW458944:OWW458947 PGS458944:PGS458947 PQO458944:PQO458947 QAK458944:QAK458947 QKG458944:QKG458947 QUC458944:QUC458947 RDY458944:RDY458947 RNU458944:RNU458947 RXQ458944:RXQ458947 SHM458944:SHM458947 SRI458944:SRI458947 TBE458944:TBE458947 TLA458944:TLA458947 TUW458944:TUW458947 UES458944:UES458947 UOO458944:UOO458947 UYK458944:UYK458947 VIG458944:VIG458947 VSC458944:VSC458947 WBY458944:WBY458947 WLU458944:WLU458947 WVQ458944:WVQ458947 I524480:I524483 JE524480:JE524483 TA524480:TA524483 ACW524480:ACW524483 AMS524480:AMS524483 AWO524480:AWO524483 BGK524480:BGK524483 BQG524480:BQG524483 CAC524480:CAC524483 CJY524480:CJY524483 CTU524480:CTU524483 DDQ524480:DDQ524483 DNM524480:DNM524483 DXI524480:DXI524483 EHE524480:EHE524483 ERA524480:ERA524483 FAW524480:FAW524483 FKS524480:FKS524483 FUO524480:FUO524483 GEK524480:GEK524483 GOG524480:GOG524483 GYC524480:GYC524483 HHY524480:HHY524483 HRU524480:HRU524483 IBQ524480:IBQ524483 ILM524480:ILM524483 IVI524480:IVI524483 JFE524480:JFE524483 JPA524480:JPA524483 JYW524480:JYW524483 KIS524480:KIS524483 KSO524480:KSO524483 LCK524480:LCK524483 LMG524480:LMG524483 LWC524480:LWC524483 MFY524480:MFY524483 MPU524480:MPU524483 MZQ524480:MZQ524483 NJM524480:NJM524483 NTI524480:NTI524483 ODE524480:ODE524483 ONA524480:ONA524483 OWW524480:OWW524483 PGS524480:PGS524483 PQO524480:PQO524483 QAK524480:QAK524483 QKG524480:QKG524483 QUC524480:QUC524483 RDY524480:RDY524483 RNU524480:RNU524483 RXQ524480:RXQ524483 SHM524480:SHM524483 SRI524480:SRI524483 TBE524480:TBE524483 TLA524480:TLA524483 TUW524480:TUW524483 UES524480:UES524483 UOO524480:UOO524483 UYK524480:UYK524483 VIG524480:VIG524483 VSC524480:VSC524483 WBY524480:WBY524483 WLU524480:WLU524483 WVQ524480:WVQ524483 I590016:I590019 JE590016:JE590019 TA590016:TA590019 ACW590016:ACW590019 AMS590016:AMS590019 AWO590016:AWO590019 BGK590016:BGK590019 BQG590016:BQG590019 CAC590016:CAC590019 CJY590016:CJY590019 CTU590016:CTU590019 DDQ590016:DDQ590019 DNM590016:DNM590019 DXI590016:DXI590019 EHE590016:EHE590019 ERA590016:ERA590019 FAW590016:FAW590019 FKS590016:FKS590019 FUO590016:FUO590019 GEK590016:GEK590019 GOG590016:GOG590019 GYC590016:GYC590019 HHY590016:HHY590019 HRU590016:HRU590019 IBQ590016:IBQ590019 ILM590016:ILM590019 IVI590016:IVI590019 JFE590016:JFE590019 JPA590016:JPA590019 JYW590016:JYW590019 KIS590016:KIS590019 KSO590016:KSO590019 LCK590016:LCK590019 LMG590016:LMG590019 LWC590016:LWC590019 MFY590016:MFY590019 MPU590016:MPU590019 MZQ590016:MZQ590019 NJM590016:NJM590019 NTI590016:NTI590019 ODE590016:ODE590019 ONA590016:ONA590019 OWW590016:OWW590019 PGS590016:PGS590019 PQO590016:PQO590019 QAK590016:QAK590019 QKG590016:QKG590019 QUC590016:QUC590019 RDY590016:RDY590019 RNU590016:RNU590019 RXQ590016:RXQ590019 SHM590016:SHM590019 SRI590016:SRI590019 TBE590016:TBE590019 TLA590016:TLA590019 TUW590016:TUW590019 UES590016:UES590019 UOO590016:UOO590019 UYK590016:UYK590019 VIG590016:VIG590019 VSC590016:VSC590019 WBY590016:WBY590019 WLU590016:WLU590019 WVQ590016:WVQ590019 I655552:I655555 JE655552:JE655555 TA655552:TA655555 ACW655552:ACW655555 AMS655552:AMS655555 AWO655552:AWO655555 BGK655552:BGK655555 BQG655552:BQG655555 CAC655552:CAC655555 CJY655552:CJY655555 CTU655552:CTU655555 DDQ655552:DDQ655555 DNM655552:DNM655555 DXI655552:DXI655555 EHE655552:EHE655555 ERA655552:ERA655555 FAW655552:FAW655555 FKS655552:FKS655555 FUO655552:FUO655555 GEK655552:GEK655555 GOG655552:GOG655555 GYC655552:GYC655555 HHY655552:HHY655555 HRU655552:HRU655555 IBQ655552:IBQ655555 ILM655552:ILM655555 IVI655552:IVI655555 JFE655552:JFE655555 JPA655552:JPA655555 JYW655552:JYW655555 KIS655552:KIS655555 KSO655552:KSO655555 LCK655552:LCK655555 LMG655552:LMG655555 LWC655552:LWC655555 MFY655552:MFY655555 MPU655552:MPU655555 MZQ655552:MZQ655555 NJM655552:NJM655555 NTI655552:NTI655555 ODE655552:ODE655555 ONA655552:ONA655555 OWW655552:OWW655555 PGS655552:PGS655555 PQO655552:PQO655555 QAK655552:QAK655555 QKG655552:QKG655555 QUC655552:QUC655555 RDY655552:RDY655555 RNU655552:RNU655555 RXQ655552:RXQ655555 SHM655552:SHM655555 SRI655552:SRI655555 TBE655552:TBE655555 TLA655552:TLA655555 TUW655552:TUW655555 UES655552:UES655555 UOO655552:UOO655555 UYK655552:UYK655555 VIG655552:VIG655555 VSC655552:VSC655555 WBY655552:WBY655555 WLU655552:WLU655555 WVQ655552:WVQ655555 I721088:I721091 JE721088:JE721091 TA721088:TA721091 ACW721088:ACW721091 AMS721088:AMS721091 AWO721088:AWO721091 BGK721088:BGK721091 BQG721088:BQG721091 CAC721088:CAC721091 CJY721088:CJY721091 CTU721088:CTU721091 DDQ721088:DDQ721091 DNM721088:DNM721091 DXI721088:DXI721091 EHE721088:EHE721091 ERA721088:ERA721091 FAW721088:FAW721091 FKS721088:FKS721091 FUO721088:FUO721091 GEK721088:GEK721091 GOG721088:GOG721091 GYC721088:GYC721091 HHY721088:HHY721091 HRU721088:HRU721091 IBQ721088:IBQ721091 ILM721088:ILM721091 IVI721088:IVI721091 JFE721088:JFE721091 JPA721088:JPA721091 JYW721088:JYW721091 KIS721088:KIS721091 KSO721088:KSO721091 LCK721088:LCK721091 LMG721088:LMG721091 LWC721088:LWC721091 MFY721088:MFY721091 MPU721088:MPU721091 MZQ721088:MZQ721091 NJM721088:NJM721091 NTI721088:NTI721091 ODE721088:ODE721091 ONA721088:ONA721091 OWW721088:OWW721091 PGS721088:PGS721091 PQO721088:PQO721091 QAK721088:QAK721091 QKG721088:QKG721091 QUC721088:QUC721091 RDY721088:RDY721091 RNU721088:RNU721091 RXQ721088:RXQ721091 SHM721088:SHM721091 SRI721088:SRI721091 TBE721088:TBE721091 TLA721088:TLA721091 TUW721088:TUW721091 UES721088:UES721091 UOO721088:UOO721091 UYK721088:UYK721091 VIG721088:VIG721091 VSC721088:VSC721091 WBY721088:WBY721091 WLU721088:WLU721091 WVQ721088:WVQ721091 I786624:I786627 JE786624:JE786627 TA786624:TA786627 ACW786624:ACW786627 AMS786624:AMS786627 AWO786624:AWO786627 BGK786624:BGK786627 BQG786624:BQG786627 CAC786624:CAC786627 CJY786624:CJY786627 CTU786624:CTU786627 DDQ786624:DDQ786627 DNM786624:DNM786627 DXI786624:DXI786627 EHE786624:EHE786627 ERA786624:ERA786627 FAW786624:FAW786627 FKS786624:FKS786627 FUO786624:FUO786627 GEK786624:GEK786627 GOG786624:GOG786627 GYC786624:GYC786627 HHY786624:HHY786627 HRU786624:HRU786627 IBQ786624:IBQ786627 ILM786624:ILM786627 IVI786624:IVI786627 JFE786624:JFE786627 JPA786624:JPA786627 JYW786624:JYW786627 KIS786624:KIS786627 KSO786624:KSO786627 LCK786624:LCK786627 LMG786624:LMG786627 LWC786624:LWC786627 MFY786624:MFY786627 MPU786624:MPU786627 MZQ786624:MZQ786627 NJM786624:NJM786627 NTI786624:NTI786627 ODE786624:ODE786627 ONA786624:ONA786627 OWW786624:OWW786627 PGS786624:PGS786627 PQO786624:PQO786627 QAK786624:QAK786627 QKG786624:QKG786627 QUC786624:QUC786627 RDY786624:RDY786627 RNU786624:RNU786627 RXQ786624:RXQ786627 SHM786624:SHM786627 SRI786624:SRI786627 TBE786624:TBE786627 TLA786624:TLA786627 TUW786624:TUW786627 UES786624:UES786627 UOO786624:UOO786627 UYK786624:UYK786627 VIG786624:VIG786627 VSC786624:VSC786627 WBY786624:WBY786627 WLU786624:WLU786627 WVQ786624:WVQ786627 I852160:I852163 JE852160:JE852163 TA852160:TA852163 ACW852160:ACW852163 AMS852160:AMS852163 AWO852160:AWO852163 BGK852160:BGK852163 BQG852160:BQG852163 CAC852160:CAC852163 CJY852160:CJY852163 CTU852160:CTU852163 DDQ852160:DDQ852163 DNM852160:DNM852163 DXI852160:DXI852163 EHE852160:EHE852163 ERA852160:ERA852163 FAW852160:FAW852163 FKS852160:FKS852163 FUO852160:FUO852163 GEK852160:GEK852163 GOG852160:GOG852163 GYC852160:GYC852163 HHY852160:HHY852163 HRU852160:HRU852163 IBQ852160:IBQ852163 ILM852160:ILM852163 IVI852160:IVI852163 JFE852160:JFE852163 JPA852160:JPA852163 JYW852160:JYW852163 KIS852160:KIS852163 KSO852160:KSO852163 LCK852160:LCK852163 LMG852160:LMG852163 LWC852160:LWC852163 MFY852160:MFY852163 MPU852160:MPU852163 MZQ852160:MZQ852163 NJM852160:NJM852163 NTI852160:NTI852163 ODE852160:ODE852163 ONA852160:ONA852163 OWW852160:OWW852163 PGS852160:PGS852163 PQO852160:PQO852163 QAK852160:QAK852163 QKG852160:QKG852163 QUC852160:QUC852163 RDY852160:RDY852163 RNU852160:RNU852163 RXQ852160:RXQ852163 SHM852160:SHM852163 SRI852160:SRI852163 TBE852160:TBE852163 TLA852160:TLA852163 TUW852160:TUW852163 UES852160:UES852163 UOO852160:UOO852163 UYK852160:UYK852163 VIG852160:VIG852163 VSC852160:VSC852163 WBY852160:WBY852163 WLU852160:WLU852163 WVQ852160:WVQ852163 I917696:I917699 JE917696:JE917699 TA917696:TA917699 ACW917696:ACW917699 AMS917696:AMS917699 AWO917696:AWO917699 BGK917696:BGK917699 BQG917696:BQG917699 CAC917696:CAC917699 CJY917696:CJY917699 CTU917696:CTU917699 DDQ917696:DDQ917699 DNM917696:DNM917699 DXI917696:DXI917699 EHE917696:EHE917699 ERA917696:ERA917699 FAW917696:FAW917699 FKS917696:FKS917699 FUO917696:FUO917699 GEK917696:GEK917699 GOG917696:GOG917699 GYC917696:GYC917699 HHY917696:HHY917699 HRU917696:HRU917699 IBQ917696:IBQ917699 ILM917696:ILM917699 IVI917696:IVI917699 JFE917696:JFE917699 JPA917696:JPA917699 JYW917696:JYW917699 KIS917696:KIS917699 KSO917696:KSO917699 LCK917696:LCK917699 LMG917696:LMG917699 LWC917696:LWC917699 MFY917696:MFY917699 MPU917696:MPU917699 MZQ917696:MZQ917699 NJM917696:NJM917699 NTI917696:NTI917699 ODE917696:ODE917699 ONA917696:ONA917699 OWW917696:OWW917699 PGS917696:PGS917699 PQO917696:PQO917699 QAK917696:QAK917699 QKG917696:QKG917699 QUC917696:QUC917699 RDY917696:RDY917699 RNU917696:RNU917699 RXQ917696:RXQ917699 SHM917696:SHM917699 SRI917696:SRI917699 TBE917696:TBE917699 TLA917696:TLA917699 TUW917696:TUW917699 UES917696:UES917699 UOO917696:UOO917699 UYK917696:UYK917699 VIG917696:VIG917699 VSC917696:VSC917699 WBY917696:WBY917699 WLU917696:WLU917699 WVQ917696:WVQ917699 I983232:I983235 JE983232:JE983235 TA983232:TA983235 ACW983232:ACW983235 AMS983232:AMS983235 AWO983232:AWO983235 BGK983232:BGK983235 BQG983232:BQG983235 CAC983232:CAC983235 CJY983232:CJY983235 CTU983232:CTU983235 DDQ983232:DDQ983235 DNM983232:DNM983235 DXI983232:DXI983235 EHE983232:EHE983235 ERA983232:ERA983235 FAW983232:FAW983235 FKS983232:FKS983235 FUO983232:FUO983235 GEK983232:GEK983235 GOG983232:GOG983235 GYC983232:GYC983235 HHY983232:HHY983235 HRU983232:HRU983235 IBQ983232:IBQ983235 ILM983232:ILM983235 IVI983232:IVI983235 JFE983232:JFE983235 JPA983232:JPA983235 JYW983232:JYW983235 KIS983232:KIS983235 KSO983232:KSO983235 LCK983232:LCK983235 LMG983232:LMG983235 LWC983232:LWC983235 MFY983232:MFY983235 MPU983232:MPU983235 MZQ983232:MZQ983235 NJM983232:NJM983235 NTI983232:NTI983235 ODE983232:ODE983235 ONA983232:ONA983235 OWW983232:OWW983235 PGS983232:PGS983235 PQO983232:PQO983235 QAK983232:QAK983235 QKG983232:QKG983235 QUC983232:QUC983235 RDY983232:RDY983235 RNU983232:RNU983235 RXQ983232:RXQ983235 SHM983232:SHM983235 SRI983232:SRI983235 TBE983232:TBE983235 TLA983232:TLA983235 TUW983232:TUW983235 UES983232:UES983235 UOO983232:UOO983235 UYK983232:UYK983235 VIG983232:VIG983235 VSC983232:VSC983235 WBY983232:WBY983235 WLU983232:WLU983235 WVQ983232:WVQ983235 I17:I29 JE17:JE29 TA17:TA29 ACW17:ACW29 AMS17:AMS29 AWO17:AWO29 BGK17:BGK29 BQG17:BQG29 CAC17:CAC29 CJY17:CJY29 CTU17:CTU29 DDQ17:DDQ29 DNM17:DNM29 DXI17:DXI29 EHE17:EHE29 ERA17:ERA29 FAW17:FAW29 FKS17:FKS29 FUO17:FUO29 GEK17:GEK29 GOG17:GOG29 GYC17:GYC29 HHY17:HHY29 HRU17:HRU29 IBQ17:IBQ29 ILM17:ILM29 IVI17:IVI29 JFE17:JFE29 JPA17:JPA29 JYW17:JYW29 KIS17:KIS29 KSO17:KSO29 LCK17:LCK29 LMG17:LMG29 LWC17:LWC29 MFY17:MFY29 MPU17:MPU29 MZQ17:MZQ29 NJM17:NJM29 NTI17:NTI29 ODE17:ODE29 ONA17:ONA29 OWW17:OWW29 PGS17:PGS29 PQO17:PQO29 QAK17:QAK29 QKG17:QKG29 QUC17:QUC29 RDY17:RDY29 RNU17:RNU29 RXQ17:RXQ29 SHM17:SHM29 SRI17:SRI29 TBE17:TBE29 TLA17:TLA29 TUW17:TUW29 UES17:UES29 UOO17:UOO29 UYK17:UYK29 VIG17:VIG29 VSC17:VSC29 WBY17:WBY29 WLU17:WLU29 WVQ17:WVQ29 I65553:I65565 JE65553:JE65565 TA65553:TA65565 ACW65553:ACW65565 AMS65553:AMS65565 AWO65553:AWO65565 BGK65553:BGK65565 BQG65553:BQG65565 CAC65553:CAC65565 CJY65553:CJY65565 CTU65553:CTU65565 DDQ65553:DDQ65565 DNM65553:DNM65565 DXI65553:DXI65565 EHE65553:EHE65565 ERA65553:ERA65565 FAW65553:FAW65565 FKS65553:FKS65565 FUO65553:FUO65565 GEK65553:GEK65565 GOG65553:GOG65565 GYC65553:GYC65565 HHY65553:HHY65565 HRU65553:HRU65565 IBQ65553:IBQ65565 ILM65553:ILM65565 IVI65553:IVI65565 JFE65553:JFE65565 JPA65553:JPA65565 JYW65553:JYW65565 KIS65553:KIS65565 KSO65553:KSO65565 LCK65553:LCK65565 LMG65553:LMG65565 LWC65553:LWC65565 MFY65553:MFY65565 MPU65553:MPU65565 MZQ65553:MZQ65565 NJM65553:NJM65565 NTI65553:NTI65565 ODE65553:ODE65565 ONA65553:ONA65565 OWW65553:OWW65565 PGS65553:PGS65565 PQO65553:PQO65565 QAK65553:QAK65565 QKG65553:QKG65565 QUC65553:QUC65565 RDY65553:RDY65565 RNU65553:RNU65565 RXQ65553:RXQ65565 SHM65553:SHM65565 SRI65553:SRI65565 TBE65553:TBE65565 TLA65553:TLA65565 TUW65553:TUW65565 UES65553:UES65565 UOO65553:UOO65565 UYK65553:UYK65565 VIG65553:VIG65565 VSC65553:VSC65565 WBY65553:WBY65565 WLU65553:WLU65565 WVQ65553:WVQ65565 I131089:I131101 JE131089:JE131101 TA131089:TA131101 ACW131089:ACW131101 AMS131089:AMS131101 AWO131089:AWO131101 BGK131089:BGK131101 BQG131089:BQG131101 CAC131089:CAC131101 CJY131089:CJY131101 CTU131089:CTU131101 DDQ131089:DDQ131101 DNM131089:DNM131101 DXI131089:DXI131101 EHE131089:EHE131101 ERA131089:ERA131101 FAW131089:FAW131101 FKS131089:FKS131101 FUO131089:FUO131101 GEK131089:GEK131101 GOG131089:GOG131101 GYC131089:GYC131101 HHY131089:HHY131101 HRU131089:HRU131101 IBQ131089:IBQ131101 ILM131089:ILM131101 IVI131089:IVI131101 JFE131089:JFE131101 JPA131089:JPA131101 JYW131089:JYW131101 KIS131089:KIS131101 KSO131089:KSO131101 LCK131089:LCK131101 LMG131089:LMG131101 LWC131089:LWC131101 MFY131089:MFY131101 MPU131089:MPU131101 MZQ131089:MZQ131101 NJM131089:NJM131101 NTI131089:NTI131101 ODE131089:ODE131101 ONA131089:ONA131101 OWW131089:OWW131101 PGS131089:PGS131101 PQO131089:PQO131101 QAK131089:QAK131101 QKG131089:QKG131101 QUC131089:QUC131101 RDY131089:RDY131101 RNU131089:RNU131101 RXQ131089:RXQ131101 SHM131089:SHM131101 SRI131089:SRI131101 TBE131089:TBE131101 TLA131089:TLA131101 TUW131089:TUW131101 UES131089:UES131101 UOO131089:UOO131101 UYK131089:UYK131101 VIG131089:VIG131101 VSC131089:VSC131101 WBY131089:WBY131101 WLU131089:WLU131101 WVQ131089:WVQ131101 I196625:I196637 JE196625:JE196637 TA196625:TA196637 ACW196625:ACW196637 AMS196625:AMS196637 AWO196625:AWO196637 BGK196625:BGK196637 BQG196625:BQG196637 CAC196625:CAC196637 CJY196625:CJY196637 CTU196625:CTU196637 DDQ196625:DDQ196637 DNM196625:DNM196637 DXI196625:DXI196637 EHE196625:EHE196637 ERA196625:ERA196637 FAW196625:FAW196637 FKS196625:FKS196637 FUO196625:FUO196637 GEK196625:GEK196637 GOG196625:GOG196637 GYC196625:GYC196637 HHY196625:HHY196637 HRU196625:HRU196637 IBQ196625:IBQ196637 ILM196625:ILM196637 IVI196625:IVI196637 JFE196625:JFE196637 JPA196625:JPA196637 JYW196625:JYW196637 KIS196625:KIS196637 KSO196625:KSO196637 LCK196625:LCK196637 LMG196625:LMG196637 LWC196625:LWC196637 MFY196625:MFY196637 MPU196625:MPU196637 MZQ196625:MZQ196637 NJM196625:NJM196637 NTI196625:NTI196637 ODE196625:ODE196637 ONA196625:ONA196637 OWW196625:OWW196637 PGS196625:PGS196637 PQO196625:PQO196637 QAK196625:QAK196637 QKG196625:QKG196637 QUC196625:QUC196637 RDY196625:RDY196637 RNU196625:RNU196637 RXQ196625:RXQ196637 SHM196625:SHM196637 SRI196625:SRI196637 TBE196625:TBE196637 TLA196625:TLA196637 TUW196625:TUW196637 UES196625:UES196637 UOO196625:UOO196637 UYK196625:UYK196637 VIG196625:VIG196637 VSC196625:VSC196637 WBY196625:WBY196637 WLU196625:WLU196637 WVQ196625:WVQ196637 I262161:I262173 JE262161:JE262173 TA262161:TA262173 ACW262161:ACW262173 AMS262161:AMS262173 AWO262161:AWO262173 BGK262161:BGK262173 BQG262161:BQG262173 CAC262161:CAC262173 CJY262161:CJY262173 CTU262161:CTU262173 DDQ262161:DDQ262173 DNM262161:DNM262173 DXI262161:DXI262173 EHE262161:EHE262173 ERA262161:ERA262173 FAW262161:FAW262173 FKS262161:FKS262173 FUO262161:FUO262173 GEK262161:GEK262173 GOG262161:GOG262173 GYC262161:GYC262173 HHY262161:HHY262173 HRU262161:HRU262173 IBQ262161:IBQ262173 ILM262161:ILM262173 IVI262161:IVI262173 JFE262161:JFE262173 JPA262161:JPA262173 JYW262161:JYW262173 KIS262161:KIS262173 KSO262161:KSO262173 LCK262161:LCK262173 LMG262161:LMG262173 LWC262161:LWC262173 MFY262161:MFY262173 MPU262161:MPU262173 MZQ262161:MZQ262173 NJM262161:NJM262173 NTI262161:NTI262173 ODE262161:ODE262173 ONA262161:ONA262173 OWW262161:OWW262173 PGS262161:PGS262173 PQO262161:PQO262173 QAK262161:QAK262173 QKG262161:QKG262173 QUC262161:QUC262173 RDY262161:RDY262173 RNU262161:RNU262173 RXQ262161:RXQ262173 SHM262161:SHM262173 SRI262161:SRI262173 TBE262161:TBE262173 TLA262161:TLA262173 TUW262161:TUW262173 UES262161:UES262173 UOO262161:UOO262173 UYK262161:UYK262173 VIG262161:VIG262173 VSC262161:VSC262173 WBY262161:WBY262173 WLU262161:WLU262173 WVQ262161:WVQ262173 I327697:I327709 JE327697:JE327709 TA327697:TA327709 ACW327697:ACW327709 AMS327697:AMS327709 AWO327697:AWO327709 BGK327697:BGK327709 BQG327697:BQG327709 CAC327697:CAC327709 CJY327697:CJY327709 CTU327697:CTU327709 DDQ327697:DDQ327709 DNM327697:DNM327709 DXI327697:DXI327709 EHE327697:EHE327709 ERA327697:ERA327709 FAW327697:FAW327709 FKS327697:FKS327709 FUO327697:FUO327709 GEK327697:GEK327709 GOG327697:GOG327709 GYC327697:GYC327709 HHY327697:HHY327709 HRU327697:HRU327709 IBQ327697:IBQ327709 ILM327697:ILM327709 IVI327697:IVI327709 JFE327697:JFE327709 JPA327697:JPA327709 JYW327697:JYW327709 KIS327697:KIS327709 KSO327697:KSO327709 LCK327697:LCK327709 LMG327697:LMG327709 LWC327697:LWC327709 MFY327697:MFY327709 MPU327697:MPU327709 MZQ327697:MZQ327709 NJM327697:NJM327709 NTI327697:NTI327709 ODE327697:ODE327709 ONA327697:ONA327709 OWW327697:OWW327709 PGS327697:PGS327709 PQO327697:PQO327709 QAK327697:QAK327709 QKG327697:QKG327709 QUC327697:QUC327709 RDY327697:RDY327709 RNU327697:RNU327709 RXQ327697:RXQ327709 SHM327697:SHM327709 SRI327697:SRI327709 TBE327697:TBE327709 TLA327697:TLA327709 TUW327697:TUW327709 UES327697:UES327709 UOO327697:UOO327709 UYK327697:UYK327709 VIG327697:VIG327709 VSC327697:VSC327709 WBY327697:WBY327709 WLU327697:WLU327709 WVQ327697:WVQ327709 I393233:I393245 JE393233:JE393245 TA393233:TA393245 ACW393233:ACW393245 AMS393233:AMS393245 AWO393233:AWO393245 BGK393233:BGK393245 BQG393233:BQG393245 CAC393233:CAC393245 CJY393233:CJY393245 CTU393233:CTU393245 DDQ393233:DDQ393245 DNM393233:DNM393245 DXI393233:DXI393245 EHE393233:EHE393245 ERA393233:ERA393245 FAW393233:FAW393245 FKS393233:FKS393245 FUO393233:FUO393245 GEK393233:GEK393245 GOG393233:GOG393245 GYC393233:GYC393245 HHY393233:HHY393245 HRU393233:HRU393245 IBQ393233:IBQ393245 ILM393233:ILM393245 IVI393233:IVI393245 JFE393233:JFE393245 JPA393233:JPA393245 JYW393233:JYW393245 KIS393233:KIS393245 KSO393233:KSO393245 LCK393233:LCK393245 LMG393233:LMG393245 LWC393233:LWC393245 MFY393233:MFY393245 MPU393233:MPU393245 MZQ393233:MZQ393245 NJM393233:NJM393245 NTI393233:NTI393245 ODE393233:ODE393245 ONA393233:ONA393245 OWW393233:OWW393245 PGS393233:PGS393245 PQO393233:PQO393245 QAK393233:QAK393245 QKG393233:QKG393245 QUC393233:QUC393245 RDY393233:RDY393245 RNU393233:RNU393245 RXQ393233:RXQ393245 SHM393233:SHM393245 SRI393233:SRI393245 TBE393233:TBE393245 TLA393233:TLA393245 TUW393233:TUW393245 UES393233:UES393245 UOO393233:UOO393245 UYK393233:UYK393245 VIG393233:VIG393245 VSC393233:VSC393245 WBY393233:WBY393245 WLU393233:WLU393245 WVQ393233:WVQ393245 I458769:I458781 JE458769:JE458781 TA458769:TA458781 ACW458769:ACW458781 AMS458769:AMS458781 AWO458769:AWO458781 BGK458769:BGK458781 BQG458769:BQG458781 CAC458769:CAC458781 CJY458769:CJY458781 CTU458769:CTU458781 DDQ458769:DDQ458781 DNM458769:DNM458781 DXI458769:DXI458781 EHE458769:EHE458781 ERA458769:ERA458781 FAW458769:FAW458781 FKS458769:FKS458781 FUO458769:FUO458781 GEK458769:GEK458781 GOG458769:GOG458781 GYC458769:GYC458781 HHY458769:HHY458781 HRU458769:HRU458781 IBQ458769:IBQ458781 ILM458769:ILM458781 IVI458769:IVI458781 JFE458769:JFE458781 JPA458769:JPA458781 JYW458769:JYW458781 KIS458769:KIS458781 KSO458769:KSO458781 LCK458769:LCK458781 LMG458769:LMG458781 LWC458769:LWC458781 MFY458769:MFY458781 MPU458769:MPU458781 MZQ458769:MZQ458781 NJM458769:NJM458781 NTI458769:NTI458781 ODE458769:ODE458781 ONA458769:ONA458781 OWW458769:OWW458781 PGS458769:PGS458781 PQO458769:PQO458781 QAK458769:QAK458781 QKG458769:QKG458781 QUC458769:QUC458781 RDY458769:RDY458781 RNU458769:RNU458781 RXQ458769:RXQ458781 SHM458769:SHM458781 SRI458769:SRI458781 TBE458769:TBE458781 TLA458769:TLA458781 TUW458769:TUW458781 UES458769:UES458781 UOO458769:UOO458781 UYK458769:UYK458781 VIG458769:VIG458781 VSC458769:VSC458781 WBY458769:WBY458781 WLU458769:WLU458781 WVQ458769:WVQ458781 I524305:I524317 JE524305:JE524317 TA524305:TA524317 ACW524305:ACW524317 AMS524305:AMS524317 AWO524305:AWO524317 BGK524305:BGK524317 BQG524305:BQG524317 CAC524305:CAC524317 CJY524305:CJY524317 CTU524305:CTU524317 DDQ524305:DDQ524317 DNM524305:DNM524317 DXI524305:DXI524317 EHE524305:EHE524317 ERA524305:ERA524317 FAW524305:FAW524317 FKS524305:FKS524317 FUO524305:FUO524317 GEK524305:GEK524317 GOG524305:GOG524317 GYC524305:GYC524317 HHY524305:HHY524317 HRU524305:HRU524317 IBQ524305:IBQ524317 ILM524305:ILM524317 IVI524305:IVI524317 JFE524305:JFE524317 JPA524305:JPA524317 JYW524305:JYW524317 KIS524305:KIS524317 KSO524305:KSO524317 LCK524305:LCK524317 LMG524305:LMG524317 LWC524305:LWC524317 MFY524305:MFY524317 MPU524305:MPU524317 MZQ524305:MZQ524317 NJM524305:NJM524317 NTI524305:NTI524317 ODE524305:ODE524317 ONA524305:ONA524317 OWW524305:OWW524317 PGS524305:PGS524317 PQO524305:PQO524317 QAK524305:QAK524317 QKG524305:QKG524317 QUC524305:QUC524317 RDY524305:RDY524317 RNU524305:RNU524317 RXQ524305:RXQ524317 SHM524305:SHM524317 SRI524305:SRI524317 TBE524305:TBE524317 TLA524305:TLA524317 TUW524305:TUW524317 UES524305:UES524317 UOO524305:UOO524317 UYK524305:UYK524317 VIG524305:VIG524317 VSC524305:VSC524317 WBY524305:WBY524317 WLU524305:WLU524317 WVQ524305:WVQ524317 I589841:I589853 JE589841:JE589853 TA589841:TA589853 ACW589841:ACW589853 AMS589841:AMS589853 AWO589841:AWO589853 BGK589841:BGK589853 BQG589841:BQG589853 CAC589841:CAC589853 CJY589841:CJY589853 CTU589841:CTU589853 DDQ589841:DDQ589853 DNM589841:DNM589853 DXI589841:DXI589853 EHE589841:EHE589853 ERA589841:ERA589853 FAW589841:FAW589853 FKS589841:FKS589853 FUO589841:FUO589853 GEK589841:GEK589853 GOG589841:GOG589853 GYC589841:GYC589853 HHY589841:HHY589853 HRU589841:HRU589853 IBQ589841:IBQ589853 ILM589841:ILM589853 IVI589841:IVI589853 JFE589841:JFE589853 JPA589841:JPA589853 JYW589841:JYW589853 KIS589841:KIS589853 KSO589841:KSO589853 LCK589841:LCK589853 LMG589841:LMG589853 LWC589841:LWC589853 MFY589841:MFY589853 MPU589841:MPU589853 MZQ589841:MZQ589853 NJM589841:NJM589853 NTI589841:NTI589853 ODE589841:ODE589853 ONA589841:ONA589853 OWW589841:OWW589853 PGS589841:PGS589853 PQO589841:PQO589853 QAK589841:QAK589853 QKG589841:QKG589853 QUC589841:QUC589853 RDY589841:RDY589853 RNU589841:RNU589853 RXQ589841:RXQ589853 SHM589841:SHM589853 SRI589841:SRI589853 TBE589841:TBE589853 TLA589841:TLA589853 TUW589841:TUW589853 UES589841:UES589853 UOO589841:UOO589853 UYK589841:UYK589853 VIG589841:VIG589853 VSC589841:VSC589853 WBY589841:WBY589853 WLU589841:WLU589853 WVQ589841:WVQ589853 I655377:I655389 JE655377:JE655389 TA655377:TA655389 ACW655377:ACW655389 AMS655377:AMS655389 AWO655377:AWO655389 BGK655377:BGK655389 BQG655377:BQG655389 CAC655377:CAC655389 CJY655377:CJY655389 CTU655377:CTU655389 DDQ655377:DDQ655389 DNM655377:DNM655389 DXI655377:DXI655389 EHE655377:EHE655389 ERA655377:ERA655389 FAW655377:FAW655389 FKS655377:FKS655389 FUO655377:FUO655389 GEK655377:GEK655389 GOG655377:GOG655389 GYC655377:GYC655389 HHY655377:HHY655389 HRU655377:HRU655389 IBQ655377:IBQ655389 ILM655377:ILM655389 IVI655377:IVI655389 JFE655377:JFE655389 JPA655377:JPA655389 JYW655377:JYW655389 KIS655377:KIS655389 KSO655377:KSO655389 LCK655377:LCK655389 LMG655377:LMG655389 LWC655377:LWC655389 MFY655377:MFY655389 MPU655377:MPU655389 MZQ655377:MZQ655389 NJM655377:NJM655389 NTI655377:NTI655389 ODE655377:ODE655389 ONA655377:ONA655389 OWW655377:OWW655389 PGS655377:PGS655389 PQO655377:PQO655389 QAK655377:QAK655389 QKG655377:QKG655389 QUC655377:QUC655389 RDY655377:RDY655389 RNU655377:RNU655389 RXQ655377:RXQ655389 SHM655377:SHM655389 SRI655377:SRI655389 TBE655377:TBE655389 TLA655377:TLA655389 TUW655377:TUW655389 UES655377:UES655389 UOO655377:UOO655389 UYK655377:UYK655389 VIG655377:VIG655389 VSC655377:VSC655389 WBY655377:WBY655389 WLU655377:WLU655389 WVQ655377:WVQ655389 I720913:I720925 JE720913:JE720925 TA720913:TA720925 ACW720913:ACW720925 AMS720913:AMS720925 AWO720913:AWO720925 BGK720913:BGK720925 BQG720913:BQG720925 CAC720913:CAC720925 CJY720913:CJY720925 CTU720913:CTU720925 DDQ720913:DDQ720925 DNM720913:DNM720925 DXI720913:DXI720925 EHE720913:EHE720925 ERA720913:ERA720925 FAW720913:FAW720925 FKS720913:FKS720925 FUO720913:FUO720925 GEK720913:GEK720925 GOG720913:GOG720925 GYC720913:GYC720925 HHY720913:HHY720925 HRU720913:HRU720925 IBQ720913:IBQ720925 ILM720913:ILM720925 IVI720913:IVI720925 JFE720913:JFE720925 JPA720913:JPA720925 JYW720913:JYW720925 KIS720913:KIS720925 KSO720913:KSO720925 LCK720913:LCK720925 LMG720913:LMG720925 LWC720913:LWC720925 MFY720913:MFY720925 MPU720913:MPU720925 MZQ720913:MZQ720925 NJM720913:NJM720925 NTI720913:NTI720925 ODE720913:ODE720925 ONA720913:ONA720925 OWW720913:OWW720925 PGS720913:PGS720925 PQO720913:PQO720925 QAK720913:QAK720925 QKG720913:QKG720925 QUC720913:QUC720925 RDY720913:RDY720925 RNU720913:RNU720925 RXQ720913:RXQ720925 SHM720913:SHM720925 SRI720913:SRI720925 TBE720913:TBE720925 TLA720913:TLA720925 TUW720913:TUW720925 UES720913:UES720925 UOO720913:UOO720925 UYK720913:UYK720925 VIG720913:VIG720925 VSC720913:VSC720925 WBY720913:WBY720925 WLU720913:WLU720925 WVQ720913:WVQ720925 I786449:I786461 JE786449:JE786461 TA786449:TA786461 ACW786449:ACW786461 AMS786449:AMS786461 AWO786449:AWO786461 BGK786449:BGK786461 BQG786449:BQG786461 CAC786449:CAC786461 CJY786449:CJY786461 CTU786449:CTU786461 DDQ786449:DDQ786461 DNM786449:DNM786461 DXI786449:DXI786461 EHE786449:EHE786461 ERA786449:ERA786461 FAW786449:FAW786461 FKS786449:FKS786461 FUO786449:FUO786461 GEK786449:GEK786461 GOG786449:GOG786461 GYC786449:GYC786461 HHY786449:HHY786461 HRU786449:HRU786461 IBQ786449:IBQ786461 ILM786449:ILM786461 IVI786449:IVI786461 JFE786449:JFE786461 JPA786449:JPA786461 JYW786449:JYW786461 KIS786449:KIS786461 KSO786449:KSO786461 LCK786449:LCK786461 LMG786449:LMG786461 LWC786449:LWC786461 MFY786449:MFY786461 MPU786449:MPU786461 MZQ786449:MZQ786461 NJM786449:NJM786461 NTI786449:NTI786461 ODE786449:ODE786461 ONA786449:ONA786461 OWW786449:OWW786461 PGS786449:PGS786461 PQO786449:PQO786461 QAK786449:QAK786461 QKG786449:QKG786461 QUC786449:QUC786461 RDY786449:RDY786461 RNU786449:RNU786461 RXQ786449:RXQ786461 SHM786449:SHM786461 SRI786449:SRI786461 TBE786449:TBE786461 TLA786449:TLA786461 TUW786449:TUW786461 UES786449:UES786461 UOO786449:UOO786461 UYK786449:UYK786461 VIG786449:VIG786461 VSC786449:VSC786461 WBY786449:WBY786461 WLU786449:WLU786461 WVQ786449:WVQ786461 I851985:I851997 JE851985:JE851997 TA851985:TA851997 ACW851985:ACW851997 AMS851985:AMS851997 AWO851985:AWO851997 BGK851985:BGK851997 BQG851985:BQG851997 CAC851985:CAC851997 CJY851985:CJY851997 CTU851985:CTU851997 DDQ851985:DDQ851997 DNM851985:DNM851997 DXI851985:DXI851997 EHE851985:EHE851997 ERA851985:ERA851997 FAW851985:FAW851997 FKS851985:FKS851997 FUO851985:FUO851997 GEK851985:GEK851997 GOG851985:GOG851997 GYC851985:GYC851997 HHY851985:HHY851997 HRU851985:HRU851997 IBQ851985:IBQ851997 ILM851985:ILM851997 IVI851985:IVI851997 JFE851985:JFE851997 JPA851985:JPA851997 JYW851985:JYW851997 KIS851985:KIS851997 KSO851985:KSO851997 LCK851985:LCK851997 LMG851985:LMG851997 LWC851985:LWC851997 MFY851985:MFY851997 MPU851985:MPU851997 MZQ851985:MZQ851997 NJM851985:NJM851997 NTI851985:NTI851997 ODE851985:ODE851997 ONA851985:ONA851997 OWW851985:OWW851997 PGS851985:PGS851997 PQO851985:PQO851997 QAK851985:QAK851997 QKG851985:QKG851997 QUC851985:QUC851997 RDY851985:RDY851997 RNU851985:RNU851997 RXQ851985:RXQ851997 SHM851985:SHM851997 SRI851985:SRI851997 TBE851985:TBE851997 TLA851985:TLA851997 TUW851985:TUW851997 UES851985:UES851997 UOO851985:UOO851997 UYK851985:UYK851997 VIG851985:VIG851997 VSC851985:VSC851997 WBY851985:WBY851997 WLU851985:WLU851997 WVQ851985:WVQ851997 I917521:I917533 JE917521:JE917533 TA917521:TA917533 ACW917521:ACW917533 AMS917521:AMS917533 AWO917521:AWO917533 BGK917521:BGK917533 BQG917521:BQG917533 CAC917521:CAC917533 CJY917521:CJY917533 CTU917521:CTU917533 DDQ917521:DDQ917533 DNM917521:DNM917533 DXI917521:DXI917533 EHE917521:EHE917533 ERA917521:ERA917533 FAW917521:FAW917533 FKS917521:FKS917533 FUO917521:FUO917533 GEK917521:GEK917533 GOG917521:GOG917533 GYC917521:GYC917533 HHY917521:HHY917533 HRU917521:HRU917533 IBQ917521:IBQ917533 ILM917521:ILM917533 IVI917521:IVI917533 JFE917521:JFE917533 JPA917521:JPA917533 JYW917521:JYW917533 KIS917521:KIS917533 KSO917521:KSO917533 LCK917521:LCK917533 LMG917521:LMG917533 LWC917521:LWC917533 MFY917521:MFY917533 MPU917521:MPU917533 MZQ917521:MZQ917533 NJM917521:NJM917533 NTI917521:NTI917533 ODE917521:ODE917533 ONA917521:ONA917533 OWW917521:OWW917533 PGS917521:PGS917533 PQO917521:PQO917533 QAK917521:QAK917533 QKG917521:QKG917533 QUC917521:QUC917533 RDY917521:RDY917533 RNU917521:RNU917533 RXQ917521:RXQ917533 SHM917521:SHM917533 SRI917521:SRI917533 TBE917521:TBE917533 TLA917521:TLA917533 TUW917521:TUW917533 UES917521:UES917533 UOO917521:UOO917533 UYK917521:UYK917533 VIG917521:VIG917533 VSC917521:VSC917533 WBY917521:WBY917533 WLU917521:WLU917533 WVQ917521:WVQ917533 I983057:I983069 JE983057:JE983069 TA983057:TA983069 ACW983057:ACW983069 AMS983057:AMS983069 AWO983057:AWO983069 BGK983057:BGK983069 BQG983057:BQG983069 CAC983057:CAC983069 CJY983057:CJY983069 CTU983057:CTU983069 DDQ983057:DDQ983069 DNM983057:DNM983069 DXI983057:DXI983069 EHE983057:EHE983069 ERA983057:ERA983069 FAW983057:FAW983069 FKS983057:FKS983069 FUO983057:FUO983069 GEK983057:GEK983069 GOG983057:GOG983069 GYC983057:GYC983069 HHY983057:HHY983069 HRU983057:HRU983069 IBQ983057:IBQ983069 ILM983057:ILM983069 IVI983057:IVI983069 JFE983057:JFE983069 JPA983057:JPA983069 JYW983057:JYW983069 KIS983057:KIS983069 KSO983057:KSO983069 LCK983057:LCK983069 LMG983057:LMG983069 LWC983057:LWC983069 MFY983057:MFY983069 MPU983057:MPU983069 MZQ983057:MZQ983069 NJM983057:NJM983069 NTI983057:NTI983069 ODE983057:ODE983069 ONA983057:ONA983069 OWW983057:OWW983069 PGS983057:PGS983069 PQO983057:PQO983069 QAK983057:QAK983069 QKG983057:QKG983069 QUC983057:QUC983069 RDY983057:RDY983069 RNU983057:RNU983069 RXQ983057:RXQ983069 SHM983057:SHM983069 SRI983057:SRI983069 TBE983057:TBE983069 TLA983057:TLA983069 TUW983057:TUW983069 UES983057:UES983069 UOO983057:UOO983069 UYK983057:UYK983069 VIG983057:VIG983069 VSC983057:VSC983069 WBY983057:WBY983069 WLU983057:WLU983069 WVQ983057:WVQ983069 I31:I37 JE31:JE37 TA31:TA37 ACW31:ACW37 AMS31:AMS37 AWO31:AWO37 BGK31:BGK37 BQG31:BQG37 CAC31:CAC37 CJY31:CJY37 CTU31:CTU37 DDQ31:DDQ37 DNM31:DNM37 DXI31:DXI37 EHE31:EHE37 ERA31:ERA37 FAW31:FAW37 FKS31:FKS37 FUO31:FUO37 GEK31:GEK37 GOG31:GOG37 GYC31:GYC37 HHY31:HHY37 HRU31:HRU37 IBQ31:IBQ37 ILM31:ILM37 IVI31:IVI37 JFE31:JFE37 JPA31:JPA37 JYW31:JYW37 KIS31:KIS37 KSO31:KSO37 LCK31:LCK37 LMG31:LMG37 LWC31:LWC37 MFY31:MFY37 MPU31:MPU37 MZQ31:MZQ37 NJM31:NJM37 NTI31:NTI37 ODE31:ODE37 ONA31:ONA37 OWW31:OWW37 PGS31:PGS37 PQO31:PQO37 QAK31:QAK37 QKG31:QKG37 QUC31:QUC37 RDY31:RDY37 RNU31:RNU37 RXQ31:RXQ37 SHM31:SHM37 SRI31:SRI37 TBE31:TBE37 TLA31:TLA37 TUW31:TUW37 UES31:UES37 UOO31:UOO37 UYK31:UYK37 VIG31:VIG37 VSC31:VSC37 WBY31:WBY37 WLU31:WLU37 WVQ31:WVQ37 I65567:I65573 JE65567:JE65573 TA65567:TA65573 ACW65567:ACW65573 AMS65567:AMS65573 AWO65567:AWO65573 BGK65567:BGK65573 BQG65567:BQG65573 CAC65567:CAC65573 CJY65567:CJY65573 CTU65567:CTU65573 DDQ65567:DDQ65573 DNM65567:DNM65573 DXI65567:DXI65573 EHE65567:EHE65573 ERA65567:ERA65573 FAW65567:FAW65573 FKS65567:FKS65573 FUO65567:FUO65573 GEK65567:GEK65573 GOG65567:GOG65573 GYC65567:GYC65573 HHY65567:HHY65573 HRU65567:HRU65573 IBQ65567:IBQ65573 ILM65567:ILM65573 IVI65567:IVI65573 JFE65567:JFE65573 JPA65567:JPA65573 JYW65567:JYW65573 KIS65567:KIS65573 KSO65567:KSO65573 LCK65567:LCK65573 LMG65567:LMG65573 LWC65567:LWC65573 MFY65567:MFY65573 MPU65567:MPU65573 MZQ65567:MZQ65573 NJM65567:NJM65573 NTI65567:NTI65573 ODE65567:ODE65573 ONA65567:ONA65573 OWW65567:OWW65573 PGS65567:PGS65573 PQO65567:PQO65573 QAK65567:QAK65573 QKG65567:QKG65573 QUC65567:QUC65573 RDY65567:RDY65573 RNU65567:RNU65573 RXQ65567:RXQ65573 SHM65567:SHM65573 SRI65567:SRI65573 TBE65567:TBE65573 TLA65567:TLA65573 TUW65567:TUW65573 UES65567:UES65573 UOO65567:UOO65573 UYK65567:UYK65573 VIG65567:VIG65573 VSC65567:VSC65573 WBY65567:WBY65573 WLU65567:WLU65573 WVQ65567:WVQ65573 I131103:I131109 JE131103:JE131109 TA131103:TA131109 ACW131103:ACW131109 AMS131103:AMS131109 AWO131103:AWO131109 BGK131103:BGK131109 BQG131103:BQG131109 CAC131103:CAC131109 CJY131103:CJY131109 CTU131103:CTU131109 DDQ131103:DDQ131109 DNM131103:DNM131109 DXI131103:DXI131109 EHE131103:EHE131109 ERA131103:ERA131109 FAW131103:FAW131109 FKS131103:FKS131109 FUO131103:FUO131109 GEK131103:GEK131109 GOG131103:GOG131109 GYC131103:GYC131109 HHY131103:HHY131109 HRU131103:HRU131109 IBQ131103:IBQ131109 ILM131103:ILM131109 IVI131103:IVI131109 JFE131103:JFE131109 JPA131103:JPA131109 JYW131103:JYW131109 KIS131103:KIS131109 KSO131103:KSO131109 LCK131103:LCK131109 LMG131103:LMG131109 LWC131103:LWC131109 MFY131103:MFY131109 MPU131103:MPU131109 MZQ131103:MZQ131109 NJM131103:NJM131109 NTI131103:NTI131109 ODE131103:ODE131109 ONA131103:ONA131109 OWW131103:OWW131109 PGS131103:PGS131109 PQO131103:PQO131109 QAK131103:QAK131109 QKG131103:QKG131109 QUC131103:QUC131109 RDY131103:RDY131109 RNU131103:RNU131109 RXQ131103:RXQ131109 SHM131103:SHM131109 SRI131103:SRI131109 TBE131103:TBE131109 TLA131103:TLA131109 TUW131103:TUW131109 UES131103:UES131109 UOO131103:UOO131109 UYK131103:UYK131109 VIG131103:VIG131109 VSC131103:VSC131109 WBY131103:WBY131109 WLU131103:WLU131109 WVQ131103:WVQ131109 I196639:I196645 JE196639:JE196645 TA196639:TA196645 ACW196639:ACW196645 AMS196639:AMS196645 AWO196639:AWO196645 BGK196639:BGK196645 BQG196639:BQG196645 CAC196639:CAC196645 CJY196639:CJY196645 CTU196639:CTU196645 DDQ196639:DDQ196645 DNM196639:DNM196645 DXI196639:DXI196645 EHE196639:EHE196645 ERA196639:ERA196645 FAW196639:FAW196645 FKS196639:FKS196645 FUO196639:FUO196645 GEK196639:GEK196645 GOG196639:GOG196645 GYC196639:GYC196645 HHY196639:HHY196645 HRU196639:HRU196645 IBQ196639:IBQ196645 ILM196639:ILM196645 IVI196639:IVI196645 JFE196639:JFE196645 JPA196639:JPA196645 JYW196639:JYW196645 KIS196639:KIS196645 KSO196639:KSO196645 LCK196639:LCK196645 LMG196639:LMG196645 LWC196639:LWC196645 MFY196639:MFY196645 MPU196639:MPU196645 MZQ196639:MZQ196645 NJM196639:NJM196645 NTI196639:NTI196645 ODE196639:ODE196645 ONA196639:ONA196645 OWW196639:OWW196645 PGS196639:PGS196645 PQO196639:PQO196645 QAK196639:QAK196645 QKG196639:QKG196645 QUC196639:QUC196645 RDY196639:RDY196645 RNU196639:RNU196645 RXQ196639:RXQ196645 SHM196639:SHM196645 SRI196639:SRI196645 TBE196639:TBE196645 TLA196639:TLA196645 TUW196639:TUW196645 UES196639:UES196645 UOO196639:UOO196645 UYK196639:UYK196645 VIG196639:VIG196645 VSC196639:VSC196645 WBY196639:WBY196645 WLU196639:WLU196645 WVQ196639:WVQ196645 I262175:I262181 JE262175:JE262181 TA262175:TA262181 ACW262175:ACW262181 AMS262175:AMS262181 AWO262175:AWO262181 BGK262175:BGK262181 BQG262175:BQG262181 CAC262175:CAC262181 CJY262175:CJY262181 CTU262175:CTU262181 DDQ262175:DDQ262181 DNM262175:DNM262181 DXI262175:DXI262181 EHE262175:EHE262181 ERA262175:ERA262181 FAW262175:FAW262181 FKS262175:FKS262181 FUO262175:FUO262181 GEK262175:GEK262181 GOG262175:GOG262181 GYC262175:GYC262181 HHY262175:HHY262181 HRU262175:HRU262181 IBQ262175:IBQ262181 ILM262175:ILM262181 IVI262175:IVI262181 JFE262175:JFE262181 JPA262175:JPA262181 JYW262175:JYW262181 KIS262175:KIS262181 KSO262175:KSO262181 LCK262175:LCK262181 LMG262175:LMG262181 LWC262175:LWC262181 MFY262175:MFY262181 MPU262175:MPU262181 MZQ262175:MZQ262181 NJM262175:NJM262181 NTI262175:NTI262181 ODE262175:ODE262181 ONA262175:ONA262181 OWW262175:OWW262181 PGS262175:PGS262181 PQO262175:PQO262181 QAK262175:QAK262181 QKG262175:QKG262181 QUC262175:QUC262181 RDY262175:RDY262181 RNU262175:RNU262181 RXQ262175:RXQ262181 SHM262175:SHM262181 SRI262175:SRI262181 TBE262175:TBE262181 TLA262175:TLA262181 TUW262175:TUW262181 UES262175:UES262181 UOO262175:UOO262181 UYK262175:UYK262181 VIG262175:VIG262181 VSC262175:VSC262181 WBY262175:WBY262181 WLU262175:WLU262181 WVQ262175:WVQ262181 I327711:I327717 JE327711:JE327717 TA327711:TA327717 ACW327711:ACW327717 AMS327711:AMS327717 AWO327711:AWO327717 BGK327711:BGK327717 BQG327711:BQG327717 CAC327711:CAC327717 CJY327711:CJY327717 CTU327711:CTU327717 DDQ327711:DDQ327717 DNM327711:DNM327717 DXI327711:DXI327717 EHE327711:EHE327717 ERA327711:ERA327717 FAW327711:FAW327717 FKS327711:FKS327717 FUO327711:FUO327717 GEK327711:GEK327717 GOG327711:GOG327717 GYC327711:GYC327717 HHY327711:HHY327717 HRU327711:HRU327717 IBQ327711:IBQ327717 ILM327711:ILM327717 IVI327711:IVI327717 JFE327711:JFE327717 JPA327711:JPA327717 JYW327711:JYW327717 KIS327711:KIS327717 KSO327711:KSO327717 LCK327711:LCK327717 LMG327711:LMG327717 LWC327711:LWC327717 MFY327711:MFY327717 MPU327711:MPU327717 MZQ327711:MZQ327717 NJM327711:NJM327717 NTI327711:NTI327717 ODE327711:ODE327717 ONA327711:ONA327717 OWW327711:OWW327717 PGS327711:PGS327717 PQO327711:PQO327717 QAK327711:QAK327717 QKG327711:QKG327717 QUC327711:QUC327717 RDY327711:RDY327717 RNU327711:RNU327717 RXQ327711:RXQ327717 SHM327711:SHM327717 SRI327711:SRI327717 TBE327711:TBE327717 TLA327711:TLA327717 TUW327711:TUW327717 UES327711:UES327717 UOO327711:UOO327717 UYK327711:UYK327717 VIG327711:VIG327717 VSC327711:VSC327717 WBY327711:WBY327717 WLU327711:WLU327717 WVQ327711:WVQ327717 I393247:I393253 JE393247:JE393253 TA393247:TA393253 ACW393247:ACW393253 AMS393247:AMS393253 AWO393247:AWO393253 BGK393247:BGK393253 BQG393247:BQG393253 CAC393247:CAC393253 CJY393247:CJY393253 CTU393247:CTU393253 DDQ393247:DDQ393253 DNM393247:DNM393253 DXI393247:DXI393253 EHE393247:EHE393253 ERA393247:ERA393253 FAW393247:FAW393253 FKS393247:FKS393253 FUO393247:FUO393253 GEK393247:GEK393253 GOG393247:GOG393253 GYC393247:GYC393253 HHY393247:HHY393253 HRU393247:HRU393253 IBQ393247:IBQ393253 ILM393247:ILM393253 IVI393247:IVI393253 JFE393247:JFE393253 JPA393247:JPA393253 JYW393247:JYW393253 KIS393247:KIS393253 KSO393247:KSO393253 LCK393247:LCK393253 LMG393247:LMG393253 LWC393247:LWC393253 MFY393247:MFY393253 MPU393247:MPU393253 MZQ393247:MZQ393253 NJM393247:NJM393253 NTI393247:NTI393253 ODE393247:ODE393253 ONA393247:ONA393253 OWW393247:OWW393253 PGS393247:PGS393253 PQO393247:PQO393253 QAK393247:QAK393253 QKG393247:QKG393253 QUC393247:QUC393253 RDY393247:RDY393253 RNU393247:RNU393253 RXQ393247:RXQ393253 SHM393247:SHM393253 SRI393247:SRI393253 TBE393247:TBE393253 TLA393247:TLA393253 TUW393247:TUW393253 UES393247:UES393253 UOO393247:UOO393253 UYK393247:UYK393253 VIG393247:VIG393253 VSC393247:VSC393253 WBY393247:WBY393253 WLU393247:WLU393253 WVQ393247:WVQ393253 I458783:I458789 JE458783:JE458789 TA458783:TA458789 ACW458783:ACW458789 AMS458783:AMS458789 AWO458783:AWO458789 BGK458783:BGK458789 BQG458783:BQG458789 CAC458783:CAC458789 CJY458783:CJY458789 CTU458783:CTU458789 DDQ458783:DDQ458789 DNM458783:DNM458789 DXI458783:DXI458789 EHE458783:EHE458789 ERA458783:ERA458789 FAW458783:FAW458789 FKS458783:FKS458789 FUO458783:FUO458789 GEK458783:GEK458789 GOG458783:GOG458789 GYC458783:GYC458789 HHY458783:HHY458789 HRU458783:HRU458789 IBQ458783:IBQ458789 ILM458783:ILM458789 IVI458783:IVI458789 JFE458783:JFE458789 JPA458783:JPA458789 JYW458783:JYW458789 KIS458783:KIS458789 KSO458783:KSO458789 LCK458783:LCK458789 LMG458783:LMG458789 LWC458783:LWC458789 MFY458783:MFY458789 MPU458783:MPU458789 MZQ458783:MZQ458789 NJM458783:NJM458789 NTI458783:NTI458789 ODE458783:ODE458789 ONA458783:ONA458789 OWW458783:OWW458789 PGS458783:PGS458789 PQO458783:PQO458789 QAK458783:QAK458789 QKG458783:QKG458789 QUC458783:QUC458789 RDY458783:RDY458789 RNU458783:RNU458789 RXQ458783:RXQ458789 SHM458783:SHM458789 SRI458783:SRI458789 TBE458783:TBE458789 TLA458783:TLA458789 TUW458783:TUW458789 UES458783:UES458789 UOO458783:UOO458789 UYK458783:UYK458789 VIG458783:VIG458789 VSC458783:VSC458789 WBY458783:WBY458789 WLU458783:WLU458789 WVQ458783:WVQ458789 I524319:I524325 JE524319:JE524325 TA524319:TA524325 ACW524319:ACW524325 AMS524319:AMS524325 AWO524319:AWO524325 BGK524319:BGK524325 BQG524319:BQG524325 CAC524319:CAC524325 CJY524319:CJY524325 CTU524319:CTU524325 DDQ524319:DDQ524325 DNM524319:DNM524325 DXI524319:DXI524325 EHE524319:EHE524325 ERA524319:ERA524325 FAW524319:FAW524325 FKS524319:FKS524325 FUO524319:FUO524325 GEK524319:GEK524325 GOG524319:GOG524325 GYC524319:GYC524325 HHY524319:HHY524325 HRU524319:HRU524325 IBQ524319:IBQ524325 ILM524319:ILM524325 IVI524319:IVI524325 JFE524319:JFE524325 JPA524319:JPA524325 JYW524319:JYW524325 KIS524319:KIS524325 KSO524319:KSO524325 LCK524319:LCK524325 LMG524319:LMG524325 LWC524319:LWC524325 MFY524319:MFY524325 MPU524319:MPU524325 MZQ524319:MZQ524325 NJM524319:NJM524325 NTI524319:NTI524325 ODE524319:ODE524325 ONA524319:ONA524325 OWW524319:OWW524325 PGS524319:PGS524325 PQO524319:PQO524325 QAK524319:QAK524325 QKG524319:QKG524325 QUC524319:QUC524325 RDY524319:RDY524325 RNU524319:RNU524325 RXQ524319:RXQ524325 SHM524319:SHM524325 SRI524319:SRI524325 TBE524319:TBE524325 TLA524319:TLA524325 TUW524319:TUW524325 UES524319:UES524325 UOO524319:UOO524325 UYK524319:UYK524325 VIG524319:VIG524325 VSC524319:VSC524325 WBY524319:WBY524325 WLU524319:WLU524325 WVQ524319:WVQ524325 I589855:I589861 JE589855:JE589861 TA589855:TA589861 ACW589855:ACW589861 AMS589855:AMS589861 AWO589855:AWO589861 BGK589855:BGK589861 BQG589855:BQG589861 CAC589855:CAC589861 CJY589855:CJY589861 CTU589855:CTU589861 DDQ589855:DDQ589861 DNM589855:DNM589861 DXI589855:DXI589861 EHE589855:EHE589861 ERA589855:ERA589861 FAW589855:FAW589861 FKS589855:FKS589861 FUO589855:FUO589861 GEK589855:GEK589861 GOG589855:GOG589861 GYC589855:GYC589861 HHY589855:HHY589861 HRU589855:HRU589861 IBQ589855:IBQ589861 ILM589855:ILM589861 IVI589855:IVI589861 JFE589855:JFE589861 JPA589855:JPA589861 JYW589855:JYW589861 KIS589855:KIS589861 KSO589855:KSO589861 LCK589855:LCK589861 LMG589855:LMG589861 LWC589855:LWC589861 MFY589855:MFY589861 MPU589855:MPU589861 MZQ589855:MZQ589861 NJM589855:NJM589861 NTI589855:NTI589861 ODE589855:ODE589861 ONA589855:ONA589861 OWW589855:OWW589861 PGS589855:PGS589861 PQO589855:PQO589861 QAK589855:QAK589861 QKG589855:QKG589861 QUC589855:QUC589861 RDY589855:RDY589861 RNU589855:RNU589861 RXQ589855:RXQ589861 SHM589855:SHM589861 SRI589855:SRI589861 TBE589855:TBE589861 TLA589855:TLA589861 TUW589855:TUW589861 UES589855:UES589861 UOO589855:UOO589861 UYK589855:UYK589861 VIG589855:VIG589861 VSC589855:VSC589861 WBY589855:WBY589861 WLU589855:WLU589861 WVQ589855:WVQ589861 I655391:I655397 JE655391:JE655397 TA655391:TA655397 ACW655391:ACW655397 AMS655391:AMS655397 AWO655391:AWO655397 BGK655391:BGK655397 BQG655391:BQG655397 CAC655391:CAC655397 CJY655391:CJY655397 CTU655391:CTU655397 DDQ655391:DDQ655397 DNM655391:DNM655397 DXI655391:DXI655397 EHE655391:EHE655397 ERA655391:ERA655397 FAW655391:FAW655397 FKS655391:FKS655397 FUO655391:FUO655397 GEK655391:GEK655397 GOG655391:GOG655397 GYC655391:GYC655397 HHY655391:HHY655397 HRU655391:HRU655397 IBQ655391:IBQ655397 ILM655391:ILM655397 IVI655391:IVI655397 JFE655391:JFE655397 JPA655391:JPA655397 JYW655391:JYW655397 KIS655391:KIS655397 KSO655391:KSO655397 LCK655391:LCK655397 LMG655391:LMG655397 LWC655391:LWC655397 MFY655391:MFY655397 MPU655391:MPU655397 MZQ655391:MZQ655397 NJM655391:NJM655397 NTI655391:NTI655397 ODE655391:ODE655397 ONA655391:ONA655397 OWW655391:OWW655397 PGS655391:PGS655397 PQO655391:PQO655397 QAK655391:QAK655397 QKG655391:QKG655397 QUC655391:QUC655397 RDY655391:RDY655397 RNU655391:RNU655397 RXQ655391:RXQ655397 SHM655391:SHM655397 SRI655391:SRI655397 TBE655391:TBE655397 TLA655391:TLA655397 TUW655391:TUW655397 UES655391:UES655397 UOO655391:UOO655397 UYK655391:UYK655397 VIG655391:VIG655397 VSC655391:VSC655397 WBY655391:WBY655397 WLU655391:WLU655397 WVQ655391:WVQ655397 I720927:I720933 JE720927:JE720933 TA720927:TA720933 ACW720927:ACW720933 AMS720927:AMS720933 AWO720927:AWO720933 BGK720927:BGK720933 BQG720927:BQG720933 CAC720927:CAC720933 CJY720927:CJY720933 CTU720927:CTU720933 DDQ720927:DDQ720933 DNM720927:DNM720933 DXI720927:DXI720933 EHE720927:EHE720933 ERA720927:ERA720933 FAW720927:FAW720933 FKS720927:FKS720933 FUO720927:FUO720933 GEK720927:GEK720933 GOG720927:GOG720933 GYC720927:GYC720933 HHY720927:HHY720933 HRU720927:HRU720933 IBQ720927:IBQ720933 ILM720927:ILM720933 IVI720927:IVI720933 JFE720927:JFE720933 JPA720927:JPA720933 JYW720927:JYW720933 KIS720927:KIS720933 KSO720927:KSO720933 LCK720927:LCK720933 LMG720927:LMG720933 LWC720927:LWC720933 MFY720927:MFY720933 MPU720927:MPU720933 MZQ720927:MZQ720933 NJM720927:NJM720933 NTI720927:NTI720933 ODE720927:ODE720933 ONA720927:ONA720933 OWW720927:OWW720933 PGS720927:PGS720933 PQO720927:PQO720933 QAK720927:QAK720933 QKG720927:QKG720933 QUC720927:QUC720933 RDY720927:RDY720933 RNU720927:RNU720933 RXQ720927:RXQ720933 SHM720927:SHM720933 SRI720927:SRI720933 TBE720927:TBE720933 TLA720927:TLA720933 TUW720927:TUW720933 UES720927:UES720933 UOO720927:UOO720933 UYK720927:UYK720933 VIG720927:VIG720933 VSC720927:VSC720933 WBY720927:WBY720933 WLU720927:WLU720933 WVQ720927:WVQ720933 I786463:I786469 JE786463:JE786469 TA786463:TA786469 ACW786463:ACW786469 AMS786463:AMS786469 AWO786463:AWO786469 BGK786463:BGK786469 BQG786463:BQG786469 CAC786463:CAC786469 CJY786463:CJY786469 CTU786463:CTU786469 DDQ786463:DDQ786469 DNM786463:DNM786469 DXI786463:DXI786469 EHE786463:EHE786469 ERA786463:ERA786469 FAW786463:FAW786469 FKS786463:FKS786469 FUO786463:FUO786469 GEK786463:GEK786469 GOG786463:GOG786469 GYC786463:GYC786469 HHY786463:HHY786469 HRU786463:HRU786469 IBQ786463:IBQ786469 ILM786463:ILM786469 IVI786463:IVI786469 JFE786463:JFE786469 JPA786463:JPA786469 JYW786463:JYW786469 KIS786463:KIS786469 KSO786463:KSO786469 LCK786463:LCK786469 LMG786463:LMG786469 LWC786463:LWC786469 MFY786463:MFY786469 MPU786463:MPU786469 MZQ786463:MZQ786469 NJM786463:NJM786469 NTI786463:NTI786469 ODE786463:ODE786469 ONA786463:ONA786469 OWW786463:OWW786469 PGS786463:PGS786469 PQO786463:PQO786469 QAK786463:QAK786469 QKG786463:QKG786469 QUC786463:QUC786469 RDY786463:RDY786469 RNU786463:RNU786469 RXQ786463:RXQ786469 SHM786463:SHM786469 SRI786463:SRI786469 TBE786463:TBE786469 TLA786463:TLA786469 TUW786463:TUW786469 UES786463:UES786469 UOO786463:UOO786469 UYK786463:UYK786469 VIG786463:VIG786469 VSC786463:VSC786469 WBY786463:WBY786469 WLU786463:WLU786469 WVQ786463:WVQ786469 I851999:I852005 JE851999:JE852005 TA851999:TA852005 ACW851999:ACW852005 AMS851999:AMS852005 AWO851999:AWO852005 BGK851999:BGK852005 BQG851999:BQG852005 CAC851999:CAC852005 CJY851999:CJY852005 CTU851999:CTU852005 DDQ851999:DDQ852005 DNM851999:DNM852005 DXI851999:DXI852005 EHE851999:EHE852005 ERA851999:ERA852005 FAW851999:FAW852005 FKS851999:FKS852005 FUO851999:FUO852005 GEK851999:GEK852005 GOG851999:GOG852005 GYC851999:GYC852005 HHY851999:HHY852005 HRU851999:HRU852005 IBQ851999:IBQ852005 ILM851999:ILM852005 IVI851999:IVI852005 JFE851999:JFE852005 JPA851999:JPA852005 JYW851999:JYW852005 KIS851999:KIS852005 KSO851999:KSO852005 LCK851999:LCK852005 LMG851999:LMG852005 LWC851999:LWC852005 MFY851999:MFY852005 MPU851999:MPU852005 MZQ851999:MZQ852005 NJM851999:NJM852005 NTI851999:NTI852005 ODE851999:ODE852005 ONA851999:ONA852005 OWW851999:OWW852005 PGS851999:PGS852005 PQO851999:PQO852005 QAK851999:QAK852005 QKG851999:QKG852005 QUC851999:QUC852005 RDY851999:RDY852005 RNU851999:RNU852005 RXQ851999:RXQ852005 SHM851999:SHM852005 SRI851999:SRI852005 TBE851999:TBE852005 TLA851999:TLA852005 TUW851999:TUW852005 UES851999:UES852005 UOO851999:UOO852005 UYK851999:UYK852005 VIG851999:VIG852005 VSC851999:VSC852005 WBY851999:WBY852005 WLU851999:WLU852005 WVQ851999:WVQ852005 I917535:I917541 JE917535:JE917541 TA917535:TA917541 ACW917535:ACW917541 AMS917535:AMS917541 AWO917535:AWO917541 BGK917535:BGK917541 BQG917535:BQG917541 CAC917535:CAC917541 CJY917535:CJY917541 CTU917535:CTU917541 DDQ917535:DDQ917541 DNM917535:DNM917541 DXI917535:DXI917541 EHE917535:EHE917541 ERA917535:ERA917541 FAW917535:FAW917541 FKS917535:FKS917541 FUO917535:FUO917541 GEK917535:GEK917541 GOG917535:GOG917541 GYC917535:GYC917541 HHY917535:HHY917541 HRU917535:HRU917541 IBQ917535:IBQ917541 ILM917535:ILM917541 IVI917535:IVI917541 JFE917535:JFE917541 JPA917535:JPA917541 JYW917535:JYW917541 KIS917535:KIS917541 KSO917535:KSO917541 LCK917535:LCK917541 LMG917535:LMG917541 LWC917535:LWC917541 MFY917535:MFY917541 MPU917535:MPU917541 MZQ917535:MZQ917541 NJM917535:NJM917541 NTI917535:NTI917541 ODE917535:ODE917541 ONA917535:ONA917541 OWW917535:OWW917541 PGS917535:PGS917541 PQO917535:PQO917541 QAK917535:QAK917541 QKG917535:QKG917541 QUC917535:QUC917541 RDY917535:RDY917541 RNU917535:RNU917541 RXQ917535:RXQ917541 SHM917535:SHM917541 SRI917535:SRI917541 TBE917535:TBE917541 TLA917535:TLA917541 TUW917535:TUW917541 UES917535:UES917541 UOO917535:UOO917541 UYK917535:UYK917541 VIG917535:VIG917541 VSC917535:VSC917541 WBY917535:WBY917541 WLU917535:WLU917541 WVQ917535:WVQ917541 I983071:I983077 JE983071:JE983077 TA983071:TA983077 ACW983071:ACW983077 AMS983071:AMS983077 AWO983071:AWO983077 BGK983071:BGK983077 BQG983071:BQG983077 CAC983071:CAC983077 CJY983071:CJY983077 CTU983071:CTU983077 DDQ983071:DDQ983077 DNM983071:DNM983077 DXI983071:DXI983077 EHE983071:EHE983077 ERA983071:ERA983077 FAW983071:FAW983077 FKS983071:FKS983077 FUO983071:FUO983077 GEK983071:GEK983077 GOG983071:GOG983077 GYC983071:GYC983077 HHY983071:HHY983077 HRU983071:HRU983077 IBQ983071:IBQ983077 ILM983071:ILM983077 IVI983071:IVI983077 JFE983071:JFE983077 JPA983071:JPA983077 JYW983071:JYW983077 KIS983071:KIS983077 KSO983071:KSO983077 LCK983071:LCK983077 LMG983071:LMG983077 LWC983071:LWC983077 MFY983071:MFY983077 MPU983071:MPU983077 MZQ983071:MZQ983077 NJM983071:NJM983077 NTI983071:NTI983077 ODE983071:ODE983077 ONA983071:ONA983077 OWW983071:OWW983077 PGS983071:PGS983077 PQO983071:PQO983077 QAK983071:QAK983077 QKG983071:QKG983077 QUC983071:QUC983077 RDY983071:RDY983077 RNU983071:RNU983077 RXQ983071:RXQ983077 SHM983071:SHM983077 SRI983071:SRI983077 TBE983071:TBE983077 TLA983071:TLA983077 TUW983071:TUW983077 UES983071:UES983077 UOO983071:UOO983077 UYK983071:UYK983077 VIG983071:VIG983077 VSC983071:VSC983077 WBY983071:WBY983077 WLU983071:WLU983077 WVQ983071:WVQ983077 I40:I51 JE40:JE51 TA40:TA51 ACW40:ACW51 AMS40:AMS51 AWO40:AWO51 BGK40:BGK51 BQG40:BQG51 CAC40:CAC51 CJY40:CJY51 CTU40:CTU51 DDQ40:DDQ51 DNM40:DNM51 DXI40:DXI51 EHE40:EHE51 ERA40:ERA51 FAW40:FAW51 FKS40:FKS51 FUO40:FUO51 GEK40:GEK51 GOG40:GOG51 GYC40:GYC51 HHY40:HHY51 HRU40:HRU51 IBQ40:IBQ51 ILM40:ILM51 IVI40:IVI51 JFE40:JFE51 JPA40:JPA51 JYW40:JYW51 KIS40:KIS51 KSO40:KSO51 LCK40:LCK51 LMG40:LMG51 LWC40:LWC51 MFY40:MFY51 MPU40:MPU51 MZQ40:MZQ51 NJM40:NJM51 NTI40:NTI51 ODE40:ODE51 ONA40:ONA51 OWW40:OWW51 PGS40:PGS51 PQO40:PQO51 QAK40:QAK51 QKG40:QKG51 QUC40:QUC51 RDY40:RDY51 RNU40:RNU51 RXQ40:RXQ51 SHM40:SHM51 SRI40:SRI51 TBE40:TBE51 TLA40:TLA51 TUW40:TUW51 UES40:UES51 UOO40:UOO51 UYK40:UYK51 VIG40:VIG51 VSC40:VSC51 WBY40:WBY51 WLU40:WLU51 WVQ40:WVQ51 I65576:I65587 JE65576:JE65587 TA65576:TA65587 ACW65576:ACW65587 AMS65576:AMS65587 AWO65576:AWO65587 BGK65576:BGK65587 BQG65576:BQG65587 CAC65576:CAC65587 CJY65576:CJY65587 CTU65576:CTU65587 DDQ65576:DDQ65587 DNM65576:DNM65587 DXI65576:DXI65587 EHE65576:EHE65587 ERA65576:ERA65587 FAW65576:FAW65587 FKS65576:FKS65587 FUO65576:FUO65587 GEK65576:GEK65587 GOG65576:GOG65587 GYC65576:GYC65587 HHY65576:HHY65587 HRU65576:HRU65587 IBQ65576:IBQ65587 ILM65576:ILM65587 IVI65576:IVI65587 JFE65576:JFE65587 JPA65576:JPA65587 JYW65576:JYW65587 KIS65576:KIS65587 KSO65576:KSO65587 LCK65576:LCK65587 LMG65576:LMG65587 LWC65576:LWC65587 MFY65576:MFY65587 MPU65576:MPU65587 MZQ65576:MZQ65587 NJM65576:NJM65587 NTI65576:NTI65587 ODE65576:ODE65587 ONA65576:ONA65587 OWW65576:OWW65587 PGS65576:PGS65587 PQO65576:PQO65587 QAK65576:QAK65587 QKG65576:QKG65587 QUC65576:QUC65587 RDY65576:RDY65587 RNU65576:RNU65587 RXQ65576:RXQ65587 SHM65576:SHM65587 SRI65576:SRI65587 TBE65576:TBE65587 TLA65576:TLA65587 TUW65576:TUW65587 UES65576:UES65587 UOO65576:UOO65587 UYK65576:UYK65587 VIG65576:VIG65587 VSC65576:VSC65587 WBY65576:WBY65587 WLU65576:WLU65587 WVQ65576:WVQ65587 I131112:I131123 JE131112:JE131123 TA131112:TA131123 ACW131112:ACW131123 AMS131112:AMS131123 AWO131112:AWO131123 BGK131112:BGK131123 BQG131112:BQG131123 CAC131112:CAC131123 CJY131112:CJY131123 CTU131112:CTU131123 DDQ131112:DDQ131123 DNM131112:DNM131123 DXI131112:DXI131123 EHE131112:EHE131123 ERA131112:ERA131123 FAW131112:FAW131123 FKS131112:FKS131123 FUO131112:FUO131123 GEK131112:GEK131123 GOG131112:GOG131123 GYC131112:GYC131123 HHY131112:HHY131123 HRU131112:HRU131123 IBQ131112:IBQ131123 ILM131112:ILM131123 IVI131112:IVI131123 JFE131112:JFE131123 JPA131112:JPA131123 JYW131112:JYW131123 KIS131112:KIS131123 KSO131112:KSO131123 LCK131112:LCK131123 LMG131112:LMG131123 LWC131112:LWC131123 MFY131112:MFY131123 MPU131112:MPU131123 MZQ131112:MZQ131123 NJM131112:NJM131123 NTI131112:NTI131123 ODE131112:ODE131123 ONA131112:ONA131123 OWW131112:OWW131123 PGS131112:PGS131123 PQO131112:PQO131123 QAK131112:QAK131123 QKG131112:QKG131123 QUC131112:QUC131123 RDY131112:RDY131123 RNU131112:RNU131123 RXQ131112:RXQ131123 SHM131112:SHM131123 SRI131112:SRI131123 TBE131112:TBE131123 TLA131112:TLA131123 TUW131112:TUW131123 UES131112:UES131123 UOO131112:UOO131123 UYK131112:UYK131123 VIG131112:VIG131123 VSC131112:VSC131123 WBY131112:WBY131123 WLU131112:WLU131123 WVQ131112:WVQ131123 I196648:I196659 JE196648:JE196659 TA196648:TA196659 ACW196648:ACW196659 AMS196648:AMS196659 AWO196648:AWO196659 BGK196648:BGK196659 BQG196648:BQG196659 CAC196648:CAC196659 CJY196648:CJY196659 CTU196648:CTU196659 DDQ196648:DDQ196659 DNM196648:DNM196659 DXI196648:DXI196659 EHE196648:EHE196659 ERA196648:ERA196659 FAW196648:FAW196659 FKS196648:FKS196659 FUO196648:FUO196659 GEK196648:GEK196659 GOG196648:GOG196659 GYC196648:GYC196659 HHY196648:HHY196659 HRU196648:HRU196659 IBQ196648:IBQ196659 ILM196648:ILM196659 IVI196648:IVI196659 JFE196648:JFE196659 JPA196648:JPA196659 JYW196648:JYW196659 KIS196648:KIS196659 KSO196648:KSO196659 LCK196648:LCK196659 LMG196648:LMG196659 LWC196648:LWC196659 MFY196648:MFY196659 MPU196648:MPU196659 MZQ196648:MZQ196659 NJM196648:NJM196659 NTI196648:NTI196659 ODE196648:ODE196659 ONA196648:ONA196659 OWW196648:OWW196659 PGS196648:PGS196659 PQO196648:PQO196659 QAK196648:QAK196659 QKG196648:QKG196659 QUC196648:QUC196659 RDY196648:RDY196659 RNU196648:RNU196659 RXQ196648:RXQ196659 SHM196648:SHM196659 SRI196648:SRI196659 TBE196648:TBE196659 TLA196648:TLA196659 TUW196648:TUW196659 UES196648:UES196659 UOO196648:UOO196659 UYK196648:UYK196659 VIG196648:VIG196659 VSC196648:VSC196659 WBY196648:WBY196659 WLU196648:WLU196659 WVQ196648:WVQ196659 I262184:I262195 JE262184:JE262195 TA262184:TA262195 ACW262184:ACW262195 AMS262184:AMS262195 AWO262184:AWO262195 BGK262184:BGK262195 BQG262184:BQG262195 CAC262184:CAC262195 CJY262184:CJY262195 CTU262184:CTU262195 DDQ262184:DDQ262195 DNM262184:DNM262195 DXI262184:DXI262195 EHE262184:EHE262195 ERA262184:ERA262195 FAW262184:FAW262195 FKS262184:FKS262195 FUO262184:FUO262195 GEK262184:GEK262195 GOG262184:GOG262195 GYC262184:GYC262195 HHY262184:HHY262195 HRU262184:HRU262195 IBQ262184:IBQ262195 ILM262184:ILM262195 IVI262184:IVI262195 JFE262184:JFE262195 JPA262184:JPA262195 JYW262184:JYW262195 KIS262184:KIS262195 KSO262184:KSO262195 LCK262184:LCK262195 LMG262184:LMG262195 LWC262184:LWC262195 MFY262184:MFY262195 MPU262184:MPU262195 MZQ262184:MZQ262195 NJM262184:NJM262195 NTI262184:NTI262195 ODE262184:ODE262195 ONA262184:ONA262195 OWW262184:OWW262195 PGS262184:PGS262195 PQO262184:PQO262195 QAK262184:QAK262195 QKG262184:QKG262195 QUC262184:QUC262195 RDY262184:RDY262195 RNU262184:RNU262195 RXQ262184:RXQ262195 SHM262184:SHM262195 SRI262184:SRI262195 TBE262184:TBE262195 TLA262184:TLA262195 TUW262184:TUW262195 UES262184:UES262195 UOO262184:UOO262195 UYK262184:UYK262195 VIG262184:VIG262195 VSC262184:VSC262195 WBY262184:WBY262195 WLU262184:WLU262195 WVQ262184:WVQ262195 I327720:I327731 JE327720:JE327731 TA327720:TA327731 ACW327720:ACW327731 AMS327720:AMS327731 AWO327720:AWO327731 BGK327720:BGK327731 BQG327720:BQG327731 CAC327720:CAC327731 CJY327720:CJY327731 CTU327720:CTU327731 DDQ327720:DDQ327731 DNM327720:DNM327731 DXI327720:DXI327731 EHE327720:EHE327731 ERA327720:ERA327731 FAW327720:FAW327731 FKS327720:FKS327731 FUO327720:FUO327731 GEK327720:GEK327731 GOG327720:GOG327731 GYC327720:GYC327731 HHY327720:HHY327731 HRU327720:HRU327731 IBQ327720:IBQ327731 ILM327720:ILM327731 IVI327720:IVI327731 JFE327720:JFE327731 JPA327720:JPA327731 JYW327720:JYW327731 KIS327720:KIS327731 KSO327720:KSO327731 LCK327720:LCK327731 LMG327720:LMG327731 LWC327720:LWC327731 MFY327720:MFY327731 MPU327720:MPU327731 MZQ327720:MZQ327731 NJM327720:NJM327731 NTI327720:NTI327731 ODE327720:ODE327731 ONA327720:ONA327731 OWW327720:OWW327731 PGS327720:PGS327731 PQO327720:PQO327731 QAK327720:QAK327731 QKG327720:QKG327731 QUC327720:QUC327731 RDY327720:RDY327731 RNU327720:RNU327731 RXQ327720:RXQ327731 SHM327720:SHM327731 SRI327720:SRI327731 TBE327720:TBE327731 TLA327720:TLA327731 TUW327720:TUW327731 UES327720:UES327731 UOO327720:UOO327731 UYK327720:UYK327731 VIG327720:VIG327731 VSC327720:VSC327731 WBY327720:WBY327731 WLU327720:WLU327731 WVQ327720:WVQ327731 I393256:I393267 JE393256:JE393267 TA393256:TA393267 ACW393256:ACW393267 AMS393256:AMS393267 AWO393256:AWO393267 BGK393256:BGK393267 BQG393256:BQG393267 CAC393256:CAC393267 CJY393256:CJY393267 CTU393256:CTU393267 DDQ393256:DDQ393267 DNM393256:DNM393267 DXI393256:DXI393267 EHE393256:EHE393267 ERA393256:ERA393267 FAW393256:FAW393267 FKS393256:FKS393267 FUO393256:FUO393267 GEK393256:GEK393267 GOG393256:GOG393267 GYC393256:GYC393267 HHY393256:HHY393267 HRU393256:HRU393267 IBQ393256:IBQ393267 ILM393256:ILM393267 IVI393256:IVI393267 JFE393256:JFE393267 JPA393256:JPA393267 JYW393256:JYW393267 KIS393256:KIS393267 KSO393256:KSO393267 LCK393256:LCK393267 LMG393256:LMG393267 LWC393256:LWC393267 MFY393256:MFY393267 MPU393256:MPU393267 MZQ393256:MZQ393267 NJM393256:NJM393267 NTI393256:NTI393267 ODE393256:ODE393267 ONA393256:ONA393267 OWW393256:OWW393267 PGS393256:PGS393267 PQO393256:PQO393267 QAK393256:QAK393267 QKG393256:QKG393267 QUC393256:QUC393267 RDY393256:RDY393267 RNU393256:RNU393267 RXQ393256:RXQ393267 SHM393256:SHM393267 SRI393256:SRI393267 TBE393256:TBE393267 TLA393256:TLA393267 TUW393256:TUW393267 UES393256:UES393267 UOO393256:UOO393267 UYK393256:UYK393267 VIG393256:VIG393267 VSC393256:VSC393267 WBY393256:WBY393267 WLU393256:WLU393267 WVQ393256:WVQ393267 I458792:I458803 JE458792:JE458803 TA458792:TA458803 ACW458792:ACW458803 AMS458792:AMS458803 AWO458792:AWO458803 BGK458792:BGK458803 BQG458792:BQG458803 CAC458792:CAC458803 CJY458792:CJY458803 CTU458792:CTU458803 DDQ458792:DDQ458803 DNM458792:DNM458803 DXI458792:DXI458803 EHE458792:EHE458803 ERA458792:ERA458803 FAW458792:FAW458803 FKS458792:FKS458803 FUO458792:FUO458803 GEK458792:GEK458803 GOG458792:GOG458803 GYC458792:GYC458803 HHY458792:HHY458803 HRU458792:HRU458803 IBQ458792:IBQ458803 ILM458792:ILM458803 IVI458792:IVI458803 JFE458792:JFE458803 JPA458792:JPA458803 JYW458792:JYW458803 KIS458792:KIS458803 KSO458792:KSO458803 LCK458792:LCK458803 LMG458792:LMG458803 LWC458792:LWC458803 MFY458792:MFY458803 MPU458792:MPU458803 MZQ458792:MZQ458803 NJM458792:NJM458803 NTI458792:NTI458803 ODE458792:ODE458803 ONA458792:ONA458803 OWW458792:OWW458803 PGS458792:PGS458803 PQO458792:PQO458803 QAK458792:QAK458803 QKG458792:QKG458803 QUC458792:QUC458803 RDY458792:RDY458803 RNU458792:RNU458803 RXQ458792:RXQ458803 SHM458792:SHM458803 SRI458792:SRI458803 TBE458792:TBE458803 TLA458792:TLA458803 TUW458792:TUW458803 UES458792:UES458803 UOO458792:UOO458803 UYK458792:UYK458803 VIG458792:VIG458803 VSC458792:VSC458803 WBY458792:WBY458803 WLU458792:WLU458803 WVQ458792:WVQ458803 I524328:I524339 JE524328:JE524339 TA524328:TA524339 ACW524328:ACW524339 AMS524328:AMS524339 AWO524328:AWO524339 BGK524328:BGK524339 BQG524328:BQG524339 CAC524328:CAC524339 CJY524328:CJY524339 CTU524328:CTU524339 DDQ524328:DDQ524339 DNM524328:DNM524339 DXI524328:DXI524339 EHE524328:EHE524339 ERA524328:ERA524339 FAW524328:FAW524339 FKS524328:FKS524339 FUO524328:FUO524339 GEK524328:GEK524339 GOG524328:GOG524339 GYC524328:GYC524339 HHY524328:HHY524339 HRU524328:HRU524339 IBQ524328:IBQ524339 ILM524328:ILM524339 IVI524328:IVI524339 JFE524328:JFE524339 JPA524328:JPA524339 JYW524328:JYW524339 KIS524328:KIS524339 KSO524328:KSO524339 LCK524328:LCK524339 LMG524328:LMG524339 LWC524328:LWC524339 MFY524328:MFY524339 MPU524328:MPU524339 MZQ524328:MZQ524339 NJM524328:NJM524339 NTI524328:NTI524339 ODE524328:ODE524339 ONA524328:ONA524339 OWW524328:OWW524339 PGS524328:PGS524339 PQO524328:PQO524339 QAK524328:QAK524339 QKG524328:QKG524339 QUC524328:QUC524339 RDY524328:RDY524339 RNU524328:RNU524339 RXQ524328:RXQ524339 SHM524328:SHM524339 SRI524328:SRI524339 TBE524328:TBE524339 TLA524328:TLA524339 TUW524328:TUW524339 UES524328:UES524339 UOO524328:UOO524339 UYK524328:UYK524339 VIG524328:VIG524339 VSC524328:VSC524339 WBY524328:WBY524339 WLU524328:WLU524339 WVQ524328:WVQ524339 I589864:I589875 JE589864:JE589875 TA589864:TA589875 ACW589864:ACW589875 AMS589864:AMS589875 AWO589864:AWO589875 BGK589864:BGK589875 BQG589864:BQG589875 CAC589864:CAC589875 CJY589864:CJY589875 CTU589864:CTU589875 DDQ589864:DDQ589875 DNM589864:DNM589875 DXI589864:DXI589875 EHE589864:EHE589875 ERA589864:ERA589875 FAW589864:FAW589875 FKS589864:FKS589875 FUO589864:FUO589875 GEK589864:GEK589875 GOG589864:GOG589875 GYC589864:GYC589875 HHY589864:HHY589875 HRU589864:HRU589875 IBQ589864:IBQ589875 ILM589864:ILM589875 IVI589864:IVI589875 JFE589864:JFE589875 JPA589864:JPA589875 JYW589864:JYW589875 KIS589864:KIS589875 KSO589864:KSO589875 LCK589864:LCK589875 LMG589864:LMG589875 LWC589864:LWC589875 MFY589864:MFY589875 MPU589864:MPU589875 MZQ589864:MZQ589875 NJM589864:NJM589875 NTI589864:NTI589875 ODE589864:ODE589875 ONA589864:ONA589875 OWW589864:OWW589875 PGS589864:PGS589875 PQO589864:PQO589875 QAK589864:QAK589875 QKG589864:QKG589875 QUC589864:QUC589875 RDY589864:RDY589875 RNU589864:RNU589875 RXQ589864:RXQ589875 SHM589864:SHM589875 SRI589864:SRI589875 TBE589864:TBE589875 TLA589864:TLA589875 TUW589864:TUW589875 UES589864:UES589875 UOO589864:UOO589875 UYK589864:UYK589875 VIG589864:VIG589875 VSC589864:VSC589875 WBY589864:WBY589875 WLU589864:WLU589875 WVQ589864:WVQ589875 I655400:I655411 JE655400:JE655411 TA655400:TA655411 ACW655400:ACW655411 AMS655400:AMS655411 AWO655400:AWO655411 BGK655400:BGK655411 BQG655400:BQG655411 CAC655400:CAC655411 CJY655400:CJY655411 CTU655400:CTU655411 DDQ655400:DDQ655411 DNM655400:DNM655411 DXI655400:DXI655411 EHE655400:EHE655411 ERA655400:ERA655411 FAW655400:FAW655411 FKS655400:FKS655411 FUO655400:FUO655411 GEK655400:GEK655411 GOG655400:GOG655411 GYC655400:GYC655411 HHY655400:HHY655411 HRU655400:HRU655411 IBQ655400:IBQ655411 ILM655400:ILM655411 IVI655400:IVI655411 JFE655400:JFE655411 JPA655400:JPA655411 JYW655400:JYW655411 KIS655400:KIS655411 KSO655400:KSO655411 LCK655400:LCK655411 LMG655400:LMG655411 LWC655400:LWC655411 MFY655400:MFY655411 MPU655400:MPU655411 MZQ655400:MZQ655411 NJM655400:NJM655411 NTI655400:NTI655411 ODE655400:ODE655411 ONA655400:ONA655411 OWW655400:OWW655411 PGS655400:PGS655411 PQO655400:PQO655411 QAK655400:QAK655411 QKG655400:QKG655411 QUC655400:QUC655411 RDY655400:RDY655411 RNU655400:RNU655411 RXQ655400:RXQ655411 SHM655400:SHM655411 SRI655400:SRI655411 TBE655400:TBE655411 TLA655400:TLA655411 TUW655400:TUW655411 UES655400:UES655411 UOO655400:UOO655411 UYK655400:UYK655411 VIG655400:VIG655411 VSC655400:VSC655411 WBY655400:WBY655411 WLU655400:WLU655411 WVQ655400:WVQ655411 I720936:I720947 JE720936:JE720947 TA720936:TA720947 ACW720936:ACW720947 AMS720936:AMS720947 AWO720936:AWO720947 BGK720936:BGK720947 BQG720936:BQG720947 CAC720936:CAC720947 CJY720936:CJY720947 CTU720936:CTU720947 DDQ720936:DDQ720947 DNM720936:DNM720947 DXI720936:DXI720947 EHE720936:EHE720947 ERA720936:ERA720947 FAW720936:FAW720947 FKS720936:FKS720947 FUO720936:FUO720947 GEK720936:GEK720947 GOG720936:GOG720947 GYC720936:GYC720947 HHY720936:HHY720947 HRU720936:HRU720947 IBQ720936:IBQ720947 ILM720936:ILM720947 IVI720936:IVI720947 JFE720936:JFE720947 JPA720936:JPA720947 JYW720936:JYW720947 KIS720936:KIS720947 KSO720936:KSO720947 LCK720936:LCK720947 LMG720936:LMG720947 LWC720936:LWC720947 MFY720936:MFY720947 MPU720936:MPU720947 MZQ720936:MZQ720947 NJM720936:NJM720947 NTI720936:NTI720947 ODE720936:ODE720947 ONA720936:ONA720947 OWW720936:OWW720947 PGS720936:PGS720947 PQO720936:PQO720947 QAK720936:QAK720947 QKG720936:QKG720947 QUC720936:QUC720947 RDY720936:RDY720947 RNU720936:RNU720947 RXQ720936:RXQ720947 SHM720936:SHM720947 SRI720936:SRI720947 TBE720936:TBE720947 TLA720936:TLA720947 TUW720936:TUW720947 UES720936:UES720947 UOO720936:UOO720947 UYK720936:UYK720947 VIG720936:VIG720947 VSC720936:VSC720947 WBY720936:WBY720947 WLU720936:WLU720947 WVQ720936:WVQ720947 I786472:I786483 JE786472:JE786483 TA786472:TA786483 ACW786472:ACW786483 AMS786472:AMS786483 AWO786472:AWO786483 BGK786472:BGK786483 BQG786472:BQG786483 CAC786472:CAC786483 CJY786472:CJY786483 CTU786472:CTU786483 DDQ786472:DDQ786483 DNM786472:DNM786483 DXI786472:DXI786483 EHE786472:EHE786483 ERA786472:ERA786483 FAW786472:FAW786483 FKS786472:FKS786483 FUO786472:FUO786483 GEK786472:GEK786483 GOG786472:GOG786483 GYC786472:GYC786483 HHY786472:HHY786483 HRU786472:HRU786483 IBQ786472:IBQ786483 ILM786472:ILM786483 IVI786472:IVI786483 JFE786472:JFE786483 JPA786472:JPA786483 JYW786472:JYW786483 KIS786472:KIS786483 KSO786472:KSO786483 LCK786472:LCK786483 LMG786472:LMG786483 LWC786472:LWC786483 MFY786472:MFY786483 MPU786472:MPU786483 MZQ786472:MZQ786483 NJM786472:NJM786483 NTI786472:NTI786483 ODE786472:ODE786483 ONA786472:ONA786483 OWW786472:OWW786483 PGS786472:PGS786483 PQO786472:PQO786483 QAK786472:QAK786483 QKG786472:QKG786483 QUC786472:QUC786483 RDY786472:RDY786483 RNU786472:RNU786483 RXQ786472:RXQ786483 SHM786472:SHM786483 SRI786472:SRI786483 TBE786472:TBE786483 TLA786472:TLA786483 TUW786472:TUW786483 UES786472:UES786483 UOO786472:UOO786483 UYK786472:UYK786483 VIG786472:VIG786483 VSC786472:VSC786483 WBY786472:WBY786483 WLU786472:WLU786483 WVQ786472:WVQ786483 I852008:I852019 JE852008:JE852019 TA852008:TA852019 ACW852008:ACW852019 AMS852008:AMS852019 AWO852008:AWO852019 BGK852008:BGK852019 BQG852008:BQG852019 CAC852008:CAC852019 CJY852008:CJY852019 CTU852008:CTU852019 DDQ852008:DDQ852019 DNM852008:DNM852019 DXI852008:DXI852019 EHE852008:EHE852019 ERA852008:ERA852019 FAW852008:FAW852019 FKS852008:FKS852019 FUO852008:FUO852019 GEK852008:GEK852019 GOG852008:GOG852019 GYC852008:GYC852019 HHY852008:HHY852019 HRU852008:HRU852019 IBQ852008:IBQ852019 ILM852008:ILM852019 IVI852008:IVI852019 JFE852008:JFE852019 JPA852008:JPA852019 JYW852008:JYW852019 KIS852008:KIS852019 KSO852008:KSO852019 LCK852008:LCK852019 LMG852008:LMG852019 LWC852008:LWC852019 MFY852008:MFY852019 MPU852008:MPU852019 MZQ852008:MZQ852019 NJM852008:NJM852019 NTI852008:NTI852019 ODE852008:ODE852019 ONA852008:ONA852019 OWW852008:OWW852019 PGS852008:PGS852019 PQO852008:PQO852019 QAK852008:QAK852019 QKG852008:QKG852019 QUC852008:QUC852019 RDY852008:RDY852019 RNU852008:RNU852019 RXQ852008:RXQ852019 SHM852008:SHM852019 SRI852008:SRI852019 TBE852008:TBE852019 TLA852008:TLA852019 TUW852008:TUW852019 UES852008:UES852019 UOO852008:UOO852019 UYK852008:UYK852019 VIG852008:VIG852019 VSC852008:VSC852019 WBY852008:WBY852019 WLU852008:WLU852019 WVQ852008:WVQ852019 I917544:I917555 JE917544:JE917555 TA917544:TA917555 ACW917544:ACW917555 AMS917544:AMS917555 AWO917544:AWO917555 BGK917544:BGK917555 BQG917544:BQG917555 CAC917544:CAC917555 CJY917544:CJY917555 CTU917544:CTU917555 DDQ917544:DDQ917555 DNM917544:DNM917555 DXI917544:DXI917555 EHE917544:EHE917555 ERA917544:ERA917555 FAW917544:FAW917555 FKS917544:FKS917555 FUO917544:FUO917555 GEK917544:GEK917555 GOG917544:GOG917555 GYC917544:GYC917555 HHY917544:HHY917555 HRU917544:HRU917555 IBQ917544:IBQ917555 ILM917544:ILM917555 IVI917544:IVI917555 JFE917544:JFE917555 JPA917544:JPA917555 JYW917544:JYW917555 KIS917544:KIS917555 KSO917544:KSO917555 LCK917544:LCK917555 LMG917544:LMG917555 LWC917544:LWC917555 MFY917544:MFY917555 MPU917544:MPU917555 MZQ917544:MZQ917555 NJM917544:NJM917555 NTI917544:NTI917555 ODE917544:ODE917555 ONA917544:ONA917555 OWW917544:OWW917555 PGS917544:PGS917555 PQO917544:PQO917555 QAK917544:QAK917555 QKG917544:QKG917555 QUC917544:QUC917555 RDY917544:RDY917555 RNU917544:RNU917555 RXQ917544:RXQ917555 SHM917544:SHM917555 SRI917544:SRI917555 TBE917544:TBE917555 TLA917544:TLA917555 TUW917544:TUW917555 UES917544:UES917555 UOO917544:UOO917555 UYK917544:UYK917555 VIG917544:VIG917555 VSC917544:VSC917555 WBY917544:WBY917555 WLU917544:WLU917555 WVQ917544:WVQ917555 I983080:I983091 JE983080:JE983091 TA983080:TA983091 ACW983080:ACW983091 AMS983080:AMS983091 AWO983080:AWO983091 BGK983080:BGK983091 BQG983080:BQG983091 CAC983080:CAC983091 CJY983080:CJY983091 CTU983080:CTU983091 DDQ983080:DDQ983091 DNM983080:DNM983091 DXI983080:DXI983091 EHE983080:EHE983091 ERA983080:ERA983091 FAW983080:FAW983091 FKS983080:FKS983091 FUO983080:FUO983091 GEK983080:GEK983091 GOG983080:GOG983091 GYC983080:GYC983091 HHY983080:HHY983091 HRU983080:HRU983091 IBQ983080:IBQ983091 ILM983080:ILM983091 IVI983080:IVI983091 JFE983080:JFE983091 JPA983080:JPA983091 JYW983080:JYW983091 KIS983080:KIS983091 KSO983080:KSO983091 LCK983080:LCK983091 LMG983080:LMG983091 LWC983080:LWC983091 MFY983080:MFY983091 MPU983080:MPU983091 MZQ983080:MZQ983091 NJM983080:NJM983091 NTI983080:NTI983091 ODE983080:ODE983091 ONA983080:ONA983091 OWW983080:OWW983091 PGS983080:PGS983091 PQO983080:PQO983091 QAK983080:QAK983091 QKG983080:QKG983091 QUC983080:QUC983091 RDY983080:RDY983091 RNU983080:RNU983091 RXQ983080:RXQ983091 SHM983080:SHM983091 SRI983080:SRI983091 TBE983080:TBE983091 TLA983080:TLA983091 TUW983080:TUW983091 UES983080:UES983091 UOO983080:UOO983091 UYK983080:UYK983091 VIG983080:VIG983091 VSC983080:VSC983091 WBY983080:WBY983091 WLU983080:WLU983091 WVQ983080:WVQ983091 I53:I60 JE53:JE60 TA53:TA60 ACW53:ACW60 AMS53:AMS60 AWO53:AWO60 BGK53:BGK60 BQG53:BQG60 CAC53:CAC60 CJY53:CJY60 CTU53:CTU60 DDQ53:DDQ60 DNM53:DNM60 DXI53:DXI60 EHE53:EHE60 ERA53:ERA60 FAW53:FAW60 FKS53:FKS60 FUO53:FUO60 GEK53:GEK60 GOG53:GOG60 GYC53:GYC60 HHY53:HHY60 HRU53:HRU60 IBQ53:IBQ60 ILM53:ILM60 IVI53:IVI60 JFE53:JFE60 JPA53:JPA60 JYW53:JYW60 KIS53:KIS60 KSO53:KSO60 LCK53:LCK60 LMG53:LMG60 LWC53:LWC60 MFY53:MFY60 MPU53:MPU60 MZQ53:MZQ60 NJM53:NJM60 NTI53:NTI60 ODE53:ODE60 ONA53:ONA60 OWW53:OWW60 PGS53:PGS60 PQO53:PQO60 QAK53:QAK60 QKG53:QKG60 QUC53:QUC60 RDY53:RDY60 RNU53:RNU60 RXQ53:RXQ60 SHM53:SHM60 SRI53:SRI60 TBE53:TBE60 TLA53:TLA60 TUW53:TUW60 UES53:UES60 UOO53:UOO60 UYK53:UYK60 VIG53:VIG60 VSC53:VSC60 WBY53:WBY60 WLU53:WLU60 WVQ53:WVQ60 I65589:I65596 JE65589:JE65596 TA65589:TA65596 ACW65589:ACW65596 AMS65589:AMS65596 AWO65589:AWO65596 BGK65589:BGK65596 BQG65589:BQG65596 CAC65589:CAC65596 CJY65589:CJY65596 CTU65589:CTU65596 DDQ65589:DDQ65596 DNM65589:DNM65596 DXI65589:DXI65596 EHE65589:EHE65596 ERA65589:ERA65596 FAW65589:FAW65596 FKS65589:FKS65596 FUO65589:FUO65596 GEK65589:GEK65596 GOG65589:GOG65596 GYC65589:GYC65596 HHY65589:HHY65596 HRU65589:HRU65596 IBQ65589:IBQ65596 ILM65589:ILM65596 IVI65589:IVI65596 JFE65589:JFE65596 JPA65589:JPA65596 JYW65589:JYW65596 KIS65589:KIS65596 KSO65589:KSO65596 LCK65589:LCK65596 LMG65589:LMG65596 LWC65589:LWC65596 MFY65589:MFY65596 MPU65589:MPU65596 MZQ65589:MZQ65596 NJM65589:NJM65596 NTI65589:NTI65596 ODE65589:ODE65596 ONA65589:ONA65596 OWW65589:OWW65596 PGS65589:PGS65596 PQO65589:PQO65596 QAK65589:QAK65596 QKG65589:QKG65596 QUC65589:QUC65596 RDY65589:RDY65596 RNU65589:RNU65596 RXQ65589:RXQ65596 SHM65589:SHM65596 SRI65589:SRI65596 TBE65589:TBE65596 TLA65589:TLA65596 TUW65589:TUW65596 UES65589:UES65596 UOO65589:UOO65596 UYK65589:UYK65596 VIG65589:VIG65596 VSC65589:VSC65596 WBY65589:WBY65596 WLU65589:WLU65596 WVQ65589:WVQ65596 I131125:I131132 JE131125:JE131132 TA131125:TA131132 ACW131125:ACW131132 AMS131125:AMS131132 AWO131125:AWO131132 BGK131125:BGK131132 BQG131125:BQG131132 CAC131125:CAC131132 CJY131125:CJY131132 CTU131125:CTU131132 DDQ131125:DDQ131132 DNM131125:DNM131132 DXI131125:DXI131132 EHE131125:EHE131132 ERA131125:ERA131132 FAW131125:FAW131132 FKS131125:FKS131132 FUO131125:FUO131132 GEK131125:GEK131132 GOG131125:GOG131132 GYC131125:GYC131132 HHY131125:HHY131132 HRU131125:HRU131132 IBQ131125:IBQ131132 ILM131125:ILM131132 IVI131125:IVI131132 JFE131125:JFE131132 JPA131125:JPA131132 JYW131125:JYW131132 KIS131125:KIS131132 KSO131125:KSO131132 LCK131125:LCK131132 LMG131125:LMG131132 LWC131125:LWC131132 MFY131125:MFY131132 MPU131125:MPU131132 MZQ131125:MZQ131132 NJM131125:NJM131132 NTI131125:NTI131132 ODE131125:ODE131132 ONA131125:ONA131132 OWW131125:OWW131132 PGS131125:PGS131132 PQO131125:PQO131132 QAK131125:QAK131132 QKG131125:QKG131132 QUC131125:QUC131132 RDY131125:RDY131132 RNU131125:RNU131132 RXQ131125:RXQ131132 SHM131125:SHM131132 SRI131125:SRI131132 TBE131125:TBE131132 TLA131125:TLA131132 TUW131125:TUW131132 UES131125:UES131132 UOO131125:UOO131132 UYK131125:UYK131132 VIG131125:VIG131132 VSC131125:VSC131132 WBY131125:WBY131132 WLU131125:WLU131132 WVQ131125:WVQ131132 I196661:I196668 JE196661:JE196668 TA196661:TA196668 ACW196661:ACW196668 AMS196661:AMS196668 AWO196661:AWO196668 BGK196661:BGK196668 BQG196661:BQG196668 CAC196661:CAC196668 CJY196661:CJY196668 CTU196661:CTU196668 DDQ196661:DDQ196668 DNM196661:DNM196668 DXI196661:DXI196668 EHE196661:EHE196668 ERA196661:ERA196668 FAW196661:FAW196668 FKS196661:FKS196668 FUO196661:FUO196668 GEK196661:GEK196668 GOG196661:GOG196668 GYC196661:GYC196668 HHY196661:HHY196668 HRU196661:HRU196668 IBQ196661:IBQ196668 ILM196661:ILM196668 IVI196661:IVI196668 JFE196661:JFE196668 JPA196661:JPA196668 JYW196661:JYW196668 KIS196661:KIS196668 KSO196661:KSO196668 LCK196661:LCK196668 LMG196661:LMG196668 LWC196661:LWC196668 MFY196661:MFY196668 MPU196661:MPU196668 MZQ196661:MZQ196668 NJM196661:NJM196668 NTI196661:NTI196668 ODE196661:ODE196668 ONA196661:ONA196668 OWW196661:OWW196668 PGS196661:PGS196668 PQO196661:PQO196668 QAK196661:QAK196668 QKG196661:QKG196668 QUC196661:QUC196668 RDY196661:RDY196668 RNU196661:RNU196668 RXQ196661:RXQ196668 SHM196661:SHM196668 SRI196661:SRI196668 TBE196661:TBE196668 TLA196661:TLA196668 TUW196661:TUW196668 UES196661:UES196668 UOO196661:UOO196668 UYK196661:UYK196668 VIG196661:VIG196668 VSC196661:VSC196668 WBY196661:WBY196668 WLU196661:WLU196668 WVQ196661:WVQ196668 I262197:I262204 JE262197:JE262204 TA262197:TA262204 ACW262197:ACW262204 AMS262197:AMS262204 AWO262197:AWO262204 BGK262197:BGK262204 BQG262197:BQG262204 CAC262197:CAC262204 CJY262197:CJY262204 CTU262197:CTU262204 DDQ262197:DDQ262204 DNM262197:DNM262204 DXI262197:DXI262204 EHE262197:EHE262204 ERA262197:ERA262204 FAW262197:FAW262204 FKS262197:FKS262204 FUO262197:FUO262204 GEK262197:GEK262204 GOG262197:GOG262204 GYC262197:GYC262204 HHY262197:HHY262204 HRU262197:HRU262204 IBQ262197:IBQ262204 ILM262197:ILM262204 IVI262197:IVI262204 JFE262197:JFE262204 JPA262197:JPA262204 JYW262197:JYW262204 KIS262197:KIS262204 KSO262197:KSO262204 LCK262197:LCK262204 LMG262197:LMG262204 LWC262197:LWC262204 MFY262197:MFY262204 MPU262197:MPU262204 MZQ262197:MZQ262204 NJM262197:NJM262204 NTI262197:NTI262204 ODE262197:ODE262204 ONA262197:ONA262204 OWW262197:OWW262204 PGS262197:PGS262204 PQO262197:PQO262204 QAK262197:QAK262204 QKG262197:QKG262204 QUC262197:QUC262204 RDY262197:RDY262204 RNU262197:RNU262204 RXQ262197:RXQ262204 SHM262197:SHM262204 SRI262197:SRI262204 TBE262197:TBE262204 TLA262197:TLA262204 TUW262197:TUW262204 UES262197:UES262204 UOO262197:UOO262204 UYK262197:UYK262204 VIG262197:VIG262204 VSC262197:VSC262204 WBY262197:WBY262204 WLU262197:WLU262204 WVQ262197:WVQ262204 I327733:I327740 JE327733:JE327740 TA327733:TA327740 ACW327733:ACW327740 AMS327733:AMS327740 AWO327733:AWO327740 BGK327733:BGK327740 BQG327733:BQG327740 CAC327733:CAC327740 CJY327733:CJY327740 CTU327733:CTU327740 DDQ327733:DDQ327740 DNM327733:DNM327740 DXI327733:DXI327740 EHE327733:EHE327740 ERA327733:ERA327740 FAW327733:FAW327740 FKS327733:FKS327740 FUO327733:FUO327740 GEK327733:GEK327740 GOG327733:GOG327740 GYC327733:GYC327740 HHY327733:HHY327740 HRU327733:HRU327740 IBQ327733:IBQ327740 ILM327733:ILM327740 IVI327733:IVI327740 JFE327733:JFE327740 JPA327733:JPA327740 JYW327733:JYW327740 KIS327733:KIS327740 KSO327733:KSO327740 LCK327733:LCK327740 LMG327733:LMG327740 LWC327733:LWC327740 MFY327733:MFY327740 MPU327733:MPU327740 MZQ327733:MZQ327740 NJM327733:NJM327740 NTI327733:NTI327740 ODE327733:ODE327740 ONA327733:ONA327740 OWW327733:OWW327740 PGS327733:PGS327740 PQO327733:PQO327740 QAK327733:QAK327740 QKG327733:QKG327740 QUC327733:QUC327740 RDY327733:RDY327740 RNU327733:RNU327740 RXQ327733:RXQ327740 SHM327733:SHM327740 SRI327733:SRI327740 TBE327733:TBE327740 TLA327733:TLA327740 TUW327733:TUW327740 UES327733:UES327740 UOO327733:UOO327740 UYK327733:UYK327740 VIG327733:VIG327740 VSC327733:VSC327740 WBY327733:WBY327740 WLU327733:WLU327740 WVQ327733:WVQ327740 I393269:I393276 JE393269:JE393276 TA393269:TA393276 ACW393269:ACW393276 AMS393269:AMS393276 AWO393269:AWO393276 BGK393269:BGK393276 BQG393269:BQG393276 CAC393269:CAC393276 CJY393269:CJY393276 CTU393269:CTU393276 DDQ393269:DDQ393276 DNM393269:DNM393276 DXI393269:DXI393276 EHE393269:EHE393276 ERA393269:ERA393276 FAW393269:FAW393276 FKS393269:FKS393276 FUO393269:FUO393276 GEK393269:GEK393276 GOG393269:GOG393276 GYC393269:GYC393276 HHY393269:HHY393276 HRU393269:HRU393276 IBQ393269:IBQ393276 ILM393269:ILM393276 IVI393269:IVI393276 JFE393269:JFE393276 JPA393269:JPA393276 JYW393269:JYW393276 KIS393269:KIS393276 KSO393269:KSO393276 LCK393269:LCK393276 LMG393269:LMG393276 LWC393269:LWC393276 MFY393269:MFY393276 MPU393269:MPU393276 MZQ393269:MZQ393276 NJM393269:NJM393276 NTI393269:NTI393276 ODE393269:ODE393276 ONA393269:ONA393276 OWW393269:OWW393276 PGS393269:PGS393276 PQO393269:PQO393276 QAK393269:QAK393276 QKG393269:QKG393276 QUC393269:QUC393276 RDY393269:RDY393276 RNU393269:RNU393276 RXQ393269:RXQ393276 SHM393269:SHM393276 SRI393269:SRI393276 TBE393269:TBE393276 TLA393269:TLA393276 TUW393269:TUW393276 UES393269:UES393276 UOO393269:UOO393276 UYK393269:UYK393276 VIG393269:VIG393276 VSC393269:VSC393276 WBY393269:WBY393276 WLU393269:WLU393276 WVQ393269:WVQ393276 I458805:I458812 JE458805:JE458812 TA458805:TA458812 ACW458805:ACW458812 AMS458805:AMS458812 AWO458805:AWO458812 BGK458805:BGK458812 BQG458805:BQG458812 CAC458805:CAC458812 CJY458805:CJY458812 CTU458805:CTU458812 DDQ458805:DDQ458812 DNM458805:DNM458812 DXI458805:DXI458812 EHE458805:EHE458812 ERA458805:ERA458812 FAW458805:FAW458812 FKS458805:FKS458812 FUO458805:FUO458812 GEK458805:GEK458812 GOG458805:GOG458812 GYC458805:GYC458812 HHY458805:HHY458812 HRU458805:HRU458812 IBQ458805:IBQ458812 ILM458805:ILM458812 IVI458805:IVI458812 JFE458805:JFE458812 JPA458805:JPA458812 JYW458805:JYW458812 KIS458805:KIS458812 KSO458805:KSO458812 LCK458805:LCK458812 LMG458805:LMG458812 LWC458805:LWC458812 MFY458805:MFY458812 MPU458805:MPU458812 MZQ458805:MZQ458812 NJM458805:NJM458812 NTI458805:NTI458812 ODE458805:ODE458812 ONA458805:ONA458812 OWW458805:OWW458812 PGS458805:PGS458812 PQO458805:PQO458812 QAK458805:QAK458812 QKG458805:QKG458812 QUC458805:QUC458812 RDY458805:RDY458812 RNU458805:RNU458812 RXQ458805:RXQ458812 SHM458805:SHM458812 SRI458805:SRI458812 TBE458805:TBE458812 TLA458805:TLA458812 TUW458805:TUW458812 UES458805:UES458812 UOO458805:UOO458812 UYK458805:UYK458812 VIG458805:VIG458812 VSC458805:VSC458812 WBY458805:WBY458812 WLU458805:WLU458812 WVQ458805:WVQ458812 I524341:I524348 JE524341:JE524348 TA524341:TA524348 ACW524341:ACW524348 AMS524341:AMS524348 AWO524341:AWO524348 BGK524341:BGK524348 BQG524341:BQG524348 CAC524341:CAC524348 CJY524341:CJY524348 CTU524341:CTU524348 DDQ524341:DDQ524348 DNM524341:DNM524348 DXI524341:DXI524348 EHE524341:EHE524348 ERA524341:ERA524348 FAW524341:FAW524348 FKS524341:FKS524348 FUO524341:FUO524348 GEK524341:GEK524348 GOG524341:GOG524348 GYC524341:GYC524348 HHY524341:HHY524348 HRU524341:HRU524348 IBQ524341:IBQ524348 ILM524341:ILM524348 IVI524341:IVI524348 JFE524341:JFE524348 JPA524341:JPA524348 JYW524341:JYW524348 KIS524341:KIS524348 KSO524341:KSO524348 LCK524341:LCK524348 LMG524341:LMG524348 LWC524341:LWC524348 MFY524341:MFY524348 MPU524341:MPU524348 MZQ524341:MZQ524348 NJM524341:NJM524348 NTI524341:NTI524348 ODE524341:ODE524348 ONA524341:ONA524348 OWW524341:OWW524348 PGS524341:PGS524348 PQO524341:PQO524348 QAK524341:QAK524348 QKG524341:QKG524348 QUC524341:QUC524348 RDY524341:RDY524348 RNU524341:RNU524348 RXQ524341:RXQ524348 SHM524341:SHM524348 SRI524341:SRI524348 TBE524341:TBE524348 TLA524341:TLA524348 TUW524341:TUW524348 UES524341:UES524348 UOO524341:UOO524348 UYK524341:UYK524348 VIG524341:VIG524348 VSC524341:VSC524348 WBY524341:WBY524348 WLU524341:WLU524348 WVQ524341:WVQ524348 I589877:I589884 JE589877:JE589884 TA589877:TA589884 ACW589877:ACW589884 AMS589877:AMS589884 AWO589877:AWO589884 BGK589877:BGK589884 BQG589877:BQG589884 CAC589877:CAC589884 CJY589877:CJY589884 CTU589877:CTU589884 DDQ589877:DDQ589884 DNM589877:DNM589884 DXI589877:DXI589884 EHE589877:EHE589884 ERA589877:ERA589884 FAW589877:FAW589884 FKS589877:FKS589884 FUO589877:FUO589884 GEK589877:GEK589884 GOG589877:GOG589884 GYC589877:GYC589884 HHY589877:HHY589884 HRU589877:HRU589884 IBQ589877:IBQ589884 ILM589877:ILM589884 IVI589877:IVI589884 JFE589877:JFE589884 JPA589877:JPA589884 JYW589877:JYW589884 KIS589877:KIS589884 KSO589877:KSO589884 LCK589877:LCK589884 LMG589877:LMG589884 LWC589877:LWC589884 MFY589877:MFY589884 MPU589877:MPU589884 MZQ589877:MZQ589884 NJM589877:NJM589884 NTI589877:NTI589884 ODE589877:ODE589884 ONA589877:ONA589884 OWW589877:OWW589884 PGS589877:PGS589884 PQO589877:PQO589884 QAK589877:QAK589884 QKG589877:QKG589884 QUC589877:QUC589884 RDY589877:RDY589884 RNU589877:RNU589884 RXQ589877:RXQ589884 SHM589877:SHM589884 SRI589877:SRI589884 TBE589877:TBE589884 TLA589877:TLA589884 TUW589877:TUW589884 UES589877:UES589884 UOO589877:UOO589884 UYK589877:UYK589884 VIG589877:VIG589884 VSC589877:VSC589884 WBY589877:WBY589884 WLU589877:WLU589884 WVQ589877:WVQ589884 I655413:I655420 JE655413:JE655420 TA655413:TA655420 ACW655413:ACW655420 AMS655413:AMS655420 AWO655413:AWO655420 BGK655413:BGK655420 BQG655413:BQG655420 CAC655413:CAC655420 CJY655413:CJY655420 CTU655413:CTU655420 DDQ655413:DDQ655420 DNM655413:DNM655420 DXI655413:DXI655420 EHE655413:EHE655420 ERA655413:ERA655420 FAW655413:FAW655420 FKS655413:FKS655420 FUO655413:FUO655420 GEK655413:GEK655420 GOG655413:GOG655420 GYC655413:GYC655420 HHY655413:HHY655420 HRU655413:HRU655420 IBQ655413:IBQ655420 ILM655413:ILM655420 IVI655413:IVI655420 JFE655413:JFE655420 JPA655413:JPA655420 JYW655413:JYW655420 KIS655413:KIS655420 KSO655413:KSO655420 LCK655413:LCK655420 LMG655413:LMG655420 LWC655413:LWC655420 MFY655413:MFY655420 MPU655413:MPU655420 MZQ655413:MZQ655420 NJM655413:NJM655420 NTI655413:NTI655420 ODE655413:ODE655420 ONA655413:ONA655420 OWW655413:OWW655420 PGS655413:PGS655420 PQO655413:PQO655420 QAK655413:QAK655420 QKG655413:QKG655420 QUC655413:QUC655420 RDY655413:RDY655420 RNU655413:RNU655420 RXQ655413:RXQ655420 SHM655413:SHM655420 SRI655413:SRI655420 TBE655413:TBE655420 TLA655413:TLA655420 TUW655413:TUW655420 UES655413:UES655420 UOO655413:UOO655420 UYK655413:UYK655420 VIG655413:VIG655420 VSC655413:VSC655420 WBY655413:WBY655420 WLU655413:WLU655420 WVQ655413:WVQ655420 I720949:I720956 JE720949:JE720956 TA720949:TA720956 ACW720949:ACW720956 AMS720949:AMS720956 AWO720949:AWO720956 BGK720949:BGK720956 BQG720949:BQG720956 CAC720949:CAC720956 CJY720949:CJY720956 CTU720949:CTU720956 DDQ720949:DDQ720956 DNM720949:DNM720956 DXI720949:DXI720956 EHE720949:EHE720956 ERA720949:ERA720956 FAW720949:FAW720956 FKS720949:FKS720956 FUO720949:FUO720956 GEK720949:GEK720956 GOG720949:GOG720956 GYC720949:GYC720956 HHY720949:HHY720956 HRU720949:HRU720956 IBQ720949:IBQ720956 ILM720949:ILM720956 IVI720949:IVI720956 JFE720949:JFE720956 JPA720949:JPA720956 JYW720949:JYW720956 KIS720949:KIS720956 KSO720949:KSO720956 LCK720949:LCK720956 LMG720949:LMG720956 LWC720949:LWC720956 MFY720949:MFY720956 MPU720949:MPU720956 MZQ720949:MZQ720956 NJM720949:NJM720956 NTI720949:NTI720956 ODE720949:ODE720956 ONA720949:ONA720956 OWW720949:OWW720956 PGS720949:PGS720956 PQO720949:PQO720956 QAK720949:QAK720956 QKG720949:QKG720956 QUC720949:QUC720956 RDY720949:RDY720956 RNU720949:RNU720956 RXQ720949:RXQ720956 SHM720949:SHM720956 SRI720949:SRI720956 TBE720949:TBE720956 TLA720949:TLA720956 TUW720949:TUW720956 UES720949:UES720956 UOO720949:UOO720956 UYK720949:UYK720956 VIG720949:VIG720956 VSC720949:VSC720956 WBY720949:WBY720956 WLU720949:WLU720956 WVQ720949:WVQ720956 I786485:I786492 JE786485:JE786492 TA786485:TA786492 ACW786485:ACW786492 AMS786485:AMS786492 AWO786485:AWO786492 BGK786485:BGK786492 BQG786485:BQG786492 CAC786485:CAC786492 CJY786485:CJY786492 CTU786485:CTU786492 DDQ786485:DDQ786492 DNM786485:DNM786492 DXI786485:DXI786492 EHE786485:EHE786492 ERA786485:ERA786492 FAW786485:FAW786492 FKS786485:FKS786492 FUO786485:FUO786492 GEK786485:GEK786492 GOG786485:GOG786492 GYC786485:GYC786492 HHY786485:HHY786492 HRU786485:HRU786492 IBQ786485:IBQ786492 ILM786485:ILM786492 IVI786485:IVI786492 JFE786485:JFE786492 JPA786485:JPA786492 JYW786485:JYW786492 KIS786485:KIS786492 KSO786485:KSO786492 LCK786485:LCK786492 LMG786485:LMG786492 LWC786485:LWC786492 MFY786485:MFY786492 MPU786485:MPU786492 MZQ786485:MZQ786492 NJM786485:NJM786492 NTI786485:NTI786492 ODE786485:ODE786492 ONA786485:ONA786492 OWW786485:OWW786492 PGS786485:PGS786492 PQO786485:PQO786492 QAK786485:QAK786492 QKG786485:QKG786492 QUC786485:QUC786492 RDY786485:RDY786492 RNU786485:RNU786492 RXQ786485:RXQ786492 SHM786485:SHM786492 SRI786485:SRI786492 TBE786485:TBE786492 TLA786485:TLA786492 TUW786485:TUW786492 UES786485:UES786492 UOO786485:UOO786492 UYK786485:UYK786492 VIG786485:VIG786492 VSC786485:VSC786492 WBY786485:WBY786492 WLU786485:WLU786492 WVQ786485:WVQ786492 I852021:I852028 JE852021:JE852028 TA852021:TA852028 ACW852021:ACW852028 AMS852021:AMS852028 AWO852021:AWO852028 BGK852021:BGK852028 BQG852021:BQG852028 CAC852021:CAC852028 CJY852021:CJY852028 CTU852021:CTU852028 DDQ852021:DDQ852028 DNM852021:DNM852028 DXI852021:DXI852028 EHE852021:EHE852028 ERA852021:ERA852028 FAW852021:FAW852028 FKS852021:FKS852028 FUO852021:FUO852028 GEK852021:GEK852028 GOG852021:GOG852028 GYC852021:GYC852028 HHY852021:HHY852028 HRU852021:HRU852028 IBQ852021:IBQ852028 ILM852021:ILM852028 IVI852021:IVI852028 JFE852021:JFE852028 JPA852021:JPA852028 JYW852021:JYW852028 KIS852021:KIS852028 KSO852021:KSO852028 LCK852021:LCK852028 LMG852021:LMG852028 LWC852021:LWC852028 MFY852021:MFY852028 MPU852021:MPU852028 MZQ852021:MZQ852028 NJM852021:NJM852028 NTI852021:NTI852028 ODE852021:ODE852028 ONA852021:ONA852028 OWW852021:OWW852028 PGS852021:PGS852028 PQO852021:PQO852028 QAK852021:QAK852028 QKG852021:QKG852028 QUC852021:QUC852028 RDY852021:RDY852028 RNU852021:RNU852028 RXQ852021:RXQ852028 SHM852021:SHM852028 SRI852021:SRI852028 TBE852021:TBE852028 TLA852021:TLA852028 TUW852021:TUW852028 UES852021:UES852028 UOO852021:UOO852028 UYK852021:UYK852028 VIG852021:VIG852028 VSC852021:VSC852028 WBY852021:WBY852028 WLU852021:WLU852028 WVQ852021:WVQ852028 I917557:I917564 JE917557:JE917564 TA917557:TA917564 ACW917557:ACW917564 AMS917557:AMS917564 AWO917557:AWO917564 BGK917557:BGK917564 BQG917557:BQG917564 CAC917557:CAC917564 CJY917557:CJY917564 CTU917557:CTU917564 DDQ917557:DDQ917564 DNM917557:DNM917564 DXI917557:DXI917564 EHE917557:EHE917564 ERA917557:ERA917564 FAW917557:FAW917564 FKS917557:FKS917564 FUO917557:FUO917564 GEK917557:GEK917564 GOG917557:GOG917564 GYC917557:GYC917564 HHY917557:HHY917564 HRU917557:HRU917564 IBQ917557:IBQ917564 ILM917557:ILM917564 IVI917557:IVI917564 JFE917557:JFE917564 JPA917557:JPA917564 JYW917557:JYW917564 KIS917557:KIS917564 KSO917557:KSO917564 LCK917557:LCK917564 LMG917557:LMG917564 LWC917557:LWC917564 MFY917557:MFY917564 MPU917557:MPU917564 MZQ917557:MZQ917564 NJM917557:NJM917564 NTI917557:NTI917564 ODE917557:ODE917564 ONA917557:ONA917564 OWW917557:OWW917564 PGS917557:PGS917564 PQO917557:PQO917564 QAK917557:QAK917564 QKG917557:QKG917564 QUC917557:QUC917564 RDY917557:RDY917564 RNU917557:RNU917564 RXQ917557:RXQ917564 SHM917557:SHM917564 SRI917557:SRI917564 TBE917557:TBE917564 TLA917557:TLA917564 TUW917557:TUW917564 UES917557:UES917564 UOO917557:UOO917564 UYK917557:UYK917564 VIG917557:VIG917564 VSC917557:VSC917564 WBY917557:WBY917564 WLU917557:WLU917564 WVQ917557:WVQ917564 I983093:I983100 JE983093:JE983100 TA983093:TA983100 ACW983093:ACW983100 AMS983093:AMS983100 AWO983093:AWO983100 BGK983093:BGK983100 BQG983093:BQG983100 CAC983093:CAC983100 CJY983093:CJY983100 CTU983093:CTU983100 DDQ983093:DDQ983100 DNM983093:DNM983100 DXI983093:DXI983100 EHE983093:EHE983100 ERA983093:ERA983100 FAW983093:FAW983100 FKS983093:FKS983100 FUO983093:FUO983100 GEK983093:GEK983100 GOG983093:GOG983100 GYC983093:GYC983100 HHY983093:HHY983100 HRU983093:HRU983100 IBQ983093:IBQ983100 ILM983093:ILM983100 IVI983093:IVI983100 JFE983093:JFE983100 JPA983093:JPA983100 JYW983093:JYW983100 KIS983093:KIS983100 KSO983093:KSO983100 LCK983093:LCK983100 LMG983093:LMG983100 LWC983093:LWC983100 MFY983093:MFY983100 MPU983093:MPU983100 MZQ983093:MZQ983100 NJM983093:NJM983100 NTI983093:NTI983100 ODE983093:ODE983100 ONA983093:ONA983100 OWW983093:OWW983100 PGS983093:PGS983100 PQO983093:PQO983100 QAK983093:QAK983100 QKG983093:QKG983100 QUC983093:QUC983100 RDY983093:RDY983100 RNU983093:RNU983100 RXQ983093:RXQ983100 SHM983093:SHM983100 SRI983093:SRI983100 TBE983093:TBE983100 TLA983093:TLA983100 TUW983093:TUW983100 UES983093:UES983100 UOO983093:UOO983100 UYK983093:UYK983100 VIG983093:VIG983100 VSC983093:VSC983100 WBY983093:WBY983100 WLU983093:WLU983100 WVQ983093:WVQ983100 I62:I72 JE62:JE72 TA62:TA72 ACW62:ACW72 AMS62:AMS72 AWO62:AWO72 BGK62:BGK72 BQG62:BQG72 CAC62:CAC72 CJY62:CJY72 CTU62:CTU72 DDQ62:DDQ72 DNM62:DNM72 DXI62:DXI72 EHE62:EHE72 ERA62:ERA72 FAW62:FAW72 FKS62:FKS72 FUO62:FUO72 GEK62:GEK72 GOG62:GOG72 GYC62:GYC72 HHY62:HHY72 HRU62:HRU72 IBQ62:IBQ72 ILM62:ILM72 IVI62:IVI72 JFE62:JFE72 JPA62:JPA72 JYW62:JYW72 KIS62:KIS72 KSO62:KSO72 LCK62:LCK72 LMG62:LMG72 LWC62:LWC72 MFY62:MFY72 MPU62:MPU72 MZQ62:MZQ72 NJM62:NJM72 NTI62:NTI72 ODE62:ODE72 ONA62:ONA72 OWW62:OWW72 PGS62:PGS72 PQO62:PQO72 QAK62:QAK72 QKG62:QKG72 QUC62:QUC72 RDY62:RDY72 RNU62:RNU72 RXQ62:RXQ72 SHM62:SHM72 SRI62:SRI72 TBE62:TBE72 TLA62:TLA72 TUW62:TUW72 UES62:UES72 UOO62:UOO72 UYK62:UYK72 VIG62:VIG72 VSC62:VSC72 WBY62:WBY72 WLU62:WLU72 WVQ62:WVQ72 I65598:I65608 JE65598:JE65608 TA65598:TA65608 ACW65598:ACW65608 AMS65598:AMS65608 AWO65598:AWO65608 BGK65598:BGK65608 BQG65598:BQG65608 CAC65598:CAC65608 CJY65598:CJY65608 CTU65598:CTU65608 DDQ65598:DDQ65608 DNM65598:DNM65608 DXI65598:DXI65608 EHE65598:EHE65608 ERA65598:ERA65608 FAW65598:FAW65608 FKS65598:FKS65608 FUO65598:FUO65608 GEK65598:GEK65608 GOG65598:GOG65608 GYC65598:GYC65608 HHY65598:HHY65608 HRU65598:HRU65608 IBQ65598:IBQ65608 ILM65598:ILM65608 IVI65598:IVI65608 JFE65598:JFE65608 JPA65598:JPA65608 JYW65598:JYW65608 KIS65598:KIS65608 KSO65598:KSO65608 LCK65598:LCK65608 LMG65598:LMG65608 LWC65598:LWC65608 MFY65598:MFY65608 MPU65598:MPU65608 MZQ65598:MZQ65608 NJM65598:NJM65608 NTI65598:NTI65608 ODE65598:ODE65608 ONA65598:ONA65608 OWW65598:OWW65608 PGS65598:PGS65608 PQO65598:PQO65608 QAK65598:QAK65608 QKG65598:QKG65608 QUC65598:QUC65608 RDY65598:RDY65608 RNU65598:RNU65608 RXQ65598:RXQ65608 SHM65598:SHM65608 SRI65598:SRI65608 TBE65598:TBE65608 TLA65598:TLA65608 TUW65598:TUW65608 UES65598:UES65608 UOO65598:UOO65608 UYK65598:UYK65608 VIG65598:VIG65608 VSC65598:VSC65608 WBY65598:WBY65608 WLU65598:WLU65608 WVQ65598:WVQ65608 I131134:I131144 JE131134:JE131144 TA131134:TA131144 ACW131134:ACW131144 AMS131134:AMS131144 AWO131134:AWO131144 BGK131134:BGK131144 BQG131134:BQG131144 CAC131134:CAC131144 CJY131134:CJY131144 CTU131134:CTU131144 DDQ131134:DDQ131144 DNM131134:DNM131144 DXI131134:DXI131144 EHE131134:EHE131144 ERA131134:ERA131144 FAW131134:FAW131144 FKS131134:FKS131144 FUO131134:FUO131144 GEK131134:GEK131144 GOG131134:GOG131144 GYC131134:GYC131144 HHY131134:HHY131144 HRU131134:HRU131144 IBQ131134:IBQ131144 ILM131134:ILM131144 IVI131134:IVI131144 JFE131134:JFE131144 JPA131134:JPA131144 JYW131134:JYW131144 KIS131134:KIS131144 KSO131134:KSO131144 LCK131134:LCK131144 LMG131134:LMG131144 LWC131134:LWC131144 MFY131134:MFY131144 MPU131134:MPU131144 MZQ131134:MZQ131144 NJM131134:NJM131144 NTI131134:NTI131144 ODE131134:ODE131144 ONA131134:ONA131144 OWW131134:OWW131144 PGS131134:PGS131144 PQO131134:PQO131144 QAK131134:QAK131144 QKG131134:QKG131144 QUC131134:QUC131144 RDY131134:RDY131144 RNU131134:RNU131144 RXQ131134:RXQ131144 SHM131134:SHM131144 SRI131134:SRI131144 TBE131134:TBE131144 TLA131134:TLA131144 TUW131134:TUW131144 UES131134:UES131144 UOO131134:UOO131144 UYK131134:UYK131144 VIG131134:VIG131144 VSC131134:VSC131144 WBY131134:WBY131144 WLU131134:WLU131144 WVQ131134:WVQ131144 I196670:I196680 JE196670:JE196680 TA196670:TA196680 ACW196670:ACW196680 AMS196670:AMS196680 AWO196670:AWO196680 BGK196670:BGK196680 BQG196670:BQG196680 CAC196670:CAC196680 CJY196670:CJY196680 CTU196670:CTU196680 DDQ196670:DDQ196680 DNM196670:DNM196680 DXI196670:DXI196680 EHE196670:EHE196680 ERA196670:ERA196680 FAW196670:FAW196680 FKS196670:FKS196680 FUO196670:FUO196680 GEK196670:GEK196680 GOG196670:GOG196680 GYC196670:GYC196680 HHY196670:HHY196680 HRU196670:HRU196680 IBQ196670:IBQ196680 ILM196670:ILM196680 IVI196670:IVI196680 JFE196670:JFE196680 JPA196670:JPA196680 JYW196670:JYW196680 KIS196670:KIS196680 KSO196670:KSO196680 LCK196670:LCK196680 LMG196670:LMG196680 LWC196670:LWC196680 MFY196670:MFY196680 MPU196670:MPU196680 MZQ196670:MZQ196680 NJM196670:NJM196680 NTI196670:NTI196680 ODE196670:ODE196680 ONA196670:ONA196680 OWW196670:OWW196680 PGS196670:PGS196680 PQO196670:PQO196680 QAK196670:QAK196680 QKG196670:QKG196680 QUC196670:QUC196680 RDY196670:RDY196680 RNU196670:RNU196680 RXQ196670:RXQ196680 SHM196670:SHM196680 SRI196670:SRI196680 TBE196670:TBE196680 TLA196670:TLA196680 TUW196670:TUW196680 UES196670:UES196680 UOO196670:UOO196680 UYK196670:UYK196680 VIG196670:VIG196680 VSC196670:VSC196680 WBY196670:WBY196680 WLU196670:WLU196680 WVQ196670:WVQ196680 I262206:I262216 JE262206:JE262216 TA262206:TA262216 ACW262206:ACW262216 AMS262206:AMS262216 AWO262206:AWO262216 BGK262206:BGK262216 BQG262206:BQG262216 CAC262206:CAC262216 CJY262206:CJY262216 CTU262206:CTU262216 DDQ262206:DDQ262216 DNM262206:DNM262216 DXI262206:DXI262216 EHE262206:EHE262216 ERA262206:ERA262216 FAW262206:FAW262216 FKS262206:FKS262216 FUO262206:FUO262216 GEK262206:GEK262216 GOG262206:GOG262216 GYC262206:GYC262216 HHY262206:HHY262216 HRU262206:HRU262216 IBQ262206:IBQ262216 ILM262206:ILM262216 IVI262206:IVI262216 JFE262206:JFE262216 JPA262206:JPA262216 JYW262206:JYW262216 KIS262206:KIS262216 KSO262206:KSO262216 LCK262206:LCK262216 LMG262206:LMG262216 LWC262206:LWC262216 MFY262206:MFY262216 MPU262206:MPU262216 MZQ262206:MZQ262216 NJM262206:NJM262216 NTI262206:NTI262216 ODE262206:ODE262216 ONA262206:ONA262216 OWW262206:OWW262216 PGS262206:PGS262216 PQO262206:PQO262216 QAK262206:QAK262216 QKG262206:QKG262216 QUC262206:QUC262216 RDY262206:RDY262216 RNU262206:RNU262216 RXQ262206:RXQ262216 SHM262206:SHM262216 SRI262206:SRI262216 TBE262206:TBE262216 TLA262206:TLA262216 TUW262206:TUW262216 UES262206:UES262216 UOO262206:UOO262216 UYK262206:UYK262216 VIG262206:VIG262216 VSC262206:VSC262216 WBY262206:WBY262216 WLU262206:WLU262216 WVQ262206:WVQ262216 I327742:I327752 JE327742:JE327752 TA327742:TA327752 ACW327742:ACW327752 AMS327742:AMS327752 AWO327742:AWO327752 BGK327742:BGK327752 BQG327742:BQG327752 CAC327742:CAC327752 CJY327742:CJY327752 CTU327742:CTU327752 DDQ327742:DDQ327752 DNM327742:DNM327752 DXI327742:DXI327752 EHE327742:EHE327752 ERA327742:ERA327752 FAW327742:FAW327752 FKS327742:FKS327752 FUO327742:FUO327752 GEK327742:GEK327752 GOG327742:GOG327752 GYC327742:GYC327752 HHY327742:HHY327752 HRU327742:HRU327752 IBQ327742:IBQ327752 ILM327742:ILM327752 IVI327742:IVI327752 JFE327742:JFE327752 JPA327742:JPA327752 JYW327742:JYW327752 KIS327742:KIS327752 KSO327742:KSO327752 LCK327742:LCK327752 LMG327742:LMG327752 LWC327742:LWC327752 MFY327742:MFY327752 MPU327742:MPU327752 MZQ327742:MZQ327752 NJM327742:NJM327752 NTI327742:NTI327752 ODE327742:ODE327752 ONA327742:ONA327752 OWW327742:OWW327752 PGS327742:PGS327752 PQO327742:PQO327752 QAK327742:QAK327752 QKG327742:QKG327752 QUC327742:QUC327752 RDY327742:RDY327752 RNU327742:RNU327752 RXQ327742:RXQ327752 SHM327742:SHM327752 SRI327742:SRI327752 TBE327742:TBE327752 TLA327742:TLA327752 TUW327742:TUW327752 UES327742:UES327752 UOO327742:UOO327752 UYK327742:UYK327752 VIG327742:VIG327752 VSC327742:VSC327752 WBY327742:WBY327752 WLU327742:WLU327752 WVQ327742:WVQ327752 I393278:I393288 JE393278:JE393288 TA393278:TA393288 ACW393278:ACW393288 AMS393278:AMS393288 AWO393278:AWO393288 BGK393278:BGK393288 BQG393278:BQG393288 CAC393278:CAC393288 CJY393278:CJY393288 CTU393278:CTU393288 DDQ393278:DDQ393288 DNM393278:DNM393288 DXI393278:DXI393288 EHE393278:EHE393288 ERA393278:ERA393288 FAW393278:FAW393288 FKS393278:FKS393288 FUO393278:FUO393288 GEK393278:GEK393288 GOG393278:GOG393288 GYC393278:GYC393288 HHY393278:HHY393288 HRU393278:HRU393288 IBQ393278:IBQ393288 ILM393278:ILM393288 IVI393278:IVI393288 JFE393278:JFE393288 JPA393278:JPA393288 JYW393278:JYW393288 KIS393278:KIS393288 KSO393278:KSO393288 LCK393278:LCK393288 LMG393278:LMG393288 LWC393278:LWC393288 MFY393278:MFY393288 MPU393278:MPU393288 MZQ393278:MZQ393288 NJM393278:NJM393288 NTI393278:NTI393288 ODE393278:ODE393288 ONA393278:ONA393288 OWW393278:OWW393288 PGS393278:PGS393288 PQO393278:PQO393288 QAK393278:QAK393288 QKG393278:QKG393288 QUC393278:QUC393288 RDY393278:RDY393288 RNU393278:RNU393288 RXQ393278:RXQ393288 SHM393278:SHM393288 SRI393278:SRI393288 TBE393278:TBE393288 TLA393278:TLA393288 TUW393278:TUW393288 UES393278:UES393288 UOO393278:UOO393288 UYK393278:UYK393288 VIG393278:VIG393288 VSC393278:VSC393288 WBY393278:WBY393288 WLU393278:WLU393288 WVQ393278:WVQ393288 I458814:I458824 JE458814:JE458824 TA458814:TA458824 ACW458814:ACW458824 AMS458814:AMS458824 AWO458814:AWO458824 BGK458814:BGK458824 BQG458814:BQG458824 CAC458814:CAC458824 CJY458814:CJY458824 CTU458814:CTU458824 DDQ458814:DDQ458824 DNM458814:DNM458824 DXI458814:DXI458824 EHE458814:EHE458824 ERA458814:ERA458824 FAW458814:FAW458824 FKS458814:FKS458824 FUO458814:FUO458824 GEK458814:GEK458824 GOG458814:GOG458824 GYC458814:GYC458824 HHY458814:HHY458824 HRU458814:HRU458824 IBQ458814:IBQ458824 ILM458814:ILM458824 IVI458814:IVI458824 JFE458814:JFE458824 JPA458814:JPA458824 JYW458814:JYW458824 KIS458814:KIS458824 KSO458814:KSO458824 LCK458814:LCK458824 LMG458814:LMG458824 LWC458814:LWC458824 MFY458814:MFY458824 MPU458814:MPU458824 MZQ458814:MZQ458824 NJM458814:NJM458824 NTI458814:NTI458824 ODE458814:ODE458824 ONA458814:ONA458824 OWW458814:OWW458824 PGS458814:PGS458824 PQO458814:PQO458824 QAK458814:QAK458824 QKG458814:QKG458824 QUC458814:QUC458824 RDY458814:RDY458824 RNU458814:RNU458824 RXQ458814:RXQ458824 SHM458814:SHM458824 SRI458814:SRI458824 TBE458814:TBE458824 TLA458814:TLA458824 TUW458814:TUW458824 UES458814:UES458824 UOO458814:UOO458824 UYK458814:UYK458824 VIG458814:VIG458824 VSC458814:VSC458824 WBY458814:WBY458824 WLU458814:WLU458824 WVQ458814:WVQ458824 I524350:I524360 JE524350:JE524360 TA524350:TA524360 ACW524350:ACW524360 AMS524350:AMS524360 AWO524350:AWO524360 BGK524350:BGK524360 BQG524350:BQG524360 CAC524350:CAC524360 CJY524350:CJY524360 CTU524350:CTU524360 DDQ524350:DDQ524360 DNM524350:DNM524360 DXI524350:DXI524360 EHE524350:EHE524360 ERA524350:ERA524360 FAW524350:FAW524360 FKS524350:FKS524360 FUO524350:FUO524360 GEK524350:GEK524360 GOG524350:GOG524360 GYC524350:GYC524360 HHY524350:HHY524360 HRU524350:HRU524360 IBQ524350:IBQ524360 ILM524350:ILM524360 IVI524350:IVI524360 JFE524350:JFE524360 JPA524350:JPA524360 JYW524350:JYW524360 KIS524350:KIS524360 KSO524350:KSO524360 LCK524350:LCK524360 LMG524350:LMG524360 LWC524350:LWC524360 MFY524350:MFY524360 MPU524350:MPU524360 MZQ524350:MZQ524360 NJM524350:NJM524360 NTI524350:NTI524360 ODE524350:ODE524360 ONA524350:ONA524360 OWW524350:OWW524360 PGS524350:PGS524360 PQO524350:PQO524360 QAK524350:QAK524360 QKG524350:QKG524360 QUC524350:QUC524360 RDY524350:RDY524360 RNU524350:RNU524360 RXQ524350:RXQ524360 SHM524350:SHM524360 SRI524350:SRI524360 TBE524350:TBE524360 TLA524350:TLA524360 TUW524350:TUW524360 UES524350:UES524360 UOO524350:UOO524360 UYK524350:UYK524360 VIG524350:VIG524360 VSC524350:VSC524360 WBY524350:WBY524360 WLU524350:WLU524360 WVQ524350:WVQ524360 I589886:I589896 JE589886:JE589896 TA589886:TA589896 ACW589886:ACW589896 AMS589886:AMS589896 AWO589886:AWO589896 BGK589886:BGK589896 BQG589886:BQG589896 CAC589886:CAC589896 CJY589886:CJY589896 CTU589886:CTU589896 DDQ589886:DDQ589896 DNM589886:DNM589896 DXI589886:DXI589896 EHE589886:EHE589896 ERA589886:ERA589896 FAW589886:FAW589896 FKS589886:FKS589896 FUO589886:FUO589896 GEK589886:GEK589896 GOG589886:GOG589896 GYC589886:GYC589896 HHY589886:HHY589896 HRU589886:HRU589896 IBQ589886:IBQ589896 ILM589886:ILM589896 IVI589886:IVI589896 JFE589886:JFE589896 JPA589886:JPA589896 JYW589886:JYW589896 KIS589886:KIS589896 KSO589886:KSO589896 LCK589886:LCK589896 LMG589886:LMG589896 LWC589886:LWC589896 MFY589886:MFY589896 MPU589886:MPU589896 MZQ589886:MZQ589896 NJM589886:NJM589896 NTI589886:NTI589896 ODE589886:ODE589896 ONA589886:ONA589896 OWW589886:OWW589896 PGS589886:PGS589896 PQO589886:PQO589896 QAK589886:QAK589896 QKG589886:QKG589896 QUC589886:QUC589896 RDY589886:RDY589896 RNU589886:RNU589896 RXQ589886:RXQ589896 SHM589886:SHM589896 SRI589886:SRI589896 TBE589886:TBE589896 TLA589886:TLA589896 TUW589886:TUW589896 UES589886:UES589896 UOO589886:UOO589896 UYK589886:UYK589896 VIG589886:VIG589896 VSC589886:VSC589896 WBY589886:WBY589896 WLU589886:WLU589896 WVQ589886:WVQ589896 I655422:I655432 JE655422:JE655432 TA655422:TA655432 ACW655422:ACW655432 AMS655422:AMS655432 AWO655422:AWO655432 BGK655422:BGK655432 BQG655422:BQG655432 CAC655422:CAC655432 CJY655422:CJY655432 CTU655422:CTU655432 DDQ655422:DDQ655432 DNM655422:DNM655432 DXI655422:DXI655432 EHE655422:EHE655432 ERA655422:ERA655432 FAW655422:FAW655432 FKS655422:FKS655432 FUO655422:FUO655432 GEK655422:GEK655432 GOG655422:GOG655432 GYC655422:GYC655432 HHY655422:HHY655432 HRU655422:HRU655432 IBQ655422:IBQ655432 ILM655422:ILM655432 IVI655422:IVI655432 JFE655422:JFE655432 JPA655422:JPA655432 JYW655422:JYW655432 KIS655422:KIS655432 KSO655422:KSO655432 LCK655422:LCK655432 LMG655422:LMG655432 LWC655422:LWC655432 MFY655422:MFY655432 MPU655422:MPU655432 MZQ655422:MZQ655432 NJM655422:NJM655432 NTI655422:NTI655432 ODE655422:ODE655432 ONA655422:ONA655432 OWW655422:OWW655432 PGS655422:PGS655432 PQO655422:PQO655432 QAK655422:QAK655432 QKG655422:QKG655432 QUC655422:QUC655432 RDY655422:RDY655432 RNU655422:RNU655432 RXQ655422:RXQ655432 SHM655422:SHM655432 SRI655422:SRI655432 TBE655422:TBE655432 TLA655422:TLA655432 TUW655422:TUW655432 UES655422:UES655432 UOO655422:UOO655432 UYK655422:UYK655432 VIG655422:VIG655432 VSC655422:VSC655432 WBY655422:WBY655432 WLU655422:WLU655432 WVQ655422:WVQ655432 I720958:I720968 JE720958:JE720968 TA720958:TA720968 ACW720958:ACW720968 AMS720958:AMS720968 AWO720958:AWO720968 BGK720958:BGK720968 BQG720958:BQG720968 CAC720958:CAC720968 CJY720958:CJY720968 CTU720958:CTU720968 DDQ720958:DDQ720968 DNM720958:DNM720968 DXI720958:DXI720968 EHE720958:EHE720968 ERA720958:ERA720968 FAW720958:FAW720968 FKS720958:FKS720968 FUO720958:FUO720968 GEK720958:GEK720968 GOG720958:GOG720968 GYC720958:GYC720968 HHY720958:HHY720968 HRU720958:HRU720968 IBQ720958:IBQ720968 ILM720958:ILM720968 IVI720958:IVI720968 JFE720958:JFE720968 JPA720958:JPA720968 JYW720958:JYW720968 KIS720958:KIS720968 KSO720958:KSO720968 LCK720958:LCK720968 LMG720958:LMG720968 LWC720958:LWC720968 MFY720958:MFY720968 MPU720958:MPU720968 MZQ720958:MZQ720968 NJM720958:NJM720968 NTI720958:NTI720968 ODE720958:ODE720968 ONA720958:ONA720968 OWW720958:OWW720968 PGS720958:PGS720968 PQO720958:PQO720968 QAK720958:QAK720968 QKG720958:QKG720968 QUC720958:QUC720968 RDY720958:RDY720968 RNU720958:RNU720968 RXQ720958:RXQ720968 SHM720958:SHM720968 SRI720958:SRI720968 TBE720958:TBE720968 TLA720958:TLA720968 TUW720958:TUW720968 UES720958:UES720968 UOO720958:UOO720968 UYK720958:UYK720968 VIG720958:VIG720968 VSC720958:VSC720968 WBY720958:WBY720968 WLU720958:WLU720968 WVQ720958:WVQ720968 I786494:I786504 JE786494:JE786504 TA786494:TA786504 ACW786494:ACW786504 AMS786494:AMS786504 AWO786494:AWO786504 BGK786494:BGK786504 BQG786494:BQG786504 CAC786494:CAC786504 CJY786494:CJY786504 CTU786494:CTU786504 DDQ786494:DDQ786504 DNM786494:DNM786504 DXI786494:DXI786504 EHE786494:EHE786504 ERA786494:ERA786504 FAW786494:FAW786504 FKS786494:FKS786504 FUO786494:FUO786504 GEK786494:GEK786504 GOG786494:GOG786504 GYC786494:GYC786504 HHY786494:HHY786504 HRU786494:HRU786504 IBQ786494:IBQ786504 ILM786494:ILM786504 IVI786494:IVI786504 JFE786494:JFE786504 JPA786494:JPA786504 JYW786494:JYW786504 KIS786494:KIS786504 KSO786494:KSO786504 LCK786494:LCK786504 LMG786494:LMG786504 LWC786494:LWC786504 MFY786494:MFY786504 MPU786494:MPU786504 MZQ786494:MZQ786504 NJM786494:NJM786504 NTI786494:NTI786504 ODE786494:ODE786504 ONA786494:ONA786504 OWW786494:OWW786504 PGS786494:PGS786504 PQO786494:PQO786504 QAK786494:QAK786504 QKG786494:QKG786504 QUC786494:QUC786504 RDY786494:RDY786504 RNU786494:RNU786504 RXQ786494:RXQ786504 SHM786494:SHM786504 SRI786494:SRI786504 TBE786494:TBE786504 TLA786494:TLA786504 TUW786494:TUW786504 UES786494:UES786504 UOO786494:UOO786504 UYK786494:UYK786504 VIG786494:VIG786504 VSC786494:VSC786504 WBY786494:WBY786504 WLU786494:WLU786504 WVQ786494:WVQ786504 I852030:I852040 JE852030:JE852040 TA852030:TA852040 ACW852030:ACW852040 AMS852030:AMS852040 AWO852030:AWO852040 BGK852030:BGK852040 BQG852030:BQG852040 CAC852030:CAC852040 CJY852030:CJY852040 CTU852030:CTU852040 DDQ852030:DDQ852040 DNM852030:DNM852040 DXI852030:DXI852040 EHE852030:EHE852040 ERA852030:ERA852040 FAW852030:FAW852040 FKS852030:FKS852040 FUO852030:FUO852040 GEK852030:GEK852040 GOG852030:GOG852040 GYC852030:GYC852040 HHY852030:HHY852040 HRU852030:HRU852040 IBQ852030:IBQ852040 ILM852030:ILM852040 IVI852030:IVI852040 JFE852030:JFE852040 JPA852030:JPA852040 JYW852030:JYW852040 KIS852030:KIS852040 KSO852030:KSO852040 LCK852030:LCK852040 LMG852030:LMG852040 LWC852030:LWC852040 MFY852030:MFY852040 MPU852030:MPU852040 MZQ852030:MZQ852040 NJM852030:NJM852040 NTI852030:NTI852040 ODE852030:ODE852040 ONA852030:ONA852040 OWW852030:OWW852040 PGS852030:PGS852040 PQO852030:PQO852040 QAK852030:QAK852040 QKG852030:QKG852040 QUC852030:QUC852040 RDY852030:RDY852040 RNU852030:RNU852040 RXQ852030:RXQ852040 SHM852030:SHM852040 SRI852030:SRI852040 TBE852030:TBE852040 TLA852030:TLA852040 TUW852030:TUW852040 UES852030:UES852040 UOO852030:UOO852040 UYK852030:UYK852040 VIG852030:VIG852040 VSC852030:VSC852040 WBY852030:WBY852040 WLU852030:WLU852040 WVQ852030:WVQ852040 I917566:I917576 JE917566:JE917576 TA917566:TA917576 ACW917566:ACW917576 AMS917566:AMS917576 AWO917566:AWO917576 BGK917566:BGK917576 BQG917566:BQG917576 CAC917566:CAC917576 CJY917566:CJY917576 CTU917566:CTU917576 DDQ917566:DDQ917576 DNM917566:DNM917576 DXI917566:DXI917576 EHE917566:EHE917576 ERA917566:ERA917576 FAW917566:FAW917576 FKS917566:FKS917576 FUO917566:FUO917576 GEK917566:GEK917576 GOG917566:GOG917576 GYC917566:GYC917576 HHY917566:HHY917576 HRU917566:HRU917576 IBQ917566:IBQ917576 ILM917566:ILM917576 IVI917566:IVI917576 JFE917566:JFE917576 JPA917566:JPA917576 JYW917566:JYW917576 KIS917566:KIS917576 KSO917566:KSO917576 LCK917566:LCK917576 LMG917566:LMG917576 LWC917566:LWC917576 MFY917566:MFY917576 MPU917566:MPU917576 MZQ917566:MZQ917576 NJM917566:NJM917576 NTI917566:NTI917576 ODE917566:ODE917576 ONA917566:ONA917576 OWW917566:OWW917576 PGS917566:PGS917576 PQO917566:PQO917576 QAK917566:QAK917576 QKG917566:QKG917576 QUC917566:QUC917576 RDY917566:RDY917576 RNU917566:RNU917576 RXQ917566:RXQ917576 SHM917566:SHM917576 SRI917566:SRI917576 TBE917566:TBE917576 TLA917566:TLA917576 TUW917566:TUW917576 UES917566:UES917576 UOO917566:UOO917576 UYK917566:UYK917576 VIG917566:VIG917576 VSC917566:VSC917576 WBY917566:WBY917576 WLU917566:WLU917576 WVQ917566:WVQ917576 I983102:I983112 JE983102:JE983112 TA983102:TA983112 ACW983102:ACW983112 AMS983102:AMS983112 AWO983102:AWO983112 BGK983102:BGK983112 BQG983102:BQG983112 CAC983102:CAC983112 CJY983102:CJY983112 CTU983102:CTU983112 DDQ983102:DDQ983112 DNM983102:DNM983112 DXI983102:DXI983112 EHE983102:EHE983112 ERA983102:ERA983112 FAW983102:FAW983112 FKS983102:FKS983112 FUO983102:FUO983112 GEK983102:GEK983112 GOG983102:GOG983112 GYC983102:GYC983112 HHY983102:HHY983112 HRU983102:HRU983112 IBQ983102:IBQ983112 ILM983102:ILM983112 IVI983102:IVI983112 JFE983102:JFE983112 JPA983102:JPA983112 JYW983102:JYW983112 KIS983102:KIS983112 KSO983102:KSO983112 LCK983102:LCK983112 LMG983102:LMG983112 LWC983102:LWC983112 MFY983102:MFY983112 MPU983102:MPU983112 MZQ983102:MZQ983112 NJM983102:NJM983112 NTI983102:NTI983112 ODE983102:ODE983112 ONA983102:ONA983112 OWW983102:OWW983112 PGS983102:PGS983112 PQO983102:PQO983112 QAK983102:QAK983112 QKG983102:QKG983112 QUC983102:QUC983112 RDY983102:RDY983112 RNU983102:RNU983112 RXQ983102:RXQ983112 SHM983102:SHM983112 SRI983102:SRI983112 TBE983102:TBE983112 TLA983102:TLA983112 TUW983102:TUW983112 UES983102:UES983112 UOO983102:UOO983112 UYK983102:UYK983112 VIG983102:VIG983112 VSC983102:VSC983112 WBY983102:WBY983112 WLU983102:WLU983112 WVQ983102:WVQ983112 I74:I77 JE74:JE77 TA74:TA77 ACW74:ACW77 AMS74:AMS77 AWO74:AWO77 BGK74:BGK77 BQG74:BQG77 CAC74:CAC77 CJY74:CJY77 CTU74:CTU77 DDQ74:DDQ77 DNM74:DNM77 DXI74:DXI77 EHE74:EHE77 ERA74:ERA77 FAW74:FAW77 FKS74:FKS77 FUO74:FUO77 GEK74:GEK77 GOG74:GOG77 GYC74:GYC77 HHY74:HHY77 HRU74:HRU77 IBQ74:IBQ77 ILM74:ILM77 IVI74:IVI77 JFE74:JFE77 JPA74:JPA77 JYW74:JYW77 KIS74:KIS77 KSO74:KSO77 LCK74:LCK77 LMG74:LMG77 LWC74:LWC77 MFY74:MFY77 MPU74:MPU77 MZQ74:MZQ77 NJM74:NJM77 NTI74:NTI77 ODE74:ODE77 ONA74:ONA77 OWW74:OWW77 PGS74:PGS77 PQO74:PQO77 QAK74:QAK77 QKG74:QKG77 QUC74:QUC77 RDY74:RDY77 RNU74:RNU77 RXQ74:RXQ77 SHM74:SHM77 SRI74:SRI77 TBE74:TBE77 TLA74:TLA77 TUW74:TUW77 UES74:UES77 UOO74:UOO77 UYK74:UYK77 VIG74:VIG77 VSC74:VSC77 WBY74:WBY77 WLU74:WLU77 WVQ74:WVQ77 I65610:I65613 JE65610:JE65613 TA65610:TA65613 ACW65610:ACW65613 AMS65610:AMS65613 AWO65610:AWO65613 BGK65610:BGK65613 BQG65610:BQG65613 CAC65610:CAC65613 CJY65610:CJY65613 CTU65610:CTU65613 DDQ65610:DDQ65613 DNM65610:DNM65613 DXI65610:DXI65613 EHE65610:EHE65613 ERA65610:ERA65613 FAW65610:FAW65613 FKS65610:FKS65613 FUO65610:FUO65613 GEK65610:GEK65613 GOG65610:GOG65613 GYC65610:GYC65613 HHY65610:HHY65613 HRU65610:HRU65613 IBQ65610:IBQ65613 ILM65610:ILM65613 IVI65610:IVI65613 JFE65610:JFE65613 JPA65610:JPA65613 JYW65610:JYW65613 KIS65610:KIS65613 KSO65610:KSO65613 LCK65610:LCK65613 LMG65610:LMG65613 LWC65610:LWC65613 MFY65610:MFY65613 MPU65610:MPU65613 MZQ65610:MZQ65613 NJM65610:NJM65613 NTI65610:NTI65613 ODE65610:ODE65613 ONA65610:ONA65613 OWW65610:OWW65613 PGS65610:PGS65613 PQO65610:PQO65613 QAK65610:QAK65613 QKG65610:QKG65613 QUC65610:QUC65613 RDY65610:RDY65613 RNU65610:RNU65613 RXQ65610:RXQ65613 SHM65610:SHM65613 SRI65610:SRI65613 TBE65610:TBE65613 TLA65610:TLA65613 TUW65610:TUW65613 UES65610:UES65613 UOO65610:UOO65613 UYK65610:UYK65613 VIG65610:VIG65613 VSC65610:VSC65613 WBY65610:WBY65613 WLU65610:WLU65613 WVQ65610:WVQ65613 I131146:I131149 JE131146:JE131149 TA131146:TA131149 ACW131146:ACW131149 AMS131146:AMS131149 AWO131146:AWO131149 BGK131146:BGK131149 BQG131146:BQG131149 CAC131146:CAC131149 CJY131146:CJY131149 CTU131146:CTU131149 DDQ131146:DDQ131149 DNM131146:DNM131149 DXI131146:DXI131149 EHE131146:EHE131149 ERA131146:ERA131149 FAW131146:FAW131149 FKS131146:FKS131149 FUO131146:FUO131149 GEK131146:GEK131149 GOG131146:GOG131149 GYC131146:GYC131149 HHY131146:HHY131149 HRU131146:HRU131149 IBQ131146:IBQ131149 ILM131146:ILM131149 IVI131146:IVI131149 JFE131146:JFE131149 JPA131146:JPA131149 JYW131146:JYW131149 KIS131146:KIS131149 KSO131146:KSO131149 LCK131146:LCK131149 LMG131146:LMG131149 LWC131146:LWC131149 MFY131146:MFY131149 MPU131146:MPU131149 MZQ131146:MZQ131149 NJM131146:NJM131149 NTI131146:NTI131149 ODE131146:ODE131149 ONA131146:ONA131149 OWW131146:OWW131149 PGS131146:PGS131149 PQO131146:PQO131149 QAK131146:QAK131149 QKG131146:QKG131149 QUC131146:QUC131149 RDY131146:RDY131149 RNU131146:RNU131149 RXQ131146:RXQ131149 SHM131146:SHM131149 SRI131146:SRI131149 TBE131146:TBE131149 TLA131146:TLA131149 TUW131146:TUW131149 UES131146:UES131149 UOO131146:UOO131149 UYK131146:UYK131149 VIG131146:VIG131149 VSC131146:VSC131149 WBY131146:WBY131149 WLU131146:WLU131149 WVQ131146:WVQ131149 I196682:I196685 JE196682:JE196685 TA196682:TA196685 ACW196682:ACW196685 AMS196682:AMS196685 AWO196682:AWO196685 BGK196682:BGK196685 BQG196682:BQG196685 CAC196682:CAC196685 CJY196682:CJY196685 CTU196682:CTU196685 DDQ196682:DDQ196685 DNM196682:DNM196685 DXI196682:DXI196685 EHE196682:EHE196685 ERA196682:ERA196685 FAW196682:FAW196685 FKS196682:FKS196685 FUO196682:FUO196685 GEK196682:GEK196685 GOG196682:GOG196685 GYC196682:GYC196685 HHY196682:HHY196685 HRU196682:HRU196685 IBQ196682:IBQ196685 ILM196682:ILM196685 IVI196682:IVI196685 JFE196682:JFE196685 JPA196682:JPA196685 JYW196682:JYW196685 KIS196682:KIS196685 KSO196682:KSO196685 LCK196682:LCK196685 LMG196682:LMG196685 LWC196682:LWC196685 MFY196682:MFY196685 MPU196682:MPU196685 MZQ196682:MZQ196685 NJM196682:NJM196685 NTI196682:NTI196685 ODE196682:ODE196685 ONA196682:ONA196685 OWW196682:OWW196685 PGS196682:PGS196685 PQO196682:PQO196685 QAK196682:QAK196685 QKG196682:QKG196685 QUC196682:QUC196685 RDY196682:RDY196685 RNU196682:RNU196685 RXQ196682:RXQ196685 SHM196682:SHM196685 SRI196682:SRI196685 TBE196682:TBE196685 TLA196682:TLA196685 TUW196682:TUW196685 UES196682:UES196685 UOO196682:UOO196685 UYK196682:UYK196685 VIG196682:VIG196685 VSC196682:VSC196685 WBY196682:WBY196685 WLU196682:WLU196685 WVQ196682:WVQ196685 I262218:I262221 JE262218:JE262221 TA262218:TA262221 ACW262218:ACW262221 AMS262218:AMS262221 AWO262218:AWO262221 BGK262218:BGK262221 BQG262218:BQG262221 CAC262218:CAC262221 CJY262218:CJY262221 CTU262218:CTU262221 DDQ262218:DDQ262221 DNM262218:DNM262221 DXI262218:DXI262221 EHE262218:EHE262221 ERA262218:ERA262221 FAW262218:FAW262221 FKS262218:FKS262221 FUO262218:FUO262221 GEK262218:GEK262221 GOG262218:GOG262221 GYC262218:GYC262221 HHY262218:HHY262221 HRU262218:HRU262221 IBQ262218:IBQ262221 ILM262218:ILM262221 IVI262218:IVI262221 JFE262218:JFE262221 JPA262218:JPA262221 JYW262218:JYW262221 KIS262218:KIS262221 KSO262218:KSO262221 LCK262218:LCK262221 LMG262218:LMG262221 LWC262218:LWC262221 MFY262218:MFY262221 MPU262218:MPU262221 MZQ262218:MZQ262221 NJM262218:NJM262221 NTI262218:NTI262221 ODE262218:ODE262221 ONA262218:ONA262221 OWW262218:OWW262221 PGS262218:PGS262221 PQO262218:PQO262221 QAK262218:QAK262221 QKG262218:QKG262221 QUC262218:QUC262221 RDY262218:RDY262221 RNU262218:RNU262221 RXQ262218:RXQ262221 SHM262218:SHM262221 SRI262218:SRI262221 TBE262218:TBE262221 TLA262218:TLA262221 TUW262218:TUW262221 UES262218:UES262221 UOO262218:UOO262221 UYK262218:UYK262221 VIG262218:VIG262221 VSC262218:VSC262221 WBY262218:WBY262221 WLU262218:WLU262221 WVQ262218:WVQ262221 I327754:I327757 JE327754:JE327757 TA327754:TA327757 ACW327754:ACW327757 AMS327754:AMS327757 AWO327754:AWO327757 BGK327754:BGK327757 BQG327754:BQG327757 CAC327754:CAC327757 CJY327754:CJY327757 CTU327754:CTU327757 DDQ327754:DDQ327757 DNM327754:DNM327757 DXI327754:DXI327757 EHE327754:EHE327757 ERA327754:ERA327757 FAW327754:FAW327757 FKS327754:FKS327757 FUO327754:FUO327757 GEK327754:GEK327757 GOG327754:GOG327757 GYC327754:GYC327757 HHY327754:HHY327757 HRU327754:HRU327757 IBQ327754:IBQ327757 ILM327754:ILM327757 IVI327754:IVI327757 JFE327754:JFE327757 JPA327754:JPA327757 JYW327754:JYW327757 KIS327754:KIS327757 KSO327754:KSO327757 LCK327754:LCK327757 LMG327754:LMG327757 LWC327754:LWC327757 MFY327754:MFY327757 MPU327754:MPU327757 MZQ327754:MZQ327757 NJM327754:NJM327757 NTI327754:NTI327757 ODE327754:ODE327757 ONA327754:ONA327757 OWW327754:OWW327757 PGS327754:PGS327757 PQO327754:PQO327757 QAK327754:QAK327757 QKG327754:QKG327757 QUC327754:QUC327757 RDY327754:RDY327757 RNU327754:RNU327757 RXQ327754:RXQ327757 SHM327754:SHM327757 SRI327754:SRI327757 TBE327754:TBE327757 TLA327754:TLA327757 TUW327754:TUW327757 UES327754:UES327757 UOO327754:UOO327757 UYK327754:UYK327757 VIG327754:VIG327757 VSC327754:VSC327757 WBY327754:WBY327757 WLU327754:WLU327757 WVQ327754:WVQ327757 I393290:I393293 JE393290:JE393293 TA393290:TA393293 ACW393290:ACW393293 AMS393290:AMS393293 AWO393290:AWO393293 BGK393290:BGK393293 BQG393290:BQG393293 CAC393290:CAC393293 CJY393290:CJY393293 CTU393290:CTU393293 DDQ393290:DDQ393293 DNM393290:DNM393293 DXI393290:DXI393293 EHE393290:EHE393293 ERA393290:ERA393293 FAW393290:FAW393293 FKS393290:FKS393293 FUO393290:FUO393293 GEK393290:GEK393293 GOG393290:GOG393293 GYC393290:GYC393293 HHY393290:HHY393293 HRU393290:HRU393293 IBQ393290:IBQ393293 ILM393290:ILM393293 IVI393290:IVI393293 JFE393290:JFE393293 JPA393290:JPA393293 JYW393290:JYW393293 KIS393290:KIS393293 KSO393290:KSO393293 LCK393290:LCK393293 LMG393290:LMG393293 LWC393290:LWC393293 MFY393290:MFY393293 MPU393290:MPU393293 MZQ393290:MZQ393293 NJM393290:NJM393293 NTI393290:NTI393293 ODE393290:ODE393293 ONA393290:ONA393293 OWW393290:OWW393293 PGS393290:PGS393293 PQO393290:PQO393293 QAK393290:QAK393293 QKG393290:QKG393293 QUC393290:QUC393293 RDY393290:RDY393293 RNU393290:RNU393293 RXQ393290:RXQ393293 SHM393290:SHM393293 SRI393290:SRI393293 TBE393290:TBE393293 TLA393290:TLA393293 TUW393290:TUW393293 UES393290:UES393293 UOO393290:UOO393293 UYK393290:UYK393293 VIG393290:VIG393293 VSC393290:VSC393293 WBY393290:WBY393293 WLU393290:WLU393293 WVQ393290:WVQ393293 I458826:I458829 JE458826:JE458829 TA458826:TA458829 ACW458826:ACW458829 AMS458826:AMS458829 AWO458826:AWO458829 BGK458826:BGK458829 BQG458826:BQG458829 CAC458826:CAC458829 CJY458826:CJY458829 CTU458826:CTU458829 DDQ458826:DDQ458829 DNM458826:DNM458829 DXI458826:DXI458829 EHE458826:EHE458829 ERA458826:ERA458829 FAW458826:FAW458829 FKS458826:FKS458829 FUO458826:FUO458829 GEK458826:GEK458829 GOG458826:GOG458829 GYC458826:GYC458829 HHY458826:HHY458829 HRU458826:HRU458829 IBQ458826:IBQ458829 ILM458826:ILM458829 IVI458826:IVI458829 JFE458826:JFE458829 JPA458826:JPA458829 JYW458826:JYW458829 KIS458826:KIS458829 KSO458826:KSO458829 LCK458826:LCK458829 LMG458826:LMG458829 LWC458826:LWC458829 MFY458826:MFY458829 MPU458826:MPU458829 MZQ458826:MZQ458829 NJM458826:NJM458829 NTI458826:NTI458829 ODE458826:ODE458829 ONA458826:ONA458829 OWW458826:OWW458829 PGS458826:PGS458829 PQO458826:PQO458829 QAK458826:QAK458829 QKG458826:QKG458829 QUC458826:QUC458829 RDY458826:RDY458829 RNU458826:RNU458829 RXQ458826:RXQ458829 SHM458826:SHM458829 SRI458826:SRI458829 TBE458826:TBE458829 TLA458826:TLA458829 TUW458826:TUW458829 UES458826:UES458829 UOO458826:UOO458829 UYK458826:UYK458829 VIG458826:VIG458829 VSC458826:VSC458829 WBY458826:WBY458829 WLU458826:WLU458829 WVQ458826:WVQ458829 I524362:I524365 JE524362:JE524365 TA524362:TA524365 ACW524362:ACW524365 AMS524362:AMS524365 AWO524362:AWO524365 BGK524362:BGK524365 BQG524362:BQG524365 CAC524362:CAC524365 CJY524362:CJY524365 CTU524362:CTU524365 DDQ524362:DDQ524365 DNM524362:DNM524365 DXI524362:DXI524365 EHE524362:EHE524365 ERA524362:ERA524365 FAW524362:FAW524365 FKS524362:FKS524365 FUO524362:FUO524365 GEK524362:GEK524365 GOG524362:GOG524365 GYC524362:GYC524365 HHY524362:HHY524365 HRU524362:HRU524365 IBQ524362:IBQ524365 ILM524362:ILM524365 IVI524362:IVI524365 JFE524362:JFE524365 JPA524362:JPA524365 JYW524362:JYW524365 KIS524362:KIS524365 KSO524362:KSO524365 LCK524362:LCK524365 LMG524362:LMG524365 LWC524362:LWC524365 MFY524362:MFY524365 MPU524362:MPU524365 MZQ524362:MZQ524365 NJM524362:NJM524365 NTI524362:NTI524365 ODE524362:ODE524365 ONA524362:ONA524365 OWW524362:OWW524365 PGS524362:PGS524365 PQO524362:PQO524365 QAK524362:QAK524365 QKG524362:QKG524365 QUC524362:QUC524365 RDY524362:RDY524365 RNU524362:RNU524365 RXQ524362:RXQ524365 SHM524362:SHM524365 SRI524362:SRI524365 TBE524362:TBE524365 TLA524362:TLA524365 TUW524362:TUW524365 UES524362:UES524365 UOO524362:UOO524365 UYK524362:UYK524365 VIG524362:VIG524365 VSC524362:VSC524365 WBY524362:WBY524365 WLU524362:WLU524365 WVQ524362:WVQ524365 I589898:I589901 JE589898:JE589901 TA589898:TA589901 ACW589898:ACW589901 AMS589898:AMS589901 AWO589898:AWO589901 BGK589898:BGK589901 BQG589898:BQG589901 CAC589898:CAC589901 CJY589898:CJY589901 CTU589898:CTU589901 DDQ589898:DDQ589901 DNM589898:DNM589901 DXI589898:DXI589901 EHE589898:EHE589901 ERA589898:ERA589901 FAW589898:FAW589901 FKS589898:FKS589901 FUO589898:FUO589901 GEK589898:GEK589901 GOG589898:GOG589901 GYC589898:GYC589901 HHY589898:HHY589901 HRU589898:HRU589901 IBQ589898:IBQ589901 ILM589898:ILM589901 IVI589898:IVI589901 JFE589898:JFE589901 JPA589898:JPA589901 JYW589898:JYW589901 KIS589898:KIS589901 KSO589898:KSO589901 LCK589898:LCK589901 LMG589898:LMG589901 LWC589898:LWC589901 MFY589898:MFY589901 MPU589898:MPU589901 MZQ589898:MZQ589901 NJM589898:NJM589901 NTI589898:NTI589901 ODE589898:ODE589901 ONA589898:ONA589901 OWW589898:OWW589901 PGS589898:PGS589901 PQO589898:PQO589901 QAK589898:QAK589901 QKG589898:QKG589901 QUC589898:QUC589901 RDY589898:RDY589901 RNU589898:RNU589901 RXQ589898:RXQ589901 SHM589898:SHM589901 SRI589898:SRI589901 TBE589898:TBE589901 TLA589898:TLA589901 TUW589898:TUW589901 UES589898:UES589901 UOO589898:UOO589901 UYK589898:UYK589901 VIG589898:VIG589901 VSC589898:VSC589901 WBY589898:WBY589901 WLU589898:WLU589901 WVQ589898:WVQ589901 I655434:I655437 JE655434:JE655437 TA655434:TA655437 ACW655434:ACW655437 AMS655434:AMS655437 AWO655434:AWO655437 BGK655434:BGK655437 BQG655434:BQG655437 CAC655434:CAC655437 CJY655434:CJY655437 CTU655434:CTU655437 DDQ655434:DDQ655437 DNM655434:DNM655437 DXI655434:DXI655437 EHE655434:EHE655437 ERA655434:ERA655437 FAW655434:FAW655437 FKS655434:FKS655437 FUO655434:FUO655437 GEK655434:GEK655437 GOG655434:GOG655437 GYC655434:GYC655437 HHY655434:HHY655437 HRU655434:HRU655437 IBQ655434:IBQ655437 ILM655434:ILM655437 IVI655434:IVI655437 JFE655434:JFE655437 JPA655434:JPA655437 JYW655434:JYW655437 KIS655434:KIS655437 KSO655434:KSO655437 LCK655434:LCK655437 LMG655434:LMG655437 LWC655434:LWC655437 MFY655434:MFY655437 MPU655434:MPU655437 MZQ655434:MZQ655437 NJM655434:NJM655437 NTI655434:NTI655437 ODE655434:ODE655437 ONA655434:ONA655437 OWW655434:OWW655437 PGS655434:PGS655437 PQO655434:PQO655437 QAK655434:QAK655437 QKG655434:QKG655437 QUC655434:QUC655437 RDY655434:RDY655437 RNU655434:RNU655437 RXQ655434:RXQ655437 SHM655434:SHM655437 SRI655434:SRI655437 TBE655434:TBE655437 TLA655434:TLA655437 TUW655434:TUW655437 UES655434:UES655437 UOO655434:UOO655437 UYK655434:UYK655437 VIG655434:VIG655437 VSC655434:VSC655437 WBY655434:WBY655437 WLU655434:WLU655437 WVQ655434:WVQ655437 I720970:I720973 JE720970:JE720973 TA720970:TA720973 ACW720970:ACW720973 AMS720970:AMS720973 AWO720970:AWO720973 BGK720970:BGK720973 BQG720970:BQG720973 CAC720970:CAC720973 CJY720970:CJY720973 CTU720970:CTU720973 DDQ720970:DDQ720973 DNM720970:DNM720973 DXI720970:DXI720973 EHE720970:EHE720973 ERA720970:ERA720973 FAW720970:FAW720973 FKS720970:FKS720973 FUO720970:FUO720973 GEK720970:GEK720973 GOG720970:GOG720973 GYC720970:GYC720973 HHY720970:HHY720973 HRU720970:HRU720973 IBQ720970:IBQ720973 ILM720970:ILM720973 IVI720970:IVI720973 JFE720970:JFE720973 JPA720970:JPA720973 JYW720970:JYW720973 KIS720970:KIS720973 KSO720970:KSO720973 LCK720970:LCK720973 LMG720970:LMG720973 LWC720970:LWC720973 MFY720970:MFY720973 MPU720970:MPU720973 MZQ720970:MZQ720973 NJM720970:NJM720973 NTI720970:NTI720973 ODE720970:ODE720973 ONA720970:ONA720973 OWW720970:OWW720973 PGS720970:PGS720973 PQO720970:PQO720973 QAK720970:QAK720973 QKG720970:QKG720973 QUC720970:QUC720973 RDY720970:RDY720973 RNU720970:RNU720973 RXQ720970:RXQ720973 SHM720970:SHM720973 SRI720970:SRI720973 TBE720970:TBE720973 TLA720970:TLA720973 TUW720970:TUW720973 UES720970:UES720973 UOO720970:UOO720973 UYK720970:UYK720973 VIG720970:VIG720973 VSC720970:VSC720973 WBY720970:WBY720973 WLU720970:WLU720973 WVQ720970:WVQ720973 I786506:I786509 JE786506:JE786509 TA786506:TA786509 ACW786506:ACW786509 AMS786506:AMS786509 AWO786506:AWO786509 BGK786506:BGK786509 BQG786506:BQG786509 CAC786506:CAC786509 CJY786506:CJY786509 CTU786506:CTU786509 DDQ786506:DDQ786509 DNM786506:DNM786509 DXI786506:DXI786509 EHE786506:EHE786509 ERA786506:ERA786509 FAW786506:FAW786509 FKS786506:FKS786509 FUO786506:FUO786509 GEK786506:GEK786509 GOG786506:GOG786509 GYC786506:GYC786509 HHY786506:HHY786509 HRU786506:HRU786509 IBQ786506:IBQ786509 ILM786506:ILM786509 IVI786506:IVI786509 JFE786506:JFE786509 JPA786506:JPA786509 JYW786506:JYW786509 KIS786506:KIS786509 KSO786506:KSO786509 LCK786506:LCK786509 LMG786506:LMG786509 LWC786506:LWC786509 MFY786506:MFY786509 MPU786506:MPU786509 MZQ786506:MZQ786509 NJM786506:NJM786509 NTI786506:NTI786509 ODE786506:ODE786509 ONA786506:ONA786509 OWW786506:OWW786509 PGS786506:PGS786509 PQO786506:PQO786509 QAK786506:QAK786509 QKG786506:QKG786509 QUC786506:QUC786509 RDY786506:RDY786509 RNU786506:RNU786509 RXQ786506:RXQ786509 SHM786506:SHM786509 SRI786506:SRI786509 TBE786506:TBE786509 TLA786506:TLA786509 TUW786506:TUW786509 UES786506:UES786509 UOO786506:UOO786509 UYK786506:UYK786509 VIG786506:VIG786509 VSC786506:VSC786509 WBY786506:WBY786509 WLU786506:WLU786509 WVQ786506:WVQ786509 I852042:I852045 JE852042:JE852045 TA852042:TA852045 ACW852042:ACW852045 AMS852042:AMS852045 AWO852042:AWO852045 BGK852042:BGK852045 BQG852042:BQG852045 CAC852042:CAC852045 CJY852042:CJY852045 CTU852042:CTU852045 DDQ852042:DDQ852045 DNM852042:DNM852045 DXI852042:DXI852045 EHE852042:EHE852045 ERA852042:ERA852045 FAW852042:FAW852045 FKS852042:FKS852045 FUO852042:FUO852045 GEK852042:GEK852045 GOG852042:GOG852045 GYC852042:GYC852045 HHY852042:HHY852045 HRU852042:HRU852045 IBQ852042:IBQ852045 ILM852042:ILM852045 IVI852042:IVI852045 JFE852042:JFE852045 JPA852042:JPA852045 JYW852042:JYW852045 KIS852042:KIS852045 KSO852042:KSO852045 LCK852042:LCK852045 LMG852042:LMG852045 LWC852042:LWC852045 MFY852042:MFY852045 MPU852042:MPU852045 MZQ852042:MZQ852045 NJM852042:NJM852045 NTI852042:NTI852045 ODE852042:ODE852045 ONA852042:ONA852045 OWW852042:OWW852045 PGS852042:PGS852045 PQO852042:PQO852045 QAK852042:QAK852045 QKG852042:QKG852045 QUC852042:QUC852045 RDY852042:RDY852045 RNU852042:RNU852045 RXQ852042:RXQ852045 SHM852042:SHM852045 SRI852042:SRI852045 TBE852042:TBE852045 TLA852042:TLA852045 TUW852042:TUW852045 UES852042:UES852045 UOO852042:UOO852045 UYK852042:UYK852045 VIG852042:VIG852045 VSC852042:VSC852045 WBY852042:WBY852045 WLU852042:WLU852045 WVQ852042:WVQ852045 I917578:I917581 JE917578:JE917581 TA917578:TA917581 ACW917578:ACW917581 AMS917578:AMS917581 AWO917578:AWO917581 BGK917578:BGK917581 BQG917578:BQG917581 CAC917578:CAC917581 CJY917578:CJY917581 CTU917578:CTU917581 DDQ917578:DDQ917581 DNM917578:DNM917581 DXI917578:DXI917581 EHE917578:EHE917581 ERA917578:ERA917581 FAW917578:FAW917581 FKS917578:FKS917581 FUO917578:FUO917581 GEK917578:GEK917581 GOG917578:GOG917581 GYC917578:GYC917581 HHY917578:HHY917581 HRU917578:HRU917581 IBQ917578:IBQ917581 ILM917578:ILM917581 IVI917578:IVI917581 JFE917578:JFE917581 JPA917578:JPA917581 JYW917578:JYW917581 KIS917578:KIS917581 KSO917578:KSO917581 LCK917578:LCK917581 LMG917578:LMG917581 LWC917578:LWC917581 MFY917578:MFY917581 MPU917578:MPU917581 MZQ917578:MZQ917581 NJM917578:NJM917581 NTI917578:NTI917581 ODE917578:ODE917581 ONA917578:ONA917581 OWW917578:OWW917581 PGS917578:PGS917581 PQO917578:PQO917581 QAK917578:QAK917581 QKG917578:QKG917581 QUC917578:QUC917581 RDY917578:RDY917581 RNU917578:RNU917581 RXQ917578:RXQ917581 SHM917578:SHM917581 SRI917578:SRI917581 TBE917578:TBE917581 TLA917578:TLA917581 TUW917578:TUW917581 UES917578:UES917581 UOO917578:UOO917581 UYK917578:UYK917581 VIG917578:VIG917581 VSC917578:VSC917581 WBY917578:WBY917581 WLU917578:WLU917581 WVQ917578:WVQ917581 I983114:I983117 JE983114:JE983117 TA983114:TA983117 ACW983114:ACW983117 AMS983114:AMS983117 AWO983114:AWO983117 BGK983114:BGK983117 BQG983114:BQG983117 CAC983114:CAC983117 CJY983114:CJY983117 CTU983114:CTU983117 DDQ983114:DDQ983117 DNM983114:DNM983117 DXI983114:DXI983117 EHE983114:EHE983117 ERA983114:ERA983117 FAW983114:FAW983117 FKS983114:FKS983117 FUO983114:FUO983117 GEK983114:GEK983117 GOG983114:GOG983117 GYC983114:GYC983117 HHY983114:HHY983117 HRU983114:HRU983117 IBQ983114:IBQ983117 ILM983114:ILM983117 IVI983114:IVI983117 JFE983114:JFE983117 JPA983114:JPA983117 JYW983114:JYW983117 KIS983114:KIS983117 KSO983114:KSO983117 LCK983114:LCK983117 LMG983114:LMG983117 LWC983114:LWC983117 MFY983114:MFY983117 MPU983114:MPU983117 MZQ983114:MZQ983117 NJM983114:NJM983117 NTI983114:NTI983117 ODE983114:ODE983117 ONA983114:ONA983117 OWW983114:OWW983117 PGS983114:PGS983117 PQO983114:PQO983117 QAK983114:QAK983117 QKG983114:QKG983117 QUC983114:QUC983117 RDY983114:RDY983117 RNU983114:RNU983117 RXQ983114:RXQ983117 SHM983114:SHM983117 SRI983114:SRI983117 TBE983114:TBE983117 TLA983114:TLA983117 TUW983114:TUW983117 UES983114:UES983117 UOO983114:UOO983117 UYK983114:UYK983117 VIG983114:VIG983117 VSC983114:VSC983117 WBY983114:WBY983117 WLU983114:WLU983117 WVQ983114:WVQ983117 I79:I83 JE79:JE83 TA79:TA83 ACW79:ACW83 AMS79:AMS83 AWO79:AWO83 BGK79:BGK83 BQG79:BQG83 CAC79:CAC83 CJY79:CJY83 CTU79:CTU83 DDQ79:DDQ83 DNM79:DNM83 DXI79:DXI83 EHE79:EHE83 ERA79:ERA83 FAW79:FAW83 FKS79:FKS83 FUO79:FUO83 GEK79:GEK83 GOG79:GOG83 GYC79:GYC83 HHY79:HHY83 HRU79:HRU83 IBQ79:IBQ83 ILM79:ILM83 IVI79:IVI83 JFE79:JFE83 JPA79:JPA83 JYW79:JYW83 KIS79:KIS83 KSO79:KSO83 LCK79:LCK83 LMG79:LMG83 LWC79:LWC83 MFY79:MFY83 MPU79:MPU83 MZQ79:MZQ83 NJM79:NJM83 NTI79:NTI83 ODE79:ODE83 ONA79:ONA83 OWW79:OWW83 PGS79:PGS83 PQO79:PQO83 QAK79:QAK83 QKG79:QKG83 QUC79:QUC83 RDY79:RDY83 RNU79:RNU83 RXQ79:RXQ83 SHM79:SHM83 SRI79:SRI83 TBE79:TBE83 TLA79:TLA83 TUW79:TUW83 UES79:UES83 UOO79:UOO83 UYK79:UYK83 VIG79:VIG83 VSC79:VSC83 WBY79:WBY83 WLU79:WLU83 WVQ79:WVQ83 I65615:I65619 JE65615:JE65619 TA65615:TA65619 ACW65615:ACW65619 AMS65615:AMS65619 AWO65615:AWO65619 BGK65615:BGK65619 BQG65615:BQG65619 CAC65615:CAC65619 CJY65615:CJY65619 CTU65615:CTU65619 DDQ65615:DDQ65619 DNM65615:DNM65619 DXI65615:DXI65619 EHE65615:EHE65619 ERA65615:ERA65619 FAW65615:FAW65619 FKS65615:FKS65619 FUO65615:FUO65619 GEK65615:GEK65619 GOG65615:GOG65619 GYC65615:GYC65619 HHY65615:HHY65619 HRU65615:HRU65619 IBQ65615:IBQ65619 ILM65615:ILM65619 IVI65615:IVI65619 JFE65615:JFE65619 JPA65615:JPA65619 JYW65615:JYW65619 KIS65615:KIS65619 KSO65615:KSO65619 LCK65615:LCK65619 LMG65615:LMG65619 LWC65615:LWC65619 MFY65615:MFY65619 MPU65615:MPU65619 MZQ65615:MZQ65619 NJM65615:NJM65619 NTI65615:NTI65619 ODE65615:ODE65619 ONA65615:ONA65619 OWW65615:OWW65619 PGS65615:PGS65619 PQO65615:PQO65619 QAK65615:QAK65619 QKG65615:QKG65619 QUC65615:QUC65619 RDY65615:RDY65619 RNU65615:RNU65619 RXQ65615:RXQ65619 SHM65615:SHM65619 SRI65615:SRI65619 TBE65615:TBE65619 TLA65615:TLA65619 TUW65615:TUW65619 UES65615:UES65619 UOO65615:UOO65619 UYK65615:UYK65619 VIG65615:VIG65619 VSC65615:VSC65619 WBY65615:WBY65619 WLU65615:WLU65619 WVQ65615:WVQ65619 I131151:I131155 JE131151:JE131155 TA131151:TA131155 ACW131151:ACW131155 AMS131151:AMS131155 AWO131151:AWO131155 BGK131151:BGK131155 BQG131151:BQG131155 CAC131151:CAC131155 CJY131151:CJY131155 CTU131151:CTU131155 DDQ131151:DDQ131155 DNM131151:DNM131155 DXI131151:DXI131155 EHE131151:EHE131155 ERA131151:ERA131155 FAW131151:FAW131155 FKS131151:FKS131155 FUO131151:FUO131155 GEK131151:GEK131155 GOG131151:GOG131155 GYC131151:GYC131155 HHY131151:HHY131155 HRU131151:HRU131155 IBQ131151:IBQ131155 ILM131151:ILM131155 IVI131151:IVI131155 JFE131151:JFE131155 JPA131151:JPA131155 JYW131151:JYW131155 KIS131151:KIS131155 KSO131151:KSO131155 LCK131151:LCK131155 LMG131151:LMG131155 LWC131151:LWC131155 MFY131151:MFY131155 MPU131151:MPU131155 MZQ131151:MZQ131155 NJM131151:NJM131155 NTI131151:NTI131155 ODE131151:ODE131155 ONA131151:ONA131155 OWW131151:OWW131155 PGS131151:PGS131155 PQO131151:PQO131155 QAK131151:QAK131155 QKG131151:QKG131155 QUC131151:QUC131155 RDY131151:RDY131155 RNU131151:RNU131155 RXQ131151:RXQ131155 SHM131151:SHM131155 SRI131151:SRI131155 TBE131151:TBE131155 TLA131151:TLA131155 TUW131151:TUW131155 UES131151:UES131155 UOO131151:UOO131155 UYK131151:UYK131155 VIG131151:VIG131155 VSC131151:VSC131155 WBY131151:WBY131155 WLU131151:WLU131155 WVQ131151:WVQ131155 I196687:I196691 JE196687:JE196691 TA196687:TA196691 ACW196687:ACW196691 AMS196687:AMS196691 AWO196687:AWO196691 BGK196687:BGK196691 BQG196687:BQG196691 CAC196687:CAC196691 CJY196687:CJY196691 CTU196687:CTU196691 DDQ196687:DDQ196691 DNM196687:DNM196691 DXI196687:DXI196691 EHE196687:EHE196691 ERA196687:ERA196691 FAW196687:FAW196691 FKS196687:FKS196691 FUO196687:FUO196691 GEK196687:GEK196691 GOG196687:GOG196691 GYC196687:GYC196691 HHY196687:HHY196691 HRU196687:HRU196691 IBQ196687:IBQ196691 ILM196687:ILM196691 IVI196687:IVI196691 JFE196687:JFE196691 JPA196687:JPA196691 JYW196687:JYW196691 KIS196687:KIS196691 KSO196687:KSO196691 LCK196687:LCK196691 LMG196687:LMG196691 LWC196687:LWC196691 MFY196687:MFY196691 MPU196687:MPU196691 MZQ196687:MZQ196691 NJM196687:NJM196691 NTI196687:NTI196691 ODE196687:ODE196691 ONA196687:ONA196691 OWW196687:OWW196691 PGS196687:PGS196691 PQO196687:PQO196691 QAK196687:QAK196691 QKG196687:QKG196691 QUC196687:QUC196691 RDY196687:RDY196691 RNU196687:RNU196691 RXQ196687:RXQ196691 SHM196687:SHM196691 SRI196687:SRI196691 TBE196687:TBE196691 TLA196687:TLA196691 TUW196687:TUW196691 UES196687:UES196691 UOO196687:UOO196691 UYK196687:UYK196691 VIG196687:VIG196691 VSC196687:VSC196691 WBY196687:WBY196691 WLU196687:WLU196691 WVQ196687:WVQ196691 I262223:I262227 JE262223:JE262227 TA262223:TA262227 ACW262223:ACW262227 AMS262223:AMS262227 AWO262223:AWO262227 BGK262223:BGK262227 BQG262223:BQG262227 CAC262223:CAC262227 CJY262223:CJY262227 CTU262223:CTU262227 DDQ262223:DDQ262227 DNM262223:DNM262227 DXI262223:DXI262227 EHE262223:EHE262227 ERA262223:ERA262227 FAW262223:FAW262227 FKS262223:FKS262227 FUO262223:FUO262227 GEK262223:GEK262227 GOG262223:GOG262227 GYC262223:GYC262227 HHY262223:HHY262227 HRU262223:HRU262227 IBQ262223:IBQ262227 ILM262223:ILM262227 IVI262223:IVI262227 JFE262223:JFE262227 JPA262223:JPA262227 JYW262223:JYW262227 KIS262223:KIS262227 KSO262223:KSO262227 LCK262223:LCK262227 LMG262223:LMG262227 LWC262223:LWC262227 MFY262223:MFY262227 MPU262223:MPU262227 MZQ262223:MZQ262227 NJM262223:NJM262227 NTI262223:NTI262227 ODE262223:ODE262227 ONA262223:ONA262227 OWW262223:OWW262227 PGS262223:PGS262227 PQO262223:PQO262227 QAK262223:QAK262227 QKG262223:QKG262227 QUC262223:QUC262227 RDY262223:RDY262227 RNU262223:RNU262227 RXQ262223:RXQ262227 SHM262223:SHM262227 SRI262223:SRI262227 TBE262223:TBE262227 TLA262223:TLA262227 TUW262223:TUW262227 UES262223:UES262227 UOO262223:UOO262227 UYK262223:UYK262227 VIG262223:VIG262227 VSC262223:VSC262227 WBY262223:WBY262227 WLU262223:WLU262227 WVQ262223:WVQ262227 I327759:I327763 JE327759:JE327763 TA327759:TA327763 ACW327759:ACW327763 AMS327759:AMS327763 AWO327759:AWO327763 BGK327759:BGK327763 BQG327759:BQG327763 CAC327759:CAC327763 CJY327759:CJY327763 CTU327759:CTU327763 DDQ327759:DDQ327763 DNM327759:DNM327763 DXI327759:DXI327763 EHE327759:EHE327763 ERA327759:ERA327763 FAW327759:FAW327763 FKS327759:FKS327763 FUO327759:FUO327763 GEK327759:GEK327763 GOG327759:GOG327763 GYC327759:GYC327763 HHY327759:HHY327763 HRU327759:HRU327763 IBQ327759:IBQ327763 ILM327759:ILM327763 IVI327759:IVI327763 JFE327759:JFE327763 JPA327759:JPA327763 JYW327759:JYW327763 KIS327759:KIS327763 KSO327759:KSO327763 LCK327759:LCK327763 LMG327759:LMG327763 LWC327759:LWC327763 MFY327759:MFY327763 MPU327759:MPU327763 MZQ327759:MZQ327763 NJM327759:NJM327763 NTI327759:NTI327763 ODE327759:ODE327763 ONA327759:ONA327763 OWW327759:OWW327763 PGS327759:PGS327763 PQO327759:PQO327763 QAK327759:QAK327763 QKG327759:QKG327763 QUC327759:QUC327763 RDY327759:RDY327763 RNU327759:RNU327763 RXQ327759:RXQ327763 SHM327759:SHM327763 SRI327759:SRI327763 TBE327759:TBE327763 TLA327759:TLA327763 TUW327759:TUW327763 UES327759:UES327763 UOO327759:UOO327763 UYK327759:UYK327763 VIG327759:VIG327763 VSC327759:VSC327763 WBY327759:WBY327763 WLU327759:WLU327763 WVQ327759:WVQ327763 I393295:I393299 JE393295:JE393299 TA393295:TA393299 ACW393295:ACW393299 AMS393295:AMS393299 AWO393295:AWO393299 BGK393295:BGK393299 BQG393295:BQG393299 CAC393295:CAC393299 CJY393295:CJY393299 CTU393295:CTU393299 DDQ393295:DDQ393299 DNM393295:DNM393299 DXI393295:DXI393299 EHE393295:EHE393299 ERA393295:ERA393299 FAW393295:FAW393299 FKS393295:FKS393299 FUO393295:FUO393299 GEK393295:GEK393299 GOG393295:GOG393299 GYC393295:GYC393299 HHY393295:HHY393299 HRU393295:HRU393299 IBQ393295:IBQ393299 ILM393295:ILM393299 IVI393295:IVI393299 JFE393295:JFE393299 JPA393295:JPA393299 JYW393295:JYW393299 KIS393295:KIS393299 KSO393295:KSO393299 LCK393295:LCK393299 LMG393295:LMG393299 LWC393295:LWC393299 MFY393295:MFY393299 MPU393295:MPU393299 MZQ393295:MZQ393299 NJM393295:NJM393299 NTI393295:NTI393299 ODE393295:ODE393299 ONA393295:ONA393299 OWW393295:OWW393299 PGS393295:PGS393299 PQO393295:PQO393299 QAK393295:QAK393299 QKG393295:QKG393299 QUC393295:QUC393299 RDY393295:RDY393299 RNU393295:RNU393299 RXQ393295:RXQ393299 SHM393295:SHM393299 SRI393295:SRI393299 TBE393295:TBE393299 TLA393295:TLA393299 TUW393295:TUW393299 UES393295:UES393299 UOO393295:UOO393299 UYK393295:UYK393299 VIG393295:VIG393299 VSC393295:VSC393299 WBY393295:WBY393299 WLU393295:WLU393299 WVQ393295:WVQ393299 I458831:I458835 JE458831:JE458835 TA458831:TA458835 ACW458831:ACW458835 AMS458831:AMS458835 AWO458831:AWO458835 BGK458831:BGK458835 BQG458831:BQG458835 CAC458831:CAC458835 CJY458831:CJY458835 CTU458831:CTU458835 DDQ458831:DDQ458835 DNM458831:DNM458835 DXI458831:DXI458835 EHE458831:EHE458835 ERA458831:ERA458835 FAW458831:FAW458835 FKS458831:FKS458835 FUO458831:FUO458835 GEK458831:GEK458835 GOG458831:GOG458835 GYC458831:GYC458835 HHY458831:HHY458835 HRU458831:HRU458835 IBQ458831:IBQ458835 ILM458831:ILM458835 IVI458831:IVI458835 JFE458831:JFE458835 JPA458831:JPA458835 JYW458831:JYW458835 KIS458831:KIS458835 KSO458831:KSO458835 LCK458831:LCK458835 LMG458831:LMG458835 LWC458831:LWC458835 MFY458831:MFY458835 MPU458831:MPU458835 MZQ458831:MZQ458835 NJM458831:NJM458835 NTI458831:NTI458835 ODE458831:ODE458835 ONA458831:ONA458835 OWW458831:OWW458835 PGS458831:PGS458835 PQO458831:PQO458835 QAK458831:QAK458835 QKG458831:QKG458835 QUC458831:QUC458835 RDY458831:RDY458835 RNU458831:RNU458835 RXQ458831:RXQ458835 SHM458831:SHM458835 SRI458831:SRI458835 TBE458831:TBE458835 TLA458831:TLA458835 TUW458831:TUW458835 UES458831:UES458835 UOO458831:UOO458835 UYK458831:UYK458835 VIG458831:VIG458835 VSC458831:VSC458835 WBY458831:WBY458835 WLU458831:WLU458835 WVQ458831:WVQ458835 I524367:I524371 JE524367:JE524371 TA524367:TA524371 ACW524367:ACW524371 AMS524367:AMS524371 AWO524367:AWO524371 BGK524367:BGK524371 BQG524367:BQG524371 CAC524367:CAC524371 CJY524367:CJY524371 CTU524367:CTU524371 DDQ524367:DDQ524371 DNM524367:DNM524371 DXI524367:DXI524371 EHE524367:EHE524371 ERA524367:ERA524371 FAW524367:FAW524371 FKS524367:FKS524371 FUO524367:FUO524371 GEK524367:GEK524371 GOG524367:GOG524371 GYC524367:GYC524371 HHY524367:HHY524371 HRU524367:HRU524371 IBQ524367:IBQ524371 ILM524367:ILM524371 IVI524367:IVI524371 JFE524367:JFE524371 JPA524367:JPA524371 JYW524367:JYW524371 KIS524367:KIS524371 KSO524367:KSO524371 LCK524367:LCK524371 LMG524367:LMG524371 LWC524367:LWC524371 MFY524367:MFY524371 MPU524367:MPU524371 MZQ524367:MZQ524371 NJM524367:NJM524371 NTI524367:NTI524371 ODE524367:ODE524371 ONA524367:ONA524371 OWW524367:OWW524371 PGS524367:PGS524371 PQO524367:PQO524371 QAK524367:QAK524371 QKG524367:QKG524371 QUC524367:QUC524371 RDY524367:RDY524371 RNU524367:RNU524371 RXQ524367:RXQ524371 SHM524367:SHM524371 SRI524367:SRI524371 TBE524367:TBE524371 TLA524367:TLA524371 TUW524367:TUW524371 UES524367:UES524371 UOO524367:UOO524371 UYK524367:UYK524371 VIG524367:VIG524371 VSC524367:VSC524371 WBY524367:WBY524371 WLU524367:WLU524371 WVQ524367:WVQ524371 I589903:I589907 JE589903:JE589907 TA589903:TA589907 ACW589903:ACW589907 AMS589903:AMS589907 AWO589903:AWO589907 BGK589903:BGK589907 BQG589903:BQG589907 CAC589903:CAC589907 CJY589903:CJY589907 CTU589903:CTU589907 DDQ589903:DDQ589907 DNM589903:DNM589907 DXI589903:DXI589907 EHE589903:EHE589907 ERA589903:ERA589907 FAW589903:FAW589907 FKS589903:FKS589907 FUO589903:FUO589907 GEK589903:GEK589907 GOG589903:GOG589907 GYC589903:GYC589907 HHY589903:HHY589907 HRU589903:HRU589907 IBQ589903:IBQ589907 ILM589903:ILM589907 IVI589903:IVI589907 JFE589903:JFE589907 JPA589903:JPA589907 JYW589903:JYW589907 KIS589903:KIS589907 KSO589903:KSO589907 LCK589903:LCK589907 LMG589903:LMG589907 LWC589903:LWC589907 MFY589903:MFY589907 MPU589903:MPU589907 MZQ589903:MZQ589907 NJM589903:NJM589907 NTI589903:NTI589907 ODE589903:ODE589907 ONA589903:ONA589907 OWW589903:OWW589907 PGS589903:PGS589907 PQO589903:PQO589907 QAK589903:QAK589907 QKG589903:QKG589907 QUC589903:QUC589907 RDY589903:RDY589907 RNU589903:RNU589907 RXQ589903:RXQ589907 SHM589903:SHM589907 SRI589903:SRI589907 TBE589903:TBE589907 TLA589903:TLA589907 TUW589903:TUW589907 UES589903:UES589907 UOO589903:UOO589907 UYK589903:UYK589907 VIG589903:VIG589907 VSC589903:VSC589907 WBY589903:WBY589907 WLU589903:WLU589907 WVQ589903:WVQ589907 I655439:I655443 JE655439:JE655443 TA655439:TA655443 ACW655439:ACW655443 AMS655439:AMS655443 AWO655439:AWO655443 BGK655439:BGK655443 BQG655439:BQG655443 CAC655439:CAC655443 CJY655439:CJY655443 CTU655439:CTU655443 DDQ655439:DDQ655443 DNM655439:DNM655443 DXI655439:DXI655443 EHE655439:EHE655443 ERA655439:ERA655443 FAW655439:FAW655443 FKS655439:FKS655443 FUO655439:FUO655443 GEK655439:GEK655443 GOG655439:GOG655443 GYC655439:GYC655443 HHY655439:HHY655443 HRU655439:HRU655443 IBQ655439:IBQ655443 ILM655439:ILM655443 IVI655439:IVI655443 JFE655439:JFE655443 JPA655439:JPA655443 JYW655439:JYW655443 KIS655439:KIS655443 KSO655439:KSO655443 LCK655439:LCK655443 LMG655439:LMG655443 LWC655439:LWC655443 MFY655439:MFY655443 MPU655439:MPU655443 MZQ655439:MZQ655443 NJM655439:NJM655443 NTI655439:NTI655443 ODE655439:ODE655443 ONA655439:ONA655443 OWW655439:OWW655443 PGS655439:PGS655443 PQO655439:PQO655443 QAK655439:QAK655443 QKG655439:QKG655443 QUC655439:QUC655443 RDY655439:RDY655443 RNU655439:RNU655443 RXQ655439:RXQ655443 SHM655439:SHM655443 SRI655439:SRI655443 TBE655439:TBE655443 TLA655439:TLA655443 TUW655439:TUW655443 UES655439:UES655443 UOO655439:UOO655443 UYK655439:UYK655443 VIG655439:VIG655443 VSC655439:VSC655443 WBY655439:WBY655443 WLU655439:WLU655443 WVQ655439:WVQ655443 I720975:I720979 JE720975:JE720979 TA720975:TA720979 ACW720975:ACW720979 AMS720975:AMS720979 AWO720975:AWO720979 BGK720975:BGK720979 BQG720975:BQG720979 CAC720975:CAC720979 CJY720975:CJY720979 CTU720975:CTU720979 DDQ720975:DDQ720979 DNM720975:DNM720979 DXI720975:DXI720979 EHE720975:EHE720979 ERA720975:ERA720979 FAW720975:FAW720979 FKS720975:FKS720979 FUO720975:FUO720979 GEK720975:GEK720979 GOG720975:GOG720979 GYC720975:GYC720979 HHY720975:HHY720979 HRU720975:HRU720979 IBQ720975:IBQ720979 ILM720975:ILM720979 IVI720975:IVI720979 JFE720975:JFE720979 JPA720975:JPA720979 JYW720975:JYW720979 KIS720975:KIS720979 KSO720975:KSO720979 LCK720975:LCK720979 LMG720975:LMG720979 LWC720975:LWC720979 MFY720975:MFY720979 MPU720975:MPU720979 MZQ720975:MZQ720979 NJM720975:NJM720979 NTI720975:NTI720979 ODE720975:ODE720979 ONA720975:ONA720979 OWW720975:OWW720979 PGS720975:PGS720979 PQO720975:PQO720979 QAK720975:QAK720979 QKG720975:QKG720979 QUC720975:QUC720979 RDY720975:RDY720979 RNU720975:RNU720979 RXQ720975:RXQ720979 SHM720975:SHM720979 SRI720975:SRI720979 TBE720975:TBE720979 TLA720975:TLA720979 TUW720975:TUW720979 UES720975:UES720979 UOO720975:UOO720979 UYK720975:UYK720979 VIG720975:VIG720979 VSC720975:VSC720979 WBY720975:WBY720979 WLU720975:WLU720979 WVQ720975:WVQ720979 I786511:I786515 JE786511:JE786515 TA786511:TA786515 ACW786511:ACW786515 AMS786511:AMS786515 AWO786511:AWO786515 BGK786511:BGK786515 BQG786511:BQG786515 CAC786511:CAC786515 CJY786511:CJY786515 CTU786511:CTU786515 DDQ786511:DDQ786515 DNM786511:DNM786515 DXI786511:DXI786515 EHE786511:EHE786515 ERA786511:ERA786515 FAW786511:FAW786515 FKS786511:FKS786515 FUO786511:FUO786515 GEK786511:GEK786515 GOG786511:GOG786515 GYC786511:GYC786515 HHY786511:HHY786515 HRU786511:HRU786515 IBQ786511:IBQ786515 ILM786511:ILM786515 IVI786511:IVI786515 JFE786511:JFE786515 JPA786511:JPA786515 JYW786511:JYW786515 KIS786511:KIS786515 KSO786511:KSO786515 LCK786511:LCK786515 LMG786511:LMG786515 LWC786511:LWC786515 MFY786511:MFY786515 MPU786511:MPU786515 MZQ786511:MZQ786515 NJM786511:NJM786515 NTI786511:NTI786515 ODE786511:ODE786515 ONA786511:ONA786515 OWW786511:OWW786515 PGS786511:PGS786515 PQO786511:PQO786515 QAK786511:QAK786515 QKG786511:QKG786515 QUC786511:QUC786515 RDY786511:RDY786515 RNU786511:RNU786515 RXQ786511:RXQ786515 SHM786511:SHM786515 SRI786511:SRI786515 TBE786511:TBE786515 TLA786511:TLA786515 TUW786511:TUW786515 UES786511:UES786515 UOO786511:UOO786515 UYK786511:UYK786515 VIG786511:VIG786515 VSC786511:VSC786515 WBY786511:WBY786515 WLU786511:WLU786515 WVQ786511:WVQ786515 I852047:I852051 JE852047:JE852051 TA852047:TA852051 ACW852047:ACW852051 AMS852047:AMS852051 AWO852047:AWO852051 BGK852047:BGK852051 BQG852047:BQG852051 CAC852047:CAC852051 CJY852047:CJY852051 CTU852047:CTU852051 DDQ852047:DDQ852051 DNM852047:DNM852051 DXI852047:DXI852051 EHE852047:EHE852051 ERA852047:ERA852051 FAW852047:FAW852051 FKS852047:FKS852051 FUO852047:FUO852051 GEK852047:GEK852051 GOG852047:GOG852051 GYC852047:GYC852051 HHY852047:HHY852051 HRU852047:HRU852051 IBQ852047:IBQ852051 ILM852047:ILM852051 IVI852047:IVI852051 JFE852047:JFE852051 JPA852047:JPA852051 JYW852047:JYW852051 KIS852047:KIS852051 KSO852047:KSO852051 LCK852047:LCK852051 LMG852047:LMG852051 LWC852047:LWC852051 MFY852047:MFY852051 MPU852047:MPU852051 MZQ852047:MZQ852051 NJM852047:NJM852051 NTI852047:NTI852051 ODE852047:ODE852051 ONA852047:ONA852051 OWW852047:OWW852051 PGS852047:PGS852051 PQO852047:PQO852051 QAK852047:QAK852051 QKG852047:QKG852051 QUC852047:QUC852051 RDY852047:RDY852051 RNU852047:RNU852051 RXQ852047:RXQ852051 SHM852047:SHM852051 SRI852047:SRI852051 TBE852047:TBE852051 TLA852047:TLA852051 TUW852047:TUW852051 UES852047:UES852051 UOO852047:UOO852051 UYK852047:UYK852051 VIG852047:VIG852051 VSC852047:VSC852051 WBY852047:WBY852051 WLU852047:WLU852051 WVQ852047:WVQ852051 I917583:I917587 JE917583:JE917587 TA917583:TA917587 ACW917583:ACW917587 AMS917583:AMS917587 AWO917583:AWO917587 BGK917583:BGK917587 BQG917583:BQG917587 CAC917583:CAC917587 CJY917583:CJY917587 CTU917583:CTU917587 DDQ917583:DDQ917587 DNM917583:DNM917587 DXI917583:DXI917587 EHE917583:EHE917587 ERA917583:ERA917587 FAW917583:FAW917587 FKS917583:FKS917587 FUO917583:FUO917587 GEK917583:GEK917587 GOG917583:GOG917587 GYC917583:GYC917587 HHY917583:HHY917587 HRU917583:HRU917587 IBQ917583:IBQ917587 ILM917583:ILM917587 IVI917583:IVI917587 JFE917583:JFE917587 JPA917583:JPA917587 JYW917583:JYW917587 KIS917583:KIS917587 KSO917583:KSO917587 LCK917583:LCK917587 LMG917583:LMG917587 LWC917583:LWC917587 MFY917583:MFY917587 MPU917583:MPU917587 MZQ917583:MZQ917587 NJM917583:NJM917587 NTI917583:NTI917587 ODE917583:ODE917587 ONA917583:ONA917587 OWW917583:OWW917587 PGS917583:PGS917587 PQO917583:PQO917587 QAK917583:QAK917587 QKG917583:QKG917587 QUC917583:QUC917587 RDY917583:RDY917587 RNU917583:RNU917587 RXQ917583:RXQ917587 SHM917583:SHM917587 SRI917583:SRI917587 TBE917583:TBE917587 TLA917583:TLA917587 TUW917583:TUW917587 UES917583:UES917587 UOO917583:UOO917587 UYK917583:UYK917587 VIG917583:VIG917587 VSC917583:VSC917587 WBY917583:WBY917587 WLU917583:WLU917587 WVQ917583:WVQ917587 I983119:I983123 JE983119:JE983123 TA983119:TA983123 ACW983119:ACW983123 AMS983119:AMS983123 AWO983119:AWO983123 BGK983119:BGK983123 BQG983119:BQG983123 CAC983119:CAC983123 CJY983119:CJY983123 CTU983119:CTU983123 DDQ983119:DDQ983123 DNM983119:DNM983123 DXI983119:DXI983123 EHE983119:EHE983123 ERA983119:ERA983123 FAW983119:FAW983123 FKS983119:FKS983123 FUO983119:FUO983123 GEK983119:GEK983123 GOG983119:GOG983123 GYC983119:GYC983123 HHY983119:HHY983123 HRU983119:HRU983123 IBQ983119:IBQ983123 ILM983119:ILM983123 IVI983119:IVI983123 JFE983119:JFE983123 JPA983119:JPA983123 JYW983119:JYW983123 KIS983119:KIS983123 KSO983119:KSO983123 LCK983119:LCK983123 LMG983119:LMG983123 LWC983119:LWC983123 MFY983119:MFY983123 MPU983119:MPU983123 MZQ983119:MZQ983123 NJM983119:NJM983123 NTI983119:NTI983123 ODE983119:ODE983123 ONA983119:ONA983123 OWW983119:OWW983123 PGS983119:PGS983123 PQO983119:PQO983123 QAK983119:QAK983123 QKG983119:QKG983123 QUC983119:QUC983123 RDY983119:RDY983123 RNU983119:RNU983123 RXQ983119:RXQ983123 SHM983119:SHM983123 SRI983119:SRI983123 TBE983119:TBE983123 TLA983119:TLA983123 TUW983119:TUW983123 UES983119:UES983123 UOO983119:UOO983123 UYK983119:UYK983123 VIG983119:VIG983123 VSC983119:VSC983123 WBY983119:WBY983123 WLU983119:WLU983123 WVQ983119:WVQ983123 I85:I93 JE85:JE93 TA85:TA93 ACW85:ACW93 AMS85:AMS93 AWO85:AWO93 BGK85:BGK93 BQG85:BQG93 CAC85:CAC93 CJY85:CJY93 CTU85:CTU93 DDQ85:DDQ93 DNM85:DNM93 DXI85:DXI93 EHE85:EHE93 ERA85:ERA93 FAW85:FAW93 FKS85:FKS93 FUO85:FUO93 GEK85:GEK93 GOG85:GOG93 GYC85:GYC93 HHY85:HHY93 HRU85:HRU93 IBQ85:IBQ93 ILM85:ILM93 IVI85:IVI93 JFE85:JFE93 JPA85:JPA93 JYW85:JYW93 KIS85:KIS93 KSO85:KSO93 LCK85:LCK93 LMG85:LMG93 LWC85:LWC93 MFY85:MFY93 MPU85:MPU93 MZQ85:MZQ93 NJM85:NJM93 NTI85:NTI93 ODE85:ODE93 ONA85:ONA93 OWW85:OWW93 PGS85:PGS93 PQO85:PQO93 QAK85:QAK93 QKG85:QKG93 QUC85:QUC93 RDY85:RDY93 RNU85:RNU93 RXQ85:RXQ93 SHM85:SHM93 SRI85:SRI93 TBE85:TBE93 TLA85:TLA93 TUW85:TUW93 UES85:UES93 UOO85:UOO93 UYK85:UYK93 VIG85:VIG93 VSC85:VSC93 WBY85:WBY93 WLU85:WLU93 WVQ85:WVQ93 I65621:I65629 JE65621:JE65629 TA65621:TA65629 ACW65621:ACW65629 AMS65621:AMS65629 AWO65621:AWO65629 BGK65621:BGK65629 BQG65621:BQG65629 CAC65621:CAC65629 CJY65621:CJY65629 CTU65621:CTU65629 DDQ65621:DDQ65629 DNM65621:DNM65629 DXI65621:DXI65629 EHE65621:EHE65629 ERA65621:ERA65629 FAW65621:FAW65629 FKS65621:FKS65629 FUO65621:FUO65629 GEK65621:GEK65629 GOG65621:GOG65629 GYC65621:GYC65629 HHY65621:HHY65629 HRU65621:HRU65629 IBQ65621:IBQ65629 ILM65621:ILM65629 IVI65621:IVI65629 JFE65621:JFE65629 JPA65621:JPA65629 JYW65621:JYW65629 KIS65621:KIS65629 KSO65621:KSO65629 LCK65621:LCK65629 LMG65621:LMG65629 LWC65621:LWC65629 MFY65621:MFY65629 MPU65621:MPU65629 MZQ65621:MZQ65629 NJM65621:NJM65629 NTI65621:NTI65629 ODE65621:ODE65629 ONA65621:ONA65629 OWW65621:OWW65629 PGS65621:PGS65629 PQO65621:PQO65629 QAK65621:QAK65629 QKG65621:QKG65629 QUC65621:QUC65629 RDY65621:RDY65629 RNU65621:RNU65629 RXQ65621:RXQ65629 SHM65621:SHM65629 SRI65621:SRI65629 TBE65621:TBE65629 TLA65621:TLA65629 TUW65621:TUW65629 UES65621:UES65629 UOO65621:UOO65629 UYK65621:UYK65629 VIG65621:VIG65629 VSC65621:VSC65629 WBY65621:WBY65629 WLU65621:WLU65629 WVQ65621:WVQ65629 I131157:I131165 JE131157:JE131165 TA131157:TA131165 ACW131157:ACW131165 AMS131157:AMS131165 AWO131157:AWO131165 BGK131157:BGK131165 BQG131157:BQG131165 CAC131157:CAC131165 CJY131157:CJY131165 CTU131157:CTU131165 DDQ131157:DDQ131165 DNM131157:DNM131165 DXI131157:DXI131165 EHE131157:EHE131165 ERA131157:ERA131165 FAW131157:FAW131165 FKS131157:FKS131165 FUO131157:FUO131165 GEK131157:GEK131165 GOG131157:GOG131165 GYC131157:GYC131165 HHY131157:HHY131165 HRU131157:HRU131165 IBQ131157:IBQ131165 ILM131157:ILM131165 IVI131157:IVI131165 JFE131157:JFE131165 JPA131157:JPA131165 JYW131157:JYW131165 KIS131157:KIS131165 KSO131157:KSO131165 LCK131157:LCK131165 LMG131157:LMG131165 LWC131157:LWC131165 MFY131157:MFY131165 MPU131157:MPU131165 MZQ131157:MZQ131165 NJM131157:NJM131165 NTI131157:NTI131165 ODE131157:ODE131165 ONA131157:ONA131165 OWW131157:OWW131165 PGS131157:PGS131165 PQO131157:PQO131165 QAK131157:QAK131165 QKG131157:QKG131165 QUC131157:QUC131165 RDY131157:RDY131165 RNU131157:RNU131165 RXQ131157:RXQ131165 SHM131157:SHM131165 SRI131157:SRI131165 TBE131157:TBE131165 TLA131157:TLA131165 TUW131157:TUW131165 UES131157:UES131165 UOO131157:UOO131165 UYK131157:UYK131165 VIG131157:VIG131165 VSC131157:VSC131165 WBY131157:WBY131165 WLU131157:WLU131165 WVQ131157:WVQ131165 I196693:I196701 JE196693:JE196701 TA196693:TA196701 ACW196693:ACW196701 AMS196693:AMS196701 AWO196693:AWO196701 BGK196693:BGK196701 BQG196693:BQG196701 CAC196693:CAC196701 CJY196693:CJY196701 CTU196693:CTU196701 DDQ196693:DDQ196701 DNM196693:DNM196701 DXI196693:DXI196701 EHE196693:EHE196701 ERA196693:ERA196701 FAW196693:FAW196701 FKS196693:FKS196701 FUO196693:FUO196701 GEK196693:GEK196701 GOG196693:GOG196701 GYC196693:GYC196701 HHY196693:HHY196701 HRU196693:HRU196701 IBQ196693:IBQ196701 ILM196693:ILM196701 IVI196693:IVI196701 JFE196693:JFE196701 JPA196693:JPA196701 JYW196693:JYW196701 KIS196693:KIS196701 KSO196693:KSO196701 LCK196693:LCK196701 LMG196693:LMG196701 LWC196693:LWC196701 MFY196693:MFY196701 MPU196693:MPU196701 MZQ196693:MZQ196701 NJM196693:NJM196701 NTI196693:NTI196701 ODE196693:ODE196701 ONA196693:ONA196701 OWW196693:OWW196701 PGS196693:PGS196701 PQO196693:PQO196701 QAK196693:QAK196701 QKG196693:QKG196701 QUC196693:QUC196701 RDY196693:RDY196701 RNU196693:RNU196701 RXQ196693:RXQ196701 SHM196693:SHM196701 SRI196693:SRI196701 TBE196693:TBE196701 TLA196693:TLA196701 TUW196693:TUW196701 UES196693:UES196701 UOO196693:UOO196701 UYK196693:UYK196701 VIG196693:VIG196701 VSC196693:VSC196701 WBY196693:WBY196701 WLU196693:WLU196701 WVQ196693:WVQ196701 I262229:I262237 JE262229:JE262237 TA262229:TA262237 ACW262229:ACW262237 AMS262229:AMS262237 AWO262229:AWO262237 BGK262229:BGK262237 BQG262229:BQG262237 CAC262229:CAC262237 CJY262229:CJY262237 CTU262229:CTU262237 DDQ262229:DDQ262237 DNM262229:DNM262237 DXI262229:DXI262237 EHE262229:EHE262237 ERA262229:ERA262237 FAW262229:FAW262237 FKS262229:FKS262237 FUO262229:FUO262237 GEK262229:GEK262237 GOG262229:GOG262237 GYC262229:GYC262237 HHY262229:HHY262237 HRU262229:HRU262237 IBQ262229:IBQ262237 ILM262229:ILM262237 IVI262229:IVI262237 JFE262229:JFE262237 JPA262229:JPA262237 JYW262229:JYW262237 KIS262229:KIS262237 KSO262229:KSO262237 LCK262229:LCK262237 LMG262229:LMG262237 LWC262229:LWC262237 MFY262229:MFY262237 MPU262229:MPU262237 MZQ262229:MZQ262237 NJM262229:NJM262237 NTI262229:NTI262237 ODE262229:ODE262237 ONA262229:ONA262237 OWW262229:OWW262237 PGS262229:PGS262237 PQO262229:PQO262237 QAK262229:QAK262237 QKG262229:QKG262237 QUC262229:QUC262237 RDY262229:RDY262237 RNU262229:RNU262237 RXQ262229:RXQ262237 SHM262229:SHM262237 SRI262229:SRI262237 TBE262229:TBE262237 TLA262229:TLA262237 TUW262229:TUW262237 UES262229:UES262237 UOO262229:UOO262237 UYK262229:UYK262237 VIG262229:VIG262237 VSC262229:VSC262237 WBY262229:WBY262237 WLU262229:WLU262237 WVQ262229:WVQ262237 I327765:I327773 JE327765:JE327773 TA327765:TA327773 ACW327765:ACW327773 AMS327765:AMS327773 AWO327765:AWO327773 BGK327765:BGK327773 BQG327765:BQG327773 CAC327765:CAC327773 CJY327765:CJY327773 CTU327765:CTU327773 DDQ327765:DDQ327773 DNM327765:DNM327773 DXI327765:DXI327773 EHE327765:EHE327773 ERA327765:ERA327773 FAW327765:FAW327773 FKS327765:FKS327773 FUO327765:FUO327773 GEK327765:GEK327773 GOG327765:GOG327773 GYC327765:GYC327773 HHY327765:HHY327773 HRU327765:HRU327773 IBQ327765:IBQ327773 ILM327765:ILM327773 IVI327765:IVI327773 JFE327765:JFE327773 JPA327765:JPA327773 JYW327765:JYW327773 KIS327765:KIS327773 KSO327765:KSO327773 LCK327765:LCK327773 LMG327765:LMG327773 LWC327765:LWC327773 MFY327765:MFY327773 MPU327765:MPU327773 MZQ327765:MZQ327773 NJM327765:NJM327773 NTI327765:NTI327773 ODE327765:ODE327773 ONA327765:ONA327773 OWW327765:OWW327773 PGS327765:PGS327773 PQO327765:PQO327773 QAK327765:QAK327773 QKG327765:QKG327773 QUC327765:QUC327773 RDY327765:RDY327773 RNU327765:RNU327773 RXQ327765:RXQ327773 SHM327765:SHM327773 SRI327765:SRI327773 TBE327765:TBE327773 TLA327765:TLA327773 TUW327765:TUW327773 UES327765:UES327773 UOO327765:UOO327773 UYK327765:UYK327773 VIG327765:VIG327773 VSC327765:VSC327773 WBY327765:WBY327773 WLU327765:WLU327773 WVQ327765:WVQ327773 I393301:I393309 JE393301:JE393309 TA393301:TA393309 ACW393301:ACW393309 AMS393301:AMS393309 AWO393301:AWO393309 BGK393301:BGK393309 BQG393301:BQG393309 CAC393301:CAC393309 CJY393301:CJY393309 CTU393301:CTU393309 DDQ393301:DDQ393309 DNM393301:DNM393309 DXI393301:DXI393309 EHE393301:EHE393309 ERA393301:ERA393309 FAW393301:FAW393309 FKS393301:FKS393309 FUO393301:FUO393309 GEK393301:GEK393309 GOG393301:GOG393309 GYC393301:GYC393309 HHY393301:HHY393309 HRU393301:HRU393309 IBQ393301:IBQ393309 ILM393301:ILM393309 IVI393301:IVI393309 JFE393301:JFE393309 JPA393301:JPA393309 JYW393301:JYW393309 KIS393301:KIS393309 KSO393301:KSO393309 LCK393301:LCK393309 LMG393301:LMG393309 LWC393301:LWC393309 MFY393301:MFY393309 MPU393301:MPU393309 MZQ393301:MZQ393309 NJM393301:NJM393309 NTI393301:NTI393309 ODE393301:ODE393309 ONA393301:ONA393309 OWW393301:OWW393309 PGS393301:PGS393309 PQO393301:PQO393309 QAK393301:QAK393309 QKG393301:QKG393309 QUC393301:QUC393309 RDY393301:RDY393309 RNU393301:RNU393309 RXQ393301:RXQ393309 SHM393301:SHM393309 SRI393301:SRI393309 TBE393301:TBE393309 TLA393301:TLA393309 TUW393301:TUW393309 UES393301:UES393309 UOO393301:UOO393309 UYK393301:UYK393309 VIG393301:VIG393309 VSC393301:VSC393309 WBY393301:WBY393309 WLU393301:WLU393309 WVQ393301:WVQ393309 I458837:I458845 JE458837:JE458845 TA458837:TA458845 ACW458837:ACW458845 AMS458837:AMS458845 AWO458837:AWO458845 BGK458837:BGK458845 BQG458837:BQG458845 CAC458837:CAC458845 CJY458837:CJY458845 CTU458837:CTU458845 DDQ458837:DDQ458845 DNM458837:DNM458845 DXI458837:DXI458845 EHE458837:EHE458845 ERA458837:ERA458845 FAW458837:FAW458845 FKS458837:FKS458845 FUO458837:FUO458845 GEK458837:GEK458845 GOG458837:GOG458845 GYC458837:GYC458845 HHY458837:HHY458845 HRU458837:HRU458845 IBQ458837:IBQ458845 ILM458837:ILM458845 IVI458837:IVI458845 JFE458837:JFE458845 JPA458837:JPA458845 JYW458837:JYW458845 KIS458837:KIS458845 KSO458837:KSO458845 LCK458837:LCK458845 LMG458837:LMG458845 LWC458837:LWC458845 MFY458837:MFY458845 MPU458837:MPU458845 MZQ458837:MZQ458845 NJM458837:NJM458845 NTI458837:NTI458845 ODE458837:ODE458845 ONA458837:ONA458845 OWW458837:OWW458845 PGS458837:PGS458845 PQO458837:PQO458845 QAK458837:QAK458845 QKG458837:QKG458845 QUC458837:QUC458845 RDY458837:RDY458845 RNU458837:RNU458845 RXQ458837:RXQ458845 SHM458837:SHM458845 SRI458837:SRI458845 TBE458837:TBE458845 TLA458837:TLA458845 TUW458837:TUW458845 UES458837:UES458845 UOO458837:UOO458845 UYK458837:UYK458845 VIG458837:VIG458845 VSC458837:VSC458845 WBY458837:WBY458845 WLU458837:WLU458845 WVQ458837:WVQ458845 I524373:I524381 JE524373:JE524381 TA524373:TA524381 ACW524373:ACW524381 AMS524373:AMS524381 AWO524373:AWO524381 BGK524373:BGK524381 BQG524373:BQG524381 CAC524373:CAC524381 CJY524373:CJY524381 CTU524373:CTU524381 DDQ524373:DDQ524381 DNM524373:DNM524381 DXI524373:DXI524381 EHE524373:EHE524381 ERA524373:ERA524381 FAW524373:FAW524381 FKS524373:FKS524381 FUO524373:FUO524381 GEK524373:GEK524381 GOG524373:GOG524381 GYC524373:GYC524381 HHY524373:HHY524381 HRU524373:HRU524381 IBQ524373:IBQ524381 ILM524373:ILM524381 IVI524373:IVI524381 JFE524373:JFE524381 JPA524373:JPA524381 JYW524373:JYW524381 KIS524373:KIS524381 KSO524373:KSO524381 LCK524373:LCK524381 LMG524373:LMG524381 LWC524373:LWC524381 MFY524373:MFY524381 MPU524373:MPU524381 MZQ524373:MZQ524381 NJM524373:NJM524381 NTI524373:NTI524381 ODE524373:ODE524381 ONA524373:ONA524381 OWW524373:OWW524381 PGS524373:PGS524381 PQO524373:PQO524381 QAK524373:QAK524381 QKG524373:QKG524381 QUC524373:QUC524381 RDY524373:RDY524381 RNU524373:RNU524381 RXQ524373:RXQ524381 SHM524373:SHM524381 SRI524373:SRI524381 TBE524373:TBE524381 TLA524373:TLA524381 TUW524373:TUW524381 UES524373:UES524381 UOO524373:UOO524381 UYK524373:UYK524381 VIG524373:VIG524381 VSC524373:VSC524381 WBY524373:WBY524381 WLU524373:WLU524381 WVQ524373:WVQ524381 I589909:I589917 JE589909:JE589917 TA589909:TA589917 ACW589909:ACW589917 AMS589909:AMS589917 AWO589909:AWO589917 BGK589909:BGK589917 BQG589909:BQG589917 CAC589909:CAC589917 CJY589909:CJY589917 CTU589909:CTU589917 DDQ589909:DDQ589917 DNM589909:DNM589917 DXI589909:DXI589917 EHE589909:EHE589917 ERA589909:ERA589917 FAW589909:FAW589917 FKS589909:FKS589917 FUO589909:FUO589917 GEK589909:GEK589917 GOG589909:GOG589917 GYC589909:GYC589917 HHY589909:HHY589917 HRU589909:HRU589917 IBQ589909:IBQ589917 ILM589909:ILM589917 IVI589909:IVI589917 JFE589909:JFE589917 JPA589909:JPA589917 JYW589909:JYW589917 KIS589909:KIS589917 KSO589909:KSO589917 LCK589909:LCK589917 LMG589909:LMG589917 LWC589909:LWC589917 MFY589909:MFY589917 MPU589909:MPU589917 MZQ589909:MZQ589917 NJM589909:NJM589917 NTI589909:NTI589917 ODE589909:ODE589917 ONA589909:ONA589917 OWW589909:OWW589917 PGS589909:PGS589917 PQO589909:PQO589917 QAK589909:QAK589917 QKG589909:QKG589917 QUC589909:QUC589917 RDY589909:RDY589917 RNU589909:RNU589917 RXQ589909:RXQ589917 SHM589909:SHM589917 SRI589909:SRI589917 TBE589909:TBE589917 TLA589909:TLA589917 TUW589909:TUW589917 UES589909:UES589917 UOO589909:UOO589917 UYK589909:UYK589917 VIG589909:VIG589917 VSC589909:VSC589917 WBY589909:WBY589917 WLU589909:WLU589917 WVQ589909:WVQ589917 I655445:I655453 JE655445:JE655453 TA655445:TA655453 ACW655445:ACW655453 AMS655445:AMS655453 AWO655445:AWO655453 BGK655445:BGK655453 BQG655445:BQG655453 CAC655445:CAC655453 CJY655445:CJY655453 CTU655445:CTU655453 DDQ655445:DDQ655453 DNM655445:DNM655453 DXI655445:DXI655453 EHE655445:EHE655453 ERA655445:ERA655453 FAW655445:FAW655453 FKS655445:FKS655453 FUO655445:FUO655453 GEK655445:GEK655453 GOG655445:GOG655453 GYC655445:GYC655453 HHY655445:HHY655453 HRU655445:HRU655453 IBQ655445:IBQ655453 ILM655445:ILM655453 IVI655445:IVI655453 JFE655445:JFE655453 JPA655445:JPA655453 JYW655445:JYW655453 KIS655445:KIS655453 KSO655445:KSO655453 LCK655445:LCK655453 LMG655445:LMG655453 LWC655445:LWC655453 MFY655445:MFY655453 MPU655445:MPU655453 MZQ655445:MZQ655453 NJM655445:NJM655453 NTI655445:NTI655453 ODE655445:ODE655453 ONA655445:ONA655453 OWW655445:OWW655453 PGS655445:PGS655453 PQO655445:PQO655453 QAK655445:QAK655453 QKG655445:QKG655453 QUC655445:QUC655453 RDY655445:RDY655453 RNU655445:RNU655453 RXQ655445:RXQ655453 SHM655445:SHM655453 SRI655445:SRI655453 TBE655445:TBE655453 TLA655445:TLA655453 TUW655445:TUW655453 UES655445:UES655453 UOO655445:UOO655453 UYK655445:UYK655453 VIG655445:VIG655453 VSC655445:VSC655453 WBY655445:WBY655453 WLU655445:WLU655453 WVQ655445:WVQ655453 I720981:I720989 JE720981:JE720989 TA720981:TA720989 ACW720981:ACW720989 AMS720981:AMS720989 AWO720981:AWO720989 BGK720981:BGK720989 BQG720981:BQG720989 CAC720981:CAC720989 CJY720981:CJY720989 CTU720981:CTU720989 DDQ720981:DDQ720989 DNM720981:DNM720989 DXI720981:DXI720989 EHE720981:EHE720989 ERA720981:ERA720989 FAW720981:FAW720989 FKS720981:FKS720989 FUO720981:FUO720989 GEK720981:GEK720989 GOG720981:GOG720989 GYC720981:GYC720989 HHY720981:HHY720989 HRU720981:HRU720989 IBQ720981:IBQ720989 ILM720981:ILM720989 IVI720981:IVI720989 JFE720981:JFE720989 JPA720981:JPA720989 JYW720981:JYW720989 KIS720981:KIS720989 KSO720981:KSO720989 LCK720981:LCK720989 LMG720981:LMG720989 LWC720981:LWC720989 MFY720981:MFY720989 MPU720981:MPU720989 MZQ720981:MZQ720989 NJM720981:NJM720989 NTI720981:NTI720989 ODE720981:ODE720989 ONA720981:ONA720989 OWW720981:OWW720989 PGS720981:PGS720989 PQO720981:PQO720989 QAK720981:QAK720989 QKG720981:QKG720989 QUC720981:QUC720989 RDY720981:RDY720989 RNU720981:RNU720989 RXQ720981:RXQ720989 SHM720981:SHM720989 SRI720981:SRI720989 TBE720981:TBE720989 TLA720981:TLA720989 TUW720981:TUW720989 UES720981:UES720989 UOO720981:UOO720989 UYK720981:UYK720989 VIG720981:VIG720989 VSC720981:VSC720989 WBY720981:WBY720989 WLU720981:WLU720989 WVQ720981:WVQ720989 I786517:I786525 JE786517:JE786525 TA786517:TA786525 ACW786517:ACW786525 AMS786517:AMS786525 AWO786517:AWO786525 BGK786517:BGK786525 BQG786517:BQG786525 CAC786517:CAC786525 CJY786517:CJY786525 CTU786517:CTU786525 DDQ786517:DDQ786525 DNM786517:DNM786525 DXI786517:DXI786525 EHE786517:EHE786525 ERA786517:ERA786525 FAW786517:FAW786525 FKS786517:FKS786525 FUO786517:FUO786525 GEK786517:GEK786525 GOG786517:GOG786525 GYC786517:GYC786525 HHY786517:HHY786525 HRU786517:HRU786525 IBQ786517:IBQ786525 ILM786517:ILM786525 IVI786517:IVI786525 JFE786517:JFE786525 JPA786517:JPA786525 JYW786517:JYW786525 KIS786517:KIS786525 KSO786517:KSO786525 LCK786517:LCK786525 LMG786517:LMG786525 LWC786517:LWC786525 MFY786517:MFY786525 MPU786517:MPU786525 MZQ786517:MZQ786525 NJM786517:NJM786525 NTI786517:NTI786525 ODE786517:ODE786525 ONA786517:ONA786525 OWW786517:OWW786525 PGS786517:PGS786525 PQO786517:PQO786525 QAK786517:QAK786525 QKG786517:QKG786525 QUC786517:QUC786525 RDY786517:RDY786525 RNU786517:RNU786525 RXQ786517:RXQ786525 SHM786517:SHM786525 SRI786517:SRI786525 TBE786517:TBE786525 TLA786517:TLA786525 TUW786517:TUW786525 UES786517:UES786525 UOO786517:UOO786525 UYK786517:UYK786525 VIG786517:VIG786525 VSC786517:VSC786525 WBY786517:WBY786525 WLU786517:WLU786525 WVQ786517:WVQ786525 I852053:I852061 JE852053:JE852061 TA852053:TA852061 ACW852053:ACW852061 AMS852053:AMS852061 AWO852053:AWO852061 BGK852053:BGK852061 BQG852053:BQG852061 CAC852053:CAC852061 CJY852053:CJY852061 CTU852053:CTU852061 DDQ852053:DDQ852061 DNM852053:DNM852061 DXI852053:DXI852061 EHE852053:EHE852061 ERA852053:ERA852061 FAW852053:FAW852061 FKS852053:FKS852061 FUO852053:FUO852061 GEK852053:GEK852061 GOG852053:GOG852061 GYC852053:GYC852061 HHY852053:HHY852061 HRU852053:HRU852061 IBQ852053:IBQ852061 ILM852053:ILM852061 IVI852053:IVI852061 JFE852053:JFE852061 JPA852053:JPA852061 JYW852053:JYW852061 KIS852053:KIS852061 KSO852053:KSO852061 LCK852053:LCK852061 LMG852053:LMG852061 LWC852053:LWC852061 MFY852053:MFY852061 MPU852053:MPU852061 MZQ852053:MZQ852061 NJM852053:NJM852061 NTI852053:NTI852061 ODE852053:ODE852061 ONA852053:ONA852061 OWW852053:OWW852061 PGS852053:PGS852061 PQO852053:PQO852061 QAK852053:QAK852061 QKG852053:QKG852061 QUC852053:QUC852061 RDY852053:RDY852061 RNU852053:RNU852061 RXQ852053:RXQ852061 SHM852053:SHM852061 SRI852053:SRI852061 TBE852053:TBE852061 TLA852053:TLA852061 TUW852053:TUW852061 UES852053:UES852061 UOO852053:UOO852061 UYK852053:UYK852061 VIG852053:VIG852061 VSC852053:VSC852061 WBY852053:WBY852061 WLU852053:WLU852061 WVQ852053:WVQ852061 I917589:I917597 JE917589:JE917597 TA917589:TA917597 ACW917589:ACW917597 AMS917589:AMS917597 AWO917589:AWO917597 BGK917589:BGK917597 BQG917589:BQG917597 CAC917589:CAC917597 CJY917589:CJY917597 CTU917589:CTU917597 DDQ917589:DDQ917597 DNM917589:DNM917597 DXI917589:DXI917597 EHE917589:EHE917597 ERA917589:ERA917597 FAW917589:FAW917597 FKS917589:FKS917597 FUO917589:FUO917597 GEK917589:GEK917597 GOG917589:GOG917597 GYC917589:GYC917597 HHY917589:HHY917597 HRU917589:HRU917597 IBQ917589:IBQ917597 ILM917589:ILM917597 IVI917589:IVI917597 JFE917589:JFE917597 JPA917589:JPA917597 JYW917589:JYW917597 KIS917589:KIS917597 KSO917589:KSO917597 LCK917589:LCK917597 LMG917589:LMG917597 LWC917589:LWC917597 MFY917589:MFY917597 MPU917589:MPU917597 MZQ917589:MZQ917597 NJM917589:NJM917597 NTI917589:NTI917597 ODE917589:ODE917597 ONA917589:ONA917597 OWW917589:OWW917597 PGS917589:PGS917597 PQO917589:PQO917597 QAK917589:QAK917597 QKG917589:QKG917597 QUC917589:QUC917597 RDY917589:RDY917597 RNU917589:RNU917597 RXQ917589:RXQ917597 SHM917589:SHM917597 SRI917589:SRI917597 TBE917589:TBE917597 TLA917589:TLA917597 TUW917589:TUW917597 UES917589:UES917597 UOO917589:UOO917597 UYK917589:UYK917597 VIG917589:VIG917597 VSC917589:VSC917597 WBY917589:WBY917597 WLU917589:WLU917597 WVQ917589:WVQ917597 I983125:I983133 JE983125:JE983133 TA983125:TA983133 ACW983125:ACW983133 AMS983125:AMS983133 AWO983125:AWO983133 BGK983125:BGK983133 BQG983125:BQG983133 CAC983125:CAC983133 CJY983125:CJY983133 CTU983125:CTU983133 DDQ983125:DDQ983133 DNM983125:DNM983133 DXI983125:DXI983133 EHE983125:EHE983133 ERA983125:ERA983133 FAW983125:FAW983133 FKS983125:FKS983133 FUO983125:FUO983133 GEK983125:GEK983133 GOG983125:GOG983133 GYC983125:GYC983133 HHY983125:HHY983133 HRU983125:HRU983133 IBQ983125:IBQ983133 ILM983125:ILM983133 IVI983125:IVI983133 JFE983125:JFE983133 JPA983125:JPA983133 JYW983125:JYW983133 KIS983125:KIS983133 KSO983125:KSO983133 LCK983125:LCK983133 LMG983125:LMG983133 LWC983125:LWC983133 MFY983125:MFY983133 MPU983125:MPU983133 MZQ983125:MZQ983133 NJM983125:NJM983133 NTI983125:NTI983133 ODE983125:ODE983133 ONA983125:ONA983133 OWW983125:OWW983133 PGS983125:PGS983133 PQO983125:PQO983133 QAK983125:QAK983133 QKG983125:QKG983133 QUC983125:QUC983133 RDY983125:RDY983133 RNU983125:RNU983133 RXQ983125:RXQ983133 SHM983125:SHM983133 SRI983125:SRI983133 TBE983125:TBE983133 TLA983125:TLA983133 TUW983125:TUW983133 UES983125:UES983133 UOO983125:UOO983133 UYK983125:UYK983133 VIG983125:VIG983133 VSC983125:VSC983133 WBY983125:WBY983133 WLU983125:WLU983133 WVQ983125:WVQ983133 I96:I105 JE96:JE105 TA96:TA105 ACW96:ACW105 AMS96:AMS105 AWO96:AWO105 BGK96:BGK105 BQG96:BQG105 CAC96:CAC105 CJY96:CJY105 CTU96:CTU105 DDQ96:DDQ105 DNM96:DNM105 DXI96:DXI105 EHE96:EHE105 ERA96:ERA105 FAW96:FAW105 FKS96:FKS105 FUO96:FUO105 GEK96:GEK105 GOG96:GOG105 GYC96:GYC105 HHY96:HHY105 HRU96:HRU105 IBQ96:IBQ105 ILM96:ILM105 IVI96:IVI105 JFE96:JFE105 JPA96:JPA105 JYW96:JYW105 KIS96:KIS105 KSO96:KSO105 LCK96:LCK105 LMG96:LMG105 LWC96:LWC105 MFY96:MFY105 MPU96:MPU105 MZQ96:MZQ105 NJM96:NJM105 NTI96:NTI105 ODE96:ODE105 ONA96:ONA105 OWW96:OWW105 PGS96:PGS105 PQO96:PQO105 QAK96:QAK105 QKG96:QKG105 QUC96:QUC105 RDY96:RDY105 RNU96:RNU105 RXQ96:RXQ105 SHM96:SHM105 SRI96:SRI105 TBE96:TBE105 TLA96:TLA105 TUW96:TUW105 UES96:UES105 UOO96:UOO105 UYK96:UYK105 VIG96:VIG105 VSC96:VSC105 WBY96:WBY105 WLU96:WLU105 WVQ96:WVQ105 I65632:I65641 JE65632:JE65641 TA65632:TA65641 ACW65632:ACW65641 AMS65632:AMS65641 AWO65632:AWO65641 BGK65632:BGK65641 BQG65632:BQG65641 CAC65632:CAC65641 CJY65632:CJY65641 CTU65632:CTU65641 DDQ65632:DDQ65641 DNM65632:DNM65641 DXI65632:DXI65641 EHE65632:EHE65641 ERA65632:ERA65641 FAW65632:FAW65641 FKS65632:FKS65641 FUO65632:FUO65641 GEK65632:GEK65641 GOG65632:GOG65641 GYC65632:GYC65641 HHY65632:HHY65641 HRU65632:HRU65641 IBQ65632:IBQ65641 ILM65632:ILM65641 IVI65632:IVI65641 JFE65632:JFE65641 JPA65632:JPA65641 JYW65632:JYW65641 KIS65632:KIS65641 KSO65632:KSO65641 LCK65632:LCK65641 LMG65632:LMG65641 LWC65632:LWC65641 MFY65632:MFY65641 MPU65632:MPU65641 MZQ65632:MZQ65641 NJM65632:NJM65641 NTI65632:NTI65641 ODE65632:ODE65641 ONA65632:ONA65641 OWW65632:OWW65641 PGS65632:PGS65641 PQO65632:PQO65641 QAK65632:QAK65641 QKG65632:QKG65641 QUC65632:QUC65641 RDY65632:RDY65641 RNU65632:RNU65641 RXQ65632:RXQ65641 SHM65632:SHM65641 SRI65632:SRI65641 TBE65632:TBE65641 TLA65632:TLA65641 TUW65632:TUW65641 UES65632:UES65641 UOO65632:UOO65641 UYK65632:UYK65641 VIG65632:VIG65641 VSC65632:VSC65641 WBY65632:WBY65641 WLU65632:WLU65641 WVQ65632:WVQ65641 I131168:I131177 JE131168:JE131177 TA131168:TA131177 ACW131168:ACW131177 AMS131168:AMS131177 AWO131168:AWO131177 BGK131168:BGK131177 BQG131168:BQG131177 CAC131168:CAC131177 CJY131168:CJY131177 CTU131168:CTU131177 DDQ131168:DDQ131177 DNM131168:DNM131177 DXI131168:DXI131177 EHE131168:EHE131177 ERA131168:ERA131177 FAW131168:FAW131177 FKS131168:FKS131177 FUO131168:FUO131177 GEK131168:GEK131177 GOG131168:GOG131177 GYC131168:GYC131177 HHY131168:HHY131177 HRU131168:HRU131177 IBQ131168:IBQ131177 ILM131168:ILM131177 IVI131168:IVI131177 JFE131168:JFE131177 JPA131168:JPA131177 JYW131168:JYW131177 KIS131168:KIS131177 KSO131168:KSO131177 LCK131168:LCK131177 LMG131168:LMG131177 LWC131168:LWC131177 MFY131168:MFY131177 MPU131168:MPU131177 MZQ131168:MZQ131177 NJM131168:NJM131177 NTI131168:NTI131177 ODE131168:ODE131177 ONA131168:ONA131177 OWW131168:OWW131177 PGS131168:PGS131177 PQO131168:PQO131177 QAK131168:QAK131177 QKG131168:QKG131177 QUC131168:QUC131177 RDY131168:RDY131177 RNU131168:RNU131177 RXQ131168:RXQ131177 SHM131168:SHM131177 SRI131168:SRI131177 TBE131168:TBE131177 TLA131168:TLA131177 TUW131168:TUW131177 UES131168:UES131177 UOO131168:UOO131177 UYK131168:UYK131177 VIG131168:VIG131177 VSC131168:VSC131177 WBY131168:WBY131177 WLU131168:WLU131177 WVQ131168:WVQ131177 I196704:I196713 JE196704:JE196713 TA196704:TA196713 ACW196704:ACW196713 AMS196704:AMS196713 AWO196704:AWO196713 BGK196704:BGK196713 BQG196704:BQG196713 CAC196704:CAC196713 CJY196704:CJY196713 CTU196704:CTU196713 DDQ196704:DDQ196713 DNM196704:DNM196713 DXI196704:DXI196713 EHE196704:EHE196713 ERA196704:ERA196713 FAW196704:FAW196713 FKS196704:FKS196713 FUO196704:FUO196713 GEK196704:GEK196713 GOG196704:GOG196713 GYC196704:GYC196713 HHY196704:HHY196713 HRU196704:HRU196713 IBQ196704:IBQ196713 ILM196704:ILM196713 IVI196704:IVI196713 JFE196704:JFE196713 JPA196704:JPA196713 JYW196704:JYW196713 KIS196704:KIS196713 KSO196704:KSO196713 LCK196704:LCK196713 LMG196704:LMG196713 LWC196704:LWC196713 MFY196704:MFY196713 MPU196704:MPU196713 MZQ196704:MZQ196713 NJM196704:NJM196713 NTI196704:NTI196713 ODE196704:ODE196713 ONA196704:ONA196713 OWW196704:OWW196713 PGS196704:PGS196713 PQO196704:PQO196713 QAK196704:QAK196713 QKG196704:QKG196713 QUC196704:QUC196713 RDY196704:RDY196713 RNU196704:RNU196713 RXQ196704:RXQ196713 SHM196704:SHM196713 SRI196704:SRI196713 TBE196704:TBE196713 TLA196704:TLA196713 TUW196704:TUW196713 UES196704:UES196713 UOO196704:UOO196713 UYK196704:UYK196713 VIG196704:VIG196713 VSC196704:VSC196713 WBY196704:WBY196713 WLU196704:WLU196713 WVQ196704:WVQ196713 I262240:I262249 JE262240:JE262249 TA262240:TA262249 ACW262240:ACW262249 AMS262240:AMS262249 AWO262240:AWO262249 BGK262240:BGK262249 BQG262240:BQG262249 CAC262240:CAC262249 CJY262240:CJY262249 CTU262240:CTU262249 DDQ262240:DDQ262249 DNM262240:DNM262249 DXI262240:DXI262249 EHE262240:EHE262249 ERA262240:ERA262249 FAW262240:FAW262249 FKS262240:FKS262249 FUO262240:FUO262249 GEK262240:GEK262249 GOG262240:GOG262249 GYC262240:GYC262249 HHY262240:HHY262249 HRU262240:HRU262249 IBQ262240:IBQ262249 ILM262240:ILM262249 IVI262240:IVI262249 JFE262240:JFE262249 JPA262240:JPA262249 JYW262240:JYW262249 KIS262240:KIS262249 KSO262240:KSO262249 LCK262240:LCK262249 LMG262240:LMG262249 LWC262240:LWC262249 MFY262240:MFY262249 MPU262240:MPU262249 MZQ262240:MZQ262249 NJM262240:NJM262249 NTI262240:NTI262249 ODE262240:ODE262249 ONA262240:ONA262249 OWW262240:OWW262249 PGS262240:PGS262249 PQO262240:PQO262249 QAK262240:QAK262249 QKG262240:QKG262249 QUC262240:QUC262249 RDY262240:RDY262249 RNU262240:RNU262249 RXQ262240:RXQ262249 SHM262240:SHM262249 SRI262240:SRI262249 TBE262240:TBE262249 TLA262240:TLA262249 TUW262240:TUW262249 UES262240:UES262249 UOO262240:UOO262249 UYK262240:UYK262249 VIG262240:VIG262249 VSC262240:VSC262249 WBY262240:WBY262249 WLU262240:WLU262249 WVQ262240:WVQ262249 I327776:I327785 JE327776:JE327785 TA327776:TA327785 ACW327776:ACW327785 AMS327776:AMS327785 AWO327776:AWO327785 BGK327776:BGK327785 BQG327776:BQG327785 CAC327776:CAC327785 CJY327776:CJY327785 CTU327776:CTU327785 DDQ327776:DDQ327785 DNM327776:DNM327785 DXI327776:DXI327785 EHE327776:EHE327785 ERA327776:ERA327785 FAW327776:FAW327785 FKS327776:FKS327785 FUO327776:FUO327785 GEK327776:GEK327785 GOG327776:GOG327785 GYC327776:GYC327785 HHY327776:HHY327785 HRU327776:HRU327785 IBQ327776:IBQ327785 ILM327776:ILM327785 IVI327776:IVI327785 JFE327776:JFE327785 JPA327776:JPA327785 JYW327776:JYW327785 KIS327776:KIS327785 KSO327776:KSO327785 LCK327776:LCK327785 LMG327776:LMG327785 LWC327776:LWC327785 MFY327776:MFY327785 MPU327776:MPU327785 MZQ327776:MZQ327785 NJM327776:NJM327785 NTI327776:NTI327785 ODE327776:ODE327785 ONA327776:ONA327785 OWW327776:OWW327785 PGS327776:PGS327785 PQO327776:PQO327785 QAK327776:QAK327785 QKG327776:QKG327785 QUC327776:QUC327785 RDY327776:RDY327785 RNU327776:RNU327785 RXQ327776:RXQ327785 SHM327776:SHM327785 SRI327776:SRI327785 TBE327776:TBE327785 TLA327776:TLA327785 TUW327776:TUW327785 UES327776:UES327785 UOO327776:UOO327785 UYK327776:UYK327785 VIG327776:VIG327785 VSC327776:VSC327785 WBY327776:WBY327785 WLU327776:WLU327785 WVQ327776:WVQ327785 I393312:I393321 JE393312:JE393321 TA393312:TA393321 ACW393312:ACW393321 AMS393312:AMS393321 AWO393312:AWO393321 BGK393312:BGK393321 BQG393312:BQG393321 CAC393312:CAC393321 CJY393312:CJY393321 CTU393312:CTU393321 DDQ393312:DDQ393321 DNM393312:DNM393321 DXI393312:DXI393321 EHE393312:EHE393321 ERA393312:ERA393321 FAW393312:FAW393321 FKS393312:FKS393321 FUO393312:FUO393321 GEK393312:GEK393321 GOG393312:GOG393321 GYC393312:GYC393321 HHY393312:HHY393321 HRU393312:HRU393321 IBQ393312:IBQ393321 ILM393312:ILM393321 IVI393312:IVI393321 JFE393312:JFE393321 JPA393312:JPA393321 JYW393312:JYW393321 KIS393312:KIS393321 KSO393312:KSO393321 LCK393312:LCK393321 LMG393312:LMG393321 LWC393312:LWC393321 MFY393312:MFY393321 MPU393312:MPU393321 MZQ393312:MZQ393321 NJM393312:NJM393321 NTI393312:NTI393321 ODE393312:ODE393321 ONA393312:ONA393321 OWW393312:OWW393321 PGS393312:PGS393321 PQO393312:PQO393321 QAK393312:QAK393321 QKG393312:QKG393321 QUC393312:QUC393321 RDY393312:RDY393321 RNU393312:RNU393321 RXQ393312:RXQ393321 SHM393312:SHM393321 SRI393312:SRI393321 TBE393312:TBE393321 TLA393312:TLA393321 TUW393312:TUW393321 UES393312:UES393321 UOO393312:UOO393321 UYK393312:UYK393321 VIG393312:VIG393321 VSC393312:VSC393321 WBY393312:WBY393321 WLU393312:WLU393321 WVQ393312:WVQ393321 I458848:I458857 JE458848:JE458857 TA458848:TA458857 ACW458848:ACW458857 AMS458848:AMS458857 AWO458848:AWO458857 BGK458848:BGK458857 BQG458848:BQG458857 CAC458848:CAC458857 CJY458848:CJY458857 CTU458848:CTU458857 DDQ458848:DDQ458857 DNM458848:DNM458857 DXI458848:DXI458857 EHE458848:EHE458857 ERA458848:ERA458857 FAW458848:FAW458857 FKS458848:FKS458857 FUO458848:FUO458857 GEK458848:GEK458857 GOG458848:GOG458857 GYC458848:GYC458857 HHY458848:HHY458857 HRU458848:HRU458857 IBQ458848:IBQ458857 ILM458848:ILM458857 IVI458848:IVI458857 JFE458848:JFE458857 JPA458848:JPA458857 JYW458848:JYW458857 KIS458848:KIS458857 KSO458848:KSO458857 LCK458848:LCK458857 LMG458848:LMG458857 LWC458848:LWC458857 MFY458848:MFY458857 MPU458848:MPU458857 MZQ458848:MZQ458857 NJM458848:NJM458857 NTI458848:NTI458857 ODE458848:ODE458857 ONA458848:ONA458857 OWW458848:OWW458857 PGS458848:PGS458857 PQO458848:PQO458857 QAK458848:QAK458857 QKG458848:QKG458857 QUC458848:QUC458857 RDY458848:RDY458857 RNU458848:RNU458857 RXQ458848:RXQ458857 SHM458848:SHM458857 SRI458848:SRI458857 TBE458848:TBE458857 TLA458848:TLA458857 TUW458848:TUW458857 UES458848:UES458857 UOO458848:UOO458857 UYK458848:UYK458857 VIG458848:VIG458857 VSC458848:VSC458857 WBY458848:WBY458857 WLU458848:WLU458857 WVQ458848:WVQ458857 I524384:I524393 JE524384:JE524393 TA524384:TA524393 ACW524384:ACW524393 AMS524384:AMS524393 AWO524384:AWO524393 BGK524384:BGK524393 BQG524384:BQG524393 CAC524384:CAC524393 CJY524384:CJY524393 CTU524384:CTU524393 DDQ524384:DDQ524393 DNM524384:DNM524393 DXI524384:DXI524393 EHE524384:EHE524393 ERA524384:ERA524393 FAW524384:FAW524393 FKS524384:FKS524393 FUO524384:FUO524393 GEK524384:GEK524393 GOG524384:GOG524393 GYC524384:GYC524393 HHY524384:HHY524393 HRU524384:HRU524393 IBQ524384:IBQ524393 ILM524384:ILM524393 IVI524384:IVI524393 JFE524384:JFE524393 JPA524384:JPA524393 JYW524384:JYW524393 KIS524384:KIS524393 KSO524384:KSO524393 LCK524384:LCK524393 LMG524384:LMG524393 LWC524384:LWC524393 MFY524384:MFY524393 MPU524384:MPU524393 MZQ524384:MZQ524393 NJM524384:NJM524393 NTI524384:NTI524393 ODE524384:ODE524393 ONA524384:ONA524393 OWW524384:OWW524393 PGS524384:PGS524393 PQO524384:PQO524393 QAK524384:QAK524393 QKG524384:QKG524393 QUC524384:QUC524393 RDY524384:RDY524393 RNU524384:RNU524393 RXQ524384:RXQ524393 SHM524384:SHM524393 SRI524384:SRI524393 TBE524384:TBE524393 TLA524384:TLA524393 TUW524384:TUW524393 UES524384:UES524393 UOO524384:UOO524393 UYK524384:UYK524393 VIG524384:VIG524393 VSC524384:VSC524393 WBY524384:WBY524393 WLU524384:WLU524393 WVQ524384:WVQ524393 I589920:I589929 JE589920:JE589929 TA589920:TA589929 ACW589920:ACW589929 AMS589920:AMS589929 AWO589920:AWO589929 BGK589920:BGK589929 BQG589920:BQG589929 CAC589920:CAC589929 CJY589920:CJY589929 CTU589920:CTU589929 DDQ589920:DDQ589929 DNM589920:DNM589929 DXI589920:DXI589929 EHE589920:EHE589929 ERA589920:ERA589929 FAW589920:FAW589929 FKS589920:FKS589929 FUO589920:FUO589929 GEK589920:GEK589929 GOG589920:GOG589929 GYC589920:GYC589929 HHY589920:HHY589929 HRU589920:HRU589929 IBQ589920:IBQ589929 ILM589920:ILM589929 IVI589920:IVI589929 JFE589920:JFE589929 JPA589920:JPA589929 JYW589920:JYW589929 KIS589920:KIS589929 KSO589920:KSO589929 LCK589920:LCK589929 LMG589920:LMG589929 LWC589920:LWC589929 MFY589920:MFY589929 MPU589920:MPU589929 MZQ589920:MZQ589929 NJM589920:NJM589929 NTI589920:NTI589929 ODE589920:ODE589929 ONA589920:ONA589929 OWW589920:OWW589929 PGS589920:PGS589929 PQO589920:PQO589929 QAK589920:QAK589929 QKG589920:QKG589929 QUC589920:QUC589929 RDY589920:RDY589929 RNU589920:RNU589929 RXQ589920:RXQ589929 SHM589920:SHM589929 SRI589920:SRI589929 TBE589920:TBE589929 TLA589920:TLA589929 TUW589920:TUW589929 UES589920:UES589929 UOO589920:UOO589929 UYK589920:UYK589929 VIG589920:VIG589929 VSC589920:VSC589929 WBY589920:WBY589929 WLU589920:WLU589929 WVQ589920:WVQ589929 I655456:I655465 JE655456:JE655465 TA655456:TA655465 ACW655456:ACW655465 AMS655456:AMS655465 AWO655456:AWO655465 BGK655456:BGK655465 BQG655456:BQG655465 CAC655456:CAC655465 CJY655456:CJY655465 CTU655456:CTU655465 DDQ655456:DDQ655465 DNM655456:DNM655465 DXI655456:DXI655465 EHE655456:EHE655465 ERA655456:ERA655465 FAW655456:FAW655465 FKS655456:FKS655465 FUO655456:FUO655465 GEK655456:GEK655465 GOG655456:GOG655465 GYC655456:GYC655465 HHY655456:HHY655465 HRU655456:HRU655465 IBQ655456:IBQ655465 ILM655456:ILM655465 IVI655456:IVI655465 JFE655456:JFE655465 JPA655456:JPA655465 JYW655456:JYW655465 KIS655456:KIS655465 KSO655456:KSO655465 LCK655456:LCK655465 LMG655456:LMG655465 LWC655456:LWC655465 MFY655456:MFY655465 MPU655456:MPU655465 MZQ655456:MZQ655465 NJM655456:NJM655465 NTI655456:NTI655465 ODE655456:ODE655465 ONA655456:ONA655465 OWW655456:OWW655465 PGS655456:PGS655465 PQO655456:PQO655465 QAK655456:QAK655465 QKG655456:QKG655465 QUC655456:QUC655465 RDY655456:RDY655465 RNU655456:RNU655465 RXQ655456:RXQ655465 SHM655456:SHM655465 SRI655456:SRI655465 TBE655456:TBE655465 TLA655456:TLA655465 TUW655456:TUW655465 UES655456:UES655465 UOO655456:UOO655465 UYK655456:UYK655465 VIG655456:VIG655465 VSC655456:VSC655465 WBY655456:WBY655465 WLU655456:WLU655465 WVQ655456:WVQ655465 I720992:I721001 JE720992:JE721001 TA720992:TA721001 ACW720992:ACW721001 AMS720992:AMS721001 AWO720992:AWO721001 BGK720992:BGK721001 BQG720992:BQG721001 CAC720992:CAC721001 CJY720992:CJY721001 CTU720992:CTU721001 DDQ720992:DDQ721001 DNM720992:DNM721001 DXI720992:DXI721001 EHE720992:EHE721001 ERA720992:ERA721001 FAW720992:FAW721001 FKS720992:FKS721001 FUO720992:FUO721001 GEK720992:GEK721001 GOG720992:GOG721001 GYC720992:GYC721001 HHY720992:HHY721001 HRU720992:HRU721001 IBQ720992:IBQ721001 ILM720992:ILM721001 IVI720992:IVI721001 JFE720992:JFE721001 JPA720992:JPA721001 JYW720992:JYW721001 KIS720992:KIS721001 KSO720992:KSO721001 LCK720992:LCK721001 LMG720992:LMG721001 LWC720992:LWC721001 MFY720992:MFY721001 MPU720992:MPU721001 MZQ720992:MZQ721001 NJM720992:NJM721001 NTI720992:NTI721001 ODE720992:ODE721001 ONA720992:ONA721001 OWW720992:OWW721001 PGS720992:PGS721001 PQO720992:PQO721001 QAK720992:QAK721001 QKG720992:QKG721001 QUC720992:QUC721001 RDY720992:RDY721001 RNU720992:RNU721001 RXQ720992:RXQ721001 SHM720992:SHM721001 SRI720992:SRI721001 TBE720992:TBE721001 TLA720992:TLA721001 TUW720992:TUW721001 UES720992:UES721001 UOO720992:UOO721001 UYK720992:UYK721001 VIG720992:VIG721001 VSC720992:VSC721001 WBY720992:WBY721001 WLU720992:WLU721001 WVQ720992:WVQ721001 I786528:I786537 JE786528:JE786537 TA786528:TA786537 ACW786528:ACW786537 AMS786528:AMS786537 AWO786528:AWO786537 BGK786528:BGK786537 BQG786528:BQG786537 CAC786528:CAC786537 CJY786528:CJY786537 CTU786528:CTU786537 DDQ786528:DDQ786537 DNM786528:DNM786537 DXI786528:DXI786537 EHE786528:EHE786537 ERA786528:ERA786537 FAW786528:FAW786537 FKS786528:FKS786537 FUO786528:FUO786537 GEK786528:GEK786537 GOG786528:GOG786537 GYC786528:GYC786537 HHY786528:HHY786537 HRU786528:HRU786537 IBQ786528:IBQ786537 ILM786528:ILM786537 IVI786528:IVI786537 JFE786528:JFE786537 JPA786528:JPA786537 JYW786528:JYW786537 KIS786528:KIS786537 KSO786528:KSO786537 LCK786528:LCK786537 LMG786528:LMG786537 LWC786528:LWC786537 MFY786528:MFY786537 MPU786528:MPU786537 MZQ786528:MZQ786537 NJM786528:NJM786537 NTI786528:NTI786537 ODE786528:ODE786537 ONA786528:ONA786537 OWW786528:OWW786537 PGS786528:PGS786537 PQO786528:PQO786537 QAK786528:QAK786537 QKG786528:QKG786537 QUC786528:QUC786537 RDY786528:RDY786537 RNU786528:RNU786537 RXQ786528:RXQ786537 SHM786528:SHM786537 SRI786528:SRI786537 TBE786528:TBE786537 TLA786528:TLA786537 TUW786528:TUW786537 UES786528:UES786537 UOO786528:UOO786537 UYK786528:UYK786537 VIG786528:VIG786537 VSC786528:VSC786537 WBY786528:WBY786537 WLU786528:WLU786537 WVQ786528:WVQ786537 I852064:I852073 JE852064:JE852073 TA852064:TA852073 ACW852064:ACW852073 AMS852064:AMS852073 AWO852064:AWO852073 BGK852064:BGK852073 BQG852064:BQG852073 CAC852064:CAC852073 CJY852064:CJY852073 CTU852064:CTU852073 DDQ852064:DDQ852073 DNM852064:DNM852073 DXI852064:DXI852073 EHE852064:EHE852073 ERA852064:ERA852073 FAW852064:FAW852073 FKS852064:FKS852073 FUO852064:FUO852073 GEK852064:GEK852073 GOG852064:GOG852073 GYC852064:GYC852073 HHY852064:HHY852073 HRU852064:HRU852073 IBQ852064:IBQ852073 ILM852064:ILM852073 IVI852064:IVI852073 JFE852064:JFE852073 JPA852064:JPA852073 JYW852064:JYW852073 KIS852064:KIS852073 KSO852064:KSO852073 LCK852064:LCK852073 LMG852064:LMG852073 LWC852064:LWC852073 MFY852064:MFY852073 MPU852064:MPU852073 MZQ852064:MZQ852073 NJM852064:NJM852073 NTI852064:NTI852073 ODE852064:ODE852073 ONA852064:ONA852073 OWW852064:OWW852073 PGS852064:PGS852073 PQO852064:PQO852073 QAK852064:QAK852073 QKG852064:QKG852073 QUC852064:QUC852073 RDY852064:RDY852073 RNU852064:RNU852073 RXQ852064:RXQ852073 SHM852064:SHM852073 SRI852064:SRI852073 TBE852064:TBE852073 TLA852064:TLA852073 TUW852064:TUW852073 UES852064:UES852073 UOO852064:UOO852073 UYK852064:UYK852073 VIG852064:VIG852073 VSC852064:VSC852073 WBY852064:WBY852073 WLU852064:WLU852073 WVQ852064:WVQ852073 I917600:I917609 JE917600:JE917609 TA917600:TA917609 ACW917600:ACW917609 AMS917600:AMS917609 AWO917600:AWO917609 BGK917600:BGK917609 BQG917600:BQG917609 CAC917600:CAC917609 CJY917600:CJY917609 CTU917600:CTU917609 DDQ917600:DDQ917609 DNM917600:DNM917609 DXI917600:DXI917609 EHE917600:EHE917609 ERA917600:ERA917609 FAW917600:FAW917609 FKS917600:FKS917609 FUO917600:FUO917609 GEK917600:GEK917609 GOG917600:GOG917609 GYC917600:GYC917609 HHY917600:HHY917609 HRU917600:HRU917609 IBQ917600:IBQ917609 ILM917600:ILM917609 IVI917600:IVI917609 JFE917600:JFE917609 JPA917600:JPA917609 JYW917600:JYW917609 KIS917600:KIS917609 KSO917600:KSO917609 LCK917600:LCK917609 LMG917600:LMG917609 LWC917600:LWC917609 MFY917600:MFY917609 MPU917600:MPU917609 MZQ917600:MZQ917609 NJM917600:NJM917609 NTI917600:NTI917609 ODE917600:ODE917609 ONA917600:ONA917609 OWW917600:OWW917609 PGS917600:PGS917609 PQO917600:PQO917609 QAK917600:QAK917609 QKG917600:QKG917609 QUC917600:QUC917609 RDY917600:RDY917609 RNU917600:RNU917609 RXQ917600:RXQ917609 SHM917600:SHM917609 SRI917600:SRI917609 TBE917600:TBE917609 TLA917600:TLA917609 TUW917600:TUW917609 UES917600:UES917609 UOO917600:UOO917609 UYK917600:UYK917609 VIG917600:VIG917609 VSC917600:VSC917609 WBY917600:WBY917609 WLU917600:WLU917609 WVQ917600:WVQ917609 I983136:I983145 JE983136:JE983145 TA983136:TA983145 ACW983136:ACW983145 AMS983136:AMS983145 AWO983136:AWO983145 BGK983136:BGK983145 BQG983136:BQG983145 CAC983136:CAC983145 CJY983136:CJY983145 CTU983136:CTU983145 DDQ983136:DDQ983145 DNM983136:DNM983145 DXI983136:DXI983145 EHE983136:EHE983145 ERA983136:ERA983145 FAW983136:FAW983145 FKS983136:FKS983145 FUO983136:FUO983145 GEK983136:GEK983145 GOG983136:GOG983145 GYC983136:GYC983145 HHY983136:HHY983145 HRU983136:HRU983145 IBQ983136:IBQ983145 ILM983136:ILM983145 IVI983136:IVI983145 JFE983136:JFE983145 JPA983136:JPA983145 JYW983136:JYW983145 KIS983136:KIS983145 KSO983136:KSO983145 LCK983136:LCK983145 LMG983136:LMG983145 LWC983136:LWC983145 MFY983136:MFY983145 MPU983136:MPU983145 MZQ983136:MZQ983145 NJM983136:NJM983145 NTI983136:NTI983145 ODE983136:ODE983145 ONA983136:ONA983145 OWW983136:OWW983145 PGS983136:PGS983145 PQO983136:PQO983145 QAK983136:QAK983145 QKG983136:QKG983145 QUC983136:QUC983145 RDY983136:RDY983145 RNU983136:RNU983145 RXQ983136:RXQ983145 SHM983136:SHM983145 SRI983136:SRI983145 TBE983136:TBE983145 TLA983136:TLA983145 TUW983136:TUW983145 UES983136:UES983145 UOO983136:UOO983145 UYK983136:UYK983145 VIG983136:VIG983145 VSC983136:VSC983145 WBY983136:WBY983145 WLU983136:WLU983145 WVQ983136:WVQ983145 I107:I112 JE107:JE112 TA107:TA112 ACW107:ACW112 AMS107:AMS112 AWO107:AWO112 BGK107:BGK112 BQG107:BQG112 CAC107:CAC112 CJY107:CJY112 CTU107:CTU112 DDQ107:DDQ112 DNM107:DNM112 DXI107:DXI112 EHE107:EHE112 ERA107:ERA112 FAW107:FAW112 FKS107:FKS112 FUO107:FUO112 GEK107:GEK112 GOG107:GOG112 GYC107:GYC112 HHY107:HHY112 HRU107:HRU112 IBQ107:IBQ112 ILM107:ILM112 IVI107:IVI112 JFE107:JFE112 JPA107:JPA112 JYW107:JYW112 KIS107:KIS112 KSO107:KSO112 LCK107:LCK112 LMG107:LMG112 LWC107:LWC112 MFY107:MFY112 MPU107:MPU112 MZQ107:MZQ112 NJM107:NJM112 NTI107:NTI112 ODE107:ODE112 ONA107:ONA112 OWW107:OWW112 PGS107:PGS112 PQO107:PQO112 QAK107:QAK112 QKG107:QKG112 QUC107:QUC112 RDY107:RDY112 RNU107:RNU112 RXQ107:RXQ112 SHM107:SHM112 SRI107:SRI112 TBE107:TBE112 TLA107:TLA112 TUW107:TUW112 UES107:UES112 UOO107:UOO112 UYK107:UYK112 VIG107:VIG112 VSC107:VSC112 WBY107:WBY112 WLU107:WLU112 WVQ107:WVQ112 I65643:I65648 JE65643:JE65648 TA65643:TA65648 ACW65643:ACW65648 AMS65643:AMS65648 AWO65643:AWO65648 BGK65643:BGK65648 BQG65643:BQG65648 CAC65643:CAC65648 CJY65643:CJY65648 CTU65643:CTU65648 DDQ65643:DDQ65648 DNM65643:DNM65648 DXI65643:DXI65648 EHE65643:EHE65648 ERA65643:ERA65648 FAW65643:FAW65648 FKS65643:FKS65648 FUO65643:FUO65648 GEK65643:GEK65648 GOG65643:GOG65648 GYC65643:GYC65648 HHY65643:HHY65648 HRU65643:HRU65648 IBQ65643:IBQ65648 ILM65643:ILM65648 IVI65643:IVI65648 JFE65643:JFE65648 JPA65643:JPA65648 JYW65643:JYW65648 KIS65643:KIS65648 KSO65643:KSO65648 LCK65643:LCK65648 LMG65643:LMG65648 LWC65643:LWC65648 MFY65643:MFY65648 MPU65643:MPU65648 MZQ65643:MZQ65648 NJM65643:NJM65648 NTI65643:NTI65648 ODE65643:ODE65648 ONA65643:ONA65648 OWW65643:OWW65648 PGS65643:PGS65648 PQO65643:PQO65648 QAK65643:QAK65648 QKG65643:QKG65648 QUC65643:QUC65648 RDY65643:RDY65648 RNU65643:RNU65648 RXQ65643:RXQ65648 SHM65643:SHM65648 SRI65643:SRI65648 TBE65643:TBE65648 TLA65643:TLA65648 TUW65643:TUW65648 UES65643:UES65648 UOO65643:UOO65648 UYK65643:UYK65648 VIG65643:VIG65648 VSC65643:VSC65648 WBY65643:WBY65648 WLU65643:WLU65648 WVQ65643:WVQ65648 I131179:I131184 JE131179:JE131184 TA131179:TA131184 ACW131179:ACW131184 AMS131179:AMS131184 AWO131179:AWO131184 BGK131179:BGK131184 BQG131179:BQG131184 CAC131179:CAC131184 CJY131179:CJY131184 CTU131179:CTU131184 DDQ131179:DDQ131184 DNM131179:DNM131184 DXI131179:DXI131184 EHE131179:EHE131184 ERA131179:ERA131184 FAW131179:FAW131184 FKS131179:FKS131184 FUO131179:FUO131184 GEK131179:GEK131184 GOG131179:GOG131184 GYC131179:GYC131184 HHY131179:HHY131184 HRU131179:HRU131184 IBQ131179:IBQ131184 ILM131179:ILM131184 IVI131179:IVI131184 JFE131179:JFE131184 JPA131179:JPA131184 JYW131179:JYW131184 KIS131179:KIS131184 KSO131179:KSO131184 LCK131179:LCK131184 LMG131179:LMG131184 LWC131179:LWC131184 MFY131179:MFY131184 MPU131179:MPU131184 MZQ131179:MZQ131184 NJM131179:NJM131184 NTI131179:NTI131184 ODE131179:ODE131184 ONA131179:ONA131184 OWW131179:OWW131184 PGS131179:PGS131184 PQO131179:PQO131184 QAK131179:QAK131184 QKG131179:QKG131184 QUC131179:QUC131184 RDY131179:RDY131184 RNU131179:RNU131184 RXQ131179:RXQ131184 SHM131179:SHM131184 SRI131179:SRI131184 TBE131179:TBE131184 TLA131179:TLA131184 TUW131179:TUW131184 UES131179:UES131184 UOO131179:UOO131184 UYK131179:UYK131184 VIG131179:VIG131184 VSC131179:VSC131184 WBY131179:WBY131184 WLU131179:WLU131184 WVQ131179:WVQ131184 I196715:I196720 JE196715:JE196720 TA196715:TA196720 ACW196715:ACW196720 AMS196715:AMS196720 AWO196715:AWO196720 BGK196715:BGK196720 BQG196715:BQG196720 CAC196715:CAC196720 CJY196715:CJY196720 CTU196715:CTU196720 DDQ196715:DDQ196720 DNM196715:DNM196720 DXI196715:DXI196720 EHE196715:EHE196720 ERA196715:ERA196720 FAW196715:FAW196720 FKS196715:FKS196720 FUO196715:FUO196720 GEK196715:GEK196720 GOG196715:GOG196720 GYC196715:GYC196720 HHY196715:HHY196720 HRU196715:HRU196720 IBQ196715:IBQ196720 ILM196715:ILM196720 IVI196715:IVI196720 JFE196715:JFE196720 JPA196715:JPA196720 JYW196715:JYW196720 KIS196715:KIS196720 KSO196715:KSO196720 LCK196715:LCK196720 LMG196715:LMG196720 LWC196715:LWC196720 MFY196715:MFY196720 MPU196715:MPU196720 MZQ196715:MZQ196720 NJM196715:NJM196720 NTI196715:NTI196720 ODE196715:ODE196720 ONA196715:ONA196720 OWW196715:OWW196720 PGS196715:PGS196720 PQO196715:PQO196720 QAK196715:QAK196720 QKG196715:QKG196720 QUC196715:QUC196720 RDY196715:RDY196720 RNU196715:RNU196720 RXQ196715:RXQ196720 SHM196715:SHM196720 SRI196715:SRI196720 TBE196715:TBE196720 TLA196715:TLA196720 TUW196715:TUW196720 UES196715:UES196720 UOO196715:UOO196720 UYK196715:UYK196720 VIG196715:VIG196720 VSC196715:VSC196720 WBY196715:WBY196720 WLU196715:WLU196720 WVQ196715:WVQ196720 I262251:I262256 JE262251:JE262256 TA262251:TA262256 ACW262251:ACW262256 AMS262251:AMS262256 AWO262251:AWO262256 BGK262251:BGK262256 BQG262251:BQG262256 CAC262251:CAC262256 CJY262251:CJY262256 CTU262251:CTU262256 DDQ262251:DDQ262256 DNM262251:DNM262256 DXI262251:DXI262256 EHE262251:EHE262256 ERA262251:ERA262256 FAW262251:FAW262256 FKS262251:FKS262256 FUO262251:FUO262256 GEK262251:GEK262256 GOG262251:GOG262256 GYC262251:GYC262256 HHY262251:HHY262256 HRU262251:HRU262256 IBQ262251:IBQ262256 ILM262251:ILM262256 IVI262251:IVI262256 JFE262251:JFE262256 JPA262251:JPA262256 JYW262251:JYW262256 KIS262251:KIS262256 KSO262251:KSO262256 LCK262251:LCK262256 LMG262251:LMG262256 LWC262251:LWC262256 MFY262251:MFY262256 MPU262251:MPU262256 MZQ262251:MZQ262256 NJM262251:NJM262256 NTI262251:NTI262256 ODE262251:ODE262256 ONA262251:ONA262256 OWW262251:OWW262256 PGS262251:PGS262256 PQO262251:PQO262256 QAK262251:QAK262256 QKG262251:QKG262256 QUC262251:QUC262256 RDY262251:RDY262256 RNU262251:RNU262256 RXQ262251:RXQ262256 SHM262251:SHM262256 SRI262251:SRI262256 TBE262251:TBE262256 TLA262251:TLA262256 TUW262251:TUW262256 UES262251:UES262256 UOO262251:UOO262256 UYK262251:UYK262256 VIG262251:VIG262256 VSC262251:VSC262256 WBY262251:WBY262256 WLU262251:WLU262256 WVQ262251:WVQ262256 I327787:I327792 JE327787:JE327792 TA327787:TA327792 ACW327787:ACW327792 AMS327787:AMS327792 AWO327787:AWO327792 BGK327787:BGK327792 BQG327787:BQG327792 CAC327787:CAC327792 CJY327787:CJY327792 CTU327787:CTU327792 DDQ327787:DDQ327792 DNM327787:DNM327792 DXI327787:DXI327792 EHE327787:EHE327792 ERA327787:ERA327792 FAW327787:FAW327792 FKS327787:FKS327792 FUO327787:FUO327792 GEK327787:GEK327792 GOG327787:GOG327792 GYC327787:GYC327792 HHY327787:HHY327792 HRU327787:HRU327792 IBQ327787:IBQ327792 ILM327787:ILM327792 IVI327787:IVI327792 JFE327787:JFE327792 JPA327787:JPA327792 JYW327787:JYW327792 KIS327787:KIS327792 KSO327787:KSO327792 LCK327787:LCK327792 LMG327787:LMG327792 LWC327787:LWC327792 MFY327787:MFY327792 MPU327787:MPU327792 MZQ327787:MZQ327792 NJM327787:NJM327792 NTI327787:NTI327792 ODE327787:ODE327792 ONA327787:ONA327792 OWW327787:OWW327792 PGS327787:PGS327792 PQO327787:PQO327792 QAK327787:QAK327792 QKG327787:QKG327792 QUC327787:QUC327792 RDY327787:RDY327792 RNU327787:RNU327792 RXQ327787:RXQ327792 SHM327787:SHM327792 SRI327787:SRI327792 TBE327787:TBE327792 TLA327787:TLA327792 TUW327787:TUW327792 UES327787:UES327792 UOO327787:UOO327792 UYK327787:UYK327792 VIG327787:VIG327792 VSC327787:VSC327792 WBY327787:WBY327792 WLU327787:WLU327792 WVQ327787:WVQ327792 I393323:I393328 JE393323:JE393328 TA393323:TA393328 ACW393323:ACW393328 AMS393323:AMS393328 AWO393323:AWO393328 BGK393323:BGK393328 BQG393323:BQG393328 CAC393323:CAC393328 CJY393323:CJY393328 CTU393323:CTU393328 DDQ393323:DDQ393328 DNM393323:DNM393328 DXI393323:DXI393328 EHE393323:EHE393328 ERA393323:ERA393328 FAW393323:FAW393328 FKS393323:FKS393328 FUO393323:FUO393328 GEK393323:GEK393328 GOG393323:GOG393328 GYC393323:GYC393328 HHY393323:HHY393328 HRU393323:HRU393328 IBQ393323:IBQ393328 ILM393323:ILM393328 IVI393323:IVI393328 JFE393323:JFE393328 JPA393323:JPA393328 JYW393323:JYW393328 KIS393323:KIS393328 KSO393323:KSO393328 LCK393323:LCK393328 LMG393323:LMG393328 LWC393323:LWC393328 MFY393323:MFY393328 MPU393323:MPU393328 MZQ393323:MZQ393328 NJM393323:NJM393328 NTI393323:NTI393328 ODE393323:ODE393328 ONA393323:ONA393328 OWW393323:OWW393328 PGS393323:PGS393328 PQO393323:PQO393328 QAK393323:QAK393328 QKG393323:QKG393328 QUC393323:QUC393328 RDY393323:RDY393328 RNU393323:RNU393328 RXQ393323:RXQ393328 SHM393323:SHM393328 SRI393323:SRI393328 TBE393323:TBE393328 TLA393323:TLA393328 TUW393323:TUW393328 UES393323:UES393328 UOO393323:UOO393328 UYK393323:UYK393328 VIG393323:VIG393328 VSC393323:VSC393328 WBY393323:WBY393328 WLU393323:WLU393328 WVQ393323:WVQ393328 I458859:I458864 JE458859:JE458864 TA458859:TA458864 ACW458859:ACW458864 AMS458859:AMS458864 AWO458859:AWO458864 BGK458859:BGK458864 BQG458859:BQG458864 CAC458859:CAC458864 CJY458859:CJY458864 CTU458859:CTU458864 DDQ458859:DDQ458864 DNM458859:DNM458864 DXI458859:DXI458864 EHE458859:EHE458864 ERA458859:ERA458864 FAW458859:FAW458864 FKS458859:FKS458864 FUO458859:FUO458864 GEK458859:GEK458864 GOG458859:GOG458864 GYC458859:GYC458864 HHY458859:HHY458864 HRU458859:HRU458864 IBQ458859:IBQ458864 ILM458859:ILM458864 IVI458859:IVI458864 JFE458859:JFE458864 JPA458859:JPA458864 JYW458859:JYW458864 KIS458859:KIS458864 KSO458859:KSO458864 LCK458859:LCK458864 LMG458859:LMG458864 LWC458859:LWC458864 MFY458859:MFY458864 MPU458859:MPU458864 MZQ458859:MZQ458864 NJM458859:NJM458864 NTI458859:NTI458864 ODE458859:ODE458864 ONA458859:ONA458864 OWW458859:OWW458864 PGS458859:PGS458864 PQO458859:PQO458864 QAK458859:QAK458864 QKG458859:QKG458864 QUC458859:QUC458864 RDY458859:RDY458864 RNU458859:RNU458864 RXQ458859:RXQ458864 SHM458859:SHM458864 SRI458859:SRI458864 TBE458859:TBE458864 TLA458859:TLA458864 TUW458859:TUW458864 UES458859:UES458864 UOO458859:UOO458864 UYK458859:UYK458864 VIG458859:VIG458864 VSC458859:VSC458864 WBY458859:WBY458864 WLU458859:WLU458864 WVQ458859:WVQ458864 I524395:I524400 JE524395:JE524400 TA524395:TA524400 ACW524395:ACW524400 AMS524395:AMS524400 AWO524395:AWO524400 BGK524395:BGK524400 BQG524395:BQG524400 CAC524395:CAC524400 CJY524395:CJY524400 CTU524395:CTU524400 DDQ524395:DDQ524400 DNM524395:DNM524400 DXI524395:DXI524400 EHE524395:EHE524400 ERA524395:ERA524400 FAW524395:FAW524400 FKS524395:FKS524400 FUO524395:FUO524400 GEK524395:GEK524400 GOG524395:GOG524400 GYC524395:GYC524400 HHY524395:HHY524400 HRU524395:HRU524400 IBQ524395:IBQ524400 ILM524395:ILM524400 IVI524395:IVI524400 JFE524395:JFE524400 JPA524395:JPA524400 JYW524395:JYW524400 KIS524395:KIS524400 KSO524395:KSO524400 LCK524395:LCK524400 LMG524395:LMG524400 LWC524395:LWC524400 MFY524395:MFY524400 MPU524395:MPU524400 MZQ524395:MZQ524400 NJM524395:NJM524400 NTI524395:NTI524400 ODE524395:ODE524400 ONA524395:ONA524400 OWW524395:OWW524400 PGS524395:PGS524400 PQO524395:PQO524400 QAK524395:QAK524400 QKG524395:QKG524400 QUC524395:QUC524400 RDY524395:RDY524400 RNU524395:RNU524400 RXQ524395:RXQ524400 SHM524395:SHM524400 SRI524395:SRI524400 TBE524395:TBE524400 TLA524395:TLA524400 TUW524395:TUW524400 UES524395:UES524400 UOO524395:UOO524400 UYK524395:UYK524400 VIG524395:VIG524400 VSC524395:VSC524400 WBY524395:WBY524400 WLU524395:WLU524400 WVQ524395:WVQ524400 I589931:I589936 JE589931:JE589936 TA589931:TA589936 ACW589931:ACW589936 AMS589931:AMS589936 AWO589931:AWO589936 BGK589931:BGK589936 BQG589931:BQG589936 CAC589931:CAC589936 CJY589931:CJY589936 CTU589931:CTU589936 DDQ589931:DDQ589936 DNM589931:DNM589936 DXI589931:DXI589936 EHE589931:EHE589936 ERA589931:ERA589936 FAW589931:FAW589936 FKS589931:FKS589936 FUO589931:FUO589936 GEK589931:GEK589936 GOG589931:GOG589936 GYC589931:GYC589936 HHY589931:HHY589936 HRU589931:HRU589936 IBQ589931:IBQ589936 ILM589931:ILM589936 IVI589931:IVI589936 JFE589931:JFE589936 JPA589931:JPA589936 JYW589931:JYW589936 KIS589931:KIS589936 KSO589931:KSO589936 LCK589931:LCK589936 LMG589931:LMG589936 LWC589931:LWC589936 MFY589931:MFY589936 MPU589931:MPU589936 MZQ589931:MZQ589936 NJM589931:NJM589936 NTI589931:NTI589936 ODE589931:ODE589936 ONA589931:ONA589936 OWW589931:OWW589936 PGS589931:PGS589936 PQO589931:PQO589936 QAK589931:QAK589936 QKG589931:QKG589936 QUC589931:QUC589936 RDY589931:RDY589936 RNU589931:RNU589936 RXQ589931:RXQ589936 SHM589931:SHM589936 SRI589931:SRI589936 TBE589931:TBE589936 TLA589931:TLA589936 TUW589931:TUW589936 UES589931:UES589936 UOO589931:UOO589936 UYK589931:UYK589936 VIG589931:VIG589936 VSC589931:VSC589936 WBY589931:WBY589936 WLU589931:WLU589936 WVQ589931:WVQ589936 I655467:I655472 JE655467:JE655472 TA655467:TA655472 ACW655467:ACW655472 AMS655467:AMS655472 AWO655467:AWO655472 BGK655467:BGK655472 BQG655467:BQG655472 CAC655467:CAC655472 CJY655467:CJY655472 CTU655467:CTU655472 DDQ655467:DDQ655472 DNM655467:DNM655472 DXI655467:DXI655472 EHE655467:EHE655472 ERA655467:ERA655472 FAW655467:FAW655472 FKS655467:FKS655472 FUO655467:FUO655472 GEK655467:GEK655472 GOG655467:GOG655472 GYC655467:GYC655472 HHY655467:HHY655472 HRU655467:HRU655472 IBQ655467:IBQ655472 ILM655467:ILM655472 IVI655467:IVI655472 JFE655467:JFE655472 JPA655467:JPA655472 JYW655467:JYW655472 KIS655467:KIS655472 KSO655467:KSO655472 LCK655467:LCK655472 LMG655467:LMG655472 LWC655467:LWC655472 MFY655467:MFY655472 MPU655467:MPU655472 MZQ655467:MZQ655472 NJM655467:NJM655472 NTI655467:NTI655472 ODE655467:ODE655472 ONA655467:ONA655472 OWW655467:OWW655472 PGS655467:PGS655472 PQO655467:PQO655472 QAK655467:QAK655472 QKG655467:QKG655472 QUC655467:QUC655472 RDY655467:RDY655472 RNU655467:RNU655472 RXQ655467:RXQ655472 SHM655467:SHM655472 SRI655467:SRI655472 TBE655467:TBE655472 TLA655467:TLA655472 TUW655467:TUW655472 UES655467:UES655472 UOO655467:UOO655472 UYK655467:UYK655472 VIG655467:VIG655472 VSC655467:VSC655472 WBY655467:WBY655472 WLU655467:WLU655472 WVQ655467:WVQ655472 I721003:I721008 JE721003:JE721008 TA721003:TA721008 ACW721003:ACW721008 AMS721003:AMS721008 AWO721003:AWO721008 BGK721003:BGK721008 BQG721003:BQG721008 CAC721003:CAC721008 CJY721003:CJY721008 CTU721003:CTU721008 DDQ721003:DDQ721008 DNM721003:DNM721008 DXI721003:DXI721008 EHE721003:EHE721008 ERA721003:ERA721008 FAW721003:FAW721008 FKS721003:FKS721008 FUO721003:FUO721008 GEK721003:GEK721008 GOG721003:GOG721008 GYC721003:GYC721008 HHY721003:HHY721008 HRU721003:HRU721008 IBQ721003:IBQ721008 ILM721003:ILM721008 IVI721003:IVI721008 JFE721003:JFE721008 JPA721003:JPA721008 JYW721003:JYW721008 KIS721003:KIS721008 KSO721003:KSO721008 LCK721003:LCK721008 LMG721003:LMG721008 LWC721003:LWC721008 MFY721003:MFY721008 MPU721003:MPU721008 MZQ721003:MZQ721008 NJM721003:NJM721008 NTI721003:NTI721008 ODE721003:ODE721008 ONA721003:ONA721008 OWW721003:OWW721008 PGS721003:PGS721008 PQO721003:PQO721008 QAK721003:QAK721008 QKG721003:QKG721008 QUC721003:QUC721008 RDY721003:RDY721008 RNU721003:RNU721008 RXQ721003:RXQ721008 SHM721003:SHM721008 SRI721003:SRI721008 TBE721003:TBE721008 TLA721003:TLA721008 TUW721003:TUW721008 UES721003:UES721008 UOO721003:UOO721008 UYK721003:UYK721008 VIG721003:VIG721008 VSC721003:VSC721008 WBY721003:WBY721008 WLU721003:WLU721008 WVQ721003:WVQ721008 I786539:I786544 JE786539:JE786544 TA786539:TA786544 ACW786539:ACW786544 AMS786539:AMS786544 AWO786539:AWO786544 BGK786539:BGK786544 BQG786539:BQG786544 CAC786539:CAC786544 CJY786539:CJY786544 CTU786539:CTU786544 DDQ786539:DDQ786544 DNM786539:DNM786544 DXI786539:DXI786544 EHE786539:EHE786544 ERA786539:ERA786544 FAW786539:FAW786544 FKS786539:FKS786544 FUO786539:FUO786544 GEK786539:GEK786544 GOG786539:GOG786544 GYC786539:GYC786544 HHY786539:HHY786544 HRU786539:HRU786544 IBQ786539:IBQ786544 ILM786539:ILM786544 IVI786539:IVI786544 JFE786539:JFE786544 JPA786539:JPA786544 JYW786539:JYW786544 KIS786539:KIS786544 KSO786539:KSO786544 LCK786539:LCK786544 LMG786539:LMG786544 LWC786539:LWC786544 MFY786539:MFY786544 MPU786539:MPU786544 MZQ786539:MZQ786544 NJM786539:NJM786544 NTI786539:NTI786544 ODE786539:ODE786544 ONA786539:ONA786544 OWW786539:OWW786544 PGS786539:PGS786544 PQO786539:PQO786544 QAK786539:QAK786544 QKG786539:QKG786544 QUC786539:QUC786544 RDY786539:RDY786544 RNU786539:RNU786544 RXQ786539:RXQ786544 SHM786539:SHM786544 SRI786539:SRI786544 TBE786539:TBE786544 TLA786539:TLA786544 TUW786539:TUW786544 UES786539:UES786544 UOO786539:UOO786544 UYK786539:UYK786544 VIG786539:VIG786544 VSC786539:VSC786544 WBY786539:WBY786544 WLU786539:WLU786544 WVQ786539:WVQ786544 I852075:I852080 JE852075:JE852080 TA852075:TA852080 ACW852075:ACW852080 AMS852075:AMS852080 AWO852075:AWO852080 BGK852075:BGK852080 BQG852075:BQG852080 CAC852075:CAC852080 CJY852075:CJY852080 CTU852075:CTU852080 DDQ852075:DDQ852080 DNM852075:DNM852080 DXI852075:DXI852080 EHE852075:EHE852080 ERA852075:ERA852080 FAW852075:FAW852080 FKS852075:FKS852080 FUO852075:FUO852080 GEK852075:GEK852080 GOG852075:GOG852080 GYC852075:GYC852080 HHY852075:HHY852080 HRU852075:HRU852080 IBQ852075:IBQ852080 ILM852075:ILM852080 IVI852075:IVI852080 JFE852075:JFE852080 JPA852075:JPA852080 JYW852075:JYW852080 KIS852075:KIS852080 KSO852075:KSO852080 LCK852075:LCK852080 LMG852075:LMG852080 LWC852075:LWC852080 MFY852075:MFY852080 MPU852075:MPU852080 MZQ852075:MZQ852080 NJM852075:NJM852080 NTI852075:NTI852080 ODE852075:ODE852080 ONA852075:ONA852080 OWW852075:OWW852080 PGS852075:PGS852080 PQO852075:PQO852080 QAK852075:QAK852080 QKG852075:QKG852080 QUC852075:QUC852080 RDY852075:RDY852080 RNU852075:RNU852080 RXQ852075:RXQ852080 SHM852075:SHM852080 SRI852075:SRI852080 TBE852075:TBE852080 TLA852075:TLA852080 TUW852075:TUW852080 UES852075:UES852080 UOO852075:UOO852080 UYK852075:UYK852080 VIG852075:VIG852080 VSC852075:VSC852080 WBY852075:WBY852080 WLU852075:WLU852080 WVQ852075:WVQ852080 I917611:I917616 JE917611:JE917616 TA917611:TA917616 ACW917611:ACW917616 AMS917611:AMS917616 AWO917611:AWO917616 BGK917611:BGK917616 BQG917611:BQG917616 CAC917611:CAC917616 CJY917611:CJY917616 CTU917611:CTU917616 DDQ917611:DDQ917616 DNM917611:DNM917616 DXI917611:DXI917616 EHE917611:EHE917616 ERA917611:ERA917616 FAW917611:FAW917616 FKS917611:FKS917616 FUO917611:FUO917616 GEK917611:GEK917616 GOG917611:GOG917616 GYC917611:GYC917616 HHY917611:HHY917616 HRU917611:HRU917616 IBQ917611:IBQ917616 ILM917611:ILM917616 IVI917611:IVI917616 JFE917611:JFE917616 JPA917611:JPA917616 JYW917611:JYW917616 KIS917611:KIS917616 KSO917611:KSO917616 LCK917611:LCK917616 LMG917611:LMG917616 LWC917611:LWC917616 MFY917611:MFY917616 MPU917611:MPU917616 MZQ917611:MZQ917616 NJM917611:NJM917616 NTI917611:NTI917616 ODE917611:ODE917616 ONA917611:ONA917616 OWW917611:OWW917616 PGS917611:PGS917616 PQO917611:PQO917616 QAK917611:QAK917616 QKG917611:QKG917616 QUC917611:QUC917616 RDY917611:RDY917616 RNU917611:RNU917616 RXQ917611:RXQ917616 SHM917611:SHM917616 SRI917611:SRI917616 TBE917611:TBE917616 TLA917611:TLA917616 TUW917611:TUW917616 UES917611:UES917616 UOO917611:UOO917616 UYK917611:UYK917616 VIG917611:VIG917616 VSC917611:VSC917616 WBY917611:WBY917616 WLU917611:WLU917616 WVQ917611:WVQ917616 I983147:I983152 JE983147:JE983152 TA983147:TA983152 ACW983147:ACW983152 AMS983147:AMS983152 AWO983147:AWO983152 BGK983147:BGK983152 BQG983147:BQG983152 CAC983147:CAC983152 CJY983147:CJY983152 CTU983147:CTU983152 DDQ983147:DDQ983152 DNM983147:DNM983152 DXI983147:DXI983152 EHE983147:EHE983152 ERA983147:ERA983152 FAW983147:FAW983152 FKS983147:FKS983152 FUO983147:FUO983152 GEK983147:GEK983152 GOG983147:GOG983152 GYC983147:GYC983152 HHY983147:HHY983152 HRU983147:HRU983152 IBQ983147:IBQ983152 ILM983147:ILM983152 IVI983147:IVI983152 JFE983147:JFE983152 JPA983147:JPA983152 JYW983147:JYW983152 KIS983147:KIS983152 KSO983147:KSO983152 LCK983147:LCK983152 LMG983147:LMG983152 LWC983147:LWC983152 MFY983147:MFY983152 MPU983147:MPU983152 MZQ983147:MZQ983152 NJM983147:NJM983152 NTI983147:NTI983152 ODE983147:ODE983152 ONA983147:ONA983152 OWW983147:OWW983152 PGS983147:PGS983152 PQO983147:PQO983152 QAK983147:QAK983152 QKG983147:QKG983152 QUC983147:QUC983152 RDY983147:RDY983152 RNU983147:RNU983152 RXQ983147:RXQ983152 SHM983147:SHM983152 SRI983147:SRI983152 TBE983147:TBE983152 TLA983147:TLA983152 TUW983147:TUW983152 UES983147:UES983152 UOO983147:UOO983152 UYK983147:UYK983152 VIG983147:VIG983152 VSC983147:VSC983152 WBY983147:WBY983152 WLU983147:WLU983152 WVQ983147:WVQ983152 I114:I117 JE114:JE117 TA114:TA117 ACW114:ACW117 AMS114:AMS117 AWO114:AWO117 BGK114:BGK117 BQG114:BQG117 CAC114:CAC117 CJY114:CJY117 CTU114:CTU117 DDQ114:DDQ117 DNM114:DNM117 DXI114:DXI117 EHE114:EHE117 ERA114:ERA117 FAW114:FAW117 FKS114:FKS117 FUO114:FUO117 GEK114:GEK117 GOG114:GOG117 GYC114:GYC117 HHY114:HHY117 HRU114:HRU117 IBQ114:IBQ117 ILM114:ILM117 IVI114:IVI117 JFE114:JFE117 JPA114:JPA117 JYW114:JYW117 KIS114:KIS117 KSO114:KSO117 LCK114:LCK117 LMG114:LMG117 LWC114:LWC117 MFY114:MFY117 MPU114:MPU117 MZQ114:MZQ117 NJM114:NJM117 NTI114:NTI117 ODE114:ODE117 ONA114:ONA117 OWW114:OWW117 PGS114:PGS117 PQO114:PQO117 QAK114:QAK117 QKG114:QKG117 QUC114:QUC117 RDY114:RDY117 RNU114:RNU117 RXQ114:RXQ117 SHM114:SHM117 SRI114:SRI117 TBE114:TBE117 TLA114:TLA117 TUW114:TUW117 UES114:UES117 UOO114:UOO117 UYK114:UYK117 VIG114:VIG117 VSC114:VSC117 WBY114:WBY117 WLU114:WLU117 WVQ114:WVQ117 I65650:I65653 JE65650:JE65653 TA65650:TA65653 ACW65650:ACW65653 AMS65650:AMS65653 AWO65650:AWO65653 BGK65650:BGK65653 BQG65650:BQG65653 CAC65650:CAC65653 CJY65650:CJY65653 CTU65650:CTU65653 DDQ65650:DDQ65653 DNM65650:DNM65653 DXI65650:DXI65653 EHE65650:EHE65653 ERA65650:ERA65653 FAW65650:FAW65653 FKS65650:FKS65653 FUO65650:FUO65653 GEK65650:GEK65653 GOG65650:GOG65653 GYC65650:GYC65653 HHY65650:HHY65653 HRU65650:HRU65653 IBQ65650:IBQ65653 ILM65650:ILM65653 IVI65650:IVI65653 JFE65650:JFE65653 JPA65650:JPA65653 JYW65650:JYW65653 KIS65650:KIS65653 KSO65650:KSO65653 LCK65650:LCK65653 LMG65650:LMG65653 LWC65650:LWC65653 MFY65650:MFY65653 MPU65650:MPU65653 MZQ65650:MZQ65653 NJM65650:NJM65653 NTI65650:NTI65653 ODE65650:ODE65653 ONA65650:ONA65653 OWW65650:OWW65653 PGS65650:PGS65653 PQO65650:PQO65653 QAK65650:QAK65653 QKG65650:QKG65653 QUC65650:QUC65653 RDY65650:RDY65653 RNU65650:RNU65653 RXQ65650:RXQ65653 SHM65650:SHM65653 SRI65650:SRI65653 TBE65650:TBE65653 TLA65650:TLA65653 TUW65650:TUW65653 UES65650:UES65653 UOO65650:UOO65653 UYK65650:UYK65653 VIG65650:VIG65653 VSC65650:VSC65653 WBY65650:WBY65653 WLU65650:WLU65653 WVQ65650:WVQ65653 I131186:I131189 JE131186:JE131189 TA131186:TA131189 ACW131186:ACW131189 AMS131186:AMS131189 AWO131186:AWO131189 BGK131186:BGK131189 BQG131186:BQG131189 CAC131186:CAC131189 CJY131186:CJY131189 CTU131186:CTU131189 DDQ131186:DDQ131189 DNM131186:DNM131189 DXI131186:DXI131189 EHE131186:EHE131189 ERA131186:ERA131189 FAW131186:FAW131189 FKS131186:FKS131189 FUO131186:FUO131189 GEK131186:GEK131189 GOG131186:GOG131189 GYC131186:GYC131189 HHY131186:HHY131189 HRU131186:HRU131189 IBQ131186:IBQ131189 ILM131186:ILM131189 IVI131186:IVI131189 JFE131186:JFE131189 JPA131186:JPA131189 JYW131186:JYW131189 KIS131186:KIS131189 KSO131186:KSO131189 LCK131186:LCK131189 LMG131186:LMG131189 LWC131186:LWC131189 MFY131186:MFY131189 MPU131186:MPU131189 MZQ131186:MZQ131189 NJM131186:NJM131189 NTI131186:NTI131189 ODE131186:ODE131189 ONA131186:ONA131189 OWW131186:OWW131189 PGS131186:PGS131189 PQO131186:PQO131189 QAK131186:QAK131189 QKG131186:QKG131189 QUC131186:QUC131189 RDY131186:RDY131189 RNU131186:RNU131189 RXQ131186:RXQ131189 SHM131186:SHM131189 SRI131186:SRI131189 TBE131186:TBE131189 TLA131186:TLA131189 TUW131186:TUW131189 UES131186:UES131189 UOO131186:UOO131189 UYK131186:UYK131189 VIG131186:VIG131189 VSC131186:VSC131189 WBY131186:WBY131189 WLU131186:WLU131189 WVQ131186:WVQ131189 I196722:I196725 JE196722:JE196725 TA196722:TA196725 ACW196722:ACW196725 AMS196722:AMS196725 AWO196722:AWO196725 BGK196722:BGK196725 BQG196722:BQG196725 CAC196722:CAC196725 CJY196722:CJY196725 CTU196722:CTU196725 DDQ196722:DDQ196725 DNM196722:DNM196725 DXI196722:DXI196725 EHE196722:EHE196725 ERA196722:ERA196725 FAW196722:FAW196725 FKS196722:FKS196725 FUO196722:FUO196725 GEK196722:GEK196725 GOG196722:GOG196725 GYC196722:GYC196725 HHY196722:HHY196725 HRU196722:HRU196725 IBQ196722:IBQ196725 ILM196722:ILM196725 IVI196722:IVI196725 JFE196722:JFE196725 JPA196722:JPA196725 JYW196722:JYW196725 KIS196722:KIS196725 KSO196722:KSO196725 LCK196722:LCK196725 LMG196722:LMG196725 LWC196722:LWC196725 MFY196722:MFY196725 MPU196722:MPU196725 MZQ196722:MZQ196725 NJM196722:NJM196725 NTI196722:NTI196725 ODE196722:ODE196725 ONA196722:ONA196725 OWW196722:OWW196725 PGS196722:PGS196725 PQO196722:PQO196725 QAK196722:QAK196725 QKG196722:QKG196725 QUC196722:QUC196725 RDY196722:RDY196725 RNU196722:RNU196725 RXQ196722:RXQ196725 SHM196722:SHM196725 SRI196722:SRI196725 TBE196722:TBE196725 TLA196722:TLA196725 TUW196722:TUW196725 UES196722:UES196725 UOO196722:UOO196725 UYK196722:UYK196725 VIG196722:VIG196725 VSC196722:VSC196725 WBY196722:WBY196725 WLU196722:WLU196725 WVQ196722:WVQ196725 I262258:I262261 JE262258:JE262261 TA262258:TA262261 ACW262258:ACW262261 AMS262258:AMS262261 AWO262258:AWO262261 BGK262258:BGK262261 BQG262258:BQG262261 CAC262258:CAC262261 CJY262258:CJY262261 CTU262258:CTU262261 DDQ262258:DDQ262261 DNM262258:DNM262261 DXI262258:DXI262261 EHE262258:EHE262261 ERA262258:ERA262261 FAW262258:FAW262261 FKS262258:FKS262261 FUO262258:FUO262261 GEK262258:GEK262261 GOG262258:GOG262261 GYC262258:GYC262261 HHY262258:HHY262261 HRU262258:HRU262261 IBQ262258:IBQ262261 ILM262258:ILM262261 IVI262258:IVI262261 JFE262258:JFE262261 JPA262258:JPA262261 JYW262258:JYW262261 KIS262258:KIS262261 KSO262258:KSO262261 LCK262258:LCK262261 LMG262258:LMG262261 LWC262258:LWC262261 MFY262258:MFY262261 MPU262258:MPU262261 MZQ262258:MZQ262261 NJM262258:NJM262261 NTI262258:NTI262261 ODE262258:ODE262261 ONA262258:ONA262261 OWW262258:OWW262261 PGS262258:PGS262261 PQO262258:PQO262261 QAK262258:QAK262261 QKG262258:QKG262261 QUC262258:QUC262261 RDY262258:RDY262261 RNU262258:RNU262261 RXQ262258:RXQ262261 SHM262258:SHM262261 SRI262258:SRI262261 TBE262258:TBE262261 TLA262258:TLA262261 TUW262258:TUW262261 UES262258:UES262261 UOO262258:UOO262261 UYK262258:UYK262261 VIG262258:VIG262261 VSC262258:VSC262261 WBY262258:WBY262261 WLU262258:WLU262261 WVQ262258:WVQ262261 I327794:I327797 JE327794:JE327797 TA327794:TA327797 ACW327794:ACW327797 AMS327794:AMS327797 AWO327794:AWO327797 BGK327794:BGK327797 BQG327794:BQG327797 CAC327794:CAC327797 CJY327794:CJY327797 CTU327794:CTU327797 DDQ327794:DDQ327797 DNM327794:DNM327797 DXI327794:DXI327797 EHE327794:EHE327797 ERA327794:ERA327797 FAW327794:FAW327797 FKS327794:FKS327797 FUO327794:FUO327797 GEK327794:GEK327797 GOG327794:GOG327797 GYC327794:GYC327797 HHY327794:HHY327797 HRU327794:HRU327797 IBQ327794:IBQ327797 ILM327794:ILM327797 IVI327794:IVI327797 JFE327794:JFE327797 JPA327794:JPA327797 JYW327794:JYW327797 KIS327794:KIS327797 KSO327794:KSO327797 LCK327794:LCK327797 LMG327794:LMG327797 LWC327794:LWC327797 MFY327794:MFY327797 MPU327794:MPU327797 MZQ327794:MZQ327797 NJM327794:NJM327797 NTI327794:NTI327797 ODE327794:ODE327797 ONA327794:ONA327797 OWW327794:OWW327797 PGS327794:PGS327797 PQO327794:PQO327797 QAK327794:QAK327797 QKG327794:QKG327797 QUC327794:QUC327797 RDY327794:RDY327797 RNU327794:RNU327797 RXQ327794:RXQ327797 SHM327794:SHM327797 SRI327794:SRI327797 TBE327794:TBE327797 TLA327794:TLA327797 TUW327794:TUW327797 UES327794:UES327797 UOO327794:UOO327797 UYK327794:UYK327797 VIG327794:VIG327797 VSC327794:VSC327797 WBY327794:WBY327797 WLU327794:WLU327797 WVQ327794:WVQ327797 I393330:I393333 JE393330:JE393333 TA393330:TA393333 ACW393330:ACW393333 AMS393330:AMS393333 AWO393330:AWO393333 BGK393330:BGK393333 BQG393330:BQG393333 CAC393330:CAC393333 CJY393330:CJY393333 CTU393330:CTU393333 DDQ393330:DDQ393333 DNM393330:DNM393333 DXI393330:DXI393333 EHE393330:EHE393333 ERA393330:ERA393333 FAW393330:FAW393333 FKS393330:FKS393333 FUO393330:FUO393333 GEK393330:GEK393333 GOG393330:GOG393333 GYC393330:GYC393333 HHY393330:HHY393333 HRU393330:HRU393333 IBQ393330:IBQ393333 ILM393330:ILM393333 IVI393330:IVI393333 JFE393330:JFE393333 JPA393330:JPA393333 JYW393330:JYW393333 KIS393330:KIS393333 KSO393330:KSO393333 LCK393330:LCK393333 LMG393330:LMG393333 LWC393330:LWC393333 MFY393330:MFY393333 MPU393330:MPU393333 MZQ393330:MZQ393333 NJM393330:NJM393333 NTI393330:NTI393333 ODE393330:ODE393333 ONA393330:ONA393333 OWW393330:OWW393333 PGS393330:PGS393333 PQO393330:PQO393333 QAK393330:QAK393333 QKG393330:QKG393333 QUC393330:QUC393333 RDY393330:RDY393333 RNU393330:RNU393333 RXQ393330:RXQ393333 SHM393330:SHM393333 SRI393330:SRI393333 TBE393330:TBE393333 TLA393330:TLA393333 TUW393330:TUW393333 UES393330:UES393333 UOO393330:UOO393333 UYK393330:UYK393333 VIG393330:VIG393333 VSC393330:VSC393333 WBY393330:WBY393333 WLU393330:WLU393333 WVQ393330:WVQ393333 I458866:I458869 JE458866:JE458869 TA458866:TA458869 ACW458866:ACW458869 AMS458866:AMS458869 AWO458866:AWO458869 BGK458866:BGK458869 BQG458866:BQG458869 CAC458866:CAC458869 CJY458866:CJY458869 CTU458866:CTU458869 DDQ458866:DDQ458869 DNM458866:DNM458869 DXI458866:DXI458869 EHE458866:EHE458869 ERA458866:ERA458869 FAW458866:FAW458869 FKS458866:FKS458869 FUO458866:FUO458869 GEK458866:GEK458869 GOG458866:GOG458869 GYC458866:GYC458869 HHY458866:HHY458869 HRU458866:HRU458869 IBQ458866:IBQ458869 ILM458866:ILM458869 IVI458866:IVI458869 JFE458866:JFE458869 JPA458866:JPA458869 JYW458866:JYW458869 KIS458866:KIS458869 KSO458866:KSO458869 LCK458866:LCK458869 LMG458866:LMG458869 LWC458866:LWC458869 MFY458866:MFY458869 MPU458866:MPU458869 MZQ458866:MZQ458869 NJM458866:NJM458869 NTI458866:NTI458869 ODE458866:ODE458869 ONA458866:ONA458869 OWW458866:OWW458869 PGS458866:PGS458869 PQO458866:PQO458869 QAK458866:QAK458869 QKG458866:QKG458869 QUC458866:QUC458869 RDY458866:RDY458869 RNU458866:RNU458869 RXQ458866:RXQ458869 SHM458866:SHM458869 SRI458866:SRI458869 TBE458866:TBE458869 TLA458866:TLA458869 TUW458866:TUW458869 UES458866:UES458869 UOO458866:UOO458869 UYK458866:UYK458869 VIG458866:VIG458869 VSC458866:VSC458869 WBY458866:WBY458869 WLU458866:WLU458869 WVQ458866:WVQ458869 I524402:I524405 JE524402:JE524405 TA524402:TA524405 ACW524402:ACW524405 AMS524402:AMS524405 AWO524402:AWO524405 BGK524402:BGK524405 BQG524402:BQG524405 CAC524402:CAC524405 CJY524402:CJY524405 CTU524402:CTU524405 DDQ524402:DDQ524405 DNM524402:DNM524405 DXI524402:DXI524405 EHE524402:EHE524405 ERA524402:ERA524405 FAW524402:FAW524405 FKS524402:FKS524405 FUO524402:FUO524405 GEK524402:GEK524405 GOG524402:GOG524405 GYC524402:GYC524405 HHY524402:HHY524405 HRU524402:HRU524405 IBQ524402:IBQ524405 ILM524402:ILM524405 IVI524402:IVI524405 JFE524402:JFE524405 JPA524402:JPA524405 JYW524402:JYW524405 KIS524402:KIS524405 KSO524402:KSO524405 LCK524402:LCK524405 LMG524402:LMG524405 LWC524402:LWC524405 MFY524402:MFY524405 MPU524402:MPU524405 MZQ524402:MZQ524405 NJM524402:NJM524405 NTI524402:NTI524405 ODE524402:ODE524405 ONA524402:ONA524405 OWW524402:OWW524405 PGS524402:PGS524405 PQO524402:PQO524405 QAK524402:QAK524405 QKG524402:QKG524405 QUC524402:QUC524405 RDY524402:RDY524405 RNU524402:RNU524405 RXQ524402:RXQ524405 SHM524402:SHM524405 SRI524402:SRI524405 TBE524402:TBE524405 TLA524402:TLA524405 TUW524402:TUW524405 UES524402:UES524405 UOO524402:UOO524405 UYK524402:UYK524405 VIG524402:VIG524405 VSC524402:VSC524405 WBY524402:WBY524405 WLU524402:WLU524405 WVQ524402:WVQ524405 I589938:I589941 JE589938:JE589941 TA589938:TA589941 ACW589938:ACW589941 AMS589938:AMS589941 AWO589938:AWO589941 BGK589938:BGK589941 BQG589938:BQG589941 CAC589938:CAC589941 CJY589938:CJY589941 CTU589938:CTU589941 DDQ589938:DDQ589941 DNM589938:DNM589941 DXI589938:DXI589941 EHE589938:EHE589941 ERA589938:ERA589941 FAW589938:FAW589941 FKS589938:FKS589941 FUO589938:FUO589941 GEK589938:GEK589941 GOG589938:GOG589941 GYC589938:GYC589941 HHY589938:HHY589941 HRU589938:HRU589941 IBQ589938:IBQ589941 ILM589938:ILM589941 IVI589938:IVI589941 JFE589938:JFE589941 JPA589938:JPA589941 JYW589938:JYW589941 KIS589938:KIS589941 KSO589938:KSO589941 LCK589938:LCK589941 LMG589938:LMG589941 LWC589938:LWC589941 MFY589938:MFY589941 MPU589938:MPU589941 MZQ589938:MZQ589941 NJM589938:NJM589941 NTI589938:NTI589941 ODE589938:ODE589941 ONA589938:ONA589941 OWW589938:OWW589941 PGS589938:PGS589941 PQO589938:PQO589941 QAK589938:QAK589941 QKG589938:QKG589941 QUC589938:QUC589941 RDY589938:RDY589941 RNU589938:RNU589941 RXQ589938:RXQ589941 SHM589938:SHM589941 SRI589938:SRI589941 TBE589938:TBE589941 TLA589938:TLA589941 TUW589938:TUW589941 UES589938:UES589941 UOO589938:UOO589941 UYK589938:UYK589941 VIG589938:VIG589941 VSC589938:VSC589941 WBY589938:WBY589941 WLU589938:WLU589941 WVQ589938:WVQ589941 I655474:I655477 JE655474:JE655477 TA655474:TA655477 ACW655474:ACW655477 AMS655474:AMS655477 AWO655474:AWO655477 BGK655474:BGK655477 BQG655474:BQG655477 CAC655474:CAC655477 CJY655474:CJY655477 CTU655474:CTU655477 DDQ655474:DDQ655477 DNM655474:DNM655477 DXI655474:DXI655477 EHE655474:EHE655477 ERA655474:ERA655477 FAW655474:FAW655477 FKS655474:FKS655477 FUO655474:FUO655477 GEK655474:GEK655477 GOG655474:GOG655477 GYC655474:GYC655477 HHY655474:HHY655477 HRU655474:HRU655477 IBQ655474:IBQ655477 ILM655474:ILM655477 IVI655474:IVI655477 JFE655474:JFE655477 JPA655474:JPA655477 JYW655474:JYW655477 KIS655474:KIS655477 KSO655474:KSO655477 LCK655474:LCK655477 LMG655474:LMG655477 LWC655474:LWC655477 MFY655474:MFY655477 MPU655474:MPU655477 MZQ655474:MZQ655477 NJM655474:NJM655477 NTI655474:NTI655477 ODE655474:ODE655477 ONA655474:ONA655477 OWW655474:OWW655477 PGS655474:PGS655477 PQO655474:PQO655477 QAK655474:QAK655477 QKG655474:QKG655477 QUC655474:QUC655477 RDY655474:RDY655477 RNU655474:RNU655477 RXQ655474:RXQ655477 SHM655474:SHM655477 SRI655474:SRI655477 TBE655474:TBE655477 TLA655474:TLA655477 TUW655474:TUW655477 UES655474:UES655477 UOO655474:UOO655477 UYK655474:UYK655477 VIG655474:VIG655477 VSC655474:VSC655477 WBY655474:WBY655477 WLU655474:WLU655477 WVQ655474:WVQ655477 I721010:I721013 JE721010:JE721013 TA721010:TA721013 ACW721010:ACW721013 AMS721010:AMS721013 AWO721010:AWO721013 BGK721010:BGK721013 BQG721010:BQG721013 CAC721010:CAC721013 CJY721010:CJY721013 CTU721010:CTU721013 DDQ721010:DDQ721013 DNM721010:DNM721013 DXI721010:DXI721013 EHE721010:EHE721013 ERA721010:ERA721013 FAW721010:FAW721013 FKS721010:FKS721013 FUO721010:FUO721013 GEK721010:GEK721013 GOG721010:GOG721013 GYC721010:GYC721013 HHY721010:HHY721013 HRU721010:HRU721013 IBQ721010:IBQ721013 ILM721010:ILM721013 IVI721010:IVI721013 JFE721010:JFE721013 JPA721010:JPA721013 JYW721010:JYW721013 KIS721010:KIS721013 KSO721010:KSO721013 LCK721010:LCK721013 LMG721010:LMG721013 LWC721010:LWC721013 MFY721010:MFY721013 MPU721010:MPU721013 MZQ721010:MZQ721013 NJM721010:NJM721013 NTI721010:NTI721013 ODE721010:ODE721013 ONA721010:ONA721013 OWW721010:OWW721013 PGS721010:PGS721013 PQO721010:PQO721013 QAK721010:QAK721013 QKG721010:QKG721013 QUC721010:QUC721013 RDY721010:RDY721013 RNU721010:RNU721013 RXQ721010:RXQ721013 SHM721010:SHM721013 SRI721010:SRI721013 TBE721010:TBE721013 TLA721010:TLA721013 TUW721010:TUW721013 UES721010:UES721013 UOO721010:UOO721013 UYK721010:UYK721013 VIG721010:VIG721013 VSC721010:VSC721013 WBY721010:WBY721013 WLU721010:WLU721013 WVQ721010:WVQ721013 I786546:I786549 JE786546:JE786549 TA786546:TA786549 ACW786546:ACW786549 AMS786546:AMS786549 AWO786546:AWO786549 BGK786546:BGK786549 BQG786546:BQG786549 CAC786546:CAC786549 CJY786546:CJY786549 CTU786546:CTU786549 DDQ786546:DDQ786549 DNM786546:DNM786549 DXI786546:DXI786549 EHE786546:EHE786549 ERA786546:ERA786549 FAW786546:FAW786549 FKS786546:FKS786549 FUO786546:FUO786549 GEK786546:GEK786549 GOG786546:GOG786549 GYC786546:GYC786549 HHY786546:HHY786549 HRU786546:HRU786549 IBQ786546:IBQ786549 ILM786546:ILM786549 IVI786546:IVI786549 JFE786546:JFE786549 JPA786546:JPA786549 JYW786546:JYW786549 KIS786546:KIS786549 KSO786546:KSO786549 LCK786546:LCK786549 LMG786546:LMG786549 LWC786546:LWC786549 MFY786546:MFY786549 MPU786546:MPU786549 MZQ786546:MZQ786549 NJM786546:NJM786549 NTI786546:NTI786549 ODE786546:ODE786549 ONA786546:ONA786549 OWW786546:OWW786549 PGS786546:PGS786549 PQO786546:PQO786549 QAK786546:QAK786549 QKG786546:QKG786549 QUC786546:QUC786549 RDY786546:RDY786549 RNU786546:RNU786549 RXQ786546:RXQ786549 SHM786546:SHM786549 SRI786546:SRI786549 TBE786546:TBE786549 TLA786546:TLA786549 TUW786546:TUW786549 UES786546:UES786549 UOO786546:UOO786549 UYK786546:UYK786549 VIG786546:VIG786549 VSC786546:VSC786549 WBY786546:WBY786549 WLU786546:WLU786549 WVQ786546:WVQ786549 I852082:I852085 JE852082:JE852085 TA852082:TA852085 ACW852082:ACW852085 AMS852082:AMS852085 AWO852082:AWO852085 BGK852082:BGK852085 BQG852082:BQG852085 CAC852082:CAC852085 CJY852082:CJY852085 CTU852082:CTU852085 DDQ852082:DDQ852085 DNM852082:DNM852085 DXI852082:DXI852085 EHE852082:EHE852085 ERA852082:ERA852085 FAW852082:FAW852085 FKS852082:FKS852085 FUO852082:FUO852085 GEK852082:GEK852085 GOG852082:GOG852085 GYC852082:GYC852085 HHY852082:HHY852085 HRU852082:HRU852085 IBQ852082:IBQ852085 ILM852082:ILM852085 IVI852082:IVI852085 JFE852082:JFE852085 JPA852082:JPA852085 JYW852082:JYW852085 KIS852082:KIS852085 KSO852082:KSO852085 LCK852082:LCK852085 LMG852082:LMG852085 LWC852082:LWC852085 MFY852082:MFY852085 MPU852082:MPU852085 MZQ852082:MZQ852085 NJM852082:NJM852085 NTI852082:NTI852085 ODE852082:ODE852085 ONA852082:ONA852085 OWW852082:OWW852085 PGS852082:PGS852085 PQO852082:PQO852085 QAK852082:QAK852085 QKG852082:QKG852085 QUC852082:QUC852085 RDY852082:RDY852085 RNU852082:RNU852085 RXQ852082:RXQ852085 SHM852082:SHM852085 SRI852082:SRI852085 TBE852082:TBE852085 TLA852082:TLA852085 TUW852082:TUW852085 UES852082:UES852085 UOO852082:UOO852085 UYK852082:UYK852085 VIG852082:VIG852085 VSC852082:VSC852085 WBY852082:WBY852085 WLU852082:WLU852085 WVQ852082:WVQ852085 I917618:I917621 JE917618:JE917621 TA917618:TA917621 ACW917618:ACW917621 AMS917618:AMS917621 AWO917618:AWO917621 BGK917618:BGK917621 BQG917618:BQG917621 CAC917618:CAC917621 CJY917618:CJY917621 CTU917618:CTU917621 DDQ917618:DDQ917621 DNM917618:DNM917621 DXI917618:DXI917621 EHE917618:EHE917621 ERA917618:ERA917621 FAW917618:FAW917621 FKS917618:FKS917621 FUO917618:FUO917621 GEK917618:GEK917621 GOG917618:GOG917621 GYC917618:GYC917621 HHY917618:HHY917621 HRU917618:HRU917621 IBQ917618:IBQ917621 ILM917618:ILM917621 IVI917618:IVI917621 JFE917618:JFE917621 JPA917618:JPA917621 JYW917618:JYW917621 KIS917618:KIS917621 KSO917618:KSO917621 LCK917618:LCK917621 LMG917618:LMG917621 LWC917618:LWC917621 MFY917618:MFY917621 MPU917618:MPU917621 MZQ917618:MZQ917621 NJM917618:NJM917621 NTI917618:NTI917621 ODE917618:ODE917621 ONA917618:ONA917621 OWW917618:OWW917621 PGS917618:PGS917621 PQO917618:PQO917621 QAK917618:QAK917621 QKG917618:QKG917621 QUC917618:QUC917621 RDY917618:RDY917621 RNU917618:RNU917621 RXQ917618:RXQ917621 SHM917618:SHM917621 SRI917618:SRI917621 TBE917618:TBE917621 TLA917618:TLA917621 TUW917618:TUW917621 UES917618:UES917621 UOO917618:UOO917621 UYK917618:UYK917621 VIG917618:VIG917621 VSC917618:VSC917621 WBY917618:WBY917621 WLU917618:WLU917621 WVQ917618:WVQ917621 I983154:I983157 JE983154:JE983157 TA983154:TA983157 ACW983154:ACW983157 AMS983154:AMS983157 AWO983154:AWO983157 BGK983154:BGK983157 BQG983154:BQG983157 CAC983154:CAC983157 CJY983154:CJY983157 CTU983154:CTU983157 DDQ983154:DDQ983157 DNM983154:DNM983157 DXI983154:DXI983157 EHE983154:EHE983157 ERA983154:ERA983157 FAW983154:FAW983157 FKS983154:FKS983157 FUO983154:FUO983157 GEK983154:GEK983157 GOG983154:GOG983157 GYC983154:GYC983157 HHY983154:HHY983157 HRU983154:HRU983157 IBQ983154:IBQ983157 ILM983154:ILM983157 IVI983154:IVI983157 JFE983154:JFE983157 JPA983154:JPA983157 JYW983154:JYW983157 KIS983154:KIS983157 KSO983154:KSO983157 LCK983154:LCK983157 LMG983154:LMG983157 LWC983154:LWC983157 MFY983154:MFY983157 MPU983154:MPU983157 MZQ983154:MZQ983157 NJM983154:NJM983157 NTI983154:NTI983157 ODE983154:ODE983157 ONA983154:ONA983157 OWW983154:OWW983157 PGS983154:PGS983157 PQO983154:PQO983157 QAK983154:QAK983157 QKG983154:QKG983157 QUC983154:QUC983157 RDY983154:RDY983157 RNU983154:RNU983157 RXQ983154:RXQ983157 SHM983154:SHM983157 SRI983154:SRI983157 TBE983154:TBE983157 TLA983154:TLA983157 TUW983154:TUW983157 UES983154:UES983157 UOO983154:UOO983157 UYK983154:UYK983157 VIG983154:VIG983157 VSC983154:VSC983157 WBY983154:WBY983157 WLU983154:WLU983157 WVQ983154:WVQ983157 I119:I122 JE119:JE122 TA119:TA122 ACW119:ACW122 AMS119:AMS122 AWO119:AWO122 BGK119:BGK122 BQG119:BQG122 CAC119:CAC122 CJY119:CJY122 CTU119:CTU122 DDQ119:DDQ122 DNM119:DNM122 DXI119:DXI122 EHE119:EHE122 ERA119:ERA122 FAW119:FAW122 FKS119:FKS122 FUO119:FUO122 GEK119:GEK122 GOG119:GOG122 GYC119:GYC122 HHY119:HHY122 HRU119:HRU122 IBQ119:IBQ122 ILM119:ILM122 IVI119:IVI122 JFE119:JFE122 JPA119:JPA122 JYW119:JYW122 KIS119:KIS122 KSO119:KSO122 LCK119:LCK122 LMG119:LMG122 LWC119:LWC122 MFY119:MFY122 MPU119:MPU122 MZQ119:MZQ122 NJM119:NJM122 NTI119:NTI122 ODE119:ODE122 ONA119:ONA122 OWW119:OWW122 PGS119:PGS122 PQO119:PQO122 QAK119:QAK122 QKG119:QKG122 QUC119:QUC122 RDY119:RDY122 RNU119:RNU122 RXQ119:RXQ122 SHM119:SHM122 SRI119:SRI122 TBE119:TBE122 TLA119:TLA122 TUW119:TUW122 UES119:UES122 UOO119:UOO122 UYK119:UYK122 VIG119:VIG122 VSC119:VSC122 WBY119:WBY122 WLU119:WLU122 WVQ119:WVQ122 I65655:I65658 JE65655:JE65658 TA65655:TA65658 ACW65655:ACW65658 AMS65655:AMS65658 AWO65655:AWO65658 BGK65655:BGK65658 BQG65655:BQG65658 CAC65655:CAC65658 CJY65655:CJY65658 CTU65655:CTU65658 DDQ65655:DDQ65658 DNM65655:DNM65658 DXI65655:DXI65658 EHE65655:EHE65658 ERA65655:ERA65658 FAW65655:FAW65658 FKS65655:FKS65658 FUO65655:FUO65658 GEK65655:GEK65658 GOG65655:GOG65658 GYC65655:GYC65658 HHY65655:HHY65658 HRU65655:HRU65658 IBQ65655:IBQ65658 ILM65655:ILM65658 IVI65655:IVI65658 JFE65655:JFE65658 JPA65655:JPA65658 JYW65655:JYW65658 KIS65655:KIS65658 KSO65655:KSO65658 LCK65655:LCK65658 LMG65655:LMG65658 LWC65655:LWC65658 MFY65655:MFY65658 MPU65655:MPU65658 MZQ65655:MZQ65658 NJM65655:NJM65658 NTI65655:NTI65658 ODE65655:ODE65658 ONA65655:ONA65658 OWW65655:OWW65658 PGS65655:PGS65658 PQO65655:PQO65658 QAK65655:QAK65658 QKG65655:QKG65658 QUC65655:QUC65658 RDY65655:RDY65658 RNU65655:RNU65658 RXQ65655:RXQ65658 SHM65655:SHM65658 SRI65655:SRI65658 TBE65655:TBE65658 TLA65655:TLA65658 TUW65655:TUW65658 UES65655:UES65658 UOO65655:UOO65658 UYK65655:UYK65658 VIG65655:VIG65658 VSC65655:VSC65658 WBY65655:WBY65658 WLU65655:WLU65658 WVQ65655:WVQ65658 I131191:I131194 JE131191:JE131194 TA131191:TA131194 ACW131191:ACW131194 AMS131191:AMS131194 AWO131191:AWO131194 BGK131191:BGK131194 BQG131191:BQG131194 CAC131191:CAC131194 CJY131191:CJY131194 CTU131191:CTU131194 DDQ131191:DDQ131194 DNM131191:DNM131194 DXI131191:DXI131194 EHE131191:EHE131194 ERA131191:ERA131194 FAW131191:FAW131194 FKS131191:FKS131194 FUO131191:FUO131194 GEK131191:GEK131194 GOG131191:GOG131194 GYC131191:GYC131194 HHY131191:HHY131194 HRU131191:HRU131194 IBQ131191:IBQ131194 ILM131191:ILM131194 IVI131191:IVI131194 JFE131191:JFE131194 JPA131191:JPA131194 JYW131191:JYW131194 KIS131191:KIS131194 KSO131191:KSO131194 LCK131191:LCK131194 LMG131191:LMG131194 LWC131191:LWC131194 MFY131191:MFY131194 MPU131191:MPU131194 MZQ131191:MZQ131194 NJM131191:NJM131194 NTI131191:NTI131194 ODE131191:ODE131194 ONA131191:ONA131194 OWW131191:OWW131194 PGS131191:PGS131194 PQO131191:PQO131194 QAK131191:QAK131194 QKG131191:QKG131194 QUC131191:QUC131194 RDY131191:RDY131194 RNU131191:RNU131194 RXQ131191:RXQ131194 SHM131191:SHM131194 SRI131191:SRI131194 TBE131191:TBE131194 TLA131191:TLA131194 TUW131191:TUW131194 UES131191:UES131194 UOO131191:UOO131194 UYK131191:UYK131194 VIG131191:VIG131194 VSC131191:VSC131194 WBY131191:WBY131194 WLU131191:WLU131194 WVQ131191:WVQ131194 I196727:I196730 JE196727:JE196730 TA196727:TA196730 ACW196727:ACW196730 AMS196727:AMS196730 AWO196727:AWO196730 BGK196727:BGK196730 BQG196727:BQG196730 CAC196727:CAC196730 CJY196727:CJY196730 CTU196727:CTU196730 DDQ196727:DDQ196730 DNM196727:DNM196730 DXI196727:DXI196730 EHE196727:EHE196730 ERA196727:ERA196730 FAW196727:FAW196730 FKS196727:FKS196730 FUO196727:FUO196730 GEK196727:GEK196730 GOG196727:GOG196730 GYC196727:GYC196730 HHY196727:HHY196730 HRU196727:HRU196730 IBQ196727:IBQ196730 ILM196727:ILM196730 IVI196727:IVI196730 JFE196727:JFE196730 JPA196727:JPA196730 JYW196727:JYW196730 KIS196727:KIS196730 KSO196727:KSO196730 LCK196727:LCK196730 LMG196727:LMG196730 LWC196727:LWC196730 MFY196727:MFY196730 MPU196727:MPU196730 MZQ196727:MZQ196730 NJM196727:NJM196730 NTI196727:NTI196730 ODE196727:ODE196730 ONA196727:ONA196730 OWW196727:OWW196730 PGS196727:PGS196730 PQO196727:PQO196730 QAK196727:QAK196730 QKG196727:QKG196730 QUC196727:QUC196730 RDY196727:RDY196730 RNU196727:RNU196730 RXQ196727:RXQ196730 SHM196727:SHM196730 SRI196727:SRI196730 TBE196727:TBE196730 TLA196727:TLA196730 TUW196727:TUW196730 UES196727:UES196730 UOO196727:UOO196730 UYK196727:UYK196730 VIG196727:VIG196730 VSC196727:VSC196730 WBY196727:WBY196730 WLU196727:WLU196730 WVQ196727:WVQ196730 I262263:I262266 JE262263:JE262266 TA262263:TA262266 ACW262263:ACW262266 AMS262263:AMS262266 AWO262263:AWO262266 BGK262263:BGK262266 BQG262263:BQG262266 CAC262263:CAC262266 CJY262263:CJY262266 CTU262263:CTU262266 DDQ262263:DDQ262266 DNM262263:DNM262266 DXI262263:DXI262266 EHE262263:EHE262266 ERA262263:ERA262266 FAW262263:FAW262266 FKS262263:FKS262266 FUO262263:FUO262266 GEK262263:GEK262266 GOG262263:GOG262266 GYC262263:GYC262266 HHY262263:HHY262266 HRU262263:HRU262266 IBQ262263:IBQ262266 ILM262263:ILM262266 IVI262263:IVI262266 JFE262263:JFE262266 JPA262263:JPA262266 JYW262263:JYW262266 KIS262263:KIS262266 KSO262263:KSO262266 LCK262263:LCK262266 LMG262263:LMG262266 LWC262263:LWC262266 MFY262263:MFY262266 MPU262263:MPU262266 MZQ262263:MZQ262266 NJM262263:NJM262266 NTI262263:NTI262266 ODE262263:ODE262266 ONA262263:ONA262266 OWW262263:OWW262266 PGS262263:PGS262266 PQO262263:PQO262266 QAK262263:QAK262266 QKG262263:QKG262266 QUC262263:QUC262266 RDY262263:RDY262266 RNU262263:RNU262266 RXQ262263:RXQ262266 SHM262263:SHM262266 SRI262263:SRI262266 TBE262263:TBE262266 TLA262263:TLA262266 TUW262263:TUW262266 UES262263:UES262266 UOO262263:UOO262266 UYK262263:UYK262266 VIG262263:VIG262266 VSC262263:VSC262266 WBY262263:WBY262266 WLU262263:WLU262266 WVQ262263:WVQ262266 I327799:I327802 JE327799:JE327802 TA327799:TA327802 ACW327799:ACW327802 AMS327799:AMS327802 AWO327799:AWO327802 BGK327799:BGK327802 BQG327799:BQG327802 CAC327799:CAC327802 CJY327799:CJY327802 CTU327799:CTU327802 DDQ327799:DDQ327802 DNM327799:DNM327802 DXI327799:DXI327802 EHE327799:EHE327802 ERA327799:ERA327802 FAW327799:FAW327802 FKS327799:FKS327802 FUO327799:FUO327802 GEK327799:GEK327802 GOG327799:GOG327802 GYC327799:GYC327802 HHY327799:HHY327802 HRU327799:HRU327802 IBQ327799:IBQ327802 ILM327799:ILM327802 IVI327799:IVI327802 JFE327799:JFE327802 JPA327799:JPA327802 JYW327799:JYW327802 KIS327799:KIS327802 KSO327799:KSO327802 LCK327799:LCK327802 LMG327799:LMG327802 LWC327799:LWC327802 MFY327799:MFY327802 MPU327799:MPU327802 MZQ327799:MZQ327802 NJM327799:NJM327802 NTI327799:NTI327802 ODE327799:ODE327802 ONA327799:ONA327802 OWW327799:OWW327802 PGS327799:PGS327802 PQO327799:PQO327802 QAK327799:QAK327802 QKG327799:QKG327802 QUC327799:QUC327802 RDY327799:RDY327802 RNU327799:RNU327802 RXQ327799:RXQ327802 SHM327799:SHM327802 SRI327799:SRI327802 TBE327799:TBE327802 TLA327799:TLA327802 TUW327799:TUW327802 UES327799:UES327802 UOO327799:UOO327802 UYK327799:UYK327802 VIG327799:VIG327802 VSC327799:VSC327802 WBY327799:WBY327802 WLU327799:WLU327802 WVQ327799:WVQ327802 I393335:I393338 JE393335:JE393338 TA393335:TA393338 ACW393335:ACW393338 AMS393335:AMS393338 AWO393335:AWO393338 BGK393335:BGK393338 BQG393335:BQG393338 CAC393335:CAC393338 CJY393335:CJY393338 CTU393335:CTU393338 DDQ393335:DDQ393338 DNM393335:DNM393338 DXI393335:DXI393338 EHE393335:EHE393338 ERA393335:ERA393338 FAW393335:FAW393338 FKS393335:FKS393338 FUO393335:FUO393338 GEK393335:GEK393338 GOG393335:GOG393338 GYC393335:GYC393338 HHY393335:HHY393338 HRU393335:HRU393338 IBQ393335:IBQ393338 ILM393335:ILM393338 IVI393335:IVI393338 JFE393335:JFE393338 JPA393335:JPA393338 JYW393335:JYW393338 KIS393335:KIS393338 KSO393335:KSO393338 LCK393335:LCK393338 LMG393335:LMG393338 LWC393335:LWC393338 MFY393335:MFY393338 MPU393335:MPU393338 MZQ393335:MZQ393338 NJM393335:NJM393338 NTI393335:NTI393338 ODE393335:ODE393338 ONA393335:ONA393338 OWW393335:OWW393338 PGS393335:PGS393338 PQO393335:PQO393338 QAK393335:QAK393338 QKG393335:QKG393338 QUC393335:QUC393338 RDY393335:RDY393338 RNU393335:RNU393338 RXQ393335:RXQ393338 SHM393335:SHM393338 SRI393335:SRI393338 TBE393335:TBE393338 TLA393335:TLA393338 TUW393335:TUW393338 UES393335:UES393338 UOO393335:UOO393338 UYK393335:UYK393338 VIG393335:VIG393338 VSC393335:VSC393338 WBY393335:WBY393338 WLU393335:WLU393338 WVQ393335:WVQ393338 I458871:I458874 JE458871:JE458874 TA458871:TA458874 ACW458871:ACW458874 AMS458871:AMS458874 AWO458871:AWO458874 BGK458871:BGK458874 BQG458871:BQG458874 CAC458871:CAC458874 CJY458871:CJY458874 CTU458871:CTU458874 DDQ458871:DDQ458874 DNM458871:DNM458874 DXI458871:DXI458874 EHE458871:EHE458874 ERA458871:ERA458874 FAW458871:FAW458874 FKS458871:FKS458874 FUO458871:FUO458874 GEK458871:GEK458874 GOG458871:GOG458874 GYC458871:GYC458874 HHY458871:HHY458874 HRU458871:HRU458874 IBQ458871:IBQ458874 ILM458871:ILM458874 IVI458871:IVI458874 JFE458871:JFE458874 JPA458871:JPA458874 JYW458871:JYW458874 KIS458871:KIS458874 KSO458871:KSO458874 LCK458871:LCK458874 LMG458871:LMG458874 LWC458871:LWC458874 MFY458871:MFY458874 MPU458871:MPU458874 MZQ458871:MZQ458874 NJM458871:NJM458874 NTI458871:NTI458874 ODE458871:ODE458874 ONA458871:ONA458874 OWW458871:OWW458874 PGS458871:PGS458874 PQO458871:PQO458874 QAK458871:QAK458874 QKG458871:QKG458874 QUC458871:QUC458874 RDY458871:RDY458874 RNU458871:RNU458874 RXQ458871:RXQ458874 SHM458871:SHM458874 SRI458871:SRI458874 TBE458871:TBE458874 TLA458871:TLA458874 TUW458871:TUW458874 UES458871:UES458874 UOO458871:UOO458874 UYK458871:UYK458874 VIG458871:VIG458874 VSC458871:VSC458874 WBY458871:WBY458874 WLU458871:WLU458874 WVQ458871:WVQ458874 I524407:I524410 JE524407:JE524410 TA524407:TA524410 ACW524407:ACW524410 AMS524407:AMS524410 AWO524407:AWO524410 BGK524407:BGK524410 BQG524407:BQG524410 CAC524407:CAC524410 CJY524407:CJY524410 CTU524407:CTU524410 DDQ524407:DDQ524410 DNM524407:DNM524410 DXI524407:DXI524410 EHE524407:EHE524410 ERA524407:ERA524410 FAW524407:FAW524410 FKS524407:FKS524410 FUO524407:FUO524410 GEK524407:GEK524410 GOG524407:GOG524410 GYC524407:GYC524410 HHY524407:HHY524410 HRU524407:HRU524410 IBQ524407:IBQ524410 ILM524407:ILM524410 IVI524407:IVI524410 JFE524407:JFE524410 JPA524407:JPA524410 JYW524407:JYW524410 KIS524407:KIS524410 KSO524407:KSO524410 LCK524407:LCK524410 LMG524407:LMG524410 LWC524407:LWC524410 MFY524407:MFY524410 MPU524407:MPU524410 MZQ524407:MZQ524410 NJM524407:NJM524410 NTI524407:NTI524410 ODE524407:ODE524410 ONA524407:ONA524410 OWW524407:OWW524410 PGS524407:PGS524410 PQO524407:PQO524410 QAK524407:QAK524410 QKG524407:QKG524410 QUC524407:QUC524410 RDY524407:RDY524410 RNU524407:RNU524410 RXQ524407:RXQ524410 SHM524407:SHM524410 SRI524407:SRI524410 TBE524407:TBE524410 TLA524407:TLA524410 TUW524407:TUW524410 UES524407:UES524410 UOO524407:UOO524410 UYK524407:UYK524410 VIG524407:VIG524410 VSC524407:VSC524410 WBY524407:WBY524410 WLU524407:WLU524410 WVQ524407:WVQ524410 I589943:I589946 JE589943:JE589946 TA589943:TA589946 ACW589943:ACW589946 AMS589943:AMS589946 AWO589943:AWO589946 BGK589943:BGK589946 BQG589943:BQG589946 CAC589943:CAC589946 CJY589943:CJY589946 CTU589943:CTU589946 DDQ589943:DDQ589946 DNM589943:DNM589946 DXI589943:DXI589946 EHE589943:EHE589946 ERA589943:ERA589946 FAW589943:FAW589946 FKS589943:FKS589946 FUO589943:FUO589946 GEK589943:GEK589946 GOG589943:GOG589946 GYC589943:GYC589946 HHY589943:HHY589946 HRU589943:HRU589946 IBQ589943:IBQ589946 ILM589943:ILM589946 IVI589943:IVI589946 JFE589943:JFE589946 JPA589943:JPA589946 JYW589943:JYW589946 KIS589943:KIS589946 KSO589943:KSO589946 LCK589943:LCK589946 LMG589943:LMG589946 LWC589943:LWC589946 MFY589943:MFY589946 MPU589943:MPU589946 MZQ589943:MZQ589946 NJM589943:NJM589946 NTI589943:NTI589946 ODE589943:ODE589946 ONA589943:ONA589946 OWW589943:OWW589946 PGS589943:PGS589946 PQO589943:PQO589946 QAK589943:QAK589946 QKG589943:QKG589946 QUC589943:QUC589946 RDY589943:RDY589946 RNU589943:RNU589946 RXQ589943:RXQ589946 SHM589943:SHM589946 SRI589943:SRI589946 TBE589943:TBE589946 TLA589943:TLA589946 TUW589943:TUW589946 UES589943:UES589946 UOO589943:UOO589946 UYK589943:UYK589946 VIG589943:VIG589946 VSC589943:VSC589946 WBY589943:WBY589946 WLU589943:WLU589946 WVQ589943:WVQ589946 I655479:I655482 JE655479:JE655482 TA655479:TA655482 ACW655479:ACW655482 AMS655479:AMS655482 AWO655479:AWO655482 BGK655479:BGK655482 BQG655479:BQG655482 CAC655479:CAC655482 CJY655479:CJY655482 CTU655479:CTU655482 DDQ655479:DDQ655482 DNM655479:DNM655482 DXI655479:DXI655482 EHE655479:EHE655482 ERA655479:ERA655482 FAW655479:FAW655482 FKS655479:FKS655482 FUO655479:FUO655482 GEK655479:GEK655482 GOG655479:GOG655482 GYC655479:GYC655482 HHY655479:HHY655482 HRU655479:HRU655482 IBQ655479:IBQ655482 ILM655479:ILM655482 IVI655479:IVI655482 JFE655479:JFE655482 JPA655479:JPA655482 JYW655479:JYW655482 KIS655479:KIS655482 KSO655479:KSO655482 LCK655479:LCK655482 LMG655479:LMG655482 LWC655479:LWC655482 MFY655479:MFY655482 MPU655479:MPU655482 MZQ655479:MZQ655482 NJM655479:NJM655482 NTI655479:NTI655482 ODE655479:ODE655482 ONA655479:ONA655482 OWW655479:OWW655482 PGS655479:PGS655482 PQO655479:PQO655482 QAK655479:QAK655482 QKG655479:QKG655482 QUC655479:QUC655482 RDY655479:RDY655482 RNU655479:RNU655482 RXQ655479:RXQ655482 SHM655479:SHM655482 SRI655479:SRI655482 TBE655479:TBE655482 TLA655479:TLA655482 TUW655479:TUW655482 UES655479:UES655482 UOO655479:UOO655482 UYK655479:UYK655482 VIG655479:VIG655482 VSC655479:VSC655482 WBY655479:WBY655482 WLU655479:WLU655482 WVQ655479:WVQ655482 I721015:I721018 JE721015:JE721018 TA721015:TA721018 ACW721015:ACW721018 AMS721015:AMS721018 AWO721015:AWO721018 BGK721015:BGK721018 BQG721015:BQG721018 CAC721015:CAC721018 CJY721015:CJY721018 CTU721015:CTU721018 DDQ721015:DDQ721018 DNM721015:DNM721018 DXI721015:DXI721018 EHE721015:EHE721018 ERA721015:ERA721018 FAW721015:FAW721018 FKS721015:FKS721018 FUO721015:FUO721018 GEK721015:GEK721018 GOG721015:GOG721018 GYC721015:GYC721018 HHY721015:HHY721018 HRU721015:HRU721018 IBQ721015:IBQ721018 ILM721015:ILM721018 IVI721015:IVI721018 JFE721015:JFE721018 JPA721015:JPA721018 JYW721015:JYW721018 KIS721015:KIS721018 KSO721015:KSO721018 LCK721015:LCK721018 LMG721015:LMG721018 LWC721015:LWC721018 MFY721015:MFY721018 MPU721015:MPU721018 MZQ721015:MZQ721018 NJM721015:NJM721018 NTI721015:NTI721018 ODE721015:ODE721018 ONA721015:ONA721018 OWW721015:OWW721018 PGS721015:PGS721018 PQO721015:PQO721018 QAK721015:QAK721018 QKG721015:QKG721018 QUC721015:QUC721018 RDY721015:RDY721018 RNU721015:RNU721018 RXQ721015:RXQ721018 SHM721015:SHM721018 SRI721015:SRI721018 TBE721015:TBE721018 TLA721015:TLA721018 TUW721015:TUW721018 UES721015:UES721018 UOO721015:UOO721018 UYK721015:UYK721018 VIG721015:VIG721018 VSC721015:VSC721018 WBY721015:WBY721018 WLU721015:WLU721018 WVQ721015:WVQ721018 I786551:I786554 JE786551:JE786554 TA786551:TA786554 ACW786551:ACW786554 AMS786551:AMS786554 AWO786551:AWO786554 BGK786551:BGK786554 BQG786551:BQG786554 CAC786551:CAC786554 CJY786551:CJY786554 CTU786551:CTU786554 DDQ786551:DDQ786554 DNM786551:DNM786554 DXI786551:DXI786554 EHE786551:EHE786554 ERA786551:ERA786554 FAW786551:FAW786554 FKS786551:FKS786554 FUO786551:FUO786554 GEK786551:GEK786554 GOG786551:GOG786554 GYC786551:GYC786554 HHY786551:HHY786554 HRU786551:HRU786554 IBQ786551:IBQ786554 ILM786551:ILM786554 IVI786551:IVI786554 JFE786551:JFE786554 JPA786551:JPA786554 JYW786551:JYW786554 KIS786551:KIS786554 KSO786551:KSO786554 LCK786551:LCK786554 LMG786551:LMG786554 LWC786551:LWC786554 MFY786551:MFY786554 MPU786551:MPU786554 MZQ786551:MZQ786554 NJM786551:NJM786554 NTI786551:NTI786554 ODE786551:ODE786554 ONA786551:ONA786554 OWW786551:OWW786554 PGS786551:PGS786554 PQO786551:PQO786554 QAK786551:QAK786554 QKG786551:QKG786554 QUC786551:QUC786554 RDY786551:RDY786554 RNU786551:RNU786554 RXQ786551:RXQ786554 SHM786551:SHM786554 SRI786551:SRI786554 TBE786551:TBE786554 TLA786551:TLA786554 TUW786551:TUW786554 UES786551:UES786554 UOO786551:UOO786554 UYK786551:UYK786554 VIG786551:VIG786554 VSC786551:VSC786554 WBY786551:WBY786554 WLU786551:WLU786554 WVQ786551:WVQ786554 I852087:I852090 JE852087:JE852090 TA852087:TA852090 ACW852087:ACW852090 AMS852087:AMS852090 AWO852087:AWO852090 BGK852087:BGK852090 BQG852087:BQG852090 CAC852087:CAC852090 CJY852087:CJY852090 CTU852087:CTU852090 DDQ852087:DDQ852090 DNM852087:DNM852090 DXI852087:DXI852090 EHE852087:EHE852090 ERA852087:ERA852090 FAW852087:FAW852090 FKS852087:FKS852090 FUO852087:FUO852090 GEK852087:GEK852090 GOG852087:GOG852090 GYC852087:GYC852090 HHY852087:HHY852090 HRU852087:HRU852090 IBQ852087:IBQ852090 ILM852087:ILM852090 IVI852087:IVI852090 JFE852087:JFE852090 JPA852087:JPA852090 JYW852087:JYW852090 KIS852087:KIS852090 KSO852087:KSO852090 LCK852087:LCK852090 LMG852087:LMG852090 LWC852087:LWC852090 MFY852087:MFY852090 MPU852087:MPU852090 MZQ852087:MZQ852090 NJM852087:NJM852090 NTI852087:NTI852090 ODE852087:ODE852090 ONA852087:ONA852090 OWW852087:OWW852090 PGS852087:PGS852090 PQO852087:PQO852090 QAK852087:QAK852090 QKG852087:QKG852090 QUC852087:QUC852090 RDY852087:RDY852090 RNU852087:RNU852090 RXQ852087:RXQ852090 SHM852087:SHM852090 SRI852087:SRI852090 TBE852087:TBE852090 TLA852087:TLA852090 TUW852087:TUW852090 UES852087:UES852090 UOO852087:UOO852090 UYK852087:UYK852090 VIG852087:VIG852090 VSC852087:VSC852090 WBY852087:WBY852090 WLU852087:WLU852090 WVQ852087:WVQ852090 I917623:I917626 JE917623:JE917626 TA917623:TA917626 ACW917623:ACW917626 AMS917623:AMS917626 AWO917623:AWO917626 BGK917623:BGK917626 BQG917623:BQG917626 CAC917623:CAC917626 CJY917623:CJY917626 CTU917623:CTU917626 DDQ917623:DDQ917626 DNM917623:DNM917626 DXI917623:DXI917626 EHE917623:EHE917626 ERA917623:ERA917626 FAW917623:FAW917626 FKS917623:FKS917626 FUO917623:FUO917626 GEK917623:GEK917626 GOG917623:GOG917626 GYC917623:GYC917626 HHY917623:HHY917626 HRU917623:HRU917626 IBQ917623:IBQ917626 ILM917623:ILM917626 IVI917623:IVI917626 JFE917623:JFE917626 JPA917623:JPA917626 JYW917623:JYW917626 KIS917623:KIS917626 KSO917623:KSO917626 LCK917623:LCK917626 LMG917623:LMG917626 LWC917623:LWC917626 MFY917623:MFY917626 MPU917623:MPU917626 MZQ917623:MZQ917626 NJM917623:NJM917626 NTI917623:NTI917626 ODE917623:ODE917626 ONA917623:ONA917626 OWW917623:OWW917626 PGS917623:PGS917626 PQO917623:PQO917626 QAK917623:QAK917626 QKG917623:QKG917626 QUC917623:QUC917626 RDY917623:RDY917626 RNU917623:RNU917626 RXQ917623:RXQ917626 SHM917623:SHM917626 SRI917623:SRI917626 TBE917623:TBE917626 TLA917623:TLA917626 TUW917623:TUW917626 UES917623:UES917626 UOO917623:UOO917626 UYK917623:UYK917626 VIG917623:VIG917626 VSC917623:VSC917626 WBY917623:WBY917626 WLU917623:WLU917626 WVQ917623:WVQ917626 I983159:I983162 JE983159:JE983162 TA983159:TA983162 ACW983159:ACW983162 AMS983159:AMS983162 AWO983159:AWO983162 BGK983159:BGK983162 BQG983159:BQG983162 CAC983159:CAC983162 CJY983159:CJY983162 CTU983159:CTU983162 DDQ983159:DDQ983162 DNM983159:DNM983162 DXI983159:DXI983162 EHE983159:EHE983162 ERA983159:ERA983162 FAW983159:FAW983162 FKS983159:FKS983162 FUO983159:FUO983162 GEK983159:GEK983162 GOG983159:GOG983162 GYC983159:GYC983162 HHY983159:HHY983162 HRU983159:HRU983162 IBQ983159:IBQ983162 ILM983159:ILM983162 IVI983159:IVI983162 JFE983159:JFE983162 JPA983159:JPA983162 JYW983159:JYW983162 KIS983159:KIS983162 KSO983159:KSO983162 LCK983159:LCK983162 LMG983159:LMG983162 LWC983159:LWC983162 MFY983159:MFY983162 MPU983159:MPU983162 MZQ983159:MZQ983162 NJM983159:NJM983162 NTI983159:NTI983162 ODE983159:ODE983162 ONA983159:ONA983162 OWW983159:OWW983162 PGS983159:PGS983162 PQO983159:PQO983162 QAK983159:QAK983162 QKG983159:QKG983162 QUC983159:QUC983162 RDY983159:RDY983162 RNU983159:RNU983162 RXQ983159:RXQ983162 SHM983159:SHM983162 SRI983159:SRI983162 TBE983159:TBE983162 TLA983159:TLA983162 TUW983159:TUW983162 UES983159:UES983162 UOO983159:UOO983162 UYK983159:UYK983162 VIG983159:VIG983162 VSC983159:VSC983162 WBY983159:WBY983162 WLU983159:WLU983162 WVQ983159:WVQ983162 I125:I131 JE125:JE131 TA125:TA131 ACW125:ACW131 AMS125:AMS131 AWO125:AWO131 BGK125:BGK131 BQG125:BQG131 CAC125:CAC131 CJY125:CJY131 CTU125:CTU131 DDQ125:DDQ131 DNM125:DNM131 DXI125:DXI131 EHE125:EHE131 ERA125:ERA131 FAW125:FAW131 FKS125:FKS131 FUO125:FUO131 GEK125:GEK131 GOG125:GOG131 GYC125:GYC131 HHY125:HHY131 HRU125:HRU131 IBQ125:IBQ131 ILM125:ILM131 IVI125:IVI131 JFE125:JFE131 JPA125:JPA131 JYW125:JYW131 KIS125:KIS131 KSO125:KSO131 LCK125:LCK131 LMG125:LMG131 LWC125:LWC131 MFY125:MFY131 MPU125:MPU131 MZQ125:MZQ131 NJM125:NJM131 NTI125:NTI131 ODE125:ODE131 ONA125:ONA131 OWW125:OWW131 PGS125:PGS131 PQO125:PQO131 QAK125:QAK131 QKG125:QKG131 QUC125:QUC131 RDY125:RDY131 RNU125:RNU131 RXQ125:RXQ131 SHM125:SHM131 SRI125:SRI131 TBE125:TBE131 TLA125:TLA131 TUW125:TUW131 UES125:UES131 UOO125:UOO131 UYK125:UYK131 VIG125:VIG131 VSC125:VSC131 WBY125:WBY131 WLU125:WLU131 WVQ125:WVQ131 I65661:I65667 JE65661:JE65667 TA65661:TA65667 ACW65661:ACW65667 AMS65661:AMS65667 AWO65661:AWO65667 BGK65661:BGK65667 BQG65661:BQG65667 CAC65661:CAC65667 CJY65661:CJY65667 CTU65661:CTU65667 DDQ65661:DDQ65667 DNM65661:DNM65667 DXI65661:DXI65667 EHE65661:EHE65667 ERA65661:ERA65667 FAW65661:FAW65667 FKS65661:FKS65667 FUO65661:FUO65667 GEK65661:GEK65667 GOG65661:GOG65667 GYC65661:GYC65667 HHY65661:HHY65667 HRU65661:HRU65667 IBQ65661:IBQ65667 ILM65661:ILM65667 IVI65661:IVI65667 JFE65661:JFE65667 JPA65661:JPA65667 JYW65661:JYW65667 KIS65661:KIS65667 KSO65661:KSO65667 LCK65661:LCK65667 LMG65661:LMG65667 LWC65661:LWC65667 MFY65661:MFY65667 MPU65661:MPU65667 MZQ65661:MZQ65667 NJM65661:NJM65667 NTI65661:NTI65667 ODE65661:ODE65667 ONA65661:ONA65667 OWW65661:OWW65667 PGS65661:PGS65667 PQO65661:PQO65667 QAK65661:QAK65667 QKG65661:QKG65667 QUC65661:QUC65667 RDY65661:RDY65667 RNU65661:RNU65667 RXQ65661:RXQ65667 SHM65661:SHM65667 SRI65661:SRI65667 TBE65661:TBE65667 TLA65661:TLA65667 TUW65661:TUW65667 UES65661:UES65667 UOO65661:UOO65667 UYK65661:UYK65667 VIG65661:VIG65667 VSC65661:VSC65667 WBY65661:WBY65667 WLU65661:WLU65667 WVQ65661:WVQ65667 I131197:I131203 JE131197:JE131203 TA131197:TA131203 ACW131197:ACW131203 AMS131197:AMS131203 AWO131197:AWO131203 BGK131197:BGK131203 BQG131197:BQG131203 CAC131197:CAC131203 CJY131197:CJY131203 CTU131197:CTU131203 DDQ131197:DDQ131203 DNM131197:DNM131203 DXI131197:DXI131203 EHE131197:EHE131203 ERA131197:ERA131203 FAW131197:FAW131203 FKS131197:FKS131203 FUO131197:FUO131203 GEK131197:GEK131203 GOG131197:GOG131203 GYC131197:GYC131203 HHY131197:HHY131203 HRU131197:HRU131203 IBQ131197:IBQ131203 ILM131197:ILM131203 IVI131197:IVI131203 JFE131197:JFE131203 JPA131197:JPA131203 JYW131197:JYW131203 KIS131197:KIS131203 KSO131197:KSO131203 LCK131197:LCK131203 LMG131197:LMG131203 LWC131197:LWC131203 MFY131197:MFY131203 MPU131197:MPU131203 MZQ131197:MZQ131203 NJM131197:NJM131203 NTI131197:NTI131203 ODE131197:ODE131203 ONA131197:ONA131203 OWW131197:OWW131203 PGS131197:PGS131203 PQO131197:PQO131203 QAK131197:QAK131203 QKG131197:QKG131203 QUC131197:QUC131203 RDY131197:RDY131203 RNU131197:RNU131203 RXQ131197:RXQ131203 SHM131197:SHM131203 SRI131197:SRI131203 TBE131197:TBE131203 TLA131197:TLA131203 TUW131197:TUW131203 UES131197:UES131203 UOO131197:UOO131203 UYK131197:UYK131203 VIG131197:VIG131203 VSC131197:VSC131203 WBY131197:WBY131203 WLU131197:WLU131203 WVQ131197:WVQ131203 I196733:I196739 JE196733:JE196739 TA196733:TA196739 ACW196733:ACW196739 AMS196733:AMS196739 AWO196733:AWO196739 BGK196733:BGK196739 BQG196733:BQG196739 CAC196733:CAC196739 CJY196733:CJY196739 CTU196733:CTU196739 DDQ196733:DDQ196739 DNM196733:DNM196739 DXI196733:DXI196739 EHE196733:EHE196739 ERA196733:ERA196739 FAW196733:FAW196739 FKS196733:FKS196739 FUO196733:FUO196739 GEK196733:GEK196739 GOG196733:GOG196739 GYC196733:GYC196739 HHY196733:HHY196739 HRU196733:HRU196739 IBQ196733:IBQ196739 ILM196733:ILM196739 IVI196733:IVI196739 JFE196733:JFE196739 JPA196733:JPA196739 JYW196733:JYW196739 KIS196733:KIS196739 KSO196733:KSO196739 LCK196733:LCK196739 LMG196733:LMG196739 LWC196733:LWC196739 MFY196733:MFY196739 MPU196733:MPU196739 MZQ196733:MZQ196739 NJM196733:NJM196739 NTI196733:NTI196739 ODE196733:ODE196739 ONA196733:ONA196739 OWW196733:OWW196739 PGS196733:PGS196739 PQO196733:PQO196739 QAK196733:QAK196739 QKG196733:QKG196739 QUC196733:QUC196739 RDY196733:RDY196739 RNU196733:RNU196739 RXQ196733:RXQ196739 SHM196733:SHM196739 SRI196733:SRI196739 TBE196733:TBE196739 TLA196733:TLA196739 TUW196733:TUW196739 UES196733:UES196739 UOO196733:UOO196739 UYK196733:UYK196739 VIG196733:VIG196739 VSC196733:VSC196739 WBY196733:WBY196739 WLU196733:WLU196739 WVQ196733:WVQ196739 I262269:I262275 JE262269:JE262275 TA262269:TA262275 ACW262269:ACW262275 AMS262269:AMS262275 AWO262269:AWO262275 BGK262269:BGK262275 BQG262269:BQG262275 CAC262269:CAC262275 CJY262269:CJY262275 CTU262269:CTU262275 DDQ262269:DDQ262275 DNM262269:DNM262275 DXI262269:DXI262275 EHE262269:EHE262275 ERA262269:ERA262275 FAW262269:FAW262275 FKS262269:FKS262275 FUO262269:FUO262275 GEK262269:GEK262275 GOG262269:GOG262275 GYC262269:GYC262275 HHY262269:HHY262275 HRU262269:HRU262275 IBQ262269:IBQ262275 ILM262269:ILM262275 IVI262269:IVI262275 JFE262269:JFE262275 JPA262269:JPA262275 JYW262269:JYW262275 KIS262269:KIS262275 KSO262269:KSO262275 LCK262269:LCK262275 LMG262269:LMG262275 LWC262269:LWC262275 MFY262269:MFY262275 MPU262269:MPU262275 MZQ262269:MZQ262275 NJM262269:NJM262275 NTI262269:NTI262275 ODE262269:ODE262275 ONA262269:ONA262275 OWW262269:OWW262275 PGS262269:PGS262275 PQO262269:PQO262275 QAK262269:QAK262275 QKG262269:QKG262275 QUC262269:QUC262275 RDY262269:RDY262275 RNU262269:RNU262275 RXQ262269:RXQ262275 SHM262269:SHM262275 SRI262269:SRI262275 TBE262269:TBE262275 TLA262269:TLA262275 TUW262269:TUW262275 UES262269:UES262275 UOO262269:UOO262275 UYK262269:UYK262275 VIG262269:VIG262275 VSC262269:VSC262275 WBY262269:WBY262275 WLU262269:WLU262275 WVQ262269:WVQ262275 I327805:I327811 JE327805:JE327811 TA327805:TA327811 ACW327805:ACW327811 AMS327805:AMS327811 AWO327805:AWO327811 BGK327805:BGK327811 BQG327805:BQG327811 CAC327805:CAC327811 CJY327805:CJY327811 CTU327805:CTU327811 DDQ327805:DDQ327811 DNM327805:DNM327811 DXI327805:DXI327811 EHE327805:EHE327811 ERA327805:ERA327811 FAW327805:FAW327811 FKS327805:FKS327811 FUO327805:FUO327811 GEK327805:GEK327811 GOG327805:GOG327811 GYC327805:GYC327811 HHY327805:HHY327811 HRU327805:HRU327811 IBQ327805:IBQ327811 ILM327805:ILM327811 IVI327805:IVI327811 JFE327805:JFE327811 JPA327805:JPA327811 JYW327805:JYW327811 KIS327805:KIS327811 KSO327805:KSO327811 LCK327805:LCK327811 LMG327805:LMG327811 LWC327805:LWC327811 MFY327805:MFY327811 MPU327805:MPU327811 MZQ327805:MZQ327811 NJM327805:NJM327811 NTI327805:NTI327811 ODE327805:ODE327811 ONA327805:ONA327811 OWW327805:OWW327811 PGS327805:PGS327811 PQO327805:PQO327811 QAK327805:QAK327811 QKG327805:QKG327811 QUC327805:QUC327811 RDY327805:RDY327811 RNU327805:RNU327811 RXQ327805:RXQ327811 SHM327805:SHM327811 SRI327805:SRI327811 TBE327805:TBE327811 TLA327805:TLA327811 TUW327805:TUW327811 UES327805:UES327811 UOO327805:UOO327811 UYK327805:UYK327811 VIG327805:VIG327811 VSC327805:VSC327811 WBY327805:WBY327811 WLU327805:WLU327811 WVQ327805:WVQ327811 I393341:I393347 JE393341:JE393347 TA393341:TA393347 ACW393341:ACW393347 AMS393341:AMS393347 AWO393341:AWO393347 BGK393341:BGK393347 BQG393341:BQG393347 CAC393341:CAC393347 CJY393341:CJY393347 CTU393341:CTU393347 DDQ393341:DDQ393347 DNM393341:DNM393347 DXI393341:DXI393347 EHE393341:EHE393347 ERA393341:ERA393347 FAW393341:FAW393347 FKS393341:FKS393347 FUO393341:FUO393347 GEK393341:GEK393347 GOG393341:GOG393347 GYC393341:GYC393347 HHY393341:HHY393347 HRU393341:HRU393347 IBQ393341:IBQ393347 ILM393341:ILM393347 IVI393341:IVI393347 JFE393341:JFE393347 JPA393341:JPA393347 JYW393341:JYW393347 KIS393341:KIS393347 KSO393341:KSO393347 LCK393341:LCK393347 LMG393341:LMG393347 LWC393341:LWC393347 MFY393341:MFY393347 MPU393341:MPU393347 MZQ393341:MZQ393347 NJM393341:NJM393347 NTI393341:NTI393347 ODE393341:ODE393347 ONA393341:ONA393347 OWW393341:OWW393347 PGS393341:PGS393347 PQO393341:PQO393347 QAK393341:QAK393347 QKG393341:QKG393347 QUC393341:QUC393347 RDY393341:RDY393347 RNU393341:RNU393347 RXQ393341:RXQ393347 SHM393341:SHM393347 SRI393341:SRI393347 TBE393341:TBE393347 TLA393341:TLA393347 TUW393341:TUW393347 UES393341:UES393347 UOO393341:UOO393347 UYK393341:UYK393347 VIG393341:VIG393347 VSC393341:VSC393347 WBY393341:WBY393347 WLU393341:WLU393347 WVQ393341:WVQ393347 I458877:I458883 JE458877:JE458883 TA458877:TA458883 ACW458877:ACW458883 AMS458877:AMS458883 AWO458877:AWO458883 BGK458877:BGK458883 BQG458877:BQG458883 CAC458877:CAC458883 CJY458877:CJY458883 CTU458877:CTU458883 DDQ458877:DDQ458883 DNM458877:DNM458883 DXI458877:DXI458883 EHE458877:EHE458883 ERA458877:ERA458883 FAW458877:FAW458883 FKS458877:FKS458883 FUO458877:FUO458883 GEK458877:GEK458883 GOG458877:GOG458883 GYC458877:GYC458883 HHY458877:HHY458883 HRU458877:HRU458883 IBQ458877:IBQ458883 ILM458877:ILM458883 IVI458877:IVI458883 JFE458877:JFE458883 JPA458877:JPA458883 JYW458877:JYW458883 KIS458877:KIS458883 KSO458877:KSO458883 LCK458877:LCK458883 LMG458877:LMG458883 LWC458877:LWC458883 MFY458877:MFY458883 MPU458877:MPU458883 MZQ458877:MZQ458883 NJM458877:NJM458883 NTI458877:NTI458883 ODE458877:ODE458883 ONA458877:ONA458883 OWW458877:OWW458883 PGS458877:PGS458883 PQO458877:PQO458883 QAK458877:QAK458883 QKG458877:QKG458883 QUC458877:QUC458883 RDY458877:RDY458883 RNU458877:RNU458883 RXQ458877:RXQ458883 SHM458877:SHM458883 SRI458877:SRI458883 TBE458877:TBE458883 TLA458877:TLA458883 TUW458877:TUW458883 UES458877:UES458883 UOO458877:UOO458883 UYK458877:UYK458883 VIG458877:VIG458883 VSC458877:VSC458883 WBY458877:WBY458883 WLU458877:WLU458883 WVQ458877:WVQ458883 I524413:I524419 JE524413:JE524419 TA524413:TA524419 ACW524413:ACW524419 AMS524413:AMS524419 AWO524413:AWO524419 BGK524413:BGK524419 BQG524413:BQG524419 CAC524413:CAC524419 CJY524413:CJY524419 CTU524413:CTU524419 DDQ524413:DDQ524419 DNM524413:DNM524419 DXI524413:DXI524419 EHE524413:EHE524419 ERA524413:ERA524419 FAW524413:FAW524419 FKS524413:FKS524419 FUO524413:FUO524419 GEK524413:GEK524419 GOG524413:GOG524419 GYC524413:GYC524419 HHY524413:HHY524419 HRU524413:HRU524419 IBQ524413:IBQ524419 ILM524413:ILM524419 IVI524413:IVI524419 JFE524413:JFE524419 JPA524413:JPA524419 JYW524413:JYW524419 KIS524413:KIS524419 KSO524413:KSO524419 LCK524413:LCK524419 LMG524413:LMG524419 LWC524413:LWC524419 MFY524413:MFY524419 MPU524413:MPU524419 MZQ524413:MZQ524419 NJM524413:NJM524419 NTI524413:NTI524419 ODE524413:ODE524419 ONA524413:ONA524419 OWW524413:OWW524419 PGS524413:PGS524419 PQO524413:PQO524419 QAK524413:QAK524419 QKG524413:QKG524419 QUC524413:QUC524419 RDY524413:RDY524419 RNU524413:RNU524419 RXQ524413:RXQ524419 SHM524413:SHM524419 SRI524413:SRI524419 TBE524413:TBE524419 TLA524413:TLA524419 TUW524413:TUW524419 UES524413:UES524419 UOO524413:UOO524419 UYK524413:UYK524419 VIG524413:VIG524419 VSC524413:VSC524419 WBY524413:WBY524419 WLU524413:WLU524419 WVQ524413:WVQ524419 I589949:I589955 JE589949:JE589955 TA589949:TA589955 ACW589949:ACW589955 AMS589949:AMS589955 AWO589949:AWO589955 BGK589949:BGK589955 BQG589949:BQG589955 CAC589949:CAC589955 CJY589949:CJY589955 CTU589949:CTU589955 DDQ589949:DDQ589955 DNM589949:DNM589955 DXI589949:DXI589955 EHE589949:EHE589955 ERA589949:ERA589955 FAW589949:FAW589955 FKS589949:FKS589955 FUO589949:FUO589955 GEK589949:GEK589955 GOG589949:GOG589955 GYC589949:GYC589955 HHY589949:HHY589955 HRU589949:HRU589955 IBQ589949:IBQ589955 ILM589949:ILM589955 IVI589949:IVI589955 JFE589949:JFE589955 JPA589949:JPA589955 JYW589949:JYW589955 KIS589949:KIS589955 KSO589949:KSO589955 LCK589949:LCK589955 LMG589949:LMG589955 LWC589949:LWC589955 MFY589949:MFY589955 MPU589949:MPU589955 MZQ589949:MZQ589955 NJM589949:NJM589955 NTI589949:NTI589955 ODE589949:ODE589955 ONA589949:ONA589955 OWW589949:OWW589955 PGS589949:PGS589955 PQO589949:PQO589955 QAK589949:QAK589955 QKG589949:QKG589955 QUC589949:QUC589955 RDY589949:RDY589955 RNU589949:RNU589955 RXQ589949:RXQ589955 SHM589949:SHM589955 SRI589949:SRI589955 TBE589949:TBE589955 TLA589949:TLA589955 TUW589949:TUW589955 UES589949:UES589955 UOO589949:UOO589955 UYK589949:UYK589955 VIG589949:VIG589955 VSC589949:VSC589955 WBY589949:WBY589955 WLU589949:WLU589955 WVQ589949:WVQ589955 I655485:I655491 JE655485:JE655491 TA655485:TA655491 ACW655485:ACW655491 AMS655485:AMS655491 AWO655485:AWO655491 BGK655485:BGK655491 BQG655485:BQG655491 CAC655485:CAC655491 CJY655485:CJY655491 CTU655485:CTU655491 DDQ655485:DDQ655491 DNM655485:DNM655491 DXI655485:DXI655491 EHE655485:EHE655491 ERA655485:ERA655491 FAW655485:FAW655491 FKS655485:FKS655491 FUO655485:FUO655491 GEK655485:GEK655491 GOG655485:GOG655491 GYC655485:GYC655491 HHY655485:HHY655491 HRU655485:HRU655491 IBQ655485:IBQ655491 ILM655485:ILM655491 IVI655485:IVI655491 JFE655485:JFE655491 JPA655485:JPA655491 JYW655485:JYW655491 KIS655485:KIS655491 KSO655485:KSO655491 LCK655485:LCK655491 LMG655485:LMG655491 LWC655485:LWC655491 MFY655485:MFY655491 MPU655485:MPU655491 MZQ655485:MZQ655491 NJM655485:NJM655491 NTI655485:NTI655491 ODE655485:ODE655491 ONA655485:ONA655491 OWW655485:OWW655491 PGS655485:PGS655491 PQO655485:PQO655491 QAK655485:QAK655491 QKG655485:QKG655491 QUC655485:QUC655491 RDY655485:RDY655491 RNU655485:RNU655491 RXQ655485:RXQ655491 SHM655485:SHM655491 SRI655485:SRI655491 TBE655485:TBE655491 TLA655485:TLA655491 TUW655485:TUW655491 UES655485:UES655491 UOO655485:UOO655491 UYK655485:UYK655491 VIG655485:VIG655491 VSC655485:VSC655491 WBY655485:WBY655491 WLU655485:WLU655491 WVQ655485:WVQ655491 I721021:I721027 JE721021:JE721027 TA721021:TA721027 ACW721021:ACW721027 AMS721021:AMS721027 AWO721021:AWO721027 BGK721021:BGK721027 BQG721021:BQG721027 CAC721021:CAC721027 CJY721021:CJY721027 CTU721021:CTU721027 DDQ721021:DDQ721027 DNM721021:DNM721027 DXI721021:DXI721027 EHE721021:EHE721027 ERA721021:ERA721027 FAW721021:FAW721027 FKS721021:FKS721027 FUO721021:FUO721027 GEK721021:GEK721027 GOG721021:GOG721027 GYC721021:GYC721027 HHY721021:HHY721027 HRU721021:HRU721027 IBQ721021:IBQ721027 ILM721021:ILM721027 IVI721021:IVI721027 JFE721021:JFE721027 JPA721021:JPA721027 JYW721021:JYW721027 KIS721021:KIS721027 KSO721021:KSO721027 LCK721021:LCK721027 LMG721021:LMG721027 LWC721021:LWC721027 MFY721021:MFY721027 MPU721021:MPU721027 MZQ721021:MZQ721027 NJM721021:NJM721027 NTI721021:NTI721027 ODE721021:ODE721027 ONA721021:ONA721027 OWW721021:OWW721027 PGS721021:PGS721027 PQO721021:PQO721027 QAK721021:QAK721027 QKG721021:QKG721027 QUC721021:QUC721027 RDY721021:RDY721027 RNU721021:RNU721027 RXQ721021:RXQ721027 SHM721021:SHM721027 SRI721021:SRI721027 TBE721021:TBE721027 TLA721021:TLA721027 TUW721021:TUW721027 UES721021:UES721027 UOO721021:UOO721027 UYK721021:UYK721027 VIG721021:VIG721027 VSC721021:VSC721027 WBY721021:WBY721027 WLU721021:WLU721027 WVQ721021:WVQ721027 I786557:I786563 JE786557:JE786563 TA786557:TA786563 ACW786557:ACW786563 AMS786557:AMS786563 AWO786557:AWO786563 BGK786557:BGK786563 BQG786557:BQG786563 CAC786557:CAC786563 CJY786557:CJY786563 CTU786557:CTU786563 DDQ786557:DDQ786563 DNM786557:DNM786563 DXI786557:DXI786563 EHE786557:EHE786563 ERA786557:ERA786563 FAW786557:FAW786563 FKS786557:FKS786563 FUO786557:FUO786563 GEK786557:GEK786563 GOG786557:GOG786563 GYC786557:GYC786563 HHY786557:HHY786563 HRU786557:HRU786563 IBQ786557:IBQ786563 ILM786557:ILM786563 IVI786557:IVI786563 JFE786557:JFE786563 JPA786557:JPA786563 JYW786557:JYW786563 KIS786557:KIS786563 KSO786557:KSO786563 LCK786557:LCK786563 LMG786557:LMG786563 LWC786557:LWC786563 MFY786557:MFY786563 MPU786557:MPU786563 MZQ786557:MZQ786563 NJM786557:NJM786563 NTI786557:NTI786563 ODE786557:ODE786563 ONA786557:ONA786563 OWW786557:OWW786563 PGS786557:PGS786563 PQO786557:PQO786563 QAK786557:QAK786563 QKG786557:QKG786563 QUC786557:QUC786563 RDY786557:RDY786563 RNU786557:RNU786563 RXQ786557:RXQ786563 SHM786557:SHM786563 SRI786557:SRI786563 TBE786557:TBE786563 TLA786557:TLA786563 TUW786557:TUW786563 UES786557:UES786563 UOO786557:UOO786563 UYK786557:UYK786563 VIG786557:VIG786563 VSC786557:VSC786563 WBY786557:WBY786563 WLU786557:WLU786563 WVQ786557:WVQ786563 I852093:I852099 JE852093:JE852099 TA852093:TA852099 ACW852093:ACW852099 AMS852093:AMS852099 AWO852093:AWO852099 BGK852093:BGK852099 BQG852093:BQG852099 CAC852093:CAC852099 CJY852093:CJY852099 CTU852093:CTU852099 DDQ852093:DDQ852099 DNM852093:DNM852099 DXI852093:DXI852099 EHE852093:EHE852099 ERA852093:ERA852099 FAW852093:FAW852099 FKS852093:FKS852099 FUO852093:FUO852099 GEK852093:GEK852099 GOG852093:GOG852099 GYC852093:GYC852099 HHY852093:HHY852099 HRU852093:HRU852099 IBQ852093:IBQ852099 ILM852093:ILM852099 IVI852093:IVI852099 JFE852093:JFE852099 JPA852093:JPA852099 JYW852093:JYW852099 KIS852093:KIS852099 KSO852093:KSO852099 LCK852093:LCK852099 LMG852093:LMG852099 LWC852093:LWC852099 MFY852093:MFY852099 MPU852093:MPU852099 MZQ852093:MZQ852099 NJM852093:NJM852099 NTI852093:NTI852099 ODE852093:ODE852099 ONA852093:ONA852099 OWW852093:OWW852099 PGS852093:PGS852099 PQO852093:PQO852099 QAK852093:QAK852099 QKG852093:QKG852099 QUC852093:QUC852099 RDY852093:RDY852099 RNU852093:RNU852099 RXQ852093:RXQ852099 SHM852093:SHM852099 SRI852093:SRI852099 TBE852093:TBE852099 TLA852093:TLA852099 TUW852093:TUW852099 UES852093:UES852099 UOO852093:UOO852099 UYK852093:UYK852099 VIG852093:VIG852099 VSC852093:VSC852099 WBY852093:WBY852099 WLU852093:WLU852099 WVQ852093:WVQ852099 I917629:I917635 JE917629:JE917635 TA917629:TA917635 ACW917629:ACW917635 AMS917629:AMS917635 AWO917629:AWO917635 BGK917629:BGK917635 BQG917629:BQG917635 CAC917629:CAC917635 CJY917629:CJY917635 CTU917629:CTU917635 DDQ917629:DDQ917635 DNM917629:DNM917635 DXI917629:DXI917635 EHE917629:EHE917635 ERA917629:ERA917635 FAW917629:FAW917635 FKS917629:FKS917635 FUO917629:FUO917635 GEK917629:GEK917635 GOG917629:GOG917635 GYC917629:GYC917635 HHY917629:HHY917635 HRU917629:HRU917635 IBQ917629:IBQ917635 ILM917629:ILM917635 IVI917629:IVI917635 JFE917629:JFE917635 JPA917629:JPA917635 JYW917629:JYW917635 KIS917629:KIS917635 KSO917629:KSO917635 LCK917629:LCK917635 LMG917629:LMG917635 LWC917629:LWC917635 MFY917629:MFY917635 MPU917629:MPU917635 MZQ917629:MZQ917635 NJM917629:NJM917635 NTI917629:NTI917635 ODE917629:ODE917635 ONA917629:ONA917635 OWW917629:OWW917635 PGS917629:PGS917635 PQO917629:PQO917635 QAK917629:QAK917635 QKG917629:QKG917635 QUC917629:QUC917635 RDY917629:RDY917635 RNU917629:RNU917635 RXQ917629:RXQ917635 SHM917629:SHM917635 SRI917629:SRI917635 TBE917629:TBE917635 TLA917629:TLA917635 TUW917629:TUW917635 UES917629:UES917635 UOO917629:UOO917635 UYK917629:UYK917635 VIG917629:VIG917635 VSC917629:VSC917635 WBY917629:WBY917635 WLU917629:WLU917635 WVQ917629:WVQ917635 I983165:I983171 JE983165:JE983171 TA983165:TA983171 ACW983165:ACW983171 AMS983165:AMS983171 AWO983165:AWO983171 BGK983165:BGK983171 BQG983165:BQG983171 CAC983165:CAC983171 CJY983165:CJY983171 CTU983165:CTU983171 DDQ983165:DDQ983171 DNM983165:DNM983171 DXI983165:DXI983171 EHE983165:EHE983171 ERA983165:ERA983171 FAW983165:FAW983171 FKS983165:FKS983171 FUO983165:FUO983171 GEK983165:GEK983171 GOG983165:GOG983171 GYC983165:GYC983171 HHY983165:HHY983171 HRU983165:HRU983171 IBQ983165:IBQ983171 ILM983165:ILM983171 IVI983165:IVI983171 JFE983165:JFE983171 JPA983165:JPA983171 JYW983165:JYW983171 KIS983165:KIS983171 KSO983165:KSO983171 LCK983165:LCK983171 LMG983165:LMG983171 LWC983165:LWC983171 MFY983165:MFY983171 MPU983165:MPU983171 MZQ983165:MZQ983171 NJM983165:NJM983171 NTI983165:NTI983171 ODE983165:ODE983171 ONA983165:ONA983171 OWW983165:OWW983171 PGS983165:PGS983171 PQO983165:PQO983171 QAK983165:QAK983171 QKG983165:QKG983171 QUC983165:QUC983171 RDY983165:RDY983171 RNU983165:RNU983171 RXQ983165:RXQ983171 SHM983165:SHM983171 SRI983165:SRI983171 TBE983165:TBE983171 TLA983165:TLA983171 TUW983165:TUW983171 UES983165:UES983171 UOO983165:UOO983171 UYK983165:UYK983171 VIG983165:VIG983171 VSC983165:VSC983171 WBY983165:WBY983171 WLU983165:WLU983171 WVQ983165:WVQ983171 I133:I139 JE133:JE139 TA133:TA139 ACW133:ACW139 AMS133:AMS139 AWO133:AWO139 BGK133:BGK139 BQG133:BQG139 CAC133:CAC139 CJY133:CJY139 CTU133:CTU139 DDQ133:DDQ139 DNM133:DNM139 DXI133:DXI139 EHE133:EHE139 ERA133:ERA139 FAW133:FAW139 FKS133:FKS139 FUO133:FUO139 GEK133:GEK139 GOG133:GOG139 GYC133:GYC139 HHY133:HHY139 HRU133:HRU139 IBQ133:IBQ139 ILM133:ILM139 IVI133:IVI139 JFE133:JFE139 JPA133:JPA139 JYW133:JYW139 KIS133:KIS139 KSO133:KSO139 LCK133:LCK139 LMG133:LMG139 LWC133:LWC139 MFY133:MFY139 MPU133:MPU139 MZQ133:MZQ139 NJM133:NJM139 NTI133:NTI139 ODE133:ODE139 ONA133:ONA139 OWW133:OWW139 PGS133:PGS139 PQO133:PQO139 QAK133:QAK139 QKG133:QKG139 QUC133:QUC139 RDY133:RDY139 RNU133:RNU139 RXQ133:RXQ139 SHM133:SHM139 SRI133:SRI139 TBE133:TBE139 TLA133:TLA139 TUW133:TUW139 UES133:UES139 UOO133:UOO139 UYK133:UYK139 VIG133:VIG139 VSC133:VSC139 WBY133:WBY139 WLU133:WLU139 WVQ133:WVQ139 I65669:I65675 JE65669:JE65675 TA65669:TA65675 ACW65669:ACW65675 AMS65669:AMS65675 AWO65669:AWO65675 BGK65669:BGK65675 BQG65669:BQG65675 CAC65669:CAC65675 CJY65669:CJY65675 CTU65669:CTU65675 DDQ65669:DDQ65675 DNM65669:DNM65675 DXI65669:DXI65675 EHE65669:EHE65675 ERA65669:ERA65675 FAW65669:FAW65675 FKS65669:FKS65675 FUO65669:FUO65675 GEK65669:GEK65675 GOG65669:GOG65675 GYC65669:GYC65675 HHY65669:HHY65675 HRU65669:HRU65675 IBQ65669:IBQ65675 ILM65669:ILM65675 IVI65669:IVI65675 JFE65669:JFE65675 JPA65669:JPA65675 JYW65669:JYW65675 KIS65669:KIS65675 KSO65669:KSO65675 LCK65669:LCK65675 LMG65669:LMG65675 LWC65669:LWC65675 MFY65669:MFY65675 MPU65669:MPU65675 MZQ65669:MZQ65675 NJM65669:NJM65675 NTI65669:NTI65675 ODE65669:ODE65675 ONA65669:ONA65675 OWW65669:OWW65675 PGS65669:PGS65675 PQO65669:PQO65675 QAK65669:QAK65675 QKG65669:QKG65675 QUC65669:QUC65675 RDY65669:RDY65675 RNU65669:RNU65675 RXQ65669:RXQ65675 SHM65669:SHM65675 SRI65669:SRI65675 TBE65669:TBE65675 TLA65669:TLA65675 TUW65669:TUW65675 UES65669:UES65675 UOO65669:UOO65675 UYK65669:UYK65675 VIG65669:VIG65675 VSC65669:VSC65675 WBY65669:WBY65675 WLU65669:WLU65675 WVQ65669:WVQ65675 I131205:I131211 JE131205:JE131211 TA131205:TA131211 ACW131205:ACW131211 AMS131205:AMS131211 AWO131205:AWO131211 BGK131205:BGK131211 BQG131205:BQG131211 CAC131205:CAC131211 CJY131205:CJY131211 CTU131205:CTU131211 DDQ131205:DDQ131211 DNM131205:DNM131211 DXI131205:DXI131211 EHE131205:EHE131211 ERA131205:ERA131211 FAW131205:FAW131211 FKS131205:FKS131211 FUO131205:FUO131211 GEK131205:GEK131211 GOG131205:GOG131211 GYC131205:GYC131211 HHY131205:HHY131211 HRU131205:HRU131211 IBQ131205:IBQ131211 ILM131205:ILM131211 IVI131205:IVI131211 JFE131205:JFE131211 JPA131205:JPA131211 JYW131205:JYW131211 KIS131205:KIS131211 KSO131205:KSO131211 LCK131205:LCK131211 LMG131205:LMG131211 LWC131205:LWC131211 MFY131205:MFY131211 MPU131205:MPU131211 MZQ131205:MZQ131211 NJM131205:NJM131211 NTI131205:NTI131211 ODE131205:ODE131211 ONA131205:ONA131211 OWW131205:OWW131211 PGS131205:PGS131211 PQO131205:PQO131211 QAK131205:QAK131211 QKG131205:QKG131211 QUC131205:QUC131211 RDY131205:RDY131211 RNU131205:RNU131211 RXQ131205:RXQ131211 SHM131205:SHM131211 SRI131205:SRI131211 TBE131205:TBE131211 TLA131205:TLA131211 TUW131205:TUW131211 UES131205:UES131211 UOO131205:UOO131211 UYK131205:UYK131211 VIG131205:VIG131211 VSC131205:VSC131211 WBY131205:WBY131211 WLU131205:WLU131211 WVQ131205:WVQ131211 I196741:I196747 JE196741:JE196747 TA196741:TA196747 ACW196741:ACW196747 AMS196741:AMS196747 AWO196741:AWO196747 BGK196741:BGK196747 BQG196741:BQG196747 CAC196741:CAC196747 CJY196741:CJY196747 CTU196741:CTU196747 DDQ196741:DDQ196747 DNM196741:DNM196747 DXI196741:DXI196747 EHE196741:EHE196747 ERA196741:ERA196747 FAW196741:FAW196747 FKS196741:FKS196747 FUO196741:FUO196747 GEK196741:GEK196747 GOG196741:GOG196747 GYC196741:GYC196747 HHY196741:HHY196747 HRU196741:HRU196747 IBQ196741:IBQ196747 ILM196741:ILM196747 IVI196741:IVI196747 JFE196741:JFE196747 JPA196741:JPA196747 JYW196741:JYW196747 KIS196741:KIS196747 KSO196741:KSO196747 LCK196741:LCK196747 LMG196741:LMG196747 LWC196741:LWC196747 MFY196741:MFY196747 MPU196741:MPU196747 MZQ196741:MZQ196747 NJM196741:NJM196747 NTI196741:NTI196747 ODE196741:ODE196747 ONA196741:ONA196747 OWW196741:OWW196747 PGS196741:PGS196747 PQO196741:PQO196747 QAK196741:QAK196747 QKG196741:QKG196747 QUC196741:QUC196747 RDY196741:RDY196747 RNU196741:RNU196747 RXQ196741:RXQ196747 SHM196741:SHM196747 SRI196741:SRI196747 TBE196741:TBE196747 TLA196741:TLA196747 TUW196741:TUW196747 UES196741:UES196747 UOO196741:UOO196747 UYK196741:UYK196747 VIG196741:VIG196747 VSC196741:VSC196747 WBY196741:WBY196747 WLU196741:WLU196747 WVQ196741:WVQ196747 I262277:I262283 JE262277:JE262283 TA262277:TA262283 ACW262277:ACW262283 AMS262277:AMS262283 AWO262277:AWO262283 BGK262277:BGK262283 BQG262277:BQG262283 CAC262277:CAC262283 CJY262277:CJY262283 CTU262277:CTU262283 DDQ262277:DDQ262283 DNM262277:DNM262283 DXI262277:DXI262283 EHE262277:EHE262283 ERA262277:ERA262283 FAW262277:FAW262283 FKS262277:FKS262283 FUO262277:FUO262283 GEK262277:GEK262283 GOG262277:GOG262283 GYC262277:GYC262283 HHY262277:HHY262283 HRU262277:HRU262283 IBQ262277:IBQ262283 ILM262277:ILM262283 IVI262277:IVI262283 JFE262277:JFE262283 JPA262277:JPA262283 JYW262277:JYW262283 KIS262277:KIS262283 KSO262277:KSO262283 LCK262277:LCK262283 LMG262277:LMG262283 LWC262277:LWC262283 MFY262277:MFY262283 MPU262277:MPU262283 MZQ262277:MZQ262283 NJM262277:NJM262283 NTI262277:NTI262283 ODE262277:ODE262283 ONA262277:ONA262283 OWW262277:OWW262283 PGS262277:PGS262283 PQO262277:PQO262283 QAK262277:QAK262283 QKG262277:QKG262283 QUC262277:QUC262283 RDY262277:RDY262283 RNU262277:RNU262283 RXQ262277:RXQ262283 SHM262277:SHM262283 SRI262277:SRI262283 TBE262277:TBE262283 TLA262277:TLA262283 TUW262277:TUW262283 UES262277:UES262283 UOO262277:UOO262283 UYK262277:UYK262283 VIG262277:VIG262283 VSC262277:VSC262283 WBY262277:WBY262283 WLU262277:WLU262283 WVQ262277:WVQ262283 I327813:I327819 JE327813:JE327819 TA327813:TA327819 ACW327813:ACW327819 AMS327813:AMS327819 AWO327813:AWO327819 BGK327813:BGK327819 BQG327813:BQG327819 CAC327813:CAC327819 CJY327813:CJY327819 CTU327813:CTU327819 DDQ327813:DDQ327819 DNM327813:DNM327819 DXI327813:DXI327819 EHE327813:EHE327819 ERA327813:ERA327819 FAW327813:FAW327819 FKS327813:FKS327819 FUO327813:FUO327819 GEK327813:GEK327819 GOG327813:GOG327819 GYC327813:GYC327819 HHY327813:HHY327819 HRU327813:HRU327819 IBQ327813:IBQ327819 ILM327813:ILM327819 IVI327813:IVI327819 JFE327813:JFE327819 JPA327813:JPA327819 JYW327813:JYW327819 KIS327813:KIS327819 KSO327813:KSO327819 LCK327813:LCK327819 LMG327813:LMG327819 LWC327813:LWC327819 MFY327813:MFY327819 MPU327813:MPU327819 MZQ327813:MZQ327819 NJM327813:NJM327819 NTI327813:NTI327819 ODE327813:ODE327819 ONA327813:ONA327819 OWW327813:OWW327819 PGS327813:PGS327819 PQO327813:PQO327819 QAK327813:QAK327819 QKG327813:QKG327819 QUC327813:QUC327819 RDY327813:RDY327819 RNU327813:RNU327819 RXQ327813:RXQ327819 SHM327813:SHM327819 SRI327813:SRI327819 TBE327813:TBE327819 TLA327813:TLA327819 TUW327813:TUW327819 UES327813:UES327819 UOO327813:UOO327819 UYK327813:UYK327819 VIG327813:VIG327819 VSC327813:VSC327819 WBY327813:WBY327819 WLU327813:WLU327819 WVQ327813:WVQ327819 I393349:I393355 JE393349:JE393355 TA393349:TA393355 ACW393349:ACW393355 AMS393349:AMS393355 AWO393349:AWO393355 BGK393349:BGK393355 BQG393349:BQG393355 CAC393349:CAC393355 CJY393349:CJY393355 CTU393349:CTU393355 DDQ393349:DDQ393355 DNM393349:DNM393355 DXI393349:DXI393355 EHE393349:EHE393355 ERA393349:ERA393355 FAW393349:FAW393355 FKS393349:FKS393355 FUO393349:FUO393355 GEK393349:GEK393355 GOG393349:GOG393355 GYC393349:GYC393355 HHY393349:HHY393355 HRU393349:HRU393355 IBQ393349:IBQ393355 ILM393349:ILM393355 IVI393349:IVI393355 JFE393349:JFE393355 JPA393349:JPA393355 JYW393349:JYW393355 KIS393349:KIS393355 KSO393349:KSO393355 LCK393349:LCK393355 LMG393349:LMG393355 LWC393349:LWC393355 MFY393349:MFY393355 MPU393349:MPU393355 MZQ393349:MZQ393355 NJM393349:NJM393355 NTI393349:NTI393355 ODE393349:ODE393355 ONA393349:ONA393355 OWW393349:OWW393355 PGS393349:PGS393355 PQO393349:PQO393355 QAK393349:QAK393355 QKG393349:QKG393355 QUC393349:QUC393355 RDY393349:RDY393355 RNU393349:RNU393355 RXQ393349:RXQ393355 SHM393349:SHM393355 SRI393349:SRI393355 TBE393349:TBE393355 TLA393349:TLA393355 TUW393349:TUW393355 UES393349:UES393355 UOO393349:UOO393355 UYK393349:UYK393355 VIG393349:VIG393355 VSC393349:VSC393355 WBY393349:WBY393355 WLU393349:WLU393355 WVQ393349:WVQ393355 I458885:I458891 JE458885:JE458891 TA458885:TA458891 ACW458885:ACW458891 AMS458885:AMS458891 AWO458885:AWO458891 BGK458885:BGK458891 BQG458885:BQG458891 CAC458885:CAC458891 CJY458885:CJY458891 CTU458885:CTU458891 DDQ458885:DDQ458891 DNM458885:DNM458891 DXI458885:DXI458891 EHE458885:EHE458891 ERA458885:ERA458891 FAW458885:FAW458891 FKS458885:FKS458891 FUO458885:FUO458891 GEK458885:GEK458891 GOG458885:GOG458891 GYC458885:GYC458891 HHY458885:HHY458891 HRU458885:HRU458891 IBQ458885:IBQ458891 ILM458885:ILM458891 IVI458885:IVI458891 JFE458885:JFE458891 JPA458885:JPA458891 JYW458885:JYW458891 KIS458885:KIS458891 KSO458885:KSO458891 LCK458885:LCK458891 LMG458885:LMG458891 LWC458885:LWC458891 MFY458885:MFY458891 MPU458885:MPU458891 MZQ458885:MZQ458891 NJM458885:NJM458891 NTI458885:NTI458891 ODE458885:ODE458891 ONA458885:ONA458891 OWW458885:OWW458891 PGS458885:PGS458891 PQO458885:PQO458891 QAK458885:QAK458891 QKG458885:QKG458891 QUC458885:QUC458891 RDY458885:RDY458891 RNU458885:RNU458891 RXQ458885:RXQ458891 SHM458885:SHM458891 SRI458885:SRI458891 TBE458885:TBE458891 TLA458885:TLA458891 TUW458885:TUW458891 UES458885:UES458891 UOO458885:UOO458891 UYK458885:UYK458891 VIG458885:VIG458891 VSC458885:VSC458891 WBY458885:WBY458891 WLU458885:WLU458891 WVQ458885:WVQ458891 I524421:I524427 JE524421:JE524427 TA524421:TA524427 ACW524421:ACW524427 AMS524421:AMS524427 AWO524421:AWO524427 BGK524421:BGK524427 BQG524421:BQG524427 CAC524421:CAC524427 CJY524421:CJY524427 CTU524421:CTU524427 DDQ524421:DDQ524427 DNM524421:DNM524427 DXI524421:DXI524427 EHE524421:EHE524427 ERA524421:ERA524427 FAW524421:FAW524427 FKS524421:FKS524427 FUO524421:FUO524427 GEK524421:GEK524427 GOG524421:GOG524427 GYC524421:GYC524427 HHY524421:HHY524427 HRU524421:HRU524427 IBQ524421:IBQ524427 ILM524421:ILM524427 IVI524421:IVI524427 JFE524421:JFE524427 JPA524421:JPA524427 JYW524421:JYW524427 KIS524421:KIS524427 KSO524421:KSO524427 LCK524421:LCK524427 LMG524421:LMG524427 LWC524421:LWC524427 MFY524421:MFY524427 MPU524421:MPU524427 MZQ524421:MZQ524427 NJM524421:NJM524427 NTI524421:NTI524427 ODE524421:ODE524427 ONA524421:ONA524427 OWW524421:OWW524427 PGS524421:PGS524427 PQO524421:PQO524427 QAK524421:QAK524427 QKG524421:QKG524427 QUC524421:QUC524427 RDY524421:RDY524427 RNU524421:RNU524427 RXQ524421:RXQ524427 SHM524421:SHM524427 SRI524421:SRI524427 TBE524421:TBE524427 TLA524421:TLA524427 TUW524421:TUW524427 UES524421:UES524427 UOO524421:UOO524427 UYK524421:UYK524427 VIG524421:VIG524427 VSC524421:VSC524427 WBY524421:WBY524427 WLU524421:WLU524427 WVQ524421:WVQ524427 I589957:I589963 JE589957:JE589963 TA589957:TA589963 ACW589957:ACW589963 AMS589957:AMS589963 AWO589957:AWO589963 BGK589957:BGK589963 BQG589957:BQG589963 CAC589957:CAC589963 CJY589957:CJY589963 CTU589957:CTU589963 DDQ589957:DDQ589963 DNM589957:DNM589963 DXI589957:DXI589963 EHE589957:EHE589963 ERA589957:ERA589963 FAW589957:FAW589963 FKS589957:FKS589963 FUO589957:FUO589963 GEK589957:GEK589963 GOG589957:GOG589963 GYC589957:GYC589963 HHY589957:HHY589963 HRU589957:HRU589963 IBQ589957:IBQ589963 ILM589957:ILM589963 IVI589957:IVI589963 JFE589957:JFE589963 JPA589957:JPA589963 JYW589957:JYW589963 KIS589957:KIS589963 KSO589957:KSO589963 LCK589957:LCK589963 LMG589957:LMG589963 LWC589957:LWC589963 MFY589957:MFY589963 MPU589957:MPU589963 MZQ589957:MZQ589963 NJM589957:NJM589963 NTI589957:NTI589963 ODE589957:ODE589963 ONA589957:ONA589963 OWW589957:OWW589963 PGS589957:PGS589963 PQO589957:PQO589963 QAK589957:QAK589963 QKG589957:QKG589963 QUC589957:QUC589963 RDY589957:RDY589963 RNU589957:RNU589963 RXQ589957:RXQ589963 SHM589957:SHM589963 SRI589957:SRI589963 TBE589957:TBE589963 TLA589957:TLA589963 TUW589957:TUW589963 UES589957:UES589963 UOO589957:UOO589963 UYK589957:UYK589963 VIG589957:VIG589963 VSC589957:VSC589963 WBY589957:WBY589963 WLU589957:WLU589963 WVQ589957:WVQ589963 I655493:I655499 JE655493:JE655499 TA655493:TA655499 ACW655493:ACW655499 AMS655493:AMS655499 AWO655493:AWO655499 BGK655493:BGK655499 BQG655493:BQG655499 CAC655493:CAC655499 CJY655493:CJY655499 CTU655493:CTU655499 DDQ655493:DDQ655499 DNM655493:DNM655499 DXI655493:DXI655499 EHE655493:EHE655499 ERA655493:ERA655499 FAW655493:FAW655499 FKS655493:FKS655499 FUO655493:FUO655499 GEK655493:GEK655499 GOG655493:GOG655499 GYC655493:GYC655499 HHY655493:HHY655499 HRU655493:HRU655499 IBQ655493:IBQ655499 ILM655493:ILM655499 IVI655493:IVI655499 JFE655493:JFE655499 JPA655493:JPA655499 JYW655493:JYW655499 KIS655493:KIS655499 KSO655493:KSO655499 LCK655493:LCK655499 LMG655493:LMG655499 LWC655493:LWC655499 MFY655493:MFY655499 MPU655493:MPU655499 MZQ655493:MZQ655499 NJM655493:NJM655499 NTI655493:NTI655499 ODE655493:ODE655499 ONA655493:ONA655499 OWW655493:OWW655499 PGS655493:PGS655499 PQO655493:PQO655499 QAK655493:QAK655499 QKG655493:QKG655499 QUC655493:QUC655499 RDY655493:RDY655499 RNU655493:RNU655499 RXQ655493:RXQ655499 SHM655493:SHM655499 SRI655493:SRI655499 TBE655493:TBE655499 TLA655493:TLA655499 TUW655493:TUW655499 UES655493:UES655499 UOO655493:UOO655499 UYK655493:UYK655499 VIG655493:VIG655499 VSC655493:VSC655499 WBY655493:WBY655499 WLU655493:WLU655499 WVQ655493:WVQ655499 I721029:I721035 JE721029:JE721035 TA721029:TA721035 ACW721029:ACW721035 AMS721029:AMS721035 AWO721029:AWO721035 BGK721029:BGK721035 BQG721029:BQG721035 CAC721029:CAC721035 CJY721029:CJY721035 CTU721029:CTU721035 DDQ721029:DDQ721035 DNM721029:DNM721035 DXI721029:DXI721035 EHE721029:EHE721035 ERA721029:ERA721035 FAW721029:FAW721035 FKS721029:FKS721035 FUO721029:FUO721035 GEK721029:GEK721035 GOG721029:GOG721035 GYC721029:GYC721035 HHY721029:HHY721035 HRU721029:HRU721035 IBQ721029:IBQ721035 ILM721029:ILM721035 IVI721029:IVI721035 JFE721029:JFE721035 JPA721029:JPA721035 JYW721029:JYW721035 KIS721029:KIS721035 KSO721029:KSO721035 LCK721029:LCK721035 LMG721029:LMG721035 LWC721029:LWC721035 MFY721029:MFY721035 MPU721029:MPU721035 MZQ721029:MZQ721035 NJM721029:NJM721035 NTI721029:NTI721035 ODE721029:ODE721035 ONA721029:ONA721035 OWW721029:OWW721035 PGS721029:PGS721035 PQO721029:PQO721035 QAK721029:QAK721035 QKG721029:QKG721035 QUC721029:QUC721035 RDY721029:RDY721035 RNU721029:RNU721035 RXQ721029:RXQ721035 SHM721029:SHM721035 SRI721029:SRI721035 TBE721029:TBE721035 TLA721029:TLA721035 TUW721029:TUW721035 UES721029:UES721035 UOO721029:UOO721035 UYK721029:UYK721035 VIG721029:VIG721035 VSC721029:VSC721035 WBY721029:WBY721035 WLU721029:WLU721035 WVQ721029:WVQ721035 I786565:I786571 JE786565:JE786571 TA786565:TA786571 ACW786565:ACW786571 AMS786565:AMS786571 AWO786565:AWO786571 BGK786565:BGK786571 BQG786565:BQG786571 CAC786565:CAC786571 CJY786565:CJY786571 CTU786565:CTU786571 DDQ786565:DDQ786571 DNM786565:DNM786571 DXI786565:DXI786571 EHE786565:EHE786571 ERA786565:ERA786571 FAW786565:FAW786571 FKS786565:FKS786571 FUO786565:FUO786571 GEK786565:GEK786571 GOG786565:GOG786571 GYC786565:GYC786571 HHY786565:HHY786571 HRU786565:HRU786571 IBQ786565:IBQ786571 ILM786565:ILM786571 IVI786565:IVI786571 JFE786565:JFE786571 JPA786565:JPA786571 JYW786565:JYW786571 KIS786565:KIS786571 KSO786565:KSO786571 LCK786565:LCK786571 LMG786565:LMG786571 LWC786565:LWC786571 MFY786565:MFY786571 MPU786565:MPU786571 MZQ786565:MZQ786571 NJM786565:NJM786571 NTI786565:NTI786571 ODE786565:ODE786571 ONA786565:ONA786571 OWW786565:OWW786571 PGS786565:PGS786571 PQO786565:PQO786571 QAK786565:QAK786571 QKG786565:QKG786571 QUC786565:QUC786571 RDY786565:RDY786571 RNU786565:RNU786571 RXQ786565:RXQ786571 SHM786565:SHM786571 SRI786565:SRI786571 TBE786565:TBE786571 TLA786565:TLA786571 TUW786565:TUW786571 UES786565:UES786571 UOO786565:UOO786571 UYK786565:UYK786571 VIG786565:VIG786571 VSC786565:VSC786571 WBY786565:WBY786571 WLU786565:WLU786571 WVQ786565:WVQ786571 I852101:I852107 JE852101:JE852107 TA852101:TA852107 ACW852101:ACW852107 AMS852101:AMS852107 AWO852101:AWO852107 BGK852101:BGK852107 BQG852101:BQG852107 CAC852101:CAC852107 CJY852101:CJY852107 CTU852101:CTU852107 DDQ852101:DDQ852107 DNM852101:DNM852107 DXI852101:DXI852107 EHE852101:EHE852107 ERA852101:ERA852107 FAW852101:FAW852107 FKS852101:FKS852107 FUO852101:FUO852107 GEK852101:GEK852107 GOG852101:GOG852107 GYC852101:GYC852107 HHY852101:HHY852107 HRU852101:HRU852107 IBQ852101:IBQ852107 ILM852101:ILM852107 IVI852101:IVI852107 JFE852101:JFE852107 JPA852101:JPA852107 JYW852101:JYW852107 KIS852101:KIS852107 KSO852101:KSO852107 LCK852101:LCK852107 LMG852101:LMG852107 LWC852101:LWC852107 MFY852101:MFY852107 MPU852101:MPU852107 MZQ852101:MZQ852107 NJM852101:NJM852107 NTI852101:NTI852107 ODE852101:ODE852107 ONA852101:ONA852107 OWW852101:OWW852107 PGS852101:PGS852107 PQO852101:PQO852107 QAK852101:QAK852107 QKG852101:QKG852107 QUC852101:QUC852107 RDY852101:RDY852107 RNU852101:RNU852107 RXQ852101:RXQ852107 SHM852101:SHM852107 SRI852101:SRI852107 TBE852101:TBE852107 TLA852101:TLA852107 TUW852101:TUW852107 UES852101:UES852107 UOO852101:UOO852107 UYK852101:UYK852107 VIG852101:VIG852107 VSC852101:VSC852107 WBY852101:WBY852107 WLU852101:WLU852107 WVQ852101:WVQ852107 I917637:I917643 JE917637:JE917643 TA917637:TA917643 ACW917637:ACW917643 AMS917637:AMS917643 AWO917637:AWO917643 BGK917637:BGK917643 BQG917637:BQG917643 CAC917637:CAC917643 CJY917637:CJY917643 CTU917637:CTU917643 DDQ917637:DDQ917643 DNM917637:DNM917643 DXI917637:DXI917643 EHE917637:EHE917643 ERA917637:ERA917643 FAW917637:FAW917643 FKS917637:FKS917643 FUO917637:FUO917643 GEK917637:GEK917643 GOG917637:GOG917643 GYC917637:GYC917643 HHY917637:HHY917643 HRU917637:HRU917643 IBQ917637:IBQ917643 ILM917637:ILM917643 IVI917637:IVI917643 JFE917637:JFE917643 JPA917637:JPA917643 JYW917637:JYW917643 KIS917637:KIS917643 KSO917637:KSO917643 LCK917637:LCK917643 LMG917637:LMG917643 LWC917637:LWC917643 MFY917637:MFY917643 MPU917637:MPU917643 MZQ917637:MZQ917643 NJM917637:NJM917643 NTI917637:NTI917643 ODE917637:ODE917643 ONA917637:ONA917643 OWW917637:OWW917643 PGS917637:PGS917643 PQO917637:PQO917643 QAK917637:QAK917643 QKG917637:QKG917643 QUC917637:QUC917643 RDY917637:RDY917643 RNU917637:RNU917643 RXQ917637:RXQ917643 SHM917637:SHM917643 SRI917637:SRI917643 TBE917637:TBE917643 TLA917637:TLA917643 TUW917637:TUW917643 UES917637:UES917643 UOO917637:UOO917643 UYK917637:UYK917643 VIG917637:VIG917643 VSC917637:VSC917643 WBY917637:WBY917643 WLU917637:WLU917643 WVQ917637:WVQ917643 I983173:I983179 JE983173:JE983179 TA983173:TA983179 ACW983173:ACW983179 AMS983173:AMS983179 AWO983173:AWO983179 BGK983173:BGK983179 BQG983173:BQG983179 CAC983173:CAC983179 CJY983173:CJY983179 CTU983173:CTU983179 DDQ983173:DDQ983179 DNM983173:DNM983179 DXI983173:DXI983179 EHE983173:EHE983179 ERA983173:ERA983179 FAW983173:FAW983179 FKS983173:FKS983179 FUO983173:FUO983179 GEK983173:GEK983179 GOG983173:GOG983179 GYC983173:GYC983179 HHY983173:HHY983179 HRU983173:HRU983179 IBQ983173:IBQ983179 ILM983173:ILM983179 IVI983173:IVI983179 JFE983173:JFE983179 JPA983173:JPA983179 JYW983173:JYW983179 KIS983173:KIS983179 KSO983173:KSO983179 LCK983173:LCK983179 LMG983173:LMG983179 LWC983173:LWC983179 MFY983173:MFY983179 MPU983173:MPU983179 MZQ983173:MZQ983179 NJM983173:NJM983179 NTI983173:NTI983179 ODE983173:ODE983179 ONA983173:ONA983179 OWW983173:OWW983179 PGS983173:PGS983179 PQO983173:PQO983179 QAK983173:QAK983179 QKG983173:QKG983179 QUC983173:QUC983179 RDY983173:RDY983179 RNU983173:RNU983179 RXQ983173:RXQ983179 SHM983173:SHM983179 SRI983173:SRI983179 TBE983173:TBE983179 TLA983173:TLA983179 TUW983173:TUW983179 UES983173:UES983179 UOO983173:UOO983179 UYK983173:UYK983179 VIG983173:VIG983179 VSC983173:VSC983179 WBY983173:WBY983179 WLU983173:WLU983179 WVQ983173:WVQ983179 I141:I142 JE141:JE142 TA141:TA142 ACW141:ACW142 AMS141:AMS142 AWO141:AWO142 BGK141:BGK142 BQG141:BQG142 CAC141:CAC142 CJY141:CJY142 CTU141:CTU142 DDQ141:DDQ142 DNM141:DNM142 DXI141:DXI142 EHE141:EHE142 ERA141:ERA142 FAW141:FAW142 FKS141:FKS142 FUO141:FUO142 GEK141:GEK142 GOG141:GOG142 GYC141:GYC142 HHY141:HHY142 HRU141:HRU142 IBQ141:IBQ142 ILM141:ILM142 IVI141:IVI142 JFE141:JFE142 JPA141:JPA142 JYW141:JYW142 KIS141:KIS142 KSO141:KSO142 LCK141:LCK142 LMG141:LMG142 LWC141:LWC142 MFY141:MFY142 MPU141:MPU142 MZQ141:MZQ142 NJM141:NJM142 NTI141:NTI142 ODE141:ODE142 ONA141:ONA142 OWW141:OWW142 PGS141:PGS142 PQO141:PQO142 QAK141:QAK142 QKG141:QKG142 QUC141:QUC142 RDY141:RDY142 RNU141:RNU142 RXQ141:RXQ142 SHM141:SHM142 SRI141:SRI142 TBE141:TBE142 TLA141:TLA142 TUW141:TUW142 UES141:UES142 UOO141:UOO142 UYK141:UYK142 VIG141:VIG142 VSC141:VSC142 WBY141:WBY142 WLU141:WLU142 WVQ141:WVQ142 I65677:I65678 JE65677:JE65678 TA65677:TA65678 ACW65677:ACW65678 AMS65677:AMS65678 AWO65677:AWO65678 BGK65677:BGK65678 BQG65677:BQG65678 CAC65677:CAC65678 CJY65677:CJY65678 CTU65677:CTU65678 DDQ65677:DDQ65678 DNM65677:DNM65678 DXI65677:DXI65678 EHE65677:EHE65678 ERA65677:ERA65678 FAW65677:FAW65678 FKS65677:FKS65678 FUO65677:FUO65678 GEK65677:GEK65678 GOG65677:GOG65678 GYC65677:GYC65678 HHY65677:HHY65678 HRU65677:HRU65678 IBQ65677:IBQ65678 ILM65677:ILM65678 IVI65677:IVI65678 JFE65677:JFE65678 JPA65677:JPA65678 JYW65677:JYW65678 KIS65677:KIS65678 KSO65677:KSO65678 LCK65677:LCK65678 LMG65677:LMG65678 LWC65677:LWC65678 MFY65677:MFY65678 MPU65677:MPU65678 MZQ65677:MZQ65678 NJM65677:NJM65678 NTI65677:NTI65678 ODE65677:ODE65678 ONA65677:ONA65678 OWW65677:OWW65678 PGS65677:PGS65678 PQO65677:PQO65678 QAK65677:QAK65678 QKG65677:QKG65678 QUC65677:QUC65678 RDY65677:RDY65678 RNU65677:RNU65678 RXQ65677:RXQ65678 SHM65677:SHM65678 SRI65677:SRI65678 TBE65677:TBE65678 TLA65677:TLA65678 TUW65677:TUW65678 UES65677:UES65678 UOO65677:UOO65678 UYK65677:UYK65678 VIG65677:VIG65678 VSC65677:VSC65678 WBY65677:WBY65678 WLU65677:WLU65678 WVQ65677:WVQ65678 I131213:I131214 JE131213:JE131214 TA131213:TA131214 ACW131213:ACW131214 AMS131213:AMS131214 AWO131213:AWO131214 BGK131213:BGK131214 BQG131213:BQG131214 CAC131213:CAC131214 CJY131213:CJY131214 CTU131213:CTU131214 DDQ131213:DDQ131214 DNM131213:DNM131214 DXI131213:DXI131214 EHE131213:EHE131214 ERA131213:ERA131214 FAW131213:FAW131214 FKS131213:FKS131214 FUO131213:FUO131214 GEK131213:GEK131214 GOG131213:GOG131214 GYC131213:GYC131214 HHY131213:HHY131214 HRU131213:HRU131214 IBQ131213:IBQ131214 ILM131213:ILM131214 IVI131213:IVI131214 JFE131213:JFE131214 JPA131213:JPA131214 JYW131213:JYW131214 KIS131213:KIS131214 KSO131213:KSO131214 LCK131213:LCK131214 LMG131213:LMG131214 LWC131213:LWC131214 MFY131213:MFY131214 MPU131213:MPU131214 MZQ131213:MZQ131214 NJM131213:NJM131214 NTI131213:NTI131214 ODE131213:ODE131214 ONA131213:ONA131214 OWW131213:OWW131214 PGS131213:PGS131214 PQO131213:PQO131214 QAK131213:QAK131214 QKG131213:QKG131214 QUC131213:QUC131214 RDY131213:RDY131214 RNU131213:RNU131214 RXQ131213:RXQ131214 SHM131213:SHM131214 SRI131213:SRI131214 TBE131213:TBE131214 TLA131213:TLA131214 TUW131213:TUW131214 UES131213:UES131214 UOO131213:UOO131214 UYK131213:UYK131214 VIG131213:VIG131214 VSC131213:VSC131214 WBY131213:WBY131214 WLU131213:WLU131214 WVQ131213:WVQ131214 I196749:I196750 JE196749:JE196750 TA196749:TA196750 ACW196749:ACW196750 AMS196749:AMS196750 AWO196749:AWO196750 BGK196749:BGK196750 BQG196749:BQG196750 CAC196749:CAC196750 CJY196749:CJY196750 CTU196749:CTU196750 DDQ196749:DDQ196750 DNM196749:DNM196750 DXI196749:DXI196750 EHE196749:EHE196750 ERA196749:ERA196750 FAW196749:FAW196750 FKS196749:FKS196750 FUO196749:FUO196750 GEK196749:GEK196750 GOG196749:GOG196750 GYC196749:GYC196750 HHY196749:HHY196750 HRU196749:HRU196750 IBQ196749:IBQ196750 ILM196749:ILM196750 IVI196749:IVI196750 JFE196749:JFE196750 JPA196749:JPA196750 JYW196749:JYW196750 KIS196749:KIS196750 KSO196749:KSO196750 LCK196749:LCK196750 LMG196749:LMG196750 LWC196749:LWC196750 MFY196749:MFY196750 MPU196749:MPU196750 MZQ196749:MZQ196750 NJM196749:NJM196750 NTI196749:NTI196750 ODE196749:ODE196750 ONA196749:ONA196750 OWW196749:OWW196750 PGS196749:PGS196750 PQO196749:PQO196750 QAK196749:QAK196750 QKG196749:QKG196750 QUC196749:QUC196750 RDY196749:RDY196750 RNU196749:RNU196750 RXQ196749:RXQ196750 SHM196749:SHM196750 SRI196749:SRI196750 TBE196749:TBE196750 TLA196749:TLA196750 TUW196749:TUW196750 UES196749:UES196750 UOO196749:UOO196750 UYK196749:UYK196750 VIG196749:VIG196750 VSC196749:VSC196750 WBY196749:WBY196750 WLU196749:WLU196750 WVQ196749:WVQ196750 I262285:I262286 JE262285:JE262286 TA262285:TA262286 ACW262285:ACW262286 AMS262285:AMS262286 AWO262285:AWO262286 BGK262285:BGK262286 BQG262285:BQG262286 CAC262285:CAC262286 CJY262285:CJY262286 CTU262285:CTU262286 DDQ262285:DDQ262286 DNM262285:DNM262286 DXI262285:DXI262286 EHE262285:EHE262286 ERA262285:ERA262286 FAW262285:FAW262286 FKS262285:FKS262286 FUO262285:FUO262286 GEK262285:GEK262286 GOG262285:GOG262286 GYC262285:GYC262286 HHY262285:HHY262286 HRU262285:HRU262286 IBQ262285:IBQ262286 ILM262285:ILM262286 IVI262285:IVI262286 JFE262285:JFE262286 JPA262285:JPA262286 JYW262285:JYW262286 KIS262285:KIS262286 KSO262285:KSO262286 LCK262285:LCK262286 LMG262285:LMG262286 LWC262285:LWC262286 MFY262285:MFY262286 MPU262285:MPU262286 MZQ262285:MZQ262286 NJM262285:NJM262286 NTI262285:NTI262286 ODE262285:ODE262286 ONA262285:ONA262286 OWW262285:OWW262286 PGS262285:PGS262286 PQO262285:PQO262286 QAK262285:QAK262286 QKG262285:QKG262286 QUC262285:QUC262286 RDY262285:RDY262286 RNU262285:RNU262286 RXQ262285:RXQ262286 SHM262285:SHM262286 SRI262285:SRI262286 TBE262285:TBE262286 TLA262285:TLA262286 TUW262285:TUW262286 UES262285:UES262286 UOO262285:UOO262286 UYK262285:UYK262286 VIG262285:VIG262286 VSC262285:VSC262286 WBY262285:WBY262286 WLU262285:WLU262286 WVQ262285:WVQ262286 I327821:I327822 JE327821:JE327822 TA327821:TA327822 ACW327821:ACW327822 AMS327821:AMS327822 AWO327821:AWO327822 BGK327821:BGK327822 BQG327821:BQG327822 CAC327821:CAC327822 CJY327821:CJY327822 CTU327821:CTU327822 DDQ327821:DDQ327822 DNM327821:DNM327822 DXI327821:DXI327822 EHE327821:EHE327822 ERA327821:ERA327822 FAW327821:FAW327822 FKS327821:FKS327822 FUO327821:FUO327822 GEK327821:GEK327822 GOG327821:GOG327822 GYC327821:GYC327822 HHY327821:HHY327822 HRU327821:HRU327822 IBQ327821:IBQ327822 ILM327821:ILM327822 IVI327821:IVI327822 JFE327821:JFE327822 JPA327821:JPA327822 JYW327821:JYW327822 KIS327821:KIS327822 KSO327821:KSO327822 LCK327821:LCK327822 LMG327821:LMG327822 LWC327821:LWC327822 MFY327821:MFY327822 MPU327821:MPU327822 MZQ327821:MZQ327822 NJM327821:NJM327822 NTI327821:NTI327822 ODE327821:ODE327822 ONA327821:ONA327822 OWW327821:OWW327822 PGS327821:PGS327822 PQO327821:PQO327822 QAK327821:QAK327822 QKG327821:QKG327822 QUC327821:QUC327822 RDY327821:RDY327822 RNU327821:RNU327822 RXQ327821:RXQ327822 SHM327821:SHM327822 SRI327821:SRI327822 TBE327821:TBE327822 TLA327821:TLA327822 TUW327821:TUW327822 UES327821:UES327822 UOO327821:UOO327822 UYK327821:UYK327822 VIG327821:VIG327822 VSC327821:VSC327822 WBY327821:WBY327822 WLU327821:WLU327822 WVQ327821:WVQ327822 I393357:I393358 JE393357:JE393358 TA393357:TA393358 ACW393357:ACW393358 AMS393357:AMS393358 AWO393357:AWO393358 BGK393357:BGK393358 BQG393357:BQG393358 CAC393357:CAC393358 CJY393357:CJY393358 CTU393357:CTU393358 DDQ393357:DDQ393358 DNM393357:DNM393358 DXI393357:DXI393358 EHE393357:EHE393358 ERA393357:ERA393358 FAW393357:FAW393358 FKS393357:FKS393358 FUO393357:FUO393358 GEK393357:GEK393358 GOG393357:GOG393358 GYC393357:GYC393358 HHY393357:HHY393358 HRU393357:HRU393358 IBQ393357:IBQ393358 ILM393357:ILM393358 IVI393357:IVI393358 JFE393357:JFE393358 JPA393357:JPA393358 JYW393357:JYW393358 KIS393357:KIS393358 KSO393357:KSO393358 LCK393357:LCK393358 LMG393357:LMG393358 LWC393357:LWC393358 MFY393357:MFY393358 MPU393357:MPU393358 MZQ393357:MZQ393358 NJM393357:NJM393358 NTI393357:NTI393358 ODE393357:ODE393358 ONA393357:ONA393358 OWW393357:OWW393358 PGS393357:PGS393358 PQO393357:PQO393358 QAK393357:QAK393358 QKG393357:QKG393358 QUC393357:QUC393358 RDY393357:RDY393358 RNU393357:RNU393358 RXQ393357:RXQ393358 SHM393357:SHM393358 SRI393357:SRI393358 TBE393357:TBE393358 TLA393357:TLA393358 TUW393357:TUW393358 UES393357:UES393358 UOO393357:UOO393358 UYK393357:UYK393358 VIG393357:VIG393358 VSC393357:VSC393358 WBY393357:WBY393358 WLU393357:WLU393358 WVQ393357:WVQ393358 I458893:I458894 JE458893:JE458894 TA458893:TA458894 ACW458893:ACW458894 AMS458893:AMS458894 AWO458893:AWO458894 BGK458893:BGK458894 BQG458893:BQG458894 CAC458893:CAC458894 CJY458893:CJY458894 CTU458893:CTU458894 DDQ458893:DDQ458894 DNM458893:DNM458894 DXI458893:DXI458894 EHE458893:EHE458894 ERA458893:ERA458894 FAW458893:FAW458894 FKS458893:FKS458894 FUO458893:FUO458894 GEK458893:GEK458894 GOG458893:GOG458894 GYC458893:GYC458894 HHY458893:HHY458894 HRU458893:HRU458894 IBQ458893:IBQ458894 ILM458893:ILM458894 IVI458893:IVI458894 JFE458893:JFE458894 JPA458893:JPA458894 JYW458893:JYW458894 KIS458893:KIS458894 KSO458893:KSO458894 LCK458893:LCK458894 LMG458893:LMG458894 LWC458893:LWC458894 MFY458893:MFY458894 MPU458893:MPU458894 MZQ458893:MZQ458894 NJM458893:NJM458894 NTI458893:NTI458894 ODE458893:ODE458894 ONA458893:ONA458894 OWW458893:OWW458894 PGS458893:PGS458894 PQO458893:PQO458894 QAK458893:QAK458894 QKG458893:QKG458894 QUC458893:QUC458894 RDY458893:RDY458894 RNU458893:RNU458894 RXQ458893:RXQ458894 SHM458893:SHM458894 SRI458893:SRI458894 TBE458893:TBE458894 TLA458893:TLA458894 TUW458893:TUW458894 UES458893:UES458894 UOO458893:UOO458894 UYK458893:UYK458894 VIG458893:VIG458894 VSC458893:VSC458894 WBY458893:WBY458894 WLU458893:WLU458894 WVQ458893:WVQ458894 I524429:I524430 JE524429:JE524430 TA524429:TA524430 ACW524429:ACW524430 AMS524429:AMS524430 AWO524429:AWO524430 BGK524429:BGK524430 BQG524429:BQG524430 CAC524429:CAC524430 CJY524429:CJY524430 CTU524429:CTU524430 DDQ524429:DDQ524430 DNM524429:DNM524430 DXI524429:DXI524430 EHE524429:EHE524430 ERA524429:ERA524430 FAW524429:FAW524430 FKS524429:FKS524430 FUO524429:FUO524430 GEK524429:GEK524430 GOG524429:GOG524430 GYC524429:GYC524430 HHY524429:HHY524430 HRU524429:HRU524430 IBQ524429:IBQ524430 ILM524429:ILM524430 IVI524429:IVI524430 JFE524429:JFE524430 JPA524429:JPA524430 JYW524429:JYW524430 KIS524429:KIS524430 KSO524429:KSO524430 LCK524429:LCK524430 LMG524429:LMG524430 LWC524429:LWC524430 MFY524429:MFY524430 MPU524429:MPU524430 MZQ524429:MZQ524430 NJM524429:NJM524430 NTI524429:NTI524430 ODE524429:ODE524430 ONA524429:ONA524430 OWW524429:OWW524430 PGS524429:PGS524430 PQO524429:PQO524430 QAK524429:QAK524430 QKG524429:QKG524430 QUC524429:QUC524430 RDY524429:RDY524430 RNU524429:RNU524430 RXQ524429:RXQ524430 SHM524429:SHM524430 SRI524429:SRI524430 TBE524429:TBE524430 TLA524429:TLA524430 TUW524429:TUW524430 UES524429:UES524430 UOO524429:UOO524430 UYK524429:UYK524430 VIG524429:VIG524430 VSC524429:VSC524430 WBY524429:WBY524430 WLU524429:WLU524430 WVQ524429:WVQ524430 I589965:I589966 JE589965:JE589966 TA589965:TA589966 ACW589965:ACW589966 AMS589965:AMS589966 AWO589965:AWO589966 BGK589965:BGK589966 BQG589965:BQG589966 CAC589965:CAC589966 CJY589965:CJY589966 CTU589965:CTU589966 DDQ589965:DDQ589966 DNM589965:DNM589966 DXI589965:DXI589966 EHE589965:EHE589966 ERA589965:ERA589966 FAW589965:FAW589966 FKS589965:FKS589966 FUO589965:FUO589966 GEK589965:GEK589966 GOG589965:GOG589966 GYC589965:GYC589966 HHY589965:HHY589966 HRU589965:HRU589966 IBQ589965:IBQ589966 ILM589965:ILM589966 IVI589965:IVI589966 JFE589965:JFE589966 JPA589965:JPA589966 JYW589965:JYW589966 KIS589965:KIS589966 KSO589965:KSO589966 LCK589965:LCK589966 LMG589965:LMG589966 LWC589965:LWC589966 MFY589965:MFY589966 MPU589965:MPU589966 MZQ589965:MZQ589966 NJM589965:NJM589966 NTI589965:NTI589966 ODE589965:ODE589966 ONA589965:ONA589966 OWW589965:OWW589966 PGS589965:PGS589966 PQO589965:PQO589966 QAK589965:QAK589966 QKG589965:QKG589966 QUC589965:QUC589966 RDY589965:RDY589966 RNU589965:RNU589966 RXQ589965:RXQ589966 SHM589965:SHM589966 SRI589965:SRI589966 TBE589965:TBE589966 TLA589965:TLA589966 TUW589965:TUW589966 UES589965:UES589966 UOO589965:UOO589966 UYK589965:UYK589966 VIG589965:VIG589966 VSC589965:VSC589966 WBY589965:WBY589966 WLU589965:WLU589966 WVQ589965:WVQ589966 I655501:I655502 JE655501:JE655502 TA655501:TA655502 ACW655501:ACW655502 AMS655501:AMS655502 AWO655501:AWO655502 BGK655501:BGK655502 BQG655501:BQG655502 CAC655501:CAC655502 CJY655501:CJY655502 CTU655501:CTU655502 DDQ655501:DDQ655502 DNM655501:DNM655502 DXI655501:DXI655502 EHE655501:EHE655502 ERA655501:ERA655502 FAW655501:FAW655502 FKS655501:FKS655502 FUO655501:FUO655502 GEK655501:GEK655502 GOG655501:GOG655502 GYC655501:GYC655502 HHY655501:HHY655502 HRU655501:HRU655502 IBQ655501:IBQ655502 ILM655501:ILM655502 IVI655501:IVI655502 JFE655501:JFE655502 JPA655501:JPA655502 JYW655501:JYW655502 KIS655501:KIS655502 KSO655501:KSO655502 LCK655501:LCK655502 LMG655501:LMG655502 LWC655501:LWC655502 MFY655501:MFY655502 MPU655501:MPU655502 MZQ655501:MZQ655502 NJM655501:NJM655502 NTI655501:NTI655502 ODE655501:ODE655502 ONA655501:ONA655502 OWW655501:OWW655502 PGS655501:PGS655502 PQO655501:PQO655502 QAK655501:QAK655502 QKG655501:QKG655502 QUC655501:QUC655502 RDY655501:RDY655502 RNU655501:RNU655502 RXQ655501:RXQ655502 SHM655501:SHM655502 SRI655501:SRI655502 TBE655501:TBE655502 TLA655501:TLA655502 TUW655501:TUW655502 UES655501:UES655502 UOO655501:UOO655502 UYK655501:UYK655502 VIG655501:VIG655502 VSC655501:VSC655502 WBY655501:WBY655502 WLU655501:WLU655502 WVQ655501:WVQ655502 I721037:I721038 JE721037:JE721038 TA721037:TA721038 ACW721037:ACW721038 AMS721037:AMS721038 AWO721037:AWO721038 BGK721037:BGK721038 BQG721037:BQG721038 CAC721037:CAC721038 CJY721037:CJY721038 CTU721037:CTU721038 DDQ721037:DDQ721038 DNM721037:DNM721038 DXI721037:DXI721038 EHE721037:EHE721038 ERA721037:ERA721038 FAW721037:FAW721038 FKS721037:FKS721038 FUO721037:FUO721038 GEK721037:GEK721038 GOG721037:GOG721038 GYC721037:GYC721038 HHY721037:HHY721038 HRU721037:HRU721038 IBQ721037:IBQ721038 ILM721037:ILM721038 IVI721037:IVI721038 JFE721037:JFE721038 JPA721037:JPA721038 JYW721037:JYW721038 KIS721037:KIS721038 KSO721037:KSO721038 LCK721037:LCK721038 LMG721037:LMG721038 LWC721037:LWC721038 MFY721037:MFY721038 MPU721037:MPU721038 MZQ721037:MZQ721038 NJM721037:NJM721038 NTI721037:NTI721038 ODE721037:ODE721038 ONA721037:ONA721038 OWW721037:OWW721038 PGS721037:PGS721038 PQO721037:PQO721038 QAK721037:QAK721038 QKG721037:QKG721038 QUC721037:QUC721038 RDY721037:RDY721038 RNU721037:RNU721038 RXQ721037:RXQ721038 SHM721037:SHM721038 SRI721037:SRI721038 TBE721037:TBE721038 TLA721037:TLA721038 TUW721037:TUW721038 UES721037:UES721038 UOO721037:UOO721038 UYK721037:UYK721038 VIG721037:VIG721038 VSC721037:VSC721038 WBY721037:WBY721038 WLU721037:WLU721038 WVQ721037:WVQ721038 I786573:I786574 JE786573:JE786574 TA786573:TA786574 ACW786573:ACW786574 AMS786573:AMS786574 AWO786573:AWO786574 BGK786573:BGK786574 BQG786573:BQG786574 CAC786573:CAC786574 CJY786573:CJY786574 CTU786573:CTU786574 DDQ786573:DDQ786574 DNM786573:DNM786574 DXI786573:DXI786574 EHE786573:EHE786574 ERA786573:ERA786574 FAW786573:FAW786574 FKS786573:FKS786574 FUO786573:FUO786574 GEK786573:GEK786574 GOG786573:GOG786574 GYC786573:GYC786574 HHY786573:HHY786574 HRU786573:HRU786574 IBQ786573:IBQ786574 ILM786573:ILM786574 IVI786573:IVI786574 JFE786573:JFE786574 JPA786573:JPA786574 JYW786573:JYW786574 KIS786573:KIS786574 KSO786573:KSO786574 LCK786573:LCK786574 LMG786573:LMG786574 LWC786573:LWC786574 MFY786573:MFY786574 MPU786573:MPU786574 MZQ786573:MZQ786574 NJM786573:NJM786574 NTI786573:NTI786574 ODE786573:ODE786574 ONA786573:ONA786574 OWW786573:OWW786574 PGS786573:PGS786574 PQO786573:PQO786574 QAK786573:QAK786574 QKG786573:QKG786574 QUC786573:QUC786574 RDY786573:RDY786574 RNU786573:RNU786574 RXQ786573:RXQ786574 SHM786573:SHM786574 SRI786573:SRI786574 TBE786573:TBE786574 TLA786573:TLA786574 TUW786573:TUW786574 UES786573:UES786574 UOO786573:UOO786574 UYK786573:UYK786574 VIG786573:VIG786574 VSC786573:VSC786574 WBY786573:WBY786574 WLU786573:WLU786574 WVQ786573:WVQ786574 I852109:I852110 JE852109:JE852110 TA852109:TA852110 ACW852109:ACW852110 AMS852109:AMS852110 AWO852109:AWO852110 BGK852109:BGK852110 BQG852109:BQG852110 CAC852109:CAC852110 CJY852109:CJY852110 CTU852109:CTU852110 DDQ852109:DDQ852110 DNM852109:DNM852110 DXI852109:DXI852110 EHE852109:EHE852110 ERA852109:ERA852110 FAW852109:FAW852110 FKS852109:FKS852110 FUO852109:FUO852110 GEK852109:GEK852110 GOG852109:GOG852110 GYC852109:GYC852110 HHY852109:HHY852110 HRU852109:HRU852110 IBQ852109:IBQ852110 ILM852109:ILM852110 IVI852109:IVI852110 JFE852109:JFE852110 JPA852109:JPA852110 JYW852109:JYW852110 KIS852109:KIS852110 KSO852109:KSO852110 LCK852109:LCK852110 LMG852109:LMG852110 LWC852109:LWC852110 MFY852109:MFY852110 MPU852109:MPU852110 MZQ852109:MZQ852110 NJM852109:NJM852110 NTI852109:NTI852110 ODE852109:ODE852110 ONA852109:ONA852110 OWW852109:OWW852110 PGS852109:PGS852110 PQO852109:PQO852110 QAK852109:QAK852110 QKG852109:QKG852110 QUC852109:QUC852110 RDY852109:RDY852110 RNU852109:RNU852110 RXQ852109:RXQ852110 SHM852109:SHM852110 SRI852109:SRI852110 TBE852109:TBE852110 TLA852109:TLA852110 TUW852109:TUW852110 UES852109:UES852110 UOO852109:UOO852110 UYK852109:UYK852110 VIG852109:VIG852110 VSC852109:VSC852110 WBY852109:WBY852110 WLU852109:WLU852110 WVQ852109:WVQ852110 I917645:I917646 JE917645:JE917646 TA917645:TA917646 ACW917645:ACW917646 AMS917645:AMS917646 AWO917645:AWO917646 BGK917645:BGK917646 BQG917645:BQG917646 CAC917645:CAC917646 CJY917645:CJY917646 CTU917645:CTU917646 DDQ917645:DDQ917646 DNM917645:DNM917646 DXI917645:DXI917646 EHE917645:EHE917646 ERA917645:ERA917646 FAW917645:FAW917646 FKS917645:FKS917646 FUO917645:FUO917646 GEK917645:GEK917646 GOG917645:GOG917646 GYC917645:GYC917646 HHY917645:HHY917646 HRU917645:HRU917646 IBQ917645:IBQ917646 ILM917645:ILM917646 IVI917645:IVI917646 JFE917645:JFE917646 JPA917645:JPA917646 JYW917645:JYW917646 KIS917645:KIS917646 KSO917645:KSO917646 LCK917645:LCK917646 LMG917645:LMG917646 LWC917645:LWC917646 MFY917645:MFY917646 MPU917645:MPU917646 MZQ917645:MZQ917646 NJM917645:NJM917646 NTI917645:NTI917646 ODE917645:ODE917646 ONA917645:ONA917646 OWW917645:OWW917646 PGS917645:PGS917646 PQO917645:PQO917646 QAK917645:QAK917646 QKG917645:QKG917646 QUC917645:QUC917646 RDY917645:RDY917646 RNU917645:RNU917646 RXQ917645:RXQ917646 SHM917645:SHM917646 SRI917645:SRI917646 TBE917645:TBE917646 TLA917645:TLA917646 TUW917645:TUW917646 UES917645:UES917646 UOO917645:UOO917646 UYK917645:UYK917646 VIG917645:VIG917646 VSC917645:VSC917646 WBY917645:WBY917646 WLU917645:WLU917646 WVQ917645:WVQ917646 I983181:I983182 JE983181:JE983182 TA983181:TA983182 ACW983181:ACW983182 AMS983181:AMS983182 AWO983181:AWO983182 BGK983181:BGK983182 BQG983181:BQG983182 CAC983181:CAC983182 CJY983181:CJY983182 CTU983181:CTU983182 DDQ983181:DDQ983182 DNM983181:DNM983182 DXI983181:DXI983182 EHE983181:EHE983182 ERA983181:ERA983182 FAW983181:FAW983182 FKS983181:FKS983182 FUO983181:FUO983182 GEK983181:GEK983182 GOG983181:GOG983182 GYC983181:GYC983182 HHY983181:HHY983182 HRU983181:HRU983182 IBQ983181:IBQ983182 ILM983181:ILM983182 IVI983181:IVI983182 JFE983181:JFE983182 JPA983181:JPA983182 JYW983181:JYW983182 KIS983181:KIS983182 KSO983181:KSO983182 LCK983181:LCK983182 LMG983181:LMG983182 LWC983181:LWC983182 MFY983181:MFY983182 MPU983181:MPU983182 MZQ983181:MZQ983182 NJM983181:NJM983182 NTI983181:NTI983182 ODE983181:ODE983182 ONA983181:ONA983182 OWW983181:OWW983182 PGS983181:PGS983182 PQO983181:PQO983182 QAK983181:QAK983182 QKG983181:QKG983182 QUC983181:QUC983182 RDY983181:RDY983182 RNU983181:RNU983182 RXQ983181:RXQ983182 SHM983181:SHM983182 SRI983181:SRI983182 TBE983181:TBE983182 TLA983181:TLA983182 TUW983181:TUW983182 UES983181:UES983182 UOO983181:UOO983182 UYK983181:UYK983182 VIG983181:VIG983182 VSC983181:VSC983182 WBY983181:WBY983182 WLU983181:WLU983182 WVQ983181:WVQ983182 I147:I158 JE147:JE158 TA147:TA158 ACW147:ACW158 AMS147:AMS158 AWO147:AWO158 BGK147:BGK158 BQG147:BQG158 CAC147:CAC158 CJY147:CJY158 CTU147:CTU158 DDQ147:DDQ158 DNM147:DNM158 DXI147:DXI158 EHE147:EHE158 ERA147:ERA158 FAW147:FAW158 FKS147:FKS158 FUO147:FUO158 GEK147:GEK158 GOG147:GOG158 GYC147:GYC158 HHY147:HHY158 HRU147:HRU158 IBQ147:IBQ158 ILM147:ILM158 IVI147:IVI158 JFE147:JFE158 JPA147:JPA158 JYW147:JYW158 KIS147:KIS158 KSO147:KSO158 LCK147:LCK158 LMG147:LMG158 LWC147:LWC158 MFY147:MFY158 MPU147:MPU158 MZQ147:MZQ158 NJM147:NJM158 NTI147:NTI158 ODE147:ODE158 ONA147:ONA158 OWW147:OWW158 PGS147:PGS158 PQO147:PQO158 QAK147:QAK158 QKG147:QKG158 QUC147:QUC158 RDY147:RDY158 RNU147:RNU158 RXQ147:RXQ158 SHM147:SHM158 SRI147:SRI158 TBE147:TBE158 TLA147:TLA158 TUW147:TUW158 UES147:UES158 UOO147:UOO158 UYK147:UYK158 VIG147:VIG158 VSC147:VSC158 WBY147:WBY158 WLU147:WLU158 WVQ147:WVQ158 I65683:I65694 JE65683:JE65694 TA65683:TA65694 ACW65683:ACW65694 AMS65683:AMS65694 AWO65683:AWO65694 BGK65683:BGK65694 BQG65683:BQG65694 CAC65683:CAC65694 CJY65683:CJY65694 CTU65683:CTU65694 DDQ65683:DDQ65694 DNM65683:DNM65694 DXI65683:DXI65694 EHE65683:EHE65694 ERA65683:ERA65694 FAW65683:FAW65694 FKS65683:FKS65694 FUO65683:FUO65694 GEK65683:GEK65694 GOG65683:GOG65694 GYC65683:GYC65694 HHY65683:HHY65694 HRU65683:HRU65694 IBQ65683:IBQ65694 ILM65683:ILM65694 IVI65683:IVI65694 JFE65683:JFE65694 JPA65683:JPA65694 JYW65683:JYW65694 KIS65683:KIS65694 KSO65683:KSO65694 LCK65683:LCK65694 LMG65683:LMG65694 LWC65683:LWC65694 MFY65683:MFY65694 MPU65683:MPU65694 MZQ65683:MZQ65694 NJM65683:NJM65694 NTI65683:NTI65694 ODE65683:ODE65694 ONA65683:ONA65694 OWW65683:OWW65694 PGS65683:PGS65694 PQO65683:PQO65694 QAK65683:QAK65694 QKG65683:QKG65694 QUC65683:QUC65694 RDY65683:RDY65694 RNU65683:RNU65694 RXQ65683:RXQ65694 SHM65683:SHM65694 SRI65683:SRI65694 TBE65683:TBE65694 TLA65683:TLA65694 TUW65683:TUW65694 UES65683:UES65694 UOO65683:UOO65694 UYK65683:UYK65694 VIG65683:VIG65694 VSC65683:VSC65694 WBY65683:WBY65694 WLU65683:WLU65694 WVQ65683:WVQ65694 I131219:I131230 JE131219:JE131230 TA131219:TA131230 ACW131219:ACW131230 AMS131219:AMS131230 AWO131219:AWO131230 BGK131219:BGK131230 BQG131219:BQG131230 CAC131219:CAC131230 CJY131219:CJY131230 CTU131219:CTU131230 DDQ131219:DDQ131230 DNM131219:DNM131230 DXI131219:DXI131230 EHE131219:EHE131230 ERA131219:ERA131230 FAW131219:FAW131230 FKS131219:FKS131230 FUO131219:FUO131230 GEK131219:GEK131230 GOG131219:GOG131230 GYC131219:GYC131230 HHY131219:HHY131230 HRU131219:HRU131230 IBQ131219:IBQ131230 ILM131219:ILM131230 IVI131219:IVI131230 JFE131219:JFE131230 JPA131219:JPA131230 JYW131219:JYW131230 KIS131219:KIS131230 KSO131219:KSO131230 LCK131219:LCK131230 LMG131219:LMG131230 LWC131219:LWC131230 MFY131219:MFY131230 MPU131219:MPU131230 MZQ131219:MZQ131230 NJM131219:NJM131230 NTI131219:NTI131230 ODE131219:ODE131230 ONA131219:ONA131230 OWW131219:OWW131230 PGS131219:PGS131230 PQO131219:PQO131230 QAK131219:QAK131230 QKG131219:QKG131230 QUC131219:QUC131230 RDY131219:RDY131230 RNU131219:RNU131230 RXQ131219:RXQ131230 SHM131219:SHM131230 SRI131219:SRI131230 TBE131219:TBE131230 TLA131219:TLA131230 TUW131219:TUW131230 UES131219:UES131230 UOO131219:UOO131230 UYK131219:UYK131230 VIG131219:VIG131230 VSC131219:VSC131230 WBY131219:WBY131230 WLU131219:WLU131230 WVQ131219:WVQ131230 I196755:I196766 JE196755:JE196766 TA196755:TA196766 ACW196755:ACW196766 AMS196755:AMS196766 AWO196755:AWO196766 BGK196755:BGK196766 BQG196755:BQG196766 CAC196755:CAC196766 CJY196755:CJY196766 CTU196755:CTU196766 DDQ196755:DDQ196766 DNM196755:DNM196766 DXI196755:DXI196766 EHE196755:EHE196766 ERA196755:ERA196766 FAW196755:FAW196766 FKS196755:FKS196766 FUO196755:FUO196766 GEK196755:GEK196766 GOG196755:GOG196766 GYC196755:GYC196766 HHY196755:HHY196766 HRU196755:HRU196766 IBQ196755:IBQ196766 ILM196755:ILM196766 IVI196755:IVI196766 JFE196755:JFE196766 JPA196755:JPA196766 JYW196755:JYW196766 KIS196755:KIS196766 KSO196755:KSO196766 LCK196755:LCK196766 LMG196755:LMG196766 LWC196755:LWC196766 MFY196755:MFY196766 MPU196755:MPU196766 MZQ196755:MZQ196766 NJM196755:NJM196766 NTI196755:NTI196766 ODE196755:ODE196766 ONA196755:ONA196766 OWW196755:OWW196766 PGS196755:PGS196766 PQO196755:PQO196766 QAK196755:QAK196766 QKG196755:QKG196766 QUC196755:QUC196766 RDY196755:RDY196766 RNU196755:RNU196766 RXQ196755:RXQ196766 SHM196755:SHM196766 SRI196755:SRI196766 TBE196755:TBE196766 TLA196755:TLA196766 TUW196755:TUW196766 UES196755:UES196766 UOO196755:UOO196766 UYK196755:UYK196766 VIG196755:VIG196766 VSC196755:VSC196766 WBY196755:WBY196766 WLU196755:WLU196766 WVQ196755:WVQ196766 I262291:I262302 JE262291:JE262302 TA262291:TA262302 ACW262291:ACW262302 AMS262291:AMS262302 AWO262291:AWO262302 BGK262291:BGK262302 BQG262291:BQG262302 CAC262291:CAC262302 CJY262291:CJY262302 CTU262291:CTU262302 DDQ262291:DDQ262302 DNM262291:DNM262302 DXI262291:DXI262302 EHE262291:EHE262302 ERA262291:ERA262302 FAW262291:FAW262302 FKS262291:FKS262302 FUO262291:FUO262302 GEK262291:GEK262302 GOG262291:GOG262302 GYC262291:GYC262302 HHY262291:HHY262302 HRU262291:HRU262302 IBQ262291:IBQ262302 ILM262291:ILM262302 IVI262291:IVI262302 JFE262291:JFE262302 JPA262291:JPA262302 JYW262291:JYW262302 KIS262291:KIS262302 KSO262291:KSO262302 LCK262291:LCK262302 LMG262291:LMG262302 LWC262291:LWC262302 MFY262291:MFY262302 MPU262291:MPU262302 MZQ262291:MZQ262302 NJM262291:NJM262302 NTI262291:NTI262302 ODE262291:ODE262302 ONA262291:ONA262302 OWW262291:OWW262302 PGS262291:PGS262302 PQO262291:PQO262302 QAK262291:QAK262302 QKG262291:QKG262302 QUC262291:QUC262302 RDY262291:RDY262302 RNU262291:RNU262302 RXQ262291:RXQ262302 SHM262291:SHM262302 SRI262291:SRI262302 TBE262291:TBE262302 TLA262291:TLA262302 TUW262291:TUW262302 UES262291:UES262302 UOO262291:UOO262302 UYK262291:UYK262302 VIG262291:VIG262302 VSC262291:VSC262302 WBY262291:WBY262302 WLU262291:WLU262302 WVQ262291:WVQ262302 I327827:I327838 JE327827:JE327838 TA327827:TA327838 ACW327827:ACW327838 AMS327827:AMS327838 AWO327827:AWO327838 BGK327827:BGK327838 BQG327827:BQG327838 CAC327827:CAC327838 CJY327827:CJY327838 CTU327827:CTU327838 DDQ327827:DDQ327838 DNM327827:DNM327838 DXI327827:DXI327838 EHE327827:EHE327838 ERA327827:ERA327838 FAW327827:FAW327838 FKS327827:FKS327838 FUO327827:FUO327838 GEK327827:GEK327838 GOG327827:GOG327838 GYC327827:GYC327838 HHY327827:HHY327838 HRU327827:HRU327838 IBQ327827:IBQ327838 ILM327827:ILM327838 IVI327827:IVI327838 JFE327827:JFE327838 JPA327827:JPA327838 JYW327827:JYW327838 KIS327827:KIS327838 KSO327827:KSO327838 LCK327827:LCK327838 LMG327827:LMG327838 LWC327827:LWC327838 MFY327827:MFY327838 MPU327827:MPU327838 MZQ327827:MZQ327838 NJM327827:NJM327838 NTI327827:NTI327838 ODE327827:ODE327838 ONA327827:ONA327838 OWW327827:OWW327838 PGS327827:PGS327838 PQO327827:PQO327838 QAK327827:QAK327838 QKG327827:QKG327838 QUC327827:QUC327838 RDY327827:RDY327838 RNU327827:RNU327838 RXQ327827:RXQ327838 SHM327827:SHM327838 SRI327827:SRI327838 TBE327827:TBE327838 TLA327827:TLA327838 TUW327827:TUW327838 UES327827:UES327838 UOO327827:UOO327838 UYK327827:UYK327838 VIG327827:VIG327838 VSC327827:VSC327838 WBY327827:WBY327838 WLU327827:WLU327838 WVQ327827:WVQ327838 I393363:I393374 JE393363:JE393374 TA393363:TA393374 ACW393363:ACW393374 AMS393363:AMS393374 AWO393363:AWO393374 BGK393363:BGK393374 BQG393363:BQG393374 CAC393363:CAC393374 CJY393363:CJY393374 CTU393363:CTU393374 DDQ393363:DDQ393374 DNM393363:DNM393374 DXI393363:DXI393374 EHE393363:EHE393374 ERA393363:ERA393374 FAW393363:FAW393374 FKS393363:FKS393374 FUO393363:FUO393374 GEK393363:GEK393374 GOG393363:GOG393374 GYC393363:GYC393374 HHY393363:HHY393374 HRU393363:HRU393374 IBQ393363:IBQ393374 ILM393363:ILM393374 IVI393363:IVI393374 JFE393363:JFE393374 JPA393363:JPA393374 JYW393363:JYW393374 KIS393363:KIS393374 KSO393363:KSO393374 LCK393363:LCK393374 LMG393363:LMG393374 LWC393363:LWC393374 MFY393363:MFY393374 MPU393363:MPU393374 MZQ393363:MZQ393374 NJM393363:NJM393374 NTI393363:NTI393374 ODE393363:ODE393374 ONA393363:ONA393374 OWW393363:OWW393374 PGS393363:PGS393374 PQO393363:PQO393374 QAK393363:QAK393374 QKG393363:QKG393374 QUC393363:QUC393374 RDY393363:RDY393374 RNU393363:RNU393374 RXQ393363:RXQ393374 SHM393363:SHM393374 SRI393363:SRI393374 TBE393363:TBE393374 TLA393363:TLA393374 TUW393363:TUW393374 UES393363:UES393374 UOO393363:UOO393374 UYK393363:UYK393374 VIG393363:VIG393374 VSC393363:VSC393374 WBY393363:WBY393374 WLU393363:WLU393374 WVQ393363:WVQ393374 I458899:I458910 JE458899:JE458910 TA458899:TA458910 ACW458899:ACW458910 AMS458899:AMS458910 AWO458899:AWO458910 BGK458899:BGK458910 BQG458899:BQG458910 CAC458899:CAC458910 CJY458899:CJY458910 CTU458899:CTU458910 DDQ458899:DDQ458910 DNM458899:DNM458910 DXI458899:DXI458910 EHE458899:EHE458910 ERA458899:ERA458910 FAW458899:FAW458910 FKS458899:FKS458910 FUO458899:FUO458910 GEK458899:GEK458910 GOG458899:GOG458910 GYC458899:GYC458910 HHY458899:HHY458910 HRU458899:HRU458910 IBQ458899:IBQ458910 ILM458899:ILM458910 IVI458899:IVI458910 JFE458899:JFE458910 JPA458899:JPA458910 JYW458899:JYW458910 KIS458899:KIS458910 KSO458899:KSO458910 LCK458899:LCK458910 LMG458899:LMG458910 LWC458899:LWC458910 MFY458899:MFY458910 MPU458899:MPU458910 MZQ458899:MZQ458910 NJM458899:NJM458910 NTI458899:NTI458910 ODE458899:ODE458910 ONA458899:ONA458910 OWW458899:OWW458910 PGS458899:PGS458910 PQO458899:PQO458910 QAK458899:QAK458910 QKG458899:QKG458910 QUC458899:QUC458910 RDY458899:RDY458910 RNU458899:RNU458910 RXQ458899:RXQ458910 SHM458899:SHM458910 SRI458899:SRI458910 TBE458899:TBE458910 TLA458899:TLA458910 TUW458899:TUW458910 UES458899:UES458910 UOO458899:UOO458910 UYK458899:UYK458910 VIG458899:VIG458910 VSC458899:VSC458910 WBY458899:WBY458910 WLU458899:WLU458910 WVQ458899:WVQ458910 I524435:I524446 JE524435:JE524446 TA524435:TA524446 ACW524435:ACW524446 AMS524435:AMS524446 AWO524435:AWO524446 BGK524435:BGK524446 BQG524435:BQG524446 CAC524435:CAC524446 CJY524435:CJY524446 CTU524435:CTU524446 DDQ524435:DDQ524446 DNM524435:DNM524446 DXI524435:DXI524446 EHE524435:EHE524446 ERA524435:ERA524446 FAW524435:FAW524446 FKS524435:FKS524446 FUO524435:FUO524446 GEK524435:GEK524446 GOG524435:GOG524446 GYC524435:GYC524446 HHY524435:HHY524446 HRU524435:HRU524446 IBQ524435:IBQ524446 ILM524435:ILM524446 IVI524435:IVI524446 JFE524435:JFE524446 JPA524435:JPA524446 JYW524435:JYW524446 KIS524435:KIS524446 KSO524435:KSO524446 LCK524435:LCK524446 LMG524435:LMG524446 LWC524435:LWC524446 MFY524435:MFY524446 MPU524435:MPU524446 MZQ524435:MZQ524446 NJM524435:NJM524446 NTI524435:NTI524446 ODE524435:ODE524446 ONA524435:ONA524446 OWW524435:OWW524446 PGS524435:PGS524446 PQO524435:PQO524446 QAK524435:QAK524446 QKG524435:QKG524446 QUC524435:QUC524446 RDY524435:RDY524446 RNU524435:RNU524446 RXQ524435:RXQ524446 SHM524435:SHM524446 SRI524435:SRI524446 TBE524435:TBE524446 TLA524435:TLA524446 TUW524435:TUW524446 UES524435:UES524446 UOO524435:UOO524446 UYK524435:UYK524446 VIG524435:VIG524446 VSC524435:VSC524446 WBY524435:WBY524446 WLU524435:WLU524446 WVQ524435:WVQ524446 I589971:I589982 JE589971:JE589982 TA589971:TA589982 ACW589971:ACW589982 AMS589971:AMS589982 AWO589971:AWO589982 BGK589971:BGK589982 BQG589971:BQG589982 CAC589971:CAC589982 CJY589971:CJY589982 CTU589971:CTU589982 DDQ589971:DDQ589982 DNM589971:DNM589982 DXI589971:DXI589982 EHE589971:EHE589982 ERA589971:ERA589982 FAW589971:FAW589982 FKS589971:FKS589982 FUO589971:FUO589982 GEK589971:GEK589982 GOG589971:GOG589982 GYC589971:GYC589982 HHY589971:HHY589982 HRU589971:HRU589982 IBQ589971:IBQ589982 ILM589971:ILM589982 IVI589971:IVI589982 JFE589971:JFE589982 JPA589971:JPA589982 JYW589971:JYW589982 KIS589971:KIS589982 KSO589971:KSO589982 LCK589971:LCK589982 LMG589971:LMG589982 LWC589971:LWC589982 MFY589971:MFY589982 MPU589971:MPU589982 MZQ589971:MZQ589982 NJM589971:NJM589982 NTI589971:NTI589982 ODE589971:ODE589982 ONA589971:ONA589982 OWW589971:OWW589982 PGS589971:PGS589982 PQO589971:PQO589982 QAK589971:QAK589982 QKG589971:QKG589982 QUC589971:QUC589982 RDY589971:RDY589982 RNU589971:RNU589982 RXQ589971:RXQ589982 SHM589971:SHM589982 SRI589971:SRI589982 TBE589971:TBE589982 TLA589971:TLA589982 TUW589971:TUW589982 UES589971:UES589982 UOO589971:UOO589982 UYK589971:UYK589982 VIG589971:VIG589982 VSC589971:VSC589982 WBY589971:WBY589982 WLU589971:WLU589982 WVQ589971:WVQ589982 I655507:I655518 JE655507:JE655518 TA655507:TA655518 ACW655507:ACW655518 AMS655507:AMS655518 AWO655507:AWO655518 BGK655507:BGK655518 BQG655507:BQG655518 CAC655507:CAC655518 CJY655507:CJY655518 CTU655507:CTU655518 DDQ655507:DDQ655518 DNM655507:DNM655518 DXI655507:DXI655518 EHE655507:EHE655518 ERA655507:ERA655518 FAW655507:FAW655518 FKS655507:FKS655518 FUO655507:FUO655518 GEK655507:GEK655518 GOG655507:GOG655518 GYC655507:GYC655518 HHY655507:HHY655518 HRU655507:HRU655518 IBQ655507:IBQ655518 ILM655507:ILM655518 IVI655507:IVI655518 JFE655507:JFE655518 JPA655507:JPA655518 JYW655507:JYW655518 KIS655507:KIS655518 KSO655507:KSO655518 LCK655507:LCK655518 LMG655507:LMG655518 LWC655507:LWC655518 MFY655507:MFY655518 MPU655507:MPU655518 MZQ655507:MZQ655518 NJM655507:NJM655518 NTI655507:NTI655518 ODE655507:ODE655518 ONA655507:ONA655518 OWW655507:OWW655518 PGS655507:PGS655518 PQO655507:PQO655518 QAK655507:QAK655518 QKG655507:QKG655518 QUC655507:QUC655518 RDY655507:RDY655518 RNU655507:RNU655518 RXQ655507:RXQ655518 SHM655507:SHM655518 SRI655507:SRI655518 TBE655507:TBE655518 TLA655507:TLA655518 TUW655507:TUW655518 UES655507:UES655518 UOO655507:UOO655518 UYK655507:UYK655518 VIG655507:VIG655518 VSC655507:VSC655518 WBY655507:WBY655518 WLU655507:WLU655518 WVQ655507:WVQ655518 I721043:I721054 JE721043:JE721054 TA721043:TA721054 ACW721043:ACW721054 AMS721043:AMS721054 AWO721043:AWO721054 BGK721043:BGK721054 BQG721043:BQG721054 CAC721043:CAC721054 CJY721043:CJY721054 CTU721043:CTU721054 DDQ721043:DDQ721054 DNM721043:DNM721054 DXI721043:DXI721054 EHE721043:EHE721054 ERA721043:ERA721054 FAW721043:FAW721054 FKS721043:FKS721054 FUO721043:FUO721054 GEK721043:GEK721054 GOG721043:GOG721054 GYC721043:GYC721054 HHY721043:HHY721054 HRU721043:HRU721054 IBQ721043:IBQ721054 ILM721043:ILM721054 IVI721043:IVI721054 JFE721043:JFE721054 JPA721043:JPA721054 JYW721043:JYW721054 KIS721043:KIS721054 KSO721043:KSO721054 LCK721043:LCK721054 LMG721043:LMG721054 LWC721043:LWC721054 MFY721043:MFY721054 MPU721043:MPU721054 MZQ721043:MZQ721054 NJM721043:NJM721054 NTI721043:NTI721054 ODE721043:ODE721054 ONA721043:ONA721054 OWW721043:OWW721054 PGS721043:PGS721054 PQO721043:PQO721054 QAK721043:QAK721054 QKG721043:QKG721054 QUC721043:QUC721054 RDY721043:RDY721054 RNU721043:RNU721054 RXQ721043:RXQ721054 SHM721043:SHM721054 SRI721043:SRI721054 TBE721043:TBE721054 TLA721043:TLA721054 TUW721043:TUW721054 UES721043:UES721054 UOO721043:UOO721054 UYK721043:UYK721054 VIG721043:VIG721054 VSC721043:VSC721054 WBY721043:WBY721054 WLU721043:WLU721054 WVQ721043:WVQ721054 I786579:I786590 JE786579:JE786590 TA786579:TA786590 ACW786579:ACW786590 AMS786579:AMS786590 AWO786579:AWO786590 BGK786579:BGK786590 BQG786579:BQG786590 CAC786579:CAC786590 CJY786579:CJY786590 CTU786579:CTU786590 DDQ786579:DDQ786590 DNM786579:DNM786590 DXI786579:DXI786590 EHE786579:EHE786590 ERA786579:ERA786590 FAW786579:FAW786590 FKS786579:FKS786590 FUO786579:FUO786590 GEK786579:GEK786590 GOG786579:GOG786590 GYC786579:GYC786590 HHY786579:HHY786590 HRU786579:HRU786590 IBQ786579:IBQ786590 ILM786579:ILM786590 IVI786579:IVI786590 JFE786579:JFE786590 JPA786579:JPA786590 JYW786579:JYW786590 KIS786579:KIS786590 KSO786579:KSO786590 LCK786579:LCK786590 LMG786579:LMG786590 LWC786579:LWC786590 MFY786579:MFY786590 MPU786579:MPU786590 MZQ786579:MZQ786590 NJM786579:NJM786590 NTI786579:NTI786590 ODE786579:ODE786590 ONA786579:ONA786590 OWW786579:OWW786590 PGS786579:PGS786590 PQO786579:PQO786590 QAK786579:QAK786590 QKG786579:QKG786590 QUC786579:QUC786590 RDY786579:RDY786590 RNU786579:RNU786590 RXQ786579:RXQ786590 SHM786579:SHM786590 SRI786579:SRI786590 TBE786579:TBE786590 TLA786579:TLA786590 TUW786579:TUW786590 UES786579:UES786590 UOO786579:UOO786590 UYK786579:UYK786590 VIG786579:VIG786590 VSC786579:VSC786590 WBY786579:WBY786590 WLU786579:WLU786590 WVQ786579:WVQ786590 I852115:I852126 JE852115:JE852126 TA852115:TA852126 ACW852115:ACW852126 AMS852115:AMS852126 AWO852115:AWO852126 BGK852115:BGK852126 BQG852115:BQG852126 CAC852115:CAC852126 CJY852115:CJY852126 CTU852115:CTU852126 DDQ852115:DDQ852126 DNM852115:DNM852126 DXI852115:DXI852126 EHE852115:EHE852126 ERA852115:ERA852126 FAW852115:FAW852126 FKS852115:FKS852126 FUO852115:FUO852126 GEK852115:GEK852126 GOG852115:GOG852126 GYC852115:GYC852126 HHY852115:HHY852126 HRU852115:HRU852126 IBQ852115:IBQ852126 ILM852115:ILM852126 IVI852115:IVI852126 JFE852115:JFE852126 JPA852115:JPA852126 JYW852115:JYW852126 KIS852115:KIS852126 KSO852115:KSO852126 LCK852115:LCK852126 LMG852115:LMG852126 LWC852115:LWC852126 MFY852115:MFY852126 MPU852115:MPU852126 MZQ852115:MZQ852126 NJM852115:NJM852126 NTI852115:NTI852126 ODE852115:ODE852126 ONA852115:ONA852126 OWW852115:OWW852126 PGS852115:PGS852126 PQO852115:PQO852126 QAK852115:QAK852126 QKG852115:QKG852126 QUC852115:QUC852126 RDY852115:RDY852126 RNU852115:RNU852126 RXQ852115:RXQ852126 SHM852115:SHM852126 SRI852115:SRI852126 TBE852115:TBE852126 TLA852115:TLA852126 TUW852115:TUW852126 UES852115:UES852126 UOO852115:UOO852126 UYK852115:UYK852126 VIG852115:VIG852126 VSC852115:VSC852126 WBY852115:WBY852126 WLU852115:WLU852126 WVQ852115:WVQ852126 I917651:I917662 JE917651:JE917662 TA917651:TA917662 ACW917651:ACW917662 AMS917651:AMS917662 AWO917651:AWO917662 BGK917651:BGK917662 BQG917651:BQG917662 CAC917651:CAC917662 CJY917651:CJY917662 CTU917651:CTU917662 DDQ917651:DDQ917662 DNM917651:DNM917662 DXI917651:DXI917662 EHE917651:EHE917662 ERA917651:ERA917662 FAW917651:FAW917662 FKS917651:FKS917662 FUO917651:FUO917662 GEK917651:GEK917662 GOG917651:GOG917662 GYC917651:GYC917662 HHY917651:HHY917662 HRU917651:HRU917662 IBQ917651:IBQ917662 ILM917651:ILM917662 IVI917651:IVI917662 JFE917651:JFE917662 JPA917651:JPA917662 JYW917651:JYW917662 KIS917651:KIS917662 KSO917651:KSO917662 LCK917651:LCK917662 LMG917651:LMG917662 LWC917651:LWC917662 MFY917651:MFY917662 MPU917651:MPU917662 MZQ917651:MZQ917662 NJM917651:NJM917662 NTI917651:NTI917662 ODE917651:ODE917662 ONA917651:ONA917662 OWW917651:OWW917662 PGS917651:PGS917662 PQO917651:PQO917662 QAK917651:QAK917662 QKG917651:QKG917662 QUC917651:QUC917662 RDY917651:RDY917662 RNU917651:RNU917662 RXQ917651:RXQ917662 SHM917651:SHM917662 SRI917651:SRI917662 TBE917651:TBE917662 TLA917651:TLA917662 TUW917651:TUW917662 UES917651:UES917662 UOO917651:UOO917662 UYK917651:UYK917662 VIG917651:VIG917662 VSC917651:VSC917662 WBY917651:WBY917662 WLU917651:WLU917662 WVQ917651:WVQ917662 I983187:I983198 JE983187:JE983198 TA983187:TA983198 ACW983187:ACW983198 AMS983187:AMS983198 AWO983187:AWO983198 BGK983187:BGK983198 BQG983187:BQG983198 CAC983187:CAC983198 CJY983187:CJY983198 CTU983187:CTU983198 DDQ983187:DDQ983198 DNM983187:DNM983198 DXI983187:DXI983198 EHE983187:EHE983198 ERA983187:ERA983198 FAW983187:FAW983198 FKS983187:FKS983198 FUO983187:FUO983198 GEK983187:GEK983198 GOG983187:GOG983198 GYC983187:GYC983198 HHY983187:HHY983198 HRU983187:HRU983198 IBQ983187:IBQ983198 ILM983187:ILM983198 IVI983187:IVI983198 JFE983187:JFE983198 JPA983187:JPA983198 JYW983187:JYW983198 KIS983187:KIS983198 KSO983187:KSO983198 LCK983187:LCK983198 LMG983187:LMG983198 LWC983187:LWC983198 MFY983187:MFY983198 MPU983187:MPU983198 MZQ983187:MZQ983198 NJM983187:NJM983198 NTI983187:NTI983198 ODE983187:ODE983198 ONA983187:ONA983198 OWW983187:OWW983198 PGS983187:PGS983198 PQO983187:PQO983198 QAK983187:QAK983198 QKG983187:QKG983198 QUC983187:QUC983198 RDY983187:RDY983198 RNU983187:RNU983198 RXQ983187:RXQ983198 SHM983187:SHM983198 SRI983187:SRI983198 TBE983187:TBE983198 TLA983187:TLA983198 TUW983187:TUW983198 UES983187:UES983198 UOO983187:UOO983198 UYK983187:UYK983198 VIG983187:VIG983198 VSC983187:VSC983198 WBY983187:WBY983198 WLU983187:WLU983198 WVQ983187:WVQ983198 I160:I162 JE160:JE162 TA160:TA162 ACW160:ACW162 AMS160:AMS162 AWO160:AWO162 BGK160:BGK162 BQG160:BQG162 CAC160:CAC162 CJY160:CJY162 CTU160:CTU162 DDQ160:DDQ162 DNM160:DNM162 DXI160:DXI162 EHE160:EHE162 ERA160:ERA162 FAW160:FAW162 FKS160:FKS162 FUO160:FUO162 GEK160:GEK162 GOG160:GOG162 GYC160:GYC162 HHY160:HHY162 HRU160:HRU162 IBQ160:IBQ162 ILM160:ILM162 IVI160:IVI162 JFE160:JFE162 JPA160:JPA162 JYW160:JYW162 KIS160:KIS162 KSO160:KSO162 LCK160:LCK162 LMG160:LMG162 LWC160:LWC162 MFY160:MFY162 MPU160:MPU162 MZQ160:MZQ162 NJM160:NJM162 NTI160:NTI162 ODE160:ODE162 ONA160:ONA162 OWW160:OWW162 PGS160:PGS162 PQO160:PQO162 QAK160:QAK162 QKG160:QKG162 QUC160:QUC162 RDY160:RDY162 RNU160:RNU162 RXQ160:RXQ162 SHM160:SHM162 SRI160:SRI162 TBE160:TBE162 TLA160:TLA162 TUW160:TUW162 UES160:UES162 UOO160:UOO162 UYK160:UYK162 VIG160:VIG162 VSC160:VSC162 WBY160:WBY162 WLU160:WLU162 WVQ160:WVQ162 I65696:I65698 JE65696:JE65698 TA65696:TA65698 ACW65696:ACW65698 AMS65696:AMS65698 AWO65696:AWO65698 BGK65696:BGK65698 BQG65696:BQG65698 CAC65696:CAC65698 CJY65696:CJY65698 CTU65696:CTU65698 DDQ65696:DDQ65698 DNM65696:DNM65698 DXI65696:DXI65698 EHE65696:EHE65698 ERA65696:ERA65698 FAW65696:FAW65698 FKS65696:FKS65698 FUO65696:FUO65698 GEK65696:GEK65698 GOG65696:GOG65698 GYC65696:GYC65698 HHY65696:HHY65698 HRU65696:HRU65698 IBQ65696:IBQ65698 ILM65696:ILM65698 IVI65696:IVI65698 JFE65696:JFE65698 JPA65696:JPA65698 JYW65696:JYW65698 KIS65696:KIS65698 KSO65696:KSO65698 LCK65696:LCK65698 LMG65696:LMG65698 LWC65696:LWC65698 MFY65696:MFY65698 MPU65696:MPU65698 MZQ65696:MZQ65698 NJM65696:NJM65698 NTI65696:NTI65698 ODE65696:ODE65698 ONA65696:ONA65698 OWW65696:OWW65698 PGS65696:PGS65698 PQO65696:PQO65698 QAK65696:QAK65698 QKG65696:QKG65698 QUC65696:QUC65698 RDY65696:RDY65698 RNU65696:RNU65698 RXQ65696:RXQ65698 SHM65696:SHM65698 SRI65696:SRI65698 TBE65696:TBE65698 TLA65696:TLA65698 TUW65696:TUW65698 UES65696:UES65698 UOO65696:UOO65698 UYK65696:UYK65698 VIG65696:VIG65698 VSC65696:VSC65698 WBY65696:WBY65698 WLU65696:WLU65698 WVQ65696:WVQ65698 I131232:I131234 JE131232:JE131234 TA131232:TA131234 ACW131232:ACW131234 AMS131232:AMS131234 AWO131232:AWO131234 BGK131232:BGK131234 BQG131232:BQG131234 CAC131232:CAC131234 CJY131232:CJY131234 CTU131232:CTU131234 DDQ131232:DDQ131234 DNM131232:DNM131234 DXI131232:DXI131234 EHE131232:EHE131234 ERA131232:ERA131234 FAW131232:FAW131234 FKS131232:FKS131234 FUO131232:FUO131234 GEK131232:GEK131234 GOG131232:GOG131234 GYC131232:GYC131234 HHY131232:HHY131234 HRU131232:HRU131234 IBQ131232:IBQ131234 ILM131232:ILM131234 IVI131232:IVI131234 JFE131232:JFE131234 JPA131232:JPA131234 JYW131232:JYW131234 KIS131232:KIS131234 KSO131232:KSO131234 LCK131232:LCK131234 LMG131232:LMG131234 LWC131232:LWC131234 MFY131232:MFY131234 MPU131232:MPU131234 MZQ131232:MZQ131234 NJM131232:NJM131234 NTI131232:NTI131234 ODE131232:ODE131234 ONA131232:ONA131234 OWW131232:OWW131234 PGS131232:PGS131234 PQO131232:PQO131234 QAK131232:QAK131234 QKG131232:QKG131234 QUC131232:QUC131234 RDY131232:RDY131234 RNU131232:RNU131234 RXQ131232:RXQ131234 SHM131232:SHM131234 SRI131232:SRI131234 TBE131232:TBE131234 TLA131232:TLA131234 TUW131232:TUW131234 UES131232:UES131234 UOO131232:UOO131234 UYK131232:UYK131234 VIG131232:VIG131234 VSC131232:VSC131234 WBY131232:WBY131234 WLU131232:WLU131234 WVQ131232:WVQ131234 I196768:I196770 JE196768:JE196770 TA196768:TA196770 ACW196768:ACW196770 AMS196768:AMS196770 AWO196768:AWO196770 BGK196768:BGK196770 BQG196768:BQG196770 CAC196768:CAC196770 CJY196768:CJY196770 CTU196768:CTU196770 DDQ196768:DDQ196770 DNM196768:DNM196770 DXI196768:DXI196770 EHE196768:EHE196770 ERA196768:ERA196770 FAW196768:FAW196770 FKS196768:FKS196770 FUO196768:FUO196770 GEK196768:GEK196770 GOG196768:GOG196770 GYC196768:GYC196770 HHY196768:HHY196770 HRU196768:HRU196770 IBQ196768:IBQ196770 ILM196768:ILM196770 IVI196768:IVI196770 JFE196768:JFE196770 JPA196768:JPA196770 JYW196768:JYW196770 KIS196768:KIS196770 KSO196768:KSO196770 LCK196768:LCK196770 LMG196768:LMG196770 LWC196768:LWC196770 MFY196768:MFY196770 MPU196768:MPU196770 MZQ196768:MZQ196770 NJM196768:NJM196770 NTI196768:NTI196770 ODE196768:ODE196770 ONA196768:ONA196770 OWW196768:OWW196770 PGS196768:PGS196770 PQO196768:PQO196770 QAK196768:QAK196770 QKG196768:QKG196770 QUC196768:QUC196770 RDY196768:RDY196770 RNU196768:RNU196770 RXQ196768:RXQ196770 SHM196768:SHM196770 SRI196768:SRI196770 TBE196768:TBE196770 TLA196768:TLA196770 TUW196768:TUW196770 UES196768:UES196770 UOO196768:UOO196770 UYK196768:UYK196770 VIG196768:VIG196770 VSC196768:VSC196770 WBY196768:WBY196770 WLU196768:WLU196770 WVQ196768:WVQ196770 I262304:I262306 JE262304:JE262306 TA262304:TA262306 ACW262304:ACW262306 AMS262304:AMS262306 AWO262304:AWO262306 BGK262304:BGK262306 BQG262304:BQG262306 CAC262304:CAC262306 CJY262304:CJY262306 CTU262304:CTU262306 DDQ262304:DDQ262306 DNM262304:DNM262306 DXI262304:DXI262306 EHE262304:EHE262306 ERA262304:ERA262306 FAW262304:FAW262306 FKS262304:FKS262306 FUO262304:FUO262306 GEK262304:GEK262306 GOG262304:GOG262306 GYC262304:GYC262306 HHY262304:HHY262306 HRU262304:HRU262306 IBQ262304:IBQ262306 ILM262304:ILM262306 IVI262304:IVI262306 JFE262304:JFE262306 JPA262304:JPA262306 JYW262304:JYW262306 KIS262304:KIS262306 KSO262304:KSO262306 LCK262304:LCK262306 LMG262304:LMG262306 LWC262304:LWC262306 MFY262304:MFY262306 MPU262304:MPU262306 MZQ262304:MZQ262306 NJM262304:NJM262306 NTI262304:NTI262306 ODE262304:ODE262306 ONA262304:ONA262306 OWW262304:OWW262306 PGS262304:PGS262306 PQO262304:PQO262306 QAK262304:QAK262306 QKG262304:QKG262306 QUC262304:QUC262306 RDY262304:RDY262306 RNU262304:RNU262306 RXQ262304:RXQ262306 SHM262304:SHM262306 SRI262304:SRI262306 TBE262304:TBE262306 TLA262304:TLA262306 TUW262304:TUW262306 UES262304:UES262306 UOO262304:UOO262306 UYK262304:UYK262306 VIG262304:VIG262306 VSC262304:VSC262306 WBY262304:WBY262306 WLU262304:WLU262306 WVQ262304:WVQ262306 I327840:I327842 JE327840:JE327842 TA327840:TA327842 ACW327840:ACW327842 AMS327840:AMS327842 AWO327840:AWO327842 BGK327840:BGK327842 BQG327840:BQG327842 CAC327840:CAC327842 CJY327840:CJY327842 CTU327840:CTU327842 DDQ327840:DDQ327842 DNM327840:DNM327842 DXI327840:DXI327842 EHE327840:EHE327842 ERA327840:ERA327842 FAW327840:FAW327842 FKS327840:FKS327842 FUO327840:FUO327842 GEK327840:GEK327842 GOG327840:GOG327842 GYC327840:GYC327842 HHY327840:HHY327842 HRU327840:HRU327842 IBQ327840:IBQ327842 ILM327840:ILM327842 IVI327840:IVI327842 JFE327840:JFE327842 JPA327840:JPA327842 JYW327840:JYW327842 KIS327840:KIS327842 KSO327840:KSO327842 LCK327840:LCK327842 LMG327840:LMG327842 LWC327840:LWC327842 MFY327840:MFY327842 MPU327840:MPU327842 MZQ327840:MZQ327842 NJM327840:NJM327842 NTI327840:NTI327842 ODE327840:ODE327842 ONA327840:ONA327842 OWW327840:OWW327842 PGS327840:PGS327842 PQO327840:PQO327842 QAK327840:QAK327842 QKG327840:QKG327842 QUC327840:QUC327842 RDY327840:RDY327842 RNU327840:RNU327842 RXQ327840:RXQ327842 SHM327840:SHM327842 SRI327840:SRI327842 TBE327840:TBE327842 TLA327840:TLA327842 TUW327840:TUW327842 UES327840:UES327842 UOO327840:UOO327842 UYK327840:UYK327842 VIG327840:VIG327842 VSC327840:VSC327842 WBY327840:WBY327842 WLU327840:WLU327842 WVQ327840:WVQ327842 I393376:I393378 JE393376:JE393378 TA393376:TA393378 ACW393376:ACW393378 AMS393376:AMS393378 AWO393376:AWO393378 BGK393376:BGK393378 BQG393376:BQG393378 CAC393376:CAC393378 CJY393376:CJY393378 CTU393376:CTU393378 DDQ393376:DDQ393378 DNM393376:DNM393378 DXI393376:DXI393378 EHE393376:EHE393378 ERA393376:ERA393378 FAW393376:FAW393378 FKS393376:FKS393378 FUO393376:FUO393378 GEK393376:GEK393378 GOG393376:GOG393378 GYC393376:GYC393378 HHY393376:HHY393378 HRU393376:HRU393378 IBQ393376:IBQ393378 ILM393376:ILM393378 IVI393376:IVI393378 JFE393376:JFE393378 JPA393376:JPA393378 JYW393376:JYW393378 KIS393376:KIS393378 KSO393376:KSO393378 LCK393376:LCK393378 LMG393376:LMG393378 LWC393376:LWC393378 MFY393376:MFY393378 MPU393376:MPU393378 MZQ393376:MZQ393378 NJM393376:NJM393378 NTI393376:NTI393378 ODE393376:ODE393378 ONA393376:ONA393378 OWW393376:OWW393378 PGS393376:PGS393378 PQO393376:PQO393378 QAK393376:QAK393378 QKG393376:QKG393378 QUC393376:QUC393378 RDY393376:RDY393378 RNU393376:RNU393378 RXQ393376:RXQ393378 SHM393376:SHM393378 SRI393376:SRI393378 TBE393376:TBE393378 TLA393376:TLA393378 TUW393376:TUW393378 UES393376:UES393378 UOO393376:UOO393378 UYK393376:UYK393378 VIG393376:VIG393378 VSC393376:VSC393378 WBY393376:WBY393378 WLU393376:WLU393378 WVQ393376:WVQ393378 I458912:I458914 JE458912:JE458914 TA458912:TA458914 ACW458912:ACW458914 AMS458912:AMS458914 AWO458912:AWO458914 BGK458912:BGK458914 BQG458912:BQG458914 CAC458912:CAC458914 CJY458912:CJY458914 CTU458912:CTU458914 DDQ458912:DDQ458914 DNM458912:DNM458914 DXI458912:DXI458914 EHE458912:EHE458914 ERA458912:ERA458914 FAW458912:FAW458914 FKS458912:FKS458914 FUO458912:FUO458914 GEK458912:GEK458914 GOG458912:GOG458914 GYC458912:GYC458914 HHY458912:HHY458914 HRU458912:HRU458914 IBQ458912:IBQ458914 ILM458912:ILM458914 IVI458912:IVI458914 JFE458912:JFE458914 JPA458912:JPA458914 JYW458912:JYW458914 KIS458912:KIS458914 KSO458912:KSO458914 LCK458912:LCK458914 LMG458912:LMG458914 LWC458912:LWC458914 MFY458912:MFY458914 MPU458912:MPU458914 MZQ458912:MZQ458914 NJM458912:NJM458914 NTI458912:NTI458914 ODE458912:ODE458914 ONA458912:ONA458914 OWW458912:OWW458914 PGS458912:PGS458914 PQO458912:PQO458914 QAK458912:QAK458914 QKG458912:QKG458914 QUC458912:QUC458914 RDY458912:RDY458914 RNU458912:RNU458914 RXQ458912:RXQ458914 SHM458912:SHM458914 SRI458912:SRI458914 TBE458912:TBE458914 TLA458912:TLA458914 TUW458912:TUW458914 UES458912:UES458914 UOO458912:UOO458914 UYK458912:UYK458914 VIG458912:VIG458914 VSC458912:VSC458914 WBY458912:WBY458914 WLU458912:WLU458914 WVQ458912:WVQ458914 I524448:I524450 JE524448:JE524450 TA524448:TA524450 ACW524448:ACW524450 AMS524448:AMS524450 AWO524448:AWO524450 BGK524448:BGK524450 BQG524448:BQG524450 CAC524448:CAC524450 CJY524448:CJY524450 CTU524448:CTU524450 DDQ524448:DDQ524450 DNM524448:DNM524450 DXI524448:DXI524450 EHE524448:EHE524450 ERA524448:ERA524450 FAW524448:FAW524450 FKS524448:FKS524450 FUO524448:FUO524450 GEK524448:GEK524450 GOG524448:GOG524450 GYC524448:GYC524450 HHY524448:HHY524450 HRU524448:HRU524450 IBQ524448:IBQ524450 ILM524448:ILM524450 IVI524448:IVI524450 JFE524448:JFE524450 JPA524448:JPA524450 JYW524448:JYW524450 KIS524448:KIS524450 KSO524448:KSO524450 LCK524448:LCK524450 LMG524448:LMG524450 LWC524448:LWC524450 MFY524448:MFY524450 MPU524448:MPU524450 MZQ524448:MZQ524450 NJM524448:NJM524450 NTI524448:NTI524450 ODE524448:ODE524450 ONA524448:ONA524450 OWW524448:OWW524450 PGS524448:PGS524450 PQO524448:PQO524450 QAK524448:QAK524450 QKG524448:QKG524450 QUC524448:QUC524450 RDY524448:RDY524450 RNU524448:RNU524450 RXQ524448:RXQ524450 SHM524448:SHM524450 SRI524448:SRI524450 TBE524448:TBE524450 TLA524448:TLA524450 TUW524448:TUW524450 UES524448:UES524450 UOO524448:UOO524450 UYK524448:UYK524450 VIG524448:VIG524450 VSC524448:VSC524450 WBY524448:WBY524450 WLU524448:WLU524450 WVQ524448:WVQ524450 I589984:I589986 JE589984:JE589986 TA589984:TA589986 ACW589984:ACW589986 AMS589984:AMS589986 AWO589984:AWO589986 BGK589984:BGK589986 BQG589984:BQG589986 CAC589984:CAC589986 CJY589984:CJY589986 CTU589984:CTU589986 DDQ589984:DDQ589986 DNM589984:DNM589986 DXI589984:DXI589986 EHE589984:EHE589986 ERA589984:ERA589986 FAW589984:FAW589986 FKS589984:FKS589986 FUO589984:FUO589986 GEK589984:GEK589986 GOG589984:GOG589986 GYC589984:GYC589986 HHY589984:HHY589986 HRU589984:HRU589986 IBQ589984:IBQ589986 ILM589984:ILM589986 IVI589984:IVI589986 JFE589984:JFE589986 JPA589984:JPA589986 JYW589984:JYW589986 KIS589984:KIS589986 KSO589984:KSO589986 LCK589984:LCK589986 LMG589984:LMG589986 LWC589984:LWC589986 MFY589984:MFY589986 MPU589984:MPU589986 MZQ589984:MZQ589986 NJM589984:NJM589986 NTI589984:NTI589986 ODE589984:ODE589986 ONA589984:ONA589986 OWW589984:OWW589986 PGS589984:PGS589986 PQO589984:PQO589986 QAK589984:QAK589986 QKG589984:QKG589986 QUC589984:QUC589986 RDY589984:RDY589986 RNU589984:RNU589986 RXQ589984:RXQ589986 SHM589984:SHM589986 SRI589984:SRI589986 TBE589984:TBE589986 TLA589984:TLA589986 TUW589984:TUW589986 UES589984:UES589986 UOO589984:UOO589986 UYK589984:UYK589986 VIG589984:VIG589986 VSC589984:VSC589986 WBY589984:WBY589986 WLU589984:WLU589986 WVQ589984:WVQ589986 I655520:I655522 JE655520:JE655522 TA655520:TA655522 ACW655520:ACW655522 AMS655520:AMS655522 AWO655520:AWO655522 BGK655520:BGK655522 BQG655520:BQG655522 CAC655520:CAC655522 CJY655520:CJY655522 CTU655520:CTU655522 DDQ655520:DDQ655522 DNM655520:DNM655522 DXI655520:DXI655522 EHE655520:EHE655522 ERA655520:ERA655522 FAW655520:FAW655522 FKS655520:FKS655522 FUO655520:FUO655522 GEK655520:GEK655522 GOG655520:GOG655522 GYC655520:GYC655522 HHY655520:HHY655522 HRU655520:HRU655522 IBQ655520:IBQ655522 ILM655520:ILM655522 IVI655520:IVI655522 JFE655520:JFE655522 JPA655520:JPA655522 JYW655520:JYW655522 KIS655520:KIS655522 KSO655520:KSO655522 LCK655520:LCK655522 LMG655520:LMG655522 LWC655520:LWC655522 MFY655520:MFY655522 MPU655520:MPU655522 MZQ655520:MZQ655522 NJM655520:NJM655522 NTI655520:NTI655522 ODE655520:ODE655522 ONA655520:ONA655522 OWW655520:OWW655522 PGS655520:PGS655522 PQO655520:PQO655522 QAK655520:QAK655522 QKG655520:QKG655522 QUC655520:QUC655522 RDY655520:RDY655522 RNU655520:RNU655522 RXQ655520:RXQ655522 SHM655520:SHM655522 SRI655520:SRI655522 TBE655520:TBE655522 TLA655520:TLA655522 TUW655520:TUW655522 UES655520:UES655522 UOO655520:UOO655522 UYK655520:UYK655522 VIG655520:VIG655522 VSC655520:VSC655522 WBY655520:WBY655522 WLU655520:WLU655522 WVQ655520:WVQ655522 I721056:I721058 JE721056:JE721058 TA721056:TA721058 ACW721056:ACW721058 AMS721056:AMS721058 AWO721056:AWO721058 BGK721056:BGK721058 BQG721056:BQG721058 CAC721056:CAC721058 CJY721056:CJY721058 CTU721056:CTU721058 DDQ721056:DDQ721058 DNM721056:DNM721058 DXI721056:DXI721058 EHE721056:EHE721058 ERA721056:ERA721058 FAW721056:FAW721058 FKS721056:FKS721058 FUO721056:FUO721058 GEK721056:GEK721058 GOG721056:GOG721058 GYC721056:GYC721058 HHY721056:HHY721058 HRU721056:HRU721058 IBQ721056:IBQ721058 ILM721056:ILM721058 IVI721056:IVI721058 JFE721056:JFE721058 JPA721056:JPA721058 JYW721056:JYW721058 KIS721056:KIS721058 KSO721056:KSO721058 LCK721056:LCK721058 LMG721056:LMG721058 LWC721056:LWC721058 MFY721056:MFY721058 MPU721056:MPU721058 MZQ721056:MZQ721058 NJM721056:NJM721058 NTI721056:NTI721058 ODE721056:ODE721058 ONA721056:ONA721058 OWW721056:OWW721058 PGS721056:PGS721058 PQO721056:PQO721058 QAK721056:QAK721058 QKG721056:QKG721058 QUC721056:QUC721058 RDY721056:RDY721058 RNU721056:RNU721058 RXQ721056:RXQ721058 SHM721056:SHM721058 SRI721056:SRI721058 TBE721056:TBE721058 TLA721056:TLA721058 TUW721056:TUW721058 UES721056:UES721058 UOO721056:UOO721058 UYK721056:UYK721058 VIG721056:VIG721058 VSC721056:VSC721058 WBY721056:WBY721058 WLU721056:WLU721058 WVQ721056:WVQ721058 I786592:I786594 JE786592:JE786594 TA786592:TA786594 ACW786592:ACW786594 AMS786592:AMS786594 AWO786592:AWO786594 BGK786592:BGK786594 BQG786592:BQG786594 CAC786592:CAC786594 CJY786592:CJY786594 CTU786592:CTU786594 DDQ786592:DDQ786594 DNM786592:DNM786594 DXI786592:DXI786594 EHE786592:EHE786594 ERA786592:ERA786594 FAW786592:FAW786594 FKS786592:FKS786594 FUO786592:FUO786594 GEK786592:GEK786594 GOG786592:GOG786594 GYC786592:GYC786594 HHY786592:HHY786594 HRU786592:HRU786594 IBQ786592:IBQ786594 ILM786592:ILM786594 IVI786592:IVI786594 JFE786592:JFE786594 JPA786592:JPA786594 JYW786592:JYW786594 KIS786592:KIS786594 KSO786592:KSO786594 LCK786592:LCK786594 LMG786592:LMG786594 LWC786592:LWC786594 MFY786592:MFY786594 MPU786592:MPU786594 MZQ786592:MZQ786594 NJM786592:NJM786594 NTI786592:NTI786594 ODE786592:ODE786594 ONA786592:ONA786594 OWW786592:OWW786594 PGS786592:PGS786594 PQO786592:PQO786594 QAK786592:QAK786594 QKG786592:QKG786594 QUC786592:QUC786594 RDY786592:RDY786594 RNU786592:RNU786594 RXQ786592:RXQ786594 SHM786592:SHM786594 SRI786592:SRI786594 TBE786592:TBE786594 TLA786592:TLA786594 TUW786592:TUW786594 UES786592:UES786594 UOO786592:UOO786594 UYK786592:UYK786594 VIG786592:VIG786594 VSC786592:VSC786594 WBY786592:WBY786594 WLU786592:WLU786594 WVQ786592:WVQ786594 I852128:I852130 JE852128:JE852130 TA852128:TA852130 ACW852128:ACW852130 AMS852128:AMS852130 AWO852128:AWO852130 BGK852128:BGK852130 BQG852128:BQG852130 CAC852128:CAC852130 CJY852128:CJY852130 CTU852128:CTU852130 DDQ852128:DDQ852130 DNM852128:DNM852130 DXI852128:DXI852130 EHE852128:EHE852130 ERA852128:ERA852130 FAW852128:FAW852130 FKS852128:FKS852130 FUO852128:FUO852130 GEK852128:GEK852130 GOG852128:GOG852130 GYC852128:GYC852130 HHY852128:HHY852130 HRU852128:HRU852130 IBQ852128:IBQ852130 ILM852128:ILM852130 IVI852128:IVI852130 JFE852128:JFE852130 JPA852128:JPA852130 JYW852128:JYW852130 KIS852128:KIS852130 KSO852128:KSO852130 LCK852128:LCK852130 LMG852128:LMG852130 LWC852128:LWC852130 MFY852128:MFY852130 MPU852128:MPU852130 MZQ852128:MZQ852130 NJM852128:NJM852130 NTI852128:NTI852130 ODE852128:ODE852130 ONA852128:ONA852130 OWW852128:OWW852130 PGS852128:PGS852130 PQO852128:PQO852130 QAK852128:QAK852130 QKG852128:QKG852130 QUC852128:QUC852130 RDY852128:RDY852130 RNU852128:RNU852130 RXQ852128:RXQ852130 SHM852128:SHM852130 SRI852128:SRI852130 TBE852128:TBE852130 TLA852128:TLA852130 TUW852128:TUW852130 UES852128:UES852130 UOO852128:UOO852130 UYK852128:UYK852130 VIG852128:VIG852130 VSC852128:VSC852130 WBY852128:WBY852130 WLU852128:WLU852130 WVQ852128:WVQ852130 I917664:I917666 JE917664:JE917666 TA917664:TA917666 ACW917664:ACW917666 AMS917664:AMS917666 AWO917664:AWO917666 BGK917664:BGK917666 BQG917664:BQG917666 CAC917664:CAC917666 CJY917664:CJY917666 CTU917664:CTU917666 DDQ917664:DDQ917666 DNM917664:DNM917666 DXI917664:DXI917666 EHE917664:EHE917666 ERA917664:ERA917666 FAW917664:FAW917666 FKS917664:FKS917666 FUO917664:FUO917666 GEK917664:GEK917666 GOG917664:GOG917666 GYC917664:GYC917666 HHY917664:HHY917666 HRU917664:HRU917666 IBQ917664:IBQ917666 ILM917664:ILM917666 IVI917664:IVI917666 JFE917664:JFE917666 JPA917664:JPA917666 JYW917664:JYW917666 KIS917664:KIS917666 KSO917664:KSO917666 LCK917664:LCK917666 LMG917664:LMG917666 LWC917664:LWC917666 MFY917664:MFY917666 MPU917664:MPU917666 MZQ917664:MZQ917666 NJM917664:NJM917666 NTI917664:NTI917666 ODE917664:ODE917666 ONA917664:ONA917666 OWW917664:OWW917666 PGS917664:PGS917666 PQO917664:PQO917666 QAK917664:QAK917666 QKG917664:QKG917666 QUC917664:QUC917666 RDY917664:RDY917666 RNU917664:RNU917666 RXQ917664:RXQ917666 SHM917664:SHM917666 SRI917664:SRI917666 TBE917664:TBE917666 TLA917664:TLA917666 TUW917664:TUW917666 UES917664:UES917666 UOO917664:UOO917666 UYK917664:UYK917666 VIG917664:VIG917666 VSC917664:VSC917666 WBY917664:WBY917666 WLU917664:WLU917666 WVQ917664:WVQ917666 I983200:I983202 JE983200:JE983202 TA983200:TA983202 ACW983200:ACW983202 AMS983200:AMS983202 AWO983200:AWO983202 BGK983200:BGK983202 BQG983200:BQG983202 CAC983200:CAC983202 CJY983200:CJY983202 CTU983200:CTU983202 DDQ983200:DDQ983202 DNM983200:DNM983202 DXI983200:DXI983202 EHE983200:EHE983202 ERA983200:ERA983202 FAW983200:FAW983202 FKS983200:FKS983202 FUO983200:FUO983202 GEK983200:GEK983202 GOG983200:GOG983202 GYC983200:GYC983202 HHY983200:HHY983202 HRU983200:HRU983202 IBQ983200:IBQ983202 ILM983200:ILM983202 IVI983200:IVI983202 JFE983200:JFE983202 JPA983200:JPA983202 JYW983200:JYW983202 KIS983200:KIS983202 KSO983200:KSO983202 LCK983200:LCK983202 LMG983200:LMG983202 LWC983200:LWC983202 MFY983200:MFY983202 MPU983200:MPU983202 MZQ983200:MZQ983202 NJM983200:NJM983202 NTI983200:NTI983202 ODE983200:ODE983202 ONA983200:ONA983202 OWW983200:OWW983202 PGS983200:PGS983202 PQO983200:PQO983202 QAK983200:QAK983202 QKG983200:QKG983202 QUC983200:QUC983202 RDY983200:RDY983202 RNU983200:RNU983202 RXQ983200:RXQ983202 SHM983200:SHM983202 SRI983200:SRI983202 TBE983200:TBE983202 TLA983200:TLA983202 TUW983200:TUW983202 UES983200:UES983202 UOO983200:UOO983202 UYK983200:UYK983202 VIG983200:VIG983202 VSC983200:VSC983202 WBY983200:WBY983202 WLU983200:WLU983202 WVQ983200:WVQ983202 I164:I168 JE164:JE168 TA164:TA168 ACW164:ACW168 AMS164:AMS168 AWO164:AWO168 BGK164:BGK168 BQG164:BQG168 CAC164:CAC168 CJY164:CJY168 CTU164:CTU168 DDQ164:DDQ168 DNM164:DNM168 DXI164:DXI168 EHE164:EHE168 ERA164:ERA168 FAW164:FAW168 FKS164:FKS168 FUO164:FUO168 GEK164:GEK168 GOG164:GOG168 GYC164:GYC168 HHY164:HHY168 HRU164:HRU168 IBQ164:IBQ168 ILM164:ILM168 IVI164:IVI168 JFE164:JFE168 JPA164:JPA168 JYW164:JYW168 KIS164:KIS168 KSO164:KSO168 LCK164:LCK168 LMG164:LMG168 LWC164:LWC168 MFY164:MFY168 MPU164:MPU168 MZQ164:MZQ168 NJM164:NJM168 NTI164:NTI168 ODE164:ODE168 ONA164:ONA168 OWW164:OWW168 PGS164:PGS168 PQO164:PQO168 QAK164:QAK168 QKG164:QKG168 QUC164:QUC168 RDY164:RDY168 RNU164:RNU168 RXQ164:RXQ168 SHM164:SHM168 SRI164:SRI168 TBE164:TBE168 TLA164:TLA168 TUW164:TUW168 UES164:UES168 UOO164:UOO168 UYK164:UYK168 VIG164:VIG168 VSC164:VSC168 WBY164:WBY168 WLU164:WLU168 WVQ164:WVQ168 I65700:I65704 JE65700:JE65704 TA65700:TA65704 ACW65700:ACW65704 AMS65700:AMS65704 AWO65700:AWO65704 BGK65700:BGK65704 BQG65700:BQG65704 CAC65700:CAC65704 CJY65700:CJY65704 CTU65700:CTU65704 DDQ65700:DDQ65704 DNM65700:DNM65704 DXI65700:DXI65704 EHE65700:EHE65704 ERA65700:ERA65704 FAW65700:FAW65704 FKS65700:FKS65704 FUO65700:FUO65704 GEK65700:GEK65704 GOG65700:GOG65704 GYC65700:GYC65704 HHY65700:HHY65704 HRU65700:HRU65704 IBQ65700:IBQ65704 ILM65700:ILM65704 IVI65700:IVI65704 JFE65700:JFE65704 JPA65700:JPA65704 JYW65700:JYW65704 KIS65700:KIS65704 KSO65700:KSO65704 LCK65700:LCK65704 LMG65700:LMG65704 LWC65700:LWC65704 MFY65700:MFY65704 MPU65700:MPU65704 MZQ65700:MZQ65704 NJM65700:NJM65704 NTI65700:NTI65704 ODE65700:ODE65704 ONA65700:ONA65704 OWW65700:OWW65704 PGS65700:PGS65704 PQO65700:PQO65704 QAK65700:QAK65704 QKG65700:QKG65704 QUC65700:QUC65704 RDY65700:RDY65704 RNU65700:RNU65704 RXQ65700:RXQ65704 SHM65700:SHM65704 SRI65700:SRI65704 TBE65700:TBE65704 TLA65700:TLA65704 TUW65700:TUW65704 UES65700:UES65704 UOO65700:UOO65704 UYK65700:UYK65704 VIG65700:VIG65704 VSC65700:VSC65704 WBY65700:WBY65704 WLU65700:WLU65704 WVQ65700:WVQ65704 I131236:I131240 JE131236:JE131240 TA131236:TA131240 ACW131236:ACW131240 AMS131236:AMS131240 AWO131236:AWO131240 BGK131236:BGK131240 BQG131236:BQG131240 CAC131236:CAC131240 CJY131236:CJY131240 CTU131236:CTU131240 DDQ131236:DDQ131240 DNM131236:DNM131240 DXI131236:DXI131240 EHE131236:EHE131240 ERA131236:ERA131240 FAW131236:FAW131240 FKS131236:FKS131240 FUO131236:FUO131240 GEK131236:GEK131240 GOG131236:GOG131240 GYC131236:GYC131240 HHY131236:HHY131240 HRU131236:HRU131240 IBQ131236:IBQ131240 ILM131236:ILM131240 IVI131236:IVI131240 JFE131236:JFE131240 JPA131236:JPA131240 JYW131236:JYW131240 KIS131236:KIS131240 KSO131236:KSO131240 LCK131236:LCK131240 LMG131236:LMG131240 LWC131236:LWC131240 MFY131236:MFY131240 MPU131236:MPU131240 MZQ131236:MZQ131240 NJM131236:NJM131240 NTI131236:NTI131240 ODE131236:ODE131240 ONA131236:ONA131240 OWW131236:OWW131240 PGS131236:PGS131240 PQO131236:PQO131240 QAK131236:QAK131240 QKG131236:QKG131240 QUC131236:QUC131240 RDY131236:RDY131240 RNU131236:RNU131240 RXQ131236:RXQ131240 SHM131236:SHM131240 SRI131236:SRI131240 TBE131236:TBE131240 TLA131236:TLA131240 TUW131236:TUW131240 UES131236:UES131240 UOO131236:UOO131240 UYK131236:UYK131240 VIG131236:VIG131240 VSC131236:VSC131240 WBY131236:WBY131240 WLU131236:WLU131240 WVQ131236:WVQ131240 I196772:I196776 JE196772:JE196776 TA196772:TA196776 ACW196772:ACW196776 AMS196772:AMS196776 AWO196772:AWO196776 BGK196772:BGK196776 BQG196772:BQG196776 CAC196772:CAC196776 CJY196772:CJY196776 CTU196772:CTU196776 DDQ196772:DDQ196776 DNM196772:DNM196776 DXI196772:DXI196776 EHE196772:EHE196776 ERA196772:ERA196776 FAW196772:FAW196776 FKS196772:FKS196776 FUO196772:FUO196776 GEK196772:GEK196776 GOG196772:GOG196776 GYC196772:GYC196776 HHY196772:HHY196776 HRU196772:HRU196776 IBQ196772:IBQ196776 ILM196772:ILM196776 IVI196772:IVI196776 JFE196772:JFE196776 JPA196772:JPA196776 JYW196772:JYW196776 KIS196772:KIS196776 KSO196772:KSO196776 LCK196772:LCK196776 LMG196772:LMG196776 LWC196772:LWC196776 MFY196772:MFY196776 MPU196772:MPU196776 MZQ196772:MZQ196776 NJM196772:NJM196776 NTI196772:NTI196776 ODE196772:ODE196776 ONA196772:ONA196776 OWW196772:OWW196776 PGS196772:PGS196776 PQO196772:PQO196776 QAK196772:QAK196776 QKG196772:QKG196776 QUC196772:QUC196776 RDY196772:RDY196776 RNU196772:RNU196776 RXQ196772:RXQ196776 SHM196772:SHM196776 SRI196772:SRI196776 TBE196772:TBE196776 TLA196772:TLA196776 TUW196772:TUW196776 UES196772:UES196776 UOO196772:UOO196776 UYK196772:UYK196776 VIG196772:VIG196776 VSC196772:VSC196776 WBY196772:WBY196776 WLU196772:WLU196776 WVQ196772:WVQ196776 I262308:I262312 JE262308:JE262312 TA262308:TA262312 ACW262308:ACW262312 AMS262308:AMS262312 AWO262308:AWO262312 BGK262308:BGK262312 BQG262308:BQG262312 CAC262308:CAC262312 CJY262308:CJY262312 CTU262308:CTU262312 DDQ262308:DDQ262312 DNM262308:DNM262312 DXI262308:DXI262312 EHE262308:EHE262312 ERA262308:ERA262312 FAW262308:FAW262312 FKS262308:FKS262312 FUO262308:FUO262312 GEK262308:GEK262312 GOG262308:GOG262312 GYC262308:GYC262312 HHY262308:HHY262312 HRU262308:HRU262312 IBQ262308:IBQ262312 ILM262308:ILM262312 IVI262308:IVI262312 JFE262308:JFE262312 JPA262308:JPA262312 JYW262308:JYW262312 KIS262308:KIS262312 KSO262308:KSO262312 LCK262308:LCK262312 LMG262308:LMG262312 LWC262308:LWC262312 MFY262308:MFY262312 MPU262308:MPU262312 MZQ262308:MZQ262312 NJM262308:NJM262312 NTI262308:NTI262312 ODE262308:ODE262312 ONA262308:ONA262312 OWW262308:OWW262312 PGS262308:PGS262312 PQO262308:PQO262312 QAK262308:QAK262312 QKG262308:QKG262312 QUC262308:QUC262312 RDY262308:RDY262312 RNU262308:RNU262312 RXQ262308:RXQ262312 SHM262308:SHM262312 SRI262308:SRI262312 TBE262308:TBE262312 TLA262308:TLA262312 TUW262308:TUW262312 UES262308:UES262312 UOO262308:UOO262312 UYK262308:UYK262312 VIG262308:VIG262312 VSC262308:VSC262312 WBY262308:WBY262312 WLU262308:WLU262312 WVQ262308:WVQ262312 I327844:I327848 JE327844:JE327848 TA327844:TA327848 ACW327844:ACW327848 AMS327844:AMS327848 AWO327844:AWO327848 BGK327844:BGK327848 BQG327844:BQG327848 CAC327844:CAC327848 CJY327844:CJY327848 CTU327844:CTU327848 DDQ327844:DDQ327848 DNM327844:DNM327848 DXI327844:DXI327848 EHE327844:EHE327848 ERA327844:ERA327848 FAW327844:FAW327848 FKS327844:FKS327848 FUO327844:FUO327848 GEK327844:GEK327848 GOG327844:GOG327848 GYC327844:GYC327848 HHY327844:HHY327848 HRU327844:HRU327848 IBQ327844:IBQ327848 ILM327844:ILM327848 IVI327844:IVI327848 JFE327844:JFE327848 JPA327844:JPA327848 JYW327844:JYW327848 KIS327844:KIS327848 KSO327844:KSO327848 LCK327844:LCK327848 LMG327844:LMG327848 LWC327844:LWC327848 MFY327844:MFY327848 MPU327844:MPU327848 MZQ327844:MZQ327848 NJM327844:NJM327848 NTI327844:NTI327848 ODE327844:ODE327848 ONA327844:ONA327848 OWW327844:OWW327848 PGS327844:PGS327848 PQO327844:PQO327848 QAK327844:QAK327848 QKG327844:QKG327848 QUC327844:QUC327848 RDY327844:RDY327848 RNU327844:RNU327848 RXQ327844:RXQ327848 SHM327844:SHM327848 SRI327844:SRI327848 TBE327844:TBE327848 TLA327844:TLA327848 TUW327844:TUW327848 UES327844:UES327848 UOO327844:UOO327848 UYK327844:UYK327848 VIG327844:VIG327848 VSC327844:VSC327848 WBY327844:WBY327848 WLU327844:WLU327848 WVQ327844:WVQ327848 I393380:I393384 JE393380:JE393384 TA393380:TA393384 ACW393380:ACW393384 AMS393380:AMS393384 AWO393380:AWO393384 BGK393380:BGK393384 BQG393380:BQG393384 CAC393380:CAC393384 CJY393380:CJY393384 CTU393380:CTU393384 DDQ393380:DDQ393384 DNM393380:DNM393384 DXI393380:DXI393384 EHE393380:EHE393384 ERA393380:ERA393384 FAW393380:FAW393384 FKS393380:FKS393384 FUO393380:FUO393384 GEK393380:GEK393384 GOG393380:GOG393384 GYC393380:GYC393384 HHY393380:HHY393384 HRU393380:HRU393384 IBQ393380:IBQ393384 ILM393380:ILM393384 IVI393380:IVI393384 JFE393380:JFE393384 JPA393380:JPA393384 JYW393380:JYW393384 KIS393380:KIS393384 KSO393380:KSO393384 LCK393380:LCK393384 LMG393380:LMG393384 LWC393380:LWC393384 MFY393380:MFY393384 MPU393380:MPU393384 MZQ393380:MZQ393384 NJM393380:NJM393384 NTI393380:NTI393384 ODE393380:ODE393384 ONA393380:ONA393384 OWW393380:OWW393384 PGS393380:PGS393384 PQO393380:PQO393384 QAK393380:QAK393384 QKG393380:QKG393384 QUC393380:QUC393384 RDY393380:RDY393384 RNU393380:RNU393384 RXQ393380:RXQ393384 SHM393380:SHM393384 SRI393380:SRI393384 TBE393380:TBE393384 TLA393380:TLA393384 TUW393380:TUW393384 UES393380:UES393384 UOO393380:UOO393384 UYK393380:UYK393384 VIG393380:VIG393384 VSC393380:VSC393384 WBY393380:WBY393384 WLU393380:WLU393384 WVQ393380:WVQ393384 I458916:I458920 JE458916:JE458920 TA458916:TA458920 ACW458916:ACW458920 AMS458916:AMS458920 AWO458916:AWO458920 BGK458916:BGK458920 BQG458916:BQG458920 CAC458916:CAC458920 CJY458916:CJY458920 CTU458916:CTU458920 DDQ458916:DDQ458920 DNM458916:DNM458920 DXI458916:DXI458920 EHE458916:EHE458920 ERA458916:ERA458920 FAW458916:FAW458920 FKS458916:FKS458920 FUO458916:FUO458920 GEK458916:GEK458920 GOG458916:GOG458920 GYC458916:GYC458920 HHY458916:HHY458920 HRU458916:HRU458920 IBQ458916:IBQ458920 ILM458916:ILM458920 IVI458916:IVI458920 JFE458916:JFE458920 JPA458916:JPA458920 JYW458916:JYW458920 KIS458916:KIS458920 KSO458916:KSO458920 LCK458916:LCK458920 LMG458916:LMG458920 LWC458916:LWC458920 MFY458916:MFY458920 MPU458916:MPU458920 MZQ458916:MZQ458920 NJM458916:NJM458920 NTI458916:NTI458920 ODE458916:ODE458920 ONA458916:ONA458920 OWW458916:OWW458920 PGS458916:PGS458920 PQO458916:PQO458920 QAK458916:QAK458920 QKG458916:QKG458920 QUC458916:QUC458920 RDY458916:RDY458920 RNU458916:RNU458920 RXQ458916:RXQ458920 SHM458916:SHM458920 SRI458916:SRI458920 TBE458916:TBE458920 TLA458916:TLA458920 TUW458916:TUW458920 UES458916:UES458920 UOO458916:UOO458920 UYK458916:UYK458920 VIG458916:VIG458920 VSC458916:VSC458920 WBY458916:WBY458920 WLU458916:WLU458920 WVQ458916:WVQ458920 I524452:I524456 JE524452:JE524456 TA524452:TA524456 ACW524452:ACW524456 AMS524452:AMS524456 AWO524452:AWO524456 BGK524452:BGK524456 BQG524452:BQG524456 CAC524452:CAC524456 CJY524452:CJY524456 CTU524452:CTU524456 DDQ524452:DDQ524456 DNM524452:DNM524456 DXI524452:DXI524456 EHE524452:EHE524456 ERA524452:ERA524456 FAW524452:FAW524456 FKS524452:FKS524456 FUO524452:FUO524456 GEK524452:GEK524456 GOG524452:GOG524456 GYC524452:GYC524456 HHY524452:HHY524456 HRU524452:HRU524456 IBQ524452:IBQ524456 ILM524452:ILM524456 IVI524452:IVI524456 JFE524452:JFE524456 JPA524452:JPA524456 JYW524452:JYW524456 KIS524452:KIS524456 KSO524452:KSO524456 LCK524452:LCK524456 LMG524452:LMG524456 LWC524452:LWC524456 MFY524452:MFY524456 MPU524452:MPU524456 MZQ524452:MZQ524456 NJM524452:NJM524456 NTI524452:NTI524456 ODE524452:ODE524456 ONA524452:ONA524456 OWW524452:OWW524456 PGS524452:PGS524456 PQO524452:PQO524456 QAK524452:QAK524456 QKG524452:QKG524456 QUC524452:QUC524456 RDY524452:RDY524456 RNU524452:RNU524456 RXQ524452:RXQ524456 SHM524452:SHM524456 SRI524452:SRI524456 TBE524452:TBE524456 TLA524452:TLA524456 TUW524452:TUW524456 UES524452:UES524456 UOO524452:UOO524456 UYK524452:UYK524456 VIG524452:VIG524456 VSC524452:VSC524456 WBY524452:WBY524456 WLU524452:WLU524456 WVQ524452:WVQ524456 I589988:I589992 JE589988:JE589992 TA589988:TA589992 ACW589988:ACW589992 AMS589988:AMS589992 AWO589988:AWO589992 BGK589988:BGK589992 BQG589988:BQG589992 CAC589988:CAC589992 CJY589988:CJY589992 CTU589988:CTU589992 DDQ589988:DDQ589992 DNM589988:DNM589992 DXI589988:DXI589992 EHE589988:EHE589992 ERA589988:ERA589992 FAW589988:FAW589992 FKS589988:FKS589992 FUO589988:FUO589992 GEK589988:GEK589992 GOG589988:GOG589992 GYC589988:GYC589992 HHY589988:HHY589992 HRU589988:HRU589992 IBQ589988:IBQ589992 ILM589988:ILM589992 IVI589988:IVI589992 JFE589988:JFE589992 JPA589988:JPA589992 JYW589988:JYW589992 KIS589988:KIS589992 KSO589988:KSO589992 LCK589988:LCK589992 LMG589988:LMG589992 LWC589988:LWC589992 MFY589988:MFY589992 MPU589988:MPU589992 MZQ589988:MZQ589992 NJM589988:NJM589992 NTI589988:NTI589992 ODE589988:ODE589992 ONA589988:ONA589992 OWW589988:OWW589992 PGS589988:PGS589992 PQO589988:PQO589992 QAK589988:QAK589992 QKG589988:QKG589992 QUC589988:QUC589992 RDY589988:RDY589992 RNU589988:RNU589992 RXQ589988:RXQ589992 SHM589988:SHM589992 SRI589988:SRI589992 TBE589988:TBE589992 TLA589988:TLA589992 TUW589988:TUW589992 UES589988:UES589992 UOO589988:UOO589992 UYK589988:UYK589992 VIG589988:VIG589992 VSC589988:VSC589992 WBY589988:WBY589992 WLU589988:WLU589992 WVQ589988:WVQ589992 I655524:I655528 JE655524:JE655528 TA655524:TA655528 ACW655524:ACW655528 AMS655524:AMS655528 AWO655524:AWO655528 BGK655524:BGK655528 BQG655524:BQG655528 CAC655524:CAC655528 CJY655524:CJY655528 CTU655524:CTU655528 DDQ655524:DDQ655528 DNM655524:DNM655528 DXI655524:DXI655528 EHE655524:EHE655528 ERA655524:ERA655528 FAW655524:FAW655528 FKS655524:FKS655528 FUO655524:FUO655528 GEK655524:GEK655528 GOG655524:GOG655528 GYC655524:GYC655528 HHY655524:HHY655528 HRU655524:HRU655528 IBQ655524:IBQ655528 ILM655524:ILM655528 IVI655524:IVI655528 JFE655524:JFE655528 JPA655524:JPA655528 JYW655524:JYW655528 KIS655524:KIS655528 KSO655524:KSO655528 LCK655524:LCK655528 LMG655524:LMG655528 LWC655524:LWC655528 MFY655524:MFY655528 MPU655524:MPU655528 MZQ655524:MZQ655528 NJM655524:NJM655528 NTI655524:NTI655528 ODE655524:ODE655528 ONA655524:ONA655528 OWW655524:OWW655528 PGS655524:PGS655528 PQO655524:PQO655528 QAK655524:QAK655528 QKG655524:QKG655528 QUC655524:QUC655528 RDY655524:RDY655528 RNU655524:RNU655528 RXQ655524:RXQ655528 SHM655524:SHM655528 SRI655524:SRI655528 TBE655524:TBE655528 TLA655524:TLA655528 TUW655524:TUW655528 UES655524:UES655528 UOO655524:UOO655528 UYK655524:UYK655528 VIG655524:VIG655528 VSC655524:VSC655528 WBY655524:WBY655528 WLU655524:WLU655528 WVQ655524:WVQ655528 I721060:I721064 JE721060:JE721064 TA721060:TA721064 ACW721060:ACW721064 AMS721060:AMS721064 AWO721060:AWO721064 BGK721060:BGK721064 BQG721060:BQG721064 CAC721060:CAC721064 CJY721060:CJY721064 CTU721060:CTU721064 DDQ721060:DDQ721064 DNM721060:DNM721064 DXI721060:DXI721064 EHE721060:EHE721064 ERA721060:ERA721064 FAW721060:FAW721064 FKS721060:FKS721064 FUO721060:FUO721064 GEK721060:GEK721064 GOG721060:GOG721064 GYC721060:GYC721064 HHY721060:HHY721064 HRU721060:HRU721064 IBQ721060:IBQ721064 ILM721060:ILM721064 IVI721060:IVI721064 JFE721060:JFE721064 JPA721060:JPA721064 JYW721060:JYW721064 KIS721060:KIS721064 KSO721060:KSO721064 LCK721060:LCK721064 LMG721060:LMG721064 LWC721060:LWC721064 MFY721060:MFY721064 MPU721060:MPU721064 MZQ721060:MZQ721064 NJM721060:NJM721064 NTI721060:NTI721064 ODE721060:ODE721064 ONA721060:ONA721064 OWW721060:OWW721064 PGS721060:PGS721064 PQO721060:PQO721064 QAK721060:QAK721064 QKG721060:QKG721064 QUC721060:QUC721064 RDY721060:RDY721064 RNU721060:RNU721064 RXQ721060:RXQ721064 SHM721060:SHM721064 SRI721060:SRI721064 TBE721060:TBE721064 TLA721060:TLA721064 TUW721060:TUW721064 UES721060:UES721064 UOO721060:UOO721064 UYK721060:UYK721064 VIG721060:VIG721064 VSC721060:VSC721064 WBY721060:WBY721064 WLU721060:WLU721064 WVQ721060:WVQ721064 I786596:I786600 JE786596:JE786600 TA786596:TA786600 ACW786596:ACW786600 AMS786596:AMS786600 AWO786596:AWO786600 BGK786596:BGK786600 BQG786596:BQG786600 CAC786596:CAC786600 CJY786596:CJY786600 CTU786596:CTU786600 DDQ786596:DDQ786600 DNM786596:DNM786600 DXI786596:DXI786600 EHE786596:EHE786600 ERA786596:ERA786600 FAW786596:FAW786600 FKS786596:FKS786600 FUO786596:FUO786600 GEK786596:GEK786600 GOG786596:GOG786600 GYC786596:GYC786600 HHY786596:HHY786600 HRU786596:HRU786600 IBQ786596:IBQ786600 ILM786596:ILM786600 IVI786596:IVI786600 JFE786596:JFE786600 JPA786596:JPA786600 JYW786596:JYW786600 KIS786596:KIS786600 KSO786596:KSO786600 LCK786596:LCK786600 LMG786596:LMG786600 LWC786596:LWC786600 MFY786596:MFY786600 MPU786596:MPU786600 MZQ786596:MZQ786600 NJM786596:NJM786600 NTI786596:NTI786600 ODE786596:ODE786600 ONA786596:ONA786600 OWW786596:OWW786600 PGS786596:PGS786600 PQO786596:PQO786600 QAK786596:QAK786600 QKG786596:QKG786600 QUC786596:QUC786600 RDY786596:RDY786600 RNU786596:RNU786600 RXQ786596:RXQ786600 SHM786596:SHM786600 SRI786596:SRI786600 TBE786596:TBE786600 TLA786596:TLA786600 TUW786596:TUW786600 UES786596:UES786600 UOO786596:UOO786600 UYK786596:UYK786600 VIG786596:VIG786600 VSC786596:VSC786600 WBY786596:WBY786600 WLU786596:WLU786600 WVQ786596:WVQ786600 I852132:I852136 JE852132:JE852136 TA852132:TA852136 ACW852132:ACW852136 AMS852132:AMS852136 AWO852132:AWO852136 BGK852132:BGK852136 BQG852132:BQG852136 CAC852132:CAC852136 CJY852132:CJY852136 CTU852132:CTU852136 DDQ852132:DDQ852136 DNM852132:DNM852136 DXI852132:DXI852136 EHE852132:EHE852136 ERA852132:ERA852136 FAW852132:FAW852136 FKS852132:FKS852136 FUO852132:FUO852136 GEK852132:GEK852136 GOG852132:GOG852136 GYC852132:GYC852136 HHY852132:HHY852136 HRU852132:HRU852136 IBQ852132:IBQ852136 ILM852132:ILM852136 IVI852132:IVI852136 JFE852132:JFE852136 JPA852132:JPA852136 JYW852132:JYW852136 KIS852132:KIS852136 KSO852132:KSO852136 LCK852132:LCK852136 LMG852132:LMG852136 LWC852132:LWC852136 MFY852132:MFY852136 MPU852132:MPU852136 MZQ852132:MZQ852136 NJM852132:NJM852136 NTI852132:NTI852136 ODE852132:ODE852136 ONA852132:ONA852136 OWW852132:OWW852136 PGS852132:PGS852136 PQO852132:PQO852136 QAK852132:QAK852136 QKG852132:QKG852136 QUC852132:QUC852136 RDY852132:RDY852136 RNU852132:RNU852136 RXQ852132:RXQ852136 SHM852132:SHM852136 SRI852132:SRI852136 TBE852132:TBE852136 TLA852132:TLA852136 TUW852132:TUW852136 UES852132:UES852136 UOO852132:UOO852136 UYK852132:UYK852136 VIG852132:VIG852136 VSC852132:VSC852136 WBY852132:WBY852136 WLU852132:WLU852136 WVQ852132:WVQ852136 I917668:I917672 JE917668:JE917672 TA917668:TA917672 ACW917668:ACW917672 AMS917668:AMS917672 AWO917668:AWO917672 BGK917668:BGK917672 BQG917668:BQG917672 CAC917668:CAC917672 CJY917668:CJY917672 CTU917668:CTU917672 DDQ917668:DDQ917672 DNM917668:DNM917672 DXI917668:DXI917672 EHE917668:EHE917672 ERA917668:ERA917672 FAW917668:FAW917672 FKS917668:FKS917672 FUO917668:FUO917672 GEK917668:GEK917672 GOG917668:GOG917672 GYC917668:GYC917672 HHY917668:HHY917672 HRU917668:HRU917672 IBQ917668:IBQ917672 ILM917668:ILM917672 IVI917668:IVI917672 JFE917668:JFE917672 JPA917668:JPA917672 JYW917668:JYW917672 KIS917668:KIS917672 KSO917668:KSO917672 LCK917668:LCK917672 LMG917668:LMG917672 LWC917668:LWC917672 MFY917668:MFY917672 MPU917668:MPU917672 MZQ917668:MZQ917672 NJM917668:NJM917672 NTI917668:NTI917672 ODE917668:ODE917672 ONA917668:ONA917672 OWW917668:OWW917672 PGS917668:PGS917672 PQO917668:PQO917672 QAK917668:QAK917672 QKG917668:QKG917672 QUC917668:QUC917672 RDY917668:RDY917672 RNU917668:RNU917672 RXQ917668:RXQ917672 SHM917668:SHM917672 SRI917668:SRI917672 TBE917668:TBE917672 TLA917668:TLA917672 TUW917668:TUW917672 UES917668:UES917672 UOO917668:UOO917672 UYK917668:UYK917672 VIG917668:VIG917672 VSC917668:VSC917672 WBY917668:WBY917672 WLU917668:WLU917672 WVQ917668:WVQ917672 I983204:I983208 JE983204:JE983208 TA983204:TA983208 ACW983204:ACW983208 AMS983204:AMS983208 AWO983204:AWO983208 BGK983204:BGK983208 BQG983204:BQG983208 CAC983204:CAC983208 CJY983204:CJY983208 CTU983204:CTU983208 DDQ983204:DDQ983208 DNM983204:DNM983208 DXI983204:DXI983208 EHE983204:EHE983208 ERA983204:ERA983208 FAW983204:FAW983208 FKS983204:FKS983208 FUO983204:FUO983208 GEK983204:GEK983208 GOG983204:GOG983208 GYC983204:GYC983208 HHY983204:HHY983208 HRU983204:HRU983208 IBQ983204:IBQ983208 ILM983204:ILM983208 IVI983204:IVI983208 JFE983204:JFE983208 JPA983204:JPA983208 JYW983204:JYW983208 KIS983204:KIS983208 KSO983204:KSO983208 LCK983204:LCK983208 LMG983204:LMG983208 LWC983204:LWC983208 MFY983204:MFY983208 MPU983204:MPU983208 MZQ983204:MZQ983208 NJM983204:NJM983208 NTI983204:NTI983208 ODE983204:ODE983208 ONA983204:ONA983208 OWW983204:OWW983208 PGS983204:PGS983208 PQO983204:PQO983208 QAK983204:QAK983208 QKG983204:QKG983208 QUC983204:QUC983208 RDY983204:RDY983208 RNU983204:RNU983208 RXQ983204:RXQ983208 SHM983204:SHM983208 SRI983204:SRI983208 TBE983204:TBE983208 TLA983204:TLA983208 TUW983204:TUW983208 UES983204:UES983208 UOO983204:UOO983208 UYK983204:UYK983208 VIG983204:VIG983208 VSC983204:VSC983208 WBY983204:WBY983208 WLU983204:WLU983208 WVQ983204:WVQ983208 I170:I172 JE170:JE172 TA170:TA172 ACW170:ACW172 AMS170:AMS172 AWO170:AWO172 BGK170:BGK172 BQG170:BQG172 CAC170:CAC172 CJY170:CJY172 CTU170:CTU172 DDQ170:DDQ172 DNM170:DNM172 DXI170:DXI172 EHE170:EHE172 ERA170:ERA172 FAW170:FAW172 FKS170:FKS172 FUO170:FUO172 GEK170:GEK172 GOG170:GOG172 GYC170:GYC172 HHY170:HHY172 HRU170:HRU172 IBQ170:IBQ172 ILM170:ILM172 IVI170:IVI172 JFE170:JFE172 JPA170:JPA172 JYW170:JYW172 KIS170:KIS172 KSO170:KSO172 LCK170:LCK172 LMG170:LMG172 LWC170:LWC172 MFY170:MFY172 MPU170:MPU172 MZQ170:MZQ172 NJM170:NJM172 NTI170:NTI172 ODE170:ODE172 ONA170:ONA172 OWW170:OWW172 PGS170:PGS172 PQO170:PQO172 QAK170:QAK172 QKG170:QKG172 QUC170:QUC172 RDY170:RDY172 RNU170:RNU172 RXQ170:RXQ172 SHM170:SHM172 SRI170:SRI172 TBE170:TBE172 TLA170:TLA172 TUW170:TUW172 UES170:UES172 UOO170:UOO172 UYK170:UYK172 VIG170:VIG172 VSC170:VSC172 WBY170:WBY172 WLU170:WLU172 WVQ170:WVQ172 I65706:I65708 JE65706:JE65708 TA65706:TA65708 ACW65706:ACW65708 AMS65706:AMS65708 AWO65706:AWO65708 BGK65706:BGK65708 BQG65706:BQG65708 CAC65706:CAC65708 CJY65706:CJY65708 CTU65706:CTU65708 DDQ65706:DDQ65708 DNM65706:DNM65708 DXI65706:DXI65708 EHE65706:EHE65708 ERA65706:ERA65708 FAW65706:FAW65708 FKS65706:FKS65708 FUO65706:FUO65708 GEK65706:GEK65708 GOG65706:GOG65708 GYC65706:GYC65708 HHY65706:HHY65708 HRU65706:HRU65708 IBQ65706:IBQ65708 ILM65706:ILM65708 IVI65706:IVI65708 JFE65706:JFE65708 JPA65706:JPA65708 JYW65706:JYW65708 KIS65706:KIS65708 KSO65706:KSO65708 LCK65706:LCK65708 LMG65706:LMG65708 LWC65706:LWC65708 MFY65706:MFY65708 MPU65706:MPU65708 MZQ65706:MZQ65708 NJM65706:NJM65708 NTI65706:NTI65708 ODE65706:ODE65708 ONA65706:ONA65708 OWW65706:OWW65708 PGS65706:PGS65708 PQO65706:PQO65708 QAK65706:QAK65708 QKG65706:QKG65708 QUC65706:QUC65708 RDY65706:RDY65708 RNU65706:RNU65708 RXQ65706:RXQ65708 SHM65706:SHM65708 SRI65706:SRI65708 TBE65706:TBE65708 TLA65706:TLA65708 TUW65706:TUW65708 UES65706:UES65708 UOO65706:UOO65708 UYK65706:UYK65708 VIG65706:VIG65708 VSC65706:VSC65708 WBY65706:WBY65708 WLU65706:WLU65708 WVQ65706:WVQ65708 I131242:I131244 JE131242:JE131244 TA131242:TA131244 ACW131242:ACW131244 AMS131242:AMS131244 AWO131242:AWO131244 BGK131242:BGK131244 BQG131242:BQG131244 CAC131242:CAC131244 CJY131242:CJY131244 CTU131242:CTU131244 DDQ131242:DDQ131244 DNM131242:DNM131244 DXI131242:DXI131244 EHE131242:EHE131244 ERA131242:ERA131244 FAW131242:FAW131244 FKS131242:FKS131244 FUO131242:FUO131244 GEK131242:GEK131244 GOG131242:GOG131244 GYC131242:GYC131244 HHY131242:HHY131244 HRU131242:HRU131244 IBQ131242:IBQ131244 ILM131242:ILM131244 IVI131242:IVI131244 JFE131242:JFE131244 JPA131242:JPA131244 JYW131242:JYW131244 KIS131242:KIS131244 KSO131242:KSO131244 LCK131242:LCK131244 LMG131242:LMG131244 LWC131242:LWC131244 MFY131242:MFY131244 MPU131242:MPU131244 MZQ131242:MZQ131244 NJM131242:NJM131244 NTI131242:NTI131244 ODE131242:ODE131244 ONA131242:ONA131244 OWW131242:OWW131244 PGS131242:PGS131244 PQO131242:PQO131244 QAK131242:QAK131244 QKG131242:QKG131244 QUC131242:QUC131244 RDY131242:RDY131244 RNU131242:RNU131244 RXQ131242:RXQ131244 SHM131242:SHM131244 SRI131242:SRI131244 TBE131242:TBE131244 TLA131242:TLA131244 TUW131242:TUW131244 UES131242:UES131244 UOO131242:UOO131244 UYK131242:UYK131244 VIG131242:VIG131244 VSC131242:VSC131244 WBY131242:WBY131244 WLU131242:WLU131244 WVQ131242:WVQ131244 I196778:I196780 JE196778:JE196780 TA196778:TA196780 ACW196778:ACW196780 AMS196778:AMS196780 AWO196778:AWO196780 BGK196778:BGK196780 BQG196778:BQG196780 CAC196778:CAC196780 CJY196778:CJY196780 CTU196778:CTU196780 DDQ196778:DDQ196780 DNM196778:DNM196780 DXI196778:DXI196780 EHE196778:EHE196780 ERA196778:ERA196780 FAW196778:FAW196780 FKS196778:FKS196780 FUO196778:FUO196780 GEK196778:GEK196780 GOG196778:GOG196780 GYC196778:GYC196780 HHY196778:HHY196780 HRU196778:HRU196780 IBQ196778:IBQ196780 ILM196778:ILM196780 IVI196778:IVI196780 JFE196778:JFE196780 JPA196778:JPA196780 JYW196778:JYW196780 KIS196778:KIS196780 KSO196778:KSO196780 LCK196778:LCK196780 LMG196778:LMG196780 LWC196778:LWC196780 MFY196778:MFY196780 MPU196778:MPU196780 MZQ196778:MZQ196780 NJM196778:NJM196780 NTI196778:NTI196780 ODE196778:ODE196780 ONA196778:ONA196780 OWW196778:OWW196780 PGS196778:PGS196780 PQO196778:PQO196780 QAK196778:QAK196780 QKG196778:QKG196780 QUC196778:QUC196780 RDY196778:RDY196780 RNU196778:RNU196780 RXQ196778:RXQ196780 SHM196778:SHM196780 SRI196778:SRI196780 TBE196778:TBE196780 TLA196778:TLA196780 TUW196778:TUW196780 UES196778:UES196780 UOO196778:UOO196780 UYK196778:UYK196780 VIG196778:VIG196780 VSC196778:VSC196780 WBY196778:WBY196780 WLU196778:WLU196780 WVQ196778:WVQ196780 I262314:I262316 JE262314:JE262316 TA262314:TA262316 ACW262314:ACW262316 AMS262314:AMS262316 AWO262314:AWO262316 BGK262314:BGK262316 BQG262314:BQG262316 CAC262314:CAC262316 CJY262314:CJY262316 CTU262314:CTU262316 DDQ262314:DDQ262316 DNM262314:DNM262316 DXI262314:DXI262316 EHE262314:EHE262316 ERA262314:ERA262316 FAW262314:FAW262316 FKS262314:FKS262316 FUO262314:FUO262316 GEK262314:GEK262316 GOG262314:GOG262316 GYC262314:GYC262316 HHY262314:HHY262316 HRU262314:HRU262316 IBQ262314:IBQ262316 ILM262314:ILM262316 IVI262314:IVI262316 JFE262314:JFE262316 JPA262314:JPA262316 JYW262314:JYW262316 KIS262314:KIS262316 KSO262314:KSO262316 LCK262314:LCK262316 LMG262314:LMG262316 LWC262314:LWC262316 MFY262314:MFY262316 MPU262314:MPU262316 MZQ262314:MZQ262316 NJM262314:NJM262316 NTI262314:NTI262316 ODE262314:ODE262316 ONA262314:ONA262316 OWW262314:OWW262316 PGS262314:PGS262316 PQO262314:PQO262316 QAK262314:QAK262316 QKG262314:QKG262316 QUC262314:QUC262316 RDY262314:RDY262316 RNU262314:RNU262316 RXQ262314:RXQ262316 SHM262314:SHM262316 SRI262314:SRI262316 TBE262314:TBE262316 TLA262314:TLA262316 TUW262314:TUW262316 UES262314:UES262316 UOO262314:UOO262316 UYK262314:UYK262316 VIG262314:VIG262316 VSC262314:VSC262316 WBY262314:WBY262316 WLU262314:WLU262316 WVQ262314:WVQ262316 I327850:I327852 JE327850:JE327852 TA327850:TA327852 ACW327850:ACW327852 AMS327850:AMS327852 AWO327850:AWO327852 BGK327850:BGK327852 BQG327850:BQG327852 CAC327850:CAC327852 CJY327850:CJY327852 CTU327850:CTU327852 DDQ327850:DDQ327852 DNM327850:DNM327852 DXI327850:DXI327852 EHE327850:EHE327852 ERA327850:ERA327852 FAW327850:FAW327852 FKS327850:FKS327852 FUO327850:FUO327852 GEK327850:GEK327852 GOG327850:GOG327852 GYC327850:GYC327852 HHY327850:HHY327852 HRU327850:HRU327852 IBQ327850:IBQ327852 ILM327850:ILM327852 IVI327850:IVI327852 JFE327850:JFE327852 JPA327850:JPA327852 JYW327850:JYW327852 KIS327850:KIS327852 KSO327850:KSO327852 LCK327850:LCK327852 LMG327850:LMG327852 LWC327850:LWC327852 MFY327850:MFY327852 MPU327850:MPU327852 MZQ327850:MZQ327852 NJM327850:NJM327852 NTI327850:NTI327852 ODE327850:ODE327852 ONA327850:ONA327852 OWW327850:OWW327852 PGS327850:PGS327852 PQO327850:PQO327852 QAK327850:QAK327852 QKG327850:QKG327852 QUC327850:QUC327852 RDY327850:RDY327852 RNU327850:RNU327852 RXQ327850:RXQ327852 SHM327850:SHM327852 SRI327850:SRI327852 TBE327850:TBE327852 TLA327850:TLA327852 TUW327850:TUW327852 UES327850:UES327852 UOO327850:UOO327852 UYK327850:UYK327852 VIG327850:VIG327852 VSC327850:VSC327852 WBY327850:WBY327852 WLU327850:WLU327852 WVQ327850:WVQ327852 I393386:I393388 JE393386:JE393388 TA393386:TA393388 ACW393386:ACW393388 AMS393386:AMS393388 AWO393386:AWO393388 BGK393386:BGK393388 BQG393386:BQG393388 CAC393386:CAC393388 CJY393386:CJY393388 CTU393386:CTU393388 DDQ393386:DDQ393388 DNM393386:DNM393388 DXI393386:DXI393388 EHE393386:EHE393388 ERA393386:ERA393388 FAW393386:FAW393388 FKS393386:FKS393388 FUO393386:FUO393388 GEK393386:GEK393388 GOG393386:GOG393388 GYC393386:GYC393388 HHY393386:HHY393388 HRU393386:HRU393388 IBQ393386:IBQ393388 ILM393386:ILM393388 IVI393386:IVI393388 JFE393386:JFE393388 JPA393386:JPA393388 JYW393386:JYW393388 KIS393386:KIS393388 KSO393386:KSO393388 LCK393386:LCK393388 LMG393386:LMG393388 LWC393386:LWC393388 MFY393386:MFY393388 MPU393386:MPU393388 MZQ393386:MZQ393388 NJM393386:NJM393388 NTI393386:NTI393388 ODE393386:ODE393388 ONA393386:ONA393388 OWW393386:OWW393388 PGS393386:PGS393388 PQO393386:PQO393388 QAK393386:QAK393388 QKG393386:QKG393388 QUC393386:QUC393388 RDY393386:RDY393388 RNU393386:RNU393388 RXQ393386:RXQ393388 SHM393386:SHM393388 SRI393386:SRI393388 TBE393386:TBE393388 TLA393386:TLA393388 TUW393386:TUW393388 UES393386:UES393388 UOO393386:UOO393388 UYK393386:UYK393388 VIG393386:VIG393388 VSC393386:VSC393388 WBY393386:WBY393388 WLU393386:WLU393388 WVQ393386:WVQ393388 I458922:I458924 JE458922:JE458924 TA458922:TA458924 ACW458922:ACW458924 AMS458922:AMS458924 AWO458922:AWO458924 BGK458922:BGK458924 BQG458922:BQG458924 CAC458922:CAC458924 CJY458922:CJY458924 CTU458922:CTU458924 DDQ458922:DDQ458924 DNM458922:DNM458924 DXI458922:DXI458924 EHE458922:EHE458924 ERA458922:ERA458924 FAW458922:FAW458924 FKS458922:FKS458924 FUO458922:FUO458924 GEK458922:GEK458924 GOG458922:GOG458924 GYC458922:GYC458924 HHY458922:HHY458924 HRU458922:HRU458924 IBQ458922:IBQ458924 ILM458922:ILM458924 IVI458922:IVI458924 JFE458922:JFE458924 JPA458922:JPA458924 JYW458922:JYW458924 KIS458922:KIS458924 KSO458922:KSO458924 LCK458922:LCK458924 LMG458922:LMG458924 LWC458922:LWC458924 MFY458922:MFY458924 MPU458922:MPU458924 MZQ458922:MZQ458924 NJM458922:NJM458924 NTI458922:NTI458924 ODE458922:ODE458924 ONA458922:ONA458924 OWW458922:OWW458924 PGS458922:PGS458924 PQO458922:PQO458924 QAK458922:QAK458924 QKG458922:QKG458924 QUC458922:QUC458924 RDY458922:RDY458924 RNU458922:RNU458924 RXQ458922:RXQ458924 SHM458922:SHM458924 SRI458922:SRI458924 TBE458922:TBE458924 TLA458922:TLA458924 TUW458922:TUW458924 UES458922:UES458924 UOO458922:UOO458924 UYK458922:UYK458924 VIG458922:VIG458924 VSC458922:VSC458924 WBY458922:WBY458924 WLU458922:WLU458924 WVQ458922:WVQ458924 I524458:I524460 JE524458:JE524460 TA524458:TA524460 ACW524458:ACW524460 AMS524458:AMS524460 AWO524458:AWO524460 BGK524458:BGK524460 BQG524458:BQG524460 CAC524458:CAC524460 CJY524458:CJY524460 CTU524458:CTU524460 DDQ524458:DDQ524460 DNM524458:DNM524460 DXI524458:DXI524460 EHE524458:EHE524460 ERA524458:ERA524460 FAW524458:FAW524460 FKS524458:FKS524460 FUO524458:FUO524460 GEK524458:GEK524460 GOG524458:GOG524460 GYC524458:GYC524460 HHY524458:HHY524460 HRU524458:HRU524460 IBQ524458:IBQ524460 ILM524458:ILM524460 IVI524458:IVI524460 JFE524458:JFE524460 JPA524458:JPA524460 JYW524458:JYW524460 KIS524458:KIS524460 KSO524458:KSO524460 LCK524458:LCK524460 LMG524458:LMG524460 LWC524458:LWC524460 MFY524458:MFY524460 MPU524458:MPU524460 MZQ524458:MZQ524460 NJM524458:NJM524460 NTI524458:NTI524460 ODE524458:ODE524460 ONA524458:ONA524460 OWW524458:OWW524460 PGS524458:PGS524460 PQO524458:PQO524460 QAK524458:QAK524460 QKG524458:QKG524460 QUC524458:QUC524460 RDY524458:RDY524460 RNU524458:RNU524460 RXQ524458:RXQ524460 SHM524458:SHM524460 SRI524458:SRI524460 TBE524458:TBE524460 TLA524458:TLA524460 TUW524458:TUW524460 UES524458:UES524460 UOO524458:UOO524460 UYK524458:UYK524460 VIG524458:VIG524460 VSC524458:VSC524460 WBY524458:WBY524460 WLU524458:WLU524460 WVQ524458:WVQ524460 I589994:I589996 JE589994:JE589996 TA589994:TA589996 ACW589994:ACW589996 AMS589994:AMS589996 AWO589994:AWO589996 BGK589994:BGK589996 BQG589994:BQG589996 CAC589994:CAC589996 CJY589994:CJY589996 CTU589994:CTU589996 DDQ589994:DDQ589996 DNM589994:DNM589996 DXI589994:DXI589996 EHE589994:EHE589996 ERA589994:ERA589996 FAW589994:FAW589996 FKS589994:FKS589996 FUO589994:FUO589996 GEK589994:GEK589996 GOG589994:GOG589996 GYC589994:GYC589996 HHY589994:HHY589996 HRU589994:HRU589996 IBQ589994:IBQ589996 ILM589994:ILM589996 IVI589994:IVI589996 JFE589994:JFE589996 JPA589994:JPA589996 JYW589994:JYW589996 KIS589994:KIS589996 KSO589994:KSO589996 LCK589994:LCK589996 LMG589994:LMG589996 LWC589994:LWC589996 MFY589994:MFY589996 MPU589994:MPU589996 MZQ589994:MZQ589996 NJM589994:NJM589996 NTI589994:NTI589996 ODE589994:ODE589996 ONA589994:ONA589996 OWW589994:OWW589996 PGS589994:PGS589996 PQO589994:PQO589996 QAK589994:QAK589996 QKG589994:QKG589996 QUC589994:QUC589996 RDY589994:RDY589996 RNU589994:RNU589996 RXQ589994:RXQ589996 SHM589994:SHM589996 SRI589994:SRI589996 TBE589994:TBE589996 TLA589994:TLA589996 TUW589994:TUW589996 UES589994:UES589996 UOO589994:UOO589996 UYK589994:UYK589996 VIG589994:VIG589996 VSC589994:VSC589996 WBY589994:WBY589996 WLU589994:WLU589996 WVQ589994:WVQ589996 I655530:I655532 JE655530:JE655532 TA655530:TA655532 ACW655530:ACW655532 AMS655530:AMS655532 AWO655530:AWO655532 BGK655530:BGK655532 BQG655530:BQG655532 CAC655530:CAC655532 CJY655530:CJY655532 CTU655530:CTU655532 DDQ655530:DDQ655532 DNM655530:DNM655532 DXI655530:DXI655532 EHE655530:EHE655532 ERA655530:ERA655532 FAW655530:FAW655532 FKS655530:FKS655532 FUO655530:FUO655532 GEK655530:GEK655532 GOG655530:GOG655532 GYC655530:GYC655532 HHY655530:HHY655532 HRU655530:HRU655532 IBQ655530:IBQ655532 ILM655530:ILM655532 IVI655530:IVI655532 JFE655530:JFE655532 JPA655530:JPA655532 JYW655530:JYW655532 KIS655530:KIS655532 KSO655530:KSO655532 LCK655530:LCK655532 LMG655530:LMG655532 LWC655530:LWC655532 MFY655530:MFY655532 MPU655530:MPU655532 MZQ655530:MZQ655532 NJM655530:NJM655532 NTI655530:NTI655532 ODE655530:ODE655532 ONA655530:ONA655532 OWW655530:OWW655532 PGS655530:PGS655532 PQO655530:PQO655532 QAK655530:QAK655532 QKG655530:QKG655532 QUC655530:QUC655532 RDY655530:RDY655532 RNU655530:RNU655532 RXQ655530:RXQ655532 SHM655530:SHM655532 SRI655530:SRI655532 TBE655530:TBE655532 TLA655530:TLA655532 TUW655530:TUW655532 UES655530:UES655532 UOO655530:UOO655532 UYK655530:UYK655532 VIG655530:VIG655532 VSC655530:VSC655532 WBY655530:WBY655532 WLU655530:WLU655532 WVQ655530:WVQ655532 I721066:I721068 JE721066:JE721068 TA721066:TA721068 ACW721066:ACW721068 AMS721066:AMS721068 AWO721066:AWO721068 BGK721066:BGK721068 BQG721066:BQG721068 CAC721066:CAC721068 CJY721066:CJY721068 CTU721066:CTU721068 DDQ721066:DDQ721068 DNM721066:DNM721068 DXI721066:DXI721068 EHE721066:EHE721068 ERA721066:ERA721068 FAW721066:FAW721068 FKS721066:FKS721068 FUO721066:FUO721068 GEK721066:GEK721068 GOG721066:GOG721068 GYC721066:GYC721068 HHY721066:HHY721068 HRU721066:HRU721068 IBQ721066:IBQ721068 ILM721066:ILM721068 IVI721066:IVI721068 JFE721066:JFE721068 JPA721066:JPA721068 JYW721066:JYW721068 KIS721066:KIS721068 KSO721066:KSO721068 LCK721066:LCK721068 LMG721066:LMG721068 LWC721066:LWC721068 MFY721066:MFY721068 MPU721066:MPU721068 MZQ721066:MZQ721068 NJM721066:NJM721068 NTI721066:NTI721068 ODE721066:ODE721068 ONA721066:ONA721068 OWW721066:OWW721068 PGS721066:PGS721068 PQO721066:PQO721068 QAK721066:QAK721068 QKG721066:QKG721068 QUC721066:QUC721068 RDY721066:RDY721068 RNU721066:RNU721068 RXQ721066:RXQ721068 SHM721066:SHM721068 SRI721066:SRI721068 TBE721066:TBE721068 TLA721066:TLA721068 TUW721066:TUW721068 UES721066:UES721068 UOO721066:UOO721068 UYK721066:UYK721068 VIG721066:VIG721068 VSC721066:VSC721068 WBY721066:WBY721068 WLU721066:WLU721068 WVQ721066:WVQ721068 I786602:I786604 JE786602:JE786604 TA786602:TA786604 ACW786602:ACW786604 AMS786602:AMS786604 AWO786602:AWO786604 BGK786602:BGK786604 BQG786602:BQG786604 CAC786602:CAC786604 CJY786602:CJY786604 CTU786602:CTU786604 DDQ786602:DDQ786604 DNM786602:DNM786604 DXI786602:DXI786604 EHE786602:EHE786604 ERA786602:ERA786604 FAW786602:FAW786604 FKS786602:FKS786604 FUO786602:FUO786604 GEK786602:GEK786604 GOG786602:GOG786604 GYC786602:GYC786604 HHY786602:HHY786604 HRU786602:HRU786604 IBQ786602:IBQ786604 ILM786602:ILM786604 IVI786602:IVI786604 JFE786602:JFE786604 JPA786602:JPA786604 JYW786602:JYW786604 KIS786602:KIS786604 KSO786602:KSO786604 LCK786602:LCK786604 LMG786602:LMG786604 LWC786602:LWC786604 MFY786602:MFY786604 MPU786602:MPU786604 MZQ786602:MZQ786604 NJM786602:NJM786604 NTI786602:NTI786604 ODE786602:ODE786604 ONA786602:ONA786604 OWW786602:OWW786604 PGS786602:PGS786604 PQO786602:PQO786604 QAK786602:QAK786604 QKG786602:QKG786604 QUC786602:QUC786604 RDY786602:RDY786604 RNU786602:RNU786604 RXQ786602:RXQ786604 SHM786602:SHM786604 SRI786602:SRI786604 TBE786602:TBE786604 TLA786602:TLA786604 TUW786602:TUW786604 UES786602:UES786604 UOO786602:UOO786604 UYK786602:UYK786604 VIG786602:VIG786604 VSC786602:VSC786604 WBY786602:WBY786604 WLU786602:WLU786604 WVQ786602:WVQ786604 I852138:I852140 JE852138:JE852140 TA852138:TA852140 ACW852138:ACW852140 AMS852138:AMS852140 AWO852138:AWO852140 BGK852138:BGK852140 BQG852138:BQG852140 CAC852138:CAC852140 CJY852138:CJY852140 CTU852138:CTU852140 DDQ852138:DDQ852140 DNM852138:DNM852140 DXI852138:DXI852140 EHE852138:EHE852140 ERA852138:ERA852140 FAW852138:FAW852140 FKS852138:FKS852140 FUO852138:FUO852140 GEK852138:GEK852140 GOG852138:GOG852140 GYC852138:GYC852140 HHY852138:HHY852140 HRU852138:HRU852140 IBQ852138:IBQ852140 ILM852138:ILM852140 IVI852138:IVI852140 JFE852138:JFE852140 JPA852138:JPA852140 JYW852138:JYW852140 KIS852138:KIS852140 KSO852138:KSO852140 LCK852138:LCK852140 LMG852138:LMG852140 LWC852138:LWC852140 MFY852138:MFY852140 MPU852138:MPU852140 MZQ852138:MZQ852140 NJM852138:NJM852140 NTI852138:NTI852140 ODE852138:ODE852140 ONA852138:ONA852140 OWW852138:OWW852140 PGS852138:PGS852140 PQO852138:PQO852140 QAK852138:QAK852140 QKG852138:QKG852140 QUC852138:QUC852140 RDY852138:RDY852140 RNU852138:RNU852140 RXQ852138:RXQ852140 SHM852138:SHM852140 SRI852138:SRI852140 TBE852138:TBE852140 TLA852138:TLA852140 TUW852138:TUW852140 UES852138:UES852140 UOO852138:UOO852140 UYK852138:UYK852140 VIG852138:VIG852140 VSC852138:VSC852140 WBY852138:WBY852140 WLU852138:WLU852140 WVQ852138:WVQ852140 I917674:I917676 JE917674:JE917676 TA917674:TA917676 ACW917674:ACW917676 AMS917674:AMS917676 AWO917674:AWO917676 BGK917674:BGK917676 BQG917674:BQG917676 CAC917674:CAC917676 CJY917674:CJY917676 CTU917674:CTU917676 DDQ917674:DDQ917676 DNM917674:DNM917676 DXI917674:DXI917676 EHE917674:EHE917676 ERA917674:ERA917676 FAW917674:FAW917676 FKS917674:FKS917676 FUO917674:FUO917676 GEK917674:GEK917676 GOG917674:GOG917676 GYC917674:GYC917676 HHY917674:HHY917676 HRU917674:HRU917676 IBQ917674:IBQ917676 ILM917674:ILM917676 IVI917674:IVI917676 JFE917674:JFE917676 JPA917674:JPA917676 JYW917674:JYW917676 KIS917674:KIS917676 KSO917674:KSO917676 LCK917674:LCK917676 LMG917674:LMG917676 LWC917674:LWC917676 MFY917674:MFY917676 MPU917674:MPU917676 MZQ917674:MZQ917676 NJM917674:NJM917676 NTI917674:NTI917676 ODE917674:ODE917676 ONA917674:ONA917676 OWW917674:OWW917676 PGS917674:PGS917676 PQO917674:PQO917676 QAK917674:QAK917676 QKG917674:QKG917676 QUC917674:QUC917676 RDY917674:RDY917676 RNU917674:RNU917676 RXQ917674:RXQ917676 SHM917674:SHM917676 SRI917674:SRI917676 TBE917674:TBE917676 TLA917674:TLA917676 TUW917674:TUW917676 UES917674:UES917676 UOO917674:UOO917676 UYK917674:UYK917676 VIG917674:VIG917676 VSC917674:VSC917676 WBY917674:WBY917676 WLU917674:WLU917676 WVQ917674:WVQ917676 I983210:I983212 JE983210:JE983212 TA983210:TA983212 ACW983210:ACW983212 AMS983210:AMS983212 AWO983210:AWO983212 BGK983210:BGK983212 BQG983210:BQG983212 CAC983210:CAC983212 CJY983210:CJY983212 CTU983210:CTU983212 DDQ983210:DDQ983212 DNM983210:DNM983212 DXI983210:DXI983212 EHE983210:EHE983212 ERA983210:ERA983212 FAW983210:FAW983212 FKS983210:FKS983212 FUO983210:FUO983212 GEK983210:GEK983212 GOG983210:GOG983212 GYC983210:GYC983212 HHY983210:HHY983212 HRU983210:HRU983212 IBQ983210:IBQ983212 ILM983210:ILM983212 IVI983210:IVI983212 JFE983210:JFE983212 JPA983210:JPA983212 JYW983210:JYW983212 KIS983210:KIS983212 KSO983210:KSO983212 LCK983210:LCK983212 LMG983210:LMG983212 LWC983210:LWC983212 MFY983210:MFY983212 MPU983210:MPU983212 MZQ983210:MZQ983212 NJM983210:NJM983212 NTI983210:NTI983212 ODE983210:ODE983212 ONA983210:ONA983212 OWW983210:OWW983212 PGS983210:PGS983212 PQO983210:PQO983212 QAK983210:QAK983212 QKG983210:QKG983212 QUC983210:QUC983212 RDY983210:RDY983212 RNU983210:RNU983212 RXQ983210:RXQ983212 SHM983210:SHM983212 SRI983210:SRI983212 TBE983210:TBE983212 TLA983210:TLA983212 TUW983210:TUW983212 UES983210:UES983212 UOO983210:UOO983212 UYK983210:UYK983212 VIG983210:VIG983212 VSC983210:VSC983212 WBY983210:WBY983212 WLU983210:WLU983212 WVQ983210:WVQ983212 I180:I190 JE180:JE190 TA180:TA190 ACW180:ACW190 AMS180:AMS190 AWO180:AWO190 BGK180:BGK190 BQG180:BQG190 CAC180:CAC190 CJY180:CJY190 CTU180:CTU190 DDQ180:DDQ190 DNM180:DNM190 DXI180:DXI190 EHE180:EHE190 ERA180:ERA190 FAW180:FAW190 FKS180:FKS190 FUO180:FUO190 GEK180:GEK190 GOG180:GOG190 GYC180:GYC190 HHY180:HHY190 HRU180:HRU190 IBQ180:IBQ190 ILM180:ILM190 IVI180:IVI190 JFE180:JFE190 JPA180:JPA190 JYW180:JYW190 KIS180:KIS190 KSO180:KSO190 LCK180:LCK190 LMG180:LMG190 LWC180:LWC190 MFY180:MFY190 MPU180:MPU190 MZQ180:MZQ190 NJM180:NJM190 NTI180:NTI190 ODE180:ODE190 ONA180:ONA190 OWW180:OWW190 PGS180:PGS190 PQO180:PQO190 QAK180:QAK190 QKG180:QKG190 QUC180:QUC190 RDY180:RDY190 RNU180:RNU190 RXQ180:RXQ190 SHM180:SHM190 SRI180:SRI190 TBE180:TBE190 TLA180:TLA190 TUW180:TUW190 UES180:UES190 UOO180:UOO190 UYK180:UYK190 VIG180:VIG190 VSC180:VSC190 WBY180:WBY190 WLU180:WLU190 WVQ180:WVQ190 I65716:I65726 JE65716:JE65726 TA65716:TA65726 ACW65716:ACW65726 AMS65716:AMS65726 AWO65716:AWO65726 BGK65716:BGK65726 BQG65716:BQG65726 CAC65716:CAC65726 CJY65716:CJY65726 CTU65716:CTU65726 DDQ65716:DDQ65726 DNM65716:DNM65726 DXI65716:DXI65726 EHE65716:EHE65726 ERA65716:ERA65726 FAW65716:FAW65726 FKS65716:FKS65726 FUO65716:FUO65726 GEK65716:GEK65726 GOG65716:GOG65726 GYC65716:GYC65726 HHY65716:HHY65726 HRU65716:HRU65726 IBQ65716:IBQ65726 ILM65716:ILM65726 IVI65716:IVI65726 JFE65716:JFE65726 JPA65716:JPA65726 JYW65716:JYW65726 KIS65716:KIS65726 KSO65716:KSO65726 LCK65716:LCK65726 LMG65716:LMG65726 LWC65716:LWC65726 MFY65716:MFY65726 MPU65716:MPU65726 MZQ65716:MZQ65726 NJM65716:NJM65726 NTI65716:NTI65726 ODE65716:ODE65726 ONA65716:ONA65726 OWW65716:OWW65726 PGS65716:PGS65726 PQO65716:PQO65726 QAK65716:QAK65726 QKG65716:QKG65726 QUC65716:QUC65726 RDY65716:RDY65726 RNU65716:RNU65726 RXQ65716:RXQ65726 SHM65716:SHM65726 SRI65716:SRI65726 TBE65716:TBE65726 TLA65716:TLA65726 TUW65716:TUW65726 UES65716:UES65726 UOO65716:UOO65726 UYK65716:UYK65726 VIG65716:VIG65726 VSC65716:VSC65726 WBY65716:WBY65726 WLU65716:WLU65726 WVQ65716:WVQ65726 I131252:I131262 JE131252:JE131262 TA131252:TA131262 ACW131252:ACW131262 AMS131252:AMS131262 AWO131252:AWO131262 BGK131252:BGK131262 BQG131252:BQG131262 CAC131252:CAC131262 CJY131252:CJY131262 CTU131252:CTU131262 DDQ131252:DDQ131262 DNM131252:DNM131262 DXI131252:DXI131262 EHE131252:EHE131262 ERA131252:ERA131262 FAW131252:FAW131262 FKS131252:FKS131262 FUO131252:FUO131262 GEK131252:GEK131262 GOG131252:GOG131262 GYC131252:GYC131262 HHY131252:HHY131262 HRU131252:HRU131262 IBQ131252:IBQ131262 ILM131252:ILM131262 IVI131252:IVI131262 JFE131252:JFE131262 JPA131252:JPA131262 JYW131252:JYW131262 KIS131252:KIS131262 KSO131252:KSO131262 LCK131252:LCK131262 LMG131252:LMG131262 LWC131252:LWC131262 MFY131252:MFY131262 MPU131252:MPU131262 MZQ131252:MZQ131262 NJM131252:NJM131262 NTI131252:NTI131262 ODE131252:ODE131262 ONA131252:ONA131262 OWW131252:OWW131262 PGS131252:PGS131262 PQO131252:PQO131262 QAK131252:QAK131262 QKG131252:QKG131262 QUC131252:QUC131262 RDY131252:RDY131262 RNU131252:RNU131262 RXQ131252:RXQ131262 SHM131252:SHM131262 SRI131252:SRI131262 TBE131252:TBE131262 TLA131252:TLA131262 TUW131252:TUW131262 UES131252:UES131262 UOO131252:UOO131262 UYK131252:UYK131262 VIG131252:VIG131262 VSC131252:VSC131262 WBY131252:WBY131262 WLU131252:WLU131262 WVQ131252:WVQ131262 I196788:I196798 JE196788:JE196798 TA196788:TA196798 ACW196788:ACW196798 AMS196788:AMS196798 AWO196788:AWO196798 BGK196788:BGK196798 BQG196788:BQG196798 CAC196788:CAC196798 CJY196788:CJY196798 CTU196788:CTU196798 DDQ196788:DDQ196798 DNM196788:DNM196798 DXI196788:DXI196798 EHE196788:EHE196798 ERA196788:ERA196798 FAW196788:FAW196798 FKS196788:FKS196798 FUO196788:FUO196798 GEK196788:GEK196798 GOG196788:GOG196798 GYC196788:GYC196798 HHY196788:HHY196798 HRU196788:HRU196798 IBQ196788:IBQ196798 ILM196788:ILM196798 IVI196788:IVI196798 JFE196788:JFE196798 JPA196788:JPA196798 JYW196788:JYW196798 KIS196788:KIS196798 KSO196788:KSO196798 LCK196788:LCK196798 LMG196788:LMG196798 LWC196788:LWC196798 MFY196788:MFY196798 MPU196788:MPU196798 MZQ196788:MZQ196798 NJM196788:NJM196798 NTI196788:NTI196798 ODE196788:ODE196798 ONA196788:ONA196798 OWW196788:OWW196798 PGS196788:PGS196798 PQO196788:PQO196798 QAK196788:QAK196798 QKG196788:QKG196798 QUC196788:QUC196798 RDY196788:RDY196798 RNU196788:RNU196798 RXQ196788:RXQ196798 SHM196788:SHM196798 SRI196788:SRI196798 TBE196788:TBE196798 TLA196788:TLA196798 TUW196788:TUW196798 UES196788:UES196798 UOO196788:UOO196798 UYK196788:UYK196798 VIG196788:VIG196798 VSC196788:VSC196798 WBY196788:WBY196798 WLU196788:WLU196798 WVQ196788:WVQ196798 I262324:I262334 JE262324:JE262334 TA262324:TA262334 ACW262324:ACW262334 AMS262324:AMS262334 AWO262324:AWO262334 BGK262324:BGK262334 BQG262324:BQG262334 CAC262324:CAC262334 CJY262324:CJY262334 CTU262324:CTU262334 DDQ262324:DDQ262334 DNM262324:DNM262334 DXI262324:DXI262334 EHE262324:EHE262334 ERA262324:ERA262334 FAW262324:FAW262334 FKS262324:FKS262334 FUO262324:FUO262334 GEK262324:GEK262334 GOG262324:GOG262334 GYC262324:GYC262334 HHY262324:HHY262334 HRU262324:HRU262334 IBQ262324:IBQ262334 ILM262324:ILM262334 IVI262324:IVI262334 JFE262324:JFE262334 JPA262324:JPA262334 JYW262324:JYW262334 KIS262324:KIS262334 KSO262324:KSO262334 LCK262324:LCK262334 LMG262324:LMG262334 LWC262324:LWC262334 MFY262324:MFY262334 MPU262324:MPU262334 MZQ262324:MZQ262334 NJM262324:NJM262334 NTI262324:NTI262334 ODE262324:ODE262334 ONA262324:ONA262334 OWW262324:OWW262334 PGS262324:PGS262334 PQO262324:PQO262334 QAK262324:QAK262334 QKG262324:QKG262334 QUC262324:QUC262334 RDY262324:RDY262334 RNU262324:RNU262334 RXQ262324:RXQ262334 SHM262324:SHM262334 SRI262324:SRI262334 TBE262324:TBE262334 TLA262324:TLA262334 TUW262324:TUW262334 UES262324:UES262334 UOO262324:UOO262334 UYK262324:UYK262334 VIG262324:VIG262334 VSC262324:VSC262334 WBY262324:WBY262334 WLU262324:WLU262334 WVQ262324:WVQ262334 I327860:I327870 JE327860:JE327870 TA327860:TA327870 ACW327860:ACW327870 AMS327860:AMS327870 AWO327860:AWO327870 BGK327860:BGK327870 BQG327860:BQG327870 CAC327860:CAC327870 CJY327860:CJY327870 CTU327860:CTU327870 DDQ327860:DDQ327870 DNM327860:DNM327870 DXI327860:DXI327870 EHE327860:EHE327870 ERA327860:ERA327870 FAW327860:FAW327870 FKS327860:FKS327870 FUO327860:FUO327870 GEK327860:GEK327870 GOG327860:GOG327870 GYC327860:GYC327870 HHY327860:HHY327870 HRU327860:HRU327870 IBQ327860:IBQ327870 ILM327860:ILM327870 IVI327860:IVI327870 JFE327860:JFE327870 JPA327860:JPA327870 JYW327860:JYW327870 KIS327860:KIS327870 KSO327860:KSO327870 LCK327860:LCK327870 LMG327860:LMG327870 LWC327860:LWC327870 MFY327860:MFY327870 MPU327860:MPU327870 MZQ327860:MZQ327870 NJM327860:NJM327870 NTI327860:NTI327870 ODE327860:ODE327870 ONA327860:ONA327870 OWW327860:OWW327870 PGS327860:PGS327870 PQO327860:PQO327870 QAK327860:QAK327870 QKG327860:QKG327870 QUC327860:QUC327870 RDY327860:RDY327870 RNU327860:RNU327870 RXQ327860:RXQ327870 SHM327860:SHM327870 SRI327860:SRI327870 TBE327860:TBE327870 TLA327860:TLA327870 TUW327860:TUW327870 UES327860:UES327870 UOO327860:UOO327870 UYK327860:UYK327870 VIG327860:VIG327870 VSC327860:VSC327870 WBY327860:WBY327870 WLU327860:WLU327870 WVQ327860:WVQ327870 I393396:I393406 JE393396:JE393406 TA393396:TA393406 ACW393396:ACW393406 AMS393396:AMS393406 AWO393396:AWO393406 BGK393396:BGK393406 BQG393396:BQG393406 CAC393396:CAC393406 CJY393396:CJY393406 CTU393396:CTU393406 DDQ393396:DDQ393406 DNM393396:DNM393406 DXI393396:DXI393406 EHE393396:EHE393406 ERA393396:ERA393406 FAW393396:FAW393406 FKS393396:FKS393406 FUO393396:FUO393406 GEK393396:GEK393406 GOG393396:GOG393406 GYC393396:GYC393406 HHY393396:HHY393406 HRU393396:HRU393406 IBQ393396:IBQ393406 ILM393396:ILM393406 IVI393396:IVI393406 JFE393396:JFE393406 JPA393396:JPA393406 JYW393396:JYW393406 KIS393396:KIS393406 KSO393396:KSO393406 LCK393396:LCK393406 LMG393396:LMG393406 LWC393396:LWC393406 MFY393396:MFY393406 MPU393396:MPU393406 MZQ393396:MZQ393406 NJM393396:NJM393406 NTI393396:NTI393406 ODE393396:ODE393406 ONA393396:ONA393406 OWW393396:OWW393406 PGS393396:PGS393406 PQO393396:PQO393406 QAK393396:QAK393406 QKG393396:QKG393406 QUC393396:QUC393406 RDY393396:RDY393406 RNU393396:RNU393406 RXQ393396:RXQ393406 SHM393396:SHM393406 SRI393396:SRI393406 TBE393396:TBE393406 TLA393396:TLA393406 TUW393396:TUW393406 UES393396:UES393406 UOO393396:UOO393406 UYK393396:UYK393406 VIG393396:VIG393406 VSC393396:VSC393406 WBY393396:WBY393406 WLU393396:WLU393406 WVQ393396:WVQ393406 I458932:I458942 JE458932:JE458942 TA458932:TA458942 ACW458932:ACW458942 AMS458932:AMS458942 AWO458932:AWO458942 BGK458932:BGK458942 BQG458932:BQG458942 CAC458932:CAC458942 CJY458932:CJY458942 CTU458932:CTU458942 DDQ458932:DDQ458942 DNM458932:DNM458942 DXI458932:DXI458942 EHE458932:EHE458942 ERA458932:ERA458942 FAW458932:FAW458942 FKS458932:FKS458942 FUO458932:FUO458942 GEK458932:GEK458942 GOG458932:GOG458942 GYC458932:GYC458942 HHY458932:HHY458942 HRU458932:HRU458942 IBQ458932:IBQ458942 ILM458932:ILM458942 IVI458932:IVI458942 JFE458932:JFE458942 JPA458932:JPA458942 JYW458932:JYW458942 KIS458932:KIS458942 KSO458932:KSO458942 LCK458932:LCK458942 LMG458932:LMG458942 LWC458932:LWC458942 MFY458932:MFY458942 MPU458932:MPU458942 MZQ458932:MZQ458942 NJM458932:NJM458942 NTI458932:NTI458942 ODE458932:ODE458942 ONA458932:ONA458942 OWW458932:OWW458942 PGS458932:PGS458942 PQO458932:PQO458942 QAK458932:QAK458942 QKG458932:QKG458942 QUC458932:QUC458942 RDY458932:RDY458942 RNU458932:RNU458942 RXQ458932:RXQ458942 SHM458932:SHM458942 SRI458932:SRI458942 TBE458932:TBE458942 TLA458932:TLA458942 TUW458932:TUW458942 UES458932:UES458942 UOO458932:UOO458942 UYK458932:UYK458942 VIG458932:VIG458942 VSC458932:VSC458942 WBY458932:WBY458942 WLU458932:WLU458942 WVQ458932:WVQ458942 I524468:I524478 JE524468:JE524478 TA524468:TA524478 ACW524468:ACW524478 AMS524468:AMS524478 AWO524468:AWO524478 BGK524468:BGK524478 BQG524468:BQG524478 CAC524468:CAC524478 CJY524468:CJY524478 CTU524468:CTU524478 DDQ524468:DDQ524478 DNM524468:DNM524478 DXI524468:DXI524478 EHE524468:EHE524478 ERA524468:ERA524478 FAW524468:FAW524478 FKS524468:FKS524478 FUO524468:FUO524478 GEK524468:GEK524478 GOG524468:GOG524478 GYC524468:GYC524478 HHY524468:HHY524478 HRU524468:HRU524478 IBQ524468:IBQ524478 ILM524468:ILM524478 IVI524468:IVI524478 JFE524468:JFE524478 JPA524468:JPA524478 JYW524468:JYW524478 KIS524468:KIS524478 KSO524468:KSO524478 LCK524468:LCK524478 LMG524468:LMG524478 LWC524468:LWC524478 MFY524468:MFY524478 MPU524468:MPU524478 MZQ524468:MZQ524478 NJM524468:NJM524478 NTI524468:NTI524478 ODE524468:ODE524478 ONA524468:ONA524478 OWW524468:OWW524478 PGS524468:PGS524478 PQO524468:PQO524478 QAK524468:QAK524478 QKG524468:QKG524478 QUC524468:QUC524478 RDY524468:RDY524478 RNU524468:RNU524478 RXQ524468:RXQ524478 SHM524468:SHM524478 SRI524468:SRI524478 TBE524468:TBE524478 TLA524468:TLA524478 TUW524468:TUW524478 UES524468:UES524478 UOO524468:UOO524478 UYK524468:UYK524478 VIG524468:VIG524478 VSC524468:VSC524478 WBY524468:WBY524478 WLU524468:WLU524478 WVQ524468:WVQ524478 I590004:I590014 JE590004:JE590014 TA590004:TA590014 ACW590004:ACW590014 AMS590004:AMS590014 AWO590004:AWO590014 BGK590004:BGK590014 BQG590004:BQG590014 CAC590004:CAC590014 CJY590004:CJY590014 CTU590004:CTU590014 DDQ590004:DDQ590014 DNM590004:DNM590014 DXI590004:DXI590014 EHE590004:EHE590014 ERA590004:ERA590014 FAW590004:FAW590014 FKS590004:FKS590014 FUO590004:FUO590014 GEK590004:GEK590014 GOG590004:GOG590014 GYC590004:GYC590014 HHY590004:HHY590014 HRU590004:HRU590014 IBQ590004:IBQ590014 ILM590004:ILM590014 IVI590004:IVI590014 JFE590004:JFE590014 JPA590004:JPA590014 JYW590004:JYW590014 KIS590004:KIS590014 KSO590004:KSO590014 LCK590004:LCK590014 LMG590004:LMG590014 LWC590004:LWC590014 MFY590004:MFY590014 MPU590004:MPU590014 MZQ590004:MZQ590014 NJM590004:NJM590014 NTI590004:NTI590014 ODE590004:ODE590014 ONA590004:ONA590014 OWW590004:OWW590014 PGS590004:PGS590014 PQO590004:PQO590014 QAK590004:QAK590014 QKG590004:QKG590014 QUC590004:QUC590014 RDY590004:RDY590014 RNU590004:RNU590014 RXQ590004:RXQ590014 SHM590004:SHM590014 SRI590004:SRI590014 TBE590004:TBE590014 TLA590004:TLA590014 TUW590004:TUW590014 UES590004:UES590014 UOO590004:UOO590014 UYK590004:UYK590014 VIG590004:VIG590014 VSC590004:VSC590014 WBY590004:WBY590014 WLU590004:WLU590014 WVQ590004:WVQ590014 I655540:I655550 JE655540:JE655550 TA655540:TA655550 ACW655540:ACW655550 AMS655540:AMS655550 AWO655540:AWO655550 BGK655540:BGK655550 BQG655540:BQG655550 CAC655540:CAC655550 CJY655540:CJY655550 CTU655540:CTU655550 DDQ655540:DDQ655550 DNM655540:DNM655550 DXI655540:DXI655550 EHE655540:EHE655550 ERA655540:ERA655550 FAW655540:FAW655550 FKS655540:FKS655550 FUO655540:FUO655550 GEK655540:GEK655550 GOG655540:GOG655550 GYC655540:GYC655550 HHY655540:HHY655550 HRU655540:HRU655550 IBQ655540:IBQ655550 ILM655540:ILM655550 IVI655540:IVI655550 JFE655540:JFE655550 JPA655540:JPA655550 JYW655540:JYW655550 KIS655540:KIS655550 KSO655540:KSO655550 LCK655540:LCK655550 LMG655540:LMG655550 LWC655540:LWC655550 MFY655540:MFY655550 MPU655540:MPU655550 MZQ655540:MZQ655550 NJM655540:NJM655550 NTI655540:NTI655550 ODE655540:ODE655550 ONA655540:ONA655550 OWW655540:OWW655550 PGS655540:PGS655550 PQO655540:PQO655550 QAK655540:QAK655550 QKG655540:QKG655550 QUC655540:QUC655550 RDY655540:RDY655550 RNU655540:RNU655550 RXQ655540:RXQ655550 SHM655540:SHM655550 SRI655540:SRI655550 TBE655540:TBE655550 TLA655540:TLA655550 TUW655540:TUW655550 UES655540:UES655550 UOO655540:UOO655550 UYK655540:UYK655550 VIG655540:VIG655550 VSC655540:VSC655550 WBY655540:WBY655550 WLU655540:WLU655550 WVQ655540:WVQ655550 I721076:I721086 JE721076:JE721086 TA721076:TA721086 ACW721076:ACW721086 AMS721076:AMS721086 AWO721076:AWO721086 BGK721076:BGK721086 BQG721076:BQG721086 CAC721076:CAC721086 CJY721076:CJY721086 CTU721076:CTU721086 DDQ721076:DDQ721086 DNM721076:DNM721086 DXI721076:DXI721086 EHE721076:EHE721086 ERA721076:ERA721086 FAW721076:FAW721086 FKS721076:FKS721086 FUO721076:FUO721086 GEK721076:GEK721086 GOG721076:GOG721086 GYC721076:GYC721086 HHY721076:HHY721086 HRU721076:HRU721086 IBQ721076:IBQ721086 ILM721076:ILM721086 IVI721076:IVI721086 JFE721076:JFE721086 JPA721076:JPA721086 JYW721076:JYW721086 KIS721076:KIS721086 KSO721076:KSO721086 LCK721076:LCK721086 LMG721076:LMG721086 LWC721076:LWC721086 MFY721076:MFY721086 MPU721076:MPU721086 MZQ721076:MZQ721086 NJM721076:NJM721086 NTI721076:NTI721086 ODE721076:ODE721086 ONA721076:ONA721086 OWW721076:OWW721086 PGS721076:PGS721086 PQO721076:PQO721086 QAK721076:QAK721086 QKG721076:QKG721086 QUC721076:QUC721086 RDY721076:RDY721086 RNU721076:RNU721086 RXQ721076:RXQ721086 SHM721076:SHM721086 SRI721076:SRI721086 TBE721076:TBE721086 TLA721076:TLA721086 TUW721076:TUW721086 UES721076:UES721086 UOO721076:UOO721086 UYK721076:UYK721086 VIG721076:VIG721086 VSC721076:VSC721086 WBY721076:WBY721086 WLU721076:WLU721086 WVQ721076:WVQ721086 I786612:I786622 JE786612:JE786622 TA786612:TA786622 ACW786612:ACW786622 AMS786612:AMS786622 AWO786612:AWO786622 BGK786612:BGK786622 BQG786612:BQG786622 CAC786612:CAC786622 CJY786612:CJY786622 CTU786612:CTU786622 DDQ786612:DDQ786622 DNM786612:DNM786622 DXI786612:DXI786622 EHE786612:EHE786622 ERA786612:ERA786622 FAW786612:FAW786622 FKS786612:FKS786622 FUO786612:FUO786622 GEK786612:GEK786622 GOG786612:GOG786622 GYC786612:GYC786622 HHY786612:HHY786622 HRU786612:HRU786622 IBQ786612:IBQ786622 ILM786612:ILM786622 IVI786612:IVI786622 JFE786612:JFE786622 JPA786612:JPA786622 JYW786612:JYW786622 KIS786612:KIS786622 KSO786612:KSO786622 LCK786612:LCK786622 LMG786612:LMG786622 LWC786612:LWC786622 MFY786612:MFY786622 MPU786612:MPU786622 MZQ786612:MZQ786622 NJM786612:NJM786622 NTI786612:NTI786622 ODE786612:ODE786622 ONA786612:ONA786622 OWW786612:OWW786622 PGS786612:PGS786622 PQO786612:PQO786622 QAK786612:QAK786622 QKG786612:QKG786622 QUC786612:QUC786622 RDY786612:RDY786622 RNU786612:RNU786622 RXQ786612:RXQ786622 SHM786612:SHM786622 SRI786612:SRI786622 TBE786612:TBE786622 TLA786612:TLA786622 TUW786612:TUW786622 UES786612:UES786622 UOO786612:UOO786622 UYK786612:UYK786622 VIG786612:VIG786622 VSC786612:VSC786622 WBY786612:WBY786622 WLU786612:WLU786622 WVQ786612:WVQ786622 I852148:I852158 JE852148:JE852158 TA852148:TA852158 ACW852148:ACW852158 AMS852148:AMS852158 AWO852148:AWO852158 BGK852148:BGK852158 BQG852148:BQG852158 CAC852148:CAC852158 CJY852148:CJY852158 CTU852148:CTU852158 DDQ852148:DDQ852158 DNM852148:DNM852158 DXI852148:DXI852158 EHE852148:EHE852158 ERA852148:ERA852158 FAW852148:FAW852158 FKS852148:FKS852158 FUO852148:FUO852158 GEK852148:GEK852158 GOG852148:GOG852158 GYC852148:GYC852158 HHY852148:HHY852158 HRU852148:HRU852158 IBQ852148:IBQ852158 ILM852148:ILM852158 IVI852148:IVI852158 JFE852148:JFE852158 JPA852148:JPA852158 JYW852148:JYW852158 KIS852148:KIS852158 KSO852148:KSO852158 LCK852148:LCK852158 LMG852148:LMG852158 LWC852148:LWC852158 MFY852148:MFY852158 MPU852148:MPU852158 MZQ852148:MZQ852158 NJM852148:NJM852158 NTI852148:NTI852158 ODE852148:ODE852158 ONA852148:ONA852158 OWW852148:OWW852158 PGS852148:PGS852158 PQO852148:PQO852158 QAK852148:QAK852158 QKG852148:QKG852158 QUC852148:QUC852158 RDY852148:RDY852158 RNU852148:RNU852158 RXQ852148:RXQ852158 SHM852148:SHM852158 SRI852148:SRI852158 TBE852148:TBE852158 TLA852148:TLA852158 TUW852148:TUW852158 UES852148:UES852158 UOO852148:UOO852158 UYK852148:UYK852158 VIG852148:VIG852158 VSC852148:VSC852158 WBY852148:WBY852158 WLU852148:WLU852158 WVQ852148:WVQ852158 I917684:I917694 JE917684:JE917694 TA917684:TA917694 ACW917684:ACW917694 AMS917684:AMS917694 AWO917684:AWO917694 BGK917684:BGK917694 BQG917684:BQG917694 CAC917684:CAC917694 CJY917684:CJY917694 CTU917684:CTU917694 DDQ917684:DDQ917694 DNM917684:DNM917694 DXI917684:DXI917694 EHE917684:EHE917694 ERA917684:ERA917694 FAW917684:FAW917694 FKS917684:FKS917694 FUO917684:FUO917694 GEK917684:GEK917694 GOG917684:GOG917694 GYC917684:GYC917694 HHY917684:HHY917694 HRU917684:HRU917694 IBQ917684:IBQ917694 ILM917684:ILM917694 IVI917684:IVI917694 JFE917684:JFE917694 JPA917684:JPA917694 JYW917684:JYW917694 KIS917684:KIS917694 KSO917684:KSO917694 LCK917684:LCK917694 LMG917684:LMG917694 LWC917684:LWC917694 MFY917684:MFY917694 MPU917684:MPU917694 MZQ917684:MZQ917694 NJM917684:NJM917694 NTI917684:NTI917694 ODE917684:ODE917694 ONA917684:ONA917694 OWW917684:OWW917694 PGS917684:PGS917694 PQO917684:PQO917694 QAK917684:QAK917694 QKG917684:QKG917694 QUC917684:QUC917694 RDY917684:RDY917694 RNU917684:RNU917694 RXQ917684:RXQ917694 SHM917684:SHM917694 SRI917684:SRI917694 TBE917684:TBE917694 TLA917684:TLA917694 TUW917684:TUW917694 UES917684:UES917694 UOO917684:UOO917694 UYK917684:UYK917694 VIG917684:VIG917694 VSC917684:VSC917694 WBY917684:WBY917694 WLU917684:WLU917694 WVQ917684:WVQ917694 I983220:I983230 JE983220:JE983230 TA983220:TA983230 ACW983220:ACW983230 AMS983220:AMS983230 AWO983220:AWO983230 BGK983220:BGK983230 BQG983220:BQG983230 CAC983220:CAC983230 CJY983220:CJY983230 CTU983220:CTU983230 DDQ983220:DDQ983230 DNM983220:DNM983230 DXI983220:DXI983230 EHE983220:EHE983230 ERA983220:ERA983230 FAW983220:FAW983230 FKS983220:FKS983230 FUO983220:FUO983230 GEK983220:GEK983230 GOG983220:GOG983230 GYC983220:GYC983230 HHY983220:HHY983230 HRU983220:HRU983230 IBQ983220:IBQ983230 ILM983220:ILM983230 IVI983220:IVI983230 JFE983220:JFE983230 JPA983220:JPA983230 JYW983220:JYW983230 KIS983220:KIS983230 KSO983220:KSO983230 LCK983220:LCK983230 LMG983220:LMG983230 LWC983220:LWC983230 MFY983220:MFY983230 MPU983220:MPU983230 MZQ983220:MZQ983230 NJM983220:NJM983230 NTI983220:NTI983230 ODE983220:ODE983230 ONA983220:ONA983230 OWW983220:OWW983230 PGS983220:PGS983230 PQO983220:PQO983230 QAK983220:QAK983230 QKG983220:QKG983230 QUC983220:QUC983230 RDY983220:RDY983230 RNU983220:RNU983230 RXQ983220:RXQ983230 SHM983220:SHM983230 SRI983220:SRI983230 TBE983220:TBE983230 TLA983220:TLA983230 TUW983220:TUW983230 UES983220:UES983230 UOO983220:UOO983230 UYK983220:UYK983230 VIG983220:VIG983230 VSC983220:VSC983230 WBY983220:WBY983230 WLU983220:WLU983230 WVQ983220:WVQ983230 I175:I178 JE175:JE178 TA175:TA178 ACW175:ACW178 AMS175:AMS178 AWO175:AWO178 BGK175:BGK178 BQG175:BQG178 CAC175:CAC178 CJY175:CJY178 CTU175:CTU178 DDQ175:DDQ178 DNM175:DNM178 DXI175:DXI178 EHE175:EHE178 ERA175:ERA178 FAW175:FAW178 FKS175:FKS178 FUO175:FUO178 GEK175:GEK178 GOG175:GOG178 GYC175:GYC178 HHY175:HHY178 HRU175:HRU178 IBQ175:IBQ178 ILM175:ILM178 IVI175:IVI178 JFE175:JFE178 JPA175:JPA178 JYW175:JYW178 KIS175:KIS178 KSO175:KSO178 LCK175:LCK178 LMG175:LMG178 LWC175:LWC178 MFY175:MFY178 MPU175:MPU178 MZQ175:MZQ178 NJM175:NJM178 NTI175:NTI178 ODE175:ODE178 ONA175:ONA178 OWW175:OWW178 PGS175:PGS178 PQO175:PQO178 QAK175:QAK178 QKG175:QKG178 QUC175:QUC178 RDY175:RDY178 RNU175:RNU178 RXQ175:RXQ178 SHM175:SHM178 SRI175:SRI178 TBE175:TBE178 TLA175:TLA178 TUW175:TUW178 UES175:UES178 UOO175:UOO178 UYK175:UYK178 VIG175:VIG178 VSC175:VSC178 WBY175:WBY178 WLU175:WLU178 WVQ175:WVQ178 I65711:I65714 JE65711:JE65714 TA65711:TA65714 ACW65711:ACW65714 AMS65711:AMS65714 AWO65711:AWO65714 BGK65711:BGK65714 BQG65711:BQG65714 CAC65711:CAC65714 CJY65711:CJY65714 CTU65711:CTU65714 DDQ65711:DDQ65714 DNM65711:DNM65714 DXI65711:DXI65714 EHE65711:EHE65714 ERA65711:ERA65714 FAW65711:FAW65714 FKS65711:FKS65714 FUO65711:FUO65714 GEK65711:GEK65714 GOG65711:GOG65714 GYC65711:GYC65714 HHY65711:HHY65714 HRU65711:HRU65714 IBQ65711:IBQ65714 ILM65711:ILM65714 IVI65711:IVI65714 JFE65711:JFE65714 JPA65711:JPA65714 JYW65711:JYW65714 KIS65711:KIS65714 KSO65711:KSO65714 LCK65711:LCK65714 LMG65711:LMG65714 LWC65711:LWC65714 MFY65711:MFY65714 MPU65711:MPU65714 MZQ65711:MZQ65714 NJM65711:NJM65714 NTI65711:NTI65714 ODE65711:ODE65714 ONA65711:ONA65714 OWW65711:OWW65714 PGS65711:PGS65714 PQO65711:PQO65714 QAK65711:QAK65714 QKG65711:QKG65714 QUC65711:QUC65714 RDY65711:RDY65714 RNU65711:RNU65714 RXQ65711:RXQ65714 SHM65711:SHM65714 SRI65711:SRI65714 TBE65711:TBE65714 TLA65711:TLA65714 TUW65711:TUW65714 UES65711:UES65714 UOO65711:UOO65714 UYK65711:UYK65714 VIG65711:VIG65714 VSC65711:VSC65714 WBY65711:WBY65714 WLU65711:WLU65714 WVQ65711:WVQ65714 I131247:I131250 JE131247:JE131250 TA131247:TA131250 ACW131247:ACW131250 AMS131247:AMS131250 AWO131247:AWO131250 BGK131247:BGK131250 BQG131247:BQG131250 CAC131247:CAC131250 CJY131247:CJY131250 CTU131247:CTU131250 DDQ131247:DDQ131250 DNM131247:DNM131250 DXI131247:DXI131250 EHE131247:EHE131250 ERA131247:ERA131250 FAW131247:FAW131250 FKS131247:FKS131250 FUO131247:FUO131250 GEK131247:GEK131250 GOG131247:GOG131250 GYC131247:GYC131250 HHY131247:HHY131250 HRU131247:HRU131250 IBQ131247:IBQ131250 ILM131247:ILM131250 IVI131247:IVI131250 JFE131247:JFE131250 JPA131247:JPA131250 JYW131247:JYW131250 KIS131247:KIS131250 KSO131247:KSO131250 LCK131247:LCK131250 LMG131247:LMG131250 LWC131247:LWC131250 MFY131247:MFY131250 MPU131247:MPU131250 MZQ131247:MZQ131250 NJM131247:NJM131250 NTI131247:NTI131250 ODE131247:ODE131250 ONA131247:ONA131250 OWW131247:OWW131250 PGS131247:PGS131250 PQO131247:PQO131250 QAK131247:QAK131250 QKG131247:QKG131250 QUC131247:QUC131250 RDY131247:RDY131250 RNU131247:RNU131250 RXQ131247:RXQ131250 SHM131247:SHM131250 SRI131247:SRI131250 TBE131247:TBE131250 TLA131247:TLA131250 TUW131247:TUW131250 UES131247:UES131250 UOO131247:UOO131250 UYK131247:UYK131250 VIG131247:VIG131250 VSC131247:VSC131250 WBY131247:WBY131250 WLU131247:WLU131250 WVQ131247:WVQ131250 I196783:I196786 JE196783:JE196786 TA196783:TA196786 ACW196783:ACW196786 AMS196783:AMS196786 AWO196783:AWO196786 BGK196783:BGK196786 BQG196783:BQG196786 CAC196783:CAC196786 CJY196783:CJY196786 CTU196783:CTU196786 DDQ196783:DDQ196786 DNM196783:DNM196786 DXI196783:DXI196786 EHE196783:EHE196786 ERA196783:ERA196786 FAW196783:FAW196786 FKS196783:FKS196786 FUO196783:FUO196786 GEK196783:GEK196786 GOG196783:GOG196786 GYC196783:GYC196786 HHY196783:HHY196786 HRU196783:HRU196786 IBQ196783:IBQ196786 ILM196783:ILM196786 IVI196783:IVI196786 JFE196783:JFE196786 JPA196783:JPA196786 JYW196783:JYW196786 KIS196783:KIS196786 KSO196783:KSO196786 LCK196783:LCK196786 LMG196783:LMG196786 LWC196783:LWC196786 MFY196783:MFY196786 MPU196783:MPU196786 MZQ196783:MZQ196786 NJM196783:NJM196786 NTI196783:NTI196786 ODE196783:ODE196786 ONA196783:ONA196786 OWW196783:OWW196786 PGS196783:PGS196786 PQO196783:PQO196786 QAK196783:QAK196786 QKG196783:QKG196786 QUC196783:QUC196786 RDY196783:RDY196786 RNU196783:RNU196786 RXQ196783:RXQ196786 SHM196783:SHM196786 SRI196783:SRI196786 TBE196783:TBE196786 TLA196783:TLA196786 TUW196783:TUW196786 UES196783:UES196786 UOO196783:UOO196786 UYK196783:UYK196786 VIG196783:VIG196786 VSC196783:VSC196786 WBY196783:WBY196786 WLU196783:WLU196786 WVQ196783:WVQ196786 I262319:I262322 JE262319:JE262322 TA262319:TA262322 ACW262319:ACW262322 AMS262319:AMS262322 AWO262319:AWO262322 BGK262319:BGK262322 BQG262319:BQG262322 CAC262319:CAC262322 CJY262319:CJY262322 CTU262319:CTU262322 DDQ262319:DDQ262322 DNM262319:DNM262322 DXI262319:DXI262322 EHE262319:EHE262322 ERA262319:ERA262322 FAW262319:FAW262322 FKS262319:FKS262322 FUO262319:FUO262322 GEK262319:GEK262322 GOG262319:GOG262322 GYC262319:GYC262322 HHY262319:HHY262322 HRU262319:HRU262322 IBQ262319:IBQ262322 ILM262319:ILM262322 IVI262319:IVI262322 JFE262319:JFE262322 JPA262319:JPA262322 JYW262319:JYW262322 KIS262319:KIS262322 KSO262319:KSO262322 LCK262319:LCK262322 LMG262319:LMG262322 LWC262319:LWC262322 MFY262319:MFY262322 MPU262319:MPU262322 MZQ262319:MZQ262322 NJM262319:NJM262322 NTI262319:NTI262322 ODE262319:ODE262322 ONA262319:ONA262322 OWW262319:OWW262322 PGS262319:PGS262322 PQO262319:PQO262322 QAK262319:QAK262322 QKG262319:QKG262322 QUC262319:QUC262322 RDY262319:RDY262322 RNU262319:RNU262322 RXQ262319:RXQ262322 SHM262319:SHM262322 SRI262319:SRI262322 TBE262319:TBE262322 TLA262319:TLA262322 TUW262319:TUW262322 UES262319:UES262322 UOO262319:UOO262322 UYK262319:UYK262322 VIG262319:VIG262322 VSC262319:VSC262322 WBY262319:WBY262322 WLU262319:WLU262322 WVQ262319:WVQ262322 I327855:I327858 JE327855:JE327858 TA327855:TA327858 ACW327855:ACW327858 AMS327855:AMS327858 AWO327855:AWO327858 BGK327855:BGK327858 BQG327855:BQG327858 CAC327855:CAC327858 CJY327855:CJY327858 CTU327855:CTU327858 DDQ327855:DDQ327858 DNM327855:DNM327858 DXI327855:DXI327858 EHE327855:EHE327858 ERA327855:ERA327858 FAW327855:FAW327858 FKS327855:FKS327858 FUO327855:FUO327858 GEK327855:GEK327858 GOG327855:GOG327858 GYC327855:GYC327858 HHY327855:HHY327858 HRU327855:HRU327858 IBQ327855:IBQ327858 ILM327855:ILM327858 IVI327855:IVI327858 JFE327855:JFE327858 JPA327855:JPA327858 JYW327855:JYW327858 KIS327855:KIS327858 KSO327855:KSO327858 LCK327855:LCK327858 LMG327855:LMG327858 LWC327855:LWC327858 MFY327855:MFY327858 MPU327855:MPU327858 MZQ327855:MZQ327858 NJM327855:NJM327858 NTI327855:NTI327858 ODE327855:ODE327858 ONA327855:ONA327858 OWW327855:OWW327858 PGS327855:PGS327858 PQO327855:PQO327858 QAK327855:QAK327858 QKG327855:QKG327858 QUC327855:QUC327858 RDY327855:RDY327858 RNU327855:RNU327858 RXQ327855:RXQ327858 SHM327855:SHM327858 SRI327855:SRI327858 TBE327855:TBE327858 TLA327855:TLA327858 TUW327855:TUW327858 UES327855:UES327858 UOO327855:UOO327858 UYK327855:UYK327858 VIG327855:VIG327858 VSC327855:VSC327858 WBY327855:WBY327858 WLU327855:WLU327858 WVQ327855:WVQ327858 I393391:I393394 JE393391:JE393394 TA393391:TA393394 ACW393391:ACW393394 AMS393391:AMS393394 AWO393391:AWO393394 BGK393391:BGK393394 BQG393391:BQG393394 CAC393391:CAC393394 CJY393391:CJY393394 CTU393391:CTU393394 DDQ393391:DDQ393394 DNM393391:DNM393394 DXI393391:DXI393394 EHE393391:EHE393394 ERA393391:ERA393394 FAW393391:FAW393394 FKS393391:FKS393394 FUO393391:FUO393394 GEK393391:GEK393394 GOG393391:GOG393394 GYC393391:GYC393394 HHY393391:HHY393394 HRU393391:HRU393394 IBQ393391:IBQ393394 ILM393391:ILM393394 IVI393391:IVI393394 JFE393391:JFE393394 JPA393391:JPA393394 JYW393391:JYW393394 KIS393391:KIS393394 KSO393391:KSO393394 LCK393391:LCK393394 LMG393391:LMG393394 LWC393391:LWC393394 MFY393391:MFY393394 MPU393391:MPU393394 MZQ393391:MZQ393394 NJM393391:NJM393394 NTI393391:NTI393394 ODE393391:ODE393394 ONA393391:ONA393394 OWW393391:OWW393394 PGS393391:PGS393394 PQO393391:PQO393394 QAK393391:QAK393394 QKG393391:QKG393394 QUC393391:QUC393394 RDY393391:RDY393394 RNU393391:RNU393394 RXQ393391:RXQ393394 SHM393391:SHM393394 SRI393391:SRI393394 TBE393391:TBE393394 TLA393391:TLA393394 TUW393391:TUW393394 UES393391:UES393394 UOO393391:UOO393394 UYK393391:UYK393394 VIG393391:VIG393394 VSC393391:VSC393394 WBY393391:WBY393394 WLU393391:WLU393394 WVQ393391:WVQ393394 I458927:I458930 JE458927:JE458930 TA458927:TA458930 ACW458927:ACW458930 AMS458927:AMS458930 AWO458927:AWO458930 BGK458927:BGK458930 BQG458927:BQG458930 CAC458927:CAC458930 CJY458927:CJY458930 CTU458927:CTU458930 DDQ458927:DDQ458930 DNM458927:DNM458930 DXI458927:DXI458930 EHE458927:EHE458930 ERA458927:ERA458930 FAW458927:FAW458930 FKS458927:FKS458930 FUO458927:FUO458930 GEK458927:GEK458930 GOG458927:GOG458930 GYC458927:GYC458930 HHY458927:HHY458930 HRU458927:HRU458930 IBQ458927:IBQ458930 ILM458927:ILM458930 IVI458927:IVI458930 JFE458927:JFE458930 JPA458927:JPA458930 JYW458927:JYW458930 KIS458927:KIS458930 KSO458927:KSO458930 LCK458927:LCK458930 LMG458927:LMG458930 LWC458927:LWC458930 MFY458927:MFY458930 MPU458927:MPU458930 MZQ458927:MZQ458930 NJM458927:NJM458930 NTI458927:NTI458930 ODE458927:ODE458930 ONA458927:ONA458930 OWW458927:OWW458930 PGS458927:PGS458930 PQO458927:PQO458930 QAK458927:QAK458930 QKG458927:QKG458930 QUC458927:QUC458930 RDY458927:RDY458930 RNU458927:RNU458930 RXQ458927:RXQ458930 SHM458927:SHM458930 SRI458927:SRI458930 TBE458927:TBE458930 TLA458927:TLA458930 TUW458927:TUW458930 UES458927:UES458930 UOO458927:UOO458930 UYK458927:UYK458930 VIG458927:VIG458930 VSC458927:VSC458930 WBY458927:WBY458930 WLU458927:WLU458930 WVQ458927:WVQ458930 I524463:I524466 JE524463:JE524466 TA524463:TA524466 ACW524463:ACW524466 AMS524463:AMS524466 AWO524463:AWO524466 BGK524463:BGK524466 BQG524463:BQG524466 CAC524463:CAC524466 CJY524463:CJY524466 CTU524463:CTU524466 DDQ524463:DDQ524466 DNM524463:DNM524466 DXI524463:DXI524466 EHE524463:EHE524466 ERA524463:ERA524466 FAW524463:FAW524466 FKS524463:FKS524466 FUO524463:FUO524466 GEK524463:GEK524466 GOG524463:GOG524466 GYC524463:GYC524466 HHY524463:HHY524466 HRU524463:HRU524466 IBQ524463:IBQ524466 ILM524463:ILM524466 IVI524463:IVI524466 JFE524463:JFE524466 JPA524463:JPA524466 JYW524463:JYW524466 KIS524463:KIS524466 KSO524463:KSO524466 LCK524463:LCK524466 LMG524463:LMG524466 LWC524463:LWC524466 MFY524463:MFY524466 MPU524463:MPU524466 MZQ524463:MZQ524466 NJM524463:NJM524466 NTI524463:NTI524466 ODE524463:ODE524466 ONA524463:ONA524466 OWW524463:OWW524466 PGS524463:PGS524466 PQO524463:PQO524466 QAK524463:QAK524466 QKG524463:QKG524466 QUC524463:QUC524466 RDY524463:RDY524466 RNU524463:RNU524466 RXQ524463:RXQ524466 SHM524463:SHM524466 SRI524463:SRI524466 TBE524463:TBE524466 TLA524463:TLA524466 TUW524463:TUW524466 UES524463:UES524466 UOO524463:UOO524466 UYK524463:UYK524466 VIG524463:VIG524466 VSC524463:VSC524466 WBY524463:WBY524466 WLU524463:WLU524466 WVQ524463:WVQ524466 I589999:I590002 JE589999:JE590002 TA589999:TA590002 ACW589999:ACW590002 AMS589999:AMS590002 AWO589999:AWO590002 BGK589999:BGK590002 BQG589999:BQG590002 CAC589999:CAC590002 CJY589999:CJY590002 CTU589999:CTU590002 DDQ589999:DDQ590002 DNM589999:DNM590002 DXI589999:DXI590002 EHE589999:EHE590002 ERA589999:ERA590002 FAW589999:FAW590002 FKS589999:FKS590002 FUO589999:FUO590002 GEK589999:GEK590002 GOG589999:GOG590002 GYC589999:GYC590002 HHY589999:HHY590002 HRU589999:HRU590002 IBQ589999:IBQ590002 ILM589999:ILM590002 IVI589999:IVI590002 JFE589999:JFE590002 JPA589999:JPA590002 JYW589999:JYW590002 KIS589999:KIS590002 KSO589999:KSO590002 LCK589999:LCK590002 LMG589999:LMG590002 LWC589999:LWC590002 MFY589999:MFY590002 MPU589999:MPU590002 MZQ589999:MZQ590002 NJM589999:NJM590002 NTI589999:NTI590002 ODE589999:ODE590002 ONA589999:ONA590002 OWW589999:OWW590002 PGS589999:PGS590002 PQO589999:PQO590002 QAK589999:QAK590002 QKG589999:QKG590002 QUC589999:QUC590002 RDY589999:RDY590002 RNU589999:RNU590002 RXQ589999:RXQ590002 SHM589999:SHM590002 SRI589999:SRI590002 TBE589999:TBE590002 TLA589999:TLA590002 TUW589999:TUW590002 UES589999:UES590002 UOO589999:UOO590002 UYK589999:UYK590002 VIG589999:VIG590002 VSC589999:VSC590002 WBY589999:WBY590002 WLU589999:WLU590002 WVQ589999:WVQ590002 I655535:I655538 JE655535:JE655538 TA655535:TA655538 ACW655535:ACW655538 AMS655535:AMS655538 AWO655535:AWO655538 BGK655535:BGK655538 BQG655535:BQG655538 CAC655535:CAC655538 CJY655535:CJY655538 CTU655535:CTU655538 DDQ655535:DDQ655538 DNM655535:DNM655538 DXI655535:DXI655538 EHE655535:EHE655538 ERA655535:ERA655538 FAW655535:FAW655538 FKS655535:FKS655538 FUO655535:FUO655538 GEK655535:GEK655538 GOG655535:GOG655538 GYC655535:GYC655538 HHY655535:HHY655538 HRU655535:HRU655538 IBQ655535:IBQ655538 ILM655535:ILM655538 IVI655535:IVI655538 JFE655535:JFE655538 JPA655535:JPA655538 JYW655535:JYW655538 KIS655535:KIS655538 KSO655535:KSO655538 LCK655535:LCK655538 LMG655535:LMG655538 LWC655535:LWC655538 MFY655535:MFY655538 MPU655535:MPU655538 MZQ655535:MZQ655538 NJM655535:NJM655538 NTI655535:NTI655538 ODE655535:ODE655538 ONA655535:ONA655538 OWW655535:OWW655538 PGS655535:PGS655538 PQO655535:PQO655538 QAK655535:QAK655538 QKG655535:QKG655538 QUC655535:QUC655538 RDY655535:RDY655538 RNU655535:RNU655538 RXQ655535:RXQ655538 SHM655535:SHM655538 SRI655535:SRI655538 TBE655535:TBE655538 TLA655535:TLA655538 TUW655535:TUW655538 UES655535:UES655538 UOO655535:UOO655538 UYK655535:UYK655538 VIG655535:VIG655538 VSC655535:VSC655538 WBY655535:WBY655538 WLU655535:WLU655538 WVQ655535:WVQ655538 I721071:I721074 JE721071:JE721074 TA721071:TA721074 ACW721071:ACW721074 AMS721071:AMS721074 AWO721071:AWO721074 BGK721071:BGK721074 BQG721071:BQG721074 CAC721071:CAC721074 CJY721071:CJY721074 CTU721071:CTU721074 DDQ721071:DDQ721074 DNM721071:DNM721074 DXI721071:DXI721074 EHE721071:EHE721074 ERA721071:ERA721074 FAW721071:FAW721074 FKS721071:FKS721074 FUO721071:FUO721074 GEK721071:GEK721074 GOG721071:GOG721074 GYC721071:GYC721074 HHY721071:HHY721074 HRU721071:HRU721074 IBQ721071:IBQ721074 ILM721071:ILM721074 IVI721071:IVI721074 JFE721071:JFE721074 JPA721071:JPA721074 JYW721071:JYW721074 KIS721071:KIS721074 KSO721071:KSO721074 LCK721071:LCK721074 LMG721071:LMG721074 LWC721071:LWC721074 MFY721071:MFY721074 MPU721071:MPU721074 MZQ721071:MZQ721074 NJM721071:NJM721074 NTI721071:NTI721074 ODE721071:ODE721074 ONA721071:ONA721074 OWW721071:OWW721074 PGS721071:PGS721074 PQO721071:PQO721074 QAK721071:QAK721074 QKG721071:QKG721074 QUC721071:QUC721074 RDY721071:RDY721074 RNU721071:RNU721074 RXQ721071:RXQ721074 SHM721071:SHM721074 SRI721071:SRI721074 TBE721071:TBE721074 TLA721071:TLA721074 TUW721071:TUW721074 UES721071:UES721074 UOO721071:UOO721074 UYK721071:UYK721074 VIG721071:VIG721074 VSC721071:VSC721074 WBY721071:WBY721074 WLU721071:WLU721074 WVQ721071:WVQ721074 I786607:I786610 JE786607:JE786610 TA786607:TA786610 ACW786607:ACW786610 AMS786607:AMS786610 AWO786607:AWO786610 BGK786607:BGK786610 BQG786607:BQG786610 CAC786607:CAC786610 CJY786607:CJY786610 CTU786607:CTU786610 DDQ786607:DDQ786610 DNM786607:DNM786610 DXI786607:DXI786610 EHE786607:EHE786610 ERA786607:ERA786610 FAW786607:FAW786610 FKS786607:FKS786610 FUO786607:FUO786610 GEK786607:GEK786610 GOG786607:GOG786610 GYC786607:GYC786610 HHY786607:HHY786610 HRU786607:HRU786610 IBQ786607:IBQ786610 ILM786607:ILM786610 IVI786607:IVI786610 JFE786607:JFE786610 JPA786607:JPA786610 JYW786607:JYW786610 KIS786607:KIS786610 KSO786607:KSO786610 LCK786607:LCK786610 LMG786607:LMG786610 LWC786607:LWC786610 MFY786607:MFY786610 MPU786607:MPU786610 MZQ786607:MZQ786610 NJM786607:NJM786610 NTI786607:NTI786610 ODE786607:ODE786610 ONA786607:ONA786610 OWW786607:OWW786610 PGS786607:PGS786610 PQO786607:PQO786610 QAK786607:QAK786610 QKG786607:QKG786610 QUC786607:QUC786610 RDY786607:RDY786610 RNU786607:RNU786610 RXQ786607:RXQ786610 SHM786607:SHM786610 SRI786607:SRI786610 TBE786607:TBE786610 TLA786607:TLA786610 TUW786607:TUW786610 UES786607:UES786610 UOO786607:UOO786610 UYK786607:UYK786610 VIG786607:VIG786610 VSC786607:VSC786610 WBY786607:WBY786610 WLU786607:WLU786610 WVQ786607:WVQ786610 I852143:I852146 JE852143:JE852146 TA852143:TA852146 ACW852143:ACW852146 AMS852143:AMS852146 AWO852143:AWO852146 BGK852143:BGK852146 BQG852143:BQG852146 CAC852143:CAC852146 CJY852143:CJY852146 CTU852143:CTU852146 DDQ852143:DDQ852146 DNM852143:DNM852146 DXI852143:DXI852146 EHE852143:EHE852146 ERA852143:ERA852146 FAW852143:FAW852146 FKS852143:FKS852146 FUO852143:FUO852146 GEK852143:GEK852146 GOG852143:GOG852146 GYC852143:GYC852146 HHY852143:HHY852146 HRU852143:HRU852146 IBQ852143:IBQ852146 ILM852143:ILM852146 IVI852143:IVI852146 JFE852143:JFE852146 JPA852143:JPA852146 JYW852143:JYW852146 KIS852143:KIS852146 KSO852143:KSO852146 LCK852143:LCK852146 LMG852143:LMG852146 LWC852143:LWC852146 MFY852143:MFY852146 MPU852143:MPU852146 MZQ852143:MZQ852146 NJM852143:NJM852146 NTI852143:NTI852146 ODE852143:ODE852146 ONA852143:ONA852146 OWW852143:OWW852146 PGS852143:PGS852146 PQO852143:PQO852146 QAK852143:QAK852146 QKG852143:QKG852146 QUC852143:QUC852146 RDY852143:RDY852146 RNU852143:RNU852146 RXQ852143:RXQ852146 SHM852143:SHM852146 SRI852143:SRI852146 TBE852143:TBE852146 TLA852143:TLA852146 TUW852143:TUW852146 UES852143:UES852146 UOO852143:UOO852146 UYK852143:UYK852146 VIG852143:VIG852146 VSC852143:VSC852146 WBY852143:WBY852146 WLU852143:WLU852146 WVQ852143:WVQ852146 I917679:I917682 JE917679:JE917682 TA917679:TA917682 ACW917679:ACW917682 AMS917679:AMS917682 AWO917679:AWO917682 BGK917679:BGK917682 BQG917679:BQG917682 CAC917679:CAC917682 CJY917679:CJY917682 CTU917679:CTU917682 DDQ917679:DDQ917682 DNM917679:DNM917682 DXI917679:DXI917682 EHE917679:EHE917682 ERA917679:ERA917682 FAW917679:FAW917682 FKS917679:FKS917682 FUO917679:FUO917682 GEK917679:GEK917682 GOG917679:GOG917682 GYC917679:GYC917682 HHY917679:HHY917682 HRU917679:HRU917682 IBQ917679:IBQ917682 ILM917679:ILM917682 IVI917679:IVI917682 JFE917679:JFE917682 JPA917679:JPA917682 JYW917679:JYW917682 KIS917679:KIS917682 KSO917679:KSO917682 LCK917679:LCK917682 LMG917679:LMG917682 LWC917679:LWC917682 MFY917679:MFY917682 MPU917679:MPU917682 MZQ917679:MZQ917682 NJM917679:NJM917682 NTI917679:NTI917682 ODE917679:ODE917682 ONA917679:ONA917682 OWW917679:OWW917682 PGS917679:PGS917682 PQO917679:PQO917682 QAK917679:QAK917682 QKG917679:QKG917682 QUC917679:QUC917682 RDY917679:RDY917682 RNU917679:RNU917682 RXQ917679:RXQ917682 SHM917679:SHM917682 SRI917679:SRI917682 TBE917679:TBE917682 TLA917679:TLA917682 TUW917679:TUW917682 UES917679:UES917682 UOO917679:UOO917682 UYK917679:UYK917682 VIG917679:VIG917682 VSC917679:VSC917682 WBY917679:WBY917682 WLU917679:WLU917682 WVQ917679:WVQ917682 I983215:I983218 JE983215:JE983218 TA983215:TA983218 ACW983215:ACW983218 AMS983215:AMS983218 AWO983215:AWO983218 BGK983215:BGK983218 BQG983215:BQG983218 CAC983215:CAC983218 CJY983215:CJY983218 CTU983215:CTU983218 DDQ983215:DDQ983218 DNM983215:DNM983218 DXI983215:DXI983218 EHE983215:EHE983218 ERA983215:ERA983218 FAW983215:FAW983218 FKS983215:FKS983218 FUO983215:FUO983218 GEK983215:GEK983218 GOG983215:GOG983218 GYC983215:GYC983218 HHY983215:HHY983218 HRU983215:HRU983218 IBQ983215:IBQ983218 ILM983215:ILM983218 IVI983215:IVI983218 JFE983215:JFE983218 JPA983215:JPA983218 JYW983215:JYW983218 KIS983215:KIS983218 KSO983215:KSO983218 LCK983215:LCK983218 LMG983215:LMG983218 LWC983215:LWC983218 MFY983215:MFY983218 MPU983215:MPU983218 MZQ983215:MZQ983218 NJM983215:NJM983218 NTI983215:NTI983218 ODE983215:ODE983218 ONA983215:ONA983218 OWW983215:OWW983218 PGS983215:PGS983218 PQO983215:PQO983218 QAK983215:QAK983218 QKG983215:QKG983218 QUC983215:QUC983218 RDY983215:RDY983218 RNU983215:RNU983218 RXQ983215:RXQ983218 SHM983215:SHM983218 SRI983215:SRI983218 TBE983215:TBE983218 TLA983215:TLA983218 TUW983215:TUW983218 UES983215:UES983218 UOO983215:UOO983218 UYK983215:UYK983218 VIG983215:VIG983218 VSC983215:VSC983218 WBY983215:WBY983218 WLU983215:WLU983218 WVQ983215:WVQ983218 I197:I203 JE197:JE203 TA197:TA203 ACW197:ACW203 AMS197:AMS203 AWO197:AWO203 BGK197:BGK203 BQG197:BQG203 CAC197:CAC203 CJY197:CJY203 CTU197:CTU203 DDQ197:DDQ203 DNM197:DNM203 DXI197:DXI203 EHE197:EHE203 ERA197:ERA203 FAW197:FAW203 FKS197:FKS203 FUO197:FUO203 GEK197:GEK203 GOG197:GOG203 GYC197:GYC203 HHY197:HHY203 HRU197:HRU203 IBQ197:IBQ203 ILM197:ILM203 IVI197:IVI203 JFE197:JFE203 JPA197:JPA203 JYW197:JYW203 KIS197:KIS203 KSO197:KSO203 LCK197:LCK203 LMG197:LMG203 LWC197:LWC203 MFY197:MFY203 MPU197:MPU203 MZQ197:MZQ203 NJM197:NJM203 NTI197:NTI203 ODE197:ODE203 ONA197:ONA203 OWW197:OWW203 PGS197:PGS203 PQO197:PQO203 QAK197:QAK203 QKG197:QKG203 QUC197:QUC203 RDY197:RDY203 RNU197:RNU203 RXQ197:RXQ203 SHM197:SHM203 SRI197:SRI203 TBE197:TBE203 TLA197:TLA203 TUW197:TUW203 UES197:UES203 UOO197:UOO203 UYK197:UYK203 VIG197:VIG203 VSC197:VSC203 WBY197:WBY203 WLU197:WLU203 WVQ197:WVQ203 I65733:I65739 JE65733:JE65739 TA65733:TA65739 ACW65733:ACW65739 AMS65733:AMS65739 AWO65733:AWO65739 BGK65733:BGK65739 BQG65733:BQG65739 CAC65733:CAC65739 CJY65733:CJY65739 CTU65733:CTU65739 DDQ65733:DDQ65739 DNM65733:DNM65739 DXI65733:DXI65739 EHE65733:EHE65739 ERA65733:ERA65739 FAW65733:FAW65739 FKS65733:FKS65739 FUO65733:FUO65739 GEK65733:GEK65739 GOG65733:GOG65739 GYC65733:GYC65739 HHY65733:HHY65739 HRU65733:HRU65739 IBQ65733:IBQ65739 ILM65733:ILM65739 IVI65733:IVI65739 JFE65733:JFE65739 JPA65733:JPA65739 JYW65733:JYW65739 KIS65733:KIS65739 KSO65733:KSO65739 LCK65733:LCK65739 LMG65733:LMG65739 LWC65733:LWC65739 MFY65733:MFY65739 MPU65733:MPU65739 MZQ65733:MZQ65739 NJM65733:NJM65739 NTI65733:NTI65739 ODE65733:ODE65739 ONA65733:ONA65739 OWW65733:OWW65739 PGS65733:PGS65739 PQO65733:PQO65739 QAK65733:QAK65739 QKG65733:QKG65739 QUC65733:QUC65739 RDY65733:RDY65739 RNU65733:RNU65739 RXQ65733:RXQ65739 SHM65733:SHM65739 SRI65733:SRI65739 TBE65733:TBE65739 TLA65733:TLA65739 TUW65733:TUW65739 UES65733:UES65739 UOO65733:UOO65739 UYK65733:UYK65739 VIG65733:VIG65739 VSC65733:VSC65739 WBY65733:WBY65739 WLU65733:WLU65739 WVQ65733:WVQ65739 I131269:I131275 JE131269:JE131275 TA131269:TA131275 ACW131269:ACW131275 AMS131269:AMS131275 AWO131269:AWO131275 BGK131269:BGK131275 BQG131269:BQG131275 CAC131269:CAC131275 CJY131269:CJY131275 CTU131269:CTU131275 DDQ131269:DDQ131275 DNM131269:DNM131275 DXI131269:DXI131275 EHE131269:EHE131275 ERA131269:ERA131275 FAW131269:FAW131275 FKS131269:FKS131275 FUO131269:FUO131275 GEK131269:GEK131275 GOG131269:GOG131275 GYC131269:GYC131275 HHY131269:HHY131275 HRU131269:HRU131275 IBQ131269:IBQ131275 ILM131269:ILM131275 IVI131269:IVI131275 JFE131269:JFE131275 JPA131269:JPA131275 JYW131269:JYW131275 KIS131269:KIS131275 KSO131269:KSO131275 LCK131269:LCK131275 LMG131269:LMG131275 LWC131269:LWC131275 MFY131269:MFY131275 MPU131269:MPU131275 MZQ131269:MZQ131275 NJM131269:NJM131275 NTI131269:NTI131275 ODE131269:ODE131275 ONA131269:ONA131275 OWW131269:OWW131275 PGS131269:PGS131275 PQO131269:PQO131275 QAK131269:QAK131275 QKG131269:QKG131275 QUC131269:QUC131275 RDY131269:RDY131275 RNU131269:RNU131275 RXQ131269:RXQ131275 SHM131269:SHM131275 SRI131269:SRI131275 TBE131269:TBE131275 TLA131269:TLA131275 TUW131269:TUW131275 UES131269:UES131275 UOO131269:UOO131275 UYK131269:UYK131275 VIG131269:VIG131275 VSC131269:VSC131275 WBY131269:WBY131275 WLU131269:WLU131275 WVQ131269:WVQ131275 I196805:I196811 JE196805:JE196811 TA196805:TA196811 ACW196805:ACW196811 AMS196805:AMS196811 AWO196805:AWO196811 BGK196805:BGK196811 BQG196805:BQG196811 CAC196805:CAC196811 CJY196805:CJY196811 CTU196805:CTU196811 DDQ196805:DDQ196811 DNM196805:DNM196811 DXI196805:DXI196811 EHE196805:EHE196811 ERA196805:ERA196811 FAW196805:FAW196811 FKS196805:FKS196811 FUO196805:FUO196811 GEK196805:GEK196811 GOG196805:GOG196811 GYC196805:GYC196811 HHY196805:HHY196811 HRU196805:HRU196811 IBQ196805:IBQ196811 ILM196805:ILM196811 IVI196805:IVI196811 JFE196805:JFE196811 JPA196805:JPA196811 JYW196805:JYW196811 KIS196805:KIS196811 KSO196805:KSO196811 LCK196805:LCK196811 LMG196805:LMG196811 LWC196805:LWC196811 MFY196805:MFY196811 MPU196805:MPU196811 MZQ196805:MZQ196811 NJM196805:NJM196811 NTI196805:NTI196811 ODE196805:ODE196811 ONA196805:ONA196811 OWW196805:OWW196811 PGS196805:PGS196811 PQO196805:PQO196811 QAK196805:QAK196811 QKG196805:QKG196811 QUC196805:QUC196811 RDY196805:RDY196811 RNU196805:RNU196811 RXQ196805:RXQ196811 SHM196805:SHM196811 SRI196805:SRI196811 TBE196805:TBE196811 TLA196805:TLA196811 TUW196805:TUW196811 UES196805:UES196811 UOO196805:UOO196811 UYK196805:UYK196811 VIG196805:VIG196811 VSC196805:VSC196811 WBY196805:WBY196811 WLU196805:WLU196811 WVQ196805:WVQ196811 I262341:I262347 JE262341:JE262347 TA262341:TA262347 ACW262341:ACW262347 AMS262341:AMS262347 AWO262341:AWO262347 BGK262341:BGK262347 BQG262341:BQG262347 CAC262341:CAC262347 CJY262341:CJY262347 CTU262341:CTU262347 DDQ262341:DDQ262347 DNM262341:DNM262347 DXI262341:DXI262347 EHE262341:EHE262347 ERA262341:ERA262347 FAW262341:FAW262347 FKS262341:FKS262347 FUO262341:FUO262347 GEK262341:GEK262347 GOG262341:GOG262347 GYC262341:GYC262347 HHY262341:HHY262347 HRU262341:HRU262347 IBQ262341:IBQ262347 ILM262341:ILM262347 IVI262341:IVI262347 JFE262341:JFE262347 JPA262341:JPA262347 JYW262341:JYW262347 KIS262341:KIS262347 KSO262341:KSO262347 LCK262341:LCK262347 LMG262341:LMG262347 LWC262341:LWC262347 MFY262341:MFY262347 MPU262341:MPU262347 MZQ262341:MZQ262347 NJM262341:NJM262347 NTI262341:NTI262347 ODE262341:ODE262347 ONA262341:ONA262347 OWW262341:OWW262347 PGS262341:PGS262347 PQO262341:PQO262347 QAK262341:QAK262347 QKG262341:QKG262347 QUC262341:QUC262347 RDY262341:RDY262347 RNU262341:RNU262347 RXQ262341:RXQ262347 SHM262341:SHM262347 SRI262341:SRI262347 TBE262341:TBE262347 TLA262341:TLA262347 TUW262341:TUW262347 UES262341:UES262347 UOO262341:UOO262347 UYK262341:UYK262347 VIG262341:VIG262347 VSC262341:VSC262347 WBY262341:WBY262347 WLU262341:WLU262347 WVQ262341:WVQ262347 I327877:I327883 JE327877:JE327883 TA327877:TA327883 ACW327877:ACW327883 AMS327877:AMS327883 AWO327877:AWO327883 BGK327877:BGK327883 BQG327877:BQG327883 CAC327877:CAC327883 CJY327877:CJY327883 CTU327877:CTU327883 DDQ327877:DDQ327883 DNM327877:DNM327883 DXI327877:DXI327883 EHE327877:EHE327883 ERA327877:ERA327883 FAW327877:FAW327883 FKS327877:FKS327883 FUO327877:FUO327883 GEK327877:GEK327883 GOG327877:GOG327883 GYC327877:GYC327883 HHY327877:HHY327883 HRU327877:HRU327883 IBQ327877:IBQ327883 ILM327877:ILM327883 IVI327877:IVI327883 JFE327877:JFE327883 JPA327877:JPA327883 JYW327877:JYW327883 KIS327877:KIS327883 KSO327877:KSO327883 LCK327877:LCK327883 LMG327877:LMG327883 LWC327877:LWC327883 MFY327877:MFY327883 MPU327877:MPU327883 MZQ327877:MZQ327883 NJM327877:NJM327883 NTI327877:NTI327883 ODE327877:ODE327883 ONA327877:ONA327883 OWW327877:OWW327883 PGS327877:PGS327883 PQO327877:PQO327883 QAK327877:QAK327883 QKG327877:QKG327883 QUC327877:QUC327883 RDY327877:RDY327883 RNU327877:RNU327883 RXQ327877:RXQ327883 SHM327877:SHM327883 SRI327877:SRI327883 TBE327877:TBE327883 TLA327877:TLA327883 TUW327877:TUW327883 UES327877:UES327883 UOO327877:UOO327883 UYK327877:UYK327883 VIG327877:VIG327883 VSC327877:VSC327883 WBY327877:WBY327883 WLU327877:WLU327883 WVQ327877:WVQ327883 I393413:I393419 JE393413:JE393419 TA393413:TA393419 ACW393413:ACW393419 AMS393413:AMS393419 AWO393413:AWO393419 BGK393413:BGK393419 BQG393413:BQG393419 CAC393413:CAC393419 CJY393413:CJY393419 CTU393413:CTU393419 DDQ393413:DDQ393419 DNM393413:DNM393419 DXI393413:DXI393419 EHE393413:EHE393419 ERA393413:ERA393419 FAW393413:FAW393419 FKS393413:FKS393419 FUO393413:FUO393419 GEK393413:GEK393419 GOG393413:GOG393419 GYC393413:GYC393419 HHY393413:HHY393419 HRU393413:HRU393419 IBQ393413:IBQ393419 ILM393413:ILM393419 IVI393413:IVI393419 JFE393413:JFE393419 JPA393413:JPA393419 JYW393413:JYW393419 KIS393413:KIS393419 KSO393413:KSO393419 LCK393413:LCK393419 LMG393413:LMG393419 LWC393413:LWC393419 MFY393413:MFY393419 MPU393413:MPU393419 MZQ393413:MZQ393419 NJM393413:NJM393419 NTI393413:NTI393419 ODE393413:ODE393419 ONA393413:ONA393419 OWW393413:OWW393419 PGS393413:PGS393419 PQO393413:PQO393419 QAK393413:QAK393419 QKG393413:QKG393419 QUC393413:QUC393419 RDY393413:RDY393419 RNU393413:RNU393419 RXQ393413:RXQ393419 SHM393413:SHM393419 SRI393413:SRI393419 TBE393413:TBE393419 TLA393413:TLA393419 TUW393413:TUW393419 UES393413:UES393419 UOO393413:UOO393419 UYK393413:UYK393419 VIG393413:VIG393419 VSC393413:VSC393419 WBY393413:WBY393419 WLU393413:WLU393419 WVQ393413:WVQ393419 I458949:I458955 JE458949:JE458955 TA458949:TA458955 ACW458949:ACW458955 AMS458949:AMS458955 AWO458949:AWO458955 BGK458949:BGK458955 BQG458949:BQG458955 CAC458949:CAC458955 CJY458949:CJY458955 CTU458949:CTU458955 DDQ458949:DDQ458955 DNM458949:DNM458955 DXI458949:DXI458955 EHE458949:EHE458955 ERA458949:ERA458955 FAW458949:FAW458955 FKS458949:FKS458955 FUO458949:FUO458955 GEK458949:GEK458955 GOG458949:GOG458955 GYC458949:GYC458955 HHY458949:HHY458955 HRU458949:HRU458955 IBQ458949:IBQ458955 ILM458949:ILM458955 IVI458949:IVI458955 JFE458949:JFE458955 JPA458949:JPA458955 JYW458949:JYW458955 KIS458949:KIS458955 KSO458949:KSO458955 LCK458949:LCK458955 LMG458949:LMG458955 LWC458949:LWC458955 MFY458949:MFY458955 MPU458949:MPU458955 MZQ458949:MZQ458955 NJM458949:NJM458955 NTI458949:NTI458955 ODE458949:ODE458955 ONA458949:ONA458955 OWW458949:OWW458955 PGS458949:PGS458955 PQO458949:PQO458955 QAK458949:QAK458955 QKG458949:QKG458955 QUC458949:QUC458955 RDY458949:RDY458955 RNU458949:RNU458955 RXQ458949:RXQ458955 SHM458949:SHM458955 SRI458949:SRI458955 TBE458949:TBE458955 TLA458949:TLA458955 TUW458949:TUW458955 UES458949:UES458955 UOO458949:UOO458955 UYK458949:UYK458955 VIG458949:VIG458955 VSC458949:VSC458955 WBY458949:WBY458955 WLU458949:WLU458955 WVQ458949:WVQ458955 I524485:I524491 JE524485:JE524491 TA524485:TA524491 ACW524485:ACW524491 AMS524485:AMS524491 AWO524485:AWO524491 BGK524485:BGK524491 BQG524485:BQG524491 CAC524485:CAC524491 CJY524485:CJY524491 CTU524485:CTU524491 DDQ524485:DDQ524491 DNM524485:DNM524491 DXI524485:DXI524491 EHE524485:EHE524491 ERA524485:ERA524491 FAW524485:FAW524491 FKS524485:FKS524491 FUO524485:FUO524491 GEK524485:GEK524491 GOG524485:GOG524491 GYC524485:GYC524491 HHY524485:HHY524491 HRU524485:HRU524491 IBQ524485:IBQ524491 ILM524485:ILM524491 IVI524485:IVI524491 JFE524485:JFE524491 JPA524485:JPA524491 JYW524485:JYW524491 KIS524485:KIS524491 KSO524485:KSO524491 LCK524485:LCK524491 LMG524485:LMG524491 LWC524485:LWC524491 MFY524485:MFY524491 MPU524485:MPU524491 MZQ524485:MZQ524491 NJM524485:NJM524491 NTI524485:NTI524491 ODE524485:ODE524491 ONA524485:ONA524491 OWW524485:OWW524491 PGS524485:PGS524491 PQO524485:PQO524491 QAK524485:QAK524491 QKG524485:QKG524491 QUC524485:QUC524491 RDY524485:RDY524491 RNU524485:RNU524491 RXQ524485:RXQ524491 SHM524485:SHM524491 SRI524485:SRI524491 TBE524485:TBE524491 TLA524485:TLA524491 TUW524485:TUW524491 UES524485:UES524491 UOO524485:UOO524491 UYK524485:UYK524491 VIG524485:VIG524491 VSC524485:VSC524491 WBY524485:WBY524491 WLU524485:WLU524491 WVQ524485:WVQ524491 I590021:I590027 JE590021:JE590027 TA590021:TA590027 ACW590021:ACW590027 AMS590021:AMS590027 AWO590021:AWO590027 BGK590021:BGK590027 BQG590021:BQG590027 CAC590021:CAC590027 CJY590021:CJY590027 CTU590021:CTU590027 DDQ590021:DDQ590027 DNM590021:DNM590027 DXI590021:DXI590027 EHE590021:EHE590027 ERA590021:ERA590027 FAW590021:FAW590027 FKS590021:FKS590027 FUO590021:FUO590027 GEK590021:GEK590027 GOG590021:GOG590027 GYC590021:GYC590027 HHY590021:HHY590027 HRU590021:HRU590027 IBQ590021:IBQ590027 ILM590021:ILM590027 IVI590021:IVI590027 JFE590021:JFE590027 JPA590021:JPA590027 JYW590021:JYW590027 KIS590021:KIS590027 KSO590021:KSO590027 LCK590021:LCK590027 LMG590021:LMG590027 LWC590021:LWC590027 MFY590021:MFY590027 MPU590021:MPU590027 MZQ590021:MZQ590027 NJM590021:NJM590027 NTI590021:NTI590027 ODE590021:ODE590027 ONA590021:ONA590027 OWW590021:OWW590027 PGS590021:PGS590027 PQO590021:PQO590027 QAK590021:QAK590027 QKG590021:QKG590027 QUC590021:QUC590027 RDY590021:RDY590027 RNU590021:RNU590027 RXQ590021:RXQ590027 SHM590021:SHM590027 SRI590021:SRI590027 TBE590021:TBE590027 TLA590021:TLA590027 TUW590021:TUW590027 UES590021:UES590027 UOO590021:UOO590027 UYK590021:UYK590027 VIG590021:VIG590027 VSC590021:VSC590027 WBY590021:WBY590027 WLU590021:WLU590027 WVQ590021:WVQ590027 I655557:I655563 JE655557:JE655563 TA655557:TA655563 ACW655557:ACW655563 AMS655557:AMS655563 AWO655557:AWO655563 BGK655557:BGK655563 BQG655557:BQG655563 CAC655557:CAC655563 CJY655557:CJY655563 CTU655557:CTU655563 DDQ655557:DDQ655563 DNM655557:DNM655563 DXI655557:DXI655563 EHE655557:EHE655563 ERA655557:ERA655563 FAW655557:FAW655563 FKS655557:FKS655563 FUO655557:FUO655563 GEK655557:GEK655563 GOG655557:GOG655563 GYC655557:GYC655563 HHY655557:HHY655563 HRU655557:HRU655563 IBQ655557:IBQ655563 ILM655557:ILM655563 IVI655557:IVI655563 JFE655557:JFE655563 JPA655557:JPA655563 JYW655557:JYW655563 KIS655557:KIS655563 KSO655557:KSO655563 LCK655557:LCK655563 LMG655557:LMG655563 LWC655557:LWC655563 MFY655557:MFY655563 MPU655557:MPU655563 MZQ655557:MZQ655563 NJM655557:NJM655563 NTI655557:NTI655563 ODE655557:ODE655563 ONA655557:ONA655563 OWW655557:OWW655563 PGS655557:PGS655563 PQO655557:PQO655563 QAK655557:QAK655563 QKG655557:QKG655563 QUC655557:QUC655563 RDY655557:RDY655563 RNU655557:RNU655563 RXQ655557:RXQ655563 SHM655557:SHM655563 SRI655557:SRI655563 TBE655557:TBE655563 TLA655557:TLA655563 TUW655557:TUW655563 UES655557:UES655563 UOO655557:UOO655563 UYK655557:UYK655563 VIG655557:VIG655563 VSC655557:VSC655563 WBY655557:WBY655563 WLU655557:WLU655563 WVQ655557:WVQ655563 I721093:I721099 JE721093:JE721099 TA721093:TA721099 ACW721093:ACW721099 AMS721093:AMS721099 AWO721093:AWO721099 BGK721093:BGK721099 BQG721093:BQG721099 CAC721093:CAC721099 CJY721093:CJY721099 CTU721093:CTU721099 DDQ721093:DDQ721099 DNM721093:DNM721099 DXI721093:DXI721099 EHE721093:EHE721099 ERA721093:ERA721099 FAW721093:FAW721099 FKS721093:FKS721099 FUO721093:FUO721099 GEK721093:GEK721099 GOG721093:GOG721099 GYC721093:GYC721099 HHY721093:HHY721099 HRU721093:HRU721099 IBQ721093:IBQ721099 ILM721093:ILM721099 IVI721093:IVI721099 JFE721093:JFE721099 JPA721093:JPA721099 JYW721093:JYW721099 KIS721093:KIS721099 KSO721093:KSO721099 LCK721093:LCK721099 LMG721093:LMG721099 LWC721093:LWC721099 MFY721093:MFY721099 MPU721093:MPU721099 MZQ721093:MZQ721099 NJM721093:NJM721099 NTI721093:NTI721099 ODE721093:ODE721099 ONA721093:ONA721099 OWW721093:OWW721099 PGS721093:PGS721099 PQO721093:PQO721099 QAK721093:QAK721099 QKG721093:QKG721099 QUC721093:QUC721099 RDY721093:RDY721099 RNU721093:RNU721099 RXQ721093:RXQ721099 SHM721093:SHM721099 SRI721093:SRI721099 TBE721093:TBE721099 TLA721093:TLA721099 TUW721093:TUW721099 UES721093:UES721099 UOO721093:UOO721099 UYK721093:UYK721099 VIG721093:VIG721099 VSC721093:VSC721099 WBY721093:WBY721099 WLU721093:WLU721099 WVQ721093:WVQ721099 I786629:I786635 JE786629:JE786635 TA786629:TA786635 ACW786629:ACW786635 AMS786629:AMS786635 AWO786629:AWO786635 BGK786629:BGK786635 BQG786629:BQG786635 CAC786629:CAC786635 CJY786629:CJY786635 CTU786629:CTU786635 DDQ786629:DDQ786635 DNM786629:DNM786635 DXI786629:DXI786635 EHE786629:EHE786635 ERA786629:ERA786635 FAW786629:FAW786635 FKS786629:FKS786635 FUO786629:FUO786635 GEK786629:GEK786635 GOG786629:GOG786635 GYC786629:GYC786635 HHY786629:HHY786635 HRU786629:HRU786635 IBQ786629:IBQ786635 ILM786629:ILM786635 IVI786629:IVI786635 JFE786629:JFE786635 JPA786629:JPA786635 JYW786629:JYW786635 KIS786629:KIS786635 KSO786629:KSO786635 LCK786629:LCK786635 LMG786629:LMG786635 LWC786629:LWC786635 MFY786629:MFY786635 MPU786629:MPU786635 MZQ786629:MZQ786635 NJM786629:NJM786635 NTI786629:NTI786635 ODE786629:ODE786635 ONA786629:ONA786635 OWW786629:OWW786635 PGS786629:PGS786635 PQO786629:PQO786635 QAK786629:QAK786635 QKG786629:QKG786635 QUC786629:QUC786635 RDY786629:RDY786635 RNU786629:RNU786635 RXQ786629:RXQ786635 SHM786629:SHM786635 SRI786629:SRI786635 TBE786629:TBE786635 TLA786629:TLA786635 TUW786629:TUW786635 UES786629:UES786635 UOO786629:UOO786635 UYK786629:UYK786635 VIG786629:VIG786635 VSC786629:VSC786635 WBY786629:WBY786635 WLU786629:WLU786635 WVQ786629:WVQ786635 I852165:I852171 JE852165:JE852171 TA852165:TA852171 ACW852165:ACW852171 AMS852165:AMS852171 AWO852165:AWO852171 BGK852165:BGK852171 BQG852165:BQG852171 CAC852165:CAC852171 CJY852165:CJY852171 CTU852165:CTU852171 DDQ852165:DDQ852171 DNM852165:DNM852171 DXI852165:DXI852171 EHE852165:EHE852171 ERA852165:ERA852171 FAW852165:FAW852171 FKS852165:FKS852171 FUO852165:FUO852171 GEK852165:GEK852171 GOG852165:GOG852171 GYC852165:GYC852171 HHY852165:HHY852171 HRU852165:HRU852171 IBQ852165:IBQ852171 ILM852165:ILM852171 IVI852165:IVI852171 JFE852165:JFE852171 JPA852165:JPA852171 JYW852165:JYW852171 KIS852165:KIS852171 KSO852165:KSO852171 LCK852165:LCK852171 LMG852165:LMG852171 LWC852165:LWC852171 MFY852165:MFY852171 MPU852165:MPU852171 MZQ852165:MZQ852171 NJM852165:NJM852171 NTI852165:NTI852171 ODE852165:ODE852171 ONA852165:ONA852171 OWW852165:OWW852171 PGS852165:PGS852171 PQO852165:PQO852171 QAK852165:QAK852171 QKG852165:QKG852171 QUC852165:QUC852171 RDY852165:RDY852171 RNU852165:RNU852171 RXQ852165:RXQ852171 SHM852165:SHM852171 SRI852165:SRI852171 TBE852165:TBE852171 TLA852165:TLA852171 TUW852165:TUW852171 UES852165:UES852171 UOO852165:UOO852171 UYK852165:UYK852171 VIG852165:VIG852171 VSC852165:VSC852171 WBY852165:WBY852171 WLU852165:WLU852171 WVQ852165:WVQ852171 I917701:I917707 JE917701:JE917707 TA917701:TA917707 ACW917701:ACW917707 AMS917701:AMS917707 AWO917701:AWO917707 BGK917701:BGK917707 BQG917701:BQG917707 CAC917701:CAC917707 CJY917701:CJY917707 CTU917701:CTU917707 DDQ917701:DDQ917707 DNM917701:DNM917707 DXI917701:DXI917707 EHE917701:EHE917707 ERA917701:ERA917707 FAW917701:FAW917707 FKS917701:FKS917707 FUO917701:FUO917707 GEK917701:GEK917707 GOG917701:GOG917707 GYC917701:GYC917707 HHY917701:HHY917707 HRU917701:HRU917707 IBQ917701:IBQ917707 ILM917701:ILM917707 IVI917701:IVI917707 JFE917701:JFE917707 JPA917701:JPA917707 JYW917701:JYW917707 KIS917701:KIS917707 KSO917701:KSO917707 LCK917701:LCK917707 LMG917701:LMG917707 LWC917701:LWC917707 MFY917701:MFY917707 MPU917701:MPU917707 MZQ917701:MZQ917707 NJM917701:NJM917707 NTI917701:NTI917707 ODE917701:ODE917707 ONA917701:ONA917707 OWW917701:OWW917707 PGS917701:PGS917707 PQO917701:PQO917707 QAK917701:QAK917707 QKG917701:QKG917707 QUC917701:QUC917707 RDY917701:RDY917707 RNU917701:RNU917707 RXQ917701:RXQ917707 SHM917701:SHM917707 SRI917701:SRI917707 TBE917701:TBE917707 TLA917701:TLA917707 TUW917701:TUW917707 UES917701:UES917707 UOO917701:UOO917707 UYK917701:UYK917707 VIG917701:VIG917707 VSC917701:VSC917707 WBY917701:WBY917707 WLU917701:WLU917707 WVQ917701:WVQ917707 I983237:I983243 JE983237:JE983243 TA983237:TA983243 ACW983237:ACW983243 AMS983237:AMS983243 AWO983237:AWO983243 BGK983237:BGK983243 BQG983237:BQG983243 CAC983237:CAC983243 CJY983237:CJY983243 CTU983237:CTU983243 DDQ983237:DDQ983243 DNM983237:DNM983243 DXI983237:DXI983243 EHE983237:EHE983243 ERA983237:ERA983243 FAW983237:FAW983243 FKS983237:FKS983243 FUO983237:FUO983243 GEK983237:GEK983243 GOG983237:GOG983243 GYC983237:GYC983243 HHY983237:HHY983243 HRU983237:HRU983243 IBQ983237:IBQ983243 ILM983237:ILM983243 IVI983237:IVI983243 JFE983237:JFE983243 JPA983237:JPA983243 JYW983237:JYW983243 KIS983237:KIS983243 KSO983237:KSO983243 LCK983237:LCK983243 LMG983237:LMG983243 LWC983237:LWC983243 MFY983237:MFY983243 MPU983237:MPU983243 MZQ983237:MZQ983243 NJM983237:NJM983243 NTI983237:NTI983243 ODE983237:ODE983243 ONA983237:ONA983243 OWW983237:OWW983243 PGS983237:PGS983243 PQO983237:PQO983243 QAK983237:QAK983243 QKG983237:QKG983243 QUC983237:QUC983243 RDY983237:RDY983243 RNU983237:RNU983243 RXQ983237:RXQ983243 SHM983237:SHM983243 SRI983237:SRI983243 TBE983237:TBE983243 TLA983237:TLA983243 TUW983237:TUW983243 UES983237:UES983243 UOO983237:UOO983243 UYK983237:UYK983243 VIG983237:VIG983243 VSC983237:VSC983243 WBY983237:WBY983243 WLU983237:WLU983243 WVQ983237:WVQ983243</xm:sqref>
        </x14:dataValidation>
        <x14:dataValidation type="whole" operator="greaterThanOrEqual" showErrorMessage="1" errorTitle="ERROR MAYOR VALOR FISCAL" error="Debe igresar un número entero &gt;=0" xr:uid="{50A2134C-5D6B-4136-8EEB-C12184C992F0}">
          <x14:formula1>
            <xm:f>0</xm:f>
          </x14:formula1>
          <xm:sqref>J12:J14 JF12:JF14 TB12:TB14 ACX12:ACX14 AMT12:AMT14 AWP12:AWP14 BGL12:BGL14 BQH12:BQH14 CAD12:CAD14 CJZ12:CJZ14 CTV12:CTV14 DDR12:DDR14 DNN12:DNN14 DXJ12:DXJ14 EHF12:EHF14 ERB12:ERB14 FAX12:FAX14 FKT12:FKT14 FUP12:FUP14 GEL12:GEL14 GOH12:GOH14 GYD12:GYD14 HHZ12:HHZ14 HRV12:HRV14 IBR12:IBR14 ILN12:ILN14 IVJ12:IVJ14 JFF12:JFF14 JPB12:JPB14 JYX12:JYX14 KIT12:KIT14 KSP12:KSP14 LCL12:LCL14 LMH12:LMH14 LWD12:LWD14 MFZ12:MFZ14 MPV12:MPV14 MZR12:MZR14 NJN12:NJN14 NTJ12:NTJ14 ODF12:ODF14 ONB12:ONB14 OWX12:OWX14 PGT12:PGT14 PQP12:PQP14 QAL12:QAL14 QKH12:QKH14 QUD12:QUD14 RDZ12:RDZ14 RNV12:RNV14 RXR12:RXR14 SHN12:SHN14 SRJ12:SRJ14 TBF12:TBF14 TLB12:TLB14 TUX12:TUX14 UET12:UET14 UOP12:UOP14 UYL12:UYL14 VIH12:VIH14 VSD12:VSD14 WBZ12:WBZ14 WLV12:WLV14 WVR12:WVR14 J65548:J65550 JF65548:JF65550 TB65548:TB65550 ACX65548:ACX65550 AMT65548:AMT65550 AWP65548:AWP65550 BGL65548:BGL65550 BQH65548:BQH65550 CAD65548:CAD65550 CJZ65548:CJZ65550 CTV65548:CTV65550 DDR65548:DDR65550 DNN65548:DNN65550 DXJ65548:DXJ65550 EHF65548:EHF65550 ERB65548:ERB65550 FAX65548:FAX65550 FKT65548:FKT65550 FUP65548:FUP65550 GEL65548:GEL65550 GOH65548:GOH65550 GYD65548:GYD65550 HHZ65548:HHZ65550 HRV65548:HRV65550 IBR65548:IBR65550 ILN65548:ILN65550 IVJ65548:IVJ65550 JFF65548:JFF65550 JPB65548:JPB65550 JYX65548:JYX65550 KIT65548:KIT65550 KSP65548:KSP65550 LCL65548:LCL65550 LMH65548:LMH65550 LWD65548:LWD65550 MFZ65548:MFZ65550 MPV65548:MPV65550 MZR65548:MZR65550 NJN65548:NJN65550 NTJ65548:NTJ65550 ODF65548:ODF65550 ONB65548:ONB65550 OWX65548:OWX65550 PGT65548:PGT65550 PQP65548:PQP65550 QAL65548:QAL65550 QKH65548:QKH65550 QUD65548:QUD65550 RDZ65548:RDZ65550 RNV65548:RNV65550 RXR65548:RXR65550 SHN65548:SHN65550 SRJ65548:SRJ65550 TBF65548:TBF65550 TLB65548:TLB65550 TUX65548:TUX65550 UET65548:UET65550 UOP65548:UOP65550 UYL65548:UYL65550 VIH65548:VIH65550 VSD65548:VSD65550 WBZ65548:WBZ65550 WLV65548:WLV65550 WVR65548:WVR65550 J131084:J131086 JF131084:JF131086 TB131084:TB131086 ACX131084:ACX131086 AMT131084:AMT131086 AWP131084:AWP131086 BGL131084:BGL131086 BQH131084:BQH131086 CAD131084:CAD131086 CJZ131084:CJZ131086 CTV131084:CTV131086 DDR131084:DDR131086 DNN131084:DNN131086 DXJ131084:DXJ131086 EHF131084:EHF131086 ERB131084:ERB131086 FAX131084:FAX131086 FKT131084:FKT131086 FUP131084:FUP131086 GEL131084:GEL131086 GOH131084:GOH131086 GYD131084:GYD131086 HHZ131084:HHZ131086 HRV131084:HRV131086 IBR131084:IBR131086 ILN131084:ILN131086 IVJ131084:IVJ131086 JFF131084:JFF131086 JPB131084:JPB131086 JYX131084:JYX131086 KIT131084:KIT131086 KSP131084:KSP131086 LCL131084:LCL131086 LMH131084:LMH131086 LWD131084:LWD131086 MFZ131084:MFZ131086 MPV131084:MPV131086 MZR131084:MZR131086 NJN131084:NJN131086 NTJ131084:NTJ131086 ODF131084:ODF131086 ONB131084:ONB131086 OWX131084:OWX131086 PGT131084:PGT131086 PQP131084:PQP131086 QAL131084:QAL131086 QKH131084:QKH131086 QUD131084:QUD131086 RDZ131084:RDZ131086 RNV131084:RNV131086 RXR131084:RXR131086 SHN131084:SHN131086 SRJ131084:SRJ131086 TBF131084:TBF131086 TLB131084:TLB131086 TUX131084:TUX131086 UET131084:UET131086 UOP131084:UOP131086 UYL131084:UYL131086 VIH131084:VIH131086 VSD131084:VSD131086 WBZ131084:WBZ131086 WLV131084:WLV131086 WVR131084:WVR131086 J196620:J196622 JF196620:JF196622 TB196620:TB196622 ACX196620:ACX196622 AMT196620:AMT196622 AWP196620:AWP196622 BGL196620:BGL196622 BQH196620:BQH196622 CAD196620:CAD196622 CJZ196620:CJZ196622 CTV196620:CTV196622 DDR196620:DDR196622 DNN196620:DNN196622 DXJ196620:DXJ196622 EHF196620:EHF196622 ERB196620:ERB196622 FAX196620:FAX196622 FKT196620:FKT196622 FUP196620:FUP196622 GEL196620:GEL196622 GOH196620:GOH196622 GYD196620:GYD196622 HHZ196620:HHZ196622 HRV196620:HRV196622 IBR196620:IBR196622 ILN196620:ILN196622 IVJ196620:IVJ196622 JFF196620:JFF196622 JPB196620:JPB196622 JYX196620:JYX196622 KIT196620:KIT196622 KSP196620:KSP196622 LCL196620:LCL196622 LMH196620:LMH196622 LWD196620:LWD196622 MFZ196620:MFZ196622 MPV196620:MPV196622 MZR196620:MZR196622 NJN196620:NJN196622 NTJ196620:NTJ196622 ODF196620:ODF196622 ONB196620:ONB196622 OWX196620:OWX196622 PGT196620:PGT196622 PQP196620:PQP196622 QAL196620:QAL196622 QKH196620:QKH196622 QUD196620:QUD196622 RDZ196620:RDZ196622 RNV196620:RNV196622 RXR196620:RXR196622 SHN196620:SHN196622 SRJ196620:SRJ196622 TBF196620:TBF196622 TLB196620:TLB196622 TUX196620:TUX196622 UET196620:UET196622 UOP196620:UOP196622 UYL196620:UYL196622 VIH196620:VIH196622 VSD196620:VSD196622 WBZ196620:WBZ196622 WLV196620:WLV196622 WVR196620:WVR196622 J262156:J262158 JF262156:JF262158 TB262156:TB262158 ACX262156:ACX262158 AMT262156:AMT262158 AWP262156:AWP262158 BGL262156:BGL262158 BQH262156:BQH262158 CAD262156:CAD262158 CJZ262156:CJZ262158 CTV262156:CTV262158 DDR262156:DDR262158 DNN262156:DNN262158 DXJ262156:DXJ262158 EHF262156:EHF262158 ERB262156:ERB262158 FAX262156:FAX262158 FKT262156:FKT262158 FUP262156:FUP262158 GEL262156:GEL262158 GOH262156:GOH262158 GYD262156:GYD262158 HHZ262156:HHZ262158 HRV262156:HRV262158 IBR262156:IBR262158 ILN262156:ILN262158 IVJ262156:IVJ262158 JFF262156:JFF262158 JPB262156:JPB262158 JYX262156:JYX262158 KIT262156:KIT262158 KSP262156:KSP262158 LCL262156:LCL262158 LMH262156:LMH262158 LWD262156:LWD262158 MFZ262156:MFZ262158 MPV262156:MPV262158 MZR262156:MZR262158 NJN262156:NJN262158 NTJ262156:NTJ262158 ODF262156:ODF262158 ONB262156:ONB262158 OWX262156:OWX262158 PGT262156:PGT262158 PQP262156:PQP262158 QAL262156:QAL262158 QKH262156:QKH262158 QUD262156:QUD262158 RDZ262156:RDZ262158 RNV262156:RNV262158 RXR262156:RXR262158 SHN262156:SHN262158 SRJ262156:SRJ262158 TBF262156:TBF262158 TLB262156:TLB262158 TUX262156:TUX262158 UET262156:UET262158 UOP262156:UOP262158 UYL262156:UYL262158 VIH262156:VIH262158 VSD262156:VSD262158 WBZ262156:WBZ262158 WLV262156:WLV262158 WVR262156:WVR262158 J327692:J327694 JF327692:JF327694 TB327692:TB327694 ACX327692:ACX327694 AMT327692:AMT327694 AWP327692:AWP327694 BGL327692:BGL327694 BQH327692:BQH327694 CAD327692:CAD327694 CJZ327692:CJZ327694 CTV327692:CTV327694 DDR327692:DDR327694 DNN327692:DNN327694 DXJ327692:DXJ327694 EHF327692:EHF327694 ERB327692:ERB327694 FAX327692:FAX327694 FKT327692:FKT327694 FUP327692:FUP327694 GEL327692:GEL327694 GOH327692:GOH327694 GYD327692:GYD327694 HHZ327692:HHZ327694 HRV327692:HRV327694 IBR327692:IBR327694 ILN327692:ILN327694 IVJ327692:IVJ327694 JFF327692:JFF327694 JPB327692:JPB327694 JYX327692:JYX327694 KIT327692:KIT327694 KSP327692:KSP327694 LCL327692:LCL327694 LMH327692:LMH327694 LWD327692:LWD327694 MFZ327692:MFZ327694 MPV327692:MPV327694 MZR327692:MZR327694 NJN327692:NJN327694 NTJ327692:NTJ327694 ODF327692:ODF327694 ONB327692:ONB327694 OWX327692:OWX327694 PGT327692:PGT327694 PQP327692:PQP327694 QAL327692:QAL327694 QKH327692:QKH327694 QUD327692:QUD327694 RDZ327692:RDZ327694 RNV327692:RNV327694 RXR327692:RXR327694 SHN327692:SHN327694 SRJ327692:SRJ327694 TBF327692:TBF327694 TLB327692:TLB327694 TUX327692:TUX327694 UET327692:UET327694 UOP327692:UOP327694 UYL327692:UYL327694 VIH327692:VIH327694 VSD327692:VSD327694 WBZ327692:WBZ327694 WLV327692:WLV327694 WVR327692:WVR327694 J393228:J393230 JF393228:JF393230 TB393228:TB393230 ACX393228:ACX393230 AMT393228:AMT393230 AWP393228:AWP393230 BGL393228:BGL393230 BQH393228:BQH393230 CAD393228:CAD393230 CJZ393228:CJZ393230 CTV393228:CTV393230 DDR393228:DDR393230 DNN393228:DNN393230 DXJ393228:DXJ393230 EHF393228:EHF393230 ERB393228:ERB393230 FAX393228:FAX393230 FKT393228:FKT393230 FUP393228:FUP393230 GEL393228:GEL393230 GOH393228:GOH393230 GYD393228:GYD393230 HHZ393228:HHZ393230 HRV393228:HRV393230 IBR393228:IBR393230 ILN393228:ILN393230 IVJ393228:IVJ393230 JFF393228:JFF393230 JPB393228:JPB393230 JYX393228:JYX393230 KIT393228:KIT393230 KSP393228:KSP393230 LCL393228:LCL393230 LMH393228:LMH393230 LWD393228:LWD393230 MFZ393228:MFZ393230 MPV393228:MPV393230 MZR393228:MZR393230 NJN393228:NJN393230 NTJ393228:NTJ393230 ODF393228:ODF393230 ONB393228:ONB393230 OWX393228:OWX393230 PGT393228:PGT393230 PQP393228:PQP393230 QAL393228:QAL393230 QKH393228:QKH393230 QUD393228:QUD393230 RDZ393228:RDZ393230 RNV393228:RNV393230 RXR393228:RXR393230 SHN393228:SHN393230 SRJ393228:SRJ393230 TBF393228:TBF393230 TLB393228:TLB393230 TUX393228:TUX393230 UET393228:UET393230 UOP393228:UOP393230 UYL393228:UYL393230 VIH393228:VIH393230 VSD393228:VSD393230 WBZ393228:WBZ393230 WLV393228:WLV393230 WVR393228:WVR393230 J458764:J458766 JF458764:JF458766 TB458764:TB458766 ACX458764:ACX458766 AMT458764:AMT458766 AWP458764:AWP458766 BGL458764:BGL458766 BQH458764:BQH458766 CAD458764:CAD458766 CJZ458764:CJZ458766 CTV458764:CTV458766 DDR458764:DDR458766 DNN458764:DNN458766 DXJ458764:DXJ458766 EHF458764:EHF458766 ERB458764:ERB458766 FAX458764:FAX458766 FKT458764:FKT458766 FUP458764:FUP458766 GEL458764:GEL458766 GOH458764:GOH458766 GYD458764:GYD458766 HHZ458764:HHZ458766 HRV458764:HRV458766 IBR458764:IBR458766 ILN458764:ILN458766 IVJ458764:IVJ458766 JFF458764:JFF458766 JPB458764:JPB458766 JYX458764:JYX458766 KIT458764:KIT458766 KSP458764:KSP458766 LCL458764:LCL458766 LMH458764:LMH458766 LWD458764:LWD458766 MFZ458764:MFZ458766 MPV458764:MPV458766 MZR458764:MZR458766 NJN458764:NJN458766 NTJ458764:NTJ458766 ODF458764:ODF458766 ONB458764:ONB458766 OWX458764:OWX458766 PGT458764:PGT458766 PQP458764:PQP458766 QAL458764:QAL458766 QKH458764:QKH458766 QUD458764:QUD458766 RDZ458764:RDZ458766 RNV458764:RNV458766 RXR458764:RXR458766 SHN458764:SHN458766 SRJ458764:SRJ458766 TBF458764:TBF458766 TLB458764:TLB458766 TUX458764:TUX458766 UET458764:UET458766 UOP458764:UOP458766 UYL458764:UYL458766 VIH458764:VIH458766 VSD458764:VSD458766 WBZ458764:WBZ458766 WLV458764:WLV458766 WVR458764:WVR458766 J524300:J524302 JF524300:JF524302 TB524300:TB524302 ACX524300:ACX524302 AMT524300:AMT524302 AWP524300:AWP524302 BGL524300:BGL524302 BQH524300:BQH524302 CAD524300:CAD524302 CJZ524300:CJZ524302 CTV524300:CTV524302 DDR524300:DDR524302 DNN524300:DNN524302 DXJ524300:DXJ524302 EHF524300:EHF524302 ERB524300:ERB524302 FAX524300:FAX524302 FKT524300:FKT524302 FUP524300:FUP524302 GEL524300:GEL524302 GOH524300:GOH524302 GYD524300:GYD524302 HHZ524300:HHZ524302 HRV524300:HRV524302 IBR524300:IBR524302 ILN524300:ILN524302 IVJ524300:IVJ524302 JFF524300:JFF524302 JPB524300:JPB524302 JYX524300:JYX524302 KIT524300:KIT524302 KSP524300:KSP524302 LCL524300:LCL524302 LMH524300:LMH524302 LWD524300:LWD524302 MFZ524300:MFZ524302 MPV524300:MPV524302 MZR524300:MZR524302 NJN524300:NJN524302 NTJ524300:NTJ524302 ODF524300:ODF524302 ONB524300:ONB524302 OWX524300:OWX524302 PGT524300:PGT524302 PQP524300:PQP524302 QAL524300:QAL524302 QKH524300:QKH524302 QUD524300:QUD524302 RDZ524300:RDZ524302 RNV524300:RNV524302 RXR524300:RXR524302 SHN524300:SHN524302 SRJ524300:SRJ524302 TBF524300:TBF524302 TLB524300:TLB524302 TUX524300:TUX524302 UET524300:UET524302 UOP524300:UOP524302 UYL524300:UYL524302 VIH524300:VIH524302 VSD524300:VSD524302 WBZ524300:WBZ524302 WLV524300:WLV524302 WVR524300:WVR524302 J589836:J589838 JF589836:JF589838 TB589836:TB589838 ACX589836:ACX589838 AMT589836:AMT589838 AWP589836:AWP589838 BGL589836:BGL589838 BQH589836:BQH589838 CAD589836:CAD589838 CJZ589836:CJZ589838 CTV589836:CTV589838 DDR589836:DDR589838 DNN589836:DNN589838 DXJ589836:DXJ589838 EHF589836:EHF589838 ERB589836:ERB589838 FAX589836:FAX589838 FKT589836:FKT589838 FUP589836:FUP589838 GEL589836:GEL589838 GOH589836:GOH589838 GYD589836:GYD589838 HHZ589836:HHZ589838 HRV589836:HRV589838 IBR589836:IBR589838 ILN589836:ILN589838 IVJ589836:IVJ589838 JFF589836:JFF589838 JPB589836:JPB589838 JYX589836:JYX589838 KIT589836:KIT589838 KSP589836:KSP589838 LCL589836:LCL589838 LMH589836:LMH589838 LWD589836:LWD589838 MFZ589836:MFZ589838 MPV589836:MPV589838 MZR589836:MZR589838 NJN589836:NJN589838 NTJ589836:NTJ589838 ODF589836:ODF589838 ONB589836:ONB589838 OWX589836:OWX589838 PGT589836:PGT589838 PQP589836:PQP589838 QAL589836:QAL589838 QKH589836:QKH589838 QUD589836:QUD589838 RDZ589836:RDZ589838 RNV589836:RNV589838 RXR589836:RXR589838 SHN589836:SHN589838 SRJ589836:SRJ589838 TBF589836:TBF589838 TLB589836:TLB589838 TUX589836:TUX589838 UET589836:UET589838 UOP589836:UOP589838 UYL589836:UYL589838 VIH589836:VIH589838 VSD589836:VSD589838 WBZ589836:WBZ589838 WLV589836:WLV589838 WVR589836:WVR589838 J655372:J655374 JF655372:JF655374 TB655372:TB655374 ACX655372:ACX655374 AMT655372:AMT655374 AWP655372:AWP655374 BGL655372:BGL655374 BQH655372:BQH655374 CAD655372:CAD655374 CJZ655372:CJZ655374 CTV655372:CTV655374 DDR655372:DDR655374 DNN655372:DNN655374 DXJ655372:DXJ655374 EHF655372:EHF655374 ERB655372:ERB655374 FAX655372:FAX655374 FKT655372:FKT655374 FUP655372:FUP655374 GEL655372:GEL655374 GOH655372:GOH655374 GYD655372:GYD655374 HHZ655372:HHZ655374 HRV655372:HRV655374 IBR655372:IBR655374 ILN655372:ILN655374 IVJ655372:IVJ655374 JFF655372:JFF655374 JPB655372:JPB655374 JYX655372:JYX655374 KIT655372:KIT655374 KSP655372:KSP655374 LCL655372:LCL655374 LMH655372:LMH655374 LWD655372:LWD655374 MFZ655372:MFZ655374 MPV655372:MPV655374 MZR655372:MZR655374 NJN655372:NJN655374 NTJ655372:NTJ655374 ODF655372:ODF655374 ONB655372:ONB655374 OWX655372:OWX655374 PGT655372:PGT655374 PQP655372:PQP655374 QAL655372:QAL655374 QKH655372:QKH655374 QUD655372:QUD655374 RDZ655372:RDZ655374 RNV655372:RNV655374 RXR655372:RXR655374 SHN655372:SHN655374 SRJ655372:SRJ655374 TBF655372:TBF655374 TLB655372:TLB655374 TUX655372:TUX655374 UET655372:UET655374 UOP655372:UOP655374 UYL655372:UYL655374 VIH655372:VIH655374 VSD655372:VSD655374 WBZ655372:WBZ655374 WLV655372:WLV655374 WVR655372:WVR655374 J720908:J720910 JF720908:JF720910 TB720908:TB720910 ACX720908:ACX720910 AMT720908:AMT720910 AWP720908:AWP720910 BGL720908:BGL720910 BQH720908:BQH720910 CAD720908:CAD720910 CJZ720908:CJZ720910 CTV720908:CTV720910 DDR720908:DDR720910 DNN720908:DNN720910 DXJ720908:DXJ720910 EHF720908:EHF720910 ERB720908:ERB720910 FAX720908:FAX720910 FKT720908:FKT720910 FUP720908:FUP720910 GEL720908:GEL720910 GOH720908:GOH720910 GYD720908:GYD720910 HHZ720908:HHZ720910 HRV720908:HRV720910 IBR720908:IBR720910 ILN720908:ILN720910 IVJ720908:IVJ720910 JFF720908:JFF720910 JPB720908:JPB720910 JYX720908:JYX720910 KIT720908:KIT720910 KSP720908:KSP720910 LCL720908:LCL720910 LMH720908:LMH720910 LWD720908:LWD720910 MFZ720908:MFZ720910 MPV720908:MPV720910 MZR720908:MZR720910 NJN720908:NJN720910 NTJ720908:NTJ720910 ODF720908:ODF720910 ONB720908:ONB720910 OWX720908:OWX720910 PGT720908:PGT720910 PQP720908:PQP720910 QAL720908:QAL720910 QKH720908:QKH720910 QUD720908:QUD720910 RDZ720908:RDZ720910 RNV720908:RNV720910 RXR720908:RXR720910 SHN720908:SHN720910 SRJ720908:SRJ720910 TBF720908:TBF720910 TLB720908:TLB720910 TUX720908:TUX720910 UET720908:UET720910 UOP720908:UOP720910 UYL720908:UYL720910 VIH720908:VIH720910 VSD720908:VSD720910 WBZ720908:WBZ720910 WLV720908:WLV720910 WVR720908:WVR720910 J786444:J786446 JF786444:JF786446 TB786444:TB786446 ACX786444:ACX786446 AMT786444:AMT786446 AWP786444:AWP786446 BGL786444:BGL786446 BQH786444:BQH786446 CAD786444:CAD786446 CJZ786444:CJZ786446 CTV786444:CTV786446 DDR786444:DDR786446 DNN786444:DNN786446 DXJ786444:DXJ786446 EHF786444:EHF786446 ERB786444:ERB786446 FAX786444:FAX786446 FKT786444:FKT786446 FUP786444:FUP786446 GEL786444:GEL786446 GOH786444:GOH786446 GYD786444:GYD786446 HHZ786444:HHZ786446 HRV786444:HRV786446 IBR786444:IBR786446 ILN786444:ILN786446 IVJ786444:IVJ786446 JFF786444:JFF786446 JPB786444:JPB786446 JYX786444:JYX786446 KIT786444:KIT786446 KSP786444:KSP786446 LCL786444:LCL786446 LMH786444:LMH786446 LWD786444:LWD786446 MFZ786444:MFZ786446 MPV786444:MPV786446 MZR786444:MZR786446 NJN786444:NJN786446 NTJ786444:NTJ786446 ODF786444:ODF786446 ONB786444:ONB786446 OWX786444:OWX786446 PGT786444:PGT786446 PQP786444:PQP786446 QAL786444:QAL786446 QKH786444:QKH786446 QUD786444:QUD786446 RDZ786444:RDZ786446 RNV786444:RNV786446 RXR786444:RXR786446 SHN786444:SHN786446 SRJ786444:SRJ786446 TBF786444:TBF786446 TLB786444:TLB786446 TUX786444:TUX786446 UET786444:UET786446 UOP786444:UOP786446 UYL786444:UYL786446 VIH786444:VIH786446 VSD786444:VSD786446 WBZ786444:WBZ786446 WLV786444:WLV786446 WVR786444:WVR786446 J851980:J851982 JF851980:JF851982 TB851980:TB851982 ACX851980:ACX851982 AMT851980:AMT851982 AWP851980:AWP851982 BGL851980:BGL851982 BQH851980:BQH851982 CAD851980:CAD851982 CJZ851980:CJZ851982 CTV851980:CTV851982 DDR851980:DDR851982 DNN851980:DNN851982 DXJ851980:DXJ851982 EHF851980:EHF851982 ERB851980:ERB851982 FAX851980:FAX851982 FKT851980:FKT851982 FUP851980:FUP851982 GEL851980:GEL851982 GOH851980:GOH851982 GYD851980:GYD851982 HHZ851980:HHZ851982 HRV851980:HRV851982 IBR851980:IBR851982 ILN851980:ILN851982 IVJ851980:IVJ851982 JFF851980:JFF851982 JPB851980:JPB851982 JYX851980:JYX851982 KIT851980:KIT851982 KSP851980:KSP851982 LCL851980:LCL851982 LMH851980:LMH851982 LWD851980:LWD851982 MFZ851980:MFZ851982 MPV851980:MPV851982 MZR851980:MZR851982 NJN851980:NJN851982 NTJ851980:NTJ851982 ODF851980:ODF851982 ONB851980:ONB851982 OWX851980:OWX851982 PGT851980:PGT851982 PQP851980:PQP851982 QAL851980:QAL851982 QKH851980:QKH851982 QUD851980:QUD851982 RDZ851980:RDZ851982 RNV851980:RNV851982 RXR851980:RXR851982 SHN851980:SHN851982 SRJ851980:SRJ851982 TBF851980:TBF851982 TLB851980:TLB851982 TUX851980:TUX851982 UET851980:UET851982 UOP851980:UOP851982 UYL851980:UYL851982 VIH851980:VIH851982 VSD851980:VSD851982 WBZ851980:WBZ851982 WLV851980:WLV851982 WVR851980:WVR851982 J917516:J917518 JF917516:JF917518 TB917516:TB917518 ACX917516:ACX917518 AMT917516:AMT917518 AWP917516:AWP917518 BGL917516:BGL917518 BQH917516:BQH917518 CAD917516:CAD917518 CJZ917516:CJZ917518 CTV917516:CTV917518 DDR917516:DDR917518 DNN917516:DNN917518 DXJ917516:DXJ917518 EHF917516:EHF917518 ERB917516:ERB917518 FAX917516:FAX917518 FKT917516:FKT917518 FUP917516:FUP917518 GEL917516:GEL917518 GOH917516:GOH917518 GYD917516:GYD917518 HHZ917516:HHZ917518 HRV917516:HRV917518 IBR917516:IBR917518 ILN917516:ILN917518 IVJ917516:IVJ917518 JFF917516:JFF917518 JPB917516:JPB917518 JYX917516:JYX917518 KIT917516:KIT917518 KSP917516:KSP917518 LCL917516:LCL917518 LMH917516:LMH917518 LWD917516:LWD917518 MFZ917516:MFZ917518 MPV917516:MPV917518 MZR917516:MZR917518 NJN917516:NJN917518 NTJ917516:NTJ917518 ODF917516:ODF917518 ONB917516:ONB917518 OWX917516:OWX917518 PGT917516:PGT917518 PQP917516:PQP917518 QAL917516:QAL917518 QKH917516:QKH917518 QUD917516:QUD917518 RDZ917516:RDZ917518 RNV917516:RNV917518 RXR917516:RXR917518 SHN917516:SHN917518 SRJ917516:SRJ917518 TBF917516:TBF917518 TLB917516:TLB917518 TUX917516:TUX917518 UET917516:UET917518 UOP917516:UOP917518 UYL917516:UYL917518 VIH917516:VIH917518 VSD917516:VSD917518 WBZ917516:WBZ917518 WLV917516:WLV917518 WVR917516:WVR917518 J983052:J983054 JF983052:JF983054 TB983052:TB983054 ACX983052:ACX983054 AMT983052:AMT983054 AWP983052:AWP983054 BGL983052:BGL983054 BQH983052:BQH983054 CAD983052:CAD983054 CJZ983052:CJZ983054 CTV983052:CTV983054 DDR983052:DDR983054 DNN983052:DNN983054 DXJ983052:DXJ983054 EHF983052:EHF983054 ERB983052:ERB983054 FAX983052:FAX983054 FKT983052:FKT983054 FUP983052:FUP983054 GEL983052:GEL983054 GOH983052:GOH983054 GYD983052:GYD983054 HHZ983052:HHZ983054 HRV983052:HRV983054 IBR983052:IBR983054 ILN983052:ILN983054 IVJ983052:IVJ983054 JFF983052:JFF983054 JPB983052:JPB983054 JYX983052:JYX983054 KIT983052:KIT983054 KSP983052:KSP983054 LCL983052:LCL983054 LMH983052:LMH983054 LWD983052:LWD983054 MFZ983052:MFZ983054 MPV983052:MPV983054 MZR983052:MZR983054 NJN983052:NJN983054 NTJ983052:NTJ983054 ODF983052:ODF983054 ONB983052:ONB983054 OWX983052:OWX983054 PGT983052:PGT983054 PQP983052:PQP983054 QAL983052:QAL983054 QKH983052:QKH983054 QUD983052:QUD983054 RDZ983052:RDZ983054 RNV983052:RNV983054 RXR983052:RXR983054 SHN983052:SHN983054 SRJ983052:SRJ983054 TBF983052:TBF983054 TLB983052:TLB983054 TUX983052:TUX983054 UET983052:UET983054 UOP983052:UOP983054 UYL983052:UYL983054 VIH983052:VIH983054 VSD983052:VSD983054 WBZ983052:WBZ983054 WLV983052:WLV983054 WVR983052:WVR983054 J197:J204 JF197:JF204 TB197:TB204 ACX197:ACX204 AMT197:AMT204 AWP197:AWP204 BGL197:BGL204 BQH197:BQH204 CAD197:CAD204 CJZ197:CJZ204 CTV197:CTV204 DDR197:DDR204 DNN197:DNN204 DXJ197:DXJ204 EHF197:EHF204 ERB197:ERB204 FAX197:FAX204 FKT197:FKT204 FUP197:FUP204 GEL197:GEL204 GOH197:GOH204 GYD197:GYD204 HHZ197:HHZ204 HRV197:HRV204 IBR197:IBR204 ILN197:ILN204 IVJ197:IVJ204 JFF197:JFF204 JPB197:JPB204 JYX197:JYX204 KIT197:KIT204 KSP197:KSP204 LCL197:LCL204 LMH197:LMH204 LWD197:LWD204 MFZ197:MFZ204 MPV197:MPV204 MZR197:MZR204 NJN197:NJN204 NTJ197:NTJ204 ODF197:ODF204 ONB197:ONB204 OWX197:OWX204 PGT197:PGT204 PQP197:PQP204 QAL197:QAL204 QKH197:QKH204 QUD197:QUD204 RDZ197:RDZ204 RNV197:RNV204 RXR197:RXR204 SHN197:SHN204 SRJ197:SRJ204 TBF197:TBF204 TLB197:TLB204 TUX197:TUX204 UET197:UET204 UOP197:UOP204 UYL197:UYL204 VIH197:VIH204 VSD197:VSD204 WBZ197:WBZ204 WLV197:WLV204 WVR197:WVR204 J65733:J65740 JF65733:JF65740 TB65733:TB65740 ACX65733:ACX65740 AMT65733:AMT65740 AWP65733:AWP65740 BGL65733:BGL65740 BQH65733:BQH65740 CAD65733:CAD65740 CJZ65733:CJZ65740 CTV65733:CTV65740 DDR65733:DDR65740 DNN65733:DNN65740 DXJ65733:DXJ65740 EHF65733:EHF65740 ERB65733:ERB65740 FAX65733:FAX65740 FKT65733:FKT65740 FUP65733:FUP65740 GEL65733:GEL65740 GOH65733:GOH65740 GYD65733:GYD65740 HHZ65733:HHZ65740 HRV65733:HRV65740 IBR65733:IBR65740 ILN65733:ILN65740 IVJ65733:IVJ65740 JFF65733:JFF65740 JPB65733:JPB65740 JYX65733:JYX65740 KIT65733:KIT65740 KSP65733:KSP65740 LCL65733:LCL65740 LMH65733:LMH65740 LWD65733:LWD65740 MFZ65733:MFZ65740 MPV65733:MPV65740 MZR65733:MZR65740 NJN65733:NJN65740 NTJ65733:NTJ65740 ODF65733:ODF65740 ONB65733:ONB65740 OWX65733:OWX65740 PGT65733:PGT65740 PQP65733:PQP65740 QAL65733:QAL65740 QKH65733:QKH65740 QUD65733:QUD65740 RDZ65733:RDZ65740 RNV65733:RNV65740 RXR65733:RXR65740 SHN65733:SHN65740 SRJ65733:SRJ65740 TBF65733:TBF65740 TLB65733:TLB65740 TUX65733:TUX65740 UET65733:UET65740 UOP65733:UOP65740 UYL65733:UYL65740 VIH65733:VIH65740 VSD65733:VSD65740 WBZ65733:WBZ65740 WLV65733:WLV65740 WVR65733:WVR65740 J131269:J131276 JF131269:JF131276 TB131269:TB131276 ACX131269:ACX131276 AMT131269:AMT131276 AWP131269:AWP131276 BGL131269:BGL131276 BQH131269:BQH131276 CAD131269:CAD131276 CJZ131269:CJZ131276 CTV131269:CTV131276 DDR131269:DDR131276 DNN131269:DNN131276 DXJ131269:DXJ131276 EHF131269:EHF131276 ERB131269:ERB131276 FAX131269:FAX131276 FKT131269:FKT131276 FUP131269:FUP131276 GEL131269:GEL131276 GOH131269:GOH131276 GYD131269:GYD131276 HHZ131269:HHZ131276 HRV131269:HRV131276 IBR131269:IBR131276 ILN131269:ILN131276 IVJ131269:IVJ131276 JFF131269:JFF131276 JPB131269:JPB131276 JYX131269:JYX131276 KIT131269:KIT131276 KSP131269:KSP131276 LCL131269:LCL131276 LMH131269:LMH131276 LWD131269:LWD131276 MFZ131269:MFZ131276 MPV131269:MPV131276 MZR131269:MZR131276 NJN131269:NJN131276 NTJ131269:NTJ131276 ODF131269:ODF131276 ONB131269:ONB131276 OWX131269:OWX131276 PGT131269:PGT131276 PQP131269:PQP131276 QAL131269:QAL131276 QKH131269:QKH131276 QUD131269:QUD131276 RDZ131269:RDZ131276 RNV131269:RNV131276 RXR131269:RXR131276 SHN131269:SHN131276 SRJ131269:SRJ131276 TBF131269:TBF131276 TLB131269:TLB131276 TUX131269:TUX131276 UET131269:UET131276 UOP131269:UOP131276 UYL131269:UYL131276 VIH131269:VIH131276 VSD131269:VSD131276 WBZ131269:WBZ131276 WLV131269:WLV131276 WVR131269:WVR131276 J196805:J196812 JF196805:JF196812 TB196805:TB196812 ACX196805:ACX196812 AMT196805:AMT196812 AWP196805:AWP196812 BGL196805:BGL196812 BQH196805:BQH196812 CAD196805:CAD196812 CJZ196805:CJZ196812 CTV196805:CTV196812 DDR196805:DDR196812 DNN196805:DNN196812 DXJ196805:DXJ196812 EHF196805:EHF196812 ERB196805:ERB196812 FAX196805:FAX196812 FKT196805:FKT196812 FUP196805:FUP196812 GEL196805:GEL196812 GOH196805:GOH196812 GYD196805:GYD196812 HHZ196805:HHZ196812 HRV196805:HRV196812 IBR196805:IBR196812 ILN196805:ILN196812 IVJ196805:IVJ196812 JFF196805:JFF196812 JPB196805:JPB196812 JYX196805:JYX196812 KIT196805:KIT196812 KSP196805:KSP196812 LCL196805:LCL196812 LMH196805:LMH196812 LWD196805:LWD196812 MFZ196805:MFZ196812 MPV196805:MPV196812 MZR196805:MZR196812 NJN196805:NJN196812 NTJ196805:NTJ196812 ODF196805:ODF196812 ONB196805:ONB196812 OWX196805:OWX196812 PGT196805:PGT196812 PQP196805:PQP196812 QAL196805:QAL196812 QKH196805:QKH196812 QUD196805:QUD196812 RDZ196805:RDZ196812 RNV196805:RNV196812 RXR196805:RXR196812 SHN196805:SHN196812 SRJ196805:SRJ196812 TBF196805:TBF196812 TLB196805:TLB196812 TUX196805:TUX196812 UET196805:UET196812 UOP196805:UOP196812 UYL196805:UYL196812 VIH196805:VIH196812 VSD196805:VSD196812 WBZ196805:WBZ196812 WLV196805:WLV196812 WVR196805:WVR196812 J262341:J262348 JF262341:JF262348 TB262341:TB262348 ACX262341:ACX262348 AMT262341:AMT262348 AWP262341:AWP262348 BGL262341:BGL262348 BQH262341:BQH262348 CAD262341:CAD262348 CJZ262341:CJZ262348 CTV262341:CTV262348 DDR262341:DDR262348 DNN262341:DNN262348 DXJ262341:DXJ262348 EHF262341:EHF262348 ERB262341:ERB262348 FAX262341:FAX262348 FKT262341:FKT262348 FUP262341:FUP262348 GEL262341:GEL262348 GOH262341:GOH262348 GYD262341:GYD262348 HHZ262341:HHZ262348 HRV262341:HRV262348 IBR262341:IBR262348 ILN262341:ILN262348 IVJ262341:IVJ262348 JFF262341:JFF262348 JPB262341:JPB262348 JYX262341:JYX262348 KIT262341:KIT262348 KSP262341:KSP262348 LCL262341:LCL262348 LMH262341:LMH262348 LWD262341:LWD262348 MFZ262341:MFZ262348 MPV262341:MPV262348 MZR262341:MZR262348 NJN262341:NJN262348 NTJ262341:NTJ262348 ODF262341:ODF262348 ONB262341:ONB262348 OWX262341:OWX262348 PGT262341:PGT262348 PQP262341:PQP262348 QAL262341:QAL262348 QKH262341:QKH262348 QUD262341:QUD262348 RDZ262341:RDZ262348 RNV262341:RNV262348 RXR262341:RXR262348 SHN262341:SHN262348 SRJ262341:SRJ262348 TBF262341:TBF262348 TLB262341:TLB262348 TUX262341:TUX262348 UET262341:UET262348 UOP262341:UOP262348 UYL262341:UYL262348 VIH262341:VIH262348 VSD262341:VSD262348 WBZ262341:WBZ262348 WLV262341:WLV262348 WVR262341:WVR262348 J327877:J327884 JF327877:JF327884 TB327877:TB327884 ACX327877:ACX327884 AMT327877:AMT327884 AWP327877:AWP327884 BGL327877:BGL327884 BQH327877:BQH327884 CAD327877:CAD327884 CJZ327877:CJZ327884 CTV327877:CTV327884 DDR327877:DDR327884 DNN327877:DNN327884 DXJ327877:DXJ327884 EHF327877:EHF327884 ERB327877:ERB327884 FAX327877:FAX327884 FKT327877:FKT327884 FUP327877:FUP327884 GEL327877:GEL327884 GOH327877:GOH327884 GYD327877:GYD327884 HHZ327877:HHZ327884 HRV327877:HRV327884 IBR327877:IBR327884 ILN327877:ILN327884 IVJ327877:IVJ327884 JFF327877:JFF327884 JPB327877:JPB327884 JYX327877:JYX327884 KIT327877:KIT327884 KSP327877:KSP327884 LCL327877:LCL327884 LMH327877:LMH327884 LWD327877:LWD327884 MFZ327877:MFZ327884 MPV327877:MPV327884 MZR327877:MZR327884 NJN327877:NJN327884 NTJ327877:NTJ327884 ODF327877:ODF327884 ONB327877:ONB327884 OWX327877:OWX327884 PGT327877:PGT327884 PQP327877:PQP327884 QAL327877:QAL327884 QKH327877:QKH327884 QUD327877:QUD327884 RDZ327877:RDZ327884 RNV327877:RNV327884 RXR327877:RXR327884 SHN327877:SHN327884 SRJ327877:SRJ327884 TBF327877:TBF327884 TLB327877:TLB327884 TUX327877:TUX327884 UET327877:UET327884 UOP327877:UOP327884 UYL327877:UYL327884 VIH327877:VIH327884 VSD327877:VSD327884 WBZ327877:WBZ327884 WLV327877:WLV327884 WVR327877:WVR327884 J393413:J393420 JF393413:JF393420 TB393413:TB393420 ACX393413:ACX393420 AMT393413:AMT393420 AWP393413:AWP393420 BGL393413:BGL393420 BQH393413:BQH393420 CAD393413:CAD393420 CJZ393413:CJZ393420 CTV393413:CTV393420 DDR393413:DDR393420 DNN393413:DNN393420 DXJ393413:DXJ393420 EHF393413:EHF393420 ERB393413:ERB393420 FAX393413:FAX393420 FKT393413:FKT393420 FUP393413:FUP393420 GEL393413:GEL393420 GOH393413:GOH393420 GYD393413:GYD393420 HHZ393413:HHZ393420 HRV393413:HRV393420 IBR393413:IBR393420 ILN393413:ILN393420 IVJ393413:IVJ393420 JFF393413:JFF393420 JPB393413:JPB393420 JYX393413:JYX393420 KIT393413:KIT393420 KSP393413:KSP393420 LCL393413:LCL393420 LMH393413:LMH393420 LWD393413:LWD393420 MFZ393413:MFZ393420 MPV393413:MPV393420 MZR393413:MZR393420 NJN393413:NJN393420 NTJ393413:NTJ393420 ODF393413:ODF393420 ONB393413:ONB393420 OWX393413:OWX393420 PGT393413:PGT393420 PQP393413:PQP393420 QAL393413:QAL393420 QKH393413:QKH393420 QUD393413:QUD393420 RDZ393413:RDZ393420 RNV393413:RNV393420 RXR393413:RXR393420 SHN393413:SHN393420 SRJ393413:SRJ393420 TBF393413:TBF393420 TLB393413:TLB393420 TUX393413:TUX393420 UET393413:UET393420 UOP393413:UOP393420 UYL393413:UYL393420 VIH393413:VIH393420 VSD393413:VSD393420 WBZ393413:WBZ393420 WLV393413:WLV393420 WVR393413:WVR393420 J458949:J458956 JF458949:JF458956 TB458949:TB458956 ACX458949:ACX458956 AMT458949:AMT458956 AWP458949:AWP458956 BGL458949:BGL458956 BQH458949:BQH458956 CAD458949:CAD458956 CJZ458949:CJZ458956 CTV458949:CTV458956 DDR458949:DDR458956 DNN458949:DNN458956 DXJ458949:DXJ458956 EHF458949:EHF458956 ERB458949:ERB458956 FAX458949:FAX458956 FKT458949:FKT458956 FUP458949:FUP458956 GEL458949:GEL458956 GOH458949:GOH458956 GYD458949:GYD458956 HHZ458949:HHZ458956 HRV458949:HRV458956 IBR458949:IBR458956 ILN458949:ILN458956 IVJ458949:IVJ458956 JFF458949:JFF458956 JPB458949:JPB458956 JYX458949:JYX458956 KIT458949:KIT458956 KSP458949:KSP458956 LCL458949:LCL458956 LMH458949:LMH458956 LWD458949:LWD458956 MFZ458949:MFZ458956 MPV458949:MPV458956 MZR458949:MZR458956 NJN458949:NJN458956 NTJ458949:NTJ458956 ODF458949:ODF458956 ONB458949:ONB458956 OWX458949:OWX458956 PGT458949:PGT458956 PQP458949:PQP458956 QAL458949:QAL458956 QKH458949:QKH458956 QUD458949:QUD458956 RDZ458949:RDZ458956 RNV458949:RNV458956 RXR458949:RXR458956 SHN458949:SHN458956 SRJ458949:SRJ458956 TBF458949:TBF458956 TLB458949:TLB458956 TUX458949:TUX458956 UET458949:UET458956 UOP458949:UOP458956 UYL458949:UYL458956 VIH458949:VIH458956 VSD458949:VSD458956 WBZ458949:WBZ458956 WLV458949:WLV458956 WVR458949:WVR458956 J524485:J524492 JF524485:JF524492 TB524485:TB524492 ACX524485:ACX524492 AMT524485:AMT524492 AWP524485:AWP524492 BGL524485:BGL524492 BQH524485:BQH524492 CAD524485:CAD524492 CJZ524485:CJZ524492 CTV524485:CTV524492 DDR524485:DDR524492 DNN524485:DNN524492 DXJ524485:DXJ524492 EHF524485:EHF524492 ERB524485:ERB524492 FAX524485:FAX524492 FKT524485:FKT524492 FUP524485:FUP524492 GEL524485:GEL524492 GOH524485:GOH524492 GYD524485:GYD524492 HHZ524485:HHZ524492 HRV524485:HRV524492 IBR524485:IBR524492 ILN524485:ILN524492 IVJ524485:IVJ524492 JFF524485:JFF524492 JPB524485:JPB524492 JYX524485:JYX524492 KIT524485:KIT524492 KSP524485:KSP524492 LCL524485:LCL524492 LMH524485:LMH524492 LWD524485:LWD524492 MFZ524485:MFZ524492 MPV524485:MPV524492 MZR524485:MZR524492 NJN524485:NJN524492 NTJ524485:NTJ524492 ODF524485:ODF524492 ONB524485:ONB524492 OWX524485:OWX524492 PGT524485:PGT524492 PQP524485:PQP524492 QAL524485:QAL524492 QKH524485:QKH524492 QUD524485:QUD524492 RDZ524485:RDZ524492 RNV524485:RNV524492 RXR524485:RXR524492 SHN524485:SHN524492 SRJ524485:SRJ524492 TBF524485:TBF524492 TLB524485:TLB524492 TUX524485:TUX524492 UET524485:UET524492 UOP524485:UOP524492 UYL524485:UYL524492 VIH524485:VIH524492 VSD524485:VSD524492 WBZ524485:WBZ524492 WLV524485:WLV524492 WVR524485:WVR524492 J590021:J590028 JF590021:JF590028 TB590021:TB590028 ACX590021:ACX590028 AMT590021:AMT590028 AWP590021:AWP590028 BGL590021:BGL590028 BQH590021:BQH590028 CAD590021:CAD590028 CJZ590021:CJZ590028 CTV590021:CTV590028 DDR590021:DDR590028 DNN590021:DNN590028 DXJ590021:DXJ590028 EHF590021:EHF590028 ERB590021:ERB590028 FAX590021:FAX590028 FKT590021:FKT590028 FUP590021:FUP590028 GEL590021:GEL590028 GOH590021:GOH590028 GYD590021:GYD590028 HHZ590021:HHZ590028 HRV590021:HRV590028 IBR590021:IBR590028 ILN590021:ILN590028 IVJ590021:IVJ590028 JFF590021:JFF590028 JPB590021:JPB590028 JYX590021:JYX590028 KIT590021:KIT590028 KSP590021:KSP590028 LCL590021:LCL590028 LMH590021:LMH590028 LWD590021:LWD590028 MFZ590021:MFZ590028 MPV590021:MPV590028 MZR590021:MZR590028 NJN590021:NJN590028 NTJ590021:NTJ590028 ODF590021:ODF590028 ONB590021:ONB590028 OWX590021:OWX590028 PGT590021:PGT590028 PQP590021:PQP590028 QAL590021:QAL590028 QKH590021:QKH590028 QUD590021:QUD590028 RDZ590021:RDZ590028 RNV590021:RNV590028 RXR590021:RXR590028 SHN590021:SHN590028 SRJ590021:SRJ590028 TBF590021:TBF590028 TLB590021:TLB590028 TUX590021:TUX590028 UET590021:UET590028 UOP590021:UOP590028 UYL590021:UYL590028 VIH590021:VIH590028 VSD590021:VSD590028 WBZ590021:WBZ590028 WLV590021:WLV590028 WVR590021:WVR590028 J655557:J655564 JF655557:JF655564 TB655557:TB655564 ACX655557:ACX655564 AMT655557:AMT655564 AWP655557:AWP655564 BGL655557:BGL655564 BQH655557:BQH655564 CAD655557:CAD655564 CJZ655557:CJZ655564 CTV655557:CTV655564 DDR655557:DDR655564 DNN655557:DNN655564 DXJ655557:DXJ655564 EHF655557:EHF655564 ERB655557:ERB655564 FAX655557:FAX655564 FKT655557:FKT655564 FUP655557:FUP655564 GEL655557:GEL655564 GOH655557:GOH655564 GYD655557:GYD655564 HHZ655557:HHZ655564 HRV655557:HRV655564 IBR655557:IBR655564 ILN655557:ILN655564 IVJ655557:IVJ655564 JFF655557:JFF655564 JPB655557:JPB655564 JYX655557:JYX655564 KIT655557:KIT655564 KSP655557:KSP655564 LCL655557:LCL655564 LMH655557:LMH655564 LWD655557:LWD655564 MFZ655557:MFZ655564 MPV655557:MPV655564 MZR655557:MZR655564 NJN655557:NJN655564 NTJ655557:NTJ655564 ODF655557:ODF655564 ONB655557:ONB655564 OWX655557:OWX655564 PGT655557:PGT655564 PQP655557:PQP655564 QAL655557:QAL655564 QKH655557:QKH655564 QUD655557:QUD655564 RDZ655557:RDZ655564 RNV655557:RNV655564 RXR655557:RXR655564 SHN655557:SHN655564 SRJ655557:SRJ655564 TBF655557:TBF655564 TLB655557:TLB655564 TUX655557:TUX655564 UET655557:UET655564 UOP655557:UOP655564 UYL655557:UYL655564 VIH655557:VIH655564 VSD655557:VSD655564 WBZ655557:WBZ655564 WLV655557:WLV655564 WVR655557:WVR655564 J721093:J721100 JF721093:JF721100 TB721093:TB721100 ACX721093:ACX721100 AMT721093:AMT721100 AWP721093:AWP721100 BGL721093:BGL721100 BQH721093:BQH721100 CAD721093:CAD721100 CJZ721093:CJZ721100 CTV721093:CTV721100 DDR721093:DDR721100 DNN721093:DNN721100 DXJ721093:DXJ721100 EHF721093:EHF721100 ERB721093:ERB721100 FAX721093:FAX721100 FKT721093:FKT721100 FUP721093:FUP721100 GEL721093:GEL721100 GOH721093:GOH721100 GYD721093:GYD721100 HHZ721093:HHZ721100 HRV721093:HRV721100 IBR721093:IBR721100 ILN721093:ILN721100 IVJ721093:IVJ721100 JFF721093:JFF721100 JPB721093:JPB721100 JYX721093:JYX721100 KIT721093:KIT721100 KSP721093:KSP721100 LCL721093:LCL721100 LMH721093:LMH721100 LWD721093:LWD721100 MFZ721093:MFZ721100 MPV721093:MPV721100 MZR721093:MZR721100 NJN721093:NJN721100 NTJ721093:NTJ721100 ODF721093:ODF721100 ONB721093:ONB721100 OWX721093:OWX721100 PGT721093:PGT721100 PQP721093:PQP721100 QAL721093:QAL721100 QKH721093:QKH721100 QUD721093:QUD721100 RDZ721093:RDZ721100 RNV721093:RNV721100 RXR721093:RXR721100 SHN721093:SHN721100 SRJ721093:SRJ721100 TBF721093:TBF721100 TLB721093:TLB721100 TUX721093:TUX721100 UET721093:UET721100 UOP721093:UOP721100 UYL721093:UYL721100 VIH721093:VIH721100 VSD721093:VSD721100 WBZ721093:WBZ721100 WLV721093:WLV721100 WVR721093:WVR721100 J786629:J786636 JF786629:JF786636 TB786629:TB786636 ACX786629:ACX786636 AMT786629:AMT786636 AWP786629:AWP786636 BGL786629:BGL786636 BQH786629:BQH786636 CAD786629:CAD786636 CJZ786629:CJZ786636 CTV786629:CTV786636 DDR786629:DDR786636 DNN786629:DNN786636 DXJ786629:DXJ786636 EHF786629:EHF786636 ERB786629:ERB786636 FAX786629:FAX786636 FKT786629:FKT786636 FUP786629:FUP786636 GEL786629:GEL786636 GOH786629:GOH786636 GYD786629:GYD786636 HHZ786629:HHZ786636 HRV786629:HRV786636 IBR786629:IBR786636 ILN786629:ILN786636 IVJ786629:IVJ786636 JFF786629:JFF786636 JPB786629:JPB786636 JYX786629:JYX786636 KIT786629:KIT786636 KSP786629:KSP786636 LCL786629:LCL786636 LMH786629:LMH786636 LWD786629:LWD786636 MFZ786629:MFZ786636 MPV786629:MPV786636 MZR786629:MZR786636 NJN786629:NJN786636 NTJ786629:NTJ786636 ODF786629:ODF786636 ONB786629:ONB786636 OWX786629:OWX786636 PGT786629:PGT786636 PQP786629:PQP786636 QAL786629:QAL786636 QKH786629:QKH786636 QUD786629:QUD786636 RDZ786629:RDZ786636 RNV786629:RNV786636 RXR786629:RXR786636 SHN786629:SHN786636 SRJ786629:SRJ786636 TBF786629:TBF786636 TLB786629:TLB786636 TUX786629:TUX786636 UET786629:UET786636 UOP786629:UOP786636 UYL786629:UYL786636 VIH786629:VIH786636 VSD786629:VSD786636 WBZ786629:WBZ786636 WLV786629:WLV786636 WVR786629:WVR786636 J852165:J852172 JF852165:JF852172 TB852165:TB852172 ACX852165:ACX852172 AMT852165:AMT852172 AWP852165:AWP852172 BGL852165:BGL852172 BQH852165:BQH852172 CAD852165:CAD852172 CJZ852165:CJZ852172 CTV852165:CTV852172 DDR852165:DDR852172 DNN852165:DNN852172 DXJ852165:DXJ852172 EHF852165:EHF852172 ERB852165:ERB852172 FAX852165:FAX852172 FKT852165:FKT852172 FUP852165:FUP852172 GEL852165:GEL852172 GOH852165:GOH852172 GYD852165:GYD852172 HHZ852165:HHZ852172 HRV852165:HRV852172 IBR852165:IBR852172 ILN852165:ILN852172 IVJ852165:IVJ852172 JFF852165:JFF852172 JPB852165:JPB852172 JYX852165:JYX852172 KIT852165:KIT852172 KSP852165:KSP852172 LCL852165:LCL852172 LMH852165:LMH852172 LWD852165:LWD852172 MFZ852165:MFZ852172 MPV852165:MPV852172 MZR852165:MZR852172 NJN852165:NJN852172 NTJ852165:NTJ852172 ODF852165:ODF852172 ONB852165:ONB852172 OWX852165:OWX852172 PGT852165:PGT852172 PQP852165:PQP852172 QAL852165:QAL852172 QKH852165:QKH852172 QUD852165:QUD852172 RDZ852165:RDZ852172 RNV852165:RNV852172 RXR852165:RXR852172 SHN852165:SHN852172 SRJ852165:SRJ852172 TBF852165:TBF852172 TLB852165:TLB852172 TUX852165:TUX852172 UET852165:UET852172 UOP852165:UOP852172 UYL852165:UYL852172 VIH852165:VIH852172 VSD852165:VSD852172 WBZ852165:WBZ852172 WLV852165:WLV852172 WVR852165:WVR852172 J917701:J917708 JF917701:JF917708 TB917701:TB917708 ACX917701:ACX917708 AMT917701:AMT917708 AWP917701:AWP917708 BGL917701:BGL917708 BQH917701:BQH917708 CAD917701:CAD917708 CJZ917701:CJZ917708 CTV917701:CTV917708 DDR917701:DDR917708 DNN917701:DNN917708 DXJ917701:DXJ917708 EHF917701:EHF917708 ERB917701:ERB917708 FAX917701:FAX917708 FKT917701:FKT917708 FUP917701:FUP917708 GEL917701:GEL917708 GOH917701:GOH917708 GYD917701:GYD917708 HHZ917701:HHZ917708 HRV917701:HRV917708 IBR917701:IBR917708 ILN917701:ILN917708 IVJ917701:IVJ917708 JFF917701:JFF917708 JPB917701:JPB917708 JYX917701:JYX917708 KIT917701:KIT917708 KSP917701:KSP917708 LCL917701:LCL917708 LMH917701:LMH917708 LWD917701:LWD917708 MFZ917701:MFZ917708 MPV917701:MPV917708 MZR917701:MZR917708 NJN917701:NJN917708 NTJ917701:NTJ917708 ODF917701:ODF917708 ONB917701:ONB917708 OWX917701:OWX917708 PGT917701:PGT917708 PQP917701:PQP917708 QAL917701:QAL917708 QKH917701:QKH917708 QUD917701:QUD917708 RDZ917701:RDZ917708 RNV917701:RNV917708 RXR917701:RXR917708 SHN917701:SHN917708 SRJ917701:SRJ917708 TBF917701:TBF917708 TLB917701:TLB917708 TUX917701:TUX917708 UET917701:UET917708 UOP917701:UOP917708 UYL917701:UYL917708 VIH917701:VIH917708 VSD917701:VSD917708 WBZ917701:WBZ917708 WLV917701:WLV917708 WVR917701:WVR917708 J983237:J983244 JF983237:JF983244 TB983237:TB983244 ACX983237:ACX983244 AMT983237:AMT983244 AWP983237:AWP983244 BGL983237:BGL983244 BQH983237:BQH983244 CAD983237:CAD983244 CJZ983237:CJZ983244 CTV983237:CTV983244 DDR983237:DDR983244 DNN983237:DNN983244 DXJ983237:DXJ983244 EHF983237:EHF983244 ERB983237:ERB983244 FAX983237:FAX983244 FKT983237:FKT983244 FUP983237:FUP983244 GEL983237:GEL983244 GOH983237:GOH983244 GYD983237:GYD983244 HHZ983237:HHZ983244 HRV983237:HRV983244 IBR983237:IBR983244 ILN983237:ILN983244 IVJ983237:IVJ983244 JFF983237:JFF983244 JPB983237:JPB983244 JYX983237:JYX983244 KIT983237:KIT983244 KSP983237:KSP983244 LCL983237:LCL983244 LMH983237:LMH983244 LWD983237:LWD983244 MFZ983237:MFZ983244 MPV983237:MPV983244 MZR983237:MZR983244 NJN983237:NJN983244 NTJ983237:NTJ983244 ODF983237:ODF983244 ONB983237:ONB983244 OWX983237:OWX983244 PGT983237:PGT983244 PQP983237:PQP983244 QAL983237:QAL983244 QKH983237:QKH983244 QUD983237:QUD983244 RDZ983237:RDZ983244 RNV983237:RNV983244 RXR983237:RXR983244 SHN983237:SHN983244 SRJ983237:SRJ983244 TBF983237:TBF983244 TLB983237:TLB983244 TUX983237:TUX983244 UET983237:UET983244 UOP983237:UOP983244 UYL983237:UYL983244 VIH983237:VIH983244 VSD983237:VSD983244 WBZ983237:WBZ983244 WLV983237:WLV983244 WVR983237:WVR983244 J17:J29 JF17:JF29 TB17:TB29 ACX17:ACX29 AMT17:AMT29 AWP17:AWP29 BGL17:BGL29 BQH17:BQH29 CAD17:CAD29 CJZ17:CJZ29 CTV17:CTV29 DDR17:DDR29 DNN17:DNN29 DXJ17:DXJ29 EHF17:EHF29 ERB17:ERB29 FAX17:FAX29 FKT17:FKT29 FUP17:FUP29 GEL17:GEL29 GOH17:GOH29 GYD17:GYD29 HHZ17:HHZ29 HRV17:HRV29 IBR17:IBR29 ILN17:ILN29 IVJ17:IVJ29 JFF17:JFF29 JPB17:JPB29 JYX17:JYX29 KIT17:KIT29 KSP17:KSP29 LCL17:LCL29 LMH17:LMH29 LWD17:LWD29 MFZ17:MFZ29 MPV17:MPV29 MZR17:MZR29 NJN17:NJN29 NTJ17:NTJ29 ODF17:ODF29 ONB17:ONB29 OWX17:OWX29 PGT17:PGT29 PQP17:PQP29 QAL17:QAL29 QKH17:QKH29 QUD17:QUD29 RDZ17:RDZ29 RNV17:RNV29 RXR17:RXR29 SHN17:SHN29 SRJ17:SRJ29 TBF17:TBF29 TLB17:TLB29 TUX17:TUX29 UET17:UET29 UOP17:UOP29 UYL17:UYL29 VIH17:VIH29 VSD17:VSD29 WBZ17:WBZ29 WLV17:WLV29 WVR17:WVR29 J65553:J65565 JF65553:JF65565 TB65553:TB65565 ACX65553:ACX65565 AMT65553:AMT65565 AWP65553:AWP65565 BGL65553:BGL65565 BQH65553:BQH65565 CAD65553:CAD65565 CJZ65553:CJZ65565 CTV65553:CTV65565 DDR65553:DDR65565 DNN65553:DNN65565 DXJ65553:DXJ65565 EHF65553:EHF65565 ERB65553:ERB65565 FAX65553:FAX65565 FKT65553:FKT65565 FUP65553:FUP65565 GEL65553:GEL65565 GOH65553:GOH65565 GYD65553:GYD65565 HHZ65553:HHZ65565 HRV65553:HRV65565 IBR65553:IBR65565 ILN65553:ILN65565 IVJ65553:IVJ65565 JFF65553:JFF65565 JPB65553:JPB65565 JYX65553:JYX65565 KIT65553:KIT65565 KSP65553:KSP65565 LCL65553:LCL65565 LMH65553:LMH65565 LWD65553:LWD65565 MFZ65553:MFZ65565 MPV65553:MPV65565 MZR65553:MZR65565 NJN65553:NJN65565 NTJ65553:NTJ65565 ODF65553:ODF65565 ONB65553:ONB65565 OWX65553:OWX65565 PGT65553:PGT65565 PQP65553:PQP65565 QAL65553:QAL65565 QKH65553:QKH65565 QUD65553:QUD65565 RDZ65553:RDZ65565 RNV65553:RNV65565 RXR65553:RXR65565 SHN65553:SHN65565 SRJ65553:SRJ65565 TBF65553:TBF65565 TLB65553:TLB65565 TUX65553:TUX65565 UET65553:UET65565 UOP65553:UOP65565 UYL65553:UYL65565 VIH65553:VIH65565 VSD65553:VSD65565 WBZ65553:WBZ65565 WLV65553:WLV65565 WVR65553:WVR65565 J131089:J131101 JF131089:JF131101 TB131089:TB131101 ACX131089:ACX131101 AMT131089:AMT131101 AWP131089:AWP131101 BGL131089:BGL131101 BQH131089:BQH131101 CAD131089:CAD131101 CJZ131089:CJZ131101 CTV131089:CTV131101 DDR131089:DDR131101 DNN131089:DNN131101 DXJ131089:DXJ131101 EHF131089:EHF131101 ERB131089:ERB131101 FAX131089:FAX131101 FKT131089:FKT131101 FUP131089:FUP131101 GEL131089:GEL131101 GOH131089:GOH131101 GYD131089:GYD131101 HHZ131089:HHZ131101 HRV131089:HRV131101 IBR131089:IBR131101 ILN131089:ILN131101 IVJ131089:IVJ131101 JFF131089:JFF131101 JPB131089:JPB131101 JYX131089:JYX131101 KIT131089:KIT131101 KSP131089:KSP131101 LCL131089:LCL131101 LMH131089:LMH131101 LWD131089:LWD131101 MFZ131089:MFZ131101 MPV131089:MPV131101 MZR131089:MZR131101 NJN131089:NJN131101 NTJ131089:NTJ131101 ODF131089:ODF131101 ONB131089:ONB131101 OWX131089:OWX131101 PGT131089:PGT131101 PQP131089:PQP131101 QAL131089:QAL131101 QKH131089:QKH131101 QUD131089:QUD131101 RDZ131089:RDZ131101 RNV131089:RNV131101 RXR131089:RXR131101 SHN131089:SHN131101 SRJ131089:SRJ131101 TBF131089:TBF131101 TLB131089:TLB131101 TUX131089:TUX131101 UET131089:UET131101 UOP131089:UOP131101 UYL131089:UYL131101 VIH131089:VIH131101 VSD131089:VSD131101 WBZ131089:WBZ131101 WLV131089:WLV131101 WVR131089:WVR131101 J196625:J196637 JF196625:JF196637 TB196625:TB196637 ACX196625:ACX196637 AMT196625:AMT196637 AWP196625:AWP196637 BGL196625:BGL196637 BQH196625:BQH196637 CAD196625:CAD196637 CJZ196625:CJZ196637 CTV196625:CTV196637 DDR196625:DDR196637 DNN196625:DNN196637 DXJ196625:DXJ196637 EHF196625:EHF196637 ERB196625:ERB196637 FAX196625:FAX196637 FKT196625:FKT196637 FUP196625:FUP196637 GEL196625:GEL196637 GOH196625:GOH196637 GYD196625:GYD196637 HHZ196625:HHZ196637 HRV196625:HRV196637 IBR196625:IBR196637 ILN196625:ILN196637 IVJ196625:IVJ196637 JFF196625:JFF196637 JPB196625:JPB196637 JYX196625:JYX196637 KIT196625:KIT196637 KSP196625:KSP196637 LCL196625:LCL196637 LMH196625:LMH196637 LWD196625:LWD196637 MFZ196625:MFZ196637 MPV196625:MPV196637 MZR196625:MZR196637 NJN196625:NJN196637 NTJ196625:NTJ196637 ODF196625:ODF196637 ONB196625:ONB196637 OWX196625:OWX196637 PGT196625:PGT196637 PQP196625:PQP196637 QAL196625:QAL196637 QKH196625:QKH196637 QUD196625:QUD196637 RDZ196625:RDZ196637 RNV196625:RNV196637 RXR196625:RXR196637 SHN196625:SHN196637 SRJ196625:SRJ196637 TBF196625:TBF196637 TLB196625:TLB196637 TUX196625:TUX196637 UET196625:UET196637 UOP196625:UOP196637 UYL196625:UYL196637 VIH196625:VIH196637 VSD196625:VSD196637 WBZ196625:WBZ196637 WLV196625:WLV196637 WVR196625:WVR196637 J262161:J262173 JF262161:JF262173 TB262161:TB262173 ACX262161:ACX262173 AMT262161:AMT262173 AWP262161:AWP262173 BGL262161:BGL262173 BQH262161:BQH262173 CAD262161:CAD262173 CJZ262161:CJZ262173 CTV262161:CTV262173 DDR262161:DDR262173 DNN262161:DNN262173 DXJ262161:DXJ262173 EHF262161:EHF262173 ERB262161:ERB262173 FAX262161:FAX262173 FKT262161:FKT262173 FUP262161:FUP262173 GEL262161:GEL262173 GOH262161:GOH262173 GYD262161:GYD262173 HHZ262161:HHZ262173 HRV262161:HRV262173 IBR262161:IBR262173 ILN262161:ILN262173 IVJ262161:IVJ262173 JFF262161:JFF262173 JPB262161:JPB262173 JYX262161:JYX262173 KIT262161:KIT262173 KSP262161:KSP262173 LCL262161:LCL262173 LMH262161:LMH262173 LWD262161:LWD262173 MFZ262161:MFZ262173 MPV262161:MPV262173 MZR262161:MZR262173 NJN262161:NJN262173 NTJ262161:NTJ262173 ODF262161:ODF262173 ONB262161:ONB262173 OWX262161:OWX262173 PGT262161:PGT262173 PQP262161:PQP262173 QAL262161:QAL262173 QKH262161:QKH262173 QUD262161:QUD262173 RDZ262161:RDZ262173 RNV262161:RNV262173 RXR262161:RXR262173 SHN262161:SHN262173 SRJ262161:SRJ262173 TBF262161:TBF262173 TLB262161:TLB262173 TUX262161:TUX262173 UET262161:UET262173 UOP262161:UOP262173 UYL262161:UYL262173 VIH262161:VIH262173 VSD262161:VSD262173 WBZ262161:WBZ262173 WLV262161:WLV262173 WVR262161:WVR262173 J327697:J327709 JF327697:JF327709 TB327697:TB327709 ACX327697:ACX327709 AMT327697:AMT327709 AWP327697:AWP327709 BGL327697:BGL327709 BQH327697:BQH327709 CAD327697:CAD327709 CJZ327697:CJZ327709 CTV327697:CTV327709 DDR327697:DDR327709 DNN327697:DNN327709 DXJ327697:DXJ327709 EHF327697:EHF327709 ERB327697:ERB327709 FAX327697:FAX327709 FKT327697:FKT327709 FUP327697:FUP327709 GEL327697:GEL327709 GOH327697:GOH327709 GYD327697:GYD327709 HHZ327697:HHZ327709 HRV327697:HRV327709 IBR327697:IBR327709 ILN327697:ILN327709 IVJ327697:IVJ327709 JFF327697:JFF327709 JPB327697:JPB327709 JYX327697:JYX327709 KIT327697:KIT327709 KSP327697:KSP327709 LCL327697:LCL327709 LMH327697:LMH327709 LWD327697:LWD327709 MFZ327697:MFZ327709 MPV327697:MPV327709 MZR327697:MZR327709 NJN327697:NJN327709 NTJ327697:NTJ327709 ODF327697:ODF327709 ONB327697:ONB327709 OWX327697:OWX327709 PGT327697:PGT327709 PQP327697:PQP327709 QAL327697:QAL327709 QKH327697:QKH327709 QUD327697:QUD327709 RDZ327697:RDZ327709 RNV327697:RNV327709 RXR327697:RXR327709 SHN327697:SHN327709 SRJ327697:SRJ327709 TBF327697:TBF327709 TLB327697:TLB327709 TUX327697:TUX327709 UET327697:UET327709 UOP327697:UOP327709 UYL327697:UYL327709 VIH327697:VIH327709 VSD327697:VSD327709 WBZ327697:WBZ327709 WLV327697:WLV327709 WVR327697:WVR327709 J393233:J393245 JF393233:JF393245 TB393233:TB393245 ACX393233:ACX393245 AMT393233:AMT393245 AWP393233:AWP393245 BGL393233:BGL393245 BQH393233:BQH393245 CAD393233:CAD393245 CJZ393233:CJZ393245 CTV393233:CTV393245 DDR393233:DDR393245 DNN393233:DNN393245 DXJ393233:DXJ393245 EHF393233:EHF393245 ERB393233:ERB393245 FAX393233:FAX393245 FKT393233:FKT393245 FUP393233:FUP393245 GEL393233:GEL393245 GOH393233:GOH393245 GYD393233:GYD393245 HHZ393233:HHZ393245 HRV393233:HRV393245 IBR393233:IBR393245 ILN393233:ILN393245 IVJ393233:IVJ393245 JFF393233:JFF393245 JPB393233:JPB393245 JYX393233:JYX393245 KIT393233:KIT393245 KSP393233:KSP393245 LCL393233:LCL393245 LMH393233:LMH393245 LWD393233:LWD393245 MFZ393233:MFZ393245 MPV393233:MPV393245 MZR393233:MZR393245 NJN393233:NJN393245 NTJ393233:NTJ393245 ODF393233:ODF393245 ONB393233:ONB393245 OWX393233:OWX393245 PGT393233:PGT393245 PQP393233:PQP393245 QAL393233:QAL393245 QKH393233:QKH393245 QUD393233:QUD393245 RDZ393233:RDZ393245 RNV393233:RNV393245 RXR393233:RXR393245 SHN393233:SHN393245 SRJ393233:SRJ393245 TBF393233:TBF393245 TLB393233:TLB393245 TUX393233:TUX393245 UET393233:UET393245 UOP393233:UOP393245 UYL393233:UYL393245 VIH393233:VIH393245 VSD393233:VSD393245 WBZ393233:WBZ393245 WLV393233:WLV393245 WVR393233:WVR393245 J458769:J458781 JF458769:JF458781 TB458769:TB458781 ACX458769:ACX458781 AMT458769:AMT458781 AWP458769:AWP458781 BGL458769:BGL458781 BQH458769:BQH458781 CAD458769:CAD458781 CJZ458769:CJZ458781 CTV458769:CTV458781 DDR458769:DDR458781 DNN458769:DNN458781 DXJ458769:DXJ458781 EHF458769:EHF458781 ERB458769:ERB458781 FAX458769:FAX458781 FKT458769:FKT458781 FUP458769:FUP458781 GEL458769:GEL458781 GOH458769:GOH458781 GYD458769:GYD458781 HHZ458769:HHZ458781 HRV458769:HRV458781 IBR458769:IBR458781 ILN458769:ILN458781 IVJ458769:IVJ458781 JFF458769:JFF458781 JPB458769:JPB458781 JYX458769:JYX458781 KIT458769:KIT458781 KSP458769:KSP458781 LCL458769:LCL458781 LMH458769:LMH458781 LWD458769:LWD458781 MFZ458769:MFZ458781 MPV458769:MPV458781 MZR458769:MZR458781 NJN458769:NJN458781 NTJ458769:NTJ458781 ODF458769:ODF458781 ONB458769:ONB458781 OWX458769:OWX458781 PGT458769:PGT458781 PQP458769:PQP458781 QAL458769:QAL458781 QKH458769:QKH458781 QUD458769:QUD458781 RDZ458769:RDZ458781 RNV458769:RNV458781 RXR458769:RXR458781 SHN458769:SHN458781 SRJ458769:SRJ458781 TBF458769:TBF458781 TLB458769:TLB458781 TUX458769:TUX458781 UET458769:UET458781 UOP458769:UOP458781 UYL458769:UYL458781 VIH458769:VIH458781 VSD458769:VSD458781 WBZ458769:WBZ458781 WLV458769:WLV458781 WVR458769:WVR458781 J524305:J524317 JF524305:JF524317 TB524305:TB524317 ACX524305:ACX524317 AMT524305:AMT524317 AWP524305:AWP524317 BGL524305:BGL524317 BQH524305:BQH524317 CAD524305:CAD524317 CJZ524305:CJZ524317 CTV524305:CTV524317 DDR524305:DDR524317 DNN524305:DNN524317 DXJ524305:DXJ524317 EHF524305:EHF524317 ERB524305:ERB524317 FAX524305:FAX524317 FKT524305:FKT524317 FUP524305:FUP524317 GEL524305:GEL524317 GOH524305:GOH524317 GYD524305:GYD524317 HHZ524305:HHZ524317 HRV524305:HRV524317 IBR524305:IBR524317 ILN524305:ILN524317 IVJ524305:IVJ524317 JFF524305:JFF524317 JPB524305:JPB524317 JYX524305:JYX524317 KIT524305:KIT524317 KSP524305:KSP524317 LCL524305:LCL524317 LMH524305:LMH524317 LWD524305:LWD524317 MFZ524305:MFZ524317 MPV524305:MPV524317 MZR524305:MZR524317 NJN524305:NJN524317 NTJ524305:NTJ524317 ODF524305:ODF524317 ONB524305:ONB524317 OWX524305:OWX524317 PGT524305:PGT524317 PQP524305:PQP524317 QAL524305:QAL524317 QKH524305:QKH524317 QUD524305:QUD524317 RDZ524305:RDZ524317 RNV524305:RNV524317 RXR524305:RXR524317 SHN524305:SHN524317 SRJ524305:SRJ524317 TBF524305:TBF524317 TLB524305:TLB524317 TUX524305:TUX524317 UET524305:UET524317 UOP524305:UOP524317 UYL524305:UYL524317 VIH524305:VIH524317 VSD524305:VSD524317 WBZ524305:WBZ524317 WLV524305:WLV524317 WVR524305:WVR524317 J589841:J589853 JF589841:JF589853 TB589841:TB589853 ACX589841:ACX589853 AMT589841:AMT589853 AWP589841:AWP589853 BGL589841:BGL589853 BQH589841:BQH589853 CAD589841:CAD589853 CJZ589841:CJZ589853 CTV589841:CTV589853 DDR589841:DDR589853 DNN589841:DNN589853 DXJ589841:DXJ589853 EHF589841:EHF589853 ERB589841:ERB589853 FAX589841:FAX589853 FKT589841:FKT589853 FUP589841:FUP589853 GEL589841:GEL589853 GOH589841:GOH589853 GYD589841:GYD589853 HHZ589841:HHZ589853 HRV589841:HRV589853 IBR589841:IBR589853 ILN589841:ILN589853 IVJ589841:IVJ589853 JFF589841:JFF589853 JPB589841:JPB589853 JYX589841:JYX589853 KIT589841:KIT589853 KSP589841:KSP589853 LCL589841:LCL589853 LMH589841:LMH589853 LWD589841:LWD589853 MFZ589841:MFZ589853 MPV589841:MPV589853 MZR589841:MZR589853 NJN589841:NJN589853 NTJ589841:NTJ589853 ODF589841:ODF589853 ONB589841:ONB589853 OWX589841:OWX589853 PGT589841:PGT589853 PQP589841:PQP589853 QAL589841:QAL589853 QKH589841:QKH589853 QUD589841:QUD589853 RDZ589841:RDZ589853 RNV589841:RNV589853 RXR589841:RXR589853 SHN589841:SHN589853 SRJ589841:SRJ589853 TBF589841:TBF589853 TLB589841:TLB589853 TUX589841:TUX589853 UET589841:UET589853 UOP589841:UOP589853 UYL589841:UYL589853 VIH589841:VIH589853 VSD589841:VSD589853 WBZ589841:WBZ589853 WLV589841:WLV589853 WVR589841:WVR589853 J655377:J655389 JF655377:JF655389 TB655377:TB655389 ACX655377:ACX655389 AMT655377:AMT655389 AWP655377:AWP655389 BGL655377:BGL655389 BQH655377:BQH655389 CAD655377:CAD655389 CJZ655377:CJZ655389 CTV655377:CTV655389 DDR655377:DDR655389 DNN655377:DNN655389 DXJ655377:DXJ655389 EHF655377:EHF655389 ERB655377:ERB655389 FAX655377:FAX655389 FKT655377:FKT655389 FUP655377:FUP655389 GEL655377:GEL655389 GOH655377:GOH655389 GYD655377:GYD655389 HHZ655377:HHZ655389 HRV655377:HRV655389 IBR655377:IBR655389 ILN655377:ILN655389 IVJ655377:IVJ655389 JFF655377:JFF655389 JPB655377:JPB655389 JYX655377:JYX655389 KIT655377:KIT655389 KSP655377:KSP655389 LCL655377:LCL655389 LMH655377:LMH655389 LWD655377:LWD655389 MFZ655377:MFZ655389 MPV655377:MPV655389 MZR655377:MZR655389 NJN655377:NJN655389 NTJ655377:NTJ655389 ODF655377:ODF655389 ONB655377:ONB655389 OWX655377:OWX655389 PGT655377:PGT655389 PQP655377:PQP655389 QAL655377:QAL655389 QKH655377:QKH655389 QUD655377:QUD655389 RDZ655377:RDZ655389 RNV655377:RNV655389 RXR655377:RXR655389 SHN655377:SHN655389 SRJ655377:SRJ655389 TBF655377:TBF655389 TLB655377:TLB655389 TUX655377:TUX655389 UET655377:UET655389 UOP655377:UOP655389 UYL655377:UYL655389 VIH655377:VIH655389 VSD655377:VSD655389 WBZ655377:WBZ655389 WLV655377:WLV655389 WVR655377:WVR655389 J720913:J720925 JF720913:JF720925 TB720913:TB720925 ACX720913:ACX720925 AMT720913:AMT720925 AWP720913:AWP720925 BGL720913:BGL720925 BQH720913:BQH720925 CAD720913:CAD720925 CJZ720913:CJZ720925 CTV720913:CTV720925 DDR720913:DDR720925 DNN720913:DNN720925 DXJ720913:DXJ720925 EHF720913:EHF720925 ERB720913:ERB720925 FAX720913:FAX720925 FKT720913:FKT720925 FUP720913:FUP720925 GEL720913:GEL720925 GOH720913:GOH720925 GYD720913:GYD720925 HHZ720913:HHZ720925 HRV720913:HRV720925 IBR720913:IBR720925 ILN720913:ILN720925 IVJ720913:IVJ720925 JFF720913:JFF720925 JPB720913:JPB720925 JYX720913:JYX720925 KIT720913:KIT720925 KSP720913:KSP720925 LCL720913:LCL720925 LMH720913:LMH720925 LWD720913:LWD720925 MFZ720913:MFZ720925 MPV720913:MPV720925 MZR720913:MZR720925 NJN720913:NJN720925 NTJ720913:NTJ720925 ODF720913:ODF720925 ONB720913:ONB720925 OWX720913:OWX720925 PGT720913:PGT720925 PQP720913:PQP720925 QAL720913:QAL720925 QKH720913:QKH720925 QUD720913:QUD720925 RDZ720913:RDZ720925 RNV720913:RNV720925 RXR720913:RXR720925 SHN720913:SHN720925 SRJ720913:SRJ720925 TBF720913:TBF720925 TLB720913:TLB720925 TUX720913:TUX720925 UET720913:UET720925 UOP720913:UOP720925 UYL720913:UYL720925 VIH720913:VIH720925 VSD720913:VSD720925 WBZ720913:WBZ720925 WLV720913:WLV720925 WVR720913:WVR720925 J786449:J786461 JF786449:JF786461 TB786449:TB786461 ACX786449:ACX786461 AMT786449:AMT786461 AWP786449:AWP786461 BGL786449:BGL786461 BQH786449:BQH786461 CAD786449:CAD786461 CJZ786449:CJZ786461 CTV786449:CTV786461 DDR786449:DDR786461 DNN786449:DNN786461 DXJ786449:DXJ786461 EHF786449:EHF786461 ERB786449:ERB786461 FAX786449:FAX786461 FKT786449:FKT786461 FUP786449:FUP786461 GEL786449:GEL786461 GOH786449:GOH786461 GYD786449:GYD786461 HHZ786449:HHZ786461 HRV786449:HRV786461 IBR786449:IBR786461 ILN786449:ILN786461 IVJ786449:IVJ786461 JFF786449:JFF786461 JPB786449:JPB786461 JYX786449:JYX786461 KIT786449:KIT786461 KSP786449:KSP786461 LCL786449:LCL786461 LMH786449:LMH786461 LWD786449:LWD786461 MFZ786449:MFZ786461 MPV786449:MPV786461 MZR786449:MZR786461 NJN786449:NJN786461 NTJ786449:NTJ786461 ODF786449:ODF786461 ONB786449:ONB786461 OWX786449:OWX786461 PGT786449:PGT786461 PQP786449:PQP786461 QAL786449:QAL786461 QKH786449:QKH786461 QUD786449:QUD786461 RDZ786449:RDZ786461 RNV786449:RNV786461 RXR786449:RXR786461 SHN786449:SHN786461 SRJ786449:SRJ786461 TBF786449:TBF786461 TLB786449:TLB786461 TUX786449:TUX786461 UET786449:UET786461 UOP786449:UOP786461 UYL786449:UYL786461 VIH786449:VIH786461 VSD786449:VSD786461 WBZ786449:WBZ786461 WLV786449:WLV786461 WVR786449:WVR786461 J851985:J851997 JF851985:JF851997 TB851985:TB851997 ACX851985:ACX851997 AMT851985:AMT851997 AWP851985:AWP851997 BGL851985:BGL851997 BQH851985:BQH851997 CAD851985:CAD851997 CJZ851985:CJZ851997 CTV851985:CTV851997 DDR851985:DDR851997 DNN851985:DNN851997 DXJ851985:DXJ851997 EHF851985:EHF851997 ERB851985:ERB851997 FAX851985:FAX851997 FKT851985:FKT851997 FUP851985:FUP851997 GEL851985:GEL851997 GOH851985:GOH851997 GYD851985:GYD851997 HHZ851985:HHZ851997 HRV851985:HRV851997 IBR851985:IBR851997 ILN851985:ILN851997 IVJ851985:IVJ851997 JFF851985:JFF851997 JPB851985:JPB851997 JYX851985:JYX851997 KIT851985:KIT851997 KSP851985:KSP851997 LCL851985:LCL851997 LMH851985:LMH851997 LWD851985:LWD851997 MFZ851985:MFZ851997 MPV851985:MPV851997 MZR851985:MZR851997 NJN851985:NJN851997 NTJ851985:NTJ851997 ODF851985:ODF851997 ONB851985:ONB851997 OWX851985:OWX851997 PGT851985:PGT851997 PQP851985:PQP851997 QAL851985:QAL851997 QKH851985:QKH851997 QUD851985:QUD851997 RDZ851985:RDZ851997 RNV851985:RNV851997 RXR851985:RXR851997 SHN851985:SHN851997 SRJ851985:SRJ851997 TBF851985:TBF851997 TLB851985:TLB851997 TUX851985:TUX851997 UET851985:UET851997 UOP851985:UOP851997 UYL851985:UYL851997 VIH851985:VIH851997 VSD851985:VSD851997 WBZ851985:WBZ851997 WLV851985:WLV851997 WVR851985:WVR851997 J917521:J917533 JF917521:JF917533 TB917521:TB917533 ACX917521:ACX917533 AMT917521:AMT917533 AWP917521:AWP917533 BGL917521:BGL917533 BQH917521:BQH917533 CAD917521:CAD917533 CJZ917521:CJZ917533 CTV917521:CTV917533 DDR917521:DDR917533 DNN917521:DNN917533 DXJ917521:DXJ917533 EHF917521:EHF917533 ERB917521:ERB917533 FAX917521:FAX917533 FKT917521:FKT917533 FUP917521:FUP917533 GEL917521:GEL917533 GOH917521:GOH917533 GYD917521:GYD917533 HHZ917521:HHZ917533 HRV917521:HRV917533 IBR917521:IBR917533 ILN917521:ILN917533 IVJ917521:IVJ917533 JFF917521:JFF917533 JPB917521:JPB917533 JYX917521:JYX917533 KIT917521:KIT917533 KSP917521:KSP917533 LCL917521:LCL917533 LMH917521:LMH917533 LWD917521:LWD917533 MFZ917521:MFZ917533 MPV917521:MPV917533 MZR917521:MZR917533 NJN917521:NJN917533 NTJ917521:NTJ917533 ODF917521:ODF917533 ONB917521:ONB917533 OWX917521:OWX917533 PGT917521:PGT917533 PQP917521:PQP917533 QAL917521:QAL917533 QKH917521:QKH917533 QUD917521:QUD917533 RDZ917521:RDZ917533 RNV917521:RNV917533 RXR917521:RXR917533 SHN917521:SHN917533 SRJ917521:SRJ917533 TBF917521:TBF917533 TLB917521:TLB917533 TUX917521:TUX917533 UET917521:UET917533 UOP917521:UOP917533 UYL917521:UYL917533 VIH917521:VIH917533 VSD917521:VSD917533 WBZ917521:WBZ917533 WLV917521:WLV917533 WVR917521:WVR917533 J983057:J983069 JF983057:JF983069 TB983057:TB983069 ACX983057:ACX983069 AMT983057:AMT983069 AWP983057:AWP983069 BGL983057:BGL983069 BQH983057:BQH983069 CAD983057:CAD983069 CJZ983057:CJZ983069 CTV983057:CTV983069 DDR983057:DDR983069 DNN983057:DNN983069 DXJ983057:DXJ983069 EHF983057:EHF983069 ERB983057:ERB983069 FAX983057:FAX983069 FKT983057:FKT983069 FUP983057:FUP983069 GEL983057:GEL983069 GOH983057:GOH983069 GYD983057:GYD983069 HHZ983057:HHZ983069 HRV983057:HRV983069 IBR983057:IBR983069 ILN983057:ILN983069 IVJ983057:IVJ983069 JFF983057:JFF983069 JPB983057:JPB983069 JYX983057:JYX983069 KIT983057:KIT983069 KSP983057:KSP983069 LCL983057:LCL983069 LMH983057:LMH983069 LWD983057:LWD983069 MFZ983057:MFZ983069 MPV983057:MPV983069 MZR983057:MZR983069 NJN983057:NJN983069 NTJ983057:NTJ983069 ODF983057:ODF983069 ONB983057:ONB983069 OWX983057:OWX983069 PGT983057:PGT983069 PQP983057:PQP983069 QAL983057:QAL983069 QKH983057:QKH983069 QUD983057:QUD983069 RDZ983057:RDZ983069 RNV983057:RNV983069 RXR983057:RXR983069 SHN983057:SHN983069 SRJ983057:SRJ983069 TBF983057:TBF983069 TLB983057:TLB983069 TUX983057:TUX983069 UET983057:UET983069 UOP983057:UOP983069 UYL983057:UYL983069 VIH983057:VIH983069 VSD983057:VSD983069 WBZ983057:WBZ983069 WLV983057:WLV983069 WVR983057:WVR983069 J31:J37 JF31:JF37 TB31:TB37 ACX31:ACX37 AMT31:AMT37 AWP31:AWP37 BGL31:BGL37 BQH31:BQH37 CAD31:CAD37 CJZ31:CJZ37 CTV31:CTV37 DDR31:DDR37 DNN31:DNN37 DXJ31:DXJ37 EHF31:EHF37 ERB31:ERB37 FAX31:FAX37 FKT31:FKT37 FUP31:FUP37 GEL31:GEL37 GOH31:GOH37 GYD31:GYD37 HHZ31:HHZ37 HRV31:HRV37 IBR31:IBR37 ILN31:ILN37 IVJ31:IVJ37 JFF31:JFF37 JPB31:JPB37 JYX31:JYX37 KIT31:KIT37 KSP31:KSP37 LCL31:LCL37 LMH31:LMH37 LWD31:LWD37 MFZ31:MFZ37 MPV31:MPV37 MZR31:MZR37 NJN31:NJN37 NTJ31:NTJ37 ODF31:ODF37 ONB31:ONB37 OWX31:OWX37 PGT31:PGT37 PQP31:PQP37 QAL31:QAL37 QKH31:QKH37 QUD31:QUD37 RDZ31:RDZ37 RNV31:RNV37 RXR31:RXR37 SHN31:SHN37 SRJ31:SRJ37 TBF31:TBF37 TLB31:TLB37 TUX31:TUX37 UET31:UET37 UOP31:UOP37 UYL31:UYL37 VIH31:VIH37 VSD31:VSD37 WBZ31:WBZ37 WLV31:WLV37 WVR31:WVR37 J65567:J65573 JF65567:JF65573 TB65567:TB65573 ACX65567:ACX65573 AMT65567:AMT65573 AWP65567:AWP65573 BGL65567:BGL65573 BQH65567:BQH65573 CAD65567:CAD65573 CJZ65567:CJZ65573 CTV65567:CTV65573 DDR65567:DDR65573 DNN65567:DNN65573 DXJ65567:DXJ65573 EHF65567:EHF65573 ERB65567:ERB65573 FAX65567:FAX65573 FKT65567:FKT65573 FUP65567:FUP65573 GEL65567:GEL65573 GOH65567:GOH65573 GYD65567:GYD65573 HHZ65567:HHZ65573 HRV65567:HRV65573 IBR65567:IBR65573 ILN65567:ILN65573 IVJ65567:IVJ65573 JFF65567:JFF65573 JPB65567:JPB65573 JYX65567:JYX65573 KIT65567:KIT65573 KSP65567:KSP65573 LCL65567:LCL65573 LMH65567:LMH65573 LWD65567:LWD65573 MFZ65567:MFZ65573 MPV65567:MPV65573 MZR65567:MZR65573 NJN65567:NJN65573 NTJ65567:NTJ65573 ODF65567:ODF65573 ONB65567:ONB65573 OWX65567:OWX65573 PGT65567:PGT65573 PQP65567:PQP65573 QAL65567:QAL65573 QKH65567:QKH65573 QUD65567:QUD65573 RDZ65567:RDZ65573 RNV65567:RNV65573 RXR65567:RXR65573 SHN65567:SHN65573 SRJ65567:SRJ65573 TBF65567:TBF65573 TLB65567:TLB65573 TUX65567:TUX65573 UET65567:UET65573 UOP65567:UOP65573 UYL65567:UYL65573 VIH65567:VIH65573 VSD65567:VSD65573 WBZ65567:WBZ65573 WLV65567:WLV65573 WVR65567:WVR65573 J131103:J131109 JF131103:JF131109 TB131103:TB131109 ACX131103:ACX131109 AMT131103:AMT131109 AWP131103:AWP131109 BGL131103:BGL131109 BQH131103:BQH131109 CAD131103:CAD131109 CJZ131103:CJZ131109 CTV131103:CTV131109 DDR131103:DDR131109 DNN131103:DNN131109 DXJ131103:DXJ131109 EHF131103:EHF131109 ERB131103:ERB131109 FAX131103:FAX131109 FKT131103:FKT131109 FUP131103:FUP131109 GEL131103:GEL131109 GOH131103:GOH131109 GYD131103:GYD131109 HHZ131103:HHZ131109 HRV131103:HRV131109 IBR131103:IBR131109 ILN131103:ILN131109 IVJ131103:IVJ131109 JFF131103:JFF131109 JPB131103:JPB131109 JYX131103:JYX131109 KIT131103:KIT131109 KSP131103:KSP131109 LCL131103:LCL131109 LMH131103:LMH131109 LWD131103:LWD131109 MFZ131103:MFZ131109 MPV131103:MPV131109 MZR131103:MZR131109 NJN131103:NJN131109 NTJ131103:NTJ131109 ODF131103:ODF131109 ONB131103:ONB131109 OWX131103:OWX131109 PGT131103:PGT131109 PQP131103:PQP131109 QAL131103:QAL131109 QKH131103:QKH131109 QUD131103:QUD131109 RDZ131103:RDZ131109 RNV131103:RNV131109 RXR131103:RXR131109 SHN131103:SHN131109 SRJ131103:SRJ131109 TBF131103:TBF131109 TLB131103:TLB131109 TUX131103:TUX131109 UET131103:UET131109 UOP131103:UOP131109 UYL131103:UYL131109 VIH131103:VIH131109 VSD131103:VSD131109 WBZ131103:WBZ131109 WLV131103:WLV131109 WVR131103:WVR131109 J196639:J196645 JF196639:JF196645 TB196639:TB196645 ACX196639:ACX196645 AMT196639:AMT196645 AWP196639:AWP196645 BGL196639:BGL196645 BQH196639:BQH196645 CAD196639:CAD196645 CJZ196639:CJZ196645 CTV196639:CTV196645 DDR196639:DDR196645 DNN196639:DNN196645 DXJ196639:DXJ196645 EHF196639:EHF196645 ERB196639:ERB196645 FAX196639:FAX196645 FKT196639:FKT196645 FUP196639:FUP196645 GEL196639:GEL196645 GOH196639:GOH196645 GYD196639:GYD196645 HHZ196639:HHZ196645 HRV196639:HRV196645 IBR196639:IBR196645 ILN196639:ILN196645 IVJ196639:IVJ196645 JFF196639:JFF196645 JPB196639:JPB196645 JYX196639:JYX196645 KIT196639:KIT196645 KSP196639:KSP196645 LCL196639:LCL196645 LMH196639:LMH196645 LWD196639:LWD196645 MFZ196639:MFZ196645 MPV196639:MPV196645 MZR196639:MZR196645 NJN196639:NJN196645 NTJ196639:NTJ196645 ODF196639:ODF196645 ONB196639:ONB196645 OWX196639:OWX196645 PGT196639:PGT196645 PQP196639:PQP196645 QAL196639:QAL196645 QKH196639:QKH196645 QUD196639:QUD196645 RDZ196639:RDZ196645 RNV196639:RNV196645 RXR196639:RXR196645 SHN196639:SHN196645 SRJ196639:SRJ196645 TBF196639:TBF196645 TLB196639:TLB196645 TUX196639:TUX196645 UET196639:UET196645 UOP196639:UOP196645 UYL196639:UYL196645 VIH196639:VIH196645 VSD196639:VSD196645 WBZ196639:WBZ196645 WLV196639:WLV196645 WVR196639:WVR196645 J262175:J262181 JF262175:JF262181 TB262175:TB262181 ACX262175:ACX262181 AMT262175:AMT262181 AWP262175:AWP262181 BGL262175:BGL262181 BQH262175:BQH262181 CAD262175:CAD262181 CJZ262175:CJZ262181 CTV262175:CTV262181 DDR262175:DDR262181 DNN262175:DNN262181 DXJ262175:DXJ262181 EHF262175:EHF262181 ERB262175:ERB262181 FAX262175:FAX262181 FKT262175:FKT262181 FUP262175:FUP262181 GEL262175:GEL262181 GOH262175:GOH262181 GYD262175:GYD262181 HHZ262175:HHZ262181 HRV262175:HRV262181 IBR262175:IBR262181 ILN262175:ILN262181 IVJ262175:IVJ262181 JFF262175:JFF262181 JPB262175:JPB262181 JYX262175:JYX262181 KIT262175:KIT262181 KSP262175:KSP262181 LCL262175:LCL262181 LMH262175:LMH262181 LWD262175:LWD262181 MFZ262175:MFZ262181 MPV262175:MPV262181 MZR262175:MZR262181 NJN262175:NJN262181 NTJ262175:NTJ262181 ODF262175:ODF262181 ONB262175:ONB262181 OWX262175:OWX262181 PGT262175:PGT262181 PQP262175:PQP262181 QAL262175:QAL262181 QKH262175:QKH262181 QUD262175:QUD262181 RDZ262175:RDZ262181 RNV262175:RNV262181 RXR262175:RXR262181 SHN262175:SHN262181 SRJ262175:SRJ262181 TBF262175:TBF262181 TLB262175:TLB262181 TUX262175:TUX262181 UET262175:UET262181 UOP262175:UOP262181 UYL262175:UYL262181 VIH262175:VIH262181 VSD262175:VSD262181 WBZ262175:WBZ262181 WLV262175:WLV262181 WVR262175:WVR262181 J327711:J327717 JF327711:JF327717 TB327711:TB327717 ACX327711:ACX327717 AMT327711:AMT327717 AWP327711:AWP327717 BGL327711:BGL327717 BQH327711:BQH327717 CAD327711:CAD327717 CJZ327711:CJZ327717 CTV327711:CTV327717 DDR327711:DDR327717 DNN327711:DNN327717 DXJ327711:DXJ327717 EHF327711:EHF327717 ERB327711:ERB327717 FAX327711:FAX327717 FKT327711:FKT327717 FUP327711:FUP327717 GEL327711:GEL327717 GOH327711:GOH327717 GYD327711:GYD327717 HHZ327711:HHZ327717 HRV327711:HRV327717 IBR327711:IBR327717 ILN327711:ILN327717 IVJ327711:IVJ327717 JFF327711:JFF327717 JPB327711:JPB327717 JYX327711:JYX327717 KIT327711:KIT327717 KSP327711:KSP327717 LCL327711:LCL327717 LMH327711:LMH327717 LWD327711:LWD327717 MFZ327711:MFZ327717 MPV327711:MPV327717 MZR327711:MZR327717 NJN327711:NJN327717 NTJ327711:NTJ327717 ODF327711:ODF327717 ONB327711:ONB327717 OWX327711:OWX327717 PGT327711:PGT327717 PQP327711:PQP327717 QAL327711:QAL327717 QKH327711:QKH327717 QUD327711:QUD327717 RDZ327711:RDZ327717 RNV327711:RNV327717 RXR327711:RXR327717 SHN327711:SHN327717 SRJ327711:SRJ327717 TBF327711:TBF327717 TLB327711:TLB327717 TUX327711:TUX327717 UET327711:UET327717 UOP327711:UOP327717 UYL327711:UYL327717 VIH327711:VIH327717 VSD327711:VSD327717 WBZ327711:WBZ327717 WLV327711:WLV327717 WVR327711:WVR327717 J393247:J393253 JF393247:JF393253 TB393247:TB393253 ACX393247:ACX393253 AMT393247:AMT393253 AWP393247:AWP393253 BGL393247:BGL393253 BQH393247:BQH393253 CAD393247:CAD393253 CJZ393247:CJZ393253 CTV393247:CTV393253 DDR393247:DDR393253 DNN393247:DNN393253 DXJ393247:DXJ393253 EHF393247:EHF393253 ERB393247:ERB393253 FAX393247:FAX393253 FKT393247:FKT393253 FUP393247:FUP393253 GEL393247:GEL393253 GOH393247:GOH393253 GYD393247:GYD393253 HHZ393247:HHZ393253 HRV393247:HRV393253 IBR393247:IBR393253 ILN393247:ILN393253 IVJ393247:IVJ393253 JFF393247:JFF393253 JPB393247:JPB393253 JYX393247:JYX393253 KIT393247:KIT393253 KSP393247:KSP393253 LCL393247:LCL393253 LMH393247:LMH393253 LWD393247:LWD393253 MFZ393247:MFZ393253 MPV393247:MPV393253 MZR393247:MZR393253 NJN393247:NJN393253 NTJ393247:NTJ393253 ODF393247:ODF393253 ONB393247:ONB393253 OWX393247:OWX393253 PGT393247:PGT393253 PQP393247:PQP393253 QAL393247:QAL393253 QKH393247:QKH393253 QUD393247:QUD393253 RDZ393247:RDZ393253 RNV393247:RNV393253 RXR393247:RXR393253 SHN393247:SHN393253 SRJ393247:SRJ393253 TBF393247:TBF393253 TLB393247:TLB393253 TUX393247:TUX393253 UET393247:UET393253 UOP393247:UOP393253 UYL393247:UYL393253 VIH393247:VIH393253 VSD393247:VSD393253 WBZ393247:WBZ393253 WLV393247:WLV393253 WVR393247:WVR393253 J458783:J458789 JF458783:JF458789 TB458783:TB458789 ACX458783:ACX458789 AMT458783:AMT458789 AWP458783:AWP458789 BGL458783:BGL458789 BQH458783:BQH458789 CAD458783:CAD458789 CJZ458783:CJZ458789 CTV458783:CTV458789 DDR458783:DDR458789 DNN458783:DNN458789 DXJ458783:DXJ458789 EHF458783:EHF458789 ERB458783:ERB458789 FAX458783:FAX458789 FKT458783:FKT458789 FUP458783:FUP458789 GEL458783:GEL458789 GOH458783:GOH458789 GYD458783:GYD458789 HHZ458783:HHZ458789 HRV458783:HRV458789 IBR458783:IBR458789 ILN458783:ILN458789 IVJ458783:IVJ458789 JFF458783:JFF458789 JPB458783:JPB458789 JYX458783:JYX458789 KIT458783:KIT458789 KSP458783:KSP458789 LCL458783:LCL458789 LMH458783:LMH458789 LWD458783:LWD458789 MFZ458783:MFZ458789 MPV458783:MPV458789 MZR458783:MZR458789 NJN458783:NJN458789 NTJ458783:NTJ458789 ODF458783:ODF458789 ONB458783:ONB458789 OWX458783:OWX458789 PGT458783:PGT458789 PQP458783:PQP458789 QAL458783:QAL458789 QKH458783:QKH458789 QUD458783:QUD458789 RDZ458783:RDZ458789 RNV458783:RNV458789 RXR458783:RXR458789 SHN458783:SHN458789 SRJ458783:SRJ458789 TBF458783:TBF458789 TLB458783:TLB458789 TUX458783:TUX458789 UET458783:UET458789 UOP458783:UOP458789 UYL458783:UYL458789 VIH458783:VIH458789 VSD458783:VSD458789 WBZ458783:WBZ458789 WLV458783:WLV458789 WVR458783:WVR458789 J524319:J524325 JF524319:JF524325 TB524319:TB524325 ACX524319:ACX524325 AMT524319:AMT524325 AWP524319:AWP524325 BGL524319:BGL524325 BQH524319:BQH524325 CAD524319:CAD524325 CJZ524319:CJZ524325 CTV524319:CTV524325 DDR524319:DDR524325 DNN524319:DNN524325 DXJ524319:DXJ524325 EHF524319:EHF524325 ERB524319:ERB524325 FAX524319:FAX524325 FKT524319:FKT524325 FUP524319:FUP524325 GEL524319:GEL524325 GOH524319:GOH524325 GYD524319:GYD524325 HHZ524319:HHZ524325 HRV524319:HRV524325 IBR524319:IBR524325 ILN524319:ILN524325 IVJ524319:IVJ524325 JFF524319:JFF524325 JPB524319:JPB524325 JYX524319:JYX524325 KIT524319:KIT524325 KSP524319:KSP524325 LCL524319:LCL524325 LMH524319:LMH524325 LWD524319:LWD524325 MFZ524319:MFZ524325 MPV524319:MPV524325 MZR524319:MZR524325 NJN524319:NJN524325 NTJ524319:NTJ524325 ODF524319:ODF524325 ONB524319:ONB524325 OWX524319:OWX524325 PGT524319:PGT524325 PQP524319:PQP524325 QAL524319:QAL524325 QKH524319:QKH524325 QUD524319:QUD524325 RDZ524319:RDZ524325 RNV524319:RNV524325 RXR524319:RXR524325 SHN524319:SHN524325 SRJ524319:SRJ524325 TBF524319:TBF524325 TLB524319:TLB524325 TUX524319:TUX524325 UET524319:UET524325 UOP524319:UOP524325 UYL524319:UYL524325 VIH524319:VIH524325 VSD524319:VSD524325 WBZ524319:WBZ524325 WLV524319:WLV524325 WVR524319:WVR524325 J589855:J589861 JF589855:JF589861 TB589855:TB589861 ACX589855:ACX589861 AMT589855:AMT589861 AWP589855:AWP589861 BGL589855:BGL589861 BQH589855:BQH589861 CAD589855:CAD589861 CJZ589855:CJZ589861 CTV589855:CTV589861 DDR589855:DDR589861 DNN589855:DNN589861 DXJ589855:DXJ589861 EHF589855:EHF589861 ERB589855:ERB589861 FAX589855:FAX589861 FKT589855:FKT589861 FUP589855:FUP589861 GEL589855:GEL589861 GOH589855:GOH589861 GYD589855:GYD589861 HHZ589855:HHZ589861 HRV589855:HRV589861 IBR589855:IBR589861 ILN589855:ILN589861 IVJ589855:IVJ589861 JFF589855:JFF589861 JPB589855:JPB589861 JYX589855:JYX589861 KIT589855:KIT589861 KSP589855:KSP589861 LCL589855:LCL589861 LMH589855:LMH589861 LWD589855:LWD589861 MFZ589855:MFZ589861 MPV589855:MPV589861 MZR589855:MZR589861 NJN589855:NJN589861 NTJ589855:NTJ589861 ODF589855:ODF589861 ONB589855:ONB589861 OWX589855:OWX589861 PGT589855:PGT589861 PQP589855:PQP589861 QAL589855:QAL589861 QKH589855:QKH589861 QUD589855:QUD589861 RDZ589855:RDZ589861 RNV589855:RNV589861 RXR589855:RXR589861 SHN589855:SHN589861 SRJ589855:SRJ589861 TBF589855:TBF589861 TLB589855:TLB589861 TUX589855:TUX589861 UET589855:UET589861 UOP589855:UOP589861 UYL589855:UYL589861 VIH589855:VIH589861 VSD589855:VSD589861 WBZ589855:WBZ589861 WLV589855:WLV589861 WVR589855:WVR589861 J655391:J655397 JF655391:JF655397 TB655391:TB655397 ACX655391:ACX655397 AMT655391:AMT655397 AWP655391:AWP655397 BGL655391:BGL655397 BQH655391:BQH655397 CAD655391:CAD655397 CJZ655391:CJZ655397 CTV655391:CTV655397 DDR655391:DDR655397 DNN655391:DNN655397 DXJ655391:DXJ655397 EHF655391:EHF655397 ERB655391:ERB655397 FAX655391:FAX655397 FKT655391:FKT655397 FUP655391:FUP655397 GEL655391:GEL655397 GOH655391:GOH655397 GYD655391:GYD655397 HHZ655391:HHZ655397 HRV655391:HRV655397 IBR655391:IBR655397 ILN655391:ILN655397 IVJ655391:IVJ655397 JFF655391:JFF655397 JPB655391:JPB655397 JYX655391:JYX655397 KIT655391:KIT655397 KSP655391:KSP655397 LCL655391:LCL655397 LMH655391:LMH655397 LWD655391:LWD655397 MFZ655391:MFZ655397 MPV655391:MPV655397 MZR655391:MZR655397 NJN655391:NJN655397 NTJ655391:NTJ655397 ODF655391:ODF655397 ONB655391:ONB655397 OWX655391:OWX655397 PGT655391:PGT655397 PQP655391:PQP655397 QAL655391:QAL655397 QKH655391:QKH655397 QUD655391:QUD655397 RDZ655391:RDZ655397 RNV655391:RNV655397 RXR655391:RXR655397 SHN655391:SHN655397 SRJ655391:SRJ655397 TBF655391:TBF655397 TLB655391:TLB655397 TUX655391:TUX655397 UET655391:UET655397 UOP655391:UOP655397 UYL655391:UYL655397 VIH655391:VIH655397 VSD655391:VSD655397 WBZ655391:WBZ655397 WLV655391:WLV655397 WVR655391:WVR655397 J720927:J720933 JF720927:JF720933 TB720927:TB720933 ACX720927:ACX720933 AMT720927:AMT720933 AWP720927:AWP720933 BGL720927:BGL720933 BQH720927:BQH720933 CAD720927:CAD720933 CJZ720927:CJZ720933 CTV720927:CTV720933 DDR720927:DDR720933 DNN720927:DNN720933 DXJ720927:DXJ720933 EHF720927:EHF720933 ERB720927:ERB720933 FAX720927:FAX720933 FKT720927:FKT720933 FUP720927:FUP720933 GEL720927:GEL720933 GOH720927:GOH720933 GYD720927:GYD720933 HHZ720927:HHZ720933 HRV720927:HRV720933 IBR720927:IBR720933 ILN720927:ILN720933 IVJ720927:IVJ720933 JFF720927:JFF720933 JPB720927:JPB720933 JYX720927:JYX720933 KIT720927:KIT720933 KSP720927:KSP720933 LCL720927:LCL720933 LMH720927:LMH720933 LWD720927:LWD720933 MFZ720927:MFZ720933 MPV720927:MPV720933 MZR720927:MZR720933 NJN720927:NJN720933 NTJ720927:NTJ720933 ODF720927:ODF720933 ONB720927:ONB720933 OWX720927:OWX720933 PGT720927:PGT720933 PQP720927:PQP720933 QAL720927:QAL720933 QKH720927:QKH720933 QUD720927:QUD720933 RDZ720927:RDZ720933 RNV720927:RNV720933 RXR720927:RXR720933 SHN720927:SHN720933 SRJ720927:SRJ720933 TBF720927:TBF720933 TLB720927:TLB720933 TUX720927:TUX720933 UET720927:UET720933 UOP720927:UOP720933 UYL720927:UYL720933 VIH720927:VIH720933 VSD720927:VSD720933 WBZ720927:WBZ720933 WLV720927:WLV720933 WVR720927:WVR720933 J786463:J786469 JF786463:JF786469 TB786463:TB786469 ACX786463:ACX786469 AMT786463:AMT786469 AWP786463:AWP786469 BGL786463:BGL786469 BQH786463:BQH786469 CAD786463:CAD786469 CJZ786463:CJZ786469 CTV786463:CTV786469 DDR786463:DDR786469 DNN786463:DNN786469 DXJ786463:DXJ786469 EHF786463:EHF786469 ERB786463:ERB786469 FAX786463:FAX786469 FKT786463:FKT786469 FUP786463:FUP786469 GEL786463:GEL786469 GOH786463:GOH786469 GYD786463:GYD786469 HHZ786463:HHZ786469 HRV786463:HRV786469 IBR786463:IBR786469 ILN786463:ILN786469 IVJ786463:IVJ786469 JFF786463:JFF786469 JPB786463:JPB786469 JYX786463:JYX786469 KIT786463:KIT786469 KSP786463:KSP786469 LCL786463:LCL786469 LMH786463:LMH786469 LWD786463:LWD786469 MFZ786463:MFZ786469 MPV786463:MPV786469 MZR786463:MZR786469 NJN786463:NJN786469 NTJ786463:NTJ786469 ODF786463:ODF786469 ONB786463:ONB786469 OWX786463:OWX786469 PGT786463:PGT786469 PQP786463:PQP786469 QAL786463:QAL786469 QKH786463:QKH786469 QUD786463:QUD786469 RDZ786463:RDZ786469 RNV786463:RNV786469 RXR786463:RXR786469 SHN786463:SHN786469 SRJ786463:SRJ786469 TBF786463:TBF786469 TLB786463:TLB786469 TUX786463:TUX786469 UET786463:UET786469 UOP786463:UOP786469 UYL786463:UYL786469 VIH786463:VIH786469 VSD786463:VSD786469 WBZ786463:WBZ786469 WLV786463:WLV786469 WVR786463:WVR786469 J851999:J852005 JF851999:JF852005 TB851999:TB852005 ACX851999:ACX852005 AMT851999:AMT852005 AWP851999:AWP852005 BGL851999:BGL852005 BQH851999:BQH852005 CAD851999:CAD852005 CJZ851999:CJZ852005 CTV851999:CTV852005 DDR851999:DDR852005 DNN851999:DNN852005 DXJ851999:DXJ852005 EHF851999:EHF852005 ERB851999:ERB852005 FAX851999:FAX852005 FKT851999:FKT852005 FUP851999:FUP852005 GEL851999:GEL852005 GOH851999:GOH852005 GYD851999:GYD852005 HHZ851999:HHZ852005 HRV851999:HRV852005 IBR851999:IBR852005 ILN851999:ILN852005 IVJ851999:IVJ852005 JFF851999:JFF852005 JPB851999:JPB852005 JYX851999:JYX852005 KIT851999:KIT852005 KSP851999:KSP852005 LCL851999:LCL852005 LMH851999:LMH852005 LWD851999:LWD852005 MFZ851999:MFZ852005 MPV851999:MPV852005 MZR851999:MZR852005 NJN851999:NJN852005 NTJ851999:NTJ852005 ODF851999:ODF852005 ONB851999:ONB852005 OWX851999:OWX852005 PGT851999:PGT852005 PQP851999:PQP852005 QAL851999:QAL852005 QKH851999:QKH852005 QUD851999:QUD852005 RDZ851999:RDZ852005 RNV851999:RNV852005 RXR851999:RXR852005 SHN851999:SHN852005 SRJ851999:SRJ852005 TBF851999:TBF852005 TLB851999:TLB852005 TUX851999:TUX852005 UET851999:UET852005 UOP851999:UOP852005 UYL851999:UYL852005 VIH851999:VIH852005 VSD851999:VSD852005 WBZ851999:WBZ852005 WLV851999:WLV852005 WVR851999:WVR852005 J917535:J917541 JF917535:JF917541 TB917535:TB917541 ACX917535:ACX917541 AMT917535:AMT917541 AWP917535:AWP917541 BGL917535:BGL917541 BQH917535:BQH917541 CAD917535:CAD917541 CJZ917535:CJZ917541 CTV917535:CTV917541 DDR917535:DDR917541 DNN917535:DNN917541 DXJ917535:DXJ917541 EHF917535:EHF917541 ERB917535:ERB917541 FAX917535:FAX917541 FKT917535:FKT917541 FUP917535:FUP917541 GEL917535:GEL917541 GOH917535:GOH917541 GYD917535:GYD917541 HHZ917535:HHZ917541 HRV917535:HRV917541 IBR917535:IBR917541 ILN917535:ILN917541 IVJ917535:IVJ917541 JFF917535:JFF917541 JPB917535:JPB917541 JYX917535:JYX917541 KIT917535:KIT917541 KSP917535:KSP917541 LCL917535:LCL917541 LMH917535:LMH917541 LWD917535:LWD917541 MFZ917535:MFZ917541 MPV917535:MPV917541 MZR917535:MZR917541 NJN917535:NJN917541 NTJ917535:NTJ917541 ODF917535:ODF917541 ONB917535:ONB917541 OWX917535:OWX917541 PGT917535:PGT917541 PQP917535:PQP917541 QAL917535:QAL917541 QKH917535:QKH917541 QUD917535:QUD917541 RDZ917535:RDZ917541 RNV917535:RNV917541 RXR917535:RXR917541 SHN917535:SHN917541 SRJ917535:SRJ917541 TBF917535:TBF917541 TLB917535:TLB917541 TUX917535:TUX917541 UET917535:UET917541 UOP917535:UOP917541 UYL917535:UYL917541 VIH917535:VIH917541 VSD917535:VSD917541 WBZ917535:WBZ917541 WLV917535:WLV917541 WVR917535:WVR917541 J983071:J983077 JF983071:JF983077 TB983071:TB983077 ACX983071:ACX983077 AMT983071:AMT983077 AWP983071:AWP983077 BGL983071:BGL983077 BQH983071:BQH983077 CAD983071:CAD983077 CJZ983071:CJZ983077 CTV983071:CTV983077 DDR983071:DDR983077 DNN983071:DNN983077 DXJ983071:DXJ983077 EHF983071:EHF983077 ERB983071:ERB983077 FAX983071:FAX983077 FKT983071:FKT983077 FUP983071:FUP983077 GEL983071:GEL983077 GOH983071:GOH983077 GYD983071:GYD983077 HHZ983071:HHZ983077 HRV983071:HRV983077 IBR983071:IBR983077 ILN983071:ILN983077 IVJ983071:IVJ983077 JFF983071:JFF983077 JPB983071:JPB983077 JYX983071:JYX983077 KIT983071:KIT983077 KSP983071:KSP983077 LCL983071:LCL983077 LMH983071:LMH983077 LWD983071:LWD983077 MFZ983071:MFZ983077 MPV983071:MPV983077 MZR983071:MZR983077 NJN983071:NJN983077 NTJ983071:NTJ983077 ODF983071:ODF983077 ONB983071:ONB983077 OWX983071:OWX983077 PGT983071:PGT983077 PQP983071:PQP983077 QAL983071:QAL983077 QKH983071:QKH983077 QUD983071:QUD983077 RDZ983071:RDZ983077 RNV983071:RNV983077 RXR983071:RXR983077 SHN983071:SHN983077 SRJ983071:SRJ983077 TBF983071:TBF983077 TLB983071:TLB983077 TUX983071:TUX983077 UET983071:UET983077 UOP983071:UOP983077 UYL983071:UYL983077 VIH983071:VIH983077 VSD983071:VSD983077 WBZ983071:WBZ983077 WLV983071:WLV983077 WVR983071:WVR983077 J40:J51 JF40:JF51 TB40:TB51 ACX40:ACX51 AMT40:AMT51 AWP40:AWP51 BGL40:BGL51 BQH40:BQH51 CAD40:CAD51 CJZ40:CJZ51 CTV40:CTV51 DDR40:DDR51 DNN40:DNN51 DXJ40:DXJ51 EHF40:EHF51 ERB40:ERB51 FAX40:FAX51 FKT40:FKT51 FUP40:FUP51 GEL40:GEL51 GOH40:GOH51 GYD40:GYD51 HHZ40:HHZ51 HRV40:HRV51 IBR40:IBR51 ILN40:ILN51 IVJ40:IVJ51 JFF40:JFF51 JPB40:JPB51 JYX40:JYX51 KIT40:KIT51 KSP40:KSP51 LCL40:LCL51 LMH40:LMH51 LWD40:LWD51 MFZ40:MFZ51 MPV40:MPV51 MZR40:MZR51 NJN40:NJN51 NTJ40:NTJ51 ODF40:ODF51 ONB40:ONB51 OWX40:OWX51 PGT40:PGT51 PQP40:PQP51 QAL40:QAL51 QKH40:QKH51 QUD40:QUD51 RDZ40:RDZ51 RNV40:RNV51 RXR40:RXR51 SHN40:SHN51 SRJ40:SRJ51 TBF40:TBF51 TLB40:TLB51 TUX40:TUX51 UET40:UET51 UOP40:UOP51 UYL40:UYL51 VIH40:VIH51 VSD40:VSD51 WBZ40:WBZ51 WLV40:WLV51 WVR40:WVR51 J65576:J65587 JF65576:JF65587 TB65576:TB65587 ACX65576:ACX65587 AMT65576:AMT65587 AWP65576:AWP65587 BGL65576:BGL65587 BQH65576:BQH65587 CAD65576:CAD65587 CJZ65576:CJZ65587 CTV65576:CTV65587 DDR65576:DDR65587 DNN65576:DNN65587 DXJ65576:DXJ65587 EHF65576:EHF65587 ERB65576:ERB65587 FAX65576:FAX65587 FKT65576:FKT65587 FUP65576:FUP65587 GEL65576:GEL65587 GOH65576:GOH65587 GYD65576:GYD65587 HHZ65576:HHZ65587 HRV65576:HRV65587 IBR65576:IBR65587 ILN65576:ILN65587 IVJ65576:IVJ65587 JFF65576:JFF65587 JPB65576:JPB65587 JYX65576:JYX65587 KIT65576:KIT65587 KSP65576:KSP65587 LCL65576:LCL65587 LMH65576:LMH65587 LWD65576:LWD65587 MFZ65576:MFZ65587 MPV65576:MPV65587 MZR65576:MZR65587 NJN65576:NJN65587 NTJ65576:NTJ65587 ODF65576:ODF65587 ONB65576:ONB65587 OWX65576:OWX65587 PGT65576:PGT65587 PQP65576:PQP65587 QAL65576:QAL65587 QKH65576:QKH65587 QUD65576:QUD65587 RDZ65576:RDZ65587 RNV65576:RNV65587 RXR65576:RXR65587 SHN65576:SHN65587 SRJ65576:SRJ65587 TBF65576:TBF65587 TLB65576:TLB65587 TUX65576:TUX65587 UET65576:UET65587 UOP65576:UOP65587 UYL65576:UYL65587 VIH65576:VIH65587 VSD65576:VSD65587 WBZ65576:WBZ65587 WLV65576:WLV65587 WVR65576:WVR65587 J131112:J131123 JF131112:JF131123 TB131112:TB131123 ACX131112:ACX131123 AMT131112:AMT131123 AWP131112:AWP131123 BGL131112:BGL131123 BQH131112:BQH131123 CAD131112:CAD131123 CJZ131112:CJZ131123 CTV131112:CTV131123 DDR131112:DDR131123 DNN131112:DNN131123 DXJ131112:DXJ131123 EHF131112:EHF131123 ERB131112:ERB131123 FAX131112:FAX131123 FKT131112:FKT131123 FUP131112:FUP131123 GEL131112:GEL131123 GOH131112:GOH131123 GYD131112:GYD131123 HHZ131112:HHZ131123 HRV131112:HRV131123 IBR131112:IBR131123 ILN131112:ILN131123 IVJ131112:IVJ131123 JFF131112:JFF131123 JPB131112:JPB131123 JYX131112:JYX131123 KIT131112:KIT131123 KSP131112:KSP131123 LCL131112:LCL131123 LMH131112:LMH131123 LWD131112:LWD131123 MFZ131112:MFZ131123 MPV131112:MPV131123 MZR131112:MZR131123 NJN131112:NJN131123 NTJ131112:NTJ131123 ODF131112:ODF131123 ONB131112:ONB131123 OWX131112:OWX131123 PGT131112:PGT131123 PQP131112:PQP131123 QAL131112:QAL131123 QKH131112:QKH131123 QUD131112:QUD131123 RDZ131112:RDZ131123 RNV131112:RNV131123 RXR131112:RXR131123 SHN131112:SHN131123 SRJ131112:SRJ131123 TBF131112:TBF131123 TLB131112:TLB131123 TUX131112:TUX131123 UET131112:UET131123 UOP131112:UOP131123 UYL131112:UYL131123 VIH131112:VIH131123 VSD131112:VSD131123 WBZ131112:WBZ131123 WLV131112:WLV131123 WVR131112:WVR131123 J196648:J196659 JF196648:JF196659 TB196648:TB196659 ACX196648:ACX196659 AMT196648:AMT196659 AWP196648:AWP196659 BGL196648:BGL196659 BQH196648:BQH196659 CAD196648:CAD196659 CJZ196648:CJZ196659 CTV196648:CTV196659 DDR196648:DDR196659 DNN196648:DNN196659 DXJ196648:DXJ196659 EHF196648:EHF196659 ERB196648:ERB196659 FAX196648:FAX196659 FKT196648:FKT196659 FUP196648:FUP196659 GEL196648:GEL196659 GOH196648:GOH196659 GYD196648:GYD196659 HHZ196648:HHZ196659 HRV196648:HRV196659 IBR196648:IBR196659 ILN196648:ILN196659 IVJ196648:IVJ196659 JFF196648:JFF196659 JPB196648:JPB196659 JYX196648:JYX196659 KIT196648:KIT196659 KSP196648:KSP196659 LCL196648:LCL196659 LMH196648:LMH196659 LWD196648:LWD196659 MFZ196648:MFZ196659 MPV196648:MPV196659 MZR196648:MZR196659 NJN196648:NJN196659 NTJ196648:NTJ196659 ODF196648:ODF196659 ONB196648:ONB196659 OWX196648:OWX196659 PGT196648:PGT196659 PQP196648:PQP196659 QAL196648:QAL196659 QKH196648:QKH196659 QUD196648:QUD196659 RDZ196648:RDZ196659 RNV196648:RNV196659 RXR196648:RXR196659 SHN196648:SHN196659 SRJ196648:SRJ196659 TBF196648:TBF196659 TLB196648:TLB196659 TUX196648:TUX196659 UET196648:UET196659 UOP196648:UOP196659 UYL196648:UYL196659 VIH196648:VIH196659 VSD196648:VSD196659 WBZ196648:WBZ196659 WLV196648:WLV196659 WVR196648:WVR196659 J262184:J262195 JF262184:JF262195 TB262184:TB262195 ACX262184:ACX262195 AMT262184:AMT262195 AWP262184:AWP262195 BGL262184:BGL262195 BQH262184:BQH262195 CAD262184:CAD262195 CJZ262184:CJZ262195 CTV262184:CTV262195 DDR262184:DDR262195 DNN262184:DNN262195 DXJ262184:DXJ262195 EHF262184:EHF262195 ERB262184:ERB262195 FAX262184:FAX262195 FKT262184:FKT262195 FUP262184:FUP262195 GEL262184:GEL262195 GOH262184:GOH262195 GYD262184:GYD262195 HHZ262184:HHZ262195 HRV262184:HRV262195 IBR262184:IBR262195 ILN262184:ILN262195 IVJ262184:IVJ262195 JFF262184:JFF262195 JPB262184:JPB262195 JYX262184:JYX262195 KIT262184:KIT262195 KSP262184:KSP262195 LCL262184:LCL262195 LMH262184:LMH262195 LWD262184:LWD262195 MFZ262184:MFZ262195 MPV262184:MPV262195 MZR262184:MZR262195 NJN262184:NJN262195 NTJ262184:NTJ262195 ODF262184:ODF262195 ONB262184:ONB262195 OWX262184:OWX262195 PGT262184:PGT262195 PQP262184:PQP262195 QAL262184:QAL262195 QKH262184:QKH262195 QUD262184:QUD262195 RDZ262184:RDZ262195 RNV262184:RNV262195 RXR262184:RXR262195 SHN262184:SHN262195 SRJ262184:SRJ262195 TBF262184:TBF262195 TLB262184:TLB262195 TUX262184:TUX262195 UET262184:UET262195 UOP262184:UOP262195 UYL262184:UYL262195 VIH262184:VIH262195 VSD262184:VSD262195 WBZ262184:WBZ262195 WLV262184:WLV262195 WVR262184:WVR262195 J327720:J327731 JF327720:JF327731 TB327720:TB327731 ACX327720:ACX327731 AMT327720:AMT327731 AWP327720:AWP327731 BGL327720:BGL327731 BQH327720:BQH327731 CAD327720:CAD327731 CJZ327720:CJZ327731 CTV327720:CTV327731 DDR327720:DDR327731 DNN327720:DNN327731 DXJ327720:DXJ327731 EHF327720:EHF327731 ERB327720:ERB327731 FAX327720:FAX327731 FKT327720:FKT327731 FUP327720:FUP327731 GEL327720:GEL327731 GOH327720:GOH327731 GYD327720:GYD327731 HHZ327720:HHZ327731 HRV327720:HRV327731 IBR327720:IBR327731 ILN327720:ILN327731 IVJ327720:IVJ327731 JFF327720:JFF327731 JPB327720:JPB327731 JYX327720:JYX327731 KIT327720:KIT327731 KSP327720:KSP327731 LCL327720:LCL327731 LMH327720:LMH327731 LWD327720:LWD327731 MFZ327720:MFZ327731 MPV327720:MPV327731 MZR327720:MZR327731 NJN327720:NJN327731 NTJ327720:NTJ327731 ODF327720:ODF327731 ONB327720:ONB327731 OWX327720:OWX327731 PGT327720:PGT327731 PQP327720:PQP327731 QAL327720:QAL327731 QKH327720:QKH327731 QUD327720:QUD327731 RDZ327720:RDZ327731 RNV327720:RNV327731 RXR327720:RXR327731 SHN327720:SHN327731 SRJ327720:SRJ327731 TBF327720:TBF327731 TLB327720:TLB327731 TUX327720:TUX327731 UET327720:UET327731 UOP327720:UOP327731 UYL327720:UYL327731 VIH327720:VIH327731 VSD327720:VSD327731 WBZ327720:WBZ327731 WLV327720:WLV327731 WVR327720:WVR327731 J393256:J393267 JF393256:JF393267 TB393256:TB393267 ACX393256:ACX393267 AMT393256:AMT393267 AWP393256:AWP393267 BGL393256:BGL393267 BQH393256:BQH393267 CAD393256:CAD393267 CJZ393256:CJZ393267 CTV393256:CTV393267 DDR393256:DDR393267 DNN393256:DNN393267 DXJ393256:DXJ393267 EHF393256:EHF393267 ERB393256:ERB393267 FAX393256:FAX393267 FKT393256:FKT393267 FUP393256:FUP393267 GEL393256:GEL393267 GOH393256:GOH393267 GYD393256:GYD393267 HHZ393256:HHZ393267 HRV393256:HRV393267 IBR393256:IBR393267 ILN393256:ILN393267 IVJ393256:IVJ393267 JFF393256:JFF393267 JPB393256:JPB393267 JYX393256:JYX393267 KIT393256:KIT393267 KSP393256:KSP393267 LCL393256:LCL393267 LMH393256:LMH393267 LWD393256:LWD393267 MFZ393256:MFZ393267 MPV393256:MPV393267 MZR393256:MZR393267 NJN393256:NJN393267 NTJ393256:NTJ393267 ODF393256:ODF393267 ONB393256:ONB393267 OWX393256:OWX393267 PGT393256:PGT393267 PQP393256:PQP393267 QAL393256:QAL393267 QKH393256:QKH393267 QUD393256:QUD393267 RDZ393256:RDZ393267 RNV393256:RNV393267 RXR393256:RXR393267 SHN393256:SHN393267 SRJ393256:SRJ393267 TBF393256:TBF393267 TLB393256:TLB393267 TUX393256:TUX393267 UET393256:UET393267 UOP393256:UOP393267 UYL393256:UYL393267 VIH393256:VIH393267 VSD393256:VSD393267 WBZ393256:WBZ393267 WLV393256:WLV393267 WVR393256:WVR393267 J458792:J458803 JF458792:JF458803 TB458792:TB458803 ACX458792:ACX458803 AMT458792:AMT458803 AWP458792:AWP458803 BGL458792:BGL458803 BQH458792:BQH458803 CAD458792:CAD458803 CJZ458792:CJZ458803 CTV458792:CTV458803 DDR458792:DDR458803 DNN458792:DNN458803 DXJ458792:DXJ458803 EHF458792:EHF458803 ERB458792:ERB458803 FAX458792:FAX458803 FKT458792:FKT458803 FUP458792:FUP458803 GEL458792:GEL458803 GOH458792:GOH458803 GYD458792:GYD458803 HHZ458792:HHZ458803 HRV458792:HRV458803 IBR458792:IBR458803 ILN458792:ILN458803 IVJ458792:IVJ458803 JFF458792:JFF458803 JPB458792:JPB458803 JYX458792:JYX458803 KIT458792:KIT458803 KSP458792:KSP458803 LCL458792:LCL458803 LMH458792:LMH458803 LWD458792:LWD458803 MFZ458792:MFZ458803 MPV458792:MPV458803 MZR458792:MZR458803 NJN458792:NJN458803 NTJ458792:NTJ458803 ODF458792:ODF458803 ONB458792:ONB458803 OWX458792:OWX458803 PGT458792:PGT458803 PQP458792:PQP458803 QAL458792:QAL458803 QKH458792:QKH458803 QUD458792:QUD458803 RDZ458792:RDZ458803 RNV458792:RNV458803 RXR458792:RXR458803 SHN458792:SHN458803 SRJ458792:SRJ458803 TBF458792:TBF458803 TLB458792:TLB458803 TUX458792:TUX458803 UET458792:UET458803 UOP458792:UOP458803 UYL458792:UYL458803 VIH458792:VIH458803 VSD458792:VSD458803 WBZ458792:WBZ458803 WLV458792:WLV458803 WVR458792:WVR458803 J524328:J524339 JF524328:JF524339 TB524328:TB524339 ACX524328:ACX524339 AMT524328:AMT524339 AWP524328:AWP524339 BGL524328:BGL524339 BQH524328:BQH524339 CAD524328:CAD524339 CJZ524328:CJZ524339 CTV524328:CTV524339 DDR524328:DDR524339 DNN524328:DNN524339 DXJ524328:DXJ524339 EHF524328:EHF524339 ERB524328:ERB524339 FAX524328:FAX524339 FKT524328:FKT524339 FUP524328:FUP524339 GEL524328:GEL524339 GOH524328:GOH524339 GYD524328:GYD524339 HHZ524328:HHZ524339 HRV524328:HRV524339 IBR524328:IBR524339 ILN524328:ILN524339 IVJ524328:IVJ524339 JFF524328:JFF524339 JPB524328:JPB524339 JYX524328:JYX524339 KIT524328:KIT524339 KSP524328:KSP524339 LCL524328:LCL524339 LMH524328:LMH524339 LWD524328:LWD524339 MFZ524328:MFZ524339 MPV524328:MPV524339 MZR524328:MZR524339 NJN524328:NJN524339 NTJ524328:NTJ524339 ODF524328:ODF524339 ONB524328:ONB524339 OWX524328:OWX524339 PGT524328:PGT524339 PQP524328:PQP524339 QAL524328:QAL524339 QKH524328:QKH524339 QUD524328:QUD524339 RDZ524328:RDZ524339 RNV524328:RNV524339 RXR524328:RXR524339 SHN524328:SHN524339 SRJ524328:SRJ524339 TBF524328:TBF524339 TLB524328:TLB524339 TUX524328:TUX524339 UET524328:UET524339 UOP524328:UOP524339 UYL524328:UYL524339 VIH524328:VIH524339 VSD524328:VSD524339 WBZ524328:WBZ524339 WLV524328:WLV524339 WVR524328:WVR524339 J589864:J589875 JF589864:JF589875 TB589864:TB589875 ACX589864:ACX589875 AMT589864:AMT589875 AWP589864:AWP589875 BGL589864:BGL589875 BQH589864:BQH589875 CAD589864:CAD589875 CJZ589864:CJZ589875 CTV589864:CTV589875 DDR589864:DDR589875 DNN589864:DNN589875 DXJ589864:DXJ589875 EHF589864:EHF589875 ERB589864:ERB589875 FAX589864:FAX589875 FKT589864:FKT589875 FUP589864:FUP589875 GEL589864:GEL589875 GOH589864:GOH589875 GYD589864:GYD589875 HHZ589864:HHZ589875 HRV589864:HRV589875 IBR589864:IBR589875 ILN589864:ILN589875 IVJ589864:IVJ589875 JFF589864:JFF589875 JPB589864:JPB589875 JYX589864:JYX589875 KIT589864:KIT589875 KSP589864:KSP589875 LCL589864:LCL589875 LMH589864:LMH589875 LWD589864:LWD589875 MFZ589864:MFZ589875 MPV589864:MPV589875 MZR589864:MZR589875 NJN589864:NJN589875 NTJ589864:NTJ589875 ODF589864:ODF589875 ONB589864:ONB589875 OWX589864:OWX589875 PGT589864:PGT589875 PQP589864:PQP589875 QAL589864:QAL589875 QKH589864:QKH589875 QUD589864:QUD589875 RDZ589864:RDZ589875 RNV589864:RNV589875 RXR589864:RXR589875 SHN589864:SHN589875 SRJ589864:SRJ589875 TBF589864:TBF589875 TLB589864:TLB589875 TUX589864:TUX589875 UET589864:UET589875 UOP589864:UOP589875 UYL589864:UYL589875 VIH589864:VIH589875 VSD589864:VSD589875 WBZ589864:WBZ589875 WLV589864:WLV589875 WVR589864:WVR589875 J655400:J655411 JF655400:JF655411 TB655400:TB655411 ACX655400:ACX655411 AMT655400:AMT655411 AWP655400:AWP655411 BGL655400:BGL655411 BQH655400:BQH655411 CAD655400:CAD655411 CJZ655400:CJZ655411 CTV655400:CTV655411 DDR655400:DDR655411 DNN655400:DNN655411 DXJ655400:DXJ655411 EHF655400:EHF655411 ERB655400:ERB655411 FAX655400:FAX655411 FKT655400:FKT655411 FUP655400:FUP655411 GEL655400:GEL655411 GOH655400:GOH655411 GYD655400:GYD655411 HHZ655400:HHZ655411 HRV655400:HRV655411 IBR655400:IBR655411 ILN655400:ILN655411 IVJ655400:IVJ655411 JFF655400:JFF655411 JPB655400:JPB655411 JYX655400:JYX655411 KIT655400:KIT655411 KSP655400:KSP655411 LCL655400:LCL655411 LMH655400:LMH655411 LWD655400:LWD655411 MFZ655400:MFZ655411 MPV655400:MPV655411 MZR655400:MZR655411 NJN655400:NJN655411 NTJ655400:NTJ655411 ODF655400:ODF655411 ONB655400:ONB655411 OWX655400:OWX655411 PGT655400:PGT655411 PQP655400:PQP655411 QAL655400:QAL655411 QKH655400:QKH655411 QUD655400:QUD655411 RDZ655400:RDZ655411 RNV655400:RNV655411 RXR655400:RXR655411 SHN655400:SHN655411 SRJ655400:SRJ655411 TBF655400:TBF655411 TLB655400:TLB655411 TUX655400:TUX655411 UET655400:UET655411 UOP655400:UOP655411 UYL655400:UYL655411 VIH655400:VIH655411 VSD655400:VSD655411 WBZ655400:WBZ655411 WLV655400:WLV655411 WVR655400:WVR655411 J720936:J720947 JF720936:JF720947 TB720936:TB720947 ACX720936:ACX720947 AMT720936:AMT720947 AWP720936:AWP720947 BGL720936:BGL720947 BQH720936:BQH720947 CAD720936:CAD720947 CJZ720936:CJZ720947 CTV720936:CTV720947 DDR720936:DDR720947 DNN720936:DNN720947 DXJ720936:DXJ720947 EHF720936:EHF720947 ERB720936:ERB720947 FAX720936:FAX720947 FKT720936:FKT720947 FUP720936:FUP720947 GEL720936:GEL720947 GOH720936:GOH720947 GYD720936:GYD720947 HHZ720936:HHZ720947 HRV720936:HRV720947 IBR720936:IBR720947 ILN720936:ILN720947 IVJ720936:IVJ720947 JFF720936:JFF720947 JPB720936:JPB720947 JYX720936:JYX720947 KIT720936:KIT720947 KSP720936:KSP720947 LCL720936:LCL720947 LMH720936:LMH720947 LWD720936:LWD720947 MFZ720936:MFZ720947 MPV720936:MPV720947 MZR720936:MZR720947 NJN720936:NJN720947 NTJ720936:NTJ720947 ODF720936:ODF720947 ONB720936:ONB720947 OWX720936:OWX720947 PGT720936:PGT720947 PQP720936:PQP720947 QAL720936:QAL720947 QKH720936:QKH720947 QUD720936:QUD720947 RDZ720936:RDZ720947 RNV720936:RNV720947 RXR720936:RXR720947 SHN720936:SHN720947 SRJ720936:SRJ720947 TBF720936:TBF720947 TLB720936:TLB720947 TUX720936:TUX720947 UET720936:UET720947 UOP720936:UOP720947 UYL720936:UYL720947 VIH720936:VIH720947 VSD720936:VSD720947 WBZ720936:WBZ720947 WLV720936:WLV720947 WVR720936:WVR720947 J786472:J786483 JF786472:JF786483 TB786472:TB786483 ACX786472:ACX786483 AMT786472:AMT786483 AWP786472:AWP786483 BGL786472:BGL786483 BQH786472:BQH786483 CAD786472:CAD786483 CJZ786472:CJZ786483 CTV786472:CTV786483 DDR786472:DDR786483 DNN786472:DNN786483 DXJ786472:DXJ786483 EHF786472:EHF786483 ERB786472:ERB786483 FAX786472:FAX786483 FKT786472:FKT786483 FUP786472:FUP786483 GEL786472:GEL786483 GOH786472:GOH786483 GYD786472:GYD786483 HHZ786472:HHZ786483 HRV786472:HRV786483 IBR786472:IBR786483 ILN786472:ILN786483 IVJ786472:IVJ786483 JFF786472:JFF786483 JPB786472:JPB786483 JYX786472:JYX786483 KIT786472:KIT786483 KSP786472:KSP786483 LCL786472:LCL786483 LMH786472:LMH786483 LWD786472:LWD786483 MFZ786472:MFZ786483 MPV786472:MPV786483 MZR786472:MZR786483 NJN786472:NJN786483 NTJ786472:NTJ786483 ODF786472:ODF786483 ONB786472:ONB786483 OWX786472:OWX786483 PGT786472:PGT786483 PQP786472:PQP786483 QAL786472:QAL786483 QKH786472:QKH786483 QUD786472:QUD786483 RDZ786472:RDZ786483 RNV786472:RNV786483 RXR786472:RXR786483 SHN786472:SHN786483 SRJ786472:SRJ786483 TBF786472:TBF786483 TLB786472:TLB786483 TUX786472:TUX786483 UET786472:UET786483 UOP786472:UOP786483 UYL786472:UYL786483 VIH786472:VIH786483 VSD786472:VSD786483 WBZ786472:WBZ786483 WLV786472:WLV786483 WVR786472:WVR786483 J852008:J852019 JF852008:JF852019 TB852008:TB852019 ACX852008:ACX852019 AMT852008:AMT852019 AWP852008:AWP852019 BGL852008:BGL852019 BQH852008:BQH852019 CAD852008:CAD852019 CJZ852008:CJZ852019 CTV852008:CTV852019 DDR852008:DDR852019 DNN852008:DNN852019 DXJ852008:DXJ852019 EHF852008:EHF852019 ERB852008:ERB852019 FAX852008:FAX852019 FKT852008:FKT852019 FUP852008:FUP852019 GEL852008:GEL852019 GOH852008:GOH852019 GYD852008:GYD852019 HHZ852008:HHZ852019 HRV852008:HRV852019 IBR852008:IBR852019 ILN852008:ILN852019 IVJ852008:IVJ852019 JFF852008:JFF852019 JPB852008:JPB852019 JYX852008:JYX852019 KIT852008:KIT852019 KSP852008:KSP852019 LCL852008:LCL852019 LMH852008:LMH852019 LWD852008:LWD852019 MFZ852008:MFZ852019 MPV852008:MPV852019 MZR852008:MZR852019 NJN852008:NJN852019 NTJ852008:NTJ852019 ODF852008:ODF852019 ONB852008:ONB852019 OWX852008:OWX852019 PGT852008:PGT852019 PQP852008:PQP852019 QAL852008:QAL852019 QKH852008:QKH852019 QUD852008:QUD852019 RDZ852008:RDZ852019 RNV852008:RNV852019 RXR852008:RXR852019 SHN852008:SHN852019 SRJ852008:SRJ852019 TBF852008:TBF852019 TLB852008:TLB852019 TUX852008:TUX852019 UET852008:UET852019 UOP852008:UOP852019 UYL852008:UYL852019 VIH852008:VIH852019 VSD852008:VSD852019 WBZ852008:WBZ852019 WLV852008:WLV852019 WVR852008:WVR852019 J917544:J917555 JF917544:JF917555 TB917544:TB917555 ACX917544:ACX917555 AMT917544:AMT917555 AWP917544:AWP917555 BGL917544:BGL917555 BQH917544:BQH917555 CAD917544:CAD917555 CJZ917544:CJZ917555 CTV917544:CTV917555 DDR917544:DDR917555 DNN917544:DNN917555 DXJ917544:DXJ917555 EHF917544:EHF917555 ERB917544:ERB917555 FAX917544:FAX917555 FKT917544:FKT917555 FUP917544:FUP917555 GEL917544:GEL917555 GOH917544:GOH917555 GYD917544:GYD917555 HHZ917544:HHZ917555 HRV917544:HRV917555 IBR917544:IBR917555 ILN917544:ILN917555 IVJ917544:IVJ917555 JFF917544:JFF917555 JPB917544:JPB917555 JYX917544:JYX917555 KIT917544:KIT917555 KSP917544:KSP917555 LCL917544:LCL917555 LMH917544:LMH917555 LWD917544:LWD917555 MFZ917544:MFZ917555 MPV917544:MPV917555 MZR917544:MZR917555 NJN917544:NJN917555 NTJ917544:NTJ917555 ODF917544:ODF917555 ONB917544:ONB917555 OWX917544:OWX917555 PGT917544:PGT917555 PQP917544:PQP917555 QAL917544:QAL917555 QKH917544:QKH917555 QUD917544:QUD917555 RDZ917544:RDZ917555 RNV917544:RNV917555 RXR917544:RXR917555 SHN917544:SHN917555 SRJ917544:SRJ917555 TBF917544:TBF917555 TLB917544:TLB917555 TUX917544:TUX917555 UET917544:UET917555 UOP917544:UOP917555 UYL917544:UYL917555 VIH917544:VIH917555 VSD917544:VSD917555 WBZ917544:WBZ917555 WLV917544:WLV917555 WVR917544:WVR917555 J983080:J983091 JF983080:JF983091 TB983080:TB983091 ACX983080:ACX983091 AMT983080:AMT983091 AWP983080:AWP983091 BGL983080:BGL983091 BQH983080:BQH983091 CAD983080:CAD983091 CJZ983080:CJZ983091 CTV983080:CTV983091 DDR983080:DDR983091 DNN983080:DNN983091 DXJ983080:DXJ983091 EHF983080:EHF983091 ERB983080:ERB983091 FAX983080:FAX983091 FKT983080:FKT983091 FUP983080:FUP983091 GEL983080:GEL983091 GOH983080:GOH983091 GYD983080:GYD983091 HHZ983080:HHZ983091 HRV983080:HRV983091 IBR983080:IBR983091 ILN983080:ILN983091 IVJ983080:IVJ983091 JFF983080:JFF983091 JPB983080:JPB983091 JYX983080:JYX983091 KIT983080:KIT983091 KSP983080:KSP983091 LCL983080:LCL983091 LMH983080:LMH983091 LWD983080:LWD983091 MFZ983080:MFZ983091 MPV983080:MPV983091 MZR983080:MZR983091 NJN983080:NJN983091 NTJ983080:NTJ983091 ODF983080:ODF983091 ONB983080:ONB983091 OWX983080:OWX983091 PGT983080:PGT983091 PQP983080:PQP983091 QAL983080:QAL983091 QKH983080:QKH983091 QUD983080:QUD983091 RDZ983080:RDZ983091 RNV983080:RNV983091 RXR983080:RXR983091 SHN983080:SHN983091 SRJ983080:SRJ983091 TBF983080:TBF983091 TLB983080:TLB983091 TUX983080:TUX983091 UET983080:UET983091 UOP983080:UOP983091 UYL983080:UYL983091 VIH983080:VIH983091 VSD983080:VSD983091 WBZ983080:WBZ983091 WLV983080:WLV983091 WVR983080:WVR983091 J53:J60 JF53:JF60 TB53:TB60 ACX53:ACX60 AMT53:AMT60 AWP53:AWP60 BGL53:BGL60 BQH53:BQH60 CAD53:CAD60 CJZ53:CJZ60 CTV53:CTV60 DDR53:DDR60 DNN53:DNN60 DXJ53:DXJ60 EHF53:EHF60 ERB53:ERB60 FAX53:FAX60 FKT53:FKT60 FUP53:FUP60 GEL53:GEL60 GOH53:GOH60 GYD53:GYD60 HHZ53:HHZ60 HRV53:HRV60 IBR53:IBR60 ILN53:ILN60 IVJ53:IVJ60 JFF53:JFF60 JPB53:JPB60 JYX53:JYX60 KIT53:KIT60 KSP53:KSP60 LCL53:LCL60 LMH53:LMH60 LWD53:LWD60 MFZ53:MFZ60 MPV53:MPV60 MZR53:MZR60 NJN53:NJN60 NTJ53:NTJ60 ODF53:ODF60 ONB53:ONB60 OWX53:OWX60 PGT53:PGT60 PQP53:PQP60 QAL53:QAL60 QKH53:QKH60 QUD53:QUD60 RDZ53:RDZ60 RNV53:RNV60 RXR53:RXR60 SHN53:SHN60 SRJ53:SRJ60 TBF53:TBF60 TLB53:TLB60 TUX53:TUX60 UET53:UET60 UOP53:UOP60 UYL53:UYL60 VIH53:VIH60 VSD53:VSD60 WBZ53:WBZ60 WLV53:WLV60 WVR53:WVR60 J65589:J65596 JF65589:JF65596 TB65589:TB65596 ACX65589:ACX65596 AMT65589:AMT65596 AWP65589:AWP65596 BGL65589:BGL65596 BQH65589:BQH65596 CAD65589:CAD65596 CJZ65589:CJZ65596 CTV65589:CTV65596 DDR65589:DDR65596 DNN65589:DNN65596 DXJ65589:DXJ65596 EHF65589:EHF65596 ERB65589:ERB65596 FAX65589:FAX65596 FKT65589:FKT65596 FUP65589:FUP65596 GEL65589:GEL65596 GOH65589:GOH65596 GYD65589:GYD65596 HHZ65589:HHZ65596 HRV65589:HRV65596 IBR65589:IBR65596 ILN65589:ILN65596 IVJ65589:IVJ65596 JFF65589:JFF65596 JPB65589:JPB65596 JYX65589:JYX65596 KIT65589:KIT65596 KSP65589:KSP65596 LCL65589:LCL65596 LMH65589:LMH65596 LWD65589:LWD65596 MFZ65589:MFZ65596 MPV65589:MPV65596 MZR65589:MZR65596 NJN65589:NJN65596 NTJ65589:NTJ65596 ODF65589:ODF65596 ONB65589:ONB65596 OWX65589:OWX65596 PGT65589:PGT65596 PQP65589:PQP65596 QAL65589:QAL65596 QKH65589:QKH65596 QUD65589:QUD65596 RDZ65589:RDZ65596 RNV65589:RNV65596 RXR65589:RXR65596 SHN65589:SHN65596 SRJ65589:SRJ65596 TBF65589:TBF65596 TLB65589:TLB65596 TUX65589:TUX65596 UET65589:UET65596 UOP65589:UOP65596 UYL65589:UYL65596 VIH65589:VIH65596 VSD65589:VSD65596 WBZ65589:WBZ65596 WLV65589:WLV65596 WVR65589:WVR65596 J131125:J131132 JF131125:JF131132 TB131125:TB131132 ACX131125:ACX131132 AMT131125:AMT131132 AWP131125:AWP131132 BGL131125:BGL131132 BQH131125:BQH131132 CAD131125:CAD131132 CJZ131125:CJZ131132 CTV131125:CTV131132 DDR131125:DDR131132 DNN131125:DNN131132 DXJ131125:DXJ131132 EHF131125:EHF131132 ERB131125:ERB131132 FAX131125:FAX131132 FKT131125:FKT131132 FUP131125:FUP131132 GEL131125:GEL131132 GOH131125:GOH131132 GYD131125:GYD131132 HHZ131125:HHZ131132 HRV131125:HRV131132 IBR131125:IBR131132 ILN131125:ILN131132 IVJ131125:IVJ131132 JFF131125:JFF131132 JPB131125:JPB131132 JYX131125:JYX131132 KIT131125:KIT131132 KSP131125:KSP131132 LCL131125:LCL131132 LMH131125:LMH131132 LWD131125:LWD131132 MFZ131125:MFZ131132 MPV131125:MPV131132 MZR131125:MZR131132 NJN131125:NJN131132 NTJ131125:NTJ131132 ODF131125:ODF131132 ONB131125:ONB131132 OWX131125:OWX131132 PGT131125:PGT131132 PQP131125:PQP131132 QAL131125:QAL131132 QKH131125:QKH131132 QUD131125:QUD131132 RDZ131125:RDZ131132 RNV131125:RNV131132 RXR131125:RXR131132 SHN131125:SHN131132 SRJ131125:SRJ131132 TBF131125:TBF131132 TLB131125:TLB131132 TUX131125:TUX131132 UET131125:UET131132 UOP131125:UOP131132 UYL131125:UYL131132 VIH131125:VIH131132 VSD131125:VSD131132 WBZ131125:WBZ131132 WLV131125:WLV131132 WVR131125:WVR131132 J196661:J196668 JF196661:JF196668 TB196661:TB196668 ACX196661:ACX196668 AMT196661:AMT196668 AWP196661:AWP196668 BGL196661:BGL196668 BQH196661:BQH196668 CAD196661:CAD196668 CJZ196661:CJZ196668 CTV196661:CTV196668 DDR196661:DDR196668 DNN196661:DNN196668 DXJ196661:DXJ196668 EHF196661:EHF196668 ERB196661:ERB196668 FAX196661:FAX196668 FKT196661:FKT196668 FUP196661:FUP196668 GEL196661:GEL196668 GOH196661:GOH196668 GYD196661:GYD196668 HHZ196661:HHZ196668 HRV196661:HRV196668 IBR196661:IBR196668 ILN196661:ILN196668 IVJ196661:IVJ196668 JFF196661:JFF196668 JPB196661:JPB196668 JYX196661:JYX196668 KIT196661:KIT196668 KSP196661:KSP196668 LCL196661:LCL196668 LMH196661:LMH196668 LWD196661:LWD196668 MFZ196661:MFZ196668 MPV196661:MPV196668 MZR196661:MZR196668 NJN196661:NJN196668 NTJ196661:NTJ196668 ODF196661:ODF196668 ONB196661:ONB196668 OWX196661:OWX196668 PGT196661:PGT196668 PQP196661:PQP196668 QAL196661:QAL196668 QKH196661:QKH196668 QUD196661:QUD196668 RDZ196661:RDZ196668 RNV196661:RNV196668 RXR196661:RXR196668 SHN196661:SHN196668 SRJ196661:SRJ196668 TBF196661:TBF196668 TLB196661:TLB196668 TUX196661:TUX196668 UET196661:UET196668 UOP196661:UOP196668 UYL196661:UYL196668 VIH196661:VIH196668 VSD196661:VSD196668 WBZ196661:WBZ196668 WLV196661:WLV196668 WVR196661:WVR196668 J262197:J262204 JF262197:JF262204 TB262197:TB262204 ACX262197:ACX262204 AMT262197:AMT262204 AWP262197:AWP262204 BGL262197:BGL262204 BQH262197:BQH262204 CAD262197:CAD262204 CJZ262197:CJZ262204 CTV262197:CTV262204 DDR262197:DDR262204 DNN262197:DNN262204 DXJ262197:DXJ262204 EHF262197:EHF262204 ERB262197:ERB262204 FAX262197:FAX262204 FKT262197:FKT262204 FUP262197:FUP262204 GEL262197:GEL262204 GOH262197:GOH262204 GYD262197:GYD262204 HHZ262197:HHZ262204 HRV262197:HRV262204 IBR262197:IBR262204 ILN262197:ILN262204 IVJ262197:IVJ262204 JFF262197:JFF262204 JPB262197:JPB262204 JYX262197:JYX262204 KIT262197:KIT262204 KSP262197:KSP262204 LCL262197:LCL262204 LMH262197:LMH262204 LWD262197:LWD262204 MFZ262197:MFZ262204 MPV262197:MPV262204 MZR262197:MZR262204 NJN262197:NJN262204 NTJ262197:NTJ262204 ODF262197:ODF262204 ONB262197:ONB262204 OWX262197:OWX262204 PGT262197:PGT262204 PQP262197:PQP262204 QAL262197:QAL262204 QKH262197:QKH262204 QUD262197:QUD262204 RDZ262197:RDZ262204 RNV262197:RNV262204 RXR262197:RXR262204 SHN262197:SHN262204 SRJ262197:SRJ262204 TBF262197:TBF262204 TLB262197:TLB262204 TUX262197:TUX262204 UET262197:UET262204 UOP262197:UOP262204 UYL262197:UYL262204 VIH262197:VIH262204 VSD262197:VSD262204 WBZ262197:WBZ262204 WLV262197:WLV262204 WVR262197:WVR262204 J327733:J327740 JF327733:JF327740 TB327733:TB327740 ACX327733:ACX327740 AMT327733:AMT327740 AWP327733:AWP327740 BGL327733:BGL327740 BQH327733:BQH327740 CAD327733:CAD327740 CJZ327733:CJZ327740 CTV327733:CTV327740 DDR327733:DDR327740 DNN327733:DNN327740 DXJ327733:DXJ327740 EHF327733:EHF327740 ERB327733:ERB327740 FAX327733:FAX327740 FKT327733:FKT327740 FUP327733:FUP327740 GEL327733:GEL327740 GOH327733:GOH327740 GYD327733:GYD327740 HHZ327733:HHZ327740 HRV327733:HRV327740 IBR327733:IBR327740 ILN327733:ILN327740 IVJ327733:IVJ327740 JFF327733:JFF327740 JPB327733:JPB327740 JYX327733:JYX327740 KIT327733:KIT327740 KSP327733:KSP327740 LCL327733:LCL327740 LMH327733:LMH327740 LWD327733:LWD327740 MFZ327733:MFZ327740 MPV327733:MPV327740 MZR327733:MZR327740 NJN327733:NJN327740 NTJ327733:NTJ327740 ODF327733:ODF327740 ONB327733:ONB327740 OWX327733:OWX327740 PGT327733:PGT327740 PQP327733:PQP327740 QAL327733:QAL327740 QKH327733:QKH327740 QUD327733:QUD327740 RDZ327733:RDZ327740 RNV327733:RNV327740 RXR327733:RXR327740 SHN327733:SHN327740 SRJ327733:SRJ327740 TBF327733:TBF327740 TLB327733:TLB327740 TUX327733:TUX327740 UET327733:UET327740 UOP327733:UOP327740 UYL327733:UYL327740 VIH327733:VIH327740 VSD327733:VSD327740 WBZ327733:WBZ327740 WLV327733:WLV327740 WVR327733:WVR327740 J393269:J393276 JF393269:JF393276 TB393269:TB393276 ACX393269:ACX393276 AMT393269:AMT393276 AWP393269:AWP393276 BGL393269:BGL393276 BQH393269:BQH393276 CAD393269:CAD393276 CJZ393269:CJZ393276 CTV393269:CTV393276 DDR393269:DDR393276 DNN393269:DNN393276 DXJ393269:DXJ393276 EHF393269:EHF393276 ERB393269:ERB393276 FAX393269:FAX393276 FKT393269:FKT393276 FUP393269:FUP393276 GEL393269:GEL393276 GOH393269:GOH393276 GYD393269:GYD393276 HHZ393269:HHZ393276 HRV393269:HRV393276 IBR393269:IBR393276 ILN393269:ILN393276 IVJ393269:IVJ393276 JFF393269:JFF393276 JPB393269:JPB393276 JYX393269:JYX393276 KIT393269:KIT393276 KSP393269:KSP393276 LCL393269:LCL393276 LMH393269:LMH393276 LWD393269:LWD393276 MFZ393269:MFZ393276 MPV393269:MPV393276 MZR393269:MZR393276 NJN393269:NJN393276 NTJ393269:NTJ393276 ODF393269:ODF393276 ONB393269:ONB393276 OWX393269:OWX393276 PGT393269:PGT393276 PQP393269:PQP393276 QAL393269:QAL393276 QKH393269:QKH393276 QUD393269:QUD393276 RDZ393269:RDZ393276 RNV393269:RNV393276 RXR393269:RXR393276 SHN393269:SHN393276 SRJ393269:SRJ393276 TBF393269:TBF393276 TLB393269:TLB393276 TUX393269:TUX393276 UET393269:UET393276 UOP393269:UOP393276 UYL393269:UYL393276 VIH393269:VIH393276 VSD393269:VSD393276 WBZ393269:WBZ393276 WLV393269:WLV393276 WVR393269:WVR393276 J458805:J458812 JF458805:JF458812 TB458805:TB458812 ACX458805:ACX458812 AMT458805:AMT458812 AWP458805:AWP458812 BGL458805:BGL458812 BQH458805:BQH458812 CAD458805:CAD458812 CJZ458805:CJZ458812 CTV458805:CTV458812 DDR458805:DDR458812 DNN458805:DNN458812 DXJ458805:DXJ458812 EHF458805:EHF458812 ERB458805:ERB458812 FAX458805:FAX458812 FKT458805:FKT458812 FUP458805:FUP458812 GEL458805:GEL458812 GOH458805:GOH458812 GYD458805:GYD458812 HHZ458805:HHZ458812 HRV458805:HRV458812 IBR458805:IBR458812 ILN458805:ILN458812 IVJ458805:IVJ458812 JFF458805:JFF458812 JPB458805:JPB458812 JYX458805:JYX458812 KIT458805:KIT458812 KSP458805:KSP458812 LCL458805:LCL458812 LMH458805:LMH458812 LWD458805:LWD458812 MFZ458805:MFZ458812 MPV458805:MPV458812 MZR458805:MZR458812 NJN458805:NJN458812 NTJ458805:NTJ458812 ODF458805:ODF458812 ONB458805:ONB458812 OWX458805:OWX458812 PGT458805:PGT458812 PQP458805:PQP458812 QAL458805:QAL458812 QKH458805:QKH458812 QUD458805:QUD458812 RDZ458805:RDZ458812 RNV458805:RNV458812 RXR458805:RXR458812 SHN458805:SHN458812 SRJ458805:SRJ458812 TBF458805:TBF458812 TLB458805:TLB458812 TUX458805:TUX458812 UET458805:UET458812 UOP458805:UOP458812 UYL458805:UYL458812 VIH458805:VIH458812 VSD458805:VSD458812 WBZ458805:WBZ458812 WLV458805:WLV458812 WVR458805:WVR458812 J524341:J524348 JF524341:JF524348 TB524341:TB524348 ACX524341:ACX524348 AMT524341:AMT524348 AWP524341:AWP524348 BGL524341:BGL524348 BQH524341:BQH524348 CAD524341:CAD524348 CJZ524341:CJZ524348 CTV524341:CTV524348 DDR524341:DDR524348 DNN524341:DNN524348 DXJ524341:DXJ524348 EHF524341:EHF524348 ERB524341:ERB524348 FAX524341:FAX524348 FKT524341:FKT524348 FUP524341:FUP524348 GEL524341:GEL524348 GOH524341:GOH524348 GYD524341:GYD524348 HHZ524341:HHZ524348 HRV524341:HRV524348 IBR524341:IBR524348 ILN524341:ILN524348 IVJ524341:IVJ524348 JFF524341:JFF524348 JPB524341:JPB524348 JYX524341:JYX524348 KIT524341:KIT524348 KSP524341:KSP524348 LCL524341:LCL524348 LMH524341:LMH524348 LWD524341:LWD524348 MFZ524341:MFZ524348 MPV524341:MPV524348 MZR524341:MZR524348 NJN524341:NJN524348 NTJ524341:NTJ524348 ODF524341:ODF524348 ONB524341:ONB524348 OWX524341:OWX524348 PGT524341:PGT524348 PQP524341:PQP524348 QAL524341:QAL524348 QKH524341:QKH524348 QUD524341:QUD524348 RDZ524341:RDZ524348 RNV524341:RNV524348 RXR524341:RXR524348 SHN524341:SHN524348 SRJ524341:SRJ524348 TBF524341:TBF524348 TLB524341:TLB524348 TUX524341:TUX524348 UET524341:UET524348 UOP524341:UOP524348 UYL524341:UYL524348 VIH524341:VIH524348 VSD524341:VSD524348 WBZ524341:WBZ524348 WLV524341:WLV524348 WVR524341:WVR524348 J589877:J589884 JF589877:JF589884 TB589877:TB589884 ACX589877:ACX589884 AMT589877:AMT589884 AWP589877:AWP589884 BGL589877:BGL589884 BQH589877:BQH589884 CAD589877:CAD589884 CJZ589877:CJZ589884 CTV589877:CTV589884 DDR589877:DDR589884 DNN589877:DNN589884 DXJ589877:DXJ589884 EHF589877:EHF589884 ERB589877:ERB589884 FAX589877:FAX589884 FKT589877:FKT589884 FUP589877:FUP589884 GEL589877:GEL589884 GOH589877:GOH589884 GYD589877:GYD589884 HHZ589877:HHZ589884 HRV589877:HRV589884 IBR589877:IBR589884 ILN589877:ILN589884 IVJ589877:IVJ589884 JFF589877:JFF589884 JPB589877:JPB589884 JYX589877:JYX589884 KIT589877:KIT589884 KSP589877:KSP589884 LCL589877:LCL589884 LMH589877:LMH589884 LWD589877:LWD589884 MFZ589877:MFZ589884 MPV589877:MPV589884 MZR589877:MZR589884 NJN589877:NJN589884 NTJ589877:NTJ589884 ODF589877:ODF589884 ONB589877:ONB589884 OWX589877:OWX589884 PGT589877:PGT589884 PQP589877:PQP589884 QAL589877:QAL589884 QKH589877:QKH589884 QUD589877:QUD589884 RDZ589877:RDZ589884 RNV589877:RNV589884 RXR589877:RXR589884 SHN589877:SHN589884 SRJ589877:SRJ589884 TBF589877:TBF589884 TLB589877:TLB589884 TUX589877:TUX589884 UET589877:UET589884 UOP589877:UOP589884 UYL589877:UYL589884 VIH589877:VIH589884 VSD589877:VSD589884 WBZ589877:WBZ589884 WLV589877:WLV589884 WVR589877:WVR589884 J655413:J655420 JF655413:JF655420 TB655413:TB655420 ACX655413:ACX655420 AMT655413:AMT655420 AWP655413:AWP655420 BGL655413:BGL655420 BQH655413:BQH655420 CAD655413:CAD655420 CJZ655413:CJZ655420 CTV655413:CTV655420 DDR655413:DDR655420 DNN655413:DNN655420 DXJ655413:DXJ655420 EHF655413:EHF655420 ERB655413:ERB655420 FAX655413:FAX655420 FKT655413:FKT655420 FUP655413:FUP655420 GEL655413:GEL655420 GOH655413:GOH655420 GYD655413:GYD655420 HHZ655413:HHZ655420 HRV655413:HRV655420 IBR655413:IBR655420 ILN655413:ILN655420 IVJ655413:IVJ655420 JFF655413:JFF655420 JPB655413:JPB655420 JYX655413:JYX655420 KIT655413:KIT655420 KSP655413:KSP655420 LCL655413:LCL655420 LMH655413:LMH655420 LWD655413:LWD655420 MFZ655413:MFZ655420 MPV655413:MPV655420 MZR655413:MZR655420 NJN655413:NJN655420 NTJ655413:NTJ655420 ODF655413:ODF655420 ONB655413:ONB655420 OWX655413:OWX655420 PGT655413:PGT655420 PQP655413:PQP655420 QAL655413:QAL655420 QKH655413:QKH655420 QUD655413:QUD655420 RDZ655413:RDZ655420 RNV655413:RNV655420 RXR655413:RXR655420 SHN655413:SHN655420 SRJ655413:SRJ655420 TBF655413:TBF655420 TLB655413:TLB655420 TUX655413:TUX655420 UET655413:UET655420 UOP655413:UOP655420 UYL655413:UYL655420 VIH655413:VIH655420 VSD655413:VSD655420 WBZ655413:WBZ655420 WLV655413:WLV655420 WVR655413:WVR655420 J720949:J720956 JF720949:JF720956 TB720949:TB720956 ACX720949:ACX720956 AMT720949:AMT720956 AWP720949:AWP720956 BGL720949:BGL720956 BQH720949:BQH720956 CAD720949:CAD720956 CJZ720949:CJZ720956 CTV720949:CTV720956 DDR720949:DDR720956 DNN720949:DNN720956 DXJ720949:DXJ720956 EHF720949:EHF720956 ERB720949:ERB720956 FAX720949:FAX720956 FKT720949:FKT720956 FUP720949:FUP720956 GEL720949:GEL720956 GOH720949:GOH720956 GYD720949:GYD720956 HHZ720949:HHZ720956 HRV720949:HRV720956 IBR720949:IBR720956 ILN720949:ILN720956 IVJ720949:IVJ720956 JFF720949:JFF720956 JPB720949:JPB720956 JYX720949:JYX720956 KIT720949:KIT720956 KSP720949:KSP720956 LCL720949:LCL720956 LMH720949:LMH720956 LWD720949:LWD720956 MFZ720949:MFZ720956 MPV720949:MPV720956 MZR720949:MZR720956 NJN720949:NJN720956 NTJ720949:NTJ720956 ODF720949:ODF720956 ONB720949:ONB720956 OWX720949:OWX720956 PGT720949:PGT720956 PQP720949:PQP720956 QAL720949:QAL720956 QKH720949:QKH720956 QUD720949:QUD720956 RDZ720949:RDZ720956 RNV720949:RNV720956 RXR720949:RXR720956 SHN720949:SHN720956 SRJ720949:SRJ720956 TBF720949:TBF720956 TLB720949:TLB720956 TUX720949:TUX720956 UET720949:UET720956 UOP720949:UOP720956 UYL720949:UYL720956 VIH720949:VIH720956 VSD720949:VSD720956 WBZ720949:WBZ720956 WLV720949:WLV720956 WVR720949:WVR720956 J786485:J786492 JF786485:JF786492 TB786485:TB786492 ACX786485:ACX786492 AMT786485:AMT786492 AWP786485:AWP786492 BGL786485:BGL786492 BQH786485:BQH786492 CAD786485:CAD786492 CJZ786485:CJZ786492 CTV786485:CTV786492 DDR786485:DDR786492 DNN786485:DNN786492 DXJ786485:DXJ786492 EHF786485:EHF786492 ERB786485:ERB786492 FAX786485:FAX786492 FKT786485:FKT786492 FUP786485:FUP786492 GEL786485:GEL786492 GOH786485:GOH786492 GYD786485:GYD786492 HHZ786485:HHZ786492 HRV786485:HRV786492 IBR786485:IBR786492 ILN786485:ILN786492 IVJ786485:IVJ786492 JFF786485:JFF786492 JPB786485:JPB786492 JYX786485:JYX786492 KIT786485:KIT786492 KSP786485:KSP786492 LCL786485:LCL786492 LMH786485:LMH786492 LWD786485:LWD786492 MFZ786485:MFZ786492 MPV786485:MPV786492 MZR786485:MZR786492 NJN786485:NJN786492 NTJ786485:NTJ786492 ODF786485:ODF786492 ONB786485:ONB786492 OWX786485:OWX786492 PGT786485:PGT786492 PQP786485:PQP786492 QAL786485:QAL786492 QKH786485:QKH786492 QUD786485:QUD786492 RDZ786485:RDZ786492 RNV786485:RNV786492 RXR786485:RXR786492 SHN786485:SHN786492 SRJ786485:SRJ786492 TBF786485:TBF786492 TLB786485:TLB786492 TUX786485:TUX786492 UET786485:UET786492 UOP786485:UOP786492 UYL786485:UYL786492 VIH786485:VIH786492 VSD786485:VSD786492 WBZ786485:WBZ786492 WLV786485:WLV786492 WVR786485:WVR786492 J852021:J852028 JF852021:JF852028 TB852021:TB852028 ACX852021:ACX852028 AMT852021:AMT852028 AWP852021:AWP852028 BGL852021:BGL852028 BQH852021:BQH852028 CAD852021:CAD852028 CJZ852021:CJZ852028 CTV852021:CTV852028 DDR852021:DDR852028 DNN852021:DNN852028 DXJ852021:DXJ852028 EHF852021:EHF852028 ERB852021:ERB852028 FAX852021:FAX852028 FKT852021:FKT852028 FUP852021:FUP852028 GEL852021:GEL852028 GOH852021:GOH852028 GYD852021:GYD852028 HHZ852021:HHZ852028 HRV852021:HRV852028 IBR852021:IBR852028 ILN852021:ILN852028 IVJ852021:IVJ852028 JFF852021:JFF852028 JPB852021:JPB852028 JYX852021:JYX852028 KIT852021:KIT852028 KSP852021:KSP852028 LCL852021:LCL852028 LMH852021:LMH852028 LWD852021:LWD852028 MFZ852021:MFZ852028 MPV852021:MPV852028 MZR852021:MZR852028 NJN852021:NJN852028 NTJ852021:NTJ852028 ODF852021:ODF852028 ONB852021:ONB852028 OWX852021:OWX852028 PGT852021:PGT852028 PQP852021:PQP852028 QAL852021:QAL852028 QKH852021:QKH852028 QUD852021:QUD852028 RDZ852021:RDZ852028 RNV852021:RNV852028 RXR852021:RXR852028 SHN852021:SHN852028 SRJ852021:SRJ852028 TBF852021:TBF852028 TLB852021:TLB852028 TUX852021:TUX852028 UET852021:UET852028 UOP852021:UOP852028 UYL852021:UYL852028 VIH852021:VIH852028 VSD852021:VSD852028 WBZ852021:WBZ852028 WLV852021:WLV852028 WVR852021:WVR852028 J917557:J917564 JF917557:JF917564 TB917557:TB917564 ACX917557:ACX917564 AMT917557:AMT917564 AWP917557:AWP917564 BGL917557:BGL917564 BQH917557:BQH917564 CAD917557:CAD917564 CJZ917557:CJZ917564 CTV917557:CTV917564 DDR917557:DDR917564 DNN917557:DNN917564 DXJ917557:DXJ917564 EHF917557:EHF917564 ERB917557:ERB917564 FAX917557:FAX917564 FKT917557:FKT917564 FUP917557:FUP917564 GEL917557:GEL917564 GOH917557:GOH917564 GYD917557:GYD917564 HHZ917557:HHZ917564 HRV917557:HRV917564 IBR917557:IBR917564 ILN917557:ILN917564 IVJ917557:IVJ917564 JFF917557:JFF917564 JPB917557:JPB917564 JYX917557:JYX917564 KIT917557:KIT917564 KSP917557:KSP917564 LCL917557:LCL917564 LMH917557:LMH917564 LWD917557:LWD917564 MFZ917557:MFZ917564 MPV917557:MPV917564 MZR917557:MZR917564 NJN917557:NJN917564 NTJ917557:NTJ917564 ODF917557:ODF917564 ONB917557:ONB917564 OWX917557:OWX917564 PGT917557:PGT917564 PQP917557:PQP917564 QAL917557:QAL917564 QKH917557:QKH917564 QUD917557:QUD917564 RDZ917557:RDZ917564 RNV917557:RNV917564 RXR917557:RXR917564 SHN917557:SHN917564 SRJ917557:SRJ917564 TBF917557:TBF917564 TLB917557:TLB917564 TUX917557:TUX917564 UET917557:UET917564 UOP917557:UOP917564 UYL917557:UYL917564 VIH917557:VIH917564 VSD917557:VSD917564 WBZ917557:WBZ917564 WLV917557:WLV917564 WVR917557:WVR917564 J983093:J983100 JF983093:JF983100 TB983093:TB983100 ACX983093:ACX983100 AMT983093:AMT983100 AWP983093:AWP983100 BGL983093:BGL983100 BQH983093:BQH983100 CAD983093:CAD983100 CJZ983093:CJZ983100 CTV983093:CTV983100 DDR983093:DDR983100 DNN983093:DNN983100 DXJ983093:DXJ983100 EHF983093:EHF983100 ERB983093:ERB983100 FAX983093:FAX983100 FKT983093:FKT983100 FUP983093:FUP983100 GEL983093:GEL983100 GOH983093:GOH983100 GYD983093:GYD983100 HHZ983093:HHZ983100 HRV983093:HRV983100 IBR983093:IBR983100 ILN983093:ILN983100 IVJ983093:IVJ983100 JFF983093:JFF983100 JPB983093:JPB983100 JYX983093:JYX983100 KIT983093:KIT983100 KSP983093:KSP983100 LCL983093:LCL983100 LMH983093:LMH983100 LWD983093:LWD983100 MFZ983093:MFZ983100 MPV983093:MPV983100 MZR983093:MZR983100 NJN983093:NJN983100 NTJ983093:NTJ983100 ODF983093:ODF983100 ONB983093:ONB983100 OWX983093:OWX983100 PGT983093:PGT983100 PQP983093:PQP983100 QAL983093:QAL983100 QKH983093:QKH983100 QUD983093:QUD983100 RDZ983093:RDZ983100 RNV983093:RNV983100 RXR983093:RXR983100 SHN983093:SHN983100 SRJ983093:SRJ983100 TBF983093:TBF983100 TLB983093:TLB983100 TUX983093:TUX983100 UET983093:UET983100 UOP983093:UOP983100 UYL983093:UYL983100 VIH983093:VIH983100 VSD983093:VSD983100 WBZ983093:WBZ983100 WLV983093:WLV983100 WVR983093:WVR983100 J62:J72 JF62:JF72 TB62:TB72 ACX62:ACX72 AMT62:AMT72 AWP62:AWP72 BGL62:BGL72 BQH62:BQH72 CAD62:CAD72 CJZ62:CJZ72 CTV62:CTV72 DDR62:DDR72 DNN62:DNN72 DXJ62:DXJ72 EHF62:EHF72 ERB62:ERB72 FAX62:FAX72 FKT62:FKT72 FUP62:FUP72 GEL62:GEL72 GOH62:GOH72 GYD62:GYD72 HHZ62:HHZ72 HRV62:HRV72 IBR62:IBR72 ILN62:ILN72 IVJ62:IVJ72 JFF62:JFF72 JPB62:JPB72 JYX62:JYX72 KIT62:KIT72 KSP62:KSP72 LCL62:LCL72 LMH62:LMH72 LWD62:LWD72 MFZ62:MFZ72 MPV62:MPV72 MZR62:MZR72 NJN62:NJN72 NTJ62:NTJ72 ODF62:ODF72 ONB62:ONB72 OWX62:OWX72 PGT62:PGT72 PQP62:PQP72 QAL62:QAL72 QKH62:QKH72 QUD62:QUD72 RDZ62:RDZ72 RNV62:RNV72 RXR62:RXR72 SHN62:SHN72 SRJ62:SRJ72 TBF62:TBF72 TLB62:TLB72 TUX62:TUX72 UET62:UET72 UOP62:UOP72 UYL62:UYL72 VIH62:VIH72 VSD62:VSD72 WBZ62:WBZ72 WLV62:WLV72 WVR62:WVR72 J65598:J65608 JF65598:JF65608 TB65598:TB65608 ACX65598:ACX65608 AMT65598:AMT65608 AWP65598:AWP65608 BGL65598:BGL65608 BQH65598:BQH65608 CAD65598:CAD65608 CJZ65598:CJZ65608 CTV65598:CTV65608 DDR65598:DDR65608 DNN65598:DNN65608 DXJ65598:DXJ65608 EHF65598:EHF65608 ERB65598:ERB65608 FAX65598:FAX65608 FKT65598:FKT65608 FUP65598:FUP65608 GEL65598:GEL65608 GOH65598:GOH65608 GYD65598:GYD65608 HHZ65598:HHZ65608 HRV65598:HRV65608 IBR65598:IBR65608 ILN65598:ILN65608 IVJ65598:IVJ65608 JFF65598:JFF65608 JPB65598:JPB65608 JYX65598:JYX65608 KIT65598:KIT65608 KSP65598:KSP65608 LCL65598:LCL65608 LMH65598:LMH65608 LWD65598:LWD65608 MFZ65598:MFZ65608 MPV65598:MPV65608 MZR65598:MZR65608 NJN65598:NJN65608 NTJ65598:NTJ65608 ODF65598:ODF65608 ONB65598:ONB65608 OWX65598:OWX65608 PGT65598:PGT65608 PQP65598:PQP65608 QAL65598:QAL65608 QKH65598:QKH65608 QUD65598:QUD65608 RDZ65598:RDZ65608 RNV65598:RNV65608 RXR65598:RXR65608 SHN65598:SHN65608 SRJ65598:SRJ65608 TBF65598:TBF65608 TLB65598:TLB65608 TUX65598:TUX65608 UET65598:UET65608 UOP65598:UOP65608 UYL65598:UYL65608 VIH65598:VIH65608 VSD65598:VSD65608 WBZ65598:WBZ65608 WLV65598:WLV65608 WVR65598:WVR65608 J131134:J131144 JF131134:JF131144 TB131134:TB131144 ACX131134:ACX131144 AMT131134:AMT131144 AWP131134:AWP131144 BGL131134:BGL131144 BQH131134:BQH131144 CAD131134:CAD131144 CJZ131134:CJZ131144 CTV131134:CTV131144 DDR131134:DDR131144 DNN131134:DNN131144 DXJ131134:DXJ131144 EHF131134:EHF131144 ERB131134:ERB131144 FAX131134:FAX131144 FKT131134:FKT131144 FUP131134:FUP131144 GEL131134:GEL131144 GOH131134:GOH131144 GYD131134:GYD131144 HHZ131134:HHZ131144 HRV131134:HRV131144 IBR131134:IBR131144 ILN131134:ILN131144 IVJ131134:IVJ131144 JFF131134:JFF131144 JPB131134:JPB131144 JYX131134:JYX131144 KIT131134:KIT131144 KSP131134:KSP131144 LCL131134:LCL131144 LMH131134:LMH131144 LWD131134:LWD131144 MFZ131134:MFZ131144 MPV131134:MPV131144 MZR131134:MZR131144 NJN131134:NJN131144 NTJ131134:NTJ131144 ODF131134:ODF131144 ONB131134:ONB131144 OWX131134:OWX131144 PGT131134:PGT131144 PQP131134:PQP131144 QAL131134:QAL131144 QKH131134:QKH131144 QUD131134:QUD131144 RDZ131134:RDZ131144 RNV131134:RNV131144 RXR131134:RXR131144 SHN131134:SHN131144 SRJ131134:SRJ131144 TBF131134:TBF131144 TLB131134:TLB131144 TUX131134:TUX131144 UET131134:UET131144 UOP131134:UOP131144 UYL131134:UYL131144 VIH131134:VIH131144 VSD131134:VSD131144 WBZ131134:WBZ131144 WLV131134:WLV131144 WVR131134:WVR131144 J196670:J196680 JF196670:JF196680 TB196670:TB196680 ACX196670:ACX196680 AMT196670:AMT196680 AWP196670:AWP196680 BGL196670:BGL196680 BQH196670:BQH196680 CAD196670:CAD196680 CJZ196670:CJZ196680 CTV196670:CTV196680 DDR196670:DDR196680 DNN196670:DNN196680 DXJ196670:DXJ196680 EHF196670:EHF196680 ERB196670:ERB196680 FAX196670:FAX196680 FKT196670:FKT196680 FUP196670:FUP196680 GEL196670:GEL196680 GOH196670:GOH196680 GYD196670:GYD196680 HHZ196670:HHZ196680 HRV196670:HRV196680 IBR196670:IBR196680 ILN196670:ILN196680 IVJ196670:IVJ196680 JFF196670:JFF196680 JPB196670:JPB196680 JYX196670:JYX196680 KIT196670:KIT196680 KSP196670:KSP196680 LCL196670:LCL196680 LMH196670:LMH196680 LWD196670:LWD196680 MFZ196670:MFZ196680 MPV196670:MPV196680 MZR196670:MZR196680 NJN196670:NJN196680 NTJ196670:NTJ196680 ODF196670:ODF196680 ONB196670:ONB196680 OWX196670:OWX196680 PGT196670:PGT196680 PQP196670:PQP196680 QAL196670:QAL196680 QKH196670:QKH196680 QUD196670:QUD196680 RDZ196670:RDZ196680 RNV196670:RNV196680 RXR196670:RXR196680 SHN196670:SHN196680 SRJ196670:SRJ196680 TBF196670:TBF196680 TLB196670:TLB196680 TUX196670:TUX196680 UET196670:UET196680 UOP196670:UOP196680 UYL196670:UYL196680 VIH196670:VIH196680 VSD196670:VSD196680 WBZ196670:WBZ196680 WLV196670:WLV196680 WVR196670:WVR196680 J262206:J262216 JF262206:JF262216 TB262206:TB262216 ACX262206:ACX262216 AMT262206:AMT262216 AWP262206:AWP262216 BGL262206:BGL262216 BQH262206:BQH262216 CAD262206:CAD262216 CJZ262206:CJZ262216 CTV262206:CTV262216 DDR262206:DDR262216 DNN262206:DNN262216 DXJ262206:DXJ262216 EHF262206:EHF262216 ERB262206:ERB262216 FAX262206:FAX262216 FKT262206:FKT262216 FUP262206:FUP262216 GEL262206:GEL262216 GOH262206:GOH262216 GYD262206:GYD262216 HHZ262206:HHZ262216 HRV262206:HRV262216 IBR262206:IBR262216 ILN262206:ILN262216 IVJ262206:IVJ262216 JFF262206:JFF262216 JPB262206:JPB262216 JYX262206:JYX262216 KIT262206:KIT262216 KSP262206:KSP262216 LCL262206:LCL262216 LMH262206:LMH262216 LWD262206:LWD262216 MFZ262206:MFZ262216 MPV262206:MPV262216 MZR262206:MZR262216 NJN262206:NJN262216 NTJ262206:NTJ262216 ODF262206:ODF262216 ONB262206:ONB262216 OWX262206:OWX262216 PGT262206:PGT262216 PQP262206:PQP262216 QAL262206:QAL262216 QKH262206:QKH262216 QUD262206:QUD262216 RDZ262206:RDZ262216 RNV262206:RNV262216 RXR262206:RXR262216 SHN262206:SHN262216 SRJ262206:SRJ262216 TBF262206:TBF262216 TLB262206:TLB262216 TUX262206:TUX262216 UET262206:UET262216 UOP262206:UOP262216 UYL262206:UYL262216 VIH262206:VIH262216 VSD262206:VSD262216 WBZ262206:WBZ262216 WLV262206:WLV262216 WVR262206:WVR262216 J327742:J327752 JF327742:JF327752 TB327742:TB327752 ACX327742:ACX327752 AMT327742:AMT327752 AWP327742:AWP327752 BGL327742:BGL327752 BQH327742:BQH327752 CAD327742:CAD327752 CJZ327742:CJZ327752 CTV327742:CTV327752 DDR327742:DDR327752 DNN327742:DNN327752 DXJ327742:DXJ327752 EHF327742:EHF327752 ERB327742:ERB327752 FAX327742:FAX327752 FKT327742:FKT327752 FUP327742:FUP327752 GEL327742:GEL327752 GOH327742:GOH327752 GYD327742:GYD327752 HHZ327742:HHZ327752 HRV327742:HRV327752 IBR327742:IBR327752 ILN327742:ILN327752 IVJ327742:IVJ327752 JFF327742:JFF327752 JPB327742:JPB327752 JYX327742:JYX327752 KIT327742:KIT327752 KSP327742:KSP327752 LCL327742:LCL327752 LMH327742:LMH327752 LWD327742:LWD327752 MFZ327742:MFZ327752 MPV327742:MPV327752 MZR327742:MZR327752 NJN327742:NJN327752 NTJ327742:NTJ327752 ODF327742:ODF327752 ONB327742:ONB327752 OWX327742:OWX327752 PGT327742:PGT327752 PQP327742:PQP327752 QAL327742:QAL327752 QKH327742:QKH327752 QUD327742:QUD327752 RDZ327742:RDZ327752 RNV327742:RNV327752 RXR327742:RXR327752 SHN327742:SHN327752 SRJ327742:SRJ327752 TBF327742:TBF327752 TLB327742:TLB327752 TUX327742:TUX327752 UET327742:UET327752 UOP327742:UOP327752 UYL327742:UYL327752 VIH327742:VIH327752 VSD327742:VSD327752 WBZ327742:WBZ327752 WLV327742:WLV327752 WVR327742:WVR327752 J393278:J393288 JF393278:JF393288 TB393278:TB393288 ACX393278:ACX393288 AMT393278:AMT393288 AWP393278:AWP393288 BGL393278:BGL393288 BQH393278:BQH393288 CAD393278:CAD393288 CJZ393278:CJZ393288 CTV393278:CTV393288 DDR393278:DDR393288 DNN393278:DNN393288 DXJ393278:DXJ393288 EHF393278:EHF393288 ERB393278:ERB393288 FAX393278:FAX393288 FKT393278:FKT393288 FUP393278:FUP393288 GEL393278:GEL393288 GOH393278:GOH393288 GYD393278:GYD393288 HHZ393278:HHZ393288 HRV393278:HRV393288 IBR393278:IBR393288 ILN393278:ILN393288 IVJ393278:IVJ393288 JFF393278:JFF393288 JPB393278:JPB393288 JYX393278:JYX393288 KIT393278:KIT393288 KSP393278:KSP393288 LCL393278:LCL393288 LMH393278:LMH393288 LWD393278:LWD393288 MFZ393278:MFZ393288 MPV393278:MPV393288 MZR393278:MZR393288 NJN393278:NJN393288 NTJ393278:NTJ393288 ODF393278:ODF393288 ONB393278:ONB393288 OWX393278:OWX393288 PGT393278:PGT393288 PQP393278:PQP393288 QAL393278:QAL393288 QKH393278:QKH393288 QUD393278:QUD393288 RDZ393278:RDZ393288 RNV393278:RNV393288 RXR393278:RXR393288 SHN393278:SHN393288 SRJ393278:SRJ393288 TBF393278:TBF393288 TLB393278:TLB393288 TUX393278:TUX393288 UET393278:UET393288 UOP393278:UOP393288 UYL393278:UYL393288 VIH393278:VIH393288 VSD393278:VSD393288 WBZ393278:WBZ393288 WLV393278:WLV393288 WVR393278:WVR393288 J458814:J458824 JF458814:JF458824 TB458814:TB458824 ACX458814:ACX458824 AMT458814:AMT458824 AWP458814:AWP458824 BGL458814:BGL458824 BQH458814:BQH458824 CAD458814:CAD458824 CJZ458814:CJZ458824 CTV458814:CTV458824 DDR458814:DDR458824 DNN458814:DNN458824 DXJ458814:DXJ458824 EHF458814:EHF458824 ERB458814:ERB458824 FAX458814:FAX458824 FKT458814:FKT458824 FUP458814:FUP458824 GEL458814:GEL458824 GOH458814:GOH458824 GYD458814:GYD458824 HHZ458814:HHZ458824 HRV458814:HRV458824 IBR458814:IBR458824 ILN458814:ILN458824 IVJ458814:IVJ458824 JFF458814:JFF458824 JPB458814:JPB458824 JYX458814:JYX458824 KIT458814:KIT458824 KSP458814:KSP458824 LCL458814:LCL458824 LMH458814:LMH458824 LWD458814:LWD458824 MFZ458814:MFZ458824 MPV458814:MPV458824 MZR458814:MZR458824 NJN458814:NJN458824 NTJ458814:NTJ458824 ODF458814:ODF458824 ONB458814:ONB458824 OWX458814:OWX458824 PGT458814:PGT458824 PQP458814:PQP458824 QAL458814:QAL458824 QKH458814:QKH458824 QUD458814:QUD458824 RDZ458814:RDZ458824 RNV458814:RNV458824 RXR458814:RXR458824 SHN458814:SHN458824 SRJ458814:SRJ458824 TBF458814:TBF458824 TLB458814:TLB458824 TUX458814:TUX458824 UET458814:UET458824 UOP458814:UOP458824 UYL458814:UYL458824 VIH458814:VIH458824 VSD458814:VSD458824 WBZ458814:WBZ458824 WLV458814:WLV458824 WVR458814:WVR458824 J524350:J524360 JF524350:JF524360 TB524350:TB524360 ACX524350:ACX524360 AMT524350:AMT524360 AWP524350:AWP524360 BGL524350:BGL524360 BQH524350:BQH524360 CAD524350:CAD524360 CJZ524350:CJZ524360 CTV524350:CTV524360 DDR524350:DDR524360 DNN524350:DNN524360 DXJ524350:DXJ524360 EHF524350:EHF524360 ERB524350:ERB524360 FAX524350:FAX524360 FKT524350:FKT524360 FUP524350:FUP524360 GEL524350:GEL524360 GOH524350:GOH524360 GYD524350:GYD524360 HHZ524350:HHZ524360 HRV524350:HRV524360 IBR524350:IBR524360 ILN524350:ILN524360 IVJ524350:IVJ524360 JFF524350:JFF524360 JPB524350:JPB524360 JYX524350:JYX524360 KIT524350:KIT524360 KSP524350:KSP524360 LCL524350:LCL524360 LMH524350:LMH524360 LWD524350:LWD524360 MFZ524350:MFZ524360 MPV524350:MPV524360 MZR524350:MZR524360 NJN524350:NJN524360 NTJ524350:NTJ524360 ODF524350:ODF524360 ONB524350:ONB524360 OWX524350:OWX524360 PGT524350:PGT524360 PQP524350:PQP524360 QAL524350:QAL524360 QKH524350:QKH524360 QUD524350:QUD524360 RDZ524350:RDZ524360 RNV524350:RNV524360 RXR524350:RXR524360 SHN524350:SHN524360 SRJ524350:SRJ524360 TBF524350:TBF524360 TLB524350:TLB524360 TUX524350:TUX524360 UET524350:UET524360 UOP524350:UOP524360 UYL524350:UYL524360 VIH524350:VIH524360 VSD524350:VSD524360 WBZ524350:WBZ524360 WLV524350:WLV524360 WVR524350:WVR524360 J589886:J589896 JF589886:JF589896 TB589886:TB589896 ACX589886:ACX589896 AMT589886:AMT589896 AWP589886:AWP589896 BGL589886:BGL589896 BQH589886:BQH589896 CAD589886:CAD589896 CJZ589886:CJZ589896 CTV589886:CTV589896 DDR589886:DDR589896 DNN589886:DNN589896 DXJ589886:DXJ589896 EHF589886:EHF589896 ERB589886:ERB589896 FAX589886:FAX589896 FKT589886:FKT589896 FUP589886:FUP589896 GEL589886:GEL589896 GOH589886:GOH589896 GYD589886:GYD589896 HHZ589886:HHZ589896 HRV589886:HRV589896 IBR589886:IBR589896 ILN589886:ILN589896 IVJ589886:IVJ589896 JFF589886:JFF589896 JPB589886:JPB589896 JYX589886:JYX589896 KIT589886:KIT589896 KSP589886:KSP589896 LCL589886:LCL589896 LMH589886:LMH589896 LWD589886:LWD589896 MFZ589886:MFZ589896 MPV589886:MPV589896 MZR589886:MZR589896 NJN589886:NJN589896 NTJ589886:NTJ589896 ODF589886:ODF589896 ONB589886:ONB589896 OWX589886:OWX589896 PGT589886:PGT589896 PQP589886:PQP589896 QAL589886:QAL589896 QKH589886:QKH589896 QUD589886:QUD589896 RDZ589886:RDZ589896 RNV589886:RNV589896 RXR589886:RXR589896 SHN589886:SHN589896 SRJ589886:SRJ589896 TBF589886:TBF589896 TLB589886:TLB589896 TUX589886:TUX589896 UET589886:UET589896 UOP589886:UOP589896 UYL589886:UYL589896 VIH589886:VIH589896 VSD589886:VSD589896 WBZ589886:WBZ589896 WLV589886:WLV589896 WVR589886:WVR589896 J655422:J655432 JF655422:JF655432 TB655422:TB655432 ACX655422:ACX655432 AMT655422:AMT655432 AWP655422:AWP655432 BGL655422:BGL655432 BQH655422:BQH655432 CAD655422:CAD655432 CJZ655422:CJZ655432 CTV655422:CTV655432 DDR655422:DDR655432 DNN655422:DNN655432 DXJ655422:DXJ655432 EHF655422:EHF655432 ERB655422:ERB655432 FAX655422:FAX655432 FKT655422:FKT655432 FUP655422:FUP655432 GEL655422:GEL655432 GOH655422:GOH655432 GYD655422:GYD655432 HHZ655422:HHZ655432 HRV655422:HRV655432 IBR655422:IBR655432 ILN655422:ILN655432 IVJ655422:IVJ655432 JFF655422:JFF655432 JPB655422:JPB655432 JYX655422:JYX655432 KIT655422:KIT655432 KSP655422:KSP655432 LCL655422:LCL655432 LMH655422:LMH655432 LWD655422:LWD655432 MFZ655422:MFZ655432 MPV655422:MPV655432 MZR655422:MZR655432 NJN655422:NJN655432 NTJ655422:NTJ655432 ODF655422:ODF655432 ONB655422:ONB655432 OWX655422:OWX655432 PGT655422:PGT655432 PQP655422:PQP655432 QAL655422:QAL655432 QKH655422:QKH655432 QUD655422:QUD655432 RDZ655422:RDZ655432 RNV655422:RNV655432 RXR655422:RXR655432 SHN655422:SHN655432 SRJ655422:SRJ655432 TBF655422:TBF655432 TLB655422:TLB655432 TUX655422:TUX655432 UET655422:UET655432 UOP655422:UOP655432 UYL655422:UYL655432 VIH655422:VIH655432 VSD655422:VSD655432 WBZ655422:WBZ655432 WLV655422:WLV655432 WVR655422:WVR655432 J720958:J720968 JF720958:JF720968 TB720958:TB720968 ACX720958:ACX720968 AMT720958:AMT720968 AWP720958:AWP720968 BGL720958:BGL720968 BQH720958:BQH720968 CAD720958:CAD720968 CJZ720958:CJZ720968 CTV720958:CTV720968 DDR720958:DDR720968 DNN720958:DNN720968 DXJ720958:DXJ720968 EHF720958:EHF720968 ERB720958:ERB720968 FAX720958:FAX720968 FKT720958:FKT720968 FUP720958:FUP720968 GEL720958:GEL720968 GOH720958:GOH720968 GYD720958:GYD720968 HHZ720958:HHZ720968 HRV720958:HRV720968 IBR720958:IBR720968 ILN720958:ILN720968 IVJ720958:IVJ720968 JFF720958:JFF720968 JPB720958:JPB720968 JYX720958:JYX720968 KIT720958:KIT720968 KSP720958:KSP720968 LCL720958:LCL720968 LMH720958:LMH720968 LWD720958:LWD720968 MFZ720958:MFZ720968 MPV720958:MPV720968 MZR720958:MZR720968 NJN720958:NJN720968 NTJ720958:NTJ720968 ODF720958:ODF720968 ONB720958:ONB720968 OWX720958:OWX720968 PGT720958:PGT720968 PQP720958:PQP720968 QAL720958:QAL720968 QKH720958:QKH720968 QUD720958:QUD720968 RDZ720958:RDZ720968 RNV720958:RNV720968 RXR720958:RXR720968 SHN720958:SHN720968 SRJ720958:SRJ720968 TBF720958:TBF720968 TLB720958:TLB720968 TUX720958:TUX720968 UET720958:UET720968 UOP720958:UOP720968 UYL720958:UYL720968 VIH720958:VIH720968 VSD720958:VSD720968 WBZ720958:WBZ720968 WLV720958:WLV720968 WVR720958:WVR720968 J786494:J786504 JF786494:JF786504 TB786494:TB786504 ACX786494:ACX786504 AMT786494:AMT786504 AWP786494:AWP786504 BGL786494:BGL786504 BQH786494:BQH786504 CAD786494:CAD786504 CJZ786494:CJZ786504 CTV786494:CTV786504 DDR786494:DDR786504 DNN786494:DNN786504 DXJ786494:DXJ786504 EHF786494:EHF786504 ERB786494:ERB786504 FAX786494:FAX786504 FKT786494:FKT786504 FUP786494:FUP786504 GEL786494:GEL786504 GOH786494:GOH786504 GYD786494:GYD786504 HHZ786494:HHZ786504 HRV786494:HRV786504 IBR786494:IBR786504 ILN786494:ILN786504 IVJ786494:IVJ786504 JFF786494:JFF786504 JPB786494:JPB786504 JYX786494:JYX786504 KIT786494:KIT786504 KSP786494:KSP786504 LCL786494:LCL786504 LMH786494:LMH786504 LWD786494:LWD786504 MFZ786494:MFZ786504 MPV786494:MPV786504 MZR786494:MZR786504 NJN786494:NJN786504 NTJ786494:NTJ786504 ODF786494:ODF786504 ONB786494:ONB786504 OWX786494:OWX786504 PGT786494:PGT786504 PQP786494:PQP786504 QAL786494:QAL786504 QKH786494:QKH786504 QUD786494:QUD786504 RDZ786494:RDZ786504 RNV786494:RNV786504 RXR786494:RXR786504 SHN786494:SHN786504 SRJ786494:SRJ786504 TBF786494:TBF786504 TLB786494:TLB786504 TUX786494:TUX786504 UET786494:UET786504 UOP786494:UOP786504 UYL786494:UYL786504 VIH786494:VIH786504 VSD786494:VSD786504 WBZ786494:WBZ786504 WLV786494:WLV786504 WVR786494:WVR786504 J852030:J852040 JF852030:JF852040 TB852030:TB852040 ACX852030:ACX852040 AMT852030:AMT852040 AWP852030:AWP852040 BGL852030:BGL852040 BQH852030:BQH852040 CAD852030:CAD852040 CJZ852030:CJZ852040 CTV852030:CTV852040 DDR852030:DDR852040 DNN852030:DNN852040 DXJ852030:DXJ852040 EHF852030:EHF852040 ERB852030:ERB852040 FAX852030:FAX852040 FKT852030:FKT852040 FUP852030:FUP852040 GEL852030:GEL852040 GOH852030:GOH852040 GYD852030:GYD852040 HHZ852030:HHZ852040 HRV852030:HRV852040 IBR852030:IBR852040 ILN852030:ILN852040 IVJ852030:IVJ852040 JFF852030:JFF852040 JPB852030:JPB852040 JYX852030:JYX852040 KIT852030:KIT852040 KSP852030:KSP852040 LCL852030:LCL852040 LMH852030:LMH852040 LWD852030:LWD852040 MFZ852030:MFZ852040 MPV852030:MPV852040 MZR852030:MZR852040 NJN852030:NJN852040 NTJ852030:NTJ852040 ODF852030:ODF852040 ONB852030:ONB852040 OWX852030:OWX852040 PGT852030:PGT852040 PQP852030:PQP852040 QAL852030:QAL852040 QKH852030:QKH852040 QUD852030:QUD852040 RDZ852030:RDZ852040 RNV852030:RNV852040 RXR852030:RXR852040 SHN852030:SHN852040 SRJ852030:SRJ852040 TBF852030:TBF852040 TLB852030:TLB852040 TUX852030:TUX852040 UET852030:UET852040 UOP852030:UOP852040 UYL852030:UYL852040 VIH852030:VIH852040 VSD852030:VSD852040 WBZ852030:WBZ852040 WLV852030:WLV852040 WVR852030:WVR852040 J917566:J917576 JF917566:JF917576 TB917566:TB917576 ACX917566:ACX917576 AMT917566:AMT917576 AWP917566:AWP917576 BGL917566:BGL917576 BQH917566:BQH917576 CAD917566:CAD917576 CJZ917566:CJZ917576 CTV917566:CTV917576 DDR917566:DDR917576 DNN917566:DNN917576 DXJ917566:DXJ917576 EHF917566:EHF917576 ERB917566:ERB917576 FAX917566:FAX917576 FKT917566:FKT917576 FUP917566:FUP917576 GEL917566:GEL917576 GOH917566:GOH917576 GYD917566:GYD917576 HHZ917566:HHZ917576 HRV917566:HRV917576 IBR917566:IBR917576 ILN917566:ILN917576 IVJ917566:IVJ917576 JFF917566:JFF917576 JPB917566:JPB917576 JYX917566:JYX917576 KIT917566:KIT917576 KSP917566:KSP917576 LCL917566:LCL917576 LMH917566:LMH917576 LWD917566:LWD917576 MFZ917566:MFZ917576 MPV917566:MPV917576 MZR917566:MZR917576 NJN917566:NJN917576 NTJ917566:NTJ917576 ODF917566:ODF917576 ONB917566:ONB917576 OWX917566:OWX917576 PGT917566:PGT917576 PQP917566:PQP917576 QAL917566:QAL917576 QKH917566:QKH917576 QUD917566:QUD917576 RDZ917566:RDZ917576 RNV917566:RNV917576 RXR917566:RXR917576 SHN917566:SHN917576 SRJ917566:SRJ917576 TBF917566:TBF917576 TLB917566:TLB917576 TUX917566:TUX917576 UET917566:UET917576 UOP917566:UOP917576 UYL917566:UYL917576 VIH917566:VIH917576 VSD917566:VSD917576 WBZ917566:WBZ917576 WLV917566:WLV917576 WVR917566:WVR917576 J983102:J983112 JF983102:JF983112 TB983102:TB983112 ACX983102:ACX983112 AMT983102:AMT983112 AWP983102:AWP983112 BGL983102:BGL983112 BQH983102:BQH983112 CAD983102:CAD983112 CJZ983102:CJZ983112 CTV983102:CTV983112 DDR983102:DDR983112 DNN983102:DNN983112 DXJ983102:DXJ983112 EHF983102:EHF983112 ERB983102:ERB983112 FAX983102:FAX983112 FKT983102:FKT983112 FUP983102:FUP983112 GEL983102:GEL983112 GOH983102:GOH983112 GYD983102:GYD983112 HHZ983102:HHZ983112 HRV983102:HRV983112 IBR983102:IBR983112 ILN983102:ILN983112 IVJ983102:IVJ983112 JFF983102:JFF983112 JPB983102:JPB983112 JYX983102:JYX983112 KIT983102:KIT983112 KSP983102:KSP983112 LCL983102:LCL983112 LMH983102:LMH983112 LWD983102:LWD983112 MFZ983102:MFZ983112 MPV983102:MPV983112 MZR983102:MZR983112 NJN983102:NJN983112 NTJ983102:NTJ983112 ODF983102:ODF983112 ONB983102:ONB983112 OWX983102:OWX983112 PGT983102:PGT983112 PQP983102:PQP983112 QAL983102:QAL983112 QKH983102:QKH983112 QUD983102:QUD983112 RDZ983102:RDZ983112 RNV983102:RNV983112 RXR983102:RXR983112 SHN983102:SHN983112 SRJ983102:SRJ983112 TBF983102:TBF983112 TLB983102:TLB983112 TUX983102:TUX983112 UET983102:UET983112 UOP983102:UOP983112 UYL983102:UYL983112 VIH983102:VIH983112 VSD983102:VSD983112 WBZ983102:WBZ983112 WLV983102:WLV983112 WVR983102:WVR983112 J74:J77 JF74:JF77 TB74:TB77 ACX74:ACX77 AMT74:AMT77 AWP74:AWP77 BGL74:BGL77 BQH74:BQH77 CAD74:CAD77 CJZ74:CJZ77 CTV74:CTV77 DDR74:DDR77 DNN74:DNN77 DXJ74:DXJ77 EHF74:EHF77 ERB74:ERB77 FAX74:FAX77 FKT74:FKT77 FUP74:FUP77 GEL74:GEL77 GOH74:GOH77 GYD74:GYD77 HHZ74:HHZ77 HRV74:HRV77 IBR74:IBR77 ILN74:ILN77 IVJ74:IVJ77 JFF74:JFF77 JPB74:JPB77 JYX74:JYX77 KIT74:KIT77 KSP74:KSP77 LCL74:LCL77 LMH74:LMH77 LWD74:LWD77 MFZ74:MFZ77 MPV74:MPV77 MZR74:MZR77 NJN74:NJN77 NTJ74:NTJ77 ODF74:ODF77 ONB74:ONB77 OWX74:OWX77 PGT74:PGT77 PQP74:PQP77 QAL74:QAL77 QKH74:QKH77 QUD74:QUD77 RDZ74:RDZ77 RNV74:RNV77 RXR74:RXR77 SHN74:SHN77 SRJ74:SRJ77 TBF74:TBF77 TLB74:TLB77 TUX74:TUX77 UET74:UET77 UOP74:UOP77 UYL74:UYL77 VIH74:VIH77 VSD74:VSD77 WBZ74:WBZ77 WLV74:WLV77 WVR74:WVR77 J65610:J65613 JF65610:JF65613 TB65610:TB65613 ACX65610:ACX65613 AMT65610:AMT65613 AWP65610:AWP65613 BGL65610:BGL65613 BQH65610:BQH65613 CAD65610:CAD65613 CJZ65610:CJZ65613 CTV65610:CTV65613 DDR65610:DDR65613 DNN65610:DNN65613 DXJ65610:DXJ65613 EHF65610:EHF65613 ERB65610:ERB65613 FAX65610:FAX65613 FKT65610:FKT65613 FUP65610:FUP65613 GEL65610:GEL65613 GOH65610:GOH65613 GYD65610:GYD65613 HHZ65610:HHZ65613 HRV65610:HRV65613 IBR65610:IBR65613 ILN65610:ILN65613 IVJ65610:IVJ65613 JFF65610:JFF65613 JPB65610:JPB65613 JYX65610:JYX65613 KIT65610:KIT65613 KSP65610:KSP65613 LCL65610:LCL65613 LMH65610:LMH65613 LWD65610:LWD65613 MFZ65610:MFZ65613 MPV65610:MPV65613 MZR65610:MZR65613 NJN65610:NJN65613 NTJ65610:NTJ65613 ODF65610:ODF65613 ONB65610:ONB65613 OWX65610:OWX65613 PGT65610:PGT65613 PQP65610:PQP65613 QAL65610:QAL65613 QKH65610:QKH65613 QUD65610:QUD65613 RDZ65610:RDZ65613 RNV65610:RNV65613 RXR65610:RXR65613 SHN65610:SHN65613 SRJ65610:SRJ65613 TBF65610:TBF65613 TLB65610:TLB65613 TUX65610:TUX65613 UET65610:UET65613 UOP65610:UOP65613 UYL65610:UYL65613 VIH65610:VIH65613 VSD65610:VSD65613 WBZ65610:WBZ65613 WLV65610:WLV65613 WVR65610:WVR65613 J131146:J131149 JF131146:JF131149 TB131146:TB131149 ACX131146:ACX131149 AMT131146:AMT131149 AWP131146:AWP131149 BGL131146:BGL131149 BQH131146:BQH131149 CAD131146:CAD131149 CJZ131146:CJZ131149 CTV131146:CTV131149 DDR131146:DDR131149 DNN131146:DNN131149 DXJ131146:DXJ131149 EHF131146:EHF131149 ERB131146:ERB131149 FAX131146:FAX131149 FKT131146:FKT131149 FUP131146:FUP131149 GEL131146:GEL131149 GOH131146:GOH131149 GYD131146:GYD131149 HHZ131146:HHZ131149 HRV131146:HRV131149 IBR131146:IBR131149 ILN131146:ILN131149 IVJ131146:IVJ131149 JFF131146:JFF131149 JPB131146:JPB131149 JYX131146:JYX131149 KIT131146:KIT131149 KSP131146:KSP131149 LCL131146:LCL131149 LMH131146:LMH131149 LWD131146:LWD131149 MFZ131146:MFZ131149 MPV131146:MPV131149 MZR131146:MZR131149 NJN131146:NJN131149 NTJ131146:NTJ131149 ODF131146:ODF131149 ONB131146:ONB131149 OWX131146:OWX131149 PGT131146:PGT131149 PQP131146:PQP131149 QAL131146:QAL131149 QKH131146:QKH131149 QUD131146:QUD131149 RDZ131146:RDZ131149 RNV131146:RNV131149 RXR131146:RXR131149 SHN131146:SHN131149 SRJ131146:SRJ131149 TBF131146:TBF131149 TLB131146:TLB131149 TUX131146:TUX131149 UET131146:UET131149 UOP131146:UOP131149 UYL131146:UYL131149 VIH131146:VIH131149 VSD131146:VSD131149 WBZ131146:WBZ131149 WLV131146:WLV131149 WVR131146:WVR131149 J196682:J196685 JF196682:JF196685 TB196682:TB196685 ACX196682:ACX196685 AMT196682:AMT196685 AWP196682:AWP196685 BGL196682:BGL196685 BQH196682:BQH196685 CAD196682:CAD196685 CJZ196682:CJZ196685 CTV196682:CTV196685 DDR196682:DDR196685 DNN196682:DNN196685 DXJ196682:DXJ196685 EHF196682:EHF196685 ERB196682:ERB196685 FAX196682:FAX196685 FKT196682:FKT196685 FUP196682:FUP196685 GEL196682:GEL196685 GOH196682:GOH196685 GYD196682:GYD196685 HHZ196682:HHZ196685 HRV196682:HRV196685 IBR196682:IBR196685 ILN196682:ILN196685 IVJ196682:IVJ196685 JFF196682:JFF196685 JPB196682:JPB196685 JYX196682:JYX196685 KIT196682:KIT196685 KSP196682:KSP196685 LCL196682:LCL196685 LMH196682:LMH196685 LWD196682:LWD196685 MFZ196682:MFZ196685 MPV196682:MPV196685 MZR196682:MZR196685 NJN196682:NJN196685 NTJ196682:NTJ196685 ODF196682:ODF196685 ONB196682:ONB196685 OWX196682:OWX196685 PGT196682:PGT196685 PQP196682:PQP196685 QAL196682:QAL196685 QKH196682:QKH196685 QUD196682:QUD196685 RDZ196682:RDZ196685 RNV196682:RNV196685 RXR196682:RXR196685 SHN196682:SHN196685 SRJ196682:SRJ196685 TBF196682:TBF196685 TLB196682:TLB196685 TUX196682:TUX196685 UET196682:UET196685 UOP196682:UOP196685 UYL196682:UYL196685 VIH196682:VIH196685 VSD196682:VSD196685 WBZ196682:WBZ196685 WLV196682:WLV196685 WVR196682:WVR196685 J262218:J262221 JF262218:JF262221 TB262218:TB262221 ACX262218:ACX262221 AMT262218:AMT262221 AWP262218:AWP262221 BGL262218:BGL262221 BQH262218:BQH262221 CAD262218:CAD262221 CJZ262218:CJZ262221 CTV262218:CTV262221 DDR262218:DDR262221 DNN262218:DNN262221 DXJ262218:DXJ262221 EHF262218:EHF262221 ERB262218:ERB262221 FAX262218:FAX262221 FKT262218:FKT262221 FUP262218:FUP262221 GEL262218:GEL262221 GOH262218:GOH262221 GYD262218:GYD262221 HHZ262218:HHZ262221 HRV262218:HRV262221 IBR262218:IBR262221 ILN262218:ILN262221 IVJ262218:IVJ262221 JFF262218:JFF262221 JPB262218:JPB262221 JYX262218:JYX262221 KIT262218:KIT262221 KSP262218:KSP262221 LCL262218:LCL262221 LMH262218:LMH262221 LWD262218:LWD262221 MFZ262218:MFZ262221 MPV262218:MPV262221 MZR262218:MZR262221 NJN262218:NJN262221 NTJ262218:NTJ262221 ODF262218:ODF262221 ONB262218:ONB262221 OWX262218:OWX262221 PGT262218:PGT262221 PQP262218:PQP262221 QAL262218:QAL262221 QKH262218:QKH262221 QUD262218:QUD262221 RDZ262218:RDZ262221 RNV262218:RNV262221 RXR262218:RXR262221 SHN262218:SHN262221 SRJ262218:SRJ262221 TBF262218:TBF262221 TLB262218:TLB262221 TUX262218:TUX262221 UET262218:UET262221 UOP262218:UOP262221 UYL262218:UYL262221 VIH262218:VIH262221 VSD262218:VSD262221 WBZ262218:WBZ262221 WLV262218:WLV262221 WVR262218:WVR262221 J327754:J327757 JF327754:JF327757 TB327754:TB327757 ACX327754:ACX327757 AMT327754:AMT327757 AWP327754:AWP327757 BGL327754:BGL327757 BQH327754:BQH327757 CAD327754:CAD327757 CJZ327754:CJZ327757 CTV327754:CTV327757 DDR327754:DDR327757 DNN327754:DNN327757 DXJ327754:DXJ327757 EHF327754:EHF327757 ERB327754:ERB327757 FAX327754:FAX327757 FKT327754:FKT327757 FUP327754:FUP327757 GEL327754:GEL327757 GOH327754:GOH327757 GYD327754:GYD327757 HHZ327754:HHZ327757 HRV327754:HRV327757 IBR327754:IBR327757 ILN327754:ILN327757 IVJ327754:IVJ327757 JFF327754:JFF327757 JPB327754:JPB327757 JYX327754:JYX327757 KIT327754:KIT327757 KSP327754:KSP327757 LCL327754:LCL327757 LMH327754:LMH327757 LWD327754:LWD327757 MFZ327754:MFZ327757 MPV327754:MPV327757 MZR327754:MZR327757 NJN327754:NJN327757 NTJ327754:NTJ327757 ODF327754:ODF327757 ONB327754:ONB327757 OWX327754:OWX327757 PGT327754:PGT327757 PQP327754:PQP327757 QAL327754:QAL327757 QKH327754:QKH327757 QUD327754:QUD327757 RDZ327754:RDZ327757 RNV327754:RNV327757 RXR327754:RXR327757 SHN327754:SHN327757 SRJ327754:SRJ327757 TBF327754:TBF327757 TLB327754:TLB327757 TUX327754:TUX327757 UET327754:UET327757 UOP327754:UOP327757 UYL327754:UYL327757 VIH327754:VIH327757 VSD327754:VSD327757 WBZ327754:WBZ327757 WLV327754:WLV327757 WVR327754:WVR327757 J393290:J393293 JF393290:JF393293 TB393290:TB393293 ACX393290:ACX393293 AMT393290:AMT393293 AWP393290:AWP393293 BGL393290:BGL393293 BQH393290:BQH393293 CAD393290:CAD393293 CJZ393290:CJZ393293 CTV393290:CTV393293 DDR393290:DDR393293 DNN393290:DNN393293 DXJ393290:DXJ393293 EHF393290:EHF393293 ERB393290:ERB393293 FAX393290:FAX393293 FKT393290:FKT393293 FUP393290:FUP393293 GEL393290:GEL393293 GOH393290:GOH393293 GYD393290:GYD393293 HHZ393290:HHZ393293 HRV393290:HRV393293 IBR393290:IBR393293 ILN393290:ILN393293 IVJ393290:IVJ393293 JFF393290:JFF393293 JPB393290:JPB393293 JYX393290:JYX393293 KIT393290:KIT393293 KSP393290:KSP393293 LCL393290:LCL393293 LMH393290:LMH393293 LWD393290:LWD393293 MFZ393290:MFZ393293 MPV393290:MPV393293 MZR393290:MZR393293 NJN393290:NJN393293 NTJ393290:NTJ393293 ODF393290:ODF393293 ONB393290:ONB393293 OWX393290:OWX393293 PGT393290:PGT393293 PQP393290:PQP393293 QAL393290:QAL393293 QKH393290:QKH393293 QUD393290:QUD393293 RDZ393290:RDZ393293 RNV393290:RNV393293 RXR393290:RXR393293 SHN393290:SHN393293 SRJ393290:SRJ393293 TBF393290:TBF393293 TLB393290:TLB393293 TUX393290:TUX393293 UET393290:UET393293 UOP393290:UOP393293 UYL393290:UYL393293 VIH393290:VIH393293 VSD393290:VSD393293 WBZ393290:WBZ393293 WLV393290:WLV393293 WVR393290:WVR393293 J458826:J458829 JF458826:JF458829 TB458826:TB458829 ACX458826:ACX458829 AMT458826:AMT458829 AWP458826:AWP458829 BGL458826:BGL458829 BQH458826:BQH458829 CAD458826:CAD458829 CJZ458826:CJZ458829 CTV458826:CTV458829 DDR458826:DDR458829 DNN458826:DNN458829 DXJ458826:DXJ458829 EHF458826:EHF458829 ERB458826:ERB458829 FAX458826:FAX458829 FKT458826:FKT458829 FUP458826:FUP458829 GEL458826:GEL458829 GOH458826:GOH458829 GYD458826:GYD458829 HHZ458826:HHZ458829 HRV458826:HRV458829 IBR458826:IBR458829 ILN458826:ILN458829 IVJ458826:IVJ458829 JFF458826:JFF458829 JPB458826:JPB458829 JYX458826:JYX458829 KIT458826:KIT458829 KSP458826:KSP458829 LCL458826:LCL458829 LMH458826:LMH458829 LWD458826:LWD458829 MFZ458826:MFZ458829 MPV458826:MPV458829 MZR458826:MZR458829 NJN458826:NJN458829 NTJ458826:NTJ458829 ODF458826:ODF458829 ONB458826:ONB458829 OWX458826:OWX458829 PGT458826:PGT458829 PQP458826:PQP458829 QAL458826:QAL458829 QKH458826:QKH458829 QUD458826:QUD458829 RDZ458826:RDZ458829 RNV458826:RNV458829 RXR458826:RXR458829 SHN458826:SHN458829 SRJ458826:SRJ458829 TBF458826:TBF458829 TLB458826:TLB458829 TUX458826:TUX458829 UET458826:UET458829 UOP458826:UOP458829 UYL458826:UYL458829 VIH458826:VIH458829 VSD458826:VSD458829 WBZ458826:WBZ458829 WLV458826:WLV458829 WVR458826:WVR458829 J524362:J524365 JF524362:JF524365 TB524362:TB524365 ACX524362:ACX524365 AMT524362:AMT524365 AWP524362:AWP524365 BGL524362:BGL524365 BQH524362:BQH524365 CAD524362:CAD524365 CJZ524362:CJZ524365 CTV524362:CTV524365 DDR524362:DDR524365 DNN524362:DNN524365 DXJ524362:DXJ524365 EHF524362:EHF524365 ERB524362:ERB524365 FAX524362:FAX524365 FKT524362:FKT524365 FUP524362:FUP524365 GEL524362:GEL524365 GOH524362:GOH524365 GYD524362:GYD524365 HHZ524362:HHZ524365 HRV524362:HRV524365 IBR524362:IBR524365 ILN524362:ILN524365 IVJ524362:IVJ524365 JFF524362:JFF524365 JPB524362:JPB524365 JYX524362:JYX524365 KIT524362:KIT524365 KSP524362:KSP524365 LCL524362:LCL524365 LMH524362:LMH524365 LWD524362:LWD524365 MFZ524362:MFZ524365 MPV524362:MPV524365 MZR524362:MZR524365 NJN524362:NJN524365 NTJ524362:NTJ524365 ODF524362:ODF524365 ONB524362:ONB524365 OWX524362:OWX524365 PGT524362:PGT524365 PQP524362:PQP524365 QAL524362:QAL524365 QKH524362:QKH524365 QUD524362:QUD524365 RDZ524362:RDZ524365 RNV524362:RNV524365 RXR524362:RXR524365 SHN524362:SHN524365 SRJ524362:SRJ524365 TBF524362:TBF524365 TLB524362:TLB524365 TUX524362:TUX524365 UET524362:UET524365 UOP524362:UOP524365 UYL524362:UYL524365 VIH524362:VIH524365 VSD524362:VSD524365 WBZ524362:WBZ524365 WLV524362:WLV524365 WVR524362:WVR524365 J589898:J589901 JF589898:JF589901 TB589898:TB589901 ACX589898:ACX589901 AMT589898:AMT589901 AWP589898:AWP589901 BGL589898:BGL589901 BQH589898:BQH589901 CAD589898:CAD589901 CJZ589898:CJZ589901 CTV589898:CTV589901 DDR589898:DDR589901 DNN589898:DNN589901 DXJ589898:DXJ589901 EHF589898:EHF589901 ERB589898:ERB589901 FAX589898:FAX589901 FKT589898:FKT589901 FUP589898:FUP589901 GEL589898:GEL589901 GOH589898:GOH589901 GYD589898:GYD589901 HHZ589898:HHZ589901 HRV589898:HRV589901 IBR589898:IBR589901 ILN589898:ILN589901 IVJ589898:IVJ589901 JFF589898:JFF589901 JPB589898:JPB589901 JYX589898:JYX589901 KIT589898:KIT589901 KSP589898:KSP589901 LCL589898:LCL589901 LMH589898:LMH589901 LWD589898:LWD589901 MFZ589898:MFZ589901 MPV589898:MPV589901 MZR589898:MZR589901 NJN589898:NJN589901 NTJ589898:NTJ589901 ODF589898:ODF589901 ONB589898:ONB589901 OWX589898:OWX589901 PGT589898:PGT589901 PQP589898:PQP589901 QAL589898:QAL589901 QKH589898:QKH589901 QUD589898:QUD589901 RDZ589898:RDZ589901 RNV589898:RNV589901 RXR589898:RXR589901 SHN589898:SHN589901 SRJ589898:SRJ589901 TBF589898:TBF589901 TLB589898:TLB589901 TUX589898:TUX589901 UET589898:UET589901 UOP589898:UOP589901 UYL589898:UYL589901 VIH589898:VIH589901 VSD589898:VSD589901 WBZ589898:WBZ589901 WLV589898:WLV589901 WVR589898:WVR589901 J655434:J655437 JF655434:JF655437 TB655434:TB655437 ACX655434:ACX655437 AMT655434:AMT655437 AWP655434:AWP655437 BGL655434:BGL655437 BQH655434:BQH655437 CAD655434:CAD655437 CJZ655434:CJZ655437 CTV655434:CTV655437 DDR655434:DDR655437 DNN655434:DNN655437 DXJ655434:DXJ655437 EHF655434:EHF655437 ERB655434:ERB655437 FAX655434:FAX655437 FKT655434:FKT655437 FUP655434:FUP655437 GEL655434:GEL655437 GOH655434:GOH655437 GYD655434:GYD655437 HHZ655434:HHZ655437 HRV655434:HRV655437 IBR655434:IBR655437 ILN655434:ILN655437 IVJ655434:IVJ655437 JFF655434:JFF655437 JPB655434:JPB655437 JYX655434:JYX655437 KIT655434:KIT655437 KSP655434:KSP655437 LCL655434:LCL655437 LMH655434:LMH655437 LWD655434:LWD655437 MFZ655434:MFZ655437 MPV655434:MPV655437 MZR655434:MZR655437 NJN655434:NJN655437 NTJ655434:NTJ655437 ODF655434:ODF655437 ONB655434:ONB655437 OWX655434:OWX655437 PGT655434:PGT655437 PQP655434:PQP655437 QAL655434:QAL655437 QKH655434:QKH655437 QUD655434:QUD655437 RDZ655434:RDZ655437 RNV655434:RNV655437 RXR655434:RXR655437 SHN655434:SHN655437 SRJ655434:SRJ655437 TBF655434:TBF655437 TLB655434:TLB655437 TUX655434:TUX655437 UET655434:UET655437 UOP655434:UOP655437 UYL655434:UYL655437 VIH655434:VIH655437 VSD655434:VSD655437 WBZ655434:WBZ655437 WLV655434:WLV655437 WVR655434:WVR655437 J720970:J720973 JF720970:JF720973 TB720970:TB720973 ACX720970:ACX720973 AMT720970:AMT720973 AWP720970:AWP720973 BGL720970:BGL720973 BQH720970:BQH720973 CAD720970:CAD720973 CJZ720970:CJZ720973 CTV720970:CTV720973 DDR720970:DDR720973 DNN720970:DNN720973 DXJ720970:DXJ720973 EHF720970:EHF720973 ERB720970:ERB720973 FAX720970:FAX720973 FKT720970:FKT720973 FUP720970:FUP720973 GEL720970:GEL720973 GOH720970:GOH720973 GYD720970:GYD720973 HHZ720970:HHZ720973 HRV720970:HRV720973 IBR720970:IBR720973 ILN720970:ILN720973 IVJ720970:IVJ720973 JFF720970:JFF720973 JPB720970:JPB720973 JYX720970:JYX720973 KIT720970:KIT720973 KSP720970:KSP720973 LCL720970:LCL720973 LMH720970:LMH720973 LWD720970:LWD720973 MFZ720970:MFZ720973 MPV720970:MPV720973 MZR720970:MZR720973 NJN720970:NJN720973 NTJ720970:NTJ720973 ODF720970:ODF720973 ONB720970:ONB720973 OWX720970:OWX720973 PGT720970:PGT720973 PQP720970:PQP720973 QAL720970:QAL720973 QKH720970:QKH720973 QUD720970:QUD720973 RDZ720970:RDZ720973 RNV720970:RNV720973 RXR720970:RXR720973 SHN720970:SHN720973 SRJ720970:SRJ720973 TBF720970:TBF720973 TLB720970:TLB720973 TUX720970:TUX720973 UET720970:UET720973 UOP720970:UOP720973 UYL720970:UYL720973 VIH720970:VIH720973 VSD720970:VSD720973 WBZ720970:WBZ720973 WLV720970:WLV720973 WVR720970:WVR720973 J786506:J786509 JF786506:JF786509 TB786506:TB786509 ACX786506:ACX786509 AMT786506:AMT786509 AWP786506:AWP786509 BGL786506:BGL786509 BQH786506:BQH786509 CAD786506:CAD786509 CJZ786506:CJZ786509 CTV786506:CTV786509 DDR786506:DDR786509 DNN786506:DNN786509 DXJ786506:DXJ786509 EHF786506:EHF786509 ERB786506:ERB786509 FAX786506:FAX786509 FKT786506:FKT786509 FUP786506:FUP786509 GEL786506:GEL786509 GOH786506:GOH786509 GYD786506:GYD786509 HHZ786506:HHZ786509 HRV786506:HRV786509 IBR786506:IBR786509 ILN786506:ILN786509 IVJ786506:IVJ786509 JFF786506:JFF786509 JPB786506:JPB786509 JYX786506:JYX786509 KIT786506:KIT786509 KSP786506:KSP786509 LCL786506:LCL786509 LMH786506:LMH786509 LWD786506:LWD786509 MFZ786506:MFZ786509 MPV786506:MPV786509 MZR786506:MZR786509 NJN786506:NJN786509 NTJ786506:NTJ786509 ODF786506:ODF786509 ONB786506:ONB786509 OWX786506:OWX786509 PGT786506:PGT786509 PQP786506:PQP786509 QAL786506:QAL786509 QKH786506:QKH786509 QUD786506:QUD786509 RDZ786506:RDZ786509 RNV786506:RNV786509 RXR786506:RXR786509 SHN786506:SHN786509 SRJ786506:SRJ786509 TBF786506:TBF786509 TLB786506:TLB786509 TUX786506:TUX786509 UET786506:UET786509 UOP786506:UOP786509 UYL786506:UYL786509 VIH786506:VIH786509 VSD786506:VSD786509 WBZ786506:WBZ786509 WLV786506:WLV786509 WVR786506:WVR786509 J852042:J852045 JF852042:JF852045 TB852042:TB852045 ACX852042:ACX852045 AMT852042:AMT852045 AWP852042:AWP852045 BGL852042:BGL852045 BQH852042:BQH852045 CAD852042:CAD852045 CJZ852042:CJZ852045 CTV852042:CTV852045 DDR852042:DDR852045 DNN852042:DNN852045 DXJ852042:DXJ852045 EHF852042:EHF852045 ERB852042:ERB852045 FAX852042:FAX852045 FKT852042:FKT852045 FUP852042:FUP852045 GEL852042:GEL852045 GOH852042:GOH852045 GYD852042:GYD852045 HHZ852042:HHZ852045 HRV852042:HRV852045 IBR852042:IBR852045 ILN852042:ILN852045 IVJ852042:IVJ852045 JFF852042:JFF852045 JPB852042:JPB852045 JYX852042:JYX852045 KIT852042:KIT852045 KSP852042:KSP852045 LCL852042:LCL852045 LMH852042:LMH852045 LWD852042:LWD852045 MFZ852042:MFZ852045 MPV852042:MPV852045 MZR852042:MZR852045 NJN852042:NJN852045 NTJ852042:NTJ852045 ODF852042:ODF852045 ONB852042:ONB852045 OWX852042:OWX852045 PGT852042:PGT852045 PQP852042:PQP852045 QAL852042:QAL852045 QKH852042:QKH852045 QUD852042:QUD852045 RDZ852042:RDZ852045 RNV852042:RNV852045 RXR852042:RXR852045 SHN852042:SHN852045 SRJ852042:SRJ852045 TBF852042:TBF852045 TLB852042:TLB852045 TUX852042:TUX852045 UET852042:UET852045 UOP852042:UOP852045 UYL852042:UYL852045 VIH852042:VIH852045 VSD852042:VSD852045 WBZ852042:WBZ852045 WLV852042:WLV852045 WVR852042:WVR852045 J917578:J917581 JF917578:JF917581 TB917578:TB917581 ACX917578:ACX917581 AMT917578:AMT917581 AWP917578:AWP917581 BGL917578:BGL917581 BQH917578:BQH917581 CAD917578:CAD917581 CJZ917578:CJZ917581 CTV917578:CTV917581 DDR917578:DDR917581 DNN917578:DNN917581 DXJ917578:DXJ917581 EHF917578:EHF917581 ERB917578:ERB917581 FAX917578:FAX917581 FKT917578:FKT917581 FUP917578:FUP917581 GEL917578:GEL917581 GOH917578:GOH917581 GYD917578:GYD917581 HHZ917578:HHZ917581 HRV917578:HRV917581 IBR917578:IBR917581 ILN917578:ILN917581 IVJ917578:IVJ917581 JFF917578:JFF917581 JPB917578:JPB917581 JYX917578:JYX917581 KIT917578:KIT917581 KSP917578:KSP917581 LCL917578:LCL917581 LMH917578:LMH917581 LWD917578:LWD917581 MFZ917578:MFZ917581 MPV917578:MPV917581 MZR917578:MZR917581 NJN917578:NJN917581 NTJ917578:NTJ917581 ODF917578:ODF917581 ONB917578:ONB917581 OWX917578:OWX917581 PGT917578:PGT917581 PQP917578:PQP917581 QAL917578:QAL917581 QKH917578:QKH917581 QUD917578:QUD917581 RDZ917578:RDZ917581 RNV917578:RNV917581 RXR917578:RXR917581 SHN917578:SHN917581 SRJ917578:SRJ917581 TBF917578:TBF917581 TLB917578:TLB917581 TUX917578:TUX917581 UET917578:UET917581 UOP917578:UOP917581 UYL917578:UYL917581 VIH917578:VIH917581 VSD917578:VSD917581 WBZ917578:WBZ917581 WLV917578:WLV917581 WVR917578:WVR917581 J983114:J983117 JF983114:JF983117 TB983114:TB983117 ACX983114:ACX983117 AMT983114:AMT983117 AWP983114:AWP983117 BGL983114:BGL983117 BQH983114:BQH983117 CAD983114:CAD983117 CJZ983114:CJZ983117 CTV983114:CTV983117 DDR983114:DDR983117 DNN983114:DNN983117 DXJ983114:DXJ983117 EHF983114:EHF983117 ERB983114:ERB983117 FAX983114:FAX983117 FKT983114:FKT983117 FUP983114:FUP983117 GEL983114:GEL983117 GOH983114:GOH983117 GYD983114:GYD983117 HHZ983114:HHZ983117 HRV983114:HRV983117 IBR983114:IBR983117 ILN983114:ILN983117 IVJ983114:IVJ983117 JFF983114:JFF983117 JPB983114:JPB983117 JYX983114:JYX983117 KIT983114:KIT983117 KSP983114:KSP983117 LCL983114:LCL983117 LMH983114:LMH983117 LWD983114:LWD983117 MFZ983114:MFZ983117 MPV983114:MPV983117 MZR983114:MZR983117 NJN983114:NJN983117 NTJ983114:NTJ983117 ODF983114:ODF983117 ONB983114:ONB983117 OWX983114:OWX983117 PGT983114:PGT983117 PQP983114:PQP983117 QAL983114:QAL983117 QKH983114:QKH983117 QUD983114:QUD983117 RDZ983114:RDZ983117 RNV983114:RNV983117 RXR983114:RXR983117 SHN983114:SHN983117 SRJ983114:SRJ983117 TBF983114:TBF983117 TLB983114:TLB983117 TUX983114:TUX983117 UET983114:UET983117 UOP983114:UOP983117 UYL983114:UYL983117 VIH983114:VIH983117 VSD983114:VSD983117 WBZ983114:WBZ983117 WLV983114:WLV983117 WVR983114:WVR983117 J79:J82 JF79:JF82 TB79:TB82 ACX79:ACX82 AMT79:AMT82 AWP79:AWP82 BGL79:BGL82 BQH79:BQH82 CAD79:CAD82 CJZ79:CJZ82 CTV79:CTV82 DDR79:DDR82 DNN79:DNN82 DXJ79:DXJ82 EHF79:EHF82 ERB79:ERB82 FAX79:FAX82 FKT79:FKT82 FUP79:FUP82 GEL79:GEL82 GOH79:GOH82 GYD79:GYD82 HHZ79:HHZ82 HRV79:HRV82 IBR79:IBR82 ILN79:ILN82 IVJ79:IVJ82 JFF79:JFF82 JPB79:JPB82 JYX79:JYX82 KIT79:KIT82 KSP79:KSP82 LCL79:LCL82 LMH79:LMH82 LWD79:LWD82 MFZ79:MFZ82 MPV79:MPV82 MZR79:MZR82 NJN79:NJN82 NTJ79:NTJ82 ODF79:ODF82 ONB79:ONB82 OWX79:OWX82 PGT79:PGT82 PQP79:PQP82 QAL79:QAL82 QKH79:QKH82 QUD79:QUD82 RDZ79:RDZ82 RNV79:RNV82 RXR79:RXR82 SHN79:SHN82 SRJ79:SRJ82 TBF79:TBF82 TLB79:TLB82 TUX79:TUX82 UET79:UET82 UOP79:UOP82 UYL79:UYL82 VIH79:VIH82 VSD79:VSD82 WBZ79:WBZ82 WLV79:WLV82 WVR79:WVR82 J65615:J65618 JF65615:JF65618 TB65615:TB65618 ACX65615:ACX65618 AMT65615:AMT65618 AWP65615:AWP65618 BGL65615:BGL65618 BQH65615:BQH65618 CAD65615:CAD65618 CJZ65615:CJZ65618 CTV65615:CTV65618 DDR65615:DDR65618 DNN65615:DNN65618 DXJ65615:DXJ65618 EHF65615:EHF65618 ERB65615:ERB65618 FAX65615:FAX65618 FKT65615:FKT65618 FUP65615:FUP65618 GEL65615:GEL65618 GOH65615:GOH65618 GYD65615:GYD65618 HHZ65615:HHZ65618 HRV65615:HRV65618 IBR65615:IBR65618 ILN65615:ILN65618 IVJ65615:IVJ65618 JFF65615:JFF65618 JPB65615:JPB65618 JYX65615:JYX65618 KIT65615:KIT65618 KSP65615:KSP65618 LCL65615:LCL65618 LMH65615:LMH65618 LWD65615:LWD65618 MFZ65615:MFZ65618 MPV65615:MPV65618 MZR65615:MZR65618 NJN65615:NJN65618 NTJ65615:NTJ65618 ODF65615:ODF65618 ONB65615:ONB65618 OWX65615:OWX65618 PGT65615:PGT65618 PQP65615:PQP65618 QAL65615:QAL65618 QKH65615:QKH65618 QUD65615:QUD65618 RDZ65615:RDZ65618 RNV65615:RNV65618 RXR65615:RXR65618 SHN65615:SHN65618 SRJ65615:SRJ65618 TBF65615:TBF65618 TLB65615:TLB65618 TUX65615:TUX65618 UET65615:UET65618 UOP65615:UOP65618 UYL65615:UYL65618 VIH65615:VIH65618 VSD65615:VSD65618 WBZ65615:WBZ65618 WLV65615:WLV65618 WVR65615:WVR65618 J131151:J131154 JF131151:JF131154 TB131151:TB131154 ACX131151:ACX131154 AMT131151:AMT131154 AWP131151:AWP131154 BGL131151:BGL131154 BQH131151:BQH131154 CAD131151:CAD131154 CJZ131151:CJZ131154 CTV131151:CTV131154 DDR131151:DDR131154 DNN131151:DNN131154 DXJ131151:DXJ131154 EHF131151:EHF131154 ERB131151:ERB131154 FAX131151:FAX131154 FKT131151:FKT131154 FUP131151:FUP131154 GEL131151:GEL131154 GOH131151:GOH131154 GYD131151:GYD131154 HHZ131151:HHZ131154 HRV131151:HRV131154 IBR131151:IBR131154 ILN131151:ILN131154 IVJ131151:IVJ131154 JFF131151:JFF131154 JPB131151:JPB131154 JYX131151:JYX131154 KIT131151:KIT131154 KSP131151:KSP131154 LCL131151:LCL131154 LMH131151:LMH131154 LWD131151:LWD131154 MFZ131151:MFZ131154 MPV131151:MPV131154 MZR131151:MZR131154 NJN131151:NJN131154 NTJ131151:NTJ131154 ODF131151:ODF131154 ONB131151:ONB131154 OWX131151:OWX131154 PGT131151:PGT131154 PQP131151:PQP131154 QAL131151:QAL131154 QKH131151:QKH131154 QUD131151:QUD131154 RDZ131151:RDZ131154 RNV131151:RNV131154 RXR131151:RXR131154 SHN131151:SHN131154 SRJ131151:SRJ131154 TBF131151:TBF131154 TLB131151:TLB131154 TUX131151:TUX131154 UET131151:UET131154 UOP131151:UOP131154 UYL131151:UYL131154 VIH131151:VIH131154 VSD131151:VSD131154 WBZ131151:WBZ131154 WLV131151:WLV131154 WVR131151:WVR131154 J196687:J196690 JF196687:JF196690 TB196687:TB196690 ACX196687:ACX196690 AMT196687:AMT196690 AWP196687:AWP196690 BGL196687:BGL196690 BQH196687:BQH196690 CAD196687:CAD196690 CJZ196687:CJZ196690 CTV196687:CTV196690 DDR196687:DDR196690 DNN196687:DNN196690 DXJ196687:DXJ196690 EHF196687:EHF196690 ERB196687:ERB196690 FAX196687:FAX196690 FKT196687:FKT196690 FUP196687:FUP196690 GEL196687:GEL196690 GOH196687:GOH196690 GYD196687:GYD196690 HHZ196687:HHZ196690 HRV196687:HRV196690 IBR196687:IBR196690 ILN196687:ILN196690 IVJ196687:IVJ196690 JFF196687:JFF196690 JPB196687:JPB196690 JYX196687:JYX196690 KIT196687:KIT196690 KSP196687:KSP196690 LCL196687:LCL196690 LMH196687:LMH196690 LWD196687:LWD196690 MFZ196687:MFZ196690 MPV196687:MPV196690 MZR196687:MZR196690 NJN196687:NJN196690 NTJ196687:NTJ196690 ODF196687:ODF196690 ONB196687:ONB196690 OWX196687:OWX196690 PGT196687:PGT196690 PQP196687:PQP196690 QAL196687:QAL196690 QKH196687:QKH196690 QUD196687:QUD196690 RDZ196687:RDZ196690 RNV196687:RNV196690 RXR196687:RXR196690 SHN196687:SHN196690 SRJ196687:SRJ196690 TBF196687:TBF196690 TLB196687:TLB196690 TUX196687:TUX196690 UET196687:UET196690 UOP196687:UOP196690 UYL196687:UYL196690 VIH196687:VIH196690 VSD196687:VSD196690 WBZ196687:WBZ196690 WLV196687:WLV196690 WVR196687:WVR196690 J262223:J262226 JF262223:JF262226 TB262223:TB262226 ACX262223:ACX262226 AMT262223:AMT262226 AWP262223:AWP262226 BGL262223:BGL262226 BQH262223:BQH262226 CAD262223:CAD262226 CJZ262223:CJZ262226 CTV262223:CTV262226 DDR262223:DDR262226 DNN262223:DNN262226 DXJ262223:DXJ262226 EHF262223:EHF262226 ERB262223:ERB262226 FAX262223:FAX262226 FKT262223:FKT262226 FUP262223:FUP262226 GEL262223:GEL262226 GOH262223:GOH262226 GYD262223:GYD262226 HHZ262223:HHZ262226 HRV262223:HRV262226 IBR262223:IBR262226 ILN262223:ILN262226 IVJ262223:IVJ262226 JFF262223:JFF262226 JPB262223:JPB262226 JYX262223:JYX262226 KIT262223:KIT262226 KSP262223:KSP262226 LCL262223:LCL262226 LMH262223:LMH262226 LWD262223:LWD262226 MFZ262223:MFZ262226 MPV262223:MPV262226 MZR262223:MZR262226 NJN262223:NJN262226 NTJ262223:NTJ262226 ODF262223:ODF262226 ONB262223:ONB262226 OWX262223:OWX262226 PGT262223:PGT262226 PQP262223:PQP262226 QAL262223:QAL262226 QKH262223:QKH262226 QUD262223:QUD262226 RDZ262223:RDZ262226 RNV262223:RNV262226 RXR262223:RXR262226 SHN262223:SHN262226 SRJ262223:SRJ262226 TBF262223:TBF262226 TLB262223:TLB262226 TUX262223:TUX262226 UET262223:UET262226 UOP262223:UOP262226 UYL262223:UYL262226 VIH262223:VIH262226 VSD262223:VSD262226 WBZ262223:WBZ262226 WLV262223:WLV262226 WVR262223:WVR262226 J327759:J327762 JF327759:JF327762 TB327759:TB327762 ACX327759:ACX327762 AMT327759:AMT327762 AWP327759:AWP327762 BGL327759:BGL327762 BQH327759:BQH327762 CAD327759:CAD327762 CJZ327759:CJZ327762 CTV327759:CTV327762 DDR327759:DDR327762 DNN327759:DNN327762 DXJ327759:DXJ327762 EHF327759:EHF327762 ERB327759:ERB327762 FAX327759:FAX327762 FKT327759:FKT327762 FUP327759:FUP327762 GEL327759:GEL327762 GOH327759:GOH327762 GYD327759:GYD327762 HHZ327759:HHZ327762 HRV327759:HRV327762 IBR327759:IBR327762 ILN327759:ILN327762 IVJ327759:IVJ327762 JFF327759:JFF327762 JPB327759:JPB327762 JYX327759:JYX327762 KIT327759:KIT327762 KSP327759:KSP327762 LCL327759:LCL327762 LMH327759:LMH327762 LWD327759:LWD327762 MFZ327759:MFZ327762 MPV327759:MPV327762 MZR327759:MZR327762 NJN327759:NJN327762 NTJ327759:NTJ327762 ODF327759:ODF327762 ONB327759:ONB327762 OWX327759:OWX327762 PGT327759:PGT327762 PQP327759:PQP327762 QAL327759:QAL327762 QKH327759:QKH327762 QUD327759:QUD327762 RDZ327759:RDZ327762 RNV327759:RNV327762 RXR327759:RXR327762 SHN327759:SHN327762 SRJ327759:SRJ327762 TBF327759:TBF327762 TLB327759:TLB327762 TUX327759:TUX327762 UET327759:UET327762 UOP327759:UOP327762 UYL327759:UYL327762 VIH327759:VIH327762 VSD327759:VSD327762 WBZ327759:WBZ327762 WLV327759:WLV327762 WVR327759:WVR327762 J393295:J393298 JF393295:JF393298 TB393295:TB393298 ACX393295:ACX393298 AMT393295:AMT393298 AWP393295:AWP393298 BGL393295:BGL393298 BQH393295:BQH393298 CAD393295:CAD393298 CJZ393295:CJZ393298 CTV393295:CTV393298 DDR393295:DDR393298 DNN393295:DNN393298 DXJ393295:DXJ393298 EHF393295:EHF393298 ERB393295:ERB393298 FAX393295:FAX393298 FKT393295:FKT393298 FUP393295:FUP393298 GEL393295:GEL393298 GOH393295:GOH393298 GYD393295:GYD393298 HHZ393295:HHZ393298 HRV393295:HRV393298 IBR393295:IBR393298 ILN393295:ILN393298 IVJ393295:IVJ393298 JFF393295:JFF393298 JPB393295:JPB393298 JYX393295:JYX393298 KIT393295:KIT393298 KSP393295:KSP393298 LCL393295:LCL393298 LMH393295:LMH393298 LWD393295:LWD393298 MFZ393295:MFZ393298 MPV393295:MPV393298 MZR393295:MZR393298 NJN393295:NJN393298 NTJ393295:NTJ393298 ODF393295:ODF393298 ONB393295:ONB393298 OWX393295:OWX393298 PGT393295:PGT393298 PQP393295:PQP393298 QAL393295:QAL393298 QKH393295:QKH393298 QUD393295:QUD393298 RDZ393295:RDZ393298 RNV393295:RNV393298 RXR393295:RXR393298 SHN393295:SHN393298 SRJ393295:SRJ393298 TBF393295:TBF393298 TLB393295:TLB393298 TUX393295:TUX393298 UET393295:UET393298 UOP393295:UOP393298 UYL393295:UYL393298 VIH393295:VIH393298 VSD393295:VSD393298 WBZ393295:WBZ393298 WLV393295:WLV393298 WVR393295:WVR393298 J458831:J458834 JF458831:JF458834 TB458831:TB458834 ACX458831:ACX458834 AMT458831:AMT458834 AWP458831:AWP458834 BGL458831:BGL458834 BQH458831:BQH458834 CAD458831:CAD458834 CJZ458831:CJZ458834 CTV458831:CTV458834 DDR458831:DDR458834 DNN458831:DNN458834 DXJ458831:DXJ458834 EHF458831:EHF458834 ERB458831:ERB458834 FAX458831:FAX458834 FKT458831:FKT458834 FUP458831:FUP458834 GEL458831:GEL458834 GOH458831:GOH458834 GYD458831:GYD458834 HHZ458831:HHZ458834 HRV458831:HRV458834 IBR458831:IBR458834 ILN458831:ILN458834 IVJ458831:IVJ458834 JFF458831:JFF458834 JPB458831:JPB458834 JYX458831:JYX458834 KIT458831:KIT458834 KSP458831:KSP458834 LCL458831:LCL458834 LMH458831:LMH458834 LWD458831:LWD458834 MFZ458831:MFZ458834 MPV458831:MPV458834 MZR458831:MZR458834 NJN458831:NJN458834 NTJ458831:NTJ458834 ODF458831:ODF458834 ONB458831:ONB458834 OWX458831:OWX458834 PGT458831:PGT458834 PQP458831:PQP458834 QAL458831:QAL458834 QKH458831:QKH458834 QUD458831:QUD458834 RDZ458831:RDZ458834 RNV458831:RNV458834 RXR458831:RXR458834 SHN458831:SHN458834 SRJ458831:SRJ458834 TBF458831:TBF458834 TLB458831:TLB458834 TUX458831:TUX458834 UET458831:UET458834 UOP458831:UOP458834 UYL458831:UYL458834 VIH458831:VIH458834 VSD458831:VSD458834 WBZ458831:WBZ458834 WLV458831:WLV458834 WVR458831:WVR458834 J524367:J524370 JF524367:JF524370 TB524367:TB524370 ACX524367:ACX524370 AMT524367:AMT524370 AWP524367:AWP524370 BGL524367:BGL524370 BQH524367:BQH524370 CAD524367:CAD524370 CJZ524367:CJZ524370 CTV524367:CTV524370 DDR524367:DDR524370 DNN524367:DNN524370 DXJ524367:DXJ524370 EHF524367:EHF524370 ERB524367:ERB524370 FAX524367:FAX524370 FKT524367:FKT524370 FUP524367:FUP524370 GEL524367:GEL524370 GOH524367:GOH524370 GYD524367:GYD524370 HHZ524367:HHZ524370 HRV524367:HRV524370 IBR524367:IBR524370 ILN524367:ILN524370 IVJ524367:IVJ524370 JFF524367:JFF524370 JPB524367:JPB524370 JYX524367:JYX524370 KIT524367:KIT524370 KSP524367:KSP524370 LCL524367:LCL524370 LMH524367:LMH524370 LWD524367:LWD524370 MFZ524367:MFZ524370 MPV524367:MPV524370 MZR524367:MZR524370 NJN524367:NJN524370 NTJ524367:NTJ524370 ODF524367:ODF524370 ONB524367:ONB524370 OWX524367:OWX524370 PGT524367:PGT524370 PQP524367:PQP524370 QAL524367:QAL524370 QKH524367:QKH524370 QUD524367:QUD524370 RDZ524367:RDZ524370 RNV524367:RNV524370 RXR524367:RXR524370 SHN524367:SHN524370 SRJ524367:SRJ524370 TBF524367:TBF524370 TLB524367:TLB524370 TUX524367:TUX524370 UET524367:UET524370 UOP524367:UOP524370 UYL524367:UYL524370 VIH524367:VIH524370 VSD524367:VSD524370 WBZ524367:WBZ524370 WLV524367:WLV524370 WVR524367:WVR524370 J589903:J589906 JF589903:JF589906 TB589903:TB589906 ACX589903:ACX589906 AMT589903:AMT589906 AWP589903:AWP589906 BGL589903:BGL589906 BQH589903:BQH589906 CAD589903:CAD589906 CJZ589903:CJZ589906 CTV589903:CTV589906 DDR589903:DDR589906 DNN589903:DNN589906 DXJ589903:DXJ589906 EHF589903:EHF589906 ERB589903:ERB589906 FAX589903:FAX589906 FKT589903:FKT589906 FUP589903:FUP589906 GEL589903:GEL589906 GOH589903:GOH589906 GYD589903:GYD589906 HHZ589903:HHZ589906 HRV589903:HRV589906 IBR589903:IBR589906 ILN589903:ILN589906 IVJ589903:IVJ589906 JFF589903:JFF589906 JPB589903:JPB589906 JYX589903:JYX589906 KIT589903:KIT589906 KSP589903:KSP589906 LCL589903:LCL589906 LMH589903:LMH589906 LWD589903:LWD589906 MFZ589903:MFZ589906 MPV589903:MPV589906 MZR589903:MZR589906 NJN589903:NJN589906 NTJ589903:NTJ589906 ODF589903:ODF589906 ONB589903:ONB589906 OWX589903:OWX589906 PGT589903:PGT589906 PQP589903:PQP589906 QAL589903:QAL589906 QKH589903:QKH589906 QUD589903:QUD589906 RDZ589903:RDZ589906 RNV589903:RNV589906 RXR589903:RXR589906 SHN589903:SHN589906 SRJ589903:SRJ589906 TBF589903:TBF589906 TLB589903:TLB589906 TUX589903:TUX589906 UET589903:UET589906 UOP589903:UOP589906 UYL589903:UYL589906 VIH589903:VIH589906 VSD589903:VSD589906 WBZ589903:WBZ589906 WLV589903:WLV589906 WVR589903:WVR589906 J655439:J655442 JF655439:JF655442 TB655439:TB655442 ACX655439:ACX655442 AMT655439:AMT655442 AWP655439:AWP655442 BGL655439:BGL655442 BQH655439:BQH655442 CAD655439:CAD655442 CJZ655439:CJZ655442 CTV655439:CTV655442 DDR655439:DDR655442 DNN655439:DNN655442 DXJ655439:DXJ655442 EHF655439:EHF655442 ERB655439:ERB655442 FAX655439:FAX655442 FKT655439:FKT655442 FUP655439:FUP655442 GEL655439:GEL655442 GOH655439:GOH655442 GYD655439:GYD655442 HHZ655439:HHZ655442 HRV655439:HRV655442 IBR655439:IBR655442 ILN655439:ILN655442 IVJ655439:IVJ655442 JFF655439:JFF655442 JPB655439:JPB655442 JYX655439:JYX655442 KIT655439:KIT655442 KSP655439:KSP655442 LCL655439:LCL655442 LMH655439:LMH655442 LWD655439:LWD655442 MFZ655439:MFZ655442 MPV655439:MPV655442 MZR655439:MZR655442 NJN655439:NJN655442 NTJ655439:NTJ655442 ODF655439:ODF655442 ONB655439:ONB655442 OWX655439:OWX655442 PGT655439:PGT655442 PQP655439:PQP655442 QAL655439:QAL655442 QKH655439:QKH655442 QUD655439:QUD655442 RDZ655439:RDZ655442 RNV655439:RNV655442 RXR655439:RXR655442 SHN655439:SHN655442 SRJ655439:SRJ655442 TBF655439:TBF655442 TLB655439:TLB655442 TUX655439:TUX655442 UET655439:UET655442 UOP655439:UOP655442 UYL655439:UYL655442 VIH655439:VIH655442 VSD655439:VSD655442 WBZ655439:WBZ655442 WLV655439:WLV655442 WVR655439:WVR655442 J720975:J720978 JF720975:JF720978 TB720975:TB720978 ACX720975:ACX720978 AMT720975:AMT720978 AWP720975:AWP720978 BGL720975:BGL720978 BQH720975:BQH720978 CAD720975:CAD720978 CJZ720975:CJZ720978 CTV720975:CTV720978 DDR720975:DDR720978 DNN720975:DNN720978 DXJ720975:DXJ720978 EHF720975:EHF720978 ERB720975:ERB720978 FAX720975:FAX720978 FKT720975:FKT720978 FUP720975:FUP720978 GEL720975:GEL720978 GOH720975:GOH720978 GYD720975:GYD720978 HHZ720975:HHZ720978 HRV720975:HRV720978 IBR720975:IBR720978 ILN720975:ILN720978 IVJ720975:IVJ720978 JFF720975:JFF720978 JPB720975:JPB720978 JYX720975:JYX720978 KIT720975:KIT720978 KSP720975:KSP720978 LCL720975:LCL720978 LMH720975:LMH720978 LWD720975:LWD720978 MFZ720975:MFZ720978 MPV720975:MPV720978 MZR720975:MZR720978 NJN720975:NJN720978 NTJ720975:NTJ720978 ODF720975:ODF720978 ONB720975:ONB720978 OWX720975:OWX720978 PGT720975:PGT720978 PQP720975:PQP720978 QAL720975:QAL720978 QKH720975:QKH720978 QUD720975:QUD720978 RDZ720975:RDZ720978 RNV720975:RNV720978 RXR720975:RXR720978 SHN720975:SHN720978 SRJ720975:SRJ720978 TBF720975:TBF720978 TLB720975:TLB720978 TUX720975:TUX720978 UET720975:UET720978 UOP720975:UOP720978 UYL720975:UYL720978 VIH720975:VIH720978 VSD720975:VSD720978 WBZ720975:WBZ720978 WLV720975:WLV720978 WVR720975:WVR720978 J786511:J786514 JF786511:JF786514 TB786511:TB786514 ACX786511:ACX786514 AMT786511:AMT786514 AWP786511:AWP786514 BGL786511:BGL786514 BQH786511:BQH786514 CAD786511:CAD786514 CJZ786511:CJZ786514 CTV786511:CTV786514 DDR786511:DDR786514 DNN786511:DNN786514 DXJ786511:DXJ786514 EHF786511:EHF786514 ERB786511:ERB786514 FAX786511:FAX786514 FKT786511:FKT786514 FUP786511:FUP786514 GEL786511:GEL786514 GOH786511:GOH786514 GYD786511:GYD786514 HHZ786511:HHZ786514 HRV786511:HRV786514 IBR786511:IBR786514 ILN786511:ILN786514 IVJ786511:IVJ786514 JFF786511:JFF786514 JPB786511:JPB786514 JYX786511:JYX786514 KIT786511:KIT786514 KSP786511:KSP786514 LCL786511:LCL786514 LMH786511:LMH786514 LWD786511:LWD786514 MFZ786511:MFZ786514 MPV786511:MPV786514 MZR786511:MZR786514 NJN786511:NJN786514 NTJ786511:NTJ786514 ODF786511:ODF786514 ONB786511:ONB786514 OWX786511:OWX786514 PGT786511:PGT786514 PQP786511:PQP786514 QAL786511:QAL786514 QKH786511:QKH786514 QUD786511:QUD786514 RDZ786511:RDZ786514 RNV786511:RNV786514 RXR786511:RXR786514 SHN786511:SHN786514 SRJ786511:SRJ786514 TBF786511:TBF786514 TLB786511:TLB786514 TUX786511:TUX786514 UET786511:UET786514 UOP786511:UOP786514 UYL786511:UYL786514 VIH786511:VIH786514 VSD786511:VSD786514 WBZ786511:WBZ786514 WLV786511:WLV786514 WVR786511:WVR786514 J852047:J852050 JF852047:JF852050 TB852047:TB852050 ACX852047:ACX852050 AMT852047:AMT852050 AWP852047:AWP852050 BGL852047:BGL852050 BQH852047:BQH852050 CAD852047:CAD852050 CJZ852047:CJZ852050 CTV852047:CTV852050 DDR852047:DDR852050 DNN852047:DNN852050 DXJ852047:DXJ852050 EHF852047:EHF852050 ERB852047:ERB852050 FAX852047:FAX852050 FKT852047:FKT852050 FUP852047:FUP852050 GEL852047:GEL852050 GOH852047:GOH852050 GYD852047:GYD852050 HHZ852047:HHZ852050 HRV852047:HRV852050 IBR852047:IBR852050 ILN852047:ILN852050 IVJ852047:IVJ852050 JFF852047:JFF852050 JPB852047:JPB852050 JYX852047:JYX852050 KIT852047:KIT852050 KSP852047:KSP852050 LCL852047:LCL852050 LMH852047:LMH852050 LWD852047:LWD852050 MFZ852047:MFZ852050 MPV852047:MPV852050 MZR852047:MZR852050 NJN852047:NJN852050 NTJ852047:NTJ852050 ODF852047:ODF852050 ONB852047:ONB852050 OWX852047:OWX852050 PGT852047:PGT852050 PQP852047:PQP852050 QAL852047:QAL852050 QKH852047:QKH852050 QUD852047:QUD852050 RDZ852047:RDZ852050 RNV852047:RNV852050 RXR852047:RXR852050 SHN852047:SHN852050 SRJ852047:SRJ852050 TBF852047:TBF852050 TLB852047:TLB852050 TUX852047:TUX852050 UET852047:UET852050 UOP852047:UOP852050 UYL852047:UYL852050 VIH852047:VIH852050 VSD852047:VSD852050 WBZ852047:WBZ852050 WLV852047:WLV852050 WVR852047:WVR852050 J917583:J917586 JF917583:JF917586 TB917583:TB917586 ACX917583:ACX917586 AMT917583:AMT917586 AWP917583:AWP917586 BGL917583:BGL917586 BQH917583:BQH917586 CAD917583:CAD917586 CJZ917583:CJZ917586 CTV917583:CTV917586 DDR917583:DDR917586 DNN917583:DNN917586 DXJ917583:DXJ917586 EHF917583:EHF917586 ERB917583:ERB917586 FAX917583:FAX917586 FKT917583:FKT917586 FUP917583:FUP917586 GEL917583:GEL917586 GOH917583:GOH917586 GYD917583:GYD917586 HHZ917583:HHZ917586 HRV917583:HRV917586 IBR917583:IBR917586 ILN917583:ILN917586 IVJ917583:IVJ917586 JFF917583:JFF917586 JPB917583:JPB917586 JYX917583:JYX917586 KIT917583:KIT917586 KSP917583:KSP917586 LCL917583:LCL917586 LMH917583:LMH917586 LWD917583:LWD917586 MFZ917583:MFZ917586 MPV917583:MPV917586 MZR917583:MZR917586 NJN917583:NJN917586 NTJ917583:NTJ917586 ODF917583:ODF917586 ONB917583:ONB917586 OWX917583:OWX917586 PGT917583:PGT917586 PQP917583:PQP917586 QAL917583:QAL917586 QKH917583:QKH917586 QUD917583:QUD917586 RDZ917583:RDZ917586 RNV917583:RNV917586 RXR917583:RXR917586 SHN917583:SHN917586 SRJ917583:SRJ917586 TBF917583:TBF917586 TLB917583:TLB917586 TUX917583:TUX917586 UET917583:UET917586 UOP917583:UOP917586 UYL917583:UYL917586 VIH917583:VIH917586 VSD917583:VSD917586 WBZ917583:WBZ917586 WLV917583:WLV917586 WVR917583:WVR917586 J983119:J983122 JF983119:JF983122 TB983119:TB983122 ACX983119:ACX983122 AMT983119:AMT983122 AWP983119:AWP983122 BGL983119:BGL983122 BQH983119:BQH983122 CAD983119:CAD983122 CJZ983119:CJZ983122 CTV983119:CTV983122 DDR983119:DDR983122 DNN983119:DNN983122 DXJ983119:DXJ983122 EHF983119:EHF983122 ERB983119:ERB983122 FAX983119:FAX983122 FKT983119:FKT983122 FUP983119:FUP983122 GEL983119:GEL983122 GOH983119:GOH983122 GYD983119:GYD983122 HHZ983119:HHZ983122 HRV983119:HRV983122 IBR983119:IBR983122 ILN983119:ILN983122 IVJ983119:IVJ983122 JFF983119:JFF983122 JPB983119:JPB983122 JYX983119:JYX983122 KIT983119:KIT983122 KSP983119:KSP983122 LCL983119:LCL983122 LMH983119:LMH983122 LWD983119:LWD983122 MFZ983119:MFZ983122 MPV983119:MPV983122 MZR983119:MZR983122 NJN983119:NJN983122 NTJ983119:NTJ983122 ODF983119:ODF983122 ONB983119:ONB983122 OWX983119:OWX983122 PGT983119:PGT983122 PQP983119:PQP983122 QAL983119:QAL983122 QKH983119:QKH983122 QUD983119:QUD983122 RDZ983119:RDZ983122 RNV983119:RNV983122 RXR983119:RXR983122 SHN983119:SHN983122 SRJ983119:SRJ983122 TBF983119:TBF983122 TLB983119:TLB983122 TUX983119:TUX983122 UET983119:UET983122 UOP983119:UOP983122 UYL983119:UYL983122 VIH983119:VIH983122 VSD983119:VSD983122 WBZ983119:WBZ983122 WLV983119:WLV983122 WVR983119:WVR983122 J85:J93 JF85:JF93 TB85:TB93 ACX85:ACX93 AMT85:AMT93 AWP85:AWP93 BGL85:BGL93 BQH85:BQH93 CAD85:CAD93 CJZ85:CJZ93 CTV85:CTV93 DDR85:DDR93 DNN85:DNN93 DXJ85:DXJ93 EHF85:EHF93 ERB85:ERB93 FAX85:FAX93 FKT85:FKT93 FUP85:FUP93 GEL85:GEL93 GOH85:GOH93 GYD85:GYD93 HHZ85:HHZ93 HRV85:HRV93 IBR85:IBR93 ILN85:ILN93 IVJ85:IVJ93 JFF85:JFF93 JPB85:JPB93 JYX85:JYX93 KIT85:KIT93 KSP85:KSP93 LCL85:LCL93 LMH85:LMH93 LWD85:LWD93 MFZ85:MFZ93 MPV85:MPV93 MZR85:MZR93 NJN85:NJN93 NTJ85:NTJ93 ODF85:ODF93 ONB85:ONB93 OWX85:OWX93 PGT85:PGT93 PQP85:PQP93 QAL85:QAL93 QKH85:QKH93 QUD85:QUD93 RDZ85:RDZ93 RNV85:RNV93 RXR85:RXR93 SHN85:SHN93 SRJ85:SRJ93 TBF85:TBF93 TLB85:TLB93 TUX85:TUX93 UET85:UET93 UOP85:UOP93 UYL85:UYL93 VIH85:VIH93 VSD85:VSD93 WBZ85:WBZ93 WLV85:WLV93 WVR85:WVR93 J65621:J65629 JF65621:JF65629 TB65621:TB65629 ACX65621:ACX65629 AMT65621:AMT65629 AWP65621:AWP65629 BGL65621:BGL65629 BQH65621:BQH65629 CAD65621:CAD65629 CJZ65621:CJZ65629 CTV65621:CTV65629 DDR65621:DDR65629 DNN65621:DNN65629 DXJ65621:DXJ65629 EHF65621:EHF65629 ERB65621:ERB65629 FAX65621:FAX65629 FKT65621:FKT65629 FUP65621:FUP65629 GEL65621:GEL65629 GOH65621:GOH65629 GYD65621:GYD65629 HHZ65621:HHZ65629 HRV65621:HRV65629 IBR65621:IBR65629 ILN65621:ILN65629 IVJ65621:IVJ65629 JFF65621:JFF65629 JPB65621:JPB65629 JYX65621:JYX65629 KIT65621:KIT65629 KSP65621:KSP65629 LCL65621:LCL65629 LMH65621:LMH65629 LWD65621:LWD65629 MFZ65621:MFZ65629 MPV65621:MPV65629 MZR65621:MZR65629 NJN65621:NJN65629 NTJ65621:NTJ65629 ODF65621:ODF65629 ONB65621:ONB65629 OWX65621:OWX65629 PGT65621:PGT65629 PQP65621:PQP65629 QAL65621:QAL65629 QKH65621:QKH65629 QUD65621:QUD65629 RDZ65621:RDZ65629 RNV65621:RNV65629 RXR65621:RXR65629 SHN65621:SHN65629 SRJ65621:SRJ65629 TBF65621:TBF65629 TLB65621:TLB65629 TUX65621:TUX65629 UET65621:UET65629 UOP65621:UOP65629 UYL65621:UYL65629 VIH65621:VIH65629 VSD65621:VSD65629 WBZ65621:WBZ65629 WLV65621:WLV65629 WVR65621:WVR65629 J131157:J131165 JF131157:JF131165 TB131157:TB131165 ACX131157:ACX131165 AMT131157:AMT131165 AWP131157:AWP131165 BGL131157:BGL131165 BQH131157:BQH131165 CAD131157:CAD131165 CJZ131157:CJZ131165 CTV131157:CTV131165 DDR131157:DDR131165 DNN131157:DNN131165 DXJ131157:DXJ131165 EHF131157:EHF131165 ERB131157:ERB131165 FAX131157:FAX131165 FKT131157:FKT131165 FUP131157:FUP131165 GEL131157:GEL131165 GOH131157:GOH131165 GYD131157:GYD131165 HHZ131157:HHZ131165 HRV131157:HRV131165 IBR131157:IBR131165 ILN131157:ILN131165 IVJ131157:IVJ131165 JFF131157:JFF131165 JPB131157:JPB131165 JYX131157:JYX131165 KIT131157:KIT131165 KSP131157:KSP131165 LCL131157:LCL131165 LMH131157:LMH131165 LWD131157:LWD131165 MFZ131157:MFZ131165 MPV131157:MPV131165 MZR131157:MZR131165 NJN131157:NJN131165 NTJ131157:NTJ131165 ODF131157:ODF131165 ONB131157:ONB131165 OWX131157:OWX131165 PGT131157:PGT131165 PQP131157:PQP131165 QAL131157:QAL131165 QKH131157:QKH131165 QUD131157:QUD131165 RDZ131157:RDZ131165 RNV131157:RNV131165 RXR131157:RXR131165 SHN131157:SHN131165 SRJ131157:SRJ131165 TBF131157:TBF131165 TLB131157:TLB131165 TUX131157:TUX131165 UET131157:UET131165 UOP131157:UOP131165 UYL131157:UYL131165 VIH131157:VIH131165 VSD131157:VSD131165 WBZ131157:WBZ131165 WLV131157:WLV131165 WVR131157:WVR131165 J196693:J196701 JF196693:JF196701 TB196693:TB196701 ACX196693:ACX196701 AMT196693:AMT196701 AWP196693:AWP196701 BGL196693:BGL196701 BQH196693:BQH196701 CAD196693:CAD196701 CJZ196693:CJZ196701 CTV196693:CTV196701 DDR196693:DDR196701 DNN196693:DNN196701 DXJ196693:DXJ196701 EHF196693:EHF196701 ERB196693:ERB196701 FAX196693:FAX196701 FKT196693:FKT196701 FUP196693:FUP196701 GEL196693:GEL196701 GOH196693:GOH196701 GYD196693:GYD196701 HHZ196693:HHZ196701 HRV196693:HRV196701 IBR196693:IBR196701 ILN196693:ILN196701 IVJ196693:IVJ196701 JFF196693:JFF196701 JPB196693:JPB196701 JYX196693:JYX196701 KIT196693:KIT196701 KSP196693:KSP196701 LCL196693:LCL196701 LMH196693:LMH196701 LWD196693:LWD196701 MFZ196693:MFZ196701 MPV196693:MPV196701 MZR196693:MZR196701 NJN196693:NJN196701 NTJ196693:NTJ196701 ODF196693:ODF196701 ONB196693:ONB196701 OWX196693:OWX196701 PGT196693:PGT196701 PQP196693:PQP196701 QAL196693:QAL196701 QKH196693:QKH196701 QUD196693:QUD196701 RDZ196693:RDZ196701 RNV196693:RNV196701 RXR196693:RXR196701 SHN196693:SHN196701 SRJ196693:SRJ196701 TBF196693:TBF196701 TLB196693:TLB196701 TUX196693:TUX196701 UET196693:UET196701 UOP196693:UOP196701 UYL196693:UYL196701 VIH196693:VIH196701 VSD196693:VSD196701 WBZ196693:WBZ196701 WLV196693:WLV196701 WVR196693:WVR196701 J262229:J262237 JF262229:JF262237 TB262229:TB262237 ACX262229:ACX262237 AMT262229:AMT262237 AWP262229:AWP262237 BGL262229:BGL262237 BQH262229:BQH262237 CAD262229:CAD262237 CJZ262229:CJZ262237 CTV262229:CTV262237 DDR262229:DDR262237 DNN262229:DNN262237 DXJ262229:DXJ262237 EHF262229:EHF262237 ERB262229:ERB262237 FAX262229:FAX262237 FKT262229:FKT262237 FUP262229:FUP262237 GEL262229:GEL262237 GOH262229:GOH262237 GYD262229:GYD262237 HHZ262229:HHZ262237 HRV262229:HRV262237 IBR262229:IBR262237 ILN262229:ILN262237 IVJ262229:IVJ262237 JFF262229:JFF262237 JPB262229:JPB262237 JYX262229:JYX262237 KIT262229:KIT262237 KSP262229:KSP262237 LCL262229:LCL262237 LMH262229:LMH262237 LWD262229:LWD262237 MFZ262229:MFZ262237 MPV262229:MPV262237 MZR262229:MZR262237 NJN262229:NJN262237 NTJ262229:NTJ262237 ODF262229:ODF262237 ONB262229:ONB262237 OWX262229:OWX262237 PGT262229:PGT262237 PQP262229:PQP262237 QAL262229:QAL262237 QKH262229:QKH262237 QUD262229:QUD262237 RDZ262229:RDZ262237 RNV262229:RNV262237 RXR262229:RXR262237 SHN262229:SHN262237 SRJ262229:SRJ262237 TBF262229:TBF262237 TLB262229:TLB262237 TUX262229:TUX262237 UET262229:UET262237 UOP262229:UOP262237 UYL262229:UYL262237 VIH262229:VIH262237 VSD262229:VSD262237 WBZ262229:WBZ262237 WLV262229:WLV262237 WVR262229:WVR262237 J327765:J327773 JF327765:JF327773 TB327765:TB327773 ACX327765:ACX327773 AMT327765:AMT327773 AWP327765:AWP327773 BGL327765:BGL327773 BQH327765:BQH327773 CAD327765:CAD327773 CJZ327765:CJZ327773 CTV327765:CTV327773 DDR327765:DDR327773 DNN327765:DNN327773 DXJ327765:DXJ327773 EHF327765:EHF327773 ERB327765:ERB327773 FAX327765:FAX327773 FKT327765:FKT327773 FUP327765:FUP327773 GEL327765:GEL327773 GOH327765:GOH327773 GYD327765:GYD327773 HHZ327765:HHZ327773 HRV327765:HRV327773 IBR327765:IBR327773 ILN327765:ILN327773 IVJ327765:IVJ327773 JFF327765:JFF327773 JPB327765:JPB327773 JYX327765:JYX327773 KIT327765:KIT327773 KSP327765:KSP327773 LCL327765:LCL327773 LMH327765:LMH327773 LWD327765:LWD327773 MFZ327765:MFZ327773 MPV327765:MPV327773 MZR327765:MZR327773 NJN327765:NJN327773 NTJ327765:NTJ327773 ODF327765:ODF327773 ONB327765:ONB327773 OWX327765:OWX327773 PGT327765:PGT327773 PQP327765:PQP327773 QAL327765:QAL327773 QKH327765:QKH327773 QUD327765:QUD327773 RDZ327765:RDZ327773 RNV327765:RNV327773 RXR327765:RXR327773 SHN327765:SHN327773 SRJ327765:SRJ327773 TBF327765:TBF327773 TLB327765:TLB327773 TUX327765:TUX327773 UET327765:UET327773 UOP327765:UOP327773 UYL327765:UYL327773 VIH327765:VIH327773 VSD327765:VSD327773 WBZ327765:WBZ327773 WLV327765:WLV327773 WVR327765:WVR327773 J393301:J393309 JF393301:JF393309 TB393301:TB393309 ACX393301:ACX393309 AMT393301:AMT393309 AWP393301:AWP393309 BGL393301:BGL393309 BQH393301:BQH393309 CAD393301:CAD393309 CJZ393301:CJZ393309 CTV393301:CTV393309 DDR393301:DDR393309 DNN393301:DNN393309 DXJ393301:DXJ393309 EHF393301:EHF393309 ERB393301:ERB393309 FAX393301:FAX393309 FKT393301:FKT393309 FUP393301:FUP393309 GEL393301:GEL393309 GOH393301:GOH393309 GYD393301:GYD393309 HHZ393301:HHZ393309 HRV393301:HRV393309 IBR393301:IBR393309 ILN393301:ILN393309 IVJ393301:IVJ393309 JFF393301:JFF393309 JPB393301:JPB393309 JYX393301:JYX393309 KIT393301:KIT393309 KSP393301:KSP393309 LCL393301:LCL393309 LMH393301:LMH393309 LWD393301:LWD393309 MFZ393301:MFZ393309 MPV393301:MPV393309 MZR393301:MZR393309 NJN393301:NJN393309 NTJ393301:NTJ393309 ODF393301:ODF393309 ONB393301:ONB393309 OWX393301:OWX393309 PGT393301:PGT393309 PQP393301:PQP393309 QAL393301:QAL393309 QKH393301:QKH393309 QUD393301:QUD393309 RDZ393301:RDZ393309 RNV393301:RNV393309 RXR393301:RXR393309 SHN393301:SHN393309 SRJ393301:SRJ393309 TBF393301:TBF393309 TLB393301:TLB393309 TUX393301:TUX393309 UET393301:UET393309 UOP393301:UOP393309 UYL393301:UYL393309 VIH393301:VIH393309 VSD393301:VSD393309 WBZ393301:WBZ393309 WLV393301:WLV393309 WVR393301:WVR393309 J458837:J458845 JF458837:JF458845 TB458837:TB458845 ACX458837:ACX458845 AMT458837:AMT458845 AWP458837:AWP458845 BGL458837:BGL458845 BQH458837:BQH458845 CAD458837:CAD458845 CJZ458837:CJZ458845 CTV458837:CTV458845 DDR458837:DDR458845 DNN458837:DNN458845 DXJ458837:DXJ458845 EHF458837:EHF458845 ERB458837:ERB458845 FAX458837:FAX458845 FKT458837:FKT458845 FUP458837:FUP458845 GEL458837:GEL458845 GOH458837:GOH458845 GYD458837:GYD458845 HHZ458837:HHZ458845 HRV458837:HRV458845 IBR458837:IBR458845 ILN458837:ILN458845 IVJ458837:IVJ458845 JFF458837:JFF458845 JPB458837:JPB458845 JYX458837:JYX458845 KIT458837:KIT458845 KSP458837:KSP458845 LCL458837:LCL458845 LMH458837:LMH458845 LWD458837:LWD458845 MFZ458837:MFZ458845 MPV458837:MPV458845 MZR458837:MZR458845 NJN458837:NJN458845 NTJ458837:NTJ458845 ODF458837:ODF458845 ONB458837:ONB458845 OWX458837:OWX458845 PGT458837:PGT458845 PQP458837:PQP458845 QAL458837:QAL458845 QKH458837:QKH458845 QUD458837:QUD458845 RDZ458837:RDZ458845 RNV458837:RNV458845 RXR458837:RXR458845 SHN458837:SHN458845 SRJ458837:SRJ458845 TBF458837:TBF458845 TLB458837:TLB458845 TUX458837:TUX458845 UET458837:UET458845 UOP458837:UOP458845 UYL458837:UYL458845 VIH458837:VIH458845 VSD458837:VSD458845 WBZ458837:WBZ458845 WLV458837:WLV458845 WVR458837:WVR458845 J524373:J524381 JF524373:JF524381 TB524373:TB524381 ACX524373:ACX524381 AMT524373:AMT524381 AWP524373:AWP524381 BGL524373:BGL524381 BQH524373:BQH524381 CAD524373:CAD524381 CJZ524373:CJZ524381 CTV524373:CTV524381 DDR524373:DDR524381 DNN524373:DNN524381 DXJ524373:DXJ524381 EHF524373:EHF524381 ERB524373:ERB524381 FAX524373:FAX524381 FKT524373:FKT524381 FUP524373:FUP524381 GEL524373:GEL524381 GOH524373:GOH524381 GYD524373:GYD524381 HHZ524373:HHZ524381 HRV524373:HRV524381 IBR524373:IBR524381 ILN524373:ILN524381 IVJ524373:IVJ524381 JFF524373:JFF524381 JPB524373:JPB524381 JYX524373:JYX524381 KIT524373:KIT524381 KSP524373:KSP524381 LCL524373:LCL524381 LMH524373:LMH524381 LWD524373:LWD524381 MFZ524373:MFZ524381 MPV524373:MPV524381 MZR524373:MZR524381 NJN524373:NJN524381 NTJ524373:NTJ524381 ODF524373:ODF524381 ONB524373:ONB524381 OWX524373:OWX524381 PGT524373:PGT524381 PQP524373:PQP524381 QAL524373:QAL524381 QKH524373:QKH524381 QUD524373:QUD524381 RDZ524373:RDZ524381 RNV524373:RNV524381 RXR524373:RXR524381 SHN524373:SHN524381 SRJ524373:SRJ524381 TBF524373:TBF524381 TLB524373:TLB524381 TUX524373:TUX524381 UET524373:UET524381 UOP524373:UOP524381 UYL524373:UYL524381 VIH524373:VIH524381 VSD524373:VSD524381 WBZ524373:WBZ524381 WLV524373:WLV524381 WVR524373:WVR524381 J589909:J589917 JF589909:JF589917 TB589909:TB589917 ACX589909:ACX589917 AMT589909:AMT589917 AWP589909:AWP589917 BGL589909:BGL589917 BQH589909:BQH589917 CAD589909:CAD589917 CJZ589909:CJZ589917 CTV589909:CTV589917 DDR589909:DDR589917 DNN589909:DNN589917 DXJ589909:DXJ589917 EHF589909:EHF589917 ERB589909:ERB589917 FAX589909:FAX589917 FKT589909:FKT589917 FUP589909:FUP589917 GEL589909:GEL589917 GOH589909:GOH589917 GYD589909:GYD589917 HHZ589909:HHZ589917 HRV589909:HRV589917 IBR589909:IBR589917 ILN589909:ILN589917 IVJ589909:IVJ589917 JFF589909:JFF589917 JPB589909:JPB589917 JYX589909:JYX589917 KIT589909:KIT589917 KSP589909:KSP589917 LCL589909:LCL589917 LMH589909:LMH589917 LWD589909:LWD589917 MFZ589909:MFZ589917 MPV589909:MPV589917 MZR589909:MZR589917 NJN589909:NJN589917 NTJ589909:NTJ589917 ODF589909:ODF589917 ONB589909:ONB589917 OWX589909:OWX589917 PGT589909:PGT589917 PQP589909:PQP589917 QAL589909:QAL589917 QKH589909:QKH589917 QUD589909:QUD589917 RDZ589909:RDZ589917 RNV589909:RNV589917 RXR589909:RXR589917 SHN589909:SHN589917 SRJ589909:SRJ589917 TBF589909:TBF589917 TLB589909:TLB589917 TUX589909:TUX589917 UET589909:UET589917 UOP589909:UOP589917 UYL589909:UYL589917 VIH589909:VIH589917 VSD589909:VSD589917 WBZ589909:WBZ589917 WLV589909:WLV589917 WVR589909:WVR589917 J655445:J655453 JF655445:JF655453 TB655445:TB655453 ACX655445:ACX655453 AMT655445:AMT655453 AWP655445:AWP655453 BGL655445:BGL655453 BQH655445:BQH655453 CAD655445:CAD655453 CJZ655445:CJZ655453 CTV655445:CTV655453 DDR655445:DDR655453 DNN655445:DNN655453 DXJ655445:DXJ655453 EHF655445:EHF655453 ERB655445:ERB655453 FAX655445:FAX655453 FKT655445:FKT655453 FUP655445:FUP655453 GEL655445:GEL655453 GOH655445:GOH655453 GYD655445:GYD655453 HHZ655445:HHZ655453 HRV655445:HRV655453 IBR655445:IBR655453 ILN655445:ILN655453 IVJ655445:IVJ655453 JFF655445:JFF655453 JPB655445:JPB655453 JYX655445:JYX655453 KIT655445:KIT655453 KSP655445:KSP655453 LCL655445:LCL655453 LMH655445:LMH655453 LWD655445:LWD655453 MFZ655445:MFZ655453 MPV655445:MPV655453 MZR655445:MZR655453 NJN655445:NJN655453 NTJ655445:NTJ655453 ODF655445:ODF655453 ONB655445:ONB655453 OWX655445:OWX655453 PGT655445:PGT655453 PQP655445:PQP655453 QAL655445:QAL655453 QKH655445:QKH655453 QUD655445:QUD655453 RDZ655445:RDZ655453 RNV655445:RNV655453 RXR655445:RXR655453 SHN655445:SHN655453 SRJ655445:SRJ655453 TBF655445:TBF655453 TLB655445:TLB655453 TUX655445:TUX655453 UET655445:UET655453 UOP655445:UOP655453 UYL655445:UYL655453 VIH655445:VIH655453 VSD655445:VSD655453 WBZ655445:WBZ655453 WLV655445:WLV655453 WVR655445:WVR655453 J720981:J720989 JF720981:JF720989 TB720981:TB720989 ACX720981:ACX720989 AMT720981:AMT720989 AWP720981:AWP720989 BGL720981:BGL720989 BQH720981:BQH720989 CAD720981:CAD720989 CJZ720981:CJZ720989 CTV720981:CTV720989 DDR720981:DDR720989 DNN720981:DNN720989 DXJ720981:DXJ720989 EHF720981:EHF720989 ERB720981:ERB720989 FAX720981:FAX720989 FKT720981:FKT720989 FUP720981:FUP720989 GEL720981:GEL720989 GOH720981:GOH720989 GYD720981:GYD720989 HHZ720981:HHZ720989 HRV720981:HRV720989 IBR720981:IBR720989 ILN720981:ILN720989 IVJ720981:IVJ720989 JFF720981:JFF720989 JPB720981:JPB720989 JYX720981:JYX720989 KIT720981:KIT720989 KSP720981:KSP720989 LCL720981:LCL720989 LMH720981:LMH720989 LWD720981:LWD720989 MFZ720981:MFZ720989 MPV720981:MPV720989 MZR720981:MZR720989 NJN720981:NJN720989 NTJ720981:NTJ720989 ODF720981:ODF720989 ONB720981:ONB720989 OWX720981:OWX720989 PGT720981:PGT720989 PQP720981:PQP720989 QAL720981:QAL720989 QKH720981:QKH720989 QUD720981:QUD720989 RDZ720981:RDZ720989 RNV720981:RNV720989 RXR720981:RXR720989 SHN720981:SHN720989 SRJ720981:SRJ720989 TBF720981:TBF720989 TLB720981:TLB720989 TUX720981:TUX720989 UET720981:UET720989 UOP720981:UOP720989 UYL720981:UYL720989 VIH720981:VIH720989 VSD720981:VSD720989 WBZ720981:WBZ720989 WLV720981:WLV720989 WVR720981:WVR720989 J786517:J786525 JF786517:JF786525 TB786517:TB786525 ACX786517:ACX786525 AMT786517:AMT786525 AWP786517:AWP786525 BGL786517:BGL786525 BQH786517:BQH786525 CAD786517:CAD786525 CJZ786517:CJZ786525 CTV786517:CTV786525 DDR786517:DDR786525 DNN786517:DNN786525 DXJ786517:DXJ786525 EHF786517:EHF786525 ERB786517:ERB786525 FAX786517:FAX786525 FKT786517:FKT786525 FUP786517:FUP786525 GEL786517:GEL786525 GOH786517:GOH786525 GYD786517:GYD786525 HHZ786517:HHZ786525 HRV786517:HRV786525 IBR786517:IBR786525 ILN786517:ILN786525 IVJ786517:IVJ786525 JFF786517:JFF786525 JPB786517:JPB786525 JYX786517:JYX786525 KIT786517:KIT786525 KSP786517:KSP786525 LCL786517:LCL786525 LMH786517:LMH786525 LWD786517:LWD786525 MFZ786517:MFZ786525 MPV786517:MPV786525 MZR786517:MZR786525 NJN786517:NJN786525 NTJ786517:NTJ786525 ODF786517:ODF786525 ONB786517:ONB786525 OWX786517:OWX786525 PGT786517:PGT786525 PQP786517:PQP786525 QAL786517:QAL786525 QKH786517:QKH786525 QUD786517:QUD786525 RDZ786517:RDZ786525 RNV786517:RNV786525 RXR786517:RXR786525 SHN786517:SHN786525 SRJ786517:SRJ786525 TBF786517:TBF786525 TLB786517:TLB786525 TUX786517:TUX786525 UET786517:UET786525 UOP786517:UOP786525 UYL786517:UYL786525 VIH786517:VIH786525 VSD786517:VSD786525 WBZ786517:WBZ786525 WLV786517:WLV786525 WVR786517:WVR786525 J852053:J852061 JF852053:JF852061 TB852053:TB852061 ACX852053:ACX852061 AMT852053:AMT852061 AWP852053:AWP852061 BGL852053:BGL852061 BQH852053:BQH852061 CAD852053:CAD852061 CJZ852053:CJZ852061 CTV852053:CTV852061 DDR852053:DDR852061 DNN852053:DNN852061 DXJ852053:DXJ852061 EHF852053:EHF852061 ERB852053:ERB852061 FAX852053:FAX852061 FKT852053:FKT852061 FUP852053:FUP852061 GEL852053:GEL852061 GOH852053:GOH852061 GYD852053:GYD852061 HHZ852053:HHZ852061 HRV852053:HRV852061 IBR852053:IBR852061 ILN852053:ILN852061 IVJ852053:IVJ852061 JFF852053:JFF852061 JPB852053:JPB852061 JYX852053:JYX852061 KIT852053:KIT852061 KSP852053:KSP852061 LCL852053:LCL852061 LMH852053:LMH852061 LWD852053:LWD852061 MFZ852053:MFZ852061 MPV852053:MPV852061 MZR852053:MZR852061 NJN852053:NJN852061 NTJ852053:NTJ852061 ODF852053:ODF852061 ONB852053:ONB852061 OWX852053:OWX852061 PGT852053:PGT852061 PQP852053:PQP852061 QAL852053:QAL852061 QKH852053:QKH852061 QUD852053:QUD852061 RDZ852053:RDZ852061 RNV852053:RNV852061 RXR852053:RXR852061 SHN852053:SHN852061 SRJ852053:SRJ852061 TBF852053:TBF852061 TLB852053:TLB852061 TUX852053:TUX852061 UET852053:UET852061 UOP852053:UOP852061 UYL852053:UYL852061 VIH852053:VIH852061 VSD852053:VSD852061 WBZ852053:WBZ852061 WLV852053:WLV852061 WVR852053:WVR852061 J917589:J917597 JF917589:JF917597 TB917589:TB917597 ACX917589:ACX917597 AMT917589:AMT917597 AWP917589:AWP917597 BGL917589:BGL917597 BQH917589:BQH917597 CAD917589:CAD917597 CJZ917589:CJZ917597 CTV917589:CTV917597 DDR917589:DDR917597 DNN917589:DNN917597 DXJ917589:DXJ917597 EHF917589:EHF917597 ERB917589:ERB917597 FAX917589:FAX917597 FKT917589:FKT917597 FUP917589:FUP917597 GEL917589:GEL917597 GOH917589:GOH917597 GYD917589:GYD917597 HHZ917589:HHZ917597 HRV917589:HRV917597 IBR917589:IBR917597 ILN917589:ILN917597 IVJ917589:IVJ917597 JFF917589:JFF917597 JPB917589:JPB917597 JYX917589:JYX917597 KIT917589:KIT917597 KSP917589:KSP917597 LCL917589:LCL917597 LMH917589:LMH917597 LWD917589:LWD917597 MFZ917589:MFZ917597 MPV917589:MPV917597 MZR917589:MZR917597 NJN917589:NJN917597 NTJ917589:NTJ917597 ODF917589:ODF917597 ONB917589:ONB917597 OWX917589:OWX917597 PGT917589:PGT917597 PQP917589:PQP917597 QAL917589:QAL917597 QKH917589:QKH917597 QUD917589:QUD917597 RDZ917589:RDZ917597 RNV917589:RNV917597 RXR917589:RXR917597 SHN917589:SHN917597 SRJ917589:SRJ917597 TBF917589:TBF917597 TLB917589:TLB917597 TUX917589:TUX917597 UET917589:UET917597 UOP917589:UOP917597 UYL917589:UYL917597 VIH917589:VIH917597 VSD917589:VSD917597 WBZ917589:WBZ917597 WLV917589:WLV917597 WVR917589:WVR917597 J983125:J983133 JF983125:JF983133 TB983125:TB983133 ACX983125:ACX983133 AMT983125:AMT983133 AWP983125:AWP983133 BGL983125:BGL983133 BQH983125:BQH983133 CAD983125:CAD983133 CJZ983125:CJZ983133 CTV983125:CTV983133 DDR983125:DDR983133 DNN983125:DNN983133 DXJ983125:DXJ983133 EHF983125:EHF983133 ERB983125:ERB983133 FAX983125:FAX983133 FKT983125:FKT983133 FUP983125:FUP983133 GEL983125:GEL983133 GOH983125:GOH983133 GYD983125:GYD983133 HHZ983125:HHZ983133 HRV983125:HRV983133 IBR983125:IBR983133 ILN983125:ILN983133 IVJ983125:IVJ983133 JFF983125:JFF983133 JPB983125:JPB983133 JYX983125:JYX983133 KIT983125:KIT983133 KSP983125:KSP983133 LCL983125:LCL983133 LMH983125:LMH983133 LWD983125:LWD983133 MFZ983125:MFZ983133 MPV983125:MPV983133 MZR983125:MZR983133 NJN983125:NJN983133 NTJ983125:NTJ983133 ODF983125:ODF983133 ONB983125:ONB983133 OWX983125:OWX983133 PGT983125:PGT983133 PQP983125:PQP983133 QAL983125:QAL983133 QKH983125:QKH983133 QUD983125:QUD983133 RDZ983125:RDZ983133 RNV983125:RNV983133 RXR983125:RXR983133 SHN983125:SHN983133 SRJ983125:SRJ983133 TBF983125:TBF983133 TLB983125:TLB983133 TUX983125:TUX983133 UET983125:UET983133 UOP983125:UOP983133 UYL983125:UYL983133 VIH983125:VIH983133 VSD983125:VSD983133 WBZ983125:WBZ983133 WLV983125:WLV983133 WVR983125:WVR983133 J96:J105 JF96:JF105 TB96:TB105 ACX96:ACX105 AMT96:AMT105 AWP96:AWP105 BGL96:BGL105 BQH96:BQH105 CAD96:CAD105 CJZ96:CJZ105 CTV96:CTV105 DDR96:DDR105 DNN96:DNN105 DXJ96:DXJ105 EHF96:EHF105 ERB96:ERB105 FAX96:FAX105 FKT96:FKT105 FUP96:FUP105 GEL96:GEL105 GOH96:GOH105 GYD96:GYD105 HHZ96:HHZ105 HRV96:HRV105 IBR96:IBR105 ILN96:ILN105 IVJ96:IVJ105 JFF96:JFF105 JPB96:JPB105 JYX96:JYX105 KIT96:KIT105 KSP96:KSP105 LCL96:LCL105 LMH96:LMH105 LWD96:LWD105 MFZ96:MFZ105 MPV96:MPV105 MZR96:MZR105 NJN96:NJN105 NTJ96:NTJ105 ODF96:ODF105 ONB96:ONB105 OWX96:OWX105 PGT96:PGT105 PQP96:PQP105 QAL96:QAL105 QKH96:QKH105 QUD96:QUD105 RDZ96:RDZ105 RNV96:RNV105 RXR96:RXR105 SHN96:SHN105 SRJ96:SRJ105 TBF96:TBF105 TLB96:TLB105 TUX96:TUX105 UET96:UET105 UOP96:UOP105 UYL96:UYL105 VIH96:VIH105 VSD96:VSD105 WBZ96:WBZ105 WLV96:WLV105 WVR96:WVR105 J65632:J65641 JF65632:JF65641 TB65632:TB65641 ACX65632:ACX65641 AMT65632:AMT65641 AWP65632:AWP65641 BGL65632:BGL65641 BQH65632:BQH65641 CAD65632:CAD65641 CJZ65632:CJZ65641 CTV65632:CTV65641 DDR65632:DDR65641 DNN65632:DNN65641 DXJ65632:DXJ65641 EHF65632:EHF65641 ERB65632:ERB65641 FAX65632:FAX65641 FKT65632:FKT65641 FUP65632:FUP65641 GEL65632:GEL65641 GOH65632:GOH65641 GYD65632:GYD65641 HHZ65632:HHZ65641 HRV65632:HRV65641 IBR65632:IBR65641 ILN65632:ILN65641 IVJ65632:IVJ65641 JFF65632:JFF65641 JPB65632:JPB65641 JYX65632:JYX65641 KIT65632:KIT65641 KSP65632:KSP65641 LCL65632:LCL65641 LMH65632:LMH65641 LWD65632:LWD65641 MFZ65632:MFZ65641 MPV65632:MPV65641 MZR65632:MZR65641 NJN65632:NJN65641 NTJ65632:NTJ65641 ODF65632:ODF65641 ONB65632:ONB65641 OWX65632:OWX65641 PGT65632:PGT65641 PQP65632:PQP65641 QAL65632:QAL65641 QKH65632:QKH65641 QUD65632:QUD65641 RDZ65632:RDZ65641 RNV65632:RNV65641 RXR65632:RXR65641 SHN65632:SHN65641 SRJ65632:SRJ65641 TBF65632:TBF65641 TLB65632:TLB65641 TUX65632:TUX65641 UET65632:UET65641 UOP65632:UOP65641 UYL65632:UYL65641 VIH65632:VIH65641 VSD65632:VSD65641 WBZ65632:WBZ65641 WLV65632:WLV65641 WVR65632:WVR65641 J131168:J131177 JF131168:JF131177 TB131168:TB131177 ACX131168:ACX131177 AMT131168:AMT131177 AWP131168:AWP131177 BGL131168:BGL131177 BQH131168:BQH131177 CAD131168:CAD131177 CJZ131168:CJZ131177 CTV131168:CTV131177 DDR131168:DDR131177 DNN131168:DNN131177 DXJ131168:DXJ131177 EHF131168:EHF131177 ERB131168:ERB131177 FAX131168:FAX131177 FKT131168:FKT131177 FUP131168:FUP131177 GEL131168:GEL131177 GOH131168:GOH131177 GYD131168:GYD131177 HHZ131168:HHZ131177 HRV131168:HRV131177 IBR131168:IBR131177 ILN131168:ILN131177 IVJ131168:IVJ131177 JFF131168:JFF131177 JPB131168:JPB131177 JYX131168:JYX131177 KIT131168:KIT131177 KSP131168:KSP131177 LCL131168:LCL131177 LMH131168:LMH131177 LWD131168:LWD131177 MFZ131168:MFZ131177 MPV131168:MPV131177 MZR131168:MZR131177 NJN131168:NJN131177 NTJ131168:NTJ131177 ODF131168:ODF131177 ONB131168:ONB131177 OWX131168:OWX131177 PGT131168:PGT131177 PQP131168:PQP131177 QAL131168:QAL131177 QKH131168:QKH131177 QUD131168:QUD131177 RDZ131168:RDZ131177 RNV131168:RNV131177 RXR131168:RXR131177 SHN131168:SHN131177 SRJ131168:SRJ131177 TBF131168:TBF131177 TLB131168:TLB131177 TUX131168:TUX131177 UET131168:UET131177 UOP131168:UOP131177 UYL131168:UYL131177 VIH131168:VIH131177 VSD131168:VSD131177 WBZ131168:WBZ131177 WLV131168:WLV131177 WVR131168:WVR131177 J196704:J196713 JF196704:JF196713 TB196704:TB196713 ACX196704:ACX196713 AMT196704:AMT196713 AWP196704:AWP196713 BGL196704:BGL196713 BQH196704:BQH196713 CAD196704:CAD196713 CJZ196704:CJZ196713 CTV196704:CTV196713 DDR196704:DDR196713 DNN196704:DNN196713 DXJ196704:DXJ196713 EHF196704:EHF196713 ERB196704:ERB196713 FAX196704:FAX196713 FKT196704:FKT196713 FUP196704:FUP196713 GEL196704:GEL196713 GOH196704:GOH196713 GYD196704:GYD196713 HHZ196704:HHZ196713 HRV196704:HRV196713 IBR196704:IBR196713 ILN196704:ILN196713 IVJ196704:IVJ196713 JFF196704:JFF196713 JPB196704:JPB196713 JYX196704:JYX196713 KIT196704:KIT196713 KSP196704:KSP196713 LCL196704:LCL196713 LMH196704:LMH196713 LWD196704:LWD196713 MFZ196704:MFZ196713 MPV196704:MPV196713 MZR196704:MZR196713 NJN196704:NJN196713 NTJ196704:NTJ196713 ODF196704:ODF196713 ONB196704:ONB196713 OWX196704:OWX196713 PGT196704:PGT196713 PQP196704:PQP196713 QAL196704:QAL196713 QKH196704:QKH196713 QUD196704:QUD196713 RDZ196704:RDZ196713 RNV196704:RNV196713 RXR196704:RXR196713 SHN196704:SHN196713 SRJ196704:SRJ196713 TBF196704:TBF196713 TLB196704:TLB196713 TUX196704:TUX196713 UET196704:UET196713 UOP196704:UOP196713 UYL196704:UYL196713 VIH196704:VIH196713 VSD196704:VSD196713 WBZ196704:WBZ196713 WLV196704:WLV196713 WVR196704:WVR196713 J262240:J262249 JF262240:JF262249 TB262240:TB262249 ACX262240:ACX262249 AMT262240:AMT262249 AWP262240:AWP262249 BGL262240:BGL262249 BQH262240:BQH262249 CAD262240:CAD262249 CJZ262240:CJZ262249 CTV262240:CTV262249 DDR262240:DDR262249 DNN262240:DNN262249 DXJ262240:DXJ262249 EHF262240:EHF262249 ERB262240:ERB262249 FAX262240:FAX262249 FKT262240:FKT262249 FUP262240:FUP262249 GEL262240:GEL262249 GOH262240:GOH262249 GYD262240:GYD262249 HHZ262240:HHZ262249 HRV262240:HRV262249 IBR262240:IBR262249 ILN262240:ILN262249 IVJ262240:IVJ262249 JFF262240:JFF262249 JPB262240:JPB262249 JYX262240:JYX262249 KIT262240:KIT262249 KSP262240:KSP262249 LCL262240:LCL262249 LMH262240:LMH262249 LWD262240:LWD262249 MFZ262240:MFZ262249 MPV262240:MPV262249 MZR262240:MZR262249 NJN262240:NJN262249 NTJ262240:NTJ262249 ODF262240:ODF262249 ONB262240:ONB262249 OWX262240:OWX262249 PGT262240:PGT262249 PQP262240:PQP262249 QAL262240:QAL262249 QKH262240:QKH262249 QUD262240:QUD262249 RDZ262240:RDZ262249 RNV262240:RNV262249 RXR262240:RXR262249 SHN262240:SHN262249 SRJ262240:SRJ262249 TBF262240:TBF262249 TLB262240:TLB262249 TUX262240:TUX262249 UET262240:UET262249 UOP262240:UOP262249 UYL262240:UYL262249 VIH262240:VIH262249 VSD262240:VSD262249 WBZ262240:WBZ262249 WLV262240:WLV262249 WVR262240:WVR262249 J327776:J327785 JF327776:JF327785 TB327776:TB327785 ACX327776:ACX327785 AMT327776:AMT327785 AWP327776:AWP327785 BGL327776:BGL327785 BQH327776:BQH327785 CAD327776:CAD327785 CJZ327776:CJZ327785 CTV327776:CTV327785 DDR327776:DDR327785 DNN327776:DNN327785 DXJ327776:DXJ327785 EHF327776:EHF327785 ERB327776:ERB327785 FAX327776:FAX327785 FKT327776:FKT327785 FUP327776:FUP327785 GEL327776:GEL327785 GOH327776:GOH327785 GYD327776:GYD327785 HHZ327776:HHZ327785 HRV327776:HRV327785 IBR327776:IBR327785 ILN327776:ILN327785 IVJ327776:IVJ327785 JFF327776:JFF327785 JPB327776:JPB327785 JYX327776:JYX327785 KIT327776:KIT327785 KSP327776:KSP327785 LCL327776:LCL327785 LMH327776:LMH327785 LWD327776:LWD327785 MFZ327776:MFZ327785 MPV327776:MPV327785 MZR327776:MZR327785 NJN327776:NJN327785 NTJ327776:NTJ327785 ODF327776:ODF327785 ONB327776:ONB327785 OWX327776:OWX327785 PGT327776:PGT327785 PQP327776:PQP327785 QAL327776:QAL327785 QKH327776:QKH327785 QUD327776:QUD327785 RDZ327776:RDZ327785 RNV327776:RNV327785 RXR327776:RXR327785 SHN327776:SHN327785 SRJ327776:SRJ327785 TBF327776:TBF327785 TLB327776:TLB327785 TUX327776:TUX327785 UET327776:UET327785 UOP327776:UOP327785 UYL327776:UYL327785 VIH327776:VIH327785 VSD327776:VSD327785 WBZ327776:WBZ327785 WLV327776:WLV327785 WVR327776:WVR327785 J393312:J393321 JF393312:JF393321 TB393312:TB393321 ACX393312:ACX393321 AMT393312:AMT393321 AWP393312:AWP393321 BGL393312:BGL393321 BQH393312:BQH393321 CAD393312:CAD393321 CJZ393312:CJZ393321 CTV393312:CTV393321 DDR393312:DDR393321 DNN393312:DNN393321 DXJ393312:DXJ393321 EHF393312:EHF393321 ERB393312:ERB393321 FAX393312:FAX393321 FKT393312:FKT393321 FUP393312:FUP393321 GEL393312:GEL393321 GOH393312:GOH393321 GYD393312:GYD393321 HHZ393312:HHZ393321 HRV393312:HRV393321 IBR393312:IBR393321 ILN393312:ILN393321 IVJ393312:IVJ393321 JFF393312:JFF393321 JPB393312:JPB393321 JYX393312:JYX393321 KIT393312:KIT393321 KSP393312:KSP393321 LCL393312:LCL393321 LMH393312:LMH393321 LWD393312:LWD393321 MFZ393312:MFZ393321 MPV393312:MPV393321 MZR393312:MZR393321 NJN393312:NJN393321 NTJ393312:NTJ393321 ODF393312:ODF393321 ONB393312:ONB393321 OWX393312:OWX393321 PGT393312:PGT393321 PQP393312:PQP393321 QAL393312:QAL393321 QKH393312:QKH393321 QUD393312:QUD393321 RDZ393312:RDZ393321 RNV393312:RNV393321 RXR393312:RXR393321 SHN393312:SHN393321 SRJ393312:SRJ393321 TBF393312:TBF393321 TLB393312:TLB393321 TUX393312:TUX393321 UET393312:UET393321 UOP393312:UOP393321 UYL393312:UYL393321 VIH393312:VIH393321 VSD393312:VSD393321 WBZ393312:WBZ393321 WLV393312:WLV393321 WVR393312:WVR393321 J458848:J458857 JF458848:JF458857 TB458848:TB458857 ACX458848:ACX458857 AMT458848:AMT458857 AWP458848:AWP458857 BGL458848:BGL458857 BQH458848:BQH458857 CAD458848:CAD458857 CJZ458848:CJZ458857 CTV458848:CTV458857 DDR458848:DDR458857 DNN458848:DNN458857 DXJ458848:DXJ458857 EHF458848:EHF458857 ERB458848:ERB458857 FAX458848:FAX458857 FKT458848:FKT458857 FUP458848:FUP458857 GEL458848:GEL458857 GOH458848:GOH458857 GYD458848:GYD458857 HHZ458848:HHZ458857 HRV458848:HRV458857 IBR458848:IBR458857 ILN458848:ILN458857 IVJ458848:IVJ458857 JFF458848:JFF458857 JPB458848:JPB458857 JYX458848:JYX458857 KIT458848:KIT458857 KSP458848:KSP458857 LCL458848:LCL458857 LMH458848:LMH458857 LWD458848:LWD458857 MFZ458848:MFZ458857 MPV458848:MPV458857 MZR458848:MZR458857 NJN458848:NJN458857 NTJ458848:NTJ458857 ODF458848:ODF458857 ONB458848:ONB458857 OWX458848:OWX458857 PGT458848:PGT458857 PQP458848:PQP458857 QAL458848:QAL458857 QKH458848:QKH458857 QUD458848:QUD458857 RDZ458848:RDZ458857 RNV458848:RNV458857 RXR458848:RXR458857 SHN458848:SHN458857 SRJ458848:SRJ458857 TBF458848:TBF458857 TLB458848:TLB458857 TUX458848:TUX458857 UET458848:UET458857 UOP458848:UOP458857 UYL458848:UYL458857 VIH458848:VIH458857 VSD458848:VSD458857 WBZ458848:WBZ458857 WLV458848:WLV458857 WVR458848:WVR458857 J524384:J524393 JF524384:JF524393 TB524384:TB524393 ACX524384:ACX524393 AMT524384:AMT524393 AWP524384:AWP524393 BGL524384:BGL524393 BQH524384:BQH524393 CAD524384:CAD524393 CJZ524384:CJZ524393 CTV524384:CTV524393 DDR524384:DDR524393 DNN524384:DNN524393 DXJ524384:DXJ524393 EHF524384:EHF524393 ERB524384:ERB524393 FAX524384:FAX524393 FKT524384:FKT524393 FUP524384:FUP524393 GEL524384:GEL524393 GOH524384:GOH524393 GYD524384:GYD524393 HHZ524384:HHZ524393 HRV524384:HRV524393 IBR524384:IBR524393 ILN524384:ILN524393 IVJ524384:IVJ524393 JFF524384:JFF524393 JPB524384:JPB524393 JYX524384:JYX524393 KIT524384:KIT524393 KSP524384:KSP524393 LCL524384:LCL524393 LMH524384:LMH524393 LWD524384:LWD524393 MFZ524384:MFZ524393 MPV524384:MPV524393 MZR524384:MZR524393 NJN524384:NJN524393 NTJ524384:NTJ524393 ODF524384:ODF524393 ONB524384:ONB524393 OWX524384:OWX524393 PGT524384:PGT524393 PQP524384:PQP524393 QAL524384:QAL524393 QKH524384:QKH524393 QUD524384:QUD524393 RDZ524384:RDZ524393 RNV524384:RNV524393 RXR524384:RXR524393 SHN524384:SHN524393 SRJ524384:SRJ524393 TBF524384:TBF524393 TLB524384:TLB524393 TUX524384:TUX524393 UET524384:UET524393 UOP524384:UOP524393 UYL524384:UYL524393 VIH524384:VIH524393 VSD524384:VSD524393 WBZ524384:WBZ524393 WLV524384:WLV524393 WVR524384:WVR524393 J589920:J589929 JF589920:JF589929 TB589920:TB589929 ACX589920:ACX589929 AMT589920:AMT589929 AWP589920:AWP589929 BGL589920:BGL589929 BQH589920:BQH589929 CAD589920:CAD589929 CJZ589920:CJZ589929 CTV589920:CTV589929 DDR589920:DDR589929 DNN589920:DNN589929 DXJ589920:DXJ589929 EHF589920:EHF589929 ERB589920:ERB589929 FAX589920:FAX589929 FKT589920:FKT589929 FUP589920:FUP589929 GEL589920:GEL589929 GOH589920:GOH589929 GYD589920:GYD589929 HHZ589920:HHZ589929 HRV589920:HRV589929 IBR589920:IBR589929 ILN589920:ILN589929 IVJ589920:IVJ589929 JFF589920:JFF589929 JPB589920:JPB589929 JYX589920:JYX589929 KIT589920:KIT589929 KSP589920:KSP589929 LCL589920:LCL589929 LMH589920:LMH589929 LWD589920:LWD589929 MFZ589920:MFZ589929 MPV589920:MPV589929 MZR589920:MZR589929 NJN589920:NJN589929 NTJ589920:NTJ589929 ODF589920:ODF589929 ONB589920:ONB589929 OWX589920:OWX589929 PGT589920:PGT589929 PQP589920:PQP589929 QAL589920:QAL589929 QKH589920:QKH589929 QUD589920:QUD589929 RDZ589920:RDZ589929 RNV589920:RNV589929 RXR589920:RXR589929 SHN589920:SHN589929 SRJ589920:SRJ589929 TBF589920:TBF589929 TLB589920:TLB589929 TUX589920:TUX589929 UET589920:UET589929 UOP589920:UOP589929 UYL589920:UYL589929 VIH589920:VIH589929 VSD589920:VSD589929 WBZ589920:WBZ589929 WLV589920:WLV589929 WVR589920:WVR589929 J655456:J655465 JF655456:JF655465 TB655456:TB655465 ACX655456:ACX655465 AMT655456:AMT655465 AWP655456:AWP655465 BGL655456:BGL655465 BQH655456:BQH655465 CAD655456:CAD655465 CJZ655456:CJZ655465 CTV655456:CTV655465 DDR655456:DDR655465 DNN655456:DNN655465 DXJ655456:DXJ655465 EHF655456:EHF655465 ERB655456:ERB655465 FAX655456:FAX655465 FKT655456:FKT655465 FUP655456:FUP655465 GEL655456:GEL655465 GOH655456:GOH655465 GYD655456:GYD655465 HHZ655456:HHZ655465 HRV655456:HRV655465 IBR655456:IBR655465 ILN655456:ILN655465 IVJ655456:IVJ655465 JFF655456:JFF655465 JPB655456:JPB655465 JYX655456:JYX655465 KIT655456:KIT655465 KSP655456:KSP655465 LCL655456:LCL655465 LMH655456:LMH655465 LWD655456:LWD655465 MFZ655456:MFZ655465 MPV655456:MPV655465 MZR655456:MZR655465 NJN655456:NJN655465 NTJ655456:NTJ655465 ODF655456:ODF655465 ONB655456:ONB655465 OWX655456:OWX655465 PGT655456:PGT655465 PQP655456:PQP655465 QAL655456:QAL655465 QKH655456:QKH655465 QUD655456:QUD655465 RDZ655456:RDZ655465 RNV655456:RNV655465 RXR655456:RXR655465 SHN655456:SHN655465 SRJ655456:SRJ655465 TBF655456:TBF655465 TLB655456:TLB655465 TUX655456:TUX655465 UET655456:UET655465 UOP655456:UOP655465 UYL655456:UYL655465 VIH655456:VIH655465 VSD655456:VSD655465 WBZ655456:WBZ655465 WLV655456:WLV655465 WVR655456:WVR655465 J720992:J721001 JF720992:JF721001 TB720992:TB721001 ACX720992:ACX721001 AMT720992:AMT721001 AWP720992:AWP721001 BGL720992:BGL721001 BQH720992:BQH721001 CAD720992:CAD721001 CJZ720992:CJZ721001 CTV720992:CTV721001 DDR720992:DDR721001 DNN720992:DNN721001 DXJ720992:DXJ721001 EHF720992:EHF721001 ERB720992:ERB721001 FAX720992:FAX721001 FKT720992:FKT721001 FUP720992:FUP721001 GEL720992:GEL721001 GOH720992:GOH721001 GYD720992:GYD721001 HHZ720992:HHZ721001 HRV720992:HRV721001 IBR720992:IBR721001 ILN720992:ILN721001 IVJ720992:IVJ721001 JFF720992:JFF721001 JPB720992:JPB721001 JYX720992:JYX721001 KIT720992:KIT721001 KSP720992:KSP721001 LCL720992:LCL721001 LMH720992:LMH721001 LWD720992:LWD721001 MFZ720992:MFZ721001 MPV720992:MPV721001 MZR720992:MZR721001 NJN720992:NJN721001 NTJ720992:NTJ721001 ODF720992:ODF721001 ONB720992:ONB721001 OWX720992:OWX721001 PGT720992:PGT721001 PQP720992:PQP721001 QAL720992:QAL721001 QKH720992:QKH721001 QUD720992:QUD721001 RDZ720992:RDZ721001 RNV720992:RNV721001 RXR720992:RXR721001 SHN720992:SHN721001 SRJ720992:SRJ721001 TBF720992:TBF721001 TLB720992:TLB721001 TUX720992:TUX721001 UET720992:UET721001 UOP720992:UOP721001 UYL720992:UYL721001 VIH720992:VIH721001 VSD720992:VSD721001 WBZ720992:WBZ721001 WLV720992:WLV721001 WVR720992:WVR721001 J786528:J786537 JF786528:JF786537 TB786528:TB786537 ACX786528:ACX786537 AMT786528:AMT786537 AWP786528:AWP786537 BGL786528:BGL786537 BQH786528:BQH786537 CAD786528:CAD786537 CJZ786528:CJZ786537 CTV786528:CTV786537 DDR786528:DDR786537 DNN786528:DNN786537 DXJ786528:DXJ786537 EHF786528:EHF786537 ERB786528:ERB786537 FAX786528:FAX786537 FKT786528:FKT786537 FUP786528:FUP786537 GEL786528:GEL786537 GOH786528:GOH786537 GYD786528:GYD786537 HHZ786528:HHZ786537 HRV786528:HRV786537 IBR786528:IBR786537 ILN786528:ILN786537 IVJ786528:IVJ786537 JFF786528:JFF786537 JPB786528:JPB786537 JYX786528:JYX786537 KIT786528:KIT786537 KSP786528:KSP786537 LCL786528:LCL786537 LMH786528:LMH786537 LWD786528:LWD786537 MFZ786528:MFZ786537 MPV786528:MPV786537 MZR786528:MZR786537 NJN786528:NJN786537 NTJ786528:NTJ786537 ODF786528:ODF786537 ONB786528:ONB786537 OWX786528:OWX786537 PGT786528:PGT786537 PQP786528:PQP786537 QAL786528:QAL786537 QKH786528:QKH786537 QUD786528:QUD786537 RDZ786528:RDZ786537 RNV786528:RNV786537 RXR786528:RXR786537 SHN786528:SHN786537 SRJ786528:SRJ786537 TBF786528:TBF786537 TLB786528:TLB786537 TUX786528:TUX786537 UET786528:UET786537 UOP786528:UOP786537 UYL786528:UYL786537 VIH786528:VIH786537 VSD786528:VSD786537 WBZ786528:WBZ786537 WLV786528:WLV786537 WVR786528:WVR786537 J852064:J852073 JF852064:JF852073 TB852064:TB852073 ACX852064:ACX852073 AMT852064:AMT852073 AWP852064:AWP852073 BGL852064:BGL852073 BQH852064:BQH852073 CAD852064:CAD852073 CJZ852064:CJZ852073 CTV852064:CTV852073 DDR852064:DDR852073 DNN852064:DNN852073 DXJ852064:DXJ852073 EHF852064:EHF852073 ERB852064:ERB852073 FAX852064:FAX852073 FKT852064:FKT852073 FUP852064:FUP852073 GEL852064:GEL852073 GOH852064:GOH852073 GYD852064:GYD852073 HHZ852064:HHZ852073 HRV852064:HRV852073 IBR852064:IBR852073 ILN852064:ILN852073 IVJ852064:IVJ852073 JFF852064:JFF852073 JPB852064:JPB852073 JYX852064:JYX852073 KIT852064:KIT852073 KSP852064:KSP852073 LCL852064:LCL852073 LMH852064:LMH852073 LWD852064:LWD852073 MFZ852064:MFZ852073 MPV852064:MPV852073 MZR852064:MZR852073 NJN852064:NJN852073 NTJ852064:NTJ852073 ODF852064:ODF852073 ONB852064:ONB852073 OWX852064:OWX852073 PGT852064:PGT852073 PQP852064:PQP852073 QAL852064:QAL852073 QKH852064:QKH852073 QUD852064:QUD852073 RDZ852064:RDZ852073 RNV852064:RNV852073 RXR852064:RXR852073 SHN852064:SHN852073 SRJ852064:SRJ852073 TBF852064:TBF852073 TLB852064:TLB852073 TUX852064:TUX852073 UET852064:UET852073 UOP852064:UOP852073 UYL852064:UYL852073 VIH852064:VIH852073 VSD852064:VSD852073 WBZ852064:WBZ852073 WLV852064:WLV852073 WVR852064:WVR852073 J917600:J917609 JF917600:JF917609 TB917600:TB917609 ACX917600:ACX917609 AMT917600:AMT917609 AWP917600:AWP917609 BGL917600:BGL917609 BQH917600:BQH917609 CAD917600:CAD917609 CJZ917600:CJZ917609 CTV917600:CTV917609 DDR917600:DDR917609 DNN917600:DNN917609 DXJ917600:DXJ917609 EHF917600:EHF917609 ERB917600:ERB917609 FAX917600:FAX917609 FKT917600:FKT917609 FUP917600:FUP917609 GEL917600:GEL917609 GOH917600:GOH917609 GYD917600:GYD917609 HHZ917600:HHZ917609 HRV917600:HRV917609 IBR917600:IBR917609 ILN917600:ILN917609 IVJ917600:IVJ917609 JFF917600:JFF917609 JPB917600:JPB917609 JYX917600:JYX917609 KIT917600:KIT917609 KSP917600:KSP917609 LCL917600:LCL917609 LMH917600:LMH917609 LWD917600:LWD917609 MFZ917600:MFZ917609 MPV917600:MPV917609 MZR917600:MZR917609 NJN917600:NJN917609 NTJ917600:NTJ917609 ODF917600:ODF917609 ONB917600:ONB917609 OWX917600:OWX917609 PGT917600:PGT917609 PQP917600:PQP917609 QAL917600:QAL917609 QKH917600:QKH917609 QUD917600:QUD917609 RDZ917600:RDZ917609 RNV917600:RNV917609 RXR917600:RXR917609 SHN917600:SHN917609 SRJ917600:SRJ917609 TBF917600:TBF917609 TLB917600:TLB917609 TUX917600:TUX917609 UET917600:UET917609 UOP917600:UOP917609 UYL917600:UYL917609 VIH917600:VIH917609 VSD917600:VSD917609 WBZ917600:WBZ917609 WLV917600:WLV917609 WVR917600:WVR917609 J983136:J983145 JF983136:JF983145 TB983136:TB983145 ACX983136:ACX983145 AMT983136:AMT983145 AWP983136:AWP983145 BGL983136:BGL983145 BQH983136:BQH983145 CAD983136:CAD983145 CJZ983136:CJZ983145 CTV983136:CTV983145 DDR983136:DDR983145 DNN983136:DNN983145 DXJ983136:DXJ983145 EHF983136:EHF983145 ERB983136:ERB983145 FAX983136:FAX983145 FKT983136:FKT983145 FUP983136:FUP983145 GEL983136:GEL983145 GOH983136:GOH983145 GYD983136:GYD983145 HHZ983136:HHZ983145 HRV983136:HRV983145 IBR983136:IBR983145 ILN983136:ILN983145 IVJ983136:IVJ983145 JFF983136:JFF983145 JPB983136:JPB983145 JYX983136:JYX983145 KIT983136:KIT983145 KSP983136:KSP983145 LCL983136:LCL983145 LMH983136:LMH983145 LWD983136:LWD983145 MFZ983136:MFZ983145 MPV983136:MPV983145 MZR983136:MZR983145 NJN983136:NJN983145 NTJ983136:NTJ983145 ODF983136:ODF983145 ONB983136:ONB983145 OWX983136:OWX983145 PGT983136:PGT983145 PQP983136:PQP983145 QAL983136:QAL983145 QKH983136:QKH983145 QUD983136:QUD983145 RDZ983136:RDZ983145 RNV983136:RNV983145 RXR983136:RXR983145 SHN983136:SHN983145 SRJ983136:SRJ983145 TBF983136:TBF983145 TLB983136:TLB983145 TUX983136:TUX983145 UET983136:UET983145 UOP983136:UOP983145 UYL983136:UYL983145 VIH983136:VIH983145 VSD983136:VSD983145 WBZ983136:WBZ983145 WLV983136:WLV983145 WVR983136:WVR983145 J107:J112 JF107:JF112 TB107:TB112 ACX107:ACX112 AMT107:AMT112 AWP107:AWP112 BGL107:BGL112 BQH107:BQH112 CAD107:CAD112 CJZ107:CJZ112 CTV107:CTV112 DDR107:DDR112 DNN107:DNN112 DXJ107:DXJ112 EHF107:EHF112 ERB107:ERB112 FAX107:FAX112 FKT107:FKT112 FUP107:FUP112 GEL107:GEL112 GOH107:GOH112 GYD107:GYD112 HHZ107:HHZ112 HRV107:HRV112 IBR107:IBR112 ILN107:ILN112 IVJ107:IVJ112 JFF107:JFF112 JPB107:JPB112 JYX107:JYX112 KIT107:KIT112 KSP107:KSP112 LCL107:LCL112 LMH107:LMH112 LWD107:LWD112 MFZ107:MFZ112 MPV107:MPV112 MZR107:MZR112 NJN107:NJN112 NTJ107:NTJ112 ODF107:ODF112 ONB107:ONB112 OWX107:OWX112 PGT107:PGT112 PQP107:PQP112 QAL107:QAL112 QKH107:QKH112 QUD107:QUD112 RDZ107:RDZ112 RNV107:RNV112 RXR107:RXR112 SHN107:SHN112 SRJ107:SRJ112 TBF107:TBF112 TLB107:TLB112 TUX107:TUX112 UET107:UET112 UOP107:UOP112 UYL107:UYL112 VIH107:VIH112 VSD107:VSD112 WBZ107:WBZ112 WLV107:WLV112 WVR107:WVR112 J65643:J65648 JF65643:JF65648 TB65643:TB65648 ACX65643:ACX65648 AMT65643:AMT65648 AWP65643:AWP65648 BGL65643:BGL65648 BQH65643:BQH65648 CAD65643:CAD65648 CJZ65643:CJZ65648 CTV65643:CTV65648 DDR65643:DDR65648 DNN65643:DNN65648 DXJ65643:DXJ65648 EHF65643:EHF65648 ERB65643:ERB65648 FAX65643:FAX65648 FKT65643:FKT65648 FUP65643:FUP65648 GEL65643:GEL65648 GOH65643:GOH65648 GYD65643:GYD65648 HHZ65643:HHZ65648 HRV65643:HRV65648 IBR65643:IBR65648 ILN65643:ILN65648 IVJ65643:IVJ65648 JFF65643:JFF65648 JPB65643:JPB65648 JYX65643:JYX65648 KIT65643:KIT65648 KSP65643:KSP65648 LCL65643:LCL65648 LMH65643:LMH65648 LWD65643:LWD65648 MFZ65643:MFZ65648 MPV65643:MPV65648 MZR65643:MZR65648 NJN65643:NJN65648 NTJ65643:NTJ65648 ODF65643:ODF65648 ONB65643:ONB65648 OWX65643:OWX65648 PGT65643:PGT65648 PQP65643:PQP65648 QAL65643:QAL65648 QKH65643:QKH65648 QUD65643:QUD65648 RDZ65643:RDZ65648 RNV65643:RNV65648 RXR65643:RXR65648 SHN65643:SHN65648 SRJ65643:SRJ65648 TBF65643:TBF65648 TLB65643:TLB65648 TUX65643:TUX65648 UET65643:UET65648 UOP65643:UOP65648 UYL65643:UYL65648 VIH65643:VIH65648 VSD65643:VSD65648 WBZ65643:WBZ65648 WLV65643:WLV65648 WVR65643:WVR65648 J131179:J131184 JF131179:JF131184 TB131179:TB131184 ACX131179:ACX131184 AMT131179:AMT131184 AWP131179:AWP131184 BGL131179:BGL131184 BQH131179:BQH131184 CAD131179:CAD131184 CJZ131179:CJZ131184 CTV131179:CTV131184 DDR131179:DDR131184 DNN131179:DNN131184 DXJ131179:DXJ131184 EHF131179:EHF131184 ERB131179:ERB131184 FAX131179:FAX131184 FKT131179:FKT131184 FUP131179:FUP131184 GEL131179:GEL131184 GOH131179:GOH131184 GYD131179:GYD131184 HHZ131179:HHZ131184 HRV131179:HRV131184 IBR131179:IBR131184 ILN131179:ILN131184 IVJ131179:IVJ131184 JFF131179:JFF131184 JPB131179:JPB131184 JYX131179:JYX131184 KIT131179:KIT131184 KSP131179:KSP131184 LCL131179:LCL131184 LMH131179:LMH131184 LWD131179:LWD131184 MFZ131179:MFZ131184 MPV131179:MPV131184 MZR131179:MZR131184 NJN131179:NJN131184 NTJ131179:NTJ131184 ODF131179:ODF131184 ONB131179:ONB131184 OWX131179:OWX131184 PGT131179:PGT131184 PQP131179:PQP131184 QAL131179:QAL131184 QKH131179:QKH131184 QUD131179:QUD131184 RDZ131179:RDZ131184 RNV131179:RNV131184 RXR131179:RXR131184 SHN131179:SHN131184 SRJ131179:SRJ131184 TBF131179:TBF131184 TLB131179:TLB131184 TUX131179:TUX131184 UET131179:UET131184 UOP131179:UOP131184 UYL131179:UYL131184 VIH131179:VIH131184 VSD131179:VSD131184 WBZ131179:WBZ131184 WLV131179:WLV131184 WVR131179:WVR131184 J196715:J196720 JF196715:JF196720 TB196715:TB196720 ACX196715:ACX196720 AMT196715:AMT196720 AWP196715:AWP196720 BGL196715:BGL196720 BQH196715:BQH196720 CAD196715:CAD196720 CJZ196715:CJZ196720 CTV196715:CTV196720 DDR196715:DDR196720 DNN196715:DNN196720 DXJ196715:DXJ196720 EHF196715:EHF196720 ERB196715:ERB196720 FAX196715:FAX196720 FKT196715:FKT196720 FUP196715:FUP196720 GEL196715:GEL196720 GOH196715:GOH196720 GYD196715:GYD196720 HHZ196715:HHZ196720 HRV196715:HRV196720 IBR196715:IBR196720 ILN196715:ILN196720 IVJ196715:IVJ196720 JFF196715:JFF196720 JPB196715:JPB196720 JYX196715:JYX196720 KIT196715:KIT196720 KSP196715:KSP196720 LCL196715:LCL196720 LMH196715:LMH196720 LWD196715:LWD196720 MFZ196715:MFZ196720 MPV196715:MPV196720 MZR196715:MZR196720 NJN196715:NJN196720 NTJ196715:NTJ196720 ODF196715:ODF196720 ONB196715:ONB196720 OWX196715:OWX196720 PGT196715:PGT196720 PQP196715:PQP196720 QAL196715:QAL196720 QKH196715:QKH196720 QUD196715:QUD196720 RDZ196715:RDZ196720 RNV196715:RNV196720 RXR196715:RXR196720 SHN196715:SHN196720 SRJ196715:SRJ196720 TBF196715:TBF196720 TLB196715:TLB196720 TUX196715:TUX196720 UET196715:UET196720 UOP196715:UOP196720 UYL196715:UYL196720 VIH196715:VIH196720 VSD196715:VSD196720 WBZ196715:WBZ196720 WLV196715:WLV196720 WVR196715:WVR196720 J262251:J262256 JF262251:JF262256 TB262251:TB262256 ACX262251:ACX262256 AMT262251:AMT262256 AWP262251:AWP262256 BGL262251:BGL262256 BQH262251:BQH262256 CAD262251:CAD262256 CJZ262251:CJZ262256 CTV262251:CTV262256 DDR262251:DDR262256 DNN262251:DNN262256 DXJ262251:DXJ262256 EHF262251:EHF262256 ERB262251:ERB262256 FAX262251:FAX262256 FKT262251:FKT262256 FUP262251:FUP262256 GEL262251:GEL262256 GOH262251:GOH262256 GYD262251:GYD262256 HHZ262251:HHZ262256 HRV262251:HRV262256 IBR262251:IBR262256 ILN262251:ILN262256 IVJ262251:IVJ262256 JFF262251:JFF262256 JPB262251:JPB262256 JYX262251:JYX262256 KIT262251:KIT262256 KSP262251:KSP262256 LCL262251:LCL262256 LMH262251:LMH262256 LWD262251:LWD262256 MFZ262251:MFZ262256 MPV262251:MPV262256 MZR262251:MZR262256 NJN262251:NJN262256 NTJ262251:NTJ262256 ODF262251:ODF262256 ONB262251:ONB262256 OWX262251:OWX262256 PGT262251:PGT262256 PQP262251:PQP262256 QAL262251:QAL262256 QKH262251:QKH262256 QUD262251:QUD262256 RDZ262251:RDZ262256 RNV262251:RNV262256 RXR262251:RXR262256 SHN262251:SHN262256 SRJ262251:SRJ262256 TBF262251:TBF262256 TLB262251:TLB262256 TUX262251:TUX262256 UET262251:UET262256 UOP262251:UOP262256 UYL262251:UYL262256 VIH262251:VIH262256 VSD262251:VSD262256 WBZ262251:WBZ262256 WLV262251:WLV262256 WVR262251:WVR262256 J327787:J327792 JF327787:JF327792 TB327787:TB327792 ACX327787:ACX327792 AMT327787:AMT327792 AWP327787:AWP327792 BGL327787:BGL327792 BQH327787:BQH327792 CAD327787:CAD327792 CJZ327787:CJZ327792 CTV327787:CTV327792 DDR327787:DDR327792 DNN327787:DNN327792 DXJ327787:DXJ327792 EHF327787:EHF327792 ERB327787:ERB327792 FAX327787:FAX327792 FKT327787:FKT327792 FUP327787:FUP327792 GEL327787:GEL327792 GOH327787:GOH327792 GYD327787:GYD327792 HHZ327787:HHZ327792 HRV327787:HRV327792 IBR327787:IBR327792 ILN327787:ILN327792 IVJ327787:IVJ327792 JFF327787:JFF327792 JPB327787:JPB327792 JYX327787:JYX327792 KIT327787:KIT327792 KSP327787:KSP327792 LCL327787:LCL327792 LMH327787:LMH327792 LWD327787:LWD327792 MFZ327787:MFZ327792 MPV327787:MPV327792 MZR327787:MZR327792 NJN327787:NJN327792 NTJ327787:NTJ327792 ODF327787:ODF327792 ONB327787:ONB327792 OWX327787:OWX327792 PGT327787:PGT327792 PQP327787:PQP327792 QAL327787:QAL327792 QKH327787:QKH327792 QUD327787:QUD327792 RDZ327787:RDZ327792 RNV327787:RNV327792 RXR327787:RXR327792 SHN327787:SHN327792 SRJ327787:SRJ327792 TBF327787:TBF327792 TLB327787:TLB327792 TUX327787:TUX327792 UET327787:UET327792 UOP327787:UOP327792 UYL327787:UYL327792 VIH327787:VIH327792 VSD327787:VSD327792 WBZ327787:WBZ327792 WLV327787:WLV327792 WVR327787:WVR327792 J393323:J393328 JF393323:JF393328 TB393323:TB393328 ACX393323:ACX393328 AMT393323:AMT393328 AWP393323:AWP393328 BGL393323:BGL393328 BQH393323:BQH393328 CAD393323:CAD393328 CJZ393323:CJZ393328 CTV393323:CTV393328 DDR393323:DDR393328 DNN393323:DNN393328 DXJ393323:DXJ393328 EHF393323:EHF393328 ERB393323:ERB393328 FAX393323:FAX393328 FKT393323:FKT393328 FUP393323:FUP393328 GEL393323:GEL393328 GOH393323:GOH393328 GYD393323:GYD393328 HHZ393323:HHZ393328 HRV393323:HRV393328 IBR393323:IBR393328 ILN393323:ILN393328 IVJ393323:IVJ393328 JFF393323:JFF393328 JPB393323:JPB393328 JYX393323:JYX393328 KIT393323:KIT393328 KSP393323:KSP393328 LCL393323:LCL393328 LMH393323:LMH393328 LWD393323:LWD393328 MFZ393323:MFZ393328 MPV393323:MPV393328 MZR393323:MZR393328 NJN393323:NJN393328 NTJ393323:NTJ393328 ODF393323:ODF393328 ONB393323:ONB393328 OWX393323:OWX393328 PGT393323:PGT393328 PQP393323:PQP393328 QAL393323:QAL393328 QKH393323:QKH393328 QUD393323:QUD393328 RDZ393323:RDZ393328 RNV393323:RNV393328 RXR393323:RXR393328 SHN393323:SHN393328 SRJ393323:SRJ393328 TBF393323:TBF393328 TLB393323:TLB393328 TUX393323:TUX393328 UET393323:UET393328 UOP393323:UOP393328 UYL393323:UYL393328 VIH393323:VIH393328 VSD393323:VSD393328 WBZ393323:WBZ393328 WLV393323:WLV393328 WVR393323:WVR393328 J458859:J458864 JF458859:JF458864 TB458859:TB458864 ACX458859:ACX458864 AMT458859:AMT458864 AWP458859:AWP458864 BGL458859:BGL458864 BQH458859:BQH458864 CAD458859:CAD458864 CJZ458859:CJZ458864 CTV458859:CTV458864 DDR458859:DDR458864 DNN458859:DNN458864 DXJ458859:DXJ458864 EHF458859:EHF458864 ERB458859:ERB458864 FAX458859:FAX458864 FKT458859:FKT458864 FUP458859:FUP458864 GEL458859:GEL458864 GOH458859:GOH458864 GYD458859:GYD458864 HHZ458859:HHZ458864 HRV458859:HRV458864 IBR458859:IBR458864 ILN458859:ILN458864 IVJ458859:IVJ458864 JFF458859:JFF458864 JPB458859:JPB458864 JYX458859:JYX458864 KIT458859:KIT458864 KSP458859:KSP458864 LCL458859:LCL458864 LMH458859:LMH458864 LWD458859:LWD458864 MFZ458859:MFZ458864 MPV458859:MPV458864 MZR458859:MZR458864 NJN458859:NJN458864 NTJ458859:NTJ458864 ODF458859:ODF458864 ONB458859:ONB458864 OWX458859:OWX458864 PGT458859:PGT458864 PQP458859:PQP458864 QAL458859:QAL458864 QKH458859:QKH458864 QUD458859:QUD458864 RDZ458859:RDZ458864 RNV458859:RNV458864 RXR458859:RXR458864 SHN458859:SHN458864 SRJ458859:SRJ458864 TBF458859:TBF458864 TLB458859:TLB458864 TUX458859:TUX458864 UET458859:UET458864 UOP458859:UOP458864 UYL458859:UYL458864 VIH458859:VIH458864 VSD458859:VSD458864 WBZ458859:WBZ458864 WLV458859:WLV458864 WVR458859:WVR458864 J524395:J524400 JF524395:JF524400 TB524395:TB524400 ACX524395:ACX524400 AMT524395:AMT524400 AWP524395:AWP524400 BGL524395:BGL524400 BQH524395:BQH524400 CAD524395:CAD524400 CJZ524395:CJZ524400 CTV524395:CTV524400 DDR524395:DDR524400 DNN524395:DNN524400 DXJ524395:DXJ524400 EHF524395:EHF524400 ERB524395:ERB524400 FAX524395:FAX524400 FKT524395:FKT524400 FUP524395:FUP524400 GEL524395:GEL524400 GOH524395:GOH524400 GYD524395:GYD524400 HHZ524395:HHZ524400 HRV524395:HRV524400 IBR524395:IBR524400 ILN524395:ILN524400 IVJ524395:IVJ524400 JFF524395:JFF524400 JPB524395:JPB524400 JYX524395:JYX524400 KIT524395:KIT524400 KSP524395:KSP524400 LCL524395:LCL524400 LMH524395:LMH524400 LWD524395:LWD524400 MFZ524395:MFZ524400 MPV524395:MPV524400 MZR524395:MZR524400 NJN524395:NJN524400 NTJ524395:NTJ524400 ODF524395:ODF524400 ONB524395:ONB524400 OWX524395:OWX524400 PGT524395:PGT524400 PQP524395:PQP524400 QAL524395:QAL524400 QKH524395:QKH524400 QUD524395:QUD524400 RDZ524395:RDZ524400 RNV524395:RNV524400 RXR524395:RXR524400 SHN524395:SHN524400 SRJ524395:SRJ524400 TBF524395:TBF524400 TLB524395:TLB524400 TUX524395:TUX524400 UET524395:UET524400 UOP524395:UOP524400 UYL524395:UYL524400 VIH524395:VIH524400 VSD524395:VSD524400 WBZ524395:WBZ524400 WLV524395:WLV524400 WVR524395:WVR524400 J589931:J589936 JF589931:JF589936 TB589931:TB589936 ACX589931:ACX589936 AMT589931:AMT589936 AWP589931:AWP589936 BGL589931:BGL589936 BQH589931:BQH589936 CAD589931:CAD589936 CJZ589931:CJZ589936 CTV589931:CTV589936 DDR589931:DDR589936 DNN589931:DNN589936 DXJ589931:DXJ589936 EHF589931:EHF589936 ERB589931:ERB589936 FAX589931:FAX589936 FKT589931:FKT589936 FUP589931:FUP589936 GEL589931:GEL589936 GOH589931:GOH589936 GYD589931:GYD589936 HHZ589931:HHZ589936 HRV589931:HRV589936 IBR589931:IBR589936 ILN589931:ILN589936 IVJ589931:IVJ589936 JFF589931:JFF589936 JPB589931:JPB589936 JYX589931:JYX589936 KIT589931:KIT589936 KSP589931:KSP589936 LCL589931:LCL589936 LMH589931:LMH589936 LWD589931:LWD589936 MFZ589931:MFZ589936 MPV589931:MPV589936 MZR589931:MZR589936 NJN589931:NJN589936 NTJ589931:NTJ589936 ODF589931:ODF589936 ONB589931:ONB589936 OWX589931:OWX589936 PGT589931:PGT589936 PQP589931:PQP589936 QAL589931:QAL589936 QKH589931:QKH589936 QUD589931:QUD589936 RDZ589931:RDZ589936 RNV589931:RNV589936 RXR589931:RXR589936 SHN589931:SHN589936 SRJ589931:SRJ589936 TBF589931:TBF589936 TLB589931:TLB589936 TUX589931:TUX589936 UET589931:UET589936 UOP589931:UOP589936 UYL589931:UYL589936 VIH589931:VIH589936 VSD589931:VSD589936 WBZ589931:WBZ589936 WLV589931:WLV589936 WVR589931:WVR589936 J655467:J655472 JF655467:JF655472 TB655467:TB655472 ACX655467:ACX655472 AMT655467:AMT655472 AWP655467:AWP655472 BGL655467:BGL655472 BQH655467:BQH655472 CAD655467:CAD655472 CJZ655467:CJZ655472 CTV655467:CTV655472 DDR655467:DDR655472 DNN655467:DNN655472 DXJ655467:DXJ655472 EHF655467:EHF655472 ERB655467:ERB655472 FAX655467:FAX655472 FKT655467:FKT655472 FUP655467:FUP655472 GEL655467:GEL655472 GOH655467:GOH655472 GYD655467:GYD655472 HHZ655467:HHZ655472 HRV655467:HRV655472 IBR655467:IBR655472 ILN655467:ILN655472 IVJ655467:IVJ655472 JFF655467:JFF655472 JPB655467:JPB655472 JYX655467:JYX655472 KIT655467:KIT655472 KSP655467:KSP655472 LCL655467:LCL655472 LMH655467:LMH655472 LWD655467:LWD655472 MFZ655467:MFZ655472 MPV655467:MPV655472 MZR655467:MZR655472 NJN655467:NJN655472 NTJ655467:NTJ655472 ODF655467:ODF655472 ONB655467:ONB655472 OWX655467:OWX655472 PGT655467:PGT655472 PQP655467:PQP655472 QAL655467:QAL655472 QKH655467:QKH655472 QUD655467:QUD655472 RDZ655467:RDZ655472 RNV655467:RNV655472 RXR655467:RXR655472 SHN655467:SHN655472 SRJ655467:SRJ655472 TBF655467:TBF655472 TLB655467:TLB655472 TUX655467:TUX655472 UET655467:UET655472 UOP655467:UOP655472 UYL655467:UYL655472 VIH655467:VIH655472 VSD655467:VSD655472 WBZ655467:WBZ655472 WLV655467:WLV655472 WVR655467:WVR655472 J721003:J721008 JF721003:JF721008 TB721003:TB721008 ACX721003:ACX721008 AMT721003:AMT721008 AWP721003:AWP721008 BGL721003:BGL721008 BQH721003:BQH721008 CAD721003:CAD721008 CJZ721003:CJZ721008 CTV721003:CTV721008 DDR721003:DDR721008 DNN721003:DNN721008 DXJ721003:DXJ721008 EHF721003:EHF721008 ERB721003:ERB721008 FAX721003:FAX721008 FKT721003:FKT721008 FUP721003:FUP721008 GEL721003:GEL721008 GOH721003:GOH721008 GYD721003:GYD721008 HHZ721003:HHZ721008 HRV721003:HRV721008 IBR721003:IBR721008 ILN721003:ILN721008 IVJ721003:IVJ721008 JFF721003:JFF721008 JPB721003:JPB721008 JYX721003:JYX721008 KIT721003:KIT721008 KSP721003:KSP721008 LCL721003:LCL721008 LMH721003:LMH721008 LWD721003:LWD721008 MFZ721003:MFZ721008 MPV721003:MPV721008 MZR721003:MZR721008 NJN721003:NJN721008 NTJ721003:NTJ721008 ODF721003:ODF721008 ONB721003:ONB721008 OWX721003:OWX721008 PGT721003:PGT721008 PQP721003:PQP721008 QAL721003:QAL721008 QKH721003:QKH721008 QUD721003:QUD721008 RDZ721003:RDZ721008 RNV721003:RNV721008 RXR721003:RXR721008 SHN721003:SHN721008 SRJ721003:SRJ721008 TBF721003:TBF721008 TLB721003:TLB721008 TUX721003:TUX721008 UET721003:UET721008 UOP721003:UOP721008 UYL721003:UYL721008 VIH721003:VIH721008 VSD721003:VSD721008 WBZ721003:WBZ721008 WLV721003:WLV721008 WVR721003:WVR721008 J786539:J786544 JF786539:JF786544 TB786539:TB786544 ACX786539:ACX786544 AMT786539:AMT786544 AWP786539:AWP786544 BGL786539:BGL786544 BQH786539:BQH786544 CAD786539:CAD786544 CJZ786539:CJZ786544 CTV786539:CTV786544 DDR786539:DDR786544 DNN786539:DNN786544 DXJ786539:DXJ786544 EHF786539:EHF786544 ERB786539:ERB786544 FAX786539:FAX786544 FKT786539:FKT786544 FUP786539:FUP786544 GEL786539:GEL786544 GOH786539:GOH786544 GYD786539:GYD786544 HHZ786539:HHZ786544 HRV786539:HRV786544 IBR786539:IBR786544 ILN786539:ILN786544 IVJ786539:IVJ786544 JFF786539:JFF786544 JPB786539:JPB786544 JYX786539:JYX786544 KIT786539:KIT786544 KSP786539:KSP786544 LCL786539:LCL786544 LMH786539:LMH786544 LWD786539:LWD786544 MFZ786539:MFZ786544 MPV786539:MPV786544 MZR786539:MZR786544 NJN786539:NJN786544 NTJ786539:NTJ786544 ODF786539:ODF786544 ONB786539:ONB786544 OWX786539:OWX786544 PGT786539:PGT786544 PQP786539:PQP786544 QAL786539:QAL786544 QKH786539:QKH786544 QUD786539:QUD786544 RDZ786539:RDZ786544 RNV786539:RNV786544 RXR786539:RXR786544 SHN786539:SHN786544 SRJ786539:SRJ786544 TBF786539:TBF786544 TLB786539:TLB786544 TUX786539:TUX786544 UET786539:UET786544 UOP786539:UOP786544 UYL786539:UYL786544 VIH786539:VIH786544 VSD786539:VSD786544 WBZ786539:WBZ786544 WLV786539:WLV786544 WVR786539:WVR786544 J852075:J852080 JF852075:JF852080 TB852075:TB852080 ACX852075:ACX852080 AMT852075:AMT852080 AWP852075:AWP852080 BGL852075:BGL852080 BQH852075:BQH852080 CAD852075:CAD852080 CJZ852075:CJZ852080 CTV852075:CTV852080 DDR852075:DDR852080 DNN852075:DNN852080 DXJ852075:DXJ852080 EHF852075:EHF852080 ERB852075:ERB852080 FAX852075:FAX852080 FKT852075:FKT852080 FUP852075:FUP852080 GEL852075:GEL852080 GOH852075:GOH852080 GYD852075:GYD852080 HHZ852075:HHZ852080 HRV852075:HRV852080 IBR852075:IBR852080 ILN852075:ILN852080 IVJ852075:IVJ852080 JFF852075:JFF852080 JPB852075:JPB852080 JYX852075:JYX852080 KIT852075:KIT852080 KSP852075:KSP852080 LCL852075:LCL852080 LMH852075:LMH852080 LWD852075:LWD852080 MFZ852075:MFZ852080 MPV852075:MPV852080 MZR852075:MZR852080 NJN852075:NJN852080 NTJ852075:NTJ852080 ODF852075:ODF852080 ONB852075:ONB852080 OWX852075:OWX852080 PGT852075:PGT852080 PQP852075:PQP852080 QAL852075:QAL852080 QKH852075:QKH852080 QUD852075:QUD852080 RDZ852075:RDZ852080 RNV852075:RNV852080 RXR852075:RXR852080 SHN852075:SHN852080 SRJ852075:SRJ852080 TBF852075:TBF852080 TLB852075:TLB852080 TUX852075:TUX852080 UET852075:UET852080 UOP852075:UOP852080 UYL852075:UYL852080 VIH852075:VIH852080 VSD852075:VSD852080 WBZ852075:WBZ852080 WLV852075:WLV852080 WVR852075:WVR852080 J917611:J917616 JF917611:JF917616 TB917611:TB917616 ACX917611:ACX917616 AMT917611:AMT917616 AWP917611:AWP917616 BGL917611:BGL917616 BQH917611:BQH917616 CAD917611:CAD917616 CJZ917611:CJZ917616 CTV917611:CTV917616 DDR917611:DDR917616 DNN917611:DNN917616 DXJ917611:DXJ917616 EHF917611:EHF917616 ERB917611:ERB917616 FAX917611:FAX917616 FKT917611:FKT917616 FUP917611:FUP917616 GEL917611:GEL917616 GOH917611:GOH917616 GYD917611:GYD917616 HHZ917611:HHZ917616 HRV917611:HRV917616 IBR917611:IBR917616 ILN917611:ILN917616 IVJ917611:IVJ917616 JFF917611:JFF917616 JPB917611:JPB917616 JYX917611:JYX917616 KIT917611:KIT917616 KSP917611:KSP917616 LCL917611:LCL917616 LMH917611:LMH917616 LWD917611:LWD917616 MFZ917611:MFZ917616 MPV917611:MPV917616 MZR917611:MZR917616 NJN917611:NJN917616 NTJ917611:NTJ917616 ODF917611:ODF917616 ONB917611:ONB917616 OWX917611:OWX917616 PGT917611:PGT917616 PQP917611:PQP917616 QAL917611:QAL917616 QKH917611:QKH917616 QUD917611:QUD917616 RDZ917611:RDZ917616 RNV917611:RNV917616 RXR917611:RXR917616 SHN917611:SHN917616 SRJ917611:SRJ917616 TBF917611:TBF917616 TLB917611:TLB917616 TUX917611:TUX917616 UET917611:UET917616 UOP917611:UOP917616 UYL917611:UYL917616 VIH917611:VIH917616 VSD917611:VSD917616 WBZ917611:WBZ917616 WLV917611:WLV917616 WVR917611:WVR917616 J983147:J983152 JF983147:JF983152 TB983147:TB983152 ACX983147:ACX983152 AMT983147:AMT983152 AWP983147:AWP983152 BGL983147:BGL983152 BQH983147:BQH983152 CAD983147:CAD983152 CJZ983147:CJZ983152 CTV983147:CTV983152 DDR983147:DDR983152 DNN983147:DNN983152 DXJ983147:DXJ983152 EHF983147:EHF983152 ERB983147:ERB983152 FAX983147:FAX983152 FKT983147:FKT983152 FUP983147:FUP983152 GEL983147:GEL983152 GOH983147:GOH983152 GYD983147:GYD983152 HHZ983147:HHZ983152 HRV983147:HRV983152 IBR983147:IBR983152 ILN983147:ILN983152 IVJ983147:IVJ983152 JFF983147:JFF983152 JPB983147:JPB983152 JYX983147:JYX983152 KIT983147:KIT983152 KSP983147:KSP983152 LCL983147:LCL983152 LMH983147:LMH983152 LWD983147:LWD983152 MFZ983147:MFZ983152 MPV983147:MPV983152 MZR983147:MZR983152 NJN983147:NJN983152 NTJ983147:NTJ983152 ODF983147:ODF983152 ONB983147:ONB983152 OWX983147:OWX983152 PGT983147:PGT983152 PQP983147:PQP983152 QAL983147:QAL983152 QKH983147:QKH983152 QUD983147:QUD983152 RDZ983147:RDZ983152 RNV983147:RNV983152 RXR983147:RXR983152 SHN983147:SHN983152 SRJ983147:SRJ983152 TBF983147:TBF983152 TLB983147:TLB983152 TUX983147:TUX983152 UET983147:UET983152 UOP983147:UOP983152 UYL983147:UYL983152 VIH983147:VIH983152 VSD983147:VSD983152 WBZ983147:WBZ983152 WLV983147:WLV983152 WVR983147:WVR983152 J114:J117 JF114:JF117 TB114:TB117 ACX114:ACX117 AMT114:AMT117 AWP114:AWP117 BGL114:BGL117 BQH114:BQH117 CAD114:CAD117 CJZ114:CJZ117 CTV114:CTV117 DDR114:DDR117 DNN114:DNN117 DXJ114:DXJ117 EHF114:EHF117 ERB114:ERB117 FAX114:FAX117 FKT114:FKT117 FUP114:FUP117 GEL114:GEL117 GOH114:GOH117 GYD114:GYD117 HHZ114:HHZ117 HRV114:HRV117 IBR114:IBR117 ILN114:ILN117 IVJ114:IVJ117 JFF114:JFF117 JPB114:JPB117 JYX114:JYX117 KIT114:KIT117 KSP114:KSP117 LCL114:LCL117 LMH114:LMH117 LWD114:LWD117 MFZ114:MFZ117 MPV114:MPV117 MZR114:MZR117 NJN114:NJN117 NTJ114:NTJ117 ODF114:ODF117 ONB114:ONB117 OWX114:OWX117 PGT114:PGT117 PQP114:PQP117 QAL114:QAL117 QKH114:QKH117 QUD114:QUD117 RDZ114:RDZ117 RNV114:RNV117 RXR114:RXR117 SHN114:SHN117 SRJ114:SRJ117 TBF114:TBF117 TLB114:TLB117 TUX114:TUX117 UET114:UET117 UOP114:UOP117 UYL114:UYL117 VIH114:VIH117 VSD114:VSD117 WBZ114:WBZ117 WLV114:WLV117 WVR114:WVR117 J65650:J65653 JF65650:JF65653 TB65650:TB65653 ACX65650:ACX65653 AMT65650:AMT65653 AWP65650:AWP65653 BGL65650:BGL65653 BQH65650:BQH65653 CAD65650:CAD65653 CJZ65650:CJZ65653 CTV65650:CTV65653 DDR65650:DDR65653 DNN65650:DNN65653 DXJ65650:DXJ65653 EHF65650:EHF65653 ERB65650:ERB65653 FAX65650:FAX65653 FKT65650:FKT65653 FUP65650:FUP65653 GEL65650:GEL65653 GOH65650:GOH65653 GYD65650:GYD65653 HHZ65650:HHZ65653 HRV65650:HRV65653 IBR65650:IBR65653 ILN65650:ILN65653 IVJ65650:IVJ65653 JFF65650:JFF65653 JPB65650:JPB65653 JYX65650:JYX65653 KIT65650:KIT65653 KSP65650:KSP65653 LCL65650:LCL65653 LMH65650:LMH65653 LWD65650:LWD65653 MFZ65650:MFZ65653 MPV65650:MPV65653 MZR65650:MZR65653 NJN65650:NJN65653 NTJ65650:NTJ65653 ODF65650:ODF65653 ONB65650:ONB65653 OWX65650:OWX65653 PGT65650:PGT65653 PQP65650:PQP65653 QAL65650:QAL65653 QKH65650:QKH65653 QUD65650:QUD65653 RDZ65650:RDZ65653 RNV65650:RNV65653 RXR65650:RXR65653 SHN65650:SHN65653 SRJ65650:SRJ65653 TBF65650:TBF65653 TLB65650:TLB65653 TUX65650:TUX65653 UET65650:UET65653 UOP65650:UOP65653 UYL65650:UYL65653 VIH65650:VIH65653 VSD65650:VSD65653 WBZ65650:WBZ65653 WLV65650:WLV65653 WVR65650:WVR65653 J131186:J131189 JF131186:JF131189 TB131186:TB131189 ACX131186:ACX131189 AMT131186:AMT131189 AWP131186:AWP131189 BGL131186:BGL131189 BQH131186:BQH131189 CAD131186:CAD131189 CJZ131186:CJZ131189 CTV131186:CTV131189 DDR131186:DDR131189 DNN131186:DNN131189 DXJ131186:DXJ131189 EHF131186:EHF131189 ERB131186:ERB131189 FAX131186:FAX131189 FKT131186:FKT131189 FUP131186:FUP131189 GEL131186:GEL131189 GOH131186:GOH131189 GYD131186:GYD131189 HHZ131186:HHZ131189 HRV131186:HRV131189 IBR131186:IBR131189 ILN131186:ILN131189 IVJ131186:IVJ131189 JFF131186:JFF131189 JPB131186:JPB131189 JYX131186:JYX131189 KIT131186:KIT131189 KSP131186:KSP131189 LCL131186:LCL131189 LMH131186:LMH131189 LWD131186:LWD131189 MFZ131186:MFZ131189 MPV131186:MPV131189 MZR131186:MZR131189 NJN131186:NJN131189 NTJ131186:NTJ131189 ODF131186:ODF131189 ONB131186:ONB131189 OWX131186:OWX131189 PGT131186:PGT131189 PQP131186:PQP131189 QAL131186:QAL131189 QKH131186:QKH131189 QUD131186:QUD131189 RDZ131186:RDZ131189 RNV131186:RNV131189 RXR131186:RXR131189 SHN131186:SHN131189 SRJ131186:SRJ131189 TBF131186:TBF131189 TLB131186:TLB131189 TUX131186:TUX131189 UET131186:UET131189 UOP131186:UOP131189 UYL131186:UYL131189 VIH131186:VIH131189 VSD131186:VSD131189 WBZ131186:WBZ131189 WLV131186:WLV131189 WVR131186:WVR131189 J196722:J196725 JF196722:JF196725 TB196722:TB196725 ACX196722:ACX196725 AMT196722:AMT196725 AWP196722:AWP196725 BGL196722:BGL196725 BQH196722:BQH196725 CAD196722:CAD196725 CJZ196722:CJZ196725 CTV196722:CTV196725 DDR196722:DDR196725 DNN196722:DNN196725 DXJ196722:DXJ196725 EHF196722:EHF196725 ERB196722:ERB196725 FAX196722:FAX196725 FKT196722:FKT196725 FUP196722:FUP196725 GEL196722:GEL196725 GOH196722:GOH196725 GYD196722:GYD196725 HHZ196722:HHZ196725 HRV196722:HRV196725 IBR196722:IBR196725 ILN196722:ILN196725 IVJ196722:IVJ196725 JFF196722:JFF196725 JPB196722:JPB196725 JYX196722:JYX196725 KIT196722:KIT196725 KSP196722:KSP196725 LCL196722:LCL196725 LMH196722:LMH196725 LWD196722:LWD196725 MFZ196722:MFZ196725 MPV196722:MPV196725 MZR196722:MZR196725 NJN196722:NJN196725 NTJ196722:NTJ196725 ODF196722:ODF196725 ONB196722:ONB196725 OWX196722:OWX196725 PGT196722:PGT196725 PQP196722:PQP196725 QAL196722:QAL196725 QKH196722:QKH196725 QUD196722:QUD196725 RDZ196722:RDZ196725 RNV196722:RNV196725 RXR196722:RXR196725 SHN196722:SHN196725 SRJ196722:SRJ196725 TBF196722:TBF196725 TLB196722:TLB196725 TUX196722:TUX196725 UET196722:UET196725 UOP196722:UOP196725 UYL196722:UYL196725 VIH196722:VIH196725 VSD196722:VSD196725 WBZ196722:WBZ196725 WLV196722:WLV196725 WVR196722:WVR196725 J262258:J262261 JF262258:JF262261 TB262258:TB262261 ACX262258:ACX262261 AMT262258:AMT262261 AWP262258:AWP262261 BGL262258:BGL262261 BQH262258:BQH262261 CAD262258:CAD262261 CJZ262258:CJZ262261 CTV262258:CTV262261 DDR262258:DDR262261 DNN262258:DNN262261 DXJ262258:DXJ262261 EHF262258:EHF262261 ERB262258:ERB262261 FAX262258:FAX262261 FKT262258:FKT262261 FUP262258:FUP262261 GEL262258:GEL262261 GOH262258:GOH262261 GYD262258:GYD262261 HHZ262258:HHZ262261 HRV262258:HRV262261 IBR262258:IBR262261 ILN262258:ILN262261 IVJ262258:IVJ262261 JFF262258:JFF262261 JPB262258:JPB262261 JYX262258:JYX262261 KIT262258:KIT262261 KSP262258:KSP262261 LCL262258:LCL262261 LMH262258:LMH262261 LWD262258:LWD262261 MFZ262258:MFZ262261 MPV262258:MPV262261 MZR262258:MZR262261 NJN262258:NJN262261 NTJ262258:NTJ262261 ODF262258:ODF262261 ONB262258:ONB262261 OWX262258:OWX262261 PGT262258:PGT262261 PQP262258:PQP262261 QAL262258:QAL262261 QKH262258:QKH262261 QUD262258:QUD262261 RDZ262258:RDZ262261 RNV262258:RNV262261 RXR262258:RXR262261 SHN262258:SHN262261 SRJ262258:SRJ262261 TBF262258:TBF262261 TLB262258:TLB262261 TUX262258:TUX262261 UET262258:UET262261 UOP262258:UOP262261 UYL262258:UYL262261 VIH262258:VIH262261 VSD262258:VSD262261 WBZ262258:WBZ262261 WLV262258:WLV262261 WVR262258:WVR262261 J327794:J327797 JF327794:JF327797 TB327794:TB327797 ACX327794:ACX327797 AMT327794:AMT327797 AWP327794:AWP327797 BGL327794:BGL327797 BQH327794:BQH327797 CAD327794:CAD327797 CJZ327794:CJZ327797 CTV327794:CTV327797 DDR327794:DDR327797 DNN327794:DNN327797 DXJ327794:DXJ327797 EHF327794:EHF327797 ERB327794:ERB327797 FAX327794:FAX327797 FKT327794:FKT327797 FUP327794:FUP327797 GEL327794:GEL327797 GOH327794:GOH327797 GYD327794:GYD327797 HHZ327794:HHZ327797 HRV327794:HRV327797 IBR327794:IBR327797 ILN327794:ILN327797 IVJ327794:IVJ327797 JFF327794:JFF327797 JPB327794:JPB327797 JYX327794:JYX327797 KIT327794:KIT327797 KSP327794:KSP327797 LCL327794:LCL327797 LMH327794:LMH327797 LWD327794:LWD327797 MFZ327794:MFZ327797 MPV327794:MPV327797 MZR327794:MZR327797 NJN327794:NJN327797 NTJ327794:NTJ327797 ODF327794:ODF327797 ONB327794:ONB327797 OWX327794:OWX327797 PGT327794:PGT327797 PQP327794:PQP327797 QAL327794:QAL327797 QKH327794:QKH327797 QUD327794:QUD327797 RDZ327794:RDZ327797 RNV327794:RNV327797 RXR327794:RXR327797 SHN327794:SHN327797 SRJ327794:SRJ327797 TBF327794:TBF327797 TLB327794:TLB327797 TUX327794:TUX327797 UET327794:UET327797 UOP327794:UOP327797 UYL327794:UYL327797 VIH327794:VIH327797 VSD327794:VSD327797 WBZ327794:WBZ327797 WLV327794:WLV327797 WVR327794:WVR327797 J393330:J393333 JF393330:JF393333 TB393330:TB393333 ACX393330:ACX393333 AMT393330:AMT393333 AWP393330:AWP393333 BGL393330:BGL393333 BQH393330:BQH393333 CAD393330:CAD393333 CJZ393330:CJZ393333 CTV393330:CTV393333 DDR393330:DDR393333 DNN393330:DNN393333 DXJ393330:DXJ393333 EHF393330:EHF393333 ERB393330:ERB393333 FAX393330:FAX393333 FKT393330:FKT393333 FUP393330:FUP393333 GEL393330:GEL393333 GOH393330:GOH393333 GYD393330:GYD393333 HHZ393330:HHZ393333 HRV393330:HRV393333 IBR393330:IBR393333 ILN393330:ILN393333 IVJ393330:IVJ393333 JFF393330:JFF393333 JPB393330:JPB393333 JYX393330:JYX393333 KIT393330:KIT393333 KSP393330:KSP393333 LCL393330:LCL393333 LMH393330:LMH393333 LWD393330:LWD393333 MFZ393330:MFZ393333 MPV393330:MPV393333 MZR393330:MZR393333 NJN393330:NJN393333 NTJ393330:NTJ393333 ODF393330:ODF393333 ONB393330:ONB393333 OWX393330:OWX393333 PGT393330:PGT393333 PQP393330:PQP393333 QAL393330:QAL393333 QKH393330:QKH393333 QUD393330:QUD393333 RDZ393330:RDZ393333 RNV393330:RNV393333 RXR393330:RXR393333 SHN393330:SHN393333 SRJ393330:SRJ393333 TBF393330:TBF393333 TLB393330:TLB393333 TUX393330:TUX393333 UET393330:UET393333 UOP393330:UOP393333 UYL393330:UYL393333 VIH393330:VIH393333 VSD393330:VSD393333 WBZ393330:WBZ393333 WLV393330:WLV393333 WVR393330:WVR393333 J458866:J458869 JF458866:JF458869 TB458866:TB458869 ACX458866:ACX458869 AMT458866:AMT458869 AWP458866:AWP458869 BGL458866:BGL458869 BQH458866:BQH458869 CAD458866:CAD458869 CJZ458866:CJZ458869 CTV458866:CTV458869 DDR458866:DDR458869 DNN458866:DNN458869 DXJ458866:DXJ458869 EHF458866:EHF458869 ERB458866:ERB458869 FAX458866:FAX458869 FKT458866:FKT458869 FUP458866:FUP458869 GEL458866:GEL458869 GOH458866:GOH458869 GYD458866:GYD458869 HHZ458866:HHZ458869 HRV458866:HRV458869 IBR458866:IBR458869 ILN458866:ILN458869 IVJ458866:IVJ458869 JFF458866:JFF458869 JPB458866:JPB458869 JYX458866:JYX458869 KIT458866:KIT458869 KSP458866:KSP458869 LCL458866:LCL458869 LMH458866:LMH458869 LWD458866:LWD458869 MFZ458866:MFZ458869 MPV458866:MPV458869 MZR458866:MZR458869 NJN458866:NJN458869 NTJ458866:NTJ458869 ODF458866:ODF458869 ONB458866:ONB458869 OWX458866:OWX458869 PGT458866:PGT458869 PQP458866:PQP458869 QAL458866:QAL458869 QKH458866:QKH458869 QUD458866:QUD458869 RDZ458866:RDZ458869 RNV458866:RNV458869 RXR458866:RXR458869 SHN458866:SHN458869 SRJ458866:SRJ458869 TBF458866:TBF458869 TLB458866:TLB458869 TUX458866:TUX458869 UET458866:UET458869 UOP458866:UOP458869 UYL458866:UYL458869 VIH458866:VIH458869 VSD458866:VSD458869 WBZ458866:WBZ458869 WLV458866:WLV458869 WVR458866:WVR458869 J524402:J524405 JF524402:JF524405 TB524402:TB524405 ACX524402:ACX524405 AMT524402:AMT524405 AWP524402:AWP524405 BGL524402:BGL524405 BQH524402:BQH524405 CAD524402:CAD524405 CJZ524402:CJZ524405 CTV524402:CTV524405 DDR524402:DDR524405 DNN524402:DNN524405 DXJ524402:DXJ524405 EHF524402:EHF524405 ERB524402:ERB524405 FAX524402:FAX524405 FKT524402:FKT524405 FUP524402:FUP524405 GEL524402:GEL524405 GOH524402:GOH524405 GYD524402:GYD524405 HHZ524402:HHZ524405 HRV524402:HRV524405 IBR524402:IBR524405 ILN524402:ILN524405 IVJ524402:IVJ524405 JFF524402:JFF524405 JPB524402:JPB524405 JYX524402:JYX524405 KIT524402:KIT524405 KSP524402:KSP524405 LCL524402:LCL524405 LMH524402:LMH524405 LWD524402:LWD524405 MFZ524402:MFZ524405 MPV524402:MPV524405 MZR524402:MZR524405 NJN524402:NJN524405 NTJ524402:NTJ524405 ODF524402:ODF524405 ONB524402:ONB524405 OWX524402:OWX524405 PGT524402:PGT524405 PQP524402:PQP524405 QAL524402:QAL524405 QKH524402:QKH524405 QUD524402:QUD524405 RDZ524402:RDZ524405 RNV524402:RNV524405 RXR524402:RXR524405 SHN524402:SHN524405 SRJ524402:SRJ524405 TBF524402:TBF524405 TLB524402:TLB524405 TUX524402:TUX524405 UET524402:UET524405 UOP524402:UOP524405 UYL524402:UYL524405 VIH524402:VIH524405 VSD524402:VSD524405 WBZ524402:WBZ524405 WLV524402:WLV524405 WVR524402:WVR524405 J589938:J589941 JF589938:JF589941 TB589938:TB589941 ACX589938:ACX589941 AMT589938:AMT589941 AWP589938:AWP589941 BGL589938:BGL589941 BQH589938:BQH589941 CAD589938:CAD589941 CJZ589938:CJZ589941 CTV589938:CTV589941 DDR589938:DDR589941 DNN589938:DNN589941 DXJ589938:DXJ589941 EHF589938:EHF589941 ERB589938:ERB589941 FAX589938:FAX589941 FKT589938:FKT589941 FUP589938:FUP589941 GEL589938:GEL589941 GOH589938:GOH589941 GYD589938:GYD589941 HHZ589938:HHZ589941 HRV589938:HRV589941 IBR589938:IBR589941 ILN589938:ILN589941 IVJ589938:IVJ589941 JFF589938:JFF589941 JPB589938:JPB589941 JYX589938:JYX589941 KIT589938:KIT589941 KSP589938:KSP589941 LCL589938:LCL589941 LMH589938:LMH589941 LWD589938:LWD589941 MFZ589938:MFZ589941 MPV589938:MPV589941 MZR589938:MZR589941 NJN589938:NJN589941 NTJ589938:NTJ589941 ODF589938:ODF589941 ONB589938:ONB589941 OWX589938:OWX589941 PGT589938:PGT589941 PQP589938:PQP589941 QAL589938:QAL589941 QKH589938:QKH589941 QUD589938:QUD589941 RDZ589938:RDZ589941 RNV589938:RNV589941 RXR589938:RXR589941 SHN589938:SHN589941 SRJ589938:SRJ589941 TBF589938:TBF589941 TLB589938:TLB589941 TUX589938:TUX589941 UET589938:UET589941 UOP589938:UOP589941 UYL589938:UYL589941 VIH589938:VIH589941 VSD589938:VSD589941 WBZ589938:WBZ589941 WLV589938:WLV589941 WVR589938:WVR589941 J655474:J655477 JF655474:JF655477 TB655474:TB655477 ACX655474:ACX655477 AMT655474:AMT655477 AWP655474:AWP655477 BGL655474:BGL655477 BQH655474:BQH655477 CAD655474:CAD655477 CJZ655474:CJZ655477 CTV655474:CTV655477 DDR655474:DDR655477 DNN655474:DNN655477 DXJ655474:DXJ655477 EHF655474:EHF655477 ERB655474:ERB655477 FAX655474:FAX655477 FKT655474:FKT655477 FUP655474:FUP655477 GEL655474:GEL655477 GOH655474:GOH655477 GYD655474:GYD655477 HHZ655474:HHZ655477 HRV655474:HRV655477 IBR655474:IBR655477 ILN655474:ILN655477 IVJ655474:IVJ655477 JFF655474:JFF655477 JPB655474:JPB655477 JYX655474:JYX655477 KIT655474:KIT655477 KSP655474:KSP655477 LCL655474:LCL655477 LMH655474:LMH655477 LWD655474:LWD655477 MFZ655474:MFZ655477 MPV655474:MPV655477 MZR655474:MZR655477 NJN655474:NJN655477 NTJ655474:NTJ655477 ODF655474:ODF655477 ONB655474:ONB655477 OWX655474:OWX655477 PGT655474:PGT655477 PQP655474:PQP655477 QAL655474:QAL655477 QKH655474:QKH655477 QUD655474:QUD655477 RDZ655474:RDZ655477 RNV655474:RNV655477 RXR655474:RXR655477 SHN655474:SHN655477 SRJ655474:SRJ655477 TBF655474:TBF655477 TLB655474:TLB655477 TUX655474:TUX655477 UET655474:UET655477 UOP655474:UOP655477 UYL655474:UYL655477 VIH655474:VIH655477 VSD655474:VSD655477 WBZ655474:WBZ655477 WLV655474:WLV655477 WVR655474:WVR655477 J721010:J721013 JF721010:JF721013 TB721010:TB721013 ACX721010:ACX721013 AMT721010:AMT721013 AWP721010:AWP721013 BGL721010:BGL721013 BQH721010:BQH721013 CAD721010:CAD721013 CJZ721010:CJZ721013 CTV721010:CTV721013 DDR721010:DDR721013 DNN721010:DNN721013 DXJ721010:DXJ721013 EHF721010:EHF721013 ERB721010:ERB721013 FAX721010:FAX721013 FKT721010:FKT721013 FUP721010:FUP721013 GEL721010:GEL721013 GOH721010:GOH721013 GYD721010:GYD721013 HHZ721010:HHZ721013 HRV721010:HRV721013 IBR721010:IBR721013 ILN721010:ILN721013 IVJ721010:IVJ721013 JFF721010:JFF721013 JPB721010:JPB721013 JYX721010:JYX721013 KIT721010:KIT721013 KSP721010:KSP721013 LCL721010:LCL721013 LMH721010:LMH721013 LWD721010:LWD721013 MFZ721010:MFZ721013 MPV721010:MPV721013 MZR721010:MZR721013 NJN721010:NJN721013 NTJ721010:NTJ721013 ODF721010:ODF721013 ONB721010:ONB721013 OWX721010:OWX721013 PGT721010:PGT721013 PQP721010:PQP721013 QAL721010:QAL721013 QKH721010:QKH721013 QUD721010:QUD721013 RDZ721010:RDZ721013 RNV721010:RNV721013 RXR721010:RXR721013 SHN721010:SHN721013 SRJ721010:SRJ721013 TBF721010:TBF721013 TLB721010:TLB721013 TUX721010:TUX721013 UET721010:UET721013 UOP721010:UOP721013 UYL721010:UYL721013 VIH721010:VIH721013 VSD721010:VSD721013 WBZ721010:WBZ721013 WLV721010:WLV721013 WVR721010:WVR721013 J786546:J786549 JF786546:JF786549 TB786546:TB786549 ACX786546:ACX786549 AMT786546:AMT786549 AWP786546:AWP786549 BGL786546:BGL786549 BQH786546:BQH786549 CAD786546:CAD786549 CJZ786546:CJZ786549 CTV786546:CTV786549 DDR786546:DDR786549 DNN786546:DNN786549 DXJ786546:DXJ786549 EHF786546:EHF786549 ERB786546:ERB786549 FAX786546:FAX786549 FKT786546:FKT786549 FUP786546:FUP786549 GEL786546:GEL786549 GOH786546:GOH786549 GYD786546:GYD786549 HHZ786546:HHZ786549 HRV786546:HRV786549 IBR786546:IBR786549 ILN786546:ILN786549 IVJ786546:IVJ786549 JFF786546:JFF786549 JPB786546:JPB786549 JYX786546:JYX786549 KIT786546:KIT786549 KSP786546:KSP786549 LCL786546:LCL786549 LMH786546:LMH786549 LWD786546:LWD786549 MFZ786546:MFZ786549 MPV786546:MPV786549 MZR786546:MZR786549 NJN786546:NJN786549 NTJ786546:NTJ786549 ODF786546:ODF786549 ONB786546:ONB786549 OWX786546:OWX786549 PGT786546:PGT786549 PQP786546:PQP786549 QAL786546:QAL786549 QKH786546:QKH786549 QUD786546:QUD786549 RDZ786546:RDZ786549 RNV786546:RNV786549 RXR786546:RXR786549 SHN786546:SHN786549 SRJ786546:SRJ786549 TBF786546:TBF786549 TLB786546:TLB786549 TUX786546:TUX786549 UET786546:UET786549 UOP786546:UOP786549 UYL786546:UYL786549 VIH786546:VIH786549 VSD786546:VSD786549 WBZ786546:WBZ786549 WLV786546:WLV786549 WVR786546:WVR786549 J852082:J852085 JF852082:JF852085 TB852082:TB852085 ACX852082:ACX852085 AMT852082:AMT852085 AWP852082:AWP852085 BGL852082:BGL852085 BQH852082:BQH852085 CAD852082:CAD852085 CJZ852082:CJZ852085 CTV852082:CTV852085 DDR852082:DDR852085 DNN852082:DNN852085 DXJ852082:DXJ852085 EHF852082:EHF852085 ERB852082:ERB852085 FAX852082:FAX852085 FKT852082:FKT852085 FUP852082:FUP852085 GEL852082:GEL852085 GOH852082:GOH852085 GYD852082:GYD852085 HHZ852082:HHZ852085 HRV852082:HRV852085 IBR852082:IBR852085 ILN852082:ILN852085 IVJ852082:IVJ852085 JFF852082:JFF852085 JPB852082:JPB852085 JYX852082:JYX852085 KIT852082:KIT852085 KSP852082:KSP852085 LCL852082:LCL852085 LMH852082:LMH852085 LWD852082:LWD852085 MFZ852082:MFZ852085 MPV852082:MPV852085 MZR852082:MZR852085 NJN852082:NJN852085 NTJ852082:NTJ852085 ODF852082:ODF852085 ONB852082:ONB852085 OWX852082:OWX852085 PGT852082:PGT852085 PQP852082:PQP852085 QAL852082:QAL852085 QKH852082:QKH852085 QUD852082:QUD852085 RDZ852082:RDZ852085 RNV852082:RNV852085 RXR852082:RXR852085 SHN852082:SHN852085 SRJ852082:SRJ852085 TBF852082:TBF852085 TLB852082:TLB852085 TUX852082:TUX852085 UET852082:UET852085 UOP852082:UOP852085 UYL852082:UYL852085 VIH852082:VIH852085 VSD852082:VSD852085 WBZ852082:WBZ852085 WLV852082:WLV852085 WVR852082:WVR852085 J917618:J917621 JF917618:JF917621 TB917618:TB917621 ACX917618:ACX917621 AMT917618:AMT917621 AWP917618:AWP917621 BGL917618:BGL917621 BQH917618:BQH917621 CAD917618:CAD917621 CJZ917618:CJZ917621 CTV917618:CTV917621 DDR917618:DDR917621 DNN917618:DNN917621 DXJ917618:DXJ917621 EHF917618:EHF917621 ERB917618:ERB917621 FAX917618:FAX917621 FKT917618:FKT917621 FUP917618:FUP917621 GEL917618:GEL917621 GOH917618:GOH917621 GYD917618:GYD917621 HHZ917618:HHZ917621 HRV917618:HRV917621 IBR917618:IBR917621 ILN917618:ILN917621 IVJ917618:IVJ917621 JFF917618:JFF917621 JPB917618:JPB917621 JYX917618:JYX917621 KIT917618:KIT917621 KSP917618:KSP917621 LCL917618:LCL917621 LMH917618:LMH917621 LWD917618:LWD917621 MFZ917618:MFZ917621 MPV917618:MPV917621 MZR917618:MZR917621 NJN917618:NJN917621 NTJ917618:NTJ917621 ODF917618:ODF917621 ONB917618:ONB917621 OWX917618:OWX917621 PGT917618:PGT917621 PQP917618:PQP917621 QAL917618:QAL917621 QKH917618:QKH917621 QUD917618:QUD917621 RDZ917618:RDZ917621 RNV917618:RNV917621 RXR917618:RXR917621 SHN917618:SHN917621 SRJ917618:SRJ917621 TBF917618:TBF917621 TLB917618:TLB917621 TUX917618:TUX917621 UET917618:UET917621 UOP917618:UOP917621 UYL917618:UYL917621 VIH917618:VIH917621 VSD917618:VSD917621 WBZ917618:WBZ917621 WLV917618:WLV917621 WVR917618:WVR917621 J983154:J983157 JF983154:JF983157 TB983154:TB983157 ACX983154:ACX983157 AMT983154:AMT983157 AWP983154:AWP983157 BGL983154:BGL983157 BQH983154:BQH983157 CAD983154:CAD983157 CJZ983154:CJZ983157 CTV983154:CTV983157 DDR983154:DDR983157 DNN983154:DNN983157 DXJ983154:DXJ983157 EHF983154:EHF983157 ERB983154:ERB983157 FAX983154:FAX983157 FKT983154:FKT983157 FUP983154:FUP983157 GEL983154:GEL983157 GOH983154:GOH983157 GYD983154:GYD983157 HHZ983154:HHZ983157 HRV983154:HRV983157 IBR983154:IBR983157 ILN983154:ILN983157 IVJ983154:IVJ983157 JFF983154:JFF983157 JPB983154:JPB983157 JYX983154:JYX983157 KIT983154:KIT983157 KSP983154:KSP983157 LCL983154:LCL983157 LMH983154:LMH983157 LWD983154:LWD983157 MFZ983154:MFZ983157 MPV983154:MPV983157 MZR983154:MZR983157 NJN983154:NJN983157 NTJ983154:NTJ983157 ODF983154:ODF983157 ONB983154:ONB983157 OWX983154:OWX983157 PGT983154:PGT983157 PQP983154:PQP983157 QAL983154:QAL983157 QKH983154:QKH983157 QUD983154:QUD983157 RDZ983154:RDZ983157 RNV983154:RNV983157 RXR983154:RXR983157 SHN983154:SHN983157 SRJ983154:SRJ983157 TBF983154:TBF983157 TLB983154:TLB983157 TUX983154:TUX983157 UET983154:UET983157 UOP983154:UOP983157 UYL983154:UYL983157 VIH983154:VIH983157 VSD983154:VSD983157 WBZ983154:WBZ983157 WLV983154:WLV983157 WVR983154:WVR983157 J119:J122 JF119:JF122 TB119:TB122 ACX119:ACX122 AMT119:AMT122 AWP119:AWP122 BGL119:BGL122 BQH119:BQH122 CAD119:CAD122 CJZ119:CJZ122 CTV119:CTV122 DDR119:DDR122 DNN119:DNN122 DXJ119:DXJ122 EHF119:EHF122 ERB119:ERB122 FAX119:FAX122 FKT119:FKT122 FUP119:FUP122 GEL119:GEL122 GOH119:GOH122 GYD119:GYD122 HHZ119:HHZ122 HRV119:HRV122 IBR119:IBR122 ILN119:ILN122 IVJ119:IVJ122 JFF119:JFF122 JPB119:JPB122 JYX119:JYX122 KIT119:KIT122 KSP119:KSP122 LCL119:LCL122 LMH119:LMH122 LWD119:LWD122 MFZ119:MFZ122 MPV119:MPV122 MZR119:MZR122 NJN119:NJN122 NTJ119:NTJ122 ODF119:ODF122 ONB119:ONB122 OWX119:OWX122 PGT119:PGT122 PQP119:PQP122 QAL119:QAL122 QKH119:QKH122 QUD119:QUD122 RDZ119:RDZ122 RNV119:RNV122 RXR119:RXR122 SHN119:SHN122 SRJ119:SRJ122 TBF119:TBF122 TLB119:TLB122 TUX119:TUX122 UET119:UET122 UOP119:UOP122 UYL119:UYL122 VIH119:VIH122 VSD119:VSD122 WBZ119:WBZ122 WLV119:WLV122 WVR119:WVR122 J65655:J65658 JF65655:JF65658 TB65655:TB65658 ACX65655:ACX65658 AMT65655:AMT65658 AWP65655:AWP65658 BGL65655:BGL65658 BQH65655:BQH65658 CAD65655:CAD65658 CJZ65655:CJZ65658 CTV65655:CTV65658 DDR65655:DDR65658 DNN65655:DNN65658 DXJ65655:DXJ65658 EHF65655:EHF65658 ERB65655:ERB65658 FAX65655:FAX65658 FKT65655:FKT65658 FUP65655:FUP65658 GEL65655:GEL65658 GOH65655:GOH65658 GYD65655:GYD65658 HHZ65655:HHZ65658 HRV65655:HRV65658 IBR65655:IBR65658 ILN65655:ILN65658 IVJ65655:IVJ65658 JFF65655:JFF65658 JPB65655:JPB65658 JYX65655:JYX65658 KIT65655:KIT65658 KSP65655:KSP65658 LCL65655:LCL65658 LMH65655:LMH65658 LWD65655:LWD65658 MFZ65655:MFZ65658 MPV65655:MPV65658 MZR65655:MZR65658 NJN65655:NJN65658 NTJ65655:NTJ65658 ODF65655:ODF65658 ONB65655:ONB65658 OWX65655:OWX65658 PGT65655:PGT65658 PQP65655:PQP65658 QAL65655:QAL65658 QKH65655:QKH65658 QUD65655:QUD65658 RDZ65655:RDZ65658 RNV65655:RNV65658 RXR65655:RXR65658 SHN65655:SHN65658 SRJ65655:SRJ65658 TBF65655:TBF65658 TLB65655:TLB65658 TUX65655:TUX65658 UET65655:UET65658 UOP65655:UOP65658 UYL65655:UYL65658 VIH65655:VIH65658 VSD65655:VSD65658 WBZ65655:WBZ65658 WLV65655:WLV65658 WVR65655:WVR65658 J131191:J131194 JF131191:JF131194 TB131191:TB131194 ACX131191:ACX131194 AMT131191:AMT131194 AWP131191:AWP131194 BGL131191:BGL131194 BQH131191:BQH131194 CAD131191:CAD131194 CJZ131191:CJZ131194 CTV131191:CTV131194 DDR131191:DDR131194 DNN131191:DNN131194 DXJ131191:DXJ131194 EHF131191:EHF131194 ERB131191:ERB131194 FAX131191:FAX131194 FKT131191:FKT131194 FUP131191:FUP131194 GEL131191:GEL131194 GOH131191:GOH131194 GYD131191:GYD131194 HHZ131191:HHZ131194 HRV131191:HRV131194 IBR131191:IBR131194 ILN131191:ILN131194 IVJ131191:IVJ131194 JFF131191:JFF131194 JPB131191:JPB131194 JYX131191:JYX131194 KIT131191:KIT131194 KSP131191:KSP131194 LCL131191:LCL131194 LMH131191:LMH131194 LWD131191:LWD131194 MFZ131191:MFZ131194 MPV131191:MPV131194 MZR131191:MZR131194 NJN131191:NJN131194 NTJ131191:NTJ131194 ODF131191:ODF131194 ONB131191:ONB131194 OWX131191:OWX131194 PGT131191:PGT131194 PQP131191:PQP131194 QAL131191:QAL131194 QKH131191:QKH131194 QUD131191:QUD131194 RDZ131191:RDZ131194 RNV131191:RNV131194 RXR131191:RXR131194 SHN131191:SHN131194 SRJ131191:SRJ131194 TBF131191:TBF131194 TLB131191:TLB131194 TUX131191:TUX131194 UET131191:UET131194 UOP131191:UOP131194 UYL131191:UYL131194 VIH131191:VIH131194 VSD131191:VSD131194 WBZ131191:WBZ131194 WLV131191:WLV131194 WVR131191:WVR131194 J196727:J196730 JF196727:JF196730 TB196727:TB196730 ACX196727:ACX196730 AMT196727:AMT196730 AWP196727:AWP196730 BGL196727:BGL196730 BQH196727:BQH196730 CAD196727:CAD196730 CJZ196727:CJZ196730 CTV196727:CTV196730 DDR196727:DDR196730 DNN196727:DNN196730 DXJ196727:DXJ196730 EHF196727:EHF196730 ERB196727:ERB196730 FAX196727:FAX196730 FKT196727:FKT196730 FUP196727:FUP196730 GEL196727:GEL196730 GOH196727:GOH196730 GYD196727:GYD196730 HHZ196727:HHZ196730 HRV196727:HRV196730 IBR196727:IBR196730 ILN196727:ILN196730 IVJ196727:IVJ196730 JFF196727:JFF196730 JPB196727:JPB196730 JYX196727:JYX196730 KIT196727:KIT196730 KSP196727:KSP196730 LCL196727:LCL196730 LMH196727:LMH196730 LWD196727:LWD196730 MFZ196727:MFZ196730 MPV196727:MPV196730 MZR196727:MZR196730 NJN196727:NJN196730 NTJ196727:NTJ196730 ODF196727:ODF196730 ONB196727:ONB196730 OWX196727:OWX196730 PGT196727:PGT196730 PQP196727:PQP196730 QAL196727:QAL196730 QKH196727:QKH196730 QUD196727:QUD196730 RDZ196727:RDZ196730 RNV196727:RNV196730 RXR196727:RXR196730 SHN196727:SHN196730 SRJ196727:SRJ196730 TBF196727:TBF196730 TLB196727:TLB196730 TUX196727:TUX196730 UET196727:UET196730 UOP196727:UOP196730 UYL196727:UYL196730 VIH196727:VIH196730 VSD196727:VSD196730 WBZ196727:WBZ196730 WLV196727:WLV196730 WVR196727:WVR196730 J262263:J262266 JF262263:JF262266 TB262263:TB262266 ACX262263:ACX262266 AMT262263:AMT262266 AWP262263:AWP262266 BGL262263:BGL262266 BQH262263:BQH262266 CAD262263:CAD262266 CJZ262263:CJZ262266 CTV262263:CTV262266 DDR262263:DDR262266 DNN262263:DNN262266 DXJ262263:DXJ262266 EHF262263:EHF262266 ERB262263:ERB262266 FAX262263:FAX262266 FKT262263:FKT262266 FUP262263:FUP262266 GEL262263:GEL262266 GOH262263:GOH262266 GYD262263:GYD262266 HHZ262263:HHZ262266 HRV262263:HRV262266 IBR262263:IBR262266 ILN262263:ILN262266 IVJ262263:IVJ262266 JFF262263:JFF262266 JPB262263:JPB262266 JYX262263:JYX262266 KIT262263:KIT262266 KSP262263:KSP262266 LCL262263:LCL262266 LMH262263:LMH262266 LWD262263:LWD262266 MFZ262263:MFZ262266 MPV262263:MPV262266 MZR262263:MZR262266 NJN262263:NJN262266 NTJ262263:NTJ262266 ODF262263:ODF262266 ONB262263:ONB262266 OWX262263:OWX262266 PGT262263:PGT262266 PQP262263:PQP262266 QAL262263:QAL262266 QKH262263:QKH262266 QUD262263:QUD262266 RDZ262263:RDZ262266 RNV262263:RNV262266 RXR262263:RXR262266 SHN262263:SHN262266 SRJ262263:SRJ262266 TBF262263:TBF262266 TLB262263:TLB262266 TUX262263:TUX262266 UET262263:UET262266 UOP262263:UOP262266 UYL262263:UYL262266 VIH262263:VIH262266 VSD262263:VSD262266 WBZ262263:WBZ262266 WLV262263:WLV262266 WVR262263:WVR262266 J327799:J327802 JF327799:JF327802 TB327799:TB327802 ACX327799:ACX327802 AMT327799:AMT327802 AWP327799:AWP327802 BGL327799:BGL327802 BQH327799:BQH327802 CAD327799:CAD327802 CJZ327799:CJZ327802 CTV327799:CTV327802 DDR327799:DDR327802 DNN327799:DNN327802 DXJ327799:DXJ327802 EHF327799:EHF327802 ERB327799:ERB327802 FAX327799:FAX327802 FKT327799:FKT327802 FUP327799:FUP327802 GEL327799:GEL327802 GOH327799:GOH327802 GYD327799:GYD327802 HHZ327799:HHZ327802 HRV327799:HRV327802 IBR327799:IBR327802 ILN327799:ILN327802 IVJ327799:IVJ327802 JFF327799:JFF327802 JPB327799:JPB327802 JYX327799:JYX327802 KIT327799:KIT327802 KSP327799:KSP327802 LCL327799:LCL327802 LMH327799:LMH327802 LWD327799:LWD327802 MFZ327799:MFZ327802 MPV327799:MPV327802 MZR327799:MZR327802 NJN327799:NJN327802 NTJ327799:NTJ327802 ODF327799:ODF327802 ONB327799:ONB327802 OWX327799:OWX327802 PGT327799:PGT327802 PQP327799:PQP327802 QAL327799:QAL327802 QKH327799:QKH327802 QUD327799:QUD327802 RDZ327799:RDZ327802 RNV327799:RNV327802 RXR327799:RXR327802 SHN327799:SHN327802 SRJ327799:SRJ327802 TBF327799:TBF327802 TLB327799:TLB327802 TUX327799:TUX327802 UET327799:UET327802 UOP327799:UOP327802 UYL327799:UYL327802 VIH327799:VIH327802 VSD327799:VSD327802 WBZ327799:WBZ327802 WLV327799:WLV327802 WVR327799:WVR327802 J393335:J393338 JF393335:JF393338 TB393335:TB393338 ACX393335:ACX393338 AMT393335:AMT393338 AWP393335:AWP393338 BGL393335:BGL393338 BQH393335:BQH393338 CAD393335:CAD393338 CJZ393335:CJZ393338 CTV393335:CTV393338 DDR393335:DDR393338 DNN393335:DNN393338 DXJ393335:DXJ393338 EHF393335:EHF393338 ERB393335:ERB393338 FAX393335:FAX393338 FKT393335:FKT393338 FUP393335:FUP393338 GEL393335:GEL393338 GOH393335:GOH393338 GYD393335:GYD393338 HHZ393335:HHZ393338 HRV393335:HRV393338 IBR393335:IBR393338 ILN393335:ILN393338 IVJ393335:IVJ393338 JFF393335:JFF393338 JPB393335:JPB393338 JYX393335:JYX393338 KIT393335:KIT393338 KSP393335:KSP393338 LCL393335:LCL393338 LMH393335:LMH393338 LWD393335:LWD393338 MFZ393335:MFZ393338 MPV393335:MPV393338 MZR393335:MZR393338 NJN393335:NJN393338 NTJ393335:NTJ393338 ODF393335:ODF393338 ONB393335:ONB393338 OWX393335:OWX393338 PGT393335:PGT393338 PQP393335:PQP393338 QAL393335:QAL393338 QKH393335:QKH393338 QUD393335:QUD393338 RDZ393335:RDZ393338 RNV393335:RNV393338 RXR393335:RXR393338 SHN393335:SHN393338 SRJ393335:SRJ393338 TBF393335:TBF393338 TLB393335:TLB393338 TUX393335:TUX393338 UET393335:UET393338 UOP393335:UOP393338 UYL393335:UYL393338 VIH393335:VIH393338 VSD393335:VSD393338 WBZ393335:WBZ393338 WLV393335:WLV393338 WVR393335:WVR393338 J458871:J458874 JF458871:JF458874 TB458871:TB458874 ACX458871:ACX458874 AMT458871:AMT458874 AWP458871:AWP458874 BGL458871:BGL458874 BQH458871:BQH458874 CAD458871:CAD458874 CJZ458871:CJZ458874 CTV458871:CTV458874 DDR458871:DDR458874 DNN458871:DNN458874 DXJ458871:DXJ458874 EHF458871:EHF458874 ERB458871:ERB458874 FAX458871:FAX458874 FKT458871:FKT458874 FUP458871:FUP458874 GEL458871:GEL458874 GOH458871:GOH458874 GYD458871:GYD458874 HHZ458871:HHZ458874 HRV458871:HRV458874 IBR458871:IBR458874 ILN458871:ILN458874 IVJ458871:IVJ458874 JFF458871:JFF458874 JPB458871:JPB458874 JYX458871:JYX458874 KIT458871:KIT458874 KSP458871:KSP458874 LCL458871:LCL458874 LMH458871:LMH458874 LWD458871:LWD458874 MFZ458871:MFZ458874 MPV458871:MPV458874 MZR458871:MZR458874 NJN458871:NJN458874 NTJ458871:NTJ458874 ODF458871:ODF458874 ONB458871:ONB458874 OWX458871:OWX458874 PGT458871:PGT458874 PQP458871:PQP458874 QAL458871:QAL458874 QKH458871:QKH458874 QUD458871:QUD458874 RDZ458871:RDZ458874 RNV458871:RNV458874 RXR458871:RXR458874 SHN458871:SHN458874 SRJ458871:SRJ458874 TBF458871:TBF458874 TLB458871:TLB458874 TUX458871:TUX458874 UET458871:UET458874 UOP458871:UOP458874 UYL458871:UYL458874 VIH458871:VIH458874 VSD458871:VSD458874 WBZ458871:WBZ458874 WLV458871:WLV458874 WVR458871:WVR458874 J524407:J524410 JF524407:JF524410 TB524407:TB524410 ACX524407:ACX524410 AMT524407:AMT524410 AWP524407:AWP524410 BGL524407:BGL524410 BQH524407:BQH524410 CAD524407:CAD524410 CJZ524407:CJZ524410 CTV524407:CTV524410 DDR524407:DDR524410 DNN524407:DNN524410 DXJ524407:DXJ524410 EHF524407:EHF524410 ERB524407:ERB524410 FAX524407:FAX524410 FKT524407:FKT524410 FUP524407:FUP524410 GEL524407:GEL524410 GOH524407:GOH524410 GYD524407:GYD524410 HHZ524407:HHZ524410 HRV524407:HRV524410 IBR524407:IBR524410 ILN524407:ILN524410 IVJ524407:IVJ524410 JFF524407:JFF524410 JPB524407:JPB524410 JYX524407:JYX524410 KIT524407:KIT524410 KSP524407:KSP524410 LCL524407:LCL524410 LMH524407:LMH524410 LWD524407:LWD524410 MFZ524407:MFZ524410 MPV524407:MPV524410 MZR524407:MZR524410 NJN524407:NJN524410 NTJ524407:NTJ524410 ODF524407:ODF524410 ONB524407:ONB524410 OWX524407:OWX524410 PGT524407:PGT524410 PQP524407:PQP524410 QAL524407:QAL524410 QKH524407:QKH524410 QUD524407:QUD524410 RDZ524407:RDZ524410 RNV524407:RNV524410 RXR524407:RXR524410 SHN524407:SHN524410 SRJ524407:SRJ524410 TBF524407:TBF524410 TLB524407:TLB524410 TUX524407:TUX524410 UET524407:UET524410 UOP524407:UOP524410 UYL524407:UYL524410 VIH524407:VIH524410 VSD524407:VSD524410 WBZ524407:WBZ524410 WLV524407:WLV524410 WVR524407:WVR524410 J589943:J589946 JF589943:JF589946 TB589943:TB589946 ACX589943:ACX589946 AMT589943:AMT589946 AWP589943:AWP589946 BGL589943:BGL589946 BQH589943:BQH589946 CAD589943:CAD589946 CJZ589943:CJZ589946 CTV589943:CTV589946 DDR589943:DDR589946 DNN589943:DNN589946 DXJ589943:DXJ589946 EHF589943:EHF589946 ERB589943:ERB589946 FAX589943:FAX589946 FKT589943:FKT589946 FUP589943:FUP589946 GEL589943:GEL589946 GOH589943:GOH589946 GYD589943:GYD589946 HHZ589943:HHZ589946 HRV589943:HRV589946 IBR589943:IBR589946 ILN589943:ILN589946 IVJ589943:IVJ589946 JFF589943:JFF589946 JPB589943:JPB589946 JYX589943:JYX589946 KIT589943:KIT589946 KSP589943:KSP589946 LCL589943:LCL589946 LMH589943:LMH589946 LWD589943:LWD589946 MFZ589943:MFZ589946 MPV589943:MPV589946 MZR589943:MZR589946 NJN589943:NJN589946 NTJ589943:NTJ589946 ODF589943:ODF589946 ONB589943:ONB589946 OWX589943:OWX589946 PGT589943:PGT589946 PQP589943:PQP589946 QAL589943:QAL589946 QKH589943:QKH589946 QUD589943:QUD589946 RDZ589943:RDZ589946 RNV589943:RNV589946 RXR589943:RXR589946 SHN589943:SHN589946 SRJ589943:SRJ589946 TBF589943:TBF589946 TLB589943:TLB589946 TUX589943:TUX589946 UET589943:UET589946 UOP589943:UOP589946 UYL589943:UYL589946 VIH589943:VIH589946 VSD589943:VSD589946 WBZ589943:WBZ589946 WLV589943:WLV589946 WVR589943:WVR589946 J655479:J655482 JF655479:JF655482 TB655479:TB655482 ACX655479:ACX655482 AMT655479:AMT655482 AWP655479:AWP655482 BGL655479:BGL655482 BQH655479:BQH655482 CAD655479:CAD655482 CJZ655479:CJZ655482 CTV655479:CTV655482 DDR655479:DDR655482 DNN655479:DNN655482 DXJ655479:DXJ655482 EHF655479:EHF655482 ERB655479:ERB655482 FAX655479:FAX655482 FKT655479:FKT655482 FUP655479:FUP655482 GEL655479:GEL655482 GOH655479:GOH655482 GYD655479:GYD655482 HHZ655479:HHZ655482 HRV655479:HRV655482 IBR655479:IBR655482 ILN655479:ILN655482 IVJ655479:IVJ655482 JFF655479:JFF655482 JPB655479:JPB655482 JYX655479:JYX655482 KIT655479:KIT655482 KSP655479:KSP655482 LCL655479:LCL655482 LMH655479:LMH655482 LWD655479:LWD655482 MFZ655479:MFZ655482 MPV655479:MPV655482 MZR655479:MZR655482 NJN655479:NJN655482 NTJ655479:NTJ655482 ODF655479:ODF655482 ONB655479:ONB655482 OWX655479:OWX655482 PGT655479:PGT655482 PQP655479:PQP655482 QAL655479:QAL655482 QKH655479:QKH655482 QUD655479:QUD655482 RDZ655479:RDZ655482 RNV655479:RNV655482 RXR655479:RXR655482 SHN655479:SHN655482 SRJ655479:SRJ655482 TBF655479:TBF655482 TLB655479:TLB655482 TUX655479:TUX655482 UET655479:UET655482 UOP655479:UOP655482 UYL655479:UYL655482 VIH655479:VIH655482 VSD655479:VSD655482 WBZ655479:WBZ655482 WLV655479:WLV655482 WVR655479:WVR655482 J721015:J721018 JF721015:JF721018 TB721015:TB721018 ACX721015:ACX721018 AMT721015:AMT721018 AWP721015:AWP721018 BGL721015:BGL721018 BQH721015:BQH721018 CAD721015:CAD721018 CJZ721015:CJZ721018 CTV721015:CTV721018 DDR721015:DDR721018 DNN721015:DNN721018 DXJ721015:DXJ721018 EHF721015:EHF721018 ERB721015:ERB721018 FAX721015:FAX721018 FKT721015:FKT721018 FUP721015:FUP721018 GEL721015:GEL721018 GOH721015:GOH721018 GYD721015:GYD721018 HHZ721015:HHZ721018 HRV721015:HRV721018 IBR721015:IBR721018 ILN721015:ILN721018 IVJ721015:IVJ721018 JFF721015:JFF721018 JPB721015:JPB721018 JYX721015:JYX721018 KIT721015:KIT721018 KSP721015:KSP721018 LCL721015:LCL721018 LMH721015:LMH721018 LWD721015:LWD721018 MFZ721015:MFZ721018 MPV721015:MPV721018 MZR721015:MZR721018 NJN721015:NJN721018 NTJ721015:NTJ721018 ODF721015:ODF721018 ONB721015:ONB721018 OWX721015:OWX721018 PGT721015:PGT721018 PQP721015:PQP721018 QAL721015:QAL721018 QKH721015:QKH721018 QUD721015:QUD721018 RDZ721015:RDZ721018 RNV721015:RNV721018 RXR721015:RXR721018 SHN721015:SHN721018 SRJ721015:SRJ721018 TBF721015:TBF721018 TLB721015:TLB721018 TUX721015:TUX721018 UET721015:UET721018 UOP721015:UOP721018 UYL721015:UYL721018 VIH721015:VIH721018 VSD721015:VSD721018 WBZ721015:WBZ721018 WLV721015:WLV721018 WVR721015:WVR721018 J786551:J786554 JF786551:JF786554 TB786551:TB786554 ACX786551:ACX786554 AMT786551:AMT786554 AWP786551:AWP786554 BGL786551:BGL786554 BQH786551:BQH786554 CAD786551:CAD786554 CJZ786551:CJZ786554 CTV786551:CTV786554 DDR786551:DDR786554 DNN786551:DNN786554 DXJ786551:DXJ786554 EHF786551:EHF786554 ERB786551:ERB786554 FAX786551:FAX786554 FKT786551:FKT786554 FUP786551:FUP786554 GEL786551:GEL786554 GOH786551:GOH786554 GYD786551:GYD786554 HHZ786551:HHZ786554 HRV786551:HRV786554 IBR786551:IBR786554 ILN786551:ILN786554 IVJ786551:IVJ786554 JFF786551:JFF786554 JPB786551:JPB786554 JYX786551:JYX786554 KIT786551:KIT786554 KSP786551:KSP786554 LCL786551:LCL786554 LMH786551:LMH786554 LWD786551:LWD786554 MFZ786551:MFZ786554 MPV786551:MPV786554 MZR786551:MZR786554 NJN786551:NJN786554 NTJ786551:NTJ786554 ODF786551:ODF786554 ONB786551:ONB786554 OWX786551:OWX786554 PGT786551:PGT786554 PQP786551:PQP786554 QAL786551:QAL786554 QKH786551:QKH786554 QUD786551:QUD786554 RDZ786551:RDZ786554 RNV786551:RNV786554 RXR786551:RXR786554 SHN786551:SHN786554 SRJ786551:SRJ786554 TBF786551:TBF786554 TLB786551:TLB786554 TUX786551:TUX786554 UET786551:UET786554 UOP786551:UOP786554 UYL786551:UYL786554 VIH786551:VIH786554 VSD786551:VSD786554 WBZ786551:WBZ786554 WLV786551:WLV786554 WVR786551:WVR786554 J852087:J852090 JF852087:JF852090 TB852087:TB852090 ACX852087:ACX852090 AMT852087:AMT852090 AWP852087:AWP852090 BGL852087:BGL852090 BQH852087:BQH852090 CAD852087:CAD852090 CJZ852087:CJZ852090 CTV852087:CTV852090 DDR852087:DDR852090 DNN852087:DNN852090 DXJ852087:DXJ852090 EHF852087:EHF852090 ERB852087:ERB852090 FAX852087:FAX852090 FKT852087:FKT852090 FUP852087:FUP852090 GEL852087:GEL852090 GOH852087:GOH852090 GYD852087:GYD852090 HHZ852087:HHZ852090 HRV852087:HRV852090 IBR852087:IBR852090 ILN852087:ILN852090 IVJ852087:IVJ852090 JFF852087:JFF852090 JPB852087:JPB852090 JYX852087:JYX852090 KIT852087:KIT852090 KSP852087:KSP852090 LCL852087:LCL852090 LMH852087:LMH852090 LWD852087:LWD852090 MFZ852087:MFZ852090 MPV852087:MPV852090 MZR852087:MZR852090 NJN852087:NJN852090 NTJ852087:NTJ852090 ODF852087:ODF852090 ONB852087:ONB852090 OWX852087:OWX852090 PGT852087:PGT852090 PQP852087:PQP852090 QAL852087:QAL852090 QKH852087:QKH852090 QUD852087:QUD852090 RDZ852087:RDZ852090 RNV852087:RNV852090 RXR852087:RXR852090 SHN852087:SHN852090 SRJ852087:SRJ852090 TBF852087:TBF852090 TLB852087:TLB852090 TUX852087:TUX852090 UET852087:UET852090 UOP852087:UOP852090 UYL852087:UYL852090 VIH852087:VIH852090 VSD852087:VSD852090 WBZ852087:WBZ852090 WLV852087:WLV852090 WVR852087:WVR852090 J917623:J917626 JF917623:JF917626 TB917623:TB917626 ACX917623:ACX917626 AMT917623:AMT917626 AWP917623:AWP917626 BGL917623:BGL917626 BQH917623:BQH917626 CAD917623:CAD917626 CJZ917623:CJZ917626 CTV917623:CTV917626 DDR917623:DDR917626 DNN917623:DNN917626 DXJ917623:DXJ917626 EHF917623:EHF917626 ERB917623:ERB917626 FAX917623:FAX917626 FKT917623:FKT917626 FUP917623:FUP917626 GEL917623:GEL917626 GOH917623:GOH917626 GYD917623:GYD917626 HHZ917623:HHZ917626 HRV917623:HRV917626 IBR917623:IBR917626 ILN917623:ILN917626 IVJ917623:IVJ917626 JFF917623:JFF917626 JPB917623:JPB917626 JYX917623:JYX917626 KIT917623:KIT917626 KSP917623:KSP917626 LCL917623:LCL917626 LMH917623:LMH917626 LWD917623:LWD917626 MFZ917623:MFZ917626 MPV917623:MPV917626 MZR917623:MZR917626 NJN917623:NJN917626 NTJ917623:NTJ917626 ODF917623:ODF917626 ONB917623:ONB917626 OWX917623:OWX917626 PGT917623:PGT917626 PQP917623:PQP917626 QAL917623:QAL917626 QKH917623:QKH917626 QUD917623:QUD917626 RDZ917623:RDZ917626 RNV917623:RNV917626 RXR917623:RXR917626 SHN917623:SHN917626 SRJ917623:SRJ917626 TBF917623:TBF917626 TLB917623:TLB917626 TUX917623:TUX917626 UET917623:UET917626 UOP917623:UOP917626 UYL917623:UYL917626 VIH917623:VIH917626 VSD917623:VSD917626 WBZ917623:WBZ917626 WLV917623:WLV917626 WVR917623:WVR917626 J983159:J983162 JF983159:JF983162 TB983159:TB983162 ACX983159:ACX983162 AMT983159:AMT983162 AWP983159:AWP983162 BGL983159:BGL983162 BQH983159:BQH983162 CAD983159:CAD983162 CJZ983159:CJZ983162 CTV983159:CTV983162 DDR983159:DDR983162 DNN983159:DNN983162 DXJ983159:DXJ983162 EHF983159:EHF983162 ERB983159:ERB983162 FAX983159:FAX983162 FKT983159:FKT983162 FUP983159:FUP983162 GEL983159:GEL983162 GOH983159:GOH983162 GYD983159:GYD983162 HHZ983159:HHZ983162 HRV983159:HRV983162 IBR983159:IBR983162 ILN983159:ILN983162 IVJ983159:IVJ983162 JFF983159:JFF983162 JPB983159:JPB983162 JYX983159:JYX983162 KIT983159:KIT983162 KSP983159:KSP983162 LCL983159:LCL983162 LMH983159:LMH983162 LWD983159:LWD983162 MFZ983159:MFZ983162 MPV983159:MPV983162 MZR983159:MZR983162 NJN983159:NJN983162 NTJ983159:NTJ983162 ODF983159:ODF983162 ONB983159:ONB983162 OWX983159:OWX983162 PGT983159:PGT983162 PQP983159:PQP983162 QAL983159:QAL983162 QKH983159:QKH983162 QUD983159:QUD983162 RDZ983159:RDZ983162 RNV983159:RNV983162 RXR983159:RXR983162 SHN983159:SHN983162 SRJ983159:SRJ983162 TBF983159:TBF983162 TLB983159:TLB983162 TUX983159:TUX983162 UET983159:UET983162 UOP983159:UOP983162 UYL983159:UYL983162 VIH983159:VIH983162 VSD983159:VSD983162 WBZ983159:WBZ983162 WLV983159:WLV983162 WVR983159:WVR983162 J125:J131 JF125:JF131 TB125:TB131 ACX125:ACX131 AMT125:AMT131 AWP125:AWP131 BGL125:BGL131 BQH125:BQH131 CAD125:CAD131 CJZ125:CJZ131 CTV125:CTV131 DDR125:DDR131 DNN125:DNN131 DXJ125:DXJ131 EHF125:EHF131 ERB125:ERB131 FAX125:FAX131 FKT125:FKT131 FUP125:FUP131 GEL125:GEL131 GOH125:GOH131 GYD125:GYD131 HHZ125:HHZ131 HRV125:HRV131 IBR125:IBR131 ILN125:ILN131 IVJ125:IVJ131 JFF125:JFF131 JPB125:JPB131 JYX125:JYX131 KIT125:KIT131 KSP125:KSP131 LCL125:LCL131 LMH125:LMH131 LWD125:LWD131 MFZ125:MFZ131 MPV125:MPV131 MZR125:MZR131 NJN125:NJN131 NTJ125:NTJ131 ODF125:ODF131 ONB125:ONB131 OWX125:OWX131 PGT125:PGT131 PQP125:PQP131 QAL125:QAL131 QKH125:QKH131 QUD125:QUD131 RDZ125:RDZ131 RNV125:RNV131 RXR125:RXR131 SHN125:SHN131 SRJ125:SRJ131 TBF125:TBF131 TLB125:TLB131 TUX125:TUX131 UET125:UET131 UOP125:UOP131 UYL125:UYL131 VIH125:VIH131 VSD125:VSD131 WBZ125:WBZ131 WLV125:WLV131 WVR125:WVR131 J65661:J65667 JF65661:JF65667 TB65661:TB65667 ACX65661:ACX65667 AMT65661:AMT65667 AWP65661:AWP65667 BGL65661:BGL65667 BQH65661:BQH65667 CAD65661:CAD65667 CJZ65661:CJZ65667 CTV65661:CTV65667 DDR65661:DDR65667 DNN65661:DNN65667 DXJ65661:DXJ65667 EHF65661:EHF65667 ERB65661:ERB65667 FAX65661:FAX65667 FKT65661:FKT65667 FUP65661:FUP65667 GEL65661:GEL65667 GOH65661:GOH65667 GYD65661:GYD65667 HHZ65661:HHZ65667 HRV65661:HRV65667 IBR65661:IBR65667 ILN65661:ILN65667 IVJ65661:IVJ65667 JFF65661:JFF65667 JPB65661:JPB65667 JYX65661:JYX65667 KIT65661:KIT65667 KSP65661:KSP65667 LCL65661:LCL65667 LMH65661:LMH65667 LWD65661:LWD65667 MFZ65661:MFZ65667 MPV65661:MPV65667 MZR65661:MZR65667 NJN65661:NJN65667 NTJ65661:NTJ65667 ODF65661:ODF65667 ONB65661:ONB65667 OWX65661:OWX65667 PGT65661:PGT65667 PQP65661:PQP65667 QAL65661:QAL65667 QKH65661:QKH65667 QUD65661:QUD65667 RDZ65661:RDZ65667 RNV65661:RNV65667 RXR65661:RXR65667 SHN65661:SHN65667 SRJ65661:SRJ65667 TBF65661:TBF65667 TLB65661:TLB65667 TUX65661:TUX65667 UET65661:UET65667 UOP65661:UOP65667 UYL65661:UYL65667 VIH65661:VIH65667 VSD65661:VSD65667 WBZ65661:WBZ65667 WLV65661:WLV65667 WVR65661:WVR65667 J131197:J131203 JF131197:JF131203 TB131197:TB131203 ACX131197:ACX131203 AMT131197:AMT131203 AWP131197:AWP131203 BGL131197:BGL131203 BQH131197:BQH131203 CAD131197:CAD131203 CJZ131197:CJZ131203 CTV131197:CTV131203 DDR131197:DDR131203 DNN131197:DNN131203 DXJ131197:DXJ131203 EHF131197:EHF131203 ERB131197:ERB131203 FAX131197:FAX131203 FKT131197:FKT131203 FUP131197:FUP131203 GEL131197:GEL131203 GOH131197:GOH131203 GYD131197:GYD131203 HHZ131197:HHZ131203 HRV131197:HRV131203 IBR131197:IBR131203 ILN131197:ILN131203 IVJ131197:IVJ131203 JFF131197:JFF131203 JPB131197:JPB131203 JYX131197:JYX131203 KIT131197:KIT131203 KSP131197:KSP131203 LCL131197:LCL131203 LMH131197:LMH131203 LWD131197:LWD131203 MFZ131197:MFZ131203 MPV131197:MPV131203 MZR131197:MZR131203 NJN131197:NJN131203 NTJ131197:NTJ131203 ODF131197:ODF131203 ONB131197:ONB131203 OWX131197:OWX131203 PGT131197:PGT131203 PQP131197:PQP131203 QAL131197:QAL131203 QKH131197:QKH131203 QUD131197:QUD131203 RDZ131197:RDZ131203 RNV131197:RNV131203 RXR131197:RXR131203 SHN131197:SHN131203 SRJ131197:SRJ131203 TBF131197:TBF131203 TLB131197:TLB131203 TUX131197:TUX131203 UET131197:UET131203 UOP131197:UOP131203 UYL131197:UYL131203 VIH131197:VIH131203 VSD131197:VSD131203 WBZ131197:WBZ131203 WLV131197:WLV131203 WVR131197:WVR131203 J196733:J196739 JF196733:JF196739 TB196733:TB196739 ACX196733:ACX196739 AMT196733:AMT196739 AWP196733:AWP196739 BGL196733:BGL196739 BQH196733:BQH196739 CAD196733:CAD196739 CJZ196733:CJZ196739 CTV196733:CTV196739 DDR196733:DDR196739 DNN196733:DNN196739 DXJ196733:DXJ196739 EHF196733:EHF196739 ERB196733:ERB196739 FAX196733:FAX196739 FKT196733:FKT196739 FUP196733:FUP196739 GEL196733:GEL196739 GOH196733:GOH196739 GYD196733:GYD196739 HHZ196733:HHZ196739 HRV196733:HRV196739 IBR196733:IBR196739 ILN196733:ILN196739 IVJ196733:IVJ196739 JFF196733:JFF196739 JPB196733:JPB196739 JYX196733:JYX196739 KIT196733:KIT196739 KSP196733:KSP196739 LCL196733:LCL196739 LMH196733:LMH196739 LWD196733:LWD196739 MFZ196733:MFZ196739 MPV196733:MPV196739 MZR196733:MZR196739 NJN196733:NJN196739 NTJ196733:NTJ196739 ODF196733:ODF196739 ONB196733:ONB196739 OWX196733:OWX196739 PGT196733:PGT196739 PQP196733:PQP196739 QAL196733:QAL196739 QKH196733:QKH196739 QUD196733:QUD196739 RDZ196733:RDZ196739 RNV196733:RNV196739 RXR196733:RXR196739 SHN196733:SHN196739 SRJ196733:SRJ196739 TBF196733:TBF196739 TLB196733:TLB196739 TUX196733:TUX196739 UET196733:UET196739 UOP196733:UOP196739 UYL196733:UYL196739 VIH196733:VIH196739 VSD196733:VSD196739 WBZ196733:WBZ196739 WLV196733:WLV196739 WVR196733:WVR196739 J262269:J262275 JF262269:JF262275 TB262269:TB262275 ACX262269:ACX262275 AMT262269:AMT262275 AWP262269:AWP262275 BGL262269:BGL262275 BQH262269:BQH262275 CAD262269:CAD262275 CJZ262269:CJZ262275 CTV262269:CTV262275 DDR262269:DDR262275 DNN262269:DNN262275 DXJ262269:DXJ262275 EHF262269:EHF262275 ERB262269:ERB262275 FAX262269:FAX262275 FKT262269:FKT262275 FUP262269:FUP262275 GEL262269:GEL262275 GOH262269:GOH262275 GYD262269:GYD262275 HHZ262269:HHZ262275 HRV262269:HRV262275 IBR262269:IBR262275 ILN262269:ILN262275 IVJ262269:IVJ262275 JFF262269:JFF262275 JPB262269:JPB262275 JYX262269:JYX262275 KIT262269:KIT262275 KSP262269:KSP262275 LCL262269:LCL262275 LMH262269:LMH262275 LWD262269:LWD262275 MFZ262269:MFZ262275 MPV262269:MPV262275 MZR262269:MZR262275 NJN262269:NJN262275 NTJ262269:NTJ262275 ODF262269:ODF262275 ONB262269:ONB262275 OWX262269:OWX262275 PGT262269:PGT262275 PQP262269:PQP262275 QAL262269:QAL262275 QKH262269:QKH262275 QUD262269:QUD262275 RDZ262269:RDZ262275 RNV262269:RNV262275 RXR262269:RXR262275 SHN262269:SHN262275 SRJ262269:SRJ262275 TBF262269:TBF262275 TLB262269:TLB262275 TUX262269:TUX262275 UET262269:UET262275 UOP262269:UOP262275 UYL262269:UYL262275 VIH262269:VIH262275 VSD262269:VSD262275 WBZ262269:WBZ262275 WLV262269:WLV262275 WVR262269:WVR262275 J327805:J327811 JF327805:JF327811 TB327805:TB327811 ACX327805:ACX327811 AMT327805:AMT327811 AWP327805:AWP327811 BGL327805:BGL327811 BQH327805:BQH327811 CAD327805:CAD327811 CJZ327805:CJZ327811 CTV327805:CTV327811 DDR327805:DDR327811 DNN327805:DNN327811 DXJ327805:DXJ327811 EHF327805:EHF327811 ERB327805:ERB327811 FAX327805:FAX327811 FKT327805:FKT327811 FUP327805:FUP327811 GEL327805:GEL327811 GOH327805:GOH327811 GYD327805:GYD327811 HHZ327805:HHZ327811 HRV327805:HRV327811 IBR327805:IBR327811 ILN327805:ILN327811 IVJ327805:IVJ327811 JFF327805:JFF327811 JPB327805:JPB327811 JYX327805:JYX327811 KIT327805:KIT327811 KSP327805:KSP327811 LCL327805:LCL327811 LMH327805:LMH327811 LWD327805:LWD327811 MFZ327805:MFZ327811 MPV327805:MPV327811 MZR327805:MZR327811 NJN327805:NJN327811 NTJ327805:NTJ327811 ODF327805:ODF327811 ONB327805:ONB327811 OWX327805:OWX327811 PGT327805:PGT327811 PQP327805:PQP327811 QAL327805:QAL327811 QKH327805:QKH327811 QUD327805:QUD327811 RDZ327805:RDZ327811 RNV327805:RNV327811 RXR327805:RXR327811 SHN327805:SHN327811 SRJ327805:SRJ327811 TBF327805:TBF327811 TLB327805:TLB327811 TUX327805:TUX327811 UET327805:UET327811 UOP327805:UOP327811 UYL327805:UYL327811 VIH327805:VIH327811 VSD327805:VSD327811 WBZ327805:WBZ327811 WLV327805:WLV327811 WVR327805:WVR327811 J393341:J393347 JF393341:JF393347 TB393341:TB393347 ACX393341:ACX393347 AMT393341:AMT393347 AWP393341:AWP393347 BGL393341:BGL393347 BQH393341:BQH393347 CAD393341:CAD393347 CJZ393341:CJZ393347 CTV393341:CTV393347 DDR393341:DDR393347 DNN393341:DNN393347 DXJ393341:DXJ393347 EHF393341:EHF393347 ERB393341:ERB393347 FAX393341:FAX393347 FKT393341:FKT393347 FUP393341:FUP393347 GEL393341:GEL393347 GOH393341:GOH393347 GYD393341:GYD393347 HHZ393341:HHZ393347 HRV393341:HRV393347 IBR393341:IBR393347 ILN393341:ILN393347 IVJ393341:IVJ393347 JFF393341:JFF393347 JPB393341:JPB393347 JYX393341:JYX393347 KIT393341:KIT393347 KSP393341:KSP393347 LCL393341:LCL393347 LMH393341:LMH393347 LWD393341:LWD393347 MFZ393341:MFZ393347 MPV393341:MPV393347 MZR393341:MZR393347 NJN393341:NJN393347 NTJ393341:NTJ393347 ODF393341:ODF393347 ONB393341:ONB393347 OWX393341:OWX393347 PGT393341:PGT393347 PQP393341:PQP393347 QAL393341:QAL393347 QKH393341:QKH393347 QUD393341:QUD393347 RDZ393341:RDZ393347 RNV393341:RNV393347 RXR393341:RXR393347 SHN393341:SHN393347 SRJ393341:SRJ393347 TBF393341:TBF393347 TLB393341:TLB393347 TUX393341:TUX393347 UET393341:UET393347 UOP393341:UOP393347 UYL393341:UYL393347 VIH393341:VIH393347 VSD393341:VSD393347 WBZ393341:WBZ393347 WLV393341:WLV393347 WVR393341:WVR393347 J458877:J458883 JF458877:JF458883 TB458877:TB458883 ACX458877:ACX458883 AMT458877:AMT458883 AWP458877:AWP458883 BGL458877:BGL458883 BQH458877:BQH458883 CAD458877:CAD458883 CJZ458877:CJZ458883 CTV458877:CTV458883 DDR458877:DDR458883 DNN458877:DNN458883 DXJ458877:DXJ458883 EHF458877:EHF458883 ERB458877:ERB458883 FAX458877:FAX458883 FKT458877:FKT458883 FUP458877:FUP458883 GEL458877:GEL458883 GOH458877:GOH458883 GYD458877:GYD458883 HHZ458877:HHZ458883 HRV458877:HRV458883 IBR458877:IBR458883 ILN458877:ILN458883 IVJ458877:IVJ458883 JFF458877:JFF458883 JPB458877:JPB458883 JYX458877:JYX458883 KIT458877:KIT458883 KSP458877:KSP458883 LCL458877:LCL458883 LMH458877:LMH458883 LWD458877:LWD458883 MFZ458877:MFZ458883 MPV458877:MPV458883 MZR458877:MZR458883 NJN458877:NJN458883 NTJ458877:NTJ458883 ODF458877:ODF458883 ONB458877:ONB458883 OWX458877:OWX458883 PGT458877:PGT458883 PQP458877:PQP458883 QAL458877:QAL458883 QKH458877:QKH458883 QUD458877:QUD458883 RDZ458877:RDZ458883 RNV458877:RNV458883 RXR458877:RXR458883 SHN458877:SHN458883 SRJ458877:SRJ458883 TBF458877:TBF458883 TLB458877:TLB458883 TUX458877:TUX458883 UET458877:UET458883 UOP458877:UOP458883 UYL458877:UYL458883 VIH458877:VIH458883 VSD458877:VSD458883 WBZ458877:WBZ458883 WLV458877:WLV458883 WVR458877:WVR458883 J524413:J524419 JF524413:JF524419 TB524413:TB524419 ACX524413:ACX524419 AMT524413:AMT524419 AWP524413:AWP524419 BGL524413:BGL524419 BQH524413:BQH524419 CAD524413:CAD524419 CJZ524413:CJZ524419 CTV524413:CTV524419 DDR524413:DDR524419 DNN524413:DNN524419 DXJ524413:DXJ524419 EHF524413:EHF524419 ERB524413:ERB524419 FAX524413:FAX524419 FKT524413:FKT524419 FUP524413:FUP524419 GEL524413:GEL524419 GOH524413:GOH524419 GYD524413:GYD524419 HHZ524413:HHZ524419 HRV524413:HRV524419 IBR524413:IBR524419 ILN524413:ILN524419 IVJ524413:IVJ524419 JFF524413:JFF524419 JPB524413:JPB524419 JYX524413:JYX524419 KIT524413:KIT524419 KSP524413:KSP524419 LCL524413:LCL524419 LMH524413:LMH524419 LWD524413:LWD524419 MFZ524413:MFZ524419 MPV524413:MPV524419 MZR524413:MZR524419 NJN524413:NJN524419 NTJ524413:NTJ524419 ODF524413:ODF524419 ONB524413:ONB524419 OWX524413:OWX524419 PGT524413:PGT524419 PQP524413:PQP524419 QAL524413:QAL524419 QKH524413:QKH524419 QUD524413:QUD524419 RDZ524413:RDZ524419 RNV524413:RNV524419 RXR524413:RXR524419 SHN524413:SHN524419 SRJ524413:SRJ524419 TBF524413:TBF524419 TLB524413:TLB524419 TUX524413:TUX524419 UET524413:UET524419 UOP524413:UOP524419 UYL524413:UYL524419 VIH524413:VIH524419 VSD524413:VSD524419 WBZ524413:WBZ524419 WLV524413:WLV524419 WVR524413:WVR524419 J589949:J589955 JF589949:JF589955 TB589949:TB589955 ACX589949:ACX589955 AMT589949:AMT589955 AWP589949:AWP589955 BGL589949:BGL589955 BQH589949:BQH589955 CAD589949:CAD589955 CJZ589949:CJZ589955 CTV589949:CTV589955 DDR589949:DDR589955 DNN589949:DNN589955 DXJ589949:DXJ589955 EHF589949:EHF589955 ERB589949:ERB589955 FAX589949:FAX589955 FKT589949:FKT589955 FUP589949:FUP589955 GEL589949:GEL589955 GOH589949:GOH589955 GYD589949:GYD589955 HHZ589949:HHZ589955 HRV589949:HRV589955 IBR589949:IBR589955 ILN589949:ILN589955 IVJ589949:IVJ589955 JFF589949:JFF589955 JPB589949:JPB589955 JYX589949:JYX589955 KIT589949:KIT589955 KSP589949:KSP589955 LCL589949:LCL589955 LMH589949:LMH589955 LWD589949:LWD589955 MFZ589949:MFZ589955 MPV589949:MPV589955 MZR589949:MZR589955 NJN589949:NJN589955 NTJ589949:NTJ589955 ODF589949:ODF589955 ONB589949:ONB589955 OWX589949:OWX589955 PGT589949:PGT589955 PQP589949:PQP589955 QAL589949:QAL589955 QKH589949:QKH589955 QUD589949:QUD589955 RDZ589949:RDZ589955 RNV589949:RNV589955 RXR589949:RXR589955 SHN589949:SHN589955 SRJ589949:SRJ589955 TBF589949:TBF589955 TLB589949:TLB589955 TUX589949:TUX589955 UET589949:UET589955 UOP589949:UOP589955 UYL589949:UYL589955 VIH589949:VIH589955 VSD589949:VSD589955 WBZ589949:WBZ589955 WLV589949:WLV589955 WVR589949:WVR589955 J655485:J655491 JF655485:JF655491 TB655485:TB655491 ACX655485:ACX655491 AMT655485:AMT655491 AWP655485:AWP655491 BGL655485:BGL655491 BQH655485:BQH655491 CAD655485:CAD655491 CJZ655485:CJZ655491 CTV655485:CTV655491 DDR655485:DDR655491 DNN655485:DNN655491 DXJ655485:DXJ655491 EHF655485:EHF655491 ERB655485:ERB655491 FAX655485:FAX655491 FKT655485:FKT655491 FUP655485:FUP655491 GEL655485:GEL655491 GOH655485:GOH655491 GYD655485:GYD655491 HHZ655485:HHZ655491 HRV655485:HRV655491 IBR655485:IBR655491 ILN655485:ILN655491 IVJ655485:IVJ655491 JFF655485:JFF655491 JPB655485:JPB655491 JYX655485:JYX655491 KIT655485:KIT655491 KSP655485:KSP655491 LCL655485:LCL655491 LMH655485:LMH655491 LWD655485:LWD655491 MFZ655485:MFZ655491 MPV655485:MPV655491 MZR655485:MZR655491 NJN655485:NJN655491 NTJ655485:NTJ655491 ODF655485:ODF655491 ONB655485:ONB655491 OWX655485:OWX655491 PGT655485:PGT655491 PQP655485:PQP655491 QAL655485:QAL655491 QKH655485:QKH655491 QUD655485:QUD655491 RDZ655485:RDZ655491 RNV655485:RNV655491 RXR655485:RXR655491 SHN655485:SHN655491 SRJ655485:SRJ655491 TBF655485:TBF655491 TLB655485:TLB655491 TUX655485:TUX655491 UET655485:UET655491 UOP655485:UOP655491 UYL655485:UYL655491 VIH655485:VIH655491 VSD655485:VSD655491 WBZ655485:WBZ655491 WLV655485:WLV655491 WVR655485:WVR655491 J721021:J721027 JF721021:JF721027 TB721021:TB721027 ACX721021:ACX721027 AMT721021:AMT721027 AWP721021:AWP721027 BGL721021:BGL721027 BQH721021:BQH721027 CAD721021:CAD721027 CJZ721021:CJZ721027 CTV721021:CTV721027 DDR721021:DDR721027 DNN721021:DNN721027 DXJ721021:DXJ721027 EHF721021:EHF721027 ERB721021:ERB721027 FAX721021:FAX721027 FKT721021:FKT721027 FUP721021:FUP721027 GEL721021:GEL721027 GOH721021:GOH721027 GYD721021:GYD721027 HHZ721021:HHZ721027 HRV721021:HRV721027 IBR721021:IBR721027 ILN721021:ILN721027 IVJ721021:IVJ721027 JFF721021:JFF721027 JPB721021:JPB721027 JYX721021:JYX721027 KIT721021:KIT721027 KSP721021:KSP721027 LCL721021:LCL721027 LMH721021:LMH721027 LWD721021:LWD721027 MFZ721021:MFZ721027 MPV721021:MPV721027 MZR721021:MZR721027 NJN721021:NJN721027 NTJ721021:NTJ721027 ODF721021:ODF721027 ONB721021:ONB721027 OWX721021:OWX721027 PGT721021:PGT721027 PQP721021:PQP721027 QAL721021:QAL721027 QKH721021:QKH721027 QUD721021:QUD721027 RDZ721021:RDZ721027 RNV721021:RNV721027 RXR721021:RXR721027 SHN721021:SHN721027 SRJ721021:SRJ721027 TBF721021:TBF721027 TLB721021:TLB721027 TUX721021:TUX721027 UET721021:UET721027 UOP721021:UOP721027 UYL721021:UYL721027 VIH721021:VIH721027 VSD721021:VSD721027 WBZ721021:WBZ721027 WLV721021:WLV721027 WVR721021:WVR721027 J786557:J786563 JF786557:JF786563 TB786557:TB786563 ACX786557:ACX786563 AMT786557:AMT786563 AWP786557:AWP786563 BGL786557:BGL786563 BQH786557:BQH786563 CAD786557:CAD786563 CJZ786557:CJZ786563 CTV786557:CTV786563 DDR786557:DDR786563 DNN786557:DNN786563 DXJ786557:DXJ786563 EHF786557:EHF786563 ERB786557:ERB786563 FAX786557:FAX786563 FKT786557:FKT786563 FUP786557:FUP786563 GEL786557:GEL786563 GOH786557:GOH786563 GYD786557:GYD786563 HHZ786557:HHZ786563 HRV786557:HRV786563 IBR786557:IBR786563 ILN786557:ILN786563 IVJ786557:IVJ786563 JFF786557:JFF786563 JPB786557:JPB786563 JYX786557:JYX786563 KIT786557:KIT786563 KSP786557:KSP786563 LCL786557:LCL786563 LMH786557:LMH786563 LWD786557:LWD786563 MFZ786557:MFZ786563 MPV786557:MPV786563 MZR786557:MZR786563 NJN786557:NJN786563 NTJ786557:NTJ786563 ODF786557:ODF786563 ONB786557:ONB786563 OWX786557:OWX786563 PGT786557:PGT786563 PQP786557:PQP786563 QAL786557:QAL786563 QKH786557:QKH786563 QUD786557:QUD786563 RDZ786557:RDZ786563 RNV786557:RNV786563 RXR786557:RXR786563 SHN786557:SHN786563 SRJ786557:SRJ786563 TBF786557:TBF786563 TLB786557:TLB786563 TUX786557:TUX786563 UET786557:UET786563 UOP786557:UOP786563 UYL786557:UYL786563 VIH786557:VIH786563 VSD786557:VSD786563 WBZ786557:WBZ786563 WLV786557:WLV786563 WVR786557:WVR786563 J852093:J852099 JF852093:JF852099 TB852093:TB852099 ACX852093:ACX852099 AMT852093:AMT852099 AWP852093:AWP852099 BGL852093:BGL852099 BQH852093:BQH852099 CAD852093:CAD852099 CJZ852093:CJZ852099 CTV852093:CTV852099 DDR852093:DDR852099 DNN852093:DNN852099 DXJ852093:DXJ852099 EHF852093:EHF852099 ERB852093:ERB852099 FAX852093:FAX852099 FKT852093:FKT852099 FUP852093:FUP852099 GEL852093:GEL852099 GOH852093:GOH852099 GYD852093:GYD852099 HHZ852093:HHZ852099 HRV852093:HRV852099 IBR852093:IBR852099 ILN852093:ILN852099 IVJ852093:IVJ852099 JFF852093:JFF852099 JPB852093:JPB852099 JYX852093:JYX852099 KIT852093:KIT852099 KSP852093:KSP852099 LCL852093:LCL852099 LMH852093:LMH852099 LWD852093:LWD852099 MFZ852093:MFZ852099 MPV852093:MPV852099 MZR852093:MZR852099 NJN852093:NJN852099 NTJ852093:NTJ852099 ODF852093:ODF852099 ONB852093:ONB852099 OWX852093:OWX852099 PGT852093:PGT852099 PQP852093:PQP852099 QAL852093:QAL852099 QKH852093:QKH852099 QUD852093:QUD852099 RDZ852093:RDZ852099 RNV852093:RNV852099 RXR852093:RXR852099 SHN852093:SHN852099 SRJ852093:SRJ852099 TBF852093:TBF852099 TLB852093:TLB852099 TUX852093:TUX852099 UET852093:UET852099 UOP852093:UOP852099 UYL852093:UYL852099 VIH852093:VIH852099 VSD852093:VSD852099 WBZ852093:WBZ852099 WLV852093:WLV852099 WVR852093:WVR852099 J917629:J917635 JF917629:JF917635 TB917629:TB917635 ACX917629:ACX917635 AMT917629:AMT917635 AWP917629:AWP917635 BGL917629:BGL917635 BQH917629:BQH917635 CAD917629:CAD917635 CJZ917629:CJZ917635 CTV917629:CTV917635 DDR917629:DDR917635 DNN917629:DNN917635 DXJ917629:DXJ917635 EHF917629:EHF917635 ERB917629:ERB917635 FAX917629:FAX917635 FKT917629:FKT917635 FUP917629:FUP917635 GEL917629:GEL917635 GOH917629:GOH917635 GYD917629:GYD917635 HHZ917629:HHZ917635 HRV917629:HRV917635 IBR917629:IBR917635 ILN917629:ILN917635 IVJ917629:IVJ917635 JFF917629:JFF917635 JPB917629:JPB917635 JYX917629:JYX917635 KIT917629:KIT917635 KSP917629:KSP917635 LCL917629:LCL917635 LMH917629:LMH917635 LWD917629:LWD917635 MFZ917629:MFZ917635 MPV917629:MPV917635 MZR917629:MZR917635 NJN917629:NJN917635 NTJ917629:NTJ917635 ODF917629:ODF917635 ONB917629:ONB917635 OWX917629:OWX917635 PGT917629:PGT917635 PQP917629:PQP917635 QAL917629:QAL917635 QKH917629:QKH917635 QUD917629:QUD917635 RDZ917629:RDZ917635 RNV917629:RNV917635 RXR917629:RXR917635 SHN917629:SHN917635 SRJ917629:SRJ917635 TBF917629:TBF917635 TLB917629:TLB917635 TUX917629:TUX917635 UET917629:UET917635 UOP917629:UOP917635 UYL917629:UYL917635 VIH917629:VIH917635 VSD917629:VSD917635 WBZ917629:WBZ917635 WLV917629:WLV917635 WVR917629:WVR917635 J983165:J983171 JF983165:JF983171 TB983165:TB983171 ACX983165:ACX983171 AMT983165:AMT983171 AWP983165:AWP983171 BGL983165:BGL983171 BQH983165:BQH983171 CAD983165:CAD983171 CJZ983165:CJZ983171 CTV983165:CTV983171 DDR983165:DDR983171 DNN983165:DNN983171 DXJ983165:DXJ983171 EHF983165:EHF983171 ERB983165:ERB983171 FAX983165:FAX983171 FKT983165:FKT983171 FUP983165:FUP983171 GEL983165:GEL983171 GOH983165:GOH983171 GYD983165:GYD983171 HHZ983165:HHZ983171 HRV983165:HRV983171 IBR983165:IBR983171 ILN983165:ILN983171 IVJ983165:IVJ983171 JFF983165:JFF983171 JPB983165:JPB983171 JYX983165:JYX983171 KIT983165:KIT983171 KSP983165:KSP983171 LCL983165:LCL983171 LMH983165:LMH983171 LWD983165:LWD983171 MFZ983165:MFZ983171 MPV983165:MPV983171 MZR983165:MZR983171 NJN983165:NJN983171 NTJ983165:NTJ983171 ODF983165:ODF983171 ONB983165:ONB983171 OWX983165:OWX983171 PGT983165:PGT983171 PQP983165:PQP983171 QAL983165:QAL983171 QKH983165:QKH983171 QUD983165:QUD983171 RDZ983165:RDZ983171 RNV983165:RNV983171 RXR983165:RXR983171 SHN983165:SHN983171 SRJ983165:SRJ983171 TBF983165:TBF983171 TLB983165:TLB983171 TUX983165:TUX983171 UET983165:UET983171 UOP983165:UOP983171 UYL983165:UYL983171 VIH983165:VIH983171 VSD983165:VSD983171 WBZ983165:WBZ983171 WLV983165:WLV983171 WVR983165:WVR983171 J133:J139 JF133:JF139 TB133:TB139 ACX133:ACX139 AMT133:AMT139 AWP133:AWP139 BGL133:BGL139 BQH133:BQH139 CAD133:CAD139 CJZ133:CJZ139 CTV133:CTV139 DDR133:DDR139 DNN133:DNN139 DXJ133:DXJ139 EHF133:EHF139 ERB133:ERB139 FAX133:FAX139 FKT133:FKT139 FUP133:FUP139 GEL133:GEL139 GOH133:GOH139 GYD133:GYD139 HHZ133:HHZ139 HRV133:HRV139 IBR133:IBR139 ILN133:ILN139 IVJ133:IVJ139 JFF133:JFF139 JPB133:JPB139 JYX133:JYX139 KIT133:KIT139 KSP133:KSP139 LCL133:LCL139 LMH133:LMH139 LWD133:LWD139 MFZ133:MFZ139 MPV133:MPV139 MZR133:MZR139 NJN133:NJN139 NTJ133:NTJ139 ODF133:ODF139 ONB133:ONB139 OWX133:OWX139 PGT133:PGT139 PQP133:PQP139 QAL133:QAL139 QKH133:QKH139 QUD133:QUD139 RDZ133:RDZ139 RNV133:RNV139 RXR133:RXR139 SHN133:SHN139 SRJ133:SRJ139 TBF133:TBF139 TLB133:TLB139 TUX133:TUX139 UET133:UET139 UOP133:UOP139 UYL133:UYL139 VIH133:VIH139 VSD133:VSD139 WBZ133:WBZ139 WLV133:WLV139 WVR133:WVR139 J65669:J65675 JF65669:JF65675 TB65669:TB65675 ACX65669:ACX65675 AMT65669:AMT65675 AWP65669:AWP65675 BGL65669:BGL65675 BQH65669:BQH65675 CAD65669:CAD65675 CJZ65669:CJZ65675 CTV65669:CTV65675 DDR65669:DDR65675 DNN65669:DNN65675 DXJ65669:DXJ65675 EHF65669:EHF65675 ERB65669:ERB65675 FAX65669:FAX65675 FKT65669:FKT65675 FUP65669:FUP65675 GEL65669:GEL65675 GOH65669:GOH65675 GYD65669:GYD65675 HHZ65669:HHZ65675 HRV65669:HRV65675 IBR65669:IBR65675 ILN65669:ILN65675 IVJ65669:IVJ65675 JFF65669:JFF65675 JPB65669:JPB65675 JYX65669:JYX65675 KIT65669:KIT65675 KSP65669:KSP65675 LCL65669:LCL65675 LMH65669:LMH65675 LWD65669:LWD65675 MFZ65669:MFZ65675 MPV65669:MPV65675 MZR65669:MZR65675 NJN65669:NJN65675 NTJ65669:NTJ65675 ODF65669:ODF65675 ONB65669:ONB65675 OWX65669:OWX65675 PGT65669:PGT65675 PQP65669:PQP65675 QAL65669:QAL65675 QKH65669:QKH65675 QUD65669:QUD65675 RDZ65669:RDZ65675 RNV65669:RNV65675 RXR65669:RXR65675 SHN65669:SHN65675 SRJ65669:SRJ65675 TBF65669:TBF65675 TLB65669:TLB65675 TUX65669:TUX65675 UET65669:UET65675 UOP65669:UOP65675 UYL65669:UYL65675 VIH65669:VIH65675 VSD65669:VSD65675 WBZ65669:WBZ65675 WLV65669:WLV65675 WVR65669:WVR65675 J131205:J131211 JF131205:JF131211 TB131205:TB131211 ACX131205:ACX131211 AMT131205:AMT131211 AWP131205:AWP131211 BGL131205:BGL131211 BQH131205:BQH131211 CAD131205:CAD131211 CJZ131205:CJZ131211 CTV131205:CTV131211 DDR131205:DDR131211 DNN131205:DNN131211 DXJ131205:DXJ131211 EHF131205:EHF131211 ERB131205:ERB131211 FAX131205:FAX131211 FKT131205:FKT131211 FUP131205:FUP131211 GEL131205:GEL131211 GOH131205:GOH131211 GYD131205:GYD131211 HHZ131205:HHZ131211 HRV131205:HRV131211 IBR131205:IBR131211 ILN131205:ILN131211 IVJ131205:IVJ131211 JFF131205:JFF131211 JPB131205:JPB131211 JYX131205:JYX131211 KIT131205:KIT131211 KSP131205:KSP131211 LCL131205:LCL131211 LMH131205:LMH131211 LWD131205:LWD131211 MFZ131205:MFZ131211 MPV131205:MPV131211 MZR131205:MZR131211 NJN131205:NJN131211 NTJ131205:NTJ131211 ODF131205:ODF131211 ONB131205:ONB131211 OWX131205:OWX131211 PGT131205:PGT131211 PQP131205:PQP131211 QAL131205:QAL131211 QKH131205:QKH131211 QUD131205:QUD131211 RDZ131205:RDZ131211 RNV131205:RNV131211 RXR131205:RXR131211 SHN131205:SHN131211 SRJ131205:SRJ131211 TBF131205:TBF131211 TLB131205:TLB131211 TUX131205:TUX131211 UET131205:UET131211 UOP131205:UOP131211 UYL131205:UYL131211 VIH131205:VIH131211 VSD131205:VSD131211 WBZ131205:WBZ131211 WLV131205:WLV131211 WVR131205:WVR131211 J196741:J196747 JF196741:JF196747 TB196741:TB196747 ACX196741:ACX196747 AMT196741:AMT196747 AWP196741:AWP196747 BGL196741:BGL196747 BQH196741:BQH196747 CAD196741:CAD196747 CJZ196741:CJZ196747 CTV196741:CTV196747 DDR196741:DDR196747 DNN196741:DNN196747 DXJ196741:DXJ196747 EHF196741:EHF196747 ERB196741:ERB196747 FAX196741:FAX196747 FKT196741:FKT196747 FUP196741:FUP196747 GEL196741:GEL196747 GOH196741:GOH196747 GYD196741:GYD196747 HHZ196741:HHZ196747 HRV196741:HRV196747 IBR196741:IBR196747 ILN196741:ILN196747 IVJ196741:IVJ196747 JFF196741:JFF196747 JPB196741:JPB196747 JYX196741:JYX196747 KIT196741:KIT196747 KSP196741:KSP196747 LCL196741:LCL196747 LMH196741:LMH196747 LWD196741:LWD196747 MFZ196741:MFZ196747 MPV196741:MPV196747 MZR196741:MZR196747 NJN196741:NJN196747 NTJ196741:NTJ196747 ODF196741:ODF196747 ONB196741:ONB196747 OWX196741:OWX196747 PGT196741:PGT196747 PQP196741:PQP196747 QAL196741:QAL196747 QKH196741:QKH196747 QUD196741:QUD196747 RDZ196741:RDZ196747 RNV196741:RNV196747 RXR196741:RXR196747 SHN196741:SHN196747 SRJ196741:SRJ196747 TBF196741:TBF196747 TLB196741:TLB196747 TUX196741:TUX196747 UET196741:UET196747 UOP196741:UOP196747 UYL196741:UYL196747 VIH196741:VIH196747 VSD196741:VSD196747 WBZ196741:WBZ196747 WLV196741:WLV196747 WVR196741:WVR196747 J262277:J262283 JF262277:JF262283 TB262277:TB262283 ACX262277:ACX262283 AMT262277:AMT262283 AWP262277:AWP262283 BGL262277:BGL262283 BQH262277:BQH262283 CAD262277:CAD262283 CJZ262277:CJZ262283 CTV262277:CTV262283 DDR262277:DDR262283 DNN262277:DNN262283 DXJ262277:DXJ262283 EHF262277:EHF262283 ERB262277:ERB262283 FAX262277:FAX262283 FKT262277:FKT262283 FUP262277:FUP262283 GEL262277:GEL262283 GOH262277:GOH262283 GYD262277:GYD262283 HHZ262277:HHZ262283 HRV262277:HRV262283 IBR262277:IBR262283 ILN262277:ILN262283 IVJ262277:IVJ262283 JFF262277:JFF262283 JPB262277:JPB262283 JYX262277:JYX262283 KIT262277:KIT262283 KSP262277:KSP262283 LCL262277:LCL262283 LMH262277:LMH262283 LWD262277:LWD262283 MFZ262277:MFZ262283 MPV262277:MPV262283 MZR262277:MZR262283 NJN262277:NJN262283 NTJ262277:NTJ262283 ODF262277:ODF262283 ONB262277:ONB262283 OWX262277:OWX262283 PGT262277:PGT262283 PQP262277:PQP262283 QAL262277:QAL262283 QKH262277:QKH262283 QUD262277:QUD262283 RDZ262277:RDZ262283 RNV262277:RNV262283 RXR262277:RXR262283 SHN262277:SHN262283 SRJ262277:SRJ262283 TBF262277:TBF262283 TLB262277:TLB262283 TUX262277:TUX262283 UET262277:UET262283 UOP262277:UOP262283 UYL262277:UYL262283 VIH262277:VIH262283 VSD262277:VSD262283 WBZ262277:WBZ262283 WLV262277:WLV262283 WVR262277:WVR262283 J327813:J327819 JF327813:JF327819 TB327813:TB327819 ACX327813:ACX327819 AMT327813:AMT327819 AWP327813:AWP327819 BGL327813:BGL327819 BQH327813:BQH327819 CAD327813:CAD327819 CJZ327813:CJZ327819 CTV327813:CTV327819 DDR327813:DDR327819 DNN327813:DNN327819 DXJ327813:DXJ327819 EHF327813:EHF327819 ERB327813:ERB327819 FAX327813:FAX327819 FKT327813:FKT327819 FUP327813:FUP327819 GEL327813:GEL327819 GOH327813:GOH327819 GYD327813:GYD327819 HHZ327813:HHZ327819 HRV327813:HRV327819 IBR327813:IBR327819 ILN327813:ILN327819 IVJ327813:IVJ327819 JFF327813:JFF327819 JPB327813:JPB327819 JYX327813:JYX327819 KIT327813:KIT327819 KSP327813:KSP327819 LCL327813:LCL327819 LMH327813:LMH327819 LWD327813:LWD327819 MFZ327813:MFZ327819 MPV327813:MPV327819 MZR327813:MZR327819 NJN327813:NJN327819 NTJ327813:NTJ327819 ODF327813:ODF327819 ONB327813:ONB327819 OWX327813:OWX327819 PGT327813:PGT327819 PQP327813:PQP327819 QAL327813:QAL327819 QKH327813:QKH327819 QUD327813:QUD327819 RDZ327813:RDZ327819 RNV327813:RNV327819 RXR327813:RXR327819 SHN327813:SHN327819 SRJ327813:SRJ327819 TBF327813:TBF327819 TLB327813:TLB327819 TUX327813:TUX327819 UET327813:UET327819 UOP327813:UOP327819 UYL327813:UYL327819 VIH327813:VIH327819 VSD327813:VSD327819 WBZ327813:WBZ327819 WLV327813:WLV327819 WVR327813:WVR327819 J393349:J393355 JF393349:JF393355 TB393349:TB393355 ACX393349:ACX393355 AMT393349:AMT393355 AWP393349:AWP393355 BGL393349:BGL393355 BQH393349:BQH393355 CAD393349:CAD393355 CJZ393349:CJZ393355 CTV393349:CTV393355 DDR393349:DDR393355 DNN393349:DNN393355 DXJ393349:DXJ393355 EHF393349:EHF393355 ERB393349:ERB393355 FAX393349:FAX393355 FKT393349:FKT393355 FUP393349:FUP393355 GEL393349:GEL393355 GOH393349:GOH393355 GYD393349:GYD393355 HHZ393349:HHZ393355 HRV393349:HRV393355 IBR393349:IBR393355 ILN393349:ILN393355 IVJ393349:IVJ393355 JFF393349:JFF393355 JPB393349:JPB393355 JYX393349:JYX393355 KIT393349:KIT393355 KSP393349:KSP393355 LCL393349:LCL393355 LMH393349:LMH393355 LWD393349:LWD393355 MFZ393349:MFZ393355 MPV393349:MPV393355 MZR393349:MZR393355 NJN393349:NJN393355 NTJ393349:NTJ393355 ODF393349:ODF393355 ONB393349:ONB393355 OWX393349:OWX393355 PGT393349:PGT393355 PQP393349:PQP393355 QAL393349:QAL393355 QKH393349:QKH393355 QUD393349:QUD393355 RDZ393349:RDZ393355 RNV393349:RNV393355 RXR393349:RXR393355 SHN393349:SHN393355 SRJ393349:SRJ393355 TBF393349:TBF393355 TLB393349:TLB393355 TUX393349:TUX393355 UET393349:UET393355 UOP393349:UOP393355 UYL393349:UYL393355 VIH393349:VIH393355 VSD393349:VSD393355 WBZ393349:WBZ393355 WLV393349:WLV393355 WVR393349:WVR393355 J458885:J458891 JF458885:JF458891 TB458885:TB458891 ACX458885:ACX458891 AMT458885:AMT458891 AWP458885:AWP458891 BGL458885:BGL458891 BQH458885:BQH458891 CAD458885:CAD458891 CJZ458885:CJZ458891 CTV458885:CTV458891 DDR458885:DDR458891 DNN458885:DNN458891 DXJ458885:DXJ458891 EHF458885:EHF458891 ERB458885:ERB458891 FAX458885:FAX458891 FKT458885:FKT458891 FUP458885:FUP458891 GEL458885:GEL458891 GOH458885:GOH458891 GYD458885:GYD458891 HHZ458885:HHZ458891 HRV458885:HRV458891 IBR458885:IBR458891 ILN458885:ILN458891 IVJ458885:IVJ458891 JFF458885:JFF458891 JPB458885:JPB458891 JYX458885:JYX458891 KIT458885:KIT458891 KSP458885:KSP458891 LCL458885:LCL458891 LMH458885:LMH458891 LWD458885:LWD458891 MFZ458885:MFZ458891 MPV458885:MPV458891 MZR458885:MZR458891 NJN458885:NJN458891 NTJ458885:NTJ458891 ODF458885:ODF458891 ONB458885:ONB458891 OWX458885:OWX458891 PGT458885:PGT458891 PQP458885:PQP458891 QAL458885:QAL458891 QKH458885:QKH458891 QUD458885:QUD458891 RDZ458885:RDZ458891 RNV458885:RNV458891 RXR458885:RXR458891 SHN458885:SHN458891 SRJ458885:SRJ458891 TBF458885:TBF458891 TLB458885:TLB458891 TUX458885:TUX458891 UET458885:UET458891 UOP458885:UOP458891 UYL458885:UYL458891 VIH458885:VIH458891 VSD458885:VSD458891 WBZ458885:WBZ458891 WLV458885:WLV458891 WVR458885:WVR458891 J524421:J524427 JF524421:JF524427 TB524421:TB524427 ACX524421:ACX524427 AMT524421:AMT524427 AWP524421:AWP524427 BGL524421:BGL524427 BQH524421:BQH524427 CAD524421:CAD524427 CJZ524421:CJZ524427 CTV524421:CTV524427 DDR524421:DDR524427 DNN524421:DNN524427 DXJ524421:DXJ524427 EHF524421:EHF524427 ERB524421:ERB524427 FAX524421:FAX524427 FKT524421:FKT524427 FUP524421:FUP524427 GEL524421:GEL524427 GOH524421:GOH524427 GYD524421:GYD524427 HHZ524421:HHZ524427 HRV524421:HRV524427 IBR524421:IBR524427 ILN524421:ILN524427 IVJ524421:IVJ524427 JFF524421:JFF524427 JPB524421:JPB524427 JYX524421:JYX524427 KIT524421:KIT524427 KSP524421:KSP524427 LCL524421:LCL524427 LMH524421:LMH524427 LWD524421:LWD524427 MFZ524421:MFZ524427 MPV524421:MPV524427 MZR524421:MZR524427 NJN524421:NJN524427 NTJ524421:NTJ524427 ODF524421:ODF524427 ONB524421:ONB524427 OWX524421:OWX524427 PGT524421:PGT524427 PQP524421:PQP524427 QAL524421:QAL524427 QKH524421:QKH524427 QUD524421:QUD524427 RDZ524421:RDZ524427 RNV524421:RNV524427 RXR524421:RXR524427 SHN524421:SHN524427 SRJ524421:SRJ524427 TBF524421:TBF524427 TLB524421:TLB524427 TUX524421:TUX524427 UET524421:UET524427 UOP524421:UOP524427 UYL524421:UYL524427 VIH524421:VIH524427 VSD524421:VSD524427 WBZ524421:WBZ524427 WLV524421:WLV524427 WVR524421:WVR524427 J589957:J589963 JF589957:JF589963 TB589957:TB589963 ACX589957:ACX589963 AMT589957:AMT589963 AWP589957:AWP589963 BGL589957:BGL589963 BQH589957:BQH589963 CAD589957:CAD589963 CJZ589957:CJZ589963 CTV589957:CTV589963 DDR589957:DDR589963 DNN589957:DNN589963 DXJ589957:DXJ589963 EHF589957:EHF589963 ERB589957:ERB589963 FAX589957:FAX589963 FKT589957:FKT589963 FUP589957:FUP589963 GEL589957:GEL589963 GOH589957:GOH589963 GYD589957:GYD589963 HHZ589957:HHZ589963 HRV589957:HRV589963 IBR589957:IBR589963 ILN589957:ILN589963 IVJ589957:IVJ589963 JFF589957:JFF589963 JPB589957:JPB589963 JYX589957:JYX589963 KIT589957:KIT589963 KSP589957:KSP589963 LCL589957:LCL589963 LMH589957:LMH589963 LWD589957:LWD589963 MFZ589957:MFZ589963 MPV589957:MPV589963 MZR589957:MZR589963 NJN589957:NJN589963 NTJ589957:NTJ589963 ODF589957:ODF589963 ONB589957:ONB589963 OWX589957:OWX589963 PGT589957:PGT589963 PQP589957:PQP589963 QAL589957:QAL589963 QKH589957:QKH589963 QUD589957:QUD589963 RDZ589957:RDZ589963 RNV589957:RNV589963 RXR589957:RXR589963 SHN589957:SHN589963 SRJ589957:SRJ589963 TBF589957:TBF589963 TLB589957:TLB589963 TUX589957:TUX589963 UET589957:UET589963 UOP589957:UOP589963 UYL589957:UYL589963 VIH589957:VIH589963 VSD589957:VSD589963 WBZ589957:WBZ589963 WLV589957:WLV589963 WVR589957:WVR589963 J655493:J655499 JF655493:JF655499 TB655493:TB655499 ACX655493:ACX655499 AMT655493:AMT655499 AWP655493:AWP655499 BGL655493:BGL655499 BQH655493:BQH655499 CAD655493:CAD655499 CJZ655493:CJZ655499 CTV655493:CTV655499 DDR655493:DDR655499 DNN655493:DNN655499 DXJ655493:DXJ655499 EHF655493:EHF655499 ERB655493:ERB655499 FAX655493:FAX655499 FKT655493:FKT655499 FUP655493:FUP655499 GEL655493:GEL655499 GOH655493:GOH655499 GYD655493:GYD655499 HHZ655493:HHZ655499 HRV655493:HRV655499 IBR655493:IBR655499 ILN655493:ILN655499 IVJ655493:IVJ655499 JFF655493:JFF655499 JPB655493:JPB655499 JYX655493:JYX655499 KIT655493:KIT655499 KSP655493:KSP655499 LCL655493:LCL655499 LMH655493:LMH655499 LWD655493:LWD655499 MFZ655493:MFZ655499 MPV655493:MPV655499 MZR655493:MZR655499 NJN655493:NJN655499 NTJ655493:NTJ655499 ODF655493:ODF655499 ONB655493:ONB655499 OWX655493:OWX655499 PGT655493:PGT655499 PQP655493:PQP655499 QAL655493:QAL655499 QKH655493:QKH655499 QUD655493:QUD655499 RDZ655493:RDZ655499 RNV655493:RNV655499 RXR655493:RXR655499 SHN655493:SHN655499 SRJ655493:SRJ655499 TBF655493:TBF655499 TLB655493:TLB655499 TUX655493:TUX655499 UET655493:UET655499 UOP655493:UOP655499 UYL655493:UYL655499 VIH655493:VIH655499 VSD655493:VSD655499 WBZ655493:WBZ655499 WLV655493:WLV655499 WVR655493:WVR655499 J721029:J721035 JF721029:JF721035 TB721029:TB721035 ACX721029:ACX721035 AMT721029:AMT721035 AWP721029:AWP721035 BGL721029:BGL721035 BQH721029:BQH721035 CAD721029:CAD721035 CJZ721029:CJZ721035 CTV721029:CTV721035 DDR721029:DDR721035 DNN721029:DNN721035 DXJ721029:DXJ721035 EHF721029:EHF721035 ERB721029:ERB721035 FAX721029:FAX721035 FKT721029:FKT721035 FUP721029:FUP721035 GEL721029:GEL721035 GOH721029:GOH721035 GYD721029:GYD721035 HHZ721029:HHZ721035 HRV721029:HRV721035 IBR721029:IBR721035 ILN721029:ILN721035 IVJ721029:IVJ721035 JFF721029:JFF721035 JPB721029:JPB721035 JYX721029:JYX721035 KIT721029:KIT721035 KSP721029:KSP721035 LCL721029:LCL721035 LMH721029:LMH721035 LWD721029:LWD721035 MFZ721029:MFZ721035 MPV721029:MPV721035 MZR721029:MZR721035 NJN721029:NJN721035 NTJ721029:NTJ721035 ODF721029:ODF721035 ONB721029:ONB721035 OWX721029:OWX721035 PGT721029:PGT721035 PQP721029:PQP721035 QAL721029:QAL721035 QKH721029:QKH721035 QUD721029:QUD721035 RDZ721029:RDZ721035 RNV721029:RNV721035 RXR721029:RXR721035 SHN721029:SHN721035 SRJ721029:SRJ721035 TBF721029:TBF721035 TLB721029:TLB721035 TUX721029:TUX721035 UET721029:UET721035 UOP721029:UOP721035 UYL721029:UYL721035 VIH721029:VIH721035 VSD721029:VSD721035 WBZ721029:WBZ721035 WLV721029:WLV721035 WVR721029:WVR721035 J786565:J786571 JF786565:JF786571 TB786565:TB786571 ACX786565:ACX786571 AMT786565:AMT786571 AWP786565:AWP786571 BGL786565:BGL786571 BQH786565:BQH786571 CAD786565:CAD786571 CJZ786565:CJZ786571 CTV786565:CTV786571 DDR786565:DDR786571 DNN786565:DNN786571 DXJ786565:DXJ786571 EHF786565:EHF786571 ERB786565:ERB786571 FAX786565:FAX786571 FKT786565:FKT786571 FUP786565:FUP786571 GEL786565:GEL786571 GOH786565:GOH786571 GYD786565:GYD786571 HHZ786565:HHZ786571 HRV786565:HRV786571 IBR786565:IBR786571 ILN786565:ILN786571 IVJ786565:IVJ786571 JFF786565:JFF786571 JPB786565:JPB786571 JYX786565:JYX786571 KIT786565:KIT786571 KSP786565:KSP786571 LCL786565:LCL786571 LMH786565:LMH786571 LWD786565:LWD786571 MFZ786565:MFZ786571 MPV786565:MPV786571 MZR786565:MZR786571 NJN786565:NJN786571 NTJ786565:NTJ786571 ODF786565:ODF786571 ONB786565:ONB786571 OWX786565:OWX786571 PGT786565:PGT786571 PQP786565:PQP786571 QAL786565:QAL786571 QKH786565:QKH786571 QUD786565:QUD786571 RDZ786565:RDZ786571 RNV786565:RNV786571 RXR786565:RXR786571 SHN786565:SHN786571 SRJ786565:SRJ786571 TBF786565:TBF786571 TLB786565:TLB786571 TUX786565:TUX786571 UET786565:UET786571 UOP786565:UOP786571 UYL786565:UYL786571 VIH786565:VIH786571 VSD786565:VSD786571 WBZ786565:WBZ786571 WLV786565:WLV786571 WVR786565:WVR786571 J852101:J852107 JF852101:JF852107 TB852101:TB852107 ACX852101:ACX852107 AMT852101:AMT852107 AWP852101:AWP852107 BGL852101:BGL852107 BQH852101:BQH852107 CAD852101:CAD852107 CJZ852101:CJZ852107 CTV852101:CTV852107 DDR852101:DDR852107 DNN852101:DNN852107 DXJ852101:DXJ852107 EHF852101:EHF852107 ERB852101:ERB852107 FAX852101:FAX852107 FKT852101:FKT852107 FUP852101:FUP852107 GEL852101:GEL852107 GOH852101:GOH852107 GYD852101:GYD852107 HHZ852101:HHZ852107 HRV852101:HRV852107 IBR852101:IBR852107 ILN852101:ILN852107 IVJ852101:IVJ852107 JFF852101:JFF852107 JPB852101:JPB852107 JYX852101:JYX852107 KIT852101:KIT852107 KSP852101:KSP852107 LCL852101:LCL852107 LMH852101:LMH852107 LWD852101:LWD852107 MFZ852101:MFZ852107 MPV852101:MPV852107 MZR852101:MZR852107 NJN852101:NJN852107 NTJ852101:NTJ852107 ODF852101:ODF852107 ONB852101:ONB852107 OWX852101:OWX852107 PGT852101:PGT852107 PQP852101:PQP852107 QAL852101:QAL852107 QKH852101:QKH852107 QUD852101:QUD852107 RDZ852101:RDZ852107 RNV852101:RNV852107 RXR852101:RXR852107 SHN852101:SHN852107 SRJ852101:SRJ852107 TBF852101:TBF852107 TLB852101:TLB852107 TUX852101:TUX852107 UET852101:UET852107 UOP852101:UOP852107 UYL852101:UYL852107 VIH852101:VIH852107 VSD852101:VSD852107 WBZ852101:WBZ852107 WLV852101:WLV852107 WVR852101:WVR852107 J917637:J917643 JF917637:JF917643 TB917637:TB917643 ACX917637:ACX917643 AMT917637:AMT917643 AWP917637:AWP917643 BGL917637:BGL917643 BQH917637:BQH917643 CAD917637:CAD917643 CJZ917637:CJZ917643 CTV917637:CTV917643 DDR917637:DDR917643 DNN917637:DNN917643 DXJ917637:DXJ917643 EHF917637:EHF917643 ERB917637:ERB917643 FAX917637:FAX917643 FKT917637:FKT917643 FUP917637:FUP917643 GEL917637:GEL917643 GOH917637:GOH917643 GYD917637:GYD917643 HHZ917637:HHZ917643 HRV917637:HRV917643 IBR917637:IBR917643 ILN917637:ILN917643 IVJ917637:IVJ917643 JFF917637:JFF917643 JPB917637:JPB917643 JYX917637:JYX917643 KIT917637:KIT917643 KSP917637:KSP917643 LCL917637:LCL917643 LMH917637:LMH917643 LWD917637:LWD917643 MFZ917637:MFZ917643 MPV917637:MPV917643 MZR917637:MZR917643 NJN917637:NJN917643 NTJ917637:NTJ917643 ODF917637:ODF917643 ONB917637:ONB917643 OWX917637:OWX917643 PGT917637:PGT917643 PQP917637:PQP917643 QAL917637:QAL917643 QKH917637:QKH917643 QUD917637:QUD917643 RDZ917637:RDZ917643 RNV917637:RNV917643 RXR917637:RXR917643 SHN917637:SHN917643 SRJ917637:SRJ917643 TBF917637:TBF917643 TLB917637:TLB917643 TUX917637:TUX917643 UET917637:UET917643 UOP917637:UOP917643 UYL917637:UYL917643 VIH917637:VIH917643 VSD917637:VSD917643 WBZ917637:WBZ917643 WLV917637:WLV917643 WVR917637:WVR917643 J983173:J983179 JF983173:JF983179 TB983173:TB983179 ACX983173:ACX983179 AMT983173:AMT983179 AWP983173:AWP983179 BGL983173:BGL983179 BQH983173:BQH983179 CAD983173:CAD983179 CJZ983173:CJZ983179 CTV983173:CTV983179 DDR983173:DDR983179 DNN983173:DNN983179 DXJ983173:DXJ983179 EHF983173:EHF983179 ERB983173:ERB983179 FAX983173:FAX983179 FKT983173:FKT983179 FUP983173:FUP983179 GEL983173:GEL983179 GOH983173:GOH983179 GYD983173:GYD983179 HHZ983173:HHZ983179 HRV983173:HRV983179 IBR983173:IBR983179 ILN983173:ILN983179 IVJ983173:IVJ983179 JFF983173:JFF983179 JPB983173:JPB983179 JYX983173:JYX983179 KIT983173:KIT983179 KSP983173:KSP983179 LCL983173:LCL983179 LMH983173:LMH983179 LWD983173:LWD983179 MFZ983173:MFZ983179 MPV983173:MPV983179 MZR983173:MZR983179 NJN983173:NJN983179 NTJ983173:NTJ983179 ODF983173:ODF983179 ONB983173:ONB983179 OWX983173:OWX983179 PGT983173:PGT983179 PQP983173:PQP983179 QAL983173:QAL983179 QKH983173:QKH983179 QUD983173:QUD983179 RDZ983173:RDZ983179 RNV983173:RNV983179 RXR983173:RXR983179 SHN983173:SHN983179 SRJ983173:SRJ983179 TBF983173:TBF983179 TLB983173:TLB983179 TUX983173:TUX983179 UET983173:UET983179 UOP983173:UOP983179 UYL983173:UYL983179 VIH983173:VIH983179 VSD983173:VSD983179 WBZ983173:WBZ983179 WLV983173:WLV983179 WVR983173:WVR983179 J141:J143 JF141:JF143 TB141:TB143 ACX141:ACX143 AMT141:AMT143 AWP141:AWP143 BGL141:BGL143 BQH141:BQH143 CAD141:CAD143 CJZ141:CJZ143 CTV141:CTV143 DDR141:DDR143 DNN141:DNN143 DXJ141:DXJ143 EHF141:EHF143 ERB141:ERB143 FAX141:FAX143 FKT141:FKT143 FUP141:FUP143 GEL141:GEL143 GOH141:GOH143 GYD141:GYD143 HHZ141:HHZ143 HRV141:HRV143 IBR141:IBR143 ILN141:ILN143 IVJ141:IVJ143 JFF141:JFF143 JPB141:JPB143 JYX141:JYX143 KIT141:KIT143 KSP141:KSP143 LCL141:LCL143 LMH141:LMH143 LWD141:LWD143 MFZ141:MFZ143 MPV141:MPV143 MZR141:MZR143 NJN141:NJN143 NTJ141:NTJ143 ODF141:ODF143 ONB141:ONB143 OWX141:OWX143 PGT141:PGT143 PQP141:PQP143 QAL141:QAL143 QKH141:QKH143 QUD141:QUD143 RDZ141:RDZ143 RNV141:RNV143 RXR141:RXR143 SHN141:SHN143 SRJ141:SRJ143 TBF141:TBF143 TLB141:TLB143 TUX141:TUX143 UET141:UET143 UOP141:UOP143 UYL141:UYL143 VIH141:VIH143 VSD141:VSD143 WBZ141:WBZ143 WLV141:WLV143 WVR141:WVR143 J65677:J65679 JF65677:JF65679 TB65677:TB65679 ACX65677:ACX65679 AMT65677:AMT65679 AWP65677:AWP65679 BGL65677:BGL65679 BQH65677:BQH65679 CAD65677:CAD65679 CJZ65677:CJZ65679 CTV65677:CTV65679 DDR65677:DDR65679 DNN65677:DNN65679 DXJ65677:DXJ65679 EHF65677:EHF65679 ERB65677:ERB65679 FAX65677:FAX65679 FKT65677:FKT65679 FUP65677:FUP65679 GEL65677:GEL65679 GOH65677:GOH65679 GYD65677:GYD65679 HHZ65677:HHZ65679 HRV65677:HRV65679 IBR65677:IBR65679 ILN65677:ILN65679 IVJ65677:IVJ65679 JFF65677:JFF65679 JPB65677:JPB65679 JYX65677:JYX65679 KIT65677:KIT65679 KSP65677:KSP65679 LCL65677:LCL65679 LMH65677:LMH65679 LWD65677:LWD65679 MFZ65677:MFZ65679 MPV65677:MPV65679 MZR65677:MZR65679 NJN65677:NJN65679 NTJ65677:NTJ65679 ODF65677:ODF65679 ONB65677:ONB65679 OWX65677:OWX65679 PGT65677:PGT65679 PQP65677:PQP65679 QAL65677:QAL65679 QKH65677:QKH65679 QUD65677:QUD65679 RDZ65677:RDZ65679 RNV65677:RNV65679 RXR65677:RXR65679 SHN65677:SHN65679 SRJ65677:SRJ65679 TBF65677:TBF65679 TLB65677:TLB65679 TUX65677:TUX65679 UET65677:UET65679 UOP65677:UOP65679 UYL65677:UYL65679 VIH65677:VIH65679 VSD65677:VSD65679 WBZ65677:WBZ65679 WLV65677:WLV65679 WVR65677:WVR65679 J131213:J131215 JF131213:JF131215 TB131213:TB131215 ACX131213:ACX131215 AMT131213:AMT131215 AWP131213:AWP131215 BGL131213:BGL131215 BQH131213:BQH131215 CAD131213:CAD131215 CJZ131213:CJZ131215 CTV131213:CTV131215 DDR131213:DDR131215 DNN131213:DNN131215 DXJ131213:DXJ131215 EHF131213:EHF131215 ERB131213:ERB131215 FAX131213:FAX131215 FKT131213:FKT131215 FUP131213:FUP131215 GEL131213:GEL131215 GOH131213:GOH131215 GYD131213:GYD131215 HHZ131213:HHZ131215 HRV131213:HRV131215 IBR131213:IBR131215 ILN131213:ILN131215 IVJ131213:IVJ131215 JFF131213:JFF131215 JPB131213:JPB131215 JYX131213:JYX131215 KIT131213:KIT131215 KSP131213:KSP131215 LCL131213:LCL131215 LMH131213:LMH131215 LWD131213:LWD131215 MFZ131213:MFZ131215 MPV131213:MPV131215 MZR131213:MZR131215 NJN131213:NJN131215 NTJ131213:NTJ131215 ODF131213:ODF131215 ONB131213:ONB131215 OWX131213:OWX131215 PGT131213:PGT131215 PQP131213:PQP131215 QAL131213:QAL131215 QKH131213:QKH131215 QUD131213:QUD131215 RDZ131213:RDZ131215 RNV131213:RNV131215 RXR131213:RXR131215 SHN131213:SHN131215 SRJ131213:SRJ131215 TBF131213:TBF131215 TLB131213:TLB131215 TUX131213:TUX131215 UET131213:UET131215 UOP131213:UOP131215 UYL131213:UYL131215 VIH131213:VIH131215 VSD131213:VSD131215 WBZ131213:WBZ131215 WLV131213:WLV131215 WVR131213:WVR131215 J196749:J196751 JF196749:JF196751 TB196749:TB196751 ACX196749:ACX196751 AMT196749:AMT196751 AWP196749:AWP196751 BGL196749:BGL196751 BQH196749:BQH196751 CAD196749:CAD196751 CJZ196749:CJZ196751 CTV196749:CTV196751 DDR196749:DDR196751 DNN196749:DNN196751 DXJ196749:DXJ196751 EHF196749:EHF196751 ERB196749:ERB196751 FAX196749:FAX196751 FKT196749:FKT196751 FUP196749:FUP196751 GEL196749:GEL196751 GOH196749:GOH196751 GYD196749:GYD196751 HHZ196749:HHZ196751 HRV196749:HRV196751 IBR196749:IBR196751 ILN196749:ILN196751 IVJ196749:IVJ196751 JFF196749:JFF196751 JPB196749:JPB196751 JYX196749:JYX196751 KIT196749:KIT196751 KSP196749:KSP196751 LCL196749:LCL196751 LMH196749:LMH196751 LWD196749:LWD196751 MFZ196749:MFZ196751 MPV196749:MPV196751 MZR196749:MZR196751 NJN196749:NJN196751 NTJ196749:NTJ196751 ODF196749:ODF196751 ONB196749:ONB196751 OWX196749:OWX196751 PGT196749:PGT196751 PQP196749:PQP196751 QAL196749:QAL196751 QKH196749:QKH196751 QUD196749:QUD196751 RDZ196749:RDZ196751 RNV196749:RNV196751 RXR196749:RXR196751 SHN196749:SHN196751 SRJ196749:SRJ196751 TBF196749:TBF196751 TLB196749:TLB196751 TUX196749:TUX196751 UET196749:UET196751 UOP196749:UOP196751 UYL196749:UYL196751 VIH196749:VIH196751 VSD196749:VSD196751 WBZ196749:WBZ196751 WLV196749:WLV196751 WVR196749:WVR196751 J262285:J262287 JF262285:JF262287 TB262285:TB262287 ACX262285:ACX262287 AMT262285:AMT262287 AWP262285:AWP262287 BGL262285:BGL262287 BQH262285:BQH262287 CAD262285:CAD262287 CJZ262285:CJZ262287 CTV262285:CTV262287 DDR262285:DDR262287 DNN262285:DNN262287 DXJ262285:DXJ262287 EHF262285:EHF262287 ERB262285:ERB262287 FAX262285:FAX262287 FKT262285:FKT262287 FUP262285:FUP262287 GEL262285:GEL262287 GOH262285:GOH262287 GYD262285:GYD262287 HHZ262285:HHZ262287 HRV262285:HRV262287 IBR262285:IBR262287 ILN262285:ILN262287 IVJ262285:IVJ262287 JFF262285:JFF262287 JPB262285:JPB262287 JYX262285:JYX262287 KIT262285:KIT262287 KSP262285:KSP262287 LCL262285:LCL262287 LMH262285:LMH262287 LWD262285:LWD262287 MFZ262285:MFZ262287 MPV262285:MPV262287 MZR262285:MZR262287 NJN262285:NJN262287 NTJ262285:NTJ262287 ODF262285:ODF262287 ONB262285:ONB262287 OWX262285:OWX262287 PGT262285:PGT262287 PQP262285:PQP262287 QAL262285:QAL262287 QKH262285:QKH262287 QUD262285:QUD262287 RDZ262285:RDZ262287 RNV262285:RNV262287 RXR262285:RXR262287 SHN262285:SHN262287 SRJ262285:SRJ262287 TBF262285:TBF262287 TLB262285:TLB262287 TUX262285:TUX262287 UET262285:UET262287 UOP262285:UOP262287 UYL262285:UYL262287 VIH262285:VIH262287 VSD262285:VSD262287 WBZ262285:WBZ262287 WLV262285:WLV262287 WVR262285:WVR262287 J327821:J327823 JF327821:JF327823 TB327821:TB327823 ACX327821:ACX327823 AMT327821:AMT327823 AWP327821:AWP327823 BGL327821:BGL327823 BQH327821:BQH327823 CAD327821:CAD327823 CJZ327821:CJZ327823 CTV327821:CTV327823 DDR327821:DDR327823 DNN327821:DNN327823 DXJ327821:DXJ327823 EHF327821:EHF327823 ERB327821:ERB327823 FAX327821:FAX327823 FKT327821:FKT327823 FUP327821:FUP327823 GEL327821:GEL327823 GOH327821:GOH327823 GYD327821:GYD327823 HHZ327821:HHZ327823 HRV327821:HRV327823 IBR327821:IBR327823 ILN327821:ILN327823 IVJ327821:IVJ327823 JFF327821:JFF327823 JPB327821:JPB327823 JYX327821:JYX327823 KIT327821:KIT327823 KSP327821:KSP327823 LCL327821:LCL327823 LMH327821:LMH327823 LWD327821:LWD327823 MFZ327821:MFZ327823 MPV327821:MPV327823 MZR327821:MZR327823 NJN327821:NJN327823 NTJ327821:NTJ327823 ODF327821:ODF327823 ONB327821:ONB327823 OWX327821:OWX327823 PGT327821:PGT327823 PQP327821:PQP327823 QAL327821:QAL327823 QKH327821:QKH327823 QUD327821:QUD327823 RDZ327821:RDZ327823 RNV327821:RNV327823 RXR327821:RXR327823 SHN327821:SHN327823 SRJ327821:SRJ327823 TBF327821:TBF327823 TLB327821:TLB327823 TUX327821:TUX327823 UET327821:UET327823 UOP327821:UOP327823 UYL327821:UYL327823 VIH327821:VIH327823 VSD327821:VSD327823 WBZ327821:WBZ327823 WLV327821:WLV327823 WVR327821:WVR327823 J393357:J393359 JF393357:JF393359 TB393357:TB393359 ACX393357:ACX393359 AMT393357:AMT393359 AWP393357:AWP393359 BGL393357:BGL393359 BQH393357:BQH393359 CAD393357:CAD393359 CJZ393357:CJZ393359 CTV393357:CTV393359 DDR393357:DDR393359 DNN393357:DNN393359 DXJ393357:DXJ393359 EHF393357:EHF393359 ERB393357:ERB393359 FAX393357:FAX393359 FKT393357:FKT393359 FUP393357:FUP393359 GEL393357:GEL393359 GOH393357:GOH393359 GYD393357:GYD393359 HHZ393357:HHZ393359 HRV393357:HRV393359 IBR393357:IBR393359 ILN393357:ILN393359 IVJ393357:IVJ393359 JFF393357:JFF393359 JPB393357:JPB393359 JYX393357:JYX393359 KIT393357:KIT393359 KSP393357:KSP393359 LCL393357:LCL393359 LMH393357:LMH393359 LWD393357:LWD393359 MFZ393357:MFZ393359 MPV393357:MPV393359 MZR393357:MZR393359 NJN393357:NJN393359 NTJ393357:NTJ393359 ODF393357:ODF393359 ONB393357:ONB393359 OWX393357:OWX393359 PGT393357:PGT393359 PQP393357:PQP393359 QAL393357:QAL393359 QKH393357:QKH393359 QUD393357:QUD393359 RDZ393357:RDZ393359 RNV393357:RNV393359 RXR393357:RXR393359 SHN393357:SHN393359 SRJ393357:SRJ393359 TBF393357:TBF393359 TLB393357:TLB393359 TUX393357:TUX393359 UET393357:UET393359 UOP393357:UOP393359 UYL393357:UYL393359 VIH393357:VIH393359 VSD393357:VSD393359 WBZ393357:WBZ393359 WLV393357:WLV393359 WVR393357:WVR393359 J458893:J458895 JF458893:JF458895 TB458893:TB458895 ACX458893:ACX458895 AMT458893:AMT458895 AWP458893:AWP458895 BGL458893:BGL458895 BQH458893:BQH458895 CAD458893:CAD458895 CJZ458893:CJZ458895 CTV458893:CTV458895 DDR458893:DDR458895 DNN458893:DNN458895 DXJ458893:DXJ458895 EHF458893:EHF458895 ERB458893:ERB458895 FAX458893:FAX458895 FKT458893:FKT458895 FUP458893:FUP458895 GEL458893:GEL458895 GOH458893:GOH458895 GYD458893:GYD458895 HHZ458893:HHZ458895 HRV458893:HRV458895 IBR458893:IBR458895 ILN458893:ILN458895 IVJ458893:IVJ458895 JFF458893:JFF458895 JPB458893:JPB458895 JYX458893:JYX458895 KIT458893:KIT458895 KSP458893:KSP458895 LCL458893:LCL458895 LMH458893:LMH458895 LWD458893:LWD458895 MFZ458893:MFZ458895 MPV458893:MPV458895 MZR458893:MZR458895 NJN458893:NJN458895 NTJ458893:NTJ458895 ODF458893:ODF458895 ONB458893:ONB458895 OWX458893:OWX458895 PGT458893:PGT458895 PQP458893:PQP458895 QAL458893:QAL458895 QKH458893:QKH458895 QUD458893:QUD458895 RDZ458893:RDZ458895 RNV458893:RNV458895 RXR458893:RXR458895 SHN458893:SHN458895 SRJ458893:SRJ458895 TBF458893:TBF458895 TLB458893:TLB458895 TUX458893:TUX458895 UET458893:UET458895 UOP458893:UOP458895 UYL458893:UYL458895 VIH458893:VIH458895 VSD458893:VSD458895 WBZ458893:WBZ458895 WLV458893:WLV458895 WVR458893:WVR458895 J524429:J524431 JF524429:JF524431 TB524429:TB524431 ACX524429:ACX524431 AMT524429:AMT524431 AWP524429:AWP524431 BGL524429:BGL524431 BQH524429:BQH524431 CAD524429:CAD524431 CJZ524429:CJZ524431 CTV524429:CTV524431 DDR524429:DDR524431 DNN524429:DNN524431 DXJ524429:DXJ524431 EHF524429:EHF524431 ERB524429:ERB524431 FAX524429:FAX524431 FKT524429:FKT524431 FUP524429:FUP524431 GEL524429:GEL524431 GOH524429:GOH524431 GYD524429:GYD524431 HHZ524429:HHZ524431 HRV524429:HRV524431 IBR524429:IBR524431 ILN524429:ILN524431 IVJ524429:IVJ524431 JFF524429:JFF524431 JPB524429:JPB524431 JYX524429:JYX524431 KIT524429:KIT524431 KSP524429:KSP524431 LCL524429:LCL524431 LMH524429:LMH524431 LWD524429:LWD524431 MFZ524429:MFZ524431 MPV524429:MPV524431 MZR524429:MZR524431 NJN524429:NJN524431 NTJ524429:NTJ524431 ODF524429:ODF524431 ONB524429:ONB524431 OWX524429:OWX524431 PGT524429:PGT524431 PQP524429:PQP524431 QAL524429:QAL524431 QKH524429:QKH524431 QUD524429:QUD524431 RDZ524429:RDZ524431 RNV524429:RNV524431 RXR524429:RXR524431 SHN524429:SHN524431 SRJ524429:SRJ524431 TBF524429:TBF524431 TLB524429:TLB524431 TUX524429:TUX524431 UET524429:UET524431 UOP524429:UOP524431 UYL524429:UYL524431 VIH524429:VIH524431 VSD524429:VSD524431 WBZ524429:WBZ524431 WLV524429:WLV524431 WVR524429:WVR524431 J589965:J589967 JF589965:JF589967 TB589965:TB589967 ACX589965:ACX589967 AMT589965:AMT589967 AWP589965:AWP589967 BGL589965:BGL589967 BQH589965:BQH589967 CAD589965:CAD589967 CJZ589965:CJZ589967 CTV589965:CTV589967 DDR589965:DDR589967 DNN589965:DNN589967 DXJ589965:DXJ589967 EHF589965:EHF589967 ERB589965:ERB589967 FAX589965:FAX589967 FKT589965:FKT589967 FUP589965:FUP589967 GEL589965:GEL589967 GOH589965:GOH589967 GYD589965:GYD589967 HHZ589965:HHZ589967 HRV589965:HRV589967 IBR589965:IBR589967 ILN589965:ILN589967 IVJ589965:IVJ589967 JFF589965:JFF589967 JPB589965:JPB589967 JYX589965:JYX589967 KIT589965:KIT589967 KSP589965:KSP589967 LCL589965:LCL589967 LMH589965:LMH589967 LWD589965:LWD589967 MFZ589965:MFZ589967 MPV589965:MPV589967 MZR589965:MZR589967 NJN589965:NJN589967 NTJ589965:NTJ589967 ODF589965:ODF589967 ONB589965:ONB589967 OWX589965:OWX589967 PGT589965:PGT589967 PQP589965:PQP589967 QAL589965:QAL589967 QKH589965:QKH589967 QUD589965:QUD589967 RDZ589965:RDZ589967 RNV589965:RNV589967 RXR589965:RXR589967 SHN589965:SHN589967 SRJ589965:SRJ589967 TBF589965:TBF589967 TLB589965:TLB589967 TUX589965:TUX589967 UET589965:UET589967 UOP589965:UOP589967 UYL589965:UYL589967 VIH589965:VIH589967 VSD589965:VSD589967 WBZ589965:WBZ589967 WLV589965:WLV589967 WVR589965:WVR589967 J655501:J655503 JF655501:JF655503 TB655501:TB655503 ACX655501:ACX655503 AMT655501:AMT655503 AWP655501:AWP655503 BGL655501:BGL655503 BQH655501:BQH655503 CAD655501:CAD655503 CJZ655501:CJZ655503 CTV655501:CTV655503 DDR655501:DDR655503 DNN655501:DNN655503 DXJ655501:DXJ655503 EHF655501:EHF655503 ERB655501:ERB655503 FAX655501:FAX655503 FKT655501:FKT655503 FUP655501:FUP655503 GEL655501:GEL655503 GOH655501:GOH655503 GYD655501:GYD655503 HHZ655501:HHZ655503 HRV655501:HRV655503 IBR655501:IBR655503 ILN655501:ILN655503 IVJ655501:IVJ655503 JFF655501:JFF655503 JPB655501:JPB655503 JYX655501:JYX655503 KIT655501:KIT655503 KSP655501:KSP655503 LCL655501:LCL655503 LMH655501:LMH655503 LWD655501:LWD655503 MFZ655501:MFZ655503 MPV655501:MPV655503 MZR655501:MZR655503 NJN655501:NJN655503 NTJ655501:NTJ655503 ODF655501:ODF655503 ONB655501:ONB655503 OWX655501:OWX655503 PGT655501:PGT655503 PQP655501:PQP655503 QAL655501:QAL655503 QKH655501:QKH655503 QUD655501:QUD655503 RDZ655501:RDZ655503 RNV655501:RNV655503 RXR655501:RXR655503 SHN655501:SHN655503 SRJ655501:SRJ655503 TBF655501:TBF655503 TLB655501:TLB655503 TUX655501:TUX655503 UET655501:UET655503 UOP655501:UOP655503 UYL655501:UYL655503 VIH655501:VIH655503 VSD655501:VSD655503 WBZ655501:WBZ655503 WLV655501:WLV655503 WVR655501:WVR655503 J721037:J721039 JF721037:JF721039 TB721037:TB721039 ACX721037:ACX721039 AMT721037:AMT721039 AWP721037:AWP721039 BGL721037:BGL721039 BQH721037:BQH721039 CAD721037:CAD721039 CJZ721037:CJZ721039 CTV721037:CTV721039 DDR721037:DDR721039 DNN721037:DNN721039 DXJ721037:DXJ721039 EHF721037:EHF721039 ERB721037:ERB721039 FAX721037:FAX721039 FKT721037:FKT721039 FUP721037:FUP721039 GEL721037:GEL721039 GOH721037:GOH721039 GYD721037:GYD721039 HHZ721037:HHZ721039 HRV721037:HRV721039 IBR721037:IBR721039 ILN721037:ILN721039 IVJ721037:IVJ721039 JFF721037:JFF721039 JPB721037:JPB721039 JYX721037:JYX721039 KIT721037:KIT721039 KSP721037:KSP721039 LCL721037:LCL721039 LMH721037:LMH721039 LWD721037:LWD721039 MFZ721037:MFZ721039 MPV721037:MPV721039 MZR721037:MZR721039 NJN721037:NJN721039 NTJ721037:NTJ721039 ODF721037:ODF721039 ONB721037:ONB721039 OWX721037:OWX721039 PGT721037:PGT721039 PQP721037:PQP721039 QAL721037:QAL721039 QKH721037:QKH721039 QUD721037:QUD721039 RDZ721037:RDZ721039 RNV721037:RNV721039 RXR721037:RXR721039 SHN721037:SHN721039 SRJ721037:SRJ721039 TBF721037:TBF721039 TLB721037:TLB721039 TUX721037:TUX721039 UET721037:UET721039 UOP721037:UOP721039 UYL721037:UYL721039 VIH721037:VIH721039 VSD721037:VSD721039 WBZ721037:WBZ721039 WLV721037:WLV721039 WVR721037:WVR721039 J786573:J786575 JF786573:JF786575 TB786573:TB786575 ACX786573:ACX786575 AMT786573:AMT786575 AWP786573:AWP786575 BGL786573:BGL786575 BQH786573:BQH786575 CAD786573:CAD786575 CJZ786573:CJZ786575 CTV786573:CTV786575 DDR786573:DDR786575 DNN786573:DNN786575 DXJ786573:DXJ786575 EHF786573:EHF786575 ERB786573:ERB786575 FAX786573:FAX786575 FKT786573:FKT786575 FUP786573:FUP786575 GEL786573:GEL786575 GOH786573:GOH786575 GYD786573:GYD786575 HHZ786573:HHZ786575 HRV786573:HRV786575 IBR786573:IBR786575 ILN786573:ILN786575 IVJ786573:IVJ786575 JFF786573:JFF786575 JPB786573:JPB786575 JYX786573:JYX786575 KIT786573:KIT786575 KSP786573:KSP786575 LCL786573:LCL786575 LMH786573:LMH786575 LWD786573:LWD786575 MFZ786573:MFZ786575 MPV786573:MPV786575 MZR786573:MZR786575 NJN786573:NJN786575 NTJ786573:NTJ786575 ODF786573:ODF786575 ONB786573:ONB786575 OWX786573:OWX786575 PGT786573:PGT786575 PQP786573:PQP786575 QAL786573:QAL786575 QKH786573:QKH786575 QUD786573:QUD786575 RDZ786573:RDZ786575 RNV786573:RNV786575 RXR786573:RXR786575 SHN786573:SHN786575 SRJ786573:SRJ786575 TBF786573:TBF786575 TLB786573:TLB786575 TUX786573:TUX786575 UET786573:UET786575 UOP786573:UOP786575 UYL786573:UYL786575 VIH786573:VIH786575 VSD786573:VSD786575 WBZ786573:WBZ786575 WLV786573:WLV786575 WVR786573:WVR786575 J852109:J852111 JF852109:JF852111 TB852109:TB852111 ACX852109:ACX852111 AMT852109:AMT852111 AWP852109:AWP852111 BGL852109:BGL852111 BQH852109:BQH852111 CAD852109:CAD852111 CJZ852109:CJZ852111 CTV852109:CTV852111 DDR852109:DDR852111 DNN852109:DNN852111 DXJ852109:DXJ852111 EHF852109:EHF852111 ERB852109:ERB852111 FAX852109:FAX852111 FKT852109:FKT852111 FUP852109:FUP852111 GEL852109:GEL852111 GOH852109:GOH852111 GYD852109:GYD852111 HHZ852109:HHZ852111 HRV852109:HRV852111 IBR852109:IBR852111 ILN852109:ILN852111 IVJ852109:IVJ852111 JFF852109:JFF852111 JPB852109:JPB852111 JYX852109:JYX852111 KIT852109:KIT852111 KSP852109:KSP852111 LCL852109:LCL852111 LMH852109:LMH852111 LWD852109:LWD852111 MFZ852109:MFZ852111 MPV852109:MPV852111 MZR852109:MZR852111 NJN852109:NJN852111 NTJ852109:NTJ852111 ODF852109:ODF852111 ONB852109:ONB852111 OWX852109:OWX852111 PGT852109:PGT852111 PQP852109:PQP852111 QAL852109:QAL852111 QKH852109:QKH852111 QUD852109:QUD852111 RDZ852109:RDZ852111 RNV852109:RNV852111 RXR852109:RXR852111 SHN852109:SHN852111 SRJ852109:SRJ852111 TBF852109:TBF852111 TLB852109:TLB852111 TUX852109:TUX852111 UET852109:UET852111 UOP852109:UOP852111 UYL852109:UYL852111 VIH852109:VIH852111 VSD852109:VSD852111 WBZ852109:WBZ852111 WLV852109:WLV852111 WVR852109:WVR852111 J917645:J917647 JF917645:JF917647 TB917645:TB917647 ACX917645:ACX917647 AMT917645:AMT917647 AWP917645:AWP917647 BGL917645:BGL917647 BQH917645:BQH917647 CAD917645:CAD917647 CJZ917645:CJZ917647 CTV917645:CTV917647 DDR917645:DDR917647 DNN917645:DNN917647 DXJ917645:DXJ917647 EHF917645:EHF917647 ERB917645:ERB917647 FAX917645:FAX917647 FKT917645:FKT917647 FUP917645:FUP917647 GEL917645:GEL917647 GOH917645:GOH917647 GYD917645:GYD917647 HHZ917645:HHZ917647 HRV917645:HRV917647 IBR917645:IBR917647 ILN917645:ILN917647 IVJ917645:IVJ917647 JFF917645:JFF917647 JPB917645:JPB917647 JYX917645:JYX917647 KIT917645:KIT917647 KSP917645:KSP917647 LCL917645:LCL917647 LMH917645:LMH917647 LWD917645:LWD917647 MFZ917645:MFZ917647 MPV917645:MPV917647 MZR917645:MZR917647 NJN917645:NJN917647 NTJ917645:NTJ917647 ODF917645:ODF917647 ONB917645:ONB917647 OWX917645:OWX917647 PGT917645:PGT917647 PQP917645:PQP917647 QAL917645:QAL917647 QKH917645:QKH917647 QUD917645:QUD917647 RDZ917645:RDZ917647 RNV917645:RNV917647 RXR917645:RXR917647 SHN917645:SHN917647 SRJ917645:SRJ917647 TBF917645:TBF917647 TLB917645:TLB917647 TUX917645:TUX917647 UET917645:UET917647 UOP917645:UOP917647 UYL917645:UYL917647 VIH917645:VIH917647 VSD917645:VSD917647 WBZ917645:WBZ917647 WLV917645:WLV917647 WVR917645:WVR917647 J983181:J983183 JF983181:JF983183 TB983181:TB983183 ACX983181:ACX983183 AMT983181:AMT983183 AWP983181:AWP983183 BGL983181:BGL983183 BQH983181:BQH983183 CAD983181:CAD983183 CJZ983181:CJZ983183 CTV983181:CTV983183 DDR983181:DDR983183 DNN983181:DNN983183 DXJ983181:DXJ983183 EHF983181:EHF983183 ERB983181:ERB983183 FAX983181:FAX983183 FKT983181:FKT983183 FUP983181:FUP983183 GEL983181:GEL983183 GOH983181:GOH983183 GYD983181:GYD983183 HHZ983181:HHZ983183 HRV983181:HRV983183 IBR983181:IBR983183 ILN983181:ILN983183 IVJ983181:IVJ983183 JFF983181:JFF983183 JPB983181:JPB983183 JYX983181:JYX983183 KIT983181:KIT983183 KSP983181:KSP983183 LCL983181:LCL983183 LMH983181:LMH983183 LWD983181:LWD983183 MFZ983181:MFZ983183 MPV983181:MPV983183 MZR983181:MZR983183 NJN983181:NJN983183 NTJ983181:NTJ983183 ODF983181:ODF983183 ONB983181:ONB983183 OWX983181:OWX983183 PGT983181:PGT983183 PQP983181:PQP983183 QAL983181:QAL983183 QKH983181:QKH983183 QUD983181:QUD983183 RDZ983181:RDZ983183 RNV983181:RNV983183 RXR983181:RXR983183 SHN983181:SHN983183 SRJ983181:SRJ983183 TBF983181:TBF983183 TLB983181:TLB983183 TUX983181:TUX983183 UET983181:UET983183 UOP983181:UOP983183 UYL983181:UYL983183 VIH983181:VIH983183 VSD983181:VSD983183 WBZ983181:WBZ983183 WLV983181:WLV983183 WVR983181:WVR983183 J147:J158 JF147:JF158 TB147:TB158 ACX147:ACX158 AMT147:AMT158 AWP147:AWP158 BGL147:BGL158 BQH147:BQH158 CAD147:CAD158 CJZ147:CJZ158 CTV147:CTV158 DDR147:DDR158 DNN147:DNN158 DXJ147:DXJ158 EHF147:EHF158 ERB147:ERB158 FAX147:FAX158 FKT147:FKT158 FUP147:FUP158 GEL147:GEL158 GOH147:GOH158 GYD147:GYD158 HHZ147:HHZ158 HRV147:HRV158 IBR147:IBR158 ILN147:ILN158 IVJ147:IVJ158 JFF147:JFF158 JPB147:JPB158 JYX147:JYX158 KIT147:KIT158 KSP147:KSP158 LCL147:LCL158 LMH147:LMH158 LWD147:LWD158 MFZ147:MFZ158 MPV147:MPV158 MZR147:MZR158 NJN147:NJN158 NTJ147:NTJ158 ODF147:ODF158 ONB147:ONB158 OWX147:OWX158 PGT147:PGT158 PQP147:PQP158 QAL147:QAL158 QKH147:QKH158 QUD147:QUD158 RDZ147:RDZ158 RNV147:RNV158 RXR147:RXR158 SHN147:SHN158 SRJ147:SRJ158 TBF147:TBF158 TLB147:TLB158 TUX147:TUX158 UET147:UET158 UOP147:UOP158 UYL147:UYL158 VIH147:VIH158 VSD147:VSD158 WBZ147:WBZ158 WLV147:WLV158 WVR147:WVR158 J65683:J65694 JF65683:JF65694 TB65683:TB65694 ACX65683:ACX65694 AMT65683:AMT65694 AWP65683:AWP65694 BGL65683:BGL65694 BQH65683:BQH65694 CAD65683:CAD65694 CJZ65683:CJZ65694 CTV65683:CTV65694 DDR65683:DDR65694 DNN65683:DNN65694 DXJ65683:DXJ65694 EHF65683:EHF65694 ERB65683:ERB65694 FAX65683:FAX65694 FKT65683:FKT65694 FUP65683:FUP65694 GEL65683:GEL65694 GOH65683:GOH65694 GYD65683:GYD65694 HHZ65683:HHZ65694 HRV65683:HRV65694 IBR65683:IBR65694 ILN65683:ILN65694 IVJ65683:IVJ65694 JFF65683:JFF65694 JPB65683:JPB65694 JYX65683:JYX65694 KIT65683:KIT65694 KSP65683:KSP65694 LCL65683:LCL65694 LMH65683:LMH65694 LWD65683:LWD65694 MFZ65683:MFZ65694 MPV65683:MPV65694 MZR65683:MZR65694 NJN65683:NJN65694 NTJ65683:NTJ65694 ODF65683:ODF65694 ONB65683:ONB65694 OWX65683:OWX65694 PGT65683:PGT65694 PQP65683:PQP65694 QAL65683:QAL65694 QKH65683:QKH65694 QUD65683:QUD65694 RDZ65683:RDZ65694 RNV65683:RNV65694 RXR65683:RXR65694 SHN65683:SHN65694 SRJ65683:SRJ65694 TBF65683:TBF65694 TLB65683:TLB65694 TUX65683:TUX65694 UET65683:UET65694 UOP65683:UOP65694 UYL65683:UYL65694 VIH65683:VIH65694 VSD65683:VSD65694 WBZ65683:WBZ65694 WLV65683:WLV65694 WVR65683:WVR65694 J131219:J131230 JF131219:JF131230 TB131219:TB131230 ACX131219:ACX131230 AMT131219:AMT131230 AWP131219:AWP131230 BGL131219:BGL131230 BQH131219:BQH131230 CAD131219:CAD131230 CJZ131219:CJZ131230 CTV131219:CTV131230 DDR131219:DDR131230 DNN131219:DNN131230 DXJ131219:DXJ131230 EHF131219:EHF131230 ERB131219:ERB131230 FAX131219:FAX131230 FKT131219:FKT131230 FUP131219:FUP131230 GEL131219:GEL131230 GOH131219:GOH131230 GYD131219:GYD131230 HHZ131219:HHZ131230 HRV131219:HRV131230 IBR131219:IBR131230 ILN131219:ILN131230 IVJ131219:IVJ131230 JFF131219:JFF131230 JPB131219:JPB131230 JYX131219:JYX131230 KIT131219:KIT131230 KSP131219:KSP131230 LCL131219:LCL131230 LMH131219:LMH131230 LWD131219:LWD131230 MFZ131219:MFZ131230 MPV131219:MPV131230 MZR131219:MZR131230 NJN131219:NJN131230 NTJ131219:NTJ131230 ODF131219:ODF131230 ONB131219:ONB131230 OWX131219:OWX131230 PGT131219:PGT131230 PQP131219:PQP131230 QAL131219:QAL131230 QKH131219:QKH131230 QUD131219:QUD131230 RDZ131219:RDZ131230 RNV131219:RNV131230 RXR131219:RXR131230 SHN131219:SHN131230 SRJ131219:SRJ131230 TBF131219:TBF131230 TLB131219:TLB131230 TUX131219:TUX131230 UET131219:UET131230 UOP131219:UOP131230 UYL131219:UYL131230 VIH131219:VIH131230 VSD131219:VSD131230 WBZ131219:WBZ131230 WLV131219:WLV131230 WVR131219:WVR131230 J196755:J196766 JF196755:JF196766 TB196755:TB196766 ACX196755:ACX196766 AMT196755:AMT196766 AWP196755:AWP196766 BGL196755:BGL196766 BQH196755:BQH196766 CAD196755:CAD196766 CJZ196755:CJZ196766 CTV196755:CTV196766 DDR196755:DDR196766 DNN196755:DNN196766 DXJ196755:DXJ196766 EHF196755:EHF196766 ERB196755:ERB196766 FAX196755:FAX196766 FKT196755:FKT196766 FUP196755:FUP196766 GEL196755:GEL196766 GOH196755:GOH196766 GYD196755:GYD196766 HHZ196755:HHZ196766 HRV196755:HRV196766 IBR196755:IBR196766 ILN196755:ILN196766 IVJ196755:IVJ196766 JFF196755:JFF196766 JPB196755:JPB196766 JYX196755:JYX196766 KIT196755:KIT196766 KSP196755:KSP196766 LCL196755:LCL196766 LMH196755:LMH196766 LWD196755:LWD196766 MFZ196755:MFZ196766 MPV196755:MPV196766 MZR196755:MZR196766 NJN196755:NJN196766 NTJ196755:NTJ196766 ODF196755:ODF196766 ONB196755:ONB196766 OWX196755:OWX196766 PGT196755:PGT196766 PQP196755:PQP196766 QAL196755:QAL196766 QKH196755:QKH196766 QUD196755:QUD196766 RDZ196755:RDZ196766 RNV196755:RNV196766 RXR196755:RXR196766 SHN196755:SHN196766 SRJ196755:SRJ196766 TBF196755:TBF196766 TLB196755:TLB196766 TUX196755:TUX196766 UET196755:UET196766 UOP196755:UOP196766 UYL196755:UYL196766 VIH196755:VIH196766 VSD196755:VSD196766 WBZ196755:WBZ196766 WLV196755:WLV196766 WVR196755:WVR196766 J262291:J262302 JF262291:JF262302 TB262291:TB262302 ACX262291:ACX262302 AMT262291:AMT262302 AWP262291:AWP262302 BGL262291:BGL262302 BQH262291:BQH262302 CAD262291:CAD262302 CJZ262291:CJZ262302 CTV262291:CTV262302 DDR262291:DDR262302 DNN262291:DNN262302 DXJ262291:DXJ262302 EHF262291:EHF262302 ERB262291:ERB262302 FAX262291:FAX262302 FKT262291:FKT262302 FUP262291:FUP262302 GEL262291:GEL262302 GOH262291:GOH262302 GYD262291:GYD262302 HHZ262291:HHZ262302 HRV262291:HRV262302 IBR262291:IBR262302 ILN262291:ILN262302 IVJ262291:IVJ262302 JFF262291:JFF262302 JPB262291:JPB262302 JYX262291:JYX262302 KIT262291:KIT262302 KSP262291:KSP262302 LCL262291:LCL262302 LMH262291:LMH262302 LWD262291:LWD262302 MFZ262291:MFZ262302 MPV262291:MPV262302 MZR262291:MZR262302 NJN262291:NJN262302 NTJ262291:NTJ262302 ODF262291:ODF262302 ONB262291:ONB262302 OWX262291:OWX262302 PGT262291:PGT262302 PQP262291:PQP262302 QAL262291:QAL262302 QKH262291:QKH262302 QUD262291:QUD262302 RDZ262291:RDZ262302 RNV262291:RNV262302 RXR262291:RXR262302 SHN262291:SHN262302 SRJ262291:SRJ262302 TBF262291:TBF262302 TLB262291:TLB262302 TUX262291:TUX262302 UET262291:UET262302 UOP262291:UOP262302 UYL262291:UYL262302 VIH262291:VIH262302 VSD262291:VSD262302 WBZ262291:WBZ262302 WLV262291:WLV262302 WVR262291:WVR262302 J327827:J327838 JF327827:JF327838 TB327827:TB327838 ACX327827:ACX327838 AMT327827:AMT327838 AWP327827:AWP327838 BGL327827:BGL327838 BQH327827:BQH327838 CAD327827:CAD327838 CJZ327827:CJZ327838 CTV327827:CTV327838 DDR327827:DDR327838 DNN327827:DNN327838 DXJ327827:DXJ327838 EHF327827:EHF327838 ERB327827:ERB327838 FAX327827:FAX327838 FKT327827:FKT327838 FUP327827:FUP327838 GEL327827:GEL327838 GOH327827:GOH327838 GYD327827:GYD327838 HHZ327827:HHZ327838 HRV327827:HRV327838 IBR327827:IBR327838 ILN327827:ILN327838 IVJ327827:IVJ327838 JFF327827:JFF327838 JPB327827:JPB327838 JYX327827:JYX327838 KIT327827:KIT327838 KSP327827:KSP327838 LCL327827:LCL327838 LMH327827:LMH327838 LWD327827:LWD327838 MFZ327827:MFZ327838 MPV327827:MPV327838 MZR327827:MZR327838 NJN327827:NJN327838 NTJ327827:NTJ327838 ODF327827:ODF327838 ONB327827:ONB327838 OWX327827:OWX327838 PGT327827:PGT327838 PQP327827:PQP327838 QAL327827:QAL327838 QKH327827:QKH327838 QUD327827:QUD327838 RDZ327827:RDZ327838 RNV327827:RNV327838 RXR327827:RXR327838 SHN327827:SHN327838 SRJ327827:SRJ327838 TBF327827:TBF327838 TLB327827:TLB327838 TUX327827:TUX327838 UET327827:UET327838 UOP327827:UOP327838 UYL327827:UYL327838 VIH327827:VIH327838 VSD327827:VSD327838 WBZ327827:WBZ327838 WLV327827:WLV327838 WVR327827:WVR327838 J393363:J393374 JF393363:JF393374 TB393363:TB393374 ACX393363:ACX393374 AMT393363:AMT393374 AWP393363:AWP393374 BGL393363:BGL393374 BQH393363:BQH393374 CAD393363:CAD393374 CJZ393363:CJZ393374 CTV393363:CTV393374 DDR393363:DDR393374 DNN393363:DNN393374 DXJ393363:DXJ393374 EHF393363:EHF393374 ERB393363:ERB393374 FAX393363:FAX393374 FKT393363:FKT393374 FUP393363:FUP393374 GEL393363:GEL393374 GOH393363:GOH393374 GYD393363:GYD393374 HHZ393363:HHZ393374 HRV393363:HRV393374 IBR393363:IBR393374 ILN393363:ILN393374 IVJ393363:IVJ393374 JFF393363:JFF393374 JPB393363:JPB393374 JYX393363:JYX393374 KIT393363:KIT393374 KSP393363:KSP393374 LCL393363:LCL393374 LMH393363:LMH393374 LWD393363:LWD393374 MFZ393363:MFZ393374 MPV393363:MPV393374 MZR393363:MZR393374 NJN393363:NJN393374 NTJ393363:NTJ393374 ODF393363:ODF393374 ONB393363:ONB393374 OWX393363:OWX393374 PGT393363:PGT393374 PQP393363:PQP393374 QAL393363:QAL393374 QKH393363:QKH393374 QUD393363:QUD393374 RDZ393363:RDZ393374 RNV393363:RNV393374 RXR393363:RXR393374 SHN393363:SHN393374 SRJ393363:SRJ393374 TBF393363:TBF393374 TLB393363:TLB393374 TUX393363:TUX393374 UET393363:UET393374 UOP393363:UOP393374 UYL393363:UYL393374 VIH393363:VIH393374 VSD393363:VSD393374 WBZ393363:WBZ393374 WLV393363:WLV393374 WVR393363:WVR393374 J458899:J458910 JF458899:JF458910 TB458899:TB458910 ACX458899:ACX458910 AMT458899:AMT458910 AWP458899:AWP458910 BGL458899:BGL458910 BQH458899:BQH458910 CAD458899:CAD458910 CJZ458899:CJZ458910 CTV458899:CTV458910 DDR458899:DDR458910 DNN458899:DNN458910 DXJ458899:DXJ458910 EHF458899:EHF458910 ERB458899:ERB458910 FAX458899:FAX458910 FKT458899:FKT458910 FUP458899:FUP458910 GEL458899:GEL458910 GOH458899:GOH458910 GYD458899:GYD458910 HHZ458899:HHZ458910 HRV458899:HRV458910 IBR458899:IBR458910 ILN458899:ILN458910 IVJ458899:IVJ458910 JFF458899:JFF458910 JPB458899:JPB458910 JYX458899:JYX458910 KIT458899:KIT458910 KSP458899:KSP458910 LCL458899:LCL458910 LMH458899:LMH458910 LWD458899:LWD458910 MFZ458899:MFZ458910 MPV458899:MPV458910 MZR458899:MZR458910 NJN458899:NJN458910 NTJ458899:NTJ458910 ODF458899:ODF458910 ONB458899:ONB458910 OWX458899:OWX458910 PGT458899:PGT458910 PQP458899:PQP458910 QAL458899:QAL458910 QKH458899:QKH458910 QUD458899:QUD458910 RDZ458899:RDZ458910 RNV458899:RNV458910 RXR458899:RXR458910 SHN458899:SHN458910 SRJ458899:SRJ458910 TBF458899:TBF458910 TLB458899:TLB458910 TUX458899:TUX458910 UET458899:UET458910 UOP458899:UOP458910 UYL458899:UYL458910 VIH458899:VIH458910 VSD458899:VSD458910 WBZ458899:WBZ458910 WLV458899:WLV458910 WVR458899:WVR458910 J524435:J524446 JF524435:JF524446 TB524435:TB524446 ACX524435:ACX524446 AMT524435:AMT524446 AWP524435:AWP524446 BGL524435:BGL524446 BQH524435:BQH524446 CAD524435:CAD524446 CJZ524435:CJZ524446 CTV524435:CTV524446 DDR524435:DDR524446 DNN524435:DNN524446 DXJ524435:DXJ524446 EHF524435:EHF524446 ERB524435:ERB524446 FAX524435:FAX524446 FKT524435:FKT524446 FUP524435:FUP524446 GEL524435:GEL524446 GOH524435:GOH524446 GYD524435:GYD524446 HHZ524435:HHZ524446 HRV524435:HRV524446 IBR524435:IBR524446 ILN524435:ILN524446 IVJ524435:IVJ524446 JFF524435:JFF524446 JPB524435:JPB524446 JYX524435:JYX524446 KIT524435:KIT524446 KSP524435:KSP524446 LCL524435:LCL524446 LMH524435:LMH524446 LWD524435:LWD524446 MFZ524435:MFZ524446 MPV524435:MPV524446 MZR524435:MZR524446 NJN524435:NJN524446 NTJ524435:NTJ524446 ODF524435:ODF524446 ONB524435:ONB524446 OWX524435:OWX524446 PGT524435:PGT524446 PQP524435:PQP524446 QAL524435:QAL524446 QKH524435:QKH524446 QUD524435:QUD524446 RDZ524435:RDZ524446 RNV524435:RNV524446 RXR524435:RXR524446 SHN524435:SHN524446 SRJ524435:SRJ524446 TBF524435:TBF524446 TLB524435:TLB524446 TUX524435:TUX524446 UET524435:UET524446 UOP524435:UOP524446 UYL524435:UYL524446 VIH524435:VIH524446 VSD524435:VSD524446 WBZ524435:WBZ524446 WLV524435:WLV524446 WVR524435:WVR524446 J589971:J589982 JF589971:JF589982 TB589971:TB589982 ACX589971:ACX589982 AMT589971:AMT589982 AWP589971:AWP589982 BGL589971:BGL589982 BQH589971:BQH589982 CAD589971:CAD589982 CJZ589971:CJZ589982 CTV589971:CTV589982 DDR589971:DDR589982 DNN589971:DNN589982 DXJ589971:DXJ589982 EHF589971:EHF589982 ERB589971:ERB589982 FAX589971:FAX589982 FKT589971:FKT589982 FUP589971:FUP589982 GEL589971:GEL589982 GOH589971:GOH589982 GYD589971:GYD589982 HHZ589971:HHZ589982 HRV589971:HRV589982 IBR589971:IBR589982 ILN589971:ILN589982 IVJ589971:IVJ589982 JFF589971:JFF589982 JPB589971:JPB589982 JYX589971:JYX589982 KIT589971:KIT589982 KSP589971:KSP589982 LCL589971:LCL589982 LMH589971:LMH589982 LWD589971:LWD589982 MFZ589971:MFZ589982 MPV589971:MPV589982 MZR589971:MZR589982 NJN589971:NJN589982 NTJ589971:NTJ589982 ODF589971:ODF589982 ONB589971:ONB589982 OWX589971:OWX589982 PGT589971:PGT589982 PQP589971:PQP589982 QAL589971:QAL589982 QKH589971:QKH589982 QUD589971:QUD589982 RDZ589971:RDZ589982 RNV589971:RNV589982 RXR589971:RXR589982 SHN589971:SHN589982 SRJ589971:SRJ589982 TBF589971:TBF589982 TLB589971:TLB589982 TUX589971:TUX589982 UET589971:UET589982 UOP589971:UOP589982 UYL589971:UYL589982 VIH589971:VIH589982 VSD589971:VSD589982 WBZ589971:WBZ589982 WLV589971:WLV589982 WVR589971:WVR589982 J655507:J655518 JF655507:JF655518 TB655507:TB655518 ACX655507:ACX655518 AMT655507:AMT655518 AWP655507:AWP655518 BGL655507:BGL655518 BQH655507:BQH655518 CAD655507:CAD655518 CJZ655507:CJZ655518 CTV655507:CTV655518 DDR655507:DDR655518 DNN655507:DNN655518 DXJ655507:DXJ655518 EHF655507:EHF655518 ERB655507:ERB655518 FAX655507:FAX655518 FKT655507:FKT655518 FUP655507:FUP655518 GEL655507:GEL655518 GOH655507:GOH655518 GYD655507:GYD655518 HHZ655507:HHZ655518 HRV655507:HRV655518 IBR655507:IBR655518 ILN655507:ILN655518 IVJ655507:IVJ655518 JFF655507:JFF655518 JPB655507:JPB655518 JYX655507:JYX655518 KIT655507:KIT655518 KSP655507:KSP655518 LCL655507:LCL655518 LMH655507:LMH655518 LWD655507:LWD655518 MFZ655507:MFZ655518 MPV655507:MPV655518 MZR655507:MZR655518 NJN655507:NJN655518 NTJ655507:NTJ655518 ODF655507:ODF655518 ONB655507:ONB655518 OWX655507:OWX655518 PGT655507:PGT655518 PQP655507:PQP655518 QAL655507:QAL655518 QKH655507:QKH655518 QUD655507:QUD655518 RDZ655507:RDZ655518 RNV655507:RNV655518 RXR655507:RXR655518 SHN655507:SHN655518 SRJ655507:SRJ655518 TBF655507:TBF655518 TLB655507:TLB655518 TUX655507:TUX655518 UET655507:UET655518 UOP655507:UOP655518 UYL655507:UYL655518 VIH655507:VIH655518 VSD655507:VSD655518 WBZ655507:WBZ655518 WLV655507:WLV655518 WVR655507:WVR655518 J721043:J721054 JF721043:JF721054 TB721043:TB721054 ACX721043:ACX721054 AMT721043:AMT721054 AWP721043:AWP721054 BGL721043:BGL721054 BQH721043:BQH721054 CAD721043:CAD721054 CJZ721043:CJZ721054 CTV721043:CTV721054 DDR721043:DDR721054 DNN721043:DNN721054 DXJ721043:DXJ721054 EHF721043:EHF721054 ERB721043:ERB721054 FAX721043:FAX721054 FKT721043:FKT721054 FUP721043:FUP721054 GEL721043:GEL721054 GOH721043:GOH721054 GYD721043:GYD721054 HHZ721043:HHZ721054 HRV721043:HRV721054 IBR721043:IBR721054 ILN721043:ILN721054 IVJ721043:IVJ721054 JFF721043:JFF721054 JPB721043:JPB721054 JYX721043:JYX721054 KIT721043:KIT721054 KSP721043:KSP721054 LCL721043:LCL721054 LMH721043:LMH721054 LWD721043:LWD721054 MFZ721043:MFZ721054 MPV721043:MPV721054 MZR721043:MZR721054 NJN721043:NJN721054 NTJ721043:NTJ721054 ODF721043:ODF721054 ONB721043:ONB721054 OWX721043:OWX721054 PGT721043:PGT721054 PQP721043:PQP721054 QAL721043:QAL721054 QKH721043:QKH721054 QUD721043:QUD721054 RDZ721043:RDZ721054 RNV721043:RNV721054 RXR721043:RXR721054 SHN721043:SHN721054 SRJ721043:SRJ721054 TBF721043:TBF721054 TLB721043:TLB721054 TUX721043:TUX721054 UET721043:UET721054 UOP721043:UOP721054 UYL721043:UYL721054 VIH721043:VIH721054 VSD721043:VSD721054 WBZ721043:WBZ721054 WLV721043:WLV721054 WVR721043:WVR721054 J786579:J786590 JF786579:JF786590 TB786579:TB786590 ACX786579:ACX786590 AMT786579:AMT786590 AWP786579:AWP786590 BGL786579:BGL786590 BQH786579:BQH786590 CAD786579:CAD786590 CJZ786579:CJZ786590 CTV786579:CTV786590 DDR786579:DDR786590 DNN786579:DNN786590 DXJ786579:DXJ786590 EHF786579:EHF786590 ERB786579:ERB786590 FAX786579:FAX786590 FKT786579:FKT786590 FUP786579:FUP786590 GEL786579:GEL786590 GOH786579:GOH786590 GYD786579:GYD786590 HHZ786579:HHZ786590 HRV786579:HRV786590 IBR786579:IBR786590 ILN786579:ILN786590 IVJ786579:IVJ786590 JFF786579:JFF786590 JPB786579:JPB786590 JYX786579:JYX786590 KIT786579:KIT786590 KSP786579:KSP786590 LCL786579:LCL786590 LMH786579:LMH786590 LWD786579:LWD786590 MFZ786579:MFZ786590 MPV786579:MPV786590 MZR786579:MZR786590 NJN786579:NJN786590 NTJ786579:NTJ786590 ODF786579:ODF786590 ONB786579:ONB786590 OWX786579:OWX786590 PGT786579:PGT786590 PQP786579:PQP786590 QAL786579:QAL786590 QKH786579:QKH786590 QUD786579:QUD786590 RDZ786579:RDZ786590 RNV786579:RNV786590 RXR786579:RXR786590 SHN786579:SHN786590 SRJ786579:SRJ786590 TBF786579:TBF786590 TLB786579:TLB786590 TUX786579:TUX786590 UET786579:UET786590 UOP786579:UOP786590 UYL786579:UYL786590 VIH786579:VIH786590 VSD786579:VSD786590 WBZ786579:WBZ786590 WLV786579:WLV786590 WVR786579:WVR786590 J852115:J852126 JF852115:JF852126 TB852115:TB852126 ACX852115:ACX852126 AMT852115:AMT852126 AWP852115:AWP852126 BGL852115:BGL852126 BQH852115:BQH852126 CAD852115:CAD852126 CJZ852115:CJZ852126 CTV852115:CTV852126 DDR852115:DDR852126 DNN852115:DNN852126 DXJ852115:DXJ852126 EHF852115:EHF852126 ERB852115:ERB852126 FAX852115:FAX852126 FKT852115:FKT852126 FUP852115:FUP852126 GEL852115:GEL852126 GOH852115:GOH852126 GYD852115:GYD852126 HHZ852115:HHZ852126 HRV852115:HRV852126 IBR852115:IBR852126 ILN852115:ILN852126 IVJ852115:IVJ852126 JFF852115:JFF852126 JPB852115:JPB852126 JYX852115:JYX852126 KIT852115:KIT852126 KSP852115:KSP852126 LCL852115:LCL852126 LMH852115:LMH852126 LWD852115:LWD852126 MFZ852115:MFZ852126 MPV852115:MPV852126 MZR852115:MZR852126 NJN852115:NJN852126 NTJ852115:NTJ852126 ODF852115:ODF852126 ONB852115:ONB852126 OWX852115:OWX852126 PGT852115:PGT852126 PQP852115:PQP852126 QAL852115:QAL852126 QKH852115:QKH852126 QUD852115:QUD852126 RDZ852115:RDZ852126 RNV852115:RNV852126 RXR852115:RXR852126 SHN852115:SHN852126 SRJ852115:SRJ852126 TBF852115:TBF852126 TLB852115:TLB852126 TUX852115:TUX852126 UET852115:UET852126 UOP852115:UOP852126 UYL852115:UYL852126 VIH852115:VIH852126 VSD852115:VSD852126 WBZ852115:WBZ852126 WLV852115:WLV852126 WVR852115:WVR852126 J917651:J917662 JF917651:JF917662 TB917651:TB917662 ACX917651:ACX917662 AMT917651:AMT917662 AWP917651:AWP917662 BGL917651:BGL917662 BQH917651:BQH917662 CAD917651:CAD917662 CJZ917651:CJZ917662 CTV917651:CTV917662 DDR917651:DDR917662 DNN917651:DNN917662 DXJ917651:DXJ917662 EHF917651:EHF917662 ERB917651:ERB917662 FAX917651:FAX917662 FKT917651:FKT917662 FUP917651:FUP917662 GEL917651:GEL917662 GOH917651:GOH917662 GYD917651:GYD917662 HHZ917651:HHZ917662 HRV917651:HRV917662 IBR917651:IBR917662 ILN917651:ILN917662 IVJ917651:IVJ917662 JFF917651:JFF917662 JPB917651:JPB917662 JYX917651:JYX917662 KIT917651:KIT917662 KSP917651:KSP917662 LCL917651:LCL917662 LMH917651:LMH917662 LWD917651:LWD917662 MFZ917651:MFZ917662 MPV917651:MPV917662 MZR917651:MZR917662 NJN917651:NJN917662 NTJ917651:NTJ917662 ODF917651:ODF917662 ONB917651:ONB917662 OWX917651:OWX917662 PGT917651:PGT917662 PQP917651:PQP917662 QAL917651:QAL917662 QKH917651:QKH917662 QUD917651:QUD917662 RDZ917651:RDZ917662 RNV917651:RNV917662 RXR917651:RXR917662 SHN917651:SHN917662 SRJ917651:SRJ917662 TBF917651:TBF917662 TLB917651:TLB917662 TUX917651:TUX917662 UET917651:UET917662 UOP917651:UOP917662 UYL917651:UYL917662 VIH917651:VIH917662 VSD917651:VSD917662 WBZ917651:WBZ917662 WLV917651:WLV917662 WVR917651:WVR917662 J983187:J983198 JF983187:JF983198 TB983187:TB983198 ACX983187:ACX983198 AMT983187:AMT983198 AWP983187:AWP983198 BGL983187:BGL983198 BQH983187:BQH983198 CAD983187:CAD983198 CJZ983187:CJZ983198 CTV983187:CTV983198 DDR983187:DDR983198 DNN983187:DNN983198 DXJ983187:DXJ983198 EHF983187:EHF983198 ERB983187:ERB983198 FAX983187:FAX983198 FKT983187:FKT983198 FUP983187:FUP983198 GEL983187:GEL983198 GOH983187:GOH983198 GYD983187:GYD983198 HHZ983187:HHZ983198 HRV983187:HRV983198 IBR983187:IBR983198 ILN983187:ILN983198 IVJ983187:IVJ983198 JFF983187:JFF983198 JPB983187:JPB983198 JYX983187:JYX983198 KIT983187:KIT983198 KSP983187:KSP983198 LCL983187:LCL983198 LMH983187:LMH983198 LWD983187:LWD983198 MFZ983187:MFZ983198 MPV983187:MPV983198 MZR983187:MZR983198 NJN983187:NJN983198 NTJ983187:NTJ983198 ODF983187:ODF983198 ONB983187:ONB983198 OWX983187:OWX983198 PGT983187:PGT983198 PQP983187:PQP983198 QAL983187:QAL983198 QKH983187:QKH983198 QUD983187:QUD983198 RDZ983187:RDZ983198 RNV983187:RNV983198 RXR983187:RXR983198 SHN983187:SHN983198 SRJ983187:SRJ983198 TBF983187:TBF983198 TLB983187:TLB983198 TUX983187:TUX983198 UET983187:UET983198 UOP983187:UOP983198 UYL983187:UYL983198 VIH983187:VIH983198 VSD983187:VSD983198 WBZ983187:WBZ983198 WLV983187:WLV983198 WVR983187:WVR983198 J160:J162 JF160:JF162 TB160:TB162 ACX160:ACX162 AMT160:AMT162 AWP160:AWP162 BGL160:BGL162 BQH160:BQH162 CAD160:CAD162 CJZ160:CJZ162 CTV160:CTV162 DDR160:DDR162 DNN160:DNN162 DXJ160:DXJ162 EHF160:EHF162 ERB160:ERB162 FAX160:FAX162 FKT160:FKT162 FUP160:FUP162 GEL160:GEL162 GOH160:GOH162 GYD160:GYD162 HHZ160:HHZ162 HRV160:HRV162 IBR160:IBR162 ILN160:ILN162 IVJ160:IVJ162 JFF160:JFF162 JPB160:JPB162 JYX160:JYX162 KIT160:KIT162 KSP160:KSP162 LCL160:LCL162 LMH160:LMH162 LWD160:LWD162 MFZ160:MFZ162 MPV160:MPV162 MZR160:MZR162 NJN160:NJN162 NTJ160:NTJ162 ODF160:ODF162 ONB160:ONB162 OWX160:OWX162 PGT160:PGT162 PQP160:PQP162 QAL160:QAL162 QKH160:QKH162 QUD160:QUD162 RDZ160:RDZ162 RNV160:RNV162 RXR160:RXR162 SHN160:SHN162 SRJ160:SRJ162 TBF160:TBF162 TLB160:TLB162 TUX160:TUX162 UET160:UET162 UOP160:UOP162 UYL160:UYL162 VIH160:VIH162 VSD160:VSD162 WBZ160:WBZ162 WLV160:WLV162 WVR160:WVR162 J65696:J65698 JF65696:JF65698 TB65696:TB65698 ACX65696:ACX65698 AMT65696:AMT65698 AWP65696:AWP65698 BGL65696:BGL65698 BQH65696:BQH65698 CAD65696:CAD65698 CJZ65696:CJZ65698 CTV65696:CTV65698 DDR65696:DDR65698 DNN65696:DNN65698 DXJ65696:DXJ65698 EHF65696:EHF65698 ERB65696:ERB65698 FAX65696:FAX65698 FKT65696:FKT65698 FUP65696:FUP65698 GEL65696:GEL65698 GOH65696:GOH65698 GYD65696:GYD65698 HHZ65696:HHZ65698 HRV65696:HRV65698 IBR65696:IBR65698 ILN65696:ILN65698 IVJ65696:IVJ65698 JFF65696:JFF65698 JPB65696:JPB65698 JYX65696:JYX65698 KIT65696:KIT65698 KSP65696:KSP65698 LCL65696:LCL65698 LMH65696:LMH65698 LWD65696:LWD65698 MFZ65696:MFZ65698 MPV65696:MPV65698 MZR65696:MZR65698 NJN65696:NJN65698 NTJ65696:NTJ65698 ODF65696:ODF65698 ONB65696:ONB65698 OWX65696:OWX65698 PGT65696:PGT65698 PQP65696:PQP65698 QAL65696:QAL65698 QKH65696:QKH65698 QUD65696:QUD65698 RDZ65696:RDZ65698 RNV65696:RNV65698 RXR65696:RXR65698 SHN65696:SHN65698 SRJ65696:SRJ65698 TBF65696:TBF65698 TLB65696:TLB65698 TUX65696:TUX65698 UET65696:UET65698 UOP65696:UOP65698 UYL65696:UYL65698 VIH65696:VIH65698 VSD65696:VSD65698 WBZ65696:WBZ65698 WLV65696:WLV65698 WVR65696:WVR65698 J131232:J131234 JF131232:JF131234 TB131232:TB131234 ACX131232:ACX131234 AMT131232:AMT131234 AWP131232:AWP131234 BGL131232:BGL131234 BQH131232:BQH131234 CAD131232:CAD131234 CJZ131232:CJZ131234 CTV131232:CTV131234 DDR131232:DDR131234 DNN131232:DNN131234 DXJ131232:DXJ131234 EHF131232:EHF131234 ERB131232:ERB131234 FAX131232:FAX131234 FKT131232:FKT131234 FUP131232:FUP131234 GEL131232:GEL131234 GOH131232:GOH131234 GYD131232:GYD131234 HHZ131232:HHZ131234 HRV131232:HRV131234 IBR131232:IBR131234 ILN131232:ILN131234 IVJ131232:IVJ131234 JFF131232:JFF131234 JPB131232:JPB131234 JYX131232:JYX131234 KIT131232:KIT131234 KSP131232:KSP131234 LCL131232:LCL131234 LMH131232:LMH131234 LWD131232:LWD131234 MFZ131232:MFZ131234 MPV131232:MPV131234 MZR131232:MZR131234 NJN131232:NJN131234 NTJ131232:NTJ131234 ODF131232:ODF131234 ONB131232:ONB131234 OWX131232:OWX131234 PGT131232:PGT131234 PQP131232:PQP131234 QAL131232:QAL131234 QKH131232:QKH131234 QUD131232:QUD131234 RDZ131232:RDZ131234 RNV131232:RNV131234 RXR131232:RXR131234 SHN131232:SHN131234 SRJ131232:SRJ131234 TBF131232:TBF131234 TLB131232:TLB131234 TUX131232:TUX131234 UET131232:UET131234 UOP131232:UOP131234 UYL131232:UYL131234 VIH131232:VIH131234 VSD131232:VSD131234 WBZ131232:WBZ131234 WLV131232:WLV131234 WVR131232:WVR131234 J196768:J196770 JF196768:JF196770 TB196768:TB196770 ACX196768:ACX196770 AMT196768:AMT196770 AWP196768:AWP196770 BGL196768:BGL196770 BQH196768:BQH196770 CAD196768:CAD196770 CJZ196768:CJZ196770 CTV196768:CTV196770 DDR196768:DDR196770 DNN196768:DNN196770 DXJ196768:DXJ196770 EHF196768:EHF196770 ERB196768:ERB196770 FAX196768:FAX196770 FKT196768:FKT196770 FUP196768:FUP196770 GEL196768:GEL196770 GOH196768:GOH196770 GYD196768:GYD196770 HHZ196768:HHZ196770 HRV196768:HRV196770 IBR196768:IBR196770 ILN196768:ILN196770 IVJ196768:IVJ196770 JFF196768:JFF196770 JPB196768:JPB196770 JYX196768:JYX196770 KIT196768:KIT196770 KSP196768:KSP196770 LCL196768:LCL196770 LMH196768:LMH196770 LWD196768:LWD196770 MFZ196768:MFZ196770 MPV196768:MPV196770 MZR196768:MZR196770 NJN196768:NJN196770 NTJ196768:NTJ196770 ODF196768:ODF196770 ONB196768:ONB196770 OWX196768:OWX196770 PGT196768:PGT196770 PQP196768:PQP196770 QAL196768:QAL196770 QKH196768:QKH196770 QUD196768:QUD196770 RDZ196768:RDZ196770 RNV196768:RNV196770 RXR196768:RXR196770 SHN196768:SHN196770 SRJ196768:SRJ196770 TBF196768:TBF196770 TLB196768:TLB196770 TUX196768:TUX196770 UET196768:UET196770 UOP196768:UOP196770 UYL196768:UYL196770 VIH196768:VIH196770 VSD196768:VSD196770 WBZ196768:WBZ196770 WLV196768:WLV196770 WVR196768:WVR196770 J262304:J262306 JF262304:JF262306 TB262304:TB262306 ACX262304:ACX262306 AMT262304:AMT262306 AWP262304:AWP262306 BGL262304:BGL262306 BQH262304:BQH262306 CAD262304:CAD262306 CJZ262304:CJZ262306 CTV262304:CTV262306 DDR262304:DDR262306 DNN262304:DNN262306 DXJ262304:DXJ262306 EHF262304:EHF262306 ERB262304:ERB262306 FAX262304:FAX262306 FKT262304:FKT262306 FUP262304:FUP262306 GEL262304:GEL262306 GOH262304:GOH262306 GYD262304:GYD262306 HHZ262304:HHZ262306 HRV262304:HRV262306 IBR262304:IBR262306 ILN262304:ILN262306 IVJ262304:IVJ262306 JFF262304:JFF262306 JPB262304:JPB262306 JYX262304:JYX262306 KIT262304:KIT262306 KSP262304:KSP262306 LCL262304:LCL262306 LMH262304:LMH262306 LWD262304:LWD262306 MFZ262304:MFZ262306 MPV262304:MPV262306 MZR262304:MZR262306 NJN262304:NJN262306 NTJ262304:NTJ262306 ODF262304:ODF262306 ONB262304:ONB262306 OWX262304:OWX262306 PGT262304:PGT262306 PQP262304:PQP262306 QAL262304:QAL262306 QKH262304:QKH262306 QUD262304:QUD262306 RDZ262304:RDZ262306 RNV262304:RNV262306 RXR262304:RXR262306 SHN262304:SHN262306 SRJ262304:SRJ262306 TBF262304:TBF262306 TLB262304:TLB262306 TUX262304:TUX262306 UET262304:UET262306 UOP262304:UOP262306 UYL262304:UYL262306 VIH262304:VIH262306 VSD262304:VSD262306 WBZ262304:WBZ262306 WLV262304:WLV262306 WVR262304:WVR262306 J327840:J327842 JF327840:JF327842 TB327840:TB327842 ACX327840:ACX327842 AMT327840:AMT327842 AWP327840:AWP327842 BGL327840:BGL327842 BQH327840:BQH327842 CAD327840:CAD327842 CJZ327840:CJZ327842 CTV327840:CTV327842 DDR327840:DDR327842 DNN327840:DNN327842 DXJ327840:DXJ327842 EHF327840:EHF327842 ERB327840:ERB327842 FAX327840:FAX327842 FKT327840:FKT327842 FUP327840:FUP327842 GEL327840:GEL327842 GOH327840:GOH327842 GYD327840:GYD327842 HHZ327840:HHZ327842 HRV327840:HRV327842 IBR327840:IBR327842 ILN327840:ILN327842 IVJ327840:IVJ327842 JFF327840:JFF327842 JPB327840:JPB327842 JYX327840:JYX327842 KIT327840:KIT327842 KSP327840:KSP327842 LCL327840:LCL327842 LMH327840:LMH327842 LWD327840:LWD327842 MFZ327840:MFZ327842 MPV327840:MPV327842 MZR327840:MZR327842 NJN327840:NJN327842 NTJ327840:NTJ327842 ODF327840:ODF327842 ONB327840:ONB327842 OWX327840:OWX327842 PGT327840:PGT327842 PQP327840:PQP327842 QAL327840:QAL327842 QKH327840:QKH327842 QUD327840:QUD327842 RDZ327840:RDZ327842 RNV327840:RNV327842 RXR327840:RXR327842 SHN327840:SHN327842 SRJ327840:SRJ327842 TBF327840:TBF327842 TLB327840:TLB327842 TUX327840:TUX327842 UET327840:UET327842 UOP327840:UOP327842 UYL327840:UYL327842 VIH327840:VIH327842 VSD327840:VSD327842 WBZ327840:WBZ327842 WLV327840:WLV327842 WVR327840:WVR327842 J393376:J393378 JF393376:JF393378 TB393376:TB393378 ACX393376:ACX393378 AMT393376:AMT393378 AWP393376:AWP393378 BGL393376:BGL393378 BQH393376:BQH393378 CAD393376:CAD393378 CJZ393376:CJZ393378 CTV393376:CTV393378 DDR393376:DDR393378 DNN393376:DNN393378 DXJ393376:DXJ393378 EHF393376:EHF393378 ERB393376:ERB393378 FAX393376:FAX393378 FKT393376:FKT393378 FUP393376:FUP393378 GEL393376:GEL393378 GOH393376:GOH393378 GYD393376:GYD393378 HHZ393376:HHZ393378 HRV393376:HRV393378 IBR393376:IBR393378 ILN393376:ILN393378 IVJ393376:IVJ393378 JFF393376:JFF393378 JPB393376:JPB393378 JYX393376:JYX393378 KIT393376:KIT393378 KSP393376:KSP393378 LCL393376:LCL393378 LMH393376:LMH393378 LWD393376:LWD393378 MFZ393376:MFZ393378 MPV393376:MPV393378 MZR393376:MZR393378 NJN393376:NJN393378 NTJ393376:NTJ393378 ODF393376:ODF393378 ONB393376:ONB393378 OWX393376:OWX393378 PGT393376:PGT393378 PQP393376:PQP393378 QAL393376:QAL393378 QKH393376:QKH393378 QUD393376:QUD393378 RDZ393376:RDZ393378 RNV393376:RNV393378 RXR393376:RXR393378 SHN393376:SHN393378 SRJ393376:SRJ393378 TBF393376:TBF393378 TLB393376:TLB393378 TUX393376:TUX393378 UET393376:UET393378 UOP393376:UOP393378 UYL393376:UYL393378 VIH393376:VIH393378 VSD393376:VSD393378 WBZ393376:WBZ393378 WLV393376:WLV393378 WVR393376:WVR393378 J458912:J458914 JF458912:JF458914 TB458912:TB458914 ACX458912:ACX458914 AMT458912:AMT458914 AWP458912:AWP458914 BGL458912:BGL458914 BQH458912:BQH458914 CAD458912:CAD458914 CJZ458912:CJZ458914 CTV458912:CTV458914 DDR458912:DDR458914 DNN458912:DNN458914 DXJ458912:DXJ458914 EHF458912:EHF458914 ERB458912:ERB458914 FAX458912:FAX458914 FKT458912:FKT458914 FUP458912:FUP458914 GEL458912:GEL458914 GOH458912:GOH458914 GYD458912:GYD458914 HHZ458912:HHZ458914 HRV458912:HRV458914 IBR458912:IBR458914 ILN458912:ILN458914 IVJ458912:IVJ458914 JFF458912:JFF458914 JPB458912:JPB458914 JYX458912:JYX458914 KIT458912:KIT458914 KSP458912:KSP458914 LCL458912:LCL458914 LMH458912:LMH458914 LWD458912:LWD458914 MFZ458912:MFZ458914 MPV458912:MPV458914 MZR458912:MZR458914 NJN458912:NJN458914 NTJ458912:NTJ458914 ODF458912:ODF458914 ONB458912:ONB458914 OWX458912:OWX458914 PGT458912:PGT458914 PQP458912:PQP458914 QAL458912:QAL458914 QKH458912:QKH458914 QUD458912:QUD458914 RDZ458912:RDZ458914 RNV458912:RNV458914 RXR458912:RXR458914 SHN458912:SHN458914 SRJ458912:SRJ458914 TBF458912:TBF458914 TLB458912:TLB458914 TUX458912:TUX458914 UET458912:UET458914 UOP458912:UOP458914 UYL458912:UYL458914 VIH458912:VIH458914 VSD458912:VSD458914 WBZ458912:WBZ458914 WLV458912:WLV458914 WVR458912:WVR458914 J524448:J524450 JF524448:JF524450 TB524448:TB524450 ACX524448:ACX524450 AMT524448:AMT524450 AWP524448:AWP524450 BGL524448:BGL524450 BQH524448:BQH524450 CAD524448:CAD524450 CJZ524448:CJZ524450 CTV524448:CTV524450 DDR524448:DDR524450 DNN524448:DNN524450 DXJ524448:DXJ524450 EHF524448:EHF524450 ERB524448:ERB524450 FAX524448:FAX524450 FKT524448:FKT524450 FUP524448:FUP524450 GEL524448:GEL524450 GOH524448:GOH524450 GYD524448:GYD524450 HHZ524448:HHZ524450 HRV524448:HRV524450 IBR524448:IBR524450 ILN524448:ILN524450 IVJ524448:IVJ524450 JFF524448:JFF524450 JPB524448:JPB524450 JYX524448:JYX524450 KIT524448:KIT524450 KSP524448:KSP524450 LCL524448:LCL524450 LMH524448:LMH524450 LWD524448:LWD524450 MFZ524448:MFZ524450 MPV524448:MPV524450 MZR524448:MZR524450 NJN524448:NJN524450 NTJ524448:NTJ524450 ODF524448:ODF524450 ONB524448:ONB524450 OWX524448:OWX524450 PGT524448:PGT524450 PQP524448:PQP524450 QAL524448:QAL524450 QKH524448:QKH524450 QUD524448:QUD524450 RDZ524448:RDZ524450 RNV524448:RNV524450 RXR524448:RXR524450 SHN524448:SHN524450 SRJ524448:SRJ524450 TBF524448:TBF524450 TLB524448:TLB524450 TUX524448:TUX524450 UET524448:UET524450 UOP524448:UOP524450 UYL524448:UYL524450 VIH524448:VIH524450 VSD524448:VSD524450 WBZ524448:WBZ524450 WLV524448:WLV524450 WVR524448:WVR524450 J589984:J589986 JF589984:JF589986 TB589984:TB589986 ACX589984:ACX589986 AMT589984:AMT589986 AWP589984:AWP589986 BGL589984:BGL589986 BQH589984:BQH589986 CAD589984:CAD589986 CJZ589984:CJZ589986 CTV589984:CTV589986 DDR589984:DDR589986 DNN589984:DNN589986 DXJ589984:DXJ589986 EHF589984:EHF589986 ERB589984:ERB589986 FAX589984:FAX589986 FKT589984:FKT589986 FUP589984:FUP589986 GEL589984:GEL589986 GOH589984:GOH589986 GYD589984:GYD589986 HHZ589984:HHZ589986 HRV589984:HRV589986 IBR589984:IBR589986 ILN589984:ILN589986 IVJ589984:IVJ589986 JFF589984:JFF589986 JPB589984:JPB589986 JYX589984:JYX589986 KIT589984:KIT589986 KSP589984:KSP589986 LCL589984:LCL589986 LMH589984:LMH589986 LWD589984:LWD589986 MFZ589984:MFZ589986 MPV589984:MPV589986 MZR589984:MZR589986 NJN589984:NJN589986 NTJ589984:NTJ589986 ODF589984:ODF589986 ONB589984:ONB589986 OWX589984:OWX589986 PGT589984:PGT589986 PQP589984:PQP589986 QAL589984:QAL589986 QKH589984:QKH589986 QUD589984:QUD589986 RDZ589984:RDZ589986 RNV589984:RNV589986 RXR589984:RXR589986 SHN589984:SHN589986 SRJ589984:SRJ589986 TBF589984:TBF589986 TLB589984:TLB589986 TUX589984:TUX589986 UET589984:UET589986 UOP589984:UOP589986 UYL589984:UYL589986 VIH589984:VIH589986 VSD589984:VSD589986 WBZ589984:WBZ589986 WLV589984:WLV589986 WVR589984:WVR589986 J655520:J655522 JF655520:JF655522 TB655520:TB655522 ACX655520:ACX655522 AMT655520:AMT655522 AWP655520:AWP655522 BGL655520:BGL655522 BQH655520:BQH655522 CAD655520:CAD655522 CJZ655520:CJZ655522 CTV655520:CTV655522 DDR655520:DDR655522 DNN655520:DNN655522 DXJ655520:DXJ655522 EHF655520:EHF655522 ERB655520:ERB655522 FAX655520:FAX655522 FKT655520:FKT655522 FUP655520:FUP655522 GEL655520:GEL655522 GOH655520:GOH655522 GYD655520:GYD655522 HHZ655520:HHZ655522 HRV655520:HRV655522 IBR655520:IBR655522 ILN655520:ILN655522 IVJ655520:IVJ655522 JFF655520:JFF655522 JPB655520:JPB655522 JYX655520:JYX655522 KIT655520:KIT655522 KSP655520:KSP655522 LCL655520:LCL655522 LMH655520:LMH655522 LWD655520:LWD655522 MFZ655520:MFZ655522 MPV655520:MPV655522 MZR655520:MZR655522 NJN655520:NJN655522 NTJ655520:NTJ655522 ODF655520:ODF655522 ONB655520:ONB655522 OWX655520:OWX655522 PGT655520:PGT655522 PQP655520:PQP655522 QAL655520:QAL655522 QKH655520:QKH655522 QUD655520:QUD655522 RDZ655520:RDZ655522 RNV655520:RNV655522 RXR655520:RXR655522 SHN655520:SHN655522 SRJ655520:SRJ655522 TBF655520:TBF655522 TLB655520:TLB655522 TUX655520:TUX655522 UET655520:UET655522 UOP655520:UOP655522 UYL655520:UYL655522 VIH655520:VIH655522 VSD655520:VSD655522 WBZ655520:WBZ655522 WLV655520:WLV655522 WVR655520:WVR655522 J721056:J721058 JF721056:JF721058 TB721056:TB721058 ACX721056:ACX721058 AMT721056:AMT721058 AWP721056:AWP721058 BGL721056:BGL721058 BQH721056:BQH721058 CAD721056:CAD721058 CJZ721056:CJZ721058 CTV721056:CTV721058 DDR721056:DDR721058 DNN721056:DNN721058 DXJ721056:DXJ721058 EHF721056:EHF721058 ERB721056:ERB721058 FAX721056:FAX721058 FKT721056:FKT721058 FUP721056:FUP721058 GEL721056:GEL721058 GOH721056:GOH721058 GYD721056:GYD721058 HHZ721056:HHZ721058 HRV721056:HRV721058 IBR721056:IBR721058 ILN721056:ILN721058 IVJ721056:IVJ721058 JFF721056:JFF721058 JPB721056:JPB721058 JYX721056:JYX721058 KIT721056:KIT721058 KSP721056:KSP721058 LCL721056:LCL721058 LMH721056:LMH721058 LWD721056:LWD721058 MFZ721056:MFZ721058 MPV721056:MPV721058 MZR721056:MZR721058 NJN721056:NJN721058 NTJ721056:NTJ721058 ODF721056:ODF721058 ONB721056:ONB721058 OWX721056:OWX721058 PGT721056:PGT721058 PQP721056:PQP721058 QAL721056:QAL721058 QKH721056:QKH721058 QUD721056:QUD721058 RDZ721056:RDZ721058 RNV721056:RNV721058 RXR721056:RXR721058 SHN721056:SHN721058 SRJ721056:SRJ721058 TBF721056:TBF721058 TLB721056:TLB721058 TUX721056:TUX721058 UET721056:UET721058 UOP721056:UOP721058 UYL721056:UYL721058 VIH721056:VIH721058 VSD721056:VSD721058 WBZ721056:WBZ721058 WLV721056:WLV721058 WVR721056:WVR721058 J786592:J786594 JF786592:JF786594 TB786592:TB786594 ACX786592:ACX786594 AMT786592:AMT786594 AWP786592:AWP786594 BGL786592:BGL786594 BQH786592:BQH786594 CAD786592:CAD786594 CJZ786592:CJZ786594 CTV786592:CTV786594 DDR786592:DDR786594 DNN786592:DNN786594 DXJ786592:DXJ786594 EHF786592:EHF786594 ERB786592:ERB786594 FAX786592:FAX786594 FKT786592:FKT786594 FUP786592:FUP786594 GEL786592:GEL786594 GOH786592:GOH786594 GYD786592:GYD786594 HHZ786592:HHZ786594 HRV786592:HRV786594 IBR786592:IBR786594 ILN786592:ILN786594 IVJ786592:IVJ786594 JFF786592:JFF786594 JPB786592:JPB786594 JYX786592:JYX786594 KIT786592:KIT786594 KSP786592:KSP786594 LCL786592:LCL786594 LMH786592:LMH786594 LWD786592:LWD786594 MFZ786592:MFZ786594 MPV786592:MPV786594 MZR786592:MZR786594 NJN786592:NJN786594 NTJ786592:NTJ786594 ODF786592:ODF786594 ONB786592:ONB786594 OWX786592:OWX786594 PGT786592:PGT786594 PQP786592:PQP786594 QAL786592:QAL786594 QKH786592:QKH786594 QUD786592:QUD786594 RDZ786592:RDZ786594 RNV786592:RNV786594 RXR786592:RXR786594 SHN786592:SHN786594 SRJ786592:SRJ786594 TBF786592:TBF786594 TLB786592:TLB786594 TUX786592:TUX786594 UET786592:UET786594 UOP786592:UOP786594 UYL786592:UYL786594 VIH786592:VIH786594 VSD786592:VSD786594 WBZ786592:WBZ786594 WLV786592:WLV786594 WVR786592:WVR786594 J852128:J852130 JF852128:JF852130 TB852128:TB852130 ACX852128:ACX852130 AMT852128:AMT852130 AWP852128:AWP852130 BGL852128:BGL852130 BQH852128:BQH852130 CAD852128:CAD852130 CJZ852128:CJZ852130 CTV852128:CTV852130 DDR852128:DDR852130 DNN852128:DNN852130 DXJ852128:DXJ852130 EHF852128:EHF852130 ERB852128:ERB852130 FAX852128:FAX852130 FKT852128:FKT852130 FUP852128:FUP852130 GEL852128:GEL852130 GOH852128:GOH852130 GYD852128:GYD852130 HHZ852128:HHZ852130 HRV852128:HRV852130 IBR852128:IBR852130 ILN852128:ILN852130 IVJ852128:IVJ852130 JFF852128:JFF852130 JPB852128:JPB852130 JYX852128:JYX852130 KIT852128:KIT852130 KSP852128:KSP852130 LCL852128:LCL852130 LMH852128:LMH852130 LWD852128:LWD852130 MFZ852128:MFZ852130 MPV852128:MPV852130 MZR852128:MZR852130 NJN852128:NJN852130 NTJ852128:NTJ852130 ODF852128:ODF852130 ONB852128:ONB852130 OWX852128:OWX852130 PGT852128:PGT852130 PQP852128:PQP852130 QAL852128:QAL852130 QKH852128:QKH852130 QUD852128:QUD852130 RDZ852128:RDZ852130 RNV852128:RNV852130 RXR852128:RXR852130 SHN852128:SHN852130 SRJ852128:SRJ852130 TBF852128:TBF852130 TLB852128:TLB852130 TUX852128:TUX852130 UET852128:UET852130 UOP852128:UOP852130 UYL852128:UYL852130 VIH852128:VIH852130 VSD852128:VSD852130 WBZ852128:WBZ852130 WLV852128:WLV852130 WVR852128:WVR852130 J917664:J917666 JF917664:JF917666 TB917664:TB917666 ACX917664:ACX917666 AMT917664:AMT917666 AWP917664:AWP917666 BGL917664:BGL917666 BQH917664:BQH917666 CAD917664:CAD917666 CJZ917664:CJZ917666 CTV917664:CTV917666 DDR917664:DDR917666 DNN917664:DNN917666 DXJ917664:DXJ917666 EHF917664:EHF917666 ERB917664:ERB917666 FAX917664:FAX917666 FKT917664:FKT917666 FUP917664:FUP917666 GEL917664:GEL917666 GOH917664:GOH917666 GYD917664:GYD917666 HHZ917664:HHZ917666 HRV917664:HRV917666 IBR917664:IBR917666 ILN917664:ILN917666 IVJ917664:IVJ917666 JFF917664:JFF917666 JPB917664:JPB917666 JYX917664:JYX917666 KIT917664:KIT917666 KSP917664:KSP917666 LCL917664:LCL917666 LMH917664:LMH917666 LWD917664:LWD917666 MFZ917664:MFZ917666 MPV917664:MPV917666 MZR917664:MZR917666 NJN917664:NJN917666 NTJ917664:NTJ917666 ODF917664:ODF917666 ONB917664:ONB917666 OWX917664:OWX917666 PGT917664:PGT917666 PQP917664:PQP917666 QAL917664:QAL917666 QKH917664:QKH917666 QUD917664:QUD917666 RDZ917664:RDZ917666 RNV917664:RNV917666 RXR917664:RXR917666 SHN917664:SHN917666 SRJ917664:SRJ917666 TBF917664:TBF917666 TLB917664:TLB917666 TUX917664:TUX917666 UET917664:UET917666 UOP917664:UOP917666 UYL917664:UYL917666 VIH917664:VIH917666 VSD917664:VSD917666 WBZ917664:WBZ917666 WLV917664:WLV917666 WVR917664:WVR917666 J983200:J983202 JF983200:JF983202 TB983200:TB983202 ACX983200:ACX983202 AMT983200:AMT983202 AWP983200:AWP983202 BGL983200:BGL983202 BQH983200:BQH983202 CAD983200:CAD983202 CJZ983200:CJZ983202 CTV983200:CTV983202 DDR983200:DDR983202 DNN983200:DNN983202 DXJ983200:DXJ983202 EHF983200:EHF983202 ERB983200:ERB983202 FAX983200:FAX983202 FKT983200:FKT983202 FUP983200:FUP983202 GEL983200:GEL983202 GOH983200:GOH983202 GYD983200:GYD983202 HHZ983200:HHZ983202 HRV983200:HRV983202 IBR983200:IBR983202 ILN983200:ILN983202 IVJ983200:IVJ983202 JFF983200:JFF983202 JPB983200:JPB983202 JYX983200:JYX983202 KIT983200:KIT983202 KSP983200:KSP983202 LCL983200:LCL983202 LMH983200:LMH983202 LWD983200:LWD983202 MFZ983200:MFZ983202 MPV983200:MPV983202 MZR983200:MZR983202 NJN983200:NJN983202 NTJ983200:NTJ983202 ODF983200:ODF983202 ONB983200:ONB983202 OWX983200:OWX983202 PGT983200:PGT983202 PQP983200:PQP983202 QAL983200:QAL983202 QKH983200:QKH983202 QUD983200:QUD983202 RDZ983200:RDZ983202 RNV983200:RNV983202 RXR983200:RXR983202 SHN983200:SHN983202 SRJ983200:SRJ983202 TBF983200:TBF983202 TLB983200:TLB983202 TUX983200:TUX983202 UET983200:UET983202 UOP983200:UOP983202 UYL983200:UYL983202 VIH983200:VIH983202 VSD983200:VSD983202 WBZ983200:WBZ983202 WLV983200:WLV983202 WVR983200:WVR983202 J164:J168 JF164:JF168 TB164:TB168 ACX164:ACX168 AMT164:AMT168 AWP164:AWP168 BGL164:BGL168 BQH164:BQH168 CAD164:CAD168 CJZ164:CJZ168 CTV164:CTV168 DDR164:DDR168 DNN164:DNN168 DXJ164:DXJ168 EHF164:EHF168 ERB164:ERB168 FAX164:FAX168 FKT164:FKT168 FUP164:FUP168 GEL164:GEL168 GOH164:GOH168 GYD164:GYD168 HHZ164:HHZ168 HRV164:HRV168 IBR164:IBR168 ILN164:ILN168 IVJ164:IVJ168 JFF164:JFF168 JPB164:JPB168 JYX164:JYX168 KIT164:KIT168 KSP164:KSP168 LCL164:LCL168 LMH164:LMH168 LWD164:LWD168 MFZ164:MFZ168 MPV164:MPV168 MZR164:MZR168 NJN164:NJN168 NTJ164:NTJ168 ODF164:ODF168 ONB164:ONB168 OWX164:OWX168 PGT164:PGT168 PQP164:PQP168 QAL164:QAL168 QKH164:QKH168 QUD164:QUD168 RDZ164:RDZ168 RNV164:RNV168 RXR164:RXR168 SHN164:SHN168 SRJ164:SRJ168 TBF164:TBF168 TLB164:TLB168 TUX164:TUX168 UET164:UET168 UOP164:UOP168 UYL164:UYL168 VIH164:VIH168 VSD164:VSD168 WBZ164:WBZ168 WLV164:WLV168 WVR164:WVR168 J65700:J65704 JF65700:JF65704 TB65700:TB65704 ACX65700:ACX65704 AMT65700:AMT65704 AWP65700:AWP65704 BGL65700:BGL65704 BQH65700:BQH65704 CAD65700:CAD65704 CJZ65700:CJZ65704 CTV65700:CTV65704 DDR65700:DDR65704 DNN65700:DNN65704 DXJ65700:DXJ65704 EHF65700:EHF65704 ERB65700:ERB65704 FAX65700:FAX65704 FKT65700:FKT65704 FUP65700:FUP65704 GEL65700:GEL65704 GOH65700:GOH65704 GYD65700:GYD65704 HHZ65700:HHZ65704 HRV65700:HRV65704 IBR65700:IBR65704 ILN65700:ILN65704 IVJ65700:IVJ65704 JFF65700:JFF65704 JPB65700:JPB65704 JYX65700:JYX65704 KIT65700:KIT65704 KSP65700:KSP65704 LCL65700:LCL65704 LMH65700:LMH65704 LWD65700:LWD65704 MFZ65700:MFZ65704 MPV65700:MPV65704 MZR65700:MZR65704 NJN65700:NJN65704 NTJ65700:NTJ65704 ODF65700:ODF65704 ONB65700:ONB65704 OWX65700:OWX65704 PGT65700:PGT65704 PQP65700:PQP65704 QAL65700:QAL65704 QKH65700:QKH65704 QUD65700:QUD65704 RDZ65700:RDZ65704 RNV65700:RNV65704 RXR65700:RXR65704 SHN65700:SHN65704 SRJ65700:SRJ65704 TBF65700:TBF65704 TLB65700:TLB65704 TUX65700:TUX65704 UET65700:UET65704 UOP65700:UOP65704 UYL65700:UYL65704 VIH65700:VIH65704 VSD65700:VSD65704 WBZ65700:WBZ65704 WLV65700:WLV65704 WVR65700:WVR65704 J131236:J131240 JF131236:JF131240 TB131236:TB131240 ACX131236:ACX131240 AMT131236:AMT131240 AWP131236:AWP131240 BGL131236:BGL131240 BQH131236:BQH131240 CAD131236:CAD131240 CJZ131236:CJZ131240 CTV131236:CTV131240 DDR131236:DDR131240 DNN131236:DNN131240 DXJ131236:DXJ131240 EHF131236:EHF131240 ERB131236:ERB131240 FAX131236:FAX131240 FKT131236:FKT131240 FUP131236:FUP131240 GEL131236:GEL131240 GOH131236:GOH131240 GYD131236:GYD131240 HHZ131236:HHZ131240 HRV131236:HRV131240 IBR131236:IBR131240 ILN131236:ILN131240 IVJ131236:IVJ131240 JFF131236:JFF131240 JPB131236:JPB131240 JYX131236:JYX131240 KIT131236:KIT131240 KSP131236:KSP131240 LCL131236:LCL131240 LMH131236:LMH131240 LWD131236:LWD131240 MFZ131236:MFZ131240 MPV131236:MPV131240 MZR131236:MZR131240 NJN131236:NJN131240 NTJ131236:NTJ131240 ODF131236:ODF131240 ONB131236:ONB131240 OWX131236:OWX131240 PGT131236:PGT131240 PQP131236:PQP131240 QAL131236:QAL131240 QKH131236:QKH131240 QUD131236:QUD131240 RDZ131236:RDZ131240 RNV131236:RNV131240 RXR131236:RXR131240 SHN131236:SHN131240 SRJ131236:SRJ131240 TBF131236:TBF131240 TLB131236:TLB131240 TUX131236:TUX131240 UET131236:UET131240 UOP131236:UOP131240 UYL131236:UYL131240 VIH131236:VIH131240 VSD131236:VSD131240 WBZ131236:WBZ131240 WLV131236:WLV131240 WVR131236:WVR131240 J196772:J196776 JF196772:JF196776 TB196772:TB196776 ACX196772:ACX196776 AMT196772:AMT196776 AWP196772:AWP196776 BGL196772:BGL196776 BQH196772:BQH196776 CAD196772:CAD196776 CJZ196772:CJZ196776 CTV196772:CTV196776 DDR196772:DDR196776 DNN196772:DNN196776 DXJ196772:DXJ196776 EHF196772:EHF196776 ERB196772:ERB196776 FAX196772:FAX196776 FKT196772:FKT196776 FUP196772:FUP196776 GEL196772:GEL196776 GOH196772:GOH196776 GYD196772:GYD196776 HHZ196772:HHZ196776 HRV196772:HRV196776 IBR196772:IBR196776 ILN196772:ILN196776 IVJ196772:IVJ196776 JFF196772:JFF196776 JPB196772:JPB196776 JYX196772:JYX196776 KIT196772:KIT196776 KSP196772:KSP196776 LCL196772:LCL196776 LMH196772:LMH196776 LWD196772:LWD196776 MFZ196772:MFZ196776 MPV196772:MPV196776 MZR196772:MZR196776 NJN196772:NJN196776 NTJ196772:NTJ196776 ODF196772:ODF196776 ONB196772:ONB196776 OWX196772:OWX196776 PGT196772:PGT196776 PQP196772:PQP196776 QAL196772:QAL196776 QKH196772:QKH196776 QUD196772:QUD196776 RDZ196772:RDZ196776 RNV196772:RNV196776 RXR196772:RXR196776 SHN196772:SHN196776 SRJ196772:SRJ196776 TBF196772:TBF196776 TLB196772:TLB196776 TUX196772:TUX196776 UET196772:UET196776 UOP196772:UOP196776 UYL196772:UYL196776 VIH196772:VIH196776 VSD196772:VSD196776 WBZ196772:WBZ196776 WLV196772:WLV196776 WVR196772:WVR196776 J262308:J262312 JF262308:JF262312 TB262308:TB262312 ACX262308:ACX262312 AMT262308:AMT262312 AWP262308:AWP262312 BGL262308:BGL262312 BQH262308:BQH262312 CAD262308:CAD262312 CJZ262308:CJZ262312 CTV262308:CTV262312 DDR262308:DDR262312 DNN262308:DNN262312 DXJ262308:DXJ262312 EHF262308:EHF262312 ERB262308:ERB262312 FAX262308:FAX262312 FKT262308:FKT262312 FUP262308:FUP262312 GEL262308:GEL262312 GOH262308:GOH262312 GYD262308:GYD262312 HHZ262308:HHZ262312 HRV262308:HRV262312 IBR262308:IBR262312 ILN262308:ILN262312 IVJ262308:IVJ262312 JFF262308:JFF262312 JPB262308:JPB262312 JYX262308:JYX262312 KIT262308:KIT262312 KSP262308:KSP262312 LCL262308:LCL262312 LMH262308:LMH262312 LWD262308:LWD262312 MFZ262308:MFZ262312 MPV262308:MPV262312 MZR262308:MZR262312 NJN262308:NJN262312 NTJ262308:NTJ262312 ODF262308:ODF262312 ONB262308:ONB262312 OWX262308:OWX262312 PGT262308:PGT262312 PQP262308:PQP262312 QAL262308:QAL262312 QKH262308:QKH262312 QUD262308:QUD262312 RDZ262308:RDZ262312 RNV262308:RNV262312 RXR262308:RXR262312 SHN262308:SHN262312 SRJ262308:SRJ262312 TBF262308:TBF262312 TLB262308:TLB262312 TUX262308:TUX262312 UET262308:UET262312 UOP262308:UOP262312 UYL262308:UYL262312 VIH262308:VIH262312 VSD262308:VSD262312 WBZ262308:WBZ262312 WLV262308:WLV262312 WVR262308:WVR262312 J327844:J327848 JF327844:JF327848 TB327844:TB327848 ACX327844:ACX327848 AMT327844:AMT327848 AWP327844:AWP327848 BGL327844:BGL327848 BQH327844:BQH327848 CAD327844:CAD327848 CJZ327844:CJZ327848 CTV327844:CTV327848 DDR327844:DDR327848 DNN327844:DNN327848 DXJ327844:DXJ327848 EHF327844:EHF327848 ERB327844:ERB327848 FAX327844:FAX327848 FKT327844:FKT327848 FUP327844:FUP327848 GEL327844:GEL327848 GOH327844:GOH327848 GYD327844:GYD327848 HHZ327844:HHZ327848 HRV327844:HRV327848 IBR327844:IBR327848 ILN327844:ILN327848 IVJ327844:IVJ327848 JFF327844:JFF327848 JPB327844:JPB327848 JYX327844:JYX327848 KIT327844:KIT327848 KSP327844:KSP327848 LCL327844:LCL327848 LMH327844:LMH327848 LWD327844:LWD327848 MFZ327844:MFZ327848 MPV327844:MPV327848 MZR327844:MZR327848 NJN327844:NJN327848 NTJ327844:NTJ327848 ODF327844:ODF327848 ONB327844:ONB327848 OWX327844:OWX327848 PGT327844:PGT327848 PQP327844:PQP327848 QAL327844:QAL327848 QKH327844:QKH327848 QUD327844:QUD327848 RDZ327844:RDZ327848 RNV327844:RNV327848 RXR327844:RXR327848 SHN327844:SHN327848 SRJ327844:SRJ327848 TBF327844:TBF327848 TLB327844:TLB327848 TUX327844:TUX327848 UET327844:UET327848 UOP327844:UOP327848 UYL327844:UYL327848 VIH327844:VIH327848 VSD327844:VSD327848 WBZ327844:WBZ327848 WLV327844:WLV327848 WVR327844:WVR327848 J393380:J393384 JF393380:JF393384 TB393380:TB393384 ACX393380:ACX393384 AMT393380:AMT393384 AWP393380:AWP393384 BGL393380:BGL393384 BQH393380:BQH393384 CAD393380:CAD393384 CJZ393380:CJZ393384 CTV393380:CTV393384 DDR393380:DDR393384 DNN393380:DNN393384 DXJ393380:DXJ393384 EHF393380:EHF393384 ERB393380:ERB393384 FAX393380:FAX393384 FKT393380:FKT393384 FUP393380:FUP393384 GEL393380:GEL393384 GOH393380:GOH393384 GYD393380:GYD393384 HHZ393380:HHZ393384 HRV393380:HRV393384 IBR393380:IBR393384 ILN393380:ILN393384 IVJ393380:IVJ393384 JFF393380:JFF393384 JPB393380:JPB393384 JYX393380:JYX393384 KIT393380:KIT393384 KSP393380:KSP393384 LCL393380:LCL393384 LMH393380:LMH393384 LWD393380:LWD393384 MFZ393380:MFZ393384 MPV393380:MPV393384 MZR393380:MZR393384 NJN393380:NJN393384 NTJ393380:NTJ393384 ODF393380:ODF393384 ONB393380:ONB393384 OWX393380:OWX393384 PGT393380:PGT393384 PQP393380:PQP393384 QAL393380:QAL393384 QKH393380:QKH393384 QUD393380:QUD393384 RDZ393380:RDZ393384 RNV393380:RNV393384 RXR393380:RXR393384 SHN393380:SHN393384 SRJ393380:SRJ393384 TBF393380:TBF393384 TLB393380:TLB393384 TUX393380:TUX393384 UET393380:UET393384 UOP393380:UOP393384 UYL393380:UYL393384 VIH393380:VIH393384 VSD393380:VSD393384 WBZ393380:WBZ393384 WLV393380:WLV393384 WVR393380:WVR393384 J458916:J458920 JF458916:JF458920 TB458916:TB458920 ACX458916:ACX458920 AMT458916:AMT458920 AWP458916:AWP458920 BGL458916:BGL458920 BQH458916:BQH458920 CAD458916:CAD458920 CJZ458916:CJZ458920 CTV458916:CTV458920 DDR458916:DDR458920 DNN458916:DNN458920 DXJ458916:DXJ458920 EHF458916:EHF458920 ERB458916:ERB458920 FAX458916:FAX458920 FKT458916:FKT458920 FUP458916:FUP458920 GEL458916:GEL458920 GOH458916:GOH458920 GYD458916:GYD458920 HHZ458916:HHZ458920 HRV458916:HRV458920 IBR458916:IBR458920 ILN458916:ILN458920 IVJ458916:IVJ458920 JFF458916:JFF458920 JPB458916:JPB458920 JYX458916:JYX458920 KIT458916:KIT458920 KSP458916:KSP458920 LCL458916:LCL458920 LMH458916:LMH458920 LWD458916:LWD458920 MFZ458916:MFZ458920 MPV458916:MPV458920 MZR458916:MZR458920 NJN458916:NJN458920 NTJ458916:NTJ458920 ODF458916:ODF458920 ONB458916:ONB458920 OWX458916:OWX458920 PGT458916:PGT458920 PQP458916:PQP458920 QAL458916:QAL458920 QKH458916:QKH458920 QUD458916:QUD458920 RDZ458916:RDZ458920 RNV458916:RNV458920 RXR458916:RXR458920 SHN458916:SHN458920 SRJ458916:SRJ458920 TBF458916:TBF458920 TLB458916:TLB458920 TUX458916:TUX458920 UET458916:UET458920 UOP458916:UOP458920 UYL458916:UYL458920 VIH458916:VIH458920 VSD458916:VSD458920 WBZ458916:WBZ458920 WLV458916:WLV458920 WVR458916:WVR458920 J524452:J524456 JF524452:JF524456 TB524452:TB524456 ACX524452:ACX524456 AMT524452:AMT524456 AWP524452:AWP524456 BGL524452:BGL524456 BQH524452:BQH524456 CAD524452:CAD524456 CJZ524452:CJZ524456 CTV524452:CTV524456 DDR524452:DDR524456 DNN524452:DNN524456 DXJ524452:DXJ524456 EHF524452:EHF524456 ERB524452:ERB524456 FAX524452:FAX524456 FKT524452:FKT524456 FUP524452:FUP524456 GEL524452:GEL524456 GOH524452:GOH524456 GYD524452:GYD524456 HHZ524452:HHZ524456 HRV524452:HRV524456 IBR524452:IBR524456 ILN524452:ILN524456 IVJ524452:IVJ524456 JFF524452:JFF524456 JPB524452:JPB524456 JYX524452:JYX524456 KIT524452:KIT524456 KSP524452:KSP524456 LCL524452:LCL524456 LMH524452:LMH524456 LWD524452:LWD524456 MFZ524452:MFZ524456 MPV524452:MPV524456 MZR524452:MZR524456 NJN524452:NJN524456 NTJ524452:NTJ524456 ODF524452:ODF524456 ONB524452:ONB524456 OWX524452:OWX524456 PGT524452:PGT524456 PQP524452:PQP524456 QAL524452:QAL524456 QKH524452:QKH524456 QUD524452:QUD524456 RDZ524452:RDZ524456 RNV524452:RNV524456 RXR524452:RXR524456 SHN524452:SHN524456 SRJ524452:SRJ524456 TBF524452:TBF524456 TLB524452:TLB524456 TUX524452:TUX524456 UET524452:UET524456 UOP524452:UOP524456 UYL524452:UYL524456 VIH524452:VIH524456 VSD524452:VSD524456 WBZ524452:WBZ524456 WLV524452:WLV524456 WVR524452:WVR524456 J589988:J589992 JF589988:JF589992 TB589988:TB589992 ACX589988:ACX589992 AMT589988:AMT589992 AWP589988:AWP589992 BGL589988:BGL589992 BQH589988:BQH589992 CAD589988:CAD589992 CJZ589988:CJZ589992 CTV589988:CTV589992 DDR589988:DDR589992 DNN589988:DNN589992 DXJ589988:DXJ589992 EHF589988:EHF589992 ERB589988:ERB589992 FAX589988:FAX589992 FKT589988:FKT589992 FUP589988:FUP589992 GEL589988:GEL589992 GOH589988:GOH589992 GYD589988:GYD589992 HHZ589988:HHZ589992 HRV589988:HRV589992 IBR589988:IBR589992 ILN589988:ILN589992 IVJ589988:IVJ589992 JFF589988:JFF589992 JPB589988:JPB589992 JYX589988:JYX589992 KIT589988:KIT589992 KSP589988:KSP589992 LCL589988:LCL589992 LMH589988:LMH589992 LWD589988:LWD589992 MFZ589988:MFZ589992 MPV589988:MPV589992 MZR589988:MZR589992 NJN589988:NJN589992 NTJ589988:NTJ589992 ODF589988:ODF589992 ONB589988:ONB589992 OWX589988:OWX589992 PGT589988:PGT589992 PQP589988:PQP589992 QAL589988:QAL589992 QKH589988:QKH589992 QUD589988:QUD589992 RDZ589988:RDZ589992 RNV589988:RNV589992 RXR589988:RXR589992 SHN589988:SHN589992 SRJ589988:SRJ589992 TBF589988:TBF589992 TLB589988:TLB589992 TUX589988:TUX589992 UET589988:UET589992 UOP589988:UOP589992 UYL589988:UYL589992 VIH589988:VIH589992 VSD589988:VSD589992 WBZ589988:WBZ589992 WLV589988:WLV589992 WVR589988:WVR589992 J655524:J655528 JF655524:JF655528 TB655524:TB655528 ACX655524:ACX655528 AMT655524:AMT655528 AWP655524:AWP655528 BGL655524:BGL655528 BQH655524:BQH655528 CAD655524:CAD655528 CJZ655524:CJZ655528 CTV655524:CTV655528 DDR655524:DDR655528 DNN655524:DNN655528 DXJ655524:DXJ655528 EHF655524:EHF655528 ERB655524:ERB655528 FAX655524:FAX655528 FKT655524:FKT655528 FUP655524:FUP655528 GEL655524:GEL655528 GOH655524:GOH655528 GYD655524:GYD655528 HHZ655524:HHZ655528 HRV655524:HRV655528 IBR655524:IBR655528 ILN655524:ILN655528 IVJ655524:IVJ655528 JFF655524:JFF655528 JPB655524:JPB655528 JYX655524:JYX655528 KIT655524:KIT655528 KSP655524:KSP655528 LCL655524:LCL655528 LMH655524:LMH655528 LWD655524:LWD655528 MFZ655524:MFZ655528 MPV655524:MPV655528 MZR655524:MZR655528 NJN655524:NJN655528 NTJ655524:NTJ655528 ODF655524:ODF655528 ONB655524:ONB655528 OWX655524:OWX655528 PGT655524:PGT655528 PQP655524:PQP655528 QAL655524:QAL655528 QKH655524:QKH655528 QUD655524:QUD655528 RDZ655524:RDZ655528 RNV655524:RNV655528 RXR655524:RXR655528 SHN655524:SHN655528 SRJ655524:SRJ655528 TBF655524:TBF655528 TLB655524:TLB655528 TUX655524:TUX655528 UET655524:UET655528 UOP655524:UOP655528 UYL655524:UYL655528 VIH655524:VIH655528 VSD655524:VSD655528 WBZ655524:WBZ655528 WLV655524:WLV655528 WVR655524:WVR655528 J721060:J721064 JF721060:JF721064 TB721060:TB721064 ACX721060:ACX721064 AMT721060:AMT721064 AWP721060:AWP721064 BGL721060:BGL721064 BQH721060:BQH721064 CAD721060:CAD721064 CJZ721060:CJZ721064 CTV721060:CTV721064 DDR721060:DDR721064 DNN721060:DNN721064 DXJ721060:DXJ721064 EHF721060:EHF721064 ERB721060:ERB721064 FAX721060:FAX721064 FKT721060:FKT721064 FUP721060:FUP721064 GEL721060:GEL721064 GOH721060:GOH721064 GYD721060:GYD721064 HHZ721060:HHZ721064 HRV721060:HRV721064 IBR721060:IBR721064 ILN721060:ILN721064 IVJ721060:IVJ721064 JFF721060:JFF721064 JPB721060:JPB721064 JYX721060:JYX721064 KIT721060:KIT721064 KSP721060:KSP721064 LCL721060:LCL721064 LMH721060:LMH721064 LWD721060:LWD721064 MFZ721060:MFZ721064 MPV721060:MPV721064 MZR721060:MZR721064 NJN721060:NJN721064 NTJ721060:NTJ721064 ODF721060:ODF721064 ONB721060:ONB721064 OWX721060:OWX721064 PGT721060:PGT721064 PQP721060:PQP721064 QAL721060:QAL721064 QKH721060:QKH721064 QUD721060:QUD721064 RDZ721060:RDZ721064 RNV721060:RNV721064 RXR721060:RXR721064 SHN721060:SHN721064 SRJ721060:SRJ721064 TBF721060:TBF721064 TLB721060:TLB721064 TUX721060:TUX721064 UET721060:UET721064 UOP721060:UOP721064 UYL721060:UYL721064 VIH721060:VIH721064 VSD721060:VSD721064 WBZ721060:WBZ721064 WLV721060:WLV721064 WVR721060:WVR721064 J786596:J786600 JF786596:JF786600 TB786596:TB786600 ACX786596:ACX786600 AMT786596:AMT786600 AWP786596:AWP786600 BGL786596:BGL786600 BQH786596:BQH786600 CAD786596:CAD786600 CJZ786596:CJZ786600 CTV786596:CTV786600 DDR786596:DDR786600 DNN786596:DNN786600 DXJ786596:DXJ786600 EHF786596:EHF786600 ERB786596:ERB786600 FAX786596:FAX786600 FKT786596:FKT786600 FUP786596:FUP786600 GEL786596:GEL786600 GOH786596:GOH786600 GYD786596:GYD786600 HHZ786596:HHZ786600 HRV786596:HRV786600 IBR786596:IBR786600 ILN786596:ILN786600 IVJ786596:IVJ786600 JFF786596:JFF786600 JPB786596:JPB786600 JYX786596:JYX786600 KIT786596:KIT786600 KSP786596:KSP786600 LCL786596:LCL786600 LMH786596:LMH786600 LWD786596:LWD786600 MFZ786596:MFZ786600 MPV786596:MPV786600 MZR786596:MZR786600 NJN786596:NJN786600 NTJ786596:NTJ786600 ODF786596:ODF786600 ONB786596:ONB786600 OWX786596:OWX786600 PGT786596:PGT786600 PQP786596:PQP786600 QAL786596:QAL786600 QKH786596:QKH786600 QUD786596:QUD786600 RDZ786596:RDZ786600 RNV786596:RNV786600 RXR786596:RXR786600 SHN786596:SHN786600 SRJ786596:SRJ786600 TBF786596:TBF786600 TLB786596:TLB786600 TUX786596:TUX786600 UET786596:UET786600 UOP786596:UOP786600 UYL786596:UYL786600 VIH786596:VIH786600 VSD786596:VSD786600 WBZ786596:WBZ786600 WLV786596:WLV786600 WVR786596:WVR786600 J852132:J852136 JF852132:JF852136 TB852132:TB852136 ACX852132:ACX852136 AMT852132:AMT852136 AWP852132:AWP852136 BGL852132:BGL852136 BQH852132:BQH852136 CAD852132:CAD852136 CJZ852132:CJZ852136 CTV852132:CTV852136 DDR852132:DDR852136 DNN852132:DNN852136 DXJ852132:DXJ852136 EHF852132:EHF852136 ERB852132:ERB852136 FAX852132:FAX852136 FKT852132:FKT852136 FUP852132:FUP852136 GEL852132:GEL852136 GOH852132:GOH852136 GYD852132:GYD852136 HHZ852132:HHZ852136 HRV852132:HRV852136 IBR852132:IBR852136 ILN852132:ILN852136 IVJ852132:IVJ852136 JFF852132:JFF852136 JPB852132:JPB852136 JYX852132:JYX852136 KIT852132:KIT852136 KSP852132:KSP852136 LCL852132:LCL852136 LMH852132:LMH852136 LWD852132:LWD852136 MFZ852132:MFZ852136 MPV852132:MPV852136 MZR852132:MZR852136 NJN852132:NJN852136 NTJ852132:NTJ852136 ODF852132:ODF852136 ONB852132:ONB852136 OWX852132:OWX852136 PGT852132:PGT852136 PQP852132:PQP852136 QAL852132:QAL852136 QKH852132:QKH852136 QUD852132:QUD852136 RDZ852132:RDZ852136 RNV852132:RNV852136 RXR852132:RXR852136 SHN852132:SHN852136 SRJ852132:SRJ852136 TBF852132:TBF852136 TLB852132:TLB852136 TUX852132:TUX852136 UET852132:UET852136 UOP852132:UOP852136 UYL852132:UYL852136 VIH852132:VIH852136 VSD852132:VSD852136 WBZ852132:WBZ852136 WLV852132:WLV852136 WVR852132:WVR852136 J917668:J917672 JF917668:JF917672 TB917668:TB917672 ACX917668:ACX917672 AMT917668:AMT917672 AWP917668:AWP917672 BGL917668:BGL917672 BQH917668:BQH917672 CAD917668:CAD917672 CJZ917668:CJZ917672 CTV917668:CTV917672 DDR917668:DDR917672 DNN917668:DNN917672 DXJ917668:DXJ917672 EHF917668:EHF917672 ERB917668:ERB917672 FAX917668:FAX917672 FKT917668:FKT917672 FUP917668:FUP917672 GEL917668:GEL917672 GOH917668:GOH917672 GYD917668:GYD917672 HHZ917668:HHZ917672 HRV917668:HRV917672 IBR917668:IBR917672 ILN917668:ILN917672 IVJ917668:IVJ917672 JFF917668:JFF917672 JPB917668:JPB917672 JYX917668:JYX917672 KIT917668:KIT917672 KSP917668:KSP917672 LCL917668:LCL917672 LMH917668:LMH917672 LWD917668:LWD917672 MFZ917668:MFZ917672 MPV917668:MPV917672 MZR917668:MZR917672 NJN917668:NJN917672 NTJ917668:NTJ917672 ODF917668:ODF917672 ONB917668:ONB917672 OWX917668:OWX917672 PGT917668:PGT917672 PQP917668:PQP917672 QAL917668:QAL917672 QKH917668:QKH917672 QUD917668:QUD917672 RDZ917668:RDZ917672 RNV917668:RNV917672 RXR917668:RXR917672 SHN917668:SHN917672 SRJ917668:SRJ917672 TBF917668:TBF917672 TLB917668:TLB917672 TUX917668:TUX917672 UET917668:UET917672 UOP917668:UOP917672 UYL917668:UYL917672 VIH917668:VIH917672 VSD917668:VSD917672 WBZ917668:WBZ917672 WLV917668:WLV917672 WVR917668:WVR917672 J983204:J983208 JF983204:JF983208 TB983204:TB983208 ACX983204:ACX983208 AMT983204:AMT983208 AWP983204:AWP983208 BGL983204:BGL983208 BQH983204:BQH983208 CAD983204:CAD983208 CJZ983204:CJZ983208 CTV983204:CTV983208 DDR983204:DDR983208 DNN983204:DNN983208 DXJ983204:DXJ983208 EHF983204:EHF983208 ERB983204:ERB983208 FAX983204:FAX983208 FKT983204:FKT983208 FUP983204:FUP983208 GEL983204:GEL983208 GOH983204:GOH983208 GYD983204:GYD983208 HHZ983204:HHZ983208 HRV983204:HRV983208 IBR983204:IBR983208 ILN983204:ILN983208 IVJ983204:IVJ983208 JFF983204:JFF983208 JPB983204:JPB983208 JYX983204:JYX983208 KIT983204:KIT983208 KSP983204:KSP983208 LCL983204:LCL983208 LMH983204:LMH983208 LWD983204:LWD983208 MFZ983204:MFZ983208 MPV983204:MPV983208 MZR983204:MZR983208 NJN983204:NJN983208 NTJ983204:NTJ983208 ODF983204:ODF983208 ONB983204:ONB983208 OWX983204:OWX983208 PGT983204:PGT983208 PQP983204:PQP983208 QAL983204:QAL983208 QKH983204:QKH983208 QUD983204:QUD983208 RDZ983204:RDZ983208 RNV983204:RNV983208 RXR983204:RXR983208 SHN983204:SHN983208 SRJ983204:SRJ983208 TBF983204:TBF983208 TLB983204:TLB983208 TUX983204:TUX983208 UET983204:UET983208 UOP983204:UOP983208 UYL983204:UYL983208 VIH983204:VIH983208 VSD983204:VSD983208 WBZ983204:WBZ983208 WLV983204:WLV983208 WVR983204:WVR983208 J170:J172 JF170:JF172 TB170:TB172 ACX170:ACX172 AMT170:AMT172 AWP170:AWP172 BGL170:BGL172 BQH170:BQH172 CAD170:CAD172 CJZ170:CJZ172 CTV170:CTV172 DDR170:DDR172 DNN170:DNN172 DXJ170:DXJ172 EHF170:EHF172 ERB170:ERB172 FAX170:FAX172 FKT170:FKT172 FUP170:FUP172 GEL170:GEL172 GOH170:GOH172 GYD170:GYD172 HHZ170:HHZ172 HRV170:HRV172 IBR170:IBR172 ILN170:ILN172 IVJ170:IVJ172 JFF170:JFF172 JPB170:JPB172 JYX170:JYX172 KIT170:KIT172 KSP170:KSP172 LCL170:LCL172 LMH170:LMH172 LWD170:LWD172 MFZ170:MFZ172 MPV170:MPV172 MZR170:MZR172 NJN170:NJN172 NTJ170:NTJ172 ODF170:ODF172 ONB170:ONB172 OWX170:OWX172 PGT170:PGT172 PQP170:PQP172 QAL170:QAL172 QKH170:QKH172 QUD170:QUD172 RDZ170:RDZ172 RNV170:RNV172 RXR170:RXR172 SHN170:SHN172 SRJ170:SRJ172 TBF170:TBF172 TLB170:TLB172 TUX170:TUX172 UET170:UET172 UOP170:UOP172 UYL170:UYL172 VIH170:VIH172 VSD170:VSD172 WBZ170:WBZ172 WLV170:WLV172 WVR170:WVR172 J65706:J65708 JF65706:JF65708 TB65706:TB65708 ACX65706:ACX65708 AMT65706:AMT65708 AWP65706:AWP65708 BGL65706:BGL65708 BQH65706:BQH65708 CAD65706:CAD65708 CJZ65706:CJZ65708 CTV65706:CTV65708 DDR65706:DDR65708 DNN65706:DNN65708 DXJ65706:DXJ65708 EHF65706:EHF65708 ERB65706:ERB65708 FAX65706:FAX65708 FKT65706:FKT65708 FUP65706:FUP65708 GEL65706:GEL65708 GOH65706:GOH65708 GYD65706:GYD65708 HHZ65706:HHZ65708 HRV65706:HRV65708 IBR65706:IBR65708 ILN65706:ILN65708 IVJ65706:IVJ65708 JFF65706:JFF65708 JPB65706:JPB65708 JYX65706:JYX65708 KIT65706:KIT65708 KSP65706:KSP65708 LCL65706:LCL65708 LMH65706:LMH65708 LWD65706:LWD65708 MFZ65706:MFZ65708 MPV65706:MPV65708 MZR65706:MZR65708 NJN65706:NJN65708 NTJ65706:NTJ65708 ODF65706:ODF65708 ONB65706:ONB65708 OWX65706:OWX65708 PGT65706:PGT65708 PQP65706:PQP65708 QAL65706:QAL65708 QKH65706:QKH65708 QUD65706:QUD65708 RDZ65706:RDZ65708 RNV65706:RNV65708 RXR65706:RXR65708 SHN65706:SHN65708 SRJ65706:SRJ65708 TBF65706:TBF65708 TLB65706:TLB65708 TUX65706:TUX65708 UET65706:UET65708 UOP65706:UOP65708 UYL65706:UYL65708 VIH65706:VIH65708 VSD65706:VSD65708 WBZ65706:WBZ65708 WLV65706:WLV65708 WVR65706:WVR65708 J131242:J131244 JF131242:JF131244 TB131242:TB131244 ACX131242:ACX131244 AMT131242:AMT131244 AWP131242:AWP131244 BGL131242:BGL131244 BQH131242:BQH131244 CAD131242:CAD131244 CJZ131242:CJZ131244 CTV131242:CTV131244 DDR131242:DDR131244 DNN131242:DNN131244 DXJ131242:DXJ131244 EHF131242:EHF131244 ERB131242:ERB131244 FAX131242:FAX131244 FKT131242:FKT131244 FUP131242:FUP131244 GEL131242:GEL131244 GOH131242:GOH131244 GYD131242:GYD131244 HHZ131242:HHZ131244 HRV131242:HRV131244 IBR131242:IBR131244 ILN131242:ILN131244 IVJ131242:IVJ131244 JFF131242:JFF131244 JPB131242:JPB131244 JYX131242:JYX131244 KIT131242:KIT131244 KSP131242:KSP131244 LCL131242:LCL131244 LMH131242:LMH131244 LWD131242:LWD131244 MFZ131242:MFZ131244 MPV131242:MPV131244 MZR131242:MZR131244 NJN131242:NJN131244 NTJ131242:NTJ131244 ODF131242:ODF131244 ONB131242:ONB131244 OWX131242:OWX131244 PGT131242:PGT131244 PQP131242:PQP131244 QAL131242:QAL131244 QKH131242:QKH131244 QUD131242:QUD131244 RDZ131242:RDZ131244 RNV131242:RNV131244 RXR131242:RXR131244 SHN131242:SHN131244 SRJ131242:SRJ131244 TBF131242:TBF131244 TLB131242:TLB131244 TUX131242:TUX131244 UET131242:UET131244 UOP131242:UOP131244 UYL131242:UYL131244 VIH131242:VIH131244 VSD131242:VSD131244 WBZ131242:WBZ131244 WLV131242:WLV131244 WVR131242:WVR131244 J196778:J196780 JF196778:JF196780 TB196778:TB196780 ACX196778:ACX196780 AMT196778:AMT196780 AWP196778:AWP196780 BGL196778:BGL196780 BQH196778:BQH196780 CAD196778:CAD196780 CJZ196778:CJZ196780 CTV196778:CTV196780 DDR196778:DDR196780 DNN196778:DNN196780 DXJ196778:DXJ196780 EHF196778:EHF196780 ERB196778:ERB196780 FAX196778:FAX196780 FKT196778:FKT196780 FUP196778:FUP196780 GEL196778:GEL196780 GOH196778:GOH196780 GYD196778:GYD196780 HHZ196778:HHZ196780 HRV196778:HRV196780 IBR196778:IBR196780 ILN196778:ILN196780 IVJ196778:IVJ196780 JFF196778:JFF196780 JPB196778:JPB196780 JYX196778:JYX196780 KIT196778:KIT196780 KSP196778:KSP196780 LCL196778:LCL196780 LMH196778:LMH196780 LWD196778:LWD196780 MFZ196778:MFZ196780 MPV196778:MPV196780 MZR196778:MZR196780 NJN196778:NJN196780 NTJ196778:NTJ196780 ODF196778:ODF196780 ONB196778:ONB196780 OWX196778:OWX196780 PGT196778:PGT196780 PQP196778:PQP196780 QAL196778:QAL196780 QKH196778:QKH196780 QUD196778:QUD196780 RDZ196778:RDZ196780 RNV196778:RNV196780 RXR196778:RXR196780 SHN196778:SHN196780 SRJ196778:SRJ196780 TBF196778:TBF196780 TLB196778:TLB196780 TUX196778:TUX196780 UET196778:UET196780 UOP196778:UOP196780 UYL196778:UYL196780 VIH196778:VIH196780 VSD196778:VSD196780 WBZ196778:WBZ196780 WLV196778:WLV196780 WVR196778:WVR196780 J262314:J262316 JF262314:JF262316 TB262314:TB262316 ACX262314:ACX262316 AMT262314:AMT262316 AWP262314:AWP262316 BGL262314:BGL262316 BQH262314:BQH262316 CAD262314:CAD262316 CJZ262314:CJZ262316 CTV262314:CTV262316 DDR262314:DDR262316 DNN262314:DNN262316 DXJ262314:DXJ262316 EHF262314:EHF262316 ERB262314:ERB262316 FAX262314:FAX262316 FKT262314:FKT262316 FUP262314:FUP262316 GEL262314:GEL262316 GOH262314:GOH262316 GYD262314:GYD262316 HHZ262314:HHZ262316 HRV262314:HRV262316 IBR262314:IBR262316 ILN262314:ILN262316 IVJ262314:IVJ262316 JFF262314:JFF262316 JPB262314:JPB262316 JYX262314:JYX262316 KIT262314:KIT262316 KSP262314:KSP262316 LCL262314:LCL262316 LMH262314:LMH262316 LWD262314:LWD262316 MFZ262314:MFZ262316 MPV262314:MPV262316 MZR262314:MZR262316 NJN262314:NJN262316 NTJ262314:NTJ262316 ODF262314:ODF262316 ONB262314:ONB262316 OWX262314:OWX262316 PGT262314:PGT262316 PQP262314:PQP262316 QAL262314:QAL262316 QKH262314:QKH262316 QUD262314:QUD262316 RDZ262314:RDZ262316 RNV262314:RNV262316 RXR262314:RXR262316 SHN262314:SHN262316 SRJ262314:SRJ262316 TBF262314:TBF262316 TLB262314:TLB262316 TUX262314:TUX262316 UET262314:UET262316 UOP262314:UOP262316 UYL262314:UYL262316 VIH262314:VIH262316 VSD262314:VSD262316 WBZ262314:WBZ262316 WLV262314:WLV262316 WVR262314:WVR262316 J327850:J327852 JF327850:JF327852 TB327850:TB327852 ACX327850:ACX327852 AMT327850:AMT327852 AWP327850:AWP327852 BGL327850:BGL327852 BQH327850:BQH327852 CAD327850:CAD327852 CJZ327850:CJZ327852 CTV327850:CTV327852 DDR327850:DDR327852 DNN327850:DNN327852 DXJ327850:DXJ327852 EHF327850:EHF327852 ERB327850:ERB327852 FAX327850:FAX327852 FKT327850:FKT327852 FUP327850:FUP327852 GEL327850:GEL327852 GOH327850:GOH327852 GYD327850:GYD327852 HHZ327850:HHZ327852 HRV327850:HRV327852 IBR327850:IBR327852 ILN327850:ILN327852 IVJ327850:IVJ327852 JFF327850:JFF327852 JPB327850:JPB327852 JYX327850:JYX327852 KIT327850:KIT327852 KSP327850:KSP327852 LCL327850:LCL327852 LMH327850:LMH327852 LWD327850:LWD327852 MFZ327850:MFZ327852 MPV327850:MPV327852 MZR327850:MZR327852 NJN327850:NJN327852 NTJ327850:NTJ327852 ODF327850:ODF327852 ONB327850:ONB327852 OWX327850:OWX327852 PGT327850:PGT327852 PQP327850:PQP327852 QAL327850:QAL327852 QKH327850:QKH327852 QUD327850:QUD327852 RDZ327850:RDZ327852 RNV327850:RNV327852 RXR327850:RXR327852 SHN327850:SHN327852 SRJ327850:SRJ327852 TBF327850:TBF327852 TLB327850:TLB327852 TUX327850:TUX327852 UET327850:UET327852 UOP327850:UOP327852 UYL327850:UYL327852 VIH327850:VIH327852 VSD327850:VSD327852 WBZ327850:WBZ327852 WLV327850:WLV327852 WVR327850:WVR327852 J393386:J393388 JF393386:JF393388 TB393386:TB393388 ACX393386:ACX393388 AMT393386:AMT393388 AWP393386:AWP393388 BGL393386:BGL393388 BQH393386:BQH393388 CAD393386:CAD393388 CJZ393386:CJZ393388 CTV393386:CTV393388 DDR393386:DDR393388 DNN393386:DNN393388 DXJ393386:DXJ393388 EHF393386:EHF393388 ERB393386:ERB393388 FAX393386:FAX393388 FKT393386:FKT393388 FUP393386:FUP393388 GEL393386:GEL393388 GOH393386:GOH393388 GYD393386:GYD393388 HHZ393386:HHZ393388 HRV393386:HRV393388 IBR393386:IBR393388 ILN393386:ILN393388 IVJ393386:IVJ393388 JFF393386:JFF393388 JPB393386:JPB393388 JYX393386:JYX393388 KIT393386:KIT393388 KSP393386:KSP393388 LCL393386:LCL393388 LMH393386:LMH393388 LWD393386:LWD393388 MFZ393386:MFZ393388 MPV393386:MPV393388 MZR393386:MZR393388 NJN393386:NJN393388 NTJ393386:NTJ393388 ODF393386:ODF393388 ONB393386:ONB393388 OWX393386:OWX393388 PGT393386:PGT393388 PQP393386:PQP393388 QAL393386:QAL393388 QKH393386:QKH393388 QUD393386:QUD393388 RDZ393386:RDZ393388 RNV393386:RNV393388 RXR393386:RXR393388 SHN393386:SHN393388 SRJ393386:SRJ393388 TBF393386:TBF393388 TLB393386:TLB393388 TUX393386:TUX393388 UET393386:UET393388 UOP393386:UOP393388 UYL393386:UYL393388 VIH393386:VIH393388 VSD393386:VSD393388 WBZ393386:WBZ393388 WLV393386:WLV393388 WVR393386:WVR393388 J458922:J458924 JF458922:JF458924 TB458922:TB458924 ACX458922:ACX458924 AMT458922:AMT458924 AWP458922:AWP458924 BGL458922:BGL458924 BQH458922:BQH458924 CAD458922:CAD458924 CJZ458922:CJZ458924 CTV458922:CTV458924 DDR458922:DDR458924 DNN458922:DNN458924 DXJ458922:DXJ458924 EHF458922:EHF458924 ERB458922:ERB458924 FAX458922:FAX458924 FKT458922:FKT458924 FUP458922:FUP458924 GEL458922:GEL458924 GOH458922:GOH458924 GYD458922:GYD458924 HHZ458922:HHZ458924 HRV458922:HRV458924 IBR458922:IBR458924 ILN458922:ILN458924 IVJ458922:IVJ458924 JFF458922:JFF458924 JPB458922:JPB458924 JYX458922:JYX458924 KIT458922:KIT458924 KSP458922:KSP458924 LCL458922:LCL458924 LMH458922:LMH458924 LWD458922:LWD458924 MFZ458922:MFZ458924 MPV458922:MPV458924 MZR458922:MZR458924 NJN458922:NJN458924 NTJ458922:NTJ458924 ODF458922:ODF458924 ONB458922:ONB458924 OWX458922:OWX458924 PGT458922:PGT458924 PQP458922:PQP458924 QAL458922:QAL458924 QKH458922:QKH458924 QUD458922:QUD458924 RDZ458922:RDZ458924 RNV458922:RNV458924 RXR458922:RXR458924 SHN458922:SHN458924 SRJ458922:SRJ458924 TBF458922:TBF458924 TLB458922:TLB458924 TUX458922:TUX458924 UET458922:UET458924 UOP458922:UOP458924 UYL458922:UYL458924 VIH458922:VIH458924 VSD458922:VSD458924 WBZ458922:WBZ458924 WLV458922:WLV458924 WVR458922:WVR458924 J524458:J524460 JF524458:JF524460 TB524458:TB524460 ACX524458:ACX524460 AMT524458:AMT524460 AWP524458:AWP524460 BGL524458:BGL524460 BQH524458:BQH524460 CAD524458:CAD524460 CJZ524458:CJZ524460 CTV524458:CTV524460 DDR524458:DDR524460 DNN524458:DNN524460 DXJ524458:DXJ524460 EHF524458:EHF524460 ERB524458:ERB524460 FAX524458:FAX524460 FKT524458:FKT524460 FUP524458:FUP524460 GEL524458:GEL524460 GOH524458:GOH524460 GYD524458:GYD524460 HHZ524458:HHZ524460 HRV524458:HRV524460 IBR524458:IBR524460 ILN524458:ILN524460 IVJ524458:IVJ524460 JFF524458:JFF524460 JPB524458:JPB524460 JYX524458:JYX524460 KIT524458:KIT524460 KSP524458:KSP524460 LCL524458:LCL524460 LMH524458:LMH524460 LWD524458:LWD524460 MFZ524458:MFZ524460 MPV524458:MPV524460 MZR524458:MZR524460 NJN524458:NJN524460 NTJ524458:NTJ524460 ODF524458:ODF524460 ONB524458:ONB524460 OWX524458:OWX524460 PGT524458:PGT524460 PQP524458:PQP524460 QAL524458:QAL524460 QKH524458:QKH524460 QUD524458:QUD524460 RDZ524458:RDZ524460 RNV524458:RNV524460 RXR524458:RXR524460 SHN524458:SHN524460 SRJ524458:SRJ524460 TBF524458:TBF524460 TLB524458:TLB524460 TUX524458:TUX524460 UET524458:UET524460 UOP524458:UOP524460 UYL524458:UYL524460 VIH524458:VIH524460 VSD524458:VSD524460 WBZ524458:WBZ524460 WLV524458:WLV524460 WVR524458:WVR524460 J589994:J589996 JF589994:JF589996 TB589994:TB589996 ACX589994:ACX589996 AMT589994:AMT589996 AWP589994:AWP589996 BGL589994:BGL589996 BQH589994:BQH589996 CAD589994:CAD589996 CJZ589994:CJZ589996 CTV589994:CTV589996 DDR589994:DDR589996 DNN589994:DNN589996 DXJ589994:DXJ589996 EHF589994:EHF589996 ERB589994:ERB589996 FAX589994:FAX589996 FKT589994:FKT589996 FUP589994:FUP589996 GEL589994:GEL589996 GOH589994:GOH589996 GYD589994:GYD589996 HHZ589994:HHZ589996 HRV589994:HRV589996 IBR589994:IBR589996 ILN589994:ILN589996 IVJ589994:IVJ589996 JFF589994:JFF589996 JPB589994:JPB589996 JYX589994:JYX589996 KIT589994:KIT589996 KSP589994:KSP589996 LCL589994:LCL589996 LMH589994:LMH589996 LWD589994:LWD589996 MFZ589994:MFZ589996 MPV589994:MPV589996 MZR589994:MZR589996 NJN589994:NJN589996 NTJ589994:NTJ589996 ODF589994:ODF589996 ONB589994:ONB589996 OWX589994:OWX589996 PGT589994:PGT589996 PQP589994:PQP589996 QAL589994:QAL589996 QKH589994:QKH589996 QUD589994:QUD589996 RDZ589994:RDZ589996 RNV589994:RNV589996 RXR589994:RXR589996 SHN589994:SHN589996 SRJ589994:SRJ589996 TBF589994:TBF589996 TLB589994:TLB589996 TUX589994:TUX589996 UET589994:UET589996 UOP589994:UOP589996 UYL589994:UYL589996 VIH589994:VIH589996 VSD589994:VSD589996 WBZ589994:WBZ589996 WLV589994:WLV589996 WVR589994:WVR589996 J655530:J655532 JF655530:JF655532 TB655530:TB655532 ACX655530:ACX655532 AMT655530:AMT655532 AWP655530:AWP655532 BGL655530:BGL655532 BQH655530:BQH655532 CAD655530:CAD655532 CJZ655530:CJZ655532 CTV655530:CTV655532 DDR655530:DDR655532 DNN655530:DNN655532 DXJ655530:DXJ655532 EHF655530:EHF655532 ERB655530:ERB655532 FAX655530:FAX655532 FKT655530:FKT655532 FUP655530:FUP655532 GEL655530:GEL655532 GOH655530:GOH655532 GYD655530:GYD655532 HHZ655530:HHZ655532 HRV655530:HRV655532 IBR655530:IBR655532 ILN655530:ILN655532 IVJ655530:IVJ655532 JFF655530:JFF655532 JPB655530:JPB655532 JYX655530:JYX655532 KIT655530:KIT655532 KSP655530:KSP655532 LCL655530:LCL655532 LMH655530:LMH655532 LWD655530:LWD655532 MFZ655530:MFZ655532 MPV655530:MPV655532 MZR655530:MZR655532 NJN655530:NJN655532 NTJ655530:NTJ655532 ODF655530:ODF655532 ONB655530:ONB655532 OWX655530:OWX655532 PGT655530:PGT655532 PQP655530:PQP655532 QAL655530:QAL655532 QKH655530:QKH655532 QUD655530:QUD655532 RDZ655530:RDZ655532 RNV655530:RNV655532 RXR655530:RXR655532 SHN655530:SHN655532 SRJ655530:SRJ655532 TBF655530:TBF655532 TLB655530:TLB655532 TUX655530:TUX655532 UET655530:UET655532 UOP655530:UOP655532 UYL655530:UYL655532 VIH655530:VIH655532 VSD655530:VSD655532 WBZ655530:WBZ655532 WLV655530:WLV655532 WVR655530:WVR655532 J721066:J721068 JF721066:JF721068 TB721066:TB721068 ACX721066:ACX721068 AMT721066:AMT721068 AWP721066:AWP721068 BGL721066:BGL721068 BQH721066:BQH721068 CAD721066:CAD721068 CJZ721066:CJZ721068 CTV721066:CTV721068 DDR721066:DDR721068 DNN721066:DNN721068 DXJ721066:DXJ721068 EHF721066:EHF721068 ERB721066:ERB721068 FAX721066:FAX721068 FKT721066:FKT721068 FUP721066:FUP721068 GEL721066:GEL721068 GOH721066:GOH721068 GYD721066:GYD721068 HHZ721066:HHZ721068 HRV721066:HRV721068 IBR721066:IBR721068 ILN721066:ILN721068 IVJ721066:IVJ721068 JFF721066:JFF721068 JPB721066:JPB721068 JYX721066:JYX721068 KIT721066:KIT721068 KSP721066:KSP721068 LCL721066:LCL721068 LMH721066:LMH721068 LWD721066:LWD721068 MFZ721066:MFZ721068 MPV721066:MPV721068 MZR721066:MZR721068 NJN721066:NJN721068 NTJ721066:NTJ721068 ODF721066:ODF721068 ONB721066:ONB721068 OWX721066:OWX721068 PGT721066:PGT721068 PQP721066:PQP721068 QAL721066:QAL721068 QKH721066:QKH721068 QUD721066:QUD721068 RDZ721066:RDZ721068 RNV721066:RNV721068 RXR721066:RXR721068 SHN721066:SHN721068 SRJ721066:SRJ721068 TBF721066:TBF721068 TLB721066:TLB721068 TUX721066:TUX721068 UET721066:UET721068 UOP721066:UOP721068 UYL721066:UYL721068 VIH721066:VIH721068 VSD721066:VSD721068 WBZ721066:WBZ721068 WLV721066:WLV721068 WVR721066:WVR721068 J786602:J786604 JF786602:JF786604 TB786602:TB786604 ACX786602:ACX786604 AMT786602:AMT786604 AWP786602:AWP786604 BGL786602:BGL786604 BQH786602:BQH786604 CAD786602:CAD786604 CJZ786602:CJZ786604 CTV786602:CTV786604 DDR786602:DDR786604 DNN786602:DNN786604 DXJ786602:DXJ786604 EHF786602:EHF786604 ERB786602:ERB786604 FAX786602:FAX786604 FKT786602:FKT786604 FUP786602:FUP786604 GEL786602:GEL786604 GOH786602:GOH786604 GYD786602:GYD786604 HHZ786602:HHZ786604 HRV786602:HRV786604 IBR786602:IBR786604 ILN786602:ILN786604 IVJ786602:IVJ786604 JFF786602:JFF786604 JPB786602:JPB786604 JYX786602:JYX786604 KIT786602:KIT786604 KSP786602:KSP786604 LCL786602:LCL786604 LMH786602:LMH786604 LWD786602:LWD786604 MFZ786602:MFZ786604 MPV786602:MPV786604 MZR786602:MZR786604 NJN786602:NJN786604 NTJ786602:NTJ786604 ODF786602:ODF786604 ONB786602:ONB786604 OWX786602:OWX786604 PGT786602:PGT786604 PQP786602:PQP786604 QAL786602:QAL786604 QKH786602:QKH786604 QUD786602:QUD786604 RDZ786602:RDZ786604 RNV786602:RNV786604 RXR786602:RXR786604 SHN786602:SHN786604 SRJ786602:SRJ786604 TBF786602:TBF786604 TLB786602:TLB786604 TUX786602:TUX786604 UET786602:UET786604 UOP786602:UOP786604 UYL786602:UYL786604 VIH786602:VIH786604 VSD786602:VSD786604 WBZ786602:WBZ786604 WLV786602:WLV786604 WVR786602:WVR786604 J852138:J852140 JF852138:JF852140 TB852138:TB852140 ACX852138:ACX852140 AMT852138:AMT852140 AWP852138:AWP852140 BGL852138:BGL852140 BQH852138:BQH852140 CAD852138:CAD852140 CJZ852138:CJZ852140 CTV852138:CTV852140 DDR852138:DDR852140 DNN852138:DNN852140 DXJ852138:DXJ852140 EHF852138:EHF852140 ERB852138:ERB852140 FAX852138:FAX852140 FKT852138:FKT852140 FUP852138:FUP852140 GEL852138:GEL852140 GOH852138:GOH852140 GYD852138:GYD852140 HHZ852138:HHZ852140 HRV852138:HRV852140 IBR852138:IBR852140 ILN852138:ILN852140 IVJ852138:IVJ852140 JFF852138:JFF852140 JPB852138:JPB852140 JYX852138:JYX852140 KIT852138:KIT852140 KSP852138:KSP852140 LCL852138:LCL852140 LMH852138:LMH852140 LWD852138:LWD852140 MFZ852138:MFZ852140 MPV852138:MPV852140 MZR852138:MZR852140 NJN852138:NJN852140 NTJ852138:NTJ852140 ODF852138:ODF852140 ONB852138:ONB852140 OWX852138:OWX852140 PGT852138:PGT852140 PQP852138:PQP852140 QAL852138:QAL852140 QKH852138:QKH852140 QUD852138:QUD852140 RDZ852138:RDZ852140 RNV852138:RNV852140 RXR852138:RXR852140 SHN852138:SHN852140 SRJ852138:SRJ852140 TBF852138:TBF852140 TLB852138:TLB852140 TUX852138:TUX852140 UET852138:UET852140 UOP852138:UOP852140 UYL852138:UYL852140 VIH852138:VIH852140 VSD852138:VSD852140 WBZ852138:WBZ852140 WLV852138:WLV852140 WVR852138:WVR852140 J917674:J917676 JF917674:JF917676 TB917674:TB917676 ACX917674:ACX917676 AMT917674:AMT917676 AWP917674:AWP917676 BGL917674:BGL917676 BQH917674:BQH917676 CAD917674:CAD917676 CJZ917674:CJZ917676 CTV917674:CTV917676 DDR917674:DDR917676 DNN917674:DNN917676 DXJ917674:DXJ917676 EHF917674:EHF917676 ERB917674:ERB917676 FAX917674:FAX917676 FKT917674:FKT917676 FUP917674:FUP917676 GEL917674:GEL917676 GOH917674:GOH917676 GYD917674:GYD917676 HHZ917674:HHZ917676 HRV917674:HRV917676 IBR917674:IBR917676 ILN917674:ILN917676 IVJ917674:IVJ917676 JFF917674:JFF917676 JPB917674:JPB917676 JYX917674:JYX917676 KIT917674:KIT917676 KSP917674:KSP917676 LCL917674:LCL917676 LMH917674:LMH917676 LWD917674:LWD917676 MFZ917674:MFZ917676 MPV917674:MPV917676 MZR917674:MZR917676 NJN917674:NJN917676 NTJ917674:NTJ917676 ODF917674:ODF917676 ONB917674:ONB917676 OWX917674:OWX917676 PGT917674:PGT917676 PQP917674:PQP917676 QAL917674:QAL917676 QKH917674:QKH917676 QUD917674:QUD917676 RDZ917674:RDZ917676 RNV917674:RNV917676 RXR917674:RXR917676 SHN917674:SHN917676 SRJ917674:SRJ917676 TBF917674:TBF917676 TLB917674:TLB917676 TUX917674:TUX917676 UET917674:UET917676 UOP917674:UOP917676 UYL917674:UYL917676 VIH917674:VIH917676 VSD917674:VSD917676 WBZ917674:WBZ917676 WLV917674:WLV917676 WVR917674:WVR917676 J983210:J983212 JF983210:JF983212 TB983210:TB983212 ACX983210:ACX983212 AMT983210:AMT983212 AWP983210:AWP983212 BGL983210:BGL983212 BQH983210:BQH983212 CAD983210:CAD983212 CJZ983210:CJZ983212 CTV983210:CTV983212 DDR983210:DDR983212 DNN983210:DNN983212 DXJ983210:DXJ983212 EHF983210:EHF983212 ERB983210:ERB983212 FAX983210:FAX983212 FKT983210:FKT983212 FUP983210:FUP983212 GEL983210:GEL983212 GOH983210:GOH983212 GYD983210:GYD983212 HHZ983210:HHZ983212 HRV983210:HRV983212 IBR983210:IBR983212 ILN983210:ILN983212 IVJ983210:IVJ983212 JFF983210:JFF983212 JPB983210:JPB983212 JYX983210:JYX983212 KIT983210:KIT983212 KSP983210:KSP983212 LCL983210:LCL983212 LMH983210:LMH983212 LWD983210:LWD983212 MFZ983210:MFZ983212 MPV983210:MPV983212 MZR983210:MZR983212 NJN983210:NJN983212 NTJ983210:NTJ983212 ODF983210:ODF983212 ONB983210:ONB983212 OWX983210:OWX983212 PGT983210:PGT983212 PQP983210:PQP983212 QAL983210:QAL983212 QKH983210:QKH983212 QUD983210:QUD983212 RDZ983210:RDZ983212 RNV983210:RNV983212 RXR983210:RXR983212 SHN983210:SHN983212 SRJ983210:SRJ983212 TBF983210:TBF983212 TLB983210:TLB983212 TUX983210:TUX983212 UET983210:UET983212 UOP983210:UOP983212 UYL983210:UYL983212 VIH983210:VIH983212 VSD983210:VSD983212 WBZ983210:WBZ983212 WLV983210:WLV983212 WVR983210:WVR983212 J175:J178 JF175:JF178 TB175:TB178 ACX175:ACX178 AMT175:AMT178 AWP175:AWP178 BGL175:BGL178 BQH175:BQH178 CAD175:CAD178 CJZ175:CJZ178 CTV175:CTV178 DDR175:DDR178 DNN175:DNN178 DXJ175:DXJ178 EHF175:EHF178 ERB175:ERB178 FAX175:FAX178 FKT175:FKT178 FUP175:FUP178 GEL175:GEL178 GOH175:GOH178 GYD175:GYD178 HHZ175:HHZ178 HRV175:HRV178 IBR175:IBR178 ILN175:ILN178 IVJ175:IVJ178 JFF175:JFF178 JPB175:JPB178 JYX175:JYX178 KIT175:KIT178 KSP175:KSP178 LCL175:LCL178 LMH175:LMH178 LWD175:LWD178 MFZ175:MFZ178 MPV175:MPV178 MZR175:MZR178 NJN175:NJN178 NTJ175:NTJ178 ODF175:ODF178 ONB175:ONB178 OWX175:OWX178 PGT175:PGT178 PQP175:PQP178 QAL175:QAL178 QKH175:QKH178 QUD175:QUD178 RDZ175:RDZ178 RNV175:RNV178 RXR175:RXR178 SHN175:SHN178 SRJ175:SRJ178 TBF175:TBF178 TLB175:TLB178 TUX175:TUX178 UET175:UET178 UOP175:UOP178 UYL175:UYL178 VIH175:VIH178 VSD175:VSD178 WBZ175:WBZ178 WLV175:WLV178 WVR175:WVR178 J65711:J65714 JF65711:JF65714 TB65711:TB65714 ACX65711:ACX65714 AMT65711:AMT65714 AWP65711:AWP65714 BGL65711:BGL65714 BQH65711:BQH65714 CAD65711:CAD65714 CJZ65711:CJZ65714 CTV65711:CTV65714 DDR65711:DDR65714 DNN65711:DNN65714 DXJ65711:DXJ65714 EHF65711:EHF65714 ERB65711:ERB65714 FAX65711:FAX65714 FKT65711:FKT65714 FUP65711:FUP65714 GEL65711:GEL65714 GOH65711:GOH65714 GYD65711:GYD65714 HHZ65711:HHZ65714 HRV65711:HRV65714 IBR65711:IBR65714 ILN65711:ILN65714 IVJ65711:IVJ65714 JFF65711:JFF65714 JPB65711:JPB65714 JYX65711:JYX65714 KIT65711:KIT65714 KSP65711:KSP65714 LCL65711:LCL65714 LMH65711:LMH65714 LWD65711:LWD65714 MFZ65711:MFZ65714 MPV65711:MPV65714 MZR65711:MZR65714 NJN65711:NJN65714 NTJ65711:NTJ65714 ODF65711:ODF65714 ONB65711:ONB65714 OWX65711:OWX65714 PGT65711:PGT65714 PQP65711:PQP65714 QAL65711:QAL65714 QKH65711:QKH65714 QUD65711:QUD65714 RDZ65711:RDZ65714 RNV65711:RNV65714 RXR65711:RXR65714 SHN65711:SHN65714 SRJ65711:SRJ65714 TBF65711:TBF65714 TLB65711:TLB65714 TUX65711:TUX65714 UET65711:UET65714 UOP65711:UOP65714 UYL65711:UYL65714 VIH65711:VIH65714 VSD65711:VSD65714 WBZ65711:WBZ65714 WLV65711:WLV65714 WVR65711:WVR65714 J131247:J131250 JF131247:JF131250 TB131247:TB131250 ACX131247:ACX131250 AMT131247:AMT131250 AWP131247:AWP131250 BGL131247:BGL131250 BQH131247:BQH131250 CAD131247:CAD131250 CJZ131247:CJZ131250 CTV131247:CTV131250 DDR131247:DDR131250 DNN131247:DNN131250 DXJ131247:DXJ131250 EHF131247:EHF131250 ERB131247:ERB131250 FAX131247:FAX131250 FKT131247:FKT131250 FUP131247:FUP131250 GEL131247:GEL131250 GOH131247:GOH131250 GYD131247:GYD131250 HHZ131247:HHZ131250 HRV131247:HRV131250 IBR131247:IBR131250 ILN131247:ILN131250 IVJ131247:IVJ131250 JFF131247:JFF131250 JPB131247:JPB131250 JYX131247:JYX131250 KIT131247:KIT131250 KSP131247:KSP131250 LCL131247:LCL131250 LMH131247:LMH131250 LWD131247:LWD131250 MFZ131247:MFZ131250 MPV131247:MPV131250 MZR131247:MZR131250 NJN131247:NJN131250 NTJ131247:NTJ131250 ODF131247:ODF131250 ONB131247:ONB131250 OWX131247:OWX131250 PGT131247:PGT131250 PQP131247:PQP131250 QAL131247:QAL131250 QKH131247:QKH131250 QUD131247:QUD131250 RDZ131247:RDZ131250 RNV131247:RNV131250 RXR131247:RXR131250 SHN131247:SHN131250 SRJ131247:SRJ131250 TBF131247:TBF131250 TLB131247:TLB131250 TUX131247:TUX131250 UET131247:UET131250 UOP131247:UOP131250 UYL131247:UYL131250 VIH131247:VIH131250 VSD131247:VSD131250 WBZ131247:WBZ131250 WLV131247:WLV131250 WVR131247:WVR131250 J196783:J196786 JF196783:JF196786 TB196783:TB196786 ACX196783:ACX196786 AMT196783:AMT196786 AWP196783:AWP196786 BGL196783:BGL196786 BQH196783:BQH196786 CAD196783:CAD196786 CJZ196783:CJZ196786 CTV196783:CTV196786 DDR196783:DDR196786 DNN196783:DNN196786 DXJ196783:DXJ196786 EHF196783:EHF196786 ERB196783:ERB196786 FAX196783:FAX196786 FKT196783:FKT196786 FUP196783:FUP196786 GEL196783:GEL196786 GOH196783:GOH196786 GYD196783:GYD196786 HHZ196783:HHZ196786 HRV196783:HRV196786 IBR196783:IBR196786 ILN196783:ILN196786 IVJ196783:IVJ196786 JFF196783:JFF196786 JPB196783:JPB196786 JYX196783:JYX196786 KIT196783:KIT196786 KSP196783:KSP196786 LCL196783:LCL196786 LMH196783:LMH196786 LWD196783:LWD196786 MFZ196783:MFZ196786 MPV196783:MPV196786 MZR196783:MZR196786 NJN196783:NJN196786 NTJ196783:NTJ196786 ODF196783:ODF196786 ONB196783:ONB196786 OWX196783:OWX196786 PGT196783:PGT196786 PQP196783:PQP196786 QAL196783:QAL196786 QKH196783:QKH196786 QUD196783:QUD196786 RDZ196783:RDZ196786 RNV196783:RNV196786 RXR196783:RXR196786 SHN196783:SHN196786 SRJ196783:SRJ196786 TBF196783:TBF196786 TLB196783:TLB196786 TUX196783:TUX196786 UET196783:UET196786 UOP196783:UOP196786 UYL196783:UYL196786 VIH196783:VIH196786 VSD196783:VSD196786 WBZ196783:WBZ196786 WLV196783:WLV196786 WVR196783:WVR196786 J262319:J262322 JF262319:JF262322 TB262319:TB262322 ACX262319:ACX262322 AMT262319:AMT262322 AWP262319:AWP262322 BGL262319:BGL262322 BQH262319:BQH262322 CAD262319:CAD262322 CJZ262319:CJZ262322 CTV262319:CTV262322 DDR262319:DDR262322 DNN262319:DNN262322 DXJ262319:DXJ262322 EHF262319:EHF262322 ERB262319:ERB262322 FAX262319:FAX262322 FKT262319:FKT262322 FUP262319:FUP262322 GEL262319:GEL262322 GOH262319:GOH262322 GYD262319:GYD262322 HHZ262319:HHZ262322 HRV262319:HRV262322 IBR262319:IBR262322 ILN262319:ILN262322 IVJ262319:IVJ262322 JFF262319:JFF262322 JPB262319:JPB262322 JYX262319:JYX262322 KIT262319:KIT262322 KSP262319:KSP262322 LCL262319:LCL262322 LMH262319:LMH262322 LWD262319:LWD262322 MFZ262319:MFZ262322 MPV262319:MPV262322 MZR262319:MZR262322 NJN262319:NJN262322 NTJ262319:NTJ262322 ODF262319:ODF262322 ONB262319:ONB262322 OWX262319:OWX262322 PGT262319:PGT262322 PQP262319:PQP262322 QAL262319:QAL262322 QKH262319:QKH262322 QUD262319:QUD262322 RDZ262319:RDZ262322 RNV262319:RNV262322 RXR262319:RXR262322 SHN262319:SHN262322 SRJ262319:SRJ262322 TBF262319:TBF262322 TLB262319:TLB262322 TUX262319:TUX262322 UET262319:UET262322 UOP262319:UOP262322 UYL262319:UYL262322 VIH262319:VIH262322 VSD262319:VSD262322 WBZ262319:WBZ262322 WLV262319:WLV262322 WVR262319:WVR262322 J327855:J327858 JF327855:JF327858 TB327855:TB327858 ACX327855:ACX327858 AMT327855:AMT327858 AWP327855:AWP327858 BGL327855:BGL327858 BQH327855:BQH327858 CAD327855:CAD327858 CJZ327855:CJZ327858 CTV327855:CTV327858 DDR327855:DDR327858 DNN327855:DNN327858 DXJ327855:DXJ327858 EHF327855:EHF327858 ERB327855:ERB327858 FAX327855:FAX327858 FKT327855:FKT327858 FUP327855:FUP327858 GEL327855:GEL327858 GOH327855:GOH327858 GYD327855:GYD327858 HHZ327855:HHZ327858 HRV327855:HRV327858 IBR327855:IBR327858 ILN327855:ILN327858 IVJ327855:IVJ327858 JFF327855:JFF327858 JPB327855:JPB327858 JYX327855:JYX327858 KIT327855:KIT327858 KSP327855:KSP327858 LCL327855:LCL327858 LMH327855:LMH327858 LWD327855:LWD327858 MFZ327855:MFZ327858 MPV327855:MPV327858 MZR327855:MZR327858 NJN327855:NJN327858 NTJ327855:NTJ327858 ODF327855:ODF327858 ONB327855:ONB327858 OWX327855:OWX327858 PGT327855:PGT327858 PQP327855:PQP327858 QAL327855:QAL327858 QKH327855:QKH327858 QUD327855:QUD327858 RDZ327855:RDZ327858 RNV327855:RNV327858 RXR327855:RXR327858 SHN327855:SHN327858 SRJ327855:SRJ327858 TBF327855:TBF327858 TLB327855:TLB327858 TUX327855:TUX327858 UET327855:UET327858 UOP327855:UOP327858 UYL327855:UYL327858 VIH327855:VIH327858 VSD327855:VSD327858 WBZ327855:WBZ327858 WLV327855:WLV327858 WVR327855:WVR327858 J393391:J393394 JF393391:JF393394 TB393391:TB393394 ACX393391:ACX393394 AMT393391:AMT393394 AWP393391:AWP393394 BGL393391:BGL393394 BQH393391:BQH393394 CAD393391:CAD393394 CJZ393391:CJZ393394 CTV393391:CTV393394 DDR393391:DDR393394 DNN393391:DNN393394 DXJ393391:DXJ393394 EHF393391:EHF393394 ERB393391:ERB393394 FAX393391:FAX393394 FKT393391:FKT393394 FUP393391:FUP393394 GEL393391:GEL393394 GOH393391:GOH393394 GYD393391:GYD393394 HHZ393391:HHZ393394 HRV393391:HRV393394 IBR393391:IBR393394 ILN393391:ILN393394 IVJ393391:IVJ393394 JFF393391:JFF393394 JPB393391:JPB393394 JYX393391:JYX393394 KIT393391:KIT393394 KSP393391:KSP393394 LCL393391:LCL393394 LMH393391:LMH393394 LWD393391:LWD393394 MFZ393391:MFZ393394 MPV393391:MPV393394 MZR393391:MZR393394 NJN393391:NJN393394 NTJ393391:NTJ393394 ODF393391:ODF393394 ONB393391:ONB393394 OWX393391:OWX393394 PGT393391:PGT393394 PQP393391:PQP393394 QAL393391:QAL393394 QKH393391:QKH393394 QUD393391:QUD393394 RDZ393391:RDZ393394 RNV393391:RNV393394 RXR393391:RXR393394 SHN393391:SHN393394 SRJ393391:SRJ393394 TBF393391:TBF393394 TLB393391:TLB393394 TUX393391:TUX393394 UET393391:UET393394 UOP393391:UOP393394 UYL393391:UYL393394 VIH393391:VIH393394 VSD393391:VSD393394 WBZ393391:WBZ393394 WLV393391:WLV393394 WVR393391:WVR393394 J458927:J458930 JF458927:JF458930 TB458927:TB458930 ACX458927:ACX458930 AMT458927:AMT458930 AWP458927:AWP458930 BGL458927:BGL458930 BQH458927:BQH458930 CAD458927:CAD458930 CJZ458927:CJZ458930 CTV458927:CTV458930 DDR458927:DDR458930 DNN458927:DNN458930 DXJ458927:DXJ458930 EHF458927:EHF458930 ERB458927:ERB458930 FAX458927:FAX458930 FKT458927:FKT458930 FUP458927:FUP458930 GEL458927:GEL458930 GOH458927:GOH458930 GYD458927:GYD458930 HHZ458927:HHZ458930 HRV458927:HRV458930 IBR458927:IBR458930 ILN458927:ILN458930 IVJ458927:IVJ458930 JFF458927:JFF458930 JPB458927:JPB458930 JYX458927:JYX458930 KIT458927:KIT458930 KSP458927:KSP458930 LCL458927:LCL458930 LMH458927:LMH458930 LWD458927:LWD458930 MFZ458927:MFZ458930 MPV458927:MPV458930 MZR458927:MZR458930 NJN458927:NJN458930 NTJ458927:NTJ458930 ODF458927:ODF458930 ONB458927:ONB458930 OWX458927:OWX458930 PGT458927:PGT458930 PQP458927:PQP458930 QAL458927:QAL458930 QKH458927:QKH458930 QUD458927:QUD458930 RDZ458927:RDZ458930 RNV458927:RNV458930 RXR458927:RXR458930 SHN458927:SHN458930 SRJ458927:SRJ458930 TBF458927:TBF458930 TLB458927:TLB458930 TUX458927:TUX458930 UET458927:UET458930 UOP458927:UOP458930 UYL458927:UYL458930 VIH458927:VIH458930 VSD458927:VSD458930 WBZ458927:WBZ458930 WLV458927:WLV458930 WVR458927:WVR458930 J524463:J524466 JF524463:JF524466 TB524463:TB524466 ACX524463:ACX524466 AMT524463:AMT524466 AWP524463:AWP524466 BGL524463:BGL524466 BQH524463:BQH524466 CAD524463:CAD524466 CJZ524463:CJZ524466 CTV524463:CTV524466 DDR524463:DDR524466 DNN524463:DNN524466 DXJ524463:DXJ524466 EHF524463:EHF524466 ERB524463:ERB524466 FAX524463:FAX524466 FKT524463:FKT524466 FUP524463:FUP524466 GEL524463:GEL524466 GOH524463:GOH524466 GYD524463:GYD524466 HHZ524463:HHZ524466 HRV524463:HRV524466 IBR524463:IBR524466 ILN524463:ILN524466 IVJ524463:IVJ524466 JFF524463:JFF524466 JPB524463:JPB524466 JYX524463:JYX524466 KIT524463:KIT524466 KSP524463:KSP524466 LCL524463:LCL524466 LMH524463:LMH524466 LWD524463:LWD524466 MFZ524463:MFZ524466 MPV524463:MPV524466 MZR524463:MZR524466 NJN524463:NJN524466 NTJ524463:NTJ524466 ODF524463:ODF524466 ONB524463:ONB524466 OWX524463:OWX524466 PGT524463:PGT524466 PQP524463:PQP524466 QAL524463:QAL524466 QKH524463:QKH524466 QUD524463:QUD524466 RDZ524463:RDZ524466 RNV524463:RNV524466 RXR524463:RXR524466 SHN524463:SHN524466 SRJ524463:SRJ524466 TBF524463:TBF524466 TLB524463:TLB524466 TUX524463:TUX524466 UET524463:UET524466 UOP524463:UOP524466 UYL524463:UYL524466 VIH524463:VIH524466 VSD524463:VSD524466 WBZ524463:WBZ524466 WLV524463:WLV524466 WVR524463:WVR524466 J589999:J590002 JF589999:JF590002 TB589999:TB590002 ACX589999:ACX590002 AMT589999:AMT590002 AWP589999:AWP590002 BGL589999:BGL590002 BQH589999:BQH590002 CAD589999:CAD590002 CJZ589999:CJZ590002 CTV589999:CTV590002 DDR589999:DDR590002 DNN589999:DNN590002 DXJ589999:DXJ590002 EHF589999:EHF590002 ERB589999:ERB590002 FAX589999:FAX590002 FKT589999:FKT590002 FUP589999:FUP590002 GEL589999:GEL590002 GOH589999:GOH590002 GYD589999:GYD590002 HHZ589999:HHZ590002 HRV589999:HRV590002 IBR589999:IBR590002 ILN589999:ILN590002 IVJ589999:IVJ590002 JFF589999:JFF590002 JPB589999:JPB590002 JYX589999:JYX590002 KIT589999:KIT590002 KSP589999:KSP590002 LCL589999:LCL590002 LMH589999:LMH590002 LWD589999:LWD590002 MFZ589999:MFZ590002 MPV589999:MPV590002 MZR589999:MZR590002 NJN589999:NJN590002 NTJ589999:NTJ590002 ODF589999:ODF590002 ONB589999:ONB590002 OWX589999:OWX590002 PGT589999:PGT590002 PQP589999:PQP590002 QAL589999:QAL590002 QKH589999:QKH590002 QUD589999:QUD590002 RDZ589999:RDZ590002 RNV589999:RNV590002 RXR589999:RXR590002 SHN589999:SHN590002 SRJ589999:SRJ590002 TBF589999:TBF590002 TLB589999:TLB590002 TUX589999:TUX590002 UET589999:UET590002 UOP589999:UOP590002 UYL589999:UYL590002 VIH589999:VIH590002 VSD589999:VSD590002 WBZ589999:WBZ590002 WLV589999:WLV590002 WVR589999:WVR590002 J655535:J655538 JF655535:JF655538 TB655535:TB655538 ACX655535:ACX655538 AMT655535:AMT655538 AWP655535:AWP655538 BGL655535:BGL655538 BQH655535:BQH655538 CAD655535:CAD655538 CJZ655535:CJZ655538 CTV655535:CTV655538 DDR655535:DDR655538 DNN655535:DNN655538 DXJ655535:DXJ655538 EHF655535:EHF655538 ERB655535:ERB655538 FAX655535:FAX655538 FKT655535:FKT655538 FUP655535:FUP655538 GEL655535:GEL655538 GOH655535:GOH655538 GYD655535:GYD655538 HHZ655535:HHZ655538 HRV655535:HRV655538 IBR655535:IBR655538 ILN655535:ILN655538 IVJ655535:IVJ655538 JFF655535:JFF655538 JPB655535:JPB655538 JYX655535:JYX655538 KIT655535:KIT655538 KSP655535:KSP655538 LCL655535:LCL655538 LMH655535:LMH655538 LWD655535:LWD655538 MFZ655535:MFZ655538 MPV655535:MPV655538 MZR655535:MZR655538 NJN655535:NJN655538 NTJ655535:NTJ655538 ODF655535:ODF655538 ONB655535:ONB655538 OWX655535:OWX655538 PGT655535:PGT655538 PQP655535:PQP655538 QAL655535:QAL655538 QKH655535:QKH655538 QUD655535:QUD655538 RDZ655535:RDZ655538 RNV655535:RNV655538 RXR655535:RXR655538 SHN655535:SHN655538 SRJ655535:SRJ655538 TBF655535:TBF655538 TLB655535:TLB655538 TUX655535:TUX655538 UET655535:UET655538 UOP655535:UOP655538 UYL655535:UYL655538 VIH655535:VIH655538 VSD655535:VSD655538 WBZ655535:WBZ655538 WLV655535:WLV655538 WVR655535:WVR655538 J721071:J721074 JF721071:JF721074 TB721071:TB721074 ACX721071:ACX721074 AMT721071:AMT721074 AWP721071:AWP721074 BGL721071:BGL721074 BQH721071:BQH721074 CAD721071:CAD721074 CJZ721071:CJZ721074 CTV721071:CTV721074 DDR721071:DDR721074 DNN721071:DNN721074 DXJ721071:DXJ721074 EHF721071:EHF721074 ERB721071:ERB721074 FAX721071:FAX721074 FKT721071:FKT721074 FUP721071:FUP721074 GEL721071:GEL721074 GOH721071:GOH721074 GYD721071:GYD721074 HHZ721071:HHZ721074 HRV721071:HRV721074 IBR721071:IBR721074 ILN721071:ILN721074 IVJ721071:IVJ721074 JFF721071:JFF721074 JPB721071:JPB721074 JYX721071:JYX721074 KIT721071:KIT721074 KSP721071:KSP721074 LCL721071:LCL721074 LMH721071:LMH721074 LWD721071:LWD721074 MFZ721071:MFZ721074 MPV721071:MPV721074 MZR721071:MZR721074 NJN721071:NJN721074 NTJ721071:NTJ721074 ODF721071:ODF721074 ONB721071:ONB721074 OWX721071:OWX721074 PGT721071:PGT721074 PQP721071:PQP721074 QAL721071:QAL721074 QKH721071:QKH721074 QUD721071:QUD721074 RDZ721071:RDZ721074 RNV721071:RNV721074 RXR721071:RXR721074 SHN721071:SHN721074 SRJ721071:SRJ721074 TBF721071:TBF721074 TLB721071:TLB721074 TUX721071:TUX721074 UET721071:UET721074 UOP721071:UOP721074 UYL721071:UYL721074 VIH721071:VIH721074 VSD721071:VSD721074 WBZ721071:WBZ721074 WLV721071:WLV721074 WVR721071:WVR721074 J786607:J786610 JF786607:JF786610 TB786607:TB786610 ACX786607:ACX786610 AMT786607:AMT786610 AWP786607:AWP786610 BGL786607:BGL786610 BQH786607:BQH786610 CAD786607:CAD786610 CJZ786607:CJZ786610 CTV786607:CTV786610 DDR786607:DDR786610 DNN786607:DNN786610 DXJ786607:DXJ786610 EHF786607:EHF786610 ERB786607:ERB786610 FAX786607:FAX786610 FKT786607:FKT786610 FUP786607:FUP786610 GEL786607:GEL786610 GOH786607:GOH786610 GYD786607:GYD786610 HHZ786607:HHZ786610 HRV786607:HRV786610 IBR786607:IBR786610 ILN786607:ILN786610 IVJ786607:IVJ786610 JFF786607:JFF786610 JPB786607:JPB786610 JYX786607:JYX786610 KIT786607:KIT786610 KSP786607:KSP786610 LCL786607:LCL786610 LMH786607:LMH786610 LWD786607:LWD786610 MFZ786607:MFZ786610 MPV786607:MPV786610 MZR786607:MZR786610 NJN786607:NJN786610 NTJ786607:NTJ786610 ODF786607:ODF786610 ONB786607:ONB786610 OWX786607:OWX786610 PGT786607:PGT786610 PQP786607:PQP786610 QAL786607:QAL786610 QKH786607:QKH786610 QUD786607:QUD786610 RDZ786607:RDZ786610 RNV786607:RNV786610 RXR786607:RXR786610 SHN786607:SHN786610 SRJ786607:SRJ786610 TBF786607:TBF786610 TLB786607:TLB786610 TUX786607:TUX786610 UET786607:UET786610 UOP786607:UOP786610 UYL786607:UYL786610 VIH786607:VIH786610 VSD786607:VSD786610 WBZ786607:WBZ786610 WLV786607:WLV786610 WVR786607:WVR786610 J852143:J852146 JF852143:JF852146 TB852143:TB852146 ACX852143:ACX852146 AMT852143:AMT852146 AWP852143:AWP852146 BGL852143:BGL852146 BQH852143:BQH852146 CAD852143:CAD852146 CJZ852143:CJZ852146 CTV852143:CTV852146 DDR852143:DDR852146 DNN852143:DNN852146 DXJ852143:DXJ852146 EHF852143:EHF852146 ERB852143:ERB852146 FAX852143:FAX852146 FKT852143:FKT852146 FUP852143:FUP852146 GEL852143:GEL852146 GOH852143:GOH852146 GYD852143:GYD852146 HHZ852143:HHZ852146 HRV852143:HRV852146 IBR852143:IBR852146 ILN852143:ILN852146 IVJ852143:IVJ852146 JFF852143:JFF852146 JPB852143:JPB852146 JYX852143:JYX852146 KIT852143:KIT852146 KSP852143:KSP852146 LCL852143:LCL852146 LMH852143:LMH852146 LWD852143:LWD852146 MFZ852143:MFZ852146 MPV852143:MPV852146 MZR852143:MZR852146 NJN852143:NJN852146 NTJ852143:NTJ852146 ODF852143:ODF852146 ONB852143:ONB852146 OWX852143:OWX852146 PGT852143:PGT852146 PQP852143:PQP852146 QAL852143:QAL852146 QKH852143:QKH852146 QUD852143:QUD852146 RDZ852143:RDZ852146 RNV852143:RNV852146 RXR852143:RXR852146 SHN852143:SHN852146 SRJ852143:SRJ852146 TBF852143:TBF852146 TLB852143:TLB852146 TUX852143:TUX852146 UET852143:UET852146 UOP852143:UOP852146 UYL852143:UYL852146 VIH852143:VIH852146 VSD852143:VSD852146 WBZ852143:WBZ852146 WLV852143:WLV852146 WVR852143:WVR852146 J917679:J917682 JF917679:JF917682 TB917679:TB917682 ACX917679:ACX917682 AMT917679:AMT917682 AWP917679:AWP917682 BGL917679:BGL917682 BQH917679:BQH917682 CAD917679:CAD917682 CJZ917679:CJZ917682 CTV917679:CTV917682 DDR917679:DDR917682 DNN917679:DNN917682 DXJ917679:DXJ917682 EHF917679:EHF917682 ERB917679:ERB917682 FAX917679:FAX917682 FKT917679:FKT917682 FUP917679:FUP917682 GEL917679:GEL917682 GOH917679:GOH917682 GYD917679:GYD917682 HHZ917679:HHZ917682 HRV917679:HRV917682 IBR917679:IBR917682 ILN917679:ILN917682 IVJ917679:IVJ917682 JFF917679:JFF917682 JPB917679:JPB917682 JYX917679:JYX917682 KIT917679:KIT917682 KSP917679:KSP917682 LCL917679:LCL917682 LMH917679:LMH917682 LWD917679:LWD917682 MFZ917679:MFZ917682 MPV917679:MPV917682 MZR917679:MZR917682 NJN917679:NJN917682 NTJ917679:NTJ917682 ODF917679:ODF917682 ONB917679:ONB917682 OWX917679:OWX917682 PGT917679:PGT917682 PQP917679:PQP917682 QAL917679:QAL917682 QKH917679:QKH917682 QUD917679:QUD917682 RDZ917679:RDZ917682 RNV917679:RNV917682 RXR917679:RXR917682 SHN917679:SHN917682 SRJ917679:SRJ917682 TBF917679:TBF917682 TLB917679:TLB917682 TUX917679:TUX917682 UET917679:UET917682 UOP917679:UOP917682 UYL917679:UYL917682 VIH917679:VIH917682 VSD917679:VSD917682 WBZ917679:WBZ917682 WLV917679:WLV917682 WVR917679:WVR917682 J983215:J983218 JF983215:JF983218 TB983215:TB983218 ACX983215:ACX983218 AMT983215:AMT983218 AWP983215:AWP983218 BGL983215:BGL983218 BQH983215:BQH983218 CAD983215:CAD983218 CJZ983215:CJZ983218 CTV983215:CTV983218 DDR983215:DDR983218 DNN983215:DNN983218 DXJ983215:DXJ983218 EHF983215:EHF983218 ERB983215:ERB983218 FAX983215:FAX983218 FKT983215:FKT983218 FUP983215:FUP983218 GEL983215:GEL983218 GOH983215:GOH983218 GYD983215:GYD983218 HHZ983215:HHZ983218 HRV983215:HRV983218 IBR983215:IBR983218 ILN983215:ILN983218 IVJ983215:IVJ983218 JFF983215:JFF983218 JPB983215:JPB983218 JYX983215:JYX983218 KIT983215:KIT983218 KSP983215:KSP983218 LCL983215:LCL983218 LMH983215:LMH983218 LWD983215:LWD983218 MFZ983215:MFZ983218 MPV983215:MPV983218 MZR983215:MZR983218 NJN983215:NJN983218 NTJ983215:NTJ983218 ODF983215:ODF983218 ONB983215:ONB983218 OWX983215:OWX983218 PGT983215:PGT983218 PQP983215:PQP983218 QAL983215:QAL983218 QKH983215:QKH983218 QUD983215:QUD983218 RDZ983215:RDZ983218 RNV983215:RNV983218 RXR983215:RXR983218 SHN983215:SHN983218 SRJ983215:SRJ983218 TBF983215:TBF983218 TLB983215:TLB983218 TUX983215:TUX983218 UET983215:UET983218 UOP983215:UOP983218 UYL983215:UYL983218 VIH983215:VIH983218 VSD983215:VSD983218 WBZ983215:WBZ983218 WLV983215:WLV983218 WVR983215:WVR983218 J192:J195 JF192:JF195 TB192:TB195 ACX192:ACX195 AMT192:AMT195 AWP192:AWP195 BGL192:BGL195 BQH192:BQH195 CAD192:CAD195 CJZ192:CJZ195 CTV192:CTV195 DDR192:DDR195 DNN192:DNN195 DXJ192:DXJ195 EHF192:EHF195 ERB192:ERB195 FAX192:FAX195 FKT192:FKT195 FUP192:FUP195 GEL192:GEL195 GOH192:GOH195 GYD192:GYD195 HHZ192:HHZ195 HRV192:HRV195 IBR192:IBR195 ILN192:ILN195 IVJ192:IVJ195 JFF192:JFF195 JPB192:JPB195 JYX192:JYX195 KIT192:KIT195 KSP192:KSP195 LCL192:LCL195 LMH192:LMH195 LWD192:LWD195 MFZ192:MFZ195 MPV192:MPV195 MZR192:MZR195 NJN192:NJN195 NTJ192:NTJ195 ODF192:ODF195 ONB192:ONB195 OWX192:OWX195 PGT192:PGT195 PQP192:PQP195 QAL192:QAL195 QKH192:QKH195 QUD192:QUD195 RDZ192:RDZ195 RNV192:RNV195 RXR192:RXR195 SHN192:SHN195 SRJ192:SRJ195 TBF192:TBF195 TLB192:TLB195 TUX192:TUX195 UET192:UET195 UOP192:UOP195 UYL192:UYL195 VIH192:VIH195 VSD192:VSD195 WBZ192:WBZ195 WLV192:WLV195 WVR192:WVR195 J65728:J65731 JF65728:JF65731 TB65728:TB65731 ACX65728:ACX65731 AMT65728:AMT65731 AWP65728:AWP65731 BGL65728:BGL65731 BQH65728:BQH65731 CAD65728:CAD65731 CJZ65728:CJZ65731 CTV65728:CTV65731 DDR65728:DDR65731 DNN65728:DNN65731 DXJ65728:DXJ65731 EHF65728:EHF65731 ERB65728:ERB65731 FAX65728:FAX65731 FKT65728:FKT65731 FUP65728:FUP65731 GEL65728:GEL65731 GOH65728:GOH65731 GYD65728:GYD65731 HHZ65728:HHZ65731 HRV65728:HRV65731 IBR65728:IBR65731 ILN65728:ILN65731 IVJ65728:IVJ65731 JFF65728:JFF65731 JPB65728:JPB65731 JYX65728:JYX65731 KIT65728:KIT65731 KSP65728:KSP65731 LCL65728:LCL65731 LMH65728:LMH65731 LWD65728:LWD65731 MFZ65728:MFZ65731 MPV65728:MPV65731 MZR65728:MZR65731 NJN65728:NJN65731 NTJ65728:NTJ65731 ODF65728:ODF65731 ONB65728:ONB65731 OWX65728:OWX65731 PGT65728:PGT65731 PQP65728:PQP65731 QAL65728:QAL65731 QKH65728:QKH65731 QUD65728:QUD65731 RDZ65728:RDZ65731 RNV65728:RNV65731 RXR65728:RXR65731 SHN65728:SHN65731 SRJ65728:SRJ65731 TBF65728:TBF65731 TLB65728:TLB65731 TUX65728:TUX65731 UET65728:UET65731 UOP65728:UOP65731 UYL65728:UYL65731 VIH65728:VIH65731 VSD65728:VSD65731 WBZ65728:WBZ65731 WLV65728:WLV65731 WVR65728:WVR65731 J131264:J131267 JF131264:JF131267 TB131264:TB131267 ACX131264:ACX131267 AMT131264:AMT131267 AWP131264:AWP131267 BGL131264:BGL131267 BQH131264:BQH131267 CAD131264:CAD131267 CJZ131264:CJZ131267 CTV131264:CTV131267 DDR131264:DDR131267 DNN131264:DNN131267 DXJ131264:DXJ131267 EHF131264:EHF131267 ERB131264:ERB131267 FAX131264:FAX131267 FKT131264:FKT131267 FUP131264:FUP131267 GEL131264:GEL131267 GOH131264:GOH131267 GYD131264:GYD131267 HHZ131264:HHZ131267 HRV131264:HRV131267 IBR131264:IBR131267 ILN131264:ILN131267 IVJ131264:IVJ131267 JFF131264:JFF131267 JPB131264:JPB131267 JYX131264:JYX131267 KIT131264:KIT131267 KSP131264:KSP131267 LCL131264:LCL131267 LMH131264:LMH131267 LWD131264:LWD131267 MFZ131264:MFZ131267 MPV131264:MPV131267 MZR131264:MZR131267 NJN131264:NJN131267 NTJ131264:NTJ131267 ODF131264:ODF131267 ONB131264:ONB131267 OWX131264:OWX131267 PGT131264:PGT131267 PQP131264:PQP131267 QAL131264:QAL131267 QKH131264:QKH131267 QUD131264:QUD131267 RDZ131264:RDZ131267 RNV131264:RNV131267 RXR131264:RXR131267 SHN131264:SHN131267 SRJ131264:SRJ131267 TBF131264:TBF131267 TLB131264:TLB131267 TUX131264:TUX131267 UET131264:UET131267 UOP131264:UOP131267 UYL131264:UYL131267 VIH131264:VIH131267 VSD131264:VSD131267 WBZ131264:WBZ131267 WLV131264:WLV131267 WVR131264:WVR131267 J196800:J196803 JF196800:JF196803 TB196800:TB196803 ACX196800:ACX196803 AMT196800:AMT196803 AWP196800:AWP196803 BGL196800:BGL196803 BQH196800:BQH196803 CAD196800:CAD196803 CJZ196800:CJZ196803 CTV196800:CTV196803 DDR196800:DDR196803 DNN196800:DNN196803 DXJ196800:DXJ196803 EHF196800:EHF196803 ERB196800:ERB196803 FAX196800:FAX196803 FKT196800:FKT196803 FUP196800:FUP196803 GEL196800:GEL196803 GOH196800:GOH196803 GYD196800:GYD196803 HHZ196800:HHZ196803 HRV196800:HRV196803 IBR196800:IBR196803 ILN196800:ILN196803 IVJ196800:IVJ196803 JFF196800:JFF196803 JPB196800:JPB196803 JYX196800:JYX196803 KIT196800:KIT196803 KSP196800:KSP196803 LCL196800:LCL196803 LMH196800:LMH196803 LWD196800:LWD196803 MFZ196800:MFZ196803 MPV196800:MPV196803 MZR196800:MZR196803 NJN196800:NJN196803 NTJ196800:NTJ196803 ODF196800:ODF196803 ONB196800:ONB196803 OWX196800:OWX196803 PGT196800:PGT196803 PQP196800:PQP196803 QAL196800:QAL196803 QKH196800:QKH196803 QUD196800:QUD196803 RDZ196800:RDZ196803 RNV196800:RNV196803 RXR196800:RXR196803 SHN196800:SHN196803 SRJ196800:SRJ196803 TBF196800:TBF196803 TLB196800:TLB196803 TUX196800:TUX196803 UET196800:UET196803 UOP196800:UOP196803 UYL196800:UYL196803 VIH196800:VIH196803 VSD196800:VSD196803 WBZ196800:WBZ196803 WLV196800:WLV196803 WVR196800:WVR196803 J262336:J262339 JF262336:JF262339 TB262336:TB262339 ACX262336:ACX262339 AMT262336:AMT262339 AWP262336:AWP262339 BGL262336:BGL262339 BQH262336:BQH262339 CAD262336:CAD262339 CJZ262336:CJZ262339 CTV262336:CTV262339 DDR262336:DDR262339 DNN262336:DNN262339 DXJ262336:DXJ262339 EHF262336:EHF262339 ERB262336:ERB262339 FAX262336:FAX262339 FKT262336:FKT262339 FUP262336:FUP262339 GEL262336:GEL262339 GOH262336:GOH262339 GYD262336:GYD262339 HHZ262336:HHZ262339 HRV262336:HRV262339 IBR262336:IBR262339 ILN262336:ILN262339 IVJ262336:IVJ262339 JFF262336:JFF262339 JPB262336:JPB262339 JYX262336:JYX262339 KIT262336:KIT262339 KSP262336:KSP262339 LCL262336:LCL262339 LMH262336:LMH262339 LWD262336:LWD262339 MFZ262336:MFZ262339 MPV262336:MPV262339 MZR262336:MZR262339 NJN262336:NJN262339 NTJ262336:NTJ262339 ODF262336:ODF262339 ONB262336:ONB262339 OWX262336:OWX262339 PGT262336:PGT262339 PQP262336:PQP262339 QAL262336:QAL262339 QKH262336:QKH262339 QUD262336:QUD262339 RDZ262336:RDZ262339 RNV262336:RNV262339 RXR262336:RXR262339 SHN262336:SHN262339 SRJ262336:SRJ262339 TBF262336:TBF262339 TLB262336:TLB262339 TUX262336:TUX262339 UET262336:UET262339 UOP262336:UOP262339 UYL262336:UYL262339 VIH262336:VIH262339 VSD262336:VSD262339 WBZ262336:WBZ262339 WLV262336:WLV262339 WVR262336:WVR262339 J327872:J327875 JF327872:JF327875 TB327872:TB327875 ACX327872:ACX327875 AMT327872:AMT327875 AWP327872:AWP327875 BGL327872:BGL327875 BQH327872:BQH327875 CAD327872:CAD327875 CJZ327872:CJZ327875 CTV327872:CTV327875 DDR327872:DDR327875 DNN327872:DNN327875 DXJ327872:DXJ327875 EHF327872:EHF327875 ERB327872:ERB327875 FAX327872:FAX327875 FKT327872:FKT327875 FUP327872:FUP327875 GEL327872:GEL327875 GOH327872:GOH327875 GYD327872:GYD327875 HHZ327872:HHZ327875 HRV327872:HRV327875 IBR327872:IBR327875 ILN327872:ILN327875 IVJ327872:IVJ327875 JFF327872:JFF327875 JPB327872:JPB327875 JYX327872:JYX327875 KIT327872:KIT327875 KSP327872:KSP327875 LCL327872:LCL327875 LMH327872:LMH327875 LWD327872:LWD327875 MFZ327872:MFZ327875 MPV327872:MPV327875 MZR327872:MZR327875 NJN327872:NJN327875 NTJ327872:NTJ327875 ODF327872:ODF327875 ONB327872:ONB327875 OWX327872:OWX327875 PGT327872:PGT327875 PQP327872:PQP327875 QAL327872:QAL327875 QKH327872:QKH327875 QUD327872:QUD327875 RDZ327872:RDZ327875 RNV327872:RNV327875 RXR327872:RXR327875 SHN327872:SHN327875 SRJ327872:SRJ327875 TBF327872:TBF327875 TLB327872:TLB327875 TUX327872:TUX327875 UET327872:UET327875 UOP327872:UOP327875 UYL327872:UYL327875 VIH327872:VIH327875 VSD327872:VSD327875 WBZ327872:WBZ327875 WLV327872:WLV327875 WVR327872:WVR327875 J393408:J393411 JF393408:JF393411 TB393408:TB393411 ACX393408:ACX393411 AMT393408:AMT393411 AWP393408:AWP393411 BGL393408:BGL393411 BQH393408:BQH393411 CAD393408:CAD393411 CJZ393408:CJZ393411 CTV393408:CTV393411 DDR393408:DDR393411 DNN393408:DNN393411 DXJ393408:DXJ393411 EHF393408:EHF393411 ERB393408:ERB393411 FAX393408:FAX393411 FKT393408:FKT393411 FUP393408:FUP393411 GEL393408:GEL393411 GOH393408:GOH393411 GYD393408:GYD393411 HHZ393408:HHZ393411 HRV393408:HRV393411 IBR393408:IBR393411 ILN393408:ILN393411 IVJ393408:IVJ393411 JFF393408:JFF393411 JPB393408:JPB393411 JYX393408:JYX393411 KIT393408:KIT393411 KSP393408:KSP393411 LCL393408:LCL393411 LMH393408:LMH393411 LWD393408:LWD393411 MFZ393408:MFZ393411 MPV393408:MPV393411 MZR393408:MZR393411 NJN393408:NJN393411 NTJ393408:NTJ393411 ODF393408:ODF393411 ONB393408:ONB393411 OWX393408:OWX393411 PGT393408:PGT393411 PQP393408:PQP393411 QAL393408:QAL393411 QKH393408:QKH393411 QUD393408:QUD393411 RDZ393408:RDZ393411 RNV393408:RNV393411 RXR393408:RXR393411 SHN393408:SHN393411 SRJ393408:SRJ393411 TBF393408:TBF393411 TLB393408:TLB393411 TUX393408:TUX393411 UET393408:UET393411 UOP393408:UOP393411 UYL393408:UYL393411 VIH393408:VIH393411 VSD393408:VSD393411 WBZ393408:WBZ393411 WLV393408:WLV393411 WVR393408:WVR393411 J458944:J458947 JF458944:JF458947 TB458944:TB458947 ACX458944:ACX458947 AMT458944:AMT458947 AWP458944:AWP458947 BGL458944:BGL458947 BQH458944:BQH458947 CAD458944:CAD458947 CJZ458944:CJZ458947 CTV458944:CTV458947 DDR458944:DDR458947 DNN458944:DNN458947 DXJ458944:DXJ458947 EHF458944:EHF458947 ERB458944:ERB458947 FAX458944:FAX458947 FKT458944:FKT458947 FUP458944:FUP458947 GEL458944:GEL458947 GOH458944:GOH458947 GYD458944:GYD458947 HHZ458944:HHZ458947 HRV458944:HRV458947 IBR458944:IBR458947 ILN458944:ILN458947 IVJ458944:IVJ458947 JFF458944:JFF458947 JPB458944:JPB458947 JYX458944:JYX458947 KIT458944:KIT458947 KSP458944:KSP458947 LCL458944:LCL458947 LMH458944:LMH458947 LWD458944:LWD458947 MFZ458944:MFZ458947 MPV458944:MPV458947 MZR458944:MZR458947 NJN458944:NJN458947 NTJ458944:NTJ458947 ODF458944:ODF458947 ONB458944:ONB458947 OWX458944:OWX458947 PGT458944:PGT458947 PQP458944:PQP458947 QAL458944:QAL458947 QKH458944:QKH458947 QUD458944:QUD458947 RDZ458944:RDZ458947 RNV458944:RNV458947 RXR458944:RXR458947 SHN458944:SHN458947 SRJ458944:SRJ458947 TBF458944:TBF458947 TLB458944:TLB458947 TUX458944:TUX458947 UET458944:UET458947 UOP458944:UOP458947 UYL458944:UYL458947 VIH458944:VIH458947 VSD458944:VSD458947 WBZ458944:WBZ458947 WLV458944:WLV458947 WVR458944:WVR458947 J524480:J524483 JF524480:JF524483 TB524480:TB524483 ACX524480:ACX524483 AMT524480:AMT524483 AWP524480:AWP524483 BGL524480:BGL524483 BQH524480:BQH524483 CAD524480:CAD524483 CJZ524480:CJZ524483 CTV524480:CTV524483 DDR524480:DDR524483 DNN524480:DNN524483 DXJ524480:DXJ524483 EHF524480:EHF524483 ERB524480:ERB524483 FAX524480:FAX524483 FKT524480:FKT524483 FUP524480:FUP524483 GEL524480:GEL524483 GOH524480:GOH524483 GYD524480:GYD524483 HHZ524480:HHZ524483 HRV524480:HRV524483 IBR524480:IBR524483 ILN524480:ILN524483 IVJ524480:IVJ524483 JFF524480:JFF524483 JPB524480:JPB524483 JYX524480:JYX524483 KIT524480:KIT524483 KSP524480:KSP524483 LCL524480:LCL524483 LMH524480:LMH524483 LWD524480:LWD524483 MFZ524480:MFZ524483 MPV524480:MPV524483 MZR524480:MZR524483 NJN524480:NJN524483 NTJ524480:NTJ524483 ODF524480:ODF524483 ONB524480:ONB524483 OWX524480:OWX524483 PGT524480:PGT524483 PQP524480:PQP524483 QAL524480:QAL524483 QKH524480:QKH524483 QUD524480:QUD524483 RDZ524480:RDZ524483 RNV524480:RNV524483 RXR524480:RXR524483 SHN524480:SHN524483 SRJ524480:SRJ524483 TBF524480:TBF524483 TLB524480:TLB524483 TUX524480:TUX524483 UET524480:UET524483 UOP524480:UOP524483 UYL524480:UYL524483 VIH524480:VIH524483 VSD524480:VSD524483 WBZ524480:WBZ524483 WLV524480:WLV524483 WVR524480:WVR524483 J590016:J590019 JF590016:JF590019 TB590016:TB590019 ACX590016:ACX590019 AMT590016:AMT590019 AWP590016:AWP590019 BGL590016:BGL590019 BQH590016:BQH590019 CAD590016:CAD590019 CJZ590016:CJZ590019 CTV590016:CTV590019 DDR590016:DDR590019 DNN590016:DNN590019 DXJ590016:DXJ590019 EHF590016:EHF590019 ERB590016:ERB590019 FAX590016:FAX590019 FKT590016:FKT590019 FUP590016:FUP590019 GEL590016:GEL590019 GOH590016:GOH590019 GYD590016:GYD590019 HHZ590016:HHZ590019 HRV590016:HRV590019 IBR590016:IBR590019 ILN590016:ILN590019 IVJ590016:IVJ590019 JFF590016:JFF590019 JPB590016:JPB590019 JYX590016:JYX590019 KIT590016:KIT590019 KSP590016:KSP590019 LCL590016:LCL590019 LMH590016:LMH590019 LWD590016:LWD590019 MFZ590016:MFZ590019 MPV590016:MPV590019 MZR590016:MZR590019 NJN590016:NJN590019 NTJ590016:NTJ590019 ODF590016:ODF590019 ONB590016:ONB590019 OWX590016:OWX590019 PGT590016:PGT590019 PQP590016:PQP590019 QAL590016:QAL590019 QKH590016:QKH590019 QUD590016:QUD590019 RDZ590016:RDZ590019 RNV590016:RNV590019 RXR590016:RXR590019 SHN590016:SHN590019 SRJ590016:SRJ590019 TBF590016:TBF590019 TLB590016:TLB590019 TUX590016:TUX590019 UET590016:UET590019 UOP590016:UOP590019 UYL590016:UYL590019 VIH590016:VIH590019 VSD590016:VSD590019 WBZ590016:WBZ590019 WLV590016:WLV590019 WVR590016:WVR590019 J655552:J655555 JF655552:JF655555 TB655552:TB655555 ACX655552:ACX655555 AMT655552:AMT655555 AWP655552:AWP655555 BGL655552:BGL655555 BQH655552:BQH655555 CAD655552:CAD655555 CJZ655552:CJZ655555 CTV655552:CTV655555 DDR655552:DDR655555 DNN655552:DNN655555 DXJ655552:DXJ655555 EHF655552:EHF655555 ERB655552:ERB655555 FAX655552:FAX655555 FKT655552:FKT655555 FUP655552:FUP655555 GEL655552:GEL655555 GOH655552:GOH655555 GYD655552:GYD655555 HHZ655552:HHZ655555 HRV655552:HRV655555 IBR655552:IBR655555 ILN655552:ILN655555 IVJ655552:IVJ655555 JFF655552:JFF655555 JPB655552:JPB655555 JYX655552:JYX655555 KIT655552:KIT655555 KSP655552:KSP655555 LCL655552:LCL655555 LMH655552:LMH655555 LWD655552:LWD655555 MFZ655552:MFZ655555 MPV655552:MPV655555 MZR655552:MZR655555 NJN655552:NJN655555 NTJ655552:NTJ655555 ODF655552:ODF655555 ONB655552:ONB655555 OWX655552:OWX655555 PGT655552:PGT655555 PQP655552:PQP655555 QAL655552:QAL655555 QKH655552:QKH655555 QUD655552:QUD655555 RDZ655552:RDZ655555 RNV655552:RNV655555 RXR655552:RXR655555 SHN655552:SHN655555 SRJ655552:SRJ655555 TBF655552:TBF655555 TLB655552:TLB655555 TUX655552:TUX655555 UET655552:UET655555 UOP655552:UOP655555 UYL655552:UYL655555 VIH655552:VIH655555 VSD655552:VSD655555 WBZ655552:WBZ655555 WLV655552:WLV655555 WVR655552:WVR655555 J721088:J721091 JF721088:JF721091 TB721088:TB721091 ACX721088:ACX721091 AMT721088:AMT721091 AWP721088:AWP721091 BGL721088:BGL721091 BQH721088:BQH721091 CAD721088:CAD721091 CJZ721088:CJZ721091 CTV721088:CTV721091 DDR721088:DDR721091 DNN721088:DNN721091 DXJ721088:DXJ721091 EHF721088:EHF721091 ERB721088:ERB721091 FAX721088:FAX721091 FKT721088:FKT721091 FUP721088:FUP721091 GEL721088:GEL721091 GOH721088:GOH721091 GYD721088:GYD721091 HHZ721088:HHZ721091 HRV721088:HRV721091 IBR721088:IBR721091 ILN721088:ILN721091 IVJ721088:IVJ721091 JFF721088:JFF721091 JPB721088:JPB721091 JYX721088:JYX721091 KIT721088:KIT721091 KSP721088:KSP721091 LCL721088:LCL721091 LMH721088:LMH721091 LWD721088:LWD721091 MFZ721088:MFZ721091 MPV721088:MPV721091 MZR721088:MZR721091 NJN721088:NJN721091 NTJ721088:NTJ721091 ODF721088:ODF721091 ONB721088:ONB721091 OWX721088:OWX721091 PGT721088:PGT721091 PQP721088:PQP721091 QAL721088:QAL721091 QKH721088:QKH721091 QUD721088:QUD721091 RDZ721088:RDZ721091 RNV721088:RNV721091 RXR721088:RXR721091 SHN721088:SHN721091 SRJ721088:SRJ721091 TBF721088:TBF721091 TLB721088:TLB721091 TUX721088:TUX721091 UET721088:UET721091 UOP721088:UOP721091 UYL721088:UYL721091 VIH721088:VIH721091 VSD721088:VSD721091 WBZ721088:WBZ721091 WLV721088:WLV721091 WVR721088:WVR721091 J786624:J786627 JF786624:JF786627 TB786624:TB786627 ACX786624:ACX786627 AMT786624:AMT786627 AWP786624:AWP786627 BGL786624:BGL786627 BQH786624:BQH786627 CAD786624:CAD786627 CJZ786624:CJZ786627 CTV786624:CTV786627 DDR786624:DDR786627 DNN786624:DNN786627 DXJ786624:DXJ786627 EHF786624:EHF786627 ERB786624:ERB786627 FAX786624:FAX786627 FKT786624:FKT786627 FUP786624:FUP786627 GEL786624:GEL786627 GOH786624:GOH786627 GYD786624:GYD786627 HHZ786624:HHZ786627 HRV786624:HRV786627 IBR786624:IBR786627 ILN786624:ILN786627 IVJ786624:IVJ786627 JFF786624:JFF786627 JPB786624:JPB786627 JYX786624:JYX786627 KIT786624:KIT786627 KSP786624:KSP786627 LCL786624:LCL786627 LMH786624:LMH786627 LWD786624:LWD786627 MFZ786624:MFZ786627 MPV786624:MPV786627 MZR786624:MZR786627 NJN786624:NJN786627 NTJ786624:NTJ786627 ODF786624:ODF786627 ONB786624:ONB786627 OWX786624:OWX786627 PGT786624:PGT786627 PQP786624:PQP786627 QAL786624:QAL786627 QKH786624:QKH786627 QUD786624:QUD786627 RDZ786624:RDZ786627 RNV786624:RNV786627 RXR786624:RXR786627 SHN786624:SHN786627 SRJ786624:SRJ786627 TBF786624:TBF786627 TLB786624:TLB786627 TUX786624:TUX786627 UET786624:UET786627 UOP786624:UOP786627 UYL786624:UYL786627 VIH786624:VIH786627 VSD786624:VSD786627 WBZ786624:WBZ786627 WLV786624:WLV786627 WVR786624:WVR786627 J852160:J852163 JF852160:JF852163 TB852160:TB852163 ACX852160:ACX852163 AMT852160:AMT852163 AWP852160:AWP852163 BGL852160:BGL852163 BQH852160:BQH852163 CAD852160:CAD852163 CJZ852160:CJZ852163 CTV852160:CTV852163 DDR852160:DDR852163 DNN852160:DNN852163 DXJ852160:DXJ852163 EHF852160:EHF852163 ERB852160:ERB852163 FAX852160:FAX852163 FKT852160:FKT852163 FUP852160:FUP852163 GEL852160:GEL852163 GOH852160:GOH852163 GYD852160:GYD852163 HHZ852160:HHZ852163 HRV852160:HRV852163 IBR852160:IBR852163 ILN852160:ILN852163 IVJ852160:IVJ852163 JFF852160:JFF852163 JPB852160:JPB852163 JYX852160:JYX852163 KIT852160:KIT852163 KSP852160:KSP852163 LCL852160:LCL852163 LMH852160:LMH852163 LWD852160:LWD852163 MFZ852160:MFZ852163 MPV852160:MPV852163 MZR852160:MZR852163 NJN852160:NJN852163 NTJ852160:NTJ852163 ODF852160:ODF852163 ONB852160:ONB852163 OWX852160:OWX852163 PGT852160:PGT852163 PQP852160:PQP852163 QAL852160:QAL852163 QKH852160:QKH852163 QUD852160:QUD852163 RDZ852160:RDZ852163 RNV852160:RNV852163 RXR852160:RXR852163 SHN852160:SHN852163 SRJ852160:SRJ852163 TBF852160:TBF852163 TLB852160:TLB852163 TUX852160:TUX852163 UET852160:UET852163 UOP852160:UOP852163 UYL852160:UYL852163 VIH852160:VIH852163 VSD852160:VSD852163 WBZ852160:WBZ852163 WLV852160:WLV852163 WVR852160:WVR852163 J917696:J917699 JF917696:JF917699 TB917696:TB917699 ACX917696:ACX917699 AMT917696:AMT917699 AWP917696:AWP917699 BGL917696:BGL917699 BQH917696:BQH917699 CAD917696:CAD917699 CJZ917696:CJZ917699 CTV917696:CTV917699 DDR917696:DDR917699 DNN917696:DNN917699 DXJ917696:DXJ917699 EHF917696:EHF917699 ERB917696:ERB917699 FAX917696:FAX917699 FKT917696:FKT917699 FUP917696:FUP917699 GEL917696:GEL917699 GOH917696:GOH917699 GYD917696:GYD917699 HHZ917696:HHZ917699 HRV917696:HRV917699 IBR917696:IBR917699 ILN917696:ILN917699 IVJ917696:IVJ917699 JFF917696:JFF917699 JPB917696:JPB917699 JYX917696:JYX917699 KIT917696:KIT917699 KSP917696:KSP917699 LCL917696:LCL917699 LMH917696:LMH917699 LWD917696:LWD917699 MFZ917696:MFZ917699 MPV917696:MPV917699 MZR917696:MZR917699 NJN917696:NJN917699 NTJ917696:NTJ917699 ODF917696:ODF917699 ONB917696:ONB917699 OWX917696:OWX917699 PGT917696:PGT917699 PQP917696:PQP917699 QAL917696:QAL917699 QKH917696:QKH917699 QUD917696:QUD917699 RDZ917696:RDZ917699 RNV917696:RNV917699 RXR917696:RXR917699 SHN917696:SHN917699 SRJ917696:SRJ917699 TBF917696:TBF917699 TLB917696:TLB917699 TUX917696:TUX917699 UET917696:UET917699 UOP917696:UOP917699 UYL917696:UYL917699 VIH917696:VIH917699 VSD917696:VSD917699 WBZ917696:WBZ917699 WLV917696:WLV917699 WVR917696:WVR917699 J983232:J983235 JF983232:JF983235 TB983232:TB983235 ACX983232:ACX983235 AMT983232:AMT983235 AWP983232:AWP983235 BGL983232:BGL983235 BQH983232:BQH983235 CAD983232:CAD983235 CJZ983232:CJZ983235 CTV983232:CTV983235 DDR983232:DDR983235 DNN983232:DNN983235 DXJ983232:DXJ983235 EHF983232:EHF983235 ERB983232:ERB983235 FAX983232:FAX983235 FKT983232:FKT983235 FUP983232:FUP983235 GEL983232:GEL983235 GOH983232:GOH983235 GYD983232:GYD983235 HHZ983232:HHZ983235 HRV983232:HRV983235 IBR983232:IBR983235 ILN983232:ILN983235 IVJ983232:IVJ983235 JFF983232:JFF983235 JPB983232:JPB983235 JYX983232:JYX983235 KIT983232:KIT983235 KSP983232:KSP983235 LCL983232:LCL983235 LMH983232:LMH983235 LWD983232:LWD983235 MFZ983232:MFZ983235 MPV983232:MPV983235 MZR983232:MZR983235 NJN983232:NJN983235 NTJ983232:NTJ983235 ODF983232:ODF983235 ONB983232:ONB983235 OWX983232:OWX983235 PGT983232:PGT983235 PQP983232:PQP983235 QAL983232:QAL983235 QKH983232:QKH983235 QUD983232:QUD983235 RDZ983232:RDZ983235 RNV983232:RNV983235 RXR983232:RXR983235 SHN983232:SHN983235 SRJ983232:SRJ983235 TBF983232:TBF983235 TLB983232:TLB983235 TUX983232:TUX983235 UET983232:UET983235 UOP983232:UOP983235 UYL983232:UYL983235 VIH983232:VIH983235 VSD983232:VSD983235 WBZ983232:WBZ983235 WLV983232:WLV983235 WVR983232:WVR983235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12B5C-FF78-4519-9433-723E317D48FB}">
  <sheetPr codeName="Hoja3"/>
  <dimension ref="A1:CE598"/>
  <sheetViews>
    <sheetView showGridLines="0" zoomScale="60" zoomScaleNormal="60" workbookViewId="0">
      <selection activeCell="K13" sqref="K13"/>
    </sheetView>
  </sheetViews>
  <sheetFormatPr baseColWidth="10" defaultColWidth="11.453125" defaultRowHeight="15.5"/>
  <cols>
    <col min="1" max="1" width="6" style="338" customWidth="1"/>
    <col min="2" max="3" width="3.453125" style="89" customWidth="1"/>
    <col min="4" max="4" width="4" style="89" customWidth="1"/>
    <col min="5" max="5" width="8.7265625" style="407" customWidth="1"/>
    <col min="6" max="6" width="13" style="408" customWidth="1"/>
    <col min="7" max="7" width="53.7265625" style="408" customWidth="1"/>
    <col min="8" max="9" width="26.54296875" style="404" customWidth="1"/>
    <col min="10" max="10" width="26.54296875" style="406" customWidth="1"/>
    <col min="11" max="11" width="26.54296875" style="89" customWidth="1"/>
    <col min="12" max="12" width="26.26953125" style="79" customWidth="1"/>
    <col min="13" max="13" width="10.81640625" style="89" hidden="1" customWidth="1"/>
    <col min="14" max="16" width="26.54296875" style="156" hidden="1" customWidth="1"/>
    <col min="17" max="18" width="21.54296875" style="156" hidden="1" customWidth="1"/>
    <col min="19" max="20" width="26.54296875" style="156" hidden="1" customWidth="1"/>
    <col min="21" max="21" width="5.26953125" style="79" hidden="1" customWidth="1"/>
    <col min="22" max="23" width="3.54296875" style="79" hidden="1" customWidth="1"/>
    <col min="24" max="24" width="3.54296875" style="89" hidden="1" customWidth="1"/>
    <col min="25" max="25" width="4.1796875" style="89" hidden="1" customWidth="1"/>
    <col min="26" max="26" width="7.7265625" style="89" hidden="1" customWidth="1"/>
    <col min="27" max="27" width="4.81640625" hidden="1" customWidth="1"/>
    <col min="28" max="28" width="9.1796875" style="89" hidden="1" customWidth="1"/>
    <col min="29" max="30" width="8.453125" style="89" hidden="1" customWidth="1"/>
    <col min="31" max="31" width="7.54296875" style="89" hidden="1" customWidth="1"/>
    <col min="32" max="32" width="8.7265625" style="89" hidden="1" customWidth="1"/>
    <col min="33" max="41" width="0" style="89" hidden="1" customWidth="1"/>
    <col min="42" max="256" width="11.453125" style="89"/>
    <col min="257" max="257" width="6" style="89" customWidth="1"/>
    <col min="258" max="259" width="3.453125" style="89" customWidth="1"/>
    <col min="260" max="260" width="4" style="89" customWidth="1"/>
    <col min="261" max="261" width="8.7265625" style="89" customWidth="1"/>
    <col min="262" max="262" width="13" style="89" customWidth="1"/>
    <col min="263" max="263" width="53.7265625" style="89" customWidth="1"/>
    <col min="264" max="268" width="26.54296875" style="89" customWidth="1"/>
    <col min="269" max="269" width="10.81640625" style="89" customWidth="1"/>
    <col min="270" max="272" width="26.54296875" style="89" customWidth="1"/>
    <col min="273" max="274" width="21.54296875" style="89" customWidth="1"/>
    <col min="275" max="276" width="26.54296875" style="89" customWidth="1"/>
    <col min="277" max="277" width="5.26953125" style="89" customWidth="1"/>
    <col min="278" max="280" width="3.54296875" style="89" customWidth="1"/>
    <col min="281" max="281" width="4.1796875" style="89" customWidth="1"/>
    <col min="282" max="282" width="7.7265625" style="89" customWidth="1"/>
    <col min="283" max="287" width="0" style="89" hidden="1" customWidth="1"/>
    <col min="288" max="288" width="8.7265625" style="89" customWidth="1"/>
    <col min="289" max="512" width="11.453125" style="89"/>
    <col min="513" max="513" width="6" style="89" customWidth="1"/>
    <col min="514" max="515" width="3.453125" style="89" customWidth="1"/>
    <col min="516" max="516" width="4" style="89" customWidth="1"/>
    <col min="517" max="517" width="8.7265625" style="89" customWidth="1"/>
    <col min="518" max="518" width="13" style="89" customWidth="1"/>
    <col min="519" max="519" width="53.7265625" style="89" customWidth="1"/>
    <col min="520" max="524" width="26.54296875" style="89" customWidth="1"/>
    <col min="525" max="525" width="10.81640625" style="89" customWidth="1"/>
    <col min="526" max="528" width="26.54296875" style="89" customWidth="1"/>
    <col min="529" max="530" width="21.54296875" style="89" customWidth="1"/>
    <col min="531" max="532" width="26.54296875" style="89" customWidth="1"/>
    <col min="533" max="533" width="5.26953125" style="89" customWidth="1"/>
    <col min="534" max="536" width="3.54296875" style="89" customWidth="1"/>
    <col min="537" max="537" width="4.1796875" style="89" customWidth="1"/>
    <col min="538" max="538" width="7.7265625" style="89" customWidth="1"/>
    <col min="539" max="543" width="0" style="89" hidden="1" customWidth="1"/>
    <col min="544" max="544" width="8.7265625" style="89" customWidth="1"/>
    <col min="545" max="768" width="11.453125" style="89"/>
    <col min="769" max="769" width="6" style="89" customWidth="1"/>
    <col min="770" max="771" width="3.453125" style="89" customWidth="1"/>
    <col min="772" max="772" width="4" style="89" customWidth="1"/>
    <col min="773" max="773" width="8.7265625" style="89" customWidth="1"/>
    <col min="774" max="774" width="13" style="89" customWidth="1"/>
    <col min="775" max="775" width="53.7265625" style="89" customWidth="1"/>
    <col min="776" max="780" width="26.54296875" style="89" customWidth="1"/>
    <col min="781" max="781" width="10.81640625" style="89" customWidth="1"/>
    <col min="782" max="784" width="26.54296875" style="89" customWidth="1"/>
    <col min="785" max="786" width="21.54296875" style="89" customWidth="1"/>
    <col min="787" max="788" width="26.54296875" style="89" customWidth="1"/>
    <col min="789" max="789" width="5.26953125" style="89" customWidth="1"/>
    <col min="790" max="792" width="3.54296875" style="89" customWidth="1"/>
    <col min="793" max="793" width="4.1796875" style="89" customWidth="1"/>
    <col min="794" max="794" width="7.7265625" style="89" customWidth="1"/>
    <col min="795" max="799" width="0" style="89" hidden="1" customWidth="1"/>
    <col min="800" max="800" width="8.7265625" style="89" customWidth="1"/>
    <col min="801" max="1024" width="11.453125" style="89"/>
    <col min="1025" max="1025" width="6" style="89" customWidth="1"/>
    <col min="1026" max="1027" width="3.453125" style="89" customWidth="1"/>
    <col min="1028" max="1028" width="4" style="89" customWidth="1"/>
    <col min="1029" max="1029" width="8.7265625" style="89" customWidth="1"/>
    <col min="1030" max="1030" width="13" style="89" customWidth="1"/>
    <col min="1031" max="1031" width="53.7265625" style="89" customWidth="1"/>
    <col min="1032" max="1036" width="26.54296875" style="89" customWidth="1"/>
    <col min="1037" max="1037" width="10.81640625" style="89" customWidth="1"/>
    <col min="1038" max="1040" width="26.54296875" style="89" customWidth="1"/>
    <col min="1041" max="1042" width="21.54296875" style="89" customWidth="1"/>
    <col min="1043" max="1044" width="26.54296875" style="89" customWidth="1"/>
    <col min="1045" max="1045" width="5.26953125" style="89" customWidth="1"/>
    <col min="1046" max="1048" width="3.54296875" style="89" customWidth="1"/>
    <col min="1049" max="1049" width="4.1796875" style="89" customWidth="1"/>
    <col min="1050" max="1050" width="7.7265625" style="89" customWidth="1"/>
    <col min="1051" max="1055" width="0" style="89" hidden="1" customWidth="1"/>
    <col min="1056" max="1056" width="8.7265625" style="89" customWidth="1"/>
    <col min="1057" max="1280" width="11.453125" style="89"/>
    <col min="1281" max="1281" width="6" style="89" customWidth="1"/>
    <col min="1282" max="1283" width="3.453125" style="89" customWidth="1"/>
    <col min="1284" max="1284" width="4" style="89" customWidth="1"/>
    <col min="1285" max="1285" width="8.7265625" style="89" customWidth="1"/>
    <col min="1286" max="1286" width="13" style="89" customWidth="1"/>
    <col min="1287" max="1287" width="53.7265625" style="89" customWidth="1"/>
    <col min="1288" max="1292" width="26.54296875" style="89" customWidth="1"/>
    <col min="1293" max="1293" width="10.81640625" style="89" customWidth="1"/>
    <col min="1294" max="1296" width="26.54296875" style="89" customWidth="1"/>
    <col min="1297" max="1298" width="21.54296875" style="89" customWidth="1"/>
    <col min="1299" max="1300" width="26.54296875" style="89" customWidth="1"/>
    <col min="1301" max="1301" width="5.26953125" style="89" customWidth="1"/>
    <col min="1302" max="1304" width="3.54296875" style="89" customWidth="1"/>
    <col min="1305" max="1305" width="4.1796875" style="89" customWidth="1"/>
    <col min="1306" max="1306" width="7.7265625" style="89" customWidth="1"/>
    <col min="1307" max="1311" width="0" style="89" hidden="1" customWidth="1"/>
    <col min="1312" max="1312" width="8.7265625" style="89" customWidth="1"/>
    <col min="1313" max="1536" width="11.453125" style="89"/>
    <col min="1537" max="1537" width="6" style="89" customWidth="1"/>
    <col min="1538" max="1539" width="3.453125" style="89" customWidth="1"/>
    <col min="1540" max="1540" width="4" style="89" customWidth="1"/>
    <col min="1541" max="1541" width="8.7265625" style="89" customWidth="1"/>
    <col min="1542" max="1542" width="13" style="89" customWidth="1"/>
    <col min="1543" max="1543" width="53.7265625" style="89" customWidth="1"/>
    <col min="1544" max="1548" width="26.54296875" style="89" customWidth="1"/>
    <col min="1549" max="1549" width="10.81640625" style="89" customWidth="1"/>
    <col min="1550" max="1552" width="26.54296875" style="89" customWidth="1"/>
    <col min="1553" max="1554" width="21.54296875" style="89" customWidth="1"/>
    <col min="1555" max="1556" width="26.54296875" style="89" customWidth="1"/>
    <col min="1557" max="1557" width="5.26953125" style="89" customWidth="1"/>
    <col min="1558" max="1560" width="3.54296875" style="89" customWidth="1"/>
    <col min="1561" max="1561" width="4.1796875" style="89" customWidth="1"/>
    <col min="1562" max="1562" width="7.7265625" style="89" customWidth="1"/>
    <col min="1563" max="1567" width="0" style="89" hidden="1" customWidth="1"/>
    <col min="1568" max="1568" width="8.7265625" style="89" customWidth="1"/>
    <col min="1569" max="1792" width="11.453125" style="89"/>
    <col min="1793" max="1793" width="6" style="89" customWidth="1"/>
    <col min="1794" max="1795" width="3.453125" style="89" customWidth="1"/>
    <col min="1796" max="1796" width="4" style="89" customWidth="1"/>
    <col min="1797" max="1797" width="8.7265625" style="89" customWidth="1"/>
    <col min="1798" max="1798" width="13" style="89" customWidth="1"/>
    <col min="1799" max="1799" width="53.7265625" style="89" customWidth="1"/>
    <col min="1800" max="1804" width="26.54296875" style="89" customWidth="1"/>
    <col min="1805" max="1805" width="10.81640625" style="89" customWidth="1"/>
    <col min="1806" max="1808" width="26.54296875" style="89" customWidth="1"/>
    <col min="1809" max="1810" width="21.54296875" style="89" customWidth="1"/>
    <col min="1811" max="1812" width="26.54296875" style="89" customWidth="1"/>
    <col min="1813" max="1813" width="5.26953125" style="89" customWidth="1"/>
    <col min="1814" max="1816" width="3.54296875" style="89" customWidth="1"/>
    <col min="1817" max="1817" width="4.1796875" style="89" customWidth="1"/>
    <col min="1818" max="1818" width="7.7265625" style="89" customWidth="1"/>
    <col min="1819" max="1823" width="0" style="89" hidden="1" customWidth="1"/>
    <col min="1824" max="1824" width="8.7265625" style="89" customWidth="1"/>
    <col min="1825" max="2048" width="11.453125" style="89"/>
    <col min="2049" max="2049" width="6" style="89" customWidth="1"/>
    <col min="2050" max="2051" width="3.453125" style="89" customWidth="1"/>
    <col min="2052" max="2052" width="4" style="89" customWidth="1"/>
    <col min="2053" max="2053" width="8.7265625" style="89" customWidth="1"/>
    <col min="2054" max="2054" width="13" style="89" customWidth="1"/>
    <col min="2055" max="2055" width="53.7265625" style="89" customWidth="1"/>
    <col min="2056" max="2060" width="26.54296875" style="89" customWidth="1"/>
    <col min="2061" max="2061" width="10.81640625" style="89" customWidth="1"/>
    <col min="2062" max="2064" width="26.54296875" style="89" customWidth="1"/>
    <col min="2065" max="2066" width="21.54296875" style="89" customWidth="1"/>
    <col min="2067" max="2068" width="26.54296875" style="89" customWidth="1"/>
    <col min="2069" max="2069" width="5.26953125" style="89" customWidth="1"/>
    <col min="2070" max="2072" width="3.54296875" style="89" customWidth="1"/>
    <col min="2073" max="2073" width="4.1796875" style="89" customWidth="1"/>
    <col min="2074" max="2074" width="7.7265625" style="89" customWidth="1"/>
    <col min="2075" max="2079" width="0" style="89" hidden="1" customWidth="1"/>
    <col min="2080" max="2080" width="8.7265625" style="89" customWidth="1"/>
    <col min="2081" max="2304" width="11.453125" style="89"/>
    <col min="2305" max="2305" width="6" style="89" customWidth="1"/>
    <col min="2306" max="2307" width="3.453125" style="89" customWidth="1"/>
    <col min="2308" max="2308" width="4" style="89" customWidth="1"/>
    <col min="2309" max="2309" width="8.7265625" style="89" customWidth="1"/>
    <col min="2310" max="2310" width="13" style="89" customWidth="1"/>
    <col min="2311" max="2311" width="53.7265625" style="89" customWidth="1"/>
    <col min="2312" max="2316" width="26.54296875" style="89" customWidth="1"/>
    <col min="2317" max="2317" width="10.81640625" style="89" customWidth="1"/>
    <col min="2318" max="2320" width="26.54296875" style="89" customWidth="1"/>
    <col min="2321" max="2322" width="21.54296875" style="89" customWidth="1"/>
    <col min="2323" max="2324" width="26.54296875" style="89" customWidth="1"/>
    <col min="2325" max="2325" width="5.26953125" style="89" customWidth="1"/>
    <col min="2326" max="2328" width="3.54296875" style="89" customWidth="1"/>
    <col min="2329" max="2329" width="4.1796875" style="89" customWidth="1"/>
    <col min="2330" max="2330" width="7.7265625" style="89" customWidth="1"/>
    <col min="2331" max="2335" width="0" style="89" hidden="1" customWidth="1"/>
    <col min="2336" max="2336" width="8.7265625" style="89" customWidth="1"/>
    <col min="2337" max="2560" width="11.453125" style="89"/>
    <col min="2561" max="2561" width="6" style="89" customWidth="1"/>
    <col min="2562" max="2563" width="3.453125" style="89" customWidth="1"/>
    <col min="2564" max="2564" width="4" style="89" customWidth="1"/>
    <col min="2565" max="2565" width="8.7265625" style="89" customWidth="1"/>
    <col min="2566" max="2566" width="13" style="89" customWidth="1"/>
    <col min="2567" max="2567" width="53.7265625" style="89" customWidth="1"/>
    <col min="2568" max="2572" width="26.54296875" style="89" customWidth="1"/>
    <col min="2573" max="2573" width="10.81640625" style="89" customWidth="1"/>
    <col min="2574" max="2576" width="26.54296875" style="89" customWidth="1"/>
    <col min="2577" max="2578" width="21.54296875" style="89" customWidth="1"/>
    <col min="2579" max="2580" width="26.54296875" style="89" customWidth="1"/>
    <col min="2581" max="2581" width="5.26953125" style="89" customWidth="1"/>
    <col min="2582" max="2584" width="3.54296875" style="89" customWidth="1"/>
    <col min="2585" max="2585" width="4.1796875" style="89" customWidth="1"/>
    <col min="2586" max="2586" width="7.7265625" style="89" customWidth="1"/>
    <col min="2587" max="2591" width="0" style="89" hidden="1" customWidth="1"/>
    <col min="2592" max="2592" width="8.7265625" style="89" customWidth="1"/>
    <col min="2593" max="2816" width="11.453125" style="89"/>
    <col min="2817" max="2817" width="6" style="89" customWidth="1"/>
    <col min="2818" max="2819" width="3.453125" style="89" customWidth="1"/>
    <col min="2820" max="2820" width="4" style="89" customWidth="1"/>
    <col min="2821" max="2821" width="8.7265625" style="89" customWidth="1"/>
    <col min="2822" max="2822" width="13" style="89" customWidth="1"/>
    <col min="2823" max="2823" width="53.7265625" style="89" customWidth="1"/>
    <col min="2824" max="2828" width="26.54296875" style="89" customWidth="1"/>
    <col min="2829" max="2829" width="10.81640625" style="89" customWidth="1"/>
    <col min="2830" max="2832" width="26.54296875" style="89" customWidth="1"/>
    <col min="2833" max="2834" width="21.54296875" style="89" customWidth="1"/>
    <col min="2835" max="2836" width="26.54296875" style="89" customWidth="1"/>
    <col min="2837" max="2837" width="5.26953125" style="89" customWidth="1"/>
    <col min="2838" max="2840" width="3.54296875" style="89" customWidth="1"/>
    <col min="2841" max="2841" width="4.1796875" style="89" customWidth="1"/>
    <col min="2842" max="2842" width="7.7265625" style="89" customWidth="1"/>
    <col min="2843" max="2847" width="0" style="89" hidden="1" customWidth="1"/>
    <col min="2848" max="2848" width="8.7265625" style="89" customWidth="1"/>
    <col min="2849" max="3072" width="11.453125" style="89"/>
    <col min="3073" max="3073" width="6" style="89" customWidth="1"/>
    <col min="3074" max="3075" width="3.453125" style="89" customWidth="1"/>
    <col min="3076" max="3076" width="4" style="89" customWidth="1"/>
    <col min="3077" max="3077" width="8.7265625" style="89" customWidth="1"/>
    <col min="3078" max="3078" width="13" style="89" customWidth="1"/>
    <col min="3079" max="3079" width="53.7265625" style="89" customWidth="1"/>
    <col min="3080" max="3084" width="26.54296875" style="89" customWidth="1"/>
    <col min="3085" max="3085" width="10.81640625" style="89" customWidth="1"/>
    <col min="3086" max="3088" width="26.54296875" style="89" customWidth="1"/>
    <col min="3089" max="3090" width="21.54296875" style="89" customWidth="1"/>
    <col min="3091" max="3092" width="26.54296875" style="89" customWidth="1"/>
    <col min="3093" max="3093" width="5.26953125" style="89" customWidth="1"/>
    <col min="3094" max="3096" width="3.54296875" style="89" customWidth="1"/>
    <col min="3097" max="3097" width="4.1796875" style="89" customWidth="1"/>
    <col min="3098" max="3098" width="7.7265625" style="89" customWidth="1"/>
    <col min="3099" max="3103" width="0" style="89" hidden="1" customWidth="1"/>
    <col min="3104" max="3104" width="8.7265625" style="89" customWidth="1"/>
    <col min="3105" max="3328" width="11.453125" style="89"/>
    <col min="3329" max="3329" width="6" style="89" customWidth="1"/>
    <col min="3330" max="3331" width="3.453125" style="89" customWidth="1"/>
    <col min="3332" max="3332" width="4" style="89" customWidth="1"/>
    <col min="3333" max="3333" width="8.7265625" style="89" customWidth="1"/>
    <col min="3334" max="3334" width="13" style="89" customWidth="1"/>
    <col min="3335" max="3335" width="53.7265625" style="89" customWidth="1"/>
    <col min="3336" max="3340" width="26.54296875" style="89" customWidth="1"/>
    <col min="3341" max="3341" width="10.81640625" style="89" customWidth="1"/>
    <col min="3342" max="3344" width="26.54296875" style="89" customWidth="1"/>
    <col min="3345" max="3346" width="21.54296875" style="89" customWidth="1"/>
    <col min="3347" max="3348" width="26.54296875" style="89" customWidth="1"/>
    <col min="3349" max="3349" width="5.26953125" style="89" customWidth="1"/>
    <col min="3350" max="3352" width="3.54296875" style="89" customWidth="1"/>
    <col min="3353" max="3353" width="4.1796875" style="89" customWidth="1"/>
    <col min="3354" max="3354" width="7.7265625" style="89" customWidth="1"/>
    <col min="3355" max="3359" width="0" style="89" hidden="1" customWidth="1"/>
    <col min="3360" max="3360" width="8.7265625" style="89" customWidth="1"/>
    <col min="3361" max="3584" width="11.453125" style="89"/>
    <col min="3585" max="3585" width="6" style="89" customWidth="1"/>
    <col min="3586" max="3587" width="3.453125" style="89" customWidth="1"/>
    <col min="3588" max="3588" width="4" style="89" customWidth="1"/>
    <col min="3589" max="3589" width="8.7265625" style="89" customWidth="1"/>
    <col min="3590" max="3590" width="13" style="89" customWidth="1"/>
    <col min="3591" max="3591" width="53.7265625" style="89" customWidth="1"/>
    <col min="3592" max="3596" width="26.54296875" style="89" customWidth="1"/>
    <col min="3597" max="3597" width="10.81640625" style="89" customWidth="1"/>
    <col min="3598" max="3600" width="26.54296875" style="89" customWidth="1"/>
    <col min="3601" max="3602" width="21.54296875" style="89" customWidth="1"/>
    <col min="3603" max="3604" width="26.54296875" style="89" customWidth="1"/>
    <col min="3605" max="3605" width="5.26953125" style="89" customWidth="1"/>
    <col min="3606" max="3608" width="3.54296875" style="89" customWidth="1"/>
    <col min="3609" max="3609" width="4.1796875" style="89" customWidth="1"/>
    <col min="3610" max="3610" width="7.7265625" style="89" customWidth="1"/>
    <col min="3611" max="3615" width="0" style="89" hidden="1" customWidth="1"/>
    <col min="3616" max="3616" width="8.7265625" style="89" customWidth="1"/>
    <col min="3617" max="3840" width="11.453125" style="89"/>
    <col min="3841" max="3841" width="6" style="89" customWidth="1"/>
    <col min="3842" max="3843" width="3.453125" style="89" customWidth="1"/>
    <col min="3844" max="3844" width="4" style="89" customWidth="1"/>
    <col min="3845" max="3845" width="8.7265625" style="89" customWidth="1"/>
    <col min="3846" max="3846" width="13" style="89" customWidth="1"/>
    <col min="3847" max="3847" width="53.7265625" style="89" customWidth="1"/>
    <col min="3848" max="3852" width="26.54296875" style="89" customWidth="1"/>
    <col min="3853" max="3853" width="10.81640625" style="89" customWidth="1"/>
    <col min="3854" max="3856" width="26.54296875" style="89" customWidth="1"/>
    <col min="3857" max="3858" width="21.54296875" style="89" customWidth="1"/>
    <col min="3859" max="3860" width="26.54296875" style="89" customWidth="1"/>
    <col min="3861" max="3861" width="5.26953125" style="89" customWidth="1"/>
    <col min="3862" max="3864" width="3.54296875" style="89" customWidth="1"/>
    <col min="3865" max="3865" width="4.1796875" style="89" customWidth="1"/>
    <col min="3866" max="3866" width="7.7265625" style="89" customWidth="1"/>
    <col min="3867" max="3871" width="0" style="89" hidden="1" customWidth="1"/>
    <col min="3872" max="3872" width="8.7265625" style="89" customWidth="1"/>
    <col min="3873" max="4096" width="11.453125" style="89"/>
    <col min="4097" max="4097" width="6" style="89" customWidth="1"/>
    <col min="4098" max="4099" width="3.453125" style="89" customWidth="1"/>
    <col min="4100" max="4100" width="4" style="89" customWidth="1"/>
    <col min="4101" max="4101" width="8.7265625" style="89" customWidth="1"/>
    <col min="4102" max="4102" width="13" style="89" customWidth="1"/>
    <col min="4103" max="4103" width="53.7265625" style="89" customWidth="1"/>
    <col min="4104" max="4108" width="26.54296875" style="89" customWidth="1"/>
    <col min="4109" max="4109" width="10.81640625" style="89" customWidth="1"/>
    <col min="4110" max="4112" width="26.54296875" style="89" customWidth="1"/>
    <col min="4113" max="4114" width="21.54296875" style="89" customWidth="1"/>
    <col min="4115" max="4116" width="26.54296875" style="89" customWidth="1"/>
    <col min="4117" max="4117" width="5.26953125" style="89" customWidth="1"/>
    <col min="4118" max="4120" width="3.54296875" style="89" customWidth="1"/>
    <col min="4121" max="4121" width="4.1796875" style="89" customWidth="1"/>
    <col min="4122" max="4122" width="7.7265625" style="89" customWidth="1"/>
    <col min="4123" max="4127" width="0" style="89" hidden="1" customWidth="1"/>
    <col min="4128" max="4128" width="8.7265625" style="89" customWidth="1"/>
    <col min="4129" max="4352" width="11.453125" style="89"/>
    <col min="4353" max="4353" width="6" style="89" customWidth="1"/>
    <col min="4354" max="4355" width="3.453125" style="89" customWidth="1"/>
    <col min="4356" max="4356" width="4" style="89" customWidth="1"/>
    <col min="4357" max="4357" width="8.7265625" style="89" customWidth="1"/>
    <col min="4358" max="4358" width="13" style="89" customWidth="1"/>
    <col min="4359" max="4359" width="53.7265625" style="89" customWidth="1"/>
    <col min="4360" max="4364" width="26.54296875" style="89" customWidth="1"/>
    <col min="4365" max="4365" width="10.81640625" style="89" customWidth="1"/>
    <col min="4366" max="4368" width="26.54296875" style="89" customWidth="1"/>
    <col min="4369" max="4370" width="21.54296875" style="89" customWidth="1"/>
    <col min="4371" max="4372" width="26.54296875" style="89" customWidth="1"/>
    <col min="4373" max="4373" width="5.26953125" style="89" customWidth="1"/>
    <col min="4374" max="4376" width="3.54296875" style="89" customWidth="1"/>
    <col min="4377" max="4377" width="4.1796875" style="89" customWidth="1"/>
    <col min="4378" max="4378" width="7.7265625" style="89" customWidth="1"/>
    <col min="4379" max="4383" width="0" style="89" hidden="1" customWidth="1"/>
    <col min="4384" max="4384" width="8.7265625" style="89" customWidth="1"/>
    <col min="4385" max="4608" width="11.453125" style="89"/>
    <col min="4609" max="4609" width="6" style="89" customWidth="1"/>
    <col min="4610" max="4611" width="3.453125" style="89" customWidth="1"/>
    <col min="4612" max="4612" width="4" style="89" customWidth="1"/>
    <col min="4613" max="4613" width="8.7265625" style="89" customWidth="1"/>
    <col min="4614" max="4614" width="13" style="89" customWidth="1"/>
    <col min="4615" max="4615" width="53.7265625" style="89" customWidth="1"/>
    <col min="4616" max="4620" width="26.54296875" style="89" customWidth="1"/>
    <col min="4621" max="4621" width="10.81640625" style="89" customWidth="1"/>
    <col min="4622" max="4624" width="26.54296875" style="89" customWidth="1"/>
    <col min="4625" max="4626" width="21.54296875" style="89" customWidth="1"/>
    <col min="4627" max="4628" width="26.54296875" style="89" customWidth="1"/>
    <col min="4629" max="4629" width="5.26953125" style="89" customWidth="1"/>
    <col min="4630" max="4632" width="3.54296875" style="89" customWidth="1"/>
    <col min="4633" max="4633" width="4.1796875" style="89" customWidth="1"/>
    <col min="4634" max="4634" width="7.7265625" style="89" customWidth="1"/>
    <col min="4635" max="4639" width="0" style="89" hidden="1" customWidth="1"/>
    <col min="4640" max="4640" width="8.7265625" style="89" customWidth="1"/>
    <col min="4641" max="4864" width="11.453125" style="89"/>
    <col min="4865" max="4865" width="6" style="89" customWidth="1"/>
    <col min="4866" max="4867" width="3.453125" style="89" customWidth="1"/>
    <col min="4868" max="4868" width="4" style="89" customWidth="1"/>
    <col min="4869" max="4869" width="8.7265625" style="89" customWidth="1"/>
    <col min="4870" max="4870" width="13" style="89" customWidth="1"/>
    <col min="4871" max="4871" width="53.7265625" style="89" customWidth="1"/>
    <col min="4872" max="4876" width="26.54296875" style="89" customWidth="1"/>
    <col min="4877" max="4877" width="10.81640625" style="89" customWidth="1"/>
    <col min="4878" max="4880" width="26.54296875" style="89" customWidth="1"/>
    <col min="4881" max="4882" width="21.54296875" style="89" customWidth="1"/>
    <col min="4883" max="4884" width="26.54296875" style="89" customWidth="1"/>
    <col min="4885" max="4885" width="5.26953125" style="89" customWidth="1"/>
    <col min="4886" max="4888" width="3.54296875" style="89" customWidth="1"/>
    <col min="4889" max="4889" width="4.1796875" style="89" customWidth="1"/>
    <col min="4890" max="4890" width="7.7265625" style="89" customWidth="1"/>
    <col min="4891" max="4895" width="0" style="89" hidden="1" customWidth="1"/>
    <col min="4896" max="4896" width="8.7265625" style="89" customWidth="1"/>
    <col min="4897" max="5120" width="11.453125" style="89"/>
    <col min="5121" max="5121" width="6" style="89" customWidth="1"/>
    <col min="5122" max="5123" width="3.453125" style="89" customWidth="1"/>
    <col min="5124" max="5124" width="4" style="89" customWidth="1"/>
    <col min="5125" max="5125" width="8.7265625" style="89" customWidth="1"/>
    <col min="5126" max="5126" width="13" style="89" customWidth="1"/>
    <col min="5127" max="5127" width="53.7265625" style="89" customWidth="1"/>
    <col min="5128" max="5132" width="26.54296875" style="89" customWidth="1"/>
    <col min="5133" max="5133" width="10.81640625" style="89" customWidth="1"/>
    <col min="5134" max="5136" width="26.54296875" style="89" customWidth="1"/>
    <col min="5137" max="5138" width="21.54296875" style="89" customWidth="1"/>
    <col min="5139" max="5140" width="26.54296875" style="89" customWidth="1"/>
    <col min="5141" max="5141" width="5.26953125" style="89" customWidth="1"/>
    <col min="5142" max="5144" width="3.54296875" style="89" customWidth="1"/>
    <col min="5145" max="5145" width="4.1796875" style="89" customWidth="1"/>
    <col min="5146" max="5146" width="7.7265625" style="89" customWidth="1"/>
    <col min="5147" max="5151" width="0" style="89" hidden="1" customWidth="1"/>
    <col min="5152" max="5152" width="8.7265625" style="89" customWidth="1"/>
    <col min="5153" max="5376" width="11.453125" style="89"/>
    <col min="5377" max="5377" width="6" style="89" customWidth="1"/>
    <col min="5378" max="5379" width="3.453125" style="89" customWidth="1"/>
    <col min="5380" max="5380" width="4" style="89" customWidth="1"/>
    <col min="5381" max="5381" width="8.7265625" style="89" customWidth="1"/>
    <col min="5382" max="5382" width="13" style="89" customWidth="1"/>
    <col min="5383" max="5383" width="53.7265625" style="89" customWidth="1"/>
    <col min="5384" max="5388" width="26.54296875" style="89" customWidth="1"/>
    <col min="5389" max="5389" width="10.81640625" style="89" customWidth="1"/>
    <col min="5390" max="5392" width="26.54296875" style="89" customWidth="1"/>
    <col min="5393" max="5394" width="21.54296875" style="89" customWidth="1"/>
    <col min="5395" max="5396" width="26.54296875" style="89" customWidth="1"/>
    <col min="5397" max="5397" width="5.26953125" style="89" customWidth="1"/>
    <col min="5398" max="5400" width="3.54296875" style="89" customWidth="1"/>
    <col min="5401" max="5401" width="4.1796875" style="89" customWidth="1"/>
    <col min="5402" max="5402" width="7.7265625" style="89" customWidth="1"/>
    <col min="5403" max="5407" width="0" style="89" hidden="1" customWidth="1"/>
    <col min="5408" max="5408" width="8.7265625" style="89" customWidth="1"/>
    <col min="5409" max="5632" width="11.453125" style="89"/>
    <col min="5633" max="5633" width="6" style="89" customWidth="1"/>
    <col min="5634" max="5635" width="3.453125" style="89" customWidth="1"/>
    <col min="5636" max="5636" width="4" style="89" customWidth="1"/>
    <col min="5637" max="5637" width="8.7265625" style="89" customWidth="1"/>
    <col min="5638" max="5638" width="13" style="89" customWidth="1"/>
    <col min="5639" max="5639" width="53.7265625" style="89" customWidth="1"/>
    <col min="5640" max="5644" width="26.54296875" style="89" customWidth="1"/>
    <col min="5645" max="5645" width="10.81640625" style="89" customWidth="1"/>
    <col min="5646" max="5648" width="26.54296875" style="89" customWidth="1"/>
    <col min="5649" max="5650" width="21.54296875" style="89" customWidth="1"/>
    <col min="5651" max="5652" width="26.54296875" style="89" customWidth="1"/>
    <col min="5653" max="5653" width="5.26953125" style="89" customWidth="1"/>
    <col min="5654" max="5656" width="3.54296875" style="89" customWidth="1"/>
    <col min="5657" max="5657" width="4.1796875" style="89" customWidth="1"/>
    <col min="5658" max="5658" width="7.7265625" style="89" customWidth="1"/>
    <col min="5659" max="5663" width="0" style="89" hidden="1" customWidth="1"/>
    <col min="5664" max="5664" width="8.7265625" style="89" customWidth="1"/>
    <col min="5665" max="5888" width="11.453125" style="89"/>
    <col min="5889" max="5889" width="6" style="89" customWidth="1"/>
    <col min="5890" max="5891" width="3.453125" style="89" customWidth="1"/>
    <col min="5892" max="5892" width="4" style="89" customWidth="1"/>
    <col min="5893" max="5893" width="8.7265625" style="89" customWidth="1"/>
    <col min="5894" max="5894" width="13" style="89" customWidth="1"/>
    <col min="5895" max="5895" width="53.7265625" style="89" customWidth="1"/>
    <col min="5896" max="5900" width="26.54296875" style="89" customWidth="1"/>
    <col min="5901" max="5901" width="10.81640625" style="89" customWidth="1"/>
    <col min="5902" max="5904" width="26.54296875" style="89" customWidth="1"/>
    <col min="5905" max="5906" width="21.54296875" style="89" customWidth="1"/>
    <col min="5907" max="5908" width="26.54296875" style="89" customWidth="1"/>
    <col min="5909" max="5909" width="5.26953125" style="89" customWidth="1"/>
    <col min="5910" max="5912" width="3.54296875" style="89" customWidth="1"/>
    <col min="5913" max="5913" width="4.1796875" style="89" customWidth="1"/>
    <col min="5914" max="5914" width="7.7265625" style="89" customWidth="1"/>
    <col min="5915" max="5919" width="0" style="89" hidden="1" customWidth="1"/>
    <col min="5920" max="5920" width="8.7265625" style="89" customWidth="1"/>
    <col min="5921" max="6144" width="11.453125" style="89"/>
    <col min="6145" max="6145" width="6" style="89" customWidth="1"/>
    <col min="6146" max="6147" width="3.453125" style="89" customWidth="1"/>
    <col min="6148" max="6148" width="4" style="89" customWidth="1"/>
    <col min="6149" max="6149" width="8.7265625" style="89" customWidth="1"/>
    <col min="6150" max="6150" width="13" style="89" customWidth="1"/>
    <col min="6151" max="6151" width="53.7265625" style="89" customWidth="1"/>
    <col min="6152" max="6156" width="26.54296875" style="89" customWidth="1"/>
    <col min="6157" max="6157" width="10.81640625" style="89" customWidth="1"/>
    <col min="6158" max="6160" width="26.54296875" style="89" customWidth="1"/>
    <col min="6161" max="6162" width="21.54296875" style="89" customWidth="1"/>
    <col min="6163" max="6164" width="26.54296875" style="89" customWidth="1"/>
    <col min="6165" max="6165" width="5.26953125" style="89" customWidth="1"/>
    <col min="6166" max="6168" width="3.54296875" style="89" customWidth="1"/>
    <col min="6169" max="6169" width="4.1796875" style="89" customWidth="1"/>
    <col min="6170" max="6170" width="7.7265625" style="89" customWidth="1"/>
    <col min="6171" max="6175" width="0" style="89" hidden="1" customWidth="1"/>
    <col min="6176" max="6176" width="8.7265625" style="89" customWidth="1"/>
    <col min="6177" max="6400" width="11.453125" style="89"/>
    <col min="6401" max="6401" width="6" style="89" customWidth="1"/>
    <col min="6402" max="6403" width="3.453125" style="89" customWidth="1"/>
    <col min="6404" max="6404" width="4" style="89" customWidth="1"/>
    <col min="6405" max="6405" width="8.7265625" style="89" customWidth="1"/>
    <col min="6406" max="6406" width="13" style="89" customWidth="1"/>
    <col min="6407" max="6407" width="53.7265625" style="89" customWidth="1"/>
    <col min="6408" max="6412" width="26.54296875" style="89" customWidth="1"/>
    <col min="6413" max="6413" width="10.81640625" style="89" customWidth="1"/>
    <col min="6414" max="6416" width="26.54296875" style="89" customWidth="1"/>
    <col min="6417" max="6418" width="21.54296875" style="89" customWidth="1"/>
    <col min="6419" max="6420" width="26.54296875" style="89" customWidth="1"/>
    <col min="6421" max="6421" width="5.26953125" style="89" customWidth="1"/>
    <col min="6422" max="6424" width="3.54296875" style="89" customWidth="1"/>
    <col min="6425" max="6425" width="4.1796875" style="89" customWidth="1"/>
    <col min="6426" max="6426" width="7.7265625" style="89" customWidth="1"/>
    <col min="6427" max="6431" width="0" style="89" hidden="1" customWidth="1"/>
    <col min="6432" max="6432" width="8.7265625" style="89" customWidth="1"/>
    <col min="6433" max="6656" width="11.453125" style="89"/>
    <col min="6657" max="6657" width="6" style="89" customWidth="1"/>
    <col min="6658" max="6659" width="3.453125" style="89" customWidth="1"/>
    <col min="6660" max="6660" width="4" style="89" customWidth="1"/>
    <col min="6661" max="6661" width="8.7265625" style="89" customWidth="1"/>
    <col min="6662" max="6662" width="13" style="89" customWidth="1"/>
    <col min="6663" max="6663" width="53.7265625" style="89" customWidth="1"/>
    <col min="6664" max="6668" width="26.54296875" style="89" customWidth="1"/>
    <col min="6669" max="6669" width="10.81640625" style="89" customWidth="1"/>
    <col min="6670" max="6672" width="26.54296875" style="89" customWidth="1"/>
    <col min="6673" max="6674" width="21.54296875" style="89" customWidth="1"/>
    <col min="6675" max="6676" width="26.54296875" style="89" customWidth="1"/>
    <col min="6677" max="6677" width="5.26953125" style="89" customWidth="1"/>
    <col min="6678" max="6680" width="3.54296875" style="89" customWidth="1"/>
    <col min="6681" max="6681" width="4.1796875" style="89" customWidth="1"/>
    <col min="6682" max="6682" width="7.7265625" style="89" customWidth="1"/>
    <col min="6683" max="6687" width="0" style="89" hidden="1" customWidth="1"/>
    <col min="6688" max="6688" width="8.7265625" style="89" customWidth="1"/>
    <col min="6689" max="6912" width="11.453125" style="89"/>
    <col min="6913" max="6913" width="6" style="89" customWidth="1"/>
    <col min="6914" max="6915" width="3.453125" style="89" customWidth="1"/>
    <col min="6916" max="6916" width="4" style="89" customWidth="1"/>
    <col min="6917" max="6917" width="8.7265625" style="89" customWidth="1"/>
    <col min="6918" max="6918" width="13" style="89" customWidth="1"/>
    <col min="6919" max="6919" width="53.7265625" style="89" customWidth="1"/>
    <col min="6920" max="6924" width="26.54296875" style="89" customWidth="1"/>
    <col min="6925" max="6925" width="10.81640625" style="89" customWidth="1"/>
    <col min="6926" max="6928" width="26.54296875" style="89" customWidth="1"/>
    <col min="6929" max="6930" width="21.54296875" style="89" customWidth="1"/>
    <col min="6931" max="6932" width="26.54296875" style="89" customWidth="1"/>
    <col min="6933" max="6933" width="5.26953125" style="89" customWidth="1"/>
    <col min="6934" max="6936" width="3.54296875" style="89" customWidth="1"/>
    <col min="6937" max="6937" width="4.1796875" style="89" customWidth="1"/>
    <col min="6938" max="6938" width="7.7265625" style="89" customWidth="1"/>
    <col min="6939" max="6943" width="0" style="89" hidden="1" customWidth="1"/>
    <col min="6944" max="6944" width="8.7265625" style="89" customWidth="1"/>
    <col min="6945" max="7168" width="11.453125" style="89"/>
    <col min="7169" max="7169" width="6" style="89" customWidth="1"/>
    <col min="7170" max="7171" width="3.453125" style="89" customWidth="1"/>
    <col min="7172" max="7172" width="4" style="89" customWidth="1"/>
    <col min="7173" max="7173" width="8.7265625" style="89" customWidth="1"/>
    <col min="7174" max="7174" width="13" style="89" customWidth="1"/>
    <col min="7175" max="7175" width="53.7265625" style="89" customWidth="1"/>
    <col min="7176" max="7180" width="26.54296875" style="89" customWidth="1"/>
    <col min="7181" max="7181" width="10.81640625" style="89" customWidth="1"/>
    <col min="7182" max="7184" width="26.54296875" style="89" customWidth="1"/>
    <col min="7185" max="7186" width="21.54296875" style="89" customWidth="1"/>
    <col min="7187" max="7188" width="26.54296875" style="89" customWidth="1"/>
    <col min="7189" max="7189" width="5.26953125" style="89" customWidth="1"/>
    <col min="7190" max="7192" width="3.54296875" style="89" customWidth="1"/>
    <col min="7193" max="7193" width="4.1796875" style="89" customWidth="1"/>
    <col min="7194" max="7194" width="7.7265625" style="89" customWidth="1"/>
    <col min="7195" max="7199" width="0" style="89" hidden="1" customWidth="1"/>
    <col min="7200" max="7200" width="8.7265625" style="89" customWidth="1"/>
    <col min="7201" max="7424" width="11.453125" style="89"/>
    <col min="7425" max="7425" width="6" style="89" customWidth="1"/>
    <col min="7426" max="7427" width="3.453125" style="89" customWidth="1"/>
    <col min="7428" max="7428" width="4" style="89" customWidth="1"/>
    <col min="7429" max="7429" width="8.7265625" style="89" customWidth="1"/>
    <col min="7430" max="7430" width="13" style="89" customWidth="1"/>
    <col min="7431" max="7431" width="53.7265625" style="89" customWidth="1"/>
    <col min="7432" max="7436" width="26.54296875" style="89" customWidth="1"/>
    <col min="7437" max="7437" width="10.81640625" style="89" customWidth="1"/>
    <col min="7438" max="7440" width="26.54296875" style="89" customWidth="1"/>
    <col min="7441" max="7442" width="21.54296875" style="89" customWidth="1"/>
    <col min="7443" max="7444" width="26.54296875" style="89" customWidth="1"/>
    <col min="7445" max="7445" width="5.26953125" style="89" customWidth="1"/>
    <col min="7446" max="7448" width="3.54296875" style="89" customWidth="1"/>
    <col min="7449" max="7449" width="4.1796875" style="89" customWidth="1"/>
    <col min="7450" max="7450" width="7.7265625" style="89" customWidth="1"/>
    <col min="7451" max="7455" width="0" style="89" hidden="1" customWidth="1"/>
    <col min="7456" max="7456" width="8.7265625" style="89" customWidth="1"/>
    <col min="7457" max="7680" width="11.453125" style="89"/>
    <col min="7681" max="7681" width="6" style="89" customWidth="1"/>
    <col min="7682" max="7683" width="3.453125" style="89" customWidth="1"/>
    <col min="7684" max="7684" width="4" style="89" customWidth="1"/>
    <col min="7685" max="7685" width="8.7265625" style="89" customWidth="1"/>
    <col min="7686" max="7686" width="13" style="89" customWidth="1"/>
    <col min="7687" max="7687" width="53.7265625" style="89" customWidth="1"/>
    <col min="7688" max="7692" width="26.54296875" style="89" customWidth="1"/>
    <col min="7693" max="7693" width="10.81640625" style="89" customWidth="1"/>
    <col min="7694" max="7696" width="26.54296875" style="89" customWidth="1"/>
    <col min="7697" max="7698" width="21.54296875" style="89" customWidth="1"/>
    <col min="7699" max="7700" width="26.54296875" style="89" customWidth="1"/>
    <col min="7701" max="7701" width="5.26953125" style="89" customWidth="1"/>
    <col min="7702" max="7704" width="3.54296875" style="89" customWidth="1"/>
    <col min="7705" max="7705" width="4.1796875" style="89" customWidth="1"/>
    <col min="7706" max="7706" width="7.7265625" style="89" customWidth="1"/>
    <col min="7707" max="7711" width="0" style="89" hidden="1" customWidth="1"/>
    <col min="7712" max="7712" width="8.7265625" style="89" customWidth="1"/>
    <col min="7713" max="7936" width="11.453125" style="89"/>
    <col min="7937" max="7937" width="6" style="89" customWidth="1"/>
    <col min="7938" max="7939" width="3.453125" style="89" customWidth="1"/>
    <col min="7940" max="7940" width="4" style="89" customWidth="1"/>
    <col min="7941" max="7941" width="8.7265625" style="89" customWidth="1"/>
    <col min="7942" max="7942" width="13" style="89" customWidth="1"/>
    <col min="7943" max="7943" width="53.7265625" style="89" customWidth="1"/>
    <col min="7944" max="7948" width="26.54296875" style="89" customWidth="1"/>
    <col min="7949" max="7949" width="10.81640625" style="89" customWidth="1"/>
    <col min="7950" max="7952" width="26.54296875" style="89" customWidth="1"/>
    <col min="7953" max="7954" width="21.54296875" style="89" customWidth="1"/>
    <col min="7955" max="7956" width="26.54296875" style="89" customWidth="1"/>
    <col min="7957" max="7957" width="5.26953125" style="89" customWidth="1"/>
    <col min="7958" max="7960" width="3.54296875" style="89" customWidth="1"/>
    <col min="7961" max="7961" width="4.1796875" style="89" customWidth="1"/>
    <col min="7962" max="7962" width="7.7265625" style="89" customWidth="1"/>
    <col min="7963" max="7967" width="0" style="89" hidden="1" customWidth="1"/>
    <col min="7968" max="7968" width="8.7265625" style="89" customWidth="1"/>
    <col min="7969" max="8192" width="11.453125" style="89"/>
    <col min="8193" max="8193" width="6" style="89" customWidth="1"/>
    <col min="8194" max="8195" width="3.453125" style="89" customWidth="1"/>
    <col min="8196" max="8196" width="4" style="89" customWidth="1"/>
    <col min="8197" max="8197" width="8.7265625" style="89" customWidth="1"/>
    <col min="8198" max="8198" width="13" style="89" customWidth="1"/>
    <col min="8199" max="8199" width="53.7265625" style="89" customWidth="1"/>
    <col min="8200" max="8204" width="26.54296875" style="89" customWidth="1"/>
    <col min="8205" max="8205" width="10.81640625" style="89" customWidth="1"/>
    <col min="8206" max="8208" width="26.54296875" style="89" customWidth="1"/>
    <col min="8209" max="8210" width="21.54296875" style="89" customWidth="1"/>
    <col min="8211" max="8212" width="26.54296875" style="89" customWidth="1"/>
    <col min="8213" max="8213" width="5.26953125" style="89" customWidth="1"/>
    <col min="8214" max="8216" width="3.54296875" style="89" customWidth="1"/>
    <col min="8217" max="8217" width="4.1796875" style="89" customWidth="1"/>
    <col min="8218" max="8218" width="7.7265625" style="89" customWidth="1"/>
    <col min="8219" max="8223" width="0" style="89" hidden="1" customWidth="1"/>
    <col min="8224" max="8224" width="8.7265625" style="89" customWidth="1"/>
    <col min="8225" max="8448" width="11.453125" style="89"/>
    <col min="8449" max="8449" width="6" style="89" customWidth="1"/>
    <col min="8450" max="8451" width="3.453125" style="89" customWidth="1"/>
    <col min="8452" max="8452" width="4" style="89" customWidth="1"/>
    <col min="8453" max="8453" width="8.7265625" style="89" customWidth="1"/>
    <col min="8454" max="8454" width="13" style="89" customWidth="1"/>
    <col min="8455" max="8455" width="53.7265625" style="89" customWidth="1"/>
    <col min="8456" max="8460" width="26.54296875" style="89" customWidth="1"/>
    <col min="8461" max="8461" width="10.81640625" style="89" customWidth="1"/>
    <col min="8462" max="8464" width="26.54296875" style="89" customWidth="1"/>
    <col min="8465" max="8466" width="21.54296875" style="89" customWidth="1"/>
    <col min="8467" max="8468" width="26.54296875" style="89" customWidth="1"/>
    <col min="8469" max="8469" width="5.26953125" style="89" customWidth="1"/>
    <col min="8470" max="8472" width="3.54296875" style="89" customWidth="1"/>
    <col min="8473" max="8473" width="4.1796875" style="89" customWidth="1"/>
    <col min="8474" max="8474" width="7.7265625" style="89" customWidth="1"/>
    <col min="8475" max="8479" width="0" style="89" hidden="1" customWidth="1"/>
    <col min="8480" max="8480" width="8.7265625" style="89" customWidth="1"/>
    <col min="8481" max="8704" width="11.453125" style="89"/>
    <col min="8705" max="8705" width="6" style="89" customWidth="1"/>
    <col min="8706" max="8707" width="3.453125" style="89" customWidth="1"/>
    <col min="8708" max="8708" width="4" style="89" customWidth="1"/>
    <col min="8709" max="8709" width="8.7265625" style="89" customWidth="1"/>
    <col min="8710" max="8710" width="13" style="89" customWidth="1"/>
    <col min="8711" max="8711" width="53.7265625" style="89" customWidth="1"/>
    <col min="8712" max="8716" width="26.54296875" style="89" customWidth="1"/>
    <col min="8717" max="8717" width="10.81640625" style="89" customWidth="1"/>
    <col min="8718" max="8720" width="26.54296875" style="89" customWidth="1"/>
    <col min="8721" max="8722" width="21.54296875" style="89" customWidth="1"/>
    <col min="8723" max="8724" width="26.54296875" style="89" customWidth="1"/>
    <col min="8725" max="8725" width="5.26953125" style="89" customWidth="1"/>
    <col min="8726" max="8728" width="3.54296875" style="89" customWidth="1"/>
    <col min="8729" max="8729" width="4.1796875" style="89" customWidth="1"/>
    <col min="8730" max="8730" width="7.7265625" style="89" customWidth="1"/>
    <col min="8731" max="8735" width="0" style="89" hidden="1" customWidth="1"/>
    <col min="8736" max="8736" width="8.7265625" style="89" customWidth="1"/>
    <col min="8737" max="8960" width="11.453125" style="89"/>
    <col min="8961" max="8961" width="6" style="89" customWidth="1"/>
    <col min="8962" max="8963" width="3.453125" style="89" customWidth="1"/>
    <col min="8964" max="8964" width="4" style="89" customWidth="1"/>
    <col min="8965" max="8965" width="8.7265625" style="89" customWidth="1"/>
    <col min="8966" max="8966" width="13" style="89" customWidth="1"/>
    <col min="8967" max="8967" width="53.7265625" style="89" customWidth="1"/>
    <col min="8968" max="8972" width="26.54296875" style="89" customWidth="1"/>
    <col min="8973" max="8973" width="10.81640625" style="89" customWidth="1"/>
    <col min="8974" max="8976" width="26.54296875" style="89" customWidth="1"/>
    <col min="8977" max="8978" width="21.54296875" style="89" customWidth="1"/>
    <col min="8979" max="8980" width="26.54296875" style="89" customWidth="1"/>
    <col min="8981" max="8981" width="5.26953125" style="89" customWidth="1"/>
    <col min="8982" max="8984" width="3.54296875" style="89" customWidth="1"/>
    <col min="8985" max="8985" width="4.1796875" style="89" customWidth="1"/>
    <col min="8986" max="8986" width="7.7265625" style="89" customWidth="1"/>
    <col min="8987" max="8991" width="0" style="89" hidden="1" customWidth="1"/>
    <col min="8992" max="8992" width="8.7265625" style="89" customWidth="1"/>
    <col min="8993" max="9216" width="11.453125" style="89"/>
    <col min="9217" max="9217" width="6" style="89" customWidth="1"/>
    <col min="9218" max="9219" width="3.453125" style="89" customWidth="1"/>
    <col min="9220" max="9220" width="4" style="89" customWidth="1"/>
    <col min="9221" max="9221" width="8.7265625" style="89" customWidth="1"/>
    <col min="9222" max="9222" width="13" style="89" customWidth="1"/>
    <col min="9223" max="9223" width="53.7265625" style="89" customWidth="1"/>
    <col min="9224" max="9228" width="26.54296875" style="89" customWidth="1"/>
    <col min="9229" max="9229" width="10.81640625" style="89" customWidth="1"/>
    <col min="9230" max="9232" width="26.54296875" style="89" customWidth="1"/>
    <col min="9233" max="9234" width="21.54296875" style="89" customWidth="1"/>
    <col min="9235" max="9236" width="26.54296875" style="89" customWidth="1"/>
    <col min="9237" max="9237" width="5.26953125" style="89" customWidth="1"/>
    <col min="9238" max="9240" width="3.54296875" style="89" customWidth="1"/>
    <col min="9241" max="9241" width="4.1796875" style="89" customWidth="1"/>
    <col min="9242" max="9242" width="7.7265625" style="89" customWidth="1"/>
    <col min="9243" max="9247" width="0" style="89" hidden="1" customWidth="1"/>
    <col min="9248" max="9248" width="8.7265625" style="89" customWidth="1"/>
    <col min="9249" max="9472" width="11.453125" style="89"/>
    <col min="9473" max="9473" width="6" style="89" customWidth="1"/>
    <col min="9474" max="9475" width="3.453125" style="89" customWidth="1"/>
    <col min="9476" max="9476" width="4" style="89" customWidth="1"/>
    <col min="9477" max="9477" width="8.7265625" style="89" customWidth="1"/>
    <col min="9478" max="9478" width="13" style="89" customWidth="1"/>
    <col min="9479" max="9479" width="53.7265625" style="89" customWidth="1"/>
    <col min="9480" max="9484" width="26.54296875" style="89" customWidth="1"/>
    <col min="9485" max="9485" width="10.81640625" style="89" customWidth="1"/>
    <col min="9486" max="9488" width="26.54296875" style="89" customWidth="1"/>
    <col min="9489" max="9490" width="21.54296875" style="89" customWidth="1"/>
    <col min="9491" max="9492" width="26.54296875" style="89" customWidth="1"/>
    <col min="9493" max="9493" width="5.26953125" style="89" customWidth="1"/>
    <col min="9494" max="9496" width="3.54296875" style="89" customWidth="1"/>
    <col min="9497" max="9497" width="4.1796875" style="89" customWidth="1"/>
    <col min="9498" max="9498" width="7.7265625" style="89" customWidth="1"/>
    <col min="9499" max="9503" width="0" style="89" hidden="1" customWidth="1"/>
    <col min="9504" max="9504" width="8.7265625" style="89" customWidth="1"/>
    <col min="9505" max="9728" width="11.453125" style="89"/>
    <col min="9729" max="9729" width="6" style="89" customWidth="1"/>
    <col min="9730" max="9731" width="3.453125" style="89" customWidth="1"/>
    <col min="9732" max="9732" width="4" style="89" customWidth="1"/>
    <col min="9733" max="9733" width="8.7265625" style="89" customWidth="1"/>
    <col min="9734" max="9734" width="13" style="89" customWidth="1"/>
    <col min="9735" max="9735" width="53.7265625" style="89" customWidth="1"/>
    <col min="9736" max="9740" width="26.54296875" style="89" customWidth="1"/>
    <col min="9741" max="9741" width="10.81640625" style="89" customWidth="1"/>
    <col min="9742" max="9744" width="26.54296875" style="89" customWidth="1"/>
    <col min="9745" max="9746" width="21.54296875" style="89" customWidth="1"/>
    <col min="9747" max="9748" width="26.54296875" style="89" customWidth="1"/>
    <col min="9749" max="9749" width="5.26953125" style="89" customWidth="1"/>
    <col min="9750" max="9752" width="3.54296875" style="89" customWidth="1"/>
    <col min="9753" max="9753" width="4.1796875" style="89" customWidth="1"/>
    <col min="9754" max="9754" width="7.7265625" style="89" customWidth="1"/>
    <col min="9755" max="9759" width="0" style="89" hidden="1" customWidth="1"/>
    <col min="9760" max="9760" width="8.7265625" style="89" customWidth="1"/>
    <col min="9761" max="9984" width="11.453125" style="89"/>
    <col min="9985" max="9985" width="6" style="89" customWidth="1"/>
    <col min="9986" max="9987" width="3.453125" style="89" customWidth="1"/>
    <col min="9988" max="9988" width="4" style="89" customWidth="1"/>
    <col min="9989" max="9989" width="8.7265625" style="89" customWidth="1"/>
    <col min="9990" max="9990" width="13" style="89" customWidth="1"/>
    <col min="9991" max="9991" width="53.7265625" style="89" customWidth="1"/>
    <col min="9992" max="9996" width="26.54296875" style="89" customWidth="1"/>
    <col min="9997" max="9997" width="10.81640625" style="89" customWidth="1"/>
    <col min="9998" max="10000" width="26.54296875" style="89" customWidth="1"/>
    <col min="10001" max="10002" width="21.54296875" style="89" customWidth="1"/>
    <col min="10003" max="10004" width="26.54296875" style="89" customWidth="1"/>
    <col min="10005" max="10005" width="5.26953125" style="89" customWidth="1"/>
    <col min="10006" max="10008" width="3.54296875" style="89" customWidth="1"/>
    <col min="10009" max="10009" width="4.1796875" style="89" customWidth="1"/>
    <col min="10010" max="10010" width="7.7265625" style="89" customWidth="1"/>
    <col min="10011" max="10015" width="0" style="89" hidden="1" customWidth="1"/>
    <col min="10016" max="10016" width="8.7265625" style="89" customWidth="1"/>
    <col min="10017" max="10240" width="11.453125" style="89"/>
    <col min="10241" max="10241" width="6" style="89" customWidth="1"/>
    <col min="10242" max="10243" width="3.453125" style="89" customWidth="1"/>
    <col min="10244" max="10244" width="4" style="89" customWidth="1"/>
    <col min="10245" max="10245" width="8.7265625" style="89" customWidth="1"/>
    <col min="10246" max="10246" width="13" style="89" customWidth="1"/>
    <col min="10247" max="10247" width="53.7265625" style="89" customWidth="1"/>
    <col min="10248" max="10252" width="26.54296875" style="89" customWidth="1"/>
    <col min="10253" max="10253" width="10.81640625" style="89" customWidth="1"/>
    <col min="10254" max="10256" width="26.54296875" style="89" customWidth="1"/>
    <col min="10257" max="10258" width="21.54296875" style="89" customWidth="1"/>
    <col min="10259" max="10260" width="26.54296875" style="89" customWidth="1"/>
    <col min="10261" max="10261" width="5.26953125" style="89" customWidth="1"/>
    <col min="10262" max="10264" width="3.54296875" style="89" customWidth="1"/>
    <col min="10265" max="10265" width="4.1796875" style="89" customWidth="1"/>
    <col min="10266" max="10266" width="7.7265625" style="89" customWidth="1"/>
    <col min="10267" max="10271" width="0" style="89" hidden="1" customWidth="1"/>
    <col min="10272" max="10272" width="8.7265625" style="89" customWidth="1"/>
    <col min="10273" max="10496" width="11.453125" style="89"/>
    <col min="10497" max="10497" width="6" style="89" customWidth="1"/>
    <col min="10498" max="10499" width="3.453125" style="89" customWidth="1"/>
    <col min="10500" max="10500" width="4" style="89" customWidth="1"/>
    <col min="10501" max="10501" width="8.7265625" style="89" customWidth="1"/>
    <col min="10502" max="10502" width="13" style="89" customWidth="1"/>
    <col min="10503" max="10503" width="53.7265625" style="89" customWidth="1"/>
    <col min="10504" max="10508" width="26.54296875" style="89" customWidth="1"/>
    <col min="10509" max="10509" width="10.81640625" style="89" customWidth="1"/>
    <col min="10510" max="10512" width="26.54296875" style="89" customWidth="1"/>
    <col min="10513" max="10514" width="21.54296875" style="89" customWidth="1"/>
    <col min="10515" max="10516" width="26.54296875" style="89" customWidth="1"/>
    <col min="10517" max="10517" width="5.26953125" style="89" customWidth="1"/>
    <col min="10518" max="10520" width="3.54296875" style="89" customWidth="1"/>
    <col min="10521" max="10521" width="4.1796875" style="89" customWidth="1"/>
    <col min="10522" max="10522" width="7.7265625" style="89" customWidth="1"/>
    <col min="10523" max="10527" width="0" style="89" hidden="1" customWidth="1"/>
    <col min="10528" max="10528" width="8.7265625" style="89" customWidth="1"/>
    <col min="10529" max="10752" width="11.453125" style="89"/>
    <col min="10753" max="10753" width="6" style="89" customWidth="1"/>
    <col min="10754" max="10755" width="3.453125" style="89" customWidth="1"/>
    <col min="10756" max="10756" width="4" style="89" customWidth="1"/>
    <col min="10757" max="10757" width="8.7265625" style="89" customWidth="1"/>
    <col min="10758" max="10758" width="13" style="89" customWidth="1"/>
    <col min="10759" max="10759" width="53.7265625" style="89" customWidth="1"/>
    <col min="10760" max="10764" width="26.54296875" style="89" customWidth="1"/>
    <col min="10765" max="10765" width="10.81640625" style="89" customWidth="1"/>
    <col min="10766" max="10768" width="26.54296875" style="89" customWidth="1"/>
    <col min="10769" max="10770" width="21.54296875" style="89" customWidth="1"/>
    <col min="10771" max="10772" width="26.54296875" style="89" customWidth="1"/>
    <col min="10773" max="10773" width="5.26953125" style="89" customWidth="1"/>
    <col min="10774" max="10776" width="3.54296875" style="89" customWidth="1"/>
    <col min="10777" max="10777" width="4.1796875" style="89" customWidth="1"/>
    <col min="10778" max="10778" width="7.7265625" style="89" customWidth="1"/>
    <col min="10779" max="10783" width="0" style="89" hidden="1" customWidth="1"/>
    <col min="10784" max="10784" width="8.7265625" style="89" customWidth="1"/>
    <col min="10785" max="11008" width="11.453125" style="89"/>
    <col min="11009" max="11009" width="6" style="89" customWidth="1"/>
    <col min="11010" max="11011" width="3.453125" style="89" customWidth="1"/>
    <col min="11012" max="11012" width="4" style="89" customWidth="1"/>
    <col min="11013" max="11013" width="8.7265625" style="89" customWidth="1"/>
    <col min="11014" max="11014" width="13" style="89" customWidth="1"/>
    <col min="11015" max="11015" width="53.7265625" style="89" customWidth="1"/>
    <col min="11016" max="11020" width="26.54296875" style="89" customWidth="1"/>
    <col min="11021" max="11021" width="10.81640625" style="89" customWidth="1"/>
    <col min="11022" max="11024" width="26.54296875" style="89" customWidth="1"/>
    <col min="11025" max="11026" width="21.54296875" style="89" customWidth="1"/>
    <col min="11027" max="11028" width="26.54296875" style="89" customWidth="1"/>
    <col min="11029" max="11029" width="5.26953125" style="89" customWidth="1"/>
    <col min="11030" max="11032" width="3.54296875" style="89" customWidth="1"/>
    <col min="11033" max="11033" width="4.1796875" style="89" customWidth="1"/>
    <col min="11034" max="11034" width="7.7265625" style="89" customWidth="1"/>
    <col min="11035" max="11039" width="0" style="89" hidden="1" customWidth="1"/>
    <col min="11040" max="11040" width="8.7265625" style="89" customWidth="1"/>
    <col min="11041" max="11264" width="11.453125" style="89"/>
    <col min="11265" max="11265" width="6" style="89" customWidth="1"/>
    <col min="11266" max="11267" width="3.453125" style="89" customWidth="1"/>
    <col min="11268" max="11268" width="4" style="89" customWidth="1"/>
    <col min="11269" max="11269" width="8.7265625" style="89" customWidth="1"/>
    <col min="11270" max="11270" width="13" style="89" customWidth="1"/>
    <col min="11271" max="11271" width="53.7265625" style="89" customWidth="1"/>
    <col min="11272" max="11276" width="26.54296875" style="89" customWidth="1"/>
    <col min="11277" max="11277" width="10.81640625" style="89" customWidth="1"/>
    <col min="11278" max="11280" width="26.54296875" style="89" customWidth="1"/>
    <col min="11281" max="11282" width="21.54296875" style="89" customWidth="1"/>
    <col min="11283" max="11284" width="26.54296875" style="89" customWidth="1"/>
    <col min="11285" max="11285" width="5.26953125" style="89" customWidth="1"/>
    <col min="11286" max="11288" width="3.54296875" style="89" customWidth="1"/>
    <col min="11289" max="11289" width="4.1796875" style="89" customWidth="1"/>
    <col min="11290" max="11290" width="7.7265625" style="89" customWidth="1"/>
    <col min="11291" max="11295" width="0" style="89" hidden="1" customWidth="1"/>
    <col min="11296" max="11296" width="8.7265625" style="89" customWidth="1"/>
    <col min="11297" max="11520" width="11.453125" style="89"/>
    <col min="11521" max="11521" width="6" style="89" customWidth="1"/>
    <col min="11522" max="11523" width="3.453125" style="89" customWidth="1"/>
    <col min="11524" max="11524" width="4" style="89" customWidth="1"/>
    <col min="11525" max="11525" width="8.7265625" style="89" customWidth="1"/>
    <col min="11526" max="11526" width="13" style="89" customWidth="1"/>
    <col min="11527" max="11527" width="53.7265625" style="89" customWidth="1"/>
    <col min="11528" max="11532" width="26.54296875" style="89" customWidth="1"/>
    <col min="11533" max="11533" width="10.81640625" style="89" customWidth="1"/>
    <col min="11534" max="11536" width="26.54296875" style="89" customWidth="1"/>
    <col min="11537" max="11538" width="21.54296875" style="89" customWidth="1"/>
    <col min="11539" max="11540" width="26.54296875" style="89" customWidth="1"/>
    <col min="11541" max="11541" width="5.26953125" style="89" customWidth="1"/>
    <col min="11542" max="11544" width="3.54296875" style="89" customWidth="1"/>
    <col min="11545" max="11545" width="4.1796875" style="89" customWidth="1"/>
    <col min="11546" max="11546" width="7.7265625" style="89" customWidth="1"/>
    <col min="11547" max="11551" width="0" style="89" hidden="1" customWidth="1"/>
    <col min="11552" max="11552" width="8.7265625" style="89" customWidth="1"/>
    <col min="11553" max="11776" width="11.453125" style="89"/>
    <col min="11777" max="11777" width="6" style="89" customWidth="1"/>
    <col min="11778" max="11779" width="3.453125" style="89" customWidth="1"/>
    <col min="11780" max="11780" width="4" style="89" customWidth="1"/>
    <col min="11781" max="11781" width="8.7265625" style="89" customWidth="1"/>
    <col min="11782" max="11782" width="13" style="89" customWidth="1"/>
    <col min="11783" max="11783" width="53.7265625" style="89" customWidth="1"/>
    <col min="11784" max="11788" width="26.54296875" style="89" customWidth="1"/>
    <col min="11789" max="11789" width="10.81640625" style="89" customWidth="1"/>
    <col min="11790" max="11792" width="26.54296875" style="89" customWidth="1"/>
    <col min="11793" max="11794" width="21.54296875" style="89" customWidth="1"/>
    <col min="11795" max="11796" width="26.54296875" style="89" customWidth="1"/>
    <col min="11797" max="11797" width="5.26953125" style="89" customWidth="1"/>
    <col min="11798" max="11800" width="3.54296875" style="89" customWidth="1"/>
    <col min="11801" max="11801" width="4.1796875" style="89" customWidth="1"/>
    <col min="11802" max="11802" width="7.7265625" style="89" customWidth="1"/>
    <col min="11803" max="11807" width="0" style="89" hidden="1" customWidth="1"/>
    <col min="11808" max="11808" width="8.7265625" style="89" customWidth="1"/>
    <col min="11809" max="12032" width="11.453125" style="89"/>
    <col min="12033" max="12033" width="6" style="89" customWidth="1"/>
    <col min="12034" max="12035" width="3.453125" style="89" customWidth="1"/>
    <col min="12036" max="12036" width="4" style="89" customWidth="1"/>
    <col min="12037" max="12037" width="8.7265625" style="89" customWidth="1"/>
    <col min="12038" max="12038" width="13" style="89" customWidth="1"/>
    <col min="12039" max="12039" width="53.7265625" style="89" customWidth="1"/>
    <col min="12040" max="12044" width="26.54296875" style="89" customWidth="1"/>
    <col min="12045" max="12045" width="10.81640625" style="89" customWidth="1"/>
    <col min="12046" max="12048" width="26.54296875" style="89" customWidth="1"/>
    <col min="12049" max="12050" width="21.54296875" style="89" customWidth="1"/>
    <col min="12051" max="12052" width="26.54296875" style="89" customWidth="1"/>
    <col min="12053" max="12053" width="5.26953125" style="89" customWidth="1"/>
    <col min="12054" max="12056" width="3.54296875" style="89" customWidth="1"/>
    <col min="12057" max="12057" width="4.1796875" style="89" customWidth="1"/>
    <col min="12058" max="12058" width="7.7265625" style="89" customWidth="1"/>
    <col min="12059" max="12063" width="0" style="89" hidden="1" customWidth="1"/>
    <col min="12064" max="12064" width="8.7265625" style="89" customWidth="1"/>
    <col min="12065" max="12288" width="11.453125" style="89"/>
    <col min="12289" max="12289" width="6" style="89" customWidth="1"/>
    <col min="12290" max="12291" width="3.453125" style="89" customWidth="1"/>
    <col min="12292" max="12292" width="4" style="89" customWidth="1"/>
    <col min="12293" max="12293" width="8.7265625" style="89" customWidth="1"/>
    <col min="12294" max="12294" width="13" style="89" customWidth="1"/>
    <col min="12295" max="12295" width="53.7265625" style="89" customWidth="1"/>
    <col min="12296" max="12300" width="26.54296875" style="89" customWidth="1"/>
    <col min="12301" max="12301" width="10.81640625" style="89" customWidth="1"/>
    <col min="12302" max="12304" width="26.54296875" style="89" customWidth="1"/>
    <col min="12305" max="12306" width="21.54296875" style="89" customWidth="1"/>
    <col min="12307" max="12308" width="26.54296875" style="89" customWidth="1"/>
    <col min="12309" max="12309" width="5.26953125" style="89" customWidth="1"/>
    <col min="12310" max="12312" width="3.54296875" style="89" customWidth="1"/>
    <col min="12313" max="12313" width="4.1796875" style="89" customWidth="1"/>
    <col min="12314" max="12314" width="7.7265625" style="89" customWidth="1"/>
    <col min="12315" max="12319" width="0" style="89" hidden="1" customWidth="1"/>
    <col min="12320" max="12320" width="8.7265625" style="89" customWidth="1"/>
    <col min="12321" max="12544" width="11.453125" style="89"/>
    <col min="12545" max="12545" width="6" style="89" customWidth="1"/>
    <col min="12546" max="12547" width="3.453125" style="89" customWidth="1"/>
    <col min="12548" max="12548" width="4" style="89" customWidth="1"/>
    <col min="12549" max="12549" width="8.7265625" style="89" customWidth="1"/>
    <col min="12550" max="12550" width="13" style="89" customWidth="1"/>
    <col min="12551" max="12551" width="53.7265625" style="89" customWidth="1"/>
    <col min="12552" max="12556" width="26.54296875" style="89" customWidth="1"/>
    <col min="12557" max="12557" width="10.81640625" style="89" customWidth="1"/>
    <col min="12558" max="12560" width="26.54296875" style="89" customWidth="1"/>
    <col min="12561" max="12562" width="21.54296875" style="89" customWidth="1"/>
    <col min="12563" max="12564" width="26.54296875" style="89" customWidth="1"/>
    <col min="12565" max="12565" width="5.26953125" style="89" customWidth="1"/>
    <col min="12566" max="12568" width="3.54296875" style="89" customWidth="1"/>
    <col min="12569" max="12569" width="4.1796875" style="89" customWidth="1"/>
    <col min="12570" max="12570" width="7.7265625" style="89" customWidth="1"/>
    <col min="12571" max="12575" width="0" style="89" hidden="1" customWidth="1"/>
    <col min="12576" max="12576" width="8.7265625" style="89" customWidth="1"/>
    <col min="12577" max="12800" width="11.453125" style="89"/>
    <col min="12801" max="12801" width="6" style="89" customWidth="1"/>
    <col min="12802" max="12803" width="3.453125" style="89" customWidth="1"/>
    <col min="12804" max="12804" width="4" style="89" customWidth="1"/>
    <col min="12805" max="12805" width="8.7265625" style="89" customWidth="1"/>
    <col min="12806" max="12806" width="13" style="89" customWidth="1"/>
    <col min="12807" max="12807" width="53.7265625" style="89" customWidth="1"/>
    <col min="12808" max="12812" width="26.54296875" style="89" customWidth="1"/>
    <col min="12813" max="12813" width="10.81640625" style="89" customWidth="1"/>
    <col min="12814" max="12816" width="26.54296875" style="89" customWidth="1"/>
    <col min="12817" max="12818" width="21.54296875" style="89" customWidth="1"/>
    <col min="12819" max="12820" width="26.54296875" style="89" customWidth="1"/>
    <col min="12821" max="12821" width="5.26953125" style="89" customWidth="1"/>
    <col min="12822" max="12824" width="3.54296875" style="89" customWidth="1"/>
    <col min="12825" max="12825" width="4.1796875" style="89" customWidth="1"/>
    <col min="12826" max="12826" width="7.7265625" style="89" customWidth="1"/>
    <col min="12827" max="12831" width="0" style="89" hidden="1" customWidth="1"/>
    <col min="12832" max="12832" width="8.7265625" style="89" customWidth="1"/>
    <col min="12833" max="13056" width="11.453125" style="89"/>
    <col min="13057" max="13057" width="6" style="89" customWidth="1"/>
    <col min="13058" max="13059" width="3.453125" style="89" customWidth="1"/>
    <col min="13060" max="13060" width="4" style="89" customWidth="1"/>
    <col min="13061" max="13061" width="8.7265625" style="89" customWidth="1"/>
    <col min="13062" max="13062" width="13" style="89" customWidth="1"/>
    <col min="13063" max="13063" width="53.7265625" style="89" customWidth="1"/>
    <col min="13064" max="13068" width="26.54296875" style="89" customWidth="1"/>
    <col min="13069" max="13069" width="10.81640625" style="89" customWidth="1"/>
    <col min="13070" max="13072" width="26.54296875" style="89" customWidth="1"/>
    <col min="13073" max="13074" width="21.54296875" style="89" customWidth="1"/>
    <col min="13075" max="13076" width="26.54296875" style="89" customWidth="1"/>
    <col min="13077" max="13077" width="5.26953125" style="89" customWidth="1"/>
    <col min="13078" max="13080" width="3.54296875" style="89" customWidth="1"/>
    <col min="13081" max="13081" width="4.1796875" style="89" customWidth="1"/>
    <col min="13082" max="13082" width="7.7265625" style="89" customWidth="1"/>
    <col min="13083" max="13087" width="0" style="89" hidden="1" customWidth="1"/>
    <col min="13088" max="13088" width="8.7265625" style="89" customWidth="1"/>
    <col min="13089" max="13312" width="11.453125" style="89"/>
    <col min="13313" max="13313" width="6" style="89" customWidth="1"/>
    <col min="13314" max="13315" width="3.453125" style="89" customWidth="1"/>
    <col min="13316" max="13316" width="4" style="89" customWidth="1"/>
    <col min="13317" max="13317" width="8.7265625" style="89" customWidth="1"/>
    <col min="13318" max="13318" width="13" style="89" customWidth="1"/>
    <col min="13319" max="13319" width="53.7265625" style="89" customWidth="1"/>
    <col min="13320" max="13324" width="26.54296875" style="89" customWidth="1"/>
    <col min="13325" max="13325" width="10.81640625" style="89" customWidth="1"/>
    <col min="13326" max="13328" width="26.54296875" style="89" customWidth="1"/>
    <col min="13329" max="13330" width="21.54296875" style="89" customWidth="1"/>
    <col min="13331" max="13332" width="26.54296875" style="89" customWidth="1"/>
    <col min="13333" max="13333" width="5.26953125" style="89" customWidth="1"/>
    <col min="13334" max="13336" width="3.54296875" style="89" customWidth="1"/>
    <col min="13337" max="13337" width="4.1796875" style="89" customWidth="1"/>
    <col min="13338" max="13338" width="7.7265625" style="89" customWidth="1"/>
    <col min="13339" max="13343" width="0" style="89" hidden="1" customWidth="1"/>
    <col min="13344" max="13344" width="8.7265625" style="89" customWidth="1"/>
    <col min="13345" max="13568" width="11.453125" style="89"/>
    <col min="13569" max="13569" width="6" style="89" customWidth="1"/>
    <col min="13570" max="13571" width="3.453125" style="89" customWidth="1"/>
    <col min="13572" max="13572" width="4" style="89" customWidth="1"/>
    <col min="13573" max="13573" width="8.7265625" style="89" customWidth="1"/>
    <col min="13574" max="13574" width="13" style="89" customWidth="1"/>
    <col min="13575" max="13575" width="53.7265625" style="89" customWidth="1"/>
    <col min="13576" max="13580" width="26.54296875" style="89" customWidth="1"/>
    <col min="13581" max="13581" width="10.81640625" style="89" customWidth="1"/>
    <col min="13582" max="13584" width="26.54296875" style="89" customWidth="1"/>
    <col min="13585" max="13586" width="21.54296875" style="89" customWidth="1"/>
    <col min="13587" max="13588" width="26.54296875" style="89" customWidth="1"/>
    <col min="13589" max="13589" width="5.26953125" style="89" customWidth="1"/>
    <col min="13590" max="13592" width="3.54296875" style="89" customWidth="1"/>
    <col min="13593" max="13593" width="4.1796875" style="89" customWidth="1"/>
    <col min="13594" max="13594" width="7.7265625" style="89" customWidth="1"/>
    <col min="13595" max="13599" width="0" style="89" hidden="1" customWidth="1"/>
    <col min="13600" max="13600" width="8.7265625" style="89" customWidth="1"/>
    <col min="13601" max="13824" width="11.453125" style="89"/>
    <col min="13825" max="13825" width="6" style="89" customWidth="1"/>
    <col min="13826" max="13827" width="3.453125" style="89" customWidth="1"/>
    <col min="13828" max="13828" width="4" style="89" customWidth="1"/>
    <col min="13829" max="13829" width="8.7265625" style="89" customWidth="1"/>
    <col min="13830" max="13830" width="13" style="89" customWidth="1"/>
    <col min="13831" max="13831" width="53.7265625" style="89" customWidth="1"/>
    <col min="13832" max="13836" width="26.54296875" style="89" customWidth="1"/>
    <col min="13837" max="13837" width="10.81640625" style="89" customWidth="1"/>
    <col min="13838" max="13840" width="26.54296875" style="89" customWidth="1"/>
    <col min="13841" max="13842" width="21.54296875" style="89" customWidth="1"/>
    <col min="13843" max="13844" width="26.54296875" style="89" customWidth="1"/>
    <col min="13845" max="13845" width="5.26953125" style="89" customWidth="1"/>
    <col min="13846" max="13848" width="3.54296875" style="89" customWidth="1"/>
    <col min="13849" max="13849" width="4.1796875" style="89" customWidth="1"/>
    <col min="13850" max="13850" width="7.7265625" style="89" customWidth="1"/>
    <col min="13851" max="13855" width="0" style="89" hidden="1" customWidth="1"/>
    <col min="13856" max="13856" width="8.7265625" style="89" customWidth="1"/>
    <col min="13857" max="14080" width="11.453125" style="89"/>
    <col min="14081" max="14081" width="6" style="89" customWidth="1"/>
    <col min="14082" max="14083" width="3.453125" style="89" customWidth="1"/>
    <col min="14084" max="14084" width="4" style="89" customWidth="1"/>
    <col min="14085" max="14085" width="8.7265625" style="89" customWidth="1"/>
    <col min="14086" max="14086" width="13" style="89" customWidth="1"/>
    <col min="14087" max="14087" width="53.7265625" style="89" customWidth="1"/>
    <col min="14088" max="14092" width="26.54296875" style="89" customWidth="1"/>
    <col min="14093" max="14093" width="10.81640625" style="89" customWidth="1"/>
    <col min="14094" max="14096" width="26.54296875" style="89" customWidth="1"/>
    <col min="14097" max="14098" width="21.54296875" style="89" customWidth="1"/>
    <col min="14099" max="14100" width="26.54296875" style="89" customWidth="1"/>
    <col min="14101" max="14101" width="5.26953125" style="89" customWidth="1"/>
    <col min="14102" max="14104" width="3.54296875" style="89" customWidth="1"/>
    <col min="14105" max="14105" width="4.1796875" style="89" customWidth="1"/>
    <col min="14106" max="14106" width="7.7265625" style="89" customWidth="1"/>
    <col min="14107" max="14111" width="0" style="89" hidden="1" customWidth="1"/>
    <col min="14112" max="14112" width="8.7265625" style="89" customWidth="1"/>
    <col min="14113" max="14336" width="11.453125" style="89"/>
    <col min="14337" max="14337" width="6" style="89" customWidth="1"/>
    <col min="14338" max="14339" width="3.453125" style="89" customWidth="1"/>
    <col min="14340" max="14340" width="4" style="89" customWidth="1"/>
    <col min="14341" max="14341" width="8.7265625" style="89" customWidth="1"/>
    <col min="14342" max="14342" width="13" style="89" customWidth="1"/>
    <col min="14343" max="14343" width="53.7265625" style="89" customWidth="1"/>
    <col min="14344" max="14348" width="26.54296875" style="89" customWidth="1"/>
    <col min="14349" max="14349" width="10.81640625" style="89" customWidth="1"/>
    <col min="14350" max="14352" width="26.54296875" style="89" customWidth="1"/>
    <col min="14353" max="14354" width="21.54296875" style="89" customWidth="1"/>
    <col min="14355" max="14356" width="26.54296875" style="89" customWidth="1"/>
    <col min="14357" max="14357" width="5.26953125" style="89" customWidth="1"/>
    <col min="14358" max="14360" width="3.54296875" style="89" customWidth="1"/>
    <col min="14361" max="14361" width="4.1796875" style="89" customWidth="1"/>
    <col min="14362" max="14362" width="7.7265625" style="89" customWidth="1"/>
    <col min="14363" max="14367" width="0" style="89" hidden="1" customWidth="1"/>
    <col min="14368" max="14368" width="8.7265625" style="89" customWidth="1"/>
    <col min="14369" max="14592" width="11.453125" style="89"/>
    <col min="14593" max="14593" width="6" style="89" customWidth="1"/>
    <col min="14594" max="14595" width="3.453125" style="89" customWidth="1"/>
    <col min="14596" max="14596" width="4" style="89" customWidth="1"/>
    <col min="14597" max="14597" width="8.7265625" style="89" customWidth="1"/>
    <col min="14598" max="14598" width="13" style="89" customWidth="1"/>
    <col min="14599" max="14599" width="53.7265625" style="89" customWidth="1"/>
    <col min="14600" max="14604" width="26.54296875" style="89" customWidth="1"/>
    <col min="14605" max="14605" width="10.81640625" style="89" customWidth="1"/>
    <col min="14606" max="14608" width="26.54296875" style="89" customWidth="1"/>
    <col min="14609" max="14610" width="21.54296875" style="89" customWidth="1"/>
    <col min="14611" max="14612" width="26.54296875" style="89" customWidth="1"/>
    <col min="14613" max="14613" width="5.26953125" style="89" customWidth="1"/>
    <col min="14614" max="14616" width="3.54296875" style="89" customWidth="1"/>
    <col min="14617" max="14617" width="4.1796875" style="89" customWidth="1"/>
    <col min="14618" max="14618" width="7.7265625" style="89" customWidth="1"/>
    <col min="14619" max="14623" width="0" style="89" hidden="1" customWidth="1"/>
    <col min="14624" max="14624" width="8.7265625" style="89" customWidth="1"/>
    <col min="14625" max="14848" width="11.453125" style="89"/>
    <col min="14849" max="14849" width="6" style="89" customWidth="1"/>
    <col min="14850" max="14851" width="3.453125" style="89" customWidth="1"/>
    <col min="14852" max="14852" width="4" style="89" customWidth="1"/>
    <col min="14853" max="14853" width="8.7265625" style="89" customWidth="1"/>
    <col min="14854" max="14854" width="13" style="89" customWidth="1"/>
    <col min="14855" max="14855" width="53.7265625" style="89" customWidth="1"/>
    <col min="14856" max="14860" width="26.54296875" style="89" customWidth="1"/>
    <col min="14861" max="14861" width="10.81640625" style="89" customWidth="1"/>
    <col min="14862" max="14864" width="26.54296875" style="89" customWidth="1"/>
    <col min="14865" max="14866" width="21.54296875" style="89" customWidth="1"/>
    <col min="14867" max="14868" width="26.54296875" style="89" customWidth="1"/>
    <col min="14869" max="14869" width="5.26953125" style="89" customWidth="1"/>
    <col min="14870" max="14872" width="3.54296875" style="89" customWidth="1"/>
    <col min="14873" max="14873" width="4.1796875" style="89" customWidth="1"/>
    <col min="14874" max="14874" width="7.7265625" style="89" customWidth="1"/>
    <col min="14875" max="14879" width="0" style="89" hidden="1" customWidth="1"/>
    <col min="14880" max="14880" width="8.7265625" style="89" customWidth="1"/>
    <col min="14881" max="15104" width="11.453125" style="89"/>
    <col min="15105" max="15105" width="6" style="89" customWidth="1"/>
    <col min="15106" max="15107" width="3.453125" style="89" customWidth="1"/>
    <col min="15108" max="15108" width="4" style="89" customWidth="1"/>
    <col min="15109" max="15109" width="8.7265625" style="89" customWidth="1"/>
    <col min="15110" max="15110" width="13" style="89" customWidth="1"/>
    <col min="15111" max="15111" width="53.7265625" style="89" customWidth="1"/>
    <col min="15112" max="15116" width="26.54296875" style="89" customWidth="1"/>
    <col min="15117" max="15117" width="10.81640625" style="89" customWidth="1"/>
    <col min="15118" max="15120" width="26.54296875" style="89" customWidth="1"/>
    <col min="15121" max="15122" width="21.54296875" style="89" customWidth="1"/>
    <col min="15123" max="15124" width="26.54296875" style="89" customWidth="1"/>
    <col min="15125" max="15125" width="5.26953125" style="89" customWidth="1"/>
    <col min="15126" max="15128" width="3.54296875" style="89" customWidth="1"/>
    <col min="15129" max="15129" width="4.1796875" style="89" customWidth="1"/>
    <col min="15130" max="15130" width="7.7265625" style="89" customWidth="1"/>
    <col min="15131" max="15135" width="0" style="89" hidden="1" customWidth="1"/>
    <col min="15136" max="15136" width="8.7265625" style="89" customWidth="1"/>
    <col min="15137" max="15360" width="11.453125" style="89"/>
    <col min="15361" max="15361" width="6" style="89" customWidth="1"/>
    <col min="15362" max="15363" width="3.453125" style="89" customWidth="1"/>
    <col min="15364" max="15364" width="4" style="89" customWidth="1"/>
    <col min="15365" max="15365" width="8.7265625" style="89" customWidth="1"/>
    <col min="15366" max="15366" width="13" style="89" customWidth="1"/>
    <col min="15367" max="15367" width="53.7265625" style="89" customWidth="1"/>
    <col min="15368" max="15372" width="26.54296875" style="89" customWidth="1"/>
    <col min="15373" max="15373" width="10.81640625" style="89" customWidth="1"/>
    <col min="15374" max="15376" width="26.54296875" style="89" customWidth="1"/>
    <col min="15377" max="15378" width="21.54296875" style="89" customWidth="1"/>
    <col min="15379" max="15380" width="26.54296875" style="89" customWidth="1"/>
    <col min="15381" max="15381" width="5.26953125" style="89" customWidth="1"/>
    <col min="15382" max="15384" width="3.54296875" style="89" customWidth="1"/>
    <col min="15385" max="15385" width="4.1796875" style="89" customWidth="1"/>
    <col min="15386" max="15386" width="7.7265625" style="89" customWidth="1"/>
    <col min="15387" max="15391" width="0" style="89" hidden="1" customWidth="1"/>
    <col min="15392" max="15392" width="8.7265625" style="89" customWidth="1"/>
    <col min="15393" max="15616" width="11.453125" style="89"/>
    <col min="15617" max="15617" width="6" style="89" customWidth="1"/>
    <col min="15618" max="15619" width="3.453125" style="89" customWidth="1"/>
    <col min="15620" max="15620" width="4" style="89" customWidth="1"/>
    <col min="15621" max="15621" width="8.7265625" style="89" customWidth="1"/>
    <col min="15622" max="15622" width="13" style="89" customWidth="1"/>
    <col min="15623" max="15623" width="53.7265625" style="89" customWidth="1"/>
    <col min="15624" max="15628" width="26.54296875" style="89" customWidth="1"/>
    <col min="15629" max="15629" width="10.81640625" style="89" customWidth="1"/>
    <col min="15630" max="15632" width="26.54296875" style="89" customWidth="1"/>
    <col min="15633" max="15634" width="21.54296875" style="89" customWidth="1"/>
    <col min="15635" max="15636" width="26.54296875" style="89" customWidth="1"/>
    <col min="15637" max="15637" width="5.26953125" style="89" customWidth="1"/>
    <col min="15638" max="15640" width="3.54296875" style="89" customWidth="1"/>
    <col min="15641" max="15641" width="4.1796875" style="89" customWidth="1"/>
    <col min="15642" max="15642" width="7.7265625" style="89" customWidth="1"/>
    <col min="15643" max="15647" width="0" style="89" hidden="1" customWidth="1"/>
    <col min="15648" max="15648" width="8.7265625" style="89" customWidth="1"/>
    <col min="15649" max="15872" width="11.453125" style="89"/>
    <col min="15873" max="15873" width="6" style="89" customWidth="1"/>
    <col min="15874" max="15875" width="3.453125" style="89" customWidth="1"/>
    <col min="15876" max="15876" width="4" style="89" customWidth="1"/>
    <col min="15877" max="15877" width="8.7265625" style="89" customWidth="1"/>
    <col min="15878" max="15878" width="13" style="89" customWidth="1"/>
    <col min="15879" max="15879" width="53.7265625" style="89" customWidth="1"/>
    <col min="15880" max="15884" width="26.54296875" style="89" customWidth="1"/>
    <col min="15885" max="15885" width="10.81640625" style="89" customWidth="1"/>
    <col min="15886" max="15888" width="26.54296875" style="89" customWidth="1"/>
    <col min="15889" max="15890" width="21.54296875" style="89" customWidth="1"/>
    <col min="15891" max="15892" width="26.54296875" style="89" customWidth="1"/>
    <col min="15893" max="15893" width="5.26953125" style="89" customWidth="1"/>
    <col min="15894" max="15896" width="3.54296875" style="89" customWidth="1"/>
    <col min="15897" max="15897" width="4.1796875" style="89" customWidth="1"/>
    <col min="15898" max="15898" width="7.7265625" style="89" customWidth="1"/>
    <col min="15899" max="15903" width="0" style="89" hidden="1" customWidth="1"/>
    <col min="15904" max="15904" width="8.7265625" style="89" customWidth="1"/>
    <col min="15905" max="16128" width="11.453125" style="89"/>
    <col min="16129" max="16129" width="6" style="89" customWidth="1"/>
    <col min="16130" max="16131" width="3.453125" style="89" customWidth="1"/>
    <col min="16132" max="16132" width="4" style="89" customWidth="1"/>
    <col min="16133" max="16133" width="8.7265625" style="89" customWidth="1"/>
    <col min="16134" max="16134" width="13" style="89" customWidth="1"/>
    <col min="16135" max="16135" width="53.7265625" style="89" customWidth="1"/>
    <col min="16136" max="16140" width="26.54296875" style="89" customWidth="1"/>
    <col min="16141" max="16141" width="10.81640625" style="89" customWidth="1"/>
    <col min="16142" max="16144" width="26.54296875" style="89" customWidth="1"/>
    <col min="16145" max="16146" width="21.54296875" style="89" customWidth="1"/>
    <col min="16147" max="16148" width="26.54296875" style="89" customWidth="1"/>
    <col min="16149" max="16149" width="5.26953125" style="89" customWidth="1"/>
    <col min="16150" max="16152" width="3.54296875" style="89" customWidth="1"/>
    <col min="16153" max="16153" width="4.1796875" style="89" customWidth="1"/>
    <col min="16154" max="16154" width="7.7265625" style="89" customWidth="1"/>
    <col min="16155" max="16159" width="0" style="89" hidden="1" customWidth="1"/>
    <col min="16160" max="16160" width="8.7265625" style="89" customWidth="1"/>
    <col min="16161" max="16384" width="11.453125" style="89"/>
  </cols>
  <sheetData>
    <row r="1" spans="1:43" s="79" customFormat="1" ht="60" customHeight="1">
      <c r="A1" s="959" t="s">
        <v>1040</v>
      </c>
      <c r="B1" s="960"/>
      <c r="C1" s="960"/>
      <c r="D1" s="960"/>
      <c r="E1" s="960"/>
      <c r="F1" s="961"/>
      <c r="G1" s="804" t="s">
        <v>306</v>
      </c>
      <c r="H1" s="805"/>
      <c r="I1" s="805"/>
      <c r="J1" s="805"/>
      <c r="K1" s="805"/>
      <c r="L1" s="946"/>
      <c r="M1"/>
      <c r="N1" s="156"/>
      <c r="O1" s="156"/>
      <c r="P1" s="156"/>
      <c r="Q1" s="156"/>
      <c r="R1" s="156"/>
      <c r="S1" s="156"/>
      <c r="T1" s="156"/>
    </row>
    <row r="2" spans="1:43" s="79" customFormat="1">
      <c r="A2" s="962"/>
      <c r="B2" s="963"/>
      <c r="C2" s="963"/>
      <c r="D2" s="963"/>
      <c r="E2" s="963"/>
      <c r="F2" s="964"/>
      <c r="G2" s="807"/>
      <c r="H2" s="808"/>
      <c r="I2" s="808"/>
      <c r="J2" s="808"/>
      <c r="K2" s="808"/>
      <c r="L2" s="947"/>
      <c r="M2"/>
      <c r="N2" s="156"/>
      <c r="O2" s="156"/>
      <c r="P2" s="156"/>
      <c r="Q2" s="156"/>
      <c r="R2" s="156"/>
      <c r="S2" s="156"/>
      <c r="T2" s="156"/>
    </row>
    <row r="3" spans="1:43" s="79" customFormat="1">
      <c r="A3" s="962"/>
      <c r="B3" s="963"/>
      <c r="C3" s="963"/>
      <c r="D3" s="963"/>
      <c r="E3" s="963"/>
      <c r="F3" s="964"/>
      <c r="G3" s="807"/>
      <c r="H3" s="808"/>
      <c r="I3" s="808"/>
      <c r="J3" s="808"/>
      <c r="K3" s="808"/>
      <c r="L3" s="947"/>
      <c r="M3"/>
      <c r="N3" s="156"/>
      <c r="O3" s="156"/>
      <c r="P3" s="156"/>
      <c r="Q3" s="156"/>
      <c r="R3" s="156"/>
      <c r="S3" s="156"/>
      <c r="T3" s="156"/>
    </row>
    <row r="4" spans="1:43" s="79" customFormat="1">
      <c r="A4" s="962"/>
      <c r="B4" s="963"/>
      <c r="C4" s="963"/>
      <c r="D4" s="963"/>
      <c r="E4" s="963"/>
      <c r="F4" s="964"/>
      <c r="G4" s="807"/>
      <c r="H4" s="808"/>
      <c r="I4" s="808"/>
      <c r="J4" s="808"/>
      <c r="K4" s="808"/>
      <c r="L4" s="947"/>
      <c r="M4"/>
      <c r="N4" s="156"/>
      <c r="O4" s="156"/>
      <c r="P4" s="156"/>
      <c r="Q4" s="156"/>
      <c r="R4" s="156"/>
      <c r="S4" s="156"/>
      <c r="T4" s="156"/>
    </row>
    <row r="5" spans="1:43" s="84" customFormat="1" ht="18.75" customHeight="1">
      <c r="A5" s="962"/>
      <c r="B5" s="963"/>
      <c r="C5" s="963"/>
      <c r="D5" s="963"/>
      <c r="E5" s="963"/>
      <c r="F5" s="964"/>
      <c r="G5" s="807"/>
      <c r="H5" s="808"/>
      <c r="I5" s="808"/>
      <c r="J5" s="808"/>
      <c r="K5" s="808"/>
      <c r="L5" s="947"/>
      <c r="M5"/>
      <c r="N5" s="157"/>
      <c r="O5" s="157"/>
      <c r="P5" s="157"/>
      <c r="Q5" s="157"/>
      <c r="R5" s="157"/>
      <c r="S5" s="157"/>
      <c r="T5" s="157"/>
    </row>
    <row r="6" spans="1:43" s="79" customFormat="1" ht="15" customHeight="1" thickBot="1">
      <c r="A6" s="965"/>
      <c r="B6" s="966"/>
      <c r="C6" s="966"/>
      <c r="D6" s="966"/>
      <c r="E6" s="966"/>
      <c r="F6" s="967"/>
      <c r="G6" s="810"/>
      <c r="H6" s="811"/>
      <c r="I6" s="811"/>
      <c r="J6" s="811"/>
      <c r="K6" s="811"/>
      <c r="L6" s="948"/>
      <c r="M6"/>
      <c r="N6" s="156"/>
      <c r="O6" s="156"/>
      <c r="P6" s="156"/>
      <c r="Q6" s="156"/>
      <c r="R6" s="156"/>
      <c r="S6" s="156"/>
      <c r="T6" s="156"/>
    </row>
    <row r="7" spans="1:43" s="79" customFormat="1" ht="26.5" hidden="1" customHeight="1" thickBot="1">
      <c r="A7" s="159"/>
      <c r="E7" s="90"/>
      <c r="F7" s="160"/>
      <c r="G7" s="160"/>
      <c r="H7" s="161" t="s">
        <v>57</v>
      </c>
      <c r="I7" s="161" t="s">
        <v>58</v>
      </c>
      <c r="J7" s="159" t="s">
        <v>59</v>
      </c>
      <c r="K7" s="159" t="s">
        <v>60</v>
      </c>
      <c r="L7" s="159" t="s">
        <v>61</v>
      </c>
      <c r="M7" s="89"/>
      <c r="N7" s="162" t="s">
        <v>307</v>
      </c>
      <c r="O7" s="162" t="s">
        <v>308</v>
      </c>
      <c r="P7" s="162" t="s">
        <v>309</v>
      </c>
      <c r="Q7" s="162" t="s">
        <v>310</v>
      </c>
      <c r="R7" s="162" t="s">
        <v>311</v>
      </c>
      <c r="S7" s="162" t="s">
        <v>312</v>
      </c>
      <c r="T7" s="162" t="s">
        <v>313</v>
      </c>
    </row>
    <row r="8" spans="1:43" ht="91.5" customHeight="1">
      <c r="A8" s="163" t="s">
        <v>62</v>
      </c>
      <c r="B8" s="949" t="s">
        <v>63</v>
      </c>
      <c r="C8" s="950"/>
      <c r="D8" s="950"/>
      <c r="E8" s="950"/>
      <c r="F8" s="950"/>
      <c r="G8" s="951"/>
      <c r="H8" s="164" t="s">
        <v>314</v>
      </c>
      <c r="I8" s="164" t="s">
        <v>315</v>
      </c>
      <c r="J8" s="165" t="s">
        <v>316</v>
      </c>
      <c r="K8" s="166" t="s">
        <v>317</v>
      </c>
      <c r="L8" s="164" t="s">
        <v>318</v>
      </c>
      <c r="M8" s="167"/>
      <c r="N8" s="952" t="s">
        <v>319</v>
      </c>
      <c r="O8" s="953"/>
      <c r="P8" s="953"/>
      <c r="Q8" s="953"/>
      <c r="R8" s="953"/>
      <c r="S8" s="953"/>
      <c r="T8" s="954"/>
      <c r="AB8" s="955" t="s">
        <v>320</v>
      </c>
      <c r="AC8" s="955" t="s">
        <v>321</v>
      </c>
      <c r="AD8" s="957" t="s">
        <v>322</v>
      </c>
    </row>
    <row r="9" spans="1:43" ht="50.25" customHeight="1">
      <c r="A9" s="168"/>
      <c r="B9" s="169"/>
      <c r="C9" s="170"/>
      <c r="D9" s="170"/>
      <c r="E9" s="170"/>
      <c r="F9" s="170"/>
      <c r="G9" s="171"/>
      <c r="H9" s="172"/>
      <c r="I9" s="172"/>
      <c r="J9" s="173"/>
      <c r="K9" s="174"/>
      <c r="L9" s="175"/>
      <c r="M9" s="167"/>
      <c r="N9" s="176" t="str">
        <f>CONCATENATE('[3]H1 (Carátula)'!V18*100,"% (VAL6)")</f>
        <v>9% (VAL6)</v>
      </c>
      <c r="O9" s="176" t="str">
        <f>CONCATENATE('[3]H1 (Carátula)'!V19*100,"% (VAL7)")</f>
        <v>15% (VAL7)</v>
      </c>
      <c r="P9" s="176" t="str">
        <f>CONCATENATE('[3]H1 (Carátula)'!AA18*100,"% (VAL8)")</f>
        <v>20% (VAL8)</v>
      </c>
      <c r="Q9" s="177" t="s">
        <v>323</v>
      </c>
      <c r="R9" s="177" t="s">
        <v>324</v>
      </c>
      <c r="S9" s="177" t="str">
        <f>CONCATENATE('[3]H1 (Carátula)'!AJ19,"% (VAL11)")</f>
        <v>Tarifa general art. 240 E.T.% (VAL11)</v>
      </c>
      <c r="T9" s="176" t="str">
        <f>CONCATENATE("Otra  ",Caratula!AQ19,"% (VAL12)")</f>
        <v>Otra  % (VAL12)</v>
      </c>
      <c r="AB9" s="956"/>
      <c r="AC9" s="956"/>
      <c r="AD9" s="958"/>
    </row>
    <row r="10" spans="1:43" ht="27.75" customHeight="1">
      <c r="A10" s="178"/>
      <c r="B10" s="968" t="s">
        <v>325</v>
      </c>
      <c r="C10" s="969"/>
      <c r="D10" s="969"/>
      <c r="E10" s="969"/>
      <c r="F10" s="969"/>
      <c r="G10" s="970"/>
      <c r="H10" s="179"/>
      <c r="I10" s="179"/>
      <c r="J10" s="179"/>
      <c r="K10" s="179"/>
      <c r="L10" s="179"/>
      <c r="M10" s="180"/>
      <c r="N10" s="181"/>
      <c r="O10" s="181"/>
      <c r="P10" s="181"/>
      <c r="Q10" s="181"/>
      <c r="R10" s="181"/>
      <c r="S10" s="181"/>
      <c r="T10" s="181"/>
    </row>
    <row r="11" spans="1:43" ht="28.5" customHeight="1">
      <c r="A11" s="182">
        <v>11</v>
      </c>
      <c r="B11" s="971"/>
      <c r="C11" s="974" t="s">
        <v>326</v>
      </c>
      <c r="D11" s="975"/>
      <c r="E11" s="975"/>
      <c r="F11" s="975"/>
      <c r="G11" s="975"/>
      <c r="H11" s="183">
        <f>H12-H35</f>
        <v>0</v>
      </c>
      <c r="I11" s="184">
        <f>I12-I35</f>
        <v>0</v>
      </c>
      <c r="J11" s="184">
        <f>J12-J35</f>
        <v>0</v>
      </c>
      <c r="K11" s="184">
        <f>K12-K35</f>
        <v>0</v>
      </c>
      <c r="L11" s="183">
        <f>L12-L35</f>
        <v>0</v>
      </c>
      <c r="M11" s="185"/>
      <c r="N11" s="183">
        <f>N12-N35</f>
        <v>0</v>
      </c>
      <c r="O11" s="183">
        <f t="shared" ref="O11:T11" si="0">O12-O35</f>
        <v>0</v>
      </c>
      <c r="P11" s="183">
        <f t="shared" si="0"/>
        <v>0</v>
      </c>
      <c r="Q11" s="183">
        <f t="shared" si="0"/>
        <v>0</v>
      </c>
      <c r="R11" s="183">
        <f t="shared" si="0"/>
        <v>0</v>
      </c>
      <c r="S11" s="183">
        <f t="shared" si="0"/>
        <v>0</v>
      </c>
      <c r="T11" s="183">
        <f t="shared" si="0"/>
        <v>0</v>
      </c>
      <c r="AD11" s="186" t="str">
        <f>IF(OR(AB11="ERROR",AC11="ERROR"),CONCATENATE("Error en el concepto ",C11," de la Hoja 3 Fila  ",A11),"")</f>
        <v/>
      </c>
    </row>
    <row r="12" spans="1:43" ht="19.5" customHeight="1">
      <c r="A12" s="182">
        <f t="shared" ref="A12:A75" si="1">A11+1</f>
        <v>12</v>
      </c>
      <c r="B12" s="972"/>
      <c r="C12" s="843"/>
      <c r="D12" s="974" t="s">
        <v>327</v>
      </c>
      <c r="E12" s="975"/>
      <c r="F12" s="975"/>
      <c r="G12" s="975"/>
      <c r="H12" s="187">
        <f>SUM(H13:H34)</f>
        <v>0</v>
      </c>
      <c r="I12" s="188">
        <f>SUM(I13:I34)</f>
        <v>0</v>
      </c>
      <c r="J12" s="188">
        <f>SUM(J13:J34)</f>
        <v>0</v>
      </c>
      <c r="K12" s="188">
        <f>SUM(K13:K34)</f>
        <v>0</v>
      </c>
      <c r="L12" s="187">
        <f>SUM(L13:L34)</f>
        <v>0</v>
      </c>
      <c r="M12" s="189"/>
      <c r="N12" s="187">
        <f>SUM(N13:N34)</f>
        <v>0</v>
      </c>
      <c r="O12" s="187">
        <f t="shared" ref="O12:T12" si="2">SUM(O13:O34)</f>
        <v>0</v>
      </c>
      <c r="P12" s="187">
        <f t="shared" si="2"/>
        <v>0</v>
      </c>
      <c r="Q12" s="187">
        <f t="shared" si="2"/>
        <v>0</v>
      </c>
      <c r="R12" s="187">
        <f t="shared" si="2"/>
        <v>0</v>
      </c>
      <c r="S12" s="187">
        <f t="shared" si="2"/>
        <v>0</v>
      </c>
      <c r="T12" s="187">
        <f t="shared" si="2"/>
        <v>0</v>
      </c>
      <c r="AB12" s="190" t="str">
        <f>IF(OR(H12&lt;0,L12&lt;0),"ERROR","OK")</f>
        <v>OK</v>
      </c>
      <c r="AD12" s="186" t="str">
        <f>IF(OR(AB12="ERROR",AC12="ERROR"),CONCATENATE("Error en el concepto ",$D$12," de la Hoja 3 Fila  ",A12),"")</f>
        <v/>
      </c>
    </row>
    <row r="13" spans="1:43" ht="25" customHeight="1">
      <c r="A13" s="182">
        <f t="shared" si="1"/>
        <v>13</v>
      </c>
      <c r="B13" s="972"/>
      <c r="C13" s="976"/>
      <c r="D13" s="977"/>
      <c r="E13" s="940" t="s">
        <v>328</v>
      </c>
      <c r="F13" s="978"/>
      <c r="G13" s="191" t="s">
        <v>329</v>
      </c>
      <c r="H13" s="103"/>
      <c r="I13" s="104"/>
      <c r="J13" s="103"/>
      <c r="K13" s="103"/>
      <c r="L13" s="187">
        <f>H13+I13-J13+K13</f>
        <v>0</v>
      </c>
      <c r="M13" s="192"/>
      <c r="N13" s="193"/>
      <c r="O13" s="193"/>
      <c r="P13" s="193"/>
      <c r="Q13" s="194"/>
      <c r="R13" s="194"/>
      <c r="S13" s="195"/>
      <c r="T13" s="196"/>
      <c r="AB13" s="190" t="str">
        <f t="shared" ref="AB13:AB34" si="3">IF(OR(H13+I13-J13&lt;0,L13&lt;0),"ERROR","OK")</f>
        <v>OK</v>
      </c>
      <c r="AC13" s="190" t="str">
        <f t="shared" ref="AC13:AC34" si="4">IF(L13&lt;&gt;SUM(N13:T13),"ERROR","OK")</f>
        <v>OK</v>
      </c>
      <c r="AD13" s="186" t="str">
        <f t="shared" ref="AD13:AD18" si="5">IF(OR(AB13="ERROR",AC13="ERROR"),CONCATENATE("Error en el concepto ",$E$13,$G13," de la Hoja 3 Fila  ",A13),"")</f>
        <v/>
      </c>
      <c r="AQ13" s="89" t="s">
        <v>1042</v>
      </c>
    </row>
    <row r="14" spans="1:43" ht="25" customHeight="1">
      <c r="A14" s="182">
        <f t="shared" si="1"/>
        <v>14</v>
      </c>
      <c r="B14" s="972"/>
      <c r="C14" s="976"/>
      <c r="D14" s="976"/>
      <c r="E14" s="978"/>
      <c r="F14" s="978"/>
      <c r="G14" s="191" t="s">
        <v>330</v>
      </c>
      <c r="H14" s="103"/>
      <c r="I14" s="104"/>
      <c r="J14" s="103"/>
      <c r="K14" s="103"/>
      <c r="L14" s="187">
        <f t="shared" ref="L14:L34" si="6">H14+I14-J14+K14</f>
        <v>0</v>
      </c>
      <c r="M14" s="192"/>
      <c r="N14" s="193"/>
      <c r="O14" s="193"/>
      <c r="P14" s="193"/>
      <c r="Q14" s="194"/>
      <c r="R14" s="194"/>
      <c r="S14" s="195"/>
      <c r="T14" s="196"/>
      <c r="AB14" s="190" t="str">
        <f t="shared" si="3"/>
        <v>OK</v>
      </c>
      <c r="AC14" s="190" t="str">
        <f t="shared" si="4"/>
        <v>OK</v>
      </c>
      <c r="AD14" s="186" t="str">
        <f t="shared" si="5"/>
        <v/>
      </c>
    </row>
    <row r="15" spans="1:43" ht="25" customHeight="1">
      <c r="A15" s="182">
        <f t="shared" si="1"/>
        <v>15</v>
      </c>
      <c r="B15" s="972"/>
      <c r="C15" s="976"/>
      <c r="D15" s="976"/>
      <c r="E15" s="978"/>
      <c r="F15" s="978"/>
      <c r="G15" s="191" t="s">
        <v>331</v>
      </c>
      <c r="H15" s="103"/>
      <c r="I15" s="104"/>
      <c r="J15" s="103"/>
      <c r="K15" s="103"/>
      <c r="L15" s="187">
        <f t="shared" si="6"/>
        <v>0</v>
      </c>
      <c r="M15" s="192"/>
      <c r="N15" s="193"/>
      <c r="O15" s="193"/>
      <c r="P15" s="193"/>
      <c r="Q15" s="194"/>
      <c r="R15" s="194"/>
      <c r="S15" s="195"/>
      <c r="T15" s="196"/>
      <c r="AB15" s="190" t="str">
        <f t="shared" si="3"/>
        <v>OK</v>
      </c>
      <c r="AC15" s="190" t="str">
        <f t="shared" si="4"/>
        <v>OK</v>
      </c>
      <c r="AD15" s="186" t="str">
        <f t="shared" si="5"/>
        <v/>
      </c>
    </row>
    <row r="16" spans="1:43" ht="25" customHeight="1">
      <c r="A16" s="182">
        <f t="shared" si="1"/>
        <v>16</v>
      </c>
      <c r="B16" s="972"/>
      <c r="C16" s="976"/>
      <c r="D16" s="976"/>
      <c r="E16" s="978"/>
      <c r="F16" s="978"/>
      <c r="G16" s="191" t="s">
        <v>332</v>
      </c>
      <c r="H16" s="103"/>
      <c r="I16" s="104"/>
      <c r="J16" s="103"/>
      <c r="K16" s="103"/>
      <c r="L16" s="187">
        <f t="shared" si="6"/>
        <v>0</v>
      </c>
      <c r="M16" s="192"/>
      <c r="N16" s="193"/>
      <c r="O16" s="193"/>
      <c r="P16" s="193"/>
      <c r="Q16" s="194"/>
      <c r="R16" s="194"/>
      <c r="S16" s="195"/>
      <c r="T16" s="196"/>
      <c r="AB16" s="190" t="str">
        <f t="shared" si="3"/>
        <v>OK</v>
      </c>
      <c r="AC16" s="190" t="str">
        <f t="shared" si="4"/>
        <v>OK</v>
      </c>
      <c r="AD16" s="186" t="str">
        <f t="shared" si="5"/>
        <v/>
      </c>
    </row>
    <row r="17" spans="1:30" ht="40" customHeight="1">
      <c r="A17" s="182">
        <f t="shared" si="1"/>
        <v>17</v>
      </c>
      <c r="B17" s="972"/>
      <c r="C17" s="976"/>
      <c r="D17" s="976"/>
      <c r="E17" s="978"/>
      <c r="F17" s="978"/>
      <c r="G17" s="191" t="s">
        <v>333</v>
      </c>
      <c r="H17" s="103"/>
      <c r="I17" s="104"/>
      <c r="J17" s="103"/>
      <c r="K17" s="103"/>
      <c r="L17" s="187">
        <f t="shared" si="6"/>
        <v>0</v>
      </c>
      <c r="M17" s="192"/>
      <c r="N17" s="193"/>
      <c r="O17" s="193"/>
      <c r="P17" s="193"/>
      <c r="Q17" s="194"/>
      <c r="R17" s="194"/>
      <c r="S17" s="195"/>
      <c r="T17" s="196"/>
      <c r="AB17" s="190" t="str">
        <f t="shared" si="3"/>
        <v>OK</v>
      </c>
      <c r="AC17" s="190" t="str">
        <f t="shared" si="4"/>
        <v>OK</v>
      </c>
      <c r="AD17" s="186" t="str">
        <f t="shared" si="5"/>
        <v/>
      </c>
    </row>
    <row r="18" spans="1:30" ht="25" customHeight="1">
      <c r="A18" s="182">
        <f t="shared" si="1"/>
        <v>18</v>
      </c>
      <c r="B18" s="972"/>
      <c r="C18" s="976"/>
      <c r="D18" s="976"/>
      <c r="E18" s="978"/>
      <c r="F18" s="978"/>
      <c r="G18" s="191" t="s">
        <v>334</v>
      </c>
      <c r="H18" s="103"/>
      <c r="I18" s="104"/>
      <c r="J18" s="103"/>
      <c r="K18" s="103"/>
      <c r="L18" s="187">
        <f t="shared" si="6"/>
        <v>0</v>
      </c>
      <c r="M18" s="192"/>
      <c r="N18" s="193"/>
      <c r="O18" s="193"/>
      <c r="P18" s="193"/>
      <c r="Q18" s="194"/>
      <c r="R18" s="194"/>
      <c r="S18" s="195"/>
      <c r="T18" s="196"/>
      <c r="AB18" s="190" t="str">
        <f t="shared" si="3"/>
        <v>OK</v>
      </c>
      <c r="AC18" s="190" t="str">
        <f t="shared" si="4"/>
        <v>OK</v>
      </c>
      <c r="AD18" s="186" t="str">
        <f t="shared" si="5"/>
        <v/>
      </c>
    </row>
    <row r="19" spans="1:30" ht="25" customHeight="1">
      <c r="A19" s="182">
        <f t="shared" si="1"/>
        <v>19</v>
      </c>
      <c r="B19" s="972"/>
      <c r="C19" s="976"/>
      <c r="D19" s="976"/>
      <c r="E19" s="940" t="s">
        <v>335</v>
      </c>
      <c r="F19" s="978"/>
      <c r="G19" s="191" t="s">
        <v>329</v>
      </c>
      <c r="H19" s="103"/>
      <c r="I19" s="104"/>
      <c r="J19" s="103"/>
      <c r="K19" s="103"/>
      <c r="L19" s="187">
        <f t="shared" si="6"/>
        <v>0</v>
      </c>
      <c r="M19" s="192"/>
      <c r="N19" s="193"/>
      <c r="O19" s="193"/>
      <c r="P19" s="193"/>
      <c r="Q19" s="194"/>
      <c r="R19" s="194"/>
      <c r="S19" s="195"/>
      <c r="T19" s="196"/>
      <c r="AB19" s="190" t="str">
        <f t="shared" si="3"/>
        <v>OK</v>
      </c>
      <c r="AC19" s="190" t="str">
        <f t="shared" si="4"/>
        <v>OK</v>
      </c>
      <c r="AD19" s="186" t="str">
        <f t="shared" ref="AD19:AD24" si="7">IF(OR(AB19="ERROR",AC19="ERROR"),CONCATENATE("Error en el concepto ",$E$19,$G19," de la Hoja 3 Fila  ",A19),"")</f>
        <v/>
      </c>
    </row>
    <row r="20" spans="1:30" ht="25" customHeight="1">
      <c r="A20" s="182">
        <f t="shared" si="1"/>
        <v>20</v>
      </c>
      <c r="B20" s="972"/>
      <c r="C20" s="976"/>
      <c r="D20" s="976"/>
      <c r="E20" s="978"/>
      <c r="F20" s="978"/>
      <c r="G20" s="191" t="s">
        <v>330</v>
      </c>
      <c r="H20" s="103"/>
      <c r="I20" s="104"/>
      <c r="J20" s="103"/>
      <c r="K20" s="103"/>
      <c r="L20" s="187">
        <f t="shared" si="6"/>
        <v>0</v>
      </c>
      <c r="M20" s="192"/>
      <c r="N20" s="193"/>
      <c r="O20" s="193"/>
      <c r="P20" s="193"/>
      <c r="Q20" s="194"/>
      <c r="R20" s="194"/>
      <c r="S20" s="195"/>
      <c r="T20" s="196"/>
      <c r="AB20" s="190" t="str">
        <f t="shared" si="3"/>
        <v>OK</v>
      </c>
      <c r="AC20" s="190" t="str">
        <f t="shared" si="4"/>
        <v>OK</v>
      </c>
      <c r="AD20" s="186" t="str">
        <f t="shared" si="7"/>
        <v/>
      </c>
    </row>
    <row r="21" spans="1:30" ht="25" customHeight="1">
      <c r="A21" s="182">
        <f t="shared" si="1"/>
        <v>21</v>
      </c>
      <c r="B21" s="972"/>
      <c r="C21" s="976"/>
      <c r="D21" s="976"/>
      <c r="E21" s="978"/>
      <c r="F21" s="978"/>
      <c r="G21" s="191" t="s">
        <v>331</v>
      </c>
      <c r="H21" s="103"/>
      <c r="I21" s="104"/>
      <c r="J21" s="103"/>
      <c r="K21" s="103"/>
      <c r="L21" s="187">
        <f t="shared" si="6"/>
        <v>0</v>
      </c>
      <c r="M21" s="192"/>
      <c r="N21" s="193"/>
      <c r="O21" s="193"/>
      <c r="P21" s="193"/>
      <c r="Q21" s="194"/>
      <c r="R21" s="194"/>
      <c r="S21" s="195"/>
      <c r="T21" s="196"/>
      <c r="AB21" s="190" t="str">
        <f t="shared" si="3"/>
        <v>OK</v>
      </c>
      <c r="AC21" s="190" t="str">
        <f t="shared" si="4"/>
        <v>OK</v>
      </c>
      <c r="AD21" s="186" t="str">
        <f t="shared" si="7"/>
        <v/>
      </c>
    </row>
    <row r="22" spans="1:30" ht="25" customHeight="1">
      <c r="A22" s="182">
        <f t="shared" si="1"/>
        <v>22</v>
      </c>
      <c r="B22" s="972"/>
      <c r="C22" s="976"/>
      <c r="D22" s="976"/>
      <c r="E22" s="978"/>
      <c r="F22" s="978"/>
      <c r="G22" s="191" t="s">
        <v>332</v>
      </c>
      <c r="H22" s="103"/>
      <c r="I22" s="104"/>
      <c r="J22" s="103"/>
      <c r="K22" s="103"/>
      <c r="L22" s="187">
        <f t="shared" si="6"/>
        <v>0</v>
      </c>
      <c r="M22" s="192"/>
      <c r="N22" s="193"/>
      <c r="O22" s="193"/>
      <c r="P22" s="193"/>
      <c r="Q22" s="194"/>
      <c r="R22" s="194"/>
      <c r="S22" s="195"/>
      <c r="T22" s="196"/>
      <c r="AB22" s="190" t="str">
        <f t="shared" si="3"/>
        <v>OK</v>
      </c>
      <c r="AC22" s="190" t="str">
        <f t="shared" si="4"/>
        <v>OK</v>
      </c>
      <c r="AD22" s="186" t="str">
        <f t="shared" si="7"/>
        <v/>
      </c>
    </row>
    <row r="23" spans="1:30" ht="40" customHeight="1">
      <c r="A23" s="182">
        <f t="shared" si="1"/>
        <v>23</v>
      </c>
      <c r="B23" s="972"/>
      <c r="C23" s="976"/>
      <c r="D23" s="976"/>
      <c r="E23" s="978"/>
      <c r="F23" s="978"/>
      <c r="G23" s="191" t="s">
        <v>333</v>
      </c>
      <c r="H23" s="103"/>
      <c r="I23" s="104"/>
      <c r="J23" s="103"/>
      <c r="K23" s="103"/>
      <c r="L23" s="187">
        <f t="shared" si="6"/>
        <v>0</v>
      </c>
      <c r="M23" s="192"/>
      <c r="N23" s="193"/>
      <c r="O23" s="193"/>
      <c r="P23" s="193"/>
      <c r="Q23" s="194"/>
      <c r="R23" s="194"/>
      <c r="S23" s="195"/>
      <c r="T23" s="196"/>
      <c r="AB23" s="190" t="str">
        <f t="shared" si="3"/>
        <v>OK</v>
      </c>
      <c r="AC23" s="190" t="str">
        <f t="shared" si="4"/>
        <v>OK</v>
      </c>
      <c r="AD23" s="186" t="str">
        <f t="shared" si="7"/>
        <v/>
      </c>
    </row>
    <row r="24" spans="1:30" ht="25" customHeight="1">
      <c r="A24" s="182">
        <f t="shared" si="1"/>
        <v>24</v>
      </c>
      <c r="B24" s="972"/>
      <c r="C24" s="976"/>
      <c r="D24" s="976"/>
      <c r="E24" s="978"/>
      <c r="F24" s="978"/>
      <c r="G24" s="191" t="s">
        <v>334</v>
      </c>
      <c r="H24" s="103"/>
      <c r="I24" s="104"/>
      <c r="J24" s="103"/>
      <c r="K24" s="103"/>
      <c r="L24" s="187">
        <f t="shared" si="6"/>
        <v>0</v>
      </c>
      <c r="M24" s="192"/>
      <c r="N24" s="193"/>
      <c r="O24" s="193"/>
      <c r="P24" s="193"/>
      <c r="Q24" s="194"/>
      <c r="R24" s="194"/>
      <c r="S24" s="195"/>
      <c r="T24" s="196"/>
      <c r="AB24" s="190" t="str">
        <f t="shared" si="3"/>
        <v>OK</v>
      </c>
      <c r="AC24" s="190" t="str">
        <f t="shared" si="4"/>
        <v>OK</v>
      </c>
      <c r="AD24" s="186" t="str">
        <f t="shared" si="7"/>
        <v/>
      </c>
    </row>
    <row r="25" spans="1:30" ht="25" customHeight="1">
      <c r="A25" s="182">
        <f t="shared" si="1"/>
        <v>25</v>
      </c>
      <c r="B25" s="972"/>
      <c r="C25" s="976"/>
      <c r="D25" s="976"/>
      <c r="E25" s="979" t="s">
        <v>336</v>
      </c>
      <c r="F25" s="980"/>
      <c r="G25" s="981"/>
      <c r="H25" s="103"/>
      <c r="I25" s="104"/>
      <c r="J25" s="103"/>
      <c r="K25" s="103"/>
      <c r="L25" s="187">
        <f t="shared" si="6"/>
        <v>0</v>
      </c>
      <c r="M25" s="192"/>
      <c r="N25" s="193"/>
      <c r="O25" s="193"/>
      <c r="P25" s="193"/>
      <c r="Q25" s="194"/>
      <c r="R25" s="194"/>
      <c r="S25" s="195"/>
      <c r="T25" s="196"/>
      <c r="AB25" s="190" t="str">
        <f t="shared" si="3"/>
        <v>OK</v>
      </c>
      <c r="AC25" s="190" t="str">
        <f t="shared" si="4"/>
        <v>OK</v>
      </c>
      <c r="AD25" s="186" t="str">
        <f t="shared" ref="AD25:AD34" si="8">IF(OR(AB25="ERROR",AC25="ERROR"),CONCATENATE("Error en el concepto ",E25," de la Hoja 3 Fila  ",A25),"")</f>
        <v/>
      </c>
    </row>
    <row r="26" spans="1:30" ht="25" customHeight="1">
      <c r="A26" s="182">
        <f t="shared" si="1"/>
        <v>26</v>
      </c>
      <c r="B26" s="972"/>
      <c r="C26" s="976"/>
      <c r="D26" s="976"/>
      <c r="E26" s="979" t="s">
        <v>337</v>
      </c>
      <c r="F26" s="980"/>
      <c r="G26" s="981"/>
      <c r="H26" s="103"/>
      <c r="I26" s="104"/>
      <c r="J26" s="103"/>
      <c r="K26" s="103"/>
      <c r="L26" s="187">
        <f t="shared" si="6"/>
        <v>0</v>
      </c>
      <c r="M26" s="189"/>
      <c r="N26" s="193"/>
      <c r="O26" s="193"/>
      <c r="P26" s="193"/>
      <c r="Q26" s="194"/>
      <c r="R26" s="194"/>
      <c r="S26" s="195"/>
      <c r="T26" s="196"/>
      <c r="AB26" s="190" t="str">
        <f t="shared" si="3"/>
        <v>OK</v>
      </c>
      <c r="AC26" s="190" t="str">
        <f t="shared" si="4"/>
        <v>OK</v>
      </c>
      <c r="AD26" s="186" t="str">
        <f t="shared" si="8"/>
        <v/>
      </c>
    </row>
    <row r="27" spans="1:30" ht="25" customHeight="1">
      <c r="A27" s="182">
        <f t="shared" si="1"/>
        <v>27</v>
      </c>
      <c r="B27" s="972"/>
      <c r="C27" s="976"/>
      <c r="D27" s="976"/>
      <c r="E27" s="979" t="s">
        <v>338</v>
      </c>
      <c r="F27" s="980"/>
      <c r="G27" s="981"/>
      <c r="H27" s="103"/>
      <c r="I27" s="104"/>
      <c r="J27" s="103"/>
      <c r="K27" s="103"/>
      <c r="L27" s="187">
        <f t="shared" si="6"/>
        <v>0</v>
      </c>
      <c r="M27" s="189"/>
      <c r="N27" s="193"/>
      <c r="O27" s="193"/>
      <c r="P27" s="193"/>
      <c r="Q27" s="194"/>
      <c r="R27" s="194"/>
      <c r="S27" s="195"/>
      <c r="T27" s="196"/>
      <c r="AB27" s="190" t="str">
        <f t="shared" si="3"/>
        <v>OK</v>
      </c>
      <c r="AC27" s="190" t="str">
        <f t="shared" si="4"/>
        <v>OK</v>
      </c>
      <c r="AD27" s="186" t="str">
        <f t="shared" si="8"/>
        <v/>
      </c>
    </row>
    <row r="28" spans="1:30" ht="25" customHeight="1">
      <c r="A28" s="182">
        <f t="shared" si="1"/>
        <v>28</v>
      </c>
      <c r="B28" s="972"/>
      <c r="C28" s="976"/>
      <c r="D28" s="976"/>
      <c r="E28" s="979" t="s">
        <v>339</v>
      </c>
      <c r="F28" s="980"/>
      <c r="G28" s="981"/>
      <c r="H28" s="103"/>
      <c r="I28" s="104"/>
      <c r="J28" s="103"/>
      <c r="K28" s="103"/>
      <c r="L28" s="187">
        <f t="shared" si="6"/>
        <v>0</v>
      </c>
      <c r="M28" s="189"/>
      <c r="N28" s="193"/>
      <c r="O28" s="193"/>
      <c r="P28" s="193"/>
      <c r="Q28" s="194"/>
      <c r="R28" s="194"/>
      <c r="S28" s="195"/>
      <c r="T28" s="196"/>
      <c r="AB28" s="190" t="str">
        <f t="shared" si="3"/>
        <v>OK</v>
      </c>
      <c r="AC28" s="190" t="str">
        <f t="shared" si="4"/>
        <v>OK</v>
      </c>
      <c r="AD28" s="186" t="str">
        <f t="shared" si="8"/>
        <v/>
      </c>
    </row>
    <row r="29" spans="1:30" ht="25" customHeight="1">
      <c r="A29" s="182">
        <f t="shared" si="1"/>
        <v>29</v>
      </c>
      <c r="B29" s="972"/>
      <c r="C29" s="976"/>
      <c r="D29" s="976"/>
      <c r="E29" s="979" t="s">
        <v>340</v>
      </c>
      <c r="F29" s="980"/>
      <c r="G29" s="981"/>
      <c r="H29" s="103"/>
      <c r="I29" s="104"/>
      <c r="J29" s="103"/>
      <c r="K29" s="103"/>
      <c r="L29" s="187">
        <f t="shared" si="6"/>
        <v>0</v>
      </c>
      <c r="M29" s="189"/>
      <c r="N29" s="193"/>
      <c r="O29" s="193"/>
      <c r="P29" s="193"/>
      <c r="Q29" s="194"/>
      <c r="R29" s="194"/>
      <c r="S29" s="195"/>
      <c r="T29" s="196"/>
      <c r="AB29" s="190" t="str">
        <f t="shared" si="3"/>
        <v>OK</v>
      </c>
      <c r="AC29" s="190" t="str">
        <f t="shared" si="4"/>
        <v>OK</v>
      </c>
      <c r="AD29" s="186" t="str">
        <f t="shared" si="8"/>
        <v/>
      </c>
    </row>
    <row r="30" spans="1:30" ht="25" customHeight="1">
      <c r="A30" s="182">
        <f t="shared" si="1"/>
        <v>30</v>
      </c>
      <c r="B30" s="972"/>
      <c r="C30" s="976"/>
      <c r="D30" s="976"/>
      <c r="E30" s="979" t="s">
        <v>341</v>
      </c>
      <c r="F30" s="980"/>
      <c r="G30" s="981"/>
      <c r="H30" s="103"/>
      <c r="I30" s="104"/>
      <c r="J30" s="103"/>
      <c r="K30" s="103"/>
      <c r="L30" s="187">
        <f t="shared" si="6"/>
        <v>0</v>
      </c>
      <c r="M30" s="189"/>
      <c r="N30" s="193"/>
      <c r="O30" s="193"/>
      <c r="P30" s="193"/>
      <c r="Q30" s="194"/>
      <c r="R30" s="194"/>
      <c r="S30" s="195"/>
      <c r="T30" s="196"/>
      <c r="AB30" s="190" t="str">
        <f t="shared" si="3"/>
        <v>OK</v>
      </c>
      <c r="AC30" s="190" t="str">
        <f t="shared" si="4"/>
        <v>OK</v>
      </c>
      <c r="AD30" s="186" t="str">
        <f t="shared" si="8"/>
        <v/>
      </c>
    </row>
    <row r="31" spans="1:30" ht="25" customHeight="1">
      <c r="A31" s="182">
        <f t="shared" si="1"/>
        <v>31</v>
      </c>
      <c r="B31" s="972"/>
      <c r="C31" s="976"/>
      <c r="D31" s="976"/>
      <c r="E31" s="979" t="s">
        <v>342</v>
      </c>
      <c r="F31" s="980"/>
      <c r="G31" s="981"/>
      <c r="H31" s="103"/>
      <c r="I31" s="104"/>
      <c r="J31" s="103"/>
      <c r="K31" s="103"/>
      <c r="L31" s="187">
        <f t="shared" si="6"/>
        <v>0</v>
      </c>
      <c r="M31" s="189"/>
      <c r="N31" s="193"/>
      <c r="O31" s="193"/>
      <c r="P31" s="193"/>
      <c r="Q31" s="194"/>
      <c r="R31" s="194"/>
      <c r="S31" s="195"/>
      <c r="T31" s="196"/>
      <c r="AB31" s="190" t="str">
        <f t="shared" si="3"/>
        <v>OK</v>
      </c>
      <c r="AC31" s="190" t="str">
        <f t="shared" si="4"/>
        <v>OK</v>
      </c>
      <c r="AD31" s="186" t="str">
        <f t="shared" si="8"/>
        <v/>
      </c>
    </row>
    <row r="32" spans="1:30" ht="25" customHeight="1">
      <c r="A32" s="182">
        <f t="shared" si="1"/>
        <v>32</v>
      </c>
      <c r="B32" s="972"/>
      <c r="C32" s="976"/>
      <c r="D32" s="976"/>
      <c r="E32" s="979" t="s">
        <v>343</v>
      </c>
      <c r="F32" s="980"/>
      <c r="G32" s="981"/>
      <c r="H32" s="103"/>
      <c r="I32" s="104"/>
      <c r="J32" s="103"/>
      <c r="K32" s="103"/>
      <c r="L32" s="187">
        <f t="shared" si="6"/>
        <v>0</v>
      </c>
      <c r="M32" s="189"/>
      <c r="N32" s="193"/>
      <c r="O32" s="193"/>
      <c r="P32" s="193"/>
      <c r="Q32" s="194"/>
      <c r="R32" s="194"/>
      <c r="S32" s="195"/>
      <c r="T32" s="196"/>
      <c r="AB32" s="190" t="str">
        <f t="shared" si="3"/>
        <v>OK</v>
      </c>
      <c r="AC32" s="190" t="str">
        <f t="shared" si="4"/>
        <v>OK</v>
      </c>
      <c r="AD32" s="186" t="str">
        <f t="shared" si="8"/>
        <v/>
      </c>
    </row>
    <row r="33" spans="1:30" ht="25" customHeight="1">
      <c r="A33" s="182">
        <f t="shared" si="1"/>
        <v>33</v>
      </c>
      <c r="B33" s="972"/>
      <c r="C33" s="976"/>
      <c r="D33" s="976"/>
      <c r="E33" s="979" t="s">
        <v>344</v>
      </c>
      <c r="F33" s="980"/>
      <c r="G33" s="981"/>
      <c r="H33" s="103"/>
      <c r="I33" s="104"/>
      <c r="J33" s="103"/>
      <c r="K33" s="103"/>
      <c r="L33" s="187">
        <f t="shared" si="6"/>
        <v>0</v>
      </c>
      <c r="M33" s="189"/>
      <c r="N33" s="193"/>
      <c r="O33" s="193"/>
      <c r="P33" s="193"/>
      <c r="Q33" s="194"/>
      <c r="R33" s="194"/>
      <c r="S33" s="195"/>
      <c r="T33" s="196"/>
      <c r="AB33" s="190" t="str">
        <f t="shared" si="3"/>
        <v>OK</v>
      </c>
      <c r="AC33" s="190" t="str">
        <f t="shared" si="4"/>
        <v>OK</v>
      </c>
      <c r="AD33" s="186" t="str">
        <f t="shared" si="8"/>
        <v/>
      </c>
    </row>
    <row r="34" spans="1:30" ht="25" customHeight="1">
      <c r="A34" s="182">
        <f t="shared" si="1"/>
        <v>34</v>
      </c>
      <c r="B34" s="972"/>
      <c r="C34" s="976"/>
      <c r="D34" s="976"/>
      <c r="E34" s="979" t="s">
        <v>345</v>
      </c>
      <c r="F34" s="980"/>
      <c r="G34" s="981"/>
      <c r="H34" s="103"/>
      <c r="I34" s="104"/>
      <c r="J34" s="103"/>
      <c r="K34" s="103"/>
      <c r="L34" s="187">
        <f t="shared" si="6"/>
        <v>0</v>
      </c>
      <c r="M34" s="189"/>
      <c r="N34" s="193"/>
      <c r="O34" s="193"/>
      <c r="P34" s="193"/>
      <c r="Q34" s="194"/>
      <c r="R34" s="194"/>
      <c r="S34" s="195"/>
      <c r="T34" s="196"/>
      <c r="AB34" s="190" t="str">
        <f t="shared" si="3"/>
        <v>OK</v>
      </c>
      <c r="AC34" s="190" t="str">
        <f t="shared" si="4"/>
        <v>OK</v>
      </c>
      <c r="AD34" s="186" t="str">
        <f t="shared" si="8"/>
        <v/>
      </c>
    </row>
    <row r="35" spans="1:30" ht="23.25" customHeight="1">
      <c r="A35" s="182">
        <f t="shared" si="1"/>
        <v>35</v>
      </c>
      <c r="B35" s="972"/>
      <c r="C35" s="976"/>
      <c r="D35" s="982" t="s">
        <v>346</v>
      </c>
      <c r="E35" s="983"/>
      <c r="F35" s="983"/>
      <c r="G35" s="983"/>
      <c r="H35" s="183">
        <f>SUM(H36:H38)</f>
        <v>0</v>
      </c>
      <c r="I35" s="184">
        <f>SUM(I36:I38)</f>
        <v>0</v>
      </c>
      <c r="J35" s="184">
        <f>SUM(J36:J38)</f>
        <v>0</v>
      </c>
      <c r="K35" s="184">
        <f>SUM(K36:K38)</f>
        <v>0</v>
      </c>
      <c r="L35" s="183">
        <f>SUM(L36:L38)</f>
        <v>0</v>
      </c>
      <c r="M35" s="185"/>
      <c r="N35" s="183">
        <f t="shared" ref="N35:T35" si="9">SUM(N36:N38)</f>
        <v>0</v>
      </c>
      <c r="O35" s="183">
        <f t="shared" si="9"/>
        <v>0</v>
      </c>
      <c r="P35" s="183">
        <f t="shared" si="9"/>
        <v>0</v>
      </c>
      <c r="Q35" s="183">
        <f t="shared" si="9"/>
        <v>0</v>
      </c>
      <c r="R35" s="183">
        <f t="shared" si="9"/>
        <v>0</v>
      </c>
      <c r="S35" s="183">
        <f t="shared" si="9"/>
        <v>0</v>
      </c>
      <c r="T35" s="183">
        <f t="shared" si="9"/>
        <v>0</v>
      </c>
      <c r="AB35" s="190" t="str">
        <f>IF(OR(H35&lt;0,L35&lt;0),"ERROR","OK")</f>
        <v>OK</v>
      </c>
      <c r="AC35" s="190"/>
      <c r="AD35" s="186" t="str">
        <f>IF(OR(AB35="ERROR",AC35="ERROR"),CONCATENATE("Error en el concepto ",D35," de la Hoja 3 Fila  ",A35),"")</f>
        <v/>
      </c>
    </row>
    <row r="36" spans="1:30" ht="25" customHeight="1">
      <c r="A36" s="182">
        <f t="shared" si="1"/>
        <v>36</v>
      </c>
      <c r="B36" s="972"/>
      <c r="C36" s="976"/>
      <c r="D36" s="977"/>
      <c r="E36" s="979" t="s">
        <v>347</v>
      </c>
      <c r="F36" s="984"/>
      <c r="G36" s="985"/>
      <c r="H36" s="103"/>
      <c r="I36" s="104"/>
      <c r="J36" s="103"/>
      <c r="K36" s="103"/>
      <c r="L36" s="187">
        <f>H36+I36-J36+K36</f>
        <v>0</v>
      </c>
      <c r="M36" s="189"/>
      <c r="N36" s="193"/>
      <c r="O36" s="193"/>
      <c r="P36" s="193"/>
      <c r="Q36" s="194">
        <v>0</v>
      </c>
      <c r="R36" s="194">
        <v>0</v>
      </c>
      <c r="S36" s="195"/>
      <c r="T36" s="196"/>
      <c r="AB36" s="190" t="str">
        <f>IF(OR(H36+I36-J36&lt;0,L36&lt;0),"ERROR","OK")</f>
        <v>OK</v>
      </c>
      <c r="AC36" s="190" t="str">
        <f>IF(L36&lt;&gt;SUM(N36:T36),"ERROR","OK")</f>
        <v>OK</v>
      </c>
      <c r="AD36" s="186" t="str">
        <f>IF(OR(AB36="ERROR",AC36="ERROR"),CONCATENATE("Error en el concepto ",E36," de la Hoja 3 Fila  ",A36),"")</f>
        <v/>
      </c>
    </row>
    <row r="37" spans="1:30" ht="25" customHeight="1">
      <c r="A37" s="182">
        <f t="shared" si="1"/>
        <v>37</v>
      </c>
      <c r="B37" s="972"/>
      <c r="C37" s="976"/>
      <c r="D37" s="976"/>
      <c r="E37" s="979" t="s">
        <v>348</v>
      </c>
      <c r="F37" s="984"/>
      <c r="G37" s="985"/>
      <c r="H37" s="103"/>
      <c r="I37" s="104"/>
      <c r="J37" s="103"/>
      <c r="K37" s="103"/>
      <c r="L37" s="187">
        <f>H37+I37-J37+K37</f>
        <v>0</v>
      </c>
      <c r="M37" s="189"/>
      <c r="N37" s="193"/>
      <c r="O37" s="193"/>
      <c r="P37" s="193"/>
      <c r="Q37" s="194">
        <v>0</v>
      </c>
      <c r="R37" s="194">
        <v>0</v>
      </c>
      <c r="S37" s="195"/>
      <c r="T37" s="196"/>
      <c r="AB37" s="190" t="str">
        <f>IF(OR(H37+I37-J37&lt;0,L37&lt;0),"ERROR","OK")</f>
        <v>OK</v>
      </c>
      <c r="AC37" s="190" t="str">
        <f>IF(L37&lt;&gt;SUM(N37:T37),"ERROR","OK")</f>
        <v>OK</v>
      </c>
      <c r="AD37" s="186" t="str">
        <f>IF(OR(AB37="ERROR",AC37="ERROR"),CONCATENATE("Error en el concepto ",E37," de la Hoja 3 Fila  ",A37),"")</f>
        <v/>
      </c>
    </row>
    <row r="38" spans="1:30" ht="25" customHeight="1">
      <c r="A38" s="182">
        <f t="shared" si="1"/>
        <v>38</v>
      </c>
      <c r="B38" s="972"/>
      <c r="C38" s="976"/>
      <c r="D38" s="976"/>
      <c r="E38" s="979" t="s">
        <v>349</v>
      </c>
      <c r="F38" s="984"/>
      <c r="G38" s="985"/>
      <c r="H38" s="103"/>
      <c r="I38" s="104"/>
      <c r="J38" s="103"/>
      <c r="K38" s="103"/>
      <c r="L38" s="187">
        <f>H38+I38-J38+K38</f>
        <v>0</v>
      </c>
      <c r="M38" s="189"/>
      <c r="N38" s="193"/>
      <c r="O38" s="193"/>
      <c r="P38" s="193"/>
      <c r="Q38" s="194">
        <v>0</v>
      </c>
      <c r="R38" s="194">
        <v>0</v>
      </c>
      <c r="S38" s="195"/>
      <c r="T38" s="196"/>
      <c r="AB38" s="190" t="str">
        <f>IF(OR(H38+I38-J38&lt;0,L38&lt;0),"ERROR","OK")</f>
        <v>OK</v>
      </c>
      <c r="AC38" s="190" t="str">
        <f>IF(L38&lt;&gt;SUM(N38:T38),"ERROR","OK")</f>
        <v>OK</v>
      </c>
      <c r="AD38" s="186" t="str">
        <f>IF(OR(AB38="ERROR",AC38="ERROR"),CONCATENATE("Error en el concepto ",E38," de la Hoja 3 Fila  ",A38),"")</f>
        <v/>
      </c>
    </row>
    <row r="39" spans="1:30" ht="19.5" customHeight="1">
      <c r="A39" s="182">
        <f t="shared" si="1"/>
        <v>39</v>
      </c>
      <c r="B39" s="972"/>
      <c r="C39" s="986" t="s">
        <v>350</v>
      </c>
      <c r="D39" s="987"/>
      <c r="E39" s="988"/>
      <c r="F39" s="988"/>
      <c r="G39" s="989"/>
      <c r="H39" s="197">
        <f>SUM(H40:H46)</f>
        <v>0</v>
      </c>
      <c r="I39" s="198">
        <f>SUM(I40:I46)</f>
        <v>0</v>
      </c>
      <c r="J39" s="198">
        <f>SUM(J40:J46)</f>
        <v>0</v>
      </c>
      <c r="K39" s="198">
        <f>SUM(K40:K46)</f>
        <v>0</v>
      </c>
      <c r="L39" s="197">
        <f>SUM(L40:L46)</f>
        <v>0</v>
      </c>
      <c r="M39" s="189"/>
      <c r="N39" s="197">
        <f t="shared" ref="N39:T39" si="10">SUM(N40:N46)</f>
        <v>0</v>
      </c>
      <c r="O39" s="197">
        <f t="shared" si="10"/>
        <v>0</v>
      </c>
      <c r="P39" s="197">
        <f t="shared" si="10"/>
        <v>0</v>
      </c>
      <c r="Q39" s="197">
        <f t="shared" si="10"/>
        <v>0</v>
      </c>
      <c r="R39" s="197">
        <f t="shared" si="10"/>
        <v>0</v>
      </c>
      <c r="S39" s="197">
        <f t="shared" si="10"/>
        <v>0</v>
      </c>
      <c r="T39" s="197">
        <f t="shared" si="10"/>
        <v>0</v>
      </c>
      <c r="AB39" s="190" t="str">
        <f>IF(OR(H39&lt;0,L39&lt;0),"ERROR","OK")</f>
        <v>OK</v>
      </c>
      <c r="AC39" s="190"/>
      <c r="AD39" s="186" t="str">
        <f>IF(OR(AB39="ERROR",AC39="ERROR"),CONCATENATE("Error en el concepto ",C39," de la Hoja 3 Fila  ",A39),"")</f>
        <v/>
      </c>
    </row>
    <row r="40" spans="1:30" ht="25" customHeight="1">
      <c r="A40" s="182">
        <f t="shared" si="1"/>
        <v>40</v>
      </c>
      <c r="B40" s="972"/>
      <c r="C40" s="842"/>
      <c r="D40" s="990" t="s">
        <v>351</v>
      </c>
      <c r="E40" s="991"/>
      <c r="F40" s="991"/>
      <c r="G40" s="992"/>
      <c r="H40" s="103"/>
      <c r="I40" s="104"/>
      <c r="J40" s="103"/>
      <c r="K40" s="103"/>
      <c r="L40" s="187">
        <f t="shared" ref="L40:L46" si="11">H40+I40-J40+K40</f>
        <v>0</v>
      </c>
      <c r="M40" s="189"/>
      <c r="N40" s="193"/>
      <c r="O40" s="193"/>
      <c r="P40" s="193"/>
      <c r="Q40" s="194">
        <v>0</v>
      </c>
      <c r="R40" s="194">
        <v>0</v>
      </c>
      <c r="S40" s="195"/>
      <c r="T40" s="196"/>
      <c r="AB40" s="190" t="str">
        <f t="shared" ref="AB40:AB46" si="12">IF(OR(H40+I40-J40&lt;0,L40&lt;0),"ERROR","OK")</f>
        <v>OK</v>
      </c>
      <c r="AC40" s="190" t="str">
        <f t="shared" ref="AC40:AC46" si="13">IF(L40&lt;&gt;SUM(N40:T40),"ERROR","OK")</f>
        <v>OK</v>
      </c>
      <c r="AD40" s="186" t="str">
        <f t="shared" ref="AD40:AD46" si="14">IF(OR(AB40="ERROR",AC40="ERROR"),CONCATENATE("Error en el concepto ",D40," de la Hoja 3 Fila  ",A40),"")</f>
        <v/>
      </c>
    </row>
    <row r="41" spans="1:30" ht="25" customHeight="1">
      <c r="A41" s="182">
        <f t="shared" si="1"/>
        <v>41</v>
      </c>
      <c r="B41" s="972"/>
      <c r="C41" s="842"/>
      <c r="D41" s="990" t="s">
        <v>352</v>
      </c>
      <c r="E41" s="991"/>
      <c r="F41" s="991"/>
      <c r="G41" s="992"/>
      <c r="H41" s="103"/>
      <c r="I41" s="104"/>
      <c r="J41" s="103"/>
      <c r="K41" s="103"/>
      <c r="L41" s="187">
        <f t="shared" si="11"/>
        <v>0</v>
      </c>
      <c r="M41" s="189"/>
      <c r="N41" s="193"/>
      <c r="O41" s="193"/>
      <c r="P41" s="193"/>
      <c r="Q41" s="194">
        <v>0</v>
      </c>
      <c r="R41" s="194">
        <v>0</v>
      </c>
      <c r="S41" s="195"/>
      <c r="T41" s="196"/>
      <c r="AB41" s="190" t="str">
        <f t="shared" si="12"/>
        <v>OK</v>
      </c>
      <c r="AC41" s="190" t="str">
        <f t="shared" si="13"/>
        <v>OK</v>
      </c>
      <c r="AD41" s="186" t="str">
        <f t="shared" si="14"/>
        <v/>
      </c>
    </row>
    <row r="42" spans="1:30" ht="25" customHeight="1">
      <c r="A42" s="182">
        <f t="shared" si="1"/>
        <v>42</v>
      </c>
      <c r="B42" s="972"/>
      <c r="C42" s="842"/>
      <c r="D42" s="990" t="s">
        <v>353</v>
      </c>
      <c r="E42" s="991"/>
      <c r="F42" s="991"/>
      <c r="G42" s="992"/>
      <c r="H42" s="103"/>
      <c r="I42" s="104"/>
      <c r="J42" s="103"/>
      <c r="K42" s="103"/>
      <c r="L42" s="187">
        <f t="shared" si="11"/>
        <v>0</v>
      </c>
      <c r="M42" s="189"/>
      <c r="N42" s="193"/>
      <c r="O42" s="193"/>
      <c r="P42" s="193"/>
      <c r="Q42" s="194">
        <v>0</v>
      </c>
      <c r="R42" s="194">
        <v>0</v>
      </c>
      <c r="S42" s="195"/>
      <c r="T42" s="196"/>
      <c r="AB42" s="190" t="str">
        <f t="shared" si="12"/>
        <v>OK</v>
      </c>
      <c r="AC42" s="190" t="str">
        <f t="shared" si="13"/>
        <v>OK</v>
      </c>
      <c r="AD42" s="186" t="str">
        <f t="shared" si="14"/>
        <v/>
      </c>
    </row>
    <row r="43" spans="1:30" ht="25" customHeight="1">
      <c r="A43" s="182">
        <f t="shared" si="1"/>
        <v>43</v>
      </c>
      <c r="B43" s="972"/>
      <c r="C43" s="842"/>
      <c r="D43" s="993" t="s">
        <v>354</v>
      </c>
      <c r="E43" s="845"/>
      <c r="F43" s="845"/>
      <c r="G43" s="846"/>
      <c r="H43" s="103"/>
      <c r="I43" s="104"/>
      <c r="J43" s="103"/>
      <c r="K43" s="103"/>
      <c r="L43" s="187">
        <f t="shared" si="11"/>
        <v>0</v>
      </c>
      <c r="M43" s="189"/>
      <c r="N43" s="193"/>
      <c r="O43" s="193"/>
      <c r="P43" s="193"/>
      <c r="Q43" s="194">
        <v>0</v>
      </c>
      <c r="R43" s="194">
        <v>0</v>
      </c>
      <c r="S43" s="195"/>
      <c r="T43" s="196"/>
      <c r="AB43" s="190" t="str">
        <f t="shared" si="12"/>
        <v>OK</v>
      </c>
      <c r="AC43" s="190" t="str">
        <f t="shared" si="13"/>
        <v>OK</v>
      </c>
      <c r="AD43" s="186" t="str">
        <f t="shared" si="14"/>
        <v/>
      </c>
    </row>
    <row r="44" spans="1:30" ht="25" customHeight="1">
      <c r="A44" s="182">
        <f t="shared" si="1"/>
        <v>44</v>
      </c>
      <c r="B44" s="972"/>
      <c r="C44" s="842"/>
      <c r="D44" s="990" t="s">
        <v>355</v>
      </c>
      <c r="E44" s="991"/>
      <c r="F44" s="991"/>
      <c r="G44" s="992"/>
      <c r="H44" s="103"/>
      <c r="I44" s="104"/>
      <c r="J44" s="103"/>
      <c r="K44" s="103"/>
      <c r="L44" s="187">
        <f t="shared" si="11"/>
        <v>0</v>
      </c>
      <c r="M44" s="189"/>
      <c r="N44" s="193"/>
      <c r="O44" s="193"/>
      <c r="P44" s="193"/>
      <c r="Q44" s="194">
        <v>0</v>
      </c>
      <c r="R44" s="194">
        <v>0</v>
      </c>
      <c r="S44" s="195"/>
      <c r="T44" s="196"/>
      <c r="AB44" s="190" t="str">
        <f t="shared" si="12"/>
        <v>OK</v>
      </c>
      <c r="AC44" s="190" t="str">
        <f t="shared" si="13"/>
        <v>OK</v>
      </c>
      <c r="AD44" s="186" t="str">
        <f t="shared" si="14"/>
        <v/>
      </c>
    </row>
    <row r="45" spans="1:30" ht="25" customHeight="1">
      <c r="A45" s="182">
        <f t="shared" si="1"/>
        <v>45</v>
      </c>
      <c r="B45" s="972"/>
      <c r="C45" s="842"/>
      <c r="D45" s="990" t="s">
        <v>356</v>
      </c>
      <c r="E45" s="991"/>
      <c r="F45" s="991"/>
      <c r="G45" s="992"/>
      <c r="H45" s="103"/>
      <c r="I45" s="104"/>
      <c r="J45" s="103"/>
      <c r="K45" s="103"/>
      <c r="L45" s="187">
        <f t="shared" si="11"/>
        <v>0</v>
      </c>
      <c r="M45" s="189"/>
      <c r="N45" s="193"/>
      <c r="O45" s="193"/>
      <c r="P45" s="193"/>
      <c r="Q45" s="194">
        <v>0</v>
      </c>
      <c r="R45" s="194">
        <v>0</v>
      </c>
      <c r="S45" s="195"/>
      <c r="T45" s="196"/>
      <c r="AB45" s="190" t="str">
        <f t="shared" si="12"/>
        <v>OK</v>
      </c>
      <c r="AC45" s="190" t="str">
        <f t="shared" si="13"/>
        <v>OK</v>
      </c>
      <c r="AD45" s="186" t="str">
        <f t="shared" si="14"/>
        <v/>
      </c>
    </row>
    <row r="46" spans="1:30" ht="25" customHeight="1">
      <c r="A46" s="182">
        <f t="shared" si="1"/>
        <v>46</v>
      </c>
      <c r="B46" s="972"/>
      <c r="C46" s="843"/>
      <c r="D46" s="990" t="s">
        <v>357</v>
      </c>
      <c r="E46" s="991"/>
      <c r="F46" s="991"/>
      <c r="G46" s="992"/>
      <c r="H46" s="103"/>
      <c r="I46" s="104"/>
      <c r="J46" s="103"/>
      <c r="K46" s="103"/>
      <c r="L46" s="187">
        <f t="shared" si="11"/>
        <v>0</v>
      </c>
      <c r="M46" s="189"/>
      <c r="N46" s="193"/>
      <c r="O46" s="193"/>
      <c r="P46" s="193"/>
      <c r="Q46" s="194">
        <v>0</v>
      </c>
      <c r="R46" s="194">
        <v>0</v>
      </c>
      <c r="S46" s="195"/>
      <c r="T46" s="196"/>
      <c r="AB46" s="190" t="str">
        <f t="shared" si="12"/>
        <v>OK</v>
      </c>
      <c r="AC46" s="190" t="str">
        <f t="shared" si="13"/>
        <v>OK</v>
      </c>
      <c r="AD46" s="186" t="str">
        <f t="shared" si="14"/>
        <v/>
      </c>
    </row>
    <row r="47" spans="1:30" ht="33" customHeight="1">
      <c r="A47" s="182">
        <f t="shared" si="1"/>
        <v>47</v>
      </c>
      <c r="B47" s="972"/>
      <c r="C47" s="986" t="s">
        <v>358</v>
      </c>
      <c r="D47" s="987"/>
      <c r="E47" s="988"/>
      <c r="F47" s="988"/>
      <c r="G47" s="989"/>
      <c r="H47" s="197">
        <f>SUM(H48:H57)</f>
        <v>0</v>
      </c>
      <c r="I47" s="198">
        <f>SUM(I48:I57)</f>
        <v>0</v>
      </c>
      <c r="J47" s="198">
        <f t="shared" ref="J47:T47" si="15">SUM(J48:J57)</f>
        <v>0</v>
      </c>
      <c r="K47" s="198">
        <f t="shared" si="15"/>
        <v>0</v>
      </c>
      <c r="L47" s="197">
        <f t="shared" si="15"/>
        <v>0</v>
      </c>
      <c r="M47" s="189"/>
      <c r="N47" s="197">
        <f t="shared" si="15"/>
        <v>0</v>
      </c>
      <c r="O47" s="197">
        <f t="shared" si="15"/>
        <v>0</v>
      </c>
      <c r="P47" s="197">
        <f t="shared" si="15"/>
        <v>0</v>
      </c>
      <c r="Q47" s="197">
        <f t="shared" si="15"/>
        <v>0</v>
      </c>
      <c r="R47" s="197">
        <f t="shared" si="15"/>
        <v>0</v>
      </c>
      <c r="S47" s="197">
        <f t="shared" si="15"/>
        <v>0</v>
      </c>
      <c r="T47" s="197">
        <f t="shared" si="15"/>
        <v>0</v>
      </c>
      <c r="AB47" s="190" t="str">
        <f>IF(OR(H47&lt;0,L47&lt;0),"ERROR","OK")</f>
        <v>OK</v>
      </c>
      <c r="AC47" s="190"/>
      <c r="AD47" s="186" t="str">
        <f>IF(OR(AB47="ERROR",AC47="ERROR"),CONCATENATE("Error en el concepto ",C47," de la Hoja 3 Fila  ",A47),"")</f>
        <v/>
      </c>
    </row>
    <row r="48" spans="1:30" ht="25" customHeight="1">
      <c r="A48" s="182">
        <f t="shared" si="1"/>
        <v>48</v>
      </c>
      <c r="B48" s="972"/>
      <c r="C48" s="842"/>
      <c r="D48" s="990" t="s">
        <v>359</v>
      </c>
      <c r="E48" s="991"/>
      <c r="F48" s="991"/>
      <c r="G48" s="992"/>
      <c r="H48" s="103"/>
      <c r="I48" s="104"/>
      <c r="J48" s="187">
        <f>H48+I48</f>
        <v>0</v>
      </c>
      <c r="K48" s="199"/>
      <c r="L48" s="187">
        <f t="shared" ref="L48:L57" si="16">H48+I48-J48+K48</f>
        <v>0</v>
      </c>
      <c r="M48" s="189"/>
      <c r="N48" s="200"/>
      <c r="O48" s="200"/>
      <c r="P48" s="200"/>
      <c r="Q48" s="201"/>
      <c r="R48" s="201"/>
      <c r="S48" s="201"/>
      <c r="T48" s="201"/>
      <c r="AB48" s="190" t="str">
        <f>IF(OR(H48+I48&lt;0,L48&lt;0),"ERROR","OK")</f>
        <v>OK</v>
      </c>
      <c r="AC48" s="190"/>
      <c r="AD48" s="186" t="str">
        <f>IF(OR(AB48="ERROR",AC48="ERROR"),CONCATENATE("Error en el concepto ",D48," de la Hoja 3 Fila  ",A48),"")</f>
        <v/>
      </c>
    </row>
    <row r="49" spans="1:30" ht="25" customHeight="1">
      <c r="A49" s="182">
        <f t="shared" si="1"/>
        <v>49</v>
      </c>
      <c r="B49" s="972"/>
      <c r="C49" s="842"/>
      <c r="D49" s="990" t="s">
        <v>360</v>
      </c>
      <c r="E49" s="991"/>
      <c r="F49" s="991"/>
      <c r="G49" s="992"/>
      <c r="H49" s="103"/>
      <c r="I49" s="104"/>
      <c r="J49" s="187">
        <f>H49+I49</f>
        <v>0</v>
      </c>
      <c r="K49" s="199"/>
      <c r="L49" s="187">
        <f t="shared" si="16"/>
        <v>0</v>
      </c>
      <c r="M49" s="189"/>
      <c r="N49" s="200"/>
      <c r="O49" s="200"/>
      <c r="P49" s="200"/>
      <c r="Q49" s="201"/>
      <c r="R49" s="201"/>
      <c r="S49" s="201"/>
      <c r="T49" s="201"/>
      <c r="AB49" s="190" t="str">
        <f>IF(OR(H49+I49&lt;0,L49&lt;0),"ERROR","OK")</f>
        <v>OK</v>
      </c>
      <c r="AC49" s="190"/>
      <c r="AD49" s="186" t="str">
        <f>IF(OR(AB49="ERROR",AC49="ERROR"),CONCATENATE("Error en el concepto ",D49," de la Hoja 3 Fila  ",A49),"")</f>
        <v/>
      </c>
    </row>
    <row r="50" spans="1:30" ht="40" customHeight="1">
      <c r="A50" s="182">
        <f t="shared" si="1"/>
        <v>50</v>
      </c>
      <c r="B50" s="972"/>
      <c r="C50" s="842"/>
      <c r="D50" s="994" t="s">
        <v>361</v>
      </c>
      <c r="E50" s="994"/>
      <c r="F50" s="994"/>
      <c r="G50" s="994"/>
      <c r="H50" s="103"/>
      <c r="I50" s="104"/>
      <c r="J50" s="103"/>
      <c r="K50" s="103"/>
      <c r="L50" s="187">
        <f t="shared" si="16"/>
        <v>0</v>
      </c>
      <c r="M50" s="189"/>
      <c r="N50" s="193"/>
      <c r="O50" s="193"/>
      <c r="P50" s="193"/>
      <c r="Q50" s="194">
        <v>0</v>
      </c>
      <c r="R50" s="194">
        <v>0</v>
      </c>
      <c r="S50" s="195"/>
      <c r="T50" s="196"/>
      <c r="U50" s="89"/>
      <c r="AB50" s="190" t="str">
        <f t="shared" ref="AB50:AB57" si="17">IF(OR(H50+I50-J50&lt;0,L50&lt;0),"ERROR","OK")</f>
        <v>OK</v>
      </c>
      <c r="AC50" s="190" t="str">
        <f t="shared" ref="AC50:AC57" si="18">IF(L50&lt;&gt;SUM(N50:T50),"ERROR","OK")</f>
        <v>OK</v>
      </c>
      <c r="AD50" s="186" t="str">
        <f>IF(OR(AB50="ERROR",AC50="ERROR"),CONCATENATE("Error en el concepto ",D50," de la Hoja 3 Fila  ",A50),"")</f>
        <v/>
      </c>
    </row>
    <row r="51" spans="1:30" ht="40" customHeight="1">
      <c r="A51" s="182">
        <f t="shared" si="1"/>
        <v>51</v>
      </c>
      <c r="B51" s="972"/>
      <c r="C51" s="842"/>
      <c r="D51" s="994" t="s">
        <v>362</v>
      </c>
      <c r="E51" s="994"/>
      <c r="F51" s="994"/>
      <c r="G51" s="994"/>
      <c r="H51" s="103"/>
      <c r="I51" s="104"/>
      <c r="J51" s="103"/>
      <c r="K51" s="103"/>
      <c r="L51" s="187">
        <f t="shared" si="16"/>
        <v>0</v>
      </c>
      <c r="M51" s="189"/>
      <c r="N51" s="193"/>
      <c r="O51" s="193"/>
      <c r="P51" s="193"/>
      <c r="Q51" s="194">
        <v>0</v>
      </c>
      <c r="R51" s="194">
        <v>0</v>
      </c>
      <c r="S51" s="195"/>
      <c r="T51" s="196"/>
      <c r="U51" s="89"/>
      <c r="AB51" s="190" t="str">
        <f t="shared" si="17"/>
        <v>OK</v>
      </c>
      <c r="AC51" s="190" t="str">
        <f t="shared" si="18"/>
        <v>OK</v>
      </c>
      <c r="AD51" s="186" t="str">
        <f>IF(OR(AB51="ERROR",AC51="ERROR"),CONCATENATE("Error en el concepto ",D51," de la Hoja 3 Fila  ",A51),"")</f>
        <v/>
      </c>
    </row>
    <row r="52" spans="1:30" ht="40" customHeight="1">
      <c r="A52" s="182">
        <f t="shared" si="1"/>
        <v>52</v>
      </c>
      <c r="B52" s="972"/>
      <c r="C52" s="842"/>
      <c r="D52" s="994" t="s">
        <v>363</v>
      </c>
      <c r="E52" s="994"/>
      <c r="F52" s="994"/>
      <c r="G52" s="994"/>
      <c r="H52" s="103"/>
      <c r="I52" s="104"/>
      <c r="J52" s="103"/>
      <c r="K52" s="103"/>
      <c r="L52" s="187">
        <f t="shared" si="16"/>
        <v>0</v>
      </c>
      <c r="M52" s="189"/>
      <c r="N52" s="193"/>
      <c r="O52" s="193"/>
      <c r="P52" s="193"/>
      <c r="Q52" s="194">
        <v>0</v>
      </c>
      <c r="R52" s="194">
        <v>0</v>
      </c>
      <c r="S52" s="195"/>
      <c r="T52" s="196"/>
      <c r="U52" s="89"/>
      <c r="AB52" s="190" t="str">
        <f t="shared" si="17"/>
        <v>OK</v>
      </c>
      <c r="AC52" s="190" t="str">
        <f t="shared" si="18"/>
        <v>OK</v>
      </c>
      <c r="AD52" s="186" t="str">
        <f>IF(OR(AB52="ERROR",AC52="ERROR"),CONCATENATE("Error en el concepto ",D52," de la Hoja 3 Fila  ",A52),"")</f>
        <v/>
      </c>
    </row>
    <row r="53" spans="1:30" ht="40" customHeight="1">
      <c r="A53" s="182">
        <f t="shared" si="1"/>
        <v>53</v>
      </c>
      <c r="B53" s="972"/>
      <c r="C53" s="842"/>
      <c r="D53" s="994" t="s">
        <v>364</v>
      </c>
      <c r="E53" s="994"/>
      <c r="F53" s="994"/>
      <c r="G53" s="994"/>
      <c r="H53" s="103"/>
      <c r="I53" s="104"/>
      <c r="J53" s="103"/>
      <c r="K53" s="103"/>
      <c r="L53" s="187">
        <f t="shared" si="16"/>
        <v>0</v>
      </c>
      <c r="M53" s="189"/>
      <c r="N53" s="193"/>
      <c r="O53" s="193"/>
      <c r="P53" s="193"/>
      <c r="Q53" s="194">
        <v>0</v>
      </c>
      <c r="R53" s="194">
        <v>0</v>
      </c>
      <c r="S53" s="195"/>
      <c r="T53" s="196"/>
      <c r="U53" s="89"/>
      <c r="AB53" s="190" t="str">
        <f t="shared" si="17"/>
        <v>OK</v>
      </c>
      <c r="AC53" s="190" t="str">
        <f t="shared" si="18"/>
        <v>OK</v>
      </c>
      <c r="AD53" s="186" t="str">
        <f>IF(OR(AB53="ERROR",AC53="ERROR"),CONCATENATE("Error en el concepto ",$D53," de la Hoja 3 Fila  ",A53),"")</f>
        <v/>
      </c>
    </row>
    <row r="54" spans="1:30" ht="40" customHeight="1">
      <c r="A54" s="182">
        <f t="shared" si="1"/>
        <v>54</v>
      </c>
      <c r="B54" s="972"/>
      <c r="C54" s="842"/>
      <c r="D54" s="994" t="s">
        <v>365</v>
      </c>
      <c r="E54" s="994"/>
      <c r="F54" s="994"/>
      <c r="G54" s="994"/>
      <c r="H54" s="103"/>
      <c r="I54" s="104"/>
      <c r="J54" s="103"/>
      <c r="K54" s="103"/>
      <c r="L54" s="187">
        <f t="shared" si="16"/>
        <v>0</v>
      </c>
      <c r="M54" s="189"/>
      <c r="N54" s="193"/>
      <c r="O54" s="193"/>
      <c r="P54" s="193"/>
      <c r="Q54" s="194">
        <v>0</v>
      </c>
      <c r="R54" s="194">
        <v>0</v>
      </c>
      <c r="S54" s="195"/>
      <c r="T54" s="196"/>
      <c r="U54" s="89"/>
      <c r="AB54" s="190" t="str">
        <f t="shared" si="17"/>
        <v>OK</v>
      </c>
      <c r="AC54" s="190" t="str">
        <f t="shared" si="18"/>
        <v>OK</v>
      </c>
      <c r="AD54" s="186" t="str">
        <f>IF(OR(AB54="ERROR",AC54="ERROR"),CONCATENATE("Error en el concepto ",$D54," de la Hoja 3 Fila  ",A54),"")</f>
        <v/>
      </c>
    </row>
    <row r="55" spans="1:30" ht="25" customHeight="1">
      <c r="A55" s="182">
        <f t="shared" si="1"/>
        <v>55</v>
      </c>
      <c r="B55" s="972"/>
      <c r="C55" s="842"/>
      <c r="D55" s="994" t="s">
        <v>366</v>
      </c>
      <c r="E55" s="994"/>
      <c r="F55" s="994"/>
      <c r="G55" s="994"/>
      <c r="H55" s="103"/>
      <c r="I55" s="104"/>
      <c r="J55" s="103"/>
      <c r="K55" s="103"/>
      <c r="L55" s="187">
        <f t="shared" si="16"/>
        <v>0</v>
      </c>
      <c r="M55" s="189"/>
      <c r="N55" s="193"/>
      <c r="O55" s="193"/>
      <c r="P55" s="193"/>
      <c r="Q55" s="194">
        <v>0</v>
      </c>
      <c r="R55" s="194">
        <v>0</v>
      </c>
      <c r="S55" s="195"/>
      <c r="T55" s="196"/>
      <c r="U55" s="89"/>
      <c r="AB55" s="190" t="str">
        <f t="shared" si="17"/>
        <v>OK</v>
      </c>
      <c r="AC55" s="190" t="str">
        <f t="shared" si="18"/>
        <v>OK</v>
      </c>
      <c r="AD55" s="186" t="str">
        <f>IF(OR(AB55="ERROR",AC55="ERROR"),CONCATENATE("Error en el concepto ",$D55," de la Hoja 3 Fila  ",A55),"")</f>
        <v/>
      </c>
    </row>
    <row r="56" spans="1:30" ht="40" customHeight="1">
      <c r="A56" s="182">
        <f t="shared" si="1"/>
        <v>56</v>
      </c>
      <c r="B56" s="972"/>
      <c r="C56" s="842"/>
      <c r="D56" s="994" t="s">
        <v>367</v>
      </c>
      <c r="E56" s="994"/>
      <c r="F56" s="994"/>
      <c r="G56" s="994"/>
      <c r="H56" s="103"/>
      <c r="I56" s="104"/>
      <c r="J56" s="103"/>
      <c r="K56" s="103"/>
      <c r="L56" s="187">
        <f t="shared" si="16"/>
        <v>0</v>
      </c>
      <c r="M56" s="189"/>
      <c r="N56" s="193"/>
      <c r="O56" s="193"/>
      <c r="P56" s="193"/>
      <c r="Q56" s="194">
        <v>0</v>
      </c>
      <c r="R56" s="194">
        <v>0</v>
      </c>
      <c r="S56" s="195"/>
      <c r="T56" s="196"/>
      <c r="U56" s="89"/>
      <c r="AB56" s="190" t="str">
        <f t="shared" si="17"/>
        <v>OK</v>
      </c>
      <c r="AC56" s="190" t="str">
        <f t="shared" si="18"/>
        <v>OK</v>
      </c>
      <c r="AD56" s="186" t="str">
        <f>IF(OR(AB56="ERROR",AC56="ERROR"),CONCATENATE("Error en el concepto ",$D56," de la Hoja 3 Fila  ",A56),"")</f>
        <v/>
      </c>
    </row>
    <row r="57" spans="1:30" ht="40" customHeight="1">
      <c r="A57" s="182">
        <f t="shared" si="1"/>
        <v>57</v>
      </c>
      <c r="B57" s="972"/>
      <c r="C57" s="843"/>
      <c r="D57" s="995" t="s">
        <v>368</v>
      </c>
      <c r="E57" s="995"/>
      <c r="F57" s="995"/>
      <c r="G57" s="995"/>
      <c r="H57" s="103"/>
      <c r="I57" s="104"/>
      <c r="J57" s="103"/>
      <c r="K57" s="103"/>
      <c r="L57" s="187">
        <f t="shared" si="16"/>
        <v>0</v>
      </c>
      <c r="M57" s="189"/>
      <c r="N57" s="193"/>
      <c r="O57" s="193"/>
      <c r="P57" s="193"/>
      <c r="Q57" s="194">
        <v>0</v>
      </c>
      <c r="R57" s="194">
        <v>0</v>
      </c>
      <c r="S57" s="195"/>
      <c r="T57" s="196"/>
      <c r="U57" s="89"/>
      <c r="AB57" s="190" t="str">
        <f t="shared" si="17"/>
        <v>OK</v>
      </c>
      <c r="AC57" s="190" t="str">
        <f t="shared" si="18"/>
        <v>OK</v>
      </c>
      <c r="AD57" s="186" t="str">
        <f>IF(OR(AB57="ERROR",AC57="ERROR"),CONCATENATE("Error en el concepto ",$D57," de la Hoja 3 Fila  ",A57),"")</f>
        <v/>
      </c>
    </row>
    <row r="58" spans="1:30" ht="27.75" customHeight="1">
      <c r="A58" s="182">
        <f t="shared" si="1"/>
        <v>58</v>
      </c>
      <c r="B58" s="972"/>
      <c r="C58" s="996" t="s">
        <v>369</v>
      </c>
      <c r="D58" s="997"/>
      <c r="E58" s="997"/>
      <c r="F58" s="997"/>
      <c r="G58" s="998"/>
      <c r="H58" s="183">
        <f>SUM(H59:H63)</f>
        <v>0</v>
      </c>
      <c r="I58" s="184">
        <f>SUM(I59:I63)</f>
        <v>0</v>
      </c>
      <c r="J58" s="184">
        <f t="shared" ref="J58:T58" si="19">SUM(J59:J63)</f>
        <v>0</v>
      </c>
      <c r="K58" s="184">
        <f t="shared" si="19"/>
        <v>0</v>
      </c>
      <c r="L58" s="183">
        <f t="shared" si="19"/>
        <v>0</v>
      </c>
      <c r="M58" s="185"/>
      <c r="N58" s="183">
        <f t="shared" si="19"/>
        <v>0</v>
      </c>
      <c r="O58" s="183">
        <f t="shared" si="19"/>
        <v>0</v>
      </c>
      <c r="P58" s="183">
        <f t="shared" si="19"/>
        <v>0</v>
      </c>
      <c r="Q58" s="183">
        <f t="shared" si="19"/>
        <v>0</v>
      </c>
      <c r="R58" s="183">
        <f t="shared" si="19"/>
        <v>0</v>
      </c>
      <c r="S58" s="183">
        <f t="shared" si="19"/>
        <v>0</v>
      </c>
      <c r="T58" s="183">
        <f t="shared" si="19"/>
        <v>0</v>
      </c>
      <c r="AB58" s="190" t="str">
        <f>IF(OR(H58&lt;0,L58&lt;0),"ERROR","OK")</f>
        <v>OK</v>
      </c>
      <c r="AC58" s="190"/>
      <c r="AD58" s="186" t="str">
        <f>IF(OR(AB58="ERROR",AC58="ERROR"),CONCATENATE("Error en el concepto ",C58," de la Hoja 3 Fila  ",A58),"")</f>
        <v/>
      </c>
    </row>
    <row r="59" spans="1:30" ht="25" customHeight="1">
      <c r="A59" s="182">
        <f t="shared" si="1"/>
        <v>59</v>
      </c>
      <c r="B59" s="972"/>
      <c r="C59" s="842"/>
      <c r="D59" s="990" t="s">
        <v>169</v>
      </c>
      <c r="E59" s="991"/>
      <c r="F59" s="991"/>
      <c r="G59" s="992"/>
      <c r="H59" s="103"/>
      <c r="I59" s="104"/>
      <c r="J59" s="103"/>
      <c r="K59" s="103"/>
      <c r="L59" s="187">
        <f>H59+I59-J59+K59</f>
        <v>0</v>
      </c>
      <c r="M59" s="189"/>
      <c r="N59" s="193"/>
      <c r="O59" s="193"/>
      <c r="P59" s="193"/>
      <c r="Q59" s="194">
        <v>0</v>
      </c>
      <c r="R59" s="194">
        <v>0</v>
      </c>
      <c r="S59" s="195"/>
      <c r="T59" s="196"/>
      <c r="AB59" s="190" t="str">
        <f>IF(OR(H59+I59-J59&lt;0,L59&lt;0),"ERROR","OK")</f>
        <v>OK</v>
      </c>
      <c r="AC59" s="190" t="str">
        <f>IF(L59&lt;&gt;SUM(N59:T59),"ERROR","OK")</f>
        <v>OK</v>
      </c>
      <c r="AD59" s="186" t="str">
        <f>IF(OR(AB59="ERROR",AC59="ERROR"),CONCATENATE("Error en el concepto ",D59," de la Hoja 3 Fila  ",A59),"")</f>
        <v/>
      </c>
    </row>
    <row r="60" spans="1:30" ht="25" customHeight="1">
      <c r="A60" s="182">
        <f t="shared" si="1"/>
        <v>60</v>
      </c>
      <c r="B60" s="972"/>
      <c r="C60" s="999"/>
      <c r="D60" s="990" t="s">
        <v>158</v>
      </c>
      <c r="E60" s="1000"/>
      <c r="F60" s="1000"/>
      <c r="G60" s="1001"/>
      <c r="H60" s="103"/>
      <c r="I60" s="104"/>
      <c r="J60" s="103"/>
      <c r="K60" s="103"/>
      <c r="L60" s="187">
        <f>H60+I60-J60+K60</f>
        <v>0</v>
      </c>
      <c r="M60" s="189"/>
      <c r="N60" s="193"/>
      <c r="O60" s="193"/>
      <c r="P60" s="193"/>
      <c r="Q60" s="194">
        <v>0</v>
      </c>
      <c r="R60" s="194">
        <v>0</v>
      </c>
      <c r="S60" s="195"/>
      <c r="T60" s="196"/>
      <c r="AB60" s="190" t="str">
        <f>IF(OR(H60+I60-J60&lt;0,L60&lt;0),"ERROR","OK")</f>
        <v>OK</v>
      </c>
      <c r="AC60" s="190" t="str">
        <f>IF(L60&lt;&gt;SUM(N60:T60),"ERROR","OK")</f>
        <v>OK</v>
      </c>
      <c r="AD60" s="186" t="str">
        <f>IF(OR(AB60="ERROR",AC60="ERROR"),CONCATENATE("Error en el concepto ",D60," de la Hoja 3 Fila  ",A60),"")</f>
        <v/>
      </c>
    </row>
    <row r="61" spans="1:30" ht="40" customHeight="1">
      <c r="A61" s="182">
        <f t="shared" si="1"/>
        <v>61</v>
      </c>
      <c r="B61" s="972"/>
      <c r="C61" s="999"/>
      <c r="D61" s="993" t="s">
        <v>370</v>
      </c>
      <c r="E61" s="1002"/>
      <c r="F61" s="1002"/>
      <c r="G61" s="1003"/>
      <c r="H61" s="103"/>
      <c r="I61" s="104"/>
      <c r="J61" s="103"/>
      <c r="K61" s="103"/>
      <c r="L61" s="187">
        <f>H61+I61-J61+K61</f>
        <v>0</v>
      </c>
      <c r="M61" s="189"/>
      <c r="N61" s="193"/>
      <c r="O61" s="193"/>
      <c r="P61" s="193"/>
      <c r="Q61" s="194">
        <v>0</v>
      </c>
      <c r="R61" s="194">
        <v>0</v>
      </c>
      <c r="S61" s="195"/>
      <c r="T61" s="196"/>
      <c r="AB61" s="190" t="str">
        <f>IF(OR(H61+I61-J61&lt;0,L61&lt;0),"ERROR","OK")</f>
        <v>OK</v>
      </c>
      <c r="AC61" s="190" t="str">
        <f>IF(L61&lt;&gt;SUM(N61:T61),"ERROR","OK")</f>
        <v>OK</v>
      </c>
      <c r="AD61" s="186" t="str">
        <f>IF(OR(AB61="ERROR",AC61="ERROR"),CONCATENATE("Error en el concepto ",D61," de la Hoja 3 Fila  ",A61),"")</f>
        <v/>
      </c>
    </row>
    <row r="62" spans="1:30" ht="25" customHeight="1">
      <c r="A62" s="182">
        <f t="shared" si="1"/>
        <v>62</v>
      </c>
      <c r="B62" s="972"/>
      <c r="C62" s="999"/>
      <c r="D62" s="990" t="s">
        <v>371</v>
      </c>
      <c r="E62" s="1000"/>
      <c r="F62" s="1000"/>
      <c r="G62" s="1001"/>
      <c r="H62" s="103"/>
      <c r="I62" s="104"/>
      <c r="J62" s="103"/>
      <c r="K62" s="103"/>
      <c r="L62" s="187">
        <f>H62+I62-J62+K62</f>
        <v>0</v>
      </c>
      <c r="M62" s="189"/>
      <c r="N62" s="193"/>
      <c r="O62" s="193"/>
      <c r="P62" s="193"/>
      <c r="Q62" s="194">
        <v>0</v>
      </c>
      <c r="R62" s="194">
        <v>0</v>
      </c>
      <c r="S62" s="195"/>
      <c r="T62" s="196"/>
      <c r="AB62" s="190" t="str">
        <f>IF(OR(H62+I62-J62&lt;0,L62&lt;0),"ERROR","OK")</f>
        <v>OK</v>
      </c>
      <c r="AC62" s="190" t="str">
        <f>IF(L62&lt;&gt;SUM(N62:T62),"ERROR","OK")</f>
        <v>OK</v>
      </c>
      <c r="AD62" s="186" t="str">
        <f>IF(OR(AB62="ERROR",AC62="ERROR"),CONCATENATE("Error en el concepto ",D62," de la Hoja 3 Fila  ",A62),"")</f>
        <v/>
      </c>
    </row>
    <row r="63" spans="1:30" ht="25" customHeight="1">
      <c r="A63" s="182">
        <f t="shared" si="1"/>
        <v>63</v>
      </c>
      <c r="B63" s="972"/>
      <c r="C63" s="999"/>
      <c r="D63" s="990" t="s">
        <v>89</v>
      </c>
      <c r="E63" s="1000"/>
      <c r="F63" s="1000"/>
      <c r="G63" s="1001"/>
      <c r="H63" s="103"/>
      <c r="I63" s="104"/>
      <c r="J63" s="103"/>
      <c r="K63" s="103"/>
      <c r="L63" s="187">
        <f>H63+I63-J63+K63</f>
        <v>0</v>
      </c>
      <c r="M63" s="189"/>
      <c r="N63" s="193"/>
      <c r="O63" s="193"/>
      <c r="P63" s="193"/>
      <c r="Q63" s="194">
        <v>0</v>
      </c>
      <c r="R63" s="194">
        <v>0</v>
      </c>
      <c r="S63" s="195"/>
      <c r="T63" s="196"/>
      <c r="AB63" s="190" t="str">
        <f>IF(OR(H63+I63-J63&lt;0,L63&lt;0),"ERROR","OK")</f>
        <v>OK</v>
      </c>
      <c r="AC63" s="190" t="str">
        <f>IF(L63&lt;&gt;SUM(N63:T63),"ERROR","OK")</f>
        <v>OK</v>
      </c>
      <c r="AD63" s="186" t="str">
        <f>IF(OR(AB63="ERROR",AC63="ERROR"),CONCATENATE("Error en el concepto ",D63," de la Hoja 3 Fila  ",A63),"")</f>
        <v/>
      </c>
    </row>
    <row r="64" spans="1:30" ht="30" customHeight="1">
      <c r="A64" s="182">
        <f t="shared" si="1"/>
        <v>64</v>
      </c>
      <c r="B64" s="972"/>
      <c r="C64" s="986" t="s">
        <v>372</v>
      </c>
      <c r="D64" s="987"/>
      <c r="E64" s="988"/>
      <c r="F64" s="988"/>
      <c r="G64" s="989"/>
      <c r="H64" s="183">
        <f>SUM(H65:H72)</f>
        <v>0</v>
      </c>
      <c r="I64" s="184">
        <f>SUM(I65:I72)</f>
        <v>0</v>
      </c>
      <c r="J64" s="184">
        <f>SUM(J65:J72)</f>
        <v>0</v>
      </c>
      <c r="K64" s="184">
        <f>SUM(K65:K72)</f>
        <v>0</v>
      </c>
      <c r="L64" s="183">
        <f>SUM(L65:L72)</f>
        <v>0</v>
      </c>
      <c r="M64" s="185"/>
      <c r="N64" s="183">
        <f t="shared" ref="N64:T64" si="20">SUM(N65:N72)</f>
        <v>0</v>
      </c>
      <c r="O64" s="183">
        <f t="shared" si="20"/>
        <v>0</v>
      </c>
      <c r="P64" s="183">
        <f>SUM(P65:P72)</f>
        <v>0</v>
      </c>
      <c r="Q64" s="183">
        <f t="shared" si="20"/>
        <v>0</v>
      </c>
      <c r="R64" s="183">
        <f t="shared" si="20"/>
        <v>0</v>
      </c>
      <c r="S64" s="183">
        <f t="shared" si="20"/>
        <v>0</v>
      </c>
      <c r="T64" s="183">
        <f t="shared" si="20"/>
        <v>0</v>
      </c>
      <c r="AB64" s="190" t="str">
        <f>IF(OR(H64&lt;0,L64&lt;0),"ERROR","OK")</f>
        <v>OK</v>
      </c>
      <c r="AC64" s="190"/>
      <c r="AD64" s="186" t="str">
        <f>IF(OR(AB64="ERROR",AC64="ERROR"),CONCATENATE("Error en el concepto ",C64," de la Hoja 3 Fila  ",A64),"")</f>
        <v/>
      </c>
    </row>
    <row r="65" spans="1:30" ht="25" customHeight="1">
      <c r="A65" s="182">
        <f t="shared" si="1"/>
        <v>65</v>
      </c>
      <c r="B65" s="972"/>
      <c r="C65" s="842"/>
      <c r="D65" s="993" t="s">
        <v>132</v>
      </c>
      <c r="E65" s="1002"/>
      <c r="F65" s="1002"/>
      <c r="G65" s="1003"/>
      <c r="H65" s="103"/>
      <c r="I65" s="104"/>
      <c r="J65" s="103"/>
      <c r="K65" s="103"/>
      <c r="L65" s="187">
        <f t="shared" ref="L65:L72" si="21">H65+I65-J65+K65</f>
        <v>0</v>
      </c>
      <c r="M65" s="189"/>
      <c r="N65" s="193"/>
      <c r="O65" s="193"/>
      <c r="P65" s="193"/>
      <c r="Q65" s="194">
        <v>0</v>
      </c>
      <c r="R65" s="194">
        <v>0</v>
      </c>
      <c r="S65" s="195"/>
      <c r="T65" s="196"/>
      <c r="AB65" s="190" t="str">
        <f t="shared" ref="AB65:AB72" si="22">IF(OR(H65+I65-J65&lt;0,L65&lt;0),"ERROR","OK")</f>
        <v>OK</v>
      </c>
      <c r="AC65" s="190" t="str">
        <f t="shared" ref="AC65:AC72" si="23">IF(L65&lt;&gt;SUM(N65:T65),"ERROR","OK")</f>
        <v>OK</v>
      </c>
      <c r="AD65" s="186" t="str">
        <f t="shared" ref="AD65:AD72" si="24">IF(OR(AB65="ERROR",AC65="ERROR"),CONCATENATE("Error en el concepto ",D65," de la Hoja 3 Fila  ",A65),"")</f>
        <v/>
      </c>
    </row>
    <row r="66" spans="1:30" ht="25" customHeight="1">
      <c r="A66" s="182">
        <f t="shared" si="1"/>
        <v>66</v>
      </c>
      <c r="B66" s="972"/>
      <c r="C66" s="999"/>
      <c r="D66" s="993" t="s">
        <v>373</v>
      </c>
      <c r="E66" s="1002"/>
      <c r="F66" s="1002"/>
      <c r="G66" s="1003"/>
      <c r="H66" s="103"/>
      <c r="I66" s="104"/>
      <c r="J66" s="103"/>
      <c r="K66" s="103"/>
      <c r="L66" s="187">
        <f t="shared" si="21"/>
        <v>0</v>
      </c>
      <c r="M66" s="189"/>
      <c r="N66" s="193"/>
      <c r="O66" s="193"/>
      <c r="P66" s="193"/>
      <c r="Q66" s="194">
        <v>0</v>
      </c>
      <c r="R66" s="194">
        <v>0</v>
      </c>
      <c r="S66" s="195"/>
      <c r="T66" s="196"/>
      <c r="AB66" s="190" t="str">
        <f t="shared" si="22"/>
        <v>OK</v>
      </c>
      <c r="AC66" s="190" t="str">
        <f t="shared" si="23"/>
        <v>OK</v>
      </c>
      <c r="AD66" s="186" t="str">
        <f t="shared" si="24"/>
        <v/>
      </c>
    </row>
    <row r="67" spans="1:30" ht="25" customHeight="1">
      <c r="A67" s="182">
        <f t="shared" si="1"/>
        <v>67</v>
      </c>
      <c r="B67" s="972"/>
      <c r="C67" s="999"/>
      <c r="D67" s="993" t="s">
        <v>374</v>
      </c>
      <c r="E67" s="845"/>
      <c r="F67" s="845"/>
      <c r="G67" s="846"/>
      <c r="H67" s="103"/>
      <c r="I67" s="104"/>
      <c r="J67" s="103"/>
      <c r="K67" s="103"/>
      <c r="L67" s="187">
        <f t="shared" si="21"/>
        <v>0</v>
      </c>
      <c r="M67" s="189"/>
      <c r="N67" s="193"/>
      <c r="O67" s="193"/>
      <c r="P67" s="193"/>
      <c r="Q67" s="194">
        <v>0</v>
      </c>
      <c r="R67" s="194">
        <v>0</v>
      </c>
      <c r="S67" s="195"/>
      <c r="T67" s="196"/>
      <c r="AB67" s="190" t="str">
        <f t="shared" si="22"/>
        <v>OK</v>
      </c>
      <c r="AC67" s="190" t="str">
        <f t="shared" si="23"/>
        <v>OK</v>
      </c>
      <c r="AD67" s="186" t="str">
        <f t="shared" si="24"/>
        <v/>
      </c>
    </row>
    <row r="68" spans="1:30" ht="25" customHeight="1">
      <c r="A68" s="182">
        <f t="shared" si="1"/>
        <v>68</v>
      </c>
      <c r="B68" s="972"/>
      <c r="C68" s="999"/>
      <c r="D68" s="993" t="s">
        <v>375</v>
      </c>
      <c r="E68" s="1002"/>
      <c r="F68" s="1002"/>
      <c r="G68" s="1003"/>
      <c r="H68" s="103"/>
      <c r="I68" s="104"/>
      <c r="J68" s="103"/>
      <c r="K68" s="103"/>
      <c r="L68" s="187">
        <f t="shared" si="21"/>
        <v>0</v>
      </c>
      <c r="M68" s="189"/>
      <c r="N68" s="193"/>
      <c r="O68" s="193"/>
      <c r="P68" s="193"/>
      <c r="Q68" s="194">
        <v>0</v>
      </c>
      <c r="R68" s="194">
        <v>0</v>
      </c>
      <c r="S68" s="195"/>
      <c r="T68" s="196"/>
      <c r="AB68" s="190" t="str">
        <f t="shared" si="22"/>
        <v>OK</v>
      </c>
      <c r="AC68" s="190" t="str">
        <f t="shared" si="23"/>
        <v>OK</v>
      </c>
      <c r="AD68" s="186" t="str">
        <f t="shared" si="24"/>
        <v/>
      </c>
    </row>
    <row r="69" spans="1:30" ht="25" customHeight="1">
      <c r="A69" s="182">
        <f t="shared" si="1"/>
        <v>69</v>
      </c>
      <c r="B69" s="972"/>
      <c r="C69" s="999"/>
      <c r="D69" s="993" t="s">
        <v>376</v>
      </c>
      <c r="E69" s="1002"/>
      <c r="F69" s="1002"/>
      <c r="G69" s="1003"/>
      <c r="H69" s="103"/>
      <c r="I69" s="104"/>
      <c r="J69" s="103"/>
      <c r="K69" s="103"/>
      <c r="L69" s="187">
        <f t="shared" si="21"/>
        <v>0</v>
      </c>
      <c r="M69" s="189"/>
      <c r="N69" s="193"/>
      <c r="O69" s="193"/>
      <c r="P69" s="193"/>
      <c r="Q69" s="194">
        <v>0</v>
      </c>
      <c r="R69" s="194">
        <v>0</v>
      </c>
      <c r="S69" s="195"/>
      <c r="T69" s="196"/>
      <c r="AB69" s="190" t="str">
        <f t="shared" si="22"/>
        <v>OK</v>
      </c>
      <c r="AC69" s="190" t="str">
        <f t="shared" si="23"/>
        <v>OK</v>
      </c>
      <c r="AD69" s="186" t="str">
        <f t="shared" si="24"/>
        <v/>
      </c>
    </row>
    <row r="70" spans="1:30" ht="25" customHeight="1">
      <c r="A70" s="182">
        <f t="shared" si="1"/>
        <v>70</v>
      </c>
      <c r="B70" s="972"/>
      <c r="C70" s="999"/>
      <c r="D70" s="993" t="s">
        <v>377</v>
      </c>
      <c r="E70" s="1002"/>
      <c r="F70" s="1002"/>
      <c r="G70" s="1003"/>
      <c r="H70" s="103"/>
      <c r="I70" s="104"/>
      <c r="J70" s="103"/>
      <c r="K70" s="103"/>
      <c r="L70" s="187">
        <f t="shared" si="21"/>
        <v>0</v>
      </c>
      <c r="M70" s="189"/>
      <c r="N70" s="193"/>
      <c r="O70" s="193"/>
      <c r="P70" s="193"/>
      <c r="Q70" s="194">
        <v>0</v>
      </c>
      <c r="R70" s="194">
        <v>0</v>
      </c>
      <c r="S70" s="195"/>
      <c r="T70" s="196"/>
      <c r="AB70" s="190" t="str">
        <f t="shared" si="22"/>
        <v>OK</v>
      </c>
      <c r="AC70" s="190" t="str">
        <f t="shared" si="23"/>
        <v>OK</v>
      </c>
      <c r="AD70" s="186" t="str">
        <f t="shared" si="24"/>
        <v/>
      </c>
    </row>
    <row r="71" spans="1:30" ht="25" customHeight="1">
      <c r="A71" s="182">
        <f t="shared" si="1"/>
        <v>71</v>
      </c>
      <c r="B71" s="972"/>
      <c r="C71" s="999"/>
      <c r="D71" s="993" t="s">
        <v>378</v>
      </c>
      <c r="E71" s="1002"/>
      <c r="F71" s="1002"/>
      <c r="G71" s="1003"/>
      <c r="H71" s="103"/>
      <c r="I71" s="104"/>
      <c r="J71" s="103"/>
      <c r="K71" s="103"/>
      <c r="L71" s="187">
        <f t="shared" si="21"/>
        <v>0</v>
      </c>
      <c r="M71" s="189"/>
      <c r="N71" s="193"/>
      <c r="O71" s="193"/>
      <c r="P71" s="193"/>
      <c r="Q71" s="194">
        <v>0</v>
      </c>
      <c r="R71" s="194">
        <v>0</v>
      </c>
      <c r="S71" s="195"/>
      <c r="T71" s="196"/>
      <c r="AB71" s="190" t="str">
        <f t="shared" si="22"/>
        <v>OK</v>
      </c>
      <c r="AC71" s="190" t="str">
        <f t="shared" si="23"/>
        <v>OK</v>
      </c>
      <c r="AD71" s="186" t="str">
        <f t="shared" si="24"/>
        <v/>
      </c>
    </row>
    <row r="72" spans="1:30" ht="25" customHeight="1">
      <c r="A72" s="182">
        <f t="shared" si="1"/>
        <v>72</v>
      </c>
      <c r="B72" s="972"/>
      <c r="C72" s="999"/>
      <c r="D72" s="993" t="s">
        <v>89</v>
      </c>
      <c r="E72" s="1002"/>
      <c r="F72" s="1002"/>
      <c r="G72" s="1003"/>
      <c r="H72" s="103"/>
      <c r="I72" s="104"/>
      <c r="J72" s="103"/>
      <c r="K72" s="103"/>
      <c r="L72" s="187">
        <f t="shared" si="21"/>
        <v>0</v>
      </c>
      <c r="M72" s="189"/>
      <c r="N72" s="193"/>
      <c r="O72" s="193"/>
      <c r="P72" s="193"/>
      <c r="Q72" s="194">
        <v>0</v>
      </c>
      <c r="R72" s="194">
        <v>0</v>
      </c>
      <c r="S72" s="195"/>
      <c r="T72" s="196"/>
      <c r="AB72" s="190" t="str">
        <f t="shared" si="22"/>
        <v>OK</v>
      </c>
      <c r="AC72" s="190" t="str">
        <f t="shared" si="23"/>
        <v>OK</v>
      </c>
      <c r="AD72" s="186" t="str">
        <f t="shared" si="24"/>
        <v/>
      </c>
    </row>
    <row r="73" spans="1:30" ht="30.75" customHeight="1">
      <c r="A73" s="182">
        <f t="shared" si="1"/>
        <v>73</v>
      </c>
      <c r="B73" s="972"/>
      <c r="C73" s="986" t="s">
        <v>379</v>
      </c>
      <c r="D73" s="987"/>
      <c r="E73" s="988"/>
      <c r="F73" s="988"/>
      <c r="G73" s="989"/>
      <c r="H73" s="183">
        <f>SUM(H74:H81)</f>
        <v>0</v>
      </c>
      <c r="I73" s="184">
        <f>SUM(I74:I81)</f>
        <v>0</v>
      </c>
      <c r="J73" s="184">
        <f>SUM(J74:J81)</f>
        <v>0</v>
      </c>
      <c r="K73" s="184">
        <f>SUM(K74:K81)</f>
        <v>0</v>
      </c>
      <c r="L73" s="183">
        <f>SUM(L74:L81)</f>
        <v>0</v>
      </c>
      <c r="M73" s="185"/>
      <c r="N73" s="183">
        <f t="shared" ref="N73:T73" si="25">SUM(N74:N81)</f>
        <v>0</v>
      </c>
      <c r="O73" s="183">
        <f t="shared" si="25"/>
        <v>0</v>
      </c>
      <c r="P73" s="183">
        <f t="shared" si="25"/>
        <v>0</v>
      </c>
      <c r="Q73" s="183">
        <f t="shared" si="25"/>
        <v>0</v>
      </c>
      <c r="R73" s="183">
        <f t="shared" si="25"/>
        <v>0</v>
      </c>
      <c r="S73" s="183">
        <f t="shared" si="25"/>
        <v>0</v>
      </c>
      <c r="T73" s="183">
        <f t="shared" si="25"/>
        <v>0</v>
      </c>
      <c r="AB73" s="190" t="str">
        <f>IF(OR(H73&lt;0,L73&lt;0),"ERROR","OK")</f>
        <v>OK</v>
      </c>
      <c r="AC73" s="190"/>
      <c r="AD73" s="186" t="str">
        <f>IF(OR(AB73="ERROR",AC73="ERROR"),CONCATENATE("Error en el concepto ",C73," de la Hoja 3 Fila  ",A73),"")</f>
        <v/>
      </c>
    </row>
    <row r="74" spans="1:30" ht="25" customHeight="1">
      <c r="A74" s="182">
        <f t="shared" si="1"/>
        <v>74</v>
      </c>
      <c r="B74" s="972"/>
      <c r="C74" s="1004"/>
      <c r="D74" s="1005" t="s">
        <v>132</v>
      </c>
      <c r="E74" s="1005"/>
      <c r="F74" s="1005"/>
      <c r="G74" s="1005"/>
      <c r="H74" s="103"/>
      <c r="I74" s="104"/>
      <c r="J74" s="103"/>
      <c r="K74" s="103"/>
      <c r="L74" s="187">
        <f t="shared" ref="L74:L81" si="26">H74+I74-J74+K74</f>
        <v>0</v>
      </c>
      <c r="M74" s="189"/>
      <c r="N74" s="193"/>
      <c r="O74" s="193"/>
      <c r="P74" s="193"/>
      <c r="Q74" s="194">
        <v>0</v>
      </c>
      <c r="R74" s="194">
        <v>0</v>
      </c>
      <c r="S74" s="195"/>
      <c r="T74" s="196"/>
      <c r="AB74" s="190" t="str">
        <f t="shared" ref="AB74:AB81" si="27">IF(OR(H74+I74-J74&lt;0,L74&lt;0),"ERROR","OK")</f>
        <v>OK</v>
      </c>
      <c r="AC74" s="190" t="str">
        <f t="shared" ref="AC74:AC81" si="28">IF(L74&lt;&gt;SUM(N74:T74),"ERROR","OK")</f>
        <v>OK</v>
      </c>
      <c r="AD74" s="186" t="str">
        <f t="shared" ref="AD74:AD81" si="29">IF(OR(AB74="ERROR",AC74="ERROR"),CONCATENATE("Error en el concepto ",D74," de la Hoja 3 Fila  ",A74),"")</f>
        <v/>
      </c>
    </row>
    <row r="75" spans="1:30" ht="25" customHeight="1">
      <c r="A75" s="182">
        <f t="shared" si="1"/>
        <v>75</v>
      </c>
      <c r="B75" s="972"/>
      <c r="C75" s="1004"/>
      <c r="D75" s="1005" t="s">
        <v>373</v>
      </c>
      <c r="E75" s="1005"/>
      <c r="F75" s="1005"/>
      <c r="G75" s="1005"/>
      <c r="H75" s="103"/>
      <c r="I75" s="104"/>
      <c r="J75" s="103"/>
      <c r="K75" s="103"/>
      <c r="L75" s="187">
        <f t="shared" si="26"/>
        <v>0</v>
      </c>
      <c r="M75" s="189"/>
      <c r="N75" s="193"/>
      <c r="O75" s="193"/>
      <c r="P75" s="193"/>
      <c r="Q75" s="194">
        <v>0</v>
      </c>
      <c r="R75" s="194">
        <v>0</v>
      </c>
      <c r="S75" s="195"/>
      <c r="T75" s="196"/>
      <c r="AB75" s="190" t="str">
        <f t="shared" si="27"/>
        <v>OK</v>
      </c>
      <c r="AC75" s="190" t="str">
        <f t="shared" si="28"/>
        <v>OK</v>
      </c>
      <c r="AD75" s="186" t="str">
        <f t="shared" si="29"/>
        <v/>
      </c>
    </row>
    <row r="76" spans="1:30" ht="25" customHeight="1">
      <c r="A76" s="182">
        <f t="shared" ref="A76:A139" si="30">A75+1</f>
        <v>76</v>
      </c>
      <c r="B76" s="972"/>
      <c r="C76" s="1004"/>
      <c r="D76" s="993" t="s">
        <v>374</v>
      </c>
      <c r="E76" s="845"/>
      <c r="F76" s="845"/>
      <c r="G76" s="846"/>
      <c r="H76" s="103"/>
      <c r="I76" s="104"/>
      <c r="J76" s="103"/>
      <c r="K76" s="103"/>
      <c r="L76" s="187">
        <f t="shared" si="26"/>
        <v>0</v>
      </c>
      <c r="M76" s="189"/>
      <c r="N76" s="193"/>
      <c r="O76" s="193"/>
      <c r="P76" s="193"/>
      <c r="Q76" s="194">
        <v>0</v>
      </c>
      <c r="R76" s="194">
        <v>0</v>
      </c>
      <c r="S76" s="195"/>
      <c r="T76" s="196"/>
      <c r="AB76" s="190" t="str">
        <f t="shared" si="27"/>
        <v>OK</v>
      </c>
      <c r="AC76" s="190" t="str">
        <f t="shared" si="28"/>
        <v>OK</v>
      </c>
      <c r="AD76" s="186" t="str">
        <f t="shared" si="29"/>
        <v/>
      </c>
    </row>
    <row r="77" spans="1:30" ht="25" customHeight="1">
      <c r="A77" s="182">
        <f t="shared" si="30"/>
        <v>77</v>
      </c>
      <c r="B77" s="972"/>
      <c r="C77" s="1004"/>
      <c r="D77" s="1005" t="s">
        <v>375</v>
      </c>
      <c r="E77" s="1005"/>
      <c r="F77" s="1005"/>
      <c r="G77" s="1005"/>
      <c r="H77" s="103"/>
      <c r="I77" s="104"/>
      <c r="J77" s="103"/>
      <c r="K77" s="103"/>
      <c r="L77" s="187">
        <f t="shared" si="26"/>
        <v>0</v>
      </c>
      <c r="M77" s="189"/>
      <c r="N77" s="193"/>
      <c r="O77" s="193"/>
      <c r="P77" s="193"/>
      <c r="Q77" s="194">
        <v>0</v>
      </c>
      <c r="R77" s="194">
        <v>0</v>
      </c>
      <c r="S77" s="195"/>
      <c r="T77" s="196"/>
      <c r="AB77" s="190" t="str">
        <f t="shared" si="27"/>
        <v>OK</v>
      </c>
      <c r="AC77" s="190" t="str">
        <f t="shared" si="28"/>
        <v>OK</v>
      </c>
      <c r="AD77" s="186" t="str">
        <f t="shared" si="29"/>
        <v/>
      </c>
    </row>
    <row r="78" spans="1:30" ht="25" customHeight="1">
      <c r="A78" s="182">
        <f t="shared" si="30"/>
        <v>78</v>
      </c>
      <c r="B78" s="972"/>
      <c r="C78" s="1004"/>
      <c r="D78" s="1005" t="s">
        <v>376</v>
      </c>
      <c r="E78" s="1005"/>
      <c r="F78" s="1005"/>
      <c r="G78" s="1005"/>
      <c r="H78" s="103"/>
      <c r="I78" s="104"/>
      <c r="J78" s="103"/>
      <c r="K78" s="103"/>
      <c r="L78" s="187">
        <f t="shared" si="26"/>
        <v>0</v>
      </c>
      <c r="M78" s="189"/>
      <c r="N78" s="193"/>
      <c r="O78" s="193"/>
      <c r="P78" s="193"/>
      <c r="Q78" s="194">
        <v>0</v>
      </c>
      <c r="R78" s="194">
        <v>0</v>
      </c>
      <c r="S78" s="195"/>
      <c r="T78" s="196"/>
      <c r="AB78" s="190" t="str">
        <f t="shared" si="27"/>
        <v>OK</v>
      </c>
      <c r="AC78" s="190" t="str">
        <f t="shared" si="28"/>
        <v>OK</v>
      </c>
      <c r="AD78" s="186" t="str">
        <f t="shared" si="29"/>
        <v/>
      </c>
    </row>
    <row r="79" spans="1:30" ht="25" customHeight="1">
      <c r="A79" s="182">
        <f t="shared" si="30"/>
        <v>79</v>
      </c>
      <c r="B79" s="972"/>
      <c r="C79" s="1004"/>
      <c r="D79" s="1005" t="s">
        <v>377</v>
      </c>
      <c r="E79" s="1005"/>
      <c r="F79" s="1005"/>
      <c r="G79" s="1005"/>
      <c r="H79" s="103"/>
      <c r="I79" s="104"/>
      <c r="J79" s="103"/>
      <c r="K79" s="103"/>
      <c r="L79" s="187">
        <f t="shared" si="26"/>
        <v>0</v>
      </c>
      <c r="M79" s="189"/>
      <c r="N79" s="193"/>
      <c r="O79" s="193"/>
      <c r="P79" s="193"/>
      <c r="Q79" s="194">
        <v>0</v>
      </c>
      <c r="R79" s="194">
        <v>0</v>
      </c>
      <c r="S79" s="195"/>
      <c r="T79" s="196"/>
      <c r="AB79" s="190" t="str">
        <f t="shared" si="27"/>
        <v>OK</v>
      </c>
      <c r="AC79" s="190" t="str">
        <f t="shared" si="28"/>
        <v>OK</v>
      </c>
      <c r="AD79" s="186" t="str">
        <f t="shared" si="29"/>
        <v/>
      </c>
    </row>
    <row r="80" spans="1:30" ht="25" customHeight="1">
      <c r="A80" s="182">
        <f t="shared" si="30"/>
        <v>80</v>
      </c>
      <c r="B80" s="972"/>
      <c r="C80" s="1004"/>
      <c r="D80" s="1005" t="s">
        <v>378</v>
      </c>
      <c r="E80" s="1005"/>
      <c r="F80" s="1005"/>
      <c r="G80" s="1005"/>
      <c r="H80" s="103"/>
      <c r="I80" s="104"/>
      <c r="J80" s="103"/>
      <c r="K80" s="103"/>
      <c r="L80" s="187">
        <f t="shared" si="26"/>
        <v>0</v>
      </c>
      <c r="M80" s="189"/>
      <c r="N80" s="193"/>
      <c r="O80" s="193"/>
      <c r="P80" s="193"/>
      <c r="Q80" s="194">
        <v>0</v>
      </c>
      <c r="R80" s="194">
        <v>0</v>
      </c>
      <c r="S80" s="195"/>
      <c r="T80" s="196"/>
      <c r="AB80" s="190" t="str">
        <f t="shared" si="27"/>
        <v>OK</v>
      </c>
      <c r="AC80" s="190" t="str">
        <f t="shared" si="28"/>
        <v>OK</v>
      </c>
      <c r="AD80" s="186" t="str">
        <f t="shared" si="29"/>
        <v/>
      </c>
    </row>
    <row r="81" spans="1:30" ht="25" customHeight="1">
      <c r="A81" s="182">
        <f t="shared" si="30"/>
        <v>81</v>
      </c>
      <c r="B81" s="972"/>
      <c r="C81" s="1004"/>
      <c r="D81" s="1005" t="s">
        <v>89</v>
      </c>
      <c r="E81" s="1005"/>
      <c r="F81" s="1005"/>
      <c r="G81" s="1005"/>
      <c r="H81" s="103"/>
      <c r="I81" s="104"/>
      <c r="J81" s="103"/>
      <c r="K81" s="103"/>
      <c r="L81" s="187">
        <f t="shared" si="26"/>
        <v>0</v>
      </c>
      <c r="M81" s="189"/>
      <c r="N81" s="193"/>
      <c r="O81" s="193"/>
      <c r="P81" s="193"/>
      <c r="Q81" s="194">
        <v>0</v>
      </c>
      <c r="R81" s="194">
        <v>0</v>
      </c>
      <c r="S81" s="195"/>
      <c r="T81" s="196"/>
      <c r="AB81" s="190" t="str">
        <f t="shared" si="27"/>
        <v>OK</v>
      </c>
      <c r="AC81" s="190" t="str">
        <f t="shared" si="28"/>
        <v>OK</v>
      </c>
      <c r="AD81" s="186" t="str">
        <f t="shared" si="29"/>
        <v/>
      </c>
    </row>
    <row r="82" spans="1:30" ht="24.75" customHeight="1">
      <c r="A82" s="182">
        <f t="shared" si="30"/>
        <v>82</v>
      </c>
      <c r="B82" s="972"/>
      <c r="C82" s="986" t="s">
        <v>380</v>
      </c>
      <c r="D82" s="987"/>
      <c r="E82" s="988"/>
      <c r="F82" s="988"/>
      <c r="G82" s="989"/>
      <c r="H82" s="183">
        <f>SUM(H83:H94)</f>
        <v>0</v>
      </c>
      <c r="I82" s="184">
        <f>SUM(I83:I94)</f>
        <v>0</v>
      </c>
      <c r="J82" s="184">
        <f>SUM(J83:J94)</f>
        <v>0</v>
      </c>
      <c r="K82" s="184">
        <f>SUM(K83:K94)</f>
        <v>0</v>
      </c>
      <c r="L82" s="183">
        <f>SUM(L83:L94)</f>
        <v>0</v>
      </c>
      <c r="M82" s="185"/>
      <c r="N82" s="183">
        <f t="shared" ref="N82:T82" si="31">SUM(N83:N94)</f>
        <v>0</v>
      </c>
      <c r="O82" s="183">
        <f t="shared" si="31"/>
        <v>0</v>
      </c>
      <c r="P82" s="183">
        <f t="shared" si="31"/>
        <v>0</v>
      </c>
      <c r="Q82" s="183">
        <f t="shared" si="31"/>
        <v>0</v>
      </c>
      <c r="R82" s="183">
        <f t="shared" si="31"/>
        <v>0</v>
      </c>
      <c r="S82" s="183">
        <f t="shared" si="31"/>
        <v>0</v>
      </c>
      <c r="T82" s="183">
        <f t="shared" si="31"/>
        <v>0</v>
      </c>
      <c r="AB82" s="190" t="str">
        <f>IF(OR(H82&lt;0,L82&lt;0),"ERROR","OK")</f>
        <v>OK</v>
      </c>
      <c r="AC82" s="190"/>
      <c r="AD82" s="186" t="str">
        <f>IF(OR(AB82="ERROR",AC82="ERROR"),CONCATENATE("Error en el concepto ",C82," de la Hoja 3 Fila  ",A82),"")</f>
        <v/>
      </c>
    </row>
    <row r="83" spans="1:30" ht="25" customHeight="1">
      <c r="A83" s="182">
        <f t="shared" si="30"/>
        <v>83</v>
      </c>
      <c r="B83" s="972"/>
      <c r="C83" s="842"/>
      <c r="D83" s="1005" t="s">
        <v>110</v>
      </c>
      <c r="E83" s="1005"/>
      <c r="F83" s="1005"/>
      <c r="G83" s="1005"/>
      <c r="H83" s="103"/>
      <c r="I83" s="104"/>
      <c r="J83" s="103"/>
      <c r="K83" s="103"/>
      <c r="L83" s="187">
        <f t="shared" ref="L83:L94" si="32">H83+I83-J83+K83</f>
        <v>0</v>
      </c>
      <c r="M83" s="189"/>
      <c r="N83" s="193"/>
      <c r="O83" s="193"/>
      <c r="P83" s="193"/>
      <c r="Q83" s="194">
        <v>0</v>
      </c>
      <c r="R83" s="194">
        <v>0</v>
      </c>
      <c r="S83" s="195"/>
      <c r="T83" s="196"/>
      <c r="AB83" s="190" t="str">
        <f t="shared" ref="AB83:AB94" si="33">IF(OR(H83+I83-J83&lt;0,L83&lt;0),"ERROR","OK")</f>
        <v>OK</v>
      </c>
      <c r="AC83" s="190" t="str">
        <f t="shared" ref="AC83:AC94" si="34">IF(L83&lt;&gt;SUM(N83:T83),"ERROR","OK")</f>
        <v>OK</v>
      </c>
      <c r="AD83" s="186" t="str">
        <f t="shared" ref="AD83:AD94" si="35">IF(OR(AB83="ERROR",AC83="ERROR"),CONCATENATE("Error en el concepto ",D83," de la Hoja 3 Fila  ",A83),"")</f>
        <v/>
      </c>
    </row>
    <row r="84" spans="1:30" ht="25" customHeight="1">
      <c r="A84" s="182">
        <f t="shared" si="30"/>
        <v>84</v>
      </c>
      <c r="B84" s="972"/>
      <c r="C84" s="999"/>
      <c r="D84" s="1005" t="s">
        <v>132</v>
      </c>
      <c r="E84" s="1005"/>
      <c r="F84" s="1005"/>
      <c r="G84" s="1005"/>
      <c r="H84" s="103"/>
      <c r="I84" s="104"/>
      <c r="J84" s="103"/>
      <c r="K84" s="103"/>
      <c r="L84" s="187">
        <f t="shared" si="32"/>
        <v>0</v>
      </c>
      <c r="M84" s="189"/>
      <c r="N84" s="193"/>
      <c r="O84" s="193"/>
      <c r="P84" s="193"/>
      <c r="Q84" s="194">
        <v>0</v>
      </c>
      <c r="R84" s="194">
        <v>0</v>
      </c>
      <c r="S84" s="195"/>
      <c r="T84" s="196"/>
      <c r="AB84" s="190" t="str">
        <f t="shared" si="33"/>
        <v>OK</v>
      </c>
      <c r="AC84" s="190" t="str">
        <f t="shared" si="34"/>
        <v>OK</v>
      </c>
      <c r="AD84" s="186" t="str">
        <f t="shared" si="35"/>
        <v/>
      </c>
    </row>
    <row r="85" spans="1:30" ht="25" customHeight="1">
      <c r="A85" s="182">
        <f t="shared" si="30"/>
        <v>85</v>
      </c>
      <c r="B85" s="972"/>
      <c r="C85" s="999"/>
      <c r="D85" s="1005" t="s">
        <v>381</v>
      </c>
      <c r="E85" s="1005"/>
      <c r="F85" s="1005"/>
      <c r="G85" s="1005"/>
      <c r="H85" s="103"/>
      <c r="I85" s="104"/>
      <c r="J85" s="103"/>
      <c r="K85" s="103"/>
      <c r="L85" s="187">
        <f t="shared" si="32"/>
        <v>0</v>
      </c>
      <c r="M85" s="189"/>
      <c r="N85" s="193"/>
      <c r="O85" s="193"/>
      <c r="P85" s="193"/>
      <c r="Q85" s="194">
        <v>0</v>
      </c>
      <c r="R85" s="194">
        <v>0</v>
      </c>
      <c r="S85" s="195"/>
      <c r="T85" s="196"/>
      <c r="AB85" s="190" t="str">
        <f t="shared" si="33"/>
        <v>OK</v>
      </c>
      <c r="AC85" s="190" t="str">
        <f t="shared" si="34"/>
        <v>OK</v>
      </c>
      <c r="AD85" s="186" t="str">
        <f t="shared" si="35"/>
        <v/>
      </c>
    </row>
    <row r="86" spans="1:30" ht="25" customHeight="1">
      <c r="A86" s="182">
        <f t="shared" si="30"/>
        <v>86</v>
      </c>
      <c r="B86" s="972"/>
      <c r="C86" s="999"/>
      <c r="D86" s="1005" t="s">
        <v>382</v>
      </c>
      <c r="E86" s="1005"/>
      <c r="F86" s="1005"/>
      <c r="G86" s="1005"/>
      <c r="H86" s="103"/>
      <c r="I86" s="104"/>
      <c r="J86" s="103"/>
      <c r="K86" s="103"/>
      <c r="L86" s="187">
        <f t="shared" si="32"/>
        <v>0</v>
      </c>
      <c r="M86" s="189"/>
      <c r="N86" s="193"/>
      <c r="O86" s="193"/>
      <c r="P86" s="193"/>
      <c r="Q86" s="194">
        <v>0</v>
      </c>
      <c r="R86" s="194">
        <v>0</v>
      </c>
      <c r="S86" s="195"/>
      <c r="T86" s="196"/>
      <c r="AB86" s="190" t="str">
        <f t="shared" si="33"/>
        <v>OK</v>
      </c>
      <c r="AC86" s="190" t="str">
        <f t="shared" si="34"/>
        <v>OK</v>
      </c>
      <c r="AD86" s="186" t="str">
        <f t="shared" si="35"/>
        <v/>
      </c>
    </row>
    <row r="87" spans="1:30" ht="25" customHeight="1">
      <c r="A87" s="182">
        <f t="shared" si="30"/>
        <v>87</v>
      </c>
      <c r="B87" s="972"/>
      <c r="C87" s="999"/>
      <c r="D87" s="1005" t="s">
        <v>383</v>
      </c>
      <c r="E87" s="1005"/>
      <c r="F87" s="1005"/>
      <c r="G87" s="1005"/>
      <c r="H87" s="103"/>
      <c r="I87" s="104"/>
      <c r="J87" s="103"/>
      <c r="K87" s="103"/>
      <c r="L87" s="187">
        <f t="shared" si="32"/>
        <v>0</v>
      </c>
      <c r="M87" s="189"/>
      <c r="N87" s="193"/>
      <c r="O87" s="193"/>
      <c r="P87" s="193"/>
      <c r="Q87" s="194">
        <v>0</v>
      </c>
      <c r="R87" s="194">
        <v>0</v>
      </c>
      <c r="S87" s="195"/>
      <c r="T87" s="196"/>
      <c r="AB87" s="190" t="str">
        <f t="shared" si="33"/>
        <v>OK</v>
      </c>
      <c r="AC87" s="190" t="str">
        <f t="shared" si="34"/>
        <v>OK</v>
      </c>
      <c r="AD87" s="186" t="str">
        <f t="shared" si="35"/>
        <v/>
      </c>
    </row>
    <row r="88" spans="1:30" ht="25" customHeight="1">
      <c r="A88" s="182">
        <f t="shared" si="30"/>
        <v>88</v>
      </c>
      <c r="B88" s="972"/>
      <c r="C88" s="999"/>
      <c r="D88" s="1005" t="s">
        <v>375</v>
      </c>
      <c r="E88" s="1005"/>
      <c r="F88" s="1005"/>
      <c r="G88" s="1005"/>
      <c r="H88" s="103"/>
      <c r="I88" s="104"/>
      <c r="J88" s="103"/>
      <c r="K88" s="103"/>
      <c r="L88" s="187">
        <f t="shared" si="32"/>
        <v>0</v>
      </c>
      <c r="M88" s="189"/>
      <c r="N88" s="193"/>
      <c r="O88" s="193"/>
      <c r="P88" s="193"/>
      <c r="Q88" s="194">
        <v>0</v>
      </c>
      <c r="R88" s="194">
        <v>0</v>
      </c>
      <c r="S88" s="195"/>
      <c r="T88" s="196"/>
      <c r="AB88" s="190" t="str">
        <f t="shared" si="33"/>
        <v>OK</v>
      </c>
      <c r="AC88" s="190" t="str">
        <f t="shared" si="34"/>
        <v>OK</v>
      </c>
      <c r="AD88" s="186" t="str">
        <f t="shared" si="35"/>
        <v/>
      </c>
    </row>
    <row r="89" spans="1:30" ht="25" customHeight="1">
      <c r="A89" s="182">
        <f t="shared" si="30"/>
        <v>89</v>
      </c>
      <c r="B89" s="972"/>
      <c r="C89" s="999"/>
      <c r="D89" s="1005" t="s">
        <v>384</v>
      </c>
      <c r="E89" s="1005"/>
      <c r="F89" s="1005"/>
      <c r="G89" s="1005"/>
      <c r="H89" s="103"/>
      <c r="I89" s="104"/>
      <c r="J89" s="103"/>
      <c r="K89" s="103"/>
      <c r="L89" s="187">
        <f t="shared" si="32"/>
        <v>0</v>
      </c>
      <c r="M89" s="189"/>
      <c r="N89" s="193"/>
      <c r="O89" s="193"/>
      <c r="P89" s="193"/>
      <c r="Q89" s="194">
        <v>0</v>
      </c>
      <c r="R89" s="194">
        <v>0</v>
      </c>
      <c r="S89" s="195"/>
      <c r="T89" s="196"/>
      <c r="AB89" s="190" t="str">
        <f t="shared" si="33"/>
        <v>OK</v>
      </c>
      <c r="AC89" s="190" t="str">
        <f t="shared" si="34"/>
        <v>OK</v>
      </c>
      <c r="AD89" s="186" t="str">
        <f t="shared" si="35"/>
        <v/>
      </c>
    </row>
    <row r="90" spans="1:30" ht="25" customHeight="1">
      <c r="A90" s="182">
        <f t="shared" si="30"/>
        <v>90</v>
      </c>
      <c r="B90" s="972"/>
      <c r="C90" s="999"/>
      <c r="D90" s="1005" t="s">
        <v>385</v>
      </c>
      <c r="E90" s="1005"/>
      <c r="F90" s="1005"/>
      <c r="G90" s="1005"/>
      <c r="H90" s="103"/>
      <c r="I90" s="104"/>
      <c r="J90" s="103"/>
      <c r="K90" s="103"/>
      <c r="L90" s="187">
        <f t="shared" si="32"/>
        <v>0</v>
      </c>
      <c r="M90" s="189"/>
      <c r="N90" s="193"/>
      <c r="O90" s="193"/>
      <c r="P90" s="193"/>
      <c r="Q90" s="194">
        <v>0</v>
      </c>
      <c r="R90" s="194">
        <v>0</v>
      </c>
      <c r="S90" s="195"/>
      <c r="T90" s="196"/>
      <c r="AB90" s="190" t="str">
        <f t="shared" si="33"/>
        <v>OK</v>
      </c>
      <c r="AC90" s="190" t="str">
        <f t="shared" si="34"/>
        <v>OK</v>
      </c>
      <c r="AD90" s="186" t="str">
        <f t="shared" si="35"/>
        <v/>
      </c>
    </row>
    <row r="91" spans="1:30" ht="25" customHeight="1">
      <c r="A91" s="182">
        <f t="shared" si="30"/>
        <v>91</v>
      </c>
      <c r="B91" s="972"/>
      <c r="C91" s="999"/>
      <c r="D91" s="1005" t="s">
        <v>386</v>
      </c>
      <c r="E91" s="1005"/>
      <c r="F91" s="1005"/>
      <c r="G91" s="1005"/>
      <c r="H91" s="103"/>
      <c r="I91" s="104"/>
      <c r="J91" s="103"/>
      <c r="K91" s="103"/>
      <c r="L91" s="187">
        <f t="shared" si="32"/>
        <v>0</v>
      </c>
      <c r="M91" s="189"/>
      <c r="N91" s="193"/>
      <c r="O91" s="193"/>
      <c r="P91" s="193"/>
      <c r="Q91" s="194">
        <v>0</v>
      </c>
      <c r="R91" s="194">
        <v>0</v>
      </c>
      <c r="S91" s="195"/>
      <c r="T91" s="196"/>
      <c r="AB91" s="190" t="str">
        <f t="shared" si="33"/>
        <v>OK</v>
      </c>
      <c r="AC91" s="190" t="str">
        <f t="shared" si="34"/>
        <v>OK</v>
      </c>
      <c r="AD91" s="186" t="str">
        <f t="shared" si="35"/>
        <v/>
      </c>
    </row>
    <row r="92" spans="1:30" ht="25" customHeight="1">
      <c r="A92" s="182">
        <f t="shared" si="30"/>
        <v>92</v>
      </c>
      <c r="B92" s="972"/>
      <c r="C92" s="999"/>
      <c r="D92" s="1005" t="s">
        <v>387</v>
      </c>
      <c r="E92" s="1005"/>
      <c r="F92" s="1005"/>
      <c r="G92" s="1005"/>
      <c r="H92" s="103"/>
      <c r="I92" s="104"/>
      <c r="J92" s="103"/>
      <c r="K92" s="103"/>
      <c r="L92" s="187">
        <f t="shared" si="32"/>
        <v>0</v>
      </c>
      <c r="M92" s="189"/>
      <c r="N92" s="193"/>
      <c r="O92" s="193"/>
      <c r="P92" s="193"/>
      <c r="Q92" s="194">
        <v>0</v>
      </c>
      <c r="R92" s="194">
        <v>0</v>
      </c>
      <c r="S92" s="195"/>
      <c r="T92" s="196"/>
      <c r="AB92" s="190" t="str">
        <f t="shared" si="33"/>
        <v>OK</v>
      </c>
      <c r="AC92" s="190" t="str">
        <f t="shared" si="34"/>
        <v>OK</v>
      </c>
      <c r="AD92" s="186" t="str">
        <f t="shared" si="35"/>
        <v/>
      </c>
    </row>
    <row r="93" spans="1:30" ht="25" customHeight="1">
      <c r="A93" s="182">
        <f t="shared" si="30"/>
        <v>93</v>
      </c>
      <c r="B93" s="972"/>
      <c r="C93" s="999"/>
      <c r="D93" s="1005" t="s">
        <v>388</v>
      </c>
      <c r="E93" s="1005"/>
      <c r="F93" s="1005"/>
      <c r="G93" s="1005"/>
      <c r="H93" s="103"/>
      <c r="I93" s="104"/>
      <c r="J93" s="103"/>
      <c r="K93" s="103"/>
      <c r="L93" s="187">
        <f t="shared" si="32"/>
        <v>0</v>
      </c>
      <c r="M93" s="189"/>
      <c r="N93" s="193"/>
      <c r="O93" s="193"/>
      <c r="P93" s="193"/>
      <c r="Q93" s="194">
        <v>0</v>
      </c>
      <c r="R93" s="194">
        <v>0</v>
      </c>
      <c r="S93" s="195"/>
      <c r="T93" s="196"/>
      <c r="AB93" s="190" t="str">
        <f t="shared" si="33"/>
        <v>OK</v>
      </c>
      <c r="AC93" s="190" t="str">
        <f t="shared" si="34"/>
        <v>OK</v>
      </c>
      <c r="AD93" s="186" t="str">
        <f t="shared" si="35"/>
        <v/>
      </c>
    </row>
    <row r="94" spans="1:30" ht="25" customHeight="1">
      <c r="A94" s="182">
        <f t="shared" si="30"/>
        <v>94</v>
      </c>
      <c r="B94" s="972"/>
      <c r="C94" s="999"/>
      <c r="D94" s="1005" t="s">
        <v>389</v>
      </c>
      <c r="E94" s="1005"/>
      <c r="F94" s="1005"/>
      <c r="G94" s="1005"/>
      <c r="H94" s="103"/>
      <c r="I94" s="104"/>
      <c r="J94" s="103"/>
      <c r="K94" s="103"/>
      <c r="L94" s="187">
        <f t="shared" si="32"/>
        <v>0</v>
      </c>
      <c r="M94" s="189"/>
      <c r="N94" s="193"/>
      <c r="O94" s="193"/>
      <c r="P94" s="193"/>
      <c r="Q94" s="194">
        <v>0</v>
      </c>
      <c r="R94" s="194">
        <v>0</v>
      </c>
      <c r="S94" s="195"/>
      <c r="T94" s="196"/>
      <c r="AB94" s="190" t="str">
        <f t="shared" si="33"/>
        <v>OK</v>
      </c>
      <c r="AC94" s="190" t="str">
        <f t="shared" si="34"/>
        <v>OK</v>
      </c>
      <c r="AD94" s="186" t="str">
        <f t="shared" si="35"/>
        <v/>
      </c>
    </row>
    <row r="95" spans="1:30" ht="30" customHeight="1">
      <c r="A95" s="182">
        <f t="shared" si="30"/>
        <v>95</v>
      </c>
      <c r="B95" s="972"/>
      <c r="C95" s="986" t="s">
        <v>390</v>
      </c>
      <c r="D95" s="987"/>
      <c r="E95" s="988"/>
      <c r="F95" s="988"/>
      <c r="G95" s="989"/>
      <c r="H95" s="183">
        <f>SUM(H96:H102)</f>
        <v>0</v>
      </c>
      <c r="I95" s="184">
        <f>SUM(I96:I102)</f>
        <v>0</v>
      </c>
      <c r="J95" s="184">
        <f t="shared" ref="J95:T95" si="36">SUM(J96:J102)</f>
        <v>0</v>
      </c>
      <c r="K95" s="184">
        <f t="shared" si="36"/>
        <v>0</v>
      </c>
      <c r="L95" s="183">
        <f t="shared" si="36"/>
        <v>0</v>
      </c>
      <c r="M95" s="185"/>
      <c r="N95" s="183">
        <f t="shared" si="36"/>
        <v>0</v>
      </c>
      <c r="O95" s="183">
        <f t="shared" si="36"/>
        <v>0</v>
      </c>
      <c r="P95" s="183">
        <f t="shared" si="36"/>
        <v>0</v>
      </c>
      <c r="Q95" s="183">
        <f t="shared" si="36"/>
        <v>0</v>
      </c>
      <c r="R95" s="183">
        <f>SUM(R96:R102)</f>
        <v>0</v>
      </c>
      <c r="S95" s="183">
        <f t="shared" si="36"/>
        <v>0</v>
      </c>
      <c r="T95" s="183">
        <f t="shared" si="36"/>
        <v>0</v>
      </c>
      <c r="AB95" s="190" t="str">
        <f>IF(OR(H95&lt;0,L95&lt;0),"ERROR","OK")</f>
        <v>OK</v>
      </c>
      <c r="AC95" s="190"/>
      <c r="AD95" s="186" t="str">
        <f>IF(OR(AB95="ERROR",AC95="ERROR"),CONCATENATE("Error en el concepto ",C95," de la Hoja 3 Fila  ",A95),"")</f>
        <v/>
      </c>
    </row>
    <row r="96" spans="1:30" ht="25" customHeight="1">
      <c r="A96" s="182">
        <f t="shared" si="30"/>
        <v>96</v>
      </c>
      <c r="B96" s="972"/>
      <c r="C96" s="842"/>
      <c r="D96" s="1005" t="s">
        <v>227</v>
      </c>
      <c r="E96" s="1005"/>
      <c r="F96" s="1005"/>
      <c r="G96" s="1005"/>
      <c r="H96" s="103"/>
      <c r="I96" s="104"/>
      <c r="J96" s="103"/>
      <c r="K96" s="103"/>
      <c r="L96" s="187">
        <f t="shared" ref="L96:L102" si="37">H96+I96-J96+K96</f>
        <v>0</v>
      </c>
      <c r="M96" s="189"/>
      <c r="N96" s="193"/>
      <c r="O96" s="193"/>
      <c r="P96" s="193"/>
      <c r="Q96" s="194">
        <v>0</v>
      </c>
      <c r="R96" s="194">
        <v>0</v>
      </c>
      <c r="S96" s="195"/>
      <c r="T96" s="196"/>
      <c r="AB96" s="190" t="str">
        <f t="shared" ref="AB96:AB102" si="38">IF(OR(H96+I96-J96&lt;0,L96&lt;0),"ERROR","OK")</f>
        <v>OK</v>
      </c>
      <c r="AC96" s="190" t="str">
        <f t="shared" ref="AC96:AC102" si="39">IF(L96&lt;&gt;SUM(N96:T96),"ERROR","OK")</f>
        <v>OK</v>
      </c>
      <c r="AD96" s="186" t="str">
        <f t="shared" ref="AD96:AD102" si="40">IF(OR(AB96="ERROR",AC96="ERROR"),CONCATENATE("Error en el concepto ",D96," de la Hoja 3 Fila  ",A96),"")</f>
        <v/>
      </c>
    </row>
    <row r="97" spans="1:30" ht="25" customHeight="1">
      <c r="A97" s="182">
        <f t="shared" si="30"/>
        <v>97</v>
      </c>
      <c r="B97" s="972"/>
      <c r="C97" s="999"/>
      <c r="D97" s="1005" t="s">
        <v>228</v>
      </c>
      <c r="E97" s="1005"/>
      <c r="F97" s="1005"/>
      <c r="G97" s="1005"/>
      <c r="H97" s="103"/>
      <c r="I97" s="104"/>
      <c r="J97" s="103"/>
      <c r="K97" s="103"/>
      <c r="L97" s="187">
        <f t="shared" si="37"/>
        <v>0</v>
      </c>
      <c r="M97" s="189"/>
      <c r="N97" s="193"/>
      <c r="O97" s="193"/>
      <c r="P97" s="193"/>
      <c r="Q97" s="194">
        <v>0</v>
      </c>
      <c r="R97" s="194">
        <v>0</v>
      </c>
      <c r="S97" s="195"/>
      <c r="T97" s="196"/>
      <c r="AB97" s="190" t="str">
        <f t="shared" si="38"/>
        <v>OK</v>
      </c>
      <c r="AC97" s="190" t="str">
        <f t="shared" si="39"/>
        <v>OK</v>
      </c>
      <c r="AD97" s="186" t="str">
        <f t="shared" si="40"/>
        <v/>
      </c>
    </row>
    <row r="98" spans="1:30" ht="25" customHeight="1">
      <c r="A98" s="182">
        <f t="shared" si="30"/>
        <v>98</v>
      </c>
      <c r="B98" s="972"/>
      <c r="C98" s="999"/>
      <c r="D98" s="1005" t="s">
        <v>391</v>
      </c>
      <c r="E98" s="1005"/>
      <c r="F98" s="1005"/>
      <c r="G98" s="1005"/>
      <c r="H98" s="103"/>
      <c r="I98" s="104"/>
      <c r="J98" s="103"/>
      <c r="K98" s="103"/>
      <c r="L98" s="187">
        <f t="shared" si="37"/>
        <v>0</v>
      </c>
      <c r="M98" s="189"/>
      <c r="N98" s="193"/>
      <c r="O98" s="193"/>
      <c r="P98" s="193"/>
      <c r="Q98" s="194">
        <v>0</v>
      </c>
      <c r="R98" s="194">
        <v>0</v>
      </c>
      <c r="S98" s="195"/>
      <c r="T98" s="196"/>
      <c r="AB98" s="190" t="str">
        <f t="shared" si="38"/>
        <v>OK</v>
      </c>
      <c r="AC98" s="190" t="str">
        <f t="shared" si="39"/>
        <v>OK</v>
      </c>
      <c r="AD98" s="186" t="str">
        <f t="shared" si="40"/>
        <v/>
      </c>
    </row>
    <row r="99" spans="1:30" ht="25" customHeight="1">
      <c r="A99" s="182">
        <f t="shared" si="30"/>
        <v>99</v>
      </c>
      <c r="B99" s="972"/>
      <c r="C99" s="999"/>
      <c r="D99" s="1005" t="s">
        <v>229</v>
      </c>
      <c r="E99" s="1005"/>
      <c r="F99" s="1005"/>
      <c r="G99" s="1005"/>
      <c r="H99" s="103"/>
      <c r="I99" s="104"/>
      <c r="J99" s="103"/>
      <c r="K99" s="103"/>
      <c r="L99" s="187">
        <f t="shared" si="37"/>
        <v>0</v>
      </c>
      <c r="M99" s="189"/>
      <c r="N99" s="193"/>
      <c r="O99" s="193"/>
      <c r="P99" s="193"/>
      <c r="Q99" s="194">
        <v>0</v>
      </c>
      <c r="R99" s="194">
        <v>0</v>
      </c>
      <c r="S99" s="195"/>
      <c r="T99" s="196"/>
      <c r="AB99" s="190" t="str">
        <f t="shared" si="38"/>
        <v>OK</v>
      </c>
      <c r="AC99" s="190" t="str">
        <f t="shared" si="39"/>
        <v>OK</v>
      </c>
      <c r="AD99" s="186" t="str">
        <f t="shared" si="40"/>
        <v/>
      </c>
    </row>
    <row r="100" spans="1:30" ht="25" customHeight="1">
      <c r="A100" s="182">
        <f t="shared" si="30"/>
        <v>100</v>
      </c>
      <c r="B100" s="972"/>
      <c r="C100" s="999"/>
      <c r="D100" s="1005" t="s">
        <v>230</v>
      </c>
      <c r="E100" s="1005"/>
      <c r="F100" s="1005"/>
      <c r="G100" s="1005"/>
      <c r="H100" s="103"/>
      <c r="I100" s="104"/>
      <c r="J100" s="103"/>
      <c r="K100" s="103"/>
      <c r="L100" s="187">
        <f t="shared" si="37"/>
        <v>0</v>
      </c>
      <c r="M100" s="189"/>
      <c r="N100" s="193"/>
      <c r="O100" s="193"/>
      <c r="P100" s="193"/>
      <c r="Q100" s="194">
        <v>0</v>
      </c>
      <c r="R100" s="194">
        <v>0</v>
      </c>
      <c r="S100" s="195"/>
      <c r="T100" s="196"/>
      <c r="AB100" s="190" t="str">
        <f t="shared" si="38"/>
        <v>OK</v>
      </c>
      <c r="AC100" s="190" t="str">
        <f t="shared" si="39"/>
        <v>OK</v>
      </c>
      <c r="AD100" s="186" t="str">
        <f t="shared" si="40"/>
        <v/>
      </c>
    </row>
    <row r="101" spans="1:30" ht="25" customHeight="1">
      <c r="A101" s="182">
        <f t="shared" si="30"/>
        <v>101</v>
      </c>
      <c r="B101" s="972"/>
      <c r="C101" s="999"/>
      <c r="D101" s="1005" t="s">
        <v>231</v>
      </c>
      <c r="E101" s="1005"/>
      <c r="F101" s="1005"/>
      <c r="G101" s="1005"/>
      <c r="H101" s="103"/>
      <c r="I101" s="104"/>
      <c r="J101" s="103"/>
      <c r="K101" s="103"/>
      <c r="L101" s="187">
        <f t="shared" si="37"/>
        <v>0</v>
      </c>
      <c r="M101" s="189"/>
      <c r="N101" s="193"/>
      <c r="O101" s="193"/>
      <c r="P101" s="193"/>
      <c r="Q101" s="194">
        <v>0</v>
      </c>
      <c r="R101" s="194">
        <v>0</v>
      </c>
      <c r="S101" s="195"/>
      <c r="T101" s="196"/>
      <c r="AB101" s="190" t="str">
        <f t="shared" si="38"/>
        <v>OK</v>
      </c>
      <c r="AC101" s="190" t="str">
        <f t="shared" si="39"/>
        <v>OK</v>
      </c>
      <c r="AD101" s="186" t="str">
        <f t="shared" si="40"/>
        <v/>
      </c>
    </row>
    <row r="102" spans="1:30" ht="25" customHeight="1">
      <c r="A102" s="182">
        <f t="shared" si="30"/>
        <v>102</v>
      </c>
      <c r="B102" s="972"/>
      <c r="C102" s="999"/>
      <c r="D102" s="1005" t="s">
        <v>89</v>
      </c>
      <c r="E102" s="1005"/>
      <c r="F102" s="1005"/>
      <c r="G102" s="1005"/>
      <c r="H102" s="103"/>
      <c r="I102" s="104"/>
      <c r="J102" s="103"/>
      <c r="K102" s="103"/>
      <c r="L102" s="187">
        <f t="shared" si="37"/>
        <v>0</v>
      </c>
      <c r="M102" s="189"/>
      <c r="N102" s="193"/>
      <c r="O102" s="193"/>
      <c r="P102" s="193"/>
      <c r="Q102" s="194">
        <v>0</v>
      </c>
      <c r="R102" s="194">
        <v>0</v>
      </c>
      <c r="S102" s="195"/>
      <c r="T102" s="196"/>
      <c r="AB102" s="190" t="str">
        <f t="shared" si="38"/>
        <v>OK</v>
      </c>
      <c r="AC102" s="190" t="str">
        <f t="shared" si="39"/>
        <v>OK</v>
      </c>
      <c r="AD102" s="186" t="str">
        <f t="shared" si="40"/>
        <v/>
      </c>
    </row>
    <row r="103" spans="1:30" ht="29.25" customHeight="1">
      <c r="A103" s="182">
        <f t="shared" si="30"/>
        <v>103</v>
      </c>
      <c r="B103" s="972"/>
      <c r="C103" s="986" t="s">
        <v>392</v>
      </c>
      <c r="D103" s="987"/>
      <c r="E103" s="988"/>
      <c r="F103" s="988"/>
      <c r="G103" s="989"/>
      <c r="H103" s="197">
        <f>SUM(H104:H107)</f>
        <v>0</v>
      </c>
      <c r="I103" s="198">
        <f>SUM(I104:I107)</f>
        <v>0</v>
      </c>
      <c r="J103" s="198">
        <f>SUM(J104:J107)</f>
        <v>0</v>
      </c>
      <c r="K103" s="198">
        <f>SUM(K104:K107)</f>
        <v>0</v>
      </c>
      <c r="L103" s="197">
        <f>SUM(L104:L107)</f>
        <v>0</v>
      </c>
      <c r="M103" s="189"/>
      <c r="N103" s="197">
        <f t="shared" ref="N103:T103" si="41">SUM(N104:N107)</f>
        <v>0</v>
      </c>
      <c r="O103" s="197">
        <f t="shared" si="41"/>
        <v>0</v>
      </c>
      <c r="P103" s="197">
        <f t="shared" si="41"/>
        <v>0</v>
      </c>
      <c r="Q103" s="197">
        <f t="shared" si="41"/>
        <v>0</v>
      </c>
      <c r="R103" s="197">
        <f t="shared" si="41"/>
        <v>0</v>
      </c>
      <c r="S103" s="197">
        <f t="shared" si="41"/>
        <v>0</v>
      </c>
      <c r="T103" s="197">
        <f t="shared" si="41"/>
        <v>0</v>
      </c>
      <c r="AB103" s="190" t="str">
        <f>IF(OR(H103&lt;0,L103&lt;0),"ERROR","OK")</f>
        <v>OK</v>
      </c>
      <c r="AC103" s="190"/>
      <c r="AD103" s="186" t="str">
        <f>IF(OR(AB103="ERROR",AC103="ERROR"),CONCATENATE("Error en el concepto ",C103," de la Hoja 3 Fila  ",A103),"")</f>
        <v/>
      </c>
    </row>
    <row r="104" spans="1:30" ht="25" customHeight="1">
      <c r="A104" s="182">
        <f t="shared" si="30"/>
        <v>104</v>
      </c>
      <c r="B104" s="972"/>
      <c r="C104" s="842"/>
      <c r="D104" s="1005" t="s">
        <v>393</v>
      </c>
      <c r="E104" s="1005"/>
      <c r="F104" s="1005"/>
      <c r="G104" s="1005"/>
      <c r="H104" s="103"/>
      <c r="I104" s="104"/>
      <c r="J104" s="103"/>
      <c r="K104" s="103"/>
      <c r="L104" s="187">
        <f>H104+I104-J104+K104</f>
        <v>0</v>
      </c>
      <c r="M104" s="189"/>
      <c r="N104" s="193"/>
      <c r="O104" s="193"/>
      <c r="P104" s="193"/>
      <c r="Q104" s="194">
        <v>0</v>
      </c>
      <c r="R104" s="194">
        <v>0</v>
      </c>
      <c r="S104" s="195"/>
      <c r="T104" s="196"/>
      <c r="AB104" s="190" t="str">
        <f>IF(OR(H104+I104-J104&lt;0,L104&lt;0),"ERROR","OK")</f>
        <v>OK</v>
      </c>
      <c r="AC104" s="190" t="str">
        <f>IF(L104&lt;&gt;SUM(N104:T104),"ERROR","OK")</f>
        <v>OK</v>
      </c>
      <c r="AD104" s="186" t="str">
        <f>IF(OR(AB104="ERROR",AC104="ERROR"),CONCATENATE("Error en el concepto ",D104," de la Hoja 3 Fila  ",A104),"")</f>
        <v/>
      </c>
    </row>
    <row r="105" spans="1:30" ht="25" customHeight="1">
      <c r="A105" s="182">
        <f t="shared" si="30"/>
        <v>105</v>
      </c>
      <c r="B105" s="972"/>
      <c r="C105" s="999"/>
      <c r="D105" s="1005" t="s">
        <v>394</v>
      </c>
      <c r="E105" s="1005"/>
      <c r="F105" s="1005"/>
      <c r="G105" s="1005"/>
      <c r="H105" s="103"/>
      <c r="I105" s="104"/>
      <c r="J105" s="103"/>
      <c r="K105" s="103"/>
      <c r="L105" s="187">
        <f>H105+I105-J105+K105</f>
        <v>0</v>
      </c>
      <c r="M105" s="189"/>
      <c r="N105" s="193"/>
      <c r="O105" s="193"/>
      <c r="P105" s="193"/>
      <c r="Q105" s="194">
        <v>0</v>
      </c>
      <c r="R105" s="194">
        <v>0</v>
      </c>
      <c r="S105" s="195"/>
      <c r="T105" s="196"/>
      <c r="AB105" s="190" t="str">
        <f>IF(OR(H105+I105-J105&lt;0,L105&lt;0),"ERROR","OK")</f>
        <v>OK</v>
      </c>
      <c r="AC105" s="190" t="str">
        <f>IF(L105&lt;&gt;SUM(N105:T105),"ERROR","OK")</f>
        <v>OK</v>
      </c>
      <c r="AD105" s="186" t="str">
        <f>IF(OR(AB105="ERROR",AC105="ERROR"),CONCATENATE("Error en el concepto ",D105," de la Hoja 3 Fila  ",A105),"")</f>
        <v/>
      </c>
    </row>
    <row r="106" spans="1:30" ht="25" customHeight="1">
      <c r="A106" s="182">
        <f t="shared" si="30"/>
        <v>106</v>
      </c>
      <c r="B106" s="972"/>
      <c r="C106" s="999"/>
      <c r="D106" s="1005" t="s">
        <v>395</v>
      </c>
      <c r="E106" s="1005"/>
      <c r="F106" s="1005"/>
      <c r="G106" s="1005"/>
      <c r="H106" s="103"/>
      <c r="I106" s="104"/>
      <c r="J106" s="103"/>
      <c r="K106" s="103"/>
      <c r="L106" s="187">
        <f>H106+I106-J106+K106</f>
        <v>0</v>
      </c>
      <c r="M106" s="189"/>
      <c r="N106" s="193"/>
      <c r="O106" s="193"/>
      <c r="P106" s="193"/>
      <c r="Q106" s="194">
        <v>0</v>
      </c>
      <c r="R106" s="194">
        <v>0</v>
      </c>
      <c r="S106" s="195"/>
      <c r="T106" s="196"/>
      <c r="AB106" s="190" t="str">
        <f>IF(OR(H106+I106-J106&lt;0,L106&lt;0),"ERROR","OK")</f>
        <v>OK</v>
      </c>
      <c r="AC106" s="190" t="str">
        <f>IF(L106&lt;&gt;SUM(N106:T106),"ERROR","OK")</f>
        <v>OK</v>
      </c>
      <c r="AD106" s="186" t="str">
        <f>IF(OR(AB106="ERROR",AC106="ERROR"),CONCATENATE("Error en el concepto ",D106," de la Hoja 3 Fila  ",A106),"")</f>
        <v/>
      </c>
    </row>
    <row r="107" spans="1:30" ht="25" customHeight="1">
      <c r="A107" s="182">
        <f t="shared" si="30"/>
        <v>107</v>
      </c>
      <c r="B107" s="972"/>
      <c r="C107" s="999"/>
      <c r="D107" s="1005" t="s">
        <v>396</v>
      </c>
      <c r="E107" s="1005"/>
      <c r="F107" s="1005"/>
      <c r="G107" s="1005"/>
      <c r="H107" s="103"/>
      <c r="I107" s="104"/>
      <c r="J107" s="103"/>
      <c r="K107" s="103"/>
      <c r="L107" s="187">
        <f>H107+I107-J107+K107</f>
        <v>0</v>
      </c>
      <c r="M107" s="189"/>
      <c r="N107" s="193"/>
      <c r="O107" s="193"/>
      <c r="P107" s="193"/>
      <c r="Q107" s="194">
        <v>0</v>
      </c>
      <c r="R107" s="194">
        <v>0</v>
      </c>
      <c r="S107" s="195"/>
      <c r="T107" s="196"/>
      <c r="AB107" s="190" t="str">
        <f>IF(OR(H107+I107-J107&lt;0,L107&lt;0),"ERROR","OK")</f>
        <v>OK</v>
      </c>
      <c r="AC107" s="190" t="str">
        <f>IF(L107&lt;&gt;SUM(N107:T107),"ERROR","OK")</f>
        <v>OK</v>
      </c>
      <c r="AD107" s="186" t="str">
        <f>IF(OR(AB107="ERROR",AC107="ERROR"),CONCATENATE("Error en el concepto ",D107," de la Hoja 3 Fila  ",A107),"")</f>
        <v/>
      </c>
    </row>
    <row r="108" spans="1:30" ht="21" customHeight="1">
      <c r="A108" s="182">
        <f t="shared" si="30"/>
        <v>108</v>
      </c>
      <c r="B108" s="972"/>
      <c r="C108" s="986" t="s">
        <v>345</v>
      </c>
      <c r="D108" s="987"/>
      <c r="E108" s="988"/>
      <c r="F108" s="988"/>
      <c r="G108" s="989"/>
      <c r="H108" s="197">
        <f>SUM(H109:H114)</f>
        <v>0</v>
      </c>
      <c r="I108" s="198">
        <f>SUM(I109:I114)</f>
        <v>0</v>
      </c>
      <c r="J108" s="198">
        <f>SUM(J109:J114)</f>
        <v>0</v>
      </c>
      <c r="K108" s="198">
        <f>SUM(K109:K114)-K113</f>
        <v>0</v>
      </c>
      <c r="L108" s="197">
        <f>SUM(L109:L114)-L113</f>
        <v>0</v>
      </c>
      <c r="M108" s="189"/>
      <c r="N108" s="197">
        <f t="shared" ref="N108:T108" si="42">SUM(N109:N114)-N113</f>
        <v>0</v>
      </c>
      <c r="O108" s="197">
        <f t="shared" si="42"/>
        <v>0</v>
      </c>
      <c r="P108" s="197">
        <f t="shared" si="42"/>
        <v>0</v>
      </c>
      <c r="Q108" s="197">
        <f t="shared" si="42"/>
        <v>0</v>
      </c>
      <c r="R108" s="197">
        <f t="shared" si="42"/>
        <v>0</v>
      </c>
      <c r="S108" s="197">
        <f t="shared" si="42"/>
        <v>0</v>
      </c>
      <c r="T108" s="197">
        <f t="shared" si="42"/>
        <v>0</v>
      </c>
      <c r="AB108" s="190" t="str">
        <f>IF(OR(H108&lt;0,L108&lt;0),"ERROR","OK")</f>
        <v>OK</v>
      </c>
      <c r="AC108" s="190"/>
      <c r="AD108" s="186" t="str">
        <f>IF(OR(AB108="ERROR",AC108="ERROR"),CONCATENATE("Error en el concepto ",C108," de la Hoja 3 Fila  ",A108),"")</f>
        <v/>
      </c>
    </row>
    <row r="109" spans="1:30" ht="25" customHeight="1">
      <c r="A109" s="182">
        <f t="shared" si="30"/>
        <v>109</v>
      </c>
      <c r="B109" s="972"/>
      <c r="C109" s="842"/>
      <c r="D109" s="1005" t="s">
        <v>397</v>
      </c>
      <c r="E109" s="1005"/>
      <c r="F109" s="1005"/>
      <c r="G109" s="1005"/>
      <c r="H109" s="103"/>
      <c r="I109" s="104"/>
      <c r="J109" s="103"/>
      <c r="K109" s="103"/>
      <c r="L109" s="187">
        <f t="shared" ref="L109:L115" si="43">H109+I109-J109+K109</f>
        <v>0</v>
      </c>
      <c r="M109" s="189"/>
      <c r="N109" s="193"/>
      <c r="O109" s="193"/>
      <c r="P109" s="193"/>
      <c r="Q109" s="194">
        <v>0</v>
      </c>
      <c r="R109" s="194">
        <v>0</v>
      </c>
      <c r="S109" s="195"/>
      <c r="T109" s="196"/>
      <c r="AB109" s="190" t="str">
        <f t="shared" ref="AB109:AB114" si="44">IF(OR(H109+I109-J109&lt;0,L109&lt;0),"ERROR","OK")</f>
        <v>OK</v>
      </c>
      <c r="AC109" s="190" t="str">
        <f t="shared" ref="AC109:AC114" si="45">IF(L109&lt;&gt;SUM(N109:T109),"ERROR","OK")</f>
        <v>OK</v>
      </c>
      <c r="AD109" s="186" t="str">
        <f t="shared" ref="AD109:AD114" si="46">IF(OR(AB109="ERROR",AC109="ERROR"),CONCATENATE("Error en el concepto ",D109," de la Hoja 3 Fila  ",A109),"")</f>
        <v/>
      </c>
    </row>
    <row r="110" spans="1:30" ht="25" customHeight="1">
      <c r="A110" s="182">
        <f t="shared" si="30"/>
        <v>110</v>
      </c>
      <c r="B110" s="972"/>
      <c r="C110" s="999"/>
      <c r="D110" s="1005" t="s">
        <v>398</v>
      </c>
      <c r="E110" s="1005"/>
      <c r="F110" s="1005"/>
      <c r="G110" s="1005"/>
      <c r="H110" s="103"/>
      <c r="I110" s="104"/>
      <c r="J110" s="103"/>
      <c r="K110" s="103"/>
      <c r="L110" s="187">
        <f t="shared" si="43"/>
        <v>0</v>
      </c>
      <c r="M110" s="189"/>
      <c r="N110" s="193"/>
      <c r="O110" s="193"/>
      <c r="P110" s="193"/>
      <c r="Q110" s="194">
        <v>0</v>
      </c>
      <c r="R110" s="194">
        <v>0</v>
      </c>
      <c r="S110" s="195"/>
      <c r="T110" s="196"/>
      <c r="AB110" s="190" t="str">
        <f t="shared" si="44"/>
        <v>OK</v>
      </c>
      <c r="AC110" s="190" t="str">
        <f t="shared" si="45"/>
        <v>OK</v>
      </c>
      <c r="AD110" s="186" t="str">
        <f t="shared" si="46"/>
        <v/>
      </c>
    </row>
    <row r="111" spans="1:30" ht="25" customHeight="1">
      <c r="A111" s="182">
        <f t="shared" si="30"/>
        <v>111</v>
      </c>
      <c r="B111" s="972"/>
      <c r="C111" s="999"/>
      <c r="D111" s="1005" t="s">
        <v>399</v>
      </c>
      <c r="E111" s="1005"/>
      <c r="F111" s="1005"/>
      <c r="G111" s="1005"/>
      <c r="H111" s="103"/>
      <c r="I111" s="104"/>
      <c r="J111" s="103"/>
      <c r="K111" s="103"/>
      <c r="L111" s="187">
        <f t="shared" si="43"/>
        <v>0</v>
      </c>
      <c r="M111" s="189"/>
      <c r="N111" s="193"/>
      <c r="O111" s="193"/>
      <c r="P111" s="193"/>
      <c r="Q111" s="194">
        <v>0</v>
      </c>
      <c r="R111" s="194">
        <v>0</v>
      </c>
      <c r="S111" s="195"/>
      <c r="T111" s="196"/>
      <c r="AB111" s="190" t="str">
        <f t="shared" si="44"/>
        <v>OK</v>
      </c>
      <c r="AC111" s="190" t="str">
        <f t="shared" si="45"/>
        <v>OK</v>
      </c>
      <c r="AD111" s="186" t="str">
        <f t="shared" si="46"/>
        <v/>
      </c>
    </row>
    <row r="112" spans="1:30" ht="25" customHeight="1">
      <c r="A112" s="182">
        <f t="shared" si="30"/>
        <v>112</v>
      </c>
      <c r="B112" s="972"/>
      <c r="C112" s="999"/>
      <c r="D112" s="1005" t="s">
        <v>400</v>
      </c>
      <c r="E112" s="1005"/>
      <c r="F112" s="1005"/>
      <c r="G112" s="1005"/>
      <c r="H112" s="103"/>
      <c r="I112" s="104"/>
      <c r="J112" s="103"/>
      <c r="K112" s="103"/>
      <c r="L112" s="187">
        <f t="shared" si="43"/>
        <v>0</v>
      </c>
      <c r="M112" s="189"/>
      <c r="N112" s="193"/>
      <c r="O112" s="193"/>
      <c r="P112" s="193"/>
      <c r="Q112" s="194">
        <v>0</v>
      </c>
      <c r="R112" s="194">
        <v>0</v>
      </c>
      <c r="S112" s="195"/>
      <c r="T112" s="196"/>
      <c r="AB112" s="190" t="str">
        <f t="shared" si="44"/>
        <v>OK</v>
      </c>
      <c r="AC112" s="190" t="str">
        <f t="shared" si="45"/>
        <v>OK</v>
      </c>
      <c r="AD112" s="186" t="str">
        <f t="shared" si="46"/>
        <v/>
      </c>
    </row>
    <row r="113" spans="1:30" ht="25" customHeight="1">
      <c r="A113" s="182">
        <f t="shared" si="30"/>
        <v>113</v>
      </c>
      <c r="B113" s="972"/>
      <c r="C113" s="999"/>
      <c r="D113" s="1005" t="s">
        <v>401</v>
      </c>
      <c r="E113" s="1005"/>
      <c r="F113" s="1005"/>
      <c r="G113" s="1005"/>
      <c r="H113" s="103"/>
      <c r="I113" s="104"/>
      <c r="J113" s="103"/>
      <c r="K113" s="103"/>
      <c r="L113" s="187">
        <f t="shared" si="43"/>
        <v>0</v>
      </c>
      <c r="M113" s="189"/>
      <c r="N113" s="193"/>
      <c r="O113" s="193"/>
      <c r="P113" s="193"/>
      <c r="Q113" s="194">
        <v>0</v>
      </c>
      <c r="R113" s="194">
        <v>0</v>
      </c>
      <c r="S113" s="195"/>
      <c r="T113" s="196"/>
      <c r="AB113" s="190" t="str">
        <f t="shared" si="44"/>
        <v>OK</v>
      </c>
      <c r="AC113" s="190" t="str">
        <f t="shared" si="45"/>
        <v>OK</v>
      </c>
      <c r="AD113" s="186" t="str">
        <f t="shared" si="46"/>
        <v/>
      </c>
    </row>
    <row r="114" spans="1:30" ht="25" customHeight="1">
      <c r="A114" s="182">
        <f t="shared" si="30"/>
        <v>114</v>
      </c>
      <c r="B114" s="972"/>
      <c r="C114" s="1006"/>
      <c r="D114" s="1005" t="s">
        <v>89</v>
      </c>
      <c r="E114" s="1005"/>
      <c r="F114" s="1005"/>
      <c r="G114" s="1005"/>
      <c r="H114" s="103"/>
      <c r="I114" s="104"/>
      <c r="J114" s="103"/>
      <c r="K114" s="103"/>
      <c r="L114" s="187">
        <f t="shared" si="43"/>
        <v>0</v>
      </c>
      <c r="M114" s="189"/>
      <c r="N114" s="193"/>
      <c r="O114" s="193"/>
      <c r="P114" s="193"/>
      <c r="Q114" s="194">
        <v>0</v>
      </c>
      <c r="R114" s="194">
        <v>0</v>
      </c>
      <c r="S114" s="195"/>
      <c r="T114" s="196"/>
      <c r="AB114" s="190" t="str">
        <f t="shared" si="44"/>
        <v>OK</v>
      </c>
      <c r="AC114" s="190" t="str">
        <f t="shared" si="45"/>
        <v>OK</v>
      </c>
      <c r="AD114" s="186" t="str">
        <f t="shared" si="46"/>
        <v/>
      </c>
    </row>
    <row r="115" spans="1:30" ht="22.5" customHeight="1">
      <c r="A115" s="182">
        <f t="shared" si="30"/>
        <v>115</v>
      </c>
      <c r="B115" s="972"/>
      <c r="C115" s="1007" t="s">
        <v>402</v>
      </c>
      <c r="D115" s="1008"/>
      <c r="E115" s="980"/>
      <c r="F115" s="980"/>
      <c r="G115" s="981"/>
      <c r="H115" s="103"/>
      <c r="I115" s="104"/>
      <c r="J115" s="187">
        <f>H115+I115</f>
        <v>0</v>
      </c>
      <c r="K115" s="199"/>
      <c r="L115" s="187">
        <f t="shared" si="43"/>
        <v>0</v>
      </c>
      <c r="M115" s="189"/>
      <c r="N115" s="200"/>
      <c r="O115" s="200">
        <v>0</v>
      </c>
      <c r="P115" s="200"/>
      <c r="Q115" s="201"/>
      <c r="R115" s="201"/>
      <c r="S115" s="201"/>
      <c r="T115" s="201"/>
      <c r="AB115" s="190" t="str">
        <f>IF(OR(H115+I115&lt;0,L115&lt;0),"ERROR","OK")</f>
        <v>OK</v>
      </c>
      <c r="AC115" s="190"/>
      <c r="AD115" s="186" t="str">
        <f>IF(OR(AB115="ERROR",AC115="ERROR"),CONCATENATE("Error en el concepto ",C115," de la Hoja 3 Fila  ",A115),"")</f>
        <v/>
      </c>
    </row>
    <row r="116" spans="1:30" ht="21.75" customHeight="1">
      <c r="A116" s="182">
        <f t="shared" si="30"/>
        <v>116</v>
      </c>
      <c r="B116" s="972"/>
      <c r="C116" s="986" t="s">
        <v>403</v>
      </c>
      <c r="D116" s="1009"/>
      <c r="E116" s="1009"/>
      <c r="F116" s="1009"/>
      <c r="G116" s="1010"/>
      <c r="H116" s="197">
        <f>H117</f>
        <v>0</v>
      </c>
      <c r="I116" s="198">
        <f>I117</f>
        <v>0</v>
      </c>
      <c r="J116" s="198">
        <f t="shared" ref="J116:T116" si="47">J117</f>
        <v>0</v>
      </c>
      <c r="K116" s="198">
        <f t="shared" si="47"/>
        <v>0</v>
      </c>
      <c r="L116" s="197">
        <f t="shared" si="47"/>
        <v>0</v>
      </c>
      <c r="M116" s="189"/>
      <c r="N116" s="197">
        <f t="shared" si="47"/>
        <v>0</v>
      </c>
      <c r="O116" s="197">
        <f t="shared" si="47"/>
        <v>0</v>
      </c>
      <c r="P116" s="197">
        <f t="shared" si="47"/>
        <v>0</v>
      </c>
      <c r="Q116" s="197">
        <f t="shared" si="47"/>
        <v>0</v>
      </c>
      <c r="R116" s="197">
        <f t="shared" si="47"/>
        <v>0</v>
      </c>
      <c r="S116" s="197">
        <f t="shared" si="47"/>
        <v>0</v>
      </c>
      <c r="T116" s="197">
        <f t="shared" si="47"/>
        <v>0</v>
      </c>
      <c r="AB116" s="190"/>
      <c r="AC116" s="190"/>
      <c r="AD116" s="186"/>
    </row>
    <row r="117" spans="1:30" ht="21.75" customHeight="1">
      <c r="A117" s="182">
        <f t="shared" si="30"/>
        <v>117</v>
      </c>
      <c r="B117" s="972"/>
      <c r="C117" s="842"/>
      <c r="D117" s="986" t="s">
        <v>404</v>
      </c>
      <c r="E117" s="1011"/>
      <c r="F117" s="1011"/>
      <c r="G117" s="1012"/>
      <c r="H117" s="187">
        <f>SUM(H118:H121)</f>
        <v>0</v>
      </c>
      <c r="I117" s="188">
        <f>SUM(I118:I121)</f>
        <v>0</v>
      </c>
      <c r="J117" s="188">
        <f>SUM(J118:J121)</f>
        <v>0</v>
      </c>
      <c r="K117" s="188">
        <f>SUM(K118:K121)-K118</f>
        <v>0</v>
      </c>
      <c r="L117" s="187">
        <f>SUM(L118:L121)-L118</f>
        <v>0</v>
      </c>
      <c r="M117" s="189"/>
      <c r="N117" s="187">
        <f t="shared" ref="N117:T117" si="48">SUM(N118:N121)-N118</f>
        <v>0</v>
      </c>
      <c r="O117" s="187">
        <f t="shared" si="48"/>
        <v>0</v>
      </c>
      <c r="P117" s="187">
        <f t="shared" si="48"/>
        <v>0</v>
      </c>
      <c r="Q117" s="187">
        <f t="shared" si="48"/>
        <v>0</v>
      </c>
      <c r="R117" s="187">
        <f t="shared" si="48"/>
        <v>0</v>
      </c>
      <c r="S117" s="187">
        <f t="shared" si="48"/>
        <v>0</v>
      </c>
      <c r="T117" s="187">
        <f t="shared" si="48"/>
        <v>0</v>
      </c>
      <c r="AB117" s="190"/>
      <c r="AC117" s="190"/>
      <c r="AD117" s="186"/>
    </row>
    <row r="118" spans="1:30" ht="25" customHeight="1">
      <c r="A118" s="182">
        <f t="shared" si="30"/>
        <v>118</v>
      </c>
      <c r="B118" s="972"/>
      <c r="C118" s="999"/>
      <c r="D118" s="1013"/>
      <c r="E118" s="940" t="s">
        <v>405</v>
      </c>
      <c r="F118" s="1005"/>
      <c r="G118" s="1005"/>
      <c r="H118" s="199"/>
      <c r="I118" s="202"/>
      <c r="J118" s="199"/>
      <c r="K118" s="103"/>
      <c r="L118" s="187">
        <f>H118+I118-J118+K118</f>
        <v>0</v>
      </c>
      <c r="M118" s="189"/>
      <c r="N118" s="193"/>
      <c r="O118" s="193"/>
      <c r="P118" s="193"/>
      <c r="Q118" s="194">
        <v>0</v>
      </c>
      <c r="R118" s="194">
        <v>0</v>
      </c>
      <c r="S118" s="195"/>
      <c r="T118" s="196"/>
      <c r="AB118" s="190" t="str">
        <f>IF(OR(H118+I118-J118&lt;0,L118&lt;0),"ERROR","OK")</f>
        <v>OK</v>
      </c>
      <c r="AC118" s="190" t="str">
        <f>IF(L118&lt;&gt;SUM(N118:T118),"ERROR","OK")</f>
        <v>OK</v>
      </c>
      <c r="AD118" s="186" t="str">
        <f>IF(OR(AB118="ERROR",AC118="ERROR"),CONCATENATE("Error en el concepto ",E118," de la Hoja 3 Fila  ",A118),"")</f>
        <v/>
      </c>
    </row>
    <row r="119" spans="1:30" ht="25" customHeight="1">
      <c r="A119" s="182">
        <f t="shared" si="30"/>
        <v>119</v>
      </c>
      <c r="B119" s="972"/>
      <c r="C119" s="999"/>
      <c r="D119" s="999"/>
      <c r="E119" s="940" t="s">
        <v>406</v>
      </c>
      <c r="F119" s="1005"/>
      <c r="G119" s="1005"/>
      <c r="H119" s="199"/>
      <c r="I119" s="202"/>
      <c r="J119" s="199"/>
      <c r="K119" s="103"/>
      <c r="L119" s="187">
        <f>H119+I119-J119+K119</f>
        <v>0</v>
      </c>
      <c r="M119" s="189"/>
      <c r="N119" s="193"/>
      <c r="O119" s="193"/>
      <c r="P119" s="193"/>
      <c r="Q119" s="194">
        <v>0</v>
      </c>
      <c r="R119" s="194">
        <v>0</v>
      </c>
      <c r="S119" s="195"/>
      <c r="T119" s="196"/>
      <c r="AB119" s="190" t="str">
        <f>IF(OR(H119+I119-J119&lt;0,L119&lt;0),"ERROR","OK")</f>
        <v>OK</v>
      </c>
      <c r="AC119" s="190" t="str">
        <f>IF(L119&lt;&gt;SUM(N119:T119),"ERROR","OK")</f>
        <v>OK</v>
      </c>
      <c r="AD119" s="186" t="str">
        <f>IF(OR(AB119="ERROR",AC119="ERROR"),CONCATENATE("Error en el concepto ",E119," de la Hoja 3 Fila  ",A119),"")</f>
        <v/>
      </c>
    </row>
    <row r="120" spans="1:30" ht="25" customHeight="1">
      <c r="A120" s="182">
        <f t="shared" si="30"/>
        <v>120</v>
      </c>
      <c r="B120" s="972"/>
      <c r="C120" s="999"/>
      <c r="D120" s="999"/>
      <c r="E120" s="940" t="s">
        <v>407</v>
      </c>
      <c r="F120" s="1005"/>
      <c r="G120" s="1005"/>
      <c r="H120" s="199"/>
      <c r="I120" s="202"/>
      <c r="J120" s="199"/>
      <c r="K120" s="103"/>
      <c r="L120" s="187">
        <f>H120+I120-J120+K120</f>
        <v>0</v>
      </c>
      <c r="M120" s="189"/>
      <c r="N120" s="193"/>
      <c r="O120" s="193"/>
      <c r="P120" s="193"/>
      <c r="Q120" s="194">
        <v>0</v>
      </c>
      <c r="R120" s="194">
        <v>0</v>
      </c>
      <c r="S120" s="195"/>
      <c r="T120" s="196"/>
      <c r="AB120" s="190" t="str">
        <f>IF(OR(H120+I120-J120&lt;0,L120&lt;0),"ERROR","OK")</f>
        <v>OK</v>
      </c>
      <c r="AC120" s="190" t="str">
        <f>IF(L120&lt;&gt;SUM(N120:T120),"ERROR","OK")</f>
        <v>OK</v>
      </c>
      <c r="AD120" s="186" t="str">
        <f>IF(OR(AB120="ERROR",AC120="ERROR"),CONCATENATE("Error en el concepto ",E120," de la Hoja 3 Fila  ",A120),"")</f>
        <v/>
      </c>
    </row>
    <row r="121" spans="1:30" ht="25" customHeight="1">
      <c r="A121" s="182">
        <f t="shared" si="30"/>
        <v>121</v>
      </c>
      <c r="B121" s="972"/>
      <c r="C121" s="1006"/>
      <c r="D121" s="1006"/>
      <c r="E121" s="940" t="s">
        <v>408</v>
      </c>
      <c r="F121" s="1005"/>
      <c r="G121" s="1005"/>
      <c r="H121" s="199"/>
      <c r="I121" s="202"/>
      <c r="J121" s="199"/>
      <c r="K121" s="103"/>
      <c r="L121" s="187">
        <f>H121+I121-J121+K121</f>
        <v>0</v>
      </c>
      <c r="M121" s="189"/>
      <c r="N121" s="193"/>
      <c r="O121" s="193"/>
      <c r="P121" s="193"/>
      <c r="Q121" s="194">
        <v>0</v>
      </c>
      <c r="R121" s="194">
        <v>0</v>
      </c>
      <c r="S121" s="195"/>
      <c r="T121" s="196"/>
      <c r="AB121" s="190" t="str">
        <f>IF(OR(H121+I121-J121&lt;0,L121&lt;0),"ERROR","OK")</f>
        <v>OK</v>
      </c>
      <c r="AC121" s="190" t="str">
        <f>IF(L121&lt;&gt;SUM(N121:T121),"ERROR","OK")</f>
        <v>OK</v>
      </c>
      <c r="AD121" s="186" t="str">
        <f>IF(OR(AB121="ERROR",AC121="ERROR"),CONCATENATE("Error en el concepto ",E121," de la Hoja 3 Fila  ",A121),"")</f>
        <v/>
      </c>
    </row>
    <row r="122" spans="1:30" ht="25" customHeight="1">
      <c r="A122" s="182">
        <f t="shared" si="30"/>
        <v>122</v>
      </c>
      <c r="B122" s="972"/>
      <c r="C122" s="1023" t="s">
        <v>409</v>
      </c>
      <c r="D122" s="1024"/>
      <c r="E122" s="1024"/>
      <c r="F122" s="1024"/>
      <c r="G122" s="1025"/>
      <c r="H122" s="199"/>
      <c r="I122" s="202"/>
      <c r="J122" s="199"/>
      <c r="K122" s="103"/>
      <c r="L122" s="187">
        <f>H122+I122-J122+K122</f>
        <v>0</v>
      </c>
      <c r="M122" s="189"/>
      <c r="N122" s="193"/>
      <c r="O122" s="193"/>
      <c r="P122" s="193"/>
      <c r="Q122" s="194">
        <v>0</v>
      </c>
      <c r="R122" s="194">
        <v>0</v>
      </c>
      <c r="S122" s="195"/>
      <c r="T122" s="196"/>
      <c r="AB122" s="190" t="str">
        <f>IF(OR(H122+I122-J122&lt;0,L122&lt;0),"ERROR","OK")</f>
        <v>OK</v>
      </c>
      <c r="AC122" s="190" t="str">
        <f>IF(L122&lt;&gt;SUM(N122:T122),"ERROR","OK")</f>
        <v>OK</v>
      </c>
      <c r="AD122" s="186" t="str">
        <f>IF(OR(AB122="ERROR",AC122="ERROR"),CONCATENATE("Error en el concepto ",C122," de la Hoja 3 Fila  ",A122),"")</f>
        <v/>
      </c>
    </row>
    <row r="123" spans="1:30" ht="33.75" customHeight="1">
      <c r="A123" s="182">
        <f t="shared" si="30"/>
        <v>123</v>
      </c>
      <c r="B123" s="973"/>
      <c r="C123" s="891" t="s">
        <v>410</v>
      </c>
      <c r="D123" s="891"/>
      <c r="E123" s="1026"/>
      <c r="F123" s="1026"/>
      <c r="G123" s="1027"/>
      <c r="H123" s="203">
        <f>H11+H58+H64+H73+H82+H95+H103+H108+H116+H115+H39+H47-H122</f>
        <v>0</v>
      </c>
      <c r="I123" s="204">
        <f>I11+I58+I64+I73+I82+I95+I103+I108+I116+I115+I39+I47-I122</f>
        <v>0</v>
      </c>
      <c r="J123" s="203">
        <f>J11+J58+J64+J82+J95+J103+J108+J116+J115+J39+J47-J122</f>
        <v>0</v>
      </c>
      <c r="K123" s="203">
        <f>K11+K58+K64+K82+K95+K103+K108+K116+K115+K39+K47-K122</f>
        <v>0</v>
      </c>
      <c r="L123" s="203">
        <f>L11+L58+L64+L82+L95+L103+L108+L116+L115+L39+L47-L122</f>
        <v>0</v>
      </c>
      <c r="M123" s="205"/>
      <c r="N123" s="203">
        <f t="shared" ref="N123:T123" si="49">N11+N58+N64+N82+N95+N103+N108+N116+N115+N39+N47-N122</f>
        <v>0</v>
      </c>
      <c r="O123" s="203">
        <f t="shared" si="49"/>
        <v>0</v>
      </c>
      <c r="P123" s="203">
        <f t="shared" si="49"/>
        <v>0</v>
      </c>
      <c r="Q123" s="203">
        <f t="shared" si="49"/>
        <v>0</v>
      </c>
      <c r="R123" s="203">
        <f t="shared" si="49"/>
        <v>0</v>
      </c>
      <c r="S123" s="203">
        <f t="shared" si="49"/>
        <v>0</v>
      </c>
      <c r="T123" s="203">
        <f t="shared" si="49"/>
        <v>0</v>
      </c>
      <c r="AB123" s="190"/>
      <c r="AC123" s="190" t="str">
        <f>IF(AND(L122 &lt;= L123 + L122,N122 &lt;= N123 + N122,O122 &lt;= O123 + O122,P122 &lt;= P123 + P122,Q122 &lt;= Q123 + Q122,R122 &lt;= R123 + R122,S122 &lt;= S123 + S122,T122 &lt;= T123 + T122),"OK","ERROR")</f>
        <v>OK</v>
      </c>
      <c r="AD123" s="186" t="str">
        <f>IF(OR(AB123="ERROR",AC123="ERROR"),CONCATENATE("Error en el concepto ",C123," de la Hoja 3 Fila  ",A123),"")</f>
        <v/>
      </c>
    </row>
    <row r="124" spans="1:30" ht="24" customHeight="1">
      <c r="A124" s="182">
        <f t="shared" si="30"/>
        <v>124</v>
      </c>
      <c r="B124" s="1028" t="s">
        <v>411</v>
      </c>
      <c r="C124" s="854"/>
      <c r="D124" s="854"/>
      <c r="E124" s="854"/>
      <c r="F124" s="854"/>
      <c r="G124" s="854"/>
      <c r="H124" s="206"/>
      <c r="I124" s="207"/>
      <c r="J124" s="206"/>
      <c r="K124" s="206"/>
      <c r="L124" s="206"/>
      <c r="M124" s="208"/>
      <c r="N124" s="209"/>
      <c r="O124" s="209"/>
      <c r="P124" s="209"/>
      <c r="Q124" s="209"/>
      <c r="R124" s="209"/>
      <c r="S124" s="209"/>
      <c r="T124" s="209"/>
      <c r="AB124" s="190"/>
      <c r="AC124" s="190"/>
      <c r="AD124" s="186"/>
    </row>
    <row r="125" spans="1:30" ht="30" customHeight="1">
      <c r="A125" s="182">
        <f t="shared" si="30"/>
        <v>125</v>
      </c>
      <c r="B125" s="1029"/>
      <c r="C125" s="1032" t="s">
        <v>412</v>
      </c>
      <c r="D125" s="1032"/>
      <c r="E125" s="1033"/>
      <c r="F125" s="1033"/>
      <c r="G125" s="1033"/>
      <c r="H125" s="197">
        <f>H127+H128+H129-H130+H131+H132+H133-H134+H135-H136+H137-H138+H139+H141+H126+H140</f>
        <v>0</v>
      </c>
      <c r="I125" s="198">
        <f>I127+I128+I129-I130+I131+I132+I133-I134+I135-I136+I137-I138+I139+I141+I126+I140</f>
        <v>0</v>
      </c>
      <c r="J125" s="198">
        <f t="shared" ref="J125:T125" si="50">J127+J128+J129-J130+J131+J132+J133-J134+J135-J136+J137-J138+J139+J141+J126+J140</f>
        <v>0</v>
      </c>
      <c r="K125" s="198">
        <f t="shared" si="50"/>
        <v>0</v>
      </c>
      <c r="L125" s="197">
        <f t="shared" si="50"/>
        <v>0</v>
      </c>
      <c r="M125" s="189"/>
      <c r="N125" s="197">
        <f t="shared" si="50"/>
        <v>0</v>
      </c>
      <c r="O125" s="197">
        <f t="shared" si="50"/>
        <v>0</v>
      </c>
      <c r="P125" s="197">
        <f t="shared" si="50"/>
        <v>0</v>
      </c>
      <c r="Q125" s="197">
        <f t="shared" si="50"/>
        <v>0</v>
      </c>
      <c r="R125" s="197">
        <f t="shared" si="50"/>
        <v>0</v>
      </c>
      <c r="S125" s="197">
        <f t="shared" si="50"/>
        <v>0</v>
      </c>
      <c r="T125" s="197">
        <f t="shared" si="50"/>
        <v>0</v>
      </c>
      <c r="AB125" s="190" t="str">
        <f>IF(OR(H125&lt;0,L125&lt;0),"ERROR","OK")</f>
        <v>OK</v>
      </c>
      <c r="AC125" s="190"/>
      <c r="AD125" s="186" t="str">
        <f>IF(OR(AB125="ERROR",AC125="ERROR"),CONCATENATE("Error en el concepto ",C125," de la Hoja 3 Fila  ",A125),"")</f>
        <v/>
      </c>
    </row>
    <row r="126" spans="1:30" ht="25" customHeight="1">
      <c r="A126" s="182">
        <f t="shared" si="30"/>
        <v>126</v>
      </c>
      <c r="B126" s="1030"/>
      <c r="C126" s="1013"/>
      <c r="D126" s="993" t="s">
        <v>413</v>
      </c>
      <c r="E126" s="845"/>
      <c r="F126" s="845"/>
      <c r="G126" s="846"/>
      <c r="H126" s="103"/>
      <c r="I126" s="104"/>
      <c r="J126" s="103"/>
      <c r="K126" s="103"/>
      <c r="L126" s="187">
        <f t="shared" ref="L126:L141" si="51">H126+I126-J126+K126</f>
        <v>0</v>
      </c>
      <c r="M126" s="189"/>
      <c r="N126" s="193"/>
      <c r="O126" s="193"/>
      <c r="P126" s="193"/>
      <c r="Q126" s="194">
        <v>0</v>
      </c>
      <c r="R126" s="194">
        <v>0</v>
      </c>
      <c r="S126" s="195"/>
      <c r="T126" s="196"/>
      <c r="AB126" s="190" t="str">
        <f t="shared" ref="AB126:AB171" si="52">IF(OR(H126+I126-J126&lt;0,L126&lt;0),"ERROR","OK")</f>
        <v>OK</v>
      </c>
      <c r="AC126" s="190" t="str">
        <f t="shared" ref="AC126:AC141" si="53">IF(L126&lt;&gt;SUM(N126:T126),"ERROR","OK")</f>
        <v>OK</v>
      </c>
      <c r="AD126" s="186" t="str">
        <f>IF(OR(AB126="ERROR",AC126="ERROR"),CONCATENATE("Error en el concepto ",D126," de la Hoja 3 Fila  ",A126),"")</f>
        <v/>
      </c>
    </row>
    <row r="127" spans="1:30" ht="25" customHeight="1">
      <c r="A127" s="182">
        <f t="shared" si="30"/>
        <v>127</v>
      </c>
      <c r="B127" s="1030"/>
      <c r="C127" s="842"/>
      <c r="D127" s="1014" t="s">
        <v>414</v>
      </c>
      <c r="E127" s="834"/>
      <c r="F127" s="847"/>
      <c r="G127" s="191" t="s">
        <v>415</v>
      </c>
      <c r="H127" s="103"/>
      <c r="I127" s="104"/>
      <c r="J127" s="103"/>
      <c r="K127" s="103"/>
      <c r="L127" s="187">
        <f t="shared" si="51"/>
        <v>0</v>
      </c>
      <c r="M127" s="189"/>
      <c r="N127" s="193"/>
      <c r="O127" s="193"/>
      <c r="P127" s="193"/>
      <c r="Q127" s="194">
        <v>0</v>
      </c>
      <c r="R127" s="194">
        <v>0</v>
      </c>
      <c r="S127" s="195"/>
      <c r="T127" s="196"/>
      <c r="AB127" s="190" t="str">
        <f t="shared" si="52"/>
        <v>OK</v>
      </c>
      <c r="AC127" s="190" t="str">
        <f t="shared" si="53"/>
        <v>OK</v>
      </c>
      <c r="AD127" s="186" t="str">
        <f>IF(OR(AB127="ERROR",AC127="ERROR"),CONCATENATE("Error en el concepto ",D127,G127," de la Hoja 3 Fila  ",A127),"")</f>
        <v/>
      </c>
    </row>
    <row r="128" spans="1:30" ht="25" customHeight="1">
      <c r="A128" s="182">
        <f t="shared" si="30"/>
        <v>128</v>
      </c>
      <c r="B128" s="1030"/>
      <c r="C128" s="842"/>
      <c r="D128" s="1034"/>
      <c r="E128" s="1035"/>
      <c r="F128" s="1036"/>
      <c r="G128" s="191" t="s">
        <v>416</v>
      </c>
      <c r="H128" s="103"/>
      <c r="I128" s="104"/>
      <c r="J128" s="103"/>
      <c r="K128" s="103"/>
      <c r="L128" s="187">
        <f t="shared" si="51"/>
        <v>0</v>
      </c>
      <c r="M128" s="189"/>
      <c r="N128" s="193"/>
      <c r="O128" s="193"/>
      <c r="P128" s="193"/>
      <c r="Q128" s="194">
        <v>0</v>
      </c>
      <c r="R128" s="194">
        <v>0</v>
      </c>
      <c r="S128" s="195"/>
      <c r="T128" s="196"/>
      <c r="AB128" s="190" t="str">
        <f t="shared" si="52"/>
        <v>OK</v>
      </c>
      <c r="AC128" s="190" t="str">
        <f t="shared" si="53"/>
        <v>OK</v>
      </c>
      <c r="AD128" s="186" t="str">
        <f>IF(OR(AB128="ERROR",AC128="ERROR"),CONCATENATE("Error en el concepto ",D127,G128," de la Hoja 3 Fila  ",A128),"")</f>
        <v/>
      </c>
    </row>
    <row r="129" spans="1:30" ht="25" customHeight="1">
      <c r="A129" s="182">
        <f t="shared" si="30"/>
        <v>129</v>
      </c>
      <c r="B129" s="1030"/>
      <c r="C129" s="842"/>
      <c r="D129" s="1034"/>
      <c r="E129" s="1035"/>
      <c r="F129" s="1036"/>
      <c r="G129" s="191" t="s">
        <v>417</v>
      </c>
      <c r="H129" s="103"/>
      <c r="I129" s="104"/>
      <c r="J129" s="103"/>
      <c r="K129" s="103"/>
      <c r="L129" s="187">
        <f t="shared" si="51"/>
        <v>0</v>
      </c>
      <c r="M129" s="189"/>
      <c r="N129" s="193"/>
      <c r="O129" s="193"/>
      <c r="P129" s="193"/>
      <c r="Q129" s="194">
        <v>0</v>
      </c>
      <c r="R129" s="194">
        <v>0</v>
      </c>
      <c r="S129" s="195"/>
      <c r="T129" s="196"/>
      <c r="AB129" s="190" t="str">
        <f t="shared" si="52"/>
        <v>OK</v>
      </c>
      <c r="AC129" s="190" t="str">
        <f t="shared" si="53"/>
        <v>OK</v>
      </c>
      <c r="AD129" s="186" t="str">
        <f>IF(OR(AB129="ERROR",AC129="ERROR"),CONCATENATE("Error en el concepto ",D127,G129," de la Hoja 3 Fila  ",A129),"")</f>
        <v/>
      </c>
    </row>
    <row r="130" spans="1:30" ht="25" customHeight="1">
      <c r="A130" s="182">
        <f t="shared" si="30"/>
        <v>130</v>
      </c>
      <c r="B130" s="1030"/>
      <c r="C130" s="842"/>
      <c r="D130" s="878"/>
      <c r="E130" s="1015"/>
      <c r="F130" s="879"/>
      <c r="G130" s="191" t="s">
        <v>418</v>
      </c>
      <c r="H130" s="103"/>
      <c r="I130" s="104"/>
      <c r="J130" s="103"/>
      <c r="K130" s="103"/>
      <c r="L130" s="187">
        <f t="shared" si="51"/>
        <v>0</v>
      </c>
      <c r="M130" s="189"/>
      <c r="N130" s="193"/>
      <c r="O130" s="193"/>
      <c r="P130" s="193"/>
      <c r="Q130" s="194">
        <v>0</v>
      </c>
      <c r="R130" s="194">
        <v>0</v>
      </c>
      <c r="S130" s="195"/>
      <c r="T130" s="196"/>
      <c r="AB130" s="190" t="str">
        <f t="shared" si="52"/>
        <v>OK</v>
      </c>
      <c r="AC130" s="190" t="str">
        <f t="shared" si="53"/>
        <v>OK</v>
      </c>
      <c r="AD130" s="186" t="str">
        <f>IF(OR(AB130="ERROR",AC130="ERROR"),CONCATENATE("Error en el concepto ",D127,G130," de la Hoja 3 Fila  ",A130),"")</f>
        <v/>
      </c>
    </row>
    <row r="131" spans="1:30" ht="25" customHeight="1">
      <c r="A131" s="182">
        <f t="shared" si="30"/>
        <v>131</v>
      </c>
      <c r="B131" s="1030"/>
      <c r="C131" s="842"/>
      <c r="D131" s="1014" t="s">
        <v>419</v>
      </c>
      <c r="E131" s="834"/>
      <c r="F131" s="847"/>
      <c r="G131" s="191" t="s">
        <v>415</v>
      </c>
      <c r="H131" s="103"/>
      <c r="I131" s="104"/>
      <c r="J131" s="103"/>
      <c r="K131" s="103"/>
      <c r="L131" s="187">
        <f t="shared" si="51"/>
        <v>0</v>
      </c>
      <c r="M131" s="189"/>
      <c r="N131" s="193"/>
      <c r="O131" s="193"/>
      <c r="P131" s="193"/>
      <c r="Q131" s="194">
        <v>0</v>
      </c>
      <c r="R131" s="194">
        <v>0</v>
      </c>
      <c r="S131" s="195"/>
      <c r="T131" s="196"/>
      <c r="AB131" s="190" t="str">
        <f t="shared" si="52"/>
        <v>OK</v>
      </c>
      <c r="AC131" s="190" t="str">
        <f t="shared" si="53"/>
        <v>OK</v>
      </c>
      <c r="AD131" s="186" t="str">
        <f>IF(OR(AB131="ERROR",AC131="ERROR"),CONCATENATE("Error en el concepto ",D131,G131," de la Hoja 3 Fila  ",A131),"")</f>
        <v/>
      </c>
    </row>
    <row r="132" spans="1:30" ht="25" customHeight="1">
      <c r="A132" s="182">
        <f t="shared" si="30"/>
        <v>132</v>
      </c>
      <c r="B132" s="1030"/>
      <c r="C132" s="842"/>
      <c r="D132" s="1034"/>
      <c r="E132" s="1035"/>
      <c r="F132" s="1036"/>
      <c r="G132" s="191" t="s">
        <v>416</v>
      </c>
      <c r="H132" s="103"/>
      <c r="I132" s="104"/>
      <c r="J132" s="103"/>
      <c r="K132" s="103"/>
      <c r="L132" s="187">
        <f t="shared" si="51"/>
        <v>0</v>
      </c>
      <c r="M132" s="189"/>
      <c r="N132" s="193"/>
      <c r="O132" s="193"/>
      <c r="P132" s="193"/>
      <c r="Q132" s="194">
        <v>0</v>
      </c>
      <c r="R132" s="194">
        <v>0</v>
      </c>
      <c r="S132" s="195"/>
      <c r="T132" s="196"/>
      <c r="AB132" s="190" t="str">
        <f t="shared" si="52"/>
        <v>OK</v>
      </c>
      <c r="AC132" s="190" t="str">
        <f t="shared" si="53"/>
        <v>OK</v>
      </c>
      <c r="AD132" s="186" t="str">
        <f>IF(OR(AB132="ERROR",AC132="ERROR"),CONCATENATE("Error en el concepto ",D131,G132," de la Hoja 3 Fila  ",A132),"")</f>
        <v/>
      </c>
    </row>
    <row r="133" spans="1:30" ht="25" customHeight="1">
      <c r="A133" s="182">
        <f t="shared" si="30"/>
        <v>133</v>
      </c>
      <c r="B133" s="1030"/>
      <c r="C133" s="842"/>
      <c r="D133" s="1034"/>
      <c r="E133" s="1035"/>
      <c r="F133" s="1036"/>
      <c r="G133" s="191" t="s">
        <v>417</v>
      </c>
      <c r="H133" s="103"/>
      <c r="I133" s="104"/>
      <c r="J133" s="103"/>
      <c r="K133" s="103"/>
      <c r="L133" s="187">
        <f t="shared" si="51"/>
        <v>0</v>
      </c>
      <c r="M133" s="189"/>
      <c r="N133" s="193"/>
      <c r="O133" s="193"/>
      <c r="P133" s="193"/>
      <c r="Q133" s="194">
        <v>0</v>
      </c>
      <c r="R133" s="194">
        <v>0</v>
      </c>
      <c r="S133" s="195"/>
      <c r="T133" s="196"/>
      <c r="AB133" s="190" t="str">
        <f t="shared" si="52"/>
        <v>OK</v>
      </c>
      <c r="AC133" s="190" t="str">
        <f t="shared" si="53"/>
        <v>OK</v>
      </c>
      <c r="AD133" s="186" t="str">
        <f>IF(OR(AB133="ERROR",AC133="ERROR"),CONCATENATE("Error en el concepto ",D131,G133," de la Hoja 3 Fila  ",A133),"")</f>
        <v/>
      </c>
    </row>
    <row r="134" spans="1:30" ht="25" customHeight="1">
      <c r="A134" s="182">
        <f t="shared" si="30"/>
        <v>134</v>
      </c>
      <c r="B134" s="1030"/>
      <c r="C134" s="842"/>
      <c r="D134" s="878"/>
      <c r="E134" s="1015"/>
      <c r="F134" s="879"/>
      <c r="G134" s="191" t="s">
        <v>418</v>
      </c>
      <c r="H134" s="103"/>
      <c r="I134" s="104"/>
      <c r="J134" s="103"/>
      <c r="K134" s="103"/>
      <c r="L134" s="187">
        <f t="shared" si="51"/>
        <v>0</v>
      </c>
      <c r="M134" s="189"/>
      <c r="N134" s="193"/>
      <c r="O134" s="193"/>
      <c r="P134" s="193"/>
      <c r="Q134" s="194">
        <v>0</v>
      </c>
      <c r="R134" s="194">
        <v>0</v>
      </c>
      <c r="S134" s="195"/>
      <c r="T134" s="196"/>
      <c r="AB134" s="190" t="str">
        <f t="shared" si="52"/>
        <v>OK</v>
      </c>
      <c r="AC134" s="190" t="str">
        <f t="shared" si="53"/>
        <v>OK</v>
      </c>
      <c r="AD134" s="186" t="str">
        <f>IF(OR(AB134="ERROR",AC134="ERROR"),CONCATENATE("Error en el concepto ",D131,G134," de la Hoja 3 Fila  ",A134),"")</f>
        <v/>
      </c>
    </row>
    <row r="135" spans="1:30" ht="25" customHeight="1">
      <c r="A135" s="182">
        <f t="shared" si="30"/>
        <v>135</v>
      </c>
      <c r="B135" s="1030"/>
      <c r="C135" s="842"/>
      <c r="D135" s="1014" t="s">
        <v>420</v>
      </c>
      <c r="E135" s="834"/>
      <c r="F135" s="847"/>
      <c r="G135" s="191" t="s">
        <v>415</v>
      </c>
      <c r="H135" s="103"/>
      <c r="I135" s="104"/>
      <c r="J135" s="103"/>
      <c r="K135" s="103"/>
      <c r="L135" s="187">
        <f t="shared" si="51"/>
        <v>0</v>
      </c>
      <c r="M135" s="189"/>
      <c r="N135" s="193"/>
      <c r="O135" s="193"/>
      <c r="P135" s="193"/>
      <c r="Q135" s="194">
        <v>0</v>
      </c>
      <c r="R135" s="194">
        <v>0</v>
      </c>
      <c r="S135" s="195"/>
      <c r="T135" s="196"/>
      <c r="AB135" s="190" t="str">
        <f t="shared" si="52"/>
        <v>OK</v>
      </c>
      <c r="AC135" s="190" t="str">
        <f t="shared" si="53"/>
        <v>OK</v>
      </c>
      <c r="AD135" s="186" t="str">
        <f>IF(OR(AB135="ERROR",AC135="ERROR"),CONCATENATE("Error en el concepto ",D135,G135," de la Hoja 3 Fila  ",A135),"")</f>
        <v/>
      </c>
    </row>
    <row r="136" spans="1:30" ht="25" customHeight="1">
      <c r="A136" s="182">
        <f t="shared" si="30"/>
        <v>136</v>
      </c>
      <c r="B136" s="1030"/>
      <c r="C136" s="842"/>
      <c r="D136" s="878"/>
      <c r="E136" s="1015"/>
      <c r="F136" s="879"/>
      <c r="G136" s="191" t="s">
        <v>418</v>
      </c>
      <c r="H136" s="103"/>
      <c r="I136" s="104"/>
      <c r="J136" s="103"/>
      <c r="K136" s="103"/>
      <c r="L136" s="187">
        <f t="shared" si="51"/>
        <v>0</v>
      </c>
      <c r="M136" s="189"/>
      <c r="N136" s="193"/>
      <c r="O136" s="193"/>
      <c r="P136" s="193"/>
      <c r="Q136" s="194">
        <v>0</v>
      </c>
      <c r="R136" s="194">
        <v>0</v>
      </c>
      <c r="S136" s="195"/>
      <c r="T136" s="196"/>
      <c r="AB136" s="190" t="str">
        <f t="shared" si="52"/>
        <v>OK</v>
      </c>
      <c r="AC136" s="190" t="str">
        <f t="shared" si="53"/>
        <v>OK</v>
      </c>
      <c r="AD136" s="186" t="str">
        <f>IF(OR(AB136="ERROR",AC136="ERROR"),CONCATENATE("Error en el concepto ",D135,G136," de la Hoja 3 Fila  ",A136),"")</f>
        <v/>
      </c>
    </row>
    <row r="137" spans="1:30" ht="25" customHeight="1">
      <c r="A137" s="182">
        <f t="shared" si="30"/>
        <v>137</v>
      </c>
      <c r="B137" s="1030"/>
      <c r="C137" s="842"/>
      <c r="D137" s="1014" t="s">
        <v>421</v>
      </c>
      <c r="E137" s="834"/>
      <c r="F137" s="847"/>
      <c r="G137" s="191" t="s">
        <v>415</v>
      </c>
      <c r="H137" s="103"/>
      <c r="I137" s="104"/>
      <c r="J137" s="103"/>
      <c r="K137" s="103"/>
      <c r="L137" s="187">
        <f t="shared" si="51"/>
        <v>0</v>
      </c>
      <c r="M137" s="189"/>
      <c r="N137" s="193"/>
      <c r="O137" s="193"/>
      <c r="P137" s="193"/>
      <c r="Q137" s="194">
        <v>0</v>
      </c>
      <c r="R137" s="194">
        <v>0</v>
      </c>
      <c r="S137" s="195"/>
      <c r="T137" s="196"/>
      <c r="AB137" s="190" t="str">
        <f t="shared" si="52"/>
        <v>OK</v>
      </c>
      <c r="AC137" s="190" t="str">
        <f t="shared" si="53"/>
        <v>OK</v>
      </c>
      <c r="AD137" s="186" t="str">
        <f>IF(OR(AB137="ERROR",AC137="ERROR"),CONCATENATE("Error en el concepto ",D137,G137," de la Hoja 3 Fila  ",A137),"")</f>
        <v/>
      </c>
    </row>
    <row r="138" spans="1:30" ht="25" customHeight="1">
      <c r="A138" s="182">
        <f t="shared" si="30"/>
        <v>138</v>
      </c>
      <c r="B138" s="1030"/>
      <c r="C138" s="842"/>
      <c r="D138" s="878"/>
      <c r="E138" s="1015"/>
      <c r="F138" s="879"/>
      <c r="G138" s="191" t="s">
        <v>418</v>
      </c>
      <c r="H138" s="103"/>
      <c r="I138" s="104"/>
      <c r="J138" s="103"/>
      <c r="K138" s="103"/>
      <c r="L138" s="187">
        <f t="shared" si="51"/>
        <v>0</v>
      </c>
      <c r="M138" s="189"/>
      <c r="N138" s="193"/>
      <c r="O138" s="193"/>
      <c r="P138" s="193"/>
      <c r="Q138" s="194">
        <v>0</v>
      </c>
      <c r="R138" s="194">
        <v>0</v>
      </c>
      <c r="S138" s="195"/>
      <c r="T138" s="196"/>
      <c r="AB138" s="190" t="str">
        <f t="shared" si="52"/>
        <v>OK</v>
      </c>
      <c r="AC138" s="190" t="str">
        <f t="shared" si="53"/>
        <v>OK</v>
      </c>
      <c r="AD138" s="186" t="str">
        <f>IF(OR(AB138="ERROR",AC138="ERROR"),CONCATENATE("Error en el concepto ",D137,G138," de la Hoja 3 Fila  ",A138),"")</f>
        <v/>
      </c>
    </row>
    <row r="139" spans="1:30" ht="25" customHeight="1">
      <c r="A139" s="182">
        <f t="shared" si="30"/>
        <v>139</v>
      </c>
      <c r="B139" s="1030"/>
      <c r="C139" s="842"/>
      <c r="D139" s="993" t="s">
        <v>422</v>
      </c>
      <c r="E139" s="845"/>
      <c r="F139" s="845"/>
      <c r="G139" s="846"/>
      <c r="H139" s="103"/>
      <c r="I139" s="104"/>
      <c r="J139" s="103"/>
      <c r="K139" s="103"/>
      <c r="L139" s="187">
        <f t="shared" si="51"/>
        <v>0</v>
      </c>
      <c r="M139" s="189"/>
      <c r="N139" s="193"/>
      <c r="O139" s="193"/>
      <c r="P139" s="193"/>
      <c r="Q139" s="194">
        <v>0</v>
      </c>
      <c r="R139" s="194">
        <v>0</v>
      </c>
      <c r="S139" s="195"/>
      <c r="T139" s="196"/>
      <c r="AB139" s="190" t="str">
        <f t="shared" si="52"/>
        <v>OK</v>
      </c>
      <c r="AC139" s="190" t="str">
        <f t="shared" si="53"/>
        <v>OK</v>
      </c>
      <c r="AD139" s="186" t="str">
        <f>IF(OR(AB139="ERROR",AC139="ERROR"),CONCATENATE("Error en el concepto ",D139," de la Hoja 3 Fila  ",A139),"")</f>
        <v/>
      </c>
    </row>
    <row r="140" spans="1:30" ht="25" customHeight="1">
      <c r="A140" s="182">
        <f t="shared" ref="A140:A203" si="54">A139+1</f>
        <v>140</v>
      </c>
      <c r="B140" s="1030"/>
      <c r="C140" s="842"/>
      <c r="D140" s="993" t="s">
        <v>423</v>
      </c>
      <c r="E140" s="845"/>
      <c r="F140" s="845"/>
      <c r="G140" s="846"/>
      <c r="H140" s="103"/>
      <c r="I140" s="104"/>
      <c r="J140" s="103"/>
      <c r="K140" s="103"/>
      <c r="L140" s="187">
        <f t="shared" si="51"/>
        <v>0</v>
      </c>
      <c r="M140" s="189"/>
      <c r="N140" s="193"/>
      <c r="O140" s="193"/>
      <c r="P140" s="193"/>
      <c r="Q140" s="194">
        <v>0</v>
      </c>
      <c r="R140" s="194">
        <v>0</v>
      </c>
      <c r="S140" s="195"/>
      <c r="T140" s="196"/>
      <c r="AB140" s="190" t="str">
        <f t="shared" si="52"/>
        <v>OK</v>
      </c>
      <c r="AC140" s="190" t="str">
        <f t="shared" si="53"/>
        <v>OK</v>
      </c>
      <c r="AD140" s="186" t="str">
        <f>IF(OR(AB140="ERROR",AC140="ERROR"),CONCATENATE("Error en el concepto ",D140," de la Hoja 3 Fila  ",A140),"")</f>
        <v/>
      </c>
    </row>
    <row r="141" spans="1:30" ht="25" customHeight="1">
      <c r="A141" s="182">
        <f t="shared" si="54"/>
        <v>141</v>
      </c>
      <c r="B141" s="1030"/>
      <c r="C141" s="843"/>
      <c r="D141" s="993" t="s">
        <v>424</v>
      </c>
      <c r="E141" s="845"/>
      <c r="F141" s="845"/>
      <c r="G141" s="846"/>
      <c r="H141" s="103"/>
      <c r="I141" s="104"/>
      <c r="J141" s="103"/>
      <c r="K141" s="103"/>
      <c r="L141" s="187">
        <f t="shared" si="51"/>
        <v>0</v>
      </c>
      <c r="M141" s="189"/>
      <c r="N141" s="193"/>
      <c r="O141" s="193"/>
      <c r="P141" s="193"/>
      <c r="Q141" s="194">
        <v>0</v>
      </c>
      <c r="R141" s="194">
        <v>0</v>
      </c>
      <c r="S141" s="195"/>
      <c r="T141" s="196"/>
      <c r="AB141" s="190" t="str">
        <f t="shared" si="52"/>
        <v>OK</v>
      </c>
      <c r="AC141" s="190" t="str">
        <f t="shared" si="53"/>
        <v>OK</v>
      </c>
      <c r="AD141" s="186" t="str">
        <f>IF(OR(AB141="ERROR",AC141="ERROR"),CONCATENATE("Error en el concepto ",D141," de la Hoja 3 Fila  ",A141),"")</f>
        <v/>
      </c>
    </row>
    <row r="142" spans="1:30" ht="23.25" customHeight="1">
      <c r="A142" s="182">
        <f t="shared" si="54"/>
        <v>142</v>
      </c>
      <c r="B142" s="1030"/>
      <c r="C142" s="986" t="s">
        <v>425</v>
      </c>
      <c r="D142" s="987"/>
      <c r="E142" s="854"/>
      <c r="F142" s="854"/>
      <c r="G142" s="855"/>
      <c r="H142" s="197">
        <f>SUM(H143:H146)</f>
        <v>0</v>
      </c>
      <c r="I142" s="198">
        <f>SUM(I143:I146)</f>
        <v>0</v>
      </c>
      <c r="J142" s="198">
        <f>SUM(J143:J146)</f>
        <v>0</v>
      </c>
      <c r="K142" s="198">
        <f>SUM(K143:K146)</f>
        <v>0</v>
      </c>
      <c r="L142" s="197">
        <f>SUM(L143:L146)</f>
        <v>0</v>
      </c>
      <c r="M142" s="189"/>
      <c r="N142" s="197">
        <f t="shared" ref="N142:T142" si="55">SUM(N143:N146)</f>
        <v>0</v>
      </c>
      <c r="O142" s="197">
        <f t="shared" si="55"/>
        <v>0</v>
      </c>
      <c r="P142" s="197">
        <f t="shared" si="55"/>
        <v>0</v>
      </c>
      <c r="Q142" s="197">
        <f t="shared" si="55"/>
        <v>0</v>
      </c>
      <c r="R142" s="197">
        <f t="shared" si="55"/>
        <v>0</v>
      </c>
      <c r="S142" s="197">
        <f t="shared" si="55"/>
        <v>0</v>
      </c>
      <c r="T142" s="197">
        <f t="shared" si="55"/>
        <v>0</v>
      </c>
      <c r="AB142" s="190" t="str">
        <f t="shared" si="52"/>
        <v>OK</v>
      </c>
      <c r="AC142" s="190"/>
      <c r="AD142" s="186" t="str">
        <f>IF(OR(AB142="ERROR",AC142="ERROR"),CONCATENATE("Error en el concepto ",C142," de la Hoja 3 Fila  ",A142),"")</f>
        <v/>
      </c>
    </row>
    <row r="143" spans="1:30" ht="25" customHeight="1">
      <c r="A143" s="182">
        <f t="shared" si="54"/>
        <v>143</v>
      </c>
      <c r="B143" s="1030"/>
      <c r="C143" s="1013"/>
      <c r="D143" s="1016" t="s">
        <v>426</v>
      </c>
      <c r="E143" s="915"/>
      <c r="F143" s="916"/>
      <c r="G143" s="210" t="s">
        <v>218</v>
      </c>
      <c r="H143" s="103"/>
      <c r="I143" s="104"/>
      <c r="J143" s="103"/>
      <c r="K143" s="103"/>
      <c r="L143" s="187">
        <f>H143+I143-J143+K143</f>
        <v>0</v>
      </c>
      <c r="M143" s="189"/>
      <c r="N143" s="193"/>
      <c r="O143" s="193"/>
      <c r="P143" s="193"/>
      <c r="Q143" s="194">
        <v>0</v>
      </c>
      <c r="R143" s="194">
        <v>0</v>
      </c>
      <c r="S143" s="195"/>
      <c r="T143" s="196"/>
      <c r="AB143" s="190" t="str">
        <f t="shared" si="52"/>
        <v>OK</v>
      </c>
      <c r="AC143" s="190" t="str">
        <f>IF(L143&lt;&gt;SUM(N143:T143),"ERROR","OK")</f>
        <v>OK</v>
      </c>
      <c r="AD143" s="186" t="str">
        <f>IF(OR(AB143="ERROR",AC143="ERROR"),CONCATENATE("Error en el concepto ",D143,G143," de la Hoja 3 Fila  ",A143),"")</f>
        <v/>
      </c>
    </row>
    <row r="144" spans="1:30" ht="25" customHeight="1">
      <c r="A144" s="182">
        <f t="shared" si="54"/>
        <v>144</v>
      </c>
      <c r="B144" s="1030"/>
      <c r="C144" s="842"/>
      <c r="D144" s="1017"/>
      <c r="E144" s="1018"/>
      <c r="F144" s="1019"/>
      <c r="G144" s="210" t="s">
        <v>219</v>
      </c>
      <c r="H144" s="103"/>
      <c r="I144" s="104"/>
      <c r="J144" s="103"/>
      <c r="K144" s="103"/>
      <c r="L144" s="187">
        <f>H144+I144-J144+K144</f>
        <v>0</v>
      </c>
      <c r="M144" s="189"/>
      <c r="N144" s="193"/>
      <c r="O144" s="193"/>
      <c r="P144" s="193"/>
      <c r="Q144" s="194">
        <v>0</v>
      </c>
      <c r="R144" s="194">
        <v>0</v>
      </c>
      <c r="S144" s="195"/>
      <c r="T144" s="196"/>
      <c r="AB144" s="190" t="str">
        <f t="shared" si="52"/>
        <v>OK</v>
      </c>
      <c r="AC144" s="190" t="str">
        <f>IF(L144&lt;&gt;SUM(N144:T144),"ERROR","OK")</f>
        <v>OK</v>
      </c>
      <c r="AD144" s="186" t="str">
        <f>IF(OR(AB144="ERROR",AC144="ERROR"),CONCATENATE("Error en el concepto ",D143,G144," de la Hoja 3 Fila  ",A144),"")</f>
        <v/>
      </c>
    </row>
    <row r="145" spans="1:30" ht="25" customHeight="1">
      <c r="A145" s="182">
        <f t="shared" si="54"/>
        <v>145</v>
      </c>
      <c r="B145" s="1030"/>
      <c r="C145" s="842"/>
      <c r="D145" s="1017"/>
      <c r="E145" s="1018"/>
      <c r="F145" s="1019"/>
      <c r="G145" s="210" t="s">
        <v>427</v>
      </c>
      <c r="H145" s="103"/>
      <c r="I145" s="104"/>
      <c r="J145" s="103"/>
      <c r="K145" s="103"/>
      <c r="L145" s="187">
        <f>H145+I145-J145+K145</f>
        <v>0</v>
      </c>
      <c r="M145" s="189"/>
      <c r="N145" s="193"/>
      <c r="O145" s="193"/>
      <c r="P145" s="193"/>
      <c r="Q145" s="194">
        <v>0</v>
      </c>
      <c r="R145" s="194">
        <v>0</v>
      </c>
      <c r="S145" s="195"/>
      <c r="T145" s="196"/>
      <c r="AB145" s="190" t="str">
        <f t="shared" si="52"/>
        <v>OK</v>
      </c>
      <c r="AC145" s="190" t="str">
        <f>IF(L145&lt;&gt;SUM(N145:T145),"ERROR","OK")</f>
        <v>OK</v>
      </c>
      <c r="AD145" s="186" t="str">
        <f>IF(OR(AB145="ERROR",AC145="ERROR"),CONCATENATE("Error en el concepto ",D143,G145," de la Hoja 3 Fila  ",A145),"")</f>
        <v/>
      </c>
    </row>
    <row r="146" spans="1:30" ht="25" customHeight="1">
      <c r="A146" s="182">
        <f t="shared" si="54"/>
        <v>146</v>
      </c>
      <c r="B146" s="1030"/>
      <c r="C146" s="842"/>
      <c r="D146" s="1020"/>
      <c r="E146" s="1021"/>
      <c r="F146" s="1022"/>
      <c r="G146" s="210" t="s">
        <v>428</v>
      </c>
      <c r="H146" s="103"/>
      <c r="I146" s="104"/>
      <c r="J146" s="103"/>
      <c r="K146" s="103"/>
      <c r="L146" s="187">
        <f>H146+I146-J146+K146</f>
        <v>0</v>
      </c>
      <c r="M146" s="189"/>
      <c r="N146" s="193"/>
      <c r="O146" s="193"/>
      <c r="P146" s="193"/>
      <c r="Q146" s="194">
        <v>0</v>
      </c>
      <c r="R146" s="194">
        <v>0</v>
      </c>
      <c r="S146" s="195"/>
      <c r="T146" s="196"/>
      <c r="AB146" s="190" t="str">
        <f t="shared" si="52"/>
        <v>OK</v>
      </c>
      <c r="AC146" s="190" t="str">
        <f>IF(L146&lt;&gt;SUM(N146:T146),"ERROR","OK")</f>
        <v>OK</v>
      </c>
      <c r="AD146" s="186" t="str">
        <f>IF(OR(AB146="ERROR",AC146="ERROR"),CONCATENATE("Error en el concepto ",D143,G146," de la Hoja 3 Fila  ",A146),"")</f>
        <v/>
      </c>
    </row>
    <row r="147" spans="1:30" ht="25.5" customHeight="1">
      <c r="A147" s="182">
        <f t="shared" si="54"/>
        <v>147</v>
      </c>
      <c r="B147" s="1030"/>
      <c r="C147" s="986" t="s">
        <v>429</v>
      </c>
      <c r="D147" s="987"/>
      <c r="E147" s="854"/>
      <c r="F147" s="854"/>
      <c r="G147" s="855"/>
      <c r="H147" s="197">
        <f>SUM(H148:H171)</f>
        <v>0</v>
      </c>
      <c r="I147" s="198">
        <f>SUM(I148:I171)</f>
        <v>0</v>
      </c>
      <c r="J147" s="198">
        <f>SUM(J148:J171)</f>
        <v>0</v>
      </c>
      <c r="K147" s="198">
        <f>SUM(K148:K171)</f>
        <v>0</v>
      </c>
      <c r="L147" s="197">
        <f>SUM(L148:L171)</f>
        <v>0</v>
      </c>
      <c r="M147" s="189"/>
      <c r="N147" s="197">
        <f t="shared" ref="N147:T147" si="56">SUM(N148:N171)</f>
        <v>0</v>
      </c>
      <c r="O147" s="197">
        <f t="shared" si="56"/>
        <v>0</v>
      </c>
      <c r="P147" s="197">
        <f t="shared" si="56"/>
        <v>0</v>
      </c>
      <c r="Q147" s="197">
        <f t="shared" si="56"/>
        <v>0</v>
      </c>
      <c r="R147" s="197">
        <f t="shared" si="56"/>
        <v>0</v>
      </c>
      <c r="S147" s="197">
        <f t="shared" si="56"/>
        <v>0</v>
      </c>
      <c r="T147" s="197">
        <f t="shared" si="56"/>
        <v>0</v>
      </c>
      <c r="AB147" s="190" t="str">
        <f t="shared" si="52"/>
        <v>OK</v>
      </c>
      <c r="AC147" s="190"/>
      <c r="AD147" s="186" t="str">
        <f>IF(OR(AB147="ERROR",AC147="ERROR"),CONCATENATE("Error en el concepto ",C147," de la Hoja 3 Fila  ",A147),"")</f>
        <v/>
      </c>
    </row>
    <row r="148" spans="1:30" ht="25" customHeight="1">
      <c r="A148" s="182">
        <f t="shared" si="54"/>
        <v>148</v>
      </c>
      <c r="B148" s="1030"/>
      <c r="C148" s="1013"/>
      <c r="D148" s="1005" t="s">
        <v>430</v>
      </c>
      <c r="E148" s="1005"/>
      <c r="F148" s="1005"/>
      <c r="G148" s="211" t="s">
        <v>431</v>
      </c>
      <c r="H148" s="103"/>
      <c r="I148" s="104"/>
      <c r="J148" s="103"/>
      <c r="K148" s="103"/>
      <c r="L148" s="187">
        <f t="shared" ref="L148:L171" si="57">H148+I148-J148+K148</f>
        <v>0</v>
      </c>
      <c r="M148" s="189"/>
      <c r="N148" s="193"/>
      <c r="O148" s="193"/>
      <c r="P148" s="193"/>
      <c r="Q148" s="194">
        <v>0</v>
      </c>
      <c r="R148" s="194">
        <v>0</v>
      </c>
      <c r="S148" s="195"/>
      <c r="T148" s="196"/>
      <c r="AB148" s="190" t="str">
        <f t="shared" si="52"/>
        <v>OK</v>
      </c>
      <c r="AC148" s="190" t="str">
        <f t="shared" ref="AC148:AC171" si="58">IF(L148&lt;&gt;SUM(N148:T148),"ERROR","OK")</f>
        <v>OK</v>
      </c>
      <c r="AD148" s="186" t="str">
        <f>IF(OR(AB148="ERROR",AC148="ERROR"),CONCATENATE("Error en el concepto ",D148,G148," de la Hoja 3 Fila  ",A148),"")</f>
        <v/>
      </c>
    </row>
    <row r="149" spans="1:30" ht="40" customHeight="1">
      <c r="A149" s="182">
        <f t="shared" si="54"/>
        <v>149</v>
      </c>
      <c r="B149" s="1030"/>
      <c r="C149" s="842"/>
      <c r="D149" s="1005"/>
      <c r="E149" s="1005"/>
      <c r="F149" s="1005"/>
      <c r="G149" s="211" t="s">
        <v>432</v>
      </c>
      <c r="H149" s="103"/>
      <c r="I149" s="104"/>
      <c r="J149" s="103"/>
      <c r="K149" s="103"/>
      <c r="L149" s="187">
        <f t="shared" si="57"/>
        <v>0</v>
      </c>
      <c r="M149" s="189"/>
      <c r="N149" s="193"/>
      <c r="O149" s="193"/>
      <c r="P149" s="193"/>
      <c r="Q149" s="194">
        <v>0</v>
      </c>
      <c r="R149" s="194">
        <v>0</v>
      </c>
      <c r="S149" s="195"/>
      <c r="T149" s="196"/>
      <c r="AB149" s="190" t="str">
        <f t="shared" si="52"/>
        <v>OK</v>
      </c>
      <c r="AC149" s="190" t="str">
        <f t="shared" si="58"/>
        <v>OK</v>
      </c>
      <c r="AD149" s="186" t="str">
        <f>IF(OR(AB149="ERROR",AC149="ERROR"),CONCATENATE("Error en el concepto ",D148,G149," de la Hoja 3 Fila  ",A149),"")</f>
        <v/>
      </c>
    </row>
    <row r="150" spans="1:30" ht="25" customHeight="1">
      <c r="A150" s="182">
        <f t="shared" si="54"/>
        <v>150</v>
      </c>
      <c r="B150" s="1030"/>
      <c r="C150" s="842"/>
      <c r="D150" s="1014" t="s">
        <v>433</v>
      </c>
      <c r="E150" s="1037"/>
      <c r="F150" s="1038"/>
      <c r="G150" s="211" t="s">
        <v>434</v>
      </c>
      <c r="H150" s="103"/>
      <c r="I150" s="104"/>
      <c r="J150" s="103"/>
      <c r="K150" s="103"/>
      <c r="L150" s="187">
        <f t="shared" si="57"/>
        <v>0</v>
      </c>
      <c r="M150" s="189"/>
      <c r="N150" s="193"/>
      <c r="O150" s="193"/>
      <c r="P150" s="193"/>
      <c r="Q150" s="194">
        <v>0</v>
      </c>
      <c r="R150" s="194">
        <v>0</v>
      </c>
      <c r="S150" s="195"/>
      <c r="T150" s="196"/>
      <c r="AB150" s="190" t="str">
        <f t="shared" si="52"/>
        <v>OK</v>
      </c>
      <c r="AC150" s="190" t="str">
        <f t="shared" si="58"/>
        <v>OK</v>
      </c>
      <c r="AD150" s="186" t="str">
        <f>IF(OR(AB150="ERROR",AC150="ERROR"),CONCATENATE("Error en el concepto ",D150,G150," de la Hoja 3 Fila  ",A150),"")</f>
        <v/>
      </c>
    </row>
    <row r="151" spans="1:30" ht="40" customHeight="1">
      <c r="A151" s="182">
        <f t="shared" si="54"/>
        <v>151</v>
      </c>
      <c r="B151" s="1030"/>
      <c r="C151" s="842"/>
      <c r="D151" s="1039"/>
      <c r="E151" s="1040"/>
      <c r="F151" s="1041"/>
      <c r="G151" s="211" t="s">
        <v>432</v>
      </c>
      <c r="H151" s="103"/>
      <c r="I151" s="104"/>
      <c r="J151" s="103"/>
      <c r="K151" s="103"/>
      <c r="L151" s="187">
        <f t="shared" si="57"/>
        <v>0</v>
      </c>
      <c r="M151" s="189"/>
      <c r="N151" s="193"/>
      <c r="O151" s="193"/>
      <c r="P151" s="193"/>
      <c r="Q151" s="194">
        <v>0</v>
      </c>
      <c r="R151" s="194">
        <v>0</v>
      </c>
      <c r="S151" s="195"/>
      <c r="T151" s="196"/>
      <c r="AB151" s="190" t="str">
        <f t="shared" si="52"/>
        <v>OK</v>
      </c>
      <c r="AC151" s="190" t="str">
        <f t="shared" si="58"/>
        <v>OK</v>
      </c>
      <c r="AD151" s="186" t="str">
        <f>IF(OR(AB151="ERROR",AC151="ERROR"),CONCATENATE("Error en el concepto ",D150,G151," de la Hoja 3 Fila  ",A151),"")</f>
        <v/>
      </c>
    </row>
    <row r="152" spans="1:30" ht="25" customHeight="1">
      <c r="A152" s="182">
        <f t="shared" si="54"/>
        <v>152</v>
      </c>
      <c r="B152" s="1030"/>
      <c r="C152" s="842"/>
      <c r="D152" s="1014" t="s">
        <v>435</v>
      </c>
      <c r="E152" s="1037"/>
      <c r="F152" s="1038"/>
      <c r="G152" s="211" t="s">
        <v>434</v>
      </c>
      <c r="H152" s="103"/>
      <c r="I152" s="104"/>
      <c r="J152" s="103"/>
      <c r="K152" s="103"/>
      <c r="L152" s="187">
        <f t="shared" si="57"/>
        <v>0</v>
      </c>
      <c r="M152" s="189"/>
      <c r="N152" s="193"/>
      <c r="O152" s="193"/>
      <c r="P152" s="193"/>
      <c r="Q152" s="194">
        <v>0</v>
      </c>
      <c r="R152" s="194">
        <v>0</v>
      </c>
      <c r="S152" s="195"/>
      <c r="T152" s="196"/>
      <c r="AB152" s="190" t="str">
        <f t="shared" si="52"/>
        <v>OK</v>
      </c>
      <c r="AC152" s="190" t="str">
        <f t="shared" si="58"/>
        <v>OK</v>
      </c>
      <c r="AD152" s="186" t="str">
        <f>IF(OR(AB152="ERROR",AC152="ERROR"),CONCATENATE("Error en el concepto ",D152,G152," de la Hoja 3 Fila  ",A152),"")</f>
        <v/>
      </c>
    </row>
    <row r="153" spans="1:30" ht="40" customHeight="1">
      <c r="A153" s="182">
        <f t="shared" si="54"/>
        <v>153</v>
      </c>
      <c r="B153" s="1030"/>
      <c r="C153" s="842"/>
      <c r="D153" s="1039"/>
      <c r="E153" s="1040"/>
      <c r="F153" s="1041"/>
      <c r="G153" s="211" t="s">
        <v>432</v>
      </c>
      <c r="H153" s="103"/>
      <c r="I153" s="104"/>
      <c r="J153" s="103"/>
      <c r="K153" s="103"/>
      <c r="L153" s="187">
        <f t="shared" si="57"/>
        <v>0</v>
      </c>
      <c r="M153" s="189"/>
      <c r="N153" s="193"/>
      <c r="O153" s="193"/>
      <c r="P153" s="193"/>
      <c r="Q153" s="194">
        <v>0</v>
      </c>
      <c r="R153" s="194">
        <v>0</v>
      </c>
      <c r="S153" s="195"/>
      <c r="T153" s="196"/>
      <c r="AB153" s="190" t="str">
        <f t="shared" si="52"/>
        <v>OK</v>
      </c>
      <c r="AC153" s="190" t="str">
        <f t="shared" si="58"/>
        <v>OK</v>
      </c>
      <c r="AD153" s="186" t="str">
        <f>IF(OR(AB153="ERROR",AC153="ERROR"),CONCATENATE("Error en el concepto ",D152,G153," de la Hoja 3 Fila  ",A153),"")</f>
        <v/>
      </c>
    </row>
    <row r="154" spans="1:30" ht="25" customHeight="1">
      <c r="A154" s="182">
        <f t="shared" si="54"/>
        <v>154</v>
      </c>
      <c r="B154" s="1030"/>
      <c r="C154" s="842"/>
      <c r="D154" s="1014" t="s">
        <v>436</v>
      </c>
      <c r="E154" s="1037"/>
      <c r="F154" s="1038"/>
      <c r="G154" s="211" t="s">
        <v>434</v>
      </c>
      <c r="H154" s="103"/>
      <c r="I154" s="104"/>
      <c r="J154" s="103"/>
      <c r="K154" s="103"/>
      <c r="L154" s="187">
        <f t="shared" si="57"/>
        <v>0</v>
      </c>
      <c r="M154" s="189"/>
      <c r="N154" s="193"/>
      <c r="O154" s="193"/>
      <c r="P154" s="193"/>
      <c r="Q154" s="194">
        <v>0</v>
      </c>
      <c r="R154" s="194">
        <v>0</v>
      </c>
      <c r="S154" s="195"/>
      <c r="T154" s="196"/>
      <c r="AB154" s="190" t="str">
        <f t="shared" si="52"/>
        <v>OK</v>
      </c>
      <c r="AC154" s="190" t="str">
        <f t="shared" si="58"/>
        <v>OK</v>
      </c>
      <c r="AD154" s="186" t="str">
        <f>IF(OR(AB154="ERROR",AC154="ERROR"),CONCATENATE("Error en el concepto ",D154,G154," de la Hoja 3 Fila  ",A154),"")</f>
        <v/>
      </c>
    </row>
    <row r="155" spans="1:30" ht="40" customHeight="1">
      <c r="A155" s="182">
        <f t="shared" si="54"/>
        <v>155</v>
      </c>
      <c r="B155" s="1030"/>
      <c r="C155" s="842"/>
      <c r="D155" s="1039"/>
      <c r="E155" s="1040"/>
      <c r="F155" s="1041"/>
      <c r="G155" s="211" t="s">
        <v>432</v>
      </c>
      <c r="H155" s="103"/>
      <c r="I155" s="104"/>
      <c r="J155" s="103"/>
      <c r="K155" s="103"/>
      <c r="L155" s="187">
        <f t="shared" si="57"/>
        <v>0</v>
      </c>
      <c r="M155" s="189"/>
      <c r="N155" s="193"/>
      <c r="O155" s="193"/>
      <c r="P155" s="193"/>
      <c r="Q155" s="194">
        <v>0</v>
      </c>
      <c r="R155" s="194">
        <v>0</v>
      </c>
      <c r="S155" s="195"/>
      <c r="T155" s="196"/>
      <c r="AB155" s="190" t="str">
        <f t="shared" si="52"/>
        <v>OK</v>
      </c>
      <c r="AC155" s="190" t="str">
        <f t="shared" si="58"/>
        <v>OK</v>
      </c>
      <c r="AD155" s="186" t="str">
        <f>IF(OR(AB155="ERROR",AC155="ERROR"),CONCATENATE("Error en el concepto ",D154,G155," de la Hoja 3 Fila  ",A155),"")</f>
        <v/>
      </c>
    </row>
    <row r="156" spans="1:30" ht="25" customHeight="1">
      <c r="A156" s="182">
        <f t="shared" si="54"/>
        <v>156</v>
      </c>
      <c r="B156" s="1030"/>
      <c r="C156" s="842"/>
      <c r="D156" s="993" t="s">
        <v>437</v>
      </c>
      <c r="E156" s="1002"/>
      <c r="F156" s="1002"/>
      <c r="G156" s="1003"/>
      <c r="H156" s="103"/>
      <c r="I156" s="104"/>
      <c r="J156" s="103"/>
      <c r="K156" s="103"/>
      <c r="L156" s="187">
        <f t="shared" si="57"/>
        <v>0</v>
      </c>
      <c r="M156" s="189"/>
      <c r="N156" s="193"/>
      <c r="O156" s="193"/>
      <c r="P156" s="193"/>
      <c r="Q156" s="194">
        <v>0</v>
      </c>
      <c r="R156" s="194">
        <v>0</v>
      </c>
      <c r="S156" s="195"/>
      <c r="T156" s="196"/>
      <c r="AB156" s="190" t="str">
        <f t="shared" si="52"/>
        <v>OK</v>
      </c>
      <c r="AC156" s="190" t="str">
        <f t="shared" si="58"/>
        <v>OK</v>
      </c>
      <c r="AD156" s="186" t="str">
        <f>IF(OR(AB156="ERROR",AC156="ERROR"),CONCATENATE("Error en el concepto ",D156," de la Hoja 3 Fila  ",A156),"")</f>
        <v/>
      </c>
    </row>
    <row r="157" spans="1:30" ht="25" customHeight="1">
      <c r="A157" s="182">
        <f t="shared" si="54"/>
        <v>157</v>
      </c>
      <c r="B157" s="1030"/>
      <c r="C157" s="842"/>
      <c r="D157" s="1014" t="s">
        <v>438</v>
      </c>
      <c r="E157" s="1037"/>
      <c r="F157" s="1038"/>
      <c r="G157" s="211" t="s">
        <v>434</v>
      </c>
      <c r="H157" s="103"/>
      <c r="I157" s="104"/>
      <c r="J157" s="103"/>
      <c r="K157" s="103"/>
      <c r="L157" s="187">
        <f t="shared" si="57"/>
        <v>0</v>
      </c>
      <c r="M157" s="189"/>
      <c r="N157" s="193"/>
      <c r="O157" s="193"/>
      <c r="P157" s="193"/>
      <c r="Q157" s="194">
        <v>0</v>
      </c>
      <c r="R157" s="194">
        <v>0</v>
      </c>
      <c r="S157" s="195"/>
      <c r="T157" s="196"/>
      <c r="AB157" s="190" t="str">
        <f t="shared" si="52"/>
        <v>OK</v>
      </c>
      <c r="AC157" s="190" t="str">
        <f t="shared" si="58"/>
        <v>OK</v>
      </c>
      <c r="AD157" s="186" t="str">
        <f>IF(OR(AB157="ERROR",AC157="ERROR"),CONCATENATE("Error en el concepto ",D157,G157," de la Hoja 3 Fila  ",A157),"")</f>
        <v/>
      </c>
    </row>
    <row r="158" spans="1:30" ht="40" customHeight="1">
      <c r="A158" s="182">
        <f t="shared" si="54"/>
        <v>158</v>
      </c>
      <c r="B158" s="1030"/>
      <c r="C158" s="842"/>
      <c r="D158" s="1039"/>
      <c r="E158" s="1040"/>
      <c r="F158" s="1041"/>
      <c r="G158" s="211" t="s">
        <v>432</v>
      </c>
      <c r="H158" s="103"/>
      <c r="I158" s="104"/>
      <c r="J158" s="103"/>
      <c r="K158" s="103"/>
      <c r="L158" s="187">
        <f t="shared" si="57"/>
        <v>0</v>
      </c>
      <c r="M158" s="189"/>
      <c r="N158" s="193"/>
      <c r="O158" s="193"/>
      <c r="P158" s="193"/>
      <c r="Q158" s="194">
        <v>0</v>
      </c>
      <c r="R158" s="194">
        <v>0</v>
      </c>
      <c r="S158" s="195"/>
      <c r="T158" s="196"/>
      <c r="AB158" s="190" t="str">
        <f t="shared" si="52"/>
        <v>OK</v>
      </c>
      <c r="AC158" s="190" t="str">
        <f t="shared" si="58"/>
        <v>OK</v>
      </c>
      <c r="AD158" s="186" t="str">
        <f>IF(OR(AB158="ERROR",AC158="ERROR"),CONCATENATE("Error en el concepto ",D157,G158," de la Hoja 3 Fila  ",A158),"")</f>
        <v/>
      </c>
    </row>
    <row r="159" spans="1:30" ht="25" customHeight="1">
      <c r="A159" s="182">
        <f t="shared" si="54"/>
        <v>159</v>
      </c>
      <c r="B159" s="1030"/>
      <c r="C159" s="842"/>
      <c r="D159" s="1042" t="s">
        <v>439</v>
      </c>
      <c r="E159" s="1043"/>
      <c r="F159" s="1005" t="s">
        <v>110</v>
      </c>
      <c r="G159" s="1005"/>
      <c r="H159" s="103"/>
      <c r="I159" s="104"/>
      <c r="J159" s="103"/>
      <c r="K159" s="103"/>
      <c r="L159" s="187">
        <f t="shared" si="57"/>
        <v>0</v>
      </c>
      <c r="M159" s="189"/>
      <c r="N159" s="193"/>
      <c r="O159" s="193"/>
      <c r="P159" s="193"/>
      <c r="Q159" s="194">
        <v>0</v>
      </c>
      <c r="R159" s="194">
        <v>0</v>
      </c>
      <c r="S159" s="195"/>
      <c r="T159" s="196"/>
      <c r="AB159" s="190" t="str">
        <f t="shared" si="52"/>
        <v>OK</v>
      </c>
      <c r="AC159" s="190" t="str">
        <f t="shared" si="58"/>
        <v>OK</v>
      </c>
      <c r="AD159" s="186" t="str">
        <f>IF(OR(AB159="ERROR",AC159="ERROR"),CONCATENATE("Error en el concepto ",D159,F159," de la Hoja 3 Fila  ",A159),"")</f>
        <v/>
      </c>
    </row>
    <row r="160" spans="1:30" ht="25" customHeight="1">
      <c r="A160" s="182">
        <f t="shared" si="54"/>
        <v>160</v>
      </c>
      <c r="B160" s="1030"/>
      <c r="C160" s="842"/>
      <c r="D160" s="1044"/>
      <c r="E160" s="1045"/>
      <c r="F160" s="1005" t="s">
        <v>132</v>
      </c>
      <c r="G160" s="1005"/>
      <c r="H160" s="103"/>
      <c r="I160" s="104"/>
      <c r="J160" s="103"/>
      <c r="K160" s="103"/>
      <c r="L160" s="187">
        <f t="shared" si="57"/>
        <v>0</v>
      </c>
      <c r="M160" s="189"/>
      <c r="N160" s="193"/>
      <c r="O160" s="193"/>
      <c r="P160" s="193"/>
      <c r="Q160" s="194">
        <v>0</v>
      </c>
      <c r="R160" s="194">
        <v>0</v>
      </c>
      <c r="S160" s="195"/>
      <c r="T160" s="196"/>
      <c r="AB160" s="190" t="str">
        <f t="shared" si="52"/>
        <v>OK</v>
      </c>
      <c r="AC160" s="190" t="str">
        <f t="shared" si="58"/>
        <v>OK</v>
      </c>
      <c r="AD160" s="186" t="str">
        <f>IF(OR(AB160="ERROR",AC160="ERROR"),CONCATENATE("Error en el concepto ",D159,F160," de la Hoja 3 Fila  ",A160),"")</f>
        <v/>
      </c>
    </row>
    <row r="161" spans="1:83" ht="25" customHeight="1">
      <c r="A161" s="182">
        <f t="shared" si="54"/>
        <v>161</v>
      </c>
      <c r="B161" s="1030"/>
      <c r="C161" s="842"/>
      <c r="D161" s="1044"/>
      <c r="E161" s="1045"/>
      <c r="F161" s="1005" t="s">
        <v>381</v>
      </c>
      <c r="G161" s="1005"/>
      <c r="H161" s="103"/>
      <c r="I161" s="104"/>
      <c r="J161" s="103"/>
      <c r="K161" s="103"/>
      <c r="L161" s="187">
        <f t="shared" si="57"/>
        <v>0</v>
      </c>
      <c r="M161" s="189"/>
      <c r="N161" s="193"/>
      <c r="O161" s="193"/>
      <c r="P161" s="193"/>
      <c r="Q161" s="194">
        <v>0</v>
      </c>
      <c r="R161" s="194">
        <v>0</v>
      </c>
      <c r="S161" s="195"/>
      <c r="T161" s="196"/>
      <c r="AB161" s="190" t="str">
        <f t="shared" si="52"/>
        <v>OK</v>
      </c>
      <c r="AC161" s="190" t="str">
        <f t="shared" si="58"/>
        <v>OK</v>
      </c>
      <c r="AD161" s="186" t="str">
        <f>IF(OR(AB161="ERROR",AC161="ERROR"),CONCATENATE("Error en el concepto ",D159,F161," de la Hoja 3 Fila  ",A161),"")</f>
        <v/>
      </c>
    </row>
    <row r="162" spans="1:83" ht="25" customHeight="1">
      <c r="A162" s="182">
        <f t="shared" si="54"/>
        <v>162</v>
      </c>
      <c r="B162" s="1030"/>
      <c r="C162" s="842"/>
      <c r="D162" s="1044"/>
      <c r="E162" s="1045"/>
      <c r="F162" s="1005" t="s">
        <v>382</v>
      </c>
      <c r="G162" s="1005"/>
      <c r="H162" s="103"/>
      <c r="I162" s="104"/>
      <c r="J162" s="103"/>
      <c r="K162" s="103"/>
      <c r="L162" s="187">
        <f t="shared" si="57"/>
        <v>0</v>
      </c>
      <c r="M162" s="189"/>
      <c r="N162" s="193"/>
      <c r="O162" s="193"/>
      <c r="P162" s="193"/>
      <c r="Q162" s="194">
        <v>0</v>
      </c>
      <c r="R162" s="194">
        <v>0</v>
      </c>
      <c r="S162" s="195"/>
      <c r="T162" s="196"/>
      <c r="AB162" s="190" t="str">
        <f t="shared" si="52"/>
        <v>OK</v>
      </c>
      <c r="AC162" s="190" t="str">
        <f t="shared" si="58"/>
        <v>OK</v>
      </c>
      <c r="AD162" s="186" t="str">
        <f>IF(OR(AB162="ERROR",AC162="ERROR"),CONCATENATE("Error en el concepto ",D159,F162," de la Hoja 3 Fila  ",A162),"")</f>
        <v/>
      </c>
    </row>
    <row r="163" spans="1:83" ht="25" customHeight="1">
      <c r="A163" s="182">
        <f t="shared" si="54"/>
        <v>163</v>
      </c>
      <c r="B163" s="1030"/>
      <c r="C163" s="842"/>
      <c r="D163" s="1044"/>
      <c r="E163" s="1045"/>
      <c r="F163" s="1005" t="s">
        <v>383</v>
      </c>
      <c r="G163" s="1005"/>
      <c r="H163" s="103"/>
      <c r="I163" s="104"/>
      <c r="J163" s="103"/>
      <c r="K163" s="103"/>
      <c r="L163" s="187">
        <f t="shared" si="57"/>
        <v>0</v>
      </c>
      <c r="M163" s="189"/>
      <c r="N163" s="193"/>
      <c r="O163" s="193"/>
      <c r="P163" s="193"/>
      <c r="Q163" s="194">
        <v>0</v>
      </c>
      <c r="R163" s="194">
        <v>0</v>
      </c>
      <c r="S163" s="195"/>
      <c r="T163" s="196"/>
      <c r="AB163" s="190" t="str">
        <f t="shared" si="52"/>
        <v>OK</v>
      </c>
      <c r="AC163" s="190" t="str">
        <f t="shared" si="58"/>
        <v>OK</v>
      </c>
      <c r="AD163" s="186" t="str">
        <f>IF(OR(AB163="ERROR",AC163="ERROR"),CONCATENATE("Error en el concepto ",D159,F163," de la Hoja 3 Fila  ",A163),"")</f>
        <v/>
      </c>
    </row>
    <row r="164" spans="1:83" ht="40" customHeight="1">
      <c r="A164" s="182">
        <f t="shared" si="54"/>
        <v>164</v>
      </c>
      <c r="B164" s="1030"/>
      <c r="C164" s="842"/>
      <c r="D164" s="1044"/>
      <c r="E164" s="1045"/>
      <c r="F164" s="1005" t="s">
        <v>440</v>
      </c>
      <c r="G164" s="1005"/>
      <c r="H164" s="103"/>
      <c r="I164" s="104"/>
      <c r="J164" s="103"/>
      <c r="K164" s="103"/>
      <c r="L164" s="187">
        <f t="shared" si="57"/>
        <v>0</v>
      </c>
      <c r="M164" s="189"/>
      <c r="N164" s="193"/>
      <c r="O164" s="193"/>
      <c r="P164" s="193"/>
      <c r="Q164" s="194">
        <v>0</v>
      </c>
      <c r="R164" s="194">
        <v>0</v>
      </c>
      <c r="S164" s="195"/>
      <c r="T164" s="196"/>
      <c r="AB164" s="190" t="str">
        <f t="shared" si="52"/>
        <v>OK</v>
      </c>
      <c r="AC164" s="190" t="str">
        <f t="shared" si="58"/>
        <v>OK</v>
      </c>
      <c r="AD164" s="186" t="str">
        <f>IF(OR(AB164="ERROR",AC164="ERROR"),CONCATENATE("Error en el concepto ",D159,F164," de la Hoja 3 Fila  ",A164),"")</f>
        <v/>
      </c>
    </row>
    <row r="165" spans="1:83" ht="25" customHeight="1">
      <c r="A165" s="182">
        <f t="shared" si="54"/>
        <v>165</v>
      </c>
      <c r="B165" s="1030"/>
      <c r="C165" s="842"/>
      <c r="D165" s="1044"/>
      <c r="E165" s="1045"/>
      <c r="F165" s="1005" t="s">
        <v>384</v>
      </c>
      <c r="G165" s="1005"/>
      <c r="H165" s="103"/>
      <c r="I165" s="104"/>
      <c r="J165" s="103"/>
      <c r="K165" s="103"/>
      <c r="L165" s="187">
        <f t="shared" si="57"/>
        <v>0</v>
      </c>
      <c r="M165" s="189"/>
      <c r="N165" s="193"/>
      <c r="O165" s="193"/>
      <c r="P165" s="193"/>
      <c r="Q165" s="194">
        <v>0</v>
      </c>
      <c r="R165" s="194">
        <v>0</v>
      </c>
      <c r="S165" s="195"/>
      <c r="T165" s="196"/>
      <c r="AB165" s="190" t="str">
        <f t="shared" si="52"/>
        <v>OK</v>
      </c>
      <c r="AC165" s="190" t="str">
        <f t="shared" si="58"/>
        <v>OK</v>
      </c>
      <c r="AD165" s="186" t="str">
        <f>IF(OR(AB165="ERROR",AC165="ERROR"),CONCATENATE("Error en el concepto ",D159,F165," de la Hoja 3 Fila  ",A165),"")</f>
        <v/>
      </c>
    </row>
    <row r="166" spans="1:83" ht="25" customHeight="1">
      <c r="A166" s="182">
        <f t="shared" si="54"/>
        <v>166</v>
      </c>
      <c r="B166" s="1030"/>
      <c r="C166" s="842"/>
      <c r="D166" s="1044"/>
      <c r="E166" s="1045"/>
      <c r="F166" s="1005" t="s">
        <v>441</v>
      </c>
      <c r="G166" s="1005"/>
      <c r="H166" s="103"/>
      <c r="I166" s="104"/>
      <c r="J166" s="103"/>
      <c r="K166" s="103"/>
      <c r="L166" s="187">
        <f t="shared" si="57"/>
        <v>0</v>
      </c>
      <c r="M166" s="189"/>
      <c r="N166" s="193"/>
      <c r="O166" s="193"/>
      <c r="P166" s="193"/>
      <c r="Q166" s="194">
        <v>0</v>
      </c>
      <c r="R166" s="194">
        <v>0</v>
      </c>
      <c r="S166" s="195"/>
      <c r="T166" s="196"/>
      <c r="AB166" s="190" t="str">
        <f t="shared" si="52"/>
        <v>OK</v>
      </c>
      <c r="AC166" s="190" t="str">
        <f t="shared" si="58"/>
        <v>OK</v>
      </c>
      <c r="AD166" s="186" t="str">
        <f>IF(OR(AB166="ERROR",AC166="ERROR"),CONCATENATE("Error en el concepto ",D159,F166," de la Hoja 3 Fila  ",A166),"")</f>
        <v/>
      </c>
    </row>
    <row r="167" spans="1:83" ht="40" customHeight="1">
      <c r="A167" s="182">
        <f t="shared" si="54"/>
        <v>167</v>
      </c>
      <c r="B167" s="1030"/>
      <c r="C167" s="842"/>
      <c r="D167" s="1044"/>
      <c r="E167" s="1045"/>
      <c r="F167" s="1005" t="s">
        <v>386</v>
      </c>
      <c r="G167" s="1005"/>
      <c r="H167" s="103"/>
      <c r="I167" s="104"/>
      <c r="J167" s="103"/>
      <c r="K167" s="103"/>
      <c r="L167" s="187">
        <f t="shared" si="57"/>
        <v>0</v>
      </c>
      <c r="M167" s="189"/>
      <c r="N167" s="193"/>
      <c r="O167" s="193"/>
      <c r="P167" s="193"/>
      <c r="Q167" s="194">
        <v>0</v>
      </c>
      <c r="R167" s="194">
        <v>0</v>
      </c>
      <c r="S167" s="195"/>
      <c r="T167" s="196"/>
      <c r="AB167" s="190" t="str">
        <f t="shared" si="52"/>
        <v>OK</v>
      </c>
      <c r="AC167" s="190" t="str">
        <f t="shared" si="58"/>
        <v>OK</v>
      </c>
      <c r="AD167" s="186" t="str">
        <f>IF(OR(AB167="ERROR",AC167="ERROR"),CONCATENATE("Error en el concepto ",D159,F167," de la Hoja 3 Fila  ",A167),"")</f>
        <v/>
      </c>
    </row>
    <row r="168" spans="1:83" ht="25" customHeight="1">
      <c r="A168" s="182">
        <f t="shared" si="54"/>
        <v>168</v>
      </c>
      <c r="B168" s="1030"/>
      <c r="C168" s="842"/>
      <c r="D168" s="1044"/>
      <c r="E168" s="1045"/>
      <c r="F168" s="1005" t="s">
        <v>387</v>
      </c>
      <c r="G168" s="1005"/>
      <c r="H168" s="103"/>
      <c r="I168" s="104"/>
      <c r="J168" s="103"/>
      <c r="K168" s="103"/>
      <c r="L168" s="187">
        <f t="shared" si="57"/>
        <v>0</v>
      </c>
      <c r="M168" s="189"/>
      <c r="N168" s="193"/>
      <c r="O168" s="193"/>
      <c r="P168" s="193"/>
      <c r="Q168" s="194">
        <v>0</v>
      </c>
      <c r="R168" s="194">
        <v>0</v>
      </c>
      <c r="S168" s="195"/>
      <c r="T168" s="196"/>
      <c r="AB168" s="190" t="str">
        <f t="shared" si="52"/>
        <v>OK</v>
      </c>
      <c r="AC168" s="190" t="str">
        <f t="shared" si="58"/>
        <v>OK</v>
      </c>
      <c r="AD168" s="186" t="str">
        <f>IF(OR(AB168="ERROR",AC168="ERROR"),CONCATENATE("Error en el concepto ",D159,F168," de la Hoja 3 Fila  ",A168),"")</f>
        <v/>
      </c>
    </row>
    <row r="169" spans="1:83" ht="40" customHeight="1">
      <c r="A169" s="182">
        <f t="shared" si="54"/>
        <v>169</v>
      </c>
      <c r="B169" s="1030"/>
      <c r="C169" s="842"/>
      <c r="D169" s="1044"/>
      <c r="E169" s="1045"/>
      <c r="F169" s="1005" t="s">
        <v>442</v>
      </c>
      <c r="G169" s="1005"/>
      <c r="H169" s="103"/>
      <c r="I169" s="104"/>
      <c r="J169" s="103"/>
      <c r="K169" s="103"/>
      <c r="L169" s="187">
        <f t="shared" si="57"/>
        <v>0</v>
      </c>
      <c r="M169" s="189"/>
      <c r="N169" s="193"/>
      <c r="O169" s="193"/>
      <c r="P169" s="193"/>
      <c r="Q169" s="194">
        <v>0</v>
      </c>
      <c r="R169" s="194">
        <v>0</v>
      </c>
      <c r="S169" s="195"/>
      <c r="T169" s="196"/>
      <c r="AB169" s="190" t="str">
        <f t="shared" si="52"/>
        <v>OK</v>
      </c>
      <c r="AC169" s="190" t="str">
        <f t="shared" si="58"/>
        <v>OK</v>
      </c>
      <c r="AD169" s="186" t="str">
        <f>IF(OR(AB169="ERROR",AC169="ERROR"),CONCATENATE("Error en el concepto ",D159,F169," de la Hoja 3 Fila  ",A169),"")</f>
        <v/>
      </c>
    </row>
    <row r="170" spans="1:83" ht="25" customHeight="1">
      <c r="A170" s="182">
        <f t="shared" si="54"/>
        <v>170</v>
      </c>
      <c r="B170" s="1030"/>
      <c r="C170" s="842"/>
      <c r="D170" s="1044"/>
      <c r="E170" s="1045"/>
      <c r="F170" s="1005" t="s">
        <v>443</v>
      </c>
      <c r="G170" s="1005"/>
      <c r="H170" s="103"/>
      <c r="I170" s="104"/>
      <c r="J170" s="103"/>
      <c r="K170" s="103"/>
      <c r="L170" s="187">
        <f t="shared" si="57"/>
        <v>0</v>
      </c>
      <c r="M170" s="189"/>
      <c r="N170" s="193"/>
      <c r="O170" s="193"/>
      <c r="P170" s="193"/>
      <c r="Q170" s="194">
        <v>0</v>
      </c>
      <c r="R170" s="194">
        <v>0</v>
      </c>
      <c r="S170" s="195"/>
      <c r="T170" s="196"/>
      <c r="AB170" s="190" t="str">
        <f t="shared" si="52"/>
        <v>OK</v>
      </c>
      <c r="AC170" s="190" t="str">
        <f t="shared" si="58"/>
        <v>OK</v>
      </c>
      <c r="AD170" s="186" t="str">
        <f>IF(OR(AB170="ERROR",AC170="ERROR"),CONCATENATE("Error en el concepto ",D159,F170," de la Hoja 3 Fila  ",A170),"")</f>
        <v/>
      </c>
    </row>
    <row r="171" spans="1:83" ht="25" customHeight="1">
      <c r="A171" s="182">
        <f t="shared" si="54"/>
        <v>171</v>
      </c>
      <c r="B171" s="1030"/>
      <c r="C171" s="843"/>
      <c r="D171" s="1046"/>
      <c r="E171" s="1047"/>
      <c r="F171" s="1005" t="s">
        <v>389</v>
      </c>
      <c r="G171" s="1005"/>
      <c r="H171" s="103"/>
      <c r="I171" s="104"/>
      <c r="J171" s="103"/>
      <c r="K171" s="103"/>
      <c r="L171" s="187">
        <f t="shared" si="57"/>
        <v>0</v>
      </c>
      <c r="M171" s="189"/>
      <c r="N171" s="193"/>
      <c r="O171" s="193"/>
      <c r="P171" s="193"/>
      <c r="Q171" s="194">
        <v>0</v>
      </c>
      <c r="R171" s="194">
        <v>0</v>
      </c>
      <c r="S171" s="195"/>
      <c r="T171" s="196"/>
      <c r="AB171" s="190" t="str">
        <f t="shared" si="52"/>
        <v>OK</v>
      </c>
      <c r="AC171" s="190" t="str">
        <f t="shared" si="58"/>
        <v>OK</v>
      </c>
      <c r="AD171" s="186" t="str">
        <f>IF(OR(AB171="ERROR",AC171="ERROR"),CONCATENATE("Error en el concepto ",D159,F171," de la Hoja 3 Fila  ",A171),"")</f>
        <v/>
      </c>
    </row>
    <row r="172" spans="1:83" s="214" customFormat="1" ht="30" customHeight="1">
      <c r="A172" s="182">
        <f t="shared" si="54"/>
        <v>172</v>
      </c>
      <c r="B172" s="1030"/>
      <c r="C172" s="986" t="s">
        <v>444</v>
      </c>
      <c r="D172" s="987"/>
      <c r="E172" s="854"/>
      <c r="F172" s="854"/>
      <c r="G172" s="855"/>
      <c r="H172" s="197">
        <f>SUM(H173:H184)</f>
        <v>0</v>
      </c>
      <c r="I172" s="198">
        <f t="shared" ref="I172:T172" si="59">SUM(I173:I184)</f>
        <v>0</v>
      </c>
      <c r="J172" s="198">
        <f t="shared" si="59"/>
        <v>0</v>
      </c>
      <c r="K172" s="198">
        <f t="shared" si="59"/>
        <v>0</v>
      </c>
      <c r="L172" s="197">
        <f t="shared" si="59"/>
        <v>0</v>
      </c>
      <c r="M172" s="205"/>
      <c r="N172" s="197">
        <f t="shared" si="59"/>
        <v>0</v>
      </c>
      <c r="O172" s="197">
        <f t="shared" si="59"/>
        <v>0</v>
      </c>
      <c r="P172" s="197">
        <f t="shared" si="59"/>
        <v>0</v>
      </c>
      <c r="Q172" s="197">
        <f t="shared" si="59"/>
        <v>0</v>
      </c>
      <c r="R172" s="197">
        <f t="shared" si="59"/>
        <v>0</v>
      </c>
      <c r="S172" s="197">
        <f t="shared" si="59"/>
        <v>0</v>
      </c>
      <c r="T172" s="197">
        <f t="shared" si="59"/>
        <v>0</v>
      </c>
      <c r="U172" s="212"/>
      <c r="V172" s="212"/>
      <c r="W172" s="212"/>
      <c r="X172" s="213"/>
      <c r="Y172" s="213"/>
      <c r="Z172" s="213"/>
      <c r="AA172" s="213"/>
      <c r="AB172" s="190" t="str">
        <f>IF(OR(H172&lt;0,L172&lt;0),"ERROR","OK")</f>
        <v>OK</v>
      </c>
      <c r="AC172" s="190"/>
      <c r="AD172" s="186" t="str">
        <f>IF(OR(AB172="ERROR",AC172="ERROR"),CONCATENATE("Error en el concepto ",C172," de la Hoja 3 Fila  ",A172),"")</f>
        <v/>
      </c>
      <c r="AE172" s="213"/>
      <c r="AF172" s="213"/>
      <c r="AG172" s="213"/>
      <c r="AH172" s="213"/>
      <c r="AI172" s="213"/>
      <c r="AJ172" s="213"/>
      <c r="AK172" s="213"/>
      <c r="AL172" s="213"/>
      <c r="AM172" s="213"/>
      <c r="AN172" s="213"/>
      <c r="AO172" s="213"/>
      <c r="AP172" s="213"/>
      <c r="AQ172" s="213"/>
      <c r="AR172" s="213"/>
      <c r="AS172" s="213"/>
      <c r="AT172" s="213"/>
      <c r="AU172" s="213"/>
      <c r="AV172" s="213"/>
      <c r="AW172" s="213"/>
      <c r="AX172" s="213"/>
      <c r="AY172" s="213"/>
      <c r="AZ172" s="213"/>
      <c r="BA172" s="213"/>
      <c r="BB172" s="213"/>
      <c r="BC172" s="213"/>
      <c r="BD172" s="213"/>
      <c r="BE172" s="213"/>
      <c r="BF172" s="213"/>
      <c r="BG172" s="213"/>
      <c r="BH172" s="213"/>
      <c r="BI172" s="213"/>
      <c r="BJ172" s="213"/>
      <c r="BK172" s="213"/>
      <c r="BL172" s="213"/>
      <c r="BM172" s="213"/>
      <c r="BN172" s="213"/>
      <c r="BO172" s="213"/>
      <c r="BP172" s="213"/>
      <c r="BQ172" s="213"/>
      <c r="BR172" s="213"/>
      <c r="BS172" s="213"/>
      <c r="BT172" s="213"/>
      <c r="BU172" s="213"/>
      <c r="BV172" s="213"/>
      <c r="BW172" s="213"/>
      <c r="BX172" s="213"/>
      <c r="BY172" s="213"/>
      <c r="BZ172" s="213"/>
      <c r="CA172" s="213"/>
      <c r="CB172" s="213"/>
      <c r="CC172" s="213"/>
      <c r="CD172" s="213"/>
      <c r="CE172" s="213"/>
    </row>
    <row r="173" spans="1:83" ht="25" customHeight="1">
      <c r="A173" s="182">
        <f t="shared" si="54"/>
        <v>173</v>
      </c>
      <c r="B173" s="1030"/>
      <c r="C173" s="1013"/>
      <c r="D173" s="1005" t="s">
        <v>125</v>
      </c>
      <c r="E173" s="1005"/>
      <c r="F173" s="1005"/>
      <c r="G173" s="1005"/>
      <c r="H173" s="103"/>
      <c r="I173" s="104"/>
      <c r="J173" s="103"/>
      <c r="K173" s="103"/>
      <c r="L173" s="187">
        <f t="shared" ref="L173:L185" si="60">H173+I173-J173+K173</f>
        <v>0</v>
      </c>
      <c r="M173" s="189"/>
      <c r="N173" s="193"/>
      <c r="O173" s="193"/>
      <c r="P173" s="193"/>
      <c r="Q173" s="194">
        <v>0</v>
      </c>
      <c r="R173" s="194">
        <v>0</v>
      </c>
      <c r="S173" s="195"/>
      <c r="T173" s="196"/>
      <c r="AB173" s="190" t="str">
        <f t="shared" ref="AB173:AB185" si="61">IF(OR(H173+I173-J173&lt;0,L173&lt;0),"ERROR","OK")</f>
        <v>OK</v>
      </c>
      <c r="AC173" s="190" t="str">
        <f t="shared" ref="AC173:AC185" si="62">IF(L173&lt;&gt;SUM(N173:T173),"ERROR","OK")</f>
        <v>OK</v>
      </c>
      <c r="AD173" s="186" t="str">
        <f>IF(OR(AB173="ERROR",AC173="ERROR"),CONCATENATE("Error en el concepto ",D173," de la Hoja 3 Fila  ",A173),"")</f>
        <v/>
      </c>
    </row>
    <row r="174" spans="1:83" ht="25" customHeight="1">
      <c r="A174" s="182">
        <f t="shared" si="54"/>
        <v>174</v>
      </c>
      <c r="B174" s="1030"/>
      <c r="C174" s="999"/>
      <c r="D174" s="1005" t="s">
        <v>445</v>
      </c>
      <c r="E174" s="1005"/>
      <c r="F174" s="1005"/>
      <c r="G174" s="1005"/>
      <c r="H174" s="103"/>
      <c r="I174" s="104"/>
      <c r="J174" s="103"/>
      <c r="K174" s="103"/>
      <c r="L174" s="187">
        <f t="shared" si="60"/>
        <v>0</v>
      </c>
      <c r="M174" s="189"/>
      <c r="N174" s="193"/>
      <c r="O174" s="193"/>
      <c r="P174" s="193"/>
      <c r="Q174" s="194">
        <v>0</v>
      </c>
      <c r="R174" s="194">
        <v>0</v>
      </c>
      <c r="S174" s="195"/>
      <c r="T174" s="196"/>
      <c r="AB174" s="190" t="str">
        <f t="shared" si="61"/>
        <v>OK</v>
      </c>
      <c r="AC174" s="190" t="str">
        <f t="shared" si="62"/>
        <v>OK</v>
      </c>
      <c r="AD174" s="186" t="str">
        <f>IF(OR(AB174="ERROR",AC174="ERROR"),CONCATENATE("Error en el concepto ",D174," de la Hoja 3 Fila  ",A174),"")</f>
        <v/>
      </c>
    </row>
    <row r="175" spans="1:83" ht="25" customHeight="1">
      <c r="A175" s="182">
        <f t="shared" si="54"/>
        <v>175</v>
      </c>
      <c r="B175" s="1030"/>
      <c r="C175" s="999"/>
      <c r="D175" s="1005" t="s">
        <v>446</v>
      </c>
      <c r="E175" s="1005"/>
      <c r="F175" s="1005"/>
      <c r="G175" s="1005"/>
      <c r="H175" s="103"/>
      <c r="I175" s="104"/>
      <c r="J175" s="103"/>
      <c r="K175" s="103"/>
      <c r="L175" s="187">
        <f t="shared" si="60"/>
        <v>0</v>
      </c>
      <c r="M175" s="189"/>
      <c r="N175" s="193"/>
      <c r="O175" s="193"/>
      <c r="P175" s="193"/>
      <c r="Q175" s="194">
        <v>0</v>
      </c>
      <c r="R175" s="194">
        <v>0</v>
      </c>
      <c r="S175" s="195"/>
      <c r="T175" s="196"/>
      <c r="AB175" s="190" t="str">
        <f t="shared" si="61"/>
        <v>OK</v>
      </c>
      <c r="AC175" s="190" t="str">
        <f t="shared" si="62"/>
        <v>OK</v>
      </c>
      <c r="AD175" s="186" t="str">
        <f>IF(OR(AB175="ERROR",AC175="ERROR"),CONCATENATE("Error en el concepto ",D175," de la Hoja 3 Fila  ",A175),"")</f>
        <v/>
      </c>
    </row>
    <row r="176" spans="1:83" ht="25" customHeight="1">
      <c r="A176" s="182">
        <f t="shared" si="54"/>
        <v>176</v>
      </c>
      <c r="B176" s="1030"/>
      <c r="C176" s="999"/>
      <c r="D176" s="1014" t="s">
        <v>447</v>
      </c>
      <c r="E176" s="1037"/>
      <c r="F176" s="1037"/>
      <c r="G176" s="1038"/>
      <c r="H176" s="103"/>
      <c r="I176" s="104"/>
      <c r="J176" s="103"/>
      <c r="K176" s="103"/>
      <c r="L176" s="187">
        <f t="shared" si="60"/>
        <v>0</v>
      </c>
      <c r="M176" s="189"/>
      <c r="N176" s="193"/>
      <c r="O176" s="193"/>
      <c r="P176" s="193"/>
      <c r="Q176" s="194">
        <v>0</v>
      </c>
      <c r="R176" s="194">
        <v>0</v>
      </c>
      <c r="S176" s="195"/>
      <c r="T176" s="196"/>
      <c r="AB176" s="190" t="str">
        <f t="shared" si="61"/>
        <v>OK</v>
      </c>
      <c r="AC176" s="190" t="str">
        <f t="shared" si="62"/>
        <v>OK</v>
      </c>
      <c r="AD176" s="186" t="str">
        <f>IF(OR(AB176="ERROR",AC176="ERROR"),CONCATENATE("Error en el concepto ",D176," de la Hoja 3 Fila  ",A176),"")</f>
        <v/>
      </c>
    </row>
    <row r="177" spans="1:30" ht="25" customHeight="1">
      <c r="A177" s="182">
        <f t="shared" si="54"/>
        <v>177</v>
      </c>
      <c r="B177" s="1030"/>
      <c r="C177" s="999"/>
      <c r="D177" s="1014" t="s">
        <v>448</v>
      </c>
      <c r="E177" s="847"/>
      <c r="F177" s="1005" t="s">
        <v>449</v>
      </c>
      <c r="G177" s="1005"/>
      <c r="H177" s="103"/>
      <c r="I177" s="104"/>
      <c r="J177" s="103"/>
      <c r="K177" s="103"/>
      <c r="L177" s="187">
        <f t="shared" si="60"/>
        <v>0</v>
      </c>
      <c r="M177" s="189"/>
      <c r="N177" s="193"/>
      <c r="O177" s="193"/>
      <c r="P177" s="193"/>
      <c r="Q177" s="194">
        <v>0</v>
      </c>
      <c r="R177" s="194">
        <v>0</v>
      </c>
      <c r="S177" s="195"/>
      <c r="T177" s="196"/>
      <c r="AB177" s="190" t="str">
        <f t="shared" si="61"/>
        <v>OK</v>
      </c>
      <c r="AC177" s="190" t="str">
        <f t="shared" si="62"/>
        <v>OK</v>
      </c>
      <c r="AD177" s="186" t="str">
        <f>IF(OR(AB177="ERROR",AC177="ERROR"),CONCATENATE("Error en el concepto ",D177,F177," de la Hoja 3 Fila  ",A177),"")</f>
        <v/>
      </c>
    </row>
    <row r="178" spans="1:30" ht="40" customHeight="1">
      <c r="A178" s="182">
        <f t="shared" si="54"/>
        <v>178</v>
      </c>
      <c r="B178" s="1030"/>
      <c r="C178" s="999"/>
      <c r="D178" s="1034"/>
      <c r="E178" s="1036"/>
      <c r="F178" s="1005" t="s">
        <v>333</v>
      </c>
      <c r="G178" s="1005"/>
      <c r="H178" s="103"/>
      <c r="I178" s="104"/>
      <c r="J178" s="103"/>
      <c r="K178" s="103"/>
      <c r="L178" s="187">
        <f t="shared" si="60"/>
        <v>0</v>
      </c>
      <c r="M178" s="189"/>
      <c r="N178" s="193"/>
      <c r="O178" s="193"/>
      <c r="P178" s="193"/>
      <c r="Q178" s="194">
        <v>0</v>
      </c>
      <c r="R178" s="194">
        <v>0</v>
      </c>
      <c r="S178" s="195"/>
      <c r="T178" s="196"/>
      <c r="AB178" s="190" t="str">
        <f t="shared" si="61"/>
        <v>OK</v>
      </c>
      <c r="AC178" s="190" t="str">
        <f t="shared" si="62"/>
        <v>OK</v>
      </c>
      <c r="AD178" s="186" t="str">
        <f>IF(OR(AB178="ERROR",AC178="ERROR"),CONCATENATE("Error en el concepto ",D177,F178," de la Hoja 3 Fila  ",A178),"")</f>
        <v/>
      </c>
    </row>
    <row r="179" spans="1:30" ht="25" customHeight="1">
      <c r="A179" s="182">
        <f t="shared" si="54"/>
        <v>179</v>
      </c>
      <c r="B179" s="1030"/>
      <c r="C179" s="999"/>
      <c r="D179" s="878"/>
      <c r="E179" s="879"/>
      <c r="F179" s="1005" t="s">
        <v>450</v>
      </c>
      <c r="G179" s="1005"/>
      <c r="H179" s="103"/>
      <c r="I179" s="104"/>
      <c r="J179" s="103"/>
      <c r="K179" s="103"/>
      <c r="L179" s="187">
        <f t="shared" si="60"/>
        <v>0</v>
      </c>
      <c r="M179" s="189"/>
      <c r="N179" s="193"/>
      <c r="O179" s="193"/>
      <c r="P179" s="193"/>
      <c r="Q179" s="194">
        <v>0</v>
      </c>
      <c r="R179" s="194">
        <v>0</v>
      </c>
      <c r="S179" s="195"/>
      <c r="T179" s="196"/>
      <c r="AB179" s="190" t="str">
        <f t="shared" si="61"/>
        <v>OK</v>
      </c>
      <c r="AC179" s="190" t="str">
        <f t="shared" si="62"/>
        <v>OK</v>
      </c>
      <c r="AD179" s="186" t="str">
        <f>IF(OR(AB179="ERROR",AC179="ERROR"),CONCATENATE("Error en el concepto ",D177,F179," de la Hoja 3 Fila  ",A179),"")</f>
        <v/>
      </c>
    </row>
    <row r="180" spans="1:30" ht="25" customHeight="1">
      <c r="A180" s="182">
        <f t="shared" si="54"/>
        <v>180</v>
      </c>
      <c r="B180" s="1030"/>
      <c r="C180" s="999"/>
      <c r="D180" s="1014" t="s">
        <v>451</v>
      </c>
      <c r="E180" s="847"/>
      <c r="F180" s="1005" t="s">
        <v>449</v>
      </c>
      <c r="G180" s="1005"/>
      <c r="H180" s="103"/>
      <c r="I180" s="104"/>
      <c r="J180" s="103"/>
      <c r="K180" s="103"/>
      <c r="L180" s="187">
        <f t="shared" si="60"/>
        <v>0</v>
      </c>
      <c r="M180" s="189"/>
      <c r="N180" s="193"/>
      <c r="O180" s="193"/>
      <c r="P180" s="193"/>
      <c r="Q180" s="194">
        <v>0</v>
      </c>
      <c r="R180" s="194">
        <v>0</v>
      </c>
      <c r="S180" s="195"/>
      <c r="T180" s="196"/>
      <c r="AB180" s="190" t="str">
        <f t="shared" si="61"/>
        <v>OK</v>
      </c>
      <c r="AC180" s="190" t="str">
        <f t="shared" si="62"/>
        <v>OK</v>
      </c>
      <c r="AD180" s="186" t="str">
        <f>IF(OR(AB180="ERROR",AC180="ERROR"),CONCATENATE("Error en el concepto ",D180,F180," de la Hoja 3 Fila  ",A180),"")</f>
        <v/>
      </c>
    </row>
    <row r="181" spans="1:30" ht="40" customHeight="1">
      <c r="A181" s="182">
        <f t="shared" si="54"/>
        <v>181</v>
      </c>
      <c r="B181" s="1030"/>
      <c r="C181" s="999"/>
      <c r="D181" s="1034"/>
      <c r="E181" s="1036"/>
      <c r="F181" s="1005" t="s">
        <v>333</v>
      </c>
      <c r="G181" s="1005"/>
      <c r="H181" s="103"/>
      <c r="I181" s="104"/>
      <c r="J181" s="103"/>
      <c r="K181" s="103"/>
      <c r="L181" s="187">
        <f t="shared" si="60"/>
        <v>0</v>
      </c>
      <c r="M181" s="189"/>
      <c r="N181" s="193"/>
      <c r="O181" s="193"/>
      <c r="P181" s="193"/>
      <c r="Q181" s="194">
        <v>0</v>
      </c>
      <c r="R181" s="194">
        <v>0</v>
      </c>
      <c r="S181" s="195"/>
      <c r="T181" s="196"/>
      <c r="AB181" s="190" t="str">
        <f t="shared" si="61"/>
        <v>OK</v>
      </c>
      <c r="AC181" s="190" t="str">
        <f t="shared" si="62"/>
        <v>OK</v>
      </c>
      <c r="AD181" s="186" t="str">
        <f>IF(OR(AB181="ERROR",AC181="ERROR"),CONCATENATE("Error en el concepto ",D180,F181," de la Hoja 3 Fila  ",A181),"")</f>
        <v/>
      </c>
    </row>
    <row r="182" spans="1:30" ht="25" customHeight="1">
      <c r="A182" s="182">
        <f t="shared" si="54"/>
        <v>182</v>
      </c>
      <c r="B182" s="1030"/>
      <c r="C182" s="999"/>
      <c r="D182" s="878"/>
      <c r="E182" s="879"/>
      <c r="F182" s="1005" t="s">
        <v>450</v>
      </c>
      <c r="G182" s="1005"/>
      <c r="H182" s="103"/>
      <c r="I182" s="104"/>
      <c r="J182" s="103"/>
      <c r="K182" s="103"/>
      <c r="L182" s="187">
        <f t="shared" si="60"/>
        <v>0</v>
      </c>
      <c r="M182" s="189"/>
      <c r="N182" s="193"/>
      <c r="O182" s="193"/>
      <c r="P182" s="193"/>
      <c r="Q182" s="194">
        <v>0</v>
      </c>
      <c r="R182" s="194">
        <v>0</v>
      </c>
      <c r="S182" s="195"/>
      <c r="T182" s="196"/>
      <c r="AB182" s="190" t="str">
        <f t="shared" si="61"/>
        <v>OK</v>
      </c>
      <c r="AC182" s="190" t="str">
        <f t="shared" si="62"/>
        <v>OK</v>
      </c>
      <c r="AD182" s="186" t="str">
        <f>IF(OR(AB182="ERROR",AC182="ERROR"),CONCATENATE("Error en el concepto ",D180,F182," de la Hoja 3 Fila  ",A182),"")</f>
        <v/>
      </c>
    </row>
    <row r="183" spans="1:30" ht="25" customHeight="1">
      <c r="A183" s="182">
        <f t="shared" si="54"/>
        <v>183</v>
      </c>
      <c r="B183" s="1030"/>
      <c r="C183" s="999"/>
      <c r="D183" s="1005" t="s">
        <v>452</v>
      </c>
      <c r="E183" s="1005"/>
      <c r="F183" s="1005"/>
      <c r="G183" s="1005"/>
      <c r="H183" s="103"/>
      <c r="I183" s="104"/>
      <c r="J183" s="103"/>
      <c r="K183" s="103"/>
      <c r="L183" s="187">
        <f t="shared" si="60"/>
        <v>0</v>
      </c>
      <c r="M183" s="189"/>
      <c r="N183" s="193"/>
      <c r="O183" s="193"/>
      <c r="P183" s="193"/>
      <c r="Q183" s="194">
        <v>0</v>
      </c>
      <c r="R183" s="194">
        <v>0</v>
      </c>
      <c r="S183" s="195"/>
      <c r="T183" s="196"/>
      <c r="AB183" s="190" t="str">
        <f t="shared" si="61"/>
        <v>OK</v>
      </c>
      <c r="AC183" s="190" t="str">
        <f t="shared" si="62"/>
        <v>OK</v>
      </c>
      <c r="AD183" s="186" t="str">
        <f>IF(OR(AB183="ERROR",AC183="ERROR"),CONCATENATE("Error en el concepto ",D183," de la Hoja 3 Fila  ",A183),"")</f>
        <v/>
      </c>
    </row>
    <row r="184" spans="1:30" ht="25" customHeight="1">
      <c r="A184" s="182">
        <f t="shared" si="54"/>
        <v>184</v>
      </c>
      <c r="B184" s="1030"/>
      <c r="C184" s="999"/>
      <c r="D184" s="1055" t="s">
        <v>453</v>
      </c>
      <c r="E184" s="1055"/>
      <c r="F184" s="1055"/>
      <c r="G184" s="1055"/>
      <c r="H184" s="199"/>
      <c r="I184" s="202"/>
      <c r="J184" s="199"/>
      <c r="K184" s="103"/>
      <c r="L184" s="187">
        <f t="shared" si="60"/>
        <v>0</v>
      </c>
      <c r="M184" s="189"/>
      <c r="N184" s="193"/>
      <c r="O184" s="193"/>
      <c r="P184" s="193"/>
      <c r="Q184" s="194">
        <v>0</v>
      </c>
      <c r="R184" s="194">
        <v>0</v>
      </c>
      <c r="S184" s="195"/>
      <c r="T184" s="196"/>
      <c r="AB184" s="190" t="str">
        <f t="shared" si="61"/>
        <v>OK</v>
      </c>
      <c r="AC184" s="190" t="str">
        <f t="shared" si="62"/>
        <v>OK</v>
      </c>
      <c r="AD184" s="186" t="str">
        <f>IF(OR(AB184="ERROR",AC184="ERROR"),CONCATENATE("Error en el concepto ",D184," de la Hoja 3 Fila  ",A184),"")</f>
        <v/>
      </c>
    </row>
    <row r="185" spans="1:30" ht="25" customHeight="1">
      <c r="A185" s="182">
        <f t="shared" si="54"/>
        <v>185</v>
      </c>
      <c r="B185" s="1030"/>
      <c r="C185" s="1057" t="s">
        <v>454</v>
      </c>
      <c r="D185" s="1058"/>
      <c r="E185" s="1058"/>
      <c r="F185" s="1058"/>
      <c r="G185" s="1059"/>
      <c r="H185" s="199"/>
      <c r="I185" s="202"/>
      <c r="J185" s="199"/>
      <c r="K185" s="103"/>
      <c r="L185" s="187">
        <f t="shared" si="60"/>
        <v>0</v>
      </c>
      <c r="M185" s="189"/>
      <c r="N185" s="193"/>
      <c r="O185" s="193"/>
      <c r="P185" s="193"/>
      <c r="Q185" s="194">
        <v>0</v>
      </c>
      <c r="R185" s="194">
        <v>0</v>
      </c>
      <c r="S185" s="195"/>
      <c r="T185" s="196"/>
      <c r="AB185" s="190" t="str">
        <f t="shared" si="61"/>
        <v>OK</v>
      </c>
      <c r="AC185" s="190" t="str">
        <f t="shared" si="62"/>
        <v>OK</v>
      </c>
      <c r="AD185" s="186" t="str">
        <f>IF(OR(AB185="ERROR",AC185="ERROR"),CONCATENATE("Error en el concepto ",C185," El ajuste en el costo por precios de transferencia no puede ser mayor a la suma de los costos del periodo.  Hoja 3 Fila  ",A185),"")</f>
        <v/>
      </c>
    </row>
    <row r="186" spans="1:30" ht="26.25" customHeight="1">
      <c r="A186" s="182">
        <f t="shared" si="54"/>
        <v>186</v>
      </c>
      <c r="B186" s="1031"/>
      <c r="C186" s="1060" t="s">
        <v>455</v>
      </c>
      <c r="D186" s="1061"/>
      <c r="E186" s="1061"/>
      <c r="F186" s="1061"/>
      <c r="G186" s="1061"/>
      <c r="H186" s="215">
        <f>H125+H142+H147+H172-H185</f>
        <v>0</v>
      </c>
      <c r="I186" s="216">
        <f t="shared" ref="I186:T186" si="63">I125+I142+I147+I172-I185</f>
        <v>0</v>
      </c>
      <c r="J186" s="215">
        <f t="shared" si="63"/>
        <v>0</v>
      </c>
      <c r="K186" s="215">
        <f t="shared" si="63"/>
        <v>0</v>
      </c>
      <c r="L186" s="215">
        <f t="shared" si="63"/>
        <v>0</v>
      </c>
      <c r="M186" s="205"/>
      <c r="N186" s="215">
        <f t="shared" si="63"/>
        <v>0</v>
      </c>
      <c r="O186" s="215">
        <f t="shared" si="63"/>
        <v>0</v>
      </c>
      <c r="P186" s="215">
        <f t="shared" si="63"/>
        <v>0</v>
      </c>
      <c r="Q186" s="215">
        <f t="shared" si="63"/>
        <v>0</v>
      </c>
      <c r="R186" s="215">
        <f t="shared" si="63"/>
        <v>0</v>
      </c>
      <c r="S186" s="215">
        <f t="shared" si="63"/>
        <v>0</v>
      </c>
      <c r="T186" s="215">
        <f t="shared" si="63"/>
        <v>0</v>
      </c>
      <c r="AB186" s="190"/>
      <c r="AC186" s="190" t="str">
        <f>IF(AND(L185 &lt;= L186 + L185,N185 &lt;= N186 + N185,O185 &lt;= O186 + O185,P185 &lt;= P186 + P185,Q185 &lt;= Q186 + Q185,R185 &lt;= R186 + R185,S185 &lt;= S186 + S185,T185 &lt;= T186 + T185),"OK","ERROR")</f>
        <v>OK</v>
      </c>
      <c r="AD186" s="186" t="str">
        <f>IF(OR(AB186="ERROR",AC186="ERROR"),CONCATENATE("Error en el concepto ",C186," de la Hoja 3 Fila  ",A186),"")</f>
        <v/>
      </c>
    </row>
    <row r="187" spans="1:30" ht="24" customHeight="1">
      <c r="A187" s="182">
        <f t="shared" si="54"/>
        <v>187</v>
      </c>
      <c r="B187" s="1062" t="s">
        <v>456</v>
      </c>
      <c r="C187" s="854"/>
      <c r="D187" s="854"/>
      <c r="E187" s="854"/>
      <c r="F187" s="854"/>
      <c r="G187" s="854"/>
      <c r="H187" s="217"/>
      <c r="I187" s="218"/>
      <c r="J187" s="217"/>
      <c r="K187" s="217"/>
      <c r="L187" s="219"/>
      <c r="M187" s="208"/>
      <c r="N187" s="220"/>
      <c r="O187" s="220"/>
      <c r="P187" s="220"/>
      <c r="Q187" s="220"/>
      <c r="R187" s="220"/>
      <c r="S187" s="220"/>
      <c r="T187" s="220"/>
      <c r="AB187" s="190"/>
      <c r="AC187" s="190"/>
      <c r="AD187" s="186"/>
    </row>
    <row r="188" spans="1:30" ht="24" customHeight="1">
      <c r="A188" s="182">
        <f t="shared" si="54"/>
        <v>188</v>
      </c>
      <c r="B188" s="1063"/>
      <c r="C188" s="986" t="s">
        <v>457</v>
      </c>
      <c r="D188" s="987"/>
      <c r="E188" s="1067"/>
      <c r="F188" s="1067"/>
      <c r="G188" s="1068"/>
      <c r="H188" s="197">
        <f>H189+H194+H215</f>
        <v>0</v>
      </c>
      <c r="I188" s="198">
        <f>I189+I194+I215</f>
        <v>0</v>
      </c>
      <c r="J188" s="198">
        <f>J189+J194+J215</f>
        <v>0</v>
      </c>
      <c r="K188" s="198">
        <f>K189+K194+K215</f>
        <v>0</v>
      </c>
      <c r="L188" s="197">
        <f>L189+L194+L215</f>
        <v>0</v>
      </c>
      <c r="M188" s="189"/>
      <c r="N188" s="197">
        <f t="shared" ref="N188:T188" si="64">N189+N194+N215</f>
        <v>0</v>
      </c>
      <c r="O188" s="197">
        <f t="shared" si="64"/>
        <v>0</v>
      </c>
      <c r="P188" s="197">
        <f t="shared" si="64"/>
        <v>0</v>
      </c>
      <c r="Q188" s="197">
        <f t="shared" si="64"/>
        <v>0</v>
      </c>
      <c r="R188" s="197">
        <f t="shared" si="64"/>
        <v>0</v>
      </c>
      <c r="S188" s="197">
        <f t="shared" si="64"/>
        <v>0</v>
      </c>
      <c r="T188" s="197">
        <f t="shared" si="64"/>
        <v>0</v>
      </c>
      <c r="AB188" s="190" t="str">
        <f t="shared" ref="AB188:AB193" si="65">IF(OR(H188+I188-J188&lt;0,L188&lt;0),"ERROR","OK")</f>
        <v>OK</v>
      </c>
      <c r="AC188" s="190"/>
      <c r="AD188" s="186" t="str">
        <f>IF(OR(AB188="ERROR",AC188="ERROR"),CONCATENATE("Error en el concepto ",C188," de la Hoja 3 Fila  ",A188),"")</f>
        <v/>
      </c>
    </row>
    <row r="189" spans="1:30" ht="24" customHeight="1">
      <c r="A189" s="182">
        <f t="shared" si="54"/>
        <v>189</v>
      </c>
      <c r="B189" s="1064"/>
      <c r="C189" s="1069"/>
      <c r="D189" s="986" t="s">
        <v>425</v>
      </c>
      <c r="E189" s="1070"/>
      <c r="F189" s="1070"/>
      <c r="G189" s="1071"/>
      <c r="H189" s="187">
        <f>SUM(H190:H193)</f>
        <v>0</v>
      </c>
      <c r="I189" s="188">
        <f>SUM(I190:I193)</f>
        <v>0</v>
      </c>
      <c r="J189" s="188">
        <f>SUM(J190:J193)</f>
        <v>0</v>
      </c>
      <c r="K189" s="188">
        <f>SUM(K190:K193)</f>
        <v>0</v>
      </c>
      <c r="L189" s="187">
        <f>SUM(L190:L193)</f>
        <v>0</v>
      </c>
      <c r="M189" s="189"/>
      <c r="N189" s="187">
        <f t="shared" ref="N189:T189" si="66">SUM(N190:N193)</f>
        <v>0</v>
      </c>
      <c r="O189" s="187">
        <f t="shared" si="66"/>
        <v>0</v>
      </c>
      <c r="P189" s="187">
        <f t="shared" si="66"/>
        <v>0</v>
      </c>
      <c r="Q189" s="187">
        <f t="shared" si="66"/>
        <v>0</v>
      </c>
      <c r="R189" s="187">
        <f t="shared" si="66"/>
        <v>0</v>
      </c>
      <c r="S189" s="187">
        <f t="shared" si="66"/>
        <v>0</v>
      </c>
      <c r="T189" s="187">
        <f t="shared" si="66"/>
        <v>0</v>
      </c>
      <c r="AB189" s="190" t="str">
        <f t="shared" si="65"/>
        <v>OK</v>
      </c>
      <c r="AC189" s="190"/>
      <c r="AD189" s="186" t="str">
        <f>IF(OR(AB189="ERROR",AC189="ERROR"),CONCATENATE("Error en el concepto ",D189," de la Hoja 3 Fila  ",A189),"")</f>
        <v/>
      </c>
    </row>
    <row r="190" spans="1:30" ht="25" customHeight="1">
      <c r="A190" s="182">
        <f t="shared" si="54"/>
        <v>190</v>
      </c>
      <c r="B190" s="1065"/>
      <c r="C190" s="842"/>
      <c r="D190" s="1013"/>
      <c r="E190" s="1072" t="s">
        <v>426</v>
      </c>
      <c r="F190" s="1073"/>
      <c r="G190" s="191" t="s">
        <v>218</v>
      </c>
      <c r="H190" s="103"/>
      <c r="I190" s="104"/>
      <c r="J190" s="103"/>
      <c r="K190" s="103"/>
      <c r="L190" s="187">
        <f>H190+I190-J190+K190</f>
        <v>0</v>
      </c>
      <c r="M190" s="189"/>
      <c r="N190" s="193"/>
      <c r="O190" s="193"/>
      <c r="P190" s="193"/>
      <c r="Q190" s="194">
        <v>0</v>
      </c>
      <c r="R190" s="194">
        <v>0</v>
      </c>
      <c r="S190" s="195"/>
      <c r="T190" s="196"/>
      <c r="AB190" s="190" t="str">
        <f t="shared" si="65"/>
        <v>OK</v>
      </c>
      <c r="AC190" s="190" t="str">
        <f>IF(L190&lt;&gt;SUM(N190:T190),"ERROR","OK")</f>
        <v>OK</v>
      </c>
      <c r="AD190" s="186" t="str">
        <f>IF(OR(AB190="ERROR",AC190="ERROR"),CONCATENATE("Error en el concepto ",E190,G190," de la Hoja 3 Fila  ",A190),"")</f>
        <v/>
      </c>
    </row>
    <row r="191" spans="1:30" ht="25" customHeight="1">
      <c r="A191" s="182">
        <f t="shared" si="54"/>
        <v>191</v>
      </c>
      <c r="B191" s="1065"/>
      <c r="C191" s="842"/>
      <c r="D191" s="842"/>
      <c r="E191" s="1073"/>
      <c r="F191" s="1073"/>
      <c r="G191" s="191" t="s">
        <v>219</v>
      </c>
      <c r="H191" s="103"/>
      <c r="I191" s="104"/>
      <c r="J191" s="103"/>
      <c r="K191" s="103"/>
      <c r="L191" s="187">
        <f>H191+I191-J191+K191</f>
        <v>0</v>
      </c>
      <c r="M191" s="189"/>
      <c r="N191" s="193"/>
      <c r="O191" s="193"/>
      <c r="P191" s="193"/>
      <c r="Q191" s="194">
        <v>0</v>
      </c>
      <c r="R191" s="194">
        <v>0</v>
      </c>
      <c r="S191" s="195"/>
      <c r="T191" s="196"/>
      <c r="AB191" s="190" t="str">
        <f t="shared" si="65"/>
        <v>OK</v>
      </c>
      <c r="AC191" s="190" t="str">
        <f>IF(L191&lt;&gt;SUM(N191:T191),"ERROR","OK")</f>
        <v>OK</v>
      </c>
      <c r="AD191" s="186" t="str">
        <f>IF(OR(AB191="ERROR",AC191="ERROR"),CONCATENATE("Error en el concepto ",E190,G191," de la Hoja 3 Fila  ",A191),"")</f>
        <v/>
      </c>
    </row>
    <row r="192" spans="1:30" ht="25" customHeight="1">
      <c r="A192" s="182">
        <f t="shared" si="54"/>
        <v>192</v>
      </c>
      <c r="B192" s="1065"/>
      <c r="C192" s="842"/>
      <c r="D192" s="842"/>
      <c r="E192" s="1073"/>
      <c r="F192" s="1073"/>
      <c r="G192" s="191" t="s">
        <v>427</v>
      </c>
      <c r="H192" s="103"/>
      <c r="I192" s="104"/>
      <c r="J192" s="103"/>
      <c r="K192" s="103"/>
      <c r="L192" s="187">
        <f>H192+I192-J192+K192</f>
        <v>0</v>
      </c>
      <c r="M192" s="189"/>
      <c r="N192" s="193"/>
      <c r="O192" s="193"/>
      <c r="P192" s="193"/>
      <c r="Q192" s="194">
        <v>0</v>
      </c>
      <c r="R192" s="194">
        <v>0</v>
      </c>
      <c r="S192" s="195"/>
      <c r="T192" s="196"/>
      <c r="AB192" s="190" t="str">
        <f t="shared" si="65"/>
        <v>OK</v>
      </c>
      <c r="AC192" s="190" t="str">
        <f>IF(L192&lt;&gt;SUM(N192:T192),"ERROR","OK")</f>
        <v>OK</v>
      </c>
      <c r="AD192" s="186" t="str">
        <f>IF(OR(AB192="ERROR",AC192="ERROR"),CONCATENATE("Error en el concepto ",E190,G192," de la Hoja 3 Fila  ",A192),"")</f>
        <v/>
      </c>
    </row>
    <row r="193" spans="1:30" ht="25" customHeight="1">
      <c r="A193" s="182">
        <f t="shared" si="54"/>
        <v>193</v>
      </c>
      <c r="B193" s="1065"/>
      <c r="C193" s="842"/>
      <c r="D193" s="842"/>
      <c r="E193" s="1073"/>
      <c r="F193" s="1073"/>
      <c r="G193" s="191" t="s">
        <v>428</v>
      </c>
      <c r="H193" s="103"/>
      <c r="I193" s="104"/>
      <c r="J193" s="103"/>
      <c r="K193" s="103"/>
      <c r="L193" s="187">
        <f>H193+I193-J193+K193</f>
        <v>0</v>
      </c>
      <c r="M193" s="189"/>
      <c r="N193" s="193"/>
      <c r="O193" s="193"/>
      <c r="P193" s="193"/>
      <c r="Q193" s="194">
        <v>0</v>
      </c>
      <c r="R193" s="194">
        <v>0</v>
      </c>
      <c r="S193" s="195"/>
      <c r="T193" s="196"/>
      <c r="AB193" s="190" t="str">
        <f t="shared" si="65"/>
        <v>OK</v>
      </c>
      <c r="AC193" s="190" t="str">
        <f>IF(L193&lt;&gt;SUM(N193:T193),"ERROR","OK")</f>
        <v>OK</v>
      </c>
      <c r="AD193" s="186" t="str">
        <f>IF(OR(AB193="ERROR",AC193="ERROR"),CONCATENATE("Error en el concepto ",E190,G193," de la Hoja 3 Fila  ",A193),"")</f>
        <v/>
      </c>
    </row>
    <row r="194" spans="1:30" ht="25" customHeight="1">
      <c r="A194" s="182">
        <f t="shared" si="54"/>
        <v>194</v>
      </c>
      <c r="B194" s="1065"/>
      <c r="C194" s="842"/>
      <c r="D194" s="986" t="s">
        <v>458</v>
      </c>
      <c r="E194" s="1070"/>
      <c r="F194" s="1070"/>
      <c r="G194" s="1071"/>
      <c r="H194" s="187">
        <f>SUM(H195:H214)</f>
        <v>0</v>
      </c>
      <c r="I194" s="188">
        <f>SUM(I195:I214)</f>
        <v>0</v>
      </c>
      <c r="J194" s="188">
        <f t="shared" ref="J194:T194" si="67">SUM(J195:J214)</f>
        <v>0</v>
      </c>
      <c r="K194" s="188">
        <f t="shared" si="67"/>
        <v>0</v>
      </c>
      <c r="L194" s="187">
        <f t="shared" si="67"/>
        <v>0</v>
      </c>
      <c r="M194" s="189"/>
      <c r="N194" s="187">
        <f t="shared" si="67"/>
        <v>0</v>
      </c>
      <c r="O194" s="187">
        <f t="shared" si="67"/>
        <v>0</v>
      </c>
      <c r="P194" s="187">
        <f t="shared" si="67"/>
        <v>0</v>
      </c>
      <c r="Q194" s="187">
        <f t="shared" si="67"/>
        <v>0</v>
      </c>
      <c r="R194" s="187">
        <f t="shared" si="67"/>
        <v>0</v>
      </c>
      <c r="S194" s="187">
        <f t="shared" si="67"/>
        <v>0</v>
      </c>
      <c r="T194" s="187">
        <f t="shared" si="67"/>
        <v>0</v>
      </c>
      <c r="AB194" s="190" t="str">
        <f>IF(OR(H194&lt;0,L194&lt;0),"ERROR","OK")</f>
        <v>OK</v>
      </c>
      <c r="AC194" s="190"/>
      <c r="AD194" s="186" t="str">
        <f>IF(OR(AB194="ERROR",AC194="ERROR"),CONCATENATE("Error en el concepto ",D194," de la Hoja 3 Fila  ",A194),"")</f>
        <v/>
      </c>
    </row>
    <row r="195" spans="1:30" ht="25" customHeight="1">
      <c r="A195" s="182">
        <f t="shared" si="54"/>
        <v>195</v>
      </c>
      <c r="B195" s="1065"/>
      <c r="C195" s="842"/>
      <c r="D195" s="1013"/>
      <c r="E195" s="933" t="s">
        <v>459</v>
      </c>
      <c r="F195" s="1048"/>
      <c r="G195" s="934"/>
      <c r="H195" s="103"/>
      <c r="I195" s="104"/>
      <c r="J195" s="103"/>
      <c r="K195" s="103"/>
      <c r="L195" s="187">
        <f t="shared" ref="L195:L214" si="68">H195+I195-J195+K195</f>
        <v>0</v>
      </c>
      <c r="M195" s="189"/>
      <c r="N195" s="193"/>
      <c r="O195" s="193"/>
      <c r="P195" s="193"/>
      <c r="Q195" s="194">
        <v>0</v>
      </c>
      <c r="R195" s="194">
        <v>0</v>
      </c>
      <c r="S195" s="195"/>
      <c r="T195" s="196"/>
      <c r="AB195" s="190" t="str">
        <f t="shared" ref="AB195:AB214" si="69">IF(OR(H195+I195-J195&lt;0,L195&lt;0),"ERROR","OK")</f>
        <v>OK</v>
      </c>
      <c r="AC195" s="190" t="str">
        <f t="shared" ref="AC195:AC214" si="70">IF(L195&lt;&gt;SUM(N195:T195),"ERROR","OK")</f>
        <v>OK</v>
      </c>
      <c r="AD195" s="186" t="str">
        <f>IF(OR(AB195="ERROR",AC195="ERROR"),CONCATENATE("Error en el concepto ",E195," de la Hoja 3 Fila  ",A195),"")</f>
        <v/>
      </c>
    </row>
    <row r="196" spans="1:30" ht="25" customHeight="1">
      <c r="A196" s="182">
        <f t="shared" si="54"/>
        <v>196</v>
      </c>
      <c r="B196" s="1065"/>
      <c r="C196" s="842"/>
      <c r="D196" s="842"/>
      <c r="E196" s="933" t="s">
        <v>338</v>
      </c>
      <c r="F196" s="1048"/>
      <c r="G196" s="934"/>
      <c r="H196" s="103"/>
      <c r="I196" s="104"/>
      <c r="J196" s="103"/>
      <c r="K196" s="103"/>
      <c r="L196" s="187">
        <f t="shared" si="68"/>
        <v>0</v>
      </c>
      <c r="M196" s="189"/>
      <c r="N196" s="193"/>
      <c r="O196" s="193"/>
      <c r="P196" s="193"/>
      <c r="Q196" s="194">
        <v>0</v>
      </c>
      <c r="R196" s="194">
        <v>0</v>
      </c>
      <c r="S196" s="195"/>
      <c r="T196" s="196"/>
      <c r="AB196" s="190" t="str">
        <f t="shared" si="69"/>
        <v>OK</v>
      </c>
      <c r="AC196" s="190" t="str">
        <f t="shared" si="70"/>
        <v>OK</v>
      </c>
      <c r="AD196" s="186" t="str">
        <f>IF(OR(AB196="ERROR",AC196="ERROR"),CONCATENATE("Error en el concepto ",E196," de la Hoja 3 Fila  ",A196),"")</f>
        <v/>
      </c>
    </row>
    <row r="197" spans="1:30" ht="25" customHeight="1">
      <c r="A197" s="182">
        <f t="shared" si="54"/>
        <v>197</v>
      </c>
      <c r="B197" s="1065"/>
      <c r="C197" s="842"/>
      <c r="D197" s="842"/>
      <c r="E197" s="933" t="s">
        <v>460</v>
      </c>
      <c r="F197" s="1048"/>
      <c r="G197" s="934"/>
      <c r="H197" s="103"/>
      <c r="I197" s="104"/>
      <c r="J197" s="103"/>
      <c r="K197" s="103"/>
      <c r="L197" s="187">
        <f t="shared" si="68"/>
        <v>0</v>
      </c>
      <c r="M197" s="189"/>
      <c r="N197" s="193"/>
      <c r="O197" s="193"/>
      <c r="P197" s="193"/>
      <c r="Q197" s="194">
        <v>0</v>
      </c>
      <c r="R197" s="194">
        <v>0</v>
      </c>
      <c r="S197" s="195"/>
      <c r="T197" s="196"/>
      <c r="AB197" s="190" t="str">
        <f t="shared" si="69"/>
        <v>OK</v>
      </c>
      <c r="AC197" s="190" t="str">
        <f t="shared" si="70"/>
        <v>OK</v>
      </c>
      <c r="AD197" s="186" t="str">
        <f>IF(OR(AB197="ERROR",AC197="ERROR"),CONCATENATE("Error en el concepto ",E197," de la Hoja 3 Fila  ",A197),"")</f>
        <v/>
      </c>
    </row>
    <row r="198" spans="1:30" ht="25" customHeight="1">
      <c r="A198" s="182">
        <f t="shared" si="54"/>
        <v>198</v>
      </c>
      <c r="B198" s="1065"/>
      <c r="C198" s="842"/>
      <c r="D198" s="842"/>
      <c r="E198" s="933" t="s">
        <v>447</v>
      </c>
      <c r="F198" s="900"/>
      <c r="G198" s="868"/>
      <c r="H198" s="103"/>
      <c r="I198" s="104"/>
      <c r="J198" s="103"/>
      <c r="K198" s="103"/>
      <c r="L198" s="187">
        <f t="shared" si="68"/>
        <v>0</v>
      </c>
      <c r="M198" s="189"/>
      <c r="N198" s="193"/>
      <c r="O198" s="193"/>
      <c r="P198" s="193"/>
      <c r="Q198" s="194">
        <v>0</v>
      </c>
      <c r="R198" s="194">
        <v>0</v>
      </c>
      <c r="S198" s="195"/>
      <c r="T198" s="196"/>
      <c r="AB198" s="190" t="str">
        <f t="shared" si="69"/>
        <v>OK</v>
      </c>
      <c r="AC198" s="190" t="str">
        <f t="shared" si="70"/>
        <v>OK</v>
      </c>
      <c r="AD198" s="186" t="str">
        <f>IF(OR(AB198="ERROR",AC198="ERROR"),CONCATENATE("Error en el concepto ",E198," de la Hoja 3 Fila  ",A198),"")</f>
        <v/>
      </c>
    </row>
    <row r="199" spans="1:30" ht="25" customHeight="1">
      <c r="A199" s="182">
        <f t="shared" si="54"/>
        <v>199</v>
      </c>
      <c r="B199" s="1065"/>
      <c r="C199" s="842"/>
      <c r="D199" s="842"/>
      <c r="E199" s="933" t="s">
        <v>445</v>
      </c>
      <c r="F199" s="1048"/>
      <c r="G199" s="934"/>
      <c r="H199" s="103"/>
      <c r="I199" s="104"/>
      <c r="J199" s="103"/>
      <c r="K199" s="103"/>
      <c r="L199" s="187">
        <f t="shared" si="68"/>
        <v>0</v>
      </c>
      <c r="M199" s="189"/>
      <c r="N199" s="193"/>
      <c r="O199" s="193"/>
      <c r="P199" s="193"/>
      <c r="Q199" s="194">
        <v>0</v>
      </c>
      <c r="R199" s="194">
        <v>0</v>
      </c>
      <c r="S199" s="195"/>
      <c r="T199" s="196"/>
      <c r="AB199" s="190" t="str">
        <f t="shared" si="69"/>
        <v>OK</v>
      </c>
      <c r="AC199" s="190" t="str">
        <f t="shared" si="70"/>
        <v>OK</v>
      </c>
      <c r="AD199" s="186" t="str">
        <f>IF(OR(AB199="ERROR",AC199="ERROR"),CONCATENATE("Error en el concepto ",E199," de la Hoja 3 Fila  ",A199),"")</f>
        <v/>
      </c>
    </row>
    <row r="200" spans="1:30" ht="25" customHeight="1">
      <c r="A200" s="182">
        <f t="shared" si="54"/>
        <v>200</v>
      </c>
      <c r="B200" s="1065"/>
      <c r="C200" s="842"/>
      <c r="D200" s="842"/>
      <c r="E200" s="1049" t="s">
        <v>461</v>
      </c>
      <c r="F200" s="1050"/>
      <c r="G200" s="191" t="s">
        <v>449</v>
      </c>
      <c r="H200" s="103"/>
      <c r="I200" s="104"/>
      <c r="J200" s="103"/>
      <c r="K200" s="103"/>
      <c r="L200" s="187">
        <f t="shared" si="68"/>
        <v>0</v>
      </c>
      <c r="M200" s="189"/>
      <c r="N200" s="193"/>
      <c r="O200" s="193"/>
      <c r="P200" s="193"/>
      <c r="Q200" s="194">
        <v>0</v>
      </c>
      <c r="R200" s="194">
        <v>0</v>
      </c>
      <c r="S200" s="195"/>
      <c r="T200" s="196"/>
      <c r="AB200" s="190" t="str">
        <f t="shared" si="69"/>
        <v>OK</v>
      </c>
      <c r="AC200" s="190" t="str">
        <f t="shared" si="70"/>
        <v>OK</v>
      </c>
      <c r="AD200" s="186" t="str">
        <f>IF(OR(AB200="ERROR",AC200="ERROR"),CONCATENATE("Error en el concepto ",E200,G200," de la Hoja 3 Fila  ",A200),"")</f>
        <v/>
      </c>
    </row>
    <row r="201" spans="1:30" ht="40" customHeight="1">
      <c r="A201" s="182">
        <f t="shared" si="54"/>
        <v>201</v>
      </c>
      <c r="B201" s="1065"/>
      <c r="C201" s="842"/>
      <c r="D201" s="842"/>
      <c r="E201" s="1051"/>
      <c r="F201" s="1052"/>
      <c r="G201" s="191" t="s">
        <v>333</v>
      </c>
      <c r="H201" s="103"/>
      <c r="I201" s="104"/>
      <c r="J201" s="103"/>
      <c r="K201" s="103"/>
      <c r="L201" s="187">
        <f t="shared" si="68"/>
        <v>0</v>
      </c>
      <c r="M201" s="189"/>
      <c r="N201" s="193"/>
      <c r="O201" s="193"/>
      <c r="P201" s="193"/>
      <c r="Q201" s="194">
        <v>0</v>
      </c>
      <c r="R201" s="194">
        <v>0</v>
      </c>
      <c r="S201" s="195"/>
      <c r="T201" s="196"/>
      <c r="AB201" s="190" t="str">
        <f t="shared" si="69"/>
        <v>OK</v>
      </c>
      <c r="AC201" s="190" t="str">
        <f t="shared" si="70"/>
        <v>OK</v>
      </c>
      <c r="AD201" s="186" t="str">
        <f>IF(OR(AB201="ERROR",AC201="ERROR"),CONCATENATE("Error en el concepto ",E200,G201," de la Hoja 3 Fila  ",A201),"")</f>
        <v/>
      </c>
    </row>
    <row r="202" spans="1:30" ht="25" customHeight="1">
      <c r="A202" s="182">
        <f t="shared" si="54"/>
        <v>202</v>
      </c>
      <c r="B202" s="1065"/>
      <c r="C202" s="842"/>
      <c r="D202" s="842"/>
      <c r="E202" s="1053"/>
      <c r="F202" s="1054"/>
      <c r="G202" s="191" t="s">
        <v>450</v>
      </c>
      <c r="H202" s="103"/>
      <c r="I202" s="104"/>
      <c r="J202" s="103"/>
      <c r="K202" s="103"/>
      <c r="L202" s="187">
        <f t="shared" si="68"/>
        <v>0</v>
      </c>
      <c r="M202" s="189"/>
      <c r="N202" s="193"/>
      <c r="O202" s="193"/>
      <c r="P202" s="193"/>
      <c r="Q202" s="194">
        <v>0</v>
      </c>
      <c r="R202" s="194">
        <v>0</v>
      </c>
      <c r="S202" s="195"/>
      <c r="T202" s="196"/>
      <c r="AB202" s="190" t="str">
        <f t="shared" si="69"/>
        <v>OK</v>
      </c>
      <c r="AC202" s="190" t="str">
        <f t="shared" si="70"/>
        <v>OK</v>
      </c>
      <c r="AD202" s="186" t="str">
        <f>IF(OR(AB202="ERROR",AC202="ERROR"),CONCATENATE("Error en el concepto ",E200,G202," de la Hoja 3 Fila  ",A202),"")</f>
        <v/>
      </c>
    </row>
    <row r="203" spans="1:30" ht="25" customHeight="1">
      <c r="A203" s="182">
        <f t="shared" si="54"/>
        <v>203</v>
      </c>
      <c r="B203" s="1065"/>
      <c r="C203" s="842"/>
      <c r="D203" s="842"/>
      <c r="E203" s="1049" t="s">
        <v>339</v>
      </c>
      <c r="F203" s="1050"/>
      <c r="G203" s="191" t="s">
        <v>449</v>
      </c>
      <c r="H203" s="103"/>
      <c r="I203" s="104"/>
      <c r="J203" s="103"/>
      <c r="K203" s="103"/>
      <c r="L203" s="187">
        <f t="shared" si="68"/>
        <v>0</v>
      </c>
      <c r="M203" s="189"/>
      <c r="N203" s="193"/>
      <c r="O203" s="193"/>
      <c r="P203" s="193"/>
      <c r="Q203" s="194">
        <v>0</v>
      </c>
      <c r="R203" s="194">
        <v>0</v>
      </c>
      <c r="S203" s="195"/>
      <c r="T203" s="196"/>
      <c r="AB203" s="190" t="str">
        <f t="shared" si="69"/>
        <v>OK</v>
      </c>
      <c r="AC203" s="190" t="str">
        <f t="shared" si="70"/>
        <v>OK</v>
      </c>
      <c r="AD203" s="186" t="str">
        <f>IF(OR(AB203="ERROR",AC203="ERROR"),CONCATENATE("Error en el concepto ",E203,G203," de la Hoja 3 Fila  ",A203),"")</f>
        <v/>
      </c>
    </row>
    <row r="204" spans="1:30" ht="40" customHeight="1">
      <c r="A204" s="182">
        <f t="shared" ref="A204:A267" si="71">A203+1</f>
        <v>204</v>
      </c>
      <c r="B204" s="1065"/>
      <c r="C204" s="842"/>
      <c r="D204" s="842"/>
      <c r="E204" s="1051"/>
      <c r="F204" s="1052"/>
      <c r="G204" s="191" t="s">
        <v>333</v>
      </c>
      <c r="H204" s="103"/>
      <c r="I204" s="104"/>
      <c r="J204" s="103"/>
      <c r="K204" s="103"/>
      <c r="L204" s="187">
        <f t="shared" si="68"/>
        <v>0</v>
      </c>
      <c r="M204" s="189"/>
      <c r="N204" s="193"/>
      <c r="O204" s="193"/>
      <c r="P204" s="193"/>
      <c r="Q204" s="194">
        <v>0</v>
      </c>
      <c r="R204" s="194">
        <v>0</v>
      </c>
      <c r="S204" s="195"/>
      <c r="T204" s="196"/>
      <c r="AB204" s="190" t="str">
        <f t="shared" si="69"/>
        <v>OK</v>
      </c>
      <c r="AC204" s="190" t="str">
        <f t="shared" si="70"/>
        <v>OK</v>
      </c>
      <c r="AD204" s="186" t="str">
        <f>IF(OR(AB204="ERROR",AC204="ERROR"),CONCATENATE("Error en el concepto ",E203,G204," de la Hoja 3 Fila  ",A204),"")</f>
        <v/>
      </c>
    </row>
    <row r="205" spans="1:30" ht="25" customHeight="1">
      <c r="A205" s="182">
        <f t="shared" si="71"/>
        <v>205</v>
      </c>
      <c r="B205" s="1065"/>
      <c r="C205" s="842"/>
      <c r="D205" s="842"/>
      <c r="E205" s="1053"/>
      <c r="F205" s="1054"/>
      <c r="G205" s="191" t="s">
        <v>450</v>
      </c>
      <c r="H205" s="103"/>
      <c r="I205" s="104"/>
      <c r="J205" s="103"/>
      <c r="K205" s="103"/>
      <c r="L205" s="187">
        <f t="shared" si="68"/>
        <v>0</v>
      </c>
      <c r="M205" s="189"/>
      <c r="N205" s="193"/>
      <c r="O205" s="193"/>
      <c r="P205" s="193"/>
      <c r="Q205" s="194">
        <v>0</v>
      </c>
      <c r="R205" s="194">
        <v>0</v>
      </c>
      <c r="S205" s="195"/>
      <c r="T205" s="196"/>
      <c r="AB205" s="190" t="str">
        <f t="shared" si="69"/>
        <v>OK</v>
      </c>
      <c r="AC205" s="190" t="str">
        <f t="shared" si="70"/>
        <v>OK</v>
      </c>
      <c r="AD205" s="186" t="str">
        <f>IF(OR(AB205="ERROR",AC205="ERROR"),CONCATENATE("Error en el concepto ",E203,G205," de la Hoja 3 Fila  ",A205),"")</f>
        <v/>
      </c>
    </row>
    <row r="206" spans="1:30" ht="25" customHeight="1">
      <c r="A206" s="182">
        <f t="shared" si="71"/>
        <v>206</v>
      </c>
      <c r="B206" s="1065"/>
      <c r="C206" s="842"/>
      <c r="D206" s="842"/>
      <c r="E206" s="1049" t="s">
        <v>451</v>
      </c>
      <c r="F206" s="1050"/>
      <c r="G206" s="191" t="s">
        <v>449</v>
      </c>
      <c r="H206" s="103"/>
      <c r="I206" s="104"/>
      <c r="J206" s="103"/>
      <c r="K206" s="103"/>
      <c r="L206" s="187">
        <f t="shared" si="68"/>
        <v>0</v>
      </c>
      <c r="M206" s="189"/>
      <c r="N206" s="193"/>
      <c r="O206" s="193"/>
      <c r="P206" s="193"/>
      <c r="Q206" s="194">
        <v>0</v>
      </c>
      <c r="R206" s="194">
        <v>0</v>
      </c>
      <c r="S206" s="195"/>
      <c r="T206" s="196"/>
      <c r="AB206" s="190" t="str">
        <f t="shared" si="69"/>
        <v>OK</v>
      </c>
      <c r="AC206" s="190" t="str">
        <f t="shared" si="70"/>
        <v>OK</v>
      </c>
      <c r="AD206" s="186" t="str">
        <f>IF(OR(AB206="ERROR",AC206="ERROR"),CONCATENATE("Error en el concepto ",E206,G206," de la Hoja 3 Fila  ",A206),"")</f>
        <v/>
      </c>
    </row>
    <row r="207" spans="1:30" ht="40" customHeight="1">
      <c r="A207" s="182">
        <f t="shared" si="71"/>
        <v>207</v>
      </c>
      <c r="B207" s="1065"/>
      <c r="C207" s="842"/>
      <c r="D207" s="842"/>
      <c r="E207" s="1051"/>
      <c r="F207" s="1052"/>
      <c r="G207" s="191" t="s">
        <v>333</v>
      </c>
      <c r="H207" s="103"/>
      <c r="I207" s="104"/>
      <c r="J207" s="103"/>
      <c r="K207" s="103"/>
      <c r="L207" s="187">
        <f t="shared" si="68"/>
        <v>0</v>
      </c>
      <c r="M207" s="189"/>
      <c r="N207" s="193"/>
      <c r="O207" s="193"/>
      <c r="P207" s="193"/>
      <c r="Q207" s="194">
        <v>0</v>
      </c>
      <c r="R207" s="194">
        <v>0</v>
      </c>
      <c r="S207" s="195"/>
      <c r="T207" s="196"/>
      <c r="AB207" s="190" t="str">
        <f t="shared" si="69"/>
        <v>OK</v>
      </c>
      <c r="AC207" s="190" t="str">
        <f t="shared" si="70"/>
        <v>OK</v>
      </c>
      <c r="AD207" s="186" t="str">
        <f>IF(OR(AB207="ERROR",AC207="ERROR"),CONCATENATE("Error en el concepto ",E206,G207," de la Hoja 3 Fila  ",A207),"")</f>
        <v/>
      </c>
    </row>
    <row r="208" spans="1:30" ht="25" customHeight="1">
      <c r="A208" s="182">
        <f t="shared" si="71"/>
        <v>208</v>
      </c>
      <c r="B208" s="1065"/>
      <c r="C208" s="842"/>
      <c r="D208" s="842"/>
      <c r="E208" s="1053"/>
      <c r="F208" s="1054"/>
      <c r="G208" s="191" t="s">
        <v>450</v>
      </c>
      <c r="H208" s="103"/>
      <c r="I208" s="104"/>
      <c r="J208" s="103"/>
      <c r="K208" s="103"/>
      <c r="L208" s="187">
        <f t="shared" si="68"/>
        <v>0</v>
      </c>
      <c r="M208" s="189"/>
      <c r="N208" s="193"/>
      <c r="O208" s="193"/>
      <c r="P208" s="193"/>
      <c r="Q208" s="194">
        <v>0</v>
      </c>
      <c r="R208" s="194">
        <v>0</v>
      </c>
      <c r="S208" s="195"/>
      <c r="T208" s="196"/>
      <c r="AB208" s="190" t="str">
        <f t="shared" si="69"/>
        <v>OK</v>
      </c>
      <c r="AC208" s="190" t="str">
        <f t="shared" si="70"/>
        <v>OK</v>
      </c>
      <c r="AD208" s="186" t="str">
        <f>IF(OR(AB208="ERROR",AC208="ERROR"),CONCATENATE("Error en el concepto ",E206,G208," de la Hoja 3 Fila  ",A208),"")</f>
        <v/>
      </c>
    </row>
    <row r="209" spans="1:30" ht="25" customHeight="1">
      <c r="A209" s="182">
        <f t="shared" si="71"/>
        <v>209</v>
      </c>
      <c r="B209" s="1065"/>
      <c r="C209" s="842"/>
      <c r="D209" s="842"/>
      <c r="E209" s="933" t="s">
        <v>462</v>
      </c>
      <c r="F209" s="1048"/>
      <c r="G209" s="934"/>
      <c r="H209" s="103"/>
      <c r="I209" s="104"/>
      <c r="J209" s="103"/>
      <c r="K209" s="103"/>
      <c r="L209" s="187">
        <f t="shared" si="68"/>
        <v>0</v>
      </c>
      <c r="M209" s="189"/>
      <c r="N209" s="193"/>
      <c r="O209" s="193"/>
      <c r="P209" s="193"/>
      <c r="Q209" s="194">
        <v>0</v>
      </c>
      <c r="R209" s="194">
        <v>0</v>
      </c>
      <c r="S209" s="195"/>
      <c r="T209" s="196"/>
      <c r="AB209" s="190" t="str">
        <f t="shared" si="69"/>
        <v>OK</v>
      </c>
      <c r="AC209" s="190" t="str">
        <f t="shared" si="70"/>
        <v>OK</v>
      </c>
      <c r="AD209" s="186" t="str">
        <f t="shared" ref="AD209:AD214" si="72">IF(OR(AB209="ERROR",AC209="ERROR"),CONCATENATE("Error en el concepto ",E209," de la Hoja 3 Fila  ",A209),"")</f>
        <v/>
      </c>
    </row>
    <row r="210" spans="1:30" ht="25" customHeight="1">
      <c r="A210" s="182">
        <f t="shared" si="71"/>
        <v>210</v>
      </c>
      <c r="B210" s="1065"/>
      <c r="C210" s="842"/>
      <c r="D210" s="842"/>
      <c r="E210" s="933" t="s">
        <v>463</v>
      </c>
      <c r="F210" s="1048"/>
      <c r="G210" s="934"/>
      <c r="H210" s="103"/>
      <c r="I210" s="104"/>
      <c r="J210" s="103"/>
      <c r="K210" s="103"/>
      <c r="L210" s="187">
        <f t="shared" si="68"/>
        <v>0</v>
      </c>
      <c r="M210" s="189"/>
      <c r="N210" s="193"/>
      <c r="O210" s="193"/>
      <c r="P210" s="193"/>
      <c r="Q210" s="194">
        <v>0</v>
      </c>
      <c r="R210" s="194">
        <v>0</v>
      </c>
      <c r="S210" s="195"/>
      <c r="T210" s="196"/>
      <c r="AB210" s="190" t="str">
        <f t="shared" si="69"/>
        <v>OK</v>
      </c>
      <c r="AC210" s="190" t="str">
        <f t="shared" si="70"/>
        <v>OK</v>
      </c>
      <c r="AD210" s="186" t="str">
        <f t="shared" si="72"/>
        <v/>
      </c>
    </row>
    <row r="211" spans="1:30" ht="25" customHeight="1">
      <c r="A211" s="182">
        <f t="shared" si="71"/>
        <v>211</v>
      </c>
      <c r="B211" s="1065"/>
      <c r="C211" s="842"/>
      <c r="D211" s="842"/>
      <c r="E211" s="933" t="s">
        <v>464</v>
      </c>
      <c r="F211" s="1048"/>
      <c r="G211" s="934"/>
      <c r="H211" s="103"/>
      <c r="I211" s="104"/>
      <c r="J211" s="103"/>
      <c r="K211" s="103"/>
      <c r="L211" s="187">
        <f t="shared" si="68"/>
        <v>0</v>
      </c>
      <c r="M211" s="189"/>
      <c r="N211" s="193"/>
      <c r="O211" s="193"/>
      <c r="P211" s="193"/>
      <c r="Q211" s="194">
        <v>0</v>
      </c>
      <c r="R211" s="194">
        <v>0</v>
      </c>
      <c r="S211" s="195"/>
      <c r="T211" s="196"/>
      <c r="AB211" s="190" t="str">
        <f t="shared" si="69"/>
        <v>OK</v>
      </c>
      <c r="AC211" s="190" t="str">
        <f t="shared" si="70"/>
        <v>OK</v>
      </c>
      <c r="AD211" s="186" t="str">
        <f t="shared" si="72"/>
        <v/>
      </c>
    </row>
    <row r="212" spans="1:30" ht="25" customHeight="1">
      <c r="A212" s="182">
        <f t="shared" si="71"/>
        <v>212</v>
      </c>
      <c r="B212" s="1065"/>
      <c r="C212" s="842"/>
      <c r="D212" s="842"/>
      <c r="E212" s="933" t="s">
        <v>465</v>
      </c>
      <c r="F212" s="1048"/>
      <c r="G212" s="934"/>
      <c r="H212" s="103"/>
      <c r="I212" s="104"/>
      <c r="J212" s="103"/>
      <c r="K212" s="103"/>
      <c r="L212" s="187">
        <f t="shared" si="68"/>
        <v>0</v>
      </c>
      <c r="M212" s="189"/>
      <c r="N212" s="193"/>
      <c r="O212" s="193"/>
      <c r="P212" s="193"/>
      <c r="Q212" s="194">
        <v>0</v>
      </c>
      <c r="R212" s="194">
        <v>0</v>
      </c>
      <c r="S212" s="195"/>
      <c r="T212" s="196"/>
      <c r="AB212" s="190" t="str">
        <f t="shared" si="69"/>
        <v>OK</v>
      </c>
      <c r="AC212" s="190" t="str">
        <f t="shared" si="70"/>
        <v>OK</v>
      </c>
      <c r="AD212" s="186" t="str">
        <f t="shared" si="72"/>
        <v/>
      </c>
    </row>
    <row r="213" spans="1:30" ht="25" customHeight="1">
      <c r="A213" s="182">
        <f t="shared" si="71"/>
        <v>213</v>
      </c>
      <c r="B213" s="1065"/>
      <c r="C213" s="842"/>
      <c r="D213" s="842"/>
      <c r="E213" s="933" t="s">
        <v>466</v>
      </c>
      <c r="F213" s="1048"/>
      <c r="G213" s="934"/>
      <c r="H213" s="103"/>
      <c r="I213" s="104"/>
      <c r="J213" s="103"/>
      <c r="K213" s="103"/>
      <c r="L213" s="187">
        <f t="shared" si="68"/>
        <v>0</v>
      </c>
      <c r="M213" s="189"/>
      <c r="N213" s="193"/>
      <c r="O213" s="193"/>
      <c r="P213" s="193"/>
      <c r="Q213" s="194">
        <v>0</v>
      </c>
      <c r="R213" s="194">
        <v>0</v>
      </c>
      <c r="S213" s="195"/>
      <c r="T213" s="196"/>
      <c r="AB213" s="190" t="str">
        <f t="shared" si="69"/>
        <v>OK</v>
      </c>
      <c r="AC213" s="190" t="str">
        <f t="shared" si="70"/>
        <v>OK</v>
      </c>
      <c r="AD213" s="186" t="str">
        <f t="shared" si="72"/>
        <v/>
      </c>
    </row>
    <row r="214" spans="1:30" ht="25" customHeight="1">
      <c r="A214" s="182">
        <f t="shared" si="71"/>
        <v>214</v>
      </c>
      <c r="B214" s="1065"/>
      <c r="C214" s="842"/>
      <c r="D214" s="843"/>
      <c r="E214" s="933" t="s">
        <v>467</v>
      </c>
      <c r="F214" s="1048"/>
      <c r="G214" s="934"/>
      <c r="H214" s="103"/>
      <c r="I214" s="104"/>
      <c r="J214" s="103"/>
      <c r="K214" s="103"/>
      <c r="L214" s="187">
        <f t="shared" si="68"/>
        <v>0</v>
      </c>
      <c r="M214" s="189"/>
      <c r="N214" s="193"/>
      <c r="O214" s="193"/>
      <c r="P214" s="193"/>
      <c r="Q214" s="194">
        <v>0</v>
      </c>
      <c r="R214" s="194">
        <v>0</v>
      </c>
      <c r="S214" s="195"/>
      <c r="T214" s="196"/>
      <c r="AB214" s="190" t="str">
        <f t="shared" si="69"/>
        <v>OK</v>
      </c>
      <c r="AC214" s="190" t="str">
        <f t="shared" si="70"/>
        <v>OK</v>
      </c>
      <c r="AD214" s="186" t="str">
        <f t="shared" si="72"/>
        <v/>
      </c>
    </row>
    <row r="215" spans="1:30" s="213" customFormat="1" ht="24.75" customHeight="1">
      <c r="A215" s="182">
        <f t="shared" si="71"/>
        <v>215</v>
      </c>
      <c r="B215" s="1065"/>
      <c r="C215" s="842"/>
      <c r="D215" s="986" t="s">
        <v>429</v>
      </c>
      <c r="E215" s="987"/>
      <c r="F215" s="1070"/>
      <c r="G215" s="1071"/>
      <c r="H215" s="187">
        <f>SUM(H216:H239)</f>
        <v>0</v>
      </c>
      <c r="I215" s="188">
        <f>SUM(I216:I239)</f>
        <v>0</v>
      </c>
      <c r="J215" s="188">
        <f>SUM(J216:J239)</f>
        <v>0</v>
      </c>
      <c r="K215" s="188">
        <f>SUM(K216:K239)</f>
        <v>0</v>
      </c>
      <c r="L215" s="187">
        <f>SUM(L216:L239)</f>
        <v>0</v>
      </c>
      <c r="M215" s="189"/>
      <c r="N215" s="187">
        <f t="shared" ref="N215:T215" si="73">SUM(N216:N239)</f>
        <v>0</v>
      </c>
      <c r="O215" s="187">
        <f t="shared" si="73"/>
        <v>0</v>
      </c>
      <c r="P215" s="187">
        <f t="shared" si="73"/>
        <v>0</v>
      </c>
      <c r="Q215" s="187">
        <f t="shared" si="73"/>
        <v>0</v>
      </c>
      <c r="R215" s="187">
        <f t="shared" si="73"/>
        <v>0</v>
      </c>
      <c r="S215" s="187">
        <f t="shared" si="73"/>
        <v>0</v>
      </c>
      <c r="T215" s="187">
        <f t="shared" si="73"/>
        <v>0</v>
      </c>
      <c r="U215" s="212"/>
      <c r="V215" s="212"/>
      <c r="W215" s="212"/>
      <c r="AB215" s="190" t="str">
        <f>IF(OR(H215&lt;0,L215&lt;0),"ERROR","OK")</f>
        <v>OK</v>
      </c>
      <c r="AC215" s="190"/>
      <c r="AD215" s="186" t="str">
        <f>IF(OR(AB215="ERROR",AC215="ERROR"),CONCATENATE("Error en el concepto ",D215," de la Hoja 3 Fila  ",A215),"")</f>
        <v/>
      </c>
    </row>
    <row r="216" spans="1:30" s="213" customFormat="1" ht="25" customHeight="1">
      <c r="A216" s="182">
        <f t="shared" si="71"/>
        <v>216</v>
      </c>
      <c r="B216" s="1065"/>
      <c r="C216" s="842"/>
      <c r="D216" s="1076"/>
      <c r="E216" s="940" t="s">
        <v>430</v>
      </c>
      <c r="F216" s="940"/>
      <c r="G216" s="211" t="s">
        <v>434</v>
      </c>
      <c r="H216" s="103"/>
      <c r="I216" s="104"/>
      <c r="J216" s="103"/>
      <c r="K216" s="103"/>
      <c r="L216" s="187">
        <f t="shared" ref="L216:L239" si="74">H216+I216-J216+K216</f>
        <v>0</v>
      </c>
      <c r="M216" s="189"/>
      <c r="N216" s="193"/>
      <c r="O216" s="193"/>
      <c r="P216" s="193"/>
      <c r="Q216" s="194">
        <v>0</v>
      </c>
      <c r="R216" s="194">
        <v>0</v>
      </c>
      <c r="S216" s="195"/>
      <c r="T216" s="196"/>
      <c r="U216" s="212"/>
      <c r="V216" s="212"/>
      <c r="W216" s="212"/>
      <c r="AB216" s="190" t="str">
        <f t="shared" ref="AB216:AB239" si="75">IF(OR(H216+I216-J216&lt;0,L216&lt;0),"ERROR","OK")</f>
        <v>OK</v>
      </c>
      <c r="AC216" s="190" t="str">
        <f t="shared" ref="AC216:AC239" si="76">IF(L216&lt;&gt;SUM(N216:T216),"ERROR","OK")</f>
        <v>OK</v>
      </c>
      <c r="AD216" s="186" t="str">
        <f>IF(OR(AB216="ERROR",AC216="ERROR"),CONCATENATE("Error en el concepto ",E216,G216," de la Hoja 3 Fila  ",A216),"")</f>
        <v/>
      </c>
    </row>
    <row r="217" spans="1:30" s="213" customFormat="1" ht="40" customHeight="1">
      <c r="A217" s="182">
        <f t="shared" si="71"/>
        <v>217</v>
      </c>
      <c r="B217" s="1065"/>
      <c r="C217" s="842"/>
      <c r="D217" s="842"/>
      <c r="E217" s="940"/>
      <c r="F217" s="940"/>
      <c r="G217" s="211" t="s">
        <v>432</v>
      </c>
      <c r="H217" s="103"/>
      <c r="I217" s="104"/>
      <c r="J217" s="103"/>
      <c r="K217" s="103"/>
      <c r="L217" s="187">
        <f t="shared" si="74"/>
        <v>0</v>
      </c>
      <c r="M217" s="189"/>
      <c r="N217" s="193"/>
      <c r="O217" s="193"/>
      <c r="P217" s="193"/>
      <c r="Q217" s="194">
        <v>0</v>
      </c>
      <c r="R217" s="194">
        <v>0</v>
      </c>
      <c r="S217" s="195"/>
      <c r="T217" s="196"/>
      <c r="U217" s="212"/>
      <c r="V217" s="212"/>
      <c r="W217" s="212"/>
      <c r="AB217" s="190" t="str">
        <f t="shared" si="75"/>
        <v>OK</v>
      </c>
      <c r="AC217" s="190" t="str">
        <f t="shared" si="76"/>
        <v>OK</v>
      </c>
      <c r="AD217" s="186" t="str">
        <f>IF(OR(AB217="ERROR",AC217="ERROR"),CONCATENATE("Error en el concepto ",E216,G217," de la Hoja 3 Fila  ",A217),"")</f>
        <v/>
      </c>
    </row>
    <row r="218" spans="1:30" s="213" customFormat="1" ht="25" customHeight="1">
      <c r="A218" s="182">
        <f t="shared" si="71"/>
        <v>218</v>
      </c>
      <c r="B218" s="1065"/>
      <c r="C218" s="842"/>
      <c r="D218" s="842"/>
      <c r="E218" s="1049" t="s">
        <v>433</v>
      </c>
      <c r="F218" s="1050"/>
      <c r="G218" s="211" t="s">
        <v>434</v>
      </c>
      <c r="H218" s="103"/>
      <c r="I218" s="104"/>
      <c r="J218" s="103"/>
      <c r="K218" s="103"/>
      <c r="L218" s="187">
        <f t="shared" si="74"/>
        <v>0</v>
      </c>
      <c r="M218" s="189"/>
      <c r="N218" s="193"/>
      <c r="O218" s="193"/>
      <c r="P218" s="193"/>
      <c r="Q218" s="194">
        <v>0</v>
      </c>
      <c r="R218" s="194">
        <v>0</v>
      </c>
      <c r="S218" s="195"/>
      <c r="T218" s="196"/>
      <c r="U218" s="212"/>
      <c r="V218" s="212"/>
      <c r="W218" s="212"/>
      <c r="AB218" s="190" t="str">
        <f t="shared" si="75"/>
        <v>OK</v>
      </c>
      <c r="AC218" s="190" t="str">
        <f t="shared" si="76"/>
        <v>OK</v>
      </c>
      <c r="AD218" s="186" t="str">
        <f>IF(OR(AB218="ERROR",AC218="ERROR"),CONCATENATE("Error en el concepto ",E218,G218," de la Hoja 3 Fila  ",A218),"")</f>
        <v/>
      </c>
    </row>
    <row r="219" spans="1:30" s="213" customFormat="1" ht="40" customHeight="1">
      <c r="A219" s="182">
        <f t="shared" si="71"/>
        <v>219</v>
      </c>
      <c r="B219" s="1065"/>
      <c r="C219" s="842"/>
      <c r="D219" s="842"/>
      <c r="E219" s="1053"/>
      <c r="F219" s="1054"/>
      <c r="G219" s="211" t="s">
        <v>432</v>
      </c>
      <c r="H219" s="103"/>
      <c r="I219" s="104"/>
      <c r="J219" s="103"/>
      <c r="K219" s="103"/>
      <c r="L219" s="187">
        <f t="shared" si="74"/>
        <v>0</v>
      </c>
      <c r="M219" s="189"/>
      <c r="N219" s="193"/>
      <c r="O219" s="193"/>
      <c r="P219" s="193"/>
      <c r="Q219" s="194">
        <v>0</v>
      </c>
      <c r="R219" s="194">
        <v>0</v>
      </c>
      <c r="S219" s="195"/>
      <c r="T219" s="196"/>
      <c r="U219" s="212"/>
      <c r="V219" s="212"/>
      <c r="W219" s="212"/>
      <c r="AB219" s="190" t="str">
        <f t="shared" si="75"/>
        <v>OK</v>
      </c>
      <c r="AC219" s="190" t="str">
        <f t="shared" si="76"/>
        <v>OK</v>
      </c>
      <c r="AD219" s="186" t="str">
        <f>IF(OR(AB219="ERROR",AC219="ERROR"),CONCATENATE("Error en el concepto ",E218,G219," de la Hoja 3 Fila  ",A219),"")</f>
        <v/>
      </c>
    </row>
    <row r="220" spans="1:30" s="213" customFormat="1" ht="25" customHeight="1">
      <c r="A220" s="182">
        <f t="shared" si="71"/>
        <v>220</v>
      </c>
      <c r="B220" s="1065"/>
      <c r="C220" s="842"/>
      <c r="D220" s="842"/>
      <c r="E220" s="933" t="s">
        <v>468</v>
      </c>
      <c r="F220" s="1048"/>
      <c r="G220" s="934"/>
      <c r="H220" s="103"/>
      <c r="I220" s="104"/>
      <c r="J220" s="103"/>
      <c r="K220" s="103"/>
      <c r="L220" s="187">
        <f t="shared" si="74"/>
        <v>0</v>
      </c>
      <c r="M220" s="189"/>
      <c r="N220" s="193"/>
      <c r="O220" s="193"/>
      <c r="P220" s="193"/>
      <c r="Q220" s="194">
        <v>0</v>
      </c>
      <c r="R220" s="194">
        <v>0</v>
      </c>
      <c r="S220" s="195"/>
      <c r="T220" s="196"/>
      <c r="U220" s="212"/>
      <c r="V220" s="212"/>
      <c r="W220" s="212"/>
      <c r="AB220" s="190" t="str">
        <f t="shared" si="75"/>
        <v>OK</v>
      </c>
      <c r="AC220" s="190" t="str">
        <f t="shared" si="76"/>
        <v>OK</v>
      </c>
      <c r="AD220" s="186" t="str">
        <f>IF(OR(AB220="ERROR",AC220="ERROR"),CONCATENATE("Error en el concepto ",E220," de la Hoja 3 Fila  ",A220),"")</f>
        <v/>
      </c>
    </row>
    <row r="221" spans="1:30" s="213" customFormat="1" ht="25" customHeight="1">
      <c r="A221" s="182">
        <f t="shared" si="71"/>
        <v>221</v>
      </c>
      <c r="B221" s="1065"/>
      <c r="C221" s="842"/>
      <c r="D221" s="842"/>
      <c r="E221" s="1049" t="s">
        <v>469</v>
      </c>
      <c r="F221" s="1050"/>
      <c r="G221" s="211" t="s">
        <v>434</v>
      </c>
      <c r="H221" s="103"/>
      <c r="I221" s="104"/>
      <c r="J221" s="103"/>
      <c r="K221" s="103"/>
      <c r="L221" s="187">
        <f t="shared" si="74"/>
        <v>0</v>
      </c>
      <c r="M221" s="189"/>
      <c r="N221" s="193"/>
      <c r="O221" s="193"/>
      <c r="P221" s="193"/>
      <c r="Q221" s="194">
        <v>0</v>
      </c>
      <c r="R221" s="194">
        <v>0</v>
      </c>
      <c r="S221" s="195"/>
      <c r="T221" s="196"/>
      <c r="U221" s="212"/>
      <c r="V221" s="212"/>
      <c r="W221" s="212"/>
      <c r="AB221" s="190" t="str">
        <f t="shared" si="75"/>
        <v>OK</v>
      </c>
      <c r="AC221" s="190" t="str">
        <f t="shared" si="76"/>
        <v>OK</v>
      </c>
      <c r="AD221" s="186" t="str">
        <f>IF(OR(AB221="ERROR",AC221="ERROR"),CONCATENATE("Error en el concepto ",E221,G221," de la Hoja 3 Fila  ",A221),"")</f>
        <v/>
      </c>
    </row>
    <row r="222" spans="1:30" s="213" customFormat="1" ht="40" customHeight="1">
      <c r="A222" s="182">
        <f t="shared" si="71"/>
        <v>222</v>
      </c>
      <c r="B222" s="1065"/>
      <c r="C222" s="842"/>
      <c r="D222" s="842"/>
      <c r="E222" s="1053"/>
      <c r="F222" s="1054"/>
      <c r="G222" s="211" t="s">
        <v>432</v>
      </c>
      <c r="H222" s="103"/>
      <c r="I222" s="104"/>
      <c r="J222" s="103"/>
      <c r="K222" s="103"/>
      <c r="L222" s="187">
        <f t="shared" si="74"/>
        <v>0</v>
      </c>
      <c r="M222" s="189"/>
      <c r="N222" s="193"/>
      <c r="O222" s="193"/>
      <c r="P222" s="193"/>
      <c r="Q222" s="194">
        <v>0</v>
      </c>
      <c r="R222" s="194">
        <v>0</v>
      </c>
      <c r="S222" s="195"/>
      <c r="T222" s="196"/>
      <c r="U222" s="212"/>
      <c r="V222" s="212"/>
      <c r="W222" s="212"/>
      <c r="AB222" s="190" t="str">
        <f t="shared" si="75"/>
        <v>OK</v>
      </c>
      <c r="AC222" s="190" t="str">
        <f t="shared" si="76"/>
        <v>OK</v>
      </c>
      <c r="AD222" s="186" t="str">
        <f>IF(OR(AB222="ERROR",AC222="ERROR"),CONCATENATE("Error en el concepto ",E221,G222," de la Hoja 3 Fila  ",A222),"")</f>
        <v/>
      </c>
    </row>
    <row r="223" spans="1:30" s="213" customFormat="1" ht="25" customHeight="1">
      <c r="A223" s="182">
        <f t="shared" si="71"/>
        <v>223</v>
      </c>
      <c r="B223" s="1065"/>
      <c r="C223" s="842"/>
      <c r="D223" s="842"/>
      <c r="E223" s="1049" t="s">
        <v>436</v>
      </c>
      <c r="F223" s="1050"/>
      <c r="G223" s="211" t="s">
        <v>434</v>
      </c>
      <c r="H223" s="103"/>
      <c r="I223" s="104"/>
      <c r="J223" s="103"/>
      <c r="K223" s="103"/>
      <c r="L223" s="187">
        <f t="shared" si="74"/>
        <v>0</v>
      </c>
      <c r="M223" s="189"/>
      <c r="N223" s="193"/>
      <c r="O223" s="193"/>
      <c r="P223" s="193"/>
      <c r="Q223" s="194">
        <v>0</v>
      </c>
      <c r="R223" s="194">
        <v>0</v>
      </c>
      <c r="S223" s="195"/>
      <c r="T223" s="196"/>
      <c r="U223" s="212"/>
      <c r="V223" s="212"/>
      <c r="W223" s="212"/>
      <c r="AB223" s="190" t="str">
        <f t="shared" si="75"/>
        <v>OK</v>
      </c>
      <c r="AC223" s="190" t="str">
        <f t="shared" si="76"/>
        <v>OK</v>
      </c>
      <c r="AD223" s="186" t="str">
        <f>IF(OR(AB223="ERROR",AC223="ERROR"),CONCATENATE("Error en el concepto ",E223,G223," de la Hoja 3 Fila  ",A223),"")</f>
        <v/>
      </c>
    </row>
    <row r="224" spans="1:30" s="213" customFormat="1" ht="40" customHeight="1">
      <c r="A224" s="182">
        <f t="shared" si="71"/>
        <v>224</v>
      </c>
      <c r="B224" s="1065"/>
      <c r="C224" s="842"/>
      <c r="D224" s="842"/>
      <c r="E224" s="1053"/>
      <c r="F224" s="1054"/>
      <c r="G224" s="211" t="s">
        <v>432</v>
      </c>
      <c r="H224" s="103"/>
      <c r="I224" s="104"/>
      <c r="J224" s="103"/>
      <c r="K224" s="103"/>
      <c r="L224" s="187">
        <f t="shared" si="74"/>
        <v>0</v>
      </c>
      <c r="M224" s="189"/>
      <c r="N224" s="193"/>
      <c r="O224" s="193"/>
      <c r="P224" s="193"/>
      <c r="Q224" s="194">
        <v>0</v>
      </c>
      <c r="R224" s="194">
        <v>0</v>
      </c>
      <c r="S224" s="195"/>
      <c r="T224" s="196"/>
      <c r="U224" s="212"/>
      <c r="V224" s="212"/>
      <c r="W224" s="212"/>
      <c r="AB224" s="190" t="str">
        <f t="shared" si="75"/>
        <v>OK</v>
      </c>
      <c r="AC224" s="190" t="str">
        <f t="shared" si="76"/>
        <v>OK</v>
      </c>
      <c r="AD224" s="186" t="str">
        <f>IF(OR(AB224="ERROR",AC224="ERROR"),CONCATENATE("Error en el concepto ",E223,G224," de la Hoja 3 Fila  ",A224),"")</f>
        <v/>
      </c>
    </row>
    <row r="225" spans="1:30" s="213" customFormat="1" ht="25" customHeight="1">
      <c r="A225" s="182">
        <f t="shared" si="71"/>
        <v>225</v>
      </c>
      <c r="B225" s="1065"/>
      <c r="C225" s="842"/>
      <c r="D225" s="842"/>
      <c r="E225" s="1049" t="s">
        <v>470</v>
      </c>
      <c r="F225" s="1050"/>
      <c r="G225" s="211" t="s">
        <v>434</v>
      </c>
      <c r="H225" s="103"/>
      <c r="I225" s="104"/>
      <c r="J225" s="103"/>
      <c r="K225" s="103"/>
      <c r="L225" s="187">
        <f t="shared" si="74"/>
        <v>0</v>
      </c>
      <c r="M225" s="189"/>
      <c r="N225" s="193"/>
      <c r="O225" s="193"/>
      <c r="P225" s="193"/>
      <c r="Q225" s="194">
        <v>0</v>
      </c>
      <c r="R225" s="194">
        <v>0</v>
      </c>
      <c r="S225" s="195"/>
      <c r="T225" s="196"/>
      <c r="U225" s="212"/>
      <c r="V225" s="212"/>
      <c r="W225" s="212"/>
      <c r="AB225" s="190" t="str">
        <f t="shared" si="75"/>
        <v>OK</v>
      </c>
      <c r="AC225" s="190" t="str">
        <f t="shared" si="76"/>
        <v>OK</v>
      </c>
      <c r="AD225" s="186" t="str">
        <f>IF(OR(AB225="ERROR",AC225="ERROR"),CONCATENATE("Error en el concepto ",E225,G225," de la Hoja 3 Fila  ",A225),"")</f>
        <v/>
      </c>
    </row>
    <row r="226" spans="1:30" s="213" customFormat="1" ht="40" customHeight="1">
      <c r="A226" s="182">
        <f t="shared" si="71"/>
        <v>226</v>
      </c>
      <c r="B226" s="1065"/>
      <c r="C226" s="842"/>
      <c r="D226" s="842"/>
      <c r="E226" s="1053"/>
      <c r="F226" s="1054"/>
      <c r="G226" s="211" t="s">
        <v>432</v>
      </c>
      <c r="H226" s="103"/>
      <c r="I226" s="104"/>
      <c r="J226" s="103"/>
      <c r="K226" s="103"/>
      <c r="L226" s="187">
        <f t="shared" si="74"/>
        <v>0</v>
      </c>
      <c r="M226" s="189"/>
      <c r="N226" s="193"/>
      <c r="O226" s="193"/>
      <c r="P226" s="193"/>
      <c r="Q226" s="194">
        <v>0</v>
      </c>
      <c r="R226" s="194">
        <v>0</v>
      </c>
      <c r="S226" s="195"/>
      <c r="T226" s="196"/>
      <c r="U226" s="212"/>
      <c r="V226" s="212"/>
      <c r="W226" s="212"/>
      <c r="AB226" s="190" t="str">
        <f t="shared" si="75"/>
        <v>OK</v>
      </c>
      <c r="AC226" s="190" t="str">
        <f t="shared" si="76"/>
        <v>OK</v>
      </c>
      <c r="AD226" s="186" t="str">
        <f>IF(OR(AB226="ERROR",AC226="ERROR"),CONCATENATE("Error en el concepto ",E225,G226," de la Hoja 3 Fila  ",A226),"")</f>
        <v/>
      </c>
    </row>
    <row r="227" spans="1:30" ht="25" customHeight="1">
      <c r="A227" s="182">
        <f t="shared" si="71"/>
        <v>227</v>
      </c>
      <c r="B227" s="1065"/>
      <c r="C227" s="842"/>
      <c r="D227" s="842"/>
      <c r="E227" s="1056" t="s">
        <v>439</v>
      </c>
      <c r="F227" s="933" t="s">
        <v>110</v>
      </c>
      <c r="G227" s="934"/>
      <c r="H227" s="103"/>
      <c r="I227" s="104"/>
      <c r="J227" s="103"/>
      <c r="K227" s="103"/>
      <c r="L227" s="187">
        <f t="shared" si="74"/>
        <v>0</v>
      </c>
      <c r="M227" s="189"/>
      <c r="N227" s="193"/>
      <c r="O227" s="193"/>
      <c r="P227" s="193"/>
      <c r="Q227" s="194">
        <v>0</v>
      </c>
      <c r="R227" s="194">
        <v>0</v>
      </c>
      <c r="S227" s="195"/>
      <c r="T227" s="196"/>
      <c r="AB227" s="190" t="str">
        <f t="shared" si="75"/>
        <v>OK</v>
      </c>
      <c r="AC227" s="190" t="str">
        <f t="shared" si="76"/>
        <v>OK</v>
      </c>
      <c r="AD227" s="186" t="str">
        <f>IF(OR(AB227="ERROR",AC227="ERROR"),CONCATENATE("Error en el concepto ",E227,F227," de la Hoja 3 Fila  ",A227),"")</f>
        <v/>
      </c>
    </row>
    <row r="228" spans="1:30" ht="25" customHeight="1">
      <c r="A228" s="182">
        <f t="shared" si="71"/>
        <v>228</v>
      </c>
      <c r="B228" s="1065"/>
      <c r="C228" s="842"/>
      <c r="D228" s="842"/>
      <c r="E228" s="1056"/>
      <c r="F228" s="933" t="s">
        <v>132</v>
      </c>
      <c r="G228" s="934"/>
      <c r="H228" s="103"/>
      <c r="I228" s="104"/>
      <c r="J228" s="103"/>
      <c r="K228" s="103"/>
      <c r="L228" s="187">
        <f t="shared" si="74"/>
        <v>0</v>
      </c>
      <c r="M228" s="189"/>
      <c r="N228" s="193"/>
      <c r="O228" s="193"/>
      <c r="P228" s="193"/>
      <c r="Q228" s="194">
        <v>0</v>
      </c>
      <c r="R228" s="194">
        <v>0</v>
      </c>
      <c r="S228" s="195"/>
      <c r="T228" s="196"/>
      <c r="AB228" s="190" t="str">
        <f t="shared" si="75"/>
        <v>OK</v>
      </c>
      <c r="AC228" s="190" t="str">
        <f t="shared" si="76"/>
        <v>OK</v>
      </c>
      <c r="AD228" s="186" t="str">
        <f>IF(OR(AB228="ERROR",AC228="ERROR"),CONCATENATE("Error en el concepto ",E227,F228," de la Hoja 3 Fila  ",A228),"")</f>
        <v/>
      </c>
    </row>
    <row r="229" spans="1:30" ht="25" customHeight="1">
      <c r="A229" s="182">
        <f t="shared" si="71"/>
        <v>229</v>
      </c>
      <c r="B229" s="1065"/>
      <c r="C229" s="842"/>
      <c r="D229" s="842"/>
      <c r="E229" s="1056"/>
      <c r="F229" s="933" t="s">
        <v>381</v>
      </c>
      <c r="G229" s="934"/>
      <c r="H229" s="103"/>
      <c r="I229" s="104"/>
      <c r="J229" s="103"/>
      <c r="K229" s="103"/>
      <c r="L229" s="187">
        <f t="shared" si="74"/>
        <v>0</v>
      </c>
      <c r="M229" s="189"/>
      <c r="N229" s="193"/>
      <c r="O229" s="193"/>
      <c r="P229" s="193"/>
      <c r="Q229" s="194">
        <v>0</v>
      </c>
      <c r="R229" s="194">
        <v>0</v>
      </c>
      <c r="S229" s="195"/>
      <c r="T229" s="196"/>
      <c r="AB229" s="190" t="str">
        <f t="shared" si="75"/>
        <v>OK</v>
      </c>
      <c r="AC229" s="190" t="str">
        <f t="shared" si="76"/>
        <v>OK</v>
      </c>
      <c r="AD229" s="186" t="str">
        <f>IF(OR(AB229="ERROR",AC229="ERROR"),CONCATENATE("Error en el concepto ",E227,F229," de la Hoja 3 Fila  ",A229),"")</f>
        <v/>
      </c>
    </row>
    <row r="230" spans="1:30" ht="25" customHeight="1">
      <c r="A230" s="182">
        <f t="shared" si="71"/>
        <v>230</v>
      </c>
      <c r="B230" s="1065"/>
      <c r="C230" s="842"/>
      <c r="D230" s="842"/>
      <c r="E230" s="1056"/>
      <c r="F230" s="933" t="s">
        <v>382</v>
      </c>
      <c r="G230" s="934"/>
      <c r="H230" s="103"/>
      <c r="I230" s="104"/>
      <c r="J230" s="103"/>
      <c r="K230" s="103"/>
      <c r="L230" s="187">
        <f t="shared" si="74"/>
        <v>0</v>
      </c>
      <c r="M230" s="189"/>
      <c r="N230" s="193"/>
      <c r="O230" s="193"/>
      <c r="P230" s="193"/>
      <c r="Q230" s="194">
        <v>0</v>
      </c>
      <c r="R230" s="194">
        <v>0</v>
      </c>
      <c r="S230" s="195"/>
      <c r="T230" s="196"/>
      <c r="AB230" s="190" t="str">
        <f t="shared" si="75"/>
        <v>OK</v>
      </c>
      <c r="AC230" s="190" t="str">
        <f t="shared" si="76"/>
        <v>OK</v>
      </c>
      <c r="AD230" s="186" t="str">
        <f>IF(OR(AB230="ERROR",AC230="ERROR"),CONCATENATE("Error en el concepto ",E227,F230," de la Hoja 3 Fila  ",A230),"")</f>
        <v/>
      </c>
    </row>
    <row r="231" spans="1:30" ht="25" customHeight="1">
      <c r="A231" s="182">
        <f t="shared" si="71"/>
        <v>231</v>
      </c>
      <c r="B231" s="1065"/>
      <c r="C231" s="842"/>
      <c r="D231" s="842"/>
      <c r="E231" s="1056"/>
      <c r="F231" s="933" t="s">
        <v>383</v>
      </c>
      <c r="G231" s="934"/>
      <c r="H231" s="103"/>
      <c r="I231" s="104"/>
      <c r="J231" s="103"/>
      <c r="K231" s="103"/>
      <c r="L231" s="187">
        <f t="shared" si="74"/>
        <v>0</v>
      </c>
      <c r="M231" s="189"/>
      <c r="N231" s="193"/>
      <c r="O231" s="193"/>
      <c r="P231" s="193"/>
      <c r="Q231" s="194">
        <v>0</v>
      </c>
      <c r="R231" s="194">
        <v>0</v>
      </c>
      <c r="S231" s="195"/>
      <c r="T231" s="196"/>
      <c r="AB231" s="190" t="str">
        <f t="shared" si="75"/>
        <v>OK</v>
      </c>
      <c r="AC231" s="190" t="str">
        <f t="shared" si="76"/>
        <v>OK</v>
      </c>
      <c r="AD231" s="186" t="str">
        <f>IF(OR(AB231="ERROR",AC231="ERROR"),CONCATENATE("Error en el concepto ",E227,F231," de la Hoja 3 Fila  ",A231),"")</f>
        <v/>
      </c>
    </row>
    <row r="232" spans="1:30" ht="40" customHeight="1">
      <c r="A232" s="182">
        <f t="shared" si="71"/>
        <v>232</v>
      </c>
      <c r="B232" s="1065"/>
      <c r="C232" s="842"/>
      <c r="D232" s="842"/>
      <c r="E232" s="1056"/>
      <c r="F232" s="933" t="s">
        <v>440</v>
      </c>
      <c r="G232" s="934"/>
      <c r="H232" s="103"/>
      <c r="I232" s="104"/>
      <c r="J232" s="103"/>
      <c r="K232" s="103"/>
      <c r="L232" s="187">
        <f t="shared" si="74"/>
        <v>0</v>
      </c>
      <c r="M232" s="189"/>
      <c r="N232" s="193"/>
      <c r="O232" s="193"/>
      <c r="P232" s="193"/>
      <c r="Q232" s="194">
        <v>0</v>
      </c>
      <c r="R232" s="194">
        <v>0</v>
      </c>
      <c r="S232" s="195"/>
      <c r="T232" s="196"/>
      <c r="AB232" s="190" t="str">
        <f t="shared" si="75"/>
        <v>OK</v>
      </c>
      <c r="AC232" s="190" t="str">
        <f t="shared" si="76"/>
        <v>OK</v>
      </c>
      <c r="AD232" s="186" t="str">
        <f>IF(OR(AB232="ERROR",AC232="ERROR"),CONCATENATE("Error en el concepto ",E227,F232," de la Hoja 3 Fila  ",A232),"")</f>
        <v/>
      </c>
    </row>
    <row r="233" spans="1:30" ht="25" customHeight="1">
      <c r="A233" s="182">
        <f t="shared" si="71"/>
        <v>233</v>
      </c>
      <c r="B233" s="1065"/>
      <c r="C233" s="842"/>
      <c r="D233" s="842"/>
      <c r="E233" s="1056"/>
      <c r="F233" s="933" t="s">
        <v>441</v>
      </c>
      <c r="G233" s="934"/>
      <c r="H233" s="103"/>
      <c r="I233" s="104"/>
      <c r="J233" s="103"/>
      <c r="K233" s="103"/>
      <c r="L233" s="187">
        <f t="shared" si="74"/>
        <v>0</v>
      </c>
      <c r="M233" s="189"/>
      <c r="N233" s="193"/>
      <c r="O233" s="193"/>
      <c r="P233" s="193"/>
      <c r="Q233" s="194">
        <v>0</v>
      </c>
      <c r="R233" s="194">
        <v>0</v>
      </c>
      <c r="S233" s="195"/>
      <c r="T233" s="196"/>
      <c r="AB233" s="190" t="str">
        <f t="shared" si="75"/>
        <v>OK</v>
      </c>
      <c r="AC233" s="190" t="str">
        <f t="shared" si="76"/>
        <v>OK</v>
      </c>
      <c r="AD233" s="186" t="str">
        <f>IF(OR(AB233="ERROR",AC233="ERROR"),CONCATENATE("Error en el concepto ",E227,F233," de la Hoja 3 Fila  ",A233),"")</f>
        <v/>
      </c>
    </row>
    <row r="234" spans="1:30" ht="25" customHeight="1">
      <c r="A234" s="182">
        <f t="shared" si="71"/>
        <v>234</v>
      </c>
      <c r="B234" s="1065"/>
      <c r="C234" s="842"/>
      <c r="D234" s="842"/>
      <c r="E234" s="1056"/>
      <c r="F234" s="933" t="s">
        <v>384</v>
      </c>
      <c r="G234" s="934"/>
      <c r="H234" s="103"/>
      <c r="I234" s="104"/>
      <c r="J234" s="103"/>
      <c r="K234" s="103"/>
      <c r="L234" s="187">
        <f t="shared" si="74"/>
        <v>0</v>
      </c>
      <c r="M234" s="189"/>
      <c r="N234" s="193"/>
      <c r="O234" s="193"/>
      <c r="P234" s="193"/>
      <c r="Q234" s="194">
        <v>0</v>
      </c>
      <c r="R234" s="194">
        <v>0</v>
      </c>
      <c r="S234" s="195"/>
      <c r="T234" s="196"/>
      <c r="AB234" s="190" t="str">
        <f t="shared" si="75"/>
        <v>OK</v>
      </c>
      <c r="AC234" s="190" t="str">
        <f t="shared" si="76"/>
        <v>OK</v>
      </c>
      <c r="AD234" s="186" t="str">
        <f t="shared" ref="AD234:AD239" si="77">IF(OR(AB234="ERROR",AC234="ERROR"),CONCATENATE("Error en el concepto ",$E$227,$F234," de la Hoja 3 Fila  ",A234),"")</f>
        <v/>
      </c>
    </row>
    <row r="235" spans="1:30" ht="40" customHeight="1">
      <c r="A235" s="182">
        <f t="shared" si="71"/>
        <v>235</v>
      </c>
      <c r="B235" s="1065"/>
      <c r="C235" s="842"/>
      <c r="D235" s="842"/>
      <c r="E235" s="1056"/>
      <c r="F235" s="933" t="s">
        <v>386</v>
      </c>
      <c r="G235" s="934"/>
      <c r="H235" s="103"/>
      <c r="I235" s="104"/>
      <c r="J235" s="103"/>
      <c r="K235" s="103"/>
      <c r="L235" s="187">
        <f t="shared" si="74"/>
        <v>0</v>
      </c>
      <c r="M235" s="189"/>
      <c r="N235" s="193"/>
      <c r="O235" s="193"/>
      <c r="P235" s="193"/>
      <c r="Q235" s="194">
        <v>0</v>
      </c>
      <c r="R235" s="194">
        <v>0</v>
      </c>
      <c r="S235" s="195"/>
      <c r="T235" s="196"/>
      <c r="AB235" s="190" t="str">
        <f t="shared" si="75"/>
        <v>OK</v>
      </c>
      <c r="AC235" s="190" t="str">
        <f t="shared" si="76"/>
        <v>OK</v>
      </c>
      <c r="AD235" s="186" t="str">
        <f t="shared" si="77"/>
        <v/>
      </c>
    </row>
    <row r="236" spans="1:30" ht="25" customHeight="1">
      <c r="A236" s="182">
        <f t="shared" si="71"/>
        <v>236</v>
      </c>
      <c r="B236" s="1065"/>
      <c r="C236" s="842"/>
      <c r="D236" s="842"/>
      <c r="E236" s="1056"/>
      <c r="F236" s="933" t="s">
        <v>387</v>
      </c>
      <c r="G236" s="934"/>
      <c r="H236" s="103"/>
      <c r="I236" s="104"/>
      <c r="J236" s="103"/>
      <c r="K236" s="103"/>
      <c r="L236" s="187">
        <f t="shared" si="74"/>
        <v>0</v>
      </c>
      <c r="M236" s="189"/>
      <c r="N236" s="193"/>
      <c r="O236" s="193"/>
      <c r="P236" s="193"/>
      <c r="Q236" s="194">
        <v>0</v>
      </c>
      <c r="R236" s="194">
        <v>0</v>
      </c>
      <c r="S236" s="195"/>
      <c r="T236" s="196"/>
      <c r="AB236" s="190" t="str">
        <f t="shared" si="75"/>
        <v>OK</v>
      </c>
      <c r="AC236" s="190" t="str">
        <f t="shared" si="76"/>
        <v>OK</v>
      </c>
      <c r="AD236" s="186" t="str">
        <f t="shared" si="77"/>
        <v/>
      </c>
    </row>
    <row r="237" spans="1:30" ht="40" customHeight="1">
      <c r="A237" s="182">
        <f t="shared" si="71"/>
        <v>237</v>
      </c>
      <c r="B237" s="1065"/>
      <c r="C237" s="842"/>
      <c r="D237" s="842"/>
      <c r="E237" s="1056"/>
      <c r="F237" s="933" t="s">
        <v>442</v>
      </c>
      <c r="G237" s="934"/>
      <c r="H237" s="103"/>
      <c r="I237" s="104"/>
      <c r="J237" s="103"/>
      <c r="K237" s="103"/>
      <c r="L237" s="187">
        <f t="shared" si="74"/>
        <v>0</v>
      </c>
      <c r="M237" s="189"/>
      <c r="N237" s="193"/>
      <c r="O237" s="193"/>
      <c r="P237" s="193"/>
      <c r="Q237" s="194">
        <v>0</v>
      </c>
      <c r="R237" s="194">
        <v>0</v>
      </c>
      <c r="S237" s="195"/>
      <c r="T237" s="196"/>
      <c r="AB237" s="190" t="str">
        <f t="shared" si="75"/>
        <v>OK</v>
      </c>
      <c r="AC237" s="190" t="str">
        <f t="shared" si="76"/>
        <v>OK</v>
      </c>
      <c r="AD237" s="186" t="str">
        <f t="shared" si="77"/>
        <v/>
      </c>
    </row>
    <row r="238" spans="1:30" ht="40" customHeight="1">
      <c r="A238" s="182">
        <f t="shared" si="71"/>
        <v>238</v>
      </c>
      <c r="B238" s="1065"/>
      <c r="C238" s="842"/>
      <c r="D238" s="842"/>
      <c r="E238" s="1056"/>
      <c r="F238" s="933" t="s">
        <v>443</v>
      </c>
      <c r="G238" s="934"/>
      <c r="H238" s="103"/>
      <c r="I238" s="104"/>
      <c r="J238" s="103"/>
      <c r="K238" s="103"/>
      <c r="L238" s="187">
        <f t="shared" si="74"/>
        <v>0</v>
      </c>
      <c r="M238" s="189"/>
      <c r="N238" s="193"/>
      <c r="O238" s="193"/>
      <c r="P238" s="193"/>
      <c r="Q238" s="194">
        <v>0</v>
      </c>
      <c r="R238" s="194">
        <v>0</v>
      </c>
      <c r="S238" s="195"/>
      <c r="T238" s="196"/>
      <c r="AB238" s="190" t="str">
        <f t="shared" si="75"/>
        <v>OK</v>
      </c>
      <c r="AC238" s="190" t="str">
        <f t="shared" si="76"/>
        <v>OK</v>
      </c>
      <c r="AD238" s="186" t="str">
        <f t="shared" si="77"/>
        <v/>
      </c>
    </row>
    <row r="239" spans="1:30" ht="25" customHeight="1">
      <c r="A239" s="182">
        <f t="shared" si="71"/>
        <v>239</v>
      </c>
      <c r="B239" s="1065"/>
      <c r="C239" s="843"/>
      <c r="D239" s="843"/>
      <c r="E239" s="1056"/>
      <c r="F239" s="933" t="s">
        <v>389</v>
      </c>
      <c r="G239" s="934"/>
      <c r="H239" s="103"/>
      <c r="I239" s="104"/>
      <c r="J239" s="103"/>
      <c r="K239" s="103"/>
      <c r="L239" s="187">
        <f t="shared" si="74"/>
        <v>0</v>
      </c>
      <c r="M239" s="189"/>
      <c r="N239" s="193"/>
      <c r="O239" s="193"/>
      <c r="P239" s="193"/>
      <c r="Q239" s="194">
        <v>0</v>
      </c>
      <c r="R239" s="194">
        <v>0</v>
      </c>
      <c r="S239" s="195"/>
      <c r="T239" s="196"/>
      <c r="AB239" s="190" t="str">
        <f t="shared" si="75"/>
        <v>OK</v>
      </c>
      <c r="AC239" s="190" t="str">
        <f t="shared" si="76"/>
        <v>OK</v>
      </c>
      <c r="AD239" s="186" t="str">
        <f t="shared" si="77"/>
        <v/>
      </c>
    </row>
    <row r="240" spans="1:30" ht="30" customHeight="1">
      <c r="A240" s="182">
        <f t="shared" si="71"/>
        <v>240</v>
      </c>
      <c r="B240" s="1065"/>
      <c r="C240" s="986" t="s">
        <v>471</v>
      </c>
      <c r="D240" s="987"/>
      <c r="E240" s="1074"/>
      <c r="F240" s="1074"/>
      <c r="G240" s="1075"/>
      <c r="H240" s="197">
        <f>H241+H246+H270</f>
        <v>0</v>
      </c>
      <c r="I240" s="198">
        <f>I241+I246+I270</f>
        <v>0</v>
      </c>
      <c r="J240" s="198">
        <f>J241+J246+J270</f>
        <v>0</v>
      </c>
      <c r="K240" s="198">
        <f>K241+K246+K270</f>
        <v>0</v>
      </c>
      <c r="L240" s="197">
        <f>L241+L246+L270</f>
        <v>0</v>
      </c>
      <c r="M240" s="189"/>
      <c r="N240" s="197">
        <f t="shared" ref="N240:T240" si="78">N241+N246+N270</f>
        <v>0</v>
      </c>
      <c r="O240" s="197">
        <f t="shared" si="78"/>
        <v>0</v>
      </c>
      <c r="P240" s="197">
        <f t="shared" si="78"/>
        <v>0</v>
      </c>
      <c r="Q240" s="197">
        <f t="shared" si="78"/>
        <v>0</v>
      </c>
      <c r="R240" s="197">
        <f t="shared" si="78"/>
        <v>0</v>
      </c>
      <c r="S240" s="197">
        <f t="shared" si="78"/>
        <v>0</v>
      </c>
      <c r="T240" s="197">
        <f t="shared" si="78"/>
        <v>0</v>
      </c>
      <c r="AB240" s="190" t="str">
        <f>IF(OR(H240&lt;0,L240&lt;0),"ERROR","OK")</f>
        <v>OK</v>
      </c>
      <c r="AC240" s="190"/>
      <c r="AD240" s="186" t="str">
        <f>IF(OR(AB240="ERROR",AC240="ERROR"),CONCATENATE("Error en el concepto ",C240," de la Hoja 3 Fila  ",A240),"")</f>
        <v/>
      </c>
    </row>
    <row r="241" spans="1:30" ht="25.5" customHeight="1">
      <c r="A241" s="182">
        <f t="shared" si="71"/>
        <v>241</v>
      </c>
      <c r="B241" s="1065"/>
      <c r="C241" s="1069"/>
      <c r="D241" s="986" t="s">
        <v>425</v>
      </c>
      <c r="E241" s="854"/>
      <c r="F241" s="854"/>
      <c r="G241" s="855"/>
      <c r="H241" s="187">
        <f>SUM(H242:H245)</f>
        <v>0</v>
      </c>
      <c r="I241" s="188">
        <f>SUM(I242:I245)</f>
        <v>0</v>
      </c>
      <c r="J241" s="188">
        <f>SUM(J242:J245)</f>
        <v>0</v>
      </c>
      <c r="K241" s="188">
        <f>SUM(K242:K245)</f>
        <v>0</v>
      </c>
      <c r="L241" s="187">
        <f>SUM(L242:L245)</f>
        <v>0</v>
      </c>
      <c r="M241" s="189"/>
      <c r="N241" s="187">
        <f t="shared" ref="N241:T241" si="79">SUM(N242:N245)</f>
        <v>0</v>
      </c>
      <c r="O241" s="187">
        <f t="shared" si="79"/>
        <v>0</v>
      </c>
      <c r="P241" s="187">
        <f t="shared" si="79"/>
        <v>0</v>
      </c>
      <c r="Q241" s="187">
        <f t="shared" si="79"/>
        <v>0</v>
      </c>
      <c r="R241" s="187">
        <f t="shared" si="79"/>
        <v>0</v>
      </c>
      <c r="S241" s="187">
        <f t="shared" si="79"/>
        <v>0</v>
      </c>
      <c r="T241" s="187">
        <f t="shared" si="79"/>
        <v>0</v>
      </c>
      <c r="AB241" s="190" t="str">
        <f>IF(OR(H241&lt;0,L241&lt;0),"ERROR","OK")</f>
        <v>OK</v>
      </c>
      <c r="AC241" s="190"/>
      <c r="AD241" s="186" t="str">
        <f>IF(OR(AB241="ERROR",AC241="ERROR"),CONCATENATE("Error en el concepto ",D241," de la Hoja 3 Fila  ",A241),"")</f>
        <v/>
      </c>
    </row>
    <row r="242" spans="1:30" ht="25" customHeight="1">
      <c r="A242" s="182">
        <f t="shared" si="71"/>
        <v>242</v>
      </c>
      <c r="B242" s="1065"/>
      <c r="C242" s="999"/>
      <c r="D242" s="1013"/>
      <c r="E242" s="1072" t="s">
        <v>426</v>
      </c>
      <c r="F242" s="1073"/>
      <c r="G242" s="191" t="s">
        <v>218</v>
      </c>
      <c r="H242" s="103"/>
      <c r="I242" s="104"/>
      <c r="J242" s="103"/>
      <c r="K242" s="103"/>
      <c r="L242" s="187">
        <f>H242+I242-J242+K242</f>
        <v>0</v>
      </c>
      <c r="M242" s="189"/>
      <c r="N242" s="193"/>
      <c r="O242" s="193"/>
      <c r="P242" s="193"/>
      <c r="Q242" s="194">
        <v>0</v>
      </c>
      <c r="R242" s="194">
        <v>0</v>
      </c>
      <c r="S242" s="195"/>
      <c r="T242" s="196"/>
      <c r="AB242" s="190" t="str">
        <f>IF(OR(H242+I242-J242&lt;0,L242&lt;0),"ERROR","OK")</f>
        <v>OK</v>
      </c>
      <c r="AC242" s="190" t="str">
        <f>IF(L242&lt;&gt;SUM(N242:T242),"ERROR","OK")</f>
        <v>OK</v>
      </c>
      <c r="AD242" s="186" t="str">
        <f>IF(OR(AB242="ERROR",AC242="ERROR"),CONCATENATE("Error en el concepto ",$E$242,$G242," de la Hoja 3 Fila  ",A242),"")</f>
        <v/>
      </c>
    </row>
    <row r="243" spans="1:30" ht="25" customHeight="1">
      <c r="A243" s="182">
        <f t="shared" si="71"/>
        <v>243</v>
      </c>
      <c r="B243" s="1065"/>
      <c r="C243" s="999"/>
      <c r="D243" s="842"/>
      <c r="E243" s="1073"/>
      <c r="F243" s="1073"/>
      <c r="G243" s="191" t="s">
        <v>219</v>
      </c>
      <c r="H243" s="103"/>
      <c r="I243" s="104"/>
      <c r="J243" s="103"/>
      <c r="K243" s="103"/>
      <c r="L243" s="187">
        <f>H243+I243-J243+K243</f>
        <v>0</v>
      </c>
      <c r="M243" s="189"/>
      <c r="N243" s="193"/>
      <c r="O243" s="193"/>
      <c r="P243" s="193"/>
      <c r="Q243" s="194">
        <v>0</v>
      </c>
      <c r="R243" s="194">
        <v>0</v>
      </c>
      <c r="S243" s="195"/>
      <c r="T243" s="196"/>
      <c r="AB243" s="190" t="str">
        <f>IF(OR(H243+I243-J243&lt;0,L243&lt;0),"ERROR","OK")</f>
        <v>OK</v>
      </c>
      <c r="AC243" s="190" t="str">
        <f>IF(L243&lt;&gt;SUM(N243:T243),"ERROR","OK")</f>
        <v>OK</v>
      </c>
      <c r="AD243" s="186" t="str">
        <f>IF(OR(AB243="ERROR",AC243="ERROR"),CONCATENATE("Error en el concepto ",$E$242,$G243," de la Hoja 3 Fila  ",A243),"")</f>
        <v/>
      </c>
    </row>
    <row r="244" spans="1:30" ht="25" customHeight="1">
      <c r="A244" s="182">
        <f t="shared" si="71"/>
        <v>244</v>
      </c>
      <c r="B244" s="1065"/>
      <c r="C244" s="999"/>
      <c r="D244" s="842"/>
      <c r="E244" s="1073"/>
      <c r="F244" s="1073"/>
      <c r="G244" s="191" t="s">
        <v>427</v>
      </c>
      <c r="H244" s="103"/>
      <c r="I244" s="104"/>
      <c r="J244" s="103"/>
      <c r="K244" s="103"/>
      <c r="L244" s="187">
        <f>H244+I244-J244+K244</f>
        <v>0</v>
      </c>
      <c r="M244" s="189"/>
      <c r="N244" s="193"/>
      <c r="O244" s="193"/>
      <c r="P244" s="193"/>
      <c r="Q244" s="194">
        <v>0</v>
      </c>
      <c r="R244" s="194">
        <v>0</v>
      </c>
      <c r="S244" s="195"/>
      <c r="T244" s="196"/>
      <c r="AB244" s="190" t="str">
        <f>IF(OR(H244+I244-J244&lt;0,L244&lt;0),"ERROR","OK")</f>
        <v>OK</v>
      </c>
      <c r="AC244" s="190" t="str">
        <f>IF(L244&lt;&gt;SUM(N244:T244),"ERROR","OK")</f>
        <v>OK</v>
      </c>
      <c r="AD244" s="186" t="str">
        <f>IF(OR(AB244="ERROR",AC244="ERROR"),CONCATENATE("Error en el concepto ",$E$242,$G244," de la Hoja 3 Fila  ",A244),"")</f>
        <v/>
      </c>
    </row>
    <row r="245" spans="1:30" ht="25" customHeight="1">
      <c r="A245" s="182">
        <f t="shared" si="71"/>
        <v>245</v>
      </c>
      <c r="B245" s="1065"/>
      <c r="C245" s="999"/>
      <c r="D245" s="842"/>
      <c r="E245" s="1073"/>
      <c r="F245" s="1073"/>
      <c r="G245" s="191" t="s">
        <v>428</v>
      </c>
      <c r="H245" s="103"/>
      <c r="I245" s="104"/>
      <c r="J245" s="103"/>
      <c r="K245" s="103"/>
      <c r="L245" s="187">
        <f>H245+I245-J245+K245</f>
        <v>0</v>
      </c>
      <c r="M245" s="189"/>
      <c r="N245" s="193"/>
      <c r="O245" s="193"/>
      <c r="P245" s="193"/>
      <c r="Q245" s="194">
        <v>0</v>
      </c>
      <c r="R245" s="194">
        <v>0</v>
      </c>
      <c r="S245" s="195"/>
      <c r="T245" s="196"/>
      <c r="AB245" s="190" t="str">
        <f>IF(OR(H245+I245-J245&lt;0,L245&lt;0),"ERROR","OK")</f>
        <v>OK</v>
      </c>
      <c r="AC245" s="190" t="str">
        <f>IF(L245&lt;&gt;SUM(N245:T245),"ERROR","OK")</f>
        <v>OK</v>
      </c>
      <c r="AD245" s="186" t="str">
        <f>IF(OR(AB245="ERROR",AC245="ERROR"),CONCATENATE("Error en el concepto ",$E$242,$G245," de la Hoja 3 Fila  ",A245),"")</f>
        <v/>
      </c>
    </row>
    <row r="246" spans="1:30" ht="23.25" customHeight="1">
      <c r="A246" s="182">
        <f t="shared" si="71"/>
        <v>246</v>
      </c>
      <c r="B246" s="1065"/>
      <c r="C246" s="999"/>
      <c r="D246" s="1078" t="s">
        <v>472</v>
      </c>
      <c r="E246" s="1079"/>
      <c r="F246" s="1079"/>
      <c r="G246" s="1080"/>
      <c r="H246" s="187">
        <f>SUM(H247:H269)</f>
        <v>0</v>
      </c>
      <c r="I246" s="188">
        <f>SUM(I247:I269)</f>
        <v>0</v>
      </c>
      <c r="J246" s="188">
        <f t="shared" ref="J246:T246" si="80">SUM(J247:J269)</f>
        <v>0</v>
      </c>
      <c r="K246" s="188">
        <f t="shared" si="80"/>
        <v>0</v>
      </c>
      <c r="L246" s="187">
        <f t="shared" si="80"/>
        <v>0</v>
      </c>
      <c r="M246" s="189"/>
      <c r="N246" s="187">
        <f t="shared" si="80"/>
        <v>0</v>
      </c>
      <c r="O246" s="187">
        <f t="shared" si="80"/>
        <v>0</v>
      </c>
      <c r="P246" s="187">
        <f t="shared" si="80"/>
        <v>0</v>
      </c>
      <c r="Q246" s="187">
        <f t="shared" si="80"/>
        <v>0</v>
      </c>
      <c r="R246" s="187">
        <f t="shared" si="80"/>
        <v>0</v>
      </c>
      <c r="S246" s="187">
        <f t="shared" si="80"/>
        <v>0</v>
      </c>
      <c r="T246" s="187">
        <f t="shared" si="80"/>
        <v>0</v>
      </c>
      <c r="AB246" s="190" t="str">
        <f>IF(OR(H246&lt;0,L246&lt;0),"ERROR","OK")</f>
        <v>OK</v>
      </c>
      <c r="AC246" s="190"/>
      <c r="AD246" s="186" t="str">
        <f>IF(OR(AB246="ERROR",AC246="ERROR"),CONCATENATE("Error en el concepto ",$D$246," de la Hoja 3 Fila  ",A246),"")</f>
        <v/>
      </c>
    </row>
    <row r="247" spans="1:30" ht="25" customHeight="1">
      <c r="A247" s="182">
        <f t="shared" si="71"/>
        <v>247</v>
      </c>
      <c r="B247" s="1065"/>
      <c r="C247" s="999"/>
      <c r="D247" s="1013"/>
      <c r="E247" s="933" t="s">
        <v>459</v>
      </c>
      <c r="F247" s="1048"/>
      <c r="G247" s="934"/>
      <c r="H247" s="103"/>
      <c r="I247" s="104"/>
      <c r="J247" s="103"/>
      <c r="K247" s="103"/>
      <c r="L247" s="187">
        <f t="shared" ref="L247:L269" si="81">H247+I247-J247+K247</f>
        <v>0</v>
      </c>
      <c r="M247" s="189"/>
      <c r="N247" s="193"/>
      <c r="O247" s="193"/>
      <c r="P247" s="193"/>
      <c r="Q247" s="194">
        <v>0</v>
      </c>
      <c r="R247" s="194">
        <v>0</v>
      </c>
      <c r="S247" s="195"/>
      <c r="T247" s="196"/>
      <c r="AB247" s="190" t="str">
        <f t="shared" ref="AB247:AB269" si="82">IF(OR(H247+I247-J247&lt;0,L247&lt;0),"ERROR","OK")</f>
        <v>OK</v>
      </c>
      <c r="AC247" s="190" t="str">
        <f t="shared" ref="AC247:AC269" si="83">IF(L247&lt;&gt;SUM(N247:T247),"ERROR","OK")</f>
        <v>OK</v>
      </c>
      <c r="AD247" s="186" t="str">
        <f>IF(OR(AB247="ERROR",AC247="ERROR"),CONCATENATE("Error en el concepto ",$E247," de la Hoja 3 Fila  ",A247),"")</f>
        <v/>
      </c>
    </row>
    <row r="248" spans="1:30" ht="25" customHeight="1">
      <c r="A248" s="182">
        <f t="shared" si="71"/>
        <v>248</v>
      </c>
      <c r="B248" s="1065"/>
      <c r="C248" s="999"/>
      <c r="D248" s="842"/>
      <c r="E248" s="933" t="s">
        <v>338</v>
      </c>
      <c r="F248" s="1048"/>
      <c r="G248" s="934"/>
      <c r="H248" s="103"/>
      <c r="I248" s="104"/>
      <c r="J248" s="103"/>
      <c r="K248" s="103"/>
      <c r="L248" s="187">
        <f t="shared" si="81"/>
        <v>0</v>
      </c>
      <c r="M248" s="189"/>
      <c r="N248" s="193"/>
      <c r="O248" s="193"/>
      <c r="P248" s="193"/>
      <c r="Q248" s="194">
        <v>0</v>
      </c>
      <c r="R248" s="194">
        <v>0</v>
      </c>
      <c r="S248" s="195"/>
      <c r="T248" s="196"/>
      <c r="AB248" s="190" t="str">
        <f t="shared" si="82"/>
        <v>OK</v>
      </c>
      <c r="AC248" s="190" t="str">
        <f t="shared" si="83"/>
        <v>OK</v>
      </c>
      <c r="AD248" s="186" t="str">
        <f>IF(OR(AB248="ERROR",AC248="ERROR"),CONCATENATE("Error en el concepto ",$E248," de la Hoja 3 Fila  ",A248),"")</f>
        <v/>
      </c>
    </row>
    <row r="249" spans="1:30" ht="25" customHeight="1">
      <c r="A249" s="182">
        <f t="shared" si="71"/>
        <v>249</v>
      </c>
      <c r="B249" s="1065"/>
      <c r="C249" s="999"/>
      <c r="D249" s="842"/>
      <c r="E249" s="933" t="s">
        <v>460</v>
      </c>
      <c r="F249" s="1048"/>
      <c r="G249" s="934"/>
      <c r="H249" s="103"/>
      <c r="I249" s="104"/>
      <c r="J249" s="103"/>
      <c r="K249" s="103"/>
      <c r="L249" s="187">
        <f t="shared" si="81"/>
        <v>0</v>
      </c>
      <c r="M249" s="189"/>
      <c r="N249" s="193"/>
      <c r="O249" s="193"/>
      <c r="P249" s="193"/>
      <c r="Q249" s="194">
        <v>0</v>
      </c>
      <c r="R249" s="194">
        <v>0</v>
      </c>
      <c r="S249" s="195"/>
      <c r="T249" s="196"/>
      <c r="AB249" s="190" t="str">
        <f t="shared" si="82"/>
        <v>OK</v>
      </c>
      <c r="AC249" s="190" t="str">
        <f t="shared" si="83"/>
        <v>OK</v>
      </c>
      <c r="AD249" s="186" t="str">
        <f>IF(OR(AB249="ERROR",AC249="ERROR"),CONCATENATE("Error en el concepto ",$E249," de la Hoja 3 Fila  ",A249),"")</f>
        <v/>
      </c>
    </row>
    <row r="250" spans="1:30" ht="25" customHeight="1">
      <c r="A250" s="182">
        <f t="shared" si="71"/>
        <v>250</v>
      </c>
      <c r="B250" s="1065"/>
      <c r="C250" s="999"/>
      <c r="D250" s="842"/>
      <c r="E250" s="933" t="s">
        <v>447</v>
      </c>
      <c r="F250" s="1048"/>
      <c r="G250" s="934"/>
      <c r="H250" s="103"/>
      <c r="I250" s="104"/>
      <c r="J250" s="103"/>
      <c r="K250" s="103"/>
      <c r="L250" s="187">
        <f t="shared" si="81"/>
        <v>0</v>
      </c>
      <c r="M250" s="189"/>
      <c r="N250" s="193"/>
      <c r="O250" s="193"/>
      <c r="P250" s="193"/>
      <c r="Q250" s="194">
        <v>0</v>
      </c>
      <c r="R250" s="194">
        <v>0</v>
      </c>
      <c r="S250" s="195"/>
      <c r="T250" s="196"/>
      <c r="AB250" s="190" t="str">
        <f t="shared" si="82"/>
        <v>OK</v>
      </c>
      <c r="AC250" s="190" t="str">
        <f t="shared" si="83"/>
        <v>OK</v>
      </c>
      <c r="AD250" s="186" t="str">
        <f>IF(OR(AB250="ERROR",AC250="ERROR"),CONCATENATE("Error en el concepto ",$E250," de la Hoja 3 Fila  ",A250),"")</f>
        <v/>
      </c>
    </row>
    <row r="251" spans="1:30" ht="25" customHeight="1">
      <c r="A251" s="182">
        <f t="shared" si="71"/>
        <v>251</v>
      </c>
      <c r="B251" s="1065"/>
      <c r="C251" s="999"/>
      <c r="D251" s="842"/>
      <c r="E251" s="933" t="s">
        <v>445</v>
      </c>
      <c r="F251" s="1048"/>
      <c r="G251" s="934"/>
      <c r="H251" s="103"/>
      <c r="I251" s="104"/>
      <c r="J251" s="103"/>
      <c r="K251" s="103"/>
      <c r="L251" s="187">
        <f t="shared" si="81"/>
        <v>0</v>
      </c>
      <c r="M251" s="189"/>
      <c r="N251" s="193"/>
      <c r="O251" s="193"/>
      <c r="P251" s="193"/>
      <c r="Q251" s="194">
        <v>0</v>
      </c>
      <c r="R251" s="194">
        <v>0</v>
      </c>
      <c r="S251" s="195"/>
      <c r="T251" s="196"/>
      <c r="AB251" s="190" t="str">
        <f t="shared" si="82"/>
        <v>OK</v>
      </c>
      <c r="AC251" s="190" t="str">
        <f t="shared" si="83"/>
        <v>OK</v>
      </c>
      <c r="AD251" s="186" t="str">
        <f>IF(OR(AB251="ERROR",AC251="ERROR"),CONCATENATE("Error en el concepto ",$E251," de la Hoja 3 Fila  ",A251),"")</f>
        <v/>
      </c>
    </row>
    <row r="252" spans="1:30" ht="25" customHeight="1">
      <c r="A252" s="182">
        <f t="shared" si="71"/>
        <v>252</v>
      </c>
      <c r="B252" s="1065"/>
      <c r="C252" s="999"/>
      <c r="D252" s="842"/>
      <c r="E252" s="1049" t="s">
        <v>461</v>
      </c>
      <c r="F252" s="1050"/>
      <c r="G252" s="191" t="s">
        <v>449</v>
      </c>
      <c r="H252" s="103"/>
      <c r="I252" s="104"/>
      <c r="J252" s="103"/>
      <c r="K252" s="103"/>
      <c r="L252" s="187">
        <f t="shared" si="81"/>
        <v>0</v>
      </c>
      <c r="M252" s="189"/>
      <c r="N252" s="193"/>
      <c r="O252" s="193"/>
      <c r="P252" s="193"/>
      <c r="Q252" s="194">
        <v>0</v>
      </c>
      <c r="R252" s="194">
        <v>0</v>
      </c>
      <c r="S252" s="195"/>
      <c r="T252" s="196"/>
      <c r="AB252" s="190" t="str">
        <f t="shared" si="82"/>
        <v>OK</v>
      </c>
      <c r="AC252" s="190" t="str">
        <f t="shared" si="83"/>
        <v>OK</v>
      </c>
      <c r="AD252" s="186" t="str">
        <f>IF(OR(AB252="ERROR",AC252="ERROR"),CONCATENATE("Error en el concepto ",$E$252,$G252," de la Hoja 3 Fila  ",A252),"")</f>
        <v/>
      </c>
    </row>
    <row r="253" spans="1:30" ht="40" customHeight="1">
      <c r="A253" s="182">
        <f t="shared" si="71"/>
        <v>253</v>
      </c>
      <c r="B253" s="1065"/>
      <c r="C253" s="999"/>
      <c r="D253" s="842"/>
      <c r="E253" s="1051"/>
      <c r="F253" s="1052"/>
      <c r="G253" s="191" t="s">
        <v>333</v>
      </c>
      <c r="H253" s="103"/>
      <c r="I253" s="104"/>
      <c r="J253" s="103"/>
      <c r="K253" s="103"/>
      <c r="L253" s="187">
        <f t="shared" si="81"/>
        <v>0</v>
      </c>
      <c r="M253" s="189"/>
      <c r="N253" s="193"/>
      <c r="O253" s="193"/>
      <c r="P253" s="193"/>
      <c r="Q253" s="194">
        <v>0</v>
      </c>
      <c r="R253" s="194">
        <v>0</v>
      </c>
      <c r="S253" s="195"/>
      <c r="T253" s="196"/>
      <c r="AB253" s="190" t="str">
        <f t="shared" si="82"/>
        <v>OK</v>
      </c>
      <c r="AC253" s="190" t="str">
        <f t="shared" si="83"/>
        <v>OK</v>
      </c>
      <c r="AD253" s="186" t="str">
        <f>IF(OR(AB253="ERROR",AC253="ERROR"),CONCATENATE("Error en el concepto ",$E$252,$G253," de la Hoja 3 Fila  ",A253),"")</f>
        <v/>
      </c>
    </row>
    <row r="254" spans="1:30" ht="25" customHeight="1">
      <c r="A254" s="182">
        <f t="shared" si="71"/>
        <v>254</v>
      </c>
      <c r="B254" s="1065"/>
      <c r="C254" s="999"/>
      <c r="D254" s="842"/>
      <c r="E254" s="1053"/>
      <c r="F254" s="1054"/>
      <c r="G254" s="191" t="s">
        <v>450</v>
      </c>
      <c r="H254" s="103"/>
      <c r="I254" s="104"/>
      <c r="J254" s="103"/>
      <c r="K254" s="103"/>
      <c r="L254" s="187">
        <f t="shared" si="81"/>
        <v>0</v>
      </c>
      <c r="M254" s="189"/>
      <c r="N254" s="193"/>
      <c r="O254" s="193"/>
      <c r="P254" s="193"/>
      <c r="Q254" s="194">
        <v>0</v>
      </c>
      <c r="R254" s="194">
        <v>0</v>
      </c>
      <c r="S254" s="195"/>
      <c r="T254" s="196"/>
      <c r="AB254" s="190" t="str">
        <f t="shared" si="82"/>
        <v>OK</v>
      </c>
      <c r="AC254" s="190" t="str">
        <f t="shared" si="83"/>
        <v>OK</v>
      </c>
      <c r="AD254" s="186" t="str">
        <f>IF(OR(AB254="ERROR",AC254="ERROR"),CONCATENATE("Error en el concepto ",$E$252,$G254," de la Hoja 3 Fila  ",A254),"")</f>
        <v/>
      </c>
    </row>
    <row r="255" spans="1:30" ht="25" customHeight="1">
      <c r="A255" s="182">
        <f t="shared" si="71"/>
        <v>255</v>
      </c>
      <c r="B255" s="1065"/>
      <c r="C255" s="999"/>
      <c r="D255" s="842"/>
      <c r="E255" s="1049" t="s">
        <v>339</v>
      </c>
      <c r="F255" s="1050"/>
      <c r="G255" s="191" t="s">
        <v>449</v>
      </c>
      <c r="H255" s="103"/>
      <c r="I255" s="104"/>
      <c r="J255" s="103"/>
      <c r="K255" s="103"/>
      <c r="L255" s="187">
        <f t="shared" si="81"/>
        <v>0</v>
      </c>
      <c r="M255" s="189"/>
      <c r="N255" s="193"/>
      <c r="O255" s="193"/>
      <c r="P255" s="193"/>
      <c r="Q255" s="194">
        <v>0</v>
      </c>
      <c r="R255" s="194">
        <v>0</v>
      </c>
      <c r="S255" s="195"/>
      <c r="T255" s="196"/>
      <c r="AB255" s="190" t="str">
        <f t="shared" si="82"/>
        <v>OK</v>
      </c>
      <c r="AC255" s="190" t="str">
        <f t="shared" si="83"/>
        <v>OK</v>
      </c>
      <c r="AD255" s="186" t="str">
        <f>IF(OR(AB255="ERROR",AC255="ERROR"),CONCATENATE("Error en el concepto ",$E$255,$G255," de la Hoja 3 Fila  ",A255),"")</f>
        <v/>
      </c>
    </row>
    <row r="256" spans="1:30" ht="40" customHeight="1">
      <c r="A256" s="182">
        <f t="shared" si="71"/>
        <v>256</v>
      </c>
      <c r="B256" s="1065"/>
      <c r="C256" s="999"/>
      <c r="D256" s="842"/>
      <c r="E256" s="1051"/>
      <c r="F256" s="1052"/>
      <c r="G256" s="191" t="s">
        <v>333</v>
      </c>
      <c r="H256" s="103"/>
      <c r="I256" s="104"/>
      <c r="J256" s="103"/>
      <c r="K256" s="103"/>
      <c r="L256" s="187">
        <f t="shared" si="81"/>
        <v>0</v>
      </c>
      <c r="M256" s="189"/>
      <c r="N256" s="193"/>
      <c r="O256" s="193"/>
      <c r="P256" s="193"/>
      <c r="Q256" s="194">
        <v>0</v>
      </c>
      <c r="R256" s="194">
        <v>0</v>
      </c>
      <c r="S256" s="195"/>
      <c r="T256" s="196"/>
      <c r="AB256" s="190" t="str">
        <f t="shared" si="82"/>
        <v>OK</v>
      </c>
      <c r="AC256" s="190" t="str">
        <f t="shared" si="83"/>
        <v>OK</v>
      </c>
      <c r="AD256" s="186" t="str">
        <f>IF(OR(AB256="ERROR",AC256="ERROR"),CONCATENATE("Error en el concepto ",$E$255,$G256," de la Hoja 3 Fila  ",A256),"")</f>
        <v/>
      </c>
    </row>
    <row r="257" spans="1:30" ht="25" customHeight="1">
      <c r="A257" s="182">
        <f t="shared" si="71"/>
        <v>257</v>
      </c>
      <c r="B257" s="1065"/>
      <c r="C257" s="999"/>
      <c r="D257" s="842"/>
      <c r="E257" s="1053"/>
      <c r="F257" s="1054"/>
      <c r="G257" s="191" t="s">
        <v>450</v>
      </c>
      <c r="H257" s="103"/>
      <c r="I257" s="104"/>
      <c r="J257" s="103"/>
      <c r="K257" s="103"/>
      <c r="L257" s="187">
        <f t="shared" si="81"/>
        <v>0</v>
      </c>
      <c r="M257" s="189"/>
      <c r="N257" s="193"/>
      <c r="O257" s="193"/>
      <c r="P257" s="193"/>
      <c r="Q257" s="194">
        <v>0</v>
      </c>
      <c r="R257" s="194">
        <v>0</v>
      </c>
      <c r="S257" s="195"/>
      <c r="T257" s="196"/>
      <c r="AB257" s="190" t="str">
        <f t="shared" si="82"/>
        <v>OK</v>
      </c>
      <c r="AC257" s="190" t="str">
        <f t="shared" si="83"/>
        <v>OK</v>
      </c>
      <c r="AD257" s="186" t="str">
        <f>IF(OR(AB257="ERROR",AC257="ERROR"),CONCATENATE("Error en el concepto ",$E$255,$G257," de la Hoja 3 Fila  ",A257),"")</f>
        <v/>
      </c>
    </row>
    <row r="258" spans="1:30" ht="25" customHeight="1">
      <c r="A258" s="182">
        <f t="shared" si="71"/>
        <v>258</v>
      </c>
      <c r="B258" s="1065"/>
      <c r="C258" s="999"/>
      <c r="D258" s="842"/>
      <c r="E258" s="1049" t="s">
        <v>451</v>
      </c>
      <c r="F258" s="1050"/>
      <c r="G258" s="191" t="s">
        <v>449</v>
      </c>
      <c r="H258" s="103"/>
      <c r="I258" s="104"/>
      <c r="J258" s="103"/>
      <c r="K258" s="103"/>
      <c r="L258" s="187">
        <f t="shared" si="81"/>
        <v>0</v>
      </c>
      <c r="M258" s="189"/>
      <c r="N258" s="193"/>
      <c r="O258" s="193"/>
      <c r="P258" s="193"/>
      <c r="Q258" s="194">
        <v>0</v>
      </c>
      <c r="R258" s="194">
        <v>0</v>
      </c>
      <c r="S258" s="195"/>
      <c r="T258" s="196"/>
      <c r="AB258" s="190" t="str">
        <f t="shared" si="82"/>
        <v>OK</v>
      </c>
      <c r="AC258" s="190" t="str">
        <f t="shared" si="83"/>
        <v>OK</v>
      </c>
      <c r="AD258" s="186" t="str">
        <f>IF(OR(AB258="ERROR",AC258="ERROR"),CONCATENATE("Error en el concepto ",$E$258,$G258," de la Hoja 3 Fila  ",A258),"")</f>
        <v/>
      </c>
    </row>
    <row r="259" spans="1:30" ht="40" customHeight="1">
      <c r="A259" s="182">
        <f t="shared" si="71"/>
        <v>259</v>
      </c>
      <c r="B259" s="1065"/>
      <c r="C259" s="999"/>
      <c r="D259" s="842"/>
      <c r="E259" s="1051"/>
      <c r="F259" s="1052"/>
      <c r="G259" s="191" t="s">
        <v>333</v>
      </c>
      <c r="H259" s="103"/>
      <c r="I259" s="104"/>
      <c r="J259" s="103"/>
      <c r="K259" s="103"/>
      <c r="L259" s="187">
        <f t="shared" si="81"/>
        <v>0</v>
      </c>
      <c r="M259" s="189"/>
      <c r="N259" s="193"/>
      <c r="O259" s="193"/>
      <c r="P259" s="193"/>
      <c r="Q259" s="194">
        <v>0</v>
      </c>
      <c r="R259" s="194">
        <v>0</v>
      </c>
      <c r="S259" s="195"/>
      <c r="T259" s="196"/>
      <c r="AB259" s="190" t="str">
        <f t="shared" si="82"/>
        <v>OK</v>
      </c>
      <c r="AC259" s="190" t="str">
        <f t="shared" si="83"/>
        <v>OK</v>
      </c>
      <c r="AD259" s="186" t="str">
        <f>IF(OR(AB259="ERROR",AC259="ERROR"),CONCATENATE("Error en el concepto ",$E$258,$G259," de la Hoja 3 Fila  ",A259),"")</f>
        <v/>
      </c>
    </row>
    <row r="260" spans="1:30" ht="25" customHeight="1">
      <c r="A260" s="182">
        <f t="shared" si="71"/>
        <v>260</v>
      </c>
      <c r="B260" s="1065"/>
      <c r="C260" s="999"/>
      <c r="D260" s="842"/>
      <c r="E260" s="1053"/>
      <c r="F260" s="1054"/>
      <c r="G260" s="191" t="s">
        <v>450</v>
      </c>
      <c r="H260" s="103"/>
      <c r="I260" s="104"/>
      <c r="J260" s="103"/>
      <c r="K260" s="103"/>
      <c r="L260" s="187">
        <f t="shared" si="81"/>
        <v>0</v>
      </c>
      <c r="M260" s="189"/>
      <c r="N260" s="193"/>
      <c r="O260" s="193"/>
      <c r="P260" s="193"/>
      <c r="Q260" s="194">
        <v>0</v>
      </c>
      <c r="R260" s="194">
        <v>0</v>
      </c>
      <c r="S260" s="195"/>
      <c r="T260" s="196"/>
      <c r="AB260" s="190" t="str">
        <f t="shared" si="82"/>
        <v>OK</v>
      </c>
      <c r="AC260" s="190" t="str">
        <f t="shared" si="83"/>
        <v>OK</v>
      </c>
      <c r="AD260" s="186" t="str">
        <f>IF(OR(AB260="ERROR",AC260="ERROR"),CONCATENATE("Error en el concepto ",$E$258,$G260," de la Hoja 3 Fila  ",A260),"")</f>
        <v/>
      </c>
    </row>
    <row r="261" spans="1:30" ht="25" customHeight="1">
      <c r="A261" s="182">
        <f t="shared" si="71"/>
        <v>261</v>
      </c>
      <c r="B261" s="1065"/>
      <c r="C261" s="999"/>
      <c r="D261" s="842"/>
      <c r="E261" s="933" t="s">
        <v>462</v>
      </c>
      <c r="F261" s="1048"/>
      <c r="G261" s="934"/>
      <c r="H261" s="103"/>
      <c r="I261" s="104"/>
      <c r="J261" s="103"/>
      <c r="K261" s="103"/>
      <c r="L261" s="187">
        <f t="shared" si="81"/>
        <v>0</v>
      </c>
      <c r="M261" s="189"/>
      <c r="N261" s="193"/>
      <c r="O261" s="193"/>
      <c r="P261" s="193"/>
      <c r="Q261" s="194">
        <v>0</v>
      </c>
      <c r="R261" s="194">
        <v>0</v>
      </c>
      <c r="S261" s="195"/>
      <c r="T261" s="196"/>
      <c r="AB261" s="190" t="str">
        <f t="shared" si="82"/>
        <v>OK</v>
      </c>
      <c r="AC261" s="190" t="str">
        <f t="shared" si="83"/>
        <v>OK</v>
      </c>
      <c r="AD261" s="186" t="str">
        <f>IF(OR(AB261="ERROR",AC261="ERROR"),CONCATENATE("Error en el concepto ",$E261," de la Hoja 3 Fila  ",A261),"")</f>
        <v/>
      </c>
    </row>
    <row r="262" spans="1:30" ht="25" customHeight="1">
      <c r="A262" s="182">
        <f t="shared" si="71"/>
        <v>262</v>
      </c>
      <c r="B262" s="1065"/>
      <c r="C262" s="999"/>
      <c r="D262" s="842"/>
      <c r="E262" s="933" t="s">
        <v>463</v>
      </c>
      <c r="F262" s="1048"/>
      <c r="G262" s="934"/>
      <c r="H262" s="103"/>
      <c r="I262" s="104"/>
      <c r="J262" s="103"/>
      <c r="K262" s="103"/>
      <c r="L262" s="187">
        <f t="shared" si="81"/>
        <v>0</v>
      </c>
      <c r="M262" s="189"/>
      <c r="N262" s="193"/>
      <c r="O262" s="193"/>
      <c r="P262" s="193"/>
      <c r="Q262" s="194">
        <v>0</v>
      </c>
      <c r="R262" s="194">
        <v>0</v>
      </c>
      <c r="S262" s="195"/>
      <c r="T262" s="196"/>
      <c r="AB262" s="190" t="str">
        <f t="shared" si="82"/>
        <v>OK</v>
      </c>
      <c r="AC262" s="190" t="str">
        <f t="shared" si="83"/>
        <v>OK</v>
      </c>
      <c r="AD262" s="186" t="str">
        <f t="shared" ref="AD262:AD269" si="84">IF(OR(AB262="ERROR",AC262="ERROR"),CONCATENATE("Error en el concepto ",$E262," de la Hoja 3 Fila  ",A262),"")</f>
        <v/>
      </c>
    </row>
    <row r="263" spans="1:30" ht="25" customHeight="1">
      <c r="A263" s="182">
        <f t="shared" si="71"/>
        <v>263</v>
      </c>
      <c r="B263" s="1065"/>
      <c r="C263" s="999"/>
      <c r="D263" s="842"/>
      <c r="E263" s="933" t="s">
        <v>464</v>
      </c>
      <c r="F263" s="1048"/>
      <c r="G263" s="934"/>
      <c r="H263" s="103"/>
      <c r="I263" s="104"/>
      <c r="J263" s="103"/>
      <c r="K263" s="103"/>
      <c r="L263" s="187">
        <f t="shared" si="81"/>
        <v>0</v>
      </c>
      <c r="M263" s="189"/>
      <c r="N263" s="193"/>
      <c r="O263" s="193"/>
      <c r="P263" s="193"/>
      <c r="Q263" s="194">
        <v>0</v>
      </c>
      <c r="R263" s="194">
        <v>0</v>
      </c>
      <c r="S263" s="195"/>
      <c r="T263" s="196"/>
      <c r="AB263" s="190" t="str">
        <f t="shared" si="82"/>
        <v>OK</v>
      </c>
      <c r="AC263" s="190" t="str">
        <f t="shared" si="83"/>
        <v>OK</v>
      </c>
      <c r="AD263" s="186" t="str">
        <f t="shared" si="84"/>
        <v/>
      </c>
    </row>
    <row r="264" spans="1:30" ht="25" customHeight="1">
      <c r="A264" s="182">
        <f t="shared" si="71"/>
        <v>264</v>
      </c>
      <c r="B264" s="1065"/>
      <c r="C264" s="999"/>
      <c r="D264" s="842"/>
      <c r="E264" s="933" t="s">
        <v>465</v>
      </c>
      <c r="F264" s="1048"/>
      <c r="G264" s="934"/>
      <c r="H264" s="103"/>
      <c r="I264" s="104"/>
      <c r="J264" s="103"/>
      <c r="K264" s="103"/>
      <c r="L264" s="187">
        <f t="shared" si="81"/>
        <v>0</v>
      </c>
      <c r="M264" s="189"/>
      <c r="N264" s="193"/>
      <c r="O264" s="193"/>
      <c r="P264" s="193"/>
      <c r="Q264" s="194">
        <v>0</v>
      </c>
      <c r="R264" s="194">
        <v>0</v>
      </c>
      <c r="S264" s="195"/>
      <c r="T264" s="196"/>
      <c r="AB264" s="190" t="str">
        <f t="shared" si="82"/>
        <v>OK</v>
      </c>
      <c r="AC264" s="190" t="str">
        <f t="shared" si="83"/>
        <v>OK</v>
      </c>
      <c r="AD264" s="186" t="str">
        <f t="shared" si="84"/>
        <v/>
      </c>
    </row>
    <row r="265" spans="1:30" ht="25" customHeight="1">
      <c r="A265" s="182">
        <f t="shared" si="71"/>
        <v>265</v>
      </c>
      <c r="B265" s="1065"/>
      <c r="C265" s="999"/>
      <c r="D265" s="842"/>
      <c r="E265" s="933" t="s">
        <v>466</v>
      </c>
      <c r="F265" s="1048"/>
      <c r="G265" s="934"/>
      <c r="H265" s="103"/>
      <c r="I265" s="104"/>
      <c r="J265" s="103"/>
      <c r="K265" s="103"/>
      <c r="L265" s="187">
        <f t="shared" si="81"/>
        <v>0</v>
      </c>
      <c r="M265" s="189"/>
      <c r="N265" s="193"/>
      <c r="O265" s="193"/>
      <c r="P265" s="193"/>
      <c r="Q265" s="194">
        <v>0</v>
      </c>
      <c r="R265" s="194">
        <v>0</v>
      </c>
      <c r="S265" s="195"/>
      <c r="T265" s="196"/>
      <c r="AB265" s="190" t="str">
        <f t="shared" si="82"/>
        <v>OK</v>
      </c>
      <c r="AC265" s="190" t="str">
        <f t="shared" si="83"/>
        <v>OK</v>
      </c>
      <c r="AD265" s="186" t="str">
        <f t="shared" si="84"/>
        <v/>
      </c>
    </row>
    <row r="266" spans="1:30" ht="25" customHeight="1">
      <c r="A266" s="182">
        <f t="shared" si="71"/>
        <v>266</v>
      </c>
      <c r="B266" s="1065"/>
      <c r="C266" s="999"/>
      <c r="D266" s="842"/>
      <c r="E266" s="933" t="s">
        <v>473</v>
      </c>
      <c r="F266" s="1048"/>
      <c r="G266" s="934"/>
      <c r="H266" s="103"/>
      <c r="I266" s="104"/>
      <c r="J266" s="103"/>
      <c r="K266" s="103"/>
      <c r="L266" s="187">
        <f t="shared" si="81"/>
        <v>0</v>
      </c>
      <c r="M266" s="189"/>
      <c r="N266" s="193"/>
      <c r="O266" s="193"/>
      <c r="P266" s="193"/>
      <c r="Q266" s="194">
        <v>0</v>
      </c>
      <c r="R266" s="194">
        <v>0</v>
      </c>
      <c r="S266" s="195"/>
      <c r="T266" s="196"/>
      <c r="AB266" s="190" t="str">
        <f t="shared" si="82"/>
        <v>OK</v>
      </c>
      <c r="AC266" s="190" t="str">
        <f t="shared" si="83"/>
        <v>OK</v>
      </c>
      <c r="AD266" s="186" t="str">
        <f t="shared" si="84"/>
        <v/>
      </c>
    </row>
    <row r="267" spans="1:30" ht="25" customHeight="1">
      <c r="A267" s="182">
        <f t="shared" si="71"/>
        <v>267</v>
      </c>
      <c r="B267" s="1065"/>
      <c r="C267" s="999"/>
      <c r="D267" s="842"/>
      <c r="E267" s="933" t="s">
        <v>474</v>
      </c>
      <c r="F267" s="1048"/>
      <c r="G267" s="934"/>
      <c r="H267" s="103"/>
      <c r="I267" s="104"/>
      <c r="J267" s="103"/>
      <c r="K267" s="103"/>
      <c r="L267" s="187">
        <f t="shared" si="81"/>
        <v>0</v>
      </c>
      <c r="M267" s="189"/>
      <c r="N267" s="193"/>
      <c r="O267" s="193"/>
      <c r="P267" s="193"/>
      <c r="Q267" s="194">
        <v>0</v>
      </c>
      <c r="R267" s="194">
        <v>0</v>
      </c>
      <c r="S267" s="195"/>
      <c r="T267" s="196"/>
      <c r="AB267" s="190" t="str">
        <f t="shared" si="82"/>
        <v>OK</v>
      </c>
      <c r="AC267" s="190" t="str">
        <f t="shared" si="83"/>
        <v>OK</v>
      </c>
      <c r="AD267" s="186" t="str">
        <f t="shared" si="84"/>
        <v/>
      </c>
    </row>
    <row r="268" spans="1:30" ht="25" customHeight="1">
      <c r="A268" s="182">
        <f t="shared" ref="A268:A331" si="85">A267+1</f>
        <v>268</v>
      </c>
      <c r="B268" s="1065"/>
      <c r="C268" s="999"/>
      <c r="D268" s="842"/>
      <c r="E268" s="933" t="s">
        <v>475</v>
      </c>
      <c r="F268" s="1048"/>
      <c r="G268" s="934"/>
      <c r="H268" s="103"/>
      <c r="I268" s="104"/>
      <c r="J268" s="103"/>
      <c r="K268" s="103"/>
      <c r="L268" s="187">
        <f t="shared" si="81"/>
        <v>0</v>
      </c>
      <c r="M268" s="189"/>
      <c r="N268" s="193"/>
      <c r="O268" s="193"/>
      <c r="P268" s="193"/>
      <c r="Q268" s="194">
        <v>0</v>
      </c>
      <c r="R268" s="194">
        <v>0</v>
      </c>
      <c r="S268" s="195"/>
      <c r="T268" s="196"/>
      <c r="AB268" s="190" t="str">
        <f t="shared" si="82"/>
        <v>OK</v>
      </c>
      <c r="AC268" s="190" t="str">
        <f t="shared" si="83"/>
        <v>OK</v>
      </c>
      <c r="AD268" s="186" t="str">
        <f t="shared" si="84"/>
        <v/>
      </c>
    </row>
    <row r="269" spans="1:30" ht="25" customHeight="1">
      <c r="A269" s="182">
        <f t="shared" si="85"/>
        <v>269</v>
      </c>
      <c r="B269" s="1065"/>
      <c r="C269" s="999"/>
      <c r="D269" s="843"/>
      <c r="E269" s="933" t="s">
        <v>476</v>
      </c>
      <c r="F269" s="1048"/>
      <c r="G269" s="934"/>
      <c r="H269" s="103"/>
      <c r="I269" s="104"/>
      <c r="J269" s="103"/>
      <c r="K269" s="103"/>
      <c r="L269" s="187">
        <f t="shared" si="81"/>
        <v>0</v>
      </c>
      <c r="M269" s="189"/>
      <c r="N269" s="193"/>
      <c r="O269" s="193"/>
      <c r="P269" s="193"/>
      <c r="Q269" s="194">
        <v>0</v>
      </c>
      <c r="R269" s="194">
        <v>0</v>
      </c>
      <c r="S269" s="195"/>
      <c r="T269" s="196"/>
      <c r="AB269" s="190" t="str">
        <f t="shared" si="82"/>
        <v>OK</v>
      </c>
      <c r="AC269" s="190" t="str">
        <f t="shared" si="83"/>
        <v>OK</v>
      </c>
      <c r="AD269" s="186" t="str">
        <f t="shared" si="84"/>
        <v/>
      </c>
    </row>
    <row r="270" spans="1:30" ht="21.75" customHeight="1">
      <c r="A270" s="182">
        <f t="shared" si="85"/>
        <v>270</v>
      </c>
      <c r="B270" s="1065"/>
      <c r="C270" s="999"/>
      <c r="D270" s="986" t="s">
        <v>429</v>
      </c>
      <c r="E270" s="987"/>
      <c r="F270" s="1067"/>
      <c r="G270" s="1068"/>
      <c r="H270" s="187">
        <f>SUM(H271:H294)</f>
        <v>0</v>
      </c>
      <c r="I270" s="188">
        <f>SUM(I271:I294)</f>
        <v>0</v>
      </c>
      <c r="J270" s="188">
        <f>SUM(J271:J294)</f>
        <v>0</v>
      </c>
      <c r="K270" s="188">
        <f>SUM(K271:K294)</f>
        <v>0</v>
      </c>
      <c r="L270" s="187">
        <f>SUM(L271:L294)</f>
        <v>0</v>
      </c>
      <c r="M270" s="221">
        <f t="array" ref="M270">SUM((H148:H158)+(H216:H226)+(H271:H281))</f>
        <v>0</v>
      </c>
      <c r="N270" s="187">
        <f t="shared" ref="N270:T270" si="86">SUM(N271:N294)</f>
        <v>0</v>
      </c>
      <c r="O270" s="187">
        <f t="shared" si="86"/>
        <v>0</v>
      </c>
      <c r="P270" s="187">
        <f t="shared" si="86"/>
        <v>0</v>
      </c>
      <c r="Q270" s="187">
        <f t="shared" si="86"/>
        <v>0</v>
      </c>
      <c r="R270" s="187">
        <f t="shared" si="86"/>
        <v>0</v>
      </c>
      <c r="S270" s="187">
        <f t="shared" si="86"/>
        <v>0</v>
      </c>
      <c r="T270" s="187">
        <f t="shared" si="86"/>
        <v>0</v>
      </c>
      <c r="AB270" s="190" t="str">
        <f>IF(OR(H270&lt;0,L270&lt;0),"ERROR","OK")</f>
        <v>OK</v>
      </c>
      <c r="AC270" s="190"/>
      <c r="AD270" s="186" t="str">
        <f>IF(OR(AB270="ERROR",AC270="ERROR"),CONCATENATE("Error en el concepto ",$E$242,$D270," de la Hoja 3 Fila  ",A270),"")</f>
        <v/>
      </c>
    </row>
    <row r="271" spans="1:30" ht="25" customHeight="1">
      <c r="A271" s="182">
        <f t="shared" si="85"/>
        <v>271</v>
      </c>
      <c r="B271" s="1065"/>
      <c r="C271" s="999"/>
      <c r="D271" s="1013"/>
      <c r="E271" s="940" t="s">
        <v>430</v>
      </c>
      <c r="F271" s="940"/>
      <c r="G271" s="211" t="s">
        <v>434</v>
      </c>
      <c r="H271" s="103"/>
      <c r="I271" s="104"/>
      <c r="J271" s="103"/>
      <c r="K271" s="103"/>
      <c r="L271" s="187">
        <f t="shared" ref="L271:L294" si="87">H271+I271-J271+K271</f>
        <v>0</v>
      </c>
      <c r="M271" s="189"/>
      <c r="N271" s="193"/>
      <c r="O271" s="193"/>
      <c r="P271" s="193"/>
      <c r="Q271" s="194">
        <v>0</v>
      </c>
      <c r="R271" s="194">
        <v>0</v>
      </c>
      <c r="S271" s="195"/>
      <c r="T271" s="196"/>
      <c r="AB271" s="190" t="str">
        <f t="shared" ref="AB271:AB294" si="88">IF(OR(H271+I271-J271&lt;0,L271&lt;0),"ERROR","OK")</f>
        <v>OK</v>
      </c>
      <c r="AC271" s="190" t="str">
        <f t="shared" ref="AC271:AC294" si="89">IF(L271&lt;&gt;SUM(N271:T271),"ERROR","OK")</f>
        <v>OK</v>
      </c>
      <c r="AD271" s="186" t="str">
        <f>IF(OR(AB271="ERROR",AC271="ERROR"),CONCATENATE("Error en el concepto ",$E$271,$G271," de la Hoja 3 Fila  ",A271),"")</f>
        <v/>
      </c>
    </row>
    <row r="272" spans="1:30" ht="40" customHeight="1">
      <c r="A272" s="182">
        <f t="shared" si="85"/>
        <v>272</v>
      </c>
      <c r="B272" s="1065"/>
      <c r="C272" s="999"/>
      <c r="D272" s="842"/>
      <c r="E272" s="940"/>
      <c r="F272" s="940"/>
      <c r="G272" s="211" t="s">
        <v>432</v>
      </c>
      <c r="H272" s="103"/>
      <c r="I272" s="104"/>
      <c r="J272" s="103"/>
      <c r="K272" s="103"/>
      <c r="L272" s="187">
        <f t="shared" si="87"/>
        <v>0</v>
      </c>
      <c r="M272" s="189"/>
      <c r="N272" s="193"/>
      <c r="O272" s="193"/>
      <c r="P272" s="193"/>
      <c r="Q272" s="194">
        <v>0</v>
      </c>
      <c r="R272" s="194">
        <v>0</v>
      </c>
      <c r="S272" s="195"/>
      <c r="T272" s="196"/>
      <c r="AB272" s="190" t="str">
        <f t="shared" si="88"/>
        <v>OK</v>
      </c>
      <c r="AC272" s="190" t="str">
        <f t="shared" si="89"/>
        <v>OK</v>
      </c>
      <c r="AD272" s="186" t="str">
        <f>IF(OR(AB272="ERROR",AC272="ERROR"),CONCATENATE("Error en el concepto ",$E$271,$G272," de la Hoja 3 Fila  ",A272),"")</f>
        <v/>
      </c>
    </row>
    <row r="273" spans="1:30" ht="25" customHeight="1">
      <c r="A273" s="182">
        <f t="shared" si="85"/>
        <v>273</v>
      </c>
      <c r="B273" s="1065"/>
      <c r="C273" s="999"/>
      <c r="D273" s="842"/>
      <c r="E273" s="1049" t="s">
        <v>433</v>
      </c>
      <c r="F273" s="1050"/>
      <c r="G273" s="211" t="s">
        <v>434</v>
      </c>
      <c r="H273" s="103"/>
      <c r="I273" s="104"/>
      <c r="J273" s="103"/>
      <c r="K273" s="103"/>
      <c r="L273" s="187">
        <f t="shared" si="87"/>
        <v>0</v>
      </c>
      <c r="M273" s="189"/>
      <c r="N273" s="193"/>
      <c r="O273" s="193"/>
      <c r="P273" s="193"/>
      <c r="Q273" s="194">
        <v>0</v>
      </c>
      <c r="R273" s="194">
        <v>0</v>
      </c>
      <c r="S273" s="195"/>
      <c r="T273" s="196"/>
      <c r="AB273" s="190" t="str">
        <f t="shared" si="88"/>
        <v>OK</v>
      </c>
      <c r="AC273" s="190" t="str">
        <f t="shared" si="89"/>
        <v>OK</v>
      </c>
      <c r="AD273" s="186" t="str">
        <f>IF(OR(AB273="ERROR",AC273="ERROR"),CONCATENATE("Error en el concepto ",$E$273,$G273," de la Hoja 3 Fila  ",A273),"")</f>
        <v/>
      </c>
    </row>
    <row r="274" spans="1:30" ht="40" customHeight="1">
      <c r="A274" s="182">
        <f t="shared" si="85"/>
        <v>274</v>
      </c>
      <c r="B274" s="1065"/>
      <c r="C274" s="999"/>
      <c r="D274" s="842"/>
      <c r="E274" s="1053"/>
      <c r="F274" s="1054"/>
      <c r="G274" s="211" t="s">
        <v>432</v>
      </c>
      <c r="H274" s="103"/>
      <c r="I274" s="104"/>
      <c r="J274" s="103"/>
      <c r="K274" s="103"/>
      <c r="L274" s="187">
        <f t="shared" si="87"/>
        <v>0</v>
      </c>
      <c r="M274" s="189"/>
      <c r="N274" s="193"/>
      <c r="O274" s="193"/>
      <c r="P274" s="193"/>
      <c r="Q274" s="194">
        <v>0</v>
      </c>
      <c r="R274" s="194">
        <v>0</v>
      </c>
      <c r="S274" s="195"/>
      <c r="T274" s="196"/>
      <c r="AB274" s="190" t="str">
        <f t="shared" si="88"/>
        <v>OK</v>
      </c>
      <c r="AC274" s="190" t="str">
        <f t="shared" si="89"/>
        <v>OK</v>
      </c>
      <c r="AD274" s="186" t="str">
        <f>IF(OR(AB274="ERROR",AC274="ERROR"),CONCATENATE("Error en el concepto ",$E$273,$G274," de la Hoja 3 Fila  ",A274),"")</f>
        <v/>
      </c>
    </row>
    <row r="275" spans="1:30" ht="25" customHeight="1">
      <c r="A275" s="182">
        <f t="shared" si="85"/>
        <v>275</v>
      </c>
      <c r="B275" s="1065"/>
      <c r="C275" s="999"/>
      <c r="D275" s="842"/>
      <c r="E275" s="1049" t="s">
        <v>435</v>
      </c>
      <c r="F275" s="1050"/>
      <c r="G275" s="211" t="s">
        <v>434</v>
      </c>
      <c r="H275" s="103"/>
      <c r="I275" s="104"/>
      <c r="J275" s="103"/>
      <c r="K275" s="103"/>
      <c r="L275" s="187">
        <f t="shared" si="87"/>
        <v>0</v>
      </c>
      <c r="M275" s="189"/>
      <c r="N275" s="193"/>
      <c r="O275" s="193"/>
      <c r="P275" s="193"/>
      <c r="Q275" s="194">
        <v>0</v>
      </c>
      <c r="R275" s="194">
        <v>0</v>
      </c>
      <c r="S275" s="195"/>
      <c r="T275" s="196"/>
      <c r="AB275" s="190" t="str">
        <f t="shared" si="88"/>
        <v>OK</v>
      </c>
      <c r="AC275" s="190" t="str">
        <f t="shared" si="89"/>
        <v>OK</v>
      </c>
      <c r="AD275" s="186" t="str">
        <f>IF(OR(AB275="ERROR",AC275="ERROR"),CONCATENATE("Error en el concepto ",$E$275,$G275," de la Hoja 3 Fila  ",A275),"")</f>
        <v/>
      </c>
    </row>
    <row r="276" spans="1:30" ht="40" customHeight="1">
      <c r="A276" s="182">
        <f t="shared" si="85"/>
        <v>276</v>
      </c>
      <c r="B276" s="1065"/>
      <c r="C276" s="999"/>
      <c r="D276" s="842"/>
      <c r="E276" s="1053"/>
      <c r="F276" s="1054"/>
      <c r="G276" s="211" t="s">
        <v>432</v>
      </c>
      <c r="H276" s="103"/>
      <c r="I276" s="104"/>
      <c r="J276" s="103"/>
      <c r="K276" s="103"/>
      <c r="L276" s="187">
        <f t="shared" si="87"/>
        <v>0</v>
      </c>
      <c r="M276" s="189"/>
      <c r="N276" s="193"/>
      <c r="O276" s="193"/>
      <c r="P276" s="193"/>
      <c r="Q276" s="194">
        <v>0</v>
      </c>
      <c r="R276" s="194">
        <v>0</v>
      </c>
      <c r="S276" s="195"/>
      <c r="T276" s="196"/>
      <c r="AB276" s="190" t="str">
        <f t="shared" si="88"/>
        <v>OK</v>
      </c>
      <c r="AC276" s="190" t="str">
        <f t="shared" si="89"/>
        <v>OK</v>
      </c>
      <c r="AD276" s="186" t="str">
        <f>IF(OR(AB276="ERROR",AC276="ERROR"),CONCATENATE("Error en el concepto ",$E$275,$G276," de la Hoja 3 Fila  ",A276),"")</f>
        <v/>
      </c>
    </row>
    <row r="277" spans="1:30" ht="25" customHeight="1">
      <c r="A277" s="182">
        <f t="shared" si="85"/>
        <v>277</v>
      </c>
      <c r="B277" s="1065"/>
      <c r="C277" s="999"/>
      <c r="D277" s="842"/>
      <c r="E277" s="1049" t="s">
        <v>436</v>
      </c>
      <c r="F277" s="1050"/>
      <c r="G277" s="211" t="s">
        <v>434</v>
      </c>
      <c r="H277" s="103"/>
      <c r="I277" s="104"/>
      <c r="J277" s="103"/>
      <c r="K277" s="103"/>
      <c r="L277" s="187">
        <f t="shared" si="87"/>
        <v>0</v>
      </c>
      <c r="M277" s="189"/>
      <c r="N277" s="193"/>
      <c r="O277" s="193"/>
      <c r="P277" s="193"/>
      <c r="Q277" s="194">
        <v>0</v>
      </c>
      <c r="R277" s="194">
        <v>0</v>
      </c>
      <c r="S277" s="195"/>
      <c r="T277" s="196"/>
      <c r="AB277" s="190" t="str">
        <f t="shared" si="88"/>
        <v>OK</v>
      </c>
      <c r="AC277" s="190" t="str">
        <f t="shared" si="89"/>
        <v>OK</v>
      </c>
      <c r="AD277" s="186" t="str">
        <f>IF(OR(AB277="ERROR",AC277="ERROR"),CONCATENATE("Error en el concepto ",$E$277,$G277," de la Hoja 3 Fila  ",A277),"")</f>
        <v/>
      </c>
    </row>
    <row r="278" spans="1:30" ht="40" customHeight="1">
      <c r="A278" s="182">
        <f t="shared" si="85"/>
        <v>278</v>
      </c>
      <c r="B278" s="1065"/>
      <c r="C278" s="999"/>
      <c r="D278" s="842"/>
      <c r="E278" s="1053"/>
      <c r="F278" s="1054"/>
      <c r="G278" s="211" t="s">
        <v>432</v>
      </c>
      <c r="H278" s="103"/>
      <c r="I278" s="104"/>
      <c r="J278" s="103"/>
      <c r="K278" s="103"/>
      <c r="L278" s="187">
        <f t="shared" si="87"/>
        <v>0</v>
      </c>
      <c r="M278" s="221">
        <f t="array" ref="M278">SUM((L148:L158)+(L216:L226)+(L271:L281))</f>
        <v>0</v>
      </c>
      <c r="N278" s="193"/>
      <c r="O278" s="193"/>
      <c r="P278" s="193"/>
      <c r="Q278" s="194">
        <v>0</v>
      </c>
      <c r="R278" s="194">
        <v>0</v>
      </c>
      <c r="S278" s="195"/>
      <c r="T278" s="196"/>
      <c r="AB278" s="190" t="str">
        <f t="shared" si="88"/>
        <v>OK</v>
      </c>
      <c r="AC278" s="190" t="str">
        <f t="shared" si="89"/>
        <v>OK</v>
      </c>
      <c r="AD278" s="186" t="str">
        <f>IF(OR(AB278="ERROR",AC278="ERROR"),CONCATENATE("Error en el concepto ",$E$277,$G278," de la Hoja 3 Fila  ",A278),"")</f>
        <v/>
      </c>
    </row>
    <row r="279" spans="1:30" ht="25" customHeight="1">
      <c r="A279" s="182">
        <f t="shared" si="85"/>
        <v>279</v>
      </c>
      <c r="B279" s="1065"/>
      <c r="C279" s="999"/>
      <c r="D279" s="842"/>
      <c r="E279" s="933" t="s">
        <v>468</v>
      </c>
      <c r="F279" s="1048"/>
      <c r="G279" s="934"/>
      <c r="H279" s="103"/>
      <c r="I279" s="104"/>
      <c r="J279" s="103"/>
      <c r="K279" s="103"/>
      <c r="L279" s="187">
        <f t="shared" si="87"/>
        <v>0</v>
      </c>
      <c r="M279" s="189"/>
      <c r="N279" s="193"/>
      <c r="O279" s="193"/>
      <c r="P279" s="193"/>
      <c r="Q279" s="194">
        <v>0</v>
      </c>
      <c r="R279" s="194">
        <v>0</v>
      </c>
      <c r="S279" s="195"/>
      <c r="T279" s="196"/>
      <c r="AB279" s="190" t="str">
        <f t="shared" si="88"/>
        <v>OK</v>
      </c>
      <c r="AC279" s="190" t="str">
        <f t="shared" si="89"/>
        <v>OK</v>
      </c>
      <c r="AD279" s="186" t="str">
        <f>IF(OR(AB279="ERROR",AC279="ERROR"),CONCATENATE("Error en el concepto ",$E$279,$G279," de la Hoja 3 Fila  ",A279),"")</f>
        <v/>
      </c>
    </row>
    <row r="280" spans="1:30" ht="25" customHeight="1">
      <c r="A280" s="182">
        <f t="shared" si="85"/>
        <v>280</v>
      </c>
      <c r="B280" s="1065"/>
      <c r="C280" s="999"/>
      <c r="D280" s="842"/>
      <c r="E280" s="1049" t="s">
        <v>438</v>
      </c>
      <c r="F280" s="1050"/>
      <c r="G280" s="211" t="s">
        <v>434</v>
      </c>
      <c r="H280" s="103"/>
      <c r="I280" s="104"/>
      <c r="J280" s="103"/>
      <c r="K280" s="103"/>
      <c r="L280" s="187">
        <f t="shared" si="87"/>
        <v>0</v>
      </c>
      <c r="M280" s="221">
        <f>SUM(H160:H166,H170,H228:H234,H238,H283:H289,H293)</f>
        <v>0</v>
      </c>
      <c r="N280" s="193"/>
      <c r="O280" s="193"/>
      <c r="P280" s="193"/>
      <c r="Q280" s="194">
        <v>0</v>
      </c>
      <c r="R280" s="194">
        <v>0</v>
      </c>
      <c r="S280" s="195"/>
      <c r="T280" s="196"/>
      <c r="AB280" s="190" t="str">
        <f t="shared" si="88"/>
        <v>OK</v>
      </c>
      <c r="AC280" s="190" t="str">
        <f t="shared" si="89"/>
        <v>OK</v>
      </c>
      <c r="AD280" s="186" t="str">
        <f>IF(OR(AB280="ERROR",AC280="ERROR"),CONCATENATE("Error en el concepto ",$E$280,$G280," de la Hoja 3 Fila  ",A280),"")</f>
        <v/>
      </c>
    </row>
    <row r="281" spans="1:30" ht="40" customHeight="1">
      <c r="A281" s="182">
        <f t="shared" si="85"/>
        <v>281</v>
      </c>
      <c r="B281" s="1065"/>
      <c r="C281" s="999"/>
      <c r="D281" s="842"/>
      <c r="E281" s="1053"/>
      <c r="F281" s="1054"/>
      <c r="G281" s="211" t="s">
        <v>432</v>
      </c>
      <c r="H281" s="103"/>
      <c r="I281" s="104"/>
      <c r="J281" s="103"/>
      <c r="K281" s="103"/>
      <c r="L281" s="187">
        <f t="shared" si="87"/>
        <v>0</v>
      </c>
      <c r="M281" s="189"/>
      <c r="N281" s="193"/>
      <c r="O281" s="193"/>
      <c r="P281" s="193"/>
      <c r="Q281" s="194">
        <v>0</v>
      </c>
      <c r="R281" s="194">
        <v>0</v>
      </c>
      <c r="S281" s="195"/>
      <c r="T281" s="196"/>
      <c r="AB281" s="190" t="str">
        <f t="shared" si="88"/>
        <v>OK</v>
      </c>
      <c r="AC281" s="190" t="str">
        <f t="shared" si="89"/>
        <v>OK</v>
      </c>
      <c r="AD281" s="186" t="str">
        <f>IF(OR(AB281="ERROR",AC281="ERROR"),CONCATENATE("Error en el concepto ",$E$280,$G281," de la Hoja 3 Fila  ",A281),"")</f>
        <v/>
      </c>
    </row>
    <row r="282" spans="1:30" ht="25" customHeight="1">
      <c r="A282" s="182">
        <f t="shared" si="85"/>
        <v>282</v>
      </c>
      <c r="B282" s="1065"/>
      <c r="C282" s="999"/>
      <c r="D282" s="842"/>
      <c r="E282" s="1056" t="s">
        <v>439</v>
      </c>
      <c r="F282" s="993" t="s">
        <v>110</v>
      </c>
      <c r="G282" s="1003"/>
      <c r="H282" s="103"/>
      <c r="I282" s="104"/>
      <c r="J282" s="103"/>
      <c r="K282" s="103"/>
      <c r="L282" s="187">
        <f t="shared" si="87"/>
        <v>0</v>
      </c>
      <c r="M282" s="189"/>
      <c r="N282" s="193"/>
      <c r="O282" s="193"/>
      <c r="P282" s="193"/>
      <c r="Q282" s="194">
        <v>0</v>
      </c>
      <c r="R282" s="194">
        <v>0</v>
      </c>
      <c r="S282" s="195"/>
      <c r="T282" s="196"/>
      <c r="AB282" s="190" t="str">
        <f t="shared" si="88"/>
        <v>OK</v>
      </c>
      <c r="AC282" s="190" t="str">
        <f t="shared" si="89"/>
        <v>OK</v>
      </c>
      <c r="AD282" s="186" t="str">
        <f>IF(OR(AB282="ERROR",AC282="ERROR"),CONCATENATE("Error en el concepto ",$E$282,$F282," de la Hoja 3 Fila  ",A282),"")</f>
        <v/>
      </c>
    </row>
    <row r="283" spans="1:30" ht="25" customHeight="1">
      <c r="A283" s="182">
        <f t="shared" si="85"/>
        <v>283</v>
      </c>
      <c r="B283" s="1065"/>
      <c r="C283" s="999"/>
      <c r="D283" s="842"/>
      <c r="E283" s="1056"/>
      <c r="F283" s="993" t="s">
        <v>132</v>
      </c>
      <c r="G283" s="1003"/>
      <c r="H283" s="103"/>
      <c r="I283" s="104"/>
      <c r="J283" s="103"/>
      <c r="K283" s="103"/>
      <c r="L283" s="187">
        <f t="shared" si="87"/>
        <v>0</v>
      </c>
      <c r="M283" s="189"/>
      <c r="N283" s="193"/>
      <c r="O283" s="193"/>
      <c r="P283" s="193"/>
      <c r="Q283" s="194">
        <v>0</v>
      </c>
      <c r="R283" s="194">
        <v>0</v>
      </c>
      <c r="S283" s="195"/>
      <c r="T283" s="196"/>
      <c r="AB283" s="190" t="str">
        <f t="shared" si="88"/>
        <v>OK</v>
      </c>
      <c r="AC283" s="190" t="str">
        <f t="shared" si="89"/>
        <v>OK</v>
      </c>
      <c r="AD283" s="186" t="str">
        <f t="shared" ref="AD283:AD294" si="90">IF(OR(AB283="ERROR",AC283="ERROR"),CONCATENATE("Error en el concepto ",$E$282,$F283," de la Hoja 3 Fila  ",A283),"")</f>
        <v/>
      </c>
    </row>
    <row r="284" spans="1:30" ht="25" customHeight="1">
      <c r="A284" s="182">
        <f t="shared" si="85"/>
        <v>284</v>
      </c>
      <c r="B284" s="1065"/>
      <c r="C284" s="999"/>
      <c r="D284" s="842"/>
      <c r="E284" s="1056"/>
      <c r="F284" s="993" t="s">
        <v>381</v>
      </c>
      <c r="G284" s="1003"/>
      <c r="H284" s="103"/>
      <c r="I284" s="104"/>
      <c r="J284" s="103"/>
      <c r="K284" s="103"/>
      <c r="L284" s="187">
        <f t="shared" si="87"/>
        <v>0</v>
      </c>
      <c r="M284" s="189"/>
      <c r="N284" s="193"/>
      <c r="O284" s="193"/>
      <c r="P284" s="193"/>
      <c r="Q284" s="194">
        <v>0</v>
      </c>
      <c r="R284" s="194">
        <v>0</v>
      </c>
      <c r="S284" s="195"/>
      <c r="T284" s="196"/>
      <c r="AB284" s="190" t="str">
        <f t="shared" si="88"/>
        <v>OK</v>
      </c>
      <c r="AC284" s="190" t="str">
        <f t="shared" si="89"/>
        <v>OK</v>
      </c>
      <c r="AD284" s="186" t="str">
        <f t="shared" si="90"/>
        <v/>
      </c>
    </row>
    <row r="285" spans="1:30" ht="25" customHeight="1">
      <c r="A285" s="182">
        <f t="shared" si="85"/>
        <v>285</v>
      </c>
      <c r="B285" s="1065"/>
      <c r="C285" s="999"/>
      <c r="D285" s="842"/>
      <c r="E285" s="1056"/>
      <c r="F285" s="993" t="s">
        <v>382</v>
      </c>
      <c r="G285" s="1003"/>
      <c r="H285" s="103"/>
      <c r="I285" s="104"/>
      <c r="J285" s="103"/>
      <c r="K285" s="103"/>
      <c r="L285" s="187">
        <f t="shared" si="87"/>
        <v>0</v>
      </c>
      <c r="M285" s="189"/>
      <c r="N285" s="193"/>
      <c r="O285" s="193"/>
      <c r="P285" s="193"/>
      <c r="Q285" s="194">
        <v>0</v>
      </c>
      <c r="R285" s="194">
        <v>0</v>
      </c>
      <c r="S285" s="195"/>
      <c r="T285" s="196"/>
      <c r="AB285" s="190" t="str">
        <f t="shared" si="88"/>
        <v>OK</v>
      </c>
      <c r="AC285" s="190" t="str">
        <f t="shared" si="89"/>
        <v>OK</v>
      </c>
      <c r="AD285" s="186" t="str">
        <f t="shared" si="90"/>
        <v/>
      </c>
    </row>
    <row r="286" spans="1:30" ht="25" customHeight="1">
      <c r="A286" s="182">
        <f t="shared" si="85"/>
        <v>286</v>
      </c>
      <c r="B286" s="1065"/>
      <c r="C286" s="999"/>
      <c r="D286" s="842"/>
      <c r="E286" s="1056"/>
      <c r="F286" s="993" t="s">
        <v>383</v>
      </c>
      <c r="G286" s="1003"/>
      <c r="H286" s="103"/>
      <c r="I286" s="104"/>
      <c r="J286" s="103"/>
      <c r="K286" s="103"/>
      <c r="L286" s="187">
        <f t="shared" si="87"/>
        <v>0</v>
      </c>
      <c r="M286" s="189"/>
      <c r="N286" s="193"/>
      <c r="O286" s="193"/>
      <c r="P286" s="193"/>
      <c r="Q286" s="194">
        <v>0</v>
      </c>
      <c r="R286" s="194">
        <v>0</v>
      </c>
      <c r="S286" s="195"/>
      <c r="T286" s="196"/>
      <c r="AB286" s="190" t="str">
        <f t="shared" si="88"/>
        <v>OK</v>
      </c>
      <c r="AC286" s="190" t="str">
        <f t="shared" si="89"/>
        <v>OK</v>
      </c>
      <c r="AD286" s="186" t="str">
        <f t="shared" si="90"/>
        <v/>
      </c>
    </row>
    <row r="287" spans="1:30" ht="31.5" customHeight="1">
      <c r="A287" s="182">
        <f t="shared" si="85"/>
        <v>287</v>
      </c>
      <c r="B287" s="1065"/>
      <c r="C287" s="999"/>
      <c r="D287" s="842"/>
      <c r="E287" s="1056"/>
      <c r="F287" s="993" t="s">
        <v>477</v>
      </c>
      <c r="G287" s="1003"/>
      <c r="H287" s="103"/>
      <c r="I287" s="104"/>
      <c r="J287" s="103"/>
      <c r="K287" s="103"/>
      <c r="L287" s="187">
        <f t="shared" si="87"/>
        <v>0</v>
      </c>
      <c r="M287" s="189"/>
      <c r="N287" s="193"/>
      <c r="O287" s="193"/>
      <c r="P287" s="193"/>
      <c r="Q287" s="194">
        <v>0</v>
      </c>
      <c r="R287" s="194">
        <v>0</v>
      </c>
      <c r="S287" s="195"/>
      <c r="T287" s="196"/>
      <c r="AB287" s="190" t="str">
        <f t="shared" si="88"/>
        <v>OK</v>
      </c>
      <c r="AC287" s="190" t="str">
        <f t="shared" si="89"/>
        <v>OK</v>
      </c>
      <c r="AD287" s="186" t="str">
        <f t="shared" si="90"/>
        <v/>
      </c>
    </row>
    <row r="288" spans="1:30" ht="25" customHeight="1">
      <c r="A288" s="182">
        <f t="shared" si="85"/>
        <v>288</v>
      </c>
      <c r="B288" s="1065"/>
      <c r="C288" s="999"/>
      <c r="D288" s="842"/>
      <c r="E288" s="1056"/>
      <c r="F288" s="993" t="s">
        <v>441</v>
      </c>
      <c r="G288" s="1003"/>
      <c r="H288" s="103"/>
      <c r="I288" s="104"/>
      <c r="J288" s="103"/>
      <c r="K288" s="103"/>
      <c r="L288" s="187">
        <f t="shared" si="87"/>
        <v>0</v>
      </c>
      <c r="M288" s="189"/>
      <c r="N288" s="193"/>
      <c r="O288" s="193"/>
      <c r="P288" s="193"/>
      <c r="Q288" s="194">
        <v>0</v>
      </c>
      <c r="R288" s="194">
        <v>0</v>
      </c>
      <c r="S288" s="195"/>
      <c r="T288" s="196"/>
      <c r="AB288" s="190" t="str">
        <f t="shared" si="88"/>
        <v>OK</v>
      </c>
      <c r="AC288" s="190" t="str">
        <f t="shared" si="89"/>
        <v>OK</v>
      </c>
      <c r="AD288" s="186" t="str">
        <f t="shared" si="90"/>
        <v/>
      </c>
    </row>
    <row r="289" spans="1:31" ht="25" customHeight="1">
      <c r="A289" s="182">
        <f t="shared" si="85"/>
        <v>289</v>
      </c>
      <c r="B289" s="1065"/>
      <c r="C289" s="999"/>
      <c r="D289" s="842"/>
      <c r="E289" s="1056"/>
      <c r="F289" s="993" t="s">
        <v>384</v>
      </c>
      <c r="G289" s="1003"/>
      <c r="H289" s="103"/>
      <c r="I289" s="104"/>
      <c r="J289" s="103"/>
      <c r="K289" s="103"/>
      <c r="L289" s="187">
        <f t="shared" si="87"/>
        <v>0</v>
      </c>
      <c r="M289" s="189"/>
      <c r="N289" s="193"/>
      <c r="O289" s="193"/>
      <c r="P289" s="193"/>
      <c r="Q289" s="194">
        <v>0</v>
      </c>
      <c r="R289" s="194">
        <v>0</v>
      </c>
      <c r="S289" s="195"/>
      <c r="T289" s="196"/>
      <c r="AB289" s="190" t="str">
        <f t="shared" si="88"/>
        <v>OK</v>
      </c>
      <c r="AC289" s="190" t="str">
        <f t="shared" si="89"/>
        <v>OK</v>
      </c>
      <c r="AD289" s="186" t="str">
        <f t="shared" si="90"/>
        <v/>
      </c>
    </row>
    <row r="290" spans="1:31" ht="40" customHeight="1">
      <c r="A290" s="182">
        <f t="shared" si="85"/>
        <v>290</v>
      </c>
      <c r="B290" s="1065"/>
      <c r="C290" s="999"/>
      <c r="D290" s="842"/>
      <c r="E290" s="1056"/>
      <c r="F290" s="993" t="s">
        <v>386</v>
      </c>
      <c r="G290" s="1003"/>
      <c r="H290" s="103"/>
      <c r="I290" s="104"/>
      <c r="J290" s="103"/>
      <c r="K290" s="103"/>
      <c r="L290" s="187">
        <f t="shared" si="87"/>
        <v>0</v>
      </c>
      <c r="M290" s="189"/>
      <c r="N290" s="193"/>
      <c r="O290" s="193"/>
      <c r="P290" s="193"/>
      <c r="Q290" s="194">
        <v>0</v>
      </c>
      <c r="R290" s="194">
        <v>0</v>
      </c>
      <c r="S290" s="195"/>
      <c r="T290" s="196"/>
      <c r="AB290" s="190" t="str">
        <f t="shared" si="88"/>
        <v>OK</v>
      </c>
      <c r="AC290" s="190" t="str">
        <f t="shared" si="89"/>
        <v>OK</v>
      </c>
      <c r="AD290" s="186" t="str">
        <f t="shared" si="90"/>
        <v/>
      </c>
    </row>
    <row r="291" spans="1:31" ht="25" customHeight="1">
      <c r="A291" s="182">
        <f t="shared" si="85"/>
        <v>291</v>
      </c>
      <c r="B291" s="1065"/>
      <c r="C291" s="999"/>
      <c r="D291" s="842"/>
      <c r="E291" s="1056"/>
      <c r="F291" s="993" t="s">
        <v>387</v>
      </c>
      <c r="G291" s="1003"/>
      <c r="H291" s="103"/>
      <c r="I291" s="104"/>
      <c r="J291" s="103"/>
      <c r="K291" s="103"/>
      <c r="L291" s="187">
        <f t="shared" si="87"/>
        <v>0</v>
      </c>
      <c r="M291" s="189"/>
      <c r="N291" s="193"/>
      <c r="O291" s="193"/>
      <c r="P291" s="193"/>
      <c r="Q291" s="194">
        <v>0</v>
      </c>
      <c r="R291" s="194">
        <v>0</v>
      </c>
      <c r="S291" s="195"/>
      <c r="T291" s="196"/>
      <c r="AB291" s="190" t="str">
        <f t="shared" si="88"/>
        <v>OK</v>
      </c>
      <c r="AC291" s="190" t="str">
        <f t="shared" si="89"/>
        <v>OK</v>
      </c>
      <c r="AD291" s="186" t="str">
        <f t="shared" si="90"/>
        <v/>
      </c>
    </row>
    <row r="292" spans="1:31" ht="25" customHeight="1">
      <c r="A292" s="182">
        <f t="shared" si="85"/>
        <v>292</v>
      </c>
      <c r="B292" s="1065"/>
      <c r="C292" s="999"/>
      <c r="D292" s="842"/>
      <c r="E292" s="1056"/>
      <c r="F292" s="993" t="s">
        <v>388</v>
      </c>
      <c r="G292" s="1003"/>
      <c r="H292" s="103"/>
      <c r="I292" s="104"/>
      <c r="J292" s="103"/>
      <c r="K292" s="103"/>
      <c r="L292" s="187">
        <f t="shared" si="87"/>
        <v>0</v>
      </c>
      <c r="M292" s="189"/>
      <c r="N292" s="193"/>
      <c r="O292" s="193"/>
      <c r="P292" s="193"/>
      <c r="Q292" s="194">
        <v>0</v>
      </c>
      <c r="R292" s="194">
        <v>0</v>
      </c>
      <c r="S292" s="195"/>
      <c r="T292" s="196"/>
      <c r="AB292" s="190" t="str">
        <f t="shared" si="88"/>
        <v>OK</v>
      </c>
      <c r="AC292" s="190" t="str">
        <f t="shared" si="89"/>
        <v>OK</v>
      </c>
      <c r="AD292" s="186" t="str">
        <f t="shared" si="90"/>
        <v/>
      </c>
    </row>
    <row r="293" spans="1:31" ht="25" customHeight="1">
      <c r="A293" s="182">
        <f t="shared" si="85"/>
        <v>293</v>
      </c>
      <c r="B293" s="1065"/>
      <c r="C293" s="999"/>
      <c r="D293" s="842"/>
      <c r="E293" s="1056"/>
      <c r="F293" s="993" t="s">
        <v>443</v>
      </c>
      <c r="G293" s="1003"/>
      <c r="H293" s="103"/>
      <c r="I293" s="104"/>
      <c r="J293" s="103"/>
      <c r="K293" s="103"/>
      <c r="L293" s="187">
        <f t="shared" si="87"/>
        <v>0</v>
      </c>
      <c r="M293" s="189"/>
      <c r="N293" s="193"/>
      <c r="O293" s="193"/>
      <c r="P293" s="193"/>
      <c r="Q293" s="194">
        <v>0</v>
      </c>
      <c r="R293" s="194">
        <v>0</v>
      </c>
      <c r="S293" s="195"/>
      <c r="T293" s="196"/>
      <c r="AB293" s="190" t="str">
        <f t="shared" si="88"/>
        <v>OK</v>
      </c>
      <c r="AC293" s="190" t="str">
        <f t="shared" si="89"/>
        <v>OK</v>
      </c>
      <c r="AD293" s="186" t="str">
        <f t="shared" si="90"/>
        <v/>
      </c>
    </row>
    <row r="294" spans="1:31" ht="25" customHeight="1">
      <c r="A294" s="182">
        <f t="shared" si="85"/>
        <v>294</v>
      </c>
      <c r="B294" s="1065"/>
      <c r="C294" s="1006"/>
      <c r="D294" s="843"/>
      <c r="E294" s="1056"/>
      <c r="F294" s="993" t="s">
        <v>389</v>
      </c>
      <c r="G294" s="1003"/>
      <c r="H294" s="103"/>
      <c r="I294" s="104"/>
      <c r="J294" s="103"/>
      <c r="K294" s="103"/>
      <c r="L294" s="187">
        <f t="shared" si="87"/>
        <v>0</v>
      </c>
      <c r="M294" s="189"/>
      <c r="N294" s="193"/>
      <c r="O294" s="193"/>
      <c r="P294" s="193"/>
      <c r="Q294" s="194">
        <v>0</v>
      </c>
      <c r="R294" s="194">
        <v>0</v>
      </c>
      <c r="S294" s="195"/>
      <c r="T294" s="196"/>
      <c r="AB294" s="190" t="str">
        <f t="shared" si="88"/>
        <v>OK</v>
      </c>
      <c r="AC294" s="190" t="str">
        <f t="shared" si="89"/>
        <v>OK</v>
      </c>
      <c r="AD294" s="186" t="str">
        <f t="shared" si="90"/>
        <v/>
      </c>
      <c r="AE294" s="222"/>
    </row>
    <row r="295" spans="1:31" ht="24" customHeight="1">
      <c r="A295" s="182">
        <f t="shared" si="85"/>
        <v>295</v>
      </c>
      <c r="B295" s="1065"/>
      <c r="C295" s="986" t="s">
        <v>478</v>
      </c>
      <c r="D295" s="987"/>
      <c r="E295" s="1067"/>
      <c r="F295" s="1067"/>
      <c r="G295" s="1068"/>
      <c r="H295" s="197">
        <f>SUM(H296:H306)</f>
        <v>0</v>
      </c>
      <c r="I295" s="198">
        <f>SUM(I296:I306)</f>
        <v>0</v>
      </c>
      <c r="J295" s="198">
        <f>SUM(J296:J306)</f>
        <v>0</v>
      </c>
      <c r="K295" s="198">
        <f>SUM(K296:K306)</f>
        <v>0</v>
      </c>
      <c r="L295" s="197">
        <f>SUM(L296:L306)</f>
        <v>0</v>
      </c>
      <c r="M295" s="189"/>
      <c r="N295" s="197">
        <f t="shared" ref="N295:T295" si="91">SUM(N296:N306)</f>
        <v>0</v>
      </c>
      <c r="O295" s="197">
        <f t="shared" si="91"/>
        <v>0</v>
      </c>
      <c r="P295" s="197">
        <f t="shared" si="91"/>
        <v>0</v>
      </c>
      <c r="Q295" s="197">
        <f t="shared" si="91"/>
        <v>0</v>
      </c>
      <c r="R295" s="197">
        <f t="shared" si="91"/>
        <v>0</v>
      </c>
      <c r="S295" s="197">
        <f t="shared" si="91"/>
        <v>0</v>
      </c>
      <c r="T295" s="197">
        <f t="shared" si="91"/>
        <v>0</v>
      </c>
      <c r="AB295" s="190" t="str">
        <f>IF(OR(H295&lt;0,L295&lt;0),"ERROR","OK")</f>
        <v>OK</v>
      </c>
      <c r="AC295" s="190"/>
      <c r="AD295" s="186" t="str">
        <f>IF(OR(AB295="ERROR",AC295="ERROR"),CONCATENATE("Error en el concepto ",C295," de la Hoja 3 Fila  ",A295),"")</f>
        <v/>
      </c>
    </row>
    <row r="296" spans="1:31" ht="25" customHeight="1">
      <c r="A296" s="182">
        <f t="shared" si="85"/>
        <v>296</v>
      </c>
      <c r="B296" s="1065"/>
      <c r="C296" s="1013"/>
      <c r="D296" s="1072" t="s">
        <v>479</v>
      </c>
      <c r="E296" s="1073"/>
      <c r="F296" s="1073"/>
      <c r="G296" s="191" t="s">
        <v>480</v>
      </c>
      <c r="H296" s="103"/>
      <c r="I296" s="104"/>
      <c r="J296" s="103"/>
      <c r="K296" s="103"/>
      <c r="L296" s="187">
        <f t="shared" ref="L296:L306" si="92">H296+I296-J296+K296</f>
        <v>0</v>
      </c>
      <c r="M296" s="189"/>
      <c r="N296" s="193"/>
      <c r="O296" s="193"/>
      <c r="P296" s="193"/>
      <c r="Q296" s="194">
        <v>0</v>
      </c>
      <c r="R296" s="194">
        <v>0</v>
      </c>
      <c r="S296" s="195"/>
      <c r="T296" s="196"/>
      <c r="AB296" s="190" t="str">
        <f t="shared" ref="AB296:AB306" si="93">IF(OR(H296+I296-J296&lt;0,L296&lt;0),"ERROR","OK")</f>
        <v>OK</v>
      </c>
      <c r="AC296" s="190" t="str">
        <f t="shared" ref="AC296:AC306" si="94">IF(L296&lt;&gt;SUM(N296:T296),"ERROR","OK")</f>
        <v>OK</v>
      </c>
      <c r="AD296" s="186" t="str">
        <f>IF(OR(AB296="ERROR",AC296="ERROR"),CONCATENATE("Error en el concepto ",D296,G296," de la Hoja 3 Fila  ",A296),"")</f>
        <v/>
      </c>
    </row>
    <row r="297" spans="1:31" ht="25" customHeight="1">
      <c r="A297" s="182">
        <f t="shared" si="85"/>
        <v>297</v>
      </c>
      <c r="B297" s="1065"/>
      <c r="C297" s="842"/>
      <c r="D297" s="1073"/>
      <c r="E297" s="1073"/>
      <c r="F297" s="1073"/>
      <c r="G297" s="191" t="s">
        <v>481</v>
      </c>
      <c r="H297" s="103"/>
      <c r="I297" s="104"/>
      <c r="J297" s="103"/>
      <c r="K297" s="103"/>
      <c r="L297" s="187">
        <f t="shared" si="92"/>
        <v>0</v>
      </c>
      <c r="M297" s="189"/>
      <c r="N297" s="193"/>
      <c r="O297" s="193"/>
      <c r="P297" s="193"/>
      <c r="Q297" s="194">
        <v>0</v>
      </c>
      <c r="R297" s="194">
        <v>0</v>
      </c>
      <c r="S297" s="195"/>
      <c r="T297" s="196"/>
      <c r="AB297" s="190" t="str">
        <f t="shared" si="93"/>
        <v>OK</v>
      </c>
      <c r="AC297" s="190" t="str">
        <f t="shared" si="94"/>
        <v>OK</v>
      </c>
      <c r="AD297" s="186" t="str">
        <f>IF(OR(AB297="ERROR",AC297="ERROR"),CONCATENATE("Error en el concepto ",D296,G297," de la Hoja 3 Fila  ",A297),"")</f>
        <v/>
      </c>
    </row>
    <row r="298" spans="1:31" ht="25" customHeight="1">
      <c r="A298" s="182">
        <f t="shared" si="85"/>
        <v>298</v>
      </c>
      <c r="B298" s="1065"/>
      <c r="C298" s="842"/>
      <c r="D298" s="993" t="s">
        <v>482</v>
      </c>
      <c r="E298" s="845"/>
      <c r="F298" s="845"/>
      <c r="G298" s="846"/>
      <c r="H298" s="103"/>
      <c r="I298" s="104"/>
      <c r="J298" s="103"/>
      <c r="K298" s="103"/>
      <c r="L298" s="187">
        <f t="shared" si="92"/>
        <v>0</v>
      </c>
      <c r="M298" s="189"/>
      <c r="N298" s="193"/>
      <c r="O298" s="193"/>
      <c r="P298" s="193"/>
      <c r="Q298" s="194">
        <v>0</v>
      </c>
      <c r="R298" s="194">
        <v>0</v>
      </c>
      <c r="S298" s="195"/>
      <c r="T298" s="196"/>
      <c r="AB298" s="190" t="str">
        <f t="shared" si="93"/>
        <v>OK</v>
      </c>
      <c r="AC298" s="190" t="str">
        <f t="shared" si="94"/>
        <v>OK</v>
      </c>
      <c r="AD298" s="186" t="str">
        <f t="shared" ref="AD298:AD306" si="95">IF(OR(AB298="ERROR",AC298="ERROR"),CONCATENATE("Error en el concepto ",D298," de la Hoja 3 Fila  ",A298),"")</f>
        <v/>
      </c>
    </row>
    <row r="299" spans="1:31" ht="25" customHeight="1">
      <c r="A299" s="182">
        <f t="shared" si="85"/>
        <v>299</v>
      </c>
      <c r="B299" s="1065"/>
      <c r="C299" s="842"/>
      <c r="D299" s="993" t="s">
        <v>483</v>
      </c>
      <c r="E299" s="845"/>
      <c r="F299" s="845"/>
      <c r="G299" s="846"/>
      <c r="H299" s="103"/>
      <c r="I299" s="104"/>
      <c r="J299" s="103"/>
      <c r="K299" s="103"/>
      <c r="L299" s="187">
        <f t="shared" si="92"/>
        <v>0</v>
      </c>
      <c r="M299" s="189"/>
      <c r="N299" s="193"/>
      <c r="O299" s="193"/>
      <c r="P299" s="193"/>
      <c r="Q299" s="194">
        <v>0</v>
      </c>
      <c r="R299" s="194">
        <v>0</v>
      </c>
      <c r="S299" s="195"/>
      <c r="T299" s="196"/>
      <c r="AB299" s="190" t="str">
        <f t="shared" si="93"/>
        <v>OK</v>
      </c>
      <c r="AC299" s="190" t="str">
        <f t="shared" si="94"/>
        <v>OK</v>
      </c>
      <c r="AD299" s="186" t="str">
        <f t="shared" si="95"/>
        <v/>
      </c>
    </row>
    <row r="300" spans="1:31" ht="25" customHeight="1">
      <c r="A300" s="182">
        <f t="shared" si="85"/>
        <v>300</v>
      </c>
      <c r="B300" s="1065"/>
      <c r="C300" s="842"/>
      <c r="D300" s="1077" t="s">
        <v>354</v>
      </c>
      <c r="E300" s="845"/>
      <c r="F300" s="845"/>
      <c r="G300" s="846"/>
      <c r="H300" s="103"/>
      <c r="I300" s="104"/>
      <c r="J300" s="103"/>
      <c r="K300" s="103"/>
      <c r="L300" s="187">
        <f t="shared" si="92"/>
        <v>0</v>
      </c>
      <c r="M300" s="189"/>
      <c r="N300" s="193"/>
      <c r="O300" s="193"/>
      <c r="P300" s="193"/>
      <c r="Q300" s="194">
        <v>0</v>
      </c>
      <c r="R300" s="194">
        <v>0</v>
      </c>
      <c r="S300" s="195"/>
      <c r="T300" s="196"/>
      <c r="AB300" s="190" t="str">
        <f t="shared" si="93"/>
        <v>OK</v>
      </c>
      <c r="AC300" s="190" t="str">
        <f t="shared" si="94"/>
        <v>OK</v>
      </c>
      <c r="AD300" s="186" t="str">
        <f t="shared" si="95"/>
        <v/>
      </c>
    </row>
    <row r="301" spans="1:31" ht="25" customHeight="1">
      <c r="A301" s="182">
        <f t="shared" si="85"/>
        <v>301</v>
      </c>
      <c r="B301" s="1065"/>
      <c r="C301" s="842"/>
      <c r="D301" s="993" t="s">
        <v>484</v>
      </c>
      <c r="E301" s="845"/>
      <c r="F301" s="845"/>
      <c r="G301" s="846"/>
      <c r="H301" s="103"/>
      <c r="I301" s="104"/>
      <c r="J301" s="103"/>
      <c r="K301" s="103"/>
      <c r="L301" s="187">
        <f t="shared" si="92"/>
        <v>0</v>
      </c>
      <c r="M301" s="189"/>
      <c r="N301" s="193"/>
      <c r="O301" s="193"/>
      <c r="P301" s="193"/>
      <c r="Q301" s="194">
        <v>0</v>
      </c>
      <c r="R301" s="194">
        <v>0</v>
      </c>
      <c r="S301" s="195"/>
      <c r="T301" s="196"/>
      <c r="AB301" s="190" t="str">
        <f t="shared" si="93"/>
        <v>OK</v>
      </c>
      <c r="AC301" s="190" t="str">
        <f t="shared" si="94"/>
        <v>OK</v>
      </c>
      <c r="AD301" s="186" t="str">
        <f t="shared" si="95"/>
        <v/>
      </c>
    </row>
    <row r="302" spans="1:31" ht="25" customHeight="1">
      <c r="A302" s="182">
        <f t="shared" si="85"/>
        <v>302</v>
      </c>
      <c r="B302" s="1065"/>
      <c r="C302" s="842"/>
      <c r="D302" s="993" t="s">
        <v>356</v>
      </c>
      <c r="E302" s="845"/>
      <c r="F302" s="845"/>
      <c r="G302" s="846"/>
      <c r="H302" s="103"/>
      <c r="I302" s="104"/>
      <c r="J302" s="103"/>
      <c r="K302" s="103"/>
      <c r="L302" s="187">
        <f t="shared" si="92"/>
        <v>0</v>
      </c>
      <c r="M302" s="189"/>
      <c r="N302" s="193"/>
      <c r="O302" s="193"/>
      <c r="P302" s="193"/>
      <c r="Q302" s="194">
        <v>0</v>
      </c>
      <c r="R302" s="194">
        <v>0</v>
      </c>
      <c r="S302" s="195"/>
      <c r="T302" s="196"/>
      <c r="AB302" s="190" t="str">
        <f t="shared" si="93"/>
        <v>OK</v>
      </c>
      <c r="AC302" s="190" t="str">
        <f t="shared" si="94"/>
        <v>OK</v>
      </c>
      <c r="AD302" s="186" t="str">
        <f>IF(OR(AB302="ERROR",AC302="ERROR"),CONCATENATE("Error en el concepto ",D302," de la Hoja 3 Fila  ",A302),"")</f>
        <v/>
      </c>
    </row>
    <row r="303" spans="1:31" ht="25" customHeight="1">
      <c r="A303" s="182">
        <f t="shared" si="85"/>
        <v>303</v>
      </c>
      <c r="B303" s="1065"/>
      <c r="C303" s="842"/>
      <c r="D303" s="993" t="s">
        <v>355</v>
      </c>
      <c r="E303" s="845"/>
      <c r="F303" s="845"/>
      <c r="G303" s="846"/>
      <c r="H303" s="103"/>
      <c r="I303" s="104"/>
      <c r="J303" s="103"/>
      <c r="K303" s="103"/>
      <c r="L303" s="187">
        <f t="shared" si="92"/>
        <v>0</v>
      </c>
      <c r="M303" s="189"/>
      <c r="N303" s="193"/>
      <c r="O303" s="193"/>
      <c r="P303" s="193"/>
      <c r="Q303" s="194">
        <v>0</v>
      </c>
      <c r="R303" s="194">
        <v>0</v>
      </c>
      <c r="S303" s="195"/>
      <c r="T303" s="196"/>
      <c r="AB303" s="190" t="str">
        <f t="shared" si="93"/>
        <v>OK</v>
      </c>
      <c r="AC303" s="190" t="str">
        <f t="shared" si="94"/>
        <v>OK</v>
      </c>
      <c r="AD303" s="186" t="str">
        <f t="shared" si="95"/>
        <v/>
      </c>
    </row>
    <row r="304" spans="1:31" ht="25" customHeight="1">
      <c r="A304" s="182">
        <f t="shared" si="85"/>
        <v>304</v>
      </c>
      <c r="B304" s="1065"/>
      <c r="C304" s="842"/>
      <c r="D304" s="993" t="s">
        <v>485</v>
      </c>
      <c r="E304" s="845"/>
      <c r="F304" s="845"/>
      <c r="G304" s="846"/>
      <c r="H304" s="103"/>
      <c r="I304" s="104"/>
      <c r="J304" s="103"/>
      <c r="K304" s="103"/>
      <c r="L304" s="187">
        <f t="shared" si="92"/>
        <v>0</v>
      </c>
      <c r="M304" s="189"/>
      <c r="N304" s="193"/>
      <c r="O304" s="193"/>
      <c r="P304" s="193"/>
      <c r="Q304" s="194">
        <v>0</v>
      </c>
      <c r="R304" s="194">
        <v>0</v>
      </c>
      <c r="S304" s="195"/>
      <c r="T304" s="196"/>
      <c r="AB304" s="190" t="str">
        <f t="shared" si="93"/>
        <v>OK</v>
      </c>
      <c r="AC304" s="190" t="str">
        <f t="shared" si="94"/>
        <v>OK</v>
      </c>
      <c r="AD304" s="186" t="str">
        <f t="shared" si="95"/>
        <v/>
      </c>
    </row>
    <row r="305" spans="1:30" ht="25" customHeight="1">
      <c r="A305" s="182">
        <f t="shared" si="85"/>
        <v>305</v>
      </c>
      <c r="B305" s="1065"/>
      <c r="C305" s="842"/>
      <c r="D305" s="993" t="s">
        <v>486</v>
      </c>
      <c r="E305" s="845"/>
      <c r="F305" s="845"/>
      <c r="G305" s="846"/>
      <c r="H305" s="103"/>
      <c r="I305" s="104"/>
      <c r="J305" s="103"/>
      <c r="K305" s="103"/>
      <c r="L305" s="187">
        <f t="shared" si="92"/>
        <v>0</v>
      </c>
      <c r="M305" s="189"/>
      <c r="N305" s="193"/>
      <c r="O305" s="193"/>
      <c r="P305" s="193"/>
      <c r="Q305" s="194">
        <v>0</v>
      </c>
      <c r="R305" s="194">
        <v>0</v>
      </c>
      <c r="S305" s="195"/>
      <c r="T305" s="196"/>
      <c r="AB305" s="190" t="str">
        <f t="shared" si="93"/>
        <v>OK</v>
      </c>
      <c r="AC305" s="190" t="str">
        <f t="shared" si="94"/>
        <v>OK</v>
      </c>
      <c r="AD305" s="186" t="str">
        <f t="shared" si="95"/>
        <v/>
      </c>
    </row>
    <row r="306" spans="1:30" ht="25" customHeight="1">
      <c r="A306" s="182">
        <f t="shared" si="85"/>
        <v>306</v>
      </c>
      <c r="B306" s="1065"/>
      <c r="C306" s="843"/>
      <c r="D306" s="993" t="s">
        <v>487</v>
      </c>
      <c r="E306" s="845"/>
      <c r="F306" s="845"/>
      <c r="G306" s="846"/>
      <c r="H306" s="103"/>
      <c r="I306" s="104"/>
      <c r="J306" s="103"/>
      <c r="K306" s="103"/>
      <c r="L306" s="187">
        <f t="shared" si="92"/>
        <v>0</v>
      </c>
      <c r="M306" s="189"/>
      <c r="N306" s="193"/>
      <c r="O306" s="193"/>
      <c r="P306" s="193"/>
      <c r="Q306" s="194">
        <v>0</v>
      </c>
      <c r="R306" s="194">
        <v>0</v>
      </c>
      <c r="S306" s="195"/>
      <c r="T306" s="196"/>
      <c r="AB306" s="190" t="str">
        <f t="shared" si="93"/>
        <v>OK</v>
      </c>
      <c r="AC306" s="190" t="str">
        <f t="shared" si="94"/>
        <v>OK</v>
      </c>
      <c r="AD306" s="186" t="str">
        <f t="shared" si="95"/>
        <v/>
      </c>
    </row>
    <row r="307" spans="1:30" ht="32.25" customHeight="1">
      <c r="A307" s="182">
        <f t="shared" si="85"/>
        <v>307</v>
      </c>
      <c r="B307" s="1065"/>
      <c r="C307" s="1078" t="s">
        <v>488</v>
      </c>
      <c r="D307" s="1081"/>
      <c r="E307" s="1082"/>
      <c r="F307" s="1082"/>
      <c r="G307" s="1083"/>
      <c r="H307" s="187">
        <f>SUM(H308:H309)</f>
        <v>0</v>
      </c>
      <c r="I307" s="188">
        <f>SUM(I308:I309)</f>
        <v>0</v>
      </c>
      <c r="J307" s="188">
        <f t="shared" ref="J307:T307" si="96">SUM(J308:J309)</f>
        <v>0</v>
      </c>
      <c r="K307" s="188">
        <f t="shared" si="96"/>
        <v>0</v>
      </c>
      <c r="L307" s="187">
        <f t="shared" si="96"/>
        <v>0</v>
      </c>
      <c r="M307" s="189"/>
      <c r="N307" s="187">
        <f t="shared" si="96"/>
        <v>0</v>
      </c>
      <c r="O307" s="187">
        <f t="shared" si="96"/>
        <v>0</v>
      </c>
      <c r="P307" s="187">
        <f t="shared" si="96"/>
        <v>0</v>
      </c>
      <c r="Q307" s="187">
        <f t="shared" si="96"/>
        <v>0</v>
      </c>
      <c r="R307" s="187">
        <f t="shared" si="96"/>
        <v>0</v>
      </c>
      <c r="S307" s="187">
        <f t="shared" si="96"/>
        <v>0</v>
      </c>
      <c r="T307" s="187">
        <f t="shared" si="96"/>
        <v>0</v>
      </c>
      <c r="AB307" s="190" t="str">
        <f>IF(OR(H307&lt;0,L307&lt;0),"ERROR","OK")</f>
        <v>OK</v>
      </c>
      <c r="AC307" s="190"/>
      <c r="AD307" s="186" t="str">
        <f>IF(OR(AB307="ERROR",AC307="ERROR"),CONCATENATE("Error en el concepto ",C307," de la Hoja 3 Fila  ",A307),"")</f>
        <v/>
      </c>
    </row>
    <row r="308" spans="1:30" ht="25" customHeight="1">
      <c r="A308" s="182">
        <f t="shared" si="85"/>
        <v>308</v>
      </c>
      <c r="B308" s="1065"/>
      <c r="C308" s="1013"/>
      <c r="D308" s="993" t="s">
        <v>489</v>
      </c>
      <c r="E308" s="845"/>
      <c r="F308" s="845"/>
      <c r="G308" s="846"/>
      <c r="H308" s="103"/>
      <c r="I308" s="104"/>
      <c r="J308" s="187">
        <f>H308+I308</f>
        <v>0</v>
      </c>
      <c r="K308" s="199"/>
      <c r="L308" s="187">
        <f>H308+I308-J308+K308</f>
        <v>0</v>
      </c>
      <c r="M308" s="189"/>
      <c r="N308" s="200"/>
      <c r="O308" s="200">
        <v>0</v>
      </c>
      <c r="P308" s="200"/>
      <c r="Q308" s="201"/>
      <c r="R308" s="201"/>
      <c r="S308" s="201"/>
      <c r="T308" s="201"/>
      <c r="AB308" s="190" t="str">
        <f>IF(OR(H308+I308&lt;0,L308&lt;0),"ERROR","OK")</f>
        <v>OK</v>
      </c>
      <c r="AC308" s="190"/>
      <c r="AD308" s="186" t="str">
        <f>IF(OR(AB308="ERROR",AC308="ERROR"),CONCATENATE("Error en el concepto ",D308," de la Hoja 3 Fila  ",A308),"")</f>
        <v/>
      </c>
    </row>
    <row r="309" spans="1:30" ht="25" customHeight="1">
      <c r="A309" s="182">
        <f t="shared" si="85"/>
        <v>309</v>
      </c>
      <c r="B309" s="1065"/>
      <c r="C309" s="843"/>
      <c r="D309" s="993" t="s">
        <v>490</v>
      </c>
      <c r="E309" s="845"/>
      <c r="F309" s="845"/>
      <c r="G309" s="846"/>
      <c r="H309" s="103"/>
      <c r="I309" s="104"/>
      <c r="J309" s="187">
        <f>H309+I309</f>
        <v>0</v>
      </c>
      <c r="K309" s="199"/>
      <c r="L309" s="187">
        <f>H309+I309-J309+K309</f>
        <v>0</v>
      </c>
      <c r="M309" s="189"/>
      <c r="N309" s="200"/>
      <c r="O309" s="200"/>
      <c r="P309" s="200"/>
      <c r="Q309" s="201"/>
      <c r="R309" s="201"/>
      <c r="S309" s="201"/>
      <c r="T309" s="201"/>
      <c r="AB309" s="190" t="str">
        <f>IF(OR(H309+I309&lt;0,L309&lt;0),"ERROR","OK")</f>
        <v>OK</v>
      </c>
      <c r="AC309" s="190"/>
      <c r="AD309" s="186" t="str">
        <f>IF(OR(AB309="ERROR",AC309="ERROR"),CONCATENATE("Error en el concepto ",D309," de la Hoja 3 Fila  ",A309),"")</f>
        <v/>
      </c>
    </row>
    <row r="310" spans="1:30" ht="26.25" customHeight="1">
      <c r="A310" s="182">
        <f t="shared" si="85"/>
        <v>310</v>
      </c>
      <c r="B310" s="1065"/>
      <c r="C310" s="986" t="s">
        <v>490</v>
      </c>
      <c r="D310" s="987"/>
      <c r="E310" s="1067"/>
      <c r="F310" s="1067"/>
      <c r="G310" s="1068"/>
      <c r="H310" s="183">
        <f>SUM(H311:H315)</f>
        <v>0</v>
      </c>
      <c r="I310" s="184">
        <f>SUM(I311:I315)</f>
        <v>0</v>
      </c>
      <c r="J310" s="184">
        <f t="shared" ref="J310:T310" si="97">SUM(J311:J315)</f>
        <v>0</v>
      </c>
      <c r="K310" s="184">
        <f t="shared" si="97"/>
        <v>0</v>
      </c>
      <c r="L310" s="183">
        <f t="shared" si="97"/>
        <v>0</v>
      </c>
      <c r="M310" s="185"/>
      <c r="N310" s="183">
        <f t="shared" si="97"/>
        <v>0</v>
      </c>
      <c r="O310" s="183">
        <f t="shared" si="97"/>
        <v>0</v>
      </c>
      <c r="P310" s="183">
        <f t="shared" si="97"/>
        <v>0</v>
      </c>
      <c r="Q310" s="183">
        <f t="shared" si="97"/>
        <v>0</v>
      </c>
      <c r="R310" s="183">
        <f t="shared" si="97"/>
        <v>0</v>
      </c>
      <c r="S310" s="183">
        <f t="shared" si="97"/>
        <v>0</v>
      </c>
      <c r="T310" s="183">
        <f t="shared" si="97"/>
        <v>0</v>
      </c>
      <c r="AB310" s="190" t="str">
        <f t="shared" ref="AB310:AB325" si="98">IF(OR(H310+I310-J310&lt;0,L310&lt;0),"ERROR","OK")</f>
        <v>OK</v>
      </c>
      <c r="AC310" s="190"/>
      <c r="AD310" s="186" t="str">
        <f>IF(OR(AB310="ERROR",AC310="ERROR"),CONCATENATE("Error en el concepto ",C310," de la Hoja 3 Fila  ",A310),"")</f>
        <v/>
      </c>
    </row>
    <row r="311" spans="1:30" ht="25" customHeight="1">
      <c r="A311" s="182">
        <f t="shared" si="85"/>
        <v>311</v>
      </c>
      <c r="B311" s="1065"/>
      <c r="C311" s="1013"/>
      <c r="D311" s="993" t="s">
        <v>169</v>
      </c>
      <c r="E311" s="845"/>
      <c r="F311" s="845"/>
      <c r="G311" s="846"/>
      <c r="H311" s="103"/>
      <c r="I311" s="104"/>
      <c r="J311" s="103"/>
      <c r="K311" s="103"/>
      <c r="L311" s="187">
        <f>H311+I311-J311+K311</f>
        <v>0</v>
      </c>
      <c r="M311" s="189"/>
      <c r="N311" s="193"/>
      <c r="O311" s="193"/>
      <c r="P311" s="193"/>
      <c r="Q311" s="194">
        <v>0</v>
      </c>
      <c r="R311" s="194">
        <v>0</v>
      </c>
      <c r="S311" s="195"/>
      <c r="T311" s="196"/>
      <c r="AB311" s="190" t="str">
        <f t="shared" si="98"/>
        <v>OK</v>
      </c>
      <c r="AC311" s="190" t="str">
        <f>IF(L311&lt;&gt;SUM(N311:T311),"ERROR","OK")</f>
        <v>OK</v>
      </c>
      <c r="AD311" s="186" t="str">
        <f>IF(OR(AB311="ERROR",AC311="ERROR"),CONCATENATE("Error en el concepto ",D311," de la Hoja 3 Fila  ",A311),"")</f>
        <v/>
      </c>
    </row>
    <row r="312" spans="1:30" ht="25" customHeight="1">
      <c r="A312" s="182">
        <f t="shared" si="85"/>
        <v>312</v>
      </c>
      <c r="B312" s="1065"/>
      <c r="C312" s="842"/>
      <c r="D312" s="993" t="s">
        <v>158</v>
      </c>
      <c r="E312" s="845"/>
      <c r="F312" s="845"/>
      <c r="G312" s="846"/>
      <c r="H312" s="103"/>
      <c r="I312" s="104"/>
      <c r="J312" s="103"/>
      <c r="K312" s="103"/>
      <c r="L312" s="187">
        <f>H312+I312-J312+K312</f>
        <v>0</v>
      </c>
      <c r="M312" s="189"/>
      <c r="N312" s="193"/>
      <c r="O312" s="193"/>
      <c r="P312" s="193"/>
      <c r="Q312" s="194">
        <v>0</v>
      </c>
      <c r="R312" s="194">
        <v>0</v>
      </c>
      <c r="S312" s="195"/>
      <c r="T312" s="196"/>
      <c r="AB312" s="190" t="str">
        <f t="shared" si="98"/>
        <v>OK</v>
      </c>
      <c r="AC312" s="190" t="str">
        <f>IF(L312&lt;&gt;SUM(N312:T312),"ERROR","OK")</f>
        <v>OK</v>
      </c>
      <c r="AD312" s="186" t="str">
        <f>IF(OR(AB312="ERROR",AC312="ERROR"),CONCATENATE("Error en el concepto ",D312," de la Hoja 3 Fila  ",A312),"")</f>
        <v/>
      </c>
    </row>
    <row r="313" spans="1:30" ht="25" customHeight="1">
      <c r="A313" s="182">
        <f t="shared" si="85"/>
        <v>313</v>
      </c>
      <c r="B313" s="1065"/>
      <c r="C313" s="842"/>
      <c r="D313" s="993" t="s">
        <v>491</v>
      </c>
      <c r="E313" s="845"/>
      <c r="F313" s="845"/>
      <c r="G313" s="846"/>
      <c r="H313" s="103"/>
      <c r="I313" s="104"/>
      <c r="J313" s="103"/>
      <c r="K313" s="103"/>
      <c r="L313" s="187">
        <f>H313+I313-J313+K313</f>
        <v>0</v>
      </c>
      <c r="M313" s="189"/>
      <c r="N313" s="193"/>
      <c r="O313" s="193"/>
      <c r="P313" s="193"/>
      <c r="Q313" s="194">
        <v>0</v>
      </c>
      <c r="R313" s="194">
        <v>0</v>
      </c>
      <c r="S313" s="195"/>
      <c r="T313" s="196"/>
      <c r="AB313" s="190" t="str">
        <f t="shared" si="98"/>
        <v>OK</v>
      </c>
      <c r="AC313" s="190" t="str">
        <f>IF(L313&lt;&gt;SUM(N313:T313),"ERROR","OK")</f>
        <v>OK</v>
      </c>
      <c r="AD313" s="186" t="str">
        <f>IF(OR(AB313="ERROR",AC313="ERROR"),CONCATENATE("Error en el concepto ",D313," de la Hoja 3 Fila  ",A313),"")</f>
        <v/>
      </c>
    </row>
    <row r="314" spans="1:30" ht="25" customHeight="1">
      <c r="A314" s="182">
        <f t="shared" si="85"/>
        <v>314</v>
      </c>
      <c r="B314" s="1065"/>
      <c r="C314" s="842"/>
      <c r="D314" s="993" t="s">
        <v>371</v>
      </c>
      <c r="E314" s="845"/>
      <c r="F314" s="845"/>
      <c r="G314" s="846"/>
      <c r="H314" s="103"/>
      <c r="I314" s="104"/>
      <c r="J314" s="103"/>
      <c r="K314" s="103"/>
      <c r="L314" s="187">
        <f>H314+I314-J314+K314</f>
        <v>0</v>
      </c>
      <c r="M314" s="189"/>
      <c r="N314" s="193"/>
      <c r="O314" s="193"/>
      <c r="P314" s="193"/>
      <c r="Q314" s="194">
        <v>0</v>
      </c>
      <c r="R314" s="194">
        <v>0</v>
      </c>
      <c r="S314" s="195"/>
      <c r="T314" s="196"/>
      <c r="AB314" s="190" t="str">
        <f t="shared" si="98"/>
        <v>OK</v>
      </c>
      <c r="AC314" s="190" t="str">
        <f>IF(L314&lt;&gt;SUM(N314:T314),"ERROR","OK")</f>
        <v>OK</v>
      </c>
      <c r="AD314" s="186" t="str">
        <f>IF(OR(AB314="ERROR",AC314="ERROR"),CONCATENATE("Error en el concepto ",D314," de la Hoja 3 Fila  ",A314),"")</f>
        <v/>
      </c>
    </row>
    <row r="315" spans="1:30" ht="25" customHeight="1">
      <c r="A315" s="182">
        <f t="shared" si="85"/>
        <v>315</v>
      </c>
      <c r="B315" s="1065"/>
      <c r="C315" s="843"/>
      <c r="D315" s="993" t="s">
        <v>492</v>
      </c>
      <c r="E315" s="845"/>
      <c r="F315" s="845"/>
      <c r="G315" s="846"/>
      <c r="H315" s="103"/>
      <c r="I315" s="104"/>
      <c r="J315" s="103"/>
      <c r="K315" s="103"/>
      <c r="L315" s="187">
        <f>H315+I315-J315+K315</f>
        <v>0</v>
      </c>
      <c r="M315" s="189"/>
      <c r="N315" s="193"/>
      <c r="O315" s="193"/>
      <c r="P315" s="193"/>
      <c r="Q315" s="194">
        <v>0</v>
      </c>
      <c r="R315" s="194">
        <v>0</v>
      </c>
      <c r="S315" s="195"/>
      <c r="T315" s="196"/>
      <c r="AB315" s="190" t="str">
        <f t="shared" si="98"/>
        <v>OK</v>
      </c>
      <c r="AC315" s="190" t="str">
        <f>IF(L315&lt;&gt;SUM(N315:T315),"ERROR","OK")</f>
        <v>OK</v>
      </c>
      <c r="AD315" s="186" t="str">
        <f>IF(OR(AB315="ERROR",AC315="ERROR"),CONCATENATE("Error en el concepto ",D315," de la Hoja 3 Fila  ",A315),"")</f>
        <v/>
      </c>
    </row>
    <row r="316" spans="1:30" ht="27.75" customHeight="1">
      <c r="A316" s="182">
        <f t="shared" si="85"/>
        <v>316</v>
      </c>
      <c r="B316" s="1065"/>
      <c r="C316" s="1084" t="s">
        <v>493</v>
      </c>
      <c r="D316" s="1085"/>
      <c r="E316" s="854"/>
      <c r="F316" s="854"/>
      <c r="G316" s="855"/>
      <c r="H316" s="223">
        <f>SUM(H317:H325)</f>
        <v>0</v>
      </c>
      <c r="I316" s="224">
        <f>SUM(I317:I325)</f>
        <v>0</v>
      </c>
      <c r="J316" s="224">
        <f>SUM(J317:J325)</f>
        <v>0</v>
      </c>
      <c r="K316" s="224">
        <f>SUM(K317:K325)</f>
        <v>0</v>
      </c>
      <c r="L316" s="197">
        <f>SUM(L317:L325)</f>
        <v>0</v>
      </c>
      <c r="M316" s="189"/>
      <c r="N316" s="223">
        <f t="shared" ref="N316:T316" si="99">SUM(N317:N325)</f>
        <v>0</v>
      </c>
      <c r="O316" s="223">
        <f t="shared" si="99"/>
        <v>0</v>
      </c>
      <c r="P316" s="223">
        <f t="shared" si="99"/>
        <v>0</v>
      </c>
      <c r="Q316" s="223">
        <f t="shared" si="99"/>
        <v>0</v>
      </c>
      <c r="R316" s="223">
        <f t="shared" si="99"/>
        <v>0</v>
      </c>
      <c r="S316" s="223">
        <f t="shared" si="99"/>
        <v>0</v>
      </c>
      <c r="T316" s="223">
        <f t="shared" si="99"/>
        <v>0</v>
      </c>
      <c r="AB316" s="190" t="str">
        <f t="shared" si="98"/>
        <v>OK</v>
      </c>
      <c r="AC316" s="190"/>
      <c r="AD316" s="186" t="str">
        <f>IF(OR(AB316="ERROR",AC316="ERROR"),CONCATENATE("Error en el concepto ",C316," de la Hoja 3 Fila  ",A316),"")</f>
        <v/>
      </c>
    </row>
    <row r="317" spans="1:30" ht="25" customHeight="1">
      <c r="A317" s="182">
        <f t="shared" si="85"/>
        <v>317</v>
      </c>
      <c r="B317" s="1065"/>
      <c r="C317" s="1013"/>
      <c r="D317" s="993" t="s">
        <v>132</v>
      </c>
      <c r="E317" s="845"/>
      <c r="F317" s="845"/>
      <c r="G317" s="846"/>
      <c r="H317" s="103"/>
      <c r="I317" s="104"/>
      <c r="J317" s="103"/>
      <c r="K317" s="103"/>
      <c r="L317" s="187">
        <f t="shared" ref="L317:L325" si="100">H317+I317-J317+K317</f>
        <v>0</v>
      </c>
      <c r="M317" s="189"/>
      <c r="N317" s="193"/>
      <c r="O317" s="193"/>
      <c r="P317" s="193"/>
      <c r="Q317" s="194">
        <v>0</v>
      </c>
      <c r="R317" s="194">
        <v>0</v>
      </c>
      <c r="S317" s="195"/>
      <c r="T317" s="196"/>
      <c r="AB317" s="190" t="str">
        <f t="shared" si="98"/>
        <v>OK</v>
      </c>
      <c r="AC317" s="190" t="str">
        <f t="shared" ref="AC317:AC325" si="101">IF(L317&lt;&gt;SUM(N317:T317),"ERROR","OK")</f>
        <v>OK</v>
      </c>
      <c r="AD317" s="186" t="str">
        <f t="shared" ref="AD317:AD325" si="102">IF(OR(AB317="ERROR",AC317="ERROR"),CONCATENATE("Error en el concepto ",D317," de la Hoja 3 Fila  ",A317),"")</f>
        <v/>
      </c>
    </row>
    <row r="318" spans="1:30" ht="25" customHeight="1">
      <c r="A318" s="182">
        <f t="shared" si="85"/>
        <v>318</v>
      </c>
      <c r="B318" s="1065"/>
      <c r="C318" s="842"/>
      <c r="D318" s="993" t="s">
        <v>494</v>
      </c>
      <c r="E318" s="845"/>
      <c r="F318" s="845"/>
      <c r="G318" s="846"/>
      <c r="H318" s="103"/>
      <c r="I318" s="104"/>
      <c r="J318" s="103"/>
      <c r="K318" s="103"/>
      <c r="L318" s="187">
        <f t="shared" si="100"/>
        <v>0</v>
      </c>
      <c r="M318" s="189"/>
      <c r="N318" s="193"/>
      <c r="O318" s="193"/>
      <c r="P318" s="193"/>
      <c r="Q318" s="194">
        <v>0</v>
      </c>
      <c r="R318" s="194">
        <v>0</v>
      </c>
      <c r="S318" s="195"/>
      <c r="T318" s="196"/>
      <c r="AB318" s="190" t="str">
        <f t="shared" si="98"/>
        <v>OK</v>
      </c>
      <c r="AC318" s="190" t="str">
        <f t="shared" si="101"/>
        <v>OK</v>
      </c>
      <c r="AD318" s="186" t="str">
        <f t="shared" si="102"/>
        <v/>
      </c>
    </row>
    <row r="319" spans="1:30" ht="25" customHeight="1">
      <c r="A319" s="182">
        <f t="shared" si="85"/>
        <v>319</v>
      </c>
      <c r="B319" s="1065"/>
      <c r="C319" s="842"/>
      <c r="D319" s="993" t="s">
        <v>375</v>
      </c>
      <c r="E319" s="845"/>
      <c r="F319" s="845"/>
      <c r="G319" s="846"/>
      <c r="H319" s="103"/>
      <c r="I319" s="104"/>
      <c r="J319" s="103"/>
      <c r="K319" s="103"/>
      <c r="L319" s="187">
        <f t="shared" si="100"/>
        <v>0</v>
      </c>
      <c r="M319" s="189"/>
      <c r="N319" s="193"/>
      <c r="O319" s="193"/>
      <c r="P319" s="193"/>
      <c r="Q319" s="194">
        <v>0</v>
      </c>
      <c r="R319" s="194">
        <v>0</v>
      </c>
      <c r="S319" s="195"/>
      <c r="T319" s="196"/>
      <c r="AB319" s="190" t="str">
        <f t="shared" si="98"/>
        <v>OK</v>
      </c>
      <c r="AC319" s="190" t="str">
        <f t="shared" si="101"/>
        <v>OK</v>
      </c>
      <c r="AD319" s="186" t="str">
        <f t="shared" si="102"/>
        <v/>
      </c>
    </row>
    <row r="320" spans="1:30" ht="40" customHeight="1">
      <c r="A320" s="182">
        <f t="shared" si="85"/>
        <v>320</v>
      </c>
      <c r="B320" s="1065"/>
      <c r="C320" s="842"/>
      <c r="D320" s="993" t="s">
        <v>495</v>
      </c>
      <c r="E320" s="845"/>
      <c r="F320" s="845"/>
      <c r="G320" s="846"/>
      <c r="H320" s="103"/>
      <c r="I320" s="104"/>
      <c r="J320" s="103"/>
      <c r="K320" s="103"/>
      <c r="L320" s="187">
        <f t="shared" si="100"/>
        <v>0</v>
      </c>
      <c r="M320" s="189"/>
      <c r="N320" s="193"/>
      <c r="O320" s="193"/>
      <c r="P320" s="193"/>
      <c r="Q320" s="194">
        <v>0</v>
      </c>
      <c r="R320" s="194">
        <v>0</v>
      </c>
      <c r="S320" s="195"/>
      <c r="T320" s="196"/>
      <c r="AB320" s="190" t="str">
        <f t="shared" si="98"/>
        <v>OK</v>
      </c>
      <c r="AC320" s="190" t="str">
        <f t="shared" si="101"/>
        <v>OK</v>
      </c>
      <c r="AD320" s="186" t="str">
        <f t="shared" si="102"/>
        <v/>
      </c>
    </row>
    <row r="321" spans="1:30" ht="25" customHeight="1">
      <c r="A321" s="182">
        <f t="shared" si="85"/>
        <v>321</v>
      </c>
      <c r="B321" s="1065"/>
      <c r="C321" s="842"/>
      <c r="D321" s="993" t="s">
        <v>378</v>
      </c>
      <c r="E321" s="845"/>
      <c r="F321" s="845"/>
      <c r="G321" s="846"/>
      <c r="H321" s="103"/>
      <c r="I321" s="104"/>
      <c r="J321" s="103"/>
      <c r="K321" s="103"/>
      <c r="L321" s="187">
        <f t="shared" si="100"/>
        <v>0</v>
      </c>
      <c r="M321" s="189"/>
      <c r="N321" s="193"/>
      <c r="O321" s="193"/>
      <c r="P321" s="193"/>
      <c r="Q321" s="194">
        <v>0</v>
      </c>
      <c r="R321" s="194">
        <v>0</v>
      </c>
      <c r="S321" s="195"/>
      <c r="T321" s="196"/>
      <c r="AB321" s="190" t="str">
        <f t="shared" si="98"/>
        <v>OK</v>
      </c>
      <c r="AC321" s="190" t="str">
        <f t="shared" si="101"/>
        <v>OK</v>
      </c>
      <c r="AD321" s="186" t="str">
        <f t="shared" si="102"/>
        <v/>
      </c>
    </row>
    <row r="322" spans="1:30" ht="25" customHeight="1">
      <c r="A322" s="182">
        <f t="shared" si="85"/>
        <v>322</v>
      </c>
      <c r="B322" s="1065"/>
      <c r="C322" s="842"/>
      <c r="D322" s="993" t="s">
        <v>376</v>
      </c>
      <c r="E322" s="845"/>
      <c r="F322" s="845"/>
      <c r="G322" s="846"/>
      <c r="H322" s="103"/>
      <c r="I322" s="104"/>
      <c r="J322" s="103"/>
      <c r="K322" s="103"/>
      <c r="L322" s="187">
        <f t="shared" si="100"/>
        <v>0</v>
      </c>
      <c r="M322" s="189"/>
      <c r="N322" s="193"/>
      <c r="O322" s="193"/>
      <c r="P322" s="193"/>
      <c r="Q322" s="194">
        <v>0</v>
      </c>
      <c r="R322" s="194">
        <v>0</v>
      </c>
      <c r="S322" s="195"/>
      <c r="T322" s="196"/>
      <c r="AB322" s="190" t="str">
        <f t="shared" si="98"/>
        <v>OK</v>
      </c>
      <c r="AC322" s="190" t="str">
        <f t="shared" si="101"/>
        <v>OK</v>
      </c>
      <c r="AD322" s="186" t="str">
        <f t="shared" si="102"/>
        <v/>
      </c>
    </row>
    <row r="323" spans="1:30" ht="25" customHeight="1">
      <c r="A323" s="182">
        <f t="shared" si="85"/>
        <v>323</v>
      </c>
      <c r="B323" s="1065"/>
      <c r="C323" s="842"/>
      <c r="D323" s="993" t="s">
        <v>496</v>
      </c>
      <c r="E323" s="845"/>
      <c r="F323" s="845"/>
      <c r="G323" s="846"/>
      <c r="H323" s="103"/>
      <c r="I323" s="104"/>
      <c r="J323" s="103"/>
      <c r="K323" s="103"/>
      <c r="L323" s="187">
        <f t="shared" si="100"/>
        <v>0</v>
      </c>
      <c r="M323" s="189"/>
      <c r="N323" s="193"/>
      <c r="O323" s="193"/>
      <c r="P323" s="193"/>
      <c r="Q323" s="194">
        <v>0</v>
      </c>
      <c r="R323" s="194">
        <v>0</v>
      </c>
      <c r="S323" s="195"/>
      <c r="T323" s="196"/>
      <c r="AB323" s="190" t="str">
        <f t="shared" si="98"/>
        <v>OK</v>
      </c>
      <c r="AC323" s="190" t="str">
        <f t="shared" si="101"/>
        <v>OK</v>
      </c>
      <c r="AD323" s="186" t="str">
        <f t="shared" si="102"/>
        <v/>
      </c>
    </row>
    <row r="324" spans="1:30" ht="25" customHeight="1">
      <c r="A324" s="182">
        <f t="shared" si="85"/>
        <v>324</v>
      </c>
      <c r="B324" s="1065"/>
      <c r="C324" s="842"/>
      <c r="D324" s="993" t="s">
        <v>377</v>
      </c>
      <c r="E324" s="845"/>
      <c r="F324" s="845"/>
      <c r="G324" s="846"/>
      <c r="H324" s="103"/>
      <c r="I324" s="104"/>
      <c r="J324" s="103"/>
      <c r="K324" s="103"/>
      <c r="L324" s="187">
        <f t="shared" si="100"/>
        <v>0</v>
      </c>
      <c r="M324" s="189"/>
      <c r="N324" s="193"/>
      <c r="O324" s="193"/>
      <c r="P324" s="193"/>
      <c r="Q324" s="194">
        <v>0</v>
      </c>
      <c r="R324" s="194">
        <v>0</v>
      </c>
      <c r="S324" s="195"/>
      <c r="T324" s="196"/>
      <c r="AB324" s="190" t="str">
        <f t="shared" si="98"/>
        <v>OK</v>
      </c>
      <c r="AC324" s="190" t="str">
        <f t="shared" si="101"/>
        <v>OK</v>
      </c>
      <c r="AD324" s="186" t="str">
        <f t="shared" si="102"/>
        <v/>
      </c>
    </row>
    <row r="325" spans="1:30" ht="25" customHeight="1">
      <c r="A325" s="182">
        <f t="shared" si="85"/>
        <v>325</v>
      </c>
      <c r="B325" s="1065"/>
      <c r="C325" s="843"/>
      <c r="D325" s="993" t="s">
        <v>89</v>
      </c>
      <c r="E325" s="845"/>
      <c r="F325" s="845"/>
      <c r="G325" s="846"/>
      <c r="H325" s="103"/>
      <c r="I325" s="104"/>
      <c r="J325" s="103"/>
      <c r="K325" s="103"/>
      <c r="L325" s="187">
        <f t="shared" si="100"/>
        <v>0</v>
      </c>
      <c r="M325" s="189"/>
      <c r="N325" s="193"/>
      <c r="O325" s="193"/>
      <c r="P325" s="193"/>
      <c r="Q325" s="194">
        <v>0</v>
      </c>
      <c r="R325" s="194">
        <v>0</v>
      </c>
      <c r="S325" s="195"/>
      <c r="T325" s="196"/>
      <c r="AB325" s="190" t="str">
        <f t="shared" si="98"/>
        <v>OK</v>
      </c>
      <c r="AC325" s="190" t="str">
        <f t="shared" si="101"/>
        <v>OK</v>
      </c>
      <c r="AD325" s="186" t="str">
        <f t="shared" si="102"/>
        <v/>
      </c>
    </row>
    <row r="326" spans="1:30" ht="30.75" customHeight="1">
      <c r="A326" s="182">
        <f t="shared" si="85"/>
        <v>326</v>
      </c>
      <c r="B326" s="1065"/>
      <c r="C326" s="1084" t="s">
        <v>497</v>
      </c>
      <c r="D326" s="1085"/>
      <c r="E326" s="854"/>
      <c r="F326" s="854"/>
      <c r="G326" s="855"/>
      <c r="H326" s="223">
        <f>SUM(H327:H333)</f>
        <v>0</v>
      </c>
      <c r="I326" s="224">
        <f>SUM(I327:I333)</f>
        <v>0</v>
      </c>
      <c r="J326" s="224">
        <f t="shared" ref="J326:T326" si="103">SUM(J327:J333)</f>
        <v>0</v>
      </c>
      <c r="K326" s="224">
        <f t="shared" si="103"/>
        <v>0</v>
      </c>
      <c r="L326" s="197">
        <f t="shared" si="103"/>
        <v>0</v>
      </c>
      <c r="M326" s="189"/>
      <c r="N326" s="223">
        <f t="shared" si="103"/>
        <v>0</v>
      </c>
      <c r="O326" s="223">
        <f t="shared" si="103"/>
        <v>0</v>
      </c>
      <c r="P326" s="223">
        <f t="shared" si="103"/>
        <v>0</v>
      </c>
      <c r="Q326" s="223">
        <f t="shared" si="103"/>
        <v>0</v>
      </c>
      <c r="R326" s="223">
        <f t="shared" si="103"/>
        <v>0</v>
      </c>
      <c r="S326" s="223">
        <f t="shared" si="103"/>
        <v>0</v>
      </c>
      <c r="T326" s="223">
        <f t="shared" si="103"/>
        <v>0</v>
      </c>
      <c r="AB326" s="190" t="str">
        <f>IF(OR(H326&lt;0,L326&lt;0),"ERROR","OK")</f>
        <v>OK</v>
      </c>
      <c r="AC326" s="190"/>
      <c r="AD326" s="186" t="str">
        <f>IF(OR(AB326="ERROR",AC326="ERROR"),CONCATENATE("Error en el concepto ",C326," de la Hoja 3 Fila  ",A326),"")</f>
        <v/>
      </c>
    </row>
    <row r="327" spans="1:30" ht="25" customHeight="1">
      <c r="A327" s="182">
        <f t="shared" si="85"/>
        <v>327</v>
      </c>
      <c r="B327" s="1065"/>
      <c r="C327" s="1013"/>
      <c r="D327" s="993" t="s">
        <v>227</v>
      </c>
      <c r="E327" s="845"/>
      <c r="F327" s="845"/>
      <c r="G327" s="846"/>
      <c r="H327" s="103"/>
      <c r="I327" s="104"/>
      <c r="J327" s="103"/>
      <c r="K327" s="103"/>
      <c r="L327" s="187">
        <f t="shared" ref="L327:L333" si="104">H327+I327-J327+K327</f>
        <v>0</v>
      </c>
      <c r="M327" s="189"/>
      <c r="N327" s="193"/>
      <c r="O327" s="193"/>
      <c r="P327" s="193"/>
      <c r="Q327" s="194">
        <v>0</v>
      </c>
      <c r="R327" s="194">
        <v>0</v>
      </c>
      <c r="S327" s="195"/>
      <c r="T327" s="196"/>
      <c r="AB327" s="190" t="str">
        <f t="shared" ref="AB327:AB333" si="105">IF(OR(H327+I327-J327&lt;0,L327&lt;0),"ERROR","OK")</f>
        <v>OK</v>
      </c>
      <c r="AC327" s="190" t="str">
        <f t="shared" ref="AC327:AC333" si="106">IF(L327&lt;&gt;SUM(N327:T327),"ERROR","OK")</f>
        <v>OK</v>
      </c>
      <c r="AD327" s="186" t="str">
        <f t="shared" ref="AD327:AD333" si="107">IF(OR(AB327="ERROR",AC327="ERROR"),CONCATENATE("Error en el concepto ",D327," de la Hoja 3 Fila  ",A327),"")</f>
        <v/>
      </c>
    </row>
    <row r="328" spans="1:30" ht="25" customHeight="1">
      <c r="A328" s="182">
        <f t="shared" si="85"/>
        <v>328</v>
      </c>
      <c r="B328" s="1065"/>
      <c r="C328" s="842"/>
      <c r="D328" s="993" t="s">
        <v>228</v>
      </c>
      <c r="E328" s="845"/>
      <c r="F328" s="845"/>
      <c r="G328" s="846"/>
      <c r="H328" s="103"/>
      <c r="I328" s="104"/>
      <c r="J328" s="103"/>
      <c r="K328" s="103"/>
      <c r="L328" s="187">
        <f t="shared" si="104"/>
        <v>0</v>
      </c>
      <c r="M328" s="189"/>
      <c r="N328" s="193"/>
      <c r="O328" s="193"/>
      <c r="P328" s="193"/>
      <c r="Q328" s="194">
        <v>0</v>
      </c>
      <c r="R328" s="194">
        <v>0</v>
      </c>
      <c r="S328" s="195"/>
      <c r="T328" s="196"/>
      <c r="AB328" s="190" t="str">
        <f t="shared" si="105"/>
        <v>OK</v>
      </c>
      <c r="AC328" s="190" t="str">
        <f t="shared" si="106"/>
        <v>OK</v>
      </c>
      <c r="AD328" s="186" t="str">
        <f t="shared" si="107"/>
        <v/>
      </c>
    </row>
    <row r="329" spans="1:30" ht="25" customHeight="1">
      <c r="A329" s="182">
        <f t="shared" si="85"/>
        <v>329</v>
      </c>
      <c r="B329" s="1065"/>
      <c r="C329" s="842"/>
      <c r="D329" s="993" t="s">
        <v>391</v>
      </c>
      <c r="E329" s="845"/>
      <c r="F329" s="845"/>
      <c r="G329" s="846"/>
      <c r="H329" s="103"/>
      <c r="I329" s="104"/>
      <c r="J329" s="103"/>
      <c r="K329" s="103"/>
      <c r="L329" s="187">
        <f t="shared" si="104"/>
        <v>0</v>
      </c>
      <c r="M329" s="189"/>
      <c r="N329" s="193"/>
      <c r="O329" s="193"/>
      <c r="P329" s="193"/>
      <c r="Q329" s="194">
        <v>0</v>
      </c>
      <c r="R329" s="194">
        <v>0</v>
      </c>
      <c r="S329" s="195"/>
      <c r="T329" s="196"/>
      <c r="AB329" s="190" t="str">
        <f t="shared" si="105"/>
        <v>OK</v>
      </c>
      <c r="AC329" s="190" t="str">
        <f t="shared" si="106"/>
        <v>OK</v>
      </c>
      <c r="AD329" s="186" t="str">
        <f t="shared" si="107"/>
        <v/>
      </c>
    </row>
    <row r="330" spans="1:30" ht="25" customHeight="1">
      <c r="A330" s="182">
        <f t="shared" si="85"/>
        <v>330</v>
      </c>
      <c r="B330" s="1065"/>
      <c r="C330" s="842"/>
      <c r="D330" s="993" t="s">
        <v>229</v>
      </c>
      <c r="E330" s="845"/>
      <c r="F330" s="845"/>
      <c r="G330" s="846"/>
      <c r="H330" s="103"/>
      <c r="I330" s="104"/>
      <c r="J330" s="103"/>
      <c r="K330" s="103"/>
      <c r="L330" s="187">
        <f t="shared" si="104"/>
        <v>0</v>
      </c>
      <c r="M330" s="189"/>
      <c r="N330" s="193"/>
      <c r="O330" s="193"/>
      <c r="P330" s="193"/>
      <c r="Q330" s="194">
        <v>0</v>
      </c>
      <c r="R330" s="194">
        <v>0</v>
      </c>
      <c r="S330" s="195"/>
      <c r="T330" s="196"/>
      <c r="AB330" s="190" t="str">
        <f t="shared" si="105"/>
        <v>OK</v>
      </c>
      <c r="AC330" s="190" t="str">
        <f t="shared" si="106"/>
        <v>OK</v>
      </c>
      <c r="AD330" s="186" t="str">
        <f t="shared" si="107"/>
        <v/>
      </c>
    </row>
    <row r="331" spans="1:30" ht="25" customHeight="1">
      <c r="A331" s="182">
        <f t="shared" si="85"/>
        <v>331</v>
      </c>
      <c r="B331" s="1065"/>
      <c r="C331" s="842"/>
      <c r="D331" s="993" t="s">
        <v>230</v>
      </c>
      <c r="E331" s="845"/>
      <c r="F331" s="845"/>
      <c r="G331" s="846"/>
      <c r="H331" s="103"/>
      <c r="I331" s="104"/>
      <c r="J331" s="103"/>
      <c r="K331" s="103"/>
      <c r="L331" s="187">
        <f t="shared" si="104"/>
        <v>0</v>
      </c>
      <c r="M331" s="189"/>
      <c r="N331" s="193"/>
      <c r="O331" s="193"/>
      <c r="P331" s="193"/>
      <c r="Q331" s="194">
        <v>0</v>
      </c>
      <c r="R331" s="194">
        <v>0</v>
      </c>
      <c r="S331" s="195"/>
      <c r="T331" s="196"/>
      <c r="AB331" s="190" t="str">
        <f t="shared" si="105"/>
        <v>OK</v>
      </c>
      <c r="AC331" s="190" t="str">
        <f t="shared" si="106"/>
        <v>OK</v>
      </c>
      <c r="AD331" s="186" t="str">
        <f t="shared" si="107"/>
        <v/>
      </c>
    </row>
    <row r="332" spans="1:30" ht="25" customHeight="1">
      <c r="A332" s="182">
        <f t="shared" ref="A332:A395" si="108">A331+1</f>
        <v>332</v>
      </c>
      <c r="B332" s="1065"/>
      <c r="C332" s="842"/>
      <c r="D332" s="993" t="s">
        <v>231</v>
      </c>
      <c r="E332" s="845"/>
      <c r="F332" s="845"/>
      <c r="G332" s="846"/>
      <c r="H332" s="103"/>
      <c r="I332" s="104"/>
      <c r="J332" s="103"/>
      <c r="K332" s="103"/>
      <c r="L332" s="187">
        <f t="shared" si="104"/>
        <v>0</v>
      </c>
      <c r="M332" s="189"/>
      <c r="N332" s="193"/>
      <c r="O332" s="193"/>
      <c r="P332" s="193"/>
      <c r="Q332" s="194">
        <v>0</v>
      </c>
      <c r="R332" s="194">
        <v>0</v>
      </c>
      <c r="S332" s="195"/>
      <c r="T332" s="196"/>
      <c r="AB332" s="190" t="str">
        <f t="shared" si="105"/>
        <v>OK</v>
      </c>
      <c r="AC332" s="190" t="str">
        <f t="shared" si="106"/>
        <v>OK</v>
      </c>
      <c r="AD332" s="186" t="str">
        <f t="shared" si="107"/>
        <v/>
      </c>
    </row>
    <row r="333" spans="1:30" ht="25" customHeight="1">
      <c r="A333" s="182">
        <f t="shared" si="108"/>
        <v>333</v>
      </c>
      <c r="B333" s="1065"/>
      <c r="C333" s="843"/>
      <c r="D333" s="993" t="s">
        <v>89</v>
      </c>
      <c r="E333" s="845"/>
      <c r="F333" s="845"/>
      <c r="G333" s="846"/>
      <c r="H333" s="103"/>
      <c r="I333" s="104"/>
      <c r="J333" s="103"/>
      <c r="K333" s="103"/>
      <c r="L333" s="187">
        <f t="shared" si="104"/>
        <v>0</v>
      </c>
      <c r="M333" s="189"/>
      <c r="N333" s="193"/>
      <c r="O333" s="193"/>
      <c r="P333" s="193"/>
      <c r="Q333" s="194">
        <v>0</v>
      </c>
      <c r="R333" s="194">
        <v>0</v>
      </c>
      <c r="S333" s="195"/>
      <c r="T333" s="196"/>
      <c r="AB333" s="190" t="str">
        <f t="shared" si="105"/>
        <v>OK</v>
      </c>
      <c r="AC333" s="190" t="str">
        <f t="shared" si="106"/>
        <v>OK</v>
      </c>
      <c r="AD333" s="186" t="str">
        <f t="shared" si="107"/>
        <v/>
      </c>
    </row>
    <row r="334" spans="1:30" ht="19.5" customHeight="1">
      <c r="A334" s="182">
        <f t="shared" si="108"/>
        <v>334</v>
      </c>
      <c r="B334" s="1065"/>
      <c r="C334" s="1084" t="s">
        <v>467</v>
      </c>
      <c r="D334" s="1085"/>
      <c r="E334" s="854"/>
      <c r="F334" s="854"/>
      <c r="G334" s="855"/>
      <c r="H334" s="225">
        <f>SUM(H335:H339)</f>
        <v>0</v>
      </c>
      <c r="I334" s="226">
        <f t="shared" ref="I334:T334" si="109">SUM(I335:I339)</f>
        <v>0</v>
      </c>
      <c r="J334" s="226">
        <f t="shared" si="109"/>
        <v>0</v>
      </c>
      <c r="K334" s="226">
        <f>SUM(K335:K339)</f>
        <v>0</v>
      </c>
      <c r="L334" s="197">
        <f t="shared" si="109"/>
        <v>0</v>
      </c>
      <c r="M334" s="189"/>
      <c r="N334" s="225">
        <f t="shared" si="109"/>
        <v>0</v>
      </c>
      <c r="O334" s="225">
        <f t="shared" si="109"/>
        <v>0</v>
      </c>
      <c r="P334" s="225">
        <f t="shared" si="109"/>
        <v>0</v>
      </c>
      <c r="Q334" s="225">
        <f t="shared" si="109"/>
        <v>0</v>
      </c>
      <c r="R334" s="225">
        <f t="shared" si="109"/>
        <v>0</v>
      </c>
      <c r="S334" s="225">
        <f t="shared" si="109"/>
        <v>0</v>
      </c>
      <c r="T334" s="225">
        <f t="shared" si="109"/>
        <v>0</v>
      </c>
      <c r="AB334" s="190" t="str">
        <f>IF(OR(H334&lt;0,L334&lt;0),"ERROR","OK")</f>
        <v>OK</v>
      </c>
      <c r="AC334" s="190"/>
      <c r="AD334" s="186" t="str">
        <f>IF(OR(AB334="ERROR",AC334="ERROR"),CONCATENATE("Error en el concepto ",C334," de la Hoja 3 Fila  ",A334),"")</f>
        <v/>
      </c>
    </row>
    <row r="335" spans="1:30" ht="25" customHeight="1">
      <c r="A335" s="182">
        <f t="shared" si="108"/>
        <v>335</v>
      </c>
      <c r="B335" s="1065"/>
      <c r="C335" s="1013"/>
      <c r="D335" s="993" t="s">
        <v>397</v>
      </c>
      <c r="E335" s="845"/>
      <c r="F335" s="845"/>
      <c r="G335" s="846"/>
      <c r="H335" s="103"/>
      <c r="I335" s="104"/>
      <c r="J335" s="103"/>
      <c r="K335" s="103"/>
      <c r="L335" s="187">
        <f t="shared" ref="L335:L341" si="110">H335+I335-J335+K335</f>
        <v>0</v>
      </c>
      <c r="M335" s="189"/>
      <c r="N335" s="193"/>
      <c r="O335" s="193"/>
      <c r="P335" s="193"/>
      <c r="Q335" s="194">
        <v>0</v>
      </c>
      <c r="R335" s="194">
        <v>0</v>
      </c>
      <c r="S335" s="195"/>
      <c r="T335" s="196"/>
      <c r="AB335" s="190" t="str">
        <f>IF(OR(H335+I335-J335&lt;0,L335&lt;0),"ERROR","OK")</f>
        <v>OK</v>
      </c>
      <c r="AC335" s="190" t="str">
        <f>IF(L335&lt;&gt;SUM(N335:T335),"ERROR","OK")</f>
        <v>OK</v>
      </c>
      <c r="AD335" s="186" t="str">
        <f>IF(OR(AB335="ERROR",AC335="ERROR"),CONCATENATE("Error en el concepto ",D335," de la Hoja 3 Fila  ",A335),"")</f>
        <v/>
      </c>
    </row>
    <row r="336" spans="1:30" ht="25" customHeight="1">
      <c r="A336" s="182">
        <f t="shared" si="108"/>
        <v>336</v>
      </c>
      <c r="B336" s="1065"/>
      <c r="C336" s="999"/>
      <c r="D336" s="993" t="s">
        <v>398</v>
      </c>
      <c r="E336" s="845"/>
      <c r="F336" s="845"/>
      <c r="G336" s="846"/>
      <c r="H336" s="103"/>
      <c r="I336" s="104"/>
      <c r="J336" s="103"/>
      <c r="K336" s="103"/>
      <c r="L336" s="187">
        <f t="shared" si="110"/>
        <v>0</v>
      </c>
      <c r="M336" s="189"/>
      <c r="N336" s="193"/>
      <c r="O336" s="193"/>
      <c r="P336" s="193"/>
      <c r="Q336" s="194">
        <v>0</v>
      </c>
      <c r="R336" s="194">
        <v>0</v>
      </c>
      <c r="S336" s="195"/>
      <c r="T336" s="196"/>
      <c r="AB336" s="190" t="str">
        <f>IF(OR(H336+I336-J336&lt;0,L336&lt;0),"ERROR","OK")</f>
        <v>OK</v>
      </c>
      <c r="AC336" s="190" t="str">
        <f>IF(L336&lt;&gt;SUM(N336:T336),"ERROR","OK")</f>
        <v>OK</v>
      </c>
      <c r="AD336" s="186" t="str">
        <f>IF(OR(AB336="ERROR",AC336="ERROR"),CONCATENATE("Error en el concepto ",D336," de la Hoja 3 Fila  ",A336),"")</f>
        <v/>
      </c>
    </row>
    <row r="337" spans="1:30" ht="25" customHeight="1">
      <c r="A337" s="182">
        <f t="shared" si="108"/>
        <v>337</v>
      </c>
      <c r="B337" s="1065"/>
      <c r="C337" s="999"/>
      <c r="D337" s="993" t="s">
        <v>498</v>
      </c>
      <c r="E337" s="845"/>
      <c r="F337" s="845"/>
      <c r="G337" s="846"/>
      <c r="H337" s="103"/>
      <c r="I337" s="104"/>
      <c r="J337" s="103"/>
      <c r="K337" s="103"/>
      <c r="L337" s="187">
        <f t="shared" si="110"/>
        <v>0</v>
      </c>
      <c r="M337" s="189"/>
      <c r="N337" s="193"/>
      <c r="O337" s="193"/>
      <c r="P337" s="193"/>
      <c r="Q337" s="194">
        <v>0</v>
      </c>
      <c r="R337" s="194">
        <v>0</v>
      </c>
      <c r="S337" s="195"/>
      <c r="T337" s="196"/>
      <c r="AB337" s="190" t="str">
        <f>IF(OR(H337+I337-J337&lt;0,L337&lt;0),"ERROR","OK")</f>
        <v>OK</v>
      </c>
      <c r="AC337" s="190" t="str">
        <f>IF(L337&lt;&gt;SUM(N337:T337),"ERROR","OK")</f>
        <v>OK</v>
      </c>
      <c r="AD337" s="186" t="str">
        <f>IF(OR(AB337="ERROR",AC337="ERROR"),CONCATENATE("Error en el concepto ",D337," de la Hoja 3 Fila  ",A337),"")</f>
        <v/>
      </c>
    </row>
    <row r="338" spans="1:30" ht="25" customHeight="1">
      <c r="A338" s="182">
        <f t="shared" si="108"/>
        <v>338</v>
      </c>
      <c r="B338" s="1065"/>
      <c r="C338" s="999"/>
      <c r="D338" s="993" t="s">
        <v>89</v>
      </c>
      <c r="E338" s="845"/>
      <c r="F338" s="845"/>
      <c r="G338" s="846"/>
      <c r="H338" s="103"/>
      <c r="I338" s="104"/>
      <c r="J338" s="103"/>
      <c r="K338" s="103"/>
      <c r="L338" s="187">
        <f t="shared" si="110"/>
        <v>0</v>
      </c>
      <c r="M338" s="189"/>
      <c r="N338" s="193"/>
      <c r="O338" s="193"/>
      <c r="P338" s="193"/>
      <c r="Q338" s="194">
        <v>0</v>
      </c>
      <c r="R338" s="194">
        <v>0</v>
      </c>
      <c r="S338" s="195"/>
      <c r="T338" s="196"/>
      <c r="AB338" s="190" t="str">
        <f>IF(OR(H338+I338-J338&lt;0,L338&lt;0),"ERROR","OK")</f>
        <v>OK</v>
      </c>
      <c r="AC338" s="190" t="str">
        <f>IF(L338&lt;&gt;SUM(N338:T338),"ERROR","OK")</f>
        <v>OK</v>
      </c>
      <c r="AD338" s="186" t="str">
        <f>IF(OR(AB338="ERROR",AC338="ERROR"),CONCATENATE("Error en el concepto ",D338," de la Hoja 3 Fila  ",A338),"")</f>
        <v/>
      </c>
    </row>
    <row r="339" spans="1:30" ht="25" customHeight="1">
      <c r="A339" s="182">
        <f t="shared" si="108"/>
        <v>339</v>
      </c>
      <c r="B339" s="1065"/>
      <c r="C339" s="999"/>
      <c r="D339" s="1014" t="s">
        <v>499</v>
      </c>
      <c r="E339" s="834"/>
      <c r="F339" s="834"/>
      <c r="G339" s="847"/>
      <c r="H339" s="199"/>
      <c r="I339" s="202"/>
      <c r="J339" s="199"/>
      <c r="K339" s="103"/>
      <c r="L339" s="187">
        <f t="shared" si="110"/>
        <v>0</v>
      </c>
      <c r="M339" s="189"/>
      <c r="N339" s="193"/>
      <c r="O339" s="193"/>
      <c r="P339" s="193"/>
      <c r="Q339" s="194">
        <v>0</v>
      </c>
      <c r="R339" s="194">
        <v>0</v>
      </c>
      <c r="S339" s="195"/>
      <c r="T339" s="196"/>
      <c r="AB339" s="190" t="str">
        <f>IF(OR(H339+I339-J339&lt;0,L339&lt;0),"ERROR","OK")</f>
        <v>OK</v>
      </c>
      <c r="AC339" s="190" t="str">
        <f>IF(L339&lt;&gt;SUM(N339:T339),"ERROR","OK")</f>
        <v>OK</v>
      </c>
      <c r="AD339" s="186" t="str">
        <f>IF(OR(AB339="ERROR",AC339="ERROR"),CONCATENATE("Error en el concepto ",D339," de la Hoja 3 Fila  ",A339),"")</f>
        <v/>
      </c>
    </row>
    <row r="340" spans="1:30" ht="25" customHeight="1">
      <c r="A340" s="182">
        <f t="shared" si="108"/>
        <v>340</v>
      </c>
      <c r="B340" s="1065"/>
      <c r="C340" s="1057" t="s">
        <v>500</v>
      </c>
      <c r="D340" s="1058"/>
      <c r="E340" s="1058"/>
      <c r="F340" s="1058"/>
      <c r="G340" s="1059"/>
      <c r="H340" s="103"/>
      <c r="I340" s="104"/>
      <c r="J340" s="187">
        <f>H340+I340</f>
        <v>0</v>
      </c>
      <c r="K340" s="199"/>
      <c r="L340" s="187">
        <f t="shared" si="110"/>
        <v>0</v>
      </c>
      <c r="M340" s="189"/>
      <c r="N340" s="200"/>
      <c r="O340" s="200"/>
      <c r="P340" s="200"/>
      <c r="Q340" s="201"/>
      <c r="R340" s="201"/>
      <c r="S340" s="201"/>
      <c r="T340" s="201"/>
      <c r="AB340" s="190" t="str">
        <f>IF(OR(H340+I340&lt;0,L340&lt;0),"ERROR","OK")</f>
        <v>OK</v>
      </c>
      <c r="AC340" s="190"/>
      <c r="AD340" s="186" t="str">
        <f>IF(OR(AB340="ERROR",AC340="ERROR"),CONCATENATE("Error en el concepto ",C340," de la Hoja 3 Fila  ",A340),"")</f>
        <v/>
      </c>
    </row>
    <row r="341" spans="1:30" ht="25" customHeight="1">
      <c r="A341" s="182">
        <f t="shared" si="108"/>
        <v>341</v>
      </c>
      <c r="B341" s="1065"/>
      <c r="C341" s="1007" t="s">
        <v>501</v>
      </c>
      <c r="D341" s="1008"/>
      <c r="E341" s="900"/>
      <c r="F341" s="900"/>
      <c r="G341" s="868"/>
      <c r="H341" s="199"/>
      <c r="I341" s="202"/>
      <c r="J341" s="199"/>
      <c r="K341" s="103"/>
      <c r="L341" s="187">
        <f t="shared" si="110"/>
        <v>0</v>
      </c>
      <c r="M341" s="189"/>
      <c r="N341" s="193"/>
      <c r="O341" s="193"/>
      <c r="P341" s="193"/>
      <c r="Q341" s="194">
        <v>0</v>
      </c>
      <c r="R341" s="194">
        <v>0</v>
      </c>
      <c r="S341" s="195"/>
      <c r="T341" s="196"/>
      <c r="AB341" s="190" t="str">
        <f>IF(OR(H341+I341-J341&lt;0,L341&lt;0),"ERROR","OK")</f>
        <v>OK</v>
      </c>
      <c r="AC341" s="190" t="str">
        <f>IF(L341&lt;&gt;SUM(N341:T341),"ERROR","OK")</f>
        <v>OK</v>
      </c>
      <c r="AD341" s="186" t="str">
        <f>IF(OR(AB341="ERROR",AC341="ERROR",AC342="ERROR"),CONCATENATE("Error en el concepto ",C341," El ajuste en el gasto por precios de transferencia no puede ser mayor a la suma de los gastos o deducciones del periodo. Hoja 3 Fila  ",A341),"")</f>
        <v/>
      </c>
    </row>
    <row r="342" spans="1:30" ht="24.75" customHeight="1">
      <c r="A342" s="182">
        <f t="shared" si="108"/>
        <v>342</v>
      </c>
      <c r="B342" s="1066"/>
      <c r="C342" s="1086" t="s">
        <v>502</v>
      </c>
      <c r="D342" s="1086"/>
      <c r="E342" s="1086"/>
      <c r="F342" s="1086"/>
      <c r="G342" s="1087"/>
      <c r="H342" s="227">
        <f>H188+H240+H295+H307+H310+H316+H326+H334+H340-H341</f>
        <v>0</v>
      </c>
      <c r="I342" s="228">
        <f>I188+I240+I295+I307+I310+I316+I326+I334+I340-I341</f>
        <v>0</v>
      </c>
      <c r="J342" s="227">
        <f>J188+J240+J295+J307+J310+J316+J326+J334+J340-J341</f>
        <v>0</v>
      </c>
      <c r="K342" s="227">
        <f>K188+K240+K295+K307+K310+K316+K326+K334+K340-K341</f>
        <v>0</v>
      </c>
      <c r="L342" s="227">
        <f>L188+L240+L295+L307+L310+L316+L326+L334+L340-L341</f>
        <v>0</v>
      </c>
      <c r="M342" s="205"/>
      <c r="N342" s="227">
        <f t="shared" ref="N342:T342" si="111">N188+N240+N295+N307+N310+N316+N326+N334+N340-N341</f>
        <v>0</v>
      </c>
      <c r="O342" s="227">
        <f t="shared" si="111"/>
        <v>0</v>
      </c>
      <c r="P342" s="227">
        <f t="shared" si="111"/>
        <v>0</v>
      </c>
      <c r="Q342" s="227">
        <f t="shared" si="111"/>
        <v>0</v>
      </c>
      <c r="R342" s="227">
        <f t="shared" si="111"/>
        <v>0</v>
      </c>
      <c r="S342" s="227">
        <f t="shared" si="111"/>
        <v>0</v>
      </c>
      <c r="T342" s="227">
        <f t="shared" si="111"/>
        <v>0</v>
      </c>
      <c r="AB342" s="190" t="str">
        <f>IF(L342&lt;0,"ERROR","OK")</f>
        <v>OK</v>
      </c>
      <c r="AC342" s="190" t="str">
        <f>IF(AND(L341 &lt;= L342 + L341,N341 &lt;= N342 + N341,O341 &lt;= O342 + O341,P341 &lt;= P342 + P341,Q341 &lt;= Q342 + Q341,R341 &lt;= R342 + R341,S341 &lt;= S342 + S341,T341 &lt;= T342 + T341),"OK","ERROR")</f>
        <v>OK</v>
      </c>
      <c r="AD342" s="186" t="str">
        <f>IF(OR(AB342="ERROR",AC342="ERROR"),CONCATENATE("Error en el concepto ",C342," de la Hoja 3 Fila  ",A342),"")</f>
        <v/>
      </c>
    </row>
    <row r="343" spans="1:30" ht="33.75" customHeight="1">
      <c r="A343" s="182">
        <f t="shared" si="108"/>
        <v>343</v>
      </c>
      <c r="B343" s="1088" t="s">
        <v>503</v>
      </c>
      <c r="C343" s="1088"/>
      <c r="D343" s="1089"/>
      <c r="E343" s="1089"/>
      <c r="F343" s="1089"/>
      <c r="G343" s="1089"/>
      <c r="H343" s="124">
        <f>H123-H186-H342</f>
        <v>0</v>
      </c>
      <c r="I343" s="229">
        <f>I123-I186-I342</f>
        <v>0</v>
      </c>
      <c r="J343" s="124">
        <f>J123-J186-J342</f>
        <v>0</v>
      </c>
      <c r="K343" s="124">
        <f>K123-K186-K342</f>
        <v>0</v>
      </c>
      <c r="L343" s="124">
        <f>L123-L186-L342</f>
        <v>0</v>
      </c>
      <c r="M343" s="189"/>
      <c r="N343" s="124">
        <f>N123-N186-N342</f>
        <v>0</v>
      </c>
      <c r="O343" s="124">
        <f t="shared" ref="O343:T343" si="112">O123-O186-O342</f>
        <v>0</v>
      </c>
      <c r="P343" s="124">
        <f t="shared" si="112"/>
        <v>0</v>
      </c>
      <c r="Q343" s="124">
        <f t="shared" si="112"/>
        <v>0</v>
      </c>
      <c r="R343" s="124">
        <f t="shared" si="112"/>
        <v>0</v>
      </c>
      <c r="S343" s="124">
        <f t="shared" si="112"/>
        <v>0</v>
      </c>
      <c r="T343" s="124">
        <f t="shared" si="112"/>
        <v>0</v>
      </c>
      <c r="AB343" s="190" t="str">
        <f>IF(L343=L460-L461,"OK","ERROR")</f>
        <v>OK</v>
      </c>
      <c r="AC343" s="190"/>
      <c r="AD343" s="186" t="str">
        <f>IF(OR(AB343="ERROR",AC343="ERROR"),CONCATENATE("Error en el concepto ",B343," El valor de la renta liquida o perdida liquida de la fila 343 no coincide con los valores obtenidos después de la clasificación de diferencias, filas 460 y 461. Hoja 3 Fila  ",A343),"")</f>
        <v/>
      </c>
    </row>
    <row r="344" spans="1:30" ht="33.75" customHeight="1">
      <c r="A344" s="182">
        <f t="shared" si="108"/>
        <v>344</v>
      </c>
      <c r="B344" s="1090" t="s">
        <v>504</v>
      </c>
      <c r="C344" s="915"/>
      <c r="D344" s="915"/>
      <c r="E344" s="915"/>
      <c r="F344" s="915"/>
      <c r="G344" s="915"/>
      <c r="H344" s="915"/>
      <c r="I344" s="915"/>
      <c r="J344" s="915"/>
      <c r="K344" s="915"/>
      <c r="L344" s="916"/>
      <c r="M344" s="230"/>
      <c r="N344" s="231"/>
      <c r="O344" s="231"/>
      <c r="P344" s="231"/>
      <c r="Q344" s="231"/>
      <c r="R344" s="231"/>
      <c r="S344" s="231"/>
      <c r="T344" s="231"/>
      <c r="AB344" s="190"/>
      <c r="AC344" s="190"/>
      <c r="AD344" s="186"/>
    </row>
    <row r="345" spans="1:30" ht="27" customHeight="1">
      <c r="A345" s="182">
        <f t="shared" si="108"/>
        <v>345</v>
      </c>
      <c r="B345" s="1091" t="s">
        <v>505</v>
      </c>
      <c r="C345" s="1018"/>
      <c r="D345" s="1018"/>
      <c r="E345" s="1018"/>
      <c r="F345" s="1018"/>
      <c r="G345" s="1018"/>
      <c r="H345" s="1018"/>
      <c r="I345" s="1018"/>
      <c r="J345" s="1018"/>
      <c r="K345" s="1018"/>
      <c r="L345" s="1019"/>
      <c r="M345" s="232"/>
      <c r="N345" s="233"/>
      <c r="O345" s="233"/>
      <c r="P345" s="233"/>
      <c r="Q345" s="233"/>
      <c r="R345" s="233"/>
      <c r="S345" s="233"/>
      <c r="T345" s="233"/>
      <c r="X345" s="79"/>
      <c r="Y345" s="79"/>
      <c r="Z345" s="79"/>
      <c r="AB345" s="190"/>
      <c r="AC345" s="190"/>
      <c r="AD345" s="186"/>
    </row>
    <row r="346" spans="1:30" ht="47.25" customHeight="1">
      <c r="A346" s="182">
        <f t="shared" si="108"/>
        <v>346</v>
      </c>
      <c r="B346" s="1096"/>
      <c r="C346" s="234"/>
      <c r="D346" s="235"/>
      <c r="E346" s="236"/>
      <c r="F346" s="236"/>
      <c r="G346" s="236"/>
      <c r="H346" s="236"/>
      <c r="I346" s="236"/>
      <c r="J346" s="236"/>
      <c r="K346" s="237" t="s">
        <v>506</v>
      </c>
      <c r="L346" s="238" t="s">
        <v>507</v>
      </c>
      <c r="M346" s="239"/>
      <c r="N346" s="240"/>
      <c r="O346" s="240"/>
      <c r="P346" s="201"/>
      <c r="Q346" s="201"/>
      <c r="R346" s="201"/>
      <c r="S346" s="201"/>
      <c r="T346" s="201"/>
      <c r="X346" s="79"/>
      <c r="Y346" s="79"/>
      <c r="Z346" s="79"/>
      <c r="AB346" s="190"/>
      <c r="AC346" s="190"/>
      <c r="AD346" s="186"/>
    </row>
    <row r="347" spans="1:30" ht="36.75" customHeight="1">
      <c r="A347" s="182">
        <f t="shared" si="108"/>
        <v>347</v>
      </c>
      <c r="B347" s="1097"/>
      <c r="C347" s="1099" t="s">
        <v>508</v>
      </c>
      <c r="D347" s="1099"/>
      <c r="E347" s="1100"/>
      <c r="F347" s="1100"/>
      <c r="G347" s="1100"/>
      <c r="H347" s="241"/>
      <c r="I347" s="241"/>
      <c r="J347" s="241"/>
      <c r="K347" s="242"/>
      <c r="L347" s="243">
        <f>SUM(L348:L358)</f>
        <v>0</v>
      </c>
      <c r="M347" s="244"/>
      <c r="N347" s="245"/>
      <c r="O347" s="245"/>
      <c r="P347" s="201"/>
      <c r="Q347" s="201"/>
      <c r="R347" s="201"/>
      <c r="S347" s="201"/>
      <c r="T347" s="201"/>
      <c r="X347" s="79"/>
      <c r="Y347" s="79"/>
      <c r="Z347" s="79"/>
      <c r="AB347" s="190"/>
      <c r="AC347" s="190"/>
      <c r="AD347" s="186"/>
    </row>
    <row r="348" spans="1:30" ht="25" customHeight="1">
      <c r="A348" s="182">
        <f t="shared" si="108"/>
        <v>348</v>
      </c>
      <c r="B348" s="1097"/>
      <c r="C348" s="977"/>
      <c r="D348" s="993" t="s">
        <v>409</v>
      </c>
      <c r="E348" s="845"/>
      <c r="F348" s="845"/>
      <c r="G348" s="846"/>
      <c r="H348" s="246"/>
      <c r="I348" s="246"/>
      <c r="J348" s="246"/>
      <c r="K348" s="200"/>
      <c r="L348" s="247">
        <f>L122</f>
        <v>0</v>
      </c>
      <c r="M348" s="248"/>
      <c r="N348" s="199"/>
      <c r="O348" s="199"/>
      <c r="P348" s="201"/>
      <c r="Q348" s="201"/>
      <c r="R348" s="201"/>
      <c r="S348" s="201"/>
      <c r="T348" s="201"/>
      <c r="X348" s="79"/>
      <c r="Y348" s="79"/>
      <c r="Z348" s="79"/>
      <c r="AB348" s="190"/>
      <c r="AC348" s="190"/>
      <c r="AD348" s="186"/>
    </row>
    <row r="349" spans="1:30" ht="40" customHeight="1">
      <c r="A349" s="182">
        <f t="shared" si="108"/>
        <v>349</v>
      </c>
      <c r="B349" s="1097"/>
      <c r="C349" s="976"/>
      <c r="D349" s="940" t="s">
        <v>509</v>
      </c>
      <c r="E349" s="940"/>
      <c r="F349" s="940"/>
      <c r="G349" s="940"/>
      <c r="H349" s="246"/>
      <c r="I349" s="246"/>
      <c r="J349" s="246"/>
      <c r="K349" s="200"/>
      <c r="L349" s="247">
        <f>H73+I73</f>
        <v>0</v>
      </c>
      <c r="M349" s="248"/>
      <c r="N349" s="199"/>
      <c r="O349" s="199"/>
      <c r="P349" s="201"/>
      <c r="Q349" s="201"/>
      <c r="R349" s="201"/>
      <c r="S349" s="201"/>
      <c r="T349" s="201"/>
      <c r="X349" s="79"/>
      <c r="Y349" s="79"/>
      <c r="Z349" s="79"/>
      <c r="AB349" s="190"/>
      <c r="AC349" s="190"/>
      <c r="AD349" s="186"/>
    </row>
    <row r="350" spans="1:30" ht="25" customHeight="1">
      <c r="A350" s="182">
        <f t="shared" si="108"/>
        <v>350</v>
      </c>
      <c r="B350" s="1097"/>
      <c r="C350" s="976"/>
      <c r="D350" s="993" t="s">
        <v>359</v>
      </c>
      <c r="E350" s="845"/>
      <c r="F350" s="845"/>
      <c r="G350" s="846"/>
      <c r="H350" s="246"/>
      <c r="I350" s="246"/>
      <c r="J350" s="246"/>
      <c r="K350" s="249"/>
      <c r="L350" s="103"/>
      <c r="M350" s="250"/>
      <c r="N350" s="199"/>
      <c r="O350" s="199"/>
      <c r="P350" s="201"/>
      <c r="Q350" s="201"/>
      <c r="R350" s="201"/>
      <c r="S350" s="201"/>
      <c r="T350" s="201"/>
      <c r="X350" s="79"/>
      <c r="Y350" s="79"/>
      <c r="Z350" s="79"/>
      <c r="AB350" s="190"/>
      <c r="AC350" s="190"/>
      <c r="AD350" s="186"/>
    </row>
    <row r="351" spans="1:30" ht="40" customHeight="1">
      <c r="A351" s="182">
        <f t="shared" si="108"/>
        <v>351</v>
      </c>
      <c r="B351" s="1097"/>
      <c r="C351" s="976"/>
      <c r="D351" s="1101" t="s">
        <v>510</v>
      </c>
      <c r="E351" s="1102"/>
      <c r="F351" s="993" t="s">
        <v>511</v>
      </c>
      <c r="G351" s="1003"/>
      <c r="H351" s="246"/>
      <c r="I351" s="246"/>
      <c r="J351" s="246"/>
      <c r="K351" s="249"/>
      <c r="L351" s="103"/>
      <c r="M351" s="248"/>
      <c r="N351" s="199"/>
      <c r="O351" s="199"/>
      <c r="P351" s="201"/>
      <c r="Q351" s="201"/>
      <c r="R351" s="201"/>
      <c r="S351" s="201"/>
      <c r="T351" s="201"/>
      <c r="X351" s="79"/>
      <c r="Y351" s="79"/>
      <c r="Z351" s="79"/>
      <c r="AB351" s="190"/>
      <c r="AC351" s="190"/>
      <c r="AD351" s="186"/>
    </row>
    <row r="352" spans="1:30" ht="25" customHeight="1">
      <c r="A352" s="182">
        <f t="shared" si="108"/>
        <v>352</v>
      </c>
      <c r="B352" s="1097"/>
      <c r="C352" s="976"/>
      <c r="D352" s="1103"/>
      <c r="E352" s="1104"/>
      <c r="F352" s="993" t="s">
        <v>512</v>
      </c>
      <c r="G352" s="1003"/>
      <c r="H352" s="246"/>
      <c r="I352" s="246"/>
      <c r="J352" s="246"/>
      <c r="K352" s="249"/>
      <c r="L352" s="103"/>
      <c r="M352" s="248"/>
      <c r="N352" s="199"/>
      <c r="O352" s="199"/>
      <c r="P352" s="201"/>
      <c r="Q352" s="201"/>
      <c r="R352" s="201"/>
      <c r="S352" s="201"/>
      <c r="T352" s="201"/>
      <c r="X352" s="79"/>
      <c r="Y352" s="79"/>
      <c r="Z352" s="79"/>
      <c r="AB352" s="190"/>
      <c r="AC352" s="190"/>
      <c r="AD352" s="186"/>
    </row>
    <row r="353" spans="1:30" ht="40" customHeight="1">
      <c r="A353" s="182">
        <f t="shared" si="108"/>
        <v>353</v>
      </c>
      <c r="B353" s="1097"/>
      <c r="C353" s="976"/>
      <c r="D353" s="1103"/>
      <c r="E353" s="1104"/>
      <c r="F353" s="993" t="s">
        <v>513</v>
      </c>
      <c r="G353" s="1003"/>
      <c r="H353" s="246"/>
      <c r="I353" s="246"/>
      <c r="J353" s="246"/>
      <c r="K353" s="249"/>
      <c r="L353" s="103"/>
      <c r="M353" s="248"/>
      <c r="N353" s="199"/>
      <c r="O353" s="199"/>
      <c r="P353" s="201"/>
      <c r="Q353" s="201"/>
      <c r="R353" s="201"/>
      <c r="S353" s="201"/>
      <c r="T353" s="201"/>
      <c r="X353" s="79"/>
      <c r="Y353" s="79"/>
      <c r="Z353" s="79"/>
      <c r="AB353" s="190"/>
      <c r="AC353" s="190"/>
      <c r="AD353" s="186"/>
    </row>
    <row r="354" spans="1:30" ht="25" customHeight="1">
      <c r="A354" s="182">
        <f t="shared" si="108"/>
        <v>354</v>
      </c>
      <c r="B354" s="1097"/>
      <c r="C354" s="976"/>
      <c r="D354" s="1103"/>
      <c r="E354" s="1104"/>
      <c r="F354" s="1092" t="s">
        <v>514</v>
      </c>
      <c r="G354" s="1093"/>
      <c r="H354" s="246"/>
      <c r="I354" s="246"/>
      <c r="J354" s="246"/>
      <c r="K354" s="249"/>
      <c r="L354" s="247">
        <f>H113+I113</f>
        <v>0</v>
      </c>
      <c r="M354" s="248"/>
      <c r="N354" s="199"/>
      <c r="O354" s="199"/>
      <c r="P354" s="201"/>
      <c r="Q354" s="201"/>
      <c r="R354" s="201"/>
      <c r="S354" s="201"/>
      <c r="T354" s="201"/>
      <c r="X354" s="79"/>
      <c r="Y354" s="79"/>
      <c r="Z354" s="79"/>
      <c r="AB354" s="190"/>
      <c r="AC354" s="190"/>
      <c r="AD354" s="186"/>
    </row>
    <row r="355" spans="1:30" ht="25" customHeight="1">
      <c r="A355" s="182">
        <f t="shared" si="108"/>
        <v>355</v>
      </c>
      <c r="B355" s="1097"/>
      <c r="C355" s="976"/>
      <c r="D355" s="1103"/>
      <c r="E355" s="1104"/>
      <c r="F355" s="993" t="s">
        <v>515</v>
      </c>
      <c r="G355" s="1003"/>
      <c r="H355" s="246"/>
      <c r="I355" s="246"/>
      <c r="J355" s="246"/>
      <c r="K355" s="249"/>
      <c r="L355" s="103"/>
      <c r="M355" s="248"/>
      <c r="N355" s="199"/>
      <c r="O355" s="199"/>
      <c r="P355" s="201"/>
      <c r="Q355" s="201"/>
      <c r="R355" s="201"/>
      <c r="S355" s="201"/>
      <c r="T355" s="201"/>
      <c r="X355" s="79"/>
      <c r="Y355" s="79"/>
      <c r="Z355" s="79"/>
      <c r="AB355" s="190"/>
      <c r="AC355" s="190"/>
      <c r="AD355" s="186"/>
    </row>
    <row r="356" spans="1:30" ht="49.5" customHeight="1">
      <c r="A356" s="182">
        <f t="shared" si="108"/>
        <v>356</v>
      </c>
      <c r="B356" s="1097"/>
      <c r="C356" s="976"/>
      <c r="D356" s="1103"/>
      <c r="E356" s="1104"/>
      <c r="F356" s="993" t="s">
        <v>516</v>
      </c>
      <c r="G356" s="1003"/>
      <c r="H356" s="251"/>
      <c r="I356" s="251"/>
      <c r="J356" s="251"/>
      <c r="K356" s="249"/>
      <c r="L356" s="103"/>
      <c r="M356" s="250"/>
      <c r="N356" s="199"/>
      <c r="O356" s="199"/>
      <c r="P356" s="201"/>
      <c r="Q356" s="201"/>
      <c r="R356" s="201"/>
      <c r="S356" s="201"/>
      <c r="T356" s="201"/>
      <c r="X356" s="79"/>
      <c r="Y356" s="79"/>
      <c r="Z356" s="79"/>
      <c r="AB356" s="190"/>
      <c r="AC356" s="190"/>
      <c r="AD356" s="186"/>
    </row>
    <row r="357" spans="1:30" ht="40" customHeight="1">
      <c r="A357" s="182">
        <f t="shared" si="108"/>
        <v>357</v>
      </c>
      <c r="B357" s="1097"/>
      <c r="C357" s="976"/>
      <c r="D357" s="1103"/>
      <c r="E357" s="1104"/>
      <c r="F357" s="993" t="s">
        <v>517</v>
      </c>
      <c r="G357" s="846"/>
      <c r="H357" s="251"/>
      <c r="I357" s="251"/>
      <c r="J357" s="251"/>
      <c r="K357" s="249"/>
      <c r="L357" s="103"/>
      <c r="M357" s="250"/>
      <c r="N357" s="199"/>
      <c r="O357" s="199"/>
      <c r="P357" s="201"/>
      <c r="Q357" s="201"/>
      <c r="R357" s="201"/>
      <c r="S357" s="201"/>
      <c r="T357" s="201"/>
      <c r="X357" s="79"/>
      <c r="Y357" s="79"/>
      <c r="Z357" s="79"/>
      <c r="AB357" s="190"/>
      <c r="AC357" s="190"/>
      <c r="AD357" s="186"/>
    </row>
    <row r="358" spans="1:30" ht="25" customHeight="1">
      <c r="A358" s="182">
        <f t="shared" si="108"/>
        <v>358</v>
      </c>
      <c r="B358" s="1097"/>
      <c r="C358" s="976"/>
      <c r="D358" s="1105"/>
      <c r="E358" s="1106"/>
      <c r="F358" s="993" t="s">
        <v>518</v>
      </c>
      <c r="G358" s="1003"/>
      <c r="H358" s="246"/>
      <c r="I358" s="246"/>
      <c r="J358" s="246"/>
      <c r="K358" s="249"/>
      <c r="L358" s="103"/>
      <c r="M358" s="250"/>
      <c r="N358" s="199"/>
      <c r="O358" s="199"/>
      <c r="P358" s="201"/>
      <c r="Q358" s="201"/>
      <c r="R358" s="201"/>
      <c r="S358" s="201"/>
      <c r="T358" s="201"/>
      <c r="X358" s="79"/>
      <c r="Y358" s="79"/>
      <c r="Z358" s="79"/>
      <c r="AB358" s="190"/>
      <c r="AC358" s="190"/>
      <c r="AD358" s="186"/>
    </row>
    <row r="359" spans="1:30" s="213" customFormat="1" ht="22.5" customHeight="1">
      <c r="A359" s="182">
        <f t="shared" si="108"/>
        <v>359</v>
      </c>
      <c r="B359" s="1097"/>
      <c r="C359" s="1094" t="s">
        <v>519</v>
      </c>
      <c r="D359" s="1095"/>
      <c r="E359" s="854"/>
      <c r="F359" s="854"/>
      <c r="G359" s="855"/>
      <c r="H359" s="241"/>
      <c r="I359" s="241"/>
      <c r="J359" s="241"/>
      <c r="K359" s="252"/>
      <c r="L359" s="243">
        <f>SUM(L360:L390)</f>
        <v>0</v>
      </c>
      <c r="M359" s="253"/>
      <c r="N359" s="254"/>
      <c r="O359" s="254"/>
      <c r="P359" s="255"/>
      <c r="Q359" s="255"/>
      <c r="R359" s="255"/>
      <c r="S359" s="255"/>
      <c r="T359" s="255"/>
      <c r="U359" s="212"/>
      <c r="V359" s="212"/>
      <c r="W359" s="212"/>
      <c r="X359" s="212"/>
      <c r="Y359" s="212"/>
      <c r="Z359" s="212"/>
      <c r="AB359" s="190"/>
      <c r="AC359" s="190"/>
      <c r="AD359" s="186"/>
    </row>
    <row r="360" spans="1:30" ht="25" customHeight="1">
      <c r="A360" s="182">
        <f t="shared" si="108"/>
        <v>360</v>
      </c>
      <c r="B360" s="1097"/>
      <c r="C360" s="977"/>
      <c r="D360" s="1056" t="s">
        <v>520</v>
      </c>
      <c r="E360" s="1056"/>
      <c r="F360" s="993" t="s">
        <v>521</v>
      </c>
      <c r="G360" s="1003"/>
      <c r="H360" s="246"/>
      <c r="I360" s="246"/>
      <c r="J360" s="246"/>
      <c r="K360" s="249"/>
      <c r="L360" s="103"/>
      <c r="M360" s="250"/>
      <c r="N360" s="199"/>
      <c r="O360" s="199"/>
      <c r="P360" s="201"/>
      <c r="Q360" s="201"/>
      <c r="R360" s="201"/>
      <c r="S360" s="201"/>
      <c r="T360" s="201"/>
      <c r="X360" s="79"/>
      <c r="Y360" s="79"/>
      <c r="Z360" s="79"/>
      <c r="AB360" s="190"/>
      <c r="AC360" s="190"/>
      <c r="AD360" s="186"/>
    </row>
    <row r="361" spans="1:30" ht="25" customHeight="1">
      <c r="A361" s="182">
        <f t="shared" si="108"/>
        <v>361</v>
      </c>
      <c r="B361" s="1097"/>
      <c r="C361" s="976"/>
      <c r="D361" s="1056"/>
      <c r="E361" s="1056"/>
      <c r="F361" s="993" t="s">
        <v>522</v>
      </c>
      <c r="G361" s="1003"/>
      <c r="H361" s="246"/>
      <c r="I361" s="246"/>
      <c r="J361" s="246"/>
      <c r="K361" s="249"/>
      <c r="L361" s="103"/>
      <c r="M361" s="250"/>
      <c r="N361" s="199"/>
      <c r="O361" s="199"/>
      <c r="P361" s="201"/>
      <c r="Q361" s="201"/>
      <c r="R361" s="201"/>
      <c r="S361" s="201"/>
      <c r="T361" s="201"/>
      <c r="X361" s="79"/>
      <c r="Y361" s="79"/>
      <c r="Z361" s="79"/>
      <c r="AB361" s="190"/>
      <c r="AC361" s="190"/>
      <c r="AD361" s="186"/>
    </row>
    <row r="362" spans="1:30" ht="25" customHeight="1">
      <c r="A362" s="182">
        <f t="shared" si="108"/>
        <v>362</v>
      </c>
      <c r="B362" s="1097"/>
      <c r="C362" s="976"/>
      <c r="D362" s="1056"/>
      <c r="E362" s="1056"/>
      <c r="F362" s="993" t="s">
        <v>523</v>
      </c>
      <c r="G362" s="1003"/>
      <c r="H362" s="246"/>
      <c r="I362" s="246"/>
      <c r="J362" s="246"/>
      <c r="K362" s="249"/>
      <c r="L362" s="103"/>
      <c r="M362" s="250"/>
      <c r="N362" s="199"/>
      <c r="O362" s="199"/>
      <c r="P362" s="201"/>
      <c r="Q362" s="201"/>
      <c r="R362" s="201"/>
      <c r="S362" s="201"/>
      <c r="T362" s="201"/>
      <c r="X362" s="79"/>
      <c r="Y362" s="79"/>
      <c r="Z362" s="79"/>
      <c r="AB362" s="190"/>
      <c r="AC362" s="190"/>
      <c r="AD362" s="186"/>
    </row>
    <row r="363" spans="1:30" ht="25" customHeight="1">
      <c r="A363" s="182">
        <f t="shared" si="108"/>
        <v>363</v>
      </c>
      <c r="B363" s="1097"/>
      <c r="C363" s="976"/>
      <c r="D363" s="1056"/>
      <c r="E363" s="1056"/>
      <c r="F363" s="993" t="s">
        <v>524</v>
      </c>
      <c r="G363" s="1003"/>
      <c r="H363" s="246"/>
      <c r="I363" s="246"/>
      <c r="J363" s="246"/>
      <c r="K363" s="249"/>
      <c r="L363" s="103"/>
      <c r="M363" s="250"/>
      <c r="N363" s="199"/>
      <c r="O363" s="199"/>
      <c r="P363" s="201"/>
      <c r="Q363" s="201"/>
      <c r="R363" s="201"/>
      <c r="S363" s="201"/>
      <c r="T363" s="201"/>
      <c r="X363" s="79"/>
      <c r="Y363" s="79"/>
      <c r="Z363" s="79"/>
      <c r="AB363" s="190"/>
      <c r="AC363" s="190"/>
      <c r="AD363" s="186"/>
    </row>
    <row r="364" spans="1:30" ht="25" customHeight="1">
      <c r="A364" s="182">
        <f t="shared" si="108"/>
        <v>364</v>
      </c>
      <c r="B364" s="1097"/>
      <c r="C364" s="976"/>
      <c r="D364" s="1056"/>
      <c r="E364" s="1056"/>
      <c r="F364" s="993" t="s">
        <v>525</v>
      </c>
      <c r="G364" s="1003"/>
      <c r="H364" s="246"/>
      <c r="I364" s="246"/>
      <c r="J364" s="246"/>
      <c r="K364" s="249"/>
      <c r="L364" s="103"/>
      <c r="M364" s="250"/>
      <c r="N364" s="199"/>
      <c r="O364" s="199"/>
      <c r="P364" s="201"/>
      <c r="Q364" s="201"/>
      <c r="R364" s="201"/>
      <c r="S364" s="201"/>
      <c r="T364" s="201"/>
      <c r="X364" s="79"/>
      <c r="Y364" s="79"/>
      <c r="Z364" s="79"/>
      <c r="AB364" s="190"/>
      <c r="AC364" s="190"/>
      <c r="AD364" s="186"/>
    </row>
    <row r="365" spans="1:30" ht="25" customHeight="1">
      <c r="A365" s="182">
        <f t="shared" si="108"/>
        <v>365</v>
      </c>
      <c r="B365" s="1097"/>
      <c r="C365" s="976"/>
      <c r="D365" s="1056"/>
      <c r="E365" s="1056"/>
      <c r="F365" s="993" t="s">
        <v>526</v>
      </c>
      <c r="G365" s="1003"/>
      <c r="H365" s="246"/>
      <c r="I365" s="246"/>
      <c r="J365" s="246"/>
      <c r="K365" s="249"/>
      <c r="L365" s="103"/>
      <c r="M365" s="250"/>
      <c r="N365" s="199"/>
      <c r="O365" s="199"/>
      <c r="P365" s="201"/>
      <c r="Q365" s="201"/>
      <c r="R365" s="201"/>
      <c r="S365" s="201"/>
      <c r="T365" s="201"/>
      <c r="X365" s="79"/>
      <c r="Y365" s="79"/>
      <c r="Z365" s="79"/>
      <c r="AB365" s="190"/>
      <c r="AC365" s="190"/>
      <c r="AD365" s="186"/>
    </row>
    <row r="366" spans="1:30" ht="25" customHeight="1">
      <c r="A366" s="182">
        <f t="shared" si="108"/>
        <v>366</v>
      </c>
      <c r="B366" s="1097"/>
      <c r="C366" s="976"/>
      <c r="D366" s="1056"/>
      <c r="E366" s="1056"/>
      <c r="F366" s="993" t="s">
        <v>527</v>
      </c>
      <c r="G366" s="1003"/>
      <c r="H366" s="246"/>
      <c r="I366" s="246"/>
      <c r="J366" s="246"/>
      <c r="K366" s="249"/>
      <c r="L366" s="103"/>
      <c r="M366" s="250"/>
      <c r="N366" s="199"/>
      <c r="O366" s="199"/>
      <c r="P366" s="201"/>
      <c r="Q366" s="201"/>
      <c r="R366" s="201"/>
      <c r="S366" s="201"/>
      <c r="T366" s="201"/>
      <c r="X366" s="79"/>
      <c r="Y366" s="79"/>
      <c r="Z366" s="79"/>
      <c r="AB366" s="190"/>
      <c r="AC366" s="190"/>
      <c r="AD366" s="186"/>
    </row>
    <row r="367" spans="1:30" ht="25" customHeight="1">
      <c r="A367" s="182">
        <f t="shared" si="108"/>
        <v>367</v>
      </c>
      <c r="B367" s="1097"/>
      <c r="C367" s="976"/>
      <c r="D367" s="1056"/>
      <c r="E367" s="1056"/>
      <c r="F367" s="993" t="s">
        <v>528</v>
      </c>
      <c r="G367" s="1003"/>
      <c r="H367" s="246"/>
      <c r="I367" s="246"/>
      <c r="J367" s="246"/>
      <c r="K367" s="249"/>
      <c r="L367" s="103"/>
      <c r="M367" s="250"/>
      <c r="N367" s="199"/>
      <c r="O367" s="199"/>
      <c r="P367" s="201"/>
      <c r="Q367" s="201"/>
      <c r="R367" s="201"/>
      <c r="S367" s="201"/>
      <c r="T367" s="201"/>
      <c r="X367" s="79"/>
      <c r="Y367" s="79"/>
      <c r="Z367" s="79"/>
      <c r="AB367" s="190"/>
      <c r="AC367" s="190"/>
      <c r="AD367" s="186"/>
    </row>
    <row r="368" spans="1:30" ht="25" customHeight="1">
      <c r="A368" s="182">
        <f t="shared" si="108"/>
        <v>368</v>
      </c>
      <c r="B368" s="1097"/>
      <c r="C368" s="976"/>
      <c r="D368" s="1056"/>
      <c r="E368" s="1056"/>
      <c r="F368" s="993" t="s">
        <v>529</v>
      </c>
      <c r="G368" s="1003"/>
      <c r="H368" s="246"/>
      <c r="I368" s="246"/>
      <c r="J368" s="246"/>
      <c r="K368" s="249"/>
      <c r="L368" s="103"/>
      <c r="M368" s="250"/>
      <c r="N368" s="199"/>
      <c r="O368" s="199"/>
      <c r="P368" s="201"/>
      <c r="Q368" s="201"/>
      <c r="R368" s="201"/>
      <c r="S368" s="201"/>
      <c r="T368" s="201"/>
      <c r="X368" s="79"/>
      <c r="Y368" s="79"/>
      <c r="Z368" s="79"/>
      <c r="AB368" s="190"/>
      <c r="AC368" s="190"/>
      <c r="AD368" s="186"/>
    </row>
    <row r="369" spans="1:30" ht="40" customHeight="1">
      <c r="A369" s="182">
        <f t="shared" si="108"/>
        <v>369</v>
      </c>
      <c r="B369" s="1097"/>
      <c r="C369" s="976"/>
      <c r="D369" s="1056"/>
      <c r="E369" s="1056"/>
      <c r="F369" s="993" t="s">
        <v>530</v>
      </c>
      <c r="G369" s="1003"/>
      <c r="H369" s="246"/>
      <c r="I369" s="246"/>
      <c r="J369" s="246"/>
      <c r="K369" s="249"/>
      <c r="L369" s="103"/>
      <c r="M369" s="250"/>
      <c r="N369" s="199"/>
      <c r="O369" s="199"/>
      <c r="P369" s="201"/>
      <c r="Q369" s="201"/>
      <c r="R369" s="201"/>
      <c r="S369" s="201"/>
      <c r="T369" s="201"/>
      <c r="X369" s="79"/>
      <c r="Y369" s="79"/>
      <c r="Z369" s="79"/>
      <c r="AB369" s="190"/>
      <c r="AC369" s="190"/>
      <c r="AD369" s="186"/>
    </row>
    <row r="370" spans="1:30" ht="25" customHeight="1">
      <c r="A370" s="182">
        <f t="shared" si="108"/>
        <v>370</v>
      </c>
      <c r="B370" s="1097"/>
      <c r="C370" s="976"/>
      <c r="D370" s="1056"/>
      <c r="E370" s="1056"/>
      <c r="F370" s="993" t="s">
        <v>531</v>
      </c>
      <c r="G370" s="1003"/>
      <c r="H370" s="246"/>
      <c r="I370" s="246"/>
      <c r="J370" s="246"/>
      <c r="K370" s="249"/>
      <c r="L370" s="103"/>
      <c r="M370" s="250"/>
      <c r="N370" s="199"/>
      <c r="O370" s="199"/>
      <c r="P370" s="201"/>
      <c r="Q370" s="201"/>
      <c r="R370" s="201"/>
      <c r="S370" s="201"/>
      <c r="T370" s="201"/>
      <c r="X370" s="79"/>
      <c r="Y370" s="79"/>
      <c r="Z370" s="79"/>
      <c r="AB370" s="190"/>
      <c r="AC370" s="190"/>
      <c r="AD370" s="186"/>
    </row>
    <row r="371" spans="1:30" ht="25" customHeight="1">
      <c r="A371" s="182">
        <f t="shared" si="108"/>
        <v>371</v>
      </c>
      <c r="B371" s="1097"/>
      <c r="C371" s="976"/>
      <c r="D371" s="1056"/>
      <c r="E371" s="1056"/>
      <c r="F371" s="993" t="s">
        <v>532</v>
      </c>
      <c r="G371" s="1003"/>
      <c r="H371" s="246"/>
      <c r="I371" s="246"/>
      <c r="J371" s="246"/>
      <c r="K371" s="249"/>
      <c r="L371" s="103"/>
      <c r="M371" s="250"/>
      <c r="N371" s="199"/>
      <c r="O371" s="199"/>
      <c r="P371" s="201"/>
      <c r="Q371" s="201"/>
      <c r="R371" s="201"/>
      <c r="S371" s="201"/>
      <c r="T371" s="201"/>
      <c r="X371" s="79"/>
      <c r="Y371" s="79"/>
      <c r="Z371" s="79"/>
      <c r="AB371" s="190"/>
      <c r="AC371" s="190"/>
      <c r="AD371" s="186"/>
    </row>
    <row r="372" spans="1:30" ht="25" customHeight="1">
      <c r="A372" s="182">
        <f t="shared" si="108"/>
        <v>372</v>
      </c>
      <c r="B372" s="1097"/>
      <c r="C372" s="976"/>
      <c r="D372" s="1056"/>
      <c r="E372" s="1056"/>
      <c r="F372" s="993" t="s">
        <v>533</v>
      </c>
      <c r="G372" s="1003"/>
      <c r="H372" s="246"/>
      <c r="I372" s="246"/>
      <c r="J372" s="246"/>
      <c r="K372" s="249"/>
      <c r="L372" s="103"/>
      <c r="M372" s="250"/>
      <c r="N372" s="199"/>
      <c r="O372" s="199"/>
      <c r="P372" s="201"/>
      <c r="Q372" s="201"/>
      <c r="R372" s="201"/>
      <c r="S372" s="201"/>
      <c r="T372" s="201"/>
      <c r="X372" s="79"/>
      <c r="Y372" s="79"/>
      <c r="Z372" s="79"/>
      <c r="AB372" s="190"/>
      <c r="AC372" s="190"/>
      <c r="AD372" s="186"/>
    </row>
    <row r="373" spans="1:30" ht="40" customHeight="1">
      <c r="A373" s="182">
        <f t="shared" si="108"/>
        <v>373</v>
      </c>
      <c r="B373" s="1097"/>
      <c r="C373" s="976"/>
      <c r="D373" s="1056"/>
      <c r="E373" s="1056"/>
      <c r="F373" s="993" t="s">
        <v>534</v>
      </c>
      <c r="G373" s="1003"/>
      <c r="H373" s="246"/>
      <c r="I373" s="246"/>
      <c r="J373" s="246"/>
      <c r="K373" s="249"/>
      <c r="L373" s="103"/>
      <c r="M373" s="250"/>
      <c r="N373" s="199"/>
      <c r="O373" s="199"/>
      <c r="P373" s="201"/>
      <c r="Q373" s="201"/>
      <c r="R373" s="201"/>
      <c r="S373" s="201"/>
      <c r="T373" s="201"/>
      <c r="X373" s="79"/>
      <c r="Y373" s="79"/>
      <c r="Z373" s="79"/>
      <c r="AB373" s="190"/>
      <c r="AC373" s="190"/>
      <c r="AD373" s="186"/>
    </row>
    <row r="374" spans="1:30" ht="40" customHeight="1">
      <c r="A374" s="182">
        <f t="shared" si="108"/>
        <v>374</v>
      </c>
      <c r="B374" s="1097"/>
      <c r="C374" s="976"/>
      <c r="D374" s="1056"/>
      <c r="E374" s="1056"/>
      <c r="F374" s="993" t="s">
        <v>535</v>
      </c>
      <c r="G374" s="1003"/>
      <c r="H374" s="256"/>
      <c r="I374" s="256"/>
      <c r="J374" s="256"/>
      <c r="K374" s="249"/>
      <c r="L374" s="103"/>
      <c r="M374" s="250"/>
      <c r="N374" s="199"/>
      <c r="O374" s="199"/>
      <c r="P374" s="201"/>
      <c r="Q374" s="201"/>
      <c r="R374" s="201"/>
      <c r="S374" s="201"/>
      <c r="T374" s="201"/>
      <c r="X374" s="79"/>
      <c r="Y374" s="79"/>
      <c r="Z374" s="79"/>
      <c r="AB374" s="190"/>
      <c r="AC374" s="190"/>
      <c r="AD374" s="186"/>
    </row>
    <row r="375" spans="1:30" ht="40" customHeight="1">
      <c r="A375" s="182">
        <f t="shared" si="108"/>
        <v>375</v>
      </c>
      <c r="B375" s="1097"/>
      <c r="C375" s="976"/>
      <c r="D375" s="1056"/>
      <c r="E375" s="1056"/>
      <c r="F375" s="993" t="s">
        <v>536</v>
      </c>
      <c r="G375" s="1003"/>
      <c r="H375" s="256"/>
      <c r="I375" s="256"/>
      <c r="J375" s="256"/>
      <c r="K375" s="249"/>
      <c r="L375" s="103"/>
      <c r="M375" s="250"/>
      <c r="N375" s="199"/>
      <c r="O375" s="199"/>
      <c r="P375" s="201"/>
      <c r="Q375" s="201"/>
      <c r="R375" s="201"/>
      <c r="S375" s="201"/>
      <c r="T375" s="201"/>
      <c r="X375" s="79"/>
      <c r="Y375" s="79"/>
      <c r="Z375" s="79"/>
      <c r="AB375" s="190"/>
      <c r="AC375" s="190"/>
      <c r="AD375" s="186"/>
    </row>
    <row r="376" spans="1:30" ht="40" customHeight="1">
      <c r="A376" s="182">
        <f t="shared" si="108"/>
        <v>376</v>
      </c>
      <c r="B376" s="1097"/>
      <c r="C376" s="976"/>
      <c r="D376" s="1056"/>
      <c r="E376" s="1056"/>
      <c r="F376" s="993" t="s">
        <v>537</v>
      </c>
      <c r="G376" s="1003"/>
      <c r="H376" s="246"/>
      <c r="I376" s="246"/>
      <c r="J376" s="246"/>
      <c r="K376" s="249"/>
      <c r="L376" s="103"/>
      <c r="M376" s="250"/>
      <c r="N376" s="199"/>
      <c r="O376" s="199"/>
      <c r="P376" s="201"/>
      <c r="Q376" s="201"/>
      <c r="R376" s="201"/>
      <c r="S376" s="201"/>
      <c r="T376" s="201"/>
      <c r="X376" s="79"/>
      <c r="Y376" s="79"/>
      <c r="Z376" s="79"/>
      <c r="AB376" s="190"/>
      <c r="AC376" s="190"/>
      <c r="AD376" s="186"/>
    </row>
    <row r="377" spans="1:30" ht="40" customHeight="1">
      <c r="A377" s="182">
        <f t="shared" si="108"/>
        <v>377</v>
      </c>
      <c r="B377" s="1097"/>
      <c r="C377" s="976"/>
      <c r="D377" s="1056"/>
      <c r="E377" s="1056"/>
      <c r="F377" s="993" t="s">
        <v>538</v>
      </c>
      <c r="G377" s="1003"/>
      <c r="H377" s="256"/>
      <c r="I377" s="256"/>
      <c r="J377" s="256"/>
      <c r="K377" s="249"/>
      <c r="L377" s="103"/>
      <c r="M377" s="250"/>
      <c r="N377" s="199"/>
      <c r="O377" s="199"/>
      <c r="P377" s="201"/>
      <c r="Q377" s="201"/>
      <c r="R377" s="201"/>
      <c r="S377" s="201"/>
      <c r="T377" s="201"/>
      <c r="X377" s="79"/>
      <c r="Y377" s="79"/>
      <c r="Z377" s="79"/>
      <c r="AB377" s="190"/>
      <c r="AC377" s="190"/>
      <c r="AD377" s="186"/>
    </row>
    <row r="378" spans="1:30" ht="25" customHeight="1">
      <c r="A378" s="182">
        <f t="shared" si="108"/>
        <v>378</v>
      </c>
      <c r="B378" s="1097"/>
      <c r="C378" s="976"/>
      <c r="D378" s="1056"/>
      <c r="E378" s="1056"/>
      <c r="F378" s="993" t="s">
        <v>539</v>
      </c>
      <c r="G378" s="1003"/>
      <c r="H378" s="256"/>
      <c r="I378" s="256"/>
      <c r="J378" s="256"/>
      <c r="K378" s="249"/>
      <c r="L378" s="103"/>
      <c r="M378" s="250"/>
      <c r="N378" s="199"/>
      <c r="O378" s="199"/>
      <c r="P378" s="201"/>
      <c r="Q378" s="201"/>
      <c r="R378" s="201"/>
      <c r="S378" s="201"/>
      <c r="T378" s="201"/>
      <c r="X378" s="79"/>
      <c r="Y378" s="79"/>
      <c r="Z378" s="79"/>
      <c r="AB378" s="190"/>
      <c r="AC378" s="190"/>
      <c r="AD378" s="186"/>
    </row>
    <row r="379" spans="1:30" ht="40" customHeight="1">
      <c r="A379" s="182">
        <f t="shared" si="108"/>
        <v>379</v>
      </c>
      <c r="B379" s="1097"/>
      <c r="C379" s="976"/>
      <c r="D379" s="1056"/>
      <c r="E379" s="1056"/>
      <c r="F379" s="993" t="s">
        <v>540</v>
      </c>
      <c r="G379" s="1003"/>
      <c r="H379" s="256"/>
      <c r="I379" s="256"/>
      <c r="J379" s="256"/>
      <c r="K379" s="249"/>
      <c r="L379" s="103"/>
      <c r="M379" s="250"/>
      <c r="N379" s="199"/>
      <c r="O379" s="199"/>
      <c r="P379" s="201"/>
      <c r="Q379" s="201"/>
      <c r="R379" s="201"/>
      <c r="S379" s="201"/>
      <c r="T379" s="201"/>
      <c r="X379" s="79"/>
      <c r="Y379" s="79"/>
      <c r="Z379" s="79"/>
      <c r="AB379" s="190"/>
      <c r="AC379" s="190"/>
      <c r="AD379" s="186"/>
    </row>
    <row r="380" spans="1:30" ht="44.15" customHeight="1">
      <c r="A380" s="182">
        <f t="shared" si="108"/>
        <v>380</v>
      </c>
      <c r="B380" s="1097"/>
      <c r="C380" s="976"/>
      <c r="D380" s="1056"/>
      <c r="E380" s="1056"/>
      <c r="F380" s="993" t="s">
        <v>541</v>
      </c>
      <c r="G380" s="1003"/>
      <c r="H380" s="246"/>
      <c r="I380" s="246"/>
      <c r="J380" s="246"/>
      <c r="K380" s="249"/>
      <c r="L380" s="103"/>
      <c r="M380" s="250"/>
      <c r="N380" s="199"/>
      <c r="O380" s="199"/>
      <c r="P380" s="201"/>
      <c r="Q380" s="201"/>
      <c r="R380" s="201"/>
      <c r="S380" s="201"/>
      <c r="T380" s="201"/>
      <c r="X380" s="79"/>
      <c r="Y380" s="79"/>
      <c r="Z380" s="79"/>
      <c r="AB380" s="190"/>
      <c r="AC380" s="190"/>
      <c r="AD380" s="186"/>
    </row>
    <row r="381" spans="1:30" ht="25" customHeight="1">
      <c r="A381" s="182">
        <f t="shared" si="108"/>
        <v>381</v>
      </c>
      <c r="B381" s="1097"/>
      <c r="C381" s="976"/>
      <c r="D381" s="1056"/>
      <c r="E381" s="1056"/>
      <c r="F381" s="993" t="s">
        <v>542</v>
      </c>
      <c r="G381" s="1003"/>
      <c r="H381" s="246"/>
      <c r="I381" s="246"/>
      <c r="J381" s="246"/>
      <c r="K381" s="249"/>
      <c r="L381" s="103"/>
      <c r="M381" s="250"/>
      <c r="N381" s="199"/>
      <c r="O381" s="199"/>
      <c r="P381" s="201"/>
      <c r="Q381" s="201"/>
      <c r="R381" s="201"/>
      <c r="S381" s="201"/>
      <c r="T381" s="201"/>
      <c r="X381" s="79"/>
      <c r="Y381" s="79"/>
      <c r="Z381" s="79"/>
      <c r="AB381" s="190"/>
      <c r="AC381" s="190"/>
      <c r="AD381" s="186"/>
    </row>
    <row r="382" spans="1:30" ht="40" customHeight="1">
      <c r="A382" s="182">
        <f t="shared" si="108"/>
        <v>382</v>
      </c>
      <c r="B382" s="1097"/>
      <c r="C382" s="976"/>
      <c r="D382" s="1056"/>
      <c r="E382" s="1056"/>
      <c r="F382" s="993" t="s">
        <v>543</v>
      </c>
      <c r="G382" s="1003"/>
      <c r="H382" s="246"/>
      <c r="I382" s="246"/>
      <c r="J382" s="246"/>
      <c r="K382" s="249"/>
      <c r="L382" s="103"/>
      <c r="M382" s="250"/>
      <c r="N382" s="199"/>
      <c r="O382" s="199"/>
      <c r="P382" s="201"/>
      <c r="Q382" s="201"/>
      <c r="R382" s="201"/>
      <c r="S382" s="201"/>
      <c r="T382" s="201"/>
      <c r="X382" s="79"/>
      <c r="Y382" s="79"/>
      <c r="Z382" s="79"/>
      <c r="AB382" s="190"/>
      <c r="AC382" s="190"/>
      <c r="AD382" s="186"/>
    </row>
    <row r="383" spans="1:30" ht="25" customHeight="1">
      <c r="A383" s="182">
        <f t="shared" si="108"/>
        <v>383</v>
      </c>
      <c r="B383" s="1097"/>
      <c r="C383" s="976"/>
      <c r="D383" s="1056"/>
      <c r="E383" s="1056"/>
      <c r="F383" s="993" t="s">
        <v>544</v>
      </c>
      <c r="G383" s="1003"/>
      <c r="H383" s="246"/>
      <c r="I383" s="246"/>
      <c r="J383" s="246"/>
      <c r="K383" s="249"/>
      <c r="L383" s="103"/>
      <c r="M383" s="250"/>
      <c r="N383" s="199"/>
      <c r="O383" s="199"/>
      <c r="P383" s="201"/>
      <c r="Q383" s="201"/>
      <c r="R383" s="201"/>
      <c r="S383" s="201"/>
      <c r="T383" s="201"/>
      <c r="X383" s="79"/>
      <c r="Y383" s="79"/>
      <c r="Z383" s="79"/>
      <c r="AB383" s="190"/>
      <c r="AC383" s="190"/>
      <c r="AD383" s="186"/>
    </row>
    <row r="384" spans="1:30" ht="25" customHeight="1">
      <c r="A384" s="182">
        <f t="shared" si="108"/>
        <v>384</v>
      </c>
      <c r="B384" s="1097"/>
      <c r="C384" s="976"/>
      <c r="D384" s="1056" t="s">
        <v>545</v>
      </c>
      <c r="E384" s="1056"/>
      <c r="F384" s="933" t="s">
        <v>546</v>
      </c>
      <c r="G384" s="934"/>
      <c r="H384" s="246"/>
      <c r="I384" s="246"/>
      <c r="J384" s="246"/>
      <c r="K384" s="249"/>
      <c r="L384" s="103"/>
      <c r="M384" s="250"/>
      <c r="N384" s="199"/>
      <c r="O384" s="199"/>
      <c r="P384" s="201"/>
      <c r="Q384" s="201"/>
      <c r="R384" s="201"/>
      <c r="S384" s="201"/>
      <c r="T384" s="201"/>
      <c r="X384" s="79"/>
      <c r="Y384" s="79"/>
      <c r="Z384" s="79"/>
      <c r="AB384" s="190"/>
      <c r="AC384" s="190"/>
      <c r="AD384" s="186"/>
    </row>
    <row r="385" spans="1:30" ht="25" customHeight="1">
      <c r="A385" s="182">
        <f t="shared" si="108"/>
        <v>385</v>
      </c>
      <c r="B385" s="1097"/>
      <c r="C385" s="976"/>
      <c r="D385" s="1056"/>
      <c r="E385" s="1056"/>
      <c r="F385" s="993" t="s">
        <v>547</v>
      </c>
      <c r="G385" s="1003"/>
      <c r="H385" s="246"/>
      <c r="I385" s="246"/>
      <c r="J385" s="246"/>
      <c r="K385" s="249"/>
      <c r="L385" s="103"/>
      <c r="M385" s="250"/>
      <c r="N385" s="199"/>
      <c r="O385" s="199"/>
      <c r="P385" s="201"/>
      <c r="Q385" s="201"/>
      <c r="R385" s="201"/>
      <c r="S385" s="201"/>
      <c r="T385" s="201"/>
      <c r="X385" s="79"/>
      <c r="Y385" s="79"/>
      <c r="Z385" s="79"/>
      <c r="AB385" s="190"/>
      <c r="AC385" s="190"/>
      <c r="AD385" s="186"/>
    </row>
    <row r="386" spans="1:30" ht="25" customHeight="1">
      <c r="A386" s="182">
        <f t="shared" si="108"/>
        <v>386</v>
      </c>
      <c r="B386" s="1097"/>
      <c r="C386" s="976"/>
      <c r="D386" s="1056"/>
      <c r="E386" s="1056"/>
      <c r="F386" s="993" t="s">
        <v>548</v>
      </c>
      <c r="G386" s="1003"/>
      <c r="H386" s="246"/>
      <c r="I386" s="246"/>
      <c r="J386" s="246"/>
      <c r="K386" s="200"/>
      <c r="L386" s="187">
        <f>L120</f>
        <v>0</v>
      </c>
      <c r="M386" s="250"/>
      <c r="N386" s="199"/>
      <c r="O386" s="199"/>
      <c r="P386" s="201"/>
      <c r="Q386" s="201"/>
      <c r="R386" s="201"/>
      <c r="S386" s="201"/>
      <c r="T386" s="201"/>
      <c r="X386" s="79"/>
      <c r="Y386" s="79"/>
      <c r="Z386" s="79"/>
      <c r="AB386" s="190"/>
      <c r="AC386" s="190"/>
      <c r="AD386" s="186"/>
    </row>
    <row r="387" spans="1:30" ht="25" customHeight="1">
      <c r="A387" s="182">
        <f t="shared" si="108"/>
        <v>387</v>
      </c>
      <c r="B387" s="1097"/>
      <c r="C387" s="976"/>
      <c r="D387" s="1056"/>
      <c r="E387" s="1056"/>
      <c r="F387" s="993" t="s">
        <v>549</v>
      </c>
      <c r="G387" s="1003"/>
      <c r="H387" s="246"/>
      <c r="I387" s="246"/>
      <c r="J387" s="246"/>
      <c r="K387" s="200"/>
      <c r="L387" s="187">
        <f>L185+L341</f>
        <v>0</v>
      </c>
      <c r="M387" s="250"/>
      <c r="N387" s="199"/>
      <c r="O387" s="199"/>
      <c r="P387" s="201"/>
      <c r="Q387" s="201"/>
      <c r="R387" s="201"/>
      <c r="S387" s="201"/>
      <c r="T387" s="201"/>
      <c r="X387" s="79"/>
      <c r="Y387" s="79"/>
      <c r="Z387" s="79"/>
      <c r="AB387" s="190"/>
      <c r="AC387" s="190"/>
      <c r="AD387" s="186"/>
    </row>
    <row r="388" spans="1:30" ht="40" customHeight="1">
      <c r="A388" s="182">
        <f t="shared" si="108"/>
        <v>388</v>
      </c>
      <c r="B388" s="1097"/>
      <c r="C388" s="976"/>
      <c r="D388" s="1056"/>
      <c r="E388" s="1056"/>
      <c r="F388" s="993" t="s">
        <v>550</v>
      </c>
      <c r="G388" s="1003"/>
      <c r="H388" s="246"/>
      <c r="I388" s="246"/>
      <c r="J388" s="246"/>
      <c r="K388" s="249"/>
      <c r="L388" s="103"/>
      <c r="M388" s="250"/>
      <c r="N388" s="199"/>
      <c r="O388" s="199"/>
      <c r="P388" s="201"/>
      <c r="Q388" s="201"/>
      <c r="R388" s="201"/>
      <c r="S388" s="201"/>
      <c r="T388" s="201"/>
      <c r="X388" s="79"/>
      <c r="Y388" s="79"/>
      <c r="Z388" s="79"/>
      <c r="AB388" s="190"/>
      <c r="AC388" s="190"/>
      <c r="AD388" s="186"/>
    </row>
    <row r="389" spans="1:30" ht="40" customHeight="1">
      <c r="A389" s="182">
        <f t="shared" si="108"/>
        <v>389</v>
      </c>
      <c r="B389" s="1097"/>
      <c r="C389" s="976"/>
      <c r="D389" s="1056"/>
      <c r="E389" s="1056"/>
      <c r="F389" s="993" t="s">
        <v>517</v>
      </c>
      <c r="G389" s="846"/>
      <c r="H389" s="246"/>
      <c r="I389" s="246"/>
      <c r="J389" s="246"/>
      <c r="K389" s="249"/>
      <c r="L389" s="103"/>
      <c r="M389" s="250"/>
      <c r="N389" s="199"/>
      <c r="O389" s="199"/>
      <c r="P389" s="201"/>
      <c r="Q389" s="201"/>
      <c r="R389" s="201"/>
      <c r="S389" s="201"/>
      <c r="T389" s="201"/>
      <c r="X389" s="79"/>
      <c r="Y389" s="79"/>
      <c r="Z389" s="79"/>
      <c r="AB389" s="190"/>
      <c r="AC389" s="190"/>
      <c r="AD389" s="186"/>
    </row>
    <row r="390" spans="1:30" ht="25" customHeight="1">
      <c r="A390" s="182">
        <f t="shared" si="108"/>
        <v>390</v>
      </c>
      <c r="B390" s="1097"/>
      <c r="C390" s="976"/>
      <c r="D390" s="1056"/>
      <c r="E390" s="1056"/>
      <c r="F390" s="993" t="s">
        <v>551</v>
      </c>
      <c r="G390" s="1003"/>
      <c r="H390" s="246"/>
      <c r="I390" s="246"/>
      <c r="J390" s="246"/>
      <c r="K390" s="249"/>
      <c r="L390" s="103"/>
      <c r="M390" s="250"/>
      <c r="N390" s="199"/>
      <c r="O390" s="199"/>
      <c r="P390" s="201"/>
      <c r="Q390" s="201"/>
      <c r="R390" s="201"/>
      <c r="S390" s="201"/>
      <c r="T390" s="201"/>
      <c r="X390" s="79"/>
      <c r="Y390" s="79"/>
      <c r="Z390" s="79"/>
      <c r="AB390" s="190"/>
      <c r="AC390" s="190"/>
      <c r="AD390" s="186"/>
    </row>
    <row r="391" spans="1:30" ht="30" customHeight="1">
      <c r="A391" s="182">
        <f t="shared" si="108"/>
        <v>391</v>
      </c>
      <c r="B391" s="1098"/>
      <c r="C391" s="1107" t="s">
        <v>552</v>
      </c>
      <c r="D391" s="1107"/>
      <c r="E391" s="1108"/>
      <c r="F391" s="1108"/>
      <c r="G391" s="1108"/>
      <c r="H391" s="257"/>
      <c r="I391" s="257"/>
      <c r="J391" s="257"/>
      <c r="K391" s="258"/>
      <c r="L391" s="259">
        <f>H343+I343-L347+L359</f>
        <v>0</v>
      </c>
      <c r="M391" s="260"/>
      <c r="N391" s="261"/>
      <c r="O391" s="199"/>
      <c r="P391" s="201"/>
      <c r="Q391" s="201"/>
      <c r="R391" s="201"/>
      <c r="S391" s="201"/>
      <c r="T391" s="201"/>
      <c r="X391" s="79"/>
      <c r="Y391" s="79"/>
      <c r="Z391" s="79"/>
      <c r="AB391" s="190"/>
      <c r="AC391" s="190"/>
      <c r="AD391" s="186"/>
    </row>
    <row r="392" spans="1:30" s="213" customFormat="1" ht="30.75" customHeight="1">
      <c r="A392" s="182">
        <f t="shared" si="108"/>
        <v>392</v>
      </c>
      <c r="B392" s="1109" t="s">
        <v>553</v>
      </c>
      <c r="C392" s="1110"/>
      <c r="D392" s="1110"/>
      <c r="E392" s="1110"/>
      <c r="F392" s="1110"/>
      <c r="G392" s="1110"/>
      <c r="H392" s="1110"/>
      <c r="I392" s="1110"/>
      <c r="J392" s="1110"/>
      <c r="K392" s="1110"/>
      <c r="L392" s="1111"/>
      <c r="M392" s="262"/>
      <c r="N392" s="255"/>
      <c r="O392" s="255"/>
      <c r="P392" s="255"/>
      <c r="Q392" s="255"/>
      <c r="R392" s="255"/>
      <c r="S392" s="255"/>
      <c r="T392" s="255"/>
      <c r="U392" s="212"/>
      <c r="V392" s="212"/>
      <c r="W392" s="212"/>
      <c r="AB392" s="190"/>
      <c r="AC392" s="190"/>
      <c r="AD392" s="186"/>
    </row>
    <row r="393" spans="1:30" s="213" customFormat="1" ht="28.5" customHeight="1">
      <c r="A393" s="182">
        <f t="shared" si="108"/>
        <v>393</v>
      </c>
      <c r="B393" s="1112"/>
      <c r="C393" s="1099" t="s">
        <v>554</v>
      </c>
      <c r="D393" s="1099"/>
      <c r="E393" s="1100"/>
      <c r="F393" s="1100"/>
      <c r="G393" s="1100"/>
      <c r="H393" s="263"/>
      <c r="I393" s="263"/>
      <c r="J393" s="264" t="s">
        <v>555</v>
      </c>
      <c r="K393" s="264" t="s">
        <v>556</v>
      </c>
      <c r="L393" s="265"/>
      <c r="M393" s="266"/>
      <c r="N393" s="255"/>
      <c r="O393" s="255"/>
      <c r="P393" s="255"/>
      <c r="Q393" s="255"/>
      <c r="R393" s="255"/>
      <c r="S393" s="255"/>
      <c r="T393" s="255"/>
      <c r="U393" s="212"/>
      <c r="V393" s="212"/>
      <c r="W393" s="212"/>
      <c r="AB393" s="190"/>
      <c r="AC393" s="190"/>
      <c r="AD393" s="186"/>
    </row>
    <row r="394" spans="1:30" ht="26.15" customHeight="1">
      <c r="A394" s="182">
        <f t="shared" si="108"/>
        <v>394</v>
      </c>
      <c r="B394" s="999"/>
      <c r="C394" s="1013"/>
      <c r="D394" s="1056" t="s">
        <v>557</v>
      </c>
      <c r="E394" s="1114"/>
      <c r="F394" s="940" t="s">
        <v>110</v>
      </c>
      <c r="G394" s="940"/>
      <c r="H394" s="246"/>
      <c r="I394" s="246"/>
      <c r="J394" s="267"/>
      <c r="K394" s="103"/>
      <c r="L394" s="268"/>
      <c r="M394" s="269"/>
      <c r="N394" s="201"/>
      <c r="O394" s="201"/>
      <c r="P394" s="201"/>
      <c r="Q394" s="201"/>
      <c r="R394" s="201"/>
      <c r="S394" s="201"/>
      <c r="T394" s="201"/>
      <c r="AB394" s="190"/>
      <c r="AC394" s="190"/>
      <c r="AD394" s="186"/>
    </row>
    <row r="395" spans="1:30" ht="26.15" customHeight="1">
      <c r="A395" s="182">
        <f t="shared" si="108"/>
        <v>395</v>
      </c>
      <c r="B395" s="999"/>
      <c r="C395" s="842"/>
      <c r="D395" s="1056"/>
      <c r="E395" s="1114"/>
      <c r="F395" s="940" t="s">
        <v>132</v>
      </c>
      <c r="G395" s="940"/>
      <c r="H395" s="246"/>
      <c r="I395" s="246"/>
      <c r="J395" s="267"/>
      <c r="K395" s="103"/>
      <c r="L395" s="268"/>
      <c r="M395" s="269"/>
      <c r="N395" s="201"/>
      <c r="O395" s="201"/>
      <c r="P395" s="201"/>
      <c r="Q395" s="201"/>
      <c r="R395" s="201"/>
      <c r="S395" s="201"/>
      <c r="T395" s="201"/>
      <c r="AB395" s="190"/>
      <c r="AC395" s="190"/>
      <c r="AD395" s="186"/>
    </row>
    <row r="396" spans="1:30" ht="26.15" customHeight="1">
      <c r="A396" s="182">
        <f t="shared" ref="A396:A459" si="113">A395+1</f>
        <v>396</v>
      </c>
      <c r="B396" s="999"/>
      <c r="C396" s="842"/>
      <c r="D396" s="1056"/>
      <c r="E396" s="1114"/>
      <c r="F396" s="940" t="s">
        <v>381</v>
      </c>
      <c r="G396" s="940"/>
      <c r="H396" s="246"/>
      <c r="I396" s="246"/>
      <c r="J396" s="267"/>
      <c r="K396" s="103"/>
      <c r="L396" s="268"/>
      <c r="M396" s="269"/>
      <c r="N396" s="201"/>
      <c r="O396" s="201"/>
      <c r="P396" s="201"/>
      <c r="Q396" s="201"/>
      <c r="R396" s="201"/>
      <c r="S396" s="201"/>
      <c r="T396" s="201"/>
      <c r="AB396" s="190"/>
      <c r="AC396" s="190"/>
      <c r="AD396" s="186"/>
    </row>
    <row r="397" spans="1:30" ht="26.15" customHeight="1">
      <c r="A397" s="182">
        <f t="shared" si="113"/>
        <v>397</v>
      </c>
      <c r="B397" s="999"/>
      <c r="C397" s="842"/>
      <c r="D397" s="1056"/>
      <c r="E397" s="1114"/>
      <c r="F397" s="940" t="s">
        <v>382</v>
      </c>
      <c r="G397" s="940"/>
      <c r="H397" s="246"/>
      <c r="I397" s="246"/>
      <c r="J397" s="267"/>
      <c r="K397" s="103"/>
      <c r="L397" s="268"/>
      <c r="M397" s="269"/>
      <c r="N397" s="201"/>
      <c r="O397" s="201"/>
      <c r="P397" s="201"/>
      <c r="Q397" s="201"/>
      <c r="R397" s="201"/>
      <c r="S397" s="201"/>
      <c r="T397" s="201"/>
      <c r="AB397" s="190"/>
      <c r="AC397" s="190"/>
      <c r="AD397" s="186"/>
    </row>
    <row r="398" spans="1:30" ht="26.15" customHeight="1">
      <c r="A398" s="182">
        <f t="shared" si="113"/>
        <v>398</v>
      </c>
      <c r="B398" s="999"/>
      <c r="C398" s="842"/>
      <c r="D398" s="1056"/>
      <c r="E398" s="1114"/>
      <c r="F398" s="940" t="s">
        <v>383</v>
      </c>
      <c r="G398" s="940"/>
      <c r="H398" s="246"/>
      <c r="I398" s="246"/>
      <c r="J398" s="267"/>
      <c r="K398" s="103"/>
      <c r="L398" s="268"/>
      <c r="M398" s="269"/>
      <c r="N398" s="270"/>
      <c r="O398" s="201"/>
      <c r="P398" s="201"/>
      <c r="Q398" s="201"/>
      <c r="R398" s="201"/>
      <c r="S398" s="201"/>
      <c r="T398" s="201"/>
      <c r="AB398" s="190"/>
      <c r="AC398" s="190"/>
      <c r="AD398" s="186"/>
    </row>
    <row r="399" spans="1:30" ht="42" customHeight="1">
      <c r="A399" s="182">
        <f t="shared" si="113"/>
        <v>399</v>
      </c>
      <c r="B399" s="999"/>
      <c r="C399" s="842"/>
      <c r="D399" s="1056"/>
      <c r="E399" s="1114"/>
      <c r="F399" s="940" t="s">
        <v>440</v>
      </c>
      <c r="G399" s="940"/>
      <c r="H399" s="246"/>
      <c r="I399" s="246"/>
      <c r="J399" s="267"/>
      <c r="K399" s="103"/>
      <c r="L399" s="268"/>
      <c r="M399" s="269"/>
      <c r="N399" s="201"/>
      <c r="O399" s="201"/>
      <c r="P399" s="201"/>
      <c r="Q399" s="201"/>
      <c r="R399" s="201"/>
      <c r="S399" s="201"/>
      <c r="T399" s="201"/>
      <c r="AB399" s="190"/>
      <c r="AC399" s="190"/>
      <c r="AD399" s="186"/>
    </row>
    <row r="400" spans="1:30" ht="26.15" customHeight="1">
      <c r="A400" s="182">
        <f t="shared" si="113"/>
        <v>400</v>
      </c>
      <c r="B400" s="999"/>
      <c r="C400" s="842"/>
      <c r="D400" s="1056"/>
      <c r="E400" s="1114"/>
      <c r="F400" s="940" t="s">
        <v>384</v>
      </c>
      <c r="G400" s="940"/>
      <c r="H400" s="246"/>
      <c r="I400" s="246"/>
      <c r="J400" s="267"/>
      <c r="K400" s="103"/>
      <c r="L400" s="268"/>
      <c r="M400" s="269"/>
      <c r="N400" s="201"/>
      <c r="O400" s="201"/>
      <c r="P400" s="201"/>
      <c r="Q400" s="201"/>
      <c r="R400" s="201"/>
      <c r="S400" s="201"/>
      <c r="T400" s="201"/>
      <c r="AB400" s="190"/>
      <c r="AC400" s="190"/>
      <c r="AD400" s="186"/>
    </row>
    <row r="401" spans="1:30" ht="26.15" customHeight="1">
      <c r="A401" s="182">
        <f t="shared" si="113"/>
        <v>401</v>
      </c>
      <c r="B401" s="999"/>
      <c r="C401" s="842"/>
      <c r="D401" s="1056"/>
      <c r="E401" s="1114"/>
      <c r="F401" s="940" t="s">
        <v>441</v>
      </c>
      <c r="G401" s="940"/>
      <c r="H401" s="246"/>
      <c r="I401" s="246"/>
      <c r="J401" s="267"/>
      <c r="K401" s="103"/>
      <c r="L401" s="268"/>
      <c r="M401" s="269"/>
      <c r="N401" s="201"/>
      <c r="O401" s="201"/>
      <c r="P401" s="201"/>
      <c r="Q401" s="201"/>
      <c r="R401" s="201"/>
      <c r="S401" s="201"/>
      <c r="T401" s="201"/>
      <c r="AB401" s="190"/>
      <c r="AC401" s="190"/>
      <c r="AD401" s="186"/>
    </row>
    <row r="402" spans="1:30" ht="42" customHeight="1">
      <c r="A402" s="182">
        <f t="shared" si="113"/>
        <v>402</v>
      </c>
      <c r="B402" s="999"/>
      <c r="C402" s="842"/>
      <c r="D402" s="1056"/>
      <c r="E402" s="1114"/>
      <c r="F402" s="940" t="s">
        <v>386</v>
      </c>
      <c r="G402" s="940"/>
      <c r="H402" s="246"/>
      <c r="I402" s="246"/>
      <c r="J402" s="267"/>
      <c r="K402" s="103"/>
      <c r="L402" s="268"/>
      <c r="M402" s="269"/>
      <c r="N402" s="201"/>
      <c r="O402" s="201"/>
      <c r="P402" s="201"/>
      <c r="Q402" s="201"/>
      <c r="R402" s="201"/>
      <c r="S402" s="201"/>
      <c r="T402" s="201"/>
      <c r="AB402" s="190"/>
      <c r="AC402" s="190"/>
      <c r="AD402" s="186"/>
    </row>
    <row r="403" spans="1:30" ht="26.15" customHeight="1">
      <c r="A403" s="182">
        <f t="shared" si="113"/>
        <v>403</v>
      </c>
      <c r="B403" s="999"/>
      <c r="C403" s="842"/>
      <c r="D403" s="1056"/>
      <c r="E403" s="1114"/>
      <c r="F403" s="940" t="s">
        <v>387</v>
      </c>
      <c r="G403" s="940"/>
      <c r="H403" s="246"/>
      <c r="I403" s="246"/>
      <c r="J403" s="267"/>
      <c r="K403" s="103"/>
      <c r="L403" s="268"/>
      <c r="M403" s="269"/>
      <c r="N403" s="201"/>
      <c r="O403" s="201"/>
      <c r="P403" s="201"/>
      <c r="Q403" s="201"/>
      <c r="R403" s="201"/>
      <c r="S403" s="201"/>
      <c r="T403" s="201"/>
      <c r="AB403" s="190"/>
      <c r="AC403" s="190"/>
      <c r="AD403" s="186"/>
    </row>
    <row r="404" spans="1:30" ht="26.15" customHeight="1">
      <c r="A404" s="182">
        <f t="shared" si="113"/>
        <v>404</v>
      </c>
      <c r="B404" s="999"/>
      <c r="C404" s="842"/>
      <c r="D404" s="1056"/>
      <c r="E404" s="1114"/>
      <c r="F404" s="940" t="s">
        <v>442</v>
      </c>
      <c r="G404" s="940"/>
      <c r="H404" s="246"/>
      <c r="I404" s="246"/>
      <c r="J404" s="267"/>
      <c r="K404" s="103"/>
      <c r="L404" s="268"/>
      <c r="M404" s="269"/>
      <c r="N404" s="201"/>
      <c r="O404" s="201"/>
      <c r="P404" s="201"/>
      <c r="Q404" s="201"/>
      <c r="R404" s="201"/>
      <c r="S404" s="201"/>
      <c r="T404" s="201"/>
      <c r="AB404" s="190"/>
      <c r="AC404" s="190"/>
      <c r="AD404" s="186"/>
    </row>
    <row r="405" spans="1:30" ht="26.15" customHeight="1">
      <c r="A405" s="182">
        <f t="shared" si="113"/>
        <v>405</v>
      </c>
      <c r="B405" s="999"/>
      <c r="C405" s="842"/>
      <c r="D405" s="1056"/>
      <c r="E405" s="1114"/>
      <c r="F405" s="940" t="s">
        <v>558</v>
      </c>
      <c r="G405" s="940"/>
      <c r="H405" s="246"/>
      <c r="I405" s="246"/>
      <c r="J405" s="267"/>
      <c r="K405" s="103"/>
      <c r="L405" s="268"/>
      <c r="M405" s="269"/>
      <c r="N405" s="201"/>
      <c r="O405" s="201"/>
      <c r="P405" s="201"/>
      <c r="Q405" s="201"/>
      <c r="R405" s="201"/>
      <c r="S405" s="201"/>
      <c r="T405" s="201"/>
      <c r="AB405" s="190"/>
      <c r="AC405" s="190"/>
      <c r="AD405" s="186"/>
    </row>
    <row r="406" spans="1:30" ht="25" customHeight="1">
      <c r="A406" s="182">
        <f t="shared" si="113"/>
        <v>406</v>
      </c>
      <c r="B406" s="999"/>
      <c r="C406" s="842"/>
      <c r="D406" s="1016" t="s">
        <v>559</v>
      </c>
      <c r="E406" s="915"/>
      <c r="F406" s="916"/>
      <c r="G406" s="191" t="s">
        <v>132</v>
      </c>
      <c r="H406" s="246"/>
      <c r="I406" s="246"/>
      <c r="J406" s="267"/>
      <c r="K406" s="103"/>
      <c r="L406" s="268"/>
      <c r="M406" s="269"/>
      <c r="N406" s="201"/>
      <c r="O406" s="201"/>
      <c r="P406" s="201"/>
      <c r="Q406" s="201"/>
      <c r="R406" s="201"/>
      <c r="S406" s="201"/>
      <c r="T406" s="201"/>
      <c r="AB406" s="190"/>
      <c r="AC406" s="190"/>
      <c r="AD406" s="186"/>
    </row>
    <row r="407" spans="1:30" ht="25" customHeight="1">
      <c r="A407" s="182">
        <f t="shared" si="113"/>
        <v>407</v>
      </c>
      <c r="B407" s="999"/>
      <c r="C407" s="842"/>
      <c r="D407" s="1017"/>
      <c r="E407" s="1018"/>
      <c r="F407" s="1019"/>
      <c r="G407" s="191" t="s">
        <v>158</v>
      </c>
      <c r="H407" s="246"/>
      <c r="I407" s="246"/>
      <c r="J407" s="267"/>
      <c r="K407" s="103"/>
      <c r="L407" s="268"/>
      <c r="M407" s="269"/>
      <c r="N407" s="201"/>
      <c r="O407" s="201"/>
      <c r="P407" s="201"/>
      <c r="Q407" s="201"/>
      <c r="R407" s="201"/>
      <c r="S407" s="201"/>
      <c r="T407" s="201"/>
      <c r="AB407" s="190"/>
      <c r="AC407" s="190"/>
      <c r="AD407" s="186"/>
    </row>
    <row r="408" spans="1:30" ht="25" customHeight="1">
      <c r="A408" s="182">
        <f t="shared" si="113"/>
        <v>408</v>
      </c>
      <c r="B408" s="999"/>
      <c r="C408" s="842"/>
      <c r="D408" s="1017"/>
      <c r="E408" s="1018"/>
      <c r="F408" s="1019"/>
      <c r="G408" s="191" t="s">
        <v>169</v>
      </c>
      <c r="H408" s="246"/>
      <c r="I408" s="246"/>
      <c r="J408" s="267"/>
      <c r="K408" s="103"/>
      <c r="L408" s="268"/>
      <c r="M408" s="269"/>
      <c r="N408" s="201"/>
      <c r="O408" s="201"/>
      <c r="P408" s="201"/>
      <c r="Q408" s="201"/>
      <c r="R408" s="201"/>
      <c r="S408" s="201"/>
      <c r="T408" s="201"/>
      <c r="AB408" s="190"/>
      <c r="AC408" s="190"/>
      <c r="AD408" s="186"/>
    </row>
    <row r="409" spans="1:30" ht="25" customHeight="1">
      <c r="A409" s="182">
        <f t="shared" si="113"/>
        <v>409</v>
      </c>
      <c r="B409" s="999"/>
      <c r="C409" s="842"/>
      <c r="D409" s="1017"/>
      <c r="E409" s="1018"/>
      <c r="F409" s="1019"/>
      <c r="G409" s="191" t="s">
        <v>385</v>
      </c>
      <c r="H409" s="246"/>
      <c r="I409" s="246"/>
      <c r="J409" s="267"/>
      <c r="K409" s="103"/>
      <c r="L409" s="268"/>
      <c r="M409" s="269"/>
      <c r="N409" s="201"/>
      <c r="O409" s="201"/>
      <c r="P409" s="201"/>
      <c r="Q409" s="201"/>
      <c r="R409" s="201"/>
      <c r="S409" s="201"/>
      <c r="T409" s="201"/>
      <c r="AB409" s="190"/>
      <c r="AC409" s="190"/>
      <c r="AD409" s="186"/>
    </row>
    <row r="410" spans="1:30" ht="25" customHeight="1">
      <c r="A410" s="182">
        <f t="shared" si="113"/>
        <v>410</v>
      </c>
      <c r="B410" s="999"/>
      <c r="C410" s="842"/>
      <c r="D410" s="1020"/>
      <c r="E410" s="1021"/>
      <c r="F410" s="1022"/>
      <c r="G410" s="191" t="s">
        <v>186</v>
      </c>
      <c r="H410" s="246"/>
      <c r="I410" s="246"/>
      <c r="J410" s="267"/>
      <c r="K410" s="103"/>
      <c r="L410" s="268"/>
      <c r="M410" s="269"/>
      <c r="N410" s="201"/>
      <c r="O410" s="201"/>
      <c r="P410" s="201"/>
      <c r="Q410" s="201"/>
      <c r="R410" s="201"/>
      <c r="S410" s="201"/>
      <c r="T410" s="201"/>
      <c r="AB410" s="190"/>
      <c r="AC410" s="190"/>
      <c r="AD410" s="186"/>
    </row>
    <row r="411" spans="1:30" ht="25" customHeight="1">
      <c r="A411" s="182">
        <f t="shared" si="113"/>
        <v>411</v>
      </c>
      <c r="B411" s="999"/>
      <c r="C411" s="842"/>
      <c r="D411" s="933" t="s">
        <v>560</v>
      </c>
      <c r="E411" s="1048"/>
      <c r="F411" s="1048"/>
      <c r="G411" s="934"/>
      <c r="H411" s="271"/>
      <c r="I411" s="271"/>
      <c r="J411" s="267"/>
      <c r="K411" s="103"/>
      <c r="L411" s="268"/>
      <c r="M411" s="269"/>
      <c r="N411" s="201"/>
      <c r="O411" s="201"/>
      <c r="P411" s="201"/>
      <c r="Q411" s="201"/>
      <c r="R411" s="201"/>
      <c r="S411" s="201"/>
      <c r="T411" s="201"/>
      <c r="AB411" s="190"/>
      <c r="AC411" s="190"/>
      <c r="AD411" s="186"/>
    </row>
    <row r="412" spans="1:30" ht="25" customHeight="1">
      <c r="A412" s="182">
        <f t="shared" si="113"/>
        <v>412</v>
      </c>
      <c r="B412" s="999"/>
      <c r="C412" s="842"/>
      <c r="D412" s="1049" t="s">
        <v>561</v>
      </c>
      <c r="E412" s="1115"/>
      <c r="F412" s="1050"/>
      <c r="G412" s="211" t="s">
        <v>158</v>
      </c>
      <c r="H412" s="272"/>
      <c r="I412" s="272"/>
      <c r="J412" s="267"/>
      <c r="K412" s="103"/>
      <c r="L412" s="268"/>
      <c r="M412" s="269"/>
      <c r="N412" s="201"/>
      <c r="O412" s="201"/>
      <c r="P412" s="201"/>
      <c r="Q412" s="201"/>
      <c r="R412" s="201"/>
      <c r="S412" s="201"/>
      <c r="T412" s="201"/>
      <c r="AB412" s="190"/>
      <c r="AC412" s="190"/>
      <c r="AD412" s="186"/>
    </row>
    <row r="413" spans="1:30" ht="25" customHeight="1">
      <c r="A413" s="182">
        <f t="shared" si="113"/>
        <v>413</v>
      </c>
      <c r="B413" s="999"/>
      <c r="C413" s="842"/>
      <c r="D413" s="1051"/>
      <c r="E413" s="1116"/>
      <c r="F413" s="1052"/>
      <c r="G413" s="211" t="s">
        <v>371</v>
      </c>
      <c r="H413" s="272"/>
      <c r="I413" s="272"/>
      <c r="J413" s="267"/>
      <c r="K413" s="103"/>
      <c r="L413" s="268"/>
      <c r="M413" s="269"/>
      <c r="N413" s="201"/>
      <c r="O413" s="201"/>
      <c r="P413" s="201"/>
      <c r="Q413" s="201"/>
      <c r="R413" s="201"/>
      <c r="S413" s="201"/>
      <c r="T413" s="201"/>
      <c r="AB413" s="190"/>
      <c r="AC413" s="190"/>
      <c r="AD413" s="186"/>
    </row>
    <row r="414" spans="1:30" ht="42" customHeight="1">
      <c r="A414" s="182">
        <f t="shared" si="113"/>
        <v>414</v>
      </c>
      <c r="B414" s="999"/>
      <c r="C414" s="842"/>
      <c r="D414" s="1053"/>
      <c r="E414" s="1117"/>
      <c r="F414" s="1054"/>
      <c r="G414" s="211" t="s">
        <v>562</v>
      </c>
      <c r="H414" s="272"/>
      <c r="I414" s="272"/>
      <c r="J414" s="267"/>
      <c r="K414" s="103"/>
      <c r="L414" s="268"/>
      <c r="M414" s="269"/>
      <c r="N414" s="201"/>
      <c r="O414" s="201"/>
      <c r="P414" s="201"/>
      <c r="Q414" s="201"/>
      <c r="R414" s="201"/>
      <c r="S414" s="201"/>
      <c r="T414" s="201"/>
      <c r="AB414" s="190"/>
      <c r="AC414" s="190"/>
      <c r="AD414" s="186"/>
    </row>
    <row r="415" spans="1:30" ht="25" customHeight="1">
      <c r="A415" s="182">
        <f t="shared" si="113"/>
        <v>415</v>
      </c>
      <c r="B415" s="999"/>
      <c r="C415" s="842"/>
      <c r="D415" s="933" t="s">
        <v>563</v>
      </c>
      <c r="E415" s="1048"/>
      <c r="F415" s="1048"/>
      <c r="G415" s="934"/>
      <c r="H415" s="271"/>
      <c r="I415" s="271"/>
      <c r="J415" s="267"/>
      <c r="K415" s="103"/>
      <c r="L415" s="268"/>
      <c r="M415" s="269"/>
      <c r="N415" s="201"/>
      <c r="O415" s="201"/>
      <c r="P415" s="201"/>
      <c r="Q415" s="201"/>
      <c r="R415" s="201"/>
      <c r="S415" s="201"/>
      <c r="T415" s="201"/>
      <c r="AB415" s="190"/>
      <c r="AC415" s="190"/>
      <c r="AD415" s="186"/>
    </row>
    <row r="416" spans="1:30" ht="40" customHeight="1">
      <c r="A416" s="182">
        <f t="shared" si="113"/>
        <v>416</v>
      </c>
      <c r="B416" s="999"/>
      <c r="C416" s="842"/>
      <c r="D416" s="933" t="s">
        <v>564</v>
      </c>
      <c r="E416" s="1048"/>
      <c r="F416" s="1048"/>
      <c r="G416" s="934"/>
      <c r="H416" s="246"/>
      <c r="I416" s="246"/>
      <c r="J416" s="267"/>
      <c r="K416" s="103"/>
      <c r="L416" s="268"/>
      <c r="M416" s="269"/>
      <c r="N416" s="201"/>
      <c r="O416" s="201"/>
      <c r="P416" s="201"/>
      <c r="Q416" s="201"/>
      <c r="R416" s="201"/>
      <c r="S416" s="201"/>
      <c r="T416" s="201"/>
      <c r="AB416" s="190"/>
      <c r="AC416" s="190"/>
      <c r="AD416" s="186"/>
    </row>
    <row r="417" spans="1:30" ht="25" customHeight="1">
      <c r="A417" s="182">
        <f t="shared" si="113"/>
        <v>417</v>
      </c>
      <c r="B417" s="999"/>
      <c r="C417" s="842"/>
      <c r="D417" s="933" t="s">
        <v>565</v>
      </c>
      <c r="E417" s="1048"/>
      <c r="F417" s="1048"/>
      <c r="G417" s="934"/>
      <c r="H417" s="246"/>
      <c r="I417" s="246"/>
      <c r="J417" s="267"/>
      <c r="K417" s="103"/>
      <c r="L417" s="268"/>
      <c r="M417" s="269"/>
      <c r="N417" s="201"/>
      <c r="O417" s="201"/>
      <c r="P417" s="201"/>
      <c r="Q417" s="201"/>
      <c r="R417" s="201"/>
      <c r="S417" s="201"/>
      <c r="T417" s="201"/>
      <c r="AB417" s="190"/>
      <c r="AC417" s="190"/>
      <c r="AD417" s="186"/>
    </row>
    <row r="418" spans="1:30" ht="25" customHeight="1">
      <c r="A418" s="182">
        <f t="shared" si="113"/>
        <v>418</v>
      </c>
      <c r="B418" s="999"/>
      <c r="C418" s="842"/>
      <c r="D418" s="933" t="s">
        <v>566</v>
      </c>
      <c r="E418" s="1048"/>
      <c r="F418" s="1048"/>
      <c r="G418" s="934"/>
      <c r="H418" s="246"/>
      <c r="I418" s="246"/>
      <c r="J418" s="267"/>
      <c r="K418" s="103"/>
      <c r="L418" s="268"/>
      <c r="M418" s="269"/>
      <c r="N418" s="201"/>
      <c r="O418" s="201"/>
      <c r="P418" s="201"/>
      <c r="Q418" s="201"/>
      <c r="R418" s="201"/>
      <c r="S418" s="201"/>
      <c r="T418" s="201"/>
      <c r="AB418" s="190"/>
      <c r="AC418" s="190"/>
      <c r="AD418" s="186"/>
    </row>
    <row r="419" spans="1:30" ht="25" customHeight="1">
      <c r="A419" s="182">
        <f t="shared" si="113"/>
        <v>419</v>
      </c>
      <c r="B419" s="999"/>
      <c r="C419" s="842"/>
      <c r="D419" s="933" t="s">
        <v>567</v>
      </c>
      <c r="E419" s="1048"/>
      <c r="F419" s="1048"/>
      <c r="G419" s="934"/>
      <c r="H419" s="271"/>
      <c r="I419" s="271"/>
      <c r="J419" s="267"/>
      <c r="K419" s="103"/>
      <c r="L419" s="268"/>
      <c r="M419" s="269"/>
      <c r="N419" s="201"/>
      <c r="O419" s="201"/>
      <c r="P419" s="201"/>
      <c r="Q419" s="201"/>
      <c r="R419" s="201"/>
      <c r="S419" s="201"/>
      <c r="T419" s="201"/>
      <c r="AB419" s="190"/>
      <c r="AC419" s="190"/>
      <c r="AD419" s="186"/>
    </row>
    <row r="420" spans="1:30" ht="25" customHeight="1">
      <c r="A420" s="182">
        <f t="shared" si="113"/>
        <v>420</v>
      </c>
      <c r="B420" s="999"/>
      <c r="C420" s="842"/>
      <c r="D420" s="933" t="s">
        <v>568</v>
      </c>
      <c r="E420" s="1048"/>
      <c r="F420" s="1048"/>
      <c r="G420" s="934"/>
      <c r="H420" s="246"/>
      <c r="I420" s="246"/>
      <c r="J420" s="267"/>
      <c r="K420" s="103"/>
      <c r="L420" s="268"/>
      <c r="M420" s="269"/>
      <c r="N420" s="201"/>
      <c r="O420" s="201"/>
      <c r="P420" s="201"/>
      <c r="Q420" s="201"/>
      <c r="R420" s="201"/>
      <c r="S420" s="201"/>
      <c r="T420" s="201"/>
      <c r="AB420" s="190"/>
      <c r="AC420" s="190"/>
      <c r="AD420" s="186"/>
    </row>
    <row r="421" spans="1:30" ht="38.25" customHeight="1">
      <c r="A421" s="182">
        <f t="shared" si="113"/>
        <v>421</v>
      </c>
      <c r="B421" s="999"/>
      <c r="C421" s="842"/>
      <c r="D421" s="933" t="s">
        <v>569</v>
      </c>
      <c r="E421" s="1048"/>
      <c r="F421" s="1048"/>
      <c r="G421" s="934"/>
      <c r="H421" s="246"/>
      <c r="I421" s="246"/>
      <c r="J421" s="267"/>
      <c r="K421" s="103"/>
      <c r="L421" s="268"/>
      <c r="M421" s="269"/>
      <c r="N421" s="201"/>
      <c r="O421" s="201"/>
      <c r="P421" s="201"/>
      <c r="Q421" s="201"/>
      <c r="R421" s="201"/>
      <c r="S421" s="201"/>
      <c r="T421" s="201"/>
      <c r="AB421" s="190"/>
      <c r="AC421" s="190"/>
      <c r="AD421" s="186"/>
    </row>
    <row r="422" spans="1:30" ht="48" customHeight="1">
      <c r="A422" s="182">
        <f t="shared" si="113"/>
        <v>422</v>
      </c>
      <c r="B422" s="999"/>
      <c r="C422" s="842"/>
      <c r="D422" s="933" t="s">
        <v>570</v>
      </c>
      <c r="E422" s="1048"/>
      <c r="F422" s="1048"/>
      <c r="G422" s="934"/>
      <c r="H422" s="246"/>
      <c r="I422" s="246"/>
      <c r="J422" s="267"/>
      <c r="K422" s="103"/>
      <c r="L422" s="268"/>
      <c r="M422" s="269"/>
      <c r="N422" s="201"/>
      <c r="O422" s="201"/>
      <c r="P422" s="201"/>
      <c r="Q422" s="201"/>
      <c r="R422" s="201"/>
      <c r="S422" s="201"/>
      <c r="T422" s="201"/>
      <c r="AB422" s="190"/>
      <c r="AC422" s="190"/>
      <c r="AD422" s="186"/>
    </row>
    <row r="423" spans="1:30" ht="40" customHeight="1">
      <c r="A423" s="182">
        <f t="shared" si="113"/>
        <v>423</v>
      </c>
      <c r="B423" s="999"/>
      <c r="C423" s="842"/>
      <c r="D423" s="933" t="s">
        <v>571</v>
      </c>
      <c r="E423" s="1048"/>
      <c r="F423" s="1048"/>
      <c r="G423" s="934"/>
      <c r="H423" s="246"/>
      <c r="I423" s="246"/>
      <c r="J423" s="267"/>
      <c r="K423" s="103"/>
      <c r="L423" s="268"/>
      <c r="M423" s="269"/>
      <c r="N423" s="201"/>
      <c r="O423" s="201"/>
      <c r="P423" s="201"/>
      <c r="Q423" s="201"/>
      <c r="R423" s="201"/>
      <c r="S423" s="201"/>
      <c r="T423" s="201"/>
      <c r="AB423" s="190"/>
      <c r="AC423" s="190"/>
      <c r="AD423" s="186"/>
    </row>
    <row r="424" spans="1:30" ht="25" customHeight="1">
      <c r="A424" s="182">
        <f t="shared" si="113"/>
        <v>424</v>
      </c>
      <c r="B424" s="999"/>
      <c r="C424" s="842"/>
      <c r="D424" s="933" t="s">
        <v>572</v>
      </c>
      <c r="E424" s="1048"/>
      <c r="F424" s="1048"/>
      <c r="G424" s="934"/>
      <c r="H424" s="246"/>
      <c r="I424" s="246"/>
      <c r="J424" s="267"/>
      <c r="K424" s="103"/>
      <c r="L424" s="268"/>
      <c r="M424" s="269"/>
      <c r="N424" s="201"/>
      <c r="O424" s="201"/>
      <c r="P424" s="201"/>
      <c r="Q424" s="201"/>
      <c r="R424" s="201"/>
      <c r="S424" s="201"/>
      <c r="T424" s="201"/>
      <c r="AB424" s="190"/>
      <c r="AC424" s="190"/>
      <c r="AD424" s="186"/>
    </row>
    <row r="425" spans="1:30" ht="25" customHeight="1">
      <c r="A425" s="182">
        <f t="shared" si="113"/>
        <v>425</v>
      </c>
      <c r="B425" s="999"/>
      <c r="C425" s="842"/>
      <c r="D425" s="933" t="s">
        <v>573</v>
      </c>
      <c r="E425" s="1048"/>
      <c r="F425" s="1048"/>
      <c r="G425" s="934"/>
      <c r="H425" s="246"/>
      <c r="I425" s="246"/>
      <c r="J425" s="267"/>
      <c r="K425" s="103"/>
      <c r="L425" s="268"/>
      <c r="M425" s="269"/>
      <c r="N425" s="201"/>
      <c r="O425" s="201"/>
      <c r="P425" s="201"/>
      <c r="Q425" s="201"/>
      <c r="R425" s="201"/>
      <c r="S425" s="201"/>
      <c r="T425" s="201"/>
      <c r="AB425" s="190"/>
      <c r="AC425" s="190"/>
      <c r="AD425" s="186"/>
    </row>
    <row r="426" spans="1:30" ht="25" customHeight="1">
      <c r="A426" s="182">
        <f t="shared" si="113"/>
        <v>426</v>
      </c>
      <c r="B426" s="999"/>
      <c r="C426" s="842"/>
      <c r="D426" s="933" t="s">
        <v>574</v>
      </c>
      <c r="E426" s="1048"/>
      <c r="F426" s="1048"/>
      <c r="G426" s="934"/>
      <c r="H426" s="246"/>
      <c r="I426" s="246"/>
      <c r="J426" s="267"/>
      <c r="K426" s="103"/>
      <c r="L426" s="268"/>
      <c r="M426" s="269"/>
      <c r="N426" s="201"/>
      <c r="O426" s="201"/>
      <c r="P426" s="201"/>
      <c r="Q426" s="201"/>
      <c r="R426" s="201"/>
      <c r="S426" s="201"/>
      <c r="T426" s="201"/>
      <c r="AB426" s="190"/>
      <c r="AC426" s="190"/>
      <c r="AD426" s="186"/>
    </row>
    <row r="427" spans="1:30" ht="25" customHeight="1">
      <c r="A427" s="182">
        <f t="shared" si="113"/>
        <v>427</v>
      </c>
      <c r="B427" s="999"/>
      <c r="C427" s="842"/>
      <c r="D427" s="933" t="s">
        <v>575</v>
      </c>
      <c r="E427" s="1048"/>
      <c r="F427" s="1048"/>
      <c r="G427" s="934"/>
      <c r="H427" s="246"/>
      <c r="I427" s="246"/>
      <c r="J427" s="267"/>
      <c r="K427" s="103"/>
      <c r="L427" s="268"/>
      <c r="M427" s="269"/>
      <c r="N427" s="201"/>
      <c r="O427" s="201"/>
      <c r="P427" s="201"/>
      <c r="Q427" s="201"/>
      <c r="R427" s="201"/>
      <c r="S427" s="201"/>
      <c r="T427" s="201"/>
      <c r="AB427" s="190"/>
      <c r="AC427" s="190"/>
      <c r="AD427" s="186"/>
    </row>
    <row r="428" spans="1:30" ht="40" customHeight="1">
      <c r="A428" s="182">
        <f t="shared" si="113"/>
        <v>428</v>
      </c>
      <c r="B428" s="999"/>
      <c r="C428" s="842"/>
      <c r="D428" s="933" t="s">
        <v>576</v>
      </c>
      <c r="E428" s="1048"/>
      <c r="F428" s="1048"/>
      <c r="G428" s="934"/>
      <c r="H428" s="246"/>
      <c r="I428" s="246"/>
      <c r="J428" s="267"/>
      <c r="K428" s="103"/>
      <c r="L428" s="268"/>
      <c r="M428" s="269"/>
      <c r="N428" s="201"/>
      <c r="O428" s="201"/>
      <c r="P428" s="201"/>
      <c r="Q428" s="201"/>
      <c r="R428" s="201"/>
      <c r="S428" s="201"/>
      <c r="T428" s="201"/>
      <c r="AB428" s="190"/>
      <c r="AC428" s="190"/>
      <c r="AD428" s="186"/>
    </row>
    <row r="429" spans="1:30" ht="25" customHeight="1">
      <c r="A429" s="182">
        <f t="shared" si="113"/>
        <v>429</v>
      </c>
      <c r="B429" s="999"/>
      <c r="C429" s="842"/>
      <c r="D429" s="933" t="s">
        <v>577</v>
      </c>
      <c r="E429" s="1048"/>
      <c r="F429" s="1048"/>
      <c r="G429" s="934"/>
      <c r="H429" s="246"/>
      <c r="I429" s="246"/>
      <c r="J429" s="267"/>
      <c r="K429" s="103"/>
      <c r="L429" s="268"/>
      <c r="M429" s="269"/>
      <c r="N429" s="201"/>
      <c r="O429" s="201"/>
      <c r="P429" s="201"/>
      <c r="Q429" s="201"/>
      <c r="R429" s="201"/>
      <c r="S429" s="201"/>
      <c r="T429" s="201"/>
      <c r="AB429" s="190"/>
      <c r="AC429" s="190"/>
      <c r="AD429" s="186"/>
    </row>
    <row r="430" spans="1:30" ht="24" customHeight="1">
      <c r="A430" s="182">
        <f t="shared" si="113"/>
        <v>430</v>
      </c>
      <c r="B430" s="999"/>
      <c r="C430" s="1113"/>
      <c r="D430" s="1118" t="s">
        <v>578</v>
      </c>
      <c r="E430" s="1118"/>
      <c r="F430" s="1118"/>
      <c r="G430" s="1119"/>
      <c r="H430" s="273"/>
      <c r="I430" s="273"/>
      <c r="J430" s="197">
        <f>SUM(J394:J429)</f>
        <v>0</v>
      </c>
      <c r="K430" s="197">
        <f>SUM(K394:K429)</f>
        <v>0</v>
      </c>
      <c r="L430" s="274"/>
      <c r="M430" s="269"/>
      <c r="N430" s="201"/>
      <c r="O430" s="201"/>
      <c r="P430" s="201"/>
      <c r="Q430" s="201"/>
      <c r="R430" s="201"/>
      <c r="S430" s="201"/>
      <c r="T430" s="201"/>
      <c r="AB430" s="190"/>
      <c r="AC430" s="190"/>
      <c r="AD430" s="186"/>
    </row>
    <row r="431" spans="1:30" ht="30.75" customHeight="1">
      <c r="A431" s="182">
        <f t="shared" si="113"/>
        <v>431</v>
      </c>
      <c r="B431" s="999"/>
      <c r="C431" s="1094" t="s">
        <v>579</v>
      </c>
      <c r="D431" s="1095"/>
      <c r="E431" s="854"/>
      <c r="F431" s="854"/>
      <c r="G431" s="855"/>
      <c r="H431" s="263"/>
      <c r="I431" s="263"/>
      <c r="J431" s="264" t="s">
        <v>580</v>
      </c>
      <c r="K431" s="264" t="s">
        <v>581</v>
      </c>
      <c r="L431" s="274"/>
      <c r="M431" s="269"/>
      <c r="N431" s="201"/>
      <c r="O431" s="201"/>
      <c r="P431" s="201"/>
      <c r="Q431" s="201"/>
      <c r="R431" s="201"/>
      <c r="S431" s="201"/>
      <c r="T431" s="201"/>
      <c r="AB431" s="190"/>
      <c r="AC431" s="190"/>
      <c r="AD431" s="186"/>
    </row>
    <row r="432" spans="1:30" ht="40" customHeight="1">
      <c r="A432" s="182">
        <f t="shared" si="113"/>
        <v>432</v>
      </c>
      <c r="B432" s="999"/>
      <c r="C432" s="1013"/>
      <c r="D432" s="1072" t="s">
        <v>582</v>
      </c>
      <c r="E432" s="1073"/>
      <c r="F432" s="1073"/>
      <c r="G432" s="211" t="s">
        <v>583</v>
      </c>
      <c r="H432" s="272"/>
      <c r="I432" s="272"/>
      <c r="J432" s="267"/>
      <c r="K432" s="103"/>
      <c r="L432" s="268"/>
      <c r="M432" s="269"/>
      <c r="N432" s="201"/>
      <c r="O432" s="201"/>
      <c r="P432" s="201"/>
      <c r="Q432" s="201"/>
      <c r="R432" s="201"/>
      <c r="S432" s="201"/>
      <c r="T432" s="201"/>
      <c r="AB432" s="190"/>
      <c r="AC432" s="190"/>
      <c r="AD432" s="186"/>
    </row>
    <row r="433" spans="1:30" ht="25" customHeight="1">
      <c r="A433" s="182">
        <f t="shared" si="113"/>
        <v>433</v>
      </c>
      <c r="B433" s="999"/>
      <c r="C433" s="842"/>
      <c r="D433" s="1073"/>
      <c r="E433" s="1073"/>
      <c r="F433" s="1073"/>
      <c r="G433" s="211" t="s">
        <v>584</v>
      </c>
      <c r="H433" s="272"/>
      <c r="I433" s="272"/>
      <c r="J433" s="267"/>
      <c r="K433" s="103"/>
      <c r="L433" s="268"/>
      <c r="M433" s="269"/>
      <c r="N433" s="201"/>
      <c r="O433" s="201"/>
      <c r="P433" s="201"/>
      <c r="Q433" s="201"/>
      <c r="R433" s="201"/>
      <c r="S433" s="201"/>
      <c r="T433" s="201"/>
      <c r="AB433" s="190"/>
      <c r="AC433" s="190"/>
      <c r="AD433" s="186"/>
    </row>
    <row r="434" spans="1:30" ht="25" customHeight="1">
      <c r="A434" s="182">
        <f t="shared" si="113"/>
        <v>434</v>
      </c>
      <c r="B434" s="999"/>
      <c r="C434" s="842"/>
      <c r="D434" s="1073"/>
      <c r="E434" s="1073"/>
      <c r="F434" s="1073"/>
      <c r="G434" s="211" t="s">
        <v>585</v>
      </c>
      <c r="H434" s="272"/>
      <c r="I434" s="272"/>
      <c r="J434" s="267"/>
      <c r="K434" s="103"/>
      <c r="L434" s="268"/>
      <c r="M434" s="269"/>
      <c r="N434" s="201"/>
      <c r="O434" s="201"/>
      <c r="P434" s="201"/>
      <c r="Q434" s="201"/>
      <c r="R434" s="201"/>
      <c r="S434" s="201"/>
      <c r="T434" s="201"/>
      <c r="AB434" s="190"/>
      <c r="AC434" s="190"/>
      <c r="AD434" s="186"/>
    </row>
    <row r="435" spans="1:30" ht="25" customHeight="1">
      <c r="A435" s="182">
        <f t="shared" si="113"/>
        <v>435</v>
      </c>
      <c r="B435" s="999"/>
      <c r="C435" s="842"/>
      <c r="D435" s="1073"/>
      <c r="E435" s="1073"/>
      <c r="F435" s="1073"/>
      <c r="G435" s="211" t="s">
        <v>89</v>
      </c>
      <c r="H435" s="272"/>
      <c r="I435" s="272"/>
      <c r="J435" s="267"/>
      <c r="K435" s="103"/>
      <c r="L435" s="268"/>
      <c r="M435" s="269"/>
      <c r="N435" s="201"/>
      <c r="O435" s="201"/>
      <c r="P435" s="201"/>
      <c r="Q435" s="201"/>
      <c r="R435" s="201"/>
      <c r="S435" s="201"/>
      <c r="T435" s="201"/>
      <c r="AB435" s="190"/>
      <c r="AC435" s="190"/>
      <c r="AD435" s="186"/>
    </row>
    <row r="436" spans="1:30" ht="40" customHeight="1">
      <c r="A436" s="182">
        <f t="shared" si="113"/>
        <v>436</v>
      </c>
      <c r="B436" s="999"/>
      <c r="C436" s="842"/>
      <c r="D436" s="1016" t="s">
        <v>586</v>
      </c>
      <c r="E436" s="915"/>
      <c r="F436" s="916"/>
      <c r="G436" s="211" t="s">
        <v>583</v>
      </c>
      <c r="H436" s="272"/>
      <c r="I436" s="272"/>
      <c r="J436" s="267"/>
      <c r="K436" s="103"/>
      <c r="L436" s="268"/>
      <c r="M436" s="269"/>
      <c r="N436" s="201"/>
      <c r="O436" s="201"/>
      <c r="P436" s="201"/>
      <c r="Q436" s="201"/>
      <c r="R436" s="201"/>
      <c r="S436" s="201"/>
      <c r="T436" s="201"/>
      <c r="AB436" s="190"/>
      <c r="AC436" s="190"/>
      <c r="AD436" s="186"/>
    </row>
    <row r="437" spans="1:30" ht="25" customHeight="1">
      <c r="A437" s="182">
        <f t="shared" si="113"/>
        <v>437</v>
      </c>
      <c r="B437" s="999"/>
      <c r="C437" s="842"/>
      <c r="D437" s="1017"/>
      <c r="E437" s="1018"/>
      <c r="F437" s="1019"/>
      <c r="G437" s="211" t="s">
        <v>584</v>
      </c>
      <c r="H437" s="272"/>
      <c r="I437" s="272"/>
      <c r="J437" s="267"/>
      <c r="K437" s="103"/>
      <c r="L437" s="268"/>
      <c r="M437" s="269"/>
      <c r="N437" s="201"/>
      <c r="O437" s="201"/>
      <c r="P437" s="201"/>
      <c r="Q437" s="201"/>
      <c r="R437" s="201"/>
      <c r="S437" s="201"/>
      <c r="T437" s="201"/>
      <c r="AB437" s="190"/>
      <c r="AC437" s="190"/>
      <c r="AD437" s="186"/>
    </row>
    <row r="438" spans="1:30" ht="40" customHeight="1">
      <c r="A438" s="182">
        <f t="shared" si="113"/>
        <v>438</v>
      </c>
      <c r="B438" s="999"/>
      <c r="C438" s="842"/>
      <c r="D438" s="1017"/>
      <c r="E438" s="1018"/>
      <c r="F438" s="1019"/>
      <c r="G438" s="211" t="s">
        <v>587</v>
      </c>
      <c r="H438" s="272"/>
      <c r="I438" s="272"/>
      <c r="J438" s="267"/>
      <c r="K438" s="103"/>
      <c r="L438" s="268"/>
      <c r="M438" s="269"/>
      <c r="N438" s="201"/>
      <c r="O438" s="201"/>
      <c r="P438" s="201"/>
      <c r="Q438" s="201"/>
      <c r="R438" s="201"/>
      <c r="S438" s="201"/>
      <c r="T438" s="201"/>
      <c r="AB438" s="190"/>
      <c r="AC438" s="190"/>
      <c r="AD438" s="186"/>
    </row>
    <row r="439" spans="1:30" ht="25" customHeight="1">
      <c r="A439" s="182">
        <f t="shared" si="113"/>
        <v>439</v>
      </c>
      <c r="B439" s="999"/>
      <c r="C439" s="842"/>
      <c r="D439" s="1020"/>
      <c r="E439" s="1021"/>
      <c r="F439" s="1022"/>
      <c r="G439" s="211" t="s">
        <v>89</v>
      </c>
      <c r="H439" s="272"/>
      <c r="I439" s="272"/>
      <c r="J439" s="267"/>
      <c r="K439" s="103"/>
      <c r="L439" s="268"/>
      <c r="M439" s="269"/>
      <c r="N439" s="201"/>
      <c r="O439" s="201"/>
      <c r="P439" s="201"/>
      <c r="Q439" s="201"/>
      <c r="R439" s="201"/>
      <c r="S439" s="201"/>
      <c r="T439" s="201"/>
      <c r="AB439" s="190"/>
      <c r="AC439" s="190"/>
      <c r="AD439" s="186"/>
    </row>
    <row r="440" spans="1:30" ht="25" customHeight="1">
      <c r="A440" s="182">
        <f t="shared" si="113"/>
        <v>440</v>
      </c>
      <c r="B440" s="999"/>
      <c r="C440" s="842"/>
      <c r="D440" s="1016" t="s">
        <v>588</v>
      </c>
      <c r="E440" s="915"/>
      <c r="F440" s="916"/>
      <c r="G440" s="191" t="s">
        <v>373</v>
      </c>
      <c r="H440" s="246"/>
      <c r="I440" s="246"/>
      <c r="J440" s="267"/>
      <c r="K440" s="103"/>
      <c r="L440" s="268"/>
      <c r="M440" s="269"/>
      <c r="N440" s="201"/>
      <c r="O440" s="201"/>
      <c r="P440" s="201"/>
      <c r="Q440" s="201"/>
      <c r="R440" s="201"/>
      <c r="S440" s="201"/>
      <c r="T440" s="201"/>
      <c r="AB440" s="190"/>
      <c r="AC440" s="190"/>
      <c r="AD440" s="186"/>
    </row>
    <row r="441" spans="1:30" ht="25" customHeight="1">
      <c r="A441" s="182">
        <f t="shared" si="113"/>
        <v>441</v>
      </c>
      <c r="B441" s="999"/>
      <c r="C441" s="842"/>
      <c r="D441" s="1017"/>
      <c r="E441" s="1018"/>
      <c r="F441" s="1019"/>
      <c r="G441" s="211" t="s">
        <v>371</v>
      </c>
      <c r="H441" s="272"/>
      <c r="I441" s="272"/>
      <c r="J441" s="267"/>
      <c r="K441" s="103"/>
      <c r="L441" s="268"/>
      <c r="M441" s="269"/>
      <c r="N441" s="201"/>
      <c r="O441" s="201"/>
      <c r="P441" s="201"/>
      <c r="Q441" s="201"/>
      <c r="R441" s="201"/>
      <c r="S441" s="201"/>
      <c r="T441" s="201"/>
      <c r="AB441" s="190"/>
      <c r="AC441" s="190"/>
      <c r="AD441" s="186"/>
    </row>
    <row r="442" spans="1:30" ht="40" customHeight="1">
      <c r="A442" s="182">
        <f t="shared" si="113"/>
        <v>442</v>
      </c>
      <c r="B442" s="999"/>
      <c r="C442" s="842"/>
      <c r="D442" s="1020"/>
      <c r="E442" s="1021"/>
      <c r="F442" s="1022"/>
      <c r="G442" s="211" t="s">
        <v>589</v>
      </c>
      <c r="H442" s="272"/>
      <c r="I442" s="272"/>
      <c r="J442" s="267"/>
      <c r="K442" s="103"/>
      <c r="L442" s="268"/>
      <c r="M442" s="269"/>
      <c r="N442" s="201"/>
      <c r="O442" s="201"/>
      <c r="P442" s="201"/>
      <c r="Q442" s="201"/>
      <c r="R442" s="201"/>
      <c r="S442" s="201"/>
      <c r="T442" s="201"/>
      <c r="AB442" s="190"/>
      <c r="AC442" s="190"/>
      <c r="AD442" s="186"/>
    </row>
    <row r="443" spans="1:30" ht="25" customHeight="1">
      <c r="A443" s="182">
        <f t="shared" si="113"/>
        <v>443</v>
      </c>
      <c r="B443" s="999"/>
      <c r="C443" s="842"/>
      <c r="D443" s="993" t="s">
        <v>590</v>
      </c>
      <c r="E443" s="1002"/>
      <c r="F443" s="1002"/>
      <c r="G443" s="1003"/>
      <c r="H443" s="275"/>
      <c r="I443" s="275"/>
      <c r="J443" s="267"/>
      <c r="K443" s="103"/>
      <c r="L443" s="268"/>
      <c r="M443" s="269"/>
      <c r="N443" s="201"/>
      <c r="O443" s="201"/>
      <c r="P443" s="201"/>
      <c r="Q443" s="201"/>
      <c r="R443" s="201"/>
      <c r="S443" s="201"/>
      <c r="T443" s="201"/>
      <c r="AB443" s="190"/>
      <c r="AC443" s="190"/>
      <c r="AD443" s="186"/>
    </row>
    <row r="444" spans="1:30" ht="25" customHeight="1">
      <c r="A444" s="182">
        <f t="shared" si="113"/>
        <v>444</v>
      </c>
      <c r="B444" s="999"/>
      <c r="C444" s="842"/>
      <c r="D444" s="993" t="s">
        <v>591</v>
      </c>
      <c r="E444" s="1002"/>
      <c r="F444" s="1002"/>
      <c r="G444" s="1003"/>
      <c r="H444" s="246"/>
      <c r="I444" s="246"/>
      <c r="J444" s="267"/>
      <c r="K444" s="103"/>
      <c r="L444" s="268"/>
      <c r="M444" s="269"/>
      <c r="N444" s="201"/>
      <c r="O444" s="201"/>
      <c r="P444" s="201"/>
      <c r="Q444" s="201"/>
      <c r="R444" s="201"/>
      <c r="S444" s="201"/>
      <c r="T444" s="201"/>
      <c r="AB444" s="190"/>
      <c r="AC444" s="190"/>
      <c r="AD444" s="186"/>
    </row>
    <row r="445" spans="1:30" ht="25" customHeight="1">
      <c r="A445" s="182">
        <f t="shared" si="113"/>
        <v>445</v>
      </c>
      <c r="B445" s="999"/>
      <c r="C445" s="842"/>
      <c r="D445" s="993" t="s">
        <v>592</v>
      </c>
      <c r="E445" s="1002"/>
      <c r="F445" s="1002"/>
      <c r="G445" s="1003"/>
      <c r="H445" s="246"/>
      <c r="I445" s="246"/>
      <c r="J445" s="267"/>
      <c r="K445" s="103"/>
      <c r="L445" s="268"/>
      <c r="M445" s="269"/>
      <c r="N445" s="201"/>
      <c r="O445" s="201"/>
      <c r="P445" s="201"/>
      <c r="Q445" s="201"/>
      <c r="R445" s="201"/>
      <c r="S445" s="201"/>
      <c r="T445" s="201"/>
      <c r="AB445" s="190"/>
      <c r="AC445" s="190"/>
      <c r="AD445" s="186"/>
    </row>
    <row r="446" spans="1:30" ht="25" customHeight="1">
      <c r="A446" s="182">
        <f t="shared" si="113"/>
        <v>446</v>
      </c>
      <c r="B446" s="999"/>
      <c r="C446" s="842"/>
      <c r="D446" s="993" t="s">
        <v>593</v>
      </c>
      <c r="E446" s="1002"/>
      <c r="F446" s="1002"/>
      <c r="G446" s="1003"/>
      <c r="H446" s="276"/>
      <c r="I446" s="276"/>
      <c r="J446" s="267"/>
      <c r="K446" s="103"/>
      <c r="L446" s="268"/>
      <c r="M446" s="269"/>
      <c r="N446" s="201"/>
      <c r="O446" s="201"/>
      <c r="P446" s="201"/>
      <c r="Q446" s="201"/>
      <c r="R446" s="201"/>
      <c r="S446" s="201"/>
      <c r="T446" s="201"/>
      <c r="AB446" s="190"/>
      <c r="AC446" s="190"/>
      <c r="AD446" s="186"/>
    </row>
    <row r="447" spans="1:30" ht="25" customHeight="1">
      <c r="A447" s="182">
        <f t="shared" si="113"/>
        <v>447</v>
      </c>
      <c r="B447" s="999"/>
      <c r="C447" s="842"/>
      <c r="D447" s="993" t="s">
        <v>594</v>
      </c>
      <c r="E447" s="1002"/>
      <c r="F447" s="1002"/>
      <c r="G447" s="1003"/>
      <c r="H447" s="246"/>
      <c r="I447" s="246"/>
      <c r="J447" s="267"/>
      <c r="K447" s="103"/>
      <c r="L447" s="268"/>
      <c r="M447" s="269"/>
      <c r="N447" s="201"/>
      <c r="O447" s="201"/>
      <c r="P447" s="201"/>
      <c r="Q447" s="201"/>
      <c r="R447" s="201"/>
      <c r="S447" s="201"/>
      <c r="T447" s="201"/>
      <c r="AB447" s="190"/>
      <c r="AC447" s="190"/>
      <c r="AD447" s="186"/>
    </row>
    <row r="448" spans="1:30" ht="31.5" customHeight="1">
      <c r="A448" s="182">
        <f t="shared" si="113"/>
        <v>448</v>
      </c>
      <c r="B448" s="999"/>
      <c r="C448" s="1113"/>
      <c r="D448" s="1118" t="s">
        <v>595</v>
      </c>
      <c r="E448" s="1118"/>
      <c r="F448" s="1118"/>
      <c r="G448" s="1119"/>
      <c r="H448" s="273"/>
      <c r="I448" s="273"/>
      <c r="J448" s="197">
        <f>SUM(J432:J447)</f>
        <v>0</v>
      </c>
      <c r="K448" s="197">
        <f>SUM(K432:K447)</f>
        <v>0</v>
      </c>
      <c r="L448" s="274"/>
      <c r="M448" s="269"/>
      <c r="N448" s="201"/>
      <c r="O448" s="201"/>
      <c r="P448" s="201"/>
      <c r="Q448" s="201"/>
      <c r="R448" s="201"/>
      <c r="S448" s="201"/>
      <c r="T448" s="201"/>
      <c r="AB448" s="190"/>
      <c r="AC448" s="190"/>
      <c r="AD448" s="186"/>
    </row>
    <row r="449" spans="1:30" ht="31.5" customHeight="1">
      <c r="A449" s="182">
        <f t="shared" si="113"/>
        <v>449</v>
      </c>
      <c r="B449" s="999"/>
      <c r="C449" s="1094" t="s">
        <v>596</v>
      </c>
      <c r="D449" s="1095"/>
      <c r="E449" s="854"/>
      <c r="F449" s="854"/>
      <c r="G449" s="855"/>
      <c r="H449" s="1133" t="s">
        <v>597</v>
      </c>
      <c r="I449" s="1134"/>
      <c r="J449" s="923"/>
      <c r="K449" s="1135" t="s">
        <v>598</v>
      </c>
      <c r="L449" s="923"/>
      <c r="M449" s="277"/>
      <c r="N449" s="201"/>
      <c r="O449" s="201"/>
      <c r="P449" s="201"/>
      <c r="Q449" s="201"/>
      <c r="R449" s="201"/>
      <c r="S449" s="201"/>
      <c r="T449" s="201"/>
      <c r="AB449" s="190"/>
      <c r="AC449" s="190"/>
      <c r="AD449" s="186"/>
    </row>
    <row r="450" spans="1:30" ht="31.5" customHeight="1">
      <c r="A450" s="182">
        <f t="shared" si="113"/>
        <v>450</v>
      </c>
      <c r="B450" s="999"/>
      <c r="C450" s="1130"/>
      <c r="D450" s="1131"/>
      <c r="E450" s="1131"/>
      <c r="F450" s="1131"/>
      <c r="G450" s="1132"/>
      <c r="H450" s="237" t="s">
        <v>599</v>
      </c>
      <c r="I450" s="237"/>
      <c r="J450" s="264" t="s">
        <v>600</v>
      </c>
      <c r="K450" s="264" t="s">
        <v>601</v>
      </c>
      <c r="L450" s="278" t="s">
        <v>602</v>
      </c>
      <c r="M450" s="279"/>
      <c r="N450" s="201"/>
      <c r="O450" s="201"/>
      <c r="P450" s="201"/>
      <c r="Q450" s="201"/>
      <c r="R450" s="201"/>
      <c r="S450" s="201"/>
      <c r="T450" s="201"/>
      <c r="AB450" s="190"/>
      <c r="AC450" s="190"/>
      <c r="AD450" s="186"/>
    </row>
    <row r="451" spans="1:30" ht="25" customHeight="1">
      <c r="A451" s="182">
        <f t="shared" si="113"/>
        <v>451</v>
      </c>
      <c r="B451" s="999"/>
      <c r="C451" s="1013"/>
      <c r="D451" s="1072" t="s">
        <v>603</v>
      </c>
      <c r="E451" s="1073"/>
      <c r="F451" s="1073"/>
      <c r="G451" s="211" t="s">
        <v>604</v>
      </c>
      <c r="H451" s="267"/>
      <c r="I451" s="280"/>
      <c r="J451" s="267"/>
      <c r="K451" s="267"/>
      <c r="L451" s="267"/>
      <c r="M451" s="250"/>
      <c r="N451" s="201"/>
      <c r="O451" s="201"/>
      <c r="P451" s="201"/>
      <c r="Q451" s="201"/>
      <c r="R451" s="201"/>
      <c r="S451" s="201"/>
      <c r="T451" s="201"/>
      <c r="AB451" s="190"/>
      <c r="AC451" s="190"/>
      <c r="AD451" s="186"/>
    </row>
    <row r="452" spans="1:30" ht="59.5" customHeight="1">
      <c r="A452" s="182">
        <f t="shared" si="113"/>
        <v>452</v>
      </c>
      <c r="B452" s="999"/>
      <c r="C452" s="842"/>
      <c r="D452" s="1073"/>
      <c r="E452" s="1073"/>
      <c r="F452" s="1073"/>
      <c r="G452" s="211" t="s">
        <v>605</v>
      </c>
      <c r="H452" s="267"/>
      <c r="I452" s="280"/>
      <c r="J452" s="267"/>
      <c r="K452" s="267"/>
      <c r="L452" s="267"/>
      <c r="M452" s="250"/>
      <c r="N452" s="201"/>
      <c r="O452" s="201"/>
      <c r="P452" s="201"/>
      <c r="Q452" s="201"/>
      <c r="R452" s="201"/>
      <c r="S452" s="201"/>
      <c r="T452" s="201"/>
      <c r="AB452" s="190"/>
      <c r="AC452" s="190"/>
      <c r="AD452" s="186"/>
    </row>
    <row r="453" spans="1:30" ht="25" customHeight="1">
      <c r="A453" s="182">
        <f t="shared" si="113"/>
        <v>453</v>
      </c>
      <c r="B453" s="999"/>
      <c r="C453" s="842"/>
      <c r="D453" s="1073"/>
      <c r="E453" s="1073"/>
      <c r="F453" s="1073"/>
      <c r="G453" s="211" t="s">
        <v>606</v>
      </c>
      <c r="H453" s="267"/>
      <c r="I453" s="280"/>
      <c r="J453" s="267"/>
      <c r="K453" s="267"/>
      <c r="L453" s="267"/>
      <c r="M453" s="250"/>
      <c r="N453" s="201"/>
      <c r="O453" s="201"/>
      <c r="P453" s="201"/>
      <c r="Q453" s="201"/>
      <c r="R453" s="201"/>
      <c r="S453" s="201"/>
      <c r="T453" s="201"/>
      <c r="AB453" s="190"/>
      <c r="AC453" s="190"/>
      <c r="AD453" s="186"/>
    </row>
    <row r="454" spans="1:30" ht="25" customHeight="1">
      <c r="A454" s="182">
        <f t="shared" si="113"/>
        <v>454</v>
      </c>
      <c r="B454" s="999"/>
      <c r="C454" s="842"/>
      <c r="D454" s="1016" t="s">
        <v>607</v>
      </c>
      <c r="E454" s="915"/>
      <c r="F454" s="916"/>
      <c r="G454" s="211" t="s">
        <v>608</v>
      </c>
      <c r="H454" s="267"/>
      <c r="I454" s="280"/>
      <c r="J454" s="267"/>
      <c r="K454" s="267"/>
      <c r="L454" s="267"/>
      <c r="M454" s="250"/>
      <c r="N454" s="201"/>
      <c r="O454" s="201"/>
      <c r="P454" s="201"/>
      <c r="Q454" s="201"/>
      <c r="R454" s="201"/>
      <c r="S454" s="201"/>
      <c r="T454" s="201"/>
      <c r="AB454" s="190"/>
      <c r="AC454" s="190"/>
      <c r="AD454" s="186"/>
    </row>
    <row r="455" spans="1:30" ht="54" customHeight="1">
      <c r="A455" s="182">
        <f t="shared" si="113"/>
        <v>455</v>
      </c>
      <c r="B455" s="999"/>
      <c r="C455" s="842"/>
      <c r="D455" s="1020"/>
      <c r="E455" s="1021"/>
      <c r="F455" s="1022"/>
      <c r="G455" s="211" t="s">
        <v>609</v>
      </c>
      <c r="H455" s="267"/>
      <c r="I455" s="280"/>
      <c r="J455" s="267"/>
      <c r="K455" s="267"/>
      <c r="L455" s="267"/>
      <c r="M455" s="250"/>
      <c r="N455" s="201"/>
      <c r="O455" s="201"/>
      <c r="P455" s="201"/>
      <c r="Q455" s="201"/>
      <c r="R455" s="201"/>
      <c r="S455" s="201"/>
      <c r="T455" s="201"/>
      <c r="AB455" s="190"/>
      <c r="AC455" s="190"/>
      <c r="AD455" s="186"/>
    </row>
    <row r="456" spans="1:30" ht="25" customHeight="1">
      <c r="A456" s="182">
        <f t="shared" si="113"/>
        <v>456</v>
      </c>
      <c r="B456" s="999"/>
      <c r="C456" s="842"/>
      <c r="D456" s="993" t="s">
        <v>610</v>
      </c>
      <c r="E456" s="1002"/>
      <c r="F456" s="1002"/>
      <c r="G456" s="1003"/>
      <c r="H456" s="267"/>
      <c r="I456" s="280"/>
      <c r="J456" s="267"/>
      <c r="K456" s="267"/>
      <c r="L456" s="267"/>
      <c r="M456" s="250"/>
      <c r="N456" s="201"/>
      <c r="O456" s="201"/>
      <c r="P456" s="201"/>
      <c r="Q456" s="201"/>
      <c r="R456" s="201"/>
      <c r="S456" s="201"/>
      <c r="T456" s="201"/>
      <c r="AB456" s="190"/>
      <c r="AC456" s="190"/>
      <c r="AD456" s="186"/>
    </row>
    <row r="457" spans="1:30" ht="38.25" customHeight="1">
      <c r="A457" s="182">
        <f t="shared" si="113"/>
        <v>457</v>
      </c>
      <c r="B457" s="999"/>
      <c r="C457" s="842"/>
      <c r="D457" s="993" t="s">
        <v>611</v>
      </c>
      <c r="E457" s="1002"/>
      <c r="F457" s="1002"/>
      <c r="G457" s="1003"/>
      <c r="H457" s="267"/>
      <c r="I457" s="280"/>
      <c r="J457" s="267"/>
      <c r="K457" s="267"/>
      <c r="L457" s="267"/>
      <c r="M457" s="250"/>
      <c r="N457" s="201"/>
      <c r="O457" s="201"/>
      <c r="P457" s="201"/>
      <c r="Q457" s="201"/>
      <c r="R457" s="201"/>
      <c r="S457" s="201"/>
      <c r="T457" s="201"/>
      <c r="AB457" s="190"/>
      <c r="AC457" s="190"/>
      <c r="AD457" s="186"/>
    </row>
    <row r="458" spans="1:30" ht="25" customHeight="1">
      <c r="A458" s="182">
        <f t="shared" si="113"/>
        <v>458</v>
      </c>
      <c r="B458" s="999"/>
      <c r="C458" s="842"/>
      <c r="D458" s="993" t="s">
        <v>612</v>
      </c>
      <c r="E458" s="1002"/>
      <c r="F458" s="1002"/>
      <c r="G458" s="1003"/>
      <c r="H458" s="267"/>
      <c r="I458" s="280"/>
      <c r="J458" s="267"/>
      <c r="K458" s="267"/>
      <c r="L458" s="267"/>
      <c r="M458" s="250"/>
      <c r="N458" s="201"/>
      <c r="O458" s="201"/>
      <c r="P458" s="201"/>
      <c r="Q458" s="201"/>
      <c r="R458" s="201"/>
      <c r="S458" s="201"/>
      <c r="T458" s="201"/>
      <c r="AB458" s="190"/>
      <c r="AC458" s="190"/>
      <c r="AD458" s="186"/>
    </row>
    <row r="459" spans="1:30" ht="30.75" customHeight="1">
      <c r="A459" s="182">
        <f t="shared" si="113"/>
        <v>459</v>
      </c>
      <c r="B459" s="1006"/>
      <c r="C459" s="931"/>
      <c r="D459" s="1118" t="s">
        <v>613</v>
      </c>
      <c r="E459" s="1118"/>
      <c r="F459" s="1118"/>
      <c r="G459" s="1119"/>
      <c r="H459" s="197">
        <f>SUM(H451:H458)</f>
        <v>0</v>
      </c>
      <c r="I459" s="197"/>
      <c r="J459" s="197">
        <f>SUM(J451:J458)</f>
        <v>0</v>
      </c>
      <c r="K459" s="197">
        <f>SUM(K451:K458)</f>
        <v>0</v>
      </c>
      <c r="L459" s="197">
        <f>SUM(L451:L458)</f>
        <v>0</v>
      </c>
      <c r="M459" s="281"/>
      <c r="N459" s="201"/>
      <c r="O459" s="201"/>
      <c r="P459" s="201"/>
      <c r="Q459" s="201"/>
      <c r="R459" s="201"/>
      <c r="S459" s="201"/>
      <c r="T459" s="201"/>
      <c r="AB459" s="190"/>
      <c r="AC459" s="190"/>
      <c r="AD459" s="186" t="str">
        <f>IF(OR(AB459="ERROR",AC459="ERROR"),CONCATENATE("Error en el concepto ",B459," de la Hoja 3 Fila  ",A459),"")</f>
        <v/>
      </c>
    </row>
    <row r="460" spans="1:30" ht="38.25" customHeight="1">
      <c r="A460" s="182">
        <f t="shared" ref="A460:A523" si="114">A459+1</f>
        <v>460</v>
      </c>
      <c r="B460" s="1120" t="s">
        <v>614</v>
      </c>
      <c r="C460" s="1121"/>
      <c r="D460" s="1121"/>
      <c r="E460" s="1121"/>
      <c r="F460" s="1121"/>
      <c r="G460" s="1121"/>
      <c r="H460" s="282"/>
      <c r="I460" s="282"/>
      <c r="J460" s="282"/>
      <c r="K460" s="283"/>
      <c r="L460" s="203">
        <f>IF((L391+J430-K430-J448+K448+H459-J459+K459-L459)&gt;0,(L391+J430-K430-J448+K448+H459-J459+K459-L459),0)</f>
        <v>0</v>
      </c>
      <c r="M460" s="250"/>
      <c r="N460" s="203">
        <f>IF(N343&gt;=0,N343,0)</f>
        <v>0</v>
      </c>
      <c r="O460" s="203">
        <f t="shared" ref="O460:T460" si="115">IF(O343&gt;=0,O343,0)</f>
        <v>0</v>
      </c>
      <c r="P460" s="203">
        <f t="shared" si="115"/>
        <v>0</v>
      </c>
      <c r="Q460" s="203">
        <f t="shared" si="115"/>
        <v>0</v>
      </c>
      <c r="R460" s="203">
        <f t="shared" si="115"/>
        <v>0</v>
      </c>
      <c r="S460" s="203">
        <f t="shared" si="115"/>
        <v>0</v>
      </c>
      <c r="T460" s="203">
        <f t="shared" si="115"/>
        <v>0</v>
      </c>
      <c r="X460" s="79"/>
      <c r="Y460" s="79"/>
      <c r="AB460" s="190"/>
      <c r="AC460" s="190"/>
      <c r="AD460" s="186" t="str">
        <f>IF(OR(AB460="ERROR",AC460="ERROR"),CONCATENATE("Error en el concepto ",B460," de la Hoja 3 Fila  ",A460),"")</f>
        <v/>
      </c>
    </row>
    <row r="461" spans="1:30" ht="30" customHeight="1">
      <c r="A461" s="182">
        <f t="shared" si="114"/>
        <v>461</v>
      </c>
      <c r="B461" s="1120" t="s">
        <v>615</v>
      </c>
      <c r="C461" s="1121"/>
      <c r="D461" s="1121"/>
      <c r="E461" s="1121"/>
      <c r="F461" s="1121"/>
      <c r="G461" s="1121"/>
      <c r="H461" s="282"/>
      <c r="I461" s="282"/>
      <c r="J461" s="282"/>
      <c r="K461" s="283"/>
      <c r="L461" s="203">
        <f>IF((K430+J448-L391-J430-K448-H459+J459-K459+L459)&gt;0,(K430+J448-L391-J430-K448-H459+J459-K459+L459),0)</f>
        <v>0</v>
      </c>
      <c r="M461" s="250"/>
      <c r="N461" s="203">
        <f>IF(N343&lt;0,N343*(-1),0)</f>
        <v>0</v>
      </c>
      <c r="O461" s="203">
        <f t="shared" ref="O461:T461" si="116">IF(O343&lt;0,O343*(-1),0)</f>
        <v>0</v>
      </c>
      <c r="P461" s="203">
        <f t="shared" si="116"/>
        <v>0</v>
      </c>
      <c r="Q461" s="203">
        <f t="shared" si="116"/>
        <v>0</v>
      </c>
      <c r="R461" s="203">
        <f t="shared" si="116"/>
        <v>0</v>
      </c>
      <c r="S461" s="203">
        <f t="shared" si="116"/>
        <v>0</v>
      </c>
      <c r="T461" s="203">
        <f t="shared" si="116"/>
        <v>0</v>
      </c>
      <c r="X461" s="79"/>
      <c r="Y461" s="79"/>
      <c r="Z461" s="79"/>
      <c r="AB461" s="190"/>
      <c r="AC461" s="190"/>
      <c r="AD461" s="186" t="str">
        <f>IF(OR(AB461="ERROR",AC461="ERROR"),CONCATENATE("Error en el concepto ",B461," de la Hoja 3 Fila  ",A461),"")</f>
        <v/>
      </c>
    </row>
    <row r="462" spans="1:30" ht="28.5" customHeight="1">
      <c r="A462" s="182">
        <f t="shared" si="114"/>
        <v>462</v>
      </c>
      <c r="B462" s="1122" t="s">
        <v>616</v>
      </c>
      <c r="C462" s="1123"/>
      <c r="D462" s="1123"/>
      <c r="E462" s="1123"/>
      <c r="F462" s="1123"/>
      <c r="G462" s="1123"/>
      <c r="H462" s="284"/>
      <c r="I462" s="284"/>
      <c r="J462" s="284"/>
      <c r="K462" s="284"/>
      <c r="L462" s="285"/>
      <c r="M462" s="286"/>
      <c r="N462" s="287"/>
      <c r="O462" s="287"/>
      <c r="P462" s="287"/>
      <c r="Q462" s="194">
        <v>0</v>
      </c>
      <c r="R462" s="194">
        <v>0</v>
      </c>
      <c r="S462" s="288"/>
      <c r="T462" s="289"/>
      <c r="X462" s="79"/>
      <c r="Y462" s="79"/>
      <c r="Z462" s="79"/>
      <c r="AB462" s="190"/>
      <c r="AC462" s="290" t="str">
        <f>IF(0&lt;&gt;SUM(N462:T462),"ERROR","OK")</f>
        <v>OK</v>
      </c>
      <c r="AD462" s="186" t="str">
        <f>IF((AC462="ERROR"),CONCATENATE(" Error La sumatoria de las rentas o pérdidas ajustadas debe ser igual a cero (0) Hoja 3 Fila  ",A462,),"")</f>
        <v/>
      </c>
    </row>
    <row r="463" spans="1:30" ht="25" customHeight="1">
      <c r="A463" s="182">
        <f t="shared" si="114"/>
        <v>463</v>
      </c>
      <c r="B463" s="1124" t="s">
        <v>617</v>
      </c>
      <c r="C463" s="1125"/>
      <c r="D463" s="1126"/>
      <c r="E463" s="1002" t="s">
        <v>618</v>
      </c>
      <c r="F463" s="1002"/>
      <c r="G463" s="1002"/>
      <c r="H463" s="291"/>
      <c r="I463" s="291"/>
      <c r="J463" s="291"/>
      <c r="K463" s="291"/>
      <c r="L463" s="267"/>
      <c r="M463" s="286"/>
      <c r="N463" s="193"/>
      <c r="O463" s="193"/>
      <c r="P463" s="193"/>
      <c r="Q463" s="194">
        <v>0</v>
      </c>
      <c r="R463" s="194">
        <v>0</v>
      </c>
      <c r="S463" s="195"/>
      <c r="T463" s="196"/>
      <c r="X463" s="79"/>
      <c r="Y463" s="79"/>
      <c r="Z463" s="79"/>
      <c r="AB463" s="190"/>
      <c r="AC463" s="190" t="str">
        <f>IF(L463&lt;&gt;SUM(N463:T463),"ERROR","OK")</f>
        <v>OK</v>
      </c>
      <c r="AD463" s="186" t="str">
        <f>IF(OR(AB463="ERROR",AC463="ERROR"),CONCATENATE("Error en el concepto ",B463,E463," de la Hoja 3 Fila  ",A463),"")</f>
        <v/>
      </c>
    </row>
    <row r="464" spans="1:30" ht="25" customHeight="1">
      <c r="A464" s="182">
        <f t="shared" si="114"/>
        <v>464</v>
      </c>
      <c r="B464" s="1127"/>
      <c r="C464" s="1128"/>
      <c r="D464" s="1129"/>
      <c r="E464" s="1002" t="s">
        <v>619</v>
      </c>
      <c r="F464" s="1002"/>
      <c r="G464" s="1002"/>
      <c r="H464" s="291"/>
      <c r="I464" s="291"/>
      <c r="J464" s="291"/>
      <c r="K464" s="291"/>
      <c r="L464" s="267"/>
      <c r="M464" s="286"/>
      <c r="N464" s="193"/>
      <c r="O464" s="193"/>
      <c r="P464" s="193"/>
      <c r="Q464" s="194">
        <v>0</v>
      </c>
      <c r="R464" s="194">
        <v>0</v>
      </c>
      <c r="S464" s="195"/>
      <c r="T464" s="196"/>
      <c r="X464" s="79"/>
      <c r="Y464" s="79"/>
      <c r="Z464" s="79"/>
      <c r="AB464" s="190"/>
      <c r="AC464" s="190" t="str">
        <f>IF(L464&lt;&gt;SUM(N464:T464),"ERROR","OK")</f>
        <v>OK</v>
      </c>
      <c r="AD464" s="186" t="str">
        <f>IF(OR(AB464="ERROR",AC464="ERROR"),CONCATENATE("Error en el concepto ",B463,E464," de la Hoja 3 Fila  ",A464),"")</f>
        <v/>
      </c>
    </row>
    <row r="465" spans="1:30" ht="24.75" customHeight="1">
      <c r="A465" s="182">
        <f t="shared" si="114"/>
        <v>465</v>
      </c>
      <c r="B465" s="1136" t="s">
        <v>620</v>
      </c>
      <c r="C465" s="1137"/>
      <c r="D465" s="1137"/>
      <c r="E465" s="1137"/>
      <c r="F465" s="1137"/>
      <c r="G465" s="1137"/>
      <c r="H465" s="292"/>
      <c r="I465" s="292"/>
      <c r="J465" s="292"/>
      <c r="K465" s="292"/>
      <c r="L465" s="293"/>
      <c r="M465" s="286"/>
      <c r="N465" s="294"/>
      <c r="O465" s="294"/>
      <c r="P465" s="294"/>
      <c r="Q465" s="294"/>
      <c r="R465" s="294"/>
      <c r="S465" s="294"/>
      <c r="T465" s="294"/>
      <c r="X465" s="79"/>
      <c r="Y465" s="79"/>
      <c r="Z465" s="79"/>
      <c r="AB465" s="190"/>
      <c r="AC465" s="190"/>
      <c r="AD465" s="186" t="str">
        <f>IF(OR(AB465="ERROR",AC465="ERROR"),CONCATENATE("Error en el concepto ",B465," de la Hoja 3 Fila  ",A465),"")</f>
        <v/>
      </c>
    </row>
    <row r="466" spans="1:30" ht="25" customHeight="1">
      <c r="A466" s="182">
        <f t="shared" si="114"/>
        <v>466</v>
      </c>
      <c r="B466" s="1138"/>
      <c r="C466" s="1140" t="s">
        <v>621</v>
      </c>
      <c r="D466" s="1141"/>
      <c r="E466" s="1005" t="s">
        <v>622</v>
      </c>
      <c r="F466" s="1005"/>
      <c r="G466" s="1005"/>
      <c r="H466" s="103"/>
      <c r="I466" s="103"/>
      <c r="J466" s="103"/>
      <c r="K466" s="103"/>
      <c r="L466" s="295">
        <f t="shared" ref="L466:L475" si="117">H466+I466-J466+K466</f>
        <v>0</v>
      </c>
      <c r="M466" s="189"/>
      <c r="N466" s="193"/>
      <c r="O466" s="193"/>
      <c r="P466" s="193"/>
      <c r="Q466" s="194">
        <v>0</v>
      </c>
      <c r="R466" s="194">
        <v>0</v>
      </c>
      <c r="S466" s="195"/>
      <c r="T466" s="196"/>
      <c r="X466" s="79"/>
      <c r="Y466" s="79"/>
      <c r="Z466" s="79"/>
      <c r="AB466" s="190" t="str">
        <f t="shared" ref="AB466:AB472" si="118">IF(OR(H466+I466-J466&lt;0,L466&lt;0),"ERROR","OK")</f>
        <v>OK</v>
      </c>
      <c r="AC466" s="190" t="str">
        <f t="shared" ref="AC466:AC472" si="119">IF(L466&lt;&gt;SUM(N466:T466),"ERROR","OK")</f>
        <v>OK</v>
      </c>
      <c r="AD466" s="186" t="str">
        <f>IF(OR(AB466="ERROR",AC466="ERROR"),CONCATENATE("Error en el concepto ",C466,E466," de la Hoja 3 Fila  ",A466),"")</f>
        <v/>
      </c>
    </row>
    <row r="467" spans="1:30" ht="25" customHeight="1">
      <c r="A467" s="182">
        <f t="shared" si="114"/>
        <v>467</v>
      </c>
      <c r="B467" s="1139"/>
      <c r="C467" s="1141"/>
      <c r="D467" s="1141"/>
      <c r="E467" s="1005" t="s">
        <v>623</v>
      </c>
      <c r="F467" s="1005"/>
      <c r="G467" s="1005"/>
      <c r="H467" s="103"/>
      <c r="I467" s="103"/>
      <c r="J467" s="103"/>
      <c r="K467" s="103"/>
      <c r="L467" s="295">
        <f t="shared" si="117"/>
        <v>0</v>
      </c>
      <c r="M467" s="189"/>
      <c r="N467" s="193"/>
      <c r="O467" s="193"/>
      <c r="P467" s="193"/>
      <c r="Q467" s="194">
        <v>0</v>
      </c>
      <c r="R467" s="194">
        <v>0</v>
      </c>
      <c r="S467" s="195"/>
      <c r="T467" s="196"/>
      <c r="X467" s="79"/>
      <c r="Y467" s="79"/>
      <c r="Z467" s="79"/>
      <c r="AB467" s="190" t="str">
        <f t="shared" si="118"/>
        <v>OK</v>
      </c>
      <c r="AC467" s="190" t="str">
        <f t="shared" si="119"/>
        <v>OK</v>
      </c>
      <c r="AD467" s="186" t="str">
        <f>IF(OR(AB467="ERROR",AC467="ERROR"),CONCATENATE("Error en el concepto ",C466,E467," de la Hoja 3 Fila  ",A467),"")</f>
        <v/>
      </c>
    </row>
    <row r="468" spans="1:30" ht="25" customHeight="1">
      <c r="A468" s="182">
        <f t="shared" si="114"/>
        <v>468</v>
      </c>
      <c r="B468" s="1139"/>
      <c r="C468" s="1141"/>
      <c r="D468" s="1141"/>
      <c r="E468" s="1005" t="s">
        <v>624</v>
      </c>
      <c r="F468" s="1005"/>
      <c r="G468" s="1005"/>
      <c r="H468" s="103"/>
      <c r="I468" s="103"/>
      <c r="J468" s="103"/>
      <c r="K468" s="103"/>
      <c r="L468" s="295">
        <f t="shared" si="117"/>
        <v>0</v>
      </c>
      <c r="M468" s="189"/>
      <c r="N468" s="193"/>
      <c r="O468" s="193"/>
      <c r="P468" s="193"/>
      <c r="Q468" s="194">
        <v>0</v>
      </c>
      <c r="R468" s="194">
        <v>0</v>
      </c>
      <c r="S468" s="195"/>
      <c r="T468" s="196"/>
      <c r="X468" s="79"/>
      <c r="Y468" s="79"/>
      <c r="Z468" s="79"/>
      <c r="AB468" s="190" t="str">
        <f t="shared" si="118"/>
        <v>OK</v>
      </c>
      <c r="AC468" s="190" t="str">
        <f t="shared" si="119"/>
        <v>OK</v>
      </c>
      <c r="AD468" s="186" t="str">
        <f>IF(OR(AB468="ERROR",AC468="ERROR"),CONCATENATE("Error en el concepto ",C466,E468," de la Hoja 3 Fila  ",A468),"")</f>
        <v/>
      </c>
    </row>
    <row r="469" spans="1:30" ht="25" customHeight="1">
      <c r="A469" s="182">
        <f t="shared" si="114"/>
        <v>469</v>
      </c>
      <c r="B469" s="1139"/>
      <c r="C469" s="1141"/>
      <c r="D469" s="1141"/>
      <c r="E469" s="1005" t="s">
        <v>625</v>
      </c>
      <c r="F469" s="1005"/>
      <c r="G469" s="1005"/>
      <c r="H469" s="103"/>
      <c r="I469" s="103"/>
      <c r="J469" s="103"/>
      <c r="K469" s="103"/>
      <c r="L469" s="295">
        <f t="shared" si="117"/>
        <v>0</v>
      </c>
      <c r="M469" s="189"/>
      <c r="N469" s="193"/>
      <c r="O469" s="193"/>
      <c r="P469" s="193"/>
      <c r="Q469" s="194">
        <v>0</v>
      </c>
      <c r="R469" s="194">
        <v>0</v>
      </c>
      <c r="S469" s="195"/>
      <c r="T469" s="196"/>
      <c r="X469" s="79"/>
      <c r="Y469" s="79"/>
      <c r="Z469" s="79"/>
      <c r="AB469" s="190" t="str">
        <f t="shared" si="118"/>
        <v>OK</v>
      </c>
      <c r="AC469" s="190" t="str">
        <f t="shared" si="119"/>
        <v>OK</v>
      </c>
      <c r="AD469" s="186" t="str">
        <f>IF(OR(AB469="ERROR",AC469="ERROR"),CONCATENATE("Error en el concepto ",C466,E469," de la Hoja 3 Fila  ",A469),"")</f>
        <v/>
      </c>
    </row>
    <row r="470" spans="1:30" ht="25" customHeight="1">
      <c r="A470" s="182">
        <f t="shared" si="114"/>
        <v>470</v>
      </c>
      <c r="B470" s="1139"/>
      <c r="C470" s="1141"/>
      <c r="D470" s="1141"/>
      <c r="E470" s="1005" t="s">
        <v>626</v>
      </c>
      <c r="F470" s="1005"/>
      <c r="G470" s="1005"/>
      <c r="H470" s="103"/>
      <c r="I470" s="103"/>
      <c r="J470" s="103"/>
      <c r="K470" s="103"/>
      <c r="L470" s="295">
        <f t="shared" si="117"/>
        <v>0</v>
      </c>
      <c r="M470" s="189"/>
      <c r="N470" s="193"/>
      <c r="O470" s="193"/>
      <c r="P470" s="193"/>
      <c r="Q470" s="194">
        <v>0</v>
      </c>
      <c r="R470" s="194">
        <v>0</v>
      </c>
      <c r="S470" s="195"/>
      <c r="T470" s="196"/>
      <c r="X470" s="79"/>
      <c r="Y470" s="79"/>
      <c r="Z470" s="79"/>
      <c r="AB470" s="190" t="str">
        <f t="shared" si="118"/>
        <v>OK</v>
      </c>
      <c r="AC470" s="190" t="str">
        <f t="shared" si="119"/>
        <v>OK</v>
      </c>
      <c r="AD470" s="186" t="str">
        <f>IF(OR(AB470="ERROR",AC470="ERROR"),CONCATENATE("Error en el concepto ",C466,E470," de la Hoja 3 Fila  ",A470),"")</f>
        <v/>
      </c>
    </row>
    <row r="471" spans="1:30" ht="25" customHeight="1">
      <c r="A471" s="182">
        <f t="shared" si="114"/>
        <v>471</v>
      </c>
      <c r="B471" s="1139"/>
      <c r="C471" s="1141"/>
      <c r="D471" s="1141"/>
      <c r="E471" s="1005" t="s">
        <v>627</v>
      </c>
      <c r="F471" s="1005"/>
      <c r="G471" s="1005"/>
      <c r="H471" s="103"/>
      <c r="I471" s="103"/>
      <c r="J471" s="103"/>
      <c r="K471" s="103"/>
      <c r="L471" s="295">
        <f t="shared" si="117"/>
        <v>0</v>
      </c>
      <c r="M471" s="189"/>
      <c r="N471" s="193"/>
      <c r="O471" s="193"/>
      <c r="P471" s="193"/>
      <c r="Q471" s="194">
        <v>0</v>
      </c>
      <c r="R471" s="194">
        <v>0</v>
      </c>
      <c r="S471" s="195"/>
      <c r="T471" s="196"/>
      <c r="X471" s="79"/>
      <c r="Y471" s="79"/>
      <c r="Z471" s="79"/>
      <c r="AB471" s="190" t="str">
        <f t="shared" si="118"/>
        <v>OK</v>
      </c>
      <c r="AC471" s="190" t="str">
        <f t="shared" si="119"/>
        <v>OK</v>
      </c>
      <c r="AD471" s="186" t="str">
        <f>IF(OR(AB471="ERROR",AC471="ERROR"),CONCATENATE("Error en el concepto ",C466,E471," de la Hoja 3 Fila  ",A471),"")</f>
        <v/>
      </c>
    </row>
    <row r="472" spans="1:30" ht="25" customHeight="1">
      <c r="A472" s="182">
        <f t="shared" si="114"/>
        <v>472</v>
      </c>
      <c r="B472" s="1139"/>
      <c r="C472" s="1141"/>
      <c r="D472" s="1141"/>
      <c r="E472" s="1005" t="s">
        <v>628</v>
      </c>
      <c r="F472" s="1005"/>
      <c r="G472" s="1005"/>
      <c r="H472" s="103"/>
      <c r="I472" s="103"/>
      <c r="J472" s="103"/>
      <c r="K472" s="103"/>
      <c r="L472" s="295">
        <f t="shared" si="117"/>
        <v>0</v>
      </c>
      <c r="M472" s="189"/>
      <c r="N472" s="193"/>
      <c r="O472" s="193"/>
      <c r="P472" s="193"/>
      <c r="Q472" s="194">
        <v>0</v>
      </c>
      <c r="R472" s="194">
        <v>0</v>
      </c>
      <c r="S472" s="195"/>
      <c r="T472" s="196"/>
      <c r="X472" s="79"/>
      <c r="Y472" s="79"/>
      <c r="Z472" s="79"/>
      <c r="AB472" s="190" t="str">
        <f t="shared" si="118"/>
        <v>OK</v>
      </c>
      <c r="AC472" s="190" t="str">
        <f t="shared" si="119"/>
        <v>OK</v>
      </c>
      <c r="AD472" s="186" t="str">
        <f>IF(OR(AB472="ERROR",AC472="ERROR"),CONCATENATE("Error en el concepto ",C466,E472," de la Hoja 3 Fila  ",A472),"")</f>
        <v/>
      </c>
    </row>
    <row r="473" spans="1:30" ht="24.75" customHeight="1">
      <c r="A473" s="182">
        <f t="shared" si="114"/>
        <v>473</v>
      </c>
      <c r="B473" s="1139"/>
      <c r="C473" s="1141"/>
      <c r="D473" s="1141"/>
      <c r="E473" s="1146" t="s">
        <v>629</v>
      </c>
      <c r="F473" s="1146"/>
      <c r="G473" s="1146"/>
      <c r="H473" s="187">
        <f>SUM(H466:H472)</f>
        <v>0</v>
      </c>
      <c r="I473" s="199"/>
      <c r="J473" s="199"/>
      <c r="K473" s="199"/>
      <c r="L473" s="187">
        <f t="shared" ref="L473:T473" si="120">SUM(L466:L472)</f>
        <v>0</v>
      </c>
      <c r="M473" s="189"/>
      <c r="N473" s="187">
        <f t="shared" si="120"/>
        <v>0</v>
      </c>
      <c r="O473" s="187">
        <f t="shared" si="120"/>
        <v>0</v>
      </c>
      <c r="P473" s="187">
        <f t="shared" si="120"/>
        <v>0</v>
      </c>
      <c r="Q473" s="187">
        <f t="shared" si="120"/>
        <v>0</v>
      </c>
      <c r="R473" s="187">
        <f t="shared" si="120"/>
        <v>0</v>
      </c>
      <c r="S473" s="187">
        <f t="shared" si="120"/>
        <v>0</v>
      </c>
      <c r="T473" s="187">
        <f t="shared" si="120"/>
        <v>0</v>
      </c>
      <c r="X473" s="79"/>
      <c r="Y473" s="79"/>
      <c r="Z473" s="79"/>
      <c r="AB473" s="190"/>
      <c r="AC473" s="190"/>
      <c r="AD473" s="186" t="str">
        <f>IF(OR(AB473="ERROR",AC473="ERROR"),CONCATENATE("Error en el concepto ",C473,E473," de la Hoja 3 Fila  ",A473),"")</f>
        <v/>
      </c>
    </row>
    <row r="474" spans="1:30" ht="25" customHeight="1">
      <c r="A474" s="182">
        <f t="shared" si="114"/>
        <v>474</v>
      </c>
      <c r="B474" s="1139"/>
      <c r="C474" s="1005" t="s">
        <v>630</v>
      </c>
      <c r="D474" s="1005"/>
      <c r="E474" s="1005"/>
      <c r="F474" s="1005"/>
      <c r="G474" s="1005"/>
      <c r="H474" s="103"/>
      <c r="I474" s="103"/>
      <c r="J474" s="103"/>
      <c r="K474" s="103"/>
      <c r="L474" s="295">
        <f t="shared" si="117"/>
        <v>0</v>
      </c>
      <c r="M474" s="189"/>
      <c r="N474" s="193"/>
      <c r="O474" s="193"/>
      <c r="P474" s="193"/>
      <c r="Q474" s="194">
        <v>0</v>
      </c>
      <c r="R474" s="194">
        <v>0</v>
      </c>
      <c r="S474" s="195"/>
      <c r="T474" s="196"/>
      <c r="X474" s="79"/>
      <c r="Y474" s="79"/>
      <c r="Z474" s="79"/>
      <c r="AB474" s="190" t="str">
        <f>IF(OR(H474+I474-J474&lt;0,L474&lt;0),"ERROR","OK")</f>
        <v>OK</v>
      </c>
      <c r="AC474" s="190" t="str">
        <f>IF(L474&lt;&gt;SUM(N474:T474),"ERROR","OK")</f>
        <v>OK</v>
      </c>
      <c r="AD474" s="186" t="str">
        <f>IF(OR(AB474="ERROR",AC474="ERROR"),CONCATENATE("Error en el concepto ",C474," de la Hoja 3 Fila  ",A474),"")</f>
        <v/>
      </c>
    </row>
    <row r="475" spans="1:30" ht="25" customHeight="1">
      <c r="A475" s="182">
        <f t="shared" si="114"/>
        <v>475</v>
      </c>
      <c r="B475" s="1139"/>
      <c r="C475" s="1005" t="s">
        <v>631</v>
      </c>
      <c r="D475" s="1005"/>
      <c r="E475" s="1005"/>
      <c r="F475" s="1005"/>
      <c r="G475" s="1005"/>
      <c r="H475" s="103"/>
      <c r="I475" s="103"/>
      <c r="J475" s="103"/>
      <c r="K475" s="103"/>
      <c r="L475" s="295">
        <f t="shared" si="117"/>
        <v>0</v>
      </c>
      <c r="M475" s="189"/>
      <c r="N475" s="193"/>
      <c r="O475" s="193"/>
      <c r="P475" s="193"/>
      <c r="Q475" s="194">
        <v>0</v>
      </c>
      <c r="R475" s="194">
        <v>0</v>
      </c>
      <c r="S475" s="195"/>
      <c r="T475" s="196"/>
      <c r="X475" s="79"/>
      <c r="Y475" s="79"/>
      <c r="Z475" s="79"/>
      <c r="AB475" s="190" t="str">
        <f>IF(OR(H475+I475-J475&lt;0,L475&lt;0),"ERROR","OK")</f>
        <v>OK</v>
      </c>
      <c r="AC475" s="190" t="str">
        <f>IF(L475&lt;&gt;SUM(N475:T475),"ERROR","OK")</f>
        <v>OK</v>
      </c>
      <c r="AD475" s="186" t="str">
        <f>IF(OR(AB475="ERROR",AC475="ERROR"),CONCATENATE("Error en el concepto ",C475," de la Hoja 3 Fila  ",A475),"")</f>
        <v/>
      </c>
    </row>
    <row r="476" spans="1:30" ht="24.75" customHeight="1">
      <c r="A476" s="182">
        <f t="shared" si="114"/>
        <v>476</v>
      </c>
      <c r="B476" s="1139"/>
      <c r="C476" s="1146" t="s">
        <v>632</v>
      </c>
      <c r="D476" s="1146"/>
      <c r="E476" s="1146"/>
      <c r="F476" s="1146"/>
      <c r="G476" s="1146"/>
      <c r="H476" s="187">
        <f>H473-H474-H475</f>
        <v>0</v>
      </c>
      <c r="I476" s="199"/>
      <c r="J476" s="199"/>
      <c r="K476" s="199"/>
      <c r="L476" s="187">
        <f>IF(L473-L474-L475&gt;0,L473-L474-L475,0)</f>
        <v>0</v>
      </c>
      <c r="M476" s="189"/>
      <c r="N476" s="187">
        <f t="shared" ref="N476:T476" si="121">IF(N473-N474-N475&gt;0,N473-N474-N475,0)</f>
        <v>0</v>
      </c>
      <c r="O476" s="187">
        <f t="shared" si="121"/>
        <v>0</v>
      </c>
      <c r="P476" s="187">
        <f t="shared" si="121"/>
        <v>0</v>
      </c>
      <c r="Q476" s="187">
        <f t="shared" si="121"/>
        <v>0</v>
      </c>
      <c r="R476" s="187">
        <f t="shared" si="121"/>
        <v>0</v>
      </c>
      <c r="S476" s="187">
        <f t="shared" si="121"/>
        <v>0</v>
      </c>
      <c r="T476" s="187">
        <f t="shared" si="121"/>
        <v>0</v>
      </c>
      <c r="X476" s="79"/>
      <c r="Y476" s="79"/>
      <c r="Z476" s="79"/>
      <c r="AB476" s="190"/>
      <c r="AC476" s="190"/>
      <c r="AD476" s="186" t="str">
        <f>IF(OR(AB476="ERROR",AC476="ERROR"),CONCATENATE("Error en el concepto ",B476," de la Hoja 3 Fila  ",A476),"")</f>
        <v/>
      </c>
    </row>
    <row r="477" spans="1:30" ht="25" customHeight="1">
      <c r="A477" s="182">
        <f t="shared" si="114"/>
        <v>477</v>
      </c>
      <c r="B477" s="296"/>
      <c r="C477" s="1147" t="s">
        <v>633</v>
      </c>
      <c r="D477" s="1147"/>
      <c r="E477" s="1147"/>
      <c r="F477" s="1147"/>
      <c r="G477" s="1147"/>
      <c r="H477" s="187">
        <f>H113+H118</f>
        <v>0</v>
      </c>
      <c r="I477" s="297"/>
      <c r="J477" s="297"/>
      <c r="K477" s="298"/>
      <c r="L477" s="187">
        <f>L113+L118</f>
        <v>0</v>
      </c>
      <c r="M477" s="189"/>
      <c r="N477" s="187">
        <f t="shared" ref="N477:T477" si="122">N113+N118</f>
        <v>0</v>
      </c>
      <c r="O477" s="187">
        <f t="shared" si="122"/>
        <v>0</v>
      </c>
      <c r="P477" s="187">
        <f t="shared" si="122"/>
        <v>0</v>
      </c>
      <c r="Q477" s="187">
        <f t="shared" si="122"/>
        <v>0</v>
      </c>
      <c r="R477" s="187">
        <f t="shared" si="122"/>
        <v>0</v>
      </c>
      <c r="S477" s="187">
        <f t="shared" si="122"/>
        <v>0</v>
      </c>
      <c r="T477" s="187">
        <f t="shared" si="122"/>
        <v>0</v>
      </c>
      <c r="X477" s="79"/>
      <c r="Y477" s="79"/>
      <c r="Z477" s="79"/>
      <c r="AB477" s="190"/>
      <c r="AC477" s="190"/>
      <c r="AD477" s="186" t="str">
        <f>IF(OR(AB477="ERROR",AC477="ERROR"),CONCATENATE("Error en el concepto ",B477," de la Hoja 3 Fila  ",A477),"")</f>
        <v/>
      </c>
    </row>
    <row r="478" spans="1:30" ht="45.75" customHeight="1">
      <c r="A478" s="182">
        <f t="shared" si="114"/>
        <v>478</v>
      </c>
      <c r="B478" s="1088" t="s">
        <v>634</v>
      </c>
      <c r="C478" s="1088"/>
      <c r="D478" s="1089"/>
      <c r="E478" s="1089"/>
      <c r="F478" s="1089"/>
      <c r="G478" s="1142"/>
      <c r="H478" s="299"/>
      <c r="I478" s="299"/>
      <c r="J478" s="299"/>
      <c r="K478" s="300"/>
      <c r="L478" s="203">
        <f>IF(L460-L461-L463+L464+L476+L477-L52-L53-L54-L55-L56-L57&gt;=0,L460-L461-L463+L464+L476+L477-L52-L53-L54-L55-L56-L57,0)</f>
        <v>0</v>
      </c>
      <c r="M478" s="189"/>
      <c r="N478" s="203">
        <f>IF(N460-N461+N462-N463+N464+N476+N477-N52-N53-N54-N55-N56-N57&gt;=0,N460-N461+N462-N463+N464+N476+N477-N52-N53-N54-N55-N56-N57,0)</f>
        <v>0</v>
      </c>
      <c r="O478" s="203">
        <f t="shared" ref="O478:T478" si="123">IF(O460-O461+O462-O463+O464+O476+O477-O52-O53-O54-O55-O56-O57&gt;=0,O460-O461+O462-O463+O464+O476+O477-O52-O53-O54-O55-O56-O57,0)</f>
        <v>0</v>
      </c>
      <c r="P478" s="203">
        <f t="shared" si="123"/>
        <v>0</v>
      </c>
      <c r="Q478" s="203">
        <f t="shared" si="123"/>
        <v>0</v>
      </c>
      <c r="R478" s="203">
        <f t="shared" si="123"/>
        <v>0</v>
      </c>
      <c r="S478" s="203">
        <f t="shared" si="123"/>
        <v>0</v>
      </c>
      <c r="T478" s="203">
        <f t="shared" si="123"/>
        <v>0</v>
      </c>
      <c r="X478" s="79"/>
      <c r="Y478" s="79"/>
      <c r="Z478" s="79"/>
      <c r="AB478" s="190"/>
      <c r="AC478" s="190"/>
      <c r="AD478" s="186"/>
    </row>
    <row r="479" spans="1:30" ht="35.25" customHeight="1">
      <c r="A479" s="182">
        <f t="shared" si="114"/>
        <v>479</v>
      </c>
      <c r="B479" s="1088" t="s">
        <v>635</v>
      </c>
      <c r="C479" s="1088"/>
      <c r="D479" s="1089"/>
      <c r="E479" s="1089"/>
      <c r="F479" s="1089"/>
      <c r="G479" s="1142"/>
      <c r="H479" s="301"/>
      <c r="I479" s="301"/>
      <c r="J479" s="301"/>
      <c r="K479" s="301"/>
      <c r="L479" s="203">
        <f>IF(L461-L460+L463-L464-L476-L477+L52+L53+L54+L55+L56+L57&gt;0,L461-L460+L463-L464-L476-L477+L52+L53+L54+L55+L56+L57,0)</f>
        <v>0</v>
      </c>
      <c r="M479" s="302"/>
      <c r="N479" s="203">
        <f>IF(N461-N460-N462+N463-N464-N476-N477+N52+N53+N54+N55+N56+N57&gt;0,N461-N460-N462+N463-N464-N476-N477+N52+N53+N54+N55+N56+N57,0)</f>
        <v>0</v>
      </c>
      <c r="O479" s="203">
        <f t="shared" ref="O479:T479" si="124">IF(O461-O460-O462+O463-O464-O476-O477+O52+O53+O54+O55+O56+O57&gt;0,O461-O460-O462+O463-O464-O476-O477+O52+O53+O54+O55+O56+O57,0)</f>
        <v>0</v>
      </c>
      <c r="P479" s="203">
        <f t="shared" si="124"/>
        <v>0</v>
      </c>
      <c r="Q479" s="203">
        <f t="shared" si="124"/>
        <v>0</v>
      </c>
      <c r="R479" s="203">
        <f t="shared" si="124"/>
        <v>0</v>
      </c>
      <c r="S479" s="203">
        <f t="shared" si="124"/>
        <v>0</v>
      </c>
      <c r="T479" s="203">
        <f t="shared" si="124"/>
        <v>0</v>
      </c>
      <c r="X479" s="79"/>
      <c r="Y479" s="79"/>
      <c r="Z479" s="79"/>
      <c r="AB479" s="190"/>
      <c r="AC479" s="190"/>
      <c r="AD479" s="186"/>
    </row>
    <row r="480" spans="1:30" ht="30.75" customHeight="1">
      <c r="A480" s="182">
        <f t="shared" si="114"/>
        <v>480</v>
      </c>
      <c r="B480" s="1081" t="s">
        <v>636</v>
      </c>
      <c r="C480" s="1082"/>
      <c r="D480" s="1082"/>
      <c r="E480" s="1082"/>
      <c r="F480" s="1082"/>
      <c r="G480" s="1082"/>
      <c r="H480" s="303"/>
      <c r="I480" s="303"/>
      <c r="J480" s="303"/>
      <c r="K480" s="304"/>
      <c r="L480" s="197">
        <f>SUM(L481:L482)</f>
        <v>0</v>
      </c>
      <c r="M480" s="205"/>
      <c r="N480" s="197">
        <f t="shared" ref="N480:T480" si="125">SUM(N481:N482)</f>
        <v>0</v>
      </c>
      <c r="O480" s="197">
        <f t="shared" si="125"/>
        <v>0</v>
      </c>
      <c r="P480" s="197">
        <f t="shared" si="125"/>
        <v>0</v>
      </c>
      <c r="Q480" s="197">
        <f t="shared" si="125"/>
        <v>0</v>
      </c>
      <c r="R480" s="197">
        <f t="shared" si="125"/>
        <v>0</v>
      </c>
      <c r="S480" s="197">
        <f t="shared" si="125"/>
        <v>0</v>
      </c>
      <c r="T480" s="197">
        <f t="shared" si="125"/>
        <v>0</v>
      </c>
      <c r="X480" s="79"/>
      <c r="Y480" s="79"/>
      <c r="Z480" s="79"/>
      <c r="AB480" s="190"/>
      <c r="AC480" s="190" t="str">
        <f>IF(L480&lt;&gt;SUM(N480:T480),"ERROR","OK")</f>
        <v>OK</v>
      </c>
      <c r="AD480" s="186" t="str">
        <f>IF(OR(AB480="ERROR",AC480="ERROR"),CONCATENATE("Error en el concepto ",B480," de la Hoja 3 Fila  ",A480),"")</f>
        <v/>
      </c>
    </row>
    <row r="481" spans="1:30" ht="25" customHeight="1">
      <c r="A481" s="182">
        <f t="shared" si="114"/>
        <v>481</v>
      </c>
      <c r="B481" s="977"/>
      <c r="C481" s="993" t="s">
        <v>637</v>
      </c>
      <c r="D481" s="1002"/>
      <c r="E481" s="1002"/>
      <c r="F481" s="1002"/>
      <c r="G481" s="1003"/>
      <c r="H481" s="305"/>
      <c r="I481" s="305"/>
      <c r="J481" s="305"/>
      <c r="K481" s="305"/>
      <c r="L481" s="115"/>
      <c r="M481" s="302"/>
      <c r="N481" s="193"/>
      <c r="O481" s="193"/>
      <c r="P481" s="193"/>
      <c r="Q481" s="194">
        <v>0</v>
      </c>
      <c r="R481" s="194">
        <v>0</v>
      </c>
      <c r="S481" s="195"/>
      <c r="T481" s="196"/>
      <c r="X481" s="79"/>
      <c r="Y481" s="79"/>
      <c r="Z481" s="79"/>
      <c r="AB481" s="190" t="str">
        <f>IF(L481&lt;='Impuesto Diferido)'!D72-L517,"OK","ERROR")</f>
        <v>OK</v>
      </c>
      <c r="AC481" s="190" t="str">
        <f>IF(L481&lt;&gt;SUM(N481:T481),"ERROR","OK")</f>
        <v>OK</v>
      </c>
      <c r="AD481" s="186" t="str">
        <f>IF((AB481="ERROR"),CONCATENATE("Error Hoja 3 Fila ",A481," “El valor a compensar no puede ser superior a las Pérdidas Fiscales Acumuladas a 31-Dic-2019, de la Hoja 4 menos la Utilización pérdidas fiscales acumuladas (Inc. 2, Art 15 Decreto 772 de 2020) de la sección Ganancias Ocasionales fila 517”"),IF((AC481="ERROR"),CONCATENATE("Error en el concepto ",C481," Hoja 3 Fila ",A481,""),""))</f>
        <v/>
      </c>
    </row>
    <row r="482" spans="1:30" ht="25" customHeight="1">
      <c r="A482" s="182">
        <f t="shared" si="114"/>
        <v>482</v>
      </c>
      <c r="B482" s="976"/>
      <c r="C482" s="993" t="s">
        <v>638</v>
      </c>
      <c r="D482" s="1002"/>
      <c r="E482" s="1002"/>
      <c r="F482" s="1002"/>
      <c r="G482" s="1003"/>
      <c r="H482" s="305"/>
      <c r="I482" s="305"/>
      <c r="J482" s="305"/>
      <c r="K482" s="305"/>
      <c r="L482" s="115"/>
      <c r="M482" s="302"/>
      <c r="N482" s="193"/>
      <c r="O482" s="193"/>
      <c r="P482" s="193"/>
      <c r="Q482" s="194">
        <v>0</v>
      </c>
      <c r="R482" s="194">
        <v>0</v>
      </c>
      <c r="S482" s="195"/>
      <c r="T482" s="196"/>
      <c r="X482" s="79"/>
      <c r="Y482" s="79"/>
      <c r="Z482" s="79"/>
      <c r="AB482" s="190" t="str">
        <f>IF(L482&lt;='Impuesto Diferido)'!D92,"OK","ERROR")</f>
        <v>OK</v>
      </c>
      <c r="AC482" s="190" t="str">
        <f>IF(L482&lt;&gt;SUM(N482:T482),"ERROR","OK")</f>
        <v>OK</v>
      </c>
      <c r="AD482" s="186" t="str">
        <f>IF((AB482="ERROR"),CONCATENATE("Error Hoja 3 Fila ",A482," “El valor a compensar no puede ser superior a los Excesos de Renta Presuntiva Acumuladas a 31-Dic-2019 de la Hoja 4”"),IF((AC482="ERROR"),CONCATENATE("Error en el concepto ",C482," Hoja 3 Fila ",A482,""),""))</f>
        <v/>
      </c>
    </row>
    <row r="483" spans="1:30" ht="33" customHeight="1">
      <c r="A483" s="182">
        <f t="shared" si="114"/>
        <v>483</v>
      </c>
      <c r="B483" s="1143" t="s">
        <v>639</v>
      </c>
      <c r="C483" s="1144"/>
      <c r="D483" s="1144"/>
      <c r="E483" s="1144"/>
      <c r="F483" s="1144"/>
      <c r="G483" s="1145"/>
      <c r="H483" s="305"/>
      <c r="I483" s="305"/>
      <c r="J483" s="305"/>
      <c r="K483" s="305"/>
      <c r="L483" s="187">
        <f>IF(L478-L481-L482&gt;0,L478-L481-L482,0)</f>
        <v>0</v>
      </c>
      <c r="M483" s="302"/>
      <c r="N483" s="197">
        <f>IF(N478-N481-N482&gt;0,N478-N481-N482,0)</f>
        <v>0</v>
      </c>
      <c r="O483" s="197">
        <f t="shared" ref="O483:T483" si="126">IF(O478-O481-O482&gt;0,O478-O481-O482,0)</f>
        <v>0</v>
      </c>
      <c r="P483" s="197">
        <f t="shared" si="126"/>
        <v>0</v>
      </c>
      <c r="Q483" s="197">
        <f t="shared" si="126"/>
        <v>0</v>
      </c>
      <c r="R483" s="197">
        <f t="shared" si="126"/>
        <v>0</v>
      </c>
      <c r="S483" s="197">
        <f t="shared" si="126"/>
        <v>0</v>
      </c>
      <c r="T483" s="197">
        <f t="shared" si="126"/>
        <v>0</v>
      </c>
      <c r="X483" s="79"/>
      <c r="Y483" s="79"/>
      <c r="Z483" s="79"/>
      <c r="AB483" s="290" t="str">
        <f>IF(AND(L483&gt;=L484,L496&gt;L483),"ERROR","OK")</f>
        <v>OK</v>
      </c>
      <c r="AC483" s="190"/>
      <c r="AD483" s="186" t="str">
        <f>IF(OR(AB483="ERROR",AC483="ERROR"),CONCATENATE("Error La renta exenta de la casilla L496 no puede ser mayor que la ",B483," de la Hoja 3 Fila  ",A483),"")</f>
        <v/>
      </c>
    </row>
    <row r="484" spans="1:30" s="309" customFormat="1" ht="32.25" customHeight="1">
      <c r="A484" s="182">
        <f t="shared" si="114"/>
        <v>484</v>
      </c>
      <c r="B484" s="974" t="s">
        <v>640</v>
      </c>
      <c r="C484" s="975"/>
      <c r="D484" s="895"/>
      <c r="E484" s="895"/>
      <c r="F484" s="895"/>
      <c r="G484" s="895"/>
      <c r="H484" s="306"/>
      <c r="I484" s="306"/>
      <c r="J484" s="306"/>
      <c r="K484" s="306"/>
      <c r="L484" s="197">
        <f>IF(L494+L495&lt;0,0,L494+L495)</f>
        <v>0</v>
      </c>
      <c r="M484" s="307"/>
      <c r="N484" s="193"/>
      <c r="O484" s="193"/>
      <c r="P484" s="193"/>
      <c r="Q484" s="194">
        <v>0</v>
      </c>
      <c r="R484" s="194">
        <v>0</v>
      </c>
      <c r="S484" s="195"/>
      <c r="T484" s="196"/>
      <c r="U484" s="308"/>
      <c r="V484" s="308"/>
      <c r="W484" s="308"/>
      <c r="X484" s="308"/>
      <c r="Y484" s="308"/>
      <c r="Z484" s="308"/>
      <c r="AB484" s="290" t="str">
        <f>IF(AND(L484&gt;L483,L496&gt;L484),"ERROR","OK")</f>
        <v>OK</v>
      </c>
      <c r="AC484" s="190" t="str">
        <f>IF(L484&lt;&gt;SUM(N484:T484),"ERROR","OK")</f>
        <v>OK</v>
      </c>
      <c r="AD484" s="186" t="str">
        <f>IF((AB484="ERROR"),CONCATENATE("Error La renta exenta de la casilla L496 no puede ser mayor que la ",B484," de la Hoja 3 Fila  ",A484),IF((AC484="ERROR"),CONCATENATE("Error en el concepto ",B484," de la Hoja 3 Fila ",A484,""),""))</f>
        <v/>
      </c>
    </row>
    <row r="485" spans="1:30" s="309" customFormat="1" ht="25" customHeight="1">
      <c r="A485" s="182">
        <f t="shared" si="114"/>
        <v>485</v>
      </c>
      <c r="B485" s="1153"/>
      <c r="C485" s="993" t="s">
        <v>641</v>
      </c>
      <c r="D485" s="1002"/>
      <c r="E485" s="1002"/>
      <c r="F485" s="1002"/>
      <c r="G485" s="1003"/>
      <c r="H485" s="305"/>
      <c r="I485" s="305"/>
      <c r="J485" s="305"/>
      <c r="K485" s="305"/>
      <c r="L485" s="115"/>
      <c r="M485" s="302"/>
      <c r="N485" s="199"/>
      <c r="O485" s="199"/>
      <c r="P485" s="201"/>
      <c r="Q485" s="201"/>
      <c r="R485" s="201"/>
      <c r="S485" s="201"/>
      <c r="T485" s="201"/>
      <c r="U485" s="308"/>
      <c r="V485" s="308"/>
      <c r="W485" s="308"/>
      <c r="X485" s="308"/>
      <c r="Y485" s="308"/>
      <c r="Z485" s="308"/>
      <c r="AB485" s="190"/>
      <c r="AC485" s="190"/>
      <c r="AD485" s="186" t="str">
        <f>IF(OR(AB485="ERROR",AC485="ERROR"),CONCATENATE("Error en el concepto ",C485," de la Hoja 3 Fila  ",A485),"")</f>
        <v/>
      </c>
    </row>
    <row r="486" spans="1:30" s="309" customFormat="1" ht="25" customHeight="1">
      <c r="A486" s="182">
        <f t="shared" si="114"/>
        <v>486</v>
      </c>
      <c r="B486" s="1154"/>
      <c r="C486" s="1016" t="s">
        <v>642</v>
      </c>
      <c r="D486" s="915"/>
      <c r="E486" s="916"/>
      <c r="F486" s="933" t="s">
        <v>643</v>
      </c>
      <c r="G486" s="868"/>
      <c r="H486" s="305"/>
      <c r="I486" s="305"/>
      <c r="J486" s="305"/>
      <c r="K486" s="305"/>
      <c r="L486" s="115"/>
      <c r="M486" s="302"/>
      <c r="N486" s="199"/>
      <c r="O486" s="199"/>
      <c r="P486" s="201"/>
      <c r="Q486" s="201"/>
      <c r="R486" s="201"/>
      <c r="S486" s="201"/>
      <c r="T486" s="201"/>
      <c r="U486" s="308"/>
      <c r="V486" s="308"/>
      <c r="W486" s="308"/>
      <c r="X486" s="308"/>
      <c r="Y486" s="308"/>
      <c r="Z486" s="308"/>
      <c r="AB486" s="190"/>
      <c r="AC486" s="190"/>
      <c r="AD486" s="186"/>
    </row>
    <row r="487" spans="1:30" s="309" customFormat="1" ht="40" customHeight="1">
      <c r="A487" s="182">
        <f t="shared" si="114"/>
        <v>487</v>
      </c>
      <c r="B487" s="1154"/>
      <c r="C487" s="1017"/>
      <c r="D487" s="1018"/>
      <c r="E487" s="1019"/>
      <c r="F487" s="933" t="s">
        <v>644</v>
      </c>
      <c r="G487" s="934"/>
      <c r="H487" s="305"/>
      <c r="I487" s="305"/>
      <c r="J487" s="305"/>
      <c r="K487" s="305"/>
      <c r="L487" s="115"/>
      <c r="M487" s="302"/>
      <c r="N487" s="199"/>
      <c r="O487" s="199"/>
      <c r="P487" s="201"/>
      <c r="Q487" s="201"/>
      <c r="R487" s="201"/>
      <c r="S487" s="201"/>
      <c r="T487" s="201"/>
      <c r="U487" s="308"/>
      <c r="V487" s="308"/>
      <c r="W487" s="308"/>
      <c r="X487" s="308"/>
      <c r="Y487" s="308"/>
      <c r="Z487" s="308"/>
      <c r="AB487" s="190"/>
      <c r="AC487" s="190"/>
      <c r="AD487" s="186"/>
    </row>
    <row r="488" spans="1:30" s="309" customFormat="1" ht="25" customHeight="1">
      <c r="A488" s="182">
        <f t="shared" si="114"/>
        <v>488</v>
      </c>
      <c r="B488" s="1154"/>
      <c r="C488" s="1017"/>
      <c r="D488" s="1018"/>
      <c r="E488" s="1019"/>
      <c r="F488" s="933" t="s">
        <v>645</v>
      </c>
      <c r="G488" s="934"/>
      <c r="H488" s="305"/>
      <c r="I488" s="305"/>
      <c r="J488" s="305"/>
      <c r="K488" s="305"/>
      <c r="L488" s="115"/>
      <c r="M488" s="302"/>
      <c r="N488" s="199"/>
      <c r="O488" s="199"/>
      <c r="P488" s="201"/>
      <c r="Q488" s="201"/>
      <c r="R488" s="201"/>
      <c r="S488" s="201"/>
      <c r="T488" s="201"/>
      <c r="U488" s="308"/>
      <c r="V488" s="308"/>
      <c r="W488" s="308"/>
      <c r="X488" s="308"/>
      <c r="Y488" s="308"/>
      <c r="Z488" s="308"/>
      <c r="AB488" s="190"/>
      <c r="AC488" s="190"/>
      <c r="AD488" s="186"/>
    </row>
    <row r="489" spans="1:30" s="309" customFormat="1" ht="25" customHeight="1">
      <c r="A489" s="182">
        <f t="shared" si="114"/>
        <v>489</v>
      </c>
      <c r="B489" s="1154"/>
      <c r="C489" s="1017"/>
      <c r="D489" s="1018"/>
      <c r="E489" s="1019"/>
      <c r="F489" s="933" t="s">
        <v>646</v>
      </c>
      <c r="G489" s="934"/>
      <c r="H489" s="305"/>
      <c r="I489" s="305"/>
      <c r="J489" s="305"/>
      <c r="K489" s="305"/>
      <c r="L489" s="115"/>
      <c r="M489" s="302"/>
      <c r="N489" s="199"/>
      <c r="O489" s="199"/>
      <c r="P489" s="201"/>
      <c r="Q489" s="201"/>
      <c r="R489" s="201"/>
      <c r="S489" s="201"/>
      <c r="T489" s="201"/>
      <c r="U489" s="308"/>
      <c r="V489" s="308"/>
      <c r="W489" s="308"/>
      <c r="X489" s="308"/>
      <c r="Y489" s="308"/>
      <c r="Z489" s="308"/>
      <c r="AB489" s="190"/>
      <c r="AC489" s="190"/>
      <c r="AD489" s="186"/>
    </row>
    <row r="490" spans="1:30" s="309" customFormat="1" ht="25" customHeight="1">
      <c r="A490" s="182">
        <f t="shared" si="114"/>
        <v>490</v>
      </c>
      <c r="B490" s="1154"/>
      <c r="C490" s="1020"/>
      <c r="D490" s="1021"/>
      <c r="E490" s="1022"/>
      <c r="F490" s="933" t="s">
        <v>647</v>
      </c>
      <c r="G490" s="934"/>
      <c r="H490" s="305"/>
      <c r="I490" s="305"/>
      <c r="J490" s="305"/>
      <c r="K490" s="305"/>
      <c r="L490" s="115"/>
      <c r="M490" s="302"/>
      <c r="N490" s="199"/>
      <c r="O490" s="199"/>
      <c r="P490" s="201"/>
      <c r="Q490" s="201"/>
      <c r="R490" s="201"/>
      <c r="S490" s="201"/>
      <c r="T490" s="201"/>
      <c r="U490" s="308"/>
      <c r="V490" s="308"/>
      <c r="W490" s="308"/>
      <c r="X490" s="308"/>
      <c r="Y490" s="308"/>
      <c r="Z490" s="308"/>
      <c r="AB490" s="190"/>
      <c r="AC490" s="190"/>
      <c r="AD490" s="186"/>
    </row>
    <row r="491" spans="1:30" s="309" customFormat="1" ht="25" customHeight="1">
      <c r="A491" s="182">
        <f t="shared" si="114"/>
        <v>491</v>
      </c>
      <c r="B491" s="1154"/>
      <c r="C491" s="993" t="s">
        <v>648</v>
      </c>
      <c r="D491" s="1002"/>
      <c r="E491" s="1002"/>
      <c r="F491" s="1002"/>
      <c r="G491" s="1003"/>
      <c r="H491" s="305"/>
      <c r="I491" s="305"/>
      <c r="J491" s="305"/>
      <c r="K491" s="305"/>
      <c r="L491" s="115"/>
      <c r="M491" s="302"/>
      <c r="N491" s="199"/>
      <c r="O491" s="199"/>
      <c r="P491" s="201"/>
      <c r="Q491" s="201"/>
      <c r="R491" s="201"/>
      <c r="S491" s="201"/>
      <c r="T491" s="201"/>
      <c r="U491" s="308"/>
      <c r="V491" s="308"/>
      <c r="W491" s="308"/>
      <c r="X491" s="308"/>
      <c r="Y491" s="308"/>
      <c r="Z491" s="308"/>
      <c r="AB491" s="190"/>
      <c r="AC491" s="190"/>
      <c r="AD491" s="186"/>
    </row>
    <row r="492" spans="1:30" s="309" customFormat="1" ht="25" customHeight="1">
      <c r="A492" s="182">
        <f t="shared" si="114"/>
        <v>492</v>
      </c>
      <c r="B492" s="1154"/>
      <c r="C492" s="993" t="s">
        <v>649</v>
      </c>
      <c r="D492" s="1002"/>
      <c r="E492" s="1002"/>
      <c r="F492" s="1002"/>
      <c r="G492" s="1003"/>
      <c r="H492" s="305"/>
      <c r="I492" s="305"/>
      <c r="J492" s="305"/>
      <c r="K492" s="305"/>
      <c r="L492" s="115"/>
      <c r="M492" s="302"/>
      <c r="N492" s="199"/>
      <c r="O492" s="199"/>
      <c r="P492" s="201"/>
      <c r="Q492" s="201"/>
      <c r="R492" s="201"/>
      <c r="S492" s="201"/>
      <c r="T492" s="201"/>
      <c r="U492" s="308"/>
      <c r="V492" s="308"/>
      <c r="W492" s="308"/>
      <c r="X492" s="308"/>
      <c r="Y492" s="308"/>
      <c r="Z492" s="308"/>
      <c r="AB492" s="190"/>
      <c r="AC492" s="190"/>
      <c r="AD492" s="186"/>
    </row>
    <row r="493" spans="1:30" s="309" customFormat="1" ht="25" customHeight="1">
      <c r="A493" s="182">
        <f t="shared" si="114"/>
        <v>493</v>
      </c>
      <c r="B493" s="1154"/>
      <c r="C493" s="993" t="s">
        <v>650</v>
      </c>
      <c r="D493" s="1002"/>
      <c r="E493" s="1002"/>
      <c r="F493" s="1002"/>
      <c r="G493" s="1003"/>
      <c r="H493" s="305"/>
      <c r="I493" s="305"/>
      <c r="J493" s="305"/>
      <c r="K493" s="305"/>
      <c r="L493" s="187">
        <f>ROUND(IF(L485-L486-L487-L488-L489-L490-L491-L492&gt;=0,L485-L486-L487-L488-L489-L490-L491-L492,0),-3)</f>
        <v>0</v>
      </c>
      <c r="M493" s="302"/>
      <c r="N493" s="199"/>
      <c r="O493" s="199"/>
      <c r="P493" s="201"/>
      <c r="Q493" s="201"/>
      <c r="R493" s="201"/>
      <c r="S493" s="201"/>
      <c r="T493" s="201"/>
      <c r="U493" s="308"/>
      <c r="V493" s="308"/>
      <c r="W493" s="308"/>
      <c r="X493" s="308"/>
      <c r="Y493" s="308"/>
      <c r="Z493" s="308"/>
      <c r="AB493" s="190"/>
      <c r="AC493" s="190"/>
      <c r="AD493" s="186"/>
    </row>
    <row r="494" spans="1:30" s="309" customFormat="1" ht="25" customHeight="1">
      <c r="A494" s="182">
        <f t="shared" si="114"/>
        <v>494</v>
      </c>
      <c r="B494" s="1154"/>
      <c r="C494" s="1092" t="s">
        <v>651</v>
      </c>
      <c r="D494" s="1148"/>
      <c r="E494" s="1148"/>
      <c r="F494" s="1148"/>
      <c r="G494" s="1149"/>
      <c r="H494" s="305"/>
      <c r="I494" s="305"/>
      <c r="J494" s="305"/>
      <c r="K494" s="305"/>
      <c r="L494" s="187">
        <f>L493*0.5%</f>
        <v>0</v>
      </c>
      <c r="M494" s="302"/>
      <c r="N494" s="199"/>
      <c r="O494" s="199"/>
      <c r="P494" s="201"/>
      <c r="Q494" s="201"/>
      <c r="R494" s="201"/>
      <c r="S494" s="201"/>
      <c r="T494" s="201"/>
      <c r="U494" s="308"/>
      <c r="V494" s="308"/>
      <c r="W494" s="308"/>
      <c r="X494" s="308"/>
      <c r="Y494" s="308"/>
      <c r="Z494" s="308"/>
      <c r="AB494" s="190"/>
      <c r="AC494" s="190"/>
      <c r="AD494" s="186"/>
    </row>
    <row r="495" spans="1:30" s="309" customFormat="1" ht="25" customHeight="1">
      <c r="A495" s="182">
        <f t="shared" si="114"/>
        <v>495</v>
      </c>
      <c r="B495" s="1154"/>
      <c r="C495" s="993" t="s">
        <v>652</v>
      </c>
      <c r="D495" s="1002"/>
      <c r="E495" s="1002"/>
      <c r="F495" s="1002"/>
      <c r="G495" s="1003"/>
      <c r="H495" s="305"/>
      <c r="I495" s="305"/>
      <c r="J495" s="305"/>
      <c r="K495" s="305"/>
      <c r="L495" s="115"/>
      <c r="M495" s="302"/>
      <c r="N495" s="199"/>
      <c r="O495" s="199"/>
      <c r="P495" s="201"/>
      <c r="Q495" s="201"/>
      <c r="R495" s="201"/>
      <c r="S495" s="201"/>
      <c r="T495" s="201"/>
      <c r="U495" s="308"/>
      <c r="V495" s="308"/>
      <c r="W495" s="308"/>
      <c r="X495" s="308"/>
      <c r="Y495" s="308"/>
      <c r="Z495" s="308"/>
      <c r="AB495" s="190"/>
      <c r="AC495" s="190"/>
      <c r="AD495" s="186"/>
    </row>
    <row r="496" spans="1:30" s="312" customFormat="1" ht="25" customHeight="1">
      <c r="A496" s="182">
        <f t="shared" si="114"/>
        <v>496</v>
      </c>
      <c r="B496" s="1150" t="s">
        <v>653</v>
      </c>
      <c r="C496" s="1150"/>
      <c r="D496" s="1151"/>
      <c r="E496" s="1151"/>
      <c r="F496" s="1151"/>
      <c r="G496" s="1151"/>
      <c r="H496" s="310"/>
      <c r="I496" s="310"/>
      <c r="J496" s="310"/>
      <c r="K496" s="310"/>
      <c r="L496" s="115"/>
      <c r="M496" s="307"/>
      <c r="N496" s="193"/>
      <c r="O496" s="193"/>
      <c r="P496" s="193"/>
      <c r="Q496" s="194">
        <v>0</v>
      </c>
      <c r="R496" s="194">
        <v>0</v>
      </c>
      <c r="S496" s="195"/>
      <c r="T496" s="196"/>
      <c r="U496" s="311"/>
      <c r="V496" s="311"/>
      <c r="W496" s="311"/>
      <c r="X496" s="311"/>
      <c r="Y496" s="311"/>
      <c r="Z496" s="311"/>
      <c r="AB496" s="290" t="str">
        <f>IF(AND(L483=0,L484=0,L496&gt;0),"ERROR","OK")</f>
        <v>OK</v>
      </c>
      <c r="AC496" s="190" t="str">
        <f>IF(L496&lt;&gt;SUM(N496:T496),"ERROR","OK")</f>
        <v>OK</v>
      </c>
      <c r="AD496" s="186" t="str">
        <f>IF((AB496="ERROR"),CONCATENATE("Error la renta exenta no puede ser mayor que la renta líquida o la renta presuntiva, según el caso Hoja 3 Fila  ",A496),IF((AC496="ERROR"),CONCATENATE("Error en el concepto ",B496," Hoja 3 Fila ",A496,""),""))</f>
        <v/>
      </c>
    </row>
    <row r="497" spans="1:30" s="312" customFormat="1" ht="33.75" customHeight="1">
      <c r="A497" s="182">
        <f t="shared" si="114"/>
        <v>497</v>
      </c>
      <c r="B497" s="974" t="s">
        <v>654</v>
      </c>
      <c r="C497" s="974"/>
      <c r="D497" s="1152"/>
      <c r="E497" s="1152"/>
      <c r="F497" s="1152"/>
      <c r="G497" s="1152"/>
      <c r="H497" s="313"/>
      <c r="I497" s="313"/>
      <c r="J497" s="313"/>
      <c r="K497" s="313"/>
      <c r="L497" s="197">
        <f>SUM(L498:L504)</f>
        <v>0</v>
      </c>
      <c r="M497" s="205"/>
      <c r="N497" s="197">
        <f t="shared" ref="N497:T497" si="127">SUM(N498:N504)</f>
        <v>0</v>
      </c>
      <c r="O497" s="197">
        <f t="shared" si="127"/>
        <v>0</v>
      </c>
      <c r="P497" s="197">
        <f t="shared" si="127"/>
        <v>0</v>
      </c>
      <c r="Q497" s="197">
        <f t="shared" si="127"/>
        <v>0</v>
      </c>
      <c r="R497" s="197">
        <f t="shared" si="127"/>
        <v>0</v>
      </c>
      <c r="S497" s="197">
        <f t="shared" si="127"/>
        <v>0</v>
      </c>
      <c r="T497" s="197">
        <f t="shared" si="127"/>
        <v>0</v>
      </c>
      <c r="U497" s="311"/>
      <c r="V497" s="311"/>
      <c r="W497" s="311"/>
      <c r="X497" s="311"/>
      <c r="Y497" s="311"/>
      <c r="Z497" s="311"/>
      <c r="AB497" s="190"/>
      <c r="AC497" s="190"/>
      <c r="AD497" s="186"/>
    </row>
    <row r="498" spans="1:30" s="309" customFormat="1" ht="25" customHeight="1">
      <c r="A498" s="182">
        <f t="shared" si="114"/>
        <v>498</v>
      </c>
      <c r="B498" s="1004"/>
      <c r="C498" s="993" t="s">
        <v>655</v>
      </c>
      <c r="D498" s="1002"/>
      <c r="E498" s="1002"/>
      <c r="F498" s="1002"/>
      <c r="G498" s="1003"/>
      <c r="H498" s="314"/>
      <c r="I498" s="314"/>
      <c r="J498" s="314"/>
      <c r="K498" s="314"/>
      <c r="L498" s="115"/>
      <c r="M498" s="315"/>
      <c r="N498" s="193"/>
      <c r="O498" s="193"/>
      <c r="P498" s="193"/>
      <c r="Q498" s="194">
        <v>0</v>
      </c>
      <c r="R498" s="194">
        <v>0</v>
      </c>
      <c r="S498" s="195"/>
      <c r="T498" s="196"/>
      <c r="U498" s="308"/>
      <c r="V498" s="308"/>
      <c r="W498" s="308"/>
      <c r="X498" s="308"/>
      <c r="Y498" s="308"/>
      <c r="Z498" s="308"/>
      <c r="AB498" s="190"/>
      <c r="AC498" s="190" t="str">
        <f t="shared" ref="AC498:AC504" si="128">IF(L498&lt;&gt;SUM(N498:T498),"ERROR","OK")</f>
        <v>OK</v>
      </c>
      <c r="AD498" s="186" t="str">
        <f>IF(OR(AB498="ERROR",AC498="ERROR"),CONCATENATE("Error en el concepto ",C498," de la Hoja 3 Fila  ",A498),"")</f>
        <v/>
      </c>
    </row>
    <row r="499" spans="1:30" s="309" customFormat="1" ht="25" customHeight="1">
      <c r="A499" s="182">
        <f t="shared" si="114"/>
        <v>499</v>
      </c>
      <c r="B499" s="1004"/>
      <c r="C499" s="993" t="s">
        <v>656</v>
      </c>
      <c r="D499" s="1002"/>
      <c r="E499" s="1002"/>
      <c r="F499" s="1002"/>
      <c r="G499" s="1003"/>
      <c r="H499" s="316"/>
      <c r="I499" s="316"/>
      <c r="J499" s="316"/>
      <c r="K499" s="316"/>
      <c r="L499" s="115"/>
      <c r="M499" s="302"/>
      <c r="N499" s="193"/>
      <c r="O499" s="193"/>
      <c r="P499" s="193"/>
      <c r="Q499" s="194">
        <v>0</v>
      </c>
      <c r="R499" s="194">
        <v>0</v>
      </c>
      <c r="S499" s="195"/>
      <c r="T499" s="196"/>
      <c r="U499" s="308"/>
      <c r="V499" s="308"/>
      <c r="W499" s="308"/>
      <c r="X499" s="308"/>
      <c r="Y499" s="308"/>
      <c r="Z499" s="308"/>
      <c r="AB499" s="190"/>
      <c r="AC499" s="190" t="str">
        <f t="shared" si="128"/>
        <v>OK</v>
      </c>
      <c r="AD499" s="186" t="str">
        <f>IF(OR(AB499="ERROR",AC499="ERROR"),CONCATENATE("Error en el concepto ",C499," de la Hoja 3 Fila  ",A499),"")</f>
        <v/>
      </c>
    </row>
    <row r="500" spans="1:30" s="309" customFormat="1" ht="25" customHeight="1">
      <c r="A500" s="182">
        <f t="shared" si="114"/>
        <v>500</v>
      </c>
      <c r="B500" s="1004"/>
      <c r="C500" s="993" t="s">
        <v>657</v>
      </c>
      <c r="D500" s="1002"/>
      <c r="E500" s="1002"/>
      <c r="F500" s="1002"/>
      <c r="G500" s="1003"/>
      <c r="H500" s="316"/>
      <c r="I500" s="316"/>
      <c r="J500" s="316"/>
      <c r="K500" s="316"/>
      <c r="L500" s="115"/>
      <c r="M500" s="302"/>
      <c r="N500" s="193"/>
      <c r="O500" s="193"/>
      <c r="P500" s="193"/>
      <c r="Q500" s="194">
        <v>0</v>
      </c>
      <c r="R500" s="194">
        <v>0</v>
      </c>
      <c r="S500" s="195"/>
      <c r="T500" s="196"/>
      <c r="U500" s="308"/>
      <c r="V500" s="308"/>
      <c r="W500" s="308"/>
      <c r="X500" s="308"/>
      <c r="Y500" s="308"/>
      <c r="Z500" s="308"/>
      <c r="AB500" s="190"/>
      <c r="AC500" s="190" t="str">
        <f t="shared" si="128"/>
        <v>OK</v>
      </c>
      <c r="AD500" s="186" t="str">
        <f>IF(OR(AB500="ERROR",AC500="ERROR"),CONCATENATE("Error en el concepto ",C500," de la Hoja 3 Fila  ",A500),"")</f>
        <v/>
      </c>
    </row>
    <row r="501" spans="1:30" s="309" customFormat="1" ht="25" customHeight="1">
      <c r="A501" s="182">
        <f t="shared" si="114"/>
        <v>501</v>
      </c>
      <c r="B501" s="1004"/>
      <c r="C501" s="993" t="s">
        <v>658</v>
      </c>
      <c r="D501" s="1002"/>
      <c r="E501" s="1002"/>
      <c r="F501" s="1002"/>
      <c r="G501" s="1003"/>
      <c r="H501" s="316"/>
      <c r="I501" s="316"/>
      <c r="J501" s="316"/>
      <c r="K501" s="316"/>
      <c r="L501" s="115"/>
      <c r="M501" s="302"/>
      <c r="N501" s="193"/>
      <c r="O501" s="193"/>
      <c r="P501" s="193"/>
      <c r="Q501" s="194">
        <v>0</v>
      </c>
      <c r="R501" s="194">
        <v>0</v>
      </c>
      <c r="S501" s="195"/>
      <c r="T501" s="196"/>
      <c r="U501" s="308"/>
      <c r="V501" s="308"/>
      <c r="W501" s="308"/>
      <c r="X501" s="308"/>
      <c r="Y501" s="308"/>
      <c r="Z501" s="308"/>
      <c r="AB501" s="190"/>
      <c r="AC501" s="190" t="str">
        <f t="shared" si="128"/>
        <v>OK</v>
      </c>
      <c r="AD501" s="186" t="str">
        <f>IF(OR(AB501="ERROR",AC501="ERROR"),CONCATENATE("Error en el concepto ",C501," de la Hoja 3 Fila  ",A501),"")</f>
        <v/>
      </c>
    </row>
    <row r="502" spans="1:30" s="309" customFormat="1" ht="25" customHeight="1">
      <c r="A502" s="182">
        <f t="shared" si="114"/>
        <v>502</v>
      </c>
      <c r="B502" s="1004"/>
      <c r="C502" s="1014" t="s">
        <v>617</v>
      </c>
      <c r="D502" s="834"/>
      <c r="E502" s="847"/>
      <c r="F502" s="993" t="s">
        <v>659</v>
      </c>
      <c r="G502" s="846"/>
      <c r="H502" s="316"/>
      <c r="I502" s="316"/>
      <c r="J502" s="316"/>
      <c r="K502" s="316"/>
      <c r="L502" s="115"/>
      <c r="M502" s="302"/>
      <c r="N502" s="193"/>
      <c r="O502" s="193"/>
      <c r="P502" s="193"/>
      <c r="Q502" s="194">
        <v>0</v>
      </c>
      <c r="R502" s="194">
        <v>0</v>
      </c>
      <c r="S502" s="195"/>
      <c r="T502" s="196"/>
      <c r="U502" s="308"/>
      <c r="V502" s="308"/>
      <c r="W502" s="308"/>
      <c r="X502" s="308"/>
      <c r="Y502" s="308"/>
      <c r="Z502" s="308"/>
      <c r="AB502" s="190"/>
      <c r="AC502" s="190" t="str">
        <f t="shared" si="128"/>
        <v>OK</v>
      </c>
      <c r="AD502" s="186" t="str">
        <f>IF(OR(AB502="ERROR",AC502="ERROR"),CONCATENATE("Error en el concepto ",C502,F502," de la Hoja 3 Fila  ",A502),"")</f>
        <v/>
      </c>
    </row>
    <row r="503" spans="1:30" s="309" customFormat="1" ht="25" customHeight="1">
      <c r="A503" s="182">
        <f t="shared" si="114"/>
        <v>503</v>
      </c>
      <c r="B503" s="1004"/>
      <c r="C503" s="1034"/>
      <c r="D503" s="1035"/>
      <c r="E503" s="1036"/>
      <c r="F503" s="993" t="s">
        <v>660</v>
      </c>
      <c r="G503" s="846"/>
      <c r="H503" s="316"/>
      <c r="I503" s="316"/>
      <c r="J503" s="316"/>
      <c r="K503" s="316"/>
      <c r="L503" s="115"/>
      <c r="M503" s="302"/>
      <c r="N503" s="193"/>
      <c r="O503" s="193"/>
      <c r="P503" s="193"/>
      <c r="Q503" s="194">
        <v>0</v>
      </c>
      <c r="R503" s="194">
        <v>0</v>
      </c>
      <c r="S503" s="195"/>
      <c r="T503" s="196"/>
      <c r="U503" s="308"/>
      <c r="V503" s="308"/>
      <c r="W503" s="308"/>
      <c r="X503" s="308"/>
      <c r="Y503" s="308"/>
      <c r="Z503" s="308"/>
      <c r="AB503" s="190"/>
      <c r="AC503" s="190" t="str">
        <f t="shared" si="128"/>
        <v>OK</v>
      </c>
      <c r="AD503" s="186" t="str">
        <f>IF(OR(AB503="ERROR",AC503="ERROR"),CONCATENATE("Error en el concepto ",C502,F503," de la Hoja 3 Fila  ",A503),"")</f>
        <v/>
      </c>
    </row>
    <row r="504" spans="1:30" s="309" customFormat="1" ht="25" customHeight="1">
      <c r="A504" s="182">
        <f t="shared" si="114"/>
        <v>504</v>
      </c>
      <c r="B504" s="1155"/>
      <c r="C504" s="878"/>
      <c r="D504" s="1015"/>
      <c r="E504" s="879"/>
      <c r="F504" s="993" t="s">
        <v>661</v>
      </c>
      <c r="G504" s="846"/>
      <c r="H504" s="316"/>
      <c r="I504" s="316"/>
      <c r="J504" s="316"/>
      <c r="K504" s="316"/>
      <c r="L504" s="115"/>
      <c r="M504" s="302"/>
      <c r="N504" s="193"/>
      <c r="O504" s="193"/>
      <c r="P504" s="193"/>
      <c r="Q504" s="194">
        <v>0</v>
      </c>
      <c r="R504" s="194">
        <v>0</v>
      </c>
      <c r="S504" s="195"/>
      <c r="T504" s="196"/>
      <c r="U504" s="308"/>
      <c r="V504" s="308"/>
      <c r="W504" s="308"/>
      <c r="X504" s="308"/>
      <c r="Y504" s="308"/>
      <c r="Z504" s="308"/>
      <c r="AB504" s="190"/>
      <c r="AC504" s="190" t="str">
        <f t="shared" si="128"/>
        <v>OK</v>
      </c>
      <c r="AD504" s="186" t="str">
        <f t="shared" ref="AD504:AD509" si="129">IF(OR(AB504="ERROR",AC504="ERROR"),CONCATENATE("Error en el concepto ",C502,F504," de la Hoja 3 Fila  ",A504),"")</f>
        <v/>
      </c>
    </row>
    <row r="505" spans="1:30" s="309" customFormat="1" ht="33.75" customHeight="1">
      <c r="A505" s="182">
        <f t="shared" si="114"/>
        <v>505</v>
      </c>
      <c r="B505" s="1162" t="s">
        <v>662</v>
      </c>
      <c r="C505" s="1163"/>
      <c r="D505" s="1163"/>
      <c r="E505" s="1163"/>
      <c r="F505" s="1163"/>
      <c r="G505" s="1164"/>
      <c r="H505" s="317"/>
      <c r="I505" s="317"/>
      <c r="J505" s="317"/>
      <c r="K505" s="317"/>
      <c r="L505" s="318">
        <f>IF($L$483&gt;=$L$484, IF(L483-L496+L497&gt;=0,L483-L496+L497,0),IF(L484-L496+L497&gt;=0,L484-L496+L497,0))</f>
        <v>0</v>
      </c>
      <c r="M505" s="302"/>
      <c r="N505" s="318">
        <f>IF($L$483&gt;=$L$484, IF(N483-N496+N497&gt;=0,N483-N496+N497,0),IF(N484-N496+N497&gt;=0,N484-N496+N497,0))</f>
        <v>0</v>
      </c>
      <c r="O505" s="318">
        <f t="shared" ref="O505:T505" si="130">IF($L$483&gt;=$L$484, IF(O483-O496+O497&gt;=0,O483-O496+O497,0),IF(O484-O496+O497&gt;=0,O484-O496+O497,0))</f>
        <v>0</v>
      </c>
      <c r="P505" s="318">
        <f t="shared" si="130"/>
        <v>0</v>
      </c>
      <c r="Q505" s="318">
        <f xml:space="preserve"> IF(Q483-Q496+Q497&gt;=0,Q483-Q496+Q497,0)</f>
        <v>0</v>
      </c>
      <c r="R505" s="318">
        <f xml:space="preserve"> IF(R483-R496+R497&gt;=0,R483-R496+R497,0)</f>
        <v>0</v>
      </c>
      <c r="S505" s="318">
        <f t="shared" si="130"/>
        <v>0</v>
      </c>
      <c r="T505" s="318">
        <f t="shared" si="130"/>
        <v>0</v>
      </c>
      <c r="U505" s="308"/>
      <c r="V505" s="308"/>
      <c r="W505" s="308"/>
      <c r="X505" s="308"/>
      <c r="Y505" s="308"/>
      <c r="Z505" s="308"/>
      <c r="AB505" s="190"/>
      <c r="AC505" s="190"/>
      <c r="AD505" s="186" t="str">
        <f t="shared" si="129"/>
        <v/>
      </c>
    </row>
    <row r="506" spans="1:30" s="309" customFormat="1" ht="21.75" customHeight="1">
      <c r="A506" s="182">
        <f t="shared" si="114"/>
        <v>506</v>
      </c>
      <c r="B506" s="1162" t="s">
        <v>663</v>
      </c>
      <c r="C506" s="1163"/>
      <c r="D506" s="1163"/>
      <c r="E506" s="1163"/>
      <c r="F506" s="1163"/>
      <c r="G506" s="1164"/>
      <c r="H506" s="317"/>
      <c r="I506" s="317"/>
      <c r="J506" s="317"/>
      <c r="K506" s="317"/>
      <c r="L506" s="318">
        <f>SUM(N506:T506)</f>
        <v>0</v>
      </c>
      <c r="M506" s="302"/>
      <c r="N506" s="318">
        <f>ROUND(9%*N505,-3)</f>
        <v>0</v>
      </c>
      <c r="O506" s="318">
        <f>ROUND(15%*O505,-3)</f>
        <v>0</v>
      </c>
      <c r="P506" s="318">
        <f>ROUND(20%*P505,-3)</f>
        <v>0</v>
      </c>
      <c r="Q506" s="318">
        <f>ROUND(9%*Q505,-3)</f>
        <v>0</v>
      </c>
      <c r="R506" s="318">
        <f>ROUND(27%*R505,-3)</f>
        <v>0</v>
      </c>
      <c r="S506" s="318">
        <f>ROUND(32%*S505,-3)</f>
        <v>0</v>
      </c>
      <c r="T506" s="318">
        <f>ROUND(Caratula!AQ19%*T505,-3)</f>
        <v>0</v>
      </c>
      <c r="U506" s="308"/>
      <c r="V506" s="308"/>
      <c r="W506" s="308"/>
      <c r="X506" s="308"/>
      <c r="Y506" s="308"/>
      <c r="Z506" s="308"/>
      <c r="AB506" s="319"/>
      <c r="AC506" s="190" t="str">
        <f>IF(L506&lt;&gt;SUM(N506:T506),"ERROR","OK")</f>
        <v>OK</v>
      </c>
      <c r="AD506" s="186" t="str">
        <f t="shared" si="129"/>
        <v/>
      </c>
    </row>
    <row r="507" spans="1:30" s="312" customFormat="1" ht="34.5" customHeight="1">
      <c r="A507" s="182">
        <f t="shared" si="114"/>
        <v>507</v>
      </c>
      <c r="B507" s="974" t="s">
        <v>664</v>
      </c>
      <c r="C507" s="974"/>
      <c r="D507" s="1152"/>
      <c r="E507" s="1152"/>
      <c r="F507" s="1152"/>
      <c r="G507" s="1152"/>
      <c r="H507" s="320"/>
      <c r="I507" s="320"/>
      <c r="J507" s="320"/>
      <c r="K507" s="320"/>
      <c r="L507" s="197">
        <f>IF(I508=1,K508,IF(I508=2,K509,IF(I508=3,K510,IF(I508=4,K511))))</f>
        <v>0</v>
      </c>
      <c r="M507" s="307"/>
      <c r="N507" s="305"/>
      <c r="O507" s="305"/>
      <c r="P507" s="305"/>
      <c r="Q507" s="305"/>
      <c r="R507" s="305"/>
      <c r="S507" s="305"/>
      <c r="T507" s="305"/>
      <c r="U507" s="311"/>
      <c r="V507" s="311"/>
      <c r="W507" s="311"/>
      <c r="X507" s="311"/>
      <c r="Y507" s="311"/>
      <c r="Z507" s="311"/>
      <c r="AB507" s="145"/>
      <c r="AC507" s="190"/>
      <c r="AD507" s="186" t="str">
        <f t="shared" si="129"/>
        <v/>
      </c>
    </row>
    <row r="508" spans="1:30" s="312" customFormat="1" ht="25" customHeight="1">
      <c r="A508" s="182">
        <f t="shared" si="114"/>
        <v>508</v>
      </c>
      <c r="B508" s="1165"/>
      <c r="C508" s="993" t="s">
        <v>665</v>
      </c>
      <c r="D508" s="1002"/>
      <c r="E508" s="1002"/>
      <c r="F508" s="1002"/>
      <c r="G508" s="1003"/>
      <c r="H508" s="314"/>
      <c r="I508" s="321">
        <f>IF(L516=0,1,IF(AND(K515&gt;0,L517&gt;0),2,IF(AND(L516&gt;0,L517=0),3,IF(AND(L517&gt;0,K515=0),4))))</f>
        <v>1</v>
      </c>
      <c r="J508" s="314"/>
      <c r="K508" s="321">
        <f>IF(L516=0,IF(L510-L513-L514-L515&gt;=0,L510-L513-L514-L515,0))</f>
        <v>0</v>
      </c>
      <c r="L508" s="322"/>
      <c r="M508" s="302"/>
      <c r="N508" s="305"/>
      <c r="O508" s="305"/>
      <c r="P508" s="305"/>
      <c r="Q508" s="305"/>
      <c r="R508" s="305"/>
      <c r="S508" s="305"/>
      <c r="T508" s="305"/>
      <c r="U508" s="311"/>
      <c r="V508" s="311"/>
      <c r="W508" s="311"/>
      <c r="X508" s="311"/>
      <c r="Y508" s="311"/>
      <c r="Z508" s="311"/>
      <c r="AB508" s="145"/>
      <c r="AC508" s="190"/>
      <c r="AD508" s="186" t="str">
        <f t="shared" si="129"/>
        <v/>
      </c>
    </row>
    <row r="509" spans="1:30" s="312" customFormat="1" ht="25" customHeight="1">
      <c r="A509" s="182">
        <f t="shared" si="114"/>
        <v>509</v>
      </c>
      <c r="B509" s="1154"/>
      <c r="C509" s="993" t="s">
        <v>666</v>
      </c>
      <c r="D509" s="1002"/>
      <c r="E509" s="1002"/>
      <c r="F509" s="1002"/>
      <c r="G509" s="1003"/>
      <c r="H509" s="314"/>
      <c r="I509" s="314"/>
      <c r="J509" s="314"/>
      <c r="K509" s="321" t="b">
        <f>IF(AND(L517&gt;0,K515&gt;0),IF(L517&gt;=K515,L516-L517,IF(L516&gt;=K515,L516-K515,0)))</f>
        <v>0</v>
      </c>
      <c r="L509" s="322"/>
      <c r="M509" s="302"/>
      <c r="N509" s="305"/>
      <c r="O509" s="305"/>
      <c r="P509" s="305"/>
      <c r="Q509" s="305"/>
      <c r="R509" s="305"/>
      <c r="S509" s="305"/>
      <c r="T509" s="305"/>
      <c r="U509" s="311"/>
      <c r="V509" s="311"/>
      <c r="W509" s="311"/>
      <c r="X509" s="311"/>
      <c r="Y509" s="311"/>
      <c r="Z509" s="311"/>
      <c r="AB509" s="145"/>
      <c r="AC509" s="190"/>
      <c r="AD509" s="186" t="str">
        <f t="shared" si="129"/>
        <v/>
      </c>
    </row>
    <row r="510" spans="1:30" s="312" customFormat="1" ht="25" customHeight="1">
      <c r="A510" s="182">
        <f t="shared" si="114"/>
        <v>510</v>
      </c>
      <c r="B510" s="1154"/>
      <c r="C510" s="1057" t="s">
        <v>667</v>
      </c>
      <c r="D510" s="1058"/>
      <c r="E510" s="1058"/>
      <c r="F510" s="1058"/>
      <c r="G510" s="1059"/>
      <c r="H510" s="323"/>
      <c r="I510" s="323"/>
      <c r="J510" s="323"/>
      <c r="K510" s="324" t="b">
        <f>IF(AND(L516&gt;0,L517=0),IF(L516&gt;K515,L510-L513-L514-L515+L516,0))</f>
        <v>0</v>
      </c>
      <c r="L510" s="197">
        <f>SUM(L508:L509)</f>
        <v>0</v>
      </c>
      <c r="M510" s="307"/>
      <c r="N510" s="305"/>
      <c r="O510" s="305"/>
      <c r="P510" s="305"/>
      <c r="Q510" s="305"/>
      <c r="R510" s="305"/>
      <c r="S510" s="305"/>
      <c r="T510" s="305"/>
      <c r="U510" s="311"/>
      <c r="V510" s="311"/>
      <c r="W510" s="311"/>
      <c r="X510" s="311"/>
      <c r="Y510" s="311"/>
      <c r="Z510" s="311"/>
      <c r="AB510" s="325"/>
      <c r="AC510" s="326"/>
      <c r="AD510" s="327"/>
    </row>
    <row r="511" spans="1:30" s="312" customFormat="1" ht="25" customHeight="1">
      <c r="A511" s="182">
        <f t="shared" si="114"/>
        <v>511</v>
      </c>
      <c r="B511" s="1154"/>
      <c r="C511" s="993" t="s">
        <v>668</v>
      </c>
      <c r="D511" s="1002"/>
      <c r="E511" s="1002"/>
      <c r="F511" s="1002"/>
      <c r="G511" s="1003"/>
      <c r="H511" s="314"/>
      <c r="I511" s="314"/>
      <c r="J511" s="314"/>
      <c r="K511" s="321" t="b">
        <f>IF(AND(L517&gt;0,K515=0),IF(L510-L513-L514-L515+L516-L517&gt;0,L510-L513-L514-L515+L516-L517,0))</f>
        <v>0</v>
      </c>
      <c r="L511" s="322"/>
      <c r="M511" s="302"/>
      <c r="N511" s="305"/>
      <c r="O511" s="305"/>
      <c r="P511" s="305"/>
      <c r="Q511" s="305"/>
      <c r="R511" s="305"/>
      <c r="S511" s="305"/>
      <c r="T511" s="305"/>
      <c r="U511" s="311"/>
      <c r="V511" s="311"/>
      <c r="W511" s="311"/>
      <c r="X511" s="311"/>
      <c r="Y511" s="311"/>
      <c r="Z511" s="311"/>
      <c r="AB511" s="328" t="str">
        <f>IF(L510=0,IF(L511=0,"OK","ERROR"),"OK")</f>
        <v>OK</v>
      </c>
      <c r="AC511" s="329"/>
      <c r="AD511" s="186" t="str">
        <f>IF((AB511="ERROR"),CONCATENATE("Error en el concepto ",C511," Si el total de ingresos por ganancias ocasionales es igual a 0 no tiene derecho a imputación de costos, de la Hoja 3 Fila ",A511,),IF((AC511="ERROR"),CONCATENATE("Error en el concepto ",C511," Hoja 3 Fila ",A511,),""))</f>
        <v/>
      </c>
    </row>
    <row r="512" spans="1:30" s="312" customFormat="1" ht="25" customHeight="1">
      <c r="A512" s="182">
        <f t="shared" si="114"/>
        <v>512</v>
      </c>
      <c r="B512" s="1154"/>
      <c r="C512" s="993" t="s">
        <v>669</v>
      </c>
      <c r="D512" s="1002"/>
      <c r="E512" s="1002"/>
      <c r="F512" s="1002"/>
      <c r="G512" s="1003"/>
      <c r="H512" s="314"/>
      <c r="I512" s="314"/>
      <c r="J512" s="314"/>
      <c r="K512" s="314"/>
      <c r="L512" s="322"/>
      <c r="M512" s="302"/>
      <c r="N512" s="305"/>
      <c r="O512" s="305"/>
      <c r="P512" s="305"/>
      <c r="Q512" s="305"/>
      <c r="R512" s="305"/>
      <c r="S512" s="305"/>
      <c r="T512" s="305"/>
      <c r="U512" s="330"/>
      <c r="V512" s="330"/>
      <c r="W512" s="330"/>
      <c r="X512" s="330"/>
      <c r="Y512" s="330"/>
      <c r="Z512" s="330"/>
      <c r="AA512" s="331"/>
      <c r="AB512" s="328" t="str">
        <f>IF(L510=0,IF(L512=0,"OK","ERROR"),"OK")</f>
        <v>OK</v>
      </c>
      <c r="AC512" s="329"/>
      <c r="AD512" s="186" t="str">
        <f>IF((AB512="ERROR"),CONCATENATE("Error en el concepto ",C512," Si el total de ingresos por ganancias ocasionales es igual a 0 no tiene derecho a imputación de costos, de la Hoja 3 Fila ",A512,),IF((AC512="ERROR"),CONCATENATE("Error en el concepto ",C512," Hoja 3 Fila ",A512,),""))</f>
        <v/>
      </c>
    </row>
    <row r="513" spans="1:31" s="312" customFormat="1" ht="25" customHeight="1">
      <c r="A513" s="182">
        <f t="shared" si="114"/>
        <v>513</v>
      </c>
      <c r="B513" s="1154"/>
      <c r="C513" s="1057" t="s">
        <v>670</v>
      </c>
      <c r="D513" s="1058"/>
      <c r="E513" s="1058"/>
      <c r="F513" s="1058"/>
      <c r="G513" s="1059"/>
      <c r="H513" s="323"/>
      <c r="I513" s="323"/>
      <c r="J513" s="323"/>
      <c r="K513" s="324">
        <f>IF(AND(L517&gt;='Impuesto Diferido)'!D72-L481,'Impuesto Diferido)'!D72-L481&gt;=L516),L516,IF(AND(L517&gt;='Impuesto Diferido)'!D72-L481,'Impuesto Diferido)'!D72-L481&lt;L516),'Impuesto Diferido)'!D72-L481,IF(AND(L515&lt;'Impuesto Diferido)'!D72-L481,'Impuesto Diferido)'!D72-L481&gt;=L516),L516,'Impuesto Diferido)'!D72-L481)))</f>
        <v>0</v>
      </c>
      <c r="L513" s="197">
        <f>SUM(L511:L512)</f>
        <v>0</v>
      </c>
      <c r="M513" s="307"/>
      <c r="N513" s="305"/>
      <c r="O513" s="305"/>
      <c r="P513" s="305"/>
      <c r="Q513" s="305"/>
      <c r="R513" s="305"/>
      <c r="S513" s="305"/>
      <c r="T513" s="305"/>
      <c r="AB513" s="328"/>
      <c r="AC513" s="190"/>
      <c r="AD513" s="186" t="str">
        <f>IF((AB513="ERROR"),CONCATENATE("Error “Si costos por ganancia ocasional son superiores al total de ingresos por ganancia ocasional no puede llevar Ganancias ocasionales no gravadas por la venta de acciones ECCE” Hoja 3 Fila ",A513),"")</f>
        <v/>
      </c>
    </row>
    <row r="514" spans="1:31" s="312" customFormat="1" ht="25" customHeight="1">
      <c r="A514" s="182">
        <f t="shared" si="114"/>
        <v>514</v>
      </c>
      <c r="B514" s="1154"/>
      <c r="C514" s="993" t="s">
        <v>671</v>
      </c>
      <c r="D514" s="1002"/>
      <c r="E514" s="1002"/>
      <c r="F514" s="1002"/>
      <c r="G514" s="1003"/>
      <c r="H514" s="332"/>
      <c r="I514" s="332"/>
      <c r="J514" s="332"/>
      <c r="K514" s="332"/>
      <c r="L514" s="322"/>
      <c r="M514" s="302"/>
      <c r="N514" s="305"/>
      <c r="O514" s="305"/>
      <c r="P514" s="305"/>
      <c r="Q514" s="305"/>
      <c r="R514" s="305"/>
      <c r="S514" s="305"/>
      <c r="T514" s="305"/>
      <c r="AB514" s="333" t="str">
        <f>IF(AND(L513&gt;L510,L514+L515&gt;0),"ERROR",IF(AND(L510-L513&gt;0,L510-L513&lt;L514+L515),"ERROR","OK"))</f>
        <v>OK</v>
      </c>
      <c r="AC514" s="329"/>
      <c r="AD514" s="186" t="str">
        <f>IF((AB514="ERROR"),CONCATENATE("Error “Si costos por ganancia ocasional son superiores al total de ingresos por ganancia ocasional no puede llevar Ganancias ocasionales no gravadas por la venta de acciones ECE” Hoja 3 Fila  ",A514),"")</f>
        <v/>
      </c>
    </row>
    <row r="515" spans="1:31" s="312" customFormat="1" ht="25" customHeight="1">
      <c r="A515" s="182">
        <f t="shared" si="114"/>
        <v>515</v>
      </c>
      <c r="B515" s="1154"/>
      <c r="C515" s="933" t="s">
        <v>672</v>
      </c>
      <c r="D515" s="1048"/>
      <c r="E515" s="1048"/>
      <c r="F515" s="1048"/>
      <c r="G515" s="934"/>
      <c r="H515" s="332"/>
      <c r="I515" s="332"/>
      <c r="J515" s="332"/>
      <c r="K515" s="334">
        <f>IF(L510-L513&lt;0,ABS(L510-L513),0)</f>
        <v>0</v>
      </c>
      <c r="L515" s="322"/>
      <c r="M515" s="302"/>
      <c r="N515" s="305"/>
      <c r="O515" s="305"/>
      <c r="P515" s="305"/>
      <c r="Q515" s="305"/>
      <c r="R515" s="305"/>
      <c r="S515" s="305"/>
      <c r="T515" s="305"/>
      <c r="AB515" s="333" t="str">
        <f>IF(AND(L513&gt;L510,L514+L515&gt;0),"ERROR",IF(AND(L510-L513&gt;0,L510-L513&lt;L514+L515),"ERROR","OK"))</f>
        <v>OK</v>
      </c>
      <c r="AC515" s="329"/>
      <c r="AD515" s="186" t="str">
        <f>IF((AB515="ERROR"),CONCATENATE("Error “Si costos por ganancia ocasional son superiores al total de ingresos por ganancia ocasional no puede llevar Otras Ganancias ocasionales no gravadas y exentas” Hoja 3 Fila  ",A515),IF((AC515="ERROR"),CONCATENATE("Error en el concepto ",C515," Hoja 3 Fila ",A515,),""))</f>
        <v/>
      </c>
    </row>
    <row r="516" spans="1:31" s="312" customFormat="1" ht="25" customHeight="1">
      <c r="A516" s="182">
        <f t="shared" si="114"/>
        <v>516</v>
      </c>
      <c r="B516" s="1154"/>
      <c r="C516" s="1156" t="s">
        <v>673</v>
      </c>
      <c r="D516" s="1157"/>
      <c r="E516" s="1157"/>
      <c r="F516" s="1157"/>
      <c r="G516" s="1158"/>
      <c r="H516" s="332"/>
      <c r="I516" s="332"/>
      <c r="J516" s="332"/>
      <c r="K516" s="332"/>
      <c r="L516" s="322"/>
      <c r="M516" s="302"/>
      <c r="N516" s="305"/>
      <c r="O516" s="305"/>
      <c r="P516" s="305"/>
      <c r="Q516" s="305"/>
      <c r="R516" s="305"/>
      <c r="S516" s="305"/>
      <c r="T516" s="305"/>
      <c r="AC516" s="329"/>
      <c r="AD516" s="186" t="str">
        <f>IF((AC516="ERROR"),CONCATENATE("Error en el concepto ",C514,F516," de la Hoja 3 Fila  ",A516),"")</f>
        <v/>
      </c>
    </row>
    <row r="517" spans="1:31" s="312" customFormat="1" ht="25" customHeight="1">
      <c r="A517" s="182">
        <f t="shared" si="114"/>
        <v>517</v>
      </c>
      <c r="B517" s="1154"/>
      <c r="C517" s="1156" t="s">
        <v>674</v>
      </c>
      <c r="D517" s="1157"/>
      <c r="E517" s="1157"/>
      <c r="F517" s="1157"/>
      <c r="G517" s="1158"/>
      <c r="H517" s="332"/>
      <c r="I517" s="332"/>
      <c r="J517" s="332"/>
      <c r="K517" s="335">
        <f>IF(K515=0,MAX(K513,K515),K513)</f>
        <v>0</v>
      </c>
      <c r="L517" s="322"/>
      <c r="M517" s="302"/>
      <c r="N517" s="305"/>
      <c r="O517" s="305"/>
      <c r="P517" s="305"/>
      <c r="Q517" s="305"/>
      <c r="R517" s="305"/>
      <c r="S517" s="305"/>
      <c r="T517" s="305"/>
      <c r="AB517" s="328" t="str">
        <f>IF(AND(L517&lt;=L516,L517&lt;='Impuesto Diferido)'!D72-L481),"OK","ERROR")</f>
        <v>OK</v>
      </c>
      <c r="AC517" s="329"/>
      <c r="AD517" s="186" t="str">
        <f>IF((AB517="ERROR"),CONCATENATE("Error ",AE517," Hoja 3 Fila ",A517),"")</f>
        <v/>
      </c>
      <c r="AE517" s="312" t="s">
        <v>675</v>
      </c>
    </row>
    <row r="518" spans="1:31" s="312" customFormat="1" ht="25" customHeight="1">
      <c r="A518" s="182">
        <f t="shared" si="114"/>
        <v>518</v>
      </c>
      <c r="B518" s="1154"/>
      <c r="C518" s="1159" t="s">
        <v>676</v>
      </c>
      <c r="D518" s="1160"/>
      <c r="E518" s="1160"/>
      <c r="F518" s="1160"/>
      <c r="G518" s="1161"/>
      <c r="H518" s="332" t="s">
        <v>677</v>
      </c>
      <c r="I518" s="332"/>
      <c r="J518" s="332"/>
      <c r="K518" s="332"/>
      <c r="L518" s="322"/>
      <c r="M518" s="302"/>
      <c r="N518" s="305"/>
      <c r="O518" s="305"/>
      <c r="P518" s="305"/>
      <c r="Q518" s="305"/>
      <c r="R518" s="305"/>
      <c r="S518" s="305"/>
      <c r="T518" s="305"/>
      <c r="U518" s="311"/>
      <c r="V518" s="311"/>
      <c r="W518" s="311" t="s">
        <v>677</v>
      </c>
      <c r="X518" s="311"/>
      <c r="Y518" s="311"/>
      <c r="Z518" s="311"/>
      <c r="AB518" s="336" t="str">
        <f>IF(L518&lt;L507*10%,"ERROR","OK")</f>
        <v>OK</v>
      </c>
      <c r="AC518" s="145"/>
      <c r="AD518" s="186" t="str">
        <f>IF((AB518="ERROR"),CONCATENATE("Error La tarifa del ",C518," no puede ser inferior al 10% Hoja 3 Fila  ",A518),"")</f>
        <v/>
      </c>
    </row>
    <row r="519" spans="1:31" ht="25" customHeight="1">
      <c r="A519" s="182">
        <f t="shared" si="114"/>
        <v>519</v>
      </c>
      <c r="B519" s="1057" t="s">
        <v>129</v>
      </c>
      <c r="C519" s="845"/>
      <c r="D519" s="845"/>
      <c r="E519" s="845"/>
      <c r="F519" s="845"/>
      <c r="G519" s="846"/>
      <c r="H519" s="305"/>
      <c r="I519" s="305"/>
      <c r="J519" s="305"/>
      <c r="K519" s="305"/>
      <c r="L519" s="322"/>
      <c r="M519" s="337"/>
      <c r="N519" s="305"/>
      <c r="O519" s="305"/>
      <c r="P519" s="305"/>
      <c r="Q519" s="305"/>
      <c r="R519" s="305"/>
      <c r="S519" s="305"/>
      <c r="T519" s="305"/>
      <c r="X519" s="79"/>
      <c r="Y519" s="79"/>
      <c r="Z519" s="79"/>
      <c r="AB519" s="338" t="str">
        <f>IF(L519&gt;'F 110'!AC38,"ERROR","OK")</f>
        <v>OK</v>
      </c>
      <c r="AC519" s="339"/>
      <c r="AD519" s="186" t="str">
        <f>IF(OR(AB519="ERROR",AC519="ERROR"),CONCATENATE("El valor de los ",B519," no pueden ser superiores al Total del Impuesto sobre las Rentas Líquidas Gravables Hoja 3 Fila  ",A519),"")</f>
        <v/>
      </c>
    </row>
    <row r="520" spans="1:31" ht="25" customHeight="1">
      <c r="A520" s="182">
        <f t="shared" si="114"/>
        <v>520</v>
      </c>
      <c r="B520" s="993" t="s">
        <v>678</v>
      </c>
      <c r="C520" s="845"/>
      <c r="D520" s="845"/>
      <c r="E520" s="845"/>
      <c r="F520" s="845"/>
      <c r="G520" s="846"/>
      <c r="H520" s="305"/>
      <c r="I520" s="305"/>
      <c r="J520" s="305"/>
      <c r="K520" s="305"/>
      <c r="L520" s="322"/>
      <c r="M520" s="337"/>
      <c r="N520" s="305"/>
      <c r="O520" s="305"/>
      <c r="P520" s="305"/>
      <c r="Q520" s="305"/>
      <c r="R520" s="305"/>
      <c r="S520" s="305"/>
      <c r="T520" s="305"/>
      <c r="X520" s="79"/>
      <c r="Y520" s="79"/>
      <c r="Z520" s="79"/>
      <c r="AB520" s="338" t="str">
        <f>IF(L520&lt;=L518,"OK","ERROR")</f>
        <v>OK</v>
      </c>
      <c r="AC520" s="190"/>
      <c r="AD520" s="186" t="str">
        <f>IF(OR(AB520="ERROR",AC520="ERROR"),CONCATENATE("Error El valor de los ",B520," no pueden ser superiores al Impuesto de Ganancia Ocasional.  Hoja 3 Fila  ",A520),"")</f>
        <v/>
      </c>
    </row>
    <row r="521" spans="1:31" ht="40" customHeight="1">
      <c r="A521" s="182">
        <f t="shared" si="114"/>
        <v>521</v>
      </c>
      <c r="B521" s="1092" t="s">
        <v>679</v>
      </c>
      <c r="C521" s="1166"/>
      <c r="D521" s="1166"/>
      <c r="E521" s="1166"/>
      <c r="F521" s="1166"/>
      <c r="G521" s="1093"/>
      <c r="H521" s="305"/>
      <c r="I521" s="305"/>
      <c r="J521" s="305"/>
      <c r="K521" s="305"/>
      <c r="L521" s="322"/>
      <c r="M521" s="337"/>
      <c r="N521" s="340"/>
      <c r="O521" s="340"/>
      <c r="P521" s="340"/>
      <c r="Q521" s="340"/>
      <c r="R521" s="340"/>
      <c r="S521" s="340"/>
      <c r="T521" s="340"/>
      <c r="X521" s="79"/>
      <c r="Y521" s="79"/>
      <c r="Z521" s="79"/>
      <c r="AC521" s="145"/>
      <c r="AD521" s="186"/>
    </row>
    <row r="522" spans="1:31" ht="25" customHeight="1">
      <c r="A522" s="182">
        <f t="shared" si="114"/>
        <v>522</v>
      </c>
      <c r="B522" s="1092" t="s">
        <v>680</v>
      </c>
      <c r="C522" s="1166"/>
      <c r="D522" s="1166"/>
      <c r="E522" s="1166"/>
      <c r="F522" s="1166"/>
      <c r="G522" s="1093"/>
      <c r="H522" s="305"/>
      <c r="I522" s="305"/>
      <c r="J522" s="305"/>
      <c r="K522" s="305"/>
      <c r="L522" s="322"/>
      <c r="M522" s="337"/>
      <c r="N522" s="340"/>
      <c r="O522" s="340"/>
      <c r="P522" s="340"/>
      <c r="Q522" s="340"/>
      <c r="R522" s="340"/>
      <c r="S522" s="340"/>
      <c r="T522" s="340"/>
      <c r="X522" s="79"/>
      <c r="Y522" s="79"/>
      <c r="Z522" s="79"/>
      <c r="AC522" s="145"/>
      <c r="AD522" s="186"/>
    </row>
    <row r="523" spans="1:31" ht="25" customHeight="1">
      <c r="A523" s="182">
        <f t="shared" si="114"/>
        <v>523</v>
      </c>
      <c r="B523" s="993" t="s">
        <v>681</v>
      </c>
      <c r="C523" s="845"/>
      <c r="D523" s="845"/>
      <c r="E523" s="845"/>
      <c r="F523" s="845"/>
      <c r="G523" s="846"/>
      <c r="H523" s="305"/>
      <c r="I523" s="305"/>
      <c r="J523" s="305"/>
      <c r="K523" s="305"/>
      <c r="L523" s="322"/>
      <c r="M523" s="337"/>
      <c r="N523" s="341"/>
      <c r="O523" s="342"/>
      <c r="P523" s="343"/>
      <c r="Q523" s="343"/>
      <c r="R523" s="343"/>
      <c r="S523" s="343"/>
      <c r="T523" s="343"/>
      <c r="X523" s="79"/>
      <c r="Y523" s="79"/>
      <c r="Z523" s="79"/>
      <c r="AC523" s="145"/>
      <c r="AD523" s="186"/>
    </row>
    <row r="524" spans="1:31" ht="25" customHeight="1">
      <c r="A524" s="182">
        <f t="shared" ref="A524:A587" si="131">A523+1</f>
        <v>524</v>
      </c>
      <c r="B524" s="993" t="s">
        <v>682</v>
      </c>
      <c r="C524" s="845"/>
      <c r="D524" s="845"/>
      <c r="E524" s="845"/>
      <c r="F524" s="845"/>
      <c r="G524" s="846"/>
      <c r="H524" s="305"/>
      <c r="I524" s="305"/>
      <c r="J524" s="305"/>
      <c r="K524" s="305"/>
      <c r="L524" s="344"/>
      <c r="M524" s="337"/>
      <c r="N524" s="341"/>
      <c r="O524" s="342"/>
      <c r="P524" s="343"/>
      <c r="Q524" s="343"/>
      <c r="R524" s="343"/>
      <c r="S524" s="343"/>
      <c r="T524" s="343"/>
      <c r="X524" s="79"/>
      <c r="Y524" s="79"/>
      <c r="Z524" s="79"/>
      <c r="AB524" s="345"/>
      <c r="AC524" s="345"/>
      <c r="AD524" s="186"/>
    </row>
    <row r="525" spans="1:31" ht="25" customHeight="1">
      <c r="A525" s="182">
        <f t="shared" si="131"/>
        <v>525</v>
      </c>
      <c r="B525" s="993" t="s">
        <v>683</v>
      </c>
      <c r="C525" s="845"/>
      <c r="D525" s="845"/>
      <c r="E525" s="845"/>
      <c r="F525" s="845"/>
      <c r="G525" s="846"/>
      <c r="H525" s="305"/>
      <c r="I525" s="305"/>
      <c r="J525" s="305"/>
      <c r="K525" s="305"/>
      <c r="L525" s="322"/>
      <c r="M525" s="337"/>
      <c r="N525" s="341"/>
      <c r="O525" s="342"/>
      <c r="P525" s="343"/>
      <c r="Q525" s="343"/>
      <c r="R525" s="343"/>
      <c r="S525" s="343"/>
      <c r="T525" s="343"/>
      <c r="X525" s="79"/>
      <c r="Y525" s="79"/>
      <c r="Z525" s="79"/>
      <c r="AB525" s="190"/>
      <c r="AC525" s="190"/>
      <c r="AD525" s="186"/>
    </row>
    <row r="526" spans="1:31" ht="25" customHeight="1">
      <c r="A526" s="182">
        <f t="shared" si="131"/>
        <v>526</v>
      </c>
      <c r="B526" s="1016" t="s">
        <v>684</v>
      </c>
      <c r="C526" s="915"/>
      <c r="D526" s="915"/>
      <c r="E526" s="916"/>
      <c r="F526" s="1002" t="s">
        <v>685</v>
      </c>
      <c r="G526" s="846"/>
      <c r="H526" s="305"/>
      <c r="I526" s="305"/>
      <c r="J526" s="305"/>
      <c r="K526" s="305"/>
      <c r="L526" s="322"/>
      <c r="M526" s="337"/>
      <c r="N526" s="341"/>
      <c r="O526" s="342"/>
      <c r="P526" s="343"/>
      <c r="Q526" s="343"/>
      <c r="R526" s="343"/>
      <c r="S526" s="343"/>
      <c r="T526" s="343"/>
      <c r="X526" s="79"/>
      <c r="Y526" s="79"/>
      <c r="Z526" s="79"/>
      <c r="AB526" s="190"/>
      <c r="AC526" s="190"/>
      <c r="AD526" s="186"/>
    </row>
    <row r="527" spans="1:31" ht="25" customHeight="1">
      <c r="A527" s="182">
        <f t="shared" si="131"/>
        <v>527</v>
      </c>
      <c r="B527" s="1017"/>
      <c r="C527" s="1018"/>
      <c r="D527" s="1018"/>
      <c r="E527" s="1019"/>
      <c r="F527" s="1002" t="s">
        <v>628</v>
      </c>
      <c r="G527" s="846"/>
      <c r="H527" s="305"/>
      <c r="I527" s="305"/>
      <c r="J527" s="305"/>
      <c r="K527" s="305"/>
      <c r="L527" s="322"/>
      <c r="M527" s="337"/>
      <c r="N527" s="341"/>
      <c r="O527" s="342"/>
      <c r="P527" s="343"/>
      <c r="Q527" s="343"/>
      <c r="R527" s="343"/>
      <c r="S527" s="343"/>
      <c r="T527" s="343"/>
      <c r="X527" s="79"/>
      <c r="Y527" s="79"/>
      <c r="Z527" s="79"/>
      <c r="AB527" s="190"/>
      <c r="AC527" s="190"/>
      <c r="AD527" s="186"/>
    </row>
    <row r="528" spans="1:31" ht="25" customHeight="1">
      <c r="A528" s="182">
        <f t="shared" si="131"/>
        <v>528</v>
      </c>
      <c r="B528" s="1017"/>
      <c r="C528" s="1018"/>
      <c r="D528" s="1018"/>
      <c r="E528" s="1019"/>
      <c r="F528" s="1002" t="s">
        <v>686</v>
      </c>
      <c r="G528" s="846"/>
      <c r="H528" s="305"/>
      <c r="I528" s="305"/>
      <c r="J528" s="305"/>
      <c r="K528" s="305"/>
      <c r="L528" s="322"/>
      <c r="M528" s="337"/>
      <c r="N528" s="341"/>
      <c r="O528" s="342"/>
      <c r="P528" s="343"/>
      <c r="Q528" s="343"/>
      <c r="R528" s="343"/>
      <c r="S528" s="343"/>
      <c r="T528" s="343"/>
      <c r="X528" s="79"/>
      <c r="Y528" s="79"/>
      <c r="Z528" s="79"/>
      <c r="AB528" s="190"/>
      <c r="AC528" s="190"/>
      <c r="AD528" s="186"/>
    </row>
    <row r="529" spans="1:30" ht="25" customHeight="1">
      <c r="A529" s="182">
        <f t="shared" si="131"/>
        <v>529</v>
      </c>
      <c r="B529" s="1017"/>
      <c r="C529" s="1018"/>
      <c r="D529" s="1018"/>
      <c r="E529" s="1019"/>
      <c r="F529" s="993" t="s">
        <v>687</v>
      </c>
      <c r="G529" s="846"/>
      <c r="H529" s="305"/>
      <c r="I529" s="305"/>
      <c r="J529" s="305"/>
      <c r="K529" s="305"/>
      <c r="L529" s="322"/>
      <c r="M529" s="337"/>
      <c r="N529" s="341"/>
      <c r="O529" s="342"/>
      <c r="P529" s="343"/>
      <c r="Q529" s="343"/>
      <c r="R529" s="343"/>
      <c r="S529" s="343"/>
      <c r="T529" s="343"/>
      <c r="X529" s="79"/>
      <c r="Y529" s="79"/>
      <c r="Z529" s="79"/>
      <c r="AB529" s="190"/>
      <c r="AC529" s="190"/>
      <c r="AD529" s="186"/>
    </row>
    <row r="530" spans="1:30" ht="25" customHeight="1">
      <c r="A530" s="182">
        <f t="shared" si="131"/>
        <v>530</v>
      </c>
      <c r="B530" s="1020"/>
      <c r="C530" s="1021"/>
      <c r="D530" s="1021"/>
      <c r="E530" s="1022"/>
      <c r="F530" s="1002" t="s">
        <v>688</v>
      </c>
      <c r="G530" s="846"/>
      <c r="H530" s="305"/>
      <c r="I530" s="305"/>
      <c r="J530" s="305"/>
      <c r="K530" s="305"/>
      <c r="L530" s="197">
        <f>SUM(L526:L529)</f>
        <v>0</v>
      </c>
      <c r="M530" s="337"/>
      <c r="N530" s="341"/>
      <c r="O530" s="342"/>
      <c r="P530" s="343"/>
      <c r="Q530" s="343"/>
      <c r="R530" s="343"/>
      <c r="S530" s="343"/>
      <c r="T530" s="343"/>
      <c r="X530" s="79"/>
      <c r="Y530" s="79"/>
      <c r="Z530" s="79"/>
      <c r="AB530" s="190"/>
      <c r="AC530" s="190"/>
      <c r="AD530" s="186"/>
    </row>
    <row r="531" spans="1:30" ht="25" customHeight="1">
      <c r="A531" s="182">
        <f t="shared" si="131"/>
        <v>531</v>
      </c>
      <c r="B531" s="1016" t="s">
        <v>689</v>
      </c>
      <c r="C531" s="915"/>
      <c r="D531" s="915"/>
      <c r="E531" s="916"/>
      <c r="F531" s="993" t="s">
        <v>685</v>
      </c>
      <c r="G531" s="846"/>
      <c r="H531" s="305"/>
      <c r="I531" s="305"/>
      <c r="J531" s="305"/>
      <c r="K531" s="305"/>
      <c r="L531" s="322"/>
      <c r="M531" s="337"/>
      <c r="N531" s="341"/>
      <c r="O531" s="342"/>
      <c r="P531" s="343"/>
      <c r="Q531" s="343"/>
      <c r="R531" s="343"/>
      <c r="S531" s="343"/>
      <c r="T531" s="343"/>
      <c r="X531" s="79"/>
      <c r="Y531" s="79"/>
      <c r="Z531" s="79"/>
      <c r="AB531" s="190"/>
      <c r="AC531" s="190"/>
      <c r="AD531" s="186"/>
    </row>
    <row r="532" spans="1:30" ht="25" customHeight="1">
      <c r="A532" s="182">
        <f t="shared" si="131"/>
        <v>532</v>
      </c>
      <c r="B532" s="1017"/>
      <c r="C532" s="1018"/>
      <c r="D532" s="1018"/>
      <c r="E532" s="1019"/>
      <c r="F532" s="993" t="s">
        <v>628</v>
      </c>
      <c r="G532" s="846"/>
      <c r="H532" s="305"/>
      <c r="I532" s="305"/>
      <c r="J532" s="305"/>
      <c r="K532" s="305"/>
      <c r="L532" s="322"/>
      <c r="M532" s="337"/>
      <c r="N532" s="341"/>
      <c r="O532" s="342"/>
      <c r="P532" s="343"/>
      <c r="Q532" s="343"/>
      <c r="R532" s="343"/>
      <c r="S532" s="343"/>
      <c r="T532" s="343"/>
      <c r="X532" s="79"/>
      <c r="Y532" s="79"/>
      <c r="Z532" s="79"/>
      <c r="AB532" s="190"/>
      <c r="AC532" s="190"/>
      <c r="AD532" s="186"/>
    </row>
    <row r="533" spans="1:30" ht="25" customHeight="1">
      <c r="A533" s="182">
        <f t="shared" si="131"/>
        <v>533</v>
      </c>
      <c r="B533" s="1017"/>
      <c r="C533" s="1018"/>
      <c r="D533" s="1018"/>
      <c r="E533" s="1019"/>
      <c r="F533" s="993" t="s">
        <v>690</v>
      </c>
      <c r="G533" s="846"/>
      <c r="H533" s="305"/>
      <c r="I533" s="305"/>
      <c r="J533" s="305"/>
      <c r="K533" s="305"/>
      <c r="L533" s="322"/>
      <c r="M533" s="337"/>
      <c r="N533" s="341"/>
      <c r="O533" s="342"/>
      <c r="P533" s="343"/>
      <c r="Q533" s="343"/>
      <c r="R533" s="343"/>
      <c r="S533" s="343"/>
      <c r="T533" s="343"/>
      <c r="X533" s="79"/>
      <c r="Y533" s="79"/>
      <c r="Z533" s="79"/>
      <c r="AB533" s="190"/>
      <c r="AC533" s="190"/>
      <c r="AD533" s="186"/>
    </row>
    <row r="534" spans="1:30" ht="25" customHeight="1">
      <c r="A534" s="182">
        <f t="shared" si="131"/>
        <v>534</v>
      </c>
      <c r="B534" s="1017"/>
      <c r="C534" s="1018"/>
      <c r="D534" s="1018"/>
      <c r="E534" s="1019"/>
      <c r="F534" s="993" t="s">
        <v>686</v>
      </c>
      <c r="G534" s="846"/>
      <c r="H534" s="305"/>
      <c r="I534" s="305"/>
      <c r="J534" s="305"/>
      <c r="K534" s="305"/>
      <c r="L534" s="322"/>
      <c r="M534" s="337"/>
      <c r="N534" s="341"/>
      <c r="O534" s="342"/>
      <c r="P534" s="343"/>
      <c r="Q534" s="343"/>
      <c r="R534" s="343"/>
      <c r="S534" s="343"/>
      <c r="T534" s="343"/>
      <c r="X534" s="79"/>
      <c r="Y534" s="79"/>
      <c r="Z534" s="79"/>
      <c r="AB534" s="190"/>
      <c r="AC534" s="190"/>
      <c r="AD534" s="186"/>
    </row>
    <row r="535" spans="1:30" ht="25" customHeight="1">
      <c r="A535" s="182">
        <f t="shared" si="131"/>
        <v>535</v>
      </c>
      <c r="B535" s="1017"/>
      <c r="C535" s="1018"/>
      <c r="D535" s="1018"/>
      <c r="E535" s="1019"/>
      <c r="F535" s="993" t="s">
        <v>691</v>
      </c>
      <c r="G535" s="846"/>
      <c r="H535" s="305"/>
      <c r="I535" s="305"/>
      <c r="J535" s="305"/>
      <c r="K535" s="305"/>
      <c r="L535" s="322"/>
      <c r="M535" s="337"/>
      <c r="N535" s="341"/>
      <c r="O535" s="342"/>
      <c r="P535" s="343"/>
      <c r="Q535" s="343"/>
      <c r="R535" s="343"/>
      <c r="S535" s="343"/>
      <c r="T535" s="343"/>
      <c r="X535" s="79"/>
      <c r="Y535" s="79"/>
      <c r="Z535" s="79"/>
      <c r="AB535" s="190"/>
      <c r="AC535" s="190"/>
      <c r="AD535" s="186"/>
    </row>
    <row r="536" spans="1:30" ht="25" customHeight="1">
      <c r="A536" s="182">
        <f t="shared" si="131"/>
        <v>536</v>
      </c>
      <c r="B536" s="1017"/>
      <c r="C536" s="1018"/>
      <c r="D536" s="1018"/>
      <c r="E536" s="1019"/>
      <c r="F536" s="993" t="s">
        <v>689</v>
      </c>
      <c r="G536" s="846"/>
      <c r="H536" s="305"/>
      <c r="I536" s="305"/>
      <c r="J536" s="305"/>
      <c r="K536" s="305"/>
      <c r="L536" s="322"/>
      <c r="M536" s="337"/>
      <c r="N536" s="341"/>
      <c r="O536" s="342"/>
      <c r="P536" s="343"/>
      <c r="Q536" s="343"/>
      <c r="R536" s="343"/>
      <c r="S536" s="343"/>
      <c r="T536" s="343"/>
      <c r="X536" s="79"/>
      <c r="Y536" s="79"/>
      <c r="Z536" s="79"/>
      <c r="AB536" s="190"/>
      <c r="AC536" s="190"/>
      <c r="AD536" s="186"/>
    </row>
    <row r="537" spans="1:30" ht="25" customHeight="1">
      <c r="A537" s="182">
        <f t="shared" si="131"/>
        <v>537</v>
      </c>
      <c r="B537" s="1020"/>
      <c r="C537" s="1021"/>
      <c r="D537" s="1021"/>
      <c r="E537" s="1022"/>
      <c r="F537" s="993" t="s">
        <v>692</v>
      </c>
      <c r="G537" s="846"/>
      <c r="H537" s="305"/>
      <c r="I537" s="305"/>
      <c r="J537" s="305"/>
      <c r="K537" s="305"/>
      <c r="L537" s="197">
        <f>SUM(L531:L536)</f>
        <v>0</v>
      </c>
      <c r="M537" s="337"/>
      <c r="N537" s="341"/>
      <c r="O537" s="342"/>
      <c r="P537" s="343"/>
      <c r="Q537" s="343"/>
      <c r="R537" s="343"/>
      <c r="S537" s="343"/>
      <c r="T537" s="343"/>
      <c r="X537" s="79"/>
      <c r="Y537" s="79"/>
      <c r="Z537" s="79"/>
      <c r="AB537" s="190"/>
      <c r="AC537" s="190"/>
      <c r="AD537" s="186"/>
    </row>
    <row r="538" spans="1:30" ht="25" customHeight="1">
      <c r="A538" s="182">
        <f t="shared" si="131"/>
        <v>538</v>
      </c>
      <c r="B538" s="993" t="s">
        <v>693</v>
      </c>
      <c r="C538" s="845"/>
      <c r="D538" s="845"/>
      <c r="E538" s="845"/>
      <c r="F538" s="845"/>
      <c r="G538" s="846"/>
      <c r="H538" s="305"/>
      <c r="I538" s="305"/>
      <c r="J538" s="305"/>
      <c r="K538" s="305"/>
      <c r="L538" s="197">
        <f>L530+L537</f>
        <v>0</v>
      </c>
      <c r="M538" s="337"/>
      <c r="N538" s="341"/>
      <c r="O538" s="342"/>
      <c r="P538" s="343"/>
      <c r="Q538" s="343"/>
      <c r="R538" s="343"/>
      <c r="S538" s="343"/>
      <c r="T538" s="343"/>
      <c r="X538" s="79"/>
      <c r="Y538" s="79"/>
      <c r="Z538" s="79"/>
      <c r="AB538" s="190"/>
      <c r="AC538" s="190"/>
      <c r="AD538" s="186"/>
    </row>
    <row r="539" spans="1:30" ht="25" customHeight="1">
      <c r="A539" s="182">
        <f t="shared" si="131"/>
        <v>539</v>
      </c>
      <c r="B539" s="993" t="s">
        <v>694</v>
      </c>
      <c r="C539" s="1002"/>
      <c r="D539" s="1002"/>
      <c r="E539" s="1002"/>
      <c r="F539" s="1002"/>
      <c r="G539" s="1003"/>
      <c r="H539" s="305"/>
      <c r="I539" s="305"/>
      <c r="J539" s="305"/>
      <c r="K539" s="305"/>
      <c r="L539" s="322"/>
      <c r="M539" s="337"/>
      <c r="N539" s="341"/>
      <c r="O539" s="342"/>
      <c r="P539" s="343"/>
      <c r="Q539" s="343"/>
      <c r="R539" s="343"/>
      <c r="S539" s="343"/>
      <c r="T539" s="343"/>
      <c r="X539" s="79"/>
      <c r="Y539" s="79"/>
      <c r="Z539" s="79"/>
      <c r="AB539" s="190"/>
      <c r="AC539" s="190"/>
      <c r="AD539" s="186"/>
    </row>
    <row r="540" spans="1:30" ht="25" customHeight="1">
      <c r="A540" s="182">
        <f t="shared" si="131"/>
        <v>540</v>
      </c>
      <c r="B540" s="1167" t="s">
        <v>695</v>
      </c>
      <c r="C540" s="1168"/>
      <c r="D540" s="1168"/>
      <c r="E540" s="1168"/>
      <c r="F540" s="1168"/>
      <c r="G540" s="1169"/>
      <c r="H540" s="305"/>
      <c r="I540" s="305"/>
      <c r="J540" s="305"/>
      <c r="K540" s="305"/>
      <c r="L540" s="322"/>
      <c r="M540" s="337"/>
      <c r="N540" s="341"/>
      <c r="O540" s="342"/>
      <c r="P540" s="343"/>
      <c r="Q540" s="343"/>
      <c r="R540" s="343"/>
      <c r="S540" s="343"/>
      <c r="T540" s="343"/>
      <c r="X540" s="79"/>
      <c r="Y540" s="79"/>
      <c r="Z540" s="79"/>
      <c r="AB540" s="190"/>
      <c r="AC540" s="190"/>
      <c r="AD540" s="186"/>
    </row>
    <row r="541" spans="1:30" ht="25" customHeight="1">
      <c r="A541" s="182">
        <f t="shared" si="131"/>
        <v>541</v>
      </c>
      <c r="B541" s="1092" t="s">
        <v>696</v>
      </c>
      <c r="C541" s="1148"/>
      <c r="D541" s="1148"/>
      <c r="E541" s="1148"/>
      <c r="F541" s="1148"/>
      <c r="G541" s="1149"/>
      <c r="H541" s="305"/>
      <c r="I541" s="305"/>
      <c r="J541" s="305"/>
      <c r="K541" s="305"/>
      <c r="L541" s="322"/>
      <c r="M541" s="337"/>
      <c r="N541" s="341"/>
      <c r="O541" s="342"/>
      <c r="P541" s="343"/>
      <c r="Q541" s="343"/>
      <c r="R541" s="343"/>
      <c r="S541" s="343"/>
      <c r="T541" s="343"/>
      <c r="X541" s="79"/>
      <c r="Y541" s="79"/>
      <c r="Z541" s="79"/>
      <c r="AB541" s="190"/>
      <c r="AC541" s="190"/>
      <c r="AD541" s="186"/>
    </row>
    <row r="542" spans="1:30" ht="25" customHeight="1">
      <c r="A542" s="182">
        <f t="shared" si="131"/>
        <v>542</v>
      </c>
      <c r="B542" s="1170" t="s">
        <v>697</v>
      </c>
      <c r="C542" s="1171"/>
      <c r="D542" s="1171"/>
      <c r="E542" s="1171"/>
      <c r="F542" s="1171"/>
      <c r="G542" s="1172"/>
      <c r="H542" s="305"/>
      <c r="I542" s="305"/>
      <c r="J542" s="305"/>
      <c r="K542" s="305"/>
      <c r="L542" s="322"/>
      <c r="M542" s="337"/>
      <c r="N542" s="341"/>
      <c r="O542" s="342"/>
      <c r="P542" s="343"/>
      <c r="Q542" s="343"/>
      <c r="R542" s="343"/>
      <c r="S542" s="343"/>
      <c r="T542" s="343"/>
      <c r="X542" s="79"/>
      <c r="Y542" s="79"/>
      <c r="Z542" s="79"/>
      <c r="AB542" s="190"/>
      <c r="AC542" s="190"/>
      <c r="AD542" s="186"/>
    </row>
    <row r="543" spans="1:30" ht="40" customHeight="1">
      <c r="A543" s="182">
        <f t="shared" si="131"/>
        <v>543</v>
      </c>
      <c r="B543" s="1173" t="s">
        <v>698</v>
      </c>
      <c r="C543" s="1174"/>
      <c r="D543" s="1174"/>
      <c r="E543" s="1174"/>
      <c r="F543" s="1174"/>
      <c r="G543" s="1175"/>
      <c r="H543" s="305"/>
      <c r="I543" s="305"/>
      <c r="J543" s="305"/>
      <c r="K543" s="305"/>
      <c r="L543" s="322"/>
      <c r="M543" s="337"/>
      <c r="N543" s="341"/>
      <c r="O543" s="342"/>
      <c r="P543" s="343"/>
      <c r="Q543" s="343"/>
      <c r="R543" s="343"/>
      <c r="S543" s="343"/>
      <c r="T543" s="343"/>
      <c r="X543" s="79"/>
      <c r="Y543" s="79"/>
      <c r="Z543" s="79"/>
      <c r="AB543" s="190"/>
      <c r="AC543" s="190"/>
      <c r="AD543" s="186"/>
    </row>
    <row r="544" spans="1:30" ht="25" customHeight="1">
      <c r="A544" s="182">
        <f t="shared" si="131"/>
        <v>544</v>
      </c>
      <c r="B544" s="993" t="s">
        <v>699</v>
      </c>
      <c r="C544" s="845"/>
      <c r="D544" s="845"/>
      <c r="E544" s="845"/>
      <c r="F544" s="845"/>
      <c r="G544" s="846"/>
      <c r="H544" s="305"/>
      <c r="I544" s="305"/>
      <c r="J544" s="305"/>
      <c r="K544" s="305"/>
      <c r="L544" s="322"/>
      <c r="M544" s="337"/>
      <c r="N544" s="341"/>
      <c r="O544" s="342"/>
      <c r="P544" s="343"/>
      <c r="Q544" s="343"/>
      <c r="R544" s="343"/>
      <c r="S544" s="343"/>
      <c r="T544" s="343"/>
      <c r="X544" s="79"/>
      <c r="Y544" s="79"/>
      <c r="Z544" s="79"/>
      <c r="AB544" s="190"/>
      <c r="AC544" s="190"/>
      <c r="AD544" s="186"/>
    </row>
    <row r="545" spans="1:30" ht="19.5" customHeight="1">
      <c r="A545" s="182">
        <f t="shared" si="131"/>
        <v>545</v>
      </c>
      <c r="B545" s="1176" t="s">
        <v>700</v>
      </c>
      <c r="C545" s="1176"/>
      <c r="D545" s="1177"/>
      <c r="E545" s="1177"/>
      <c r="F545" s="1177"/>
      <c r="G545" s="1177"/>
      <c r="H545" s="1176" t="s">
        <v>314</v>
      </c>
      <c r="I545" s="1176"/>
      <c r="J545" s="1177"/>
      <c r="K545" s="346"/>
      <c r="L545" s="347"/>
      <c r="M545" s="348"/>
      <c r="N545" s="349"/>
      <c r="O545" s="349"/>
      <c r="X545" s="79"/>
      <c r="Y545" s="79"/>
      <c r="Z545" s="79"/>
      <c r="AB545" s="190"/>
      <c r="AC545" s="190"/>
      <c r="AD545" s="186"/>
    </row>
    <row r="546" spans="1:30" ht="37.5" customHeight="1">
      <c r="A546" s="182">
        <f t="shared" si="131"/>
        <v>546</v>
      </c>
      <c r="B546" s="1183"/>
      <c r="C546" s="1183"/>
      <c r="D546" s="1183"/>
      <c r="E546" s="1183"/>
      <c r="F546" s="1183"/>
      <c r="G546" s="1183"/>
      <c r="H546" s="350" t="s">
        <v>701</v>
      </c>
      <c r="I546" s="350" t="s">
        <v>702</v>
      </c>
      <c r="J546" s="350" t="s">
        <v>703</v>
      </c>
      <c r="K546" s="346"/>
      <c r="L546" s="347"/>
      <c r="M546" s="348"/>
      <c r="N546" s="349"/>
      <c r="O546" s="349"/>
      <c r="X546" s="79"/>
      <c r="Y546" s="79"/>
      <c r="Z546" s="79"/>
      <c r="AB546" s="190"/>
      <c r="AC546" s="190"/>
      <c r="AD546" s="186"/>
    </row>
    <row r="547" spans="1:30" ht="25" customHeight="1">
      <c r="A547" s="182">
        <f t="shared" si="131"/>
        <v>547</v>
      </c>
      <c r="B547" s="1178"/>
      <c r="C547" s="1141" t="s">
        <v>704</v>
      </c>
      <c r="D547" s="1072"/>
      <c r="E547" s="1005" t="s">
        <v>705</v>
      </c>
      <c r="F547" s="1005"/>
      <c r="G547" s="1005"/>
      <c r="H547" s="351"/>
      <c r="I547" s="351"/>
      <c r="J547" s="352"/>
      <c r="K547" s="246"/>
      <c r="L547" s="353"/>
      <c r="N547" s="354"/>
      <c r="X547" s="79"/>
      <c r="Y547" s="79"/>
      <c r="Z547" s="79"/>
      <c r="AB547" s="190"/>
      <c r="AC547" s="190"/>
      <c r="AD547" s="186"/>
    </row>
    <row r="548" spans="1:30" ht="25" customHeight="1">
      <c r="A548" s="182">
        <f t="shared" si="131"/>
        <v>548</v>
      </c>
      <c r="B548" s="1179"/>
      <c r="C548" s="1141"/>
      <c r="D548" s="1072"/>
      <c r="E548" s="1005" t="s">
        <v>706</v>
      </c>
      <c r="F548" s="1005"/>
      <c r="G548" s="1005"/>
      <c r="H548" s="351"/>
      <c r="I548" s="351"/>
      <c r="J548" s="352"/>
      <c r="K548" s="355"/>
      <c r="L548" s="353"/>
      <c r="N548" s="354"/>
      <c r="X548" s="79"/>
      <c r="Y548" s="79"/>
      <c r="Z548" s="79"/>
      <c r="AB548" s="190"/>
      <c r="AC548" s="190"/>
      <c r="AD548" s="186"/>
    </row>
    <row r="549" spans="1:30" ht="25" customHeight="1">
      <c r="A549" s="182">
        <f t="shared" si="131"/>
        <v>549</v>
      </c>
      <c r="B549" s="1179"/>
      <c r="C549" s="1141"/>
      <c r="D549" s="1072"/>
      <c r="E549" s="1005" t="s">
        <v>707</v>
      </c>
      <c r="F549" s="1005"/>
      <c r="G549" s="1005"/>
      <c r="H549" s="351"/>
      <c r="I549" s="351"/>
      <c r="J549" s="352"/>
      <c r="K549" s="355"/>
      <c r="L549" s="353"/>
      <c r="N549" s="354"/>
      <c r="X549" s="79"/>
      <c r="Y549" s="79"/>
      <c r="Z549" s="79"/>
      <c r="AB549" s="190"/>
      <c r="AC549" s="190"/>
      <c r="AD549" s="186"/>
    </row>
    <row r="550" spans="1:30" ht="40" customHeight="1">
      <c r="A550" s="182">
        <f t="shared" si="131"/>
        <v>550</v>
      </c>
      <c r="B550" s="1179"/>
      <c r="C550" s="1141"/>
      <c r="D550" s="1072"/>
      <c r="E550" s="1005" t="s">
        <v>708</v>
      </c>
      <c r="F550" s="1005"/>
      <c r="G550" s="1005"/>
      <c r="H550" s="351"/>
      <c r="I550" s="351"/>
      <c r="J550" s="352"/>
      <c r="K550" s="355"/>
      <c r="L550" s="353"/>
      <c r="N550" s="354"/>
      <c r="X550" s="79"/>
      <c r="Y550" s="79"/>
      <c r="Z550" s="79"/>
      <c r="AB550" s="190"/>
      <c r="AC550" s="190"/>
      <c r="AD550" s="186"/>
    </row>
    <row r="551" spans="1:30" ht="40" customHeight="1">
      <c r="A551" s="182">
        <f t="shared" si="131"/>
        <v>551</v>
      </c>
      <c r="B551" s="1179"/>
      <c r="C551" s="1141"/>
      <c r="D551" s="1072"/>
      <c r="E551" s="1005" t="s">
        <v>709</v>
      </c>
      <c r="F551" s="1005"/>
      <c r="G551" s="1005"/>
      <c r="H551" s="351"/>
      <c r="I551" s="351"/>
      <c r="J551" s="352"/>
      <c r="K551" s="355"/>
      <c r="L551" s="353"/>
      <c r="N551" s="354"/>
      <c r="X551" s="79"/>
      <c r="Y551" s="79"/>
      <c r="Z551" s="79"/>
      <c r="AB551" s="190"/>
      <c r="AC551" s="190"/>
      <c r="AD551" s="186"/>
    </row>
    <row r="552" spans="1:30" ht="40" customHeight="1">
      <c r="A552" s="182">
        <f t="shared" si="131"/>
        <v>552</v>
      </c>
      <c r="B552" s="1179"/>
      <c r="C552" s="1141"/>
      <c r="D552" s="1072"/>
      <c r="E552" s="1005" t="s">
        <v>710</v>
      </c>
      <c r="F552" s="1005"/>
      <c r="G552" s="1005"/>
      <c r="H552" s="351"/>
      <c r="I552" s="351"/>
      <c r="J552" s="352"/>
      <c r="K552" s="355"/>
      <c r="L552" s="353"/>
      <c r="N552" s="354"/>
      <c r="X552" s="79"/>
      <c r="Y552" s="79"/>
      <c r="Z552" s="79"/>
      <c r="AB552" s="190"/>
      <c r="AC552" s="190"/>
      <c r="AD552" s="186"/>
    </row>
    <row r="553" spans="1:30" ht="25" customHeight="1">
      <c r="A553" s="182">
        <f t="shared" si="131"/>
        <v>553</v>
      </c>
      <c r="B553" s="1179"/>
      <c r="C553" s="1141" t="s">
        <v>711</v>
      </c>
      <c r="D553" s="1141"/>
      <c r="E553" s="1005" t="s">
        <v>712</v>
      </c>
      <c r="F553" s="1005"/>
      <c r="G553" s="1005"/>
      <c r="H553" s="351"/>
      <c r="I553" s="351"/>
      <c r="J553" s="352"/>
      <c r="K553" s="246"/>
      <c r="L553" s="353"/>
      <c r="N553" s="354"/>
      <c r="X553" s="79"/>
      <c r="Y553" s="79"/>
      <c r="Z553" s="79"/>
      <c r="AB553" s="190"/>
      <c r="AC553" s="190"/>
      <c r="AD553" s="186"/>
    </row>
    <row r="554" spans="1:30" ht="31" customHeight="1">
      <c r="A554" s="182">
        <f t="shared" si="131"/>
        <v>554</v>
      </c>
      <c r="B554" s="1179"/>
      <c r="C554" s="1141"/>
      <c r="D554" s="1141"/>
      <c r="E554" s="1005" t="s">
        <v>713</v>
      </c>
      <c r="F554" s="1005"/>
      <c r="G554" s="1005"/>
      <c r="H554" s="351"/>
      <c r="I554" s="351"/>
      <c r="J554" s="356"/>
      <c r="K554" s="246"/>
      <c r="L554" s="353"/>
      <c r="N554" s="354"/>
      <c r="X554" s="79"/>
      <c r="Y554" s="79"/>
      <c r="Z554" s="79"/>
      <c r="AB554" s="190"/>
      <c r="AC554" s="190"/>
      <c r="AD554" s="186"/>
    </row>
    <row r="555" spans="1:30" ht="25" customHeight="1">
      <c r="A555" s="182">
        <f t="shared" si="131"/>
        <v>555</v>
      </c>
      <c r="B555" s="1179"/>
      <c r="C555" s="1141"/>
      <c r="D555" s="1141"/>
      <c r="E555" s="1005" t="s">
        <v>714</v>
      </c>
      <c r="F555" s="1005"/>
      <c r="G555" s="1005"/>
      <c r="H555" s="351"/>
      <c r="I555" s="351"/>
      <c r="J555" s="352"/>
      <c r="K555" s="246"/>
      <c r="L555" s="353"/>
      <c r="N555" s="354"/>
      <c r="X555" s="79"/>
      <c r="Y555" s="79"/>
      <c r="Z555" s="79"/>
      <c r="AB555" s="190"/>
      <c r="AC555" s="190"/>
      <c r="AD555" s="186"/>
    </row>
    <row r="556" spans="1:30" ht="25" customHeight="1">
      <c r="A556" s="182">
        <f t="shared" si="131"/>
        <v>556</v>
      </c>
      <c r="B556" s="1179"/>
      <c r="C556" s="1141"/>
      <c r="D556" s="1141"/>
      <c r="E556" s="1005" t="s">
        <v>715</v>
      </c>
      <c r="F556" s="1005"/>
      <c r="G556" s="1005"/>
      <c r="H556" s="351"/>
      <c r="I556" s="351"/>
      <c r="J556" s="352"/>
      <c r="K556" s="246"/>
      <c r="L556" s="353"/>
      <c r="N556" s="354"/>
      <c r="X556" s="79"/>
      <c r="Y556" s="79"/>
      <c r="Z556" s="79"/>
      <c r="AB556" s="190"/>
      <c r="AC556" s="190"/>
      <c r="AD556" s="186"/>
    </row>
    <row r="557" spans="1:30" ht="25" customHeight="1">
      <c r="A557" s="182">
        <f t="shared" si="131"/>
        <v>557</v>
      </c>
      <c r="B557" s="1179"/>
      <c r="C557" s="1141"/>
      <c r="D557" s="1141"/>
      <c r="E557" s="1005" t="s">
        <v>716</v>
      </c>
      <c r="F557" s="1005"/>
      <c r="G557" s="1005"/>
      <c r="H557" s="351"/>
      <c r="I557" s="351"/>
      <c r="J557" s="352"/>
      <c r="K557" s="246"/>
      <c r="L557" s="353"/>
      <c r="N557" s="354"/>
      <c r="X557" s="79"/>
      <c r="Y557" s="79"/>
      <c r="Z557" s="79"/>
      <c r="AB557" s="190"/>
      <c r="AC557" s="190"/>
      <c r="AD557" s="186"/>
    </row>
    <row r="558" spans="1:30" ht="25" customHeight="1">
      <c r="A558" s="182">
        <f t="shared" si="131"/>
        <v>558</v>
      </c>
      <c r="B558" s="1179"/>
      <c r="C558" s="1141"/>
      <c r="D558" s="1141"/>
      <c r="E558" s="1005" t="s">
        <v>717</v>
      </c>
      <c r="F558" s="1005"/>
      <c r="G558" s="1005"/>
      <c r="H558" s="351"/>
      <c r="I558" s="351"/>
      <c r="J558" s="352"/>
      <c r="K558" s="246"/>
      <c r="L558" s="353"/>
      <c r="N558" s="354"/>
      <c r="X558" s="79"/>
      <c r="Y558" s="79"/>
      <c r="Z558" s="79"/>
      <c r="AB558" s="190"/>
      <c r="AC558" s="190"/>
      <c r="AD558" s="186"/>
    </row>
    <row r="559" spans="1:30" ht="27.75" customHeight="1">
      <c r="A559" s="182">
        <f t="shared" si="131"/>
        <v>559</v>
      </c>
      <c r="B559" s="1180"/>
      <c r="C559" s="1181" t="s">
        <v>718</v>
      </c>
      <c r="D559" s="1182"/>
      <c r="E559" s="1182"/>
      <c r="F559" s="1182"/>
      <c r="G559" s="1182"/>
      <c r="H559" s="357">
        <f>IF(SUM(H547:H558)-SUM(I547:I558)&gt;0,SUM(H547:H558)-SUM(I547:I558),0)</f>
        <v>0</v>
      </c>
      <c r="I559" s="357">
        <f>IF(SUM(I547:I558)-SUM(H547:H558)&gt;0,SUM(I547:I558)-SUM(H547:H558),0)</f>
        <v>0</v>
      </c>
      <c r="J559" s="358">
        <f>SUM(J547:J558)</f>
        <v>0</v>
      </c>
      <c r="K559" s="346"/>
      <c r="L559" s="347"/>
      <c r="M559" s="348"/>
      <c r="N559" s="354"/>
      <c r="X559" s="79"/>
      <c r="Y559" s="79"/>
      <c r="Z559" s="79"/>
      <c r="AB559" s="190"/>
      <c r="AC559" s="190"/>
      <c r="AD559" s="186"/>
    </row>
    <row r="560" spans="1:30" ht="33.75" customHeight="1">
      <c r="A560" s="182">
        <f t="shared" si="131"/>
        <v>560</v>
      </c>
      <c r="B560" s="912" t="s">
        <v>719</v>
      </c>
      <c r="C560" s="1184"/>
      <c r="D560" s="1184"/>
      <c r="E560" s="1184"/>
      <c r="F560" s="1184"/>
      <c r="G560" s="1184"/>
      <c r="H560" s="359">
        <f>IF(H343+(H559-I559+J559)&gt;0,H343+(H559-I559+J559),0)</f>
        <v>0</v>
      </c>
      <c r="I560" s="359">
        <f>IF(H343+(H559-I559+J559)&lt;0,(H343+(H559-I559+J559))*(-1),0)</f>
        <v>0</v>
      </c>
      <c r="J560" s="360"/>
      <c r="K560" s="361"/>
      <c r="L560" s="362"/>
      <c r="N560" s="354"/>
      <c r="X560" s="79"/>
      <c r="Y560" s="79"/>
      <c r="Z560" s="79"/>
      <c r="AB560" s="190"/>
      <c r="AC560" s="190"/>
      <c r="AD560" s="186"/>
    </row>
    <row r="561" spans="1:30" ht="33.75" customHeight="1">
      <c r="A561" s="182">
        <f t="shared" si="131"/>
        <v>561</v>
      </c>
      <c r="B561" s="1078" t="s">
        <v>720</v>
      </c>
      <c r="C561" s="1185"/>
      <c r="D561" s="1185"/>
      <c r="E561" s="1185"/>
      <c r="F561" s="1185"/>
      <c r="G561" s="1185"/>
      <c r="H561" s="363" t="s">
        <v>314</v>
      </c>
      <c r="I561" s="364"/>
      <c r="J561" s="365"/>
      <c r="K561" s="366"/>
      <c r="L561" s="367"/>
      <c r="N561" s="354"/>
      <c r="X561" s="79"/>
      <c r="Y561" s="79"/>
      <c r="Z561" s="79"/>
      <c r="AB561" s="190"/>
      <c r="AC561" s="190"/>
      <c r="AD561" s="186"/>
    </row>
    <row r="562" spans="1:30" ht="25" customHeight="1">
      <c r="A562" s="182">
        <f t="shared" si="131"/>
        <v>562</v>
      </c>
      <c r="B562" s="368"/>
      <c r="C562" s="1072" t="s">
        <v>721</v>
      </c>
      <c r="D562" s="1072"/>
      <c r="E562" s="1072"/>
      <c r="F562" s="1005" t="s">
        <v>722</v>
      </c>
      <c r="G562" s="1005"/>
      <c r="H562" s="369"/>
      <c r="I562" s="370"/>
      <c r="J562" s="371"/>
      <c r="K562" s="372"/>
      <c r="L562" s="353"/>
      <c r="N562" s="354"/>
      <c r="X562" s="79"/>
      <c r="Y562" s="79"/>
      <c r="Z562" s="79"/>
      <c r="AB562" s="190"/>
      <c r="AC562" s="190"/>
      <c r="AD562" s="186"/>
    </row>
    <row r="563" spans="1:30" ht="25" customHeight="1">
      <c r="A563" s="182">
        <f t="shared" si="131"/>
        <v>563</v>
      </c>
      <c r="B563" s="368"/>
      <c r="C563" s="1072"/>
      <c r="D563" s="1072"/>
      <c r="E563" s="1072"/>
      <c r="F563" s="1005" t="s">
        <v>723</v>
      </c>
      <c r="G563" s="1005"/>
      <c r="H563" s="369"/>
      <c r="I563" s="370"/>
      <c r="J563" s="371"/>
      <c r="K563" s="372"/>
      <c r="L563" s="353"/>
      <c r="N563" s="354"/>
      <c r="X563" s="79"/>
      <c r="Y563" s="79"/>
      <c r="Z563" s="79"/>
      <c r="AB563" s="190"/>
      <c r="AC563" s="190"/>
      <c r="AD563" s="186"/>
    </row>
    <row r="564" spans="1:30" ht="25" customHeight="1">
      <c r="A564" s="182">
        <f t="shared" si="131"/>
        <v>564</v>
      </c>
      <c r="B564" s="368"/>
      <c r="C564" s="1072"/>
      <c r="D564" s="1072"/>
      <c r="E564" s="1072"/>
      <c r="F564" s="1005" t="s">
        <v>724</v>
      </c>
      <c r="G564" s="1005"/>
      <c r="H564" s="369"/>
      <c r="I564" s="370"/>
      <c r="J564" s="371"/>
      <c r="K564" s="372"/>
      <c r="L564" s="353"/>
      <c r="N564" s="354"/>
      <c r="X564" s="79"/>
      <c r="Y564" s="79"/>
      <c r="Z564" s="79"/>
      <c r="AB564" s="190"/>
      <c r="AC564" s="190"/>
      <c r="AD564" s="186"/>
    </row>
    <row r="565" spans="1:30" ht="25" customHeight="1">
      <c r="A565" s="182">
        <f t="shared" si="131"/>
        <v>565</v>
      </c>
      <c r="B565" s="368"/>
      <c r="C565" s="1072"/>
      <c r="D565" s="1072"/>
      <c r="E565" s="1072"/>
      <c r="F565" s="1005" t="s">
        <v>725</v>
      </c>
      <c r="G565" s="1005"/>
      <c r="H565" s="369"/>
      <c r="I565" s="370"/>
      <c r="J565" s="371"/>
      <c r="K565" s="372"/>
      <c r="L565" s="353"/>
      <c r="N565" s="354"/>
      <c r="X565" s="79"/>
      <c r="Y565" s="79"/>
      <c r="Z565" s="79"/>
      <c r="AB565" s="190"/>
      <c r="AC565" s="190"/>
      <c r="AD565" s="186"/>
    </row>
    <row r="566" spans="1:30" ht="25" customHeight="1">
      <c r="A566" s="182">
        <f t="shared" si="131"/>
        <v>566</v>
      </c>
      <c r="B566" s="368"/>
      <c r="C566" s="1005" t="s">
        <v>726</v>
      </c>
      <c r="D566" s="1005"/>
      <c r="E566" s="1005"/>
      <c r="F566" s="1005"/>
      <c r="G566" s="1005"/>
      <c r="H566" s="369"/>
      <c r="I566" s="370"/>
      <c r="J566" s="371"/>
      <c r="K566" s="372"/>
      <c r="L566" s="353"/>
      <c r="N566" s="354"/>
      <c r="X566" s="79"/>
      <c r="Y566" s="79"/>
      <c r="Z566" s="79"/>
      <c r="AB566" s="190"/>
      <c r="AC566" s="190"/>
      <c r="AD566" s="186"/>
    </row>
    <row r="567" spans="1:30" ht="25" customHeight="1">
      <c r="A567" s="182">
        <f t="shared" si="131"/>
        <v>567</v>
      </c>
      <c r="B567" s="373"/>
      <c r="C567" s="1005" t="s">
        <v>727</v>
      </c>
      <c r="D567" s="1005"/>
      <c r="E567" s="1005"/>
      <c r="F567" s="1005"/>
      <c r="G567" s="1005"/>
      <c r="H567" s="369"/>
      <c r="I567" s="370"/>
      <c r="J567" s="371"/>
      <c r="K567" s="372"/>
      <c r="L567" s="353"/>
      <c r="N567" s="354"/>
      <c r="X567" s="79"/>
      <c r="Y567" s="79"/>
      <c r="Z567" s="79"/>
      <c r="AB567" s="190"/>
      <c r="AC567" s="190"/>
      <c r="AD567" s="186"/>
    </row>
    <row r="568" spans="1:30" ht="33.75" customHeight="1">
      <c r="A568" s="182">
        <f t="shared" si="131"/>
        <v>568</v>
      </c>
      <c r="B568" s="374"/>
      <c r="C568" s="1186" t="s">
        <v>728</v>
      </c>
      <c r="D568" s="1186"/>
      <c r="E568" s="1186"/>
      <c r="F568" s="1186"/>
      <c r="G568" s="1186"/>
      <c r="H568" s="375">
        <f>H562+H563-H564+H565+H566-H567</f>
        <v>0</v>
      </c>
      <c r="I568" s="376"/>
      <c r="J568" s="377"/>
      <c r="K568" s="378"/>
      <c r="L568" s="379"/>
      <c r="M568" s="213"/>
      <c r="N568" s="354"/>
      <c r="X568" s="79"/>
      <c r="Y568" s="79"/>
      <c r="Z568" s="79"/>
      <c r="AB568" s="190"/>
      <c r="AC568" s="190"/>
      <c r="AD568" s="186"/>
    </row>
    <row r="569" spans="1:30" s="79" customFormat="1" ht="33.75" customHeight="1">
      <c r="A569" s="182">
        <f t="shared" si="131"/>
        <v>569</v>
      </c>
      <c r="B569" s="1187" t="s">
        <v>291</v>
      </c>
      <c r="C569" s="1188"/>
      <c r="D569" s="1188"/>
      <c r="E569" s="1188"/>
      <c r="F569" s="1188"/>
      <c r="G569" s="1188"/>
      <c r="H569" s="380" t="s">
        <v>314</v>
      </c>
      <c r="I569" s="380" t="s">
        <v>729</v>
      </c>
      <c r="J569" s="381"/>
      <c r="K569" s="382"/>
      <c r="L569" s="383" t="s">
        <v>292</v>
      </c>
      <c r="M569" s="384"/>
      <c r="N569" s="354"/>
      <c r="O569" s="156"/>
      <c r="P569" s="156"/>
      <c r="Q569" s="156"/>
      <c r="R569" s="156"/>
      <c r="S569" s="156"/>
      <c r="T569" s="156"/>
      <c r="AB569" s="190"/>
      <c r="AC569" s="190"/>
      <c r="AD569" s="186"/>
    </row>
    <row r="570" spans="1:30" s="79" customFormat="1" ht="28" customHeight="1">
      <c r="A570" s="182">
        <f t="shared" si="131"/>
        <v>570</v>
      </c>
      <c r="B570" s="1189"/>
      <c r="C570" s="1190" t="s">
        <v>325</v>
      </c>
      <c r="D570" s="1191"/>
      <c r="E570" s="993" t="s">
        <v>730</v>
      </c>
      <c r="F570" s="845"/>
      <c r="G570" s="846"/>
      <c r="H570" s="385"/>
      <c r="I570" s="386"/>
      <c r="J570" s="387"/>
      <c r="K570" s="388"/>
      <c r="L570" s="385"/>
      <c r="M570" s="389"/>
      <c r="N570" s="354"/>
      <c r="O570" s="156"/>
      <c r="P570" s="156"/>
      <c r="Q570" s="156"/>
      <c r="R570" s="156"/>
      <c r="S570" s="156"/>
      <c r="T570" s="156"/>
      <c r="AB570" s="190"/>
      <c r="AC570" s="93" t="str">
        <f>IF(H570+I570&lt;0,"ERROR","OK")</f>
        <v>OK</v>
      </c>
      <c r="AD570" s="186" t="str">
        <f>IF(OR(AB570="ERROR",AC570="ERROR"),CONCATENATE("Error en el concepto ",C570,E570," de la Hoja 3 Fila  ",A570),"")</f>
        <v/>
      </c>
    </row>
    <row r="571" spans="1:30" s="79" customFormat="1" ht="28" customHeight="1">
      <c r="A571" s="182">
        <f t="shared" si="131"/>
        <v>571</v>
      </c>
      <c r="B571" s="1065"/>
      <c r="C571" s="1191"/>
      <c r="D571" s="1191"/>
      <c r="E571" s="993" t="s">
        <v>731</v>
      </c>
      <c r="F571" s="845"/>
      <c r="G571" s="846"/>
      <c r="H571" s="200"/>
      <c r="I571" s="390"/>
      <c r="J571" s="391"/>
      <c r="K571" s="392"/>
      <c r="L571" s="385"/>
      <c r="M571" s="389"/>
      <c r="N571" s="354"/>
      <c r="O571" s="156"/>
      <c r="P571" s="156"/>
      <c r="Q571" s="156"/>
      <c r="R571" s="156"/>
      <c r="S571" s="156"/>
      <c r="T571" s="156"/>
      <c r="AB571" s="190"/>
      <c r="AC571" s="93"/>
      <c r="AD571" s="186" t="str">
        <f>IF(OR(AB571="ERROR",AC571="ERROR"),CONCATENATE("Error en el concepto ",C570,E571," de la Hoja 3 Fila  ",A571),"")</f>
        <v/>
      </c>
    </row>
    <row r="572" spans="1:30" s="79" customFormat="1" ht="28" customHeight="1">
      <c r="A572" s="182">
        <f t="shared" si="131"/>
        <v>572</v>
      </c>
      <c r="B572" s="1065"/>
      <c r="C572" s="1191"/>
      <c r="D572" s="1191"/>
      <c r="E572" s="993" t="s">
        <v>732</v>
      </c>
      <c r="F572" s="845"/>
      <c r="G572" s="846"/>
      <c r="H572" s="385"/>
      <c r="I572" s="386"/>
      <c r="J572" s="391"/>
      <c r="K572" s="392"/>
      <c r="L572" s="385"/>
      <c r="M572" s="389"/>
      <c r="N572" s="354"/>
      <c r="O572" s="156"/>
      <c r="P572" s="156"/>
      <c r="Q572" s="156"/>
      <c r="R572" s="156"/>
      <c r="S572" s="156"/>
      <c r="T572" s="156"/>
      <c r="AB572" s="190"/>
      <c r="AC572" s="93" t="str">
        <f t="shared" ref="AC572:AC592" si="132">IF(H572+I572&lt;0,"ERROR","OK")</f>
        <v>OK</v>
      </c>
      <c r="AD572" s="186" t="str">
        <f>IF(OR(AB572="ERROR",AC572="ERROR"),CONCATENATE("Error en el concepto ",C570,E572," de la Hoja 3 Fila  ",A572),"")</f>
        <v/>
      </c>
    </row>
    <row r="573" spans="1:30" ht="28" customHeight="1">
      <c r="A573" s="182">
        <f t="shared" si="131"/>
        <v>573</v>
      </c>
      <c r="B573" s="1065"/>
      <c r="C573" s="1191"/>
      <c r="D573" s="1191"/>
      <c r="E573" s="993" t="s">
        <v>733</v>
      </c>
      <c r="F573" s="845"/>
      <c r="G573" s="846"/>
      <c r="H573" s="385"/>
      <c r="I573" s="386"/>
      <c r="J573" s="391"/>
      <c r="K573" s="392"/>
      <c r="L573" s="291"/>
      <c r="M573" s="393"/>
      <c r="N573" s="393"/>
      <c r="O573" s="393"/>
      <c r="X573" s="79"/>
      <c r="Y573" s="79"/>
      <c r="Z573" s="79"/>
      <c r="AB573" s="190"/>
      <c r="AC573" s="93" t="str">
        <f t="shared" si="132"/>
        <v>OK</v>
      </c>
      <c r="AD573" s="186" t="str">
        <f>IF(OR(AB573="ERROR",AC573="ERROR"),CONCATENATE("Error en el concepto ",C570,E573," de la Hoja 3 Fila  ",A573),"")</f>
        <v/>
      </c>
    </row>
    <row r="574" spans="1:30" ht="28" customHeight="1">
      <c r="A574" s="182">
        <f t="shared" si="131"/>
        <v>574</v>
      </c>
      <c r="B574" s="1065"/>
      <c r="C574" s="1191"/>
      <c r="D574" s="1191"/>
      <c r="E574" s="993" t="s">
        <v>734</v>
      </c>
      <c r="F574" s="845"/>
      <c r="G574" s="846"/>
      <c r="H574" s="385"/>
      <c r="I574" s="386"/>
      <c r="J574" s="391"/>
      <c r="K574" s="392"/>
      <c r="L574" s="291"/>
      <c r="M574" s="393"/>
      <c r="N574" s="393"/>
      <c r="O574" s="393"/>
      <c r="X574" s="79"/>
      <c r="Y574" s="79"/>
      <c r="Z574" s="79"/>
      <c r="AB574" s="190"/>
      <c r="AC574" s="93" t="str">
        <f t="shared" si="132"/>
        <v>OK</v>
      </c>
      <c r="AD574" s="186" t="str">
        <f>IF(OR(AB574="ERROR",AC574="ERROR"),CONCATENATE("Error en el concepto ",C570,E574," de la Hoja 3 Fila  ",A574),"")</f>
        <v/>
      </c>
    </row>
    <row r="575" spans="1:30" ht="40" customHeight="1">
      <c r="A575" s="182">
        <f t="shared" si="131"/>
        <v>575</v>
      </c>
      <c r="B575" s="1065"/>
      <c r="C575" s="1191"/>
      <c r="D575" s="1191"/>
      <c r="E575" s="993" t="s">
        <v>735</v>
      </c>
      <c r="F575" s="845"/>
      <c r="G575" s="846"/>
      <c r="H575" s="385"/>
      <c r="I575" s="386"/>
      <c r="J575" s="391"/>
      <c r="K575" s="392"/>
      <c r="L575" s="291"/>
      <c r="M575" s="393"/>
      <c r="N575" s="393"/>
      <c r="O575" s="393"/>
      <c r="X575" s="79"/>
      <c r="Y575" s="79"/>
      <c r="Z575" s="79"/>
      <c r="AB575" s="190"/>
      <c r="AC575" s="93" t="str">
        <f t="shared" si="132"/>
        <v>OK</v>
      </c>
      <c r="AD575" s="186" t="str">
        <f>IF(OR(AB575="ERROR",AC575="ERROR"),CONCATENATE("Error en el concepto ",C570,E575," de la Hoja 3 Fila  ",A575),"")</f>
        <v/>
      </c>
    </row>
    <row r="576" spans="1:30" ht="40" customHeight="1">
      <c r="A576" s="182">
        <f t="shared" si="131"/>
        <v>576</v>
      </c>
      <c r="B576" s="1065"/>
      <c r="C576" s="1191"/>
      <c r="D576" s="1191"/>
      <c r="E576" s="993" t="s">
        <v>736</v>
      </c>
      <c r="F576" s="845"/>
      <c r="G576" s="846"/>
      <c r="H576" s="385"/>
      <c r="I576" s="386"/>
      <c r="J576" s="391"/>
      <c r="K576" s="392"/>
      <c r="L576" s="291"/>
      <c r="M576" s="393"/>
      <c r="N576" s="393"/>
      <c r="O576" s="393"/>
      <c r="X576" s="79"/>
      <c r="Y576" s="79"/>
      <c r="Z576" s="79"/>
      <c r="AB576" s="190"/>
      <c r="AC576" s="93" t="str">
        <f t="shared" si="132"/>
        <v>OK</v>
      </c>
      <c r="AD576" s="186" t="str">
        <f>IF(OR(AB576="ERROR",AC576="ERROR"),CONCATENATE("Error en el concepto ",C570,E576," de la Hoja 3 Fila  ",A576),"")</f>
        <v/>
      </c>
    </row>
    <row r="577" spans="1:30" s="79" customFormat="1" ht="28" customHeight="1">
      <c r="A577" s="182">
        <f t="shared" si="131"/>
        <v>577</v>
      </c>
      <c r="B577" s="1065"/>
      <c r="C577" s="1195" t="s">
        <v>737</v>
      </c>
      <c r="D577" s="1196"/>
      <c r="E577" s="993" t="s">
        <v>738</v>
      </c>
      <c r="F577" s="845"/>
      <c r="G577" s="846"/>
      <c r="H577" s="385"/>
      <c r="I577" s="386"/>
      <c r="J577" s="391"/>
      <c r="K577" s="392"/>
      <c r="L577" s="385"/>
      <c r="M577" s="389"/>
      <c r="N577" s="354"/>
      <c r="O577" s="156"/>
      <c r="P577" s="156"/>
      <c r="Q577" s="156"/>
      <c r="R577" s="156"/>
      <c r="S577" s="156"/>
      <c r="T577" s="156"/>
      <c r="AB577" s="190"/>
      <c r="AC577" s="93" t="str">
        <f t="shared" si="132"/>
        <v>OK</v>
      </c>
      <c r="AD577" s="186" t="str">
        <f>IF(OR(AB577="ERROR",AC577="ERROR"),CONCATENATE("Error en el concepto ",C577,E577," de la Hoja 3 Fila  ",A577),"")</f>
        <v/>
      </c>
    </row>
    <row r="578" spans="1:30" ht="40" customHeight="1">
      <c r="A578" s="182">
        <f t="shared" si="131"/>
        <v>578</v>
      </c>
      <c r="B578" s="1065"/>
      <c r="C578" s="1197"/>
      <c r="D578" s="1198"/>
      <c r="E578" s="993" t="s">
        <v>739</v>
      </c>
      <c r="F578" s="845"/>
      <c r="G578" s="846"/>
      <c r="H578" s="385"/>
      <c r="I578" s="386"/>
      <c r="J578" s="391"/>
      <c r="K578" s="392"/>
      <c r="L578" s="322"/>
      <c r="M578" s="393"/>
      <c r="N578" s="393"/>
      <c r="O578" s="393"/>
      <c r="X578" s="79"/>
      <c r="Y578" s="79"/>
      <c r="Z578" s="79"/>
      <c r="AB578" s="190"/>
      <c r="AC578" s="93" t="str">
        <f t="shared" si="132"/>
        <v>OK</v>
      </c>
      <c r="AD578" s="186" t="str">
        <f>IF(OR(AB578="ERROR",AC578="ERROR"),CONCATENATE("Error en el concepto ",C577,E578," de la Hoja 3 Fila  ",A578),"")</f>
        <v/>
      </c>
    </row>
    <row r="579" spans="1:30" ht="40" customHeight="1">
      <c r="A579" s="182">
        <f t="shared" si="131"/>
        <v>579</v>
      </c>
      <c r="B579" s="1065"/>
      <c r="C579" s="1197"/>
      <c r="D579" s="1198"/>
      <c r="E579" s="993" t="s">
        <v>740</v>
      </c>
      <c r="F579" s="845"/>
      <c r="G579" s="846"/>
      <c r="H579" s="385"/>
      <c r="I579" s="386"/>
      <c r="J579" s="391"/>
      <c r="K579" s="392"/>
      <c r="L579" s="291"/>
      <c r="M579" s="393"/>
      <c r="N579" s="393"/>
      <c r="O579" s="393"/>
      <c r="X579" s="79"/>
      <c r="Y579" s="79"/>
      <c r="Z579" s="79"/>
      <c r="AB579" s="190"/>
      <c r="AC579" s="93" t="str">
        <f t="shared" si="132"/>
        <v>OK</v>
      </c>
      <c r="AD579" s="186" t="str">
        <f>IF(OR(AB579="ERROR",AC579="ERROR"),CONCATENATE("Error en el concepto ",C577,E579," de la Hoja 3 Fila  ",A579),"")</f>
        <v/>
      </c>
    </row>
    <row r="580" spans="1:30" ht="28" customHeight="1">
      <c r="A580" s="182">
        <f t="shared" si="131"/>
        <v>580</v>
      </c>
      <c r="B580" s="1065"/>
      <c r="C580" s="1197"/>
      <c r="D580" s="1198"/>
      <c r="E580" s="993" t="s">
        <v>741</v>
      </c>
      <c r="F580" s="845"/>
      <c r="G580" s="846"/>
      <c r="H580" s="385"/>
      <c r="I580" s="386"/>
      <c r="J580" s="391"/>
      <c r="K580" s="392"/>
      <c r="L580" s="291"/>
      <c r="M580" s="393"/>
      <c r="N580" s="393"/>
      <c r="O580" s="393"/>
      <c r="X580" s="79"/>
      <c r="Y580" s="79"/>
      <c r="Z580" s="79"/>
      <c r="AB580" s="190"/>
      <c r="AC580" s="93" t="str">
        <f t="shared" si="132"/>
        <v>OK</v>
      </c>
      <c r="AD580" s="186" t="str">
        <f>IF(OR(AB580="ERROR",AC580="ERROR"),CONCATENATE("Error en el concepto ",C577,E580," de la Hoja 3 Fila  ",A580),"")</f>
        <v/>
      </c>
    </row>
    <row r="581" spans="1:30" s="79" customFormat="1" ht="40" customHeight="1">
      <c r="A581" s="182">
        <f t="shared" si="131"/>
        <v>581</v>
      </c>
      <c r="B581" s="1065"/>
      <c r="C581" s="1199"/>
      <c r="D581" s="1200"/>
      <c r="E581" s="993" t="s">
        <v>742</v>
      </c>
      <c r="F581" s="845"/>
      <c r="G581" s="846"/>
      <c r="H581" s="385"/>
      <c r="I581" s="386"/>
      <c r="J581" s="391"/>
      <c r="K581" s="392"/>
      <c r="L581" s="394"/>
      <c r="M581" s="389"/>
      <c r="N581" s="354"/>
      <c r="O581" s="156"/>
      <c r="P581" s="156"/>
      <c r="Q581" s="156"/>
      <c r="R581" s="156"/>
      <c r="S581" s="156"/>
      <c r="T581" s="156"/>
      <c r="AB581" s="190"/>
      <c r="AC581" s="93" t="str">
        <f t="shared" si="132"/>
        <v>OK</v>
      </c>
      <c r="AD581" s="186" t="str">
        <f>IF(OR(AB581="ERROR",AC581="ERROR"),CONCATENATE("Error en el concepto ",C577,E581," de la Hoja 3 Fila  ",A581),"")</f>
        <v/>
      </c>
    </row>
    <row r="582" spans="1:30" s="79" customFormat="1" ht="40" customHeight="1">
      <c r="A582" s="182">
        <f t="shared" si="131"/>
        <v>582</v>
      </c>
      <c r="B582" s="1065"/>
      <c r="C582" s="1199"/>
      <c r="D582" s="1200"/>
      <c r="E582" s="993" t="s">
        <v>743</v>
      </c>
      <c r="F582" s="845"/>
      <c r="G582" s="846"/>
      <c r="H582" s="385"/>
      <c r="I582" s="386"/>
      <c r="J582" s="391"/>
      <c r="K582" s="392"/>
      <c r="L582" s="394"/>
      <c r="M582" s="389"/>
      <c r="N582" s="354"/>
      <c r="O582" s="156"/>
      <c r="P582" s="156"/>
      <c r="Q582" s="156"/>
      <c r="R582" s="156"/>
      <c r="S582" s="156"/>
      <c r="T582" s="156"/>
      <c r="AB582" s="190"/>
      <c r="AC582" s="93" t="str">
        <f t="shared" si="132"/>
        <v>OK</v>
      </c>
      <c r="AD582" s="186" t="str">
        <f>IF(OR(AB582="ERROR",AC582="ERROR"),CONCATENATE("Error en el concepto ",C577,E582," de la Hoja 3 Fila  ",A582),"")</f>
        <v/>
      </c>
    </row>
    <row r="583" spans="1:30" ht="40" customHeight="1">
      <c r="A583" s="182">
        <f t="shared" si="131"/>
        <v>583</v>
      </c>
      <c r="B583" s="1065"/>
      <c r="C583" s="1201"/>
      <c r="D583" s="1202"/>
      <c r="E583" s="993" t="s">
        <v>744</v>
      </c>
      <c r="F583" s="845"/>
      <c r="G583" s="846"/>
      <c r="H583" s="200"/>
      <c r="I583" s="390"/>
      <c r="J583" s="391"/>
      <c r="K583" s="392"/>
      <c r="L583" s="322"/>
      <c r="M583" s="393"/>
      <c r="N583" s="349"/>
      <c r="O583" s="349"/>
      <c r="X583" s="79"/>
      <c r="Y583" s="79"/>
      <c r="Z583" s="79"/>
      <c r="AB583" s="190"/>
      <c r="AC583" s="93" t="str">
        <f t="shared" si="132"/>
        <v>OK</v>
      </c>
      <c r="AD583" s="186" t="str">
        <f>IF(OR(AB583="ERROR",AC583="ERROR"),CONCATENATE("Error en el concepto ",C577,E583," de la Hoja 3 Fila  ",A583),"")</f>
        <v/>
      </c>
    </row>
    <row r="584" spans="1:30" s="79" customFormat="1" ht="28" customHeight="1">
      <c r="A584" s="182">
        <f t="shared" si="131"/>
        <v>584</v>
      </c>
      <c r="B584" s="1065"/>
      <c r="C584" s="1192" t="s">
        <v>745</v>
      </c>
      <c r="D584" s="1193"/>
      <c r="E584" s="993" t="s">
        <v>746</v>
      </c>
      <c r="F584" s="845"/>
      <c r="G584" s="846"/>
      <c r="H584" s="385"/>
      <c r="I584" s="386"/>
      <c r="J584" s="391"/>
      <c r="K584" s="392"/>
      <c r="L584" s="322"/>
      <c r="M584" s="393"/>
      <c r="N584" s="354"/>
      <c r="O584" s="156"/>
      <c r="P584" s="156"/>
      <c r="Q584" s="156"/>
      <c r="R584" s="156"/>
      <c r="S584" s="156"/>
      <c r="T584" s="156"/>
      <c r="AB584" s="190"/>
      <c r="AC584" s="93" t="str">
        <f t="shared" si="132"/>
        <v>OK</v>
      </c>
      <c r="AD584" s="186" t="str">
        <f>IF(OR(AB584="ERROR",AC584="ERROR"),CONCATENATE("Error en el concepto ",C584,E584," de la Hoja 3 Fila  ",A584),"")</f>
        <v/>
      </c>
    </row>
    <row r="585" spans="1:30" s="79" customFormat="1" ht="28" customHeight="1">
      <c r="A585" s="182">
        <f t="shared" si="131"/>
        <v>585</v>
      </c>
      <c r="B585" s="1065"/>
      <c r="C585" s="1193"/>
      <c r="D585" s="1193"/>
      <c r="E585" s="993" t="s">
        <v>747</v>
      </c>
      <c r="F585" s="845"/>
      <c r="G585" s="846"/>
      <c r="H585" s="385"/>
      <c r="I585" s="386"/>
      <c r="J585" s="391"/>
      <c r="K585" s="392"/>
      <c r="L585" s="322"/>
      <c r="M585" s="393"/>
      <c r="N585" s="354"/>
      <c r="O585" s="156"/>
      <c r="P585" s="156"/>
      <c r="Q585" s="156"/>
      <c r="R585" s="156"/>
      <c r="S585" s="156"/>
      <c r="T585" s="156"/>
      <c r="AB585" s="190"/>
      <c r="AC585" s="93" t="str">
        <f t="shared" si="132"/>
        <v>OK</v>
      </c>
      <c r="AD585" s="186" t="str">
        <f>IF(OR(AB585="ERROR",AC585="ERROR"),CONCATENATE("Error en el concepto ",C584,E585," de la Hoja 3 Fila  ",A585),"")</f>
        <v/>
      </c>
    </row>
    <row r="586" spans="1:30" s="79" customFormat="1" ht="28" customHeight="1">
      <c r="A586" s="182">
        <f t="shared" si="131"/>
        <v>586</v>
      </c>
      <c r="B586" s="1065"/>
      <c r="C586" s="1193"/>
      <c r="D586" s="1193"/>
      <c r="E586" s="993" t="s">
        <v>748</v>
      </c>
      <c r="F586" s="845"/>
      <c r="G586" s="846"/>
      <c r="H586" s="385"/>
      <c r="I586" s="386"/>
      <c r="J586" s="391"/>
      <c r="K586" s="392"/>
      <c r="L586" s="322"/>
      <c r="M586" s="393"/>
      <c r="N586" s="354"/>
      <c r="O586" s="156"/>
      <c r="P586" s="156"/>
      <c r="Q586" s="156"/>
      <c r="R586" s="156"/>
      <c r="S586" s="156"/>
      <c r="T586" s="156"/>
      <c r="AB586" s="190"/>
      <c r="AC586" s="93" t="str">
        <f t="shared" si="132"/>
        <v>OK</v>
      </c>
      <c r="AD586" s="186" t="str">
        <f>IF(OR(AB586="ERROR",AC586="ERROR"),CONCATENATE("Error en el concepto ",C584,E586," de la Hoja 3 Fila  ",A586),"")</f>
        <v/>
      </c>
    </row>
    <row r="587" spans="1:30" s="79" customFormat="1" ht="40" customHeight="1">
      <c r="A587" s="182">
        <f t="shared" si="131"/>
        <v>587</v>
      </c>
      <c r="B587" s="1065"/>
      <c r="C587" s="1193"/>
      <c r="D587" s="1193"/>
      <c r="E587" s="993" t="s">
        <v>749</v>
      </c>
      <c r="F587" s="845"/>
      <c r="G587" s="846"/>
      <c r="H587" s="385"/>
      <c r="I587" s="386"/>
      <c r="J587" s="391"/>
      <c r="K587" s="392"/>
      <c r="L587" s="322"/>
      <c r="M587" s="393"/>
      <c r="N587" s="354"/>
      <c r="O587" s="156"/>
      <c r="P587" s="156"/>
      <c r="Q587" s="156"/>
      <c r="R587" s="156"/>
      <c r="S587" s="156"/>
      <c r="T587" s="156"/>
      <c r="AB587" s="190"/>
      <c r="AC587" s="93" t="str">
        <f t="shared" si="132"/>
        <v>OK</v>
      </c>
      <c r="AD587" s="186" t="str">
        <f>IF(OR(AB587="ERROR",AC587="ERROR"),CONCATENATE("Error en el concepto ",C584,E587," de la Hoja 3 Fila  ",A587),"")</f>
        <v/>
      </c>
    </row>
    <row r="588" spans="1:30" s="79" customFormat="1" ht="25" customHeight="1">
      <c r="A588" s="182">
        <f>A587+1</f>
        <v>588</v>
      </c>
      <c r="B588" s="1065"/>
      <c r="C588" s="1193"/>
      <c r="D588" s="1193"/>
      <c r="E588" s="1194" t="s">
        <v>750</v>
      </c>
      <c r="F588" s="916"/>
      <c r="G588" s="395" t="s">
        <v>621</v>
      </c>
      <c r="H588" s="385"/>
      <c r="I588" s="386"/>
      <c r="J588" s="396"/>
      <c r="K588" s="397"/>
      <c r="L588" s="398"/>
      <c r="M588" s="399"/>
      <c r="N588" s="354"/>
      <c r="O588" s="156"/>
      <c r="P588" s="156"/>
      <c r="Q588" s="156"/>
      <c r="R588" s="156"/>
      <c r="S588" s="156"/>
      <c r="T588" s="156"/>
      <c r="AB588" s="190"/>
      <c r="AC588" s="93" t="str">
        <f t="shared" si="132"/>
        <v>OK</v>
      </c>
      <c r="AD588" s="186" t="str">
        <f>IF(OR(AB588="ERROR",AC588="ERROR"),CONCATENATE("Error en el concepto ",C584,E588,G588," de la Hoja 3 Fila  ",A588),"")</f>
        <v/>
      </c>
    </row>
    <row r="589" spans="1:30" s="79" customFormat="1" ht="25" customHeight="1">
      <c r="A589" s="182">
        <f>A588+1</f>
        <v>589</v>
      </c>
      <c r="B589" s="1065"/>
      <c r="C589" s="1193"/>
      <c r="D589" s="1193"/>
      <c r="E589" s="1017"/>
      <c r="F589" s="1019"/>
      <c r="G589" s="395" t="s">
        <v>751</v>
      </c>
      <c r="H589" s="385"/>
      <c r="I589" s="386"/>
      <c r="J589" s="396"/>
      <c r="K589" s="397"/>
      <c r="L589" s="398"/>
      <c r="M589" s="399"/>
      <c r="N589" s="354"/>
      <c r="O589" s="156"/>
      <c r="P589" s="156"/>
      <c r="Q589" s="156"/>
      <c r="R589" s="156"/>
      <c r="S589" s="156"/>
      <c r="T589" s="156"/>
      <c r="AB589" s="190"/>
      <c r="AC589" s="93" t="str">
        <f t="shared" si="132"/>
        <v>OK</v>
      </c>
      <c r="AD589" s="186" t="str">
        <f>IF(OR(AB589="ERROR",AC589="ERROR"),CONCATENATE("Error en el concepto ",C584,E588,G589," de la Hoja 3 Fila  ",A589),"")</f>
        <v/>
      </c>
    </row>
    <row r="590" spans="1:30" s="79" customFormat="1" ht="25" customHeight="1">
      <c r="A590" s="182">
        <f>A589+1</f>
        <v>590</v>
      </c>
      <c r="B590" s="1065"/>
      <c r="C590" s="1193"/>
      <c r="D590" s="1193"/>
      <c r="E590" s="1017"/>
      <c r="F590" s="1019"/>
      <c r="G590" s="395" t="s">
        <v>752</v>
      </c>
      <c r="H590" s="385"/>
      <c r="I590" s="386"/>
      <c r="J590" s="396"/>
      <c r="K590" s="397"/>
      <c r="L590" s="398"/>
      <c r="M590" s="399"/>
      <c r="N590" s="354"/>
      <c r="O590" s="156"/>
      <c r="P590" s="156"/>
      <c r="Q590" s="156"/>
      <c r="R590" s="156"/>
      <c r="S590" s="156"/>
      <c r="T590" s="156"/>
      <c r="AB590" s="190"/>
      <c r="AC590" s="93" t="str">
        <f t="shared" si="132"/>
        <v>OK</v>
      </c>
      <c r="AD590" s="186" t="str">
        <f>IF(OR(AB590="ERROR",AC590="ERROR"),CONCATENATE("Error en el concepto ",C584,E588,G590," de la Hoja 3 Fila  ",A590),"")</f>
        <v/>
      </c>
    </row>
    <row r="591" spans="1:30" s="79" customFormat="1" ht="25" customHeight="1">
      <c r="A591" s="182">
        <f>A590+1</f>
        <v>591</v>
      </c>
      <c r="B591" s="1065"/>
      <c r="C591" s="1193"/>
      <c r="D591" s="1193"/>
      <c r="E591" s="1017"/>
      <c r="F591" s="1019"/>
      <c r="G591" s="395" t="s">
        <v>753</v>
      </c>
      <c r="H591" s="385"/>
      <c r="I591" s="386"/>
      <c r="J591" s="396"/>
      <c r="K591" s="397"/>
      <c r="L591" s="398"/>
      <c r="M591" s="399"/>
      <c r="N591" s="354"/>
      <c r="O591" s="156"/>
      <c r="P591" s="156"/>
      <c r="Q591" s="156"/>
      <c r="R591" s="156"/>
      <c r="S591" s="156"/>
      <c r="T591" s="156"/>
      <c r="AB591" s="319"/>
      <c r="AC591" s="93" t="str">
        <f t="shared" si="132"/>
        <v>OK</v>
      </c>
      <c r="AD591" s="400" t="str">
        <f>IF(OR(AB591="ERROR",AC591="ERROR"),CONCATENATE("Error en el concepto ",C584,E588,G591," de la Hoja 3 Fila  ",A591),"")</f>
        <v/>
      </c>
    </row>
    <row r="592" spans="1:30" s="79" customFormat="1" ht="25" customHeight="1">
      <c r="A592" s="182">
        <f>A591+1</f>
        <v>592</v>
      </c>
      <c r="B592" s="1065"/>
      <c r="C592" s="1193"/>
      <c r="D592" s="1193"/>
      <c r="E592" s="1020"/>
      <c r="F592" s="1022"/>
      <c r="G592" s="395" t="s">
        <v>754</v>
      </c>
      <c r="H592" s="385"/>
      <c r="I592" s="386"/>
      <c r="J592" s="401"/>
      <c r="K592" s="402"/>
      <c r="L592" s="398"/>
      <c r="M592" s="399"/>
      <c r="N592" s="354"/>
      <c r="O592" s="156"/>
      <c r="P592" s="156"/>
      <c r="Q592" s="156"/>
      <c r="R592" s="156"/>
      <c r="S592" s="156"/>
      <c r="T592" s="156"/>
      <c r="AB592" s="190"/>
      <c r="AC592" s="403" t="str">
        <f t="shared" si="132"/>
        <v>OK</v>
      </c>
      <c r="AD592" s="186" t="str">
        <f>IF(OR(AB592="ERROR",AC592="ERROR"),CONCATENATE("Error en el concepto ",C584,E588,G592," de la Hoja 3 Fila  ",A592),"")</f>
        <v/>
      </c>
    </row>
    <row r="593" spans="8:29">
      <c r="H593" s="404">
        <f>ROUND(P507,-3)</f>
        <v>0</v>
      </c>
      <c r="I593" s="405"/>
      <c r="AB593" s="145"/>
      <c r="AC593" s="145"/>
    </row>
    <row r="594" spans="8:29">
      <c r="I594" s="405"/>
      <c r="AB594" s="145"/>
      <c r="AC594" s="145"/>
    </row>
    <row r="595" spans="8:29">
      <c r="I595" s="405"/>
    </row>
    <row r="596" spans="8:29">
      <c r="I596" s="405"/>
    </row>
    <row r="597" spans="8:29">
      <c r="I597" s="405"/>
    </row>
    <row r="598" spans="8:29">
      <c r="I598" s="405"/>
    </row>
  </sheetData>
  <sheetProtection algorithmName="SHA-512" hashValue="RsIZ25veLSjz4MrpoBInl+7UZiHj5qvN4KoiezE9146m0Az+BVWj4SOkid5pWG5HV6rZ5ahTnQnpHDBmiBFHgw==" saltValue="8SEHMm/DOzWS3r19a+NNmQ==" spinCount="100000" sheet="1" formatCells="0" formatColumns="0"/>
  <dataConsolidate/>
  <mergeCells count="584">
    <mergeCell ref="E580:G580"/>
    <mergeCell ref="E581:G581"/>
    <mergeCell ref="E582:G582"/>
    <mergeCell ref="C566:G566"/>
    <mergeCell ref="C567:G567"/>
    <mergeCell ref="C568:G568"/>
    <mergeCell ref="B569:G569"/>
    <mergeCell ref="B570:B592"/>
    <mergeCell ref="C570:D576"/>
    <mergeCell ref="E570:G570"/>
    <mergeCell ref="E571:G571"/>
    <mergeCell ref="E572:G572"/>
    <mergeCell ref="E573:G573"/>
    <mergeCell ref="E583:G583"/>
    <mergeCell ref="C584:D592"/>
    <mergeCell ref="E584:G584"/>
    <mergeCell ref="E585:G585"/>
    <mergeCell ref="E586:G586"/>
    <mergeCell ref="E587:G587"/>
    <mergeCell ref="E588:F592"/>
    <mergeCell ref="E574:G574"/>
    <mergeCell ref="E575:G575"/>
    <mergeCell ref="E576:G576"/>
    <mergeCell ref="C577:D583"/>
    <mergeCell ref="B544:G544"/>
    <mergeCell ref="B545:G546"/>
    <mergeCell ref="E577:G577"/>
    <mergeCell ref="E578:G578"/>
    <mergeCell ref="E579:G579"/>
    <mergeCell ref="B560:G560"/>
    <mergeCell ref="B561:G561"/>
    <mergeCell ref="C562:E565"/>
    <mergeCell ref="F562:G562"/>
    <mergeCell ref="F563:G563"/>
    <mergeCell ref="F564:G564"/>
    <mergeCell ref="F565:G565"/>
    <mergeCell ref="H545:J545"/>
    <mergeCell ref="B547:B559"/>
    <mergeCell ref="C547:D552"/>
    <mergeCell ref="E547:G547"/>
    <mergeCell ref="E548:G548"/>
    <mergeCell ref="E549:G549"/>
    <mergeCell ref="E550:G550"/>
    <mergeCell ref="E551:G551"/>
    <mergeCell ref="C559:G559"/>
    <mergeCell ref="E552:G552"/>
    <mergeCell ref="C553:D558"/>
    <mergeCell ref="E553:G553"/>
    <mergeCell ref="E554:G554"/>
    <mergeCell ref="E555:G555"/>
    <mergeCell ref="E556:G556"/>
    <mergeCell ref="E557:G557"/>
    <mergeCell ref="E558:G558"/>
    <mergeCell ref="B538:G538"/>
    <mergeCell ref="B539:G539"/>
    <mergeCell ref="B540:G540"/>
    <mergeCell ref="B541:G541"/>
    <mergeCell ref="B542:G542"/>
    <mergeCell ref="B543:G543"/>
    <mergeCell ref="B531:E537"/>
    <mergeCell ref="F531:G531"/>
    <mergeCell ref="F532:G532"/>
    <mergeCell ref="F533:G533"/>
    <mergeCell ref="F534:G534"/>
    <mergeCell ref="F535:G535"/>
    <mergeCell ref="F536:G536"/>
    <mergeCell ref="F537:G537"/>
    <mergeCell ref="B526:E530"/>
    <mergeCell ref="F526:G526"/>
    <mergeCell ref="F527:G527"/>
    <mergeCell ref="F528:G528"/>
    <mergeCell ref="F529:G529"/>
    <mergeCell ref="F530:G530"/>
    <mergeCell ref="B520:G520"/>
    <mergeCell ref="B521:G521"/>
    <mergeCell ref="B522:G522"/>
    <mergeCell ref="B523:G523"/>
    <mergeCell ref="B524:G524"/>
    <mergeCell ref="B525:G525"/>
    <mergeCell ref="C514:G514"/>
    <mergeCell ref="C515:G515"/>
    <mergeCell ref="C516:G516"/>
    <mergeCell ref="C517:G517"/>
    <mergeCell ref="C518:G518"/>
    <mergeCell ref="B519:G519"/>
    <mergeCell ref="B505:G505"/>
    <mergeCell ref="B506:G506"/>
    <mergeCell ref="B507:G507"/>
    <mergeCell ref="B508:B518"/>
    <mergeCell ref="C508:G508"/>
    <mergeCell ref="C509:G509"/>
    <mergeCell ref="C510:G510"/>
    <mergeCell ref="C511:G511"/>
    <mergeCell ref="C512:G512"/>
    <mergeCell ref="C513:G513"/>
    <mergeCell ref="B498:B504"/>
    <mergeCell ref="C498:G498"/>
    <mergeCell ref="C499:G499"/>
    <mergeCell ref="C500:G500"/>
    <mergeCell ref="C501:G501"/>
    <mergeCell ref="C502:E504"/>
    <mergeCell ref="F502:G502"/>
    <mergeCell ref="F503:G503"/>
    <mergeCell ref="F504:G504"/>
    <mergeCell ref="C492:G492"/>
    <mergeCell ref="C493:G493"/>
    <mergeCell ref="C494:G494"/>
    <mergeCell ref="C495:G495"/>
    <mergeCell ref="B496:G496"/>
    <mergeCell ref="B497:G497"/>
    <mergeCell ref="B484:G484"/>
    <mergeCell ref="B485:B495"/>
    <mergeCell ref="C485:G485"/>
    <mergeCell ref="C486:E490"/>
    <mergeCell ref="F486:G486"/>
    <mergeCell ref="F487:G487"/>
    <mergeCell ref="F488:G488"/>
    <mergeCell ref="F489:G489"/>
    <mergeCell ref="F490:G490"/>
    <mergeCell ref="C491:G491"/>
    <mergeCell ref="B479:G479"/>
    <mergeCell ref="B480:G480"/>
    <mergeCell ref="B481:B482"/>
    <mergeCell ref="C481:G481"/>
    <mergeCell ref="C482:G482"/>
    <mergeCell ref="B483:G483"/>
    <mergeCell ref="E473:G473"/>
    <mergeCell ref="C474:G474"/>
    <mergeCell ref="C475:G475"/>
    <mergeCell ref="C476:G476"/>
    <mergeCell ref="C477:G477"/>
    <mergeCell ref="B478:G478"/>
    <mergeCell ref="B465:G465"/>
    <mergeCell ref="B466:B476"/>
    <mergeCell ref="C466:D473"/>
    <mergeCell ref="E466:G466"/>
    <mergeCell ref="E467:G467"/>
    <mergeCell ref="E468:G468"/>
    <mergeCell ref="E469:G469"/>
    <mergeCell ref="E470:G470"/>
    <mergeCell ref="E471:G471"/>
    <mergeCell ref="E472:G472"/>
    <mergeCell ref="B460:G460"/>
    <mergeCell ref="B461:G461"/>
    <mergeCell ref="B462:G462"/>
    <mergeCell ref="B463:D464"/>
    <mergeCell ref="E463:G463"/>
    <mergeCell ref="E464:G464"/>
    <mergeCell ref="C449:G450"/>
    <mergeCell ref="H449:J449"/>
    <mergeCell ref="K449:L449"/>
    <mergeCell ref="C451:C459"/>
    <mergeCell ref="D451:F453"/>
    <mergeCell ref="D454:F455"/>
    <mergeCell ref="D456:G456"/>
    <mergeCell ref="D457:G457"/>
    <mergeCell ref="D458:G458"/>
    <mergeCell ref="D459:G459"/>
    <mergeCell ref="D430:G430"/>
    <mergeCell ref="C431:G431"/>
    <mergeCell ref="D420:G420"/>
    <mergeCell ref="D421:G421"/>
    <mergeCell ref="D422:G422"/>
    <mergeCell ref="D423:G423"/>
    <mergeCell ref="D424:G424"/>
    <mergeCell ref="D425:G425"/>
    <mergeCell ref="C432:C448"/>
    <mergeCell ref="D432:F435"/>
    <mergeCell ref="D436:F439"/>
    <mergeCell ref="D440:F442"/>
    <mergeCell ref="D443:G443"/>
    <mergeCell ref="D444:G444"/>
    <mergeCell ref="D445:G445"/>
    <mergeCell ref="D446:G446"/>
    <mergeCell ref="D447:G447"/>
    <mergeCell ref="D448:G448"/>
    <mergeCell ref="F403:G403"/>
    <mergeCell ref="F404:G404"/>
    <mergeCell ref="F405:G405"/>
    <mergeCell ref="D406:F410"/>
    <mergeCell ref="D411:G411"/>
    <mergeCell ref="D426:G426"/>
    <mergeCell ref="D427:G427"/>
    <mergeCell ref="D428:G428"/>
    <mergeCell ref="D429:G429"/>
    <mergeCell ref="F396:G396"/>
    <mergeCell ref="F397:G397"/>
    <mergeCell ref="F398:G398"/>
    <mergeCell ref="F399:G399"/>
    <mergeCell ref="F400:G400"/>
    <mergeCell ref="F401:G401"/>
    <mergeCell ref="F389:G389"/>
    <mergeCell ref="F390:G390"/>
    <mergeCell ref="C391:G391"/>
    <mergeCell ref="B392:L392"/>
    <mergeCell ref="B393:B459"/>
    <mergeCell ref="C393:G393"/>
    <mergeCell ref="C394:C430"/>
    <mergeCell ref="D394:E405"/>
    <mergeCell ref="F394:G394"/>
    <mergeCell ref="F395:G395"/>
    <mergeCell ref="C360:C390"/>
    <mergeCell ref="D412:F414"/>
    <mergeCell ref="D415:G415"/>
    <mergeCell ref="D416:G416"/>
    <mergeCell ref="D417:G417"/>
    <mergeCell ref="D418:G418"/>
    <mergeCell ref="D419:G419"/>
    <mergeCell ref="F402:G402"/>
    <mergeCell ref="F370:G370"/>
    <mergeCell ref="F371:G371"/>
    <mergeCell ref="F372:G372"/>
    <mergeCell ref="F373:G373"/>
    <mergeCell ref="F380:G380"/>
    <mergeCell ref="F381:G381"/>
    <mergeCell ref="F382:G382"/>
    <mergeCell ref="F383:G383"/>
    <mergeCell ref="D384:E390"/>
    <mergeCell ref="F384:G384"/>
    <mergeCell ref="F385:G385"/>
    <mergeCell ref="F386:G386"/>
    <mergeCell ref="F387:G387"/>
    <mergeCell ref="F388:G388"/>
    <mergeCell ref="D360:E383"/>
    <mergeCell ref="F360:G360"/>
    <mergeCell ref="F361:G361"/>
    <mergeCell ref="F362:G362"/>
    <mergeCell ref="F363:G363"/>
    <mergeCell ref="F364:G364"/>
    <mergeCell ref="F365:G365"/>
    <mergeCell ref="F366:G366"/>
    <mergeCell ref="F367:G367"/>
    <mergeCell ref="F354:G354"/>
    <mergeCell ref="F355:G355"/>
    <mergeCell ref="F356:G356"/>
    <mergeCell ref="F357:G357"/>
    <mergeCell ref="F358:G358"/>
    <mergeCell ref="C359:G359"/>
    <mergeCell ref="B346:B391"/>
    <mergeCell ref="C347:G347"/>
    <mergeCell ref="C348:C358"/>
    <mergeCell ref="D348:G348"/>
    <mergeCell ref="D349:G349"/>
    <mergeCell ref="D350:G350"/>
    <mergeCell ref="D351:E358"/>
    <mergeCell ref="F351:G351"/>
    <mergeCell ref="F352:G352"/>
    <mergeCell ref="F353:G353"/>
    <mergeCell ref="F374:G374"/>
    <mergeCell ref="F375:G375"/>
    <mergeCell ref="F376:G376"/>
    <mergeCell ref="F377:G377"/>
    <mergeCell ref="F378:G378"/>
    <mergeCell ref="F379:G379"/>
    <mergeCell ref="F368:G368"/>
    <mergeCell ref="F369:G369"/>
    <mergeCell ref="C340:G340"/>
    <mergeCell ref="C341:G341"/>
    <mergeCell ref="C342:G342"/>
    <mergeCell ref="B343:G343"/>
    <mergeCell ref="B344:L344"/>
    <mergeCell ref="B345:L345"/>
    <mergeCell ref="C334:G334"/>
    <mergeCell ref="C335:C339"/>
    <mergeCell ref="D335:G335"/>
    <mergeCell ref="D336:G336"/>
    <mergeCell ref="D337:G337"/>
    <mergeCell ref="D338:G338"/>
    <mergeCell ref="D339:G339"/>
    <mergeCell ref="C326:G326"/>
    <mergeCell ref="C327:C333"/>
    <mergeCell ref="D327:G327"/>
    <mergeCell ref="D328:G328"/>
    <mergeCell ref="D329:G329"/>
    <mergeCell ref="D330:G330"/>
    <mergeCell ref="D331:G331"/>
    <mergeCell ref="D332:G332"/>
    <mergeCell ref="D333:G333"/>
    <mergeCell ref="C316:G316"/>
    <mergeCell ref="C317:C325"/>
    <mergeCell ref="D317:G317"/>
    <mergeCell ref="D318:G318"/>
    <mergeCell ref="D319:G319"/>
    <mergeCell ref="D320:G320"/>
    <mergeCell ref="D321:G321"/>
    <mergeCell ref="D322:G322"/>
    <mergeCell ref="D323:G323"/>
    <mergeCell ref="D324:G324"/>
    <mergeCell ref="D325:G325"/>
    <mergeCell ref="C310:G310"/>
    <mergeCell ref="C311:C315"/>
    <mergeCell ref="D311:G311"/>
    <mergeCell ref="D312:G312"/>
    <mergeCell ref="D313:G313"/>
    <mergeCell ref="D314:G314"/>
    <mergeCell ref="D315:G315"/>
    <mergeCell ref="D304:G304"/>
    <mergeCell ref="D305:G305"/>
    <mergeCell ref="D306:G306"/>
    <mergeCell ref="C307:G307"/>
    <mergeCell ref="C308:C309"/>
    <mergeCell ref="D308:G308"/>
    <mergeCell ref="D309:G309"/>
    <mergeCell ref="F285:G285"/>
    <mergeCell ref="F286:G286"/>
    <mergeCell ref="F287:G287"/>
    <mergeCell ref="F294:G294"/>
    <mergeCell ref="C295:G295"/>
    <mergeCell ref="C296:C306"/>
    <mergeCell ref="D296:F297"/>
    <mergeCell ref="D298:G298"/>
    <mergeCell ref="D299:G299"/>
    <mergeCell ref="D300:G300"/>
    <mergeCell ref="D301:G301"/>
    <mergeCell ref="D302:G302"/>
    <mergeCell ref="D303:G303"/>
    <mergeCell ref="C241:C294"/>
    <mergeCell ref="D241:G241"/>
    <mergeCell ref="D242:D245"/>
    <mergeCell ref="E242:F245"/>
    <mergeCell ref="D246:G246"/>
    <mergeCell ref="E269:G269"/>
    <mergeCell ref="D270:G270"/>
    <mergeCell ref="D271:D294"/>
    <mergeCell ref="E271:F272"/>
    <mergeCell ref="E273:F274"/>
    <mergeCell ref="E275:F276"/>
    <mergeCell ref="E277:F278"/>
    <mergeCell ref="E279:G279"/>
    <mergeCell ref="E280:F281"/>
    <mergeCell ref="E282:E294"/>
    <mergeCell ref="D247:D269"/>
    <mergeCell ref="E247:G247"/>
    <mergeCell ref="E248:G248"/>
    <mergeCell ref="E249:G249"/>
    <mergeCell ref="E250:G250"/>
    <mergeCell ref="F288:G288"/>
    <mergeCell ref="F289:G289"/>
    <mergeCell ref="F290:G290"/>
    <mergeCell ref="F291:G291"/>
    <mergeCell ref="F292:G292"/>
    <mergeCell ref="F293:G293"/>
    <mergeCell ref="F282:G282"/>
    <mergeCell ref="F283:G283"/>
    <mergeCell ref="F284:G284"/>
    <mergeCell ref="E263:G263"/>
    <mergeCell ref="E264:G264"/>
    <mergeCell ref="E265:G265"/>
    <mergeCell ref="E266:G266"/>
    <mergeCell ref="E267:G267"/>
    <mergeCell ref="E268:G268"/>
    <mergeCell ref="E251:G251"/>
    <mergeCell ref="E252:F254"/>
    <mergeCell ref="E255:F257"/>
    <mergeCell ref="E258:F260"/>
    <mergeCell ref="E261:G261"/>
    <mergeCell ref="E262:G262"/>
    <mergeCell ref="E206:F208"/>
    <mergeCell ref="E209:G209"/>
    <mergeCell ref="F235:G235"/>
    <mergeCell ref="F236:G236"/>
    <mergeCell ref="F237:G237"/>
    <mergeCell ref="F238:G238"/>
    <mergeCell ref="F239:G239"/>
    <mergeCell ref="C240:G240"/>
    <mergeCell ref="F229:G229"/>
    <mergeCell ref="F230:G230"/>
    <mergeCell ref="F231:G231"/>
    <mergeCell ref="F232:G232"/>
    <mergeCell ref="F233:G233"/>
    <mergeCell ref="F234:G234"/>
    <mergeCell ref="D216:D239"/>
    <mergeCell ref="E216:F217"/>
    <mergeCell ref="E218:F219"/>
    <mergeCell ref="E220:G220"/>
    <mergeCell ref="E221:F222"/>
    <mergeCell ref="E223:F224"/>
    <mergeCell ref="E225:F226"/>
    <mergeCell ref="E227:E239"/>
    <mergeCell ref="F227:G227"/>
    <mergeCell ref="F228:G228"/>
    <mergeCell ref="C185:G185"/>
    <mergeCell ref="C186:G186"/>
    <mergeCell ref="B187:G187"/>
    <mergeCell ref="B188:B342"/>
    <mergeCell ref="C188:G188"/>
    <mergeCell ref="C189:C239"/>
    <mergeCell ref="D189:G189"/>
    <mergeCell ref="D190:D193"/>
    <mergeCell ref="E190:F193"/>
    <mergeCell ref="D194:G194"/>
    <mergeCell ref="E210:G210"/>
    <mergeCell ref="E211:G211"/>
    <mergeCell ref="E212:G212"/>
    <mergeCell ref="E213:G213"/>
    <mergeCell ref="E214:G214"/>
    <mergeCell ref="D215:G215"/>
    <mergeCell ref="D195:D214"/>
    <mergeCell ref="E195:G195"/>
    <mergeCell ref="E196:G196"/>
    <mergeCell ref="E197:G197"/>
    <mergeCell ref="E198:G198"/>
    <mergeCell ref="E199:G199"/>
    <mergeCell ref="E200:F202"/>
    <mergeCell ref="E203:F205"/>
    <mergeCell ref="D180:E182"/>
    <mergeCell ref="F180:G180"/>
    <mergeCell ref="F181:G181"/>
    <mergeCell ref="F182:G182"/>
    <mergeCell ref="D183:G183"/>
    <mergeCell ref="D184:G184"/>
    <mergeCell ref="C172:G172"/>
    <mergeCell ref="C173:C184"/>
    <mergeCell ref="D173:G173"/>
    <mergeCell ref="D174:G174"/>
    <mergeCell ref="D175:G175"/>
    <mergeCell ref="D176:G176"/>
    <mergeCell ref="D177:E179"/>
    <mergeCell ref="F177:G177"/>
    <mergeCell ref="F178:G178"/>
    <mergeCell ref="F179:G179"/>
    <mergeCell ref="D157:F158"/>
    <mergeCell ref="D159:E171"/>
    <mergeCell ref="F159:G159"/>
    <mergeCell ref="F166:G166"/>
    <mergeCell ref="F167:G167"/>
    <mergeCell ref="F168:G168"/>
    <mergeCell ref="F169:G169"/>
    <mergeCell ref="F170:G170"/>
    <mergeCell ref="F171:G171"/>
    <mergeCell ref="F160:G160"/>
    <mergeCell ref="F161:G161"/>
    <mergeCell ref="F162:G162"/>
    <mergeCell ref="F163:G163"/>
    <mergeCell ref="F164:G164"/>
    <mergeCell ref="F165:G165"/>
    <mergeCell ref="D137:F138"/>
    <mergeCell ref="D139:G139"/>
    <mergeCell ref="D140:G140"/>
    <mergeCell ref="D141:G141"/>
    <mergeCell ref="C142:G142"/>
    <mergeCell ref="C143:C146"/>
    <mergeCell ref="D143:F146"/>
    <mergeCell ref="C122:G122"/>
    <mergeCell ref="C123:G123"/>
    <mergeCell ref="B124:G124"/>
    <mergeCell ref="B125:B186"/>
    <mergeCell ref="C125:G125"/>
    <mergeCell ref="C126:C141"/>
    <mergeCell ref="D126:G126"/>
    <mergeCell ref="D127:F130"/>
    <mergeCell ref="D131:F134"/>
    <mergeCell ref="D135:F136"/>
    <mergeCell ref="C147:G147"/>
    <mergeCell ref="C148:C171"/>
    <mergeCell ref="D148:F149"/>
    <mergeCell ref="D150:F151"/>
    <mergeCell ref="D152:F153"/>
    <mergeCell ref="D154:F155"/>
    <mergeCell ref="D156:G156"/>
    <mergeCell ref="C115:G115"/>
    <mergeCell ref="C116:G116"/>
    <mergeCell ref="C117:C121"/>
    <mergeCell ref="D117:G117"/>
    <mergeCell ref="D118:D121"/>
    <mergeCell ref="E118:G118"/>
    <mergeCell ref="E119:G119"/>
    <mergeCell ref="E120:G120"/>
    <mergeCell ref="E121:G121"/>
    <mergeCell ref="C95:G95"/>
    <mergeCell ref="C96:C102"/>
    <mergeCell ref="D96:G96"/>
    <mergeCell ref="D97:G97"/>
    <mergeCell ref="D98:G98"/>
    <mergeCell ref="D99:G99"/>
    <mergeCell ref="C108:G108"/>
    <mergeCell ref="C109:C114"/>
    <mergeCell ref="D109:G109"/>
    <mergeCell ref="D110:G110"/>
    <mergeCell ref="D111:G111"/>
    <mergeCell ref="D112:G112"/>
    <mergeCell ref="D113:G113"/>
    <mergeCell ref="D114:G114"/>
    <mergeCell ref="D100:G100"/>
    <mergeCell ref="D101:G101"/>
    <mergeCell ref="D102:G102"/>
    <mergeCell ref="C103:G103"/>
    <mergeCell ref="C104:C107"/>
    <mergeCell ref="D104:G104"/>
    <mergeCell ref="D105:G105"/>
    <mergeCell ref="D106:G106"/>
    <mergeCell ref="D107:G107"/>
    <mergeCell ref="C82:G82"/>
    <mergeCell ref="C83:C94"/>
    <mergeCell ref="D83:G83"/>
    <mergeCell ref="D84:G84"/>
    <mergeCell ref="D85:G85"/>
    <mergeCell ref="D86:G86"/>
    <mergeCell ref="D87:G87"/>
    <mergeCell ref="D88:G88"/>
    <mergeCell ref="D89:G89"/>
    <mergeCell ref="D90:G90"/>
    <mergeCell ref="D91:G91"/>
    <mergeCell ref="D92:G92"/>
    <mergeCell ref="D93:G93"/>
    <mergeCell ref="D94:G94"/>
    <mergeCell ref="C73:G73"/>
    <mergeCell ref="C74:C81"/>
    <mergeCell ref="D74:G74"/>
    <mergeCell ref="D75:G75"/>
    <mergeCell ref="D76:G76"/>
    <mergeCell ref="D77:G77"/>
    <mergeCell ref="D78:G78"/>
    <mergeCell ref="D79:G79"/>
    <mergeCell ref="D80:G80"/>
    <mergeCell ref="D81:G81"/>
    <mergeCell ref="C58:G58"/>
    <mergeCell ref="C59:C63"/>
    <mergeCell ref="D59:G59"/>
    <mergeCell ref="D60:G60"/>
    <mergeCell ref="D61:G61"/>
    <mergeCell ref="D62:G62"/>
    <mergeCell ref="D63:G63"/>
    <mergeCell ref="C64:G64"/>
    <mergeCell ref="C65:C72"/>
    <mergeCell ref="D65:G65"/>
    <mergeCell ref="D66:G66"/>
    <mergeCell ref="D67:G67"/>
    <mergeCell ref="D68:G68"/>
    <mergeCell ref="D69:G69"/>
    <mergeCell ref="D70:G70"/>
    <mergeCell ref="D71:G71"/>
    <mergeCell ref="D72:G72"/>
    <mergeCell ref="C47:G47"/>
    <mergeCell ref="C48:C57"/>
    <mergeCell ref="D48:G48"/>
    <mergeCell ref="D49:G49"/>
    <mergeCell ref="D50:G50"/>
    <mergeCell ref="D51:G51"/>
    <mergeCell ref="D52:G52"/>
    <mergeCell ref="D53:G53"/>
    <mergeCell ref="D54:G54"/>
    <mergeCell ref="D55:G55"/>
    <mergeCell ref="D56:G56"/>
    <mergeCell ref="D57:G57"/>
    <mergeCell ref="E27:G27"/>
    <mergeCell ref="E28:G28"/>
    <mergeCell ref="E29:G29"/>
    <mergeCell ref="E30:G30"/>
    <mergeCell ref="E31:G31"/>
    <mergeCell ref="E32:G32"/>
    <mergeCell ref="C39:G39"/>
    <mergeCell ref="C40:C46"/>
    <mergeCell ref="D40:G40"/>
    <mergeCell ref="D41:G41"/>
    <mergeCell ref="D42:G42"/>
    <mergeCell ref="D43:G43"/>
    <mergeCell ref="D44:G44"/>
    <mergeCell ref="D45:G45"/>
    <mergeCell ref="D46:G46"/>
    <mergeCell ref="G1:L6"/>
    <mergeCell ref="B8:G8"/>
    <mergeCell ref="N8:T8"/>
    <mergeCell ref="AB8:AB9"/>
    <mergeCell ref="AC8:AC9"/>
    <mergeCell ref="AD8:AD9"/>
    <mergeCell ref="A1:F6"/>
    <mergeCell ref="B10:G10"/>
    <mergeCell ref="B11:B123"/>
    <mergeCell ref="C11:G11"/>
    <mergeCell ref="C12:C38"/>
    <mergeCell ref="D12:G12"/>
    <mergeCell ref="D13:D34"/>
    <mergeCell ref="E13:F18"/>
    <mergeCell ref="E19:F24"/>
    <mergeCell ref="E25:G25"/>
    <mergeCell ref="E26:G26"/>
    <mergeCell ref="E33:G33"/>
    <mergeCell ref="E34:G34"/>
    <mergeCell ref="D35:G35"/>
    <mergeCell ref="D36:D38"/>
    <mergeCell ref="E36:G36"/>
    <mergeCell ref="E37:G37"/>
    <mergeCell ref="E38:G38"/>
  </mergeCells>
  <conditionalFormatting sqref="H13:J13">
    <cfRule type="expression" dxfId="82" priority="39">
      <formula>$H13+$I13-$J13&lt;0</formula>
    </cfRule>
  </conditionalFormatting>
  <conditionalFormatting sqref="H14:H34 J14:J34">
    <cfRule type="expression" dxfId="81" priority="38">
      <formula>$H14+$I14-$J14&lt;0</formula>
    </cfRule>
  </conditionalFormatting>
  <conditionalFormatting sqref="H36:J38">
    <cfRule type="expression" dxfId="80" priority="37">
      <formula>$H36+$I36-$J36&lt;0</formula>
    </cfRule>
  </conditionalFormatting>
  <conditionalFormatting sqref="H40:J46">
    <cfRule type="expression" dxfId="79" priority="36">
      <formula>$H40+$I40-$J40&lt;0</formula>
    </cfRule>
  </conditionalFormatting>
  <conditionalFormatting sqref="H50:J57">
    <cfRule type="expression" dxfId="78" priority="35">
      <formula>$H50+$I50-$J50&lt;0</formula>
    </cfRule>
  </conditionalFormatting>
  <conditionalFormatting sqref="H59:J63">
    <cfRule type="expression" dxfId="77" priority="34">
      <formula>$H59+$I59-$J59&lt;0</formula>
    </cfRule>
  </conditionalFormatting>
  <conditionalFormatting sqref="H65:J72">
    <cfRule type="expression" dxfId="76" priority="33">
      <formula>$H65+$I65-$J65&lt;0</formula>
    </cfRule>
  </conditionalFormatting>
  <conditionalFormatting sqref="H74:J81">
    <cfRule type="expression" dxfId="75" priority="32">
      <formula>$H74+$I74-$J74&lt;0</formula>
    </cfRule>
  </conditionalFormatting>
  <conditionalFormatting sqref="H83:J94">
    <cfRule type="expression" dxfId="74" priority="31">
      <formula>$H83+$I83-$J83&lt;0</formula>
    </cfRule>
  </conditionalFormatting>
  <conditionalFormatting sqref="H96:J102">
    <cfRule type="expression" dxfId="73" priority="30">
      <formula>$H96+$I96-$J96&lt;0</formula>
    </cfRule>
  </conditionalFormatting>
  <conditionalFormatting sqref="H104:J107">
    <cfRule type="expression" dxfId="72" priority="29">
      <formula>$H104+$I104-$J104&lt;0</formula>
    </cfRule>
  </conditionalFormatting>
  <conditionalFormatting sqref="H109:J114">
    <cfRule type="expression" dxfId="71" priority="28">
      <formula>$H109+$I109-$J109&lt;0</formula>
    </cfRule>
  </conditionalFormatting>
  <conditionalFormatting sqref="H126:J141">
    <cfRule type="expression" dxfId="70" priority="27">
      <formula>$H126+$I126-$J126&lt;0</formula>
    </cfRule>
  </conditionalFormatting>
  <conditionalFormatting sqref="H143:J146">
    <cfRule type="expression" dxfId="69" priority="26">
      <formula>$H143+$I143-$J143&lt;0</formula>
    </cfRule>
  </conditionalFormatting>
  <conditionalFormatting sqref="H148:J171">
    <cfRule type="expression" dxfId="68" priority="25">
      <formula>$H148+$I148-$J148&lt;0</formula>
    </cfRule>
  </conditionalFormatting>
  <conditionalFormatting sqref="H173:J183">
    <cfRule type="expression" dxfId="67" priority="24">
      <formula>$H173+$I173-$J173&lt;0</formula>
    </cfRule>
  </conditionalFormatting>
  <conditionalFormatting sqref="H190:J193">
    <cfRule type="expression" dxfId="66" priority="23">
      <formula>$H190+$I190-$J190&lt;0</formula>
    </cfRule>
  </conditionalFormatting>
  <conditionalFormatting sqref="H195:J214">
    <cfRule type="expression" dxfId="65" priority="22">
      <formula>$H195+$I195-$J195&lt;0</formula>
    </cfRule>
  </conditionalFormatting>
  <conditionalFormatting sqref="H216:J239">
    <cfRule type="expression" dxfId="64" priority="21">
      <formula>$H216+$I216-$J216&lt;0</formula>
    </cfRule>
  </conditionalFormatting>
  <conditionalFormatting sqref="H242:J245">
    <cfRule type="expression" dxfId="63" priority="20">
      <formula>$H242+$I242-$J242&lt;0</formula>
    </cfRule>
  </conditionalFormatting>
  <conditionalFormatting sqref="H247:J269">
    <cfRule type="expression" dxfId="62" priority="19">
      <formula>$H247+$I247-$J247&lt;0</formula>
    </cfRule>
  </conditionalFormatting>
  <conditionalFormatting sqref="H271:J294">
    <cfRule type="expression" dxfId="61" priority="18">
      <formula>$H271+$I271-$J271&lt;0</formula>
    </cfRule>
  </conditionalFormatting>
  <conditionalFormatting sqref="H296:J306">
    <cfRule type="expression" dxfId="60" priority="17">
      <formula>$H296+$I296-$J296&lt;0</formula>
    </cfRule>
  </conditionalFormatting>
  <conditionalFormatting sqref="H311:J315">
    <cfRule type="expression" dxfId="59" priority="16">
      <formula>$H311+$I311-$J311&lt;0</formula>
    </cfRule>
  </conditionalFormatting>
  <conditionalFormatting sqref="H317:J325">
    <cfRule type="expression" dxfId="58" priority="15">
      <formula>$H317+$I317-$J317&lt;0</formula>
    </cfRule>
  </conditionalFormatting>
  <conditionalFormatting sqref="H327:J333">
    <cfRule type="expression" dxfId="57" priority="14">
      <formula>$H327+$I327-$J327&lt;0</formula>
    </cfRule>
  </conditionalFormatting>
  <conditionalFormatting sqref="H335:J338">
    <cfRule type="expression" dxfId="56" priority="13">
      <formula>$H335+$I335-$J335&lt;0</formula>
    </cfRule>
  </conditionalFormatting>
  <conditionalFormatting sqref="H340:I340">
    <cfRule type="expression" dxfId="55" priority="12">
      <formula>$H340+$I340&lt;0</formula>
    </cfRule>
  </conditionalFormatting>
  <conditionalFormatting sqref="H466:J466">
    <cfRule type="expression" dxfId="54" priority="11">
      <formula>$H466+$I466-$J466&lt;0</formula>
    </cfRule>
  </conditionalFormatting>
  <conditionalFormatting sqref="H467:J472">
    <cfRule type="expression" dxfId="53" priority="10">
      <formula>$H467+$I467-$J467&lt;0</formula>
    </cfRule>
  </conditionalFormatting>
  <conditionalFormatting sqref="H474:J475">
    <cfRule type="expression" dxfId="52" priority="9">
      <formula>$H474+$I474-$J474&lt;0</formula>
    </cfRule>
  </conditionalFormatting>
  <conditionalFormatting sqref="I14:I34">
    <cfRule type="expression" dxfId="51" priority="8">
      <formula>$H14+$I14-$J14&lt;0</formula>
    </cfRule>
  </conditionalFormatting>
  <conditionalFormatting sqref="H570:I570">
    <cfRule type="expression" dxfId="50" priority="7">
      <formula>$H570+$I570&lt;0</formula>
    </cfRule>
  </conditionalFormatting>
  <conditionalFormatting sqref="H572:I582">
    <cfRule type="expression" dxfId="49" priority="6">
      <formula>$H572+$I572&lt;0</formula>
    </cfRule>
  </conditionalFormatting>
  <conditionalFormatting sqref="H584:I592">
    <cfRule type="expression" dxfId="48" priority="5">
      <formula>$H584+$I584&lt;0</formula>
    </cfRule>
  </conditionalFormatting>
  <conditionalFormatting sqref="H308:I309">
    <cfRule type="expression" dxfId="47" priority="4">
      <formula>$H308+$I308&lt;0</formula>
    </cfRule>
  </conditionalFormatting>
  <conditionalFormatting sqref="H115:I115">
    <cfRule type="expression" dxfId="46" priority="3">
      <formula>$H115+$I115&lt;0</formula>
    </cfRule>
  </conditionalFormatting>
  <conditionalFormatting sqref="H48:I48">
    <cfRule type="expression" dxfId="45" priority="2">
      <formula>$H48+$I48&lt;0</formula>
    </cfRule>
  </conditionalFormatting>
  <conditionalFormatting sqref="H49:I49">
    <cfRule type="expression" dxfId="44" priority="1">
      <formula>$H49+$I49&lt;0</formula>
    </cfRule>
  </conditionalFormatting>
  <conditionalFormatting sqref="N13:T34 N36:T38 N40:T46 N50:T57 N59:T63 N65:T72 N74:T81 N83:T94 N96:T102 N104:T107 N109:T114 N118:T122 N126:T141 N143:T146 N195:T214 N190:T193 N173:T185 N148:T171 N242:T245 N216:T239 N341:T341 N335:T339 N327:T333 N317:T325 N311:T315 N296:T306 N271:T294 N247:T269 N498:T504 N496:T496 N484:T484 N481:T482 N474:T475 N466:T472 N462:T464">
    <cfRule type="expression" dxfId="43" priority="40">
      <formula>$AC13="ERROR"</formula>
    </cfRule>
  </conditionalFormatting>
  <dataValidations count="16">
    <dataValidation allowBlank="1" showInputMessage="1" showErrorMessage="1" prompt="Razón Social" sqref="F65488:G65488 JB65488:JC65488 SX65488:SY65488 ACT65488:ACU65488 AMP65488:AMQ65488 AWL65488:AWM65488 BGH65488:BGI65488 BQD65488:BQE65488 BZZ65488:CAA65488 CJV65488:CJW65488 CTR65488:CTS65488 DDN65488:DDO65488 DNJ65488:DNK65488 DXF65488:DXG65488 EHB65488:EHC65488 EQX65488:EQY65488 FAT65488:FAU65488 FKP65488:FKQ65488 FUL65488:FUM65488 GEH65488:GEI65488 GOD65488:GOE65488 GXZ65488:GYA65488 HHV65488:HHW65488 HRR65488:HRS65488 IBN65488:IBO65488 ILJ65488:ILK65488 IVF65488:IVG65488 JFB65488:JFC65488 JOX65488:JOY65488 JYT65488:JYU65488 KIP65488:KIQ65488 KSL65488:KSM65488 LCH65488:LCI65488 LMD65488:LME65488 LVZ65488:LWA65488 MFV65488:MFW65488 MPR65488:MPS65488 MZN65488:MZO65488 NJJ65488:NJK65488 NTF65488:NTG65488 ODB65488:ODC65488 OMX65488:OMY65488 OWT65488:OWU65488 PGP65488:PGQ65488 PQL65488:PQM65488 QAH65488:QAI65488 QKD65488:QKE65488 QTZ65488:QUA65488 RDV65488:RDW65488 RNR65488:RNS65488 RXN65488:RXO65488 SHJ65488:SHK65488 SRF65488:SRG65488 TBB65488:TBC65488 TKX65488:TKY65488 TUT65488:TUU65488 UEP65488:UEQ65488 UOL65488:UOM65488 UYH65488:UYI65488 VID65488:VIE65488 VRZ65488:VSA65488 WBV65488:WBW65488 WLR65488:WLS65488 WVN65488:WVO65488 F131024:G131024 JB131024:JC131024 SX131024:SY131024 ACT131024:ACU131024 AMP131024:AMQ131024 AWL131024:AWM131024 BGH131024:BGI131024 BQD131024:BQE131024 BZZ131024:CAA131024 CJV131024:CJW131024 CTR131024:CTS131024 DDN131024:DDO131024 DNJ131024:DNK131024 DXF131024:DXG131024 EHB131024:EHC131024 EQX131024:EQY131024 FAT131024:FAU131024 FKP131024:FKQ131024 FUL131024:FUM131024 GEH131024:GEI131024 GOD131024:GOE131024 GXZ131024:GYA131024 HHV131024:HHW131024 HRR131024:HRS131024 IBN131024:IBO131024 ILJ131024:ILK131024 IVF131024:IVG131024 JFB131024:JFC131024 JOX131024:JOY131024 JYT131024:JYU131024 KIP131024:KIQ131024 KSL131024:KSM131024 LCH131024:LCI131024 LMD131024:LME131024 LVZ131024:LWA131024 MFV131024:MFW131024 MPR131024:MPS131024 MZN131024:MZO131024 NJJ131024:NJK131024 NTF131024:NTG131024 ODB131024:ODC131024 OMX131024:OMY131024 OWT131024:OWU131024 PGP131024:PGQ131024 PQL131024:PQM131024 QAH131024:QAI131024 QKD131024:QKE131024 QTZ131024:QUA131024 RDV131024:RDW131024 RNR131024:RNS131024 RXN131024:RXO131024 SHJ131024:SHK131024 SRF131024:SRG131024 TBB131024:TBC131024 TKX131024:TKY131024 TUT131024:TUU131024 UEP131024:UEQ131024 UOL131024:UOM131024 UYH131024:UYI131024 VID131024:VIE131024 VRZ131024:VSA131024 WBV131024:WBW131024 WLR131024:WLS131024 WVN131024:WVO131024 F196560:G196560 JB196560:JC196560 SX196560:SY196560 ACT196560:ACU196560 AMP196560:AMQ196560 AWL196560:AWM196560 BGH196560:BGI196560 BQD196560:BQE196560 BZZ196560:CAA196560 CJV196560:CJW196560 CTR196560:CTS196560 DDN196560:DDO196560 DNJ196560:DNK196560 DXF196560:DXG196560 EHB196560:EHC196560 EQX196560:EQY196560 FAT196560:FAU196560 FKP196560:FKQ196560 FUL196560:FUM196560 GEH196560:GEI196560 GOD196560:GOE196560 GXZ196560:GYA196560 HHV196560:HHW196560 HRR196560:HRS196560 IBN196560:IBO196560 ILJ196560:ILK196560 IVF196560:IVG196560 JFB196560:JFC196560 JOX196560:JOY196560 JYT196560:JYU196560 KIP196560:KIQ196560 KSL196560:KSM196560 LCH196560:LCI196560 LMD196560:LME196560 LVZ196560:LWA196560 MFV196560:MFW196560 MPR196560:MPS196560 MZN196560:MZO196560 NJJ196560:NJK196560 NTF196560:NTG196560 ODB196560:ODC196560 OMX196560:OMY196560 OWT196560:OWU196560 PGP196560:PGQ196560 PQL196560:PQM196560 QAH196560:QAI196560 QKD196560:QKE196560 QTZ196560:QUA196560 RDV196560:RDW196560 RNR196560:RNS196560 RXN196560:RXO196560 SHJ196560:SHK196560 SRF196560:SRG196560 TBB196560:TBC196560 TKX196560:TKY196560 TUT196560:TUU196560 UEP196560:UEQ196560 UOL196560:UOM196560 UYH196560:UYI196560 VID196560:VIE196560 VRZ196560:VSA196560 WBV196560:WBW196560 WLR196560:WLS196560 WVN196560:WVO196560 F262096:G262096 JB262096:JC262096 SX262096:SY262096 ACT262096:ACU262096 AMP262096:AMQ262096 AWL262096:AWM262096 BGH262096:BGI262096 BQD262096:BQE262096 BZZ262096:CAA262096 CJV262096:CJW262096 CTR262096:CTS262096 DDN262096:DDO262096 DNJ262096:DNK262096 DXF262096:DXG262096 EHB262096:EHC262096 EQX262096:EQY262096 FAT262096:FAU262096 FKP262096:FKQ262096 FUL262096:FUM262096 GEH262096:GEI262096 GOD262096:GOE262096 GXZ262096:GYA262096 HHV262096:HHW262096 HRR262096:HRS262096 IBN262096:IBO262096 ILJ262096:ILK262096 IVF262096:IVG262096 JFB262096:JFC262096 JOX262096:JOY262096 JYT262096:JYU262096 KIP262096:KIQ262096 KSL262096:KSM262096 LCH262096:LCI262096 LMD262096:LME262096 LVZ262096:LWA262096 MFV262096:MFW262096 MPR262096:MPS262096 MZN262096:MZO262096 NJJ262096:NJK262096 NTF262096:NTG262096 ODB262096:ODC262096 OMX262096:OMY262096 OWT262096:OWU262096 PGP262096:PGQ262096 PQL262096:PQM262096 QAH262096:QAI262096 QKD262096:QKE262096 QTZ262096:QUA262096 RDV262096:RDW262096 RNR262096:RNS262096 RXN262096:RXO262096 SHJ262096:SHK262096 SRF262096:SRG262096 TBB262096:TBC262096 TKX262096:TKY262096 TUT262096:TUU262096 UEP262096:UEQ262096 UOL262096:UOM262096 UYH262096:UYI262096 VID262096:VIE262096 VRZ262096:VSA262096 WBV262096:WBW262096 WLR262096:WLS262096 WVN262096:WVO262096 F327632:G327632 JB327632:JC327632 SX327632:SY327632 ACT327632:ACU327632 AMP327632:AMQ327632 AWL327632:AWM327632 BGH327632:BGI327632 BQD327632:BQE327632 BZZ327632:CAA327632 CJV327632:CJW327632 CTR327632:CTS327632 DDN327632:DDO327632 DNJ327632:DNK327632 DXF327632:DXG327632 EHB327632:EHC327632 EQX327632:EQY327632 FAT327632:FAU327632 FKP327632:FKQ327632 FUL327632:FUM327632 GEH327632:GEI327632 GOD327632:GOE327632 GXZ327632:GYA327632 HHV327632:HHW327632 HRR327632:HRS327632 IBN327632:IBO327632 ILJ327632:ILK327632 IVF327632:IVG327632 JFB327632:JFC327632 JOX327632:JOY327632 JYT327632:JYU327632 KIP327632:KIQ327632 KSL327632:KSM327632 LCH327632:LCI327632 LMD327632:LME327632 LVZ327632:LWA327632 MFV327632:MFW327632 MPR327632:MPS327632 MZN327632:MZO327632 NJJ327632:NJK327632 NTF327632:NTG327632 ODB327632:ODC327632 OMX327632:OMY327632 OWT327632:OWU327632 PGP327632:PGQ327632 PQL327632:PQM327632 QAH327632:QAI327632 QKD327632:QKE327632 QTZ327632:QUA327632 RDV327632:RDW327632 RNR327632:RNS327632 RXN327632:RXO327632 SHJ327632:SHK327632 SRF327632:SRG327632 TBB327632:TBC327632 TKX327632:TKY327632 TUT327632:TUU327632 UEP327632:UEQ327632 UOL327632:UOM327632 UYH327632:UYI327632 VID327632:VIE327632 VRZ327632:VSA327632 WBV327632:WBW327632 WLR327632:WLS327632 WVN327632:WVO327632 F393168:G393168 JB393168:JC393168 SX393168:SY393168 ACT393168:ACU393168 AMP393168:AMQ393168 AWL393168:AWM393168 BGH393168:BGI393168 BQD393168:BQE393168 BZZ393168:CAA393168 CJV393168:CJW393168 CTR393168:CTS393168 DDN393168:DDO393168 DNJ393168:DNK393168 DXF393168:DXG393168 EHB393168:EHC393168 EQX393168:EQY393168 FAT393168:FAU393168 FKP393168:FKQ393168 FUL393168:FUM393168 GEH393168:GEI393168 GOD393168:GOE393168 GXZ393168:GYA393168 HHV393168:HHW393168 HRR393168:HRS393168 IBN393168:IBO393168 ILJ393168:ILK393168 IVF393168:IVG393168 JFB393168:JFC393168 JOX393168:JOY393168 JYT393168:JYU393168 KIP393168:KIQ393168 KSL393168:KSM393168 LCH393168:LCI393168 LMD393168:LME393168 LVZ393168:LWA393168 MFV393168:MFW393168 MPR393168:MPS393168 MZN393168:MZO393168 NJJ393168:NJK393168 NTF393168:NTG393168 ODB393168:ODC393168 OMX393168:OMY393168 OWT393168:OWU393168 PGP393168:PGQ393168 PQL393168:PQM393168 QAH393168:QAI393168 QKD393168:QKE393168 QTZ393168:QUA393168 RDV393168:RDW393168 RNR393168:RNS393168 RXN393168:RXO393168 SHJ393168:SHK393168 SRF393168:SRG393168 TBB393168:TBC393168 TKX393168:TKY393168 TUT393168:TUU393168 UEP393168:UEQ393168 UOL393168:UOM393168 UYH393168:UYI393168 VID393168:VIE393168 VRZ393168:VSA393168 WBV393168:WBW393168 WLR393168:WLS393168 WVN393168:WVO393168 F458704:G458704 JB458704:JC458704 SX458704:SY458704 ACT458704:ACU458704 AMP458704:AMQ458704 AWL458704:AWM458704 BGH458704:BGI458704 BQD458704:BQE458704 BZZ458704:CAA458704 CJV458704:CJW458704 CTR458704:CTS458704 DDN458704:DDO458704 DNJ458704:DNK458704 DXF458704:DXG458704 EHB458704:EHC458704 EQX458704:EQY458704 FAT458704:FAU458704 FKP458704:FKQ458704 FUL458704:FUM458704 GEH458704:GEI458704 GOD458704:GOE458704 GXZ458704:GYA458704 HHV458704:HHW458704 HRR458704:HRS458704 IBN458704:IBO458704 ILJ458704:ILK458704 IVF458704:IVG458704 JFB458704:JFC458704 JOX458704:JOY458704 JYT458704:JYU458704 KIP458704:KIQ458704 KSL458704:KSM458704 LCH458704:LCI458704 LMD458704:LME458704 LVZ458704:LWA458704 MFV458704:MFW458704 MPR458704:MPS458704 MZN458704:MZO458704 NJJ458704:NJK458704 NTF458704:NTG458704 ODB458704:ODC458704 OMX458704:OMY458704 OWT458704:OWU458704 PGP458704:PGQ458704 PQL458704:PQM458704 QAH458704:QAI458704 QKD458704:QKE458704 QTZ458704:QUA458704 RDV458704:RDW458704 RNR458704:RNS458704 RXN458704:RXO458704 SHJ458704:SHK458704 SRF458704:SRG458704 TBB458704:TBC458704 TKX458704:TKY458704 TUT458704:TUU458704 UEP458704:UEQ458704 UOL458704:UOM458704 UYH458704:UYI458704 VID458704:VIE458704 VRZ458704:VSA458704 WBV458704:WBW458704 WLR458704:WLS458704 WVN458704:WVO458704 F524240:G524240 JB524240:JC524240 SX524240:SY524240 ACT524240:ACU524240 AMP524240:AMQ524240 AWL524240:AWM524240 BGH524240:BGI524240 BQD524240:BQE524240 BZZ524240:CAA524240 CJV524240:CJW524240 CTR524240:CTS524240 DDN524240:DDO524240 DNJ524240:DNK524240 DXF524240:DXG524240 EHB524240:EHC524240 EQX524240:EQY524240 FAT524240:FAU524240 FKP524240:FKQ524240 FUL524240:FUM524240 GEH524240:GEI524240 GOD524240:GOE524240 GXZ524240:GYA524240 HHV524240:HHW524240 HRR524240:HRS524240 IBN524240:IBO524240 ILJ524240:ILK524240 IVF524240:IVG524240 JFB524240:JFC524240 JOX524240:JOY524240 JYT524240:JYU524240 KIP524240:KIQ524240 KSL524240:KSM524240 LCH524240:LCI524240 LMD524240:LME524240 LVZ524240:LWA524240 MFV524240:MFW524240 MPR524240:MPS524240 MZN524240:MZO524240 NJJ524240:NJK524240 NTF524240:NTG524240 ODB524240:ODC524240 OMX524240:OMY524240 OWT524240:OWU524240 PGP524240:PGQ524240 PQL524240:PQM524240 QAH524240:QAI524240 QKD524240:QKE524240 QTZ524240:QUA524240 RDV524240:RDW524240 RNR524240:RNS524240 RXN524240:RXO524240 SHJ524240:SHK524240 SRF524240:SRG524240 TBB524240:TBC524240 TKX524240:TKY524240 TUT524240:TUU524240 UEP524240:UEQ524240 UOL524240:UOM524240 UYH524240:UYI524240 VID524240:VIE524240 VRZ524240:VSA524240 WBV524240:WBW524240 WLR524240:WLS524240 WVN524240:WVO524240 F589776:G589776 JB589776:JC589776 SX589776:SY589776 ACT589776:ACU589776 AMP589776:AMQ589776 AWL589776:AWM589776 BGH589776:BGI589776 BQD589776:BQE589776 BZZ589776:CAA589776 CJV589776:CJW589776 CTR589776:CTS589776 DDN589776:DDO589776 DNJ589776:DNK589776 DXF589776:DXG589776 EHB589776:EHC589776 EQX589776:EQY589776 FAT589776:FAU589776 FKP589776:FKQ589776 FUL589776:FUM589776 GEH589776:GEI589776 GOD589776:GOE589776 GXZ589776:GYA589776 HHV589776:HHW589776 HRR589776:HRS589776 IBN589776:IBO589776 ILJ589776:ILK589776 IVF589776:IVG589776 JFB589776:JFC589776 JOX589776:JOY589776 JYT589776:JYU589776 KIP589776:KIQ589776 KSL589776:KSM589776 LCH589776:LCI589776 LMD589776:LME589776 LVZ589776:LWA589776 MFV589776:MFW589776 MPR589776:MPS589776 MZN589776:MZO589776 NJJ589776:NJK589776 NTF589776:NTG589776 ODB589776:ODC589776 OMX589776:OMY589776 OWT589776:OWU589776 PGP589776:PGQ589776 PQL589776:PQM589776 QAH589776:QAI589776 QKD589776:QKE589776 QTZ589776:QUA589776 RDV589776:RDW589776 RNR589776:RNS589776 RXN589776:RXO589776 SHJ589776:SHK589776 SRF589776:SRG589776 TBB589776:TBC589776 TKX589776:TKY589776 TUT589776:TUU589776 UEP589776:UEQ589776 UOL589776:UOM589776 UYH589776:UYI589776 VID589776:VIE589776 VRZ589776:VSA589776 WBV589776:WBW589776 WLR589776:WLS589776 WVN589776:WVO589776 F655312:G655312 JB655312:JC655312 SX655312:SY655312 ACT655312:ACU655312 AMP655312:AMQ655312 AWL655312:AWM655312 BGH655312:BGI655312 BQD655312:BQE655312 BZZ655312:CAA655312 CJV655312:CJW655312 CTR655312:CTS655312 DDN655312:DDO655312 DNJ655312:DNK655312 DXF655312:DXG655312 EHB655312:EHC655312 EQX655312:EQY655312 FAT655312:FAU655312 FKP655312:FKQ655312 FUL655312:FUM655312 GEH655312:GEI655312 GOD655312:GOE655312 GXZ655312:GYA655312 HHV655312:HHW655312 HRR655312:HRS655312 IBN655312:IBO655312 ILJ655312:ILK655312 IVF655312:IVG655312 JFB655312:JFC655312 JOX655312:JOY655312 JYT655312:JYU655312 KIP655312:KIQ655312 KSL655312:KSM655312 LCH655312:LCI655312 LMD655312:LME655312 LVZ655312:LWA655312 MFV655312:MFW655312 MPR655312:MPS655312 MZN655312:MZO655312 NJJ655312:NJK655312 NTF655312:NTG655312 ODB655312:ODC655312 OMX655312:OMY655312 OWT655312:OWU655312 PGP655312:PGQ655312 PQL655312:PQM655312 QAH655312:QAI655312 QKD655312:QKE655312 QTZ655312:QUA655312 RDV655312:RDW655312 RNR655312:RNS655312 RXN655312:RXO655312 SHJ655312:SHK655312 SRF655312:SRG655312 TBB655312:TBC655312 TKX655312:TKY655312 TUT655312:TUU655312 UEP655312:UEQ655312 UOL655312:UOM655312 UYH655312:UYI655312 VID655312:VIE655312 VRZ655312:VSA655312 WBV655312:WBW655312 WLR655312:WLS655312 WVN655312:WVO655312 F720848:G720848 JB720848:JC720848 SX720848:SY720848 ACT720848:ACU720848 AMP720848:AMQ720848 AWL720848:AWM720848 BGH720848:BGI720848 BQD720848:BQE720848 BZZ720848:CAA720848 CJV720848:CJW720848 CTR720848:CTS720848 DDN720848:DDO720848 DNJ720848:DNK720848 DXF720848:DXG720848 EHB720848:EHC720848 EQX720848:EQY720848 FAT720848:FAU720848 FKP720848:FKQ720848 FUL720848:FUM720848 GEH720848:GEI720848 GOD720848:GOE720848 GXZ720848:GYA720848 HHV720848:HHW720848 HRR720848:HRS720848 IBN720848:IBO720848 ILJ720848:ILK720848 IVF720848:IVG720848 JFB720848:JFC720848 JOX720848:JOY720848 JYT720848:JYU720848 KIP720848:KIQ720848 KSL720848:KSM720848 LCH720848:LCI720848 LMD720848:LME720848 LVZ720848:LWA720848 MFV720848:MFW720848 MPR720848:MPS720848 MZN720848:MZO720848 NJJ720848:NJK720848 NTF720848:NTG720848 ODB720848:ODC720848 OMX720848:OMY720848 OWT720848:OWU720848 PGP720848:PGQ720848 PQL720848:PQM720848 QAH720848:QAI720848 QKD720848:QKE720848 QTZ720848:QUA720848 RDV720848:RDW720848 RNR720848:RNS720848 RXN720848:RXO720848 SHJ720848:SHK720848 SRF720848:SRG720848 TBB720848:TBC720848 TKX720848:TKY720848 TUT720848:TUU720848 UEP720848:UEQ720848 UOL720848:UOM720848 UYH720848:UYI720848 VID720848:VIE720848 VRZ720848:VSA720848 WBV720848:WBW720848 WLR720848:WLS720848 WVN720848:WVO720848 F786384:G786384 JB786384:JC786384 SX786384:SY786384 ACT786384:ACU786384 AMP786384:AMQ786384 AWL786384:AWM786384 BGH786384:BGI786384 BQD786384:BQE786384 BZZ786384:CAA786384 CJV786384:CJW786384 CTR786384:CTS786384 DDN786384:DDO786384 DNJ786384:DNK786384 DXF786384:DXG786384 EHB786384:EHC786384 EQX786384:EQY786384 FAT786384:FAU786384 FKP786384:FKQ786384 FUL786384:FUM786384 GEH786384:GEI786384 GOD786384:GOE786384 GXZ786384:GYA786384 HHV786384:HHW786384 HRR786384:HRS786384 IBN786384:IBO786384 ILJ786384:ILK786384 IVF786384:IVG786384 JFB786384:JFC786384 JOX786384:JOY786384 JYT786384:JYU786384 KIP786384:KIQ786384 KSL786384:KSM786384 LCH786384:LCI786384 LMD786384:LME786384 LVZ786384:LWA786384 MFV786384:MFW786384 MPR786384:MPS786384 MZN786384:MZO786384 NJJ786384:NJK786384 NTF786384:NTG786384 ODB786384:ODC786384 OMX786384:OMY786384 OWT786384:OWU786384 PGP786384:PGQ786384 PQL786384:PQM786384 QAH786384:QAI786384 QKD786384:QKE786384 QTZ786384:QUA786384 RDV786384:RDW786384 RNR786384:RNS786384 RXN786384:RXO786384 SHJ786384:SHK786384 SRF786384:SRG786384 TBB786384:TBC786384 TKX786384:TKY786384 TUT786384:TUU786384 UEP786384:UEQ786384 UOL786384:UOM786384 UYH786384:UYI786384 VID786384:VIE786384 VRZ786384:VSA786384 WBV786384:WBW786384 WLR786384:WLS786384 WVN786384:WVO786384 F851920:G851920 JB851920:JC851920 SX851920:SY851920 ACT851920:ACU851920 AMP851920:AMQ851920 AWL851920:AWM851920 BGH851920:BGI851920 BQD851920:BQE851920 BZZ851920:CAA851920 CJV851920:CJW851920 CTR851920:CTS851920 DDN851920:DDO851920 DNJ851920:DNK851920 DXF851920:DXG851920 EHB851920:EHC851920 EQX851920:EQY851920 FAT851920:FAU851920 FKP851920:FKQ851920 FUL851920:FUM851920 GEH851920:GEI851920 GOD851920:GOE851920 GXZ851920:GYA851920 HHV851920:HHW851920 HRR851920:HRS851920 IBN851920:IBO851920 ILJ851920:ILK851920 IVF851920:IVG851920 JFB851920:JFC851920 JOX851920:JOY851920 JYT851920:JYU851920 KIP851920:KIQ851920 KSL851920:KSM851920 LCH851920:LCI851920 LMD851920:LME851920 LVZ851920:LWA851920 MFV851920:MFW851920 MPR851920:MPS851920 MZN851920:MZO851920 NJJ851920:NJK851920 NTF851920:NTG851920 ODB851920:ODC851920 OMX851920:OMY851920 OWT851920:OWU851920 PGP851920:PGQ851920 PQL851920:PQM851920 QAH851920:QAI851920 QKD851920:QKE851920 QTZ851920:QUA851920 RDV851920:RDW851920 RNR851920:RNS851920 RXN851920:RXO851920 SHJ851920:SHK851920 SRF851920:SRG851920 TBB851920:TBC851920 TKX851920:TKY851920 TUT851920:TUU851920 UEP851920:UEQ851920 UOL851920:UOM851920 UYH851920:UYI851920 VID851920:VIE851920 VRZ851920:VSA851920 WBV851920:WBW851920 WLR851920:WLS851920 WVN851920:WVO851920 F917456:G917456 JB917456:JC917456 SX917456:SY917456 ACT917456:ACU917456 AMP917456:AMQ917456 AWL917456:AWM917456 BGH917456:BGI917456 BQD917456:BQE917456 BZZ917456:CAA917456 CJV917456:CJW917456 CTR917456:CTS917456 DDN917456:DDO917456 DNJ917456:DNK917456 DXF917456:DXG917456 EHB917456:EHC917456 EQX917456:EQY917456 FAT917456:FAU917456 FKP917456:FKQ917456 FUL917456:FUM917456 GEH917456:GEI917456 GOD917456:GOE917456 GXZ917456:GYA917456 HHV917456:HHW917456 HRR917456:HRS917456 IBN917456:IBO917456 ILJ917456:ILK917456 IVF917456:IVG917456 JFB917456:JFC917456 JOX917456:JOY917456 JYT917456:JYU917456 KIP917456:KIQ917456 KSL917456:KSM917456 LCH917456:LCI917456 LMD917456:LME917456 LVZ917456:LWA917456 MFV917456:MFW917456 MPR917456:MPS917456 MZN917456:MZO917456 NJJ917456:NJK917456 NTF917456:NTG917456 ODB917456:ODC917456 OMX917456:OMY917456 OWT917456:OWU917456 PGP917456:PGQ917456 PQL917456:PQM917456 QAH917456:QAI917456 QKD917456:QKE917456 QTZ917456:QUA917456 RDV917456:RDW917456 RNR917456:RNS917456 RXN917456:RXO917456 SHJ917456:SHK917456 SRF917456:SRG917456 TBB917456:TBC917456 TKX917456:TKY917456 TUT917456:TUU917456 UEP917456:UEQ917456 UOL917456:UOM917456 UYH917456:UYI917456 VID917456:VIE917456 VRZ917456:VSA917456 WBV917456:WBW917456 WLR917456:WLS917456 WVN917456:WVO917456 F982992:G982992 JB982992:JC982992 SX982992:SY982992 ACT982992:ACU982992 AMP982992:AMQ982992 AWL982992:AWM982992 BGH982992:BGI982992 BQD982992:BQE982992 BZZ982992:CAA982992 CJV982992:CJW982992 CTR982992:CTS982992 DDN982992:DDO982992 DNJ982992:DNK982992 DXF982992:DXG982992 EHB982992:EHC982992 EQX982992:EQY982992 FAT982992:FAU982992 FKP982992:FKQ982992 FUL982992:FUM982992 GEH982992:GEI982992 GOD982992:GOE982992 GXZ982992:GYA982992 HHV982992:HHW982992 HRR982992:HRS982992 IBN982992:IBO982992 ILJ982992:ILK982992 IVF982992:IVG982992 JFB982992:JFC982992 JOX982992:JOY982992 JYT982992:JYU982992 KIP982992:KIQ982992 KSL982992:KSM982992 LCH982992:LCI982992 LMD982992:LME982992 LVZ982992:LWA982992 MFV982992:MFW982992 MPR982992:MPS982992 MZN982992:MZO982992 NJJ982992:NJK982992 NTF982992:NTG982992 ODB982992:ODC982992 OMX982992:OMY982992 OWT982992:OWU982992 PGP982992:PGQ982992 PQL982992:PQM982992 QAH982992:QAI982992 QKD982992:QKE982992 QTZ982992:QUA982992 RDV982992:RDW982992 RNR982992:RNS982992 RXN982992:RXO982992 SHJ982992:SHK982992 SRF982992:SRG982992 TBB982992:TBC982992 TKX982992:TKY982992 TUT982992:TUU982992 UEP982992:UEQ982992 UOL982992:UOM982992 UYH982992:UYI982992 VID982992:VIE982992 VRZ982992:VSA982992 WBV982992:WBW982992 WLR982992:WLS982992 WVN982992:WVO982992 F1048528:G1048528 JB1048528:JC1048528 SX1048528:SY1048528 ACT1048528:ACU1048528 AMP1048528:AMQ1048528 AWL1048528:AWM1048528 BGH1048528:BGI1048528 BQD1048528:BQE1048528 BZZ1048528:CAA1048528 CJV1048528:CJW1048528 CTR1048528:CTS1048528 DDN1048528:DDO1048528 DNJ1048528:DNK1048528 DXF1048528:DXG1048528 EHB1048528:EHC1048528 EQX1048528:EQY1048528 FAT1048528:FAU1048528 FKP1048528:FKQ1048528 FUL1048528:FUM1048528 GEH1048528:GEI1048528 GOD1048528:GOE1048528 GXZ1048528:GYA1048528 HHV1048528:HHW1048528 HRR1048528:HRS1048528 IBN1048528:IBO1048528 ILJ1048528:ILK1048528 IVF1048528:IVG1048528 JFB1048528:JFC1048528 JOX1048528:JOY1048528 JYT1048528:JYU1048528 KIP1048528:KIQ1048528 KSL1048528:KSM1048528 LCH1048528:LCI1048528 LMD1048528:LME1048528 LVZ1048528:LWA1048528 MFV1048528:MFW1048528 MPR1048528:MPS1048528 MZN1048528:MZO1048528 NJJ1048528:NJK1048528 NTF1048528:NTG1048528 ODB1048528:ODC1048528 OMX1048528:OMY1048528 OWT1048528:OWU1048528 PGP1048528:PGQ1048528 PQL1048528:PQM1048528 QAH1048528:QAI1048528 QKD1048528:QKE1048528 QTZ1048528:QUA1048528 RDV1048528:RDW1048528 RNR1048528:RNS1048528 RXN1048528:RXO1048528 SHJ1048528:SHK1048528 SRF1048528:SRG1048528 TBB1048528:TBC1048528 TKX1048528:TKY1048528 TUT1048528:TUU1048528 UEP1048528:UEQ1048528 UOL1048528:UOM1048528 UYH1048528:UYI1048528 VID1048528:VIE1048528 VRZ1048528:VSA1048528 WBV1048528:WBW1048528 WLR1048528:WLS1048528 WVN1048528:WVO1048528" xr:uid="{DEFB9D39-641F-4556-8F88-1A5CF03CBEC2}"/>
    <dataValidation allowBlank="1" showInputMessage="1" showErrorMessage="1" prompt="NIT" sqref="F65489:G65489 JB65489:JC65489 SX65489:SY65489 ACT65489:ACU65489 AMP65489:AMQ65489 AWL65489:AWM65489 BGH65489:BGI65489 BQD65489:BQE65489 BZZ65489:CAA65489 CJV65489:CJW65489 CTR65489:CTS65489 DDN65489:DDO65489 DNJ65489:DNK65489 DXF65489:DXG65489 EHB65489:EHC65489 EQX65489:EQY65489 FAT65489:FAU65489 FKP65489:FKQ65489 FUL65489:FUM65489 GEH65489:GEI65489 GOD65489:GOE65489 GXZ65489:GYA65489 HHV65489:HHW65489 HRR65489:HRS65489 IBN65489:IBO65489 ILJ65489:ILK65489 IVF65489:IVG65489 JFB65489:JFC65489 JOX65489:JOY65489 JYT65489:JYU65489 KIP65489:KIQ65489 KSL65489:KSM65489 LCH65489:LCI65489 LMD65489:LME65489 LVZ65489:LWA65489 MFV65489:MFW65489 MPR65489:MPS65489 MZN65489:MZO65489 NJJ65489:NJK65489 NTF65489:NTG65489 ODB65489:ODC65489 OMX65489:OMY65489 OWT65489:OWU65489 PGP65489:PGQ65489 PQL65489:PQM65489 QAH65489:QAI65489 QKD65489:QKE65489 QTZ65489:QUA65489 RDV65489:RDW65489 RNR65489:RNS65489 RXN65489:RXO65489 SHJ65489:SHK65489 SRF65489:SRG65489 TBB65489:TBC65489 TKX65489:TKY65489 TUT65489:TUU65489 UEP65489:UEQ65489 UOL65489:UOM65489 UYH65489:UYI65489 VID65489:VIE65489 VRZ65489:VSA65489 WBV65489:WBW65489 WLR65489:WLS65489 WVN65489:WVO65489 F131025:G131025 JB131025:JC131025 SX131025:SY131025 ACT131025:ACU131025 AMP131025:AMQ131025 AWL131025:AWM131025 BGH131025:BGI131025 BQD131025:BQE131025 BZZ131025:CAA131025 CJV131025:CJW131025 CTR131025:CTS131025 DDN131025:DDO131025 DNJ131025:DNK131025 DXF131025:DXG131025 EHB131025:EHC131025 EQX131025:EQY131025 FAT131025:FAU131025 FKP131025:FKQ131025 FUL131025:FUM131025 GEH131025:GEI131025 GOD131025:GOE131025 GXZ131025:GYA131025 HHV131025:HHW131025 HRR131025:HRS131025 IBN131025:IBO131025 ILJ131025:ILK131025 IVF131025:IVG131025 JFB131025:JFC131025 JOX131025:JOY131025 JYT131025:JYU131025 KIP131025:KIQ131025 KSL131025:KSM131025 LCH131025:LCI131025 LMD131025:LME131025 LVZ131025:LWA131025 MFV131025:MFW131025 MPR131025:MPS131025 MZN131025:MZO131025 NJJ131025:NJK131025 NTF131025:NTG131025 ODB131025:ODC131025 OMX131025:OMY131025 OWT131025:OWU131025 PGP131025:PGQ131025 PQL131025:PQM131025 QAH131025:QAI131025 QKD131025:QKE131025 QTZ131025:QUA131025 RDV131025:RDW131025 RNR131025:RNS131025 RXN131025:RXO131025 SHJ131025:SHK131025 SRF131025:SRG131025 TBB131025:TBC131025 TKX131025:TKY131025 TUT131025:TUU131025 UEP131025:UEQ131025 UOL131025:UOM131025 UYH131025:UYI131025 VID131025:VIE131025 VRZ131025:VSA131025 WBV131025:WBW131025 WLR131025:WLS131025 WVN131025:WVO131025 F196561:G196561 JB196561:JC196561 SX196561:SY196561 ACT196561:ACU196561 AMP196561:AMQ196561 AWL196561:AWM196561 BGH196561:BGI196561 BQD196561:BQE196561 BZZ196561:CAA196561 CJV196561:CJW196561 CTR196561:CTS196561 DDN196561:DDO196561 DNJ196561:DNK196561 DXF196561:DXG196561 EHB196561:EHC196561 EQX196561:EQY196561 FAT196561:FAU196561 FKP196561:FKQ196561 FUL196561:FUM196561 GEH196561:GEI196561 GOD196561:GOE196561 GXZ196561:GYA196561 HHV196561:HHW196561 HRR196561:HRS196561 IBN196561:IBO196561 ILJ196561:ILK196561 IVF196561:IVG196561 JFB196561:JFC196561 JOX196561:JOY196561 JYT196561:JYU196561 KIP196561:KIQ196561 KSL196561:KSM196561 LCH196561:LCI196561 LMD196561:LME196561 LVZ196561:LWA196561 MFV196561:MFW196561 MPR196561:MPS196561 MZN196561:MZO196561 NJJ196561:NJK196561 NTF196561:NTG196561 ODB196561:ODC196561 OMX196561:OMY196561 OWT196561:OWU196561 PGP196561:PGQ196561 PQL196561:PQM196561 QAH196561:QAI196561 QKD196561:QKE196561 QTZ196561:QUA196561 RDV196561:RDW196561 RNR196561:RNS196561 RXN196561:RXO196561 SHJ196561:SHK196561 SRF196561:SRG196561 TBB196561:TBC196561 TKX196561:TKY196561 TUT196561:TUU196561 UEP196561:UEQ196561 UOL196561:UOM196561 UYH196561:UYI196561 VID196561:VIE196561 VRZ196561:VSA196561 WBV196561:WBW196561 WLR196561:WLS196561 WVN196561:WVO196561 F262097:G262097 JB262097:JC262097 SX262097:SY262097 ACT262097:ACU262097 AMP262097:AMQ262097 AWL262097:AWM262097 BGH262097:BGI262097 BQD262097:BQE262097 BZZ262097:CAA262097 CJV262097:CJW262097 CTR262097:CTS262097 DDN262097:DDO262097 DNJ262097:DNK262097 DXF262097:DXG262097 EHB262097:EHC262097 EQX262097:EQY262097 FAT262097:FAU262097 FKP262097:FKQ262097 FUL262097:FUM262097 GEH262097:GEI262097 GOD262097:GOE262097 GXZ262097:GYA262097 HHV262097:HHW262097 HRR262097:HRS262097 IBN262097:IBO262097 ILJ262097:ILK262097 IVF262097:IVG262097 JFB262097:JFC262097 JOX262097:JOY262097 JYT262097:JYU262097 KIP262097:KIQ262097 KSL262097:KSM262097 LCH262097:LCI262097 LMD262097:LME262097 LVZ262097:LWA262097 MFV262097:MFW262097 MPR262097:MPS262097 MZN262097:MZO262097 NJJ262097:NJK262097 NTF262097:NTG262097 ODB262097:ODC262097 OMX262097:OMY262097 OWT262097:OWU262097 PGP262097:PGQ262097 PQL262097:PQM262097 QAH262097:QAI262097 QKD262097:QKE262097 QTZ262097:QUA262097 RDV262097:RDW262097 RNR262097:RNS262097 RXN262097:RXO262097 SHJ262097:SHK262097 SRF262097:SRG262097 TBB262097:TBC262097 TKX262097:TKY262097 TUT262097:TUU262097 UEP262097:UEQ262097 UOL262097:UOM262097 UYH262097:UYI262097 VID262097:VIE262097 VRZ262097:VSA262097 WBV262097:WBW262097 WLR262097:WLS262097 WVN262097:WVO262097 F327633:G327633 JB327633:JC327633 SX327633:SY327633 ACT327633:ACU327633 AMP327633:AMQ327633 AWL327633:AWM327633 BGH327633:BGI327633 BQD327633:BQE327633 BZZ327633:CAA327633 CJV327633:CJW327633 CTR327633:CTS327633 DDN327633:DDO327633 DNJ327633:DNK327633 DXF327633:DXG327633 EHB327633:EHC327633 EQX327633:EQY327633 FAT327633:FAU327633 FKP327633:FKQ327633 FUL327633:FUM327633 GEH327633:GEI327633 GOD327633:GOE327633 GXZ327633:GYA327633 HHV327633:HHW327633 HRR327633:HRS327633 IBN327633:IBO327633 ILJ327633:ILK327633 IVF327633:IVG327633 JFB327633:JFC327633 JOX327633:JOY327633 JYT327633:JYU327633 KIP327633:KIQ327633 KSL327633:KSM327633 LCH327633:LCI327633 LMD327633:LME327633 LVZ327633:LWA327633 MFV327633:MFW327633 MPR327633:MPS327633 MZN327633:MZO327633 NJJ327633:NJK327633 NTF327633:NTG327633 ODB327633:ODC327633 OMX327633:OMY327633 OWT327633:OWU327633 PGP327633:PGQ327633 PQL327633:PQM327633 QAH327633:QAI327633 QKD327633:QKE327633 QTZ327633:QUA327633 RDV327633:RDW327633 RNR327633:RNS327633 RXN327633:RXO327633 SHJ327633:SHK327633 SRF327633:SRG327633 TBB327633:TBC327633 TKX327633:TKY327633 TUT327633:TUU327633 UEP327633:UEQ327633 UOL327633:UOM327633 UYH327633:UYI327633 VID327633:VIE327633 VRZ327633:VSA327633 WBV327633:WBW327633 WLR327633:WLS327633 WVN327633:WVO327633 F393169:G393169 JB393169:JC393169 SX393169:SY393169 ACT393169:ACU393169 AMP393169:AMQ393169 AWL393169:AWM393169 BGH393169:BGI393169 BQD393169:BQE393169 BZZ393169:CAA393169 CJV393169:CJW393169 CTR393169:CTS393169 DDN393169:DDO393169 DNJ393169:DNK393169 DXF393169:DXG393169 EHB393169:EHC393169 EQX393169:EQY393169 FAT393169:FAU393169 FKP393169:FKQ393169 FUL393169:FUM393169 GEH393169:GEI393169 GOD393169:GOE393169 GXZ393169:GYA393169 HHV393169:HHW393169 HRR393169:HRS393169 IBN393169:IBO393169 ILJ393169:ILK393169 IVF393169:IVG393169 JFB393169:JFC393169 JOX393169:JOY393169 JYT393169:JYU393169 KIP393169:KIQ393169 KSL393169:KSM393169 LCH393169:LCI393169 LMD393169:LME393169 LVZ393169:LWA393169 MFV393169:MFW393169 MPR393169:MPS393169 MZN393169:MZO393169 NJJ393169:NJK393169 NTF393169:NTG393169 ODB393169:ODC393169 OMX393169:OMY393169 OWT393169:OWU393169 PGP393169:PGQ393169 PQL393169:PQM393169 QAH393169:QAI393169 QKD393169:QKE393169 QTZ393169:QUA393169 RDV393169:RDW393169 RNR393169:RNS393169 RXN393169:RXO393169 SHJ393169:SHK393169 SRF393169:SRG393169 TBB393169:TBC393169 TKX393169:TKY393169 TUT393169:TUU393169 UEP393169:UEQ393169 UOL393169:UOM393169 UYH393169:UYI393169 VID393169:VIE393169 VRZ393169:VSA393169 WBV393169:WBW393169 WLR393169:WLS393169 WVN393169:WVO393169 F458705:G458705 JB458705:JC458705 SX458705:SY458705 ACT458705:ACU458705 AMP458705:AMQ458705 AWL458705:AWM458705 BGH458705:BGI458705 BQD458705:BQE458705 BZZ458705:CAA458705 CJV458705:CJW458705 CTR458705:CTS458705 DDN458705:DDO458705 DNJ458705:DNK458705 DXF458705:DXG458705 EHB458705:EHC458705 EQX458705:EQY458705 FAT458705:FAU458705 FKP458705:FKQ458705 FUL458705:FUM458705 GEH458705:GEI458705 GOD458705:GOE458705 GXZ458705:GYA458705 HHV458705:HHW458705 HRR458705:HRS458705 IBN458705:IBO458705 ILJ458705:ILK458705 IVF458705:IVG458705 JFB458705:JFC458705 JOX458705:JOY458705 JYT458705:JYU458705 KIP458705:KIQ458705 KSL458705:KSM458705 LCH458705:LCI458705 LMD458705:LME458705 LVZ458705:LWA458705 MFV458705:MFW458705 MPR458705:MPS458705 MZN458705:MZO458705 NJJ458705:NJK458705 NTF458705:NTG458705 ODB458705:ODC458705 OMX458705:OMY458705 OWT458705:OWU458705 PGP458705:PGQ458705 PQL458705:PQM458705 QAH458705:QAI458705 QKD458705:QKE458705 QTZ458705:QUA458705 RDV458705:RDW458705 RNR458705:RNS458705 RXN458705:RXO458705 SHJ458705:SHK458705 SRF458705:SRG458705 TBB458705:TBC458705 TKX458705:TKY458705 TUT458705:TUU458705 UEP458705:UEQ458705 UOL458705:UOM458705 UYH458705:UYI458705 VID458705:VIE458705 VRZ458705:VSA458705 WBV458705:WBW458705 WLR458705:WLS458705 WVN458705:WVO458705 F524241:G524241 JB524241:JC524241 SX524241:SY524241 ACT524241:ACU524241 AMP524241:AMQ524241 AWL524241:AWM524241 BGH524241:BGI524241 BQD524241:BQE524241 BZZ524241:CAA524241 CJV524241:CJW524241 CTR524241:CTS524241 DDN524241:DDO524241 DNJ524241:DNK524241 DXF524241:DXG524241 EHB524241:EHC524241 EQX524241:EQY524241 FAT524241:FAU524241 FKP524241:FKQ524241 FUL524241:FUM524241 GEH524241:GEI524241 GOD524241:GOE524241 GXZ524241:GYA524241 HHV524241:HHW524241 HRR524241:HRS524241 IBN524241:IBO524241 ILJ524241:ILK524241 IVF524241:IVG524241 JFB524241:JFC524241 JOX524241:JOY524241 JYT524241:JYU524241 KIP524241:KIQ524241 KSL524241:KSM524241 LCH524241:LCI524241 LMD524241:LME524241 LVZ524241:LWA524241 MFV524241:MFW524241 MPR524241:MPS524241 MZN524241:MZO524241 NJJ524241:NJK524241 NTF524241:NTG524241 ODB524241:ODC524241 OMX524241:OMY524241 OWT524241:OWU524241 PGP524241:PGQ524241 PQL524241:PQM524241 QAH524241:QAI524241 QKD524241:QKE524241 QTZ524241:QUA524241 RDV524241:RDW524241 RNR524241:RNS524241 RXN524241:RXO524241 SHJ524241:SHK524241 SRF524241:SRG524241 TBB524241:TBC524241 TKX524241:TKY524241 TUT524241:TUU524241 UEP524241:UEQ524241 UOL524241:UOM524241 UYH524241:UYI524241 VID524241:VIE524241 VRZ524241:VSA524241 WBV524241:WBW524241 WLR524241:WLS524241 WVN524241:WVO524241 F589777:G589777 JB589777:JC589777 SX589777:SY589777 ACT589777:ACU589777 AMP589777:AMQ589777 AWL589777:AWM589777 BGH589777:BGI589777 BQD589777:BQE589777 BZZ589777:CAA589777 CJV589777:CJW589777 CTR589777:CTS589777 DDN589777:DDO589777 DNJ589777:DNK589777 DXF589777:DXG589777 EHB589777:EHC589777 EQX589777:EQY589777 FAT589777:FAU589777 FKP589777:FKQ589777 FUL589777:FUM589777 GEH589777:GEI589777 GOD589777:GOE589777 GXZ589777:GYA589777 HHV589777:HHW589777 HRR589777:HRS589777 IBN589777:IBO589777 ILJ589777:ILK589777 IVF589777:IVG589777 JFB589777:JFC589777 JOX589777:JOY589777 JYT589777:JYU589777 KIP589777:KIQ589777 KSL589777:KSM589777 LCH589777:LCI589777 LMD589777:LME589777 LVZ589777:LWA589777 MFV589777:MFW589777 MPR589777:MPS589777 MZN589777:MZO589777 NJJ589777:NJK589777 NTF589777:NTG589777 ODB589777:ODC589777 OMX589777:OMY589777 OWT589777:OWU589777 PGP589777:PGQ589777 PQL589777:PQM589777 QAH589777:QAI589777 QKD589777:QKE589777 QTZ589777:QUA589777 RDV589777:RDW589777 RNR589777:RNS589777 RXN589777:RXO589777 SHJ589777:SHK589777 SRF589777:SRG589777 TBB589777:TBC589777 TKX589777:TKY589777 TUT589777:TUU589777 UEP589777:UEQ589777 UOL589777:UOM589777 UYH589777:UYI589777 VID589777:VIE589777 VRZ589777:VSA589777 WBV589777:WBW589777 WLR589777:WLS589777 WVN589777:WVO589777 F655313:G655313 JB655313:JC655313 SX655313:SY655313 ACT655313:ACU655313 AMP655313:AMQ655313 AWL655313:AWM655313 BGH655313:BGI655313 BQD655313:BQE655313 BZZ655313:CAA655313 CJV655313:CJW655313 CTR655313:CTS655313 DDN655313:DDO655313 DNJ655313:DNK655313 DXF655313:DXG655313 EHB655313:EHC655313 EQX655313:EQY655313 FAT655313:FAU655313 FKP655313:FKQ655313 FUL655313:FUM655313 GEH655313:GEI655313 GOD655313:GOE655313 GXZ655313:GYA655313 HHV655313:HHW655313 HRR655313:HRS655313 IBN655313:IBO655313 ILJ655313:ILK655313 IVF655313:IVG655313 JFB655313:JFC655313 JOX655313:JOY655313 JYT655313:JYU655313 KIP655313:KIQ655313 KSL655313:KSM655313 LCH655313:LCI655313 LMD655313:LME655313 LVZ655313:LWA655313 MFV655313:MFW655313 MPR655313:MPS655313 MZN655313:MZO655313 NJJ655313:NJK655313 NTF655313:NTG655313 ODB655313:ODC655313 OMX655313:OMY655313 OWT655313:OWU655313 PGP655313:PGQ655313 PQL655313:PQM655313 QAH655313:QAI655313 QKD655313:QKE655313 QTZ655313:QUA655313 RDV655313:RDW655313 RNR655313:RNS655313 RXN655313:RXO655313 SHJ655313:SHK655313 SRF655313:SRG655313 TBB655313:TBC655313 TKX655313:TKY655313 TUT655313:TUU655313 UEP655313:UEQ655313 UOL655313:UOM655313 UYH655313:UYI655313 VID655313:VIE655313 VRZ655313:VSA655313 WBV655313:WBW655313 WLR655313:WLS655313 WVN655313:WVO655313 F720849:G720849 JB720849:JC720849 SX720849:SY720849 ACT720849:ACU720849 AMP720849:AMQ720849 AWL720849:AWM720849 BGH720849:BGI720849 BQD720849:BQE720849 BZZ720849:CAA720849 CJV720849:CJW720849 CTR720849:CTS720849 DDN720849:DDO720849 DNJ720849:DNK720849 DXF720849:DXG720849 EHB720849:EHC720849 EQX720849:EQY720849 FAT720849:FAU720849 FKP720849:FKQ720849 FUL720849:FUM720849 GEH720849:GEI720849 GOD720849:GOE720849 GXZ720849:GYA720849 HHV720849:HHW720849 HRR720849:HRS720849 IBN720849:IBO720849 ILJ720849:ILK720849 IVF720849:IVG720849 JFB720849:JFC720849 JOX720849:JOY720849 JYT720849:JYU720849 KIP720849:KIQ720849 KSL720849:KSM720849 LCH720849:LCI720849 LMD720849:LME720849 LVZ720849:LWA720849 MFV720849:MFW720849 MPR720849:MPS720849 MZN720849:MZO720849 NJJ720849:NJK720849 NTF720849:NTG720849 ODB720849:ODC720849 OMX720849:OMY720849 OWT720849:OWU720849 PGP720849:PGQ720849 PQL720849:PQM720849 QAH720849:QAI720849 QKD720849:QKE720849 QTZ720849:QUA720849 RDV720849:RDW720849 RNR720849:RNS720849 RXN720849:RXO720849 SHJ720849:SHK720849 SRF720849:SRG720849 TBB720849:TBC720849 TKX720849:TKY720849 TUT720849:TUU720849 UEP720849:UEQ720849 UOL720849:UOM720849 UYH720849:UYI720849 VID720849:VIE720849 VRZ720849:VSA720849 WBV720849:WBW720849 WLR720849:WLS720849 WVN720849:WVO720849 F786385:G786385 JB786385:JC786385 SX786385:SY786385 ACT786385:ACU786385 AMP786385:AMQ786385 AWL786385:AWM786385 BGH786385:BGI786385 BQD786385:BQE786385 BZZ786385:CAA786385 CJV786385:CJW786385 CTR786385:CTS786385 DDN786385:DDO786385 DNJ786385:DNK786385 DXF786385:DXG786385 EHB786385:EHC786385 EQX786385:EQY786385 FAT786385:FAU786385 FKP786385:FKQ786385 FUL786385:FUM786385 GEH786385:GEI786385 GOD786385:GOE786385 GXZ786385:GYA786385 HHV786385:HHW786385 HRR786385:HRS786385 IBN786385:IBO786385 ILJ786385:ILK786385 IVF786385:IVG786385 JFB786385:JFC786385 JOX786385:JOY786385 JYT786385:JYU786385 KIP786385:KIQ786385 KSL786385:KSM786385 LCH786385:LCI786385 LMD786385:LME786385 LVZ786385:LWA786385 MFV786385:MFW786385 MPR786385:MPS786385 MZN786385:MZO786385 NJJ786385:NJK786385 NTF786385:NTG786385 ODB786385:ODC786385 OMX786385:OMY786385 OWT786385:OWU786385 PGP786385:PGQ786385 PQL786385:PQM786385 QAH786385:QAI786385 QKD786385:QKE786385 QTZ786385:QUA786385 RDV786385:RDW786385 RNR786385:RNS786385 RXN786385:RXO786385 SHJ786385:SHK786385 SRF786385:SRG786385 TBB786385:TBC786385 TKX786385:TKY786385 TUT786385:TUU786385 UEP786385:UEQ786385 UOL786385:UOM786385 UYH786385:UYI786385 VID786385:VIE786385 VRZ786385:VSA786385 WBV786385:WBW786385 WLR786385:WLS786385 WVN786385:WVO786385 F851921:G851921 JB851921:JC851921 SX851921:SY851921 ACT851921:ACU851921 AMP851921:AMQ851921 AWL851921:AWM851921 BGH851921:BGI851921 BQD851921:BQE851921 BZZ851921:CAA851921 CJV851921:CJW851921 CTR851921:CTS851921 DDN851921:DDO851921 DNJ851921:DNK851921 DXF851921:DXG851921 EHB851921:EHC851921 EQX851921:EQY851921 FAT851921:FAU851921 FKP851921:FKQ851921 FUL851921:FUM851921 GEH851921:GEI851921 GOD851921:GOE851921 GXZ851921:GYA851921 HHV851921:HHW851921 HRR851921:HRS851921 IBN851921:IBO851921 ILJ851921:ILK851921 IVF851921:IVG851921 JFB851921:JFC851921 JOX851921:JOY851921 JYT851921:JYU851921 KIP851921:KIQ851921 KSL851921:KSM851921 LCH851921:LCI851921 LMD851921:LME851921 LVZ851921:LWA851921 MFV851921:MFW851921 MPR851921:MPS851921 MZN851921:MZO851921 NJJ851921:NJK851921 NTF851921:NTG851921 ODB851921:ODC851921 OMX851921:OMY851921 OWT851921:OWU851921 PGP851921:PGQ851921 PQL851921:PQM851921 QAH851921:QAI851921 QKD851921:QKE851921 QTZ851921:QUA851921 RDV851921:RDW851921 RNR851921:RNS851921 RXN851921:RXO851921 SHJ851921:SHK851921 SRF851921:SRG851921 TBB851921:TBC851921 TKX851921:TKY851921 TUT851921:TUU851921 UEP851921:UEQ851921 UOL851921:UOM851921 UYH851921:UYI851921 VID851921:VIE851921 VRZ851921:VSA851921 WBV851921:WBW851921 WLR851921:WLS851921 WVN851921:WVO851921 F917457:G917457 JB917457:JC917457 SX917457:SY917457 ACT917457:ACU917457 AMP917457:AMQ917457 AWL917457:AWM917457 BGH917457:BGI917457 BQD917457:BQE917457 BZZ917457:CAA917457 CJV917457:CJW917457 CTR917457:CTS917457 DDN917457:DDO917457 DNJ917457:DNK917457 DXF917457:DXG917457 EHB917457:EHC917457 EQX917457:EQY917457 FAT917457:FAU917457 FKP917457:FKQ917457 FUL917457:FUM917457 GEH917457:GEI917457 GOD917457:GOE917457 GXZ917457:GYA917457 HHV917457:HHW917457 HRR917457:HRS917457 IBN917457:IBO917457 ILJ917457:ILK917457 IVF917457:IVG917457 JFB917457:JFC917457 JOX917457:JOY917457 JYT917457:JYU917457 KIP917457:KIQ917457 KSL917457:KSM917457 LCH917457:LCI917457 LMD917457:LME917457 LVZ917457:LWA917457 MFV917457:MFW917457 MPR917457:MPS917457 MZN917457:MZO917457 NJJ917457:NJK917457 NTF917457:NTG917457 ODB917457:ODC917457 OMX917457:OMY917457 OWT917457:OWU917457 PGP917457:PGQ917457 PQL917457:PQM917457 QAH917457:QAI917457 QKD917457:QKE917457 QTZ917457:QUA917457 RDV917457:RDW917457 RNR917457:RNS917457 RXN917457:RXO917457 SHJ917457:SHK917457 SRF917457:SRG917457 TBB917457:TBC917457 TKX917457:TKY917457 TUT917457:TUU917457 UEP917457:UEQ917457 UOL917457:UOM917457 UYH917457:UYI917457 VID917457:VIE917457 VRZ917457:VSA917457 WBV917457:WBW917457 WLR917457:WLS917457 WVN917457:WVO917457 F982993:G982993 JB982993:JC982993 SX982993:SY982993 ACT982993:ACU982993 AMP982993:AMQ982993 AWL982993:AWM982993 BGH982993:BGI982993 BQD982993:BQE982993 BZZ982993:CAA982993 CJV982993:CJW982993 CTR982993:CTS982993 DDN982993:DDO982993 DNJ982993:DNK982993 DXF982993:DXG982993 EHB982993:EHC982993 EQX982993:EQY982993 FAT982993:FAU982993 FKP982993:FKQ982993 FUL982993:FUM982993 GEH982993:GEI982993 GOD982993:GOE982993 GXZ982993:GYA982993 HHV982993:HHW982993 HRR982993:HRS982993 IBN982993:IBO982993 ILJ982993:ILK982993 IVF982993:IVG982993 JFB982993:JFC982993 JOX982993:JOY982993 JYT982993:JYU982993 KIP982993:KIQ982993 KSL982993:KSM982993 LCH982993:LCI982993 LMD982993:LME982993 LVZ982993:LWA982993 MFV982993:MFW982993 MPR982993:MPS982993 MZN982993:MZO982993 NJJ982993:NJK982993 NTF982993:NTG982993 ODB982993:ODC982993 OMX982993:OMY982993 OWT982993:OWU982993 PGP982993:PGQ982993 PQL982993:PQM982993 QAH982993:QAI982993 QKD982993:QKE982993 QTZ982993:QUA982993 RDV982993:RDW982993 RNR982993:RNS982993 RXN982993:RXO982993 SHJ982993:SHK982993 SRF982993:SRG982993 TBB982993:TBC982993 TKX982993:TKY982993 TUT982993:TUU982993 UEP982993:UEQ982993 UOL982993:UOM982993 UYH982993:UYI982993 VID982993:VIE982993 VRZ982993:VSA982993 WBV982993:WBW982993 WLR982993:WLS982993 WVN982993:WVO982993 F1048529:G1048529 JB1048529:JC1048529 SX1048529:SY1048529 ACT1048529:ACU1048529 AMP1048529:AMQ1048529 AWL1048529:AWM1048529 BGH1048529:BGI1048529 BQD1048529:BQE1048529 BZZ1048529:CAA1048529 CJV1048529:CJW1048529 CTR1048529:CTS1048529 DDN1048529:DDO1048529 DNJ1048529:DNK1048529 DXF1048529:DXG1048529 EHB1048529:EHC1048529 EQX1048529:EQY1048529 FAT1048529:FAU1048529 FKP1048529:FKQ1048529 FUL1048529:FUM1048529 GEH1048529:GEI1048529 GOD1048529:GOE1048529 GXZ1048529:GYA1048529 HHV1048529:HHW1048529 HRR1048529:HRS1048529 IBN1048529:IBO1048529 ILJ1048529:ILK1048529 IVF1048529:IVG1048529 JFB1048529:JFC1048529 JOX1048529:JOY1048529 JYT1048529:JYU1048529 KIP1048529:KIQ1048529 KSL1048529:KSM1048529 LCH1048529:LCI1048529 LMD1048529:LME1048529 LVZ1048529:LWA1048529 MFV1048529:MFW1048529 MPR1048529:MPS1048529 MZN1048529:MZO1048529 NJJ1048529:NJK1048529 NTF1048529:NTG1048529 ODB1048529:ODC1048529 OMX1048529:OMY1048529 OWT1048529:OWU1048529 PGP1048529:PGQ1048529 PQL1048529:PQM1048529 QAH1048529:QAI1048529 QKD1048529:QKE1048529 QTZ1048529:QUA1048529 RDV1048529:RDW1048529 RNR1048529:RNS1048529 RXN1048529:RXO1048529 SHJ1048529:SHK1048529 SRF1048529:SRG1048529 TBB1048529:TBC1048529 TKX1048529:TKY1048529 TUT1048529:TUU1048529 UEP1048529:UEQ1048529 UOL1048529:UOM1048529 UYH1048529:UYI1048529 VID1048529:VIE1048529 VRZ1048529:VSA1048529 WBV1048529:WBW1048529 WLR1048529:WLS1048529 WVN1048529:WVO1048529" xr:uid="{5DA81D08-716D-42A9-94B8-16AA1CF14CA2}"/>
    <dataValidation allowBlank="1" showInputMessage="1" showErrorMessage="1" prompt="Fecha de corte del Estado Financiero" sqref="F65490:G65490 JB65490:JC65490 SX65490:SY65490 ACT65490:ACU65490 AMP65490:AMQ65490 AWL65490:AWM65490 BGH65490:BGI65490 BQD65490:BQE65490 BZZ65490:CAA65490 CJV65490:CJW65490 CTR65490:CTS65490 DDN65490:DDO65490 DNJ65490:DNK65490 DXF65490:DXG65490 EHB65490:EHC65490 EQX65490:EQY65490 FAT65490:FAU65490 FKP65490:FKQ65490 FUL65490:FUM65490 GEH65490:GEI65490 GOD65490:GOE65490 GXZ65490:GYA65490 HHV65490:HHW65490 HRR65490:HRS65490 IBN65490:IBO65490 ILJ65490:ILK65490 IVF65490:IVG65490 JFB65490:JFC65490 JOX65490:JOY65490 JYT65490:JYU65490 KIP65490:KIQ65490 KSL65490:KSM65490 LCH65490:LCI65490 LMD65490:LME65490 LVZ65490:LWA65490 MFV65490:MFW65490 MPR65490:MPS65490 MZN65490:MZO65490 NJJ65490:NJK65490 NTF65490:NTG65490 ODB65490:ODC65490 OMX65490:OMY65490 OWT65490:OWU65490 PGP65490:PGQ65490 PQL65490:PQM65490 QAH65490:QAI65490 QKD65490:QKE65490 QTZ65490:QUA65490 RDV65490:RDW65490 RNR65490:RNS65490 RXN65490:RXO65490 SHJ65490:SHK65490 SRF65490:SRG65490 TBB65490:TBC65490 TKX65490:TKY65490 TUT65490:TUU65490 UEP65490:UEQ65490 UOL65490:UOM65490 UYH65490:UYI65490 VID65490:VIE65490 VRZ65490:VSA65490 WBV65490:WBW65490 WLR65490:WLS65490 WVN65490:WVO65490 F131026:G131026 JB131026:JC131026 SX131026:SY131026 ACT131026:ACU131026 AMP131026:AMQ131026 AWL131026:AWM131026 BGH131026:BGI131026 BQD131026:BQE131026 BZZ131026:CAA131026 CJV131026:CJW131026 CTR131026:CTS131026 DDN131026:DDO131026 DNJ131026:DNK131026 DXF131026:DXG131026 EHB131026:EHC131026 EQX131026:EQY131026 FAT131026:FAU131026 FKP131026:FKQ131026 FUL131026:FUM131026 GEH131026:GEI131026 GOD131026:GOE131026 GXZ131026:GYA131026 HHV131026:HHW131026 HRR131026:HRS131026 IBN131026:IBO131026 ILJ131026:ILK131026 IVF131026:IVG131026 JFB131026:JFC131026 JOX131026:JOY131026 JYT131026:JYU131026 KIP131026:KIQ131026 KSL131026:KSM131026 LCH131026:LCI131026 LMD131026:LME131026 LVZ131026:LWA131026 MFV131026:MFW131026 MPR131026:MPS131026 MZN131026:MZO131026 NJJ131026:NJK131026 NTF131026:NTG131026 ODB131026:ODC131026 OMX131026:OMY131026 OWT131026:OWU131026 PGP131026:PGQ131026 PQL131026:PQM131026 QAH131026:QAI131026 QKD131026:QKE131026 QTZ131026:QUA131026 RDV131026:RDW131026 RNR131026:RNS131026 RXN131026:RXO131026 SHJ131026:SHK131026 SRF131026:SRG131026 TBB131026:TBC131026 TKX131026:TKY131026 TUT131026:TUU131026 UEP131026:UEQ131026 UOL131026:UOM131026 UYH131026:UYI131026 VID131026:VIE131026 VRZ131026:VSA131026 WBV131026:WBW131026 WLR131026:WLS131026 WVN131026:WVO131026 F196562:G196562 JB196562:JC196562 SX196562:SY196562 ACT196562:ACU196562 AMP196562:AMQ196562 AWL196562:AWM196562 BGH196562:BGI196562 BQD196562:BQE196562 BZZ196562:CAA196562 CJV196562:CJW196562 CTR196562:CTS196562 DDN196562:DDO196562 DNJ196562:DNK196562 DXF196562:DXG196562 EHB196562:EHC196562 EQX196562:EQY196562 FAT196562:FAU196562 FKP196562:FKQ196562 FUL196562:FUM196562 GEH196562:GEI196562 GOD196562:GOE196562 GXZ196562:GYA196562 HHV196562:HHW196562 HRR196562:HRS196562 IBN196562:IBO196562 ILJ196562:ILK196562 IVF196562:IVG196562 JFB196562:JFC196562 JOX196562:JOY196562 JYT196562:JYU196562 KIP196562:KIQ196562 KSL196562:KSM196562 LCH196562:LCI196562 LMD196562:LME196562 LVZ196562:LWA196562 MFV196562:MFW196562 MPR196562:MPS196562 MZN196562:MZO196562 NJJ196562:NJK196562 NTF196562:NTG196562 ODB196562:ODC196562 OMX196562:OMY196562 OWT196562:OWU196562 PGP196562:PGQ196562 PQL196562:PQM196562 QAH196562:QAI196562 QKD196562:QKE196562 QTZ196562:QUA196562 RDV196562:RDW196562 RNR196562:RNS196562 RXN196562:RXO196562 SHJ196562:SHK196562 SRF196562:SRG196562 TBB196562:TBC196562 TKX196562:TKY196562 TUT196562:TUU196562 UEP196562:UEQ196562 UOL196562:UOM196562 UYH196562:UYI196562 VID196562:VIE196562 VRZ196562:VSA196562 WBV196562:WBW196562 WLR196562:WLS196562 WVN196562:WVO196562 F262098:G262098 JB262098:JC262098 SX262098:SY262098 ACT262098:ACU262098 AMP262098:AMQ262098 AWL262098:AWM262098 BGH262098:BGI262098 BQD262098:BQE262098 BZZ262098:CAA262098 CJV262098:CJW262098 CTR262098:CTS262098 DDN262098:DDO262098 DNJ262098:DNK262098 DXF262098:DXG262098 EHB262098:EHC262098 EQX262098:EQY262098 FAT262098:FAU262098 FKP262098:FKQ262098 FUL262098:FUM262098 GEH262098:GEI262098 GOD262098:GOE262098 GXZ262098:GYA262098 HHV262098:HHW262098 HRR262098:HRS262098 IBN262098:IBO262098 ILJ262098:ILK262098 IVF262098:IVG262098 JFB262098:JFC262098 JOX262098:JOY262098 JYT262098:JYU262098 KIP262098:KIQ262098 KSL262098:KSM262098 LCH262098:LCI262098 LMD262098:LME262098 LVZ262098:LWA262098 MFV262098:MFW262098 MPR262098:MPS262098 MZN262098:MZO262098 NJJ262098:NJK262098 NTF262098:NTG262098 ODB262098:ODC262098 OMX262098:OMY262098 OWT262098:OWU262098 PGP262098:PGQ262098 PQL262098:PQM262098 QAH262098:QAI262098 QKD262098:QKE262098 QTZ262098:QUA262098 RDV262098:RDW262098 RNR262098:RNS262098 RXN262098:RXO262098 SHJ262098:SHK262098 SRF262098:SRG262098 TBB262098:TBC262098 TKX262098:TKY262098 TUT262098:TUU262098 UEP262098:UEQ262098 UOL262098:UOM262098 UYH262098:UYI262098 VID262098:VIE262098 VRZ262098:VSA262098 WBV262098:WBW262098 WLR262098:WLS262098 WVN262098:WVO262098 F327634:G327634 JB327634:JC327634 SX327634:SY327634 ACT327634:ACU327634 AMP327634:AMQ327634 AWL327634:AWM327634 BGH327634:BGI327634 BQD327634:BQE327634 BZZ327634:CAA327634 CJV327634:CJW327634 CTR327634:CTS327634 DDN327634:DDO327634 DNJ327634:DNK327634 DXF327634:DXG327634 EHB327634:EHC327634 EQX327634:EQY327634 FAT327634:FAU327634 FKP327634:FKQ327634 FUL327634:FUM327634 GEH327634:GEI327634 GOD327634:GOE327634 GXZ327634:GYA327634 HHV327634:HHW327634 HRR327634:HRS327634 IBN327634:IBO327634 ILJ327634:ILK327634 IVF327634:IVG327634 JFB327634:JFC327634 JOX327634:JOY327634 JYT327634:JYU327634 KIP327634:KIQ327634 KSL327634:KSM327634 LCH327634:LCI327634 LMD327634:LME327634 LVZ327634:LWA327634 MFV327634:MFW327634 MPR327634:MPS327634 MZN327634:MZO327634 NJJ327634:NJK327634 NTF327634:NTG327634 ODB327634:ODC327634 OMX327634:OMY327634 OWT327634:OWU327634 PGP327634:PGQ327634 PQL327634:PQM327634 QAH327634:QAI327634 QKD327634:QKE327634 QTZ327634:QUA327634 RDV327634:RDW327634 RNR327634:RNS327634 RXN327634:RXO327634 SHJ327634:SHK327634 SRF327634:SRG327634 TBB327634:TBC327634 TKX327634:TKY327634 TUT327634:TUU327634 UEP327634:UEQ327634 UOL327634:UOM327634 UYH327634:UYI327634 VID327634:VIE327634 VRZ327634:VSA327634 WBV327634:WBW327634 WLR327634:WLS327634 WVN327634:WVO327634 F393170:G393170 JB393170:JC393170 SX393170:SY393170 ACT393170:ACU393170 AMP393170:AMQ393170 AWL393170:AWM393170 BGH393170:BGI393170 BQD393170:BQE393170 BZZ393170:CAA393170 CJV393170:CJW393170 CTR393170:CTS393170 DDN393170:DDO393170 DNJ393170:DNK393170 DXF393170:DXG393170 EHB393170:EHC393170 EQX393170:EQY393170 FAT393170:FAU393170 FKP393170:FKQ393170 FUL393170:FUM393170 GEH393170:GEI393170 GOD393170:GOE393170 GXZ393170:GYA393170 HHV393170:HHW393170 HRR393170:HRS393170 IBN393170:IBO393170 ILJ393170:ILK393170 IVF393170:IVG393170 JFB393170:JFC393170 JOX393170:JOY393170 JYT393170:JYU393170 KIP393170:KIQ393170 KSL393170:KSM393170 LCH393170:LCI393170 LMD393170:LME393170 LVZ393170:LWA393170 MFV393170:MFW393170 MPR393170:MPS393170 MZN393170:MZO393170 NJJ393170:NJK393170 NTF393170:NTG393170 ODB393170:ODC393170 OMX393170:OMY393170 OWT393170:OWU393170 PGP393170:PGQ393170 PQL393170:PQM393170 QAH393170:QAI393170 QKD393170:QKE393170 QTZ393170:QUA393170 RDV393170:RDW393170 RNR393170:RNS393170 RXN393170:RXO393170 SHJ393170:SHK393170 SRF393170:SRG393170 TBB393170:TBC393170 TKX393170:TKY393170 TUT393170:TUU393170 UEP393170:UEQ393170 UOL393170:UOM393170 UYH393170:UYI393170 VID393170:VIE393170 VRZ393170:VSA393170 WBV393170:WBW393170 WLR393170:WLS393170 WVN393170:WVO393170 F458706:G458706 JB458706:JC458706 SX458706:SY458706 ACT458706:ACU458706 AMP458706:AMQ458706 AWL458706:AWM458706 BGH458706:BGI458706 BQD458706:BQE458706 BZZ458706:CAA458706 CJV458706:CJW458706 CTR458706:CTS458706 DDN458706:DDO458706 DNJ458706:DNK458706 DXF458706:DXG458706 EHB458706:EHC458706 EQX458706:EQY458706 FAT458706:FAU458706 FKP458706:FKQ458706 FUL458706:FUM458706 GEH458706:GEI458706 GOD458706:GOE458706 GXZ458706:GYA458706 HHV458706:HHW458706 HRR458706:HRS458706 IBN458706:IBO458706 ILJ458706:ILK458706 IVF458706:IVG458706 JFB458706:JFC458706 JOX458706:JOY458706 JYT458706:JYU458706 KIP458706:KIQ458706 KSL458706:KSM458706 LCH458706:LCI458706 LMD458706:LME458706 LVZ458706:LWA458706 MFV458706:MFW458706 MPR458706:MPS458706 MZN458706:MZO458706 NJJ458706:NJK458706 NTF458706:NTG458706 ODB458706:ODC458706 OMX458706:OMY458706 OWT458706:OWU458706 PGP458706:PGQ458706 PQL458706:PQM458706 QAH458706:QAI458706 QKD458706:QKE458706 QTZ458706:QUA458706 RDV458706:RDW458706 RNR458706:RNS458706 RXN458706:RXO458706 SHJ458706:SHK458706 SRF458706:SRG458706 TBB458706:TBC458706 TKX458706:TKY458706 TUT458706:TUU458706 UEP458706:UEQ458706 UOL458706:UOM458706 UYH458706:UYI458706 VID458706:VIE458706 VRZ458706:VSA458706 WBV458706:WBW458706 WLR458706:WLS458706 WVN458706:WVO458706 F524242:G524242 JB524242:JC524242 SX524242:SY524242 ACT524242:ACU524242 AMP524242:AMQ524242 AWL524242:AWM524242 BGH524242:BGI524242 BQD524242:BQE524242 BZZ524242:CAA524242 CJV524242:CJW524242 CTR524242:CTS524242 DDN524242:DDO524242 DNJ524242:DNK524242 DXF524242:DXG524242 EHB524242:EHC524242 EQX524242:EQY524242 FAT524242:FAU524242 FKP524242:FKQ524242 FUL524242:FUM524242 GEH524242:GEI524242 GOD524242:GOE524242 GXZ524242:GYA524242 HHV524242:HHW524242 HRR524242:HRS524242 IBN524242:IBO524242 ILJ524242:ILK524242 IVF524242:IVG524242 JFB524242:JFC524242 JOX524242:JOY524242 JYT524242:JYU524242 KIP524242:KIQ524242 KSL524242:KSM524242 LCH524242:LCI524242 LMD524242:LME524242 LVZ524242:LWA524242 MFV524242:MFW524242 MPR524242:MPS524242 MZN524242:MZO524242 NJJ524242:NJK524242 NTF524242:NTG524242 ODB524242:ODC524242 OMX524242:OMY524242 OWT524242:OWU524242 PGP524242:PGQ524242 PQL524242:PQM524242 QAH524242:QAI524242 QKD524242:QKE524242 QTZ524242:QUA524242 RDV524242:RDW524242 RNR524242:RNS524242 RXN524242:RXO524242 SHJ524242:SHK524242 SRF524242:SRG524242 TBB524242:TBC524242 TKX524242:TKY524242 TUT524242:TUU524242 UEP524242:UEQ524242 UOL524242:UOM524242 UYH524242:UYI524242 VID524242:VIE524242 VRZ524242:VSA524242 WBV524242:WBW524242 WLR524242:WLS524242 WVN524242:WVO524242 F589778:G589778 JB589778:JC589778 SX589778:SY589778 ACT589778:ACU589778 AMP589778:AMQ589778 AWL589778:AWM589778 BGH589778:BGI589778 BQD589778:BQE589778 BZZ589778:CAA589778 CJV589778:CJW589778 CTR589778:CTS589778 DDN589778:DDO589778 DNJ589778:DNK589778 DXF589778:DXG589778 EHB589778:EHC589778 EQX589778:EQY589778 FAT589778:FAU589778 FKP589778:FKQ589778 FUL589778:FUM589778 GEH589778:GEI589778 GOD589778:GOE589778 GXZ589778:GYA589778 HHV589778:HHW589778 HRR589778:HRS589778 IBN589778:IBO589778 ILJ589778:ILK589778 IVF589778:IVG589778 JFB589778:JFC589778 JOX589778:JOY589778 JYT589778:JYU589778 KIP589778:KIQ589778 KSL589778:KSM589778 LCH589778:LCI589778 LMD589778:LME589778 LVZ589778:LWA589778 MFV589778:MFW589778 MPR589778:MPS589778 MZN589778:MZO589778 NJJ589778:NJK589778 NTF589778:NTG589778 ODB589778:ODC589778 OMX589778:OMY589778 OWT589778:OWU589778 PGP589778:PGQ589778 PQL589778:PQM589778 QAH589778:QAI589778 QKD589778:QKE589778 QTZ589778:QUA589778 RDV589778:RDW589778 RNR589778:RNS589778 RXN589778:RXO589778 SHJ589778:SHK589778 SRF589778:SRG589778 TBB589778:TBC589778 TKX589778:TKY589778 TUT589778:TUU589778 UEP589778:UEQ589778 UOL589778:UOM589778 UYH589778:UYI589778 VID589778:VIE589778 VRZ589778:VSA589778 WBV589778:WBW589778 WLR589778:WLS589778 WVN589778:WVO589778 F655314:G655314 JB655314:JC655314 SX655314:SY655314 ACT655314:ACU655314 AMP655314:AMQ655314 AWL655314:AWM655314 BGH655314:BGI655314 BQD655314:BQE655314 BZZ655314:CAA655314 CJV655314:CJW655314 CTR655314:CTS655314 DDN655314:DDO655314 DNJ655314:DNK655314 DXF655314:DXG655314 EHB655314:EHC655314 EQX655314:EQY655314 FAT655314:FAU655314 FKP655314:FKQ655314 FUL655314:FUM655314 GEH655314:GEI655314 GOD655314:GOE655314 GXZ655314:GYA655314 HHV655314:HHW655314 HRR655314:HRS655314 IBN655314:IBO655314 ILJ655314:ILK655314 IVF655314:IVG655314 JFB655314:JFC655314 JOX655314:JOY655314 JYT655314:JYU655314 KIP655314:KIQ655314 KSL655314:KSM655314 LCH655314:LCI655314 LMD655314:LME655314 LVZ655314:LWA655314 MFV655314:MFW655314 MPR655314:MPS655314 MZN655314:MZO655314 NJJ655314:NJK655314 NTF655314:NTG655314 ODB655314:ODC655314 OMX655314:OMY655314 OWT655314:OWU655314 PGP655314:PGQ655314 PQL655314:PQM655314 QAH655314:QAI655314 QKD655314:QKE655314 QTZ655314:QUA655314 RDV655314:RDW655314 RNR655314:RNS655314 RXN655314:RXO655314 SHJ655314:SHK655314 SRF655314:SRG655314 TBB655314:TBC655314 TKX655314:TKY655314 TUT655314:TUU655314 UEP655314:UEQ655314 UOL655314:UOM655314 UYH655314:UYI655314 VID655314:VIE655314 VRZ655314:VSA655314 WBV655314:WBW655314 WLR655314:WLS655314 WVN655314:WVO655314 F720850:G720850 JB720850:JC720850 SX720850:SY720850 ACT720850:ACU720850 AMP720850:AMQ720850 AWL720850:AWM720850 BGH720850:BGI720850 BQD720850:BQE720850 BZZ720850:CAA720850 CJV720850:CJW720850 CTR720850:CTS720850 DDN720850:DDO720850 DNJ720850:DNK720850 DXF720850:DXG720850 EHB720850:EHC720850 EQX720850:EQY720850 FAT720850:FAU720850 FKP720850:FKQ720850 FUL720850:FUM720850 GEH720850:GEI720850 GOD720850:GOE720850 GXZ720850:GYA720850 HHV720850:HHW720850 HRR720850:HRS720850 IBN720850:IBO720850 ILJ720850:ILK720850 IVF720850:IVG720850 JFB720850:JFC720850 JOX720850:JOY720850 JYT720850:JYU720850 KIP720850:KIQ720850 KSL720850:KSM720850 LCH720850:LCI720850 LMD720850:LME720850 LVZ720850:LWA720850 MFV720850:MFW720850 MPR720850:MPS720850 MZN720850:MZO720850 NJJ720850:NJK720850 NTF720850:NTG720850 ODB720850:ODC720850 OMX720850:OMY720850 OWT720850:OWU720850 PGP720850:PGQ720850 PQL720850:PQM720850 QAH720850:QAI720850 QKD720850:QKE720850 QTZ720850:QUA720850 RDV720850:RDW720850 RNR720850:RNS720850 RXN720850:RXO720850 SHJ720850:SHK720850 SRF720850:SRG720850 TBB720850:TBC720850 TKX720850:TKY720850 TUT720850:TUU720850 UEP720850:UEQ720850 UOL720850:UOM720850 UYH720850:UYI720850 VID720850:VIE720850 VRZ720850:VSA720850 WBV720850:WBW720850 WLR720850:WLS720850 WVN720850:WVO720850 F786386:G786386 JB786386:JC786386 SX786386:SY786386 ACT786386:ACU786386 AMP786386:AMQ786386 AWL786386:AWM786386 BGH786386:BGI786386 BQD786386:BQE786386 BZZ786386:CAA786386 CJV786386:CJW786386 CTR786386:CTS786386 DDN786386:DDO786386 DNJ786386:DNK786386 DXF786386:DXG786386 EHB786386:EHC786386 EQX786386:EQY786386 FAT786386:FAU786386 FKP786386:FKQ786386 FUL786386:FUM786386 GEH786386:GEI786386 GOD786386:GOE786386 GXZ786386:GYA786386 HHV786386:HHW786386 HRR786386:HRS786386 IBN786386:IBO786386 ILJ786386:ILK786386 IVF786386:IVG786386 JFB786386:JFC786386 JOX786386:JOY786386 JYT786386:JYU786386 KIP786386:KIQ786386 KSL786386:KSM786386 LCH786386:LCI786386 LMD786386:LME786386 LVZ786386:LWA786386 MFV786386:MFW786386 MPR786386:MPS786386 MZN786386:MZO786386 NJJ786386:NJK786386 NTF786386:NTG786386 ODB786386:ODC786386 OMX786386:OMY786386 OWT786386:OWU786386 PGP786386:PGQ786386 PQL786386:PQM786386 QAH786386:QAI786386 QKD786386:QKE786386 QTZ786386:QUA786386 RDV786386:RDW786386 RNR786386:RNS786386 RXN786386:RXO786386 SHJ786386:SHK786386 SRF786386:SRG786386 TBB786386:TBC786386 TKX786386:TKY786386 TUT786386:TUU786386 UEP786386:UEQ786386 UOL786386:UOM786386 UYH786386:UYI786386 VID786386:VIE786386 VRZ786386:VSA786386 WBV786386:WBW786386 WLR786386:WLS786386 WVN786386:WVO786386 F851922:G851922 JB851922:JC851922 SX851922:SY851922 ACT851922:ACU851922 AMP851922:AMQ851922 AWL851922:AWM851922 BGH851922:BGI851922 BQD851922:BQE851922 BZZ851922:CAA851922 CJV851922:CJW851922 CTR851922:CTS851922 DDN851922:DDO851922 DNJ851922:DNK851922 DXF851922:DXG851922 EHB851922:EHC851922 EQX851922:EQY851922 FAT851922:FAU851922 FKP851922:FKQ851922 FUL851922:FUM851922 GEH851922:GEI851922 GOD851922:GOE851922 GXZ851922:GYA851922 HHV851922:HHW851922 HRR851922:HRS851922 IBN851922:IBO851922 ILJ851922:ILK851922 IVF851922:IVG851922 JFB851922:JFC851922 JOX851922:JOY851922 JYT851922:JYU851922 KIP851922:KIQ851922 KSL851922:KSM851922 LCH851922:LCI851922 LMD851922:LME851922 LVZ851922:LWA851922 MFV851922:MFW851922 MPR851922:MPS851922 MZN851922:MZO851922 NJJ851922:NJK851922 NTF851922:NTG851922 ODB851922:ODC851922 OMX851922:OMY851922 OWT851922:OWU851922 PGP851922:PGQ851922 PQL851922:PQM851922 QAH851922:QAI851922 QKD851922:QKE851922 QTZ851922:QUA851922 RDV851922:RDW851922 RNR851922:RNS851922 RXN851922:RXO851922 SHJ851922:SHK851922 SRF851922:SRG851922 TBB851922:TBC851922 TKX851922:TKY851922 TUT851922:TUU851922 UEP851922:UEQ851922 UOL851922:UOM851922 UYH851922:UYI851922 VID851922:VIE851922 VRZ851922:VSA851922 WBV851922:WBW851922 WLR851922:WLS851922 WVN851922:WVO851922 F917458:G917458 JB917458:JC917458 SX917458:SY917458 ACT917458:ACU917458 AMP917458:AMQ917458 AWL917458:AWM917458 BGH917458:BGI917458 BQD917458:BQE917458 BZZ917458:CAA917458 CJV917458:CJW917458 CTR917458:CTS917458 DDN917458:DDO917458 DNJ917458:DNK917458 DXF917458:DXG917458 EHB917458:EHC917458 EQX917458:EQY917458 FAT917458:FAU917458 FKP917458:FKQ917458 FUL917458:FUM917458 GEH917458:GEI917458 GOD917458:GOE917458 GXZ917458:GYA917458 HHV917458:HHW917458 HRR917458:HRS917458 IBN917458:IBO917458 ILJ917458:ILK917458 IVF917458:IVG917458 JFB917458:JFC917458 JOX917458:JOY917458 JYT917458:JYU917458 KIP917458:KIQ917458 KSL917458:KSM917458 LCH917458:LCI917458 LMD917458:LME917458 LVZ917458:LWA917458 MFV917458:MFW917458 MPR917458:MPS917458 MZN917458:MZO917458 NJJ917458:NJK917458 NTF917458:NTG917458 ODB917458:ODC917458 OMX917458:OMY917458 OWT917458:OWU917458 PGP917458:PGQ917458 PQL917458:PQM917458 QAH917458:QAI917458 QKD917458:QKE917458 QTZ917458:QUA917458 RDV917458:RDW917458 RNR917458:RNS917458 RXN917458:RXO917458 SHJ917458:SHK917458 SRF917458:SRG917458 TBB917458:TBC917458 TKX917458:TKY917458 TUT917458:TUU917458 UEP917458:UEQ917458 UOL917458:UOM917458 UYH917458:UYI917458 VID917458:VIE917458 VRZ917458:VSA917458 WBV917458:WBW917458 WLR917458:WLS917458 WVN917458:WVO917458 F982994:G982994 JB982994:JC982994 SX982994:SY982994 ACT982994:ACU982994 AMP982994:AMQ982994 AWL982994:AWM982994 BGH982994:BGI982994 BQD982994:BQE982994 BZZ982994:CAA982994 CJV982994:CJW982994 CTR982994:CTS982994 DDN982994:DDO982994 DNJ982994:DNK982994 DXF982994:DXG982994 EHB982994:EHC982994 EQX982994:EQY982994 FAT982994:FAU982994 FKP982994:FKQ982994 FUL982994:FUM982994 GEH982994:GEI982994 GOD982994:GOE982994 GXZ982994:GYA982994 HHV982994:HHW982994 HRR982994:HRS982994 IBN982994:IBO982994 ILJ982994:ILK982994 IVF982994:IVG982994 JFB982994:JFC982994 JOX982994:JOY982994 JYT982994:JYU982994 KIP982994:KIQ982994 KSL982994:KSM982994 LCH982994:LCI982994 LMD982994:LME982994 LVZ982994:LWA982994 MFV982994:MFW982994 MPR982994:MPS982994 MZN982994:MZO982994 NJJ982994:NJK982994 NTF982994:NTG982994 ODB982994:ODC982994 OMX982994:OMY982994 OWT982994:OWU982994 PGP982994:PGQ982994 PQL982994:PQM982994 QAH982994:QAI982994 QKD982994:QKE982994 QTZ982994:QUA982994 RDV982994:RDW982994 RNR982994:RNS982994 RXN982994:RXO982994 SHJ982994:SHK982994 SRF982994:SRG982994 TBB982994:TBC982994 TKX982994:TKY982994 TUT982994:TUU982994 UEP982994:UEQ982994 UOL982994:UOM982994 UYH982994:UYI982994 VID982994:VIE982994 VRZ982994:VSA982994 WBV982994:WBW982994 WLR982994:WLS982994 WVN982994:WVO982994 F1048530:G1048530 JB1048530:JC1048530 SX1048530:SY1048530 ACT1048530:ACU1048530 AMP1048530:AMQ1048530 AWL1048530:AWM1048530 BGH1048530:BGI1048530 BQD1048530:BQE1048530 BZZ1048530:CAA1048530 CJV1048530:CJW1048530 CTR1048530:CTS1048530 DDN1048530:DDO1048530 DNJ1048530:DNK1048530 DXF1048530:DXG1048530 EHB1048530:EHC1048530 EQX1048530:EQY1048530 FAT1048530:FAU1048530 FKP1048530:FKQ1048530 FUL1048530:FUM1048530 GEH1048530:GEI1048530 GOD1048530:GOE1048530 GXZ1048530:GYA1048530 HHV1048530:HHW1048530 HRR1048530:HRS1048530 IBN1048530:IBO1048530 ILJ1048530:ILK1048530 IVF1048530:IVG1048530 JFB1048530:JFC1048530 JOX1048530:JOY1048530 JYT1048530:JYU1048530 KIP1048530:KIQ1048530 KSL1048530:KSM1048530 LCH1048530:LCI1048530 LMD1048530:LME1048530 LVZ1048530:LWA1048530 MFV1048530:MFW1048530 MPR1048530:MPS1048530 MZN1048530:MZO1048530 NJJ1048530:NJK1048530 NTF1048530:NTG1048530 ODB1048530:ODC1048530 OMX1048530:OMY1048530 OWT1048530:OWU1048530 PGP1048530:PGQ1048530 PQL1048530:PQM1048530 QAH1048530:QAI1048530 QKD1048530:QKE1048530 QTZ1048530:QUA1048530 RDV1048530:RDW1048530 RNR1048530:RNS1048530 RXN1048530:RXO1048530 SHJ1048530:SHK1048530 SRF1048530:SRG1048530 TBB1048530:TBC1048530 TKX1048530:TKY1048530 TUT1048530:TUU1048530 UEP1048530:UEQ1048530 UOL1048530:UOM1048530 UYH1048530:UYI1048530 VID1048530:VIE1048530 VRZ1048530:VSA1048530 WBV1048530:WBW1048530 WLR1048530:WLS1048530 WVN1048530:WVO1048530" xr:uid="{F0083E87-0DFA-4038-8355-7EE7DF40E761}"/>
    <dataValidation allowBlank="1" showInputMessage="1" showErrorMessage="1" prompt="Informacion contable en NIIF y pesos sin incluir decimales" sqref="H65491:I65493 JD65491:JE65493 SZ65491:TA65493 ACV65491:ACW65493 AMR65491:AMS65493 AWN65491:AWO65493 BGJ65491:BGK65493 BQF65491:BQG65493 CAB65491:CAC65493 CJX65491:CJY65493 CTT65491:CTU65493 DDP65491:DDQ65493 DNL65491:DNM65493 DXH65491:DXI65493 EHD65491:EHE65493 EQZ65491:ERA65493 FAV65491:FAW65493 FKR65491:FKS65493 FUN65491:FUO65493 GEJ65491:GEK65493 GOF65491:GOG65493 GYB65491:GYC65493 HHX65491:HHY65493 HRT65491:HRU65493 IBP65491:IBQ65493 ILL65491:ILM65493 IVH65491:IVI65493 JFD65491:JFE65493 JOZ65491:JPA65493 JYV65491:JYW65493 KIR65491:KIS65493 KSN65491:KSO65493 LCJ65491:LCK65493 LMF65491:LMG65493 LWB65491:LWC65493 MFX65491:MFY65493 MPT65491:MPU65493 MZP65491:MZQ65493 NJL65491:NJM65493 NTH65491:NTI65493 ODD65491:ODE65493 OMZ65491:ONA65493 OWV65491:OWW65493 PGR65491:PGS65493 PQN65491:PQO65493 QAJ65491:QAK65493 QKF65491:QKG65493 QUB65491:QUC65493 RDX65491:RDY65493 RNT65491:RNU65493 RXP65491:RXQ65493 SHL65491:SHM65493 SRH65491:SRI65493 TBD65491:TBE65493 TKZ65491:TLA65493 TUV65491:TUW65493 UER65491:UES65493 UON65491:UOO65493 UYJ65491:UYK65493 VIF65491:VIG65493 VSB65491:VSC65493 WBX65491:WBY65493 WLT65491:WLU65493 WVP65491:WVQ65493 H131027:I131029 JD131027:JE131029 SZ131027:TA131029 ACV131027:ACW131029 AMR131027:AMS131029 AWN131027:AWO131029 BGJ131027:BGK131029 BQF131027:BQG131029 CAB131027:CAC131029 CJX131027:CJY131029 CTT131027:CTU131029 DDP131027:DDQ131029 DNL131027:DNM131029 DXH131027:DXI131029 EHD131027:EHE131029 EQZ131027:ERA131029 FAV131027:FAW131029 FKR131027:FKS131029 FUN131027:FUO131029 GEJ131027:GEK131029 GOF131027:GOG131029 GYB131027:GYC131029 HHX131027:HHY131029 HRT131027:HRU131029 IBP131027:IBQ131029 ILL131027:ILM131029 IVH131027:IVI131029 JFD131027:JFE131029 JOZ131027:JPA131029 JYV131027:JYW131029 KIR131027:KIS131029 KSN131027:KSO131029 LCJ131027:LCK131029 LMF131027:LMG131029 LWB131027:LWC131029 MFX131027:MFY131029 MPT131027:MPU131029 MZP131027:MZQ131029 NJL131027:NJM131029 NTH131027:NTI131029 ODD131027:ODE131029 OMZ131027:ONA131029 OWV131027:OWW131029 PGR131027:PGS131029 PQN131027:PQO131029 QAJ131027:QAK131029 QKF131027:QKG131029 QUB131027:QUC131029 RDX131027:RDY131029 RNT131027:RNU131029 RXP131027:RXQ131029 SHL131027:SHM131029 SRH131027:SRI131029 TBD131027:TBE131029 TKZ131027:TLA131029 TUV131027:TUW131029 UER131027:UES131029 UON131027:UOO131029 UYJ131027:UYK131029 VIF131027:VIG131029 VSB131027:VSC131029 WBX131027:WBY131029 WLT131027:WLU131029 WVP131027:WVQ131029 H196563:I196565 JD196563:JE196565 SZ196563:TA196565 ACV196563:ACW196565 AMR196563:AMS196565 AWN196563:AWO196565 BGJ196563:BGK196565 BQF196563:BQG196565 CAB196563:CAC196565 CJX196563:CJY196565 CTT196563:CTU196565 DDP196563:DDQ196565 DNL196563:DNM196565 DXH196563:DXI196565 EHD196563:EHE196565 EQZ196563:ERA196565 FAV196563:FAW196565 FKR196563:FKS196565 FUN196563:FUO196565 GEJ196563:GEK196565 GOF196563:GOG196565 GYB196563:GYC196565 HHX196563:HHY196565 HRT196563:HRU196565 IBP196563:IBQ196565 ILL196563:ILM196565 IVH196563:IVI196565 JFD196563:JFE196565 JOZ196563:JPA196565 JYV196563:JYW196565 KIR196563:KIS196565 KSN196563:KSO196565 LCJ196563:LCK196565 LMF196563:LMG196565 LWB196563:LWC196565 MFX196563:MFY196565 MPT196563:MPU196565 MZP196563:MZQ196565 NJL196563:NJM196565 NTH196563:NTI196565 ODD196563:ODE196565 OMZ196563:ONA196565 OWV196563:OWW196565 PGR196563:PGS196565 PQN196563:PQO196565 QAJ196563:QAK196565 QKF196563:QKG196565 QUB196563:QUC196565 RDX196563:RDY196565 RNT196563:RNU196565 RXP196563:RXQ196565 SHL196563:SHM196565 SRH196563:SRI196565 TBD196563:TBE196565 TKZ196563:TLA196565 TUV196563:TUW196565 UER196563:UES196565 UON196563:UOO196565 UYJ196563:UYK196565 VIF196563:VIG196565 VSB196563:VSC196565 WBX196563:WBY196565 WLT196563:WLU196565 WVP196563:WVQ196565 H262099:I262101 JD262099:JE262101 SZ262099:TA262101 ACV262099:ACW262101 AMR262099:AMS262101 AWN262099:AWO262101 BGJ262099:BGK262101 BQF262099:BQG262101 CAB262099:CAC262101 CJX262099:CJY262101 CTT262099:CTU262101 DDP262099:DDQ262101 DNL262099:DNM262101 DXH262099:DXI262101 EHD262099:EHE262101 EQZ262099:ERA262101 FAV262099:FAW262101 FKR262099:FKS262101 FUN262099:FUO262101 GEJ262099:GEK262101 GOF262099:GOG262101 GYB262099:GYC262101 HHX262099:HHY262101 HRT262099:HRU262101 IBP262099:IBQ262101 ILL262099:ILM262101 IVH262099:IVI262101 JFD262099:JFE262101 JOZ262099:JPA262101 JYV262099:JYW262101 KIR262099:KIS262101 KSN262099:KSO262101 LCJ262099:LCK262101 LMF262099:LMG262101 LWB262099:LWC262101 MFX262099:MFY262101 MPT262099:MPU262101 MZP262099:MZQ262101 NJL262099:NJM262101 NTH262099:NTI262101 ODD262099:ODE262101 OMZ262099:ONA262101 OWV262099:OWW262101 PGR262099:PGS262101 PQN262099:PQO262101 QAJ262099:QAK262101 QKF262099:QKG262101 QUB262099:QUC262101 RDX262099:RDY262101 RNT262099:RNU262101 RXP262099:RXQ262101 SHL262099:SHM262101 SRH262099:SRI262101 TBD262099:TBE262101 TKZ262099:TLA262101 TUV262099:TUW262101 UER262099:UES262101 UON262099:UOO262101 UYJ262099:UYK262101 VIF262099:VIG262101 VSB262099:VSC262101 WBX262099:WBY262101 WLT262099:WLU262101 WVP262099:WVQ262101 H327635:I327637 JD327635:JE327637 SZ327635:TA327637 ACV327635:ACW327637 AMR327635:AMS327637 AWN327635:AWO327637 BGJ327635:BGK327637 BQF327635:BQG327637 CAB327635:CAC327637 CJX327635:CJY327637 CTT327635:CTU327637 DDP327635:DDQ327637 DNL327635:DNM327637 DXH327635:DXI327637 EHD327635:EHE327637 EQZ327635:ERA327637 FAV327635:FAW327637 FKR327635:FKS327637 FUN327635:FUO327637 GEJ327635:GEK327637 GOF327635:GOG327637 GYB327635:GYC327637 HHX327635:HHY327637 HRT327635:HRU327637 IBP327635:IBQ327637 ILL327635:ILM327637 IVH327635:IVI327637 JFD327635:JFE327637 JOZ327635:JPA327637 JYV327635:JYW327637 KIR327635:KIS327637 KSN327635:KSO327637 LCJ327635:LCK327637 LMF327635:LMG327637 LWB327635:LWC327637 MFX327635:MFY327637 MPT327635:MPU327637 MZP327635:MZQ327637 NJL327635:NJM327637 NTH327635:NTI327637 ODD327635:ODE327637 OMZ327635:ONA327637 OWV327635:OWW327637 PGR327635:PGS327637 PQN327635:PQO327637 QAJ327635:QAK327637 QKF327635:QKG327637 QUB327635:QUC327637 RDX327635:RDY327637 RNT327635:RNU327637 RXP327635:RXQ327637 SHL327635:SHM327637 SRH327635:SRI327637 TBD327635:TBE327637 TKZ327635:TLA327637 TUV327635:TUW327637 UER327635:UES327637 UON327635:UOO327637 UYJ327635:UYK327637 VIF327635:VIG327637 VSB327635:VSC327637 WBX327635:WBY327637 WLT327635:WLU327637 WVP327635:WVQ327637 H393171:I393173 JD393171:JE393173 SZ393171:TA393173 ACV393171:ACW393173 AMR393171:AMS393173 AWN393171:AWO393173 BGJ393171:BGK393173 BQF393171:BQG393173 CAB393171:CAC393173 CJX393171:CJY393173 CTT393171:CTU393173 DDP393171:DDQ393173 DNL393171:DNM393173 DXH393171:DXI393173 EHD393171:EHE393173 EQZ393171:ERA393173 FAV393171:FAW393173 FKR393171:FKS393173 FUN393171:FUO393173 GEJ393171:GEK393173 GOF393171:GOG393173 GYB393171:GYC393173 HHX393171:HHY393173 HRT393171:HRU393173 IBP393171:IBQ393173 ILL393171:ILM393173 IVH393171:IVI393173 JFD393171:JFE393173 JOZ393171:JPA393173 JYV393171:JYW393173 KIR393171:KIS393173 KSN393171:KSO393173 LCJ393171:LCK393173 LMF393171:LMG393173 LWB393171:LWC393173 MFX393171:MFY393173 MPT393171:MPU393173 MZP393171:MZQ393173 NJL393171:NJM393173 NTH393171:NTI393173 ODD393171:ODE393173 OMZ393171:ONA393173 OWV393171:OWW393173 PGR393171:PGS393173 PQN393171:PQO393173 QAJ393171:QAK393173 QKF393171:QKG393173 QUB393171:QUC393173 RDX393171:RDY393173 RNT393171:RNU393173 RXP393171:RXQ393173 SHL393171:SHM393173 SRH393171:SRI393173 TBD393171:TBE393173 TKZ393171:TLA393173 TUV393171:TUW393173 UER393171:UES393173 UON393171:UOO393173 UYJ393171:UYK393173 VIF393171:VIG393173 VSB393171:VSC393173 WBX393171:WBY393173 WLT393171:WLU393173 WVP393171:WVQ393173 H458707:I458709 JD458707:JE458709 SZ458707:TA458709 ACV458707:ACW458709 AMR458707:AMS458709 AWN458707:AWO458709 BGJ458707:BGK458709 BQF458707:BQG458709 CAB458707:CAC458709 CJX458707:CJY458709 CTT458707:CTU458709 DDP458707:DDQ458709 DNL458707:DNM458709 DXH458707:DXI458709 EHD458707:EHE458709 EQZ458707:ERA458709 FAV458707:FAW458709 FKR458707:FKS458709 FUN458707:FUO458709 GEJ458707:GEK458709 GOF458707:GOG458709 GYB458707:GYC458709 HHX458707:HHY458709 HRT458707:HRU458709 IBP458707:IBQ458709 ILL458707:ILM458709 IVH458707:IVI458709 JFD458707:JFE458709 JOZ458707:JPA458709 JYV458707:JYW458709 KIR458707:KIS458709 KSN458707:KSO458709 LCJ458707:LCK458709 LMF458707:LMG458709 LWB458707:LWC458709 MFX458707:MFY458709 MPT458707:MPU458709 MZP458707:MZQ458709 NJL458707:NJM458709 NTH458707:NTI458709 ODD458707:ODE458709 OMZ458707:ONA458709 OWV458707:OWW458709 PGR458707:PGS458709 PQN458707:PQO458709 QAJ458707:QAK458709 QKF458707:QKG458709 QUB458707:QUC458709 RDX458707:RDY458709 RNT458707:RNU458709 RXP458707:RXQ458709 SHL458707:SHM458709 SRH458707:SRI458709 TBD458707:TBE458709 TKZ458707:TLA458709 TUV458707:TUW458709 UER458707:UES458709 UON458707:UOO458709 UYJ458707:UYK458709 VIF458707:VIG458709 VSB458707:VSC458709 WBX458707:WBY458709 WLT458707:WLU458709 WVP458707:WVQ458709 H524243:I524245 JD524243:JE524245 SZ524243:TA524245 ACV524243:ACW524245 AMR524243:AMS524245 AWN524243:AWO524245 BGJ524243:BGK524245 BQF524243:BQG524245 CAB524243:CAC524245 CJX524243:CJY524245 CTT524243:CTU524245 DDP524243:DDQ524245 DNL524243:DNM524245 DXH524243:DXI524245 EHD524243:EHE524245 EQZ524243:ERA524245 FAV524243:FAW524245 FKR524243:FKS524245 FUN524243:FUO524245 GEJ524243:GEK524245 GOF524243:GOG524245 GYB524243:GYC524245 HHX524243:HHY524245 HRT524243:HRU524245 IBP524243:IBQ524245 ILL524243:ILM524245 IVH524243:IVI524245 JFD524243:JFE524245 JOZ524243:JPA524245 JYV524243:JYW524245 KIR524243:KIS524245 KSN524243:KSO524245 LCJ524243:LCK524245 LMF524243:LMG524245 LWB524243:LWC524245 MFX524243:MFY524245 MPT524243:MPU524245 MZP524243:MZQ524245 NJL524243:NJM524245 NTH524243:NTI524245 ODD524243:ODE524245 OMZ524243:ONA524245 OWV524243:OWW524245 PGR524243:PGS524245 PQN524243:PQO524245 QAJ524243:QAK524245 QKF524243:QKG524245 QUB524243:QUC524245 RDX524243:RDY524245 RNT524243:RNU524245 RXP524243:RXQ524245 SHL524243:SHM524245 SRH524243:SRI524245 TBD524243:TBE524245 TKZ524243:TLA524245 TUV524243:TUW524245 UER524243:UES524245 UON524243:UOO524245 UYJ524243:UYK524245 VIF524243:VIG524245 VSB524243:VSC524245 WBX524243:WBY524245 WLT524243:WLU524245 WVP524243:WVQ524245 H589779:I589781 JD589779:JE589781 SZ589779:TA589781 ACV589779:ACW589781 AMR589779:AMS589781 AWN589779:AWO589781 BGJ589779:BGK589781 BQF589779:BQG589781 CAB589779:CAC589781 CJX589779:CJY589781 CTT589779:CTU589781 DDP589779:DDQ589781 DNL589779:DNM589781 DXH589779:DXI589781 EHD589779:EHE589781 EQZ589779:ERA589781 FAV589779:FAW589781 FKR589779:FKS589781 FUN589779:FUO589781 GEJ589779:GEK589781 GOF589779:GOG589781 GYB589779:GYC589781 HHX589779:HHY589781 HRT589779:HRU589781 IBP589779:IBQ589781 ILL589779:ILM589781 IVH589779:IVI589781 JFD589779:JFE589781 JOZ589779:JPA589781 JYV589779:JYW589781 KIR589779:KIS589781 KSN589779:KSO589781 LCJ589779:LCK589781 LMF589779:LMG589781 LWB589779:LWC589781 MFX589779:MFY589781 MPT589779:MPU589781 MZP589779:MZQ589781 NJL589779:NJM589781 NTH589779:NTI589781 ODD589779:ODE589781 OMZ589779:ONA589781 OWV589779:OWW589781 PGR589779:PGS589781 PQN589779:PQO589781 QAJ589779:QAK589781 QKF589779:QKG589781 QUB589779:QUC589781 RDX589779:RDY589781 RNT589779:RNU589781 RXP589779:RXQ589781 SHL589779:SHM589781 SRH589779:SRI589781 TBD589779:TBE589781 TKZ589779:TLA589781 TUV589779:TUW589781 UER589779:UES589781 UON589779:UOO589781 UYJ589779:UYK589781 VIF589779:VIG589781 VSB589779:VSC589781 WBX589779:WBY589781 WLT589779:WLU589781 WVP589779:WVQ589781 H655315:I655317 JD655315:JE655317 SZ655315:TA655317 ACV655315:ACW655317 AMR655315:AMS655317 AWN655315:AWO655317 BGJ655315:BGK655317 BQF655315:BQG655317 CAB655315:CAC655317 CJX655315:CJY655317 CTT655315:CTU655317 DDP655315:DDQ655317 DNL655315:DNM655317 DXH655315:DXI655317 EHD655315:EHE655317 EQZ655315:ERA655317 FAV655315:FAW655317 FKR655315:FKS655317 FUN655315:FUO655317 GEJ655315:GEK655317 GOF655315:GOG655317 GYB655315:GYC655317 HHX655315:HHY655317 HRT655315:HRU655317 IBP655315:IBQ655317 ILL655315:ILM655317 IVH655315:IVI655317 JFD655315:JFE655317 JOZ655315:JPA655317 JYV655315:JYW655317 KIR655315:KIS655317 KSN655315:KSO655317 LCJ655315:LCK655317 LMF655315:LMG655317 LWB655315:LWC655317 MFX655315:MFY655317 MPT655315:MPU655317 MZP655315:MZQ655317 NJL655315:NJM655317 NTH655315:NTI655317 ODD655315:ODE655317 OMZ655315:ONA655317 OWV655315:OWW655317 PGR655315:PGS655317 PQN655315:PQO655317 QAJ655315:QAK655317 QKF655315:QKG655317 QUB655315:QUC655317 RDX655315:RDY655317 RNT655315:RNU655317 RXP655315:RXQ655317 SHL655315:SHM655317 SRH655315:SRI655317 TBD655315:TBE655317 TKZ655315:TLA655317 TUV655315:TUW655317 UER655315:UES655317 UON655315:UOO655317 UYJ655315:UYK655317 VIF655315:VIG655317 VSB655315:VSC655317 WBX655315:WBY655317 WLT655315:WLU655317 WVP655315:WVQ655317 H720851:I720853 JD720851:JE720853 SZ720851:TA720853 ACV720851:ACW720853 AMR720851:AMS720853 AWN720851:AWO720853 BGJ720851:BGK720853 BQF720851:BQG720853 CAB720851:CAC720853 CJX720851:CJY720853 CTT720851:CTU720853 DDP720851:DDQ720853 DNL720851:DNM720853 DXH720851:DXI720853 EHD720851:EHE720853 EQZ720851:ERA720853 FAV720851:FAW720853 FKR720851:FKS720853 FUN720851:FUO720853 GEJ720851:GEK720853 GOF720851:GOG720853 GYB720851:GYC720853 HHX720851:HHY720853 HRT720851:HRU720853 IBP720851:IBQ720853 ILL720851:ILM720853 IVH720851:IVI720853 JFD720851:JFE720853 JOZ720851:JPA720853 JYV720851:JYW720853 KIR720851:KIS720853 KSN720851:KSO720853 LCJ720851:LCK720853 LMF720851:LMG720853 LWB720851:LWC720853 MFX720851:MFY720853 MPT720851:MPU720853 MZP720851:MZQ720853 NJL720851:NJM720853 NTH720851:NTI720853 ODD720851:ODE720853 OMZ720851:ONA720853 OWV720851:OWW720853 PGR720851:PGS720853 PQN720851:PQO720853 QAJ720851:QAK720853 QKF720851:QKG720853 QUB720851:QUC720853 RDX720851:RDY720853 RNT720851:RNU720853 RXP720851:RXQ720853 SHL720851:SHM720853 SRH720851:SRI720853 TBD720851:TBE720853 TKZ720851:TLA720853 TUV720851:TUW720853 UER720851:UES720853 UON720851:UOO720853 UYJ720851:UYK720853 VIF720851:VIG720853 VSB720851:VSC720853 WBX720851:WBY720853 WLT720851:WLU720853 WVP720851:WVQ720853 H786387:I786389 JD786387:JE786389 SZ786387:TA786389 ACV786387:ACW786389 AMR786387:AMS786389 AWN786387:AWO786389 BGJ786387:BGK786389 BQF786387:BQG786389 CAB786387:CAC786389 CJX786387:CJY786389 CTT786387:CTU786389 DDP786387:DDQ786389 DNL786387:DNM786389 DXH786387:DXI786389 EHD786387:EHE786389 EQZ786387:ERA786389 FAV786387:FAW786389 FKR786387:FKS786389 FUN786387:FUO786389 GEJ786387:GEK786389 GOF786387:GOG786389 GYB786387:GYC786389 HHX786387:HHY786389 HRT786387:HRU786389 IBP786387:IBQ786389 ILL786387:ILM786389 IVH786387:IVI786389 JFD786387:JFE786389 JOZ786387:JPA786389 JYV786387:JYW786389 KIR786387:KIS786389 KSN786387:KSO786389 LCJ786387:LCK786389 LMF786387:LMG786389 LWB786387:LWC786389 MFX786387:MFY786389 MPT786387:MPU786389 MZP786387:MZQ786389 NJL786387:NJM786389 NTH786387:NTI786389 ODD786387:ODE786389 OMZ786387:ONA786389 OWV786387:OWW786389 PGR786387:PGS786389 PQN786387:PQO786389 QAJ786387:QAK786389 QKF786387:QKG786389 QUB786387:QUC786389 RDX786387:RDY786389 RNT786387:RNU786389 RXP786387:RXQ786389 SHL786387:SHM786389 SRH786387:SRI786389 TBD786387:TBE786389 TKZ786387:TLA786389 TUV786387:TUW786389 UER786387:UES786389 UON786387:UOO786389 UYJ786387:UYK786389 VIF786387:VIG786389 VSB786387:VSC786389 WBX786387:WBY786389 WLT786387:WLU786389 WVP786387:WVQ786389 H851923:I851925 JD851923:JE851925 SZ851923:TA851925 ACV851923:ACW851925 AMR851923:AMS851925 AWN851923:AWO851925 BGJ851923:BGK851925 BQF851923:BQG851925 CAB851923:CAC851925 CJX851923:CJY851925 CTT851923:CTU851925 DDP851923:DDQ851925 DNL851923:DNM851925 DXH851923:DXI851925 EHD851923:EHE851925 EQZ851923:ERA851925 FAV851923:FAW851925 FKR851923:FKS851925 FUN851923:FUO851925 GEJ851923:GEK851925 GOF851923:GOG851925 GYB851923:GYC851925 HHX851923:HHY851925 HRT851923:HRU851925 IBP851923:IBQ851925 ILL851923:ILM851925 IVH851923:IVI851925 JFD851923:JFE851925 JOZ851923:JPA851925 JYV851923:JYW851925 KIR851923:KIS851925 KSN851923:KSO851925 LCJ851923:LCK851925 LMF851923:LMG851925 LWB851923:LWC851925 MFX851923:MFY851925 MPT851923:MPU851925 MZP851923:MZQ851925 NJL851923:NJM851925 NTH851923:NTI851925 ODD851923:ODE851925 OMZ851923:ONA851925 OWV851923:OWW851925 PGR851923:PGS851925 PQN851923:PQO851925 QAJ851923:QAK851925 QKF851923:QKG851925 QUB851923:QUC851925 RDX851923:RDY851925 RNT851923:RNU851925 RXP851923:RXQ851925 SHL851923:SHM851925 SRH851923:SRI851925 TBD851923:TBE851925 TKZ851923:TLA851925 TUV851923:TUW851925 UER851923:UES851925 UON851923:UOO851925 UYJ851923:UYK851925 VIF851923:VIG851925 VSB851923:VSC851925 WBX851923:WBY851925 WLT851923:WLU851925 WVP851923:WVQ851925 H917459:I917461 JD917459:JE917461 SZ917459:TA917461 ACV917459:ACW917461 AMR917459:AMS917461 AWN917459:AWO917461 BGJ917459:BGK917461 BQF917459:BQG917461 CAB917459:CAC917461 CJX917459:CJY917461 CTT917459:CTU917461 DDP917459:DDQ917461 DNL917459:DNM917461 DXH917459:DXI917461 EHD917459:EHE917461 EQZ917459:ERA917461 FAV917459:FAW917461 FKR917459:FKS917461 FUN917459:FUO917461 GEJ917459:GEK917461 GOF917459:GOG917461 GYB917459:GYC917461 HHX917459:HHY917461 HRT917459:HRU917461 IBP917459:IBQ917461 ILL917459:ILM917461 IVH917459:IVI917461 JFD917459:JFE917461 JOZ917459:JPA917461 JYV917459:JYW917461 KIR917459:KIS917461 KSN917459:KSO917461 LCJ917459:LCK917461 LMF917459:LMG917461 LWB917459:LWC917461 MFX917459:MFY917461 MPT917459:MPU917461 MZP917459:MZQ917461 NJL917459:NJM917461 NTH917459:NTI917461 ODD917459:ODE917461 OMZ917459:ONA917461 OWV917459:OWW917461 PGR917459:PGS917461 PQN917459:PQO917461 QAJ917459:QAK917461 QKF917459:QKG917461 QUB917459:QUC917461 RDX917459:RDY917461 RNT917459:RNU917461 RXP917459:RXQ917461 SHL917459:SHM917461 SRH917459:SRI917461 TBD917459:TBE917461 TKZ917459:TLA917461 TUV917459:TUW917461 UER917459:UES917461 UON917459:UOO917461 UYJ917459:UYK917461 VIF917459:VIG917461 VSB917459:VSC917461 WBX917459:WBY917461 WLT917459:WLU917461 WVP917459:WVQ917461 H982995:I982997 JD982995:JE982997 SZ982995:TA982997 ACV982995:ACW982997 AMR982995:AMS982997 AWN982995:AWO982997 BGJ982995:BGK982997 BQF982995:BQG982997 CAB982995:CAC982997 CJX982995:CJY982997 CTT982995:CTU982997 DDP982995:DDQ982997 DNL982995:DNM982997 DXH982995:DXI982997 EHD982995:EHE982997 EQZ982995:ERA982997 FAV982995:FAW982997 FKR982995:FKS982997 FUN982995:FUO982997 GEJ982995:GEK982997 GOF982995:GOG982997 GYB982995:GYC982997 HHX982995:HHY982997 HRT982995:HRU982997 IBP982995:IBQ982997 ILL982995:ILM982997 IVH982995:IVI982997 JFD982995:JFE982997 JOZ982995:JPA982997 JYV982995:JYW982997 KIR982995:KIS982997 KSN982995:KSO982997 LCJ982995:LCK982997 LMF982995:LMG982997 LWB982995:LWC982997 MFX982995:MFY982997 MPT982995:MPU982997 MZP982995:MZQ982997 NJL982995:NJM982997 NTH982995:NTI982997 ODD982995:ODE982997 OMZ982995:ONA982997 OWV982995:OWW982997 PGR982995:PGS982997 PQN982995:PQO982997 QAJ982995:QAK982997 QKF982995:QKG982997 QUB982995:QUC982997 RDX982995:RDY982997 RNT982995:RNU982997 RXP982995:RXQ982997 SHL982995:SHM982997 SRH982995:SRI982997 TBD982995:TBE982997 TKZ982995:TLA982997 TUV982995:TUW982997 UER982995:UES982997 UON982995:UOO982997 UYJ982995:UYK982997 VIF982995:VIG982997 VSB982995:VSC982997 WBX982995:WBY982997 WLT982995:WLU982997 WVP982995:WVQ982997 H1048531:I1048533 JD1048531:JE1048533 SZ1048531:TA1048533 ACV1048531:ACW1048533 AMR1048531:AMS1048533 AWN1048531:AWO1048533 BGJ1048531:BGK1048533 BQF1048531:BQG1048533 CAB1048531:CAC1048533 CJX1048531:CJY1048533 CTT1048531:CTU1048533 DDP1048531:DDQ1048533 DNL1048531:DNM1048533 DXH1048531:DXI1048533 EHD1048531:EHE1048533 EQZ1048531:ERA1048533 FAV1048531:FAW1048533 FKR1048531:FKS1048533 FUN1048531:FUO1048533 GEJ1048531:GEK1048533 GOF1048531:GOG1048533 GYB1048531:GYC1048533 HHX1048531:HHY1048533 HRT1048531:HRU1048533 IBP1048531:IBQ1048533 ILL1048531:ILM1048533 IVH1048531:IVI1048533 JFD1048531:JFE1048533 JOZ1048531:JPA1048533 JYV1048531:JYW1048533 KIR1048531:KIS1048533 KSN1048531:KSO1048533 LCJ1048531:LCK1048533 LMF1048531:LMG1048533 LWB1048531:LWC1048533 MFX1048531:MFY1048533 MPT1048531:MPU1048533 MZP1048531:MZQ1048533 NJL1048531:NJM1048533 NTH1048531:NTI1048533 ODD1048531:ODE1048533 OMZ1048531:ONA1048533 OWV1048531:OWW1048533 PGR1048531:PGS1048533 PQN1048531:PQO1048533 QAJ1048531:QAK1048533 QKF1048531:QKG1048533 QUB1048531:QUC1048533 RDX1048531:RDY1048533 RNT1048531:RNU1048533 RXP1048531:RXQ1048533 SHL1048531:SHM1048533 SRH1048531:SRI1048533 TBD1048531:TBE1048533 TKZ1048531:TLA1048533 TUV1048531:TUW1048533 UER1048531:UES1048533 UON1048531:UOO1048533 UYJ1048531:UYK1048533 VIF1048531:VIG1048533 VSB1048531:VSC1048533 WBX1048531:WBY1048533 WLT1048531:WLU1048533 WVP1048531:WVQ1048533" xr:uid="{D226CB21-8A8F-495F-A623-A84298FF49E9}"/>
    <dataValidation type="decimal" operator="greaterThanOrEqual" allowBlank="1" showErrorMessage="1" error="Valor debe ser mayor o igual que 0" promptTitle="Actividad financiera y asegurado" prompt="Unicamente registren esta casilla los contribuyentes que realizan la actividad financiera y aseguradora" sqref="I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I65571 JE65571 TA65571 ACW65571 AMS65571 AWO65571 BGK65571 BQG65571 CAC65571 CJY65571 CTU65571 DDQ65571 DNM65571 DXI65571 EHE65571 ERA65571 FAW65571 FKS65571 FUO65571 GEK65571 GOG65571 GYC65571 HHY65571 HRU65571 IBQ65571 ILM65571 IVI65571 JFE65571 JPA65571 JYW65571 KIS65571 KSO65571 LCK65571 LMG65571 LWC65571 MFY65571 MPU65571 MZQ65571 NJM65571 NTI65571 ODE65571 ONA65571 OWW65571 PGS65571 PQO65571 QAK65571 QKG65571 QUC65571 RDY65571 RNU65571 RXQ65571 SHM65571 SRI65571 TBE65571 TLA65571 TUW65571 UES65571 UOO65571 UYK65571 VIG65571 VSC65571 WBY65571 WLU65571 WVQ65571 I131107 JE131107 TA131107 ACW131107 AMS131107 AWO131107 BGK131107 BQG131107 CAC131107 CJY131107 CTU131107 DDQ131107 DNM131107 DXI131107 EHE131107 ERA131107 FAW131107 FKS131107 FUO131107 GEK131107 GOG131107 GYC131107 HHY131107 HRU131107 IBQ131107 ILM131107 IVI131107 JFE131107 JPA131107 JYW131107 KIS131107 KSO131107 LCK131107 LMG131107 LWC131107 MFY131107 MPU131107 MZQ131107 NJM131107 NTI131107 ODE131107 ONA131107 OWW131107 PGS131107 PQO131107 QAK131107 QKG131107 QUC131107 RDY131107 RNU131107 RXQ131107 SHM131107 SRI131107 TBE131107 TLA131107 TUW131107 UES131107 UOO131107 UYK131107 VIG131107 VSC131107 WBY131107 WLU131107 WVQ131107 I196643 JE196643 TA196643 ACW196643 AMS196643 AWO196643 BGK196643 BQG196643 CAC196643 CJY196643 CTU196643 DDQ196643 DNM196643 DXI196643 EHE196643 ERA196643 FAW196643 FKS196643 FUO196643 GEK196643 GOG196643 GYC196643 HHY196643 HRU196643 IBQ196643 ILM196643 IVI196643 JFE196643 JPA196643 JYW196643 KIS196643 KSO196643 LCK196643 LMG196643 LWC196643 MFY196643 MPU196643 MZQ196643 NJM196643 NTI196643 ODE196643 ONA196643 OWW196643 PGS196643 PQO196643 QAK196643 QKG196643 QUC196643 RDY196643 RNU196643 RXQ196643 SHM196643 SRI196643 TBE196643 TLA196643 TUW196643 UES196643 UOO196643 UYK196643 VIG196643 VSC196643 WBY196643 WLU196643 WVQ196643 I262179 JE262179 TA262179 ACW262179 AMS262179 AWO262179 BGK262179 BQG262179 CAC262179 CJY262179 CTU262179 DDQ262179 DNM262179 DXI262179 EHE262179 ERA262179 FAW262179 FKS262179 FUO262179 GEK262179 GOG262179 GYC262179 HHY262179 HRU262179 IBQ262179 ILM262179 IVI262179 JFE262179 JPA262179 JYW262179 KIS262179 KSO262179 LCK262179 LMG262179 LWC262179 MFY262179 MPU262179 MZQ262179 NJM262179 NTI262179 ODE262179 ONA262179 OWW262179 PGS262179 PQO262179 QAK262179 QKG262179 QUC262179 RDY262179 RNU262179 RXQ262179 SHM262179 SRI262179 TBE262179 TLA262179 TUW262179 UES262179 UOO262179 UYK262179 VIG262179 VSC262179 WBY262179 WLU262179 WVQ262179 I327715 JE327715 TA327715 ACW327715 AMS327715 AWO327715 BGK327715 BQG327715 CAC327715 CJY327715 CTU327715 DDQ327715 DNM327715 DXI327715 EHE327715 ERA327715 FAW327715 FKS327715 FUO327715 GEK327715 GOG327715 GYC327715 HHY327715 HRU327715 IBQ327715 ILM327715 IVI327715 JFE327715 JPA327715 JYW327715 KIS327715 KSO327715 LCK327715 LMG327715 LWC327715 MFY327715 MPU327715 MZQ327715 NJM327715 NTI327715 ODE327715 ONA327715 OWW327715 PGS327715 PQO327715 QAK327715 QKG327715 QUC327715 RDY327715 RNU327715 RXQ327715 SHM327715 SRI327715 TBE327715 TLA327715 TUW327715 UES327715 UOO327715 UYK327715 VIG327715 VSC327715 WBY327715 WLU327715 WVQ327715 I393251 JE393251 TA393251 ACW393251 AMS393251 AWO393251 BGK393251 BQG393251 CAC393251 CJY393251 CTU393251 DDQ393251 DNM393251 DXI393251 EHE393251 ERA393251 FAW393251 FKS393251 FUO393251 GEK393251 GOG393251 GYC393251 HHY393251 HRU393251 IBQ393251 ILM393251 IVI393251 JFE393251 JPA393251 JYW393251 KIS393251 KSO393251 LCK393251 LMG393251 LWC393251 MFY393251 MPU393251 MZQ393251 NJM393251 NTI393251 ODE393251 ONA393251 OWW393251 PGS393251 PQO393251 QAK393251 QKG393251 QUC393251 RDY393251 RNU393251 RXQ393251 SHM393251 SRI393251 TBE393251 TLA393251 TUW393251 UES393251 UOO393251 UYK393251 VIG393251 VSC393251 WBY393251 WLU393251 WVQ393251 I458787 JE458787 TA458787 ACW458787 AMS458787 AWO458787 BGK458787 BQG458787 CAC458787 CJY458787 CTU458787 DDQ458787 DNM458787 DXI458787 EHE458787 ERA458787 FAW458787 FKS458787 FUO458787 GEK458787 GOG458787 GYC458787 HHY458787 HRU458787 IBQ458787 ILM458787 IVI458787 JFE458787 JPA458787 JYW458787 KIS458787 KSO458787 LCK458787 LMG458787 LWC458787 MFY458787 MPU458787 MZQ458787 NJM458787 NTI458787 ODE458787 ONA458787 OWW458787 PGS458787 PQO458787 QAK458787 QKG458787 QUC458787 RDY458787 RNU458787 RXQ458787 SHM458787 SRI458787 TBE458787 TLA458787 TUW458787 UES458787 UOO458787 UYK458787 VIG458787 VSC458787 WBY458787 WLU458787 WVQ458787 I524323 JE524323 TA524323 ACW524323 AMS524323 AWO524323 BGK524323 BQG524323 CAC524323 CJY524323 CTU524323 DDQ524323 DNM524323 DXI524323 EHE524323 ERA524323 FAW524323 FKS524323 FUO524323 GEK524323 GOG524323 GYC524323 HHY524323 HRU524323 IBQ524323 ILM524323 IVI524323 JFE524323 JPA524323 JYW524323 KIS524323 KSO524323 LCK524323 LMG524323 LWC524323 MFY524323 MPU524323 MZQ524323 NJM524323 NTI524323 ODE524323 ONA524323 OWW524323 PGS524323 PQO524323 QAK524323 QKG524323 QUC524323 RDY524323 RNU524323 RXQ524323 SHM524323 SRI524323 TBE524323 TLA524323 TUW524323 UES524323 UOO524323 UYK524323 VIG524323 VSC524323 WBY524323 WLU524323 WVQ524323 I589859 JE589859 TA589859 ACW589859 AMS589859 AWO589859 BGK589859 BQG589859 CAC589859 CJY589859 CTU589859 DDQ589859 DNM589859 DXI589859 EHE589859 ERA589859 FAW589859 FKS589859 FUO589859 GEK589859 GOG589859 GYC589859 HHY589859 HRU589859 IBQ589859 ILM589859 IVI589859 JFE589859 JPA589859 JYW589859 KIS589859 KSO589859 LCK589859 LMG589859 LWC589859 MFY589859 MPU589859 MZQ589859 NJM589859 NTI589859 ODE589859 ONA589859 OWW589859 PGS589859 PQO589859 QAK589859 QKG589859 QUC589859 RDY589859 RNU589859 RXQ589859 SHM589859 SRI589859 TBE589859 TLA589859 TUW589859 UES589859 UOO589859 UYK589859 VIG589859 VSC589859 WBY589859 WLU589859 WVQ589859 I655395 JE655395 TA655395 ACW655395 AMS655395 AWO655395 BGK655395 BQG655395 CAC655395 CJY655395 CTU655395 DDQ655395 DNM655395 DXI655395 EHE655395 ERA655395 FAW655395 FKS655395 FUO655395 GEK655395 GOG655395 GYC655395 HHY655395 HRU655395 IBQ655395 ILM655395 IVI655395 JFE655395 JPA655395 JYW655395 KIS655395 KSO655395 LCK655395 LMG655395 LWC655395 MFY655395 MPU655395 MZQ655395 NJM655395 NTI655395 ODE655395 ONA655395 OWW655395 PGS655395 PQO655395 QAK655395 QKG655395 QUC655395 RDY655395 RNU655395 RXQ655395 SHM655395 SRI655395 TBE655395 TLA655395 TUW655395 UES655395 UOO655395 UYK655395 VIG655395 VSC655395 WBY655395 WLU655395 WVQ655395 I720931 JE720931 TA720931 ACW720931 AMS720931 AWO720931 BGK720931 BQG720931 CAC720931 CJY720931 CTU720931 DDQ720931 DNM720931 DXI720931 EHE720931 ERA720931 FAW720931 FKS720931 FUO720931 GEK720931 GOG720931 GYC720931 HHY720931 HRU720931 IBQ720931 ILM720931 IVI720931 JFE720931 JPA720931 JYW720931 KIS720931 KSO720931 LCK720931 LMG720931 LWC720931 MFY720931 MPU720931 MZQ720931 NJM720931 NTI720931 ODE720931 ONA720931 OWW720931 PGS720931 PQO720931 QAK720931 QKG720931 QUC720931 RDY720931 RNU720931 RXQ720931 SHM720931 SRI720931 TBE720931 TLA720931 TUW720931 UES720931 UOO720931 UYK720931 VIG720931 VSC720931 WBY720931 WLU720931 WVQ720931 I786467 JE786467 TA786467 ACW786467 AMS786467 AWO786467 BGK786467 BQG786467 CAC786467 CJY786467 CTU786467 DDQ786467 DNM786467 DXI786467 EHE786467 ERA786467 FAW786467 FKS786467 FUO786467 GEK786467 GOG786467 GYC786467 HHY786467 HRU786467 IBQ786467 ILM786467 IVI786467 JFE786467 JPA786467 JYW786467 KIS786467 KSO786467 LCK786467 LMG786467 LWC786467 MFY786467 MPU786467 MZQ786467 NJM786467 NTI786467 ODE786467 ONA786467 OWW786467 PGS786467 PQO786467 QAK786467 QKG786467 QUC786467 RDY786467 RNU786467 RXQ786467 SHM786467 SRI786467 TBE786467 TLA786467 TUW786467 UES786467 UOO786467 UYK786467 VIG786467 VSC786467 WBY786467 WLU786467 WVQ786467 I852003 JE852003 TA852003 ACW852003 AMS852003 AWO852003 BGK852003 BQG852003 CAC852003 CJY852003 CTU852003 DDQ852003 DNM852003 DXI852003 EHE852003 ERA852003 FAW852003 FKS852003 FUO852003 GEK852003 GOG852003 GYC852003 HHY852003 HRU852003 IBQ852003 ILM852003 IVI852003 JFE852003 JPA852003 JYW852003 KIS852003 KSO852003 LCK852003 LMG852003 LWC852003 MFY852003 MPU852003 MZQ852003 NJM852003 NTI852003 ODE852003 ONA852003 OWW852003 PGS852003 PQO852003 QAK852003 QKG852003 QUC852003 RDY852003 RNU852003 RXQ852003 SHM852003 SRI852003 TBE852003 TLA852003 TUW852003 UES852003 UOO852003 UYK852003 VIG852003 VSC852003 WBY852003 WLU852003 WVQ852003 I917539 JE917539 TA917539 ACW917539 AMS917539 AWO917539 BGK917539 BQG917539 CAC917539 CJY917539 CTU917539 DDQ917539 DNM917539 DXI917539 EHE917539 ERA917539 FAW917539 FKS917539 FUO917539 GEK917539 GOG917539 GYC917539 HHY917539 HRU917539 IBQ917539 ILM917539 IVI917539 JFE917539 JPA917539 JYW917539 KIS917539 KSO917539 LCK917539 LMG917539 LWC917539 MFY917539 MPU917539 MZQ917539 NJM917539 NTI917539 ODE917539 ONA917539 OWW917539 PGS917539 PQO917539 QAK917539 QKG917539 QUC917539 RDY917539 RNU917539 RXQ917539 SHM917539 SRI917539 TBE917539 TLA917539 TUW917539 UES917539 UOO917539 UYK917539 VIG917539 VSC917539 WBY917539 WLU917539 WVQ917539 I983075 JE983075 TA983075 ACW983075 AMS983075 AWO983075 BGK983075 BQG983075 CAC983075 CJY983075 CTU983075 DDQ983075 DNM983075 DXI983075 EHE983075 ERA983075 FAW983075 FKS983075 FUO983075 GEK983075 GOG983075 GYC983075 HHY983075 HRU983075 IBQ983075 ILM983075 IVI983075 JFE983075 JPA983075 JYW983075 KIS983075 KSO983075 LCK983075 LMG983075 LWC983075 MFY983075 MPU983075 MZQ983075 NJM983075 NTI983075 ODE983075 ONA983075 OWW983075 PGS983075 PQO983075 QAK983075 QKG983075 QUC983075 RDY983075 RNU983075 RXQ983075 SHM983075 SRI983075 TBE983075 TLA983075 TUW983075 UES983075 UOO983075 UYK983075 VIG983075 VSC983075 WBY983075 WLU983075 WVQ983075" xr:uid="{56A55CA0-57B9-49F1-BC41-78C509DC9A17}">
      <formula1>0</formula1>
    </dataValidation>
    <dataValidation type="decimal" operator="greaterThanOrEqual" allowBlank="1" showInputMessage="1" showErrorMessage="1" error="Valor debe ser mayor o igual que 0" sqref="H465:M465 JD465:JI465 SZ465:TE465 ACV465:ADA465 AMR465:AMW465 AWN465:AWS465 BGJ465:BGO465 BQF465:BQK465 CAB465:CAG465 CJX465:CKC465 CTT465:CTY465 DDP465:DDU465 DNL465:DNQ465 DXH465:DXM465 EHD465:EHI465 EQZ465:ERE465 FAV465:FBA465 FKR465:FKW465 FUN465:FUS465 GEJ465:GEO465 GOF465:GOK465 GYB465:GYG465 HHX465:HIC465 HRT465:HRY465 IBP465:IBU465 ILL465:ILQ465 IVH465:IVM465 JFD465:JFI465 JOZ465:JPE465 JYV465:JZA465 KIR465:KIW465 KSN465:KSS465 LCJ465:LCO465 LMF465:LMK465 LWB465:LWG465 MFX465:MGC465 MPT465:MPY465 MZP465:MZU465 NJL465:NJQ465 NTH465:NTM465 ODD465:ODI465 OMZ465:ONE465 OWV465:OXA465 PGR465:PGW465 PQN465:PQS465 QAJ465:QAO465 QKF465:QKK465 QUB465:QUG465 RDX465:REC465 RNT465:RNY465 RXP465:RXU465 SHL465:SHQ465 SRH465:SRM465 TBD465:TBI465 TKZ465:TLE465 TUV465:TVA465 UER465:UEW465 UON465:UOS465 UYJ465:UYO465 VIF465:VIK465 VSB465:VSG465 WBX465:WCC465 WLT465:WLY465 WVP465:WVU465 H66001:M66001 JD66001:JI66001 SZ66001:TE66001 ACV66001:ADA66001 AMR66001:AMW66001 AWN66001:AWS66001 BGJ66001:BGO66001 BQF66001:BQK66001 CAB66001:CAG66001 CJX66001:CKC66001 CTT66001:CTY66001 DDP66001:DDU66001 DNL66001:DNQ66001 DXH66001:DXM66001 EHD66001:EHI66001 EQZ66001:ERE66001 FAV66001:FBA66001 FKR66001:FKW66001 FUN66001:FUS66001 GEJ66001:GEO66001 GOF66001:GOK66001 GYB66001:GYG66001 HHX66001:HIC66001 HRT66001:HRY66001 IBP66001:IBU66001 ILL66001:ILQ66001 IVH66001:IVM66001 JFD66001:JFI66001 JOZ66001:JPE66001 JYV66001:JZA66001 KIR66001:KIW66001 KSN66001:KSS66001 LCJ66001:LCO66001 LMF66001:LMK66001 LWB66001:LWG66001 MFX66001:MGC66001 MPT66001:MPY66001 MZP66001:MZU66001 NJL66001:NJQ66001 NTH66001:NTM66001 ODD66001:ODI66001 OMZ66001:ONE66001 OWV66001:OXA66001 PGR66001:PGW66001 PQN66001:PQS66001 QAJ66001:QAO66001 QKF66001:QKK66001 QUB66001:QUG66001 RDX66001:REC66001 RNT66001:RNY66001 RXP66001:RXU66001 SHL66001:SHQ66001 SRH66001:SRM66001 TBD66001:TBI66001 TKZ66001:TLE66001 TUV66001:TVA66001 UER66001:UEW66001 UON66001:UOS66001 UYJ66001:UYO66001 VIF66001:VIK66001 VSB66001:VSG66001 WBX66001:WCC66001 WLT66001:WLY66001 WVP66001:WVU66001 H131537:M131537 JD131537:JI131537 SZ131537:TE131537 ACV131537:ADA131537 AMR131537:AMW131537 AWN131537:AWS131537 BGJ131537:BGO131537 BQF131537:BQK131537 CAB131537:CAG131537 CJX131537:CKC131537 CTT131537:CTY131537 DDP131537:DDU131537 DNL131537:DNQ131537 DXH131537:DXM131537 EHD131537:EHI131537 EQZ131537:ERE131537 FAV131537:FBA131537 FKR131537:FKW131537 FUN131537:FUS131537 GEJ131537:GEO131537 GOF131537:GOK131537 GYB131537:GYG131537 HHX131537:HIC131537 HRT131537:HRY131537 IBP131537:IBU131537 ILL131537:ILQ131537 IVH131537:IVM131537 JFD131537:JFI131537 JOZ131537:JPE131537 JYV131537:JZA131537 KIR131537:KIW131537 KSN131537:KSS131537 LCJ131537:LCO131537 LMF131537:LMK131537 LWB131537:LWG131537 MFX131537:MGC131537 MPT131537:MPY131537 MZP131537:MZU131537 NJL131537:NJQ131537 NTH131537:NTM131537 ODD131537:ODI131537 OMZ131537:ONE131537 OWV131537:OXA131537 PGR131537:PGW131537 PQN131537:PQS131537 QAJ131537:QAO131537 QKF131537:QKK131537 QUB131537:QUG131537 RDX131537:REC131537 RNT131537:RNY131537 RXP131537:RXU131537 SHL131537:SHQ131537 SRH131537:SRM131537 TBD131537:TBI131537 TKZ131537:TLE131537 TUV131537:TVA131537 UER131537:UEW131537 UON131537:UOS131537 UYJ131537:UYO131537 VIF131537:VIK131537 VSB131537:VSG131537 WBX131537:WCC131537 WLT131537:WLY131537 WVP131537:WVU131537 H197073:M197073 JD197073:JI197073 SZ197073:TE197073 ACV197073:ADA197073 AMR197073:AMW197073 AWN197073:AWS197073 BGJ197073:BGO197073 BQF197073:BQK197073 CAB197073:CAG197073 CJX197073:CKC197073 CTT197073:CTY197073 DDP197073:DDU197073 DNL197073:DNQ197073 DXH197073:DXM197073 EHD197073:EHI197073 EQZ197073:ERE197073 FAV197073:FBA197073 FKR197073:FKW197073 FUN197073:FUS197073 GEJ197073:GEO197073 GOF197073:GOK197073 GYB197073:GYG197073 HHX197073:HIC197073 HRT197073:HRY197073 IBP197073:IBU197073 ILL197073:ILQ197073 IVH197073:IVM197073 JFD197073:JFI197073 JOZ197073:JPE197073 JYV197073:JZA197073 KIR197073:KIW197073 KSN197073:KSS197073 LCJ197073:LCO197073 LMF197073:LMK197073 LWB197073:LWG197073 MFX197073:MGC197073 MPT197073:MPY197073 MZP197073:MZU197073 NJL197073:NJQ197073 NTH197073:NTM197073 ODD197073:ODI197073 OMZ197073:ONE197073 OWV197073:OXA197073 PGR197073:PGW197073 PQN197073:PQS197073 QAJ197073:QAO197073 QKF197073:QKK197073 QUB197073:QUG197073 RDX197073:REC197073 RNT197073:RNY197073 RXP197073:RXU197073 SHL197073:SHQ197073 SRH197073:SRM197073 TBD197073:TBI197073 TKZ197073:TLE197073 TUV197073:TVA197073 UER197073:UEW197073 UON197073:UOS197073 UYJ197073:UYO197073 VIF197073:VIK197073 VSB197073:VSG197073 WBX197073:WCC197073 WLT197073:WLY197073 WVP197073:WVU197073 H262609:M262609 JD262609:JI262609 SZ262609:TE262609 ACV262609:ADA262609 AMR262609:AMW262609 AWN262609:AWS262609 BGJ262609:BGO262609 BQF262609:BQK262609 CAB262609:CAG262609 CJX262609:CKC262609 CTT262609:CTY262609 DDP262609:DDU262609 DNL262609:DNQ262609 DXH262609:DXM262609 EHD262609:EHI262609 EQZ262609:ERE262609 FAV262609:FBA262609 FKR262609:FKW262609 FUN262609:FUS262609 GEJ262609:GEO262609 GOF262609:GOK262609 GYB262609:GYG262609 HHX262609:HIC262609 HRT262609:HRY262609 IBP262609:IBU262609 ILL262609:ILQ262609 IVH262609:IVM262609 JFD262609:JFI262609 JOZ262609:JPE262609 JYV262609:JZA262609 KIR262609:KIW262609 KSN262609:KSS262609 LCJ262609:LCO262609 LMF262609:LMK262609 LWB262609:LWG262609 MFX262609:MGC262609 MPT262609:MPY262609 MZP262609:MZU262609 NJL262609:NJQ262609 NTH262609:NTM262609 ODD262609:ODI262609 OMZ262609:ONE262609 OWV262609:OXA262609 PGR262609:PGW262609 PQN262609:PQS262609 QAJ262609:QAO262609 QKF262609:QKK262609 QUB262609:QUG262609 RDX262609:REC262609 RNT262609:RNY262609 RXP262609:RXU262609 SHL262609:SHQ262609 SRH262609:SRM262609 TBD262609:TBI262609 TKZ262609:TLE262609 TUV262609:TVA262609 UER262609:UEW262609 UON262609:UOS262609 UYJ262609:UYO262609 VIF262609:VIK262609 VSB262609:VSG262609 WBX262609:WCC262609 WLT262609:WLY262609 WVP262609:WVU262609 H328145:M328145 JD328145:JI328145 SZ328145:TE328145 ACV328145:ADA328145 AMR328145:AMW328145 AWN328145:AWS328145 BGJ328145:BGO328145 BQF328145:BQK328145 CAB328145:CAG328145 CJX328145:CKC328145 CTT328145:CTY328145 DDP328145:DDU328145 DNL328145:DNQ328145 DXH328145:DXM328145 EHD328145:EHI328145 EQZ328145:ERE328145 FAV328145:FBA328145 FKR328145:FKW328145 FUN328145:FUS328145 GEJ328145:GEO328145 GOF328145:GOK328145 GYB328145:GYG328145 HHX328145:HIC328145 HRT328145:HRY328145 IBP328145:IBU328145 ILL328145:ILQ328145 IVH328145:IVM328145 JFD328145:JFI328145 JOZ328145:JPE328145 JYV328145:JZA328145 KIR328145:KIW328145 KSN328145:KSS328145 LCJ328145:LCO328145 LMF328145:LMK328145 LWB328145:LWG328145 MFX328145:MGC328145 MPT328145:MPY328145 MZP328145:MZU328145 NJL328145:NJQ328145 NTH328145:NTM328145 ODD328145:ODI328145 OMZ328145:ONE328145 OWV328145:OXA328145 PGR328145:PGW328145 PQN328145:PQS328145 QAJ328145:QAO328145 QKF328145:QKK328145 QUB328145:QUG328145 RDX328145:REC328145 RNT328145:RNY328145 RXP328145:RXU328145 SHL328145:SHQ328145 SRH328145:SRM328145 TBD328145:TBI328145 TKZ328145:TLE328145 TUV328145:TVA328145 UER328145:UEW328145 UON328145:UOS328145 UYJ328145:UYO328145 VIF328145:VIK328145 VSB328145:VSG328145 WBX328145:WCC328145 WLT328145:WLY328145 WVP328145:WVU328145 H393681:M393681 JD393681:JI393681 SZ393681:TE393681 ACV393681:ADA393681 AMR393681:AMW393681 AWN393681:AWS393681 BGJ393681:BGO393681 BQF393681:BQK393681 CAB393681:CAG393681 CJX393681:CKC393681 CTT393681:CTY393681 DDP393681:DDU393681 DNL393681:DNQ393681 DXH393681:DXM393681 EHD393681:EHI393681 EQZ393681:ERE393681 FAV393681:FBA393681 FKR393681:FKW393681 FUN393681:FUS393681 GEJ393681:GEO393681 GOF393681:GOK393681 GYB393681:GYG393681 HHX393681:HIC393681 HRT393681:HRY393681 IBP393681:IBU393681 ILL393681:ILQ393681 IVH393681:IVM393681 JFD393681:JFI393681 JOZ393681:JPE393681 JYV393681:JZA393681 KIR393681:KIW393681 KSN393681:KSS393681 LCJ393681:LCO393681 LMF393681:LMK393681 LWB393681:LWG393681 MFX393681:MGC393681 MPT393681:MPY393681 MZP393681:MZU393681 NJL393681:NJQ393681 NTH393681:NTM393681 ODD393681:ODI393681 OMZ393681:ONE393681 OWV393681:OXA393681 PGR393681:PGW393681 PQN393681:PQS393681 QAJ393681:QAO393681 QKF393681:QKK393681 QUB393681:QUG393681 RDX393681:REC393681 RNT393681:RNY393681 RXP393681:RXU393681 SHL393681:SHQ393681 SRH393681:SRM393681 TBD393681:TBI393681 TKZ393681:TLE393681 TUV393681:TVA393681 UER393681:UEW393681 UON393681:UOS393681 UYJ393681:UYO393681 VIF393681:VIK393681 VSB393681:VSG393681 WBX393681:WCC393681 WLT393681:WLY393681 WVP393681:WVU393681 H459217:M459217 JD459217:JI459217 SZ459217:TE459217 ACV459217:ADA459217 AMR459217:AMW459217 AWN459217:AWS459217 BGJ459217:BGO459217 BQF459217:BQK459217 CAB459217:CAG459217 CJX459217:CKC459217 CTT459217:CTY459217 DDP459217:DDU459217 DNL459217:DNQ459217 DXH459217:DXM459217 EHD459217:EHI459217 EQZ459217:ERE459217 FAV459217:FBA459217 FKR459217:FKW459217 FUN459217:FUS459217 GEJ459217:GEO459217 GOF459217:GOK459217 GYB459217:GYG459217 HHX459217:HIC459217 HRT459217:HRY459217 IBP459217:IBU459217 ILL459217:ILQ459217 IVH459217:IVM459217 JFD459217:JFI459217 JOZ459217:JPE459217 JYV459217:JZA459217 KIR459217:KIW459217 KSN459217:KSS459217 LCJ459217:LCO459217 LMF459217:LMK459217 LWB459217:LWG459217 MFX459217:MGC459217 MPT459217:MPY459217 MZP459217:MZU459217 NJL459217:NJQ459217 NTH459217:NTM459217 ODD459217:ODI459217 OMZ459217:ONE459217 OWV459217:OXA459217 PGR459217:PGW459217 PQN459217:PQS459217 QAJ459217:QAO459217 QKF459217:QKK459217 QUB459217:QUG459217 RDX459217:REC459217 RNT459217:RNY459217 RXP459217:RXU459217 SHL459217:SHQ459217 SRH459217:SRM459217 TBD459217:TBI459217 TKZ459217:TLE459217 TUV459217:TVA459217 UER459217:UEW459217 UON459217:UOS459217 UYJ459217:UYO459217 VIF459217:VIK459217 VSB459217:VSG459217 WBX459217:WCC459217 WLT459217:WLY459217 WVP459217:WVU459217 H524753:M524753 JD524753:JI524753 SZ524753:TE524753 ACV524753:ADA524753 AMR524753:AMW524753 AWN524753:AWS524753 BGJ524753:BGO524753 BQF524753:BQK524753 CAB524753:CAG524753 CJX524753:CKC524753 CTT524753:CTY524753 DDP524753:DDU524753 DNL524753:DNQ524753 DXH524753:DXM524753 EHD524753:EHI524753 EQZ524753:ERE524753 FAV524753:FBA524753 FKR524753:FKW524753 FUN524753:FUS524753 GEJ524753:GEO524753 GOF524753:GOK524753 GYB524753:GYG524753 HHX524753:HIC524753 HRT524753:HRY524753 IBP524753:IBU524753 ILL524753:ILQ524753 IVH524753:IVM524753 JFD524753:JFI524753 JOZ524753:JPE524753 JYV524753:JZA524753 KIR524753:KIW524753 KSN524753:KSS524753 LCJ524753:LCO524753 LMF524753:LMK524753 LWB524753:LWG524753 MFX524753:MGC524753 MPT524753:MPY524753 MZP524753:MZU524753 NJL524753:NJQ524753 NTH524753:NTM524753 ODD524753:ODI524753 OMZ524753:ONE524753 OWV524753:OXA524753 PGR524753:PGW524753 PQN524753:PQS524753 QAJ524753:QAO524753 QKF524753:QKK524753 QUB524753:QUG524753 RDX524753:REC524753 RNT524753:RNY524753 RXP524753:RXU524753 SHL524753:SHQ524753 SRH524753:SRM524753 TBD524753:TBI524753 TKZ524753:TLE524753 TUV524753:TVA524753 UER524753:UEW524753 UON524753:UOS524753 UYJ524753:UYO524753 VIF524753:VIK524753 VSB524753:VSG524753 WBX524753:WCC524753 WLT524753:WLY524753 WVP524753:WVU524753 H590289:M590289 JD590289:JI590289 SZ590289:TE590289 ACV590289:ADA590289 AMR590289:AMW590289 AWN590289:AWS590289 BGJ590289:BGO590289 BQF590289:BQK590289 CAB590289:CAG590289 CJX590289:CKC590289 CTT590289:CTY590289 DDP590289:DDU590289 DNL590289:DNQ590289 DXH590289:DXM590289 EHD590289:EHI590289 EQZ590289:ERE590289 FAV590289:FBA590289 FKR590289:FKW590289 FUN590289:FUS590289 GEJ590289:GEO590289 GOF590289:GOK590289 GYB590289:GYG590289 HHX590289:HIC590289 HRT590289:HRY590289 IBP590289:IBU590289 ILL590289:ILQ590289 IVH590289:IVM590289 JFD590289:JFI590289 JOZ590289:JPE590289 JYV590289:JZA590289 KIR590289:KIW590289 KSN590289:KSS590289 LCJ590289:LCO590289 LMF590289:LMK590289 LWB590289:LWG590289 MFX590289:MGC590289 MPT590289:MPY590289 MZP590289:MZU590289 NJL590289:NJQ590289 NTH590289:NTM590289 ODD590289:ODI590289 OMZ590289:ONE590289 OWV590289:OXA590289 PGR590289:PGW590289 PQN590289:PQS590289 QAJ590289:QAO590289 QKF590289:QKK590289 QUB590289:QUG590289 RDX590289:REC590289 RNT590289:RNY590289 RXP590289:RXU590289 SHL590289:SHQ590289 SRH590289:SRM590289 TBD590289:TBI590289 TKZ590289:TLE590289 TUV590289:TVA590289 UER590289:UEW590289 UON590289:UOS590289 UYJ590289:UYO590289 VIF590289:VIK590289 VSB590289:VSG590289 WBX590289:WCC590289 WLT590289:WLY590289 WVP590289:WVU590289 H655825:M655825 JD655825:JI655825 SZ655825:TE655825 ACV655825:ADA655825 AMR655825:AMW655825 AWN655825:AWS655825 BGJ655825:BGO655825 BQF655825:BQK655825 CAB655825:CAG655825 CJX655825:CKC655825 CTT655825:CTY655825 DDP655825:DDU655825 DNL655825:DNQ655825 DXH655825:DXM655825 EHD655825:EHI655825 EQZ655825:ERE655825 FAV655825:FBA655825 FKR655825:FKW655825 FUN655825:FUS655825 GEJ655825:GEO655825 GOF655825:GOK655825 GYB655825:GYG655825 HHX655825:HIC655825 HRT655825:HRY655825 IBP655825:IBU655825 ILL655825:ILQ655825 IVH655825:IVM655825 JFD655825:JFI655825 JOZ655825:JPE655825 JYV655825:JZA655825 KIR655825:KIW655825 KSN655825:KSS655825 LCJ655825:LCO655825 LMF655825:LMK655825 LWB655825:LWG655825 MFX655825:MGC655825 MPT655825:MPY655825 MZP655825:MZU655825 NJL655825:NJQ655825 NTH655825:NTM655825 ODD655825:ODI655825 OMZ655825:ONE655825 OWV655825:OXA655825 PGR655825:PGW655825 PQN655825:PQS655825 QAJ655825:QAO655825 QKF655825:QKK655825 QUB655825:QUG655825 RDX655825:REC655825 RNT655825:RNY655825 RXP655825:RXU655825 SHL655825:SHQ655825 SRH655825:SRM655825 TBD655825:TBI655825 TKZ655825:TLE655825 TUV655825:TVA655825 UER655825:UEW655825 UON655825:UOS655825 UYJ655825:UYO655825 VIF655825:VIK655825 VSB655825:VSG655825 WBX655825:WCC655825 WLT655825:WLY655825 WVP655825:WVU655825 H721361:M721361 JD721361:JI721361 SZ721361:TE721361 ACV721361:ADA721361 AMR721361:AMW721361 AWN721361:AWS721361 BGJ721361:BGO721361 BQF721361:BQK721361 CAB721361:CAG721361 CJX721361:CKC721361 CTT721361:CTY721361 DDP721361:DDU721361 DNL721361:DNQ721361 DXH721361:DXM721361 EHD721361:EHI721361 EQZ721361:ERE721361 FAV721361:FBA721361 FKR721361:FKW721361 FUN721361:FUS721361 GEJ721361:GEO721361 GOF721361:GOK721361 GYB721361:GYG721361 HHX721361:HIC721361 HRT721361:HRY721361 IBP721361:IBU721361 ILL721361:ILQ721361 IVH721361:IVM721361 JFD721361:JFI721361 JOZ721361:JPE721361 JYV721361:JZA721361 KIR721361:KIW721361 KSN721361:KSS721361 LCJ721361:LCO721361 LMF721361:LMK721361 LWB721361:LWG721361 MFX721361:MGC721361 MPT721361:MPY721361 MZP721361:MZU721361 NJL721361:NJQ721361 NTH721361:NTM721361 ODD721361:ODI721361 OMZ721361:ONE721361 OWV721361:OXA721361 PGR721361:PGW721361 PQN721361:PQS721361 QAJ721361:QAO721361 QKF721361:QKK721361 QUB721361:QUG721361 RDX721361:REC721361 RNT721361:RNY721361 RXP721361:RXU721361 SHL721361:SHQ721361 SRH721361:SRM721361 TBD721361:TBI721361 TKZ721361:TLE721361 TUV721361:TVA721361 UER721361:UEW721361 UON721361:UOS721361 UYJ721361:UYO721361 VIF721361:VIK721361 VSB721361:VSG721361 WBX721361:WCC721361 WLT721361:WLY721361 WVP721361:WVU721361 H786897:M786897 JD786897:JI786897 SZ786897:TE786897 ACV786897:ADA786897 AMR786897:AMW786897 AWN786897:AWS786897 BGJ786897:BGO786897 BQF786897:BQK786897 CAB786897:CAG786897 CJX786897:CKC786897 CTT786897:CTY786897 DDP786897:DDU786897 DNL786897:DNQ786897 DXH786897:DXM786897 EHD786897:EHI786897 EQZ786897:ERE786897 FAV786897:FBA786897 FKR786897:FKW786897 FUN786897:FUS786897 GEJ786897:GEO786897 GOF786897:GOK786897 GYB786897:GYG786897 HHX786897:HIC786897 HRT786897:HRY786897 IBP786897:IBU786897 ILL786897:ILQ786897 IVH786897:IVM786897 JFD786897:JFI786897 JOZ786897:JPE786897 JYV786897:JZA786897 KIR786897:KIW786897 KSN786897:KSS786897 LCJ786897:LCO786897 LMF786897:LMK786897 LWB786897:LWG786897 MFX786897:MGC786897 MPT786897:MPY786897 MZP786897:MZU786897 NJL786897:NJQ786897 NTH786897:NTM786897 ODD786897:ODI786897 OMZ786897:ONE786897 OWV786897:OXA786897 PGR786897:PGW786897 PQN786897:PQS786897 QAJ786897:QAO786897 QKF786897:QKK786897 QUB786897:QUG786897 RDX786897:REC786897 RNT786897:RNY786897 RXP786897:RXU786897 SHL786897:SHQ786897 SRH786897:SRM786897 TBD786897:TBI786897 TKZ786897:TLE786897 TUV786897:TVA786897 UER786897:UEW786897 UON786897:UOS786897 UYJ786897:UYO786897 VIF786897:VIK786897 VSB786897:VSG786897 WBX786897:WCC786897 WLT786897:WLY786897 WVP786897:WVU786897 H852433:M852433 JD852433:JI852433 SZ852433:TE852433 ACV852433:ADA852433 AMR852433:AMW852433 AWN852433:AWS852433 BGJ852433:BGO852433 BQF852433:BQK852433 CAB852433:CAG852433 CJX852433:CKC852433 CTT852433:CTY852433 DDP852433:DDU852433 DNL852433:DNQ852433 DXH852433:DXM852433 EHD852433:EHI852433 EQZ852433:ERE852433 FAV852433:FBA852433 FKR852433:FKW852433 FUN852433:FUS852433 GEJ852433:GEO852433 GOF852433:GOK852433 GYB852433:GYG852433 HHX852433:HIC852433 HRT852433:HRY852433 IBP852433:IBU852433 ILL852433:ILQ852433 IVH852433:IVM852433 JFD852433:JFI852433 JOZ852433:JPE852433 JYV852433:JZA852433 KIR852433:KIW852433 KSN852433:KSS852433 LCJ852433:LCO852433 LMF852433:LMK852433 LWB852433:LWG852433 MFX852433:MGC852433 MPT852433:MPY852433 MZP852433:MZU852433 NJL852433:NJQ852433 NTH852433:NTM852433 ODD852433:ODI852433 OMZ852433:ONE852433 OWV852433:OXA852433 PGR852433:PGW852433 PQN852433:PQS852433 QAJ852433:QAO852433 QKF852433:QKK852433 QUB852433:QUG852433 RDX852433:REC852433 RNT852433:RNY852433 RXP852433:RXU852433 SHL852433:SHQ852433 SRH852433:SRM852433 TBD852433:TBI852433 TKZ852433:TLE852433 TUV852433:TVA852433 UER852433:UEW852433 UON852433:UOS852433 UYJ852433:UYO852433 VIF852433:VIK852433 VSB852433:VSG852433 WBX852433:WCC852433 WLT852433:WLY852433 WVP852433:WVU852433 H917969:M917969 JD917969:JI917969 SZ917969:TE917969 ACV917969:ADA917969 AMR917969:AMW917969 AWN917969:AWS917969 BGJ917969:BGO917969 BQF917969:BQK917969 CAB917969:CAG917969 CJX917969:CKC917969 CTT917969:CTY917969 DDP917969:DDU917969 DNL917969:DNQ917969 DXH917969:DXM917969 EHD917969:EHI917969 EQZ917969:ERE917969 FAV917969:FBA917969 FKR917969:FKW917969 FUN917969:FUS917969 GEJ917969:GEO917969 GOF917969:GOK917969 GYB917969:GYG917969 HHX917969:HIC917969 HRT917969:HRY917969 IBP917969:IBU917969 ILL917969:ILQ917969 IVH917969:IVM917969 JFD917969:JFI917969 JOZ917969:JPE917969 JYV917969:JZA917969 KIR917969:KIW917969 KSN917969:KSS917969 LCJ917969:LCO917969 LMF917969:LMK917969 LWB917969:LWG917969 MFX917969:MGC917969 MPT917969:MPY917969 MZP917969:MZU917969 NJL917969:NJQ917969 NTH917969:NTM917969 ODD917969:ODI917969 OMZ917969:ONE917969 OWV917969:OXA917969 PGR917969:PGW917969 PQN917969:PQS917969 QAJ917969:QAO917969 QKF917969:QKK917969 QUB917969:QUG917969 RDX917969:REC917969 RNT917969:RNY917969 RXP917969:RXU917969 SHL917969:SHQ917969 SRH917969:SRM917969 TBD917969:TBI917969 TKZ917969:TLE917969 TUV917969:TVA917969 UER917969:UEW917969 UON917969:UOS917969 UYJ917969:UYO917969 VIF917969:VIK917969 VSB917969:VSG917969 WBX917969:WCC917969 WLT917969:WLY917969 WVP917969:WVU917969 H983505:M983505 JD983505:JI983505 SZ983505:TE983505 ACV983505:ADA983505 AMR983505:AMW983505 AWN983505:AWS983505 BGJ983505:BGO983505 BQF983505:BQK983505 CAB983505:CAG983505 CJX983505:CKC983505 CTT983505:CTY983505 DDP983505:DDU983505 DNL983505:DNQ983505 DXH983505:DXM983505 EHD983505:EHI983505 EQZ983505:ERE983505 FAV983505:FBA983505 FKR983505:FKW983505 FUN983505:FUS983505 GEJ983505:GEO983505 GOF983505:GOK983505 GYB983505:GYG983505 HHX983505:HIC983505 HRT983505:HRY983505 IBP983505:IBU983505 ILL983505:ILQ983505 IVH983505:IVM983505 JFD983505:JFI983505 JOZ983505:JPE983505 JYV983505:JZA983505 KIR983505:KIW983505 KSN983505:KSS983505 LCJ983505:LCO983505 LMF983505:LMK983505 LWB983505:LWG983505 MFX983505:MGC983505 MPT983505:MPY983505 MZP983505:MZU983505 NJL983505:NJQ983505 NTH983505:NTM983505 ODD983505:ODI983505 OMZ983505:ONE983505 OWV983505:OXA983505 PGR983505:PGW983505 PQN983505:PQS983505 QAJ983505:QAO983505 QKF983505:QKK983505 QUB983505:QUG983505 RDX983505:REC983505 RNT983505:RNY983505 RXP983505:RXU983505 SHL983505:SHQ983505 SRH983505:SRM983505 TBD983505:TBI983505 TKZ983505:TLE983505 TUV983505:TVA983505 UER983505:UEW983505 UON983505:UOS983505 UYJ983505:UYO983505 VIF983505:VIK983505 VSB983505:VSG983505 WBX983505:WCC983505 WLT983505:WLY983505 WVP983505:WVU983505 H473:T473 JD473:JP473 SZ473:TL473 ACV473:ADH473 AMR473:AND473 AWN473:AWZ473 BGJ473:BGV473 BQF473:BQR473 CAB473:CAN473 CJX473:CKJ473 CTT473:CUF473 DDP473:DEB473 DNL473:DNX473 DXH473:DXT473 EHD473:EHP473 EQZ473:ERL473 FAV473:FBH473 FKR473:FLD473 FUN473:FUZ473 GEJ473:GEV473 GOF473:GOR473 GYB473:GYN473 HHX473:HIJ473 HRT473:HSF473 IBP473:ICB473 ILL473:ILX473 IVH473:IVT473 JFD473:JFP473 JOZ473:JPL473 JYV473:JZH473 KIR473:KJD473 KSN473:KSZ473 LCJ473:LCV473 LMF473:LMR473 LWB473:LWN473 MFX473:MGJ473 MPT473:MQF473 MZP473:NAB473 NJL473:NJX473 NTH473:NTT473 ODD473:ODP473 OMZ473:ONL473 OWV473:OXH473 PGR473:PHD473 PQN473:PQZ473 QAJ473:QAV473 QKF473:QKR473 QUB473:QUN473 RDX473:REJ473 RNT473:ROF473 RXP473:RYB473 SHL473:SHX473 SRH473:SRT473 TBD473:TBP473 TKZ473:TLL473 TUV473:TVH473 UER473:UFD473 UON473:UOZ473 UYJ473:UYV473 VIF473:VIR473 VSB473:VSN473 WBX473:WCJ473 WLT473:WMF473 WVP473:WWB473 H66009:T66009 JD66009:JP66009 SZ66009:TL66009 ACV66009:ADH66009 AMR66009:AND66009 AWN66009:AWZ66009 BGJ66009:BGV66009 BQF66009:BQR66009 CAB66009:CAN66009 CJX66009:CKJ66009 CTT66009:CUF66009 DDP66009:DEB66009 DNL66009:DNX66009 DXH66009:DXT66009 EHD66009:EHP66009 EQZ66009:ERL66009 FAV66009:FBH66009 FKR66009:FLD66009 FUN66009:FUZ66009 GEJ66009:GEV66009 GOF66009:GOR66009 GYB66009:GYN66009 HHX66009:HIJ66009 HRT66009:HSF66009 IBP66009:ICB66009 ILL66009:ILX66009 IVH66009:IVT66009 JFD66009:JFP66009 JOZ66009:JPL66009 JYV66009:JZH66009 KIR66009:KJD66009 KSN66009:KSZ66009 LCJ66009:LCV66009 LMF66009:LMR66009 LWB66009:LWN66009 MFX66009:MGJ66009 MPT66009:MQF66009 MZP66009:NAB66009 NJL66009:NJX66009 NTH66009:NTT66009 ODD66009:ODP66009 OMZ66009:ONL66009 OWV66009:OXH66009 PGR66009:PHD66009 PQN66009:PQZ66009 QAJ66009:QAV66009 QKF66009:QKR66009 QUB66009:QUN66009 RDX66009:REJ66009 RNT66009:ROF66009 RXP66009:RYB66009 SHL66009:SHX66009 SRH66009:SRT66009 TBD66009:TBP66009 TKZ66009:TLL66009 TUV66009:TVH66009 UER66009:UFD66009 UON66009:UOZ66009 UYJ66009:UYV66009 VIF66009:VIR66009 VSB66009:VSN66009 WBX66009:WCJ66009 WLT66009:WMF66009 WVP66009:WWB66009 H131545:T131545 JD131545:JP131545 SZ131545:TL131545 ACV131545:ADH131545 AMR131545:AND131545 AWN131545:AWZ131545 BGJ131545:BGV131545 BQF131545:BQR131545 CAB131545:CAN131545 CJX131545:CKJ131545 CTT131545:CUF131545 DDP131545:DEB131545 DNL131545:DNX131545 DXH131545:DXT131545 EHD131545:EHP131545 EQZ131545:ERL131545 FAV131545:FBH131545 FKR131545:FLD131545 FUN131545:FUZ131545 GEJ131545:GEV131545 GOF131545:GOR131545 GYB131545:GYN131545 HHX131545:HIJ131545 HRT131545:HSF131545 IBP131545:ICB131545 ILL131545:ILX131545 IVH131545:IVT131545 JFD131545:JFP131545 JOZ131545:JPL131545 JYV131545:JZH131545 KIR131545:KJD131545 KSN131545:KSZ131545 LCJ131545:LCV131545 LMF131545:LMR131545 LWB131545:LWN131545 MFX131545:MGJ131545 MPT131545:MQF131545 MZP131545:NAB131545 NJL131545:NJX131545 NTH131545:NTT131545 ODD131545:ODP131545 OMZ131545:ONL131545 OWV131545:OXH131545 PGR131545:PHD131545 PQN131545:PQZ131545 QAJ131545:QAV131545 QKF131545:QKR131545 QUB131545:QUN131545 RDX131545:REJ131545 RNT131545:ROF131545 RXP131545:RYB131545 SHL131545:SHX131545 SRH131545:SRT131545 TBD131545:TBP131545 TKZ131545:TLL131545 TUV131545:TVH131545 UER131545:UFD131545 UON131545:UOZ131545 UYJ131545:UYV131545 VIF131545:VIR131545 VSB131545:VSN131545 WBX131545:WCJ131545 WLT131545:WMF131545 WVP131545:WWB131545 H197081:T197081 JD197081:JP197081 SZ197081:TL197081 ACV197081:ADH197081 AMR197081:AND197081 AWN197081:AWZ197081 BGJ197081:BGV197081 BQF197081:BQR197081 CAB197081:CAN197081 CJX197081:CKJ197081 CTT197081:CUF197081 DDP197081:DEB197081 DNL197081:DNX197081 DXH197081:DXT197081 EHD197081:EHP197081 EQZ197081:ERL197081 FAV197081:FBH197081 FKR197081:FLD197081 FUN197081:FUZ197081 GEJ197081:GEV197081 GOF197081:GOR197081 GYB197081:GYN197081 HHX197081:HIJ197081 HRT197081:HSF197081 IBP197081:ICB197081 ILL197081:ILX197081 IVH197081:IVT197081 JFD197081:JFP197081 JOZ197081:JPL197081 JYV197081:JZH197081 KIR197081:KJD197081 KSN197081:KSZ197081 LCJ197081:LCV197081 LMF197081:LMR197081 LWB197081:LWN197081 MFX197081:MGJ197081 MPT197081:MQF197081 MZP197081:NAB197081 NJL197081:NJX197081 NTH197081:NTT197081 ODD197081:ODP197081 OMZ197081:ONL197081 OWV197081:OXH197081 PGR197081:PHD197081 PQN197081:PQZ197081 QAJ197081:QAV197081 QKF197081:QKR197081 QUB197081:QUN197081 RDX197081:REJ197081 RNT197081:ROF197081 RXP197081:RYB197081 SHL197081:SHX197081 SRH197081:SRT197081 TBD197081:TBP197081 TKZ197081:TLL197081 TUV197081:TVH197081 UER197081:UFD197081 UON197081:UOZ197081 UYJ197081:UYV197081 VIF197081:VIR197081 VSB197081:VSN197081 WBX197081:WCJ197081 WLT197081:WMF197081 WVP197081:WWB197081 H262617:T262617 JD262617:JP262617 SZ262617:TL262617 ACV262617:ADH262617 AMR262617:AND262617 AWN262617:AWZ262617 BGJ262617:BGV262617 BQF262617:BQR262617 CAB262617:CAN262617 CJX262617:CKJ262617 CTT262617:CUF262617 DDP262617:DEB262617 DNL262617:DNX262617 DXH262617:DXT262617 EHD262617:EHP262617 EQZ262617:ERL262617 FAV262617:FBH262617 FKR262617:FLD262617 FUN262617:FUZ262617 GEJ262617:GEV262617 GOF262617:GOR262617 GYB262617:GYN262617 HHX262617:HIJ262617 HRT262617:HSF262617 IBP262617:ICB262617 ILL262617:ILX262617 IVH262617:IVT262617 JFD262617:JFP262617 JOZ262617:JPL262617 JYV262617:JZH262617 KIR262617:KJD262617 KSN262617:KSZ262617 LCJ262617:LCV262617 LMF262617:LMR262617 LWB262617:LWN262617 MFX262617:MGJ262617 MPT262617:MQF262617 MZP262617:NAB262617 NJL262617:NJX262617 NTH262617:NTT262617 ODD262617:ODP262617 OMZ262617:ONL262617 OWV262617:OXH262617 PGR262617:PHD262617 PQN262617:PQZ262617 QAJ262617:QAV262617 QKF262617:QKR262617 QUB262617:QUN262617 RDX262617:REJ262617 RNT262617:ROF262617 RXP262617:RYB262617 SHL262617:SHX262617 SRH262617:SRT262617 TBD262617:TBP262617 TKZ262617:TLL262617 TUV262617:TVH262617 UER262617:UFD262617 UON262617:UOZ262617 UYJ262617:UYV262617 VIF262617:VIR262617 VSB262617:VSN262617 WBX262617:WCJ262617 WLT262617:WMF262617 WVP262617:WWB262617 H328153:T328153 JD328153:JP328153 SZ328153:TL328153 ACV328153:ADH328153 AMR328153:AND328153 AWN328153:AWZ328153 BGJ328153:BGV328153 BQF328153:BQR328153 CAB328153:CAN328153 CJX328153:CKJ328153 CTT328153:CUF328153 DDP328153:DEB328153 DNL328153:DNX328153 DXH328153:DXT328153 EHD328153:EHP328153 EQZ328153:ERL328153 FAV328153:FBH328153 FKR328153:FLD328153 FUN328153:FUZ328153 GEJ328153:GEV328153 GOF328153:GOR328153 GYB328153:GYN328153 HHX328153:HIJ328153 HRT328153:HSF328153 IBP328153:ICB328153 ILL328153:ILX328153 IVH328153:IVT328153 JFD328153:JFP328153 JOZ328153:JPL328153 JYV328153:JZH328153 KIR328153:KJD328153 KSN328153:KSZ328153 LCJ328153:LCV328153 LMF328153:LMR328153 LWB328153:LWN328153 MFX328153:MGJ328153 MPT328153:MQF328153 MZP328153:NAB328153 NJL328153:NJX328153 NTH328153:NTT328153 ODD328153:ODP328153 OMZ328153:ONL328153 OWV328153:OXH328153 PGR328153:PHD328153 PQN328153:PQZ328153 QAJ328153:QAV328153 QKF328153:QKR328153 QUB328153:QUN328153 RDX328153:REJ328153 RNT328153:ROF328153 RXP328153:RYB328153 SHL328153:SHX328153 SRH328153:SRT328153 TBD328153:TBP328153 TKZ328153:TLL328153 TUV328153:TVH328153 UER328153:UFD328153 UON328153:UOZ328153 UYJ328153:UYV328153 VIF328153:VIR328153 VSB328153:VSN328153 WBX328153:WCJ328153 WLT328153:WMF328153 WVP328153:WWB328153 H393689:T393689 JD393689:JP393689 SZ393689:TL393689 ACV393689:ADH393689 AMR393689:AND393689 AWN393689:AWZ393689 BGJ393689:BGV393689 BQF393689:BQR393689 CAB393689:CAN393689 CJX393689:CKJ393689 CTT393689:CUF393689 DDP393689:DEB393689 DNL393689:DNX393689 DXH393689:DXT393689 EHD393689:EHP393689 EQZ393689:ERL393689 FAV393689:FBH393689 FKR393689:FLD393689 FUN393689:FUZ393689 GEJ393689:GEV393689 GOF393689:GOR393689 GYB393689:GYN393689 HHX393689:HIJ393689 HRT393689:HSF393689 IBP393689:ICB393689 ILL393689:ILX393689 IVH393689:IVT393689 JFD393689:JFP393689 JOZ393689:JPL393689 JYV393689:JZH393689 KIR393689:KJD393689 KSN393689:KSZ393689 LCJ393689:LCV393689 LMF393689:LMR393689 LWB393689:LWN393689 MFX393689:MGJ393689 MPT393689:MQF393689 MZP393689:NAB393689 NJL393689:NJX393689 NTH393689:NTT393689 ODD393689:ODP393689 OMZ393689:ONL393689 OWV393689:OXH393689 PGR393689:PHD393689 PQN393689:PQZ393689 QAJ393689:QAV393689 QKF393689:QKR393689 QUB393689:QUN393689 RDX393689:REJ393689 RNT393689:ROF393689 RXP393689:RYB393689 SHL393689:SHX393689 SRH393689:SRT393689 TBD393689:TBP393689 TKZ393689:TLL393689 TUV393689:TVH393689 UER393689:UFD393689 UON393689:UOZ393689 UYJ393689:UYV393689 VIF393689:VIR393689 VSB393689:VSN393689 WBX393689:WCJ393689 WLT393689:WMF393689 WVP393689:WWB393689 H459225:T459225 JD459225:JP459225 SZ459225:TL459225 ACV459225:ADH459225 AMR459225:AND459225 AWN459225:AWZ459225 BGJ459225:BGV459225 BQF459225:BQR459225 CAB459225:CAN459225 CJX459225:CKJ459225 CTT459225:CUF459225 DDP459225:DEB459225 DNL459225:DNX459225 DXH459225:DXT459225 EHD459225:EHP459225 EQZ459225:ERL459225 FAV459225:FBH459225 FKR459225:FLD459225 FUN459225:FUZ459225 GEJ459225:GEV459225 GOF459225:GOR459225 GYB459225:GYN459225 HHX459225:HIJ459225 HRT459225:HSF459225 IBP459225:ICB459225 ILL459225:ILX459225 IVH459225:IVT459225 JFD459225:JFP459225 JOZ459225:JPL459225 JYV459225:JZH459225 KIR459225:KJD459225 KSN459225:KSZ459225 LCJ459225:LCV459225 LMF459225:LMR459225 LWB459225:LWN459225 MFX459225:MGJ459225 MPT459225:MQF459225 MZP459225:NAB459225 NJL459225:NJX459225 NTH459225:NTT459225 ODD459225:ODP459225 OMZ459225:ONL459225 OWV459225:OXH459225 PGR459225:PHD459225 PQN459225:PQZ459225 QAJ459225:QAV459225 QKF459225:QKR459225 QUB459225:QUN459225 RDX459225:REJ459225 RNT459225:ROF459225 RXP459225:RYB459225 SHL459225:SHX459225 SRH459225:SRT459225 TBD459225:TBP459225 TKZ459225:TLL459225 TUV459225:TVH459225 UER459225:UFD459225 UON459225:UOZ459225 UYJ459225:UYV459225 VIF459225:VIR459225 VSB459225:VSN459225 WBX459225:WCJ459225 WLT459225:WMF459225 WVP459225:WWB459225 H524761:T524761 JD524761:JP524761 SZ524761:TL524761 ACV524761:ADH524761 AMR524761:AND524761 AWN524761:AWZ524761 BGJ524761:BGV524761 BQF524761:BQR524761 CAB524761:CAN524761 CJX524761:CKJ524761 CTT524761:CUF524761 DDP524761:DEB524761 DNL524761:DNX524761 DXH524761:DXT524761 EHD524761:EHP524761 EQZ524761:ERL524761 FAV524761:FBH524761 FKR524761:FLD524761 FUN524761:FUZ524761 GEJ524761:GEV524761 GOF524761:GOR524761 GYB524761:GYN524761 HHX524761:HIJ524761 HRT524761:HSF524761 IBP524761:ICB524761 ILL524761:ILX524761 IVH524761:IVT524761 JFD524761:JFP524761 JOZ524761:JPL524761 JYV524761:JZH524761 KIR524761:KJD524761 KSN524761:KSZ524761 LCJ524761:LCV524761 LMF524761:LMR524761 LWB524761:LWN524761 MFX524761:MGJ524761 MPT524761:MQF524761 MZP524761:NAB524761 NJL524761:NJX524761 NTH524761:NTT524761 ODD524761:ODP524761 OMZ524761:ONL524761 OWV524761:OXH524761 PGR524761:PHD524761 PQN524761:PQZ524761 QAJ524761:QAV524761 QKF524761:QKR524761 QUB524761:QUN524761 RDX524761:REJ524761 RNT524761:ROF524761 RXP524761:RYB524761 SHL524761:SHX524761 SRH524761:SRT524761 TBD524761:TBP524761 TKZ524761:TLL524761 TUV524761:TVH524761 UER524761:UFD524761 UON524761:UOZ524761 UYJ524761:UYV524761 VIF524761:VIR524761 VSB524761:VSN524761 WBX524761:WCJ524761 WLT524761:WMF524761 WVP524761:WWB524761 H590297:T590297 JD590297:JP590297 SZ590297:TL590297 ACV590297:ADH590297 AMR590297:AND590297 AWN590297:AWZ590297 BGJ590297:BGV590297 BQF590297:BQR590297 CAB590297:CAN590297 CJX590297:CKJ590297 CTT590297:CUF590297 DDP590297:DEB590297 DNL590297:DNX590297 DXH590297:DXT590297 EHD590297:EHP590297 EQZ590297:ERL590297 FAV590297:FBH590297 FKR590297:FLD590297 FUN590297:FUZ590297 GEJ590297:GEV590297 GOF590297:GOR590297 GYB590297:GYN590297 HHX590297:HIJ590297 HRT590297:HSF590297 IBP590297:ICB590297 ILL590297:ILX590297 IVH590297:IVT590297 JFD590297:JFP590297 JOZ590297:JPL590297 JYV590297:JZH590297 KIR590297:KJD590297 KSN590297:KSZ590297 LCJ590297:LCV590297 LMF590297:LMR590297 LWB590297:LWN590297 MFX590297:MGJ590297 MPT590297:MQF590297 MZP590297:NAB590297 NJL590297:NJX590297 NTH590297:NTT590297 ODD590297:ODP590297 OMZ590297:ONL590297 OWV590297:OXH590297 PGR590297:PHD590297 PQN590297:PQZ590297 QAJ590297:QAV590297 QKF590297:QKR590297 QUB590297:QUN590297 RDX590297:REJ590297 RNT590297:ROF590297 RXP590297:RYB590297 SHL590297:SHX590297 SRH590297:SRT590297 TBD590297:TBP590297 TKZ590297:TLL590297 TUV590297:TVH590297 UER590297:UFD590297 UON590297:UOZ590297 UYJ590297:UYV590297 VIF590297:VIR590297 VSB590297:VSN590297 WBX590297:WCJ590297 WLT590297:WMF590297 WVP590297:WWB590297 H655833:T655833 JD655833:JP655833 SZ655833:TL655833 ACV655833:ADH655833 AMR655833:AND655833 AWN655833:AWZ655833 BGJ655833:BGV655833 BQF655833:BQR655833 CAB655833:CAN655833 CJX655833:CKJ655833 CTT655833:CUF655833 DDP655833:DEB655833 DNL655833:DNX655833 DXH655833:DXT655833 EHD655833:EHP655833 EQZ655833:ERL655833 FAV655833:FBH655833 FKR655833:FLD655833 FUN655833:FUZ655833 GEJ655833:GEV655833 GOF655833:GOR655833 GYB655833:GYN655833 HHX655833:HIJ655833 HRT655833:HSF655833 IBP655833:ICB655833 ILL655833:ILX655833 IVH655833:IVT655833 JFD655833:JFP655833 JOZ655833:JPL655833 JYV655833:JZH655833 KIR655833:KJD655833 KSN655833:KSZ655833 LCJ655833:LCV655833 LMF655833:LMR655833 LWB655833:LWN655833 MFX655833:MGJ655833 MPT655833:MQF655833 MZP655833:NAB655833 NJL655833:NJX655833 NTH655833:NTT655833 ODD655833:ODP655833 OMZ655833:ONL655833 OWV655833:OXH655833 PGR655833:PHD655833 PQN655833:PQZ655833 QAJ655833:QAV655833 QKF655833:QKR655833 QUB655833:QUN655833 RDX655833:REJ655833 RNT655833:ROF655833 RXP655833:RYB655833 SHL655833:SHX655833 SRH655833:SRT655833 TBD655833:TBP655833 TKZ655833:TLL655833 TUV655833:TVH655833 UER655833:UFD655833 UON655833:UOZ655833 UYJ655833:UYV655833 VIF655833:VIR655833 VSB655833:VSN655833 WBX655833:WCJ655833 WLT655833:WMF655833 WVP655833:WWB655833 H721369:T721369 JD721369:JP721369 SZ721369:TL721369 ACV721369:ADH721369 AMR721369:AND721369 AWN721369:AWZ721369 BGJ721369:BGV721369 BQF721369:BQR721369 CAB721369:CAN721369 CJX721369:CKJ721369 CTT721369:CUF721369 DDP721369:DEB721369 DNL721369:DNX721369 DXH721369:DXT721369 EHD721369:EHP721369 EQZ721369:ERL721369 FAV721369:FBH721369 FKR721369:FLD721369 FUN721369:FUZ721369 GEJ721369:GEV721369 GOF721369:GOR721369 GYB721369:GYN721369 HHX721369:HIJ721369 HRT721369:HSF721369 IBP721369:ICB721369 ILL721369:ILX721369 IVH721369:IVT721369 JFD721369:JFP721369 JOZ721369:JPL721369 JYV721369:JZH721369 KIR721369:KJD721369 KSN721369:KSZ721369 LCJ721369:LCV721369 LMF721369:LMR721369 LWB721369:LWN721369 MFX721369:MGJ721369 MPT721369:MQF721369 MZP721369:NAB721369 NJL721369:NJX721369 NTH721369:NTT721369 ODD721369:ODP721369 OMZ721369:ONL721369 OWV721369:OXH721369 PGR721369:PHD721369 PQN721369:PQZ721369 QAJ721369:QAV721369 QKF721369:QKR721369 QUB721369:QUN721369 RDX721369:REJ721369 RNT721369:ROF721369 RXP721369:RYB721369 SHL721369:SHX721369 SRH721369:SRT721369 TBD721369:TBP721369 TKZ721369:TLL721369 TUV721369:TVH721369 UER721369:UFD721369 UON721369:UOZ721369 UYJ721369:UYV721369 VIF721369:VIR721369 VSB721369:VSN721369 WBX721369:WCJ721369 WLT721369:WMF721369 WVP721369:WWB721369 H786905:T786905 JD786905:JP786905 SZ786905:TL786905 ACV786905:ADH786905 AMR786905:AND786905 AWN786905:AWZ786905 BGJ786905:BGV786905 BQF786905:BQR786905 CAB786905:CAN786905 CJX786905:CKJ786905 CTT786905:CUF786905 DDP786905:DEB786905 DNL786905:DNX786905 DXH786905:DXT786905 EHD786905:EHP786905 EQZ786905:ERL786905 FAV786905:FBH786905 FKR786905:FLD786905 FUN786905:FUZ786905 GEJ786905:GEV786905 GOF786905:GOR786905 GYB786905:GYN786905 HHX786905:HIJ786905 HRT786905:HSF786905 IBP786905:ICB786905 ILL786905:ILX786905 IVH786905:IVT786905 JFD786905:JFP786905 JOZ786905:JPL786905 JYV786905:JZH786905 KIR786905:KJD786905 KSN786905:KSZ786905 LCJ786905:LCV786905 LMF786905:LMR786905 LWB786905:LWN786905 MFX786905:MGJ786905 MPT786905:MQF786905 MZP786905:NAB786905 NJL786905:NJX786905 NTH786905:NTT786905 ODD786905:ODP786905 OMZ786905:ONL786905 OWV786905:OXH786905 PGR786905:PHD786905 PQN786905:PQZ786905 QAJ786905:QAV786905 QKF786905:QKR786905 QUB786905:QUN786905 RDX786905:REJ786905 RNT786905:ROF786905 RXP786905:RYB786905 SHL786905:SHX786905 SRH786905:SRT786905 TBD786905:TBP786905 TKZ786905:TLL786905 TUV786905:TVH786905 UER786905:UFD786905 UON786905:UOZ786905 UYJ786905:UYV786905 VIF786905:VIR786905 VSB786905:VSN786905 WBX786905:WCJ786905 WLT786905:WMF786905 WVP786905:WWB786905 H852441:T852441 JD852441:JP852441 SZ852441:TL852441 ACV852441:ADH852441 AMR852441:AND852441 AWN852441:AWZ852441 BGJ852441:BGV852441 BQF852441:BQR852441 CAB852441:CAN852441 CJX852441:CKJ852441 CTT852441:CUF852441 DDP852441:DEB852441 DNL852441:DNX852441 DXH852441:DXT852441 EHD852441:EHP852441 EQZ852441:ERL852441 FAV852441:FBH852441 FKR852441:FLD852441 FUN852441:FUZ852441 GEJ852441:GEV852441 GOF852441:GOR852441 GYB852441:GYN852441 HHX852441:HIJ852441 HRT852441:HSF852441 IBP852441:ICB852441 ILL852441:ILX852441 IVH852441:IVT852441 JFD852441:JFP852441 JOZ852441:JPL852441 JYV852441:JZH852441 KIR852441:KJD852441 KSN852441:KSZ852441 LCJ852441:LCV852441 LMF852441:LMR852441 LWB852441:LWN852441 MFX852441:MGJ852441 MPT852441:MQF852441 MZP852441:NAB852441 NJL852441:NJX852441 NTH852441:NTT852441 ODD852441:ODP852441 OMZ852441:ONL852441 OWV852441:OXH852441 PGR852441:PHD852441 PQN852441:PQZ852441 QAJ852441:QAV852441 QKF852441:QKR852441 QUB852441:QUN852441 RDX852441:REJ852441 RNT852441:ROF852441 RXP852441:RYB852441 SHL852441:SHX852441 SRH852441:SRT852441 TBD852441:TBP852441 TKZ852441:TLL852441 TUV852441:TVH852441 UER852441:UFD852441 UON852441:UOZ852441 UYJ852441:UYV852441 VIF852441:VIR852441 VSB852441:VSN852441 WBX852441:WCJ852441 WLT852441:WMF852441 WVP852441:WWB852441 H917977:T917977 JD917977:JP917977 SZ917977:TL917977 ACV917977:ADH917977 AMR917977:AND917977 AWN917977:AWZ917977 BGJ917977:BGV917977 BQF917977:BQR917977 CAB917977:CAN917977 CJX917977:CKJ917977 CTT917977:CUF917977 DDP917977:DEB917977 DNL917977:DNX917977 DXH917977:DXT917977 EHD917977:EHP917977 EQZ917977:ERL917977 FAV917977:FBH917977 FKR917977:FLD917977 FUN917977:FUZ917977 GEJ917977:GEV917977 GOF917977:GOR917977 GYB917977:GYN917977 HHX917977:HIJ917977 HRT917977:HSF917977 IBP917977:ICB917977 ILL917977:ILX917977 IVH917977:IVT917977 JFD917977:JFP917977 JOZ917977:JPL917977 JYV917977:JZH917977 KIR917977:KJD917977 KSN917977:KSZ917977 LCJ917977:LCV917977 LMF917977:LMR917977 LWB917977:LWN917977 MFX917977:MGJ917977 MPT917977:MQF917977 MZP917977:NAB917977 NJL917977:NJX917977 NTH917977:NTT917977 ODD917977:ODP917977 OMZ917977:ONL917977 OWV917977:OXH917977 PGR917977:PHD917977 PQN917977:PQZ917977 QAJ917977:QAV917977 QKF917977:QKR917977 QUB917977:QUN917977 RDX917977:REJ917977 RNT917977:ROF917977 RXP917977:RYB917977 SHL917977:SHX917977 SRH917977:SRT917977 TBD917977:TBP917977 TKZ917977:TLL917977 TUV917977:TVH917977 UER917977:UFD917977 UON917977:UOZ917977 UYJ917977:UYV917977 VIF917977:VIR917977 VSB917977:VSN917977 WBX917977:WCJ917977 WLT917977:WMF917977 WVP917977:WWB917977 H983513:T983513 JD983513:JP983513 SZ983513:TL983513 ACV983513:ADH983513 AMR983513:AND983513 AWN983513:AWZ983513 BGJ983513:BGV983513 BQF983513:BQR983513 CAB983513:CAN983513 CJX983513:CKJ983513 CTT983513:CUF983513 DDP983513:DEB983513 DNL983513:DNX983513 DXH983513:DXT983513 EHD983513:EHP983513 EQZ983513:ERL983513 FAV983513:FBH983513 FKR983513:FLD983513 FUN983513:FUZ983513 GEJ983513:GEV983513 GOF983513:GOR983513 GYB983513:GYN983513 HHX983513:HIJ983513 HRT983513:HSF983513 IBP983513:ICB983513 ILL983513:ILX983513 IVH983513:IVT983513 JFD983513:JFP983513 JOZ983513:JPL983513 JYV983513:JZH983513 KIR983513:KJD983513 KSN983513:KSZ983513 LCJ983513:LCV983513 LMF983513:LMR983513 LWB983513:LWN983513 MFX983513:MGJ983513 MPT983513:MQF983513 MZP983513:NAB983513 NJL983513:NJX983513 NTH983513:NTT983513 ODD983513:ODP983513 OMZ983513:ONL983513 OWV983513:OXH983513 PGR983513:PHD983513 PQN983513:PQZ983513 QAJ983513:QAV983513 QKF983513:QKR983513 QUB983513:QUN983513 RDX983513:REJ983513 RNT983513:ROF983513 RXP983513:RYB983513 SHL983513:SHX983513 SRH983513:SRT983513 TBD983513:TBP983513 TKZ983513:TLL983513 TUV983513:TVH983513 UER983513:UFD983513 UON983513:UOZ983513 UYJ983513:UYV983513 VIF983513:VIR983513 VSB983513:VSN983513 WBX983513:WCJ983513 WLT983513:WMF983513 WVP983513:WWB983513 H476:T477 JD476:JP477 SZ476:TL477 ACV476:ADH477 AMR476:AND477 AWN476:AWZ477 BGJ476:BGV477 BQF476:BQR477 CAB476:CAN477 CJX476:CKJ477 CTT476:CUF477 DDP476:DEB477 DNL476:DNX477 DXH476:DXT477 EHD476:EHP477 EQZ476:ERL477 FAV476:FBH477 FKR476:FLD477 FUN476:FUZ477 GEJ476:GEV477 GOF476:GOR477 GYB476:GYN477 HHX476:HIJ477 HRT476:HSF477 IBP476:ICB477 ILL476:ILX477 IVH476:IVT477 JFD476:JFP477 JOZ476:JPL477 JYV476:JZH477 KIR476:KJD477 KSN476:KSZ477 LCJ476:LCV477 LMF476:LMR477 LWB476:LWN477 MFX476:MGJ477 MPT476:MQF477 MZP476:NAB477 NJL476:NJX477 NTH476:NTT477 ODD476:ODP477 OMZ476:ONL477 OWV476:OXH477 PGR476:PHD477 PQN476:PQZ477 QAJ476:QAV477 QKF476:QKR477 QUB476:QUN477 RDX476:REJ477 RNT476:ROF477 RXP476:RYB477 SHL476:SHX477 SRH476:SRT477 TBD476:TBP477 TKZ476:TLL477 TUV476:TVH477 UER476:UFD477 UON476:UOZ477 UYJ476:UYV477 VIF476:VIR477 VSB476:VSN477 WBX476:WCJ477 WLT476:WMF477 WVP476:WWB477 H66012:T66013 JD66012:JP66013 SZ66012:TL66013 ACV66012:ADH66013 AMR66012:AND66013 AWN66012:AWZ66013 BGJ66012:BGV66013 BQF66012:BQR66013 CAB66012:CAN66013 CJX66012:CKJ66013 CTT66012:CUF66013 DDP66012:DEB66013 DNL66012:DNX66013 DXH66012:DXT66013 EHD66012:EHP66013 EQZ66012:ERL66013 FAV66012:FBH66013 FKR66012:FLD66013 FUN66012:FUZ66013 GEJ66012:GEV66013 GOF66012:GOR66013 GYB66012:GYN66013 HHX66012:HIJ66013 HRT66012:HSF66013 IBP66012:ICB66013 ILL66012:ILX66013 IVH66012:IVT66013 JFD66012:JFP66013 JOZ66012:JPL66013 JYV66012:JZH66013 KIR66012:KJD66013 KSN66012:KSZ66013 LCJ66012:LCV66013 LMF66012:LMR66013 LWB66012:LWN66013 MFX66012:MGJ66013 MPT66012:MQF66013 MZP66012:NAB66013 NJL66012:NJX66013 NTH66012:NTT66013 ODD66012:ODP66013 OMZ66012:ONL66013 OWV66012:OXH66013 PGR66012:PHD66013 PQN66012:PQZ66013 QAJ66012:QAV66013 QKF66012:QKR66013 QUB66012:QUN66013 RDX66012:REJ66013 RNT66012:ROF66013 RXP66012:RYB66013 SHL66012:SHX66013 SRH66012:SRT66013 TBD66012:TBP66013 TKZ66012:TLL66013 TUV66012:TVH66013 UER66012:UFD66013 UON66012:UOZ66013 UYJ66012:UYV66013 VIF66012:VIR66013 VSB66012:VSN66013 WBX66012:WCJ66013 WLT66012:WMF66013 WVP66012:WWB66013 H131548:T131549 JD131548:JP131549 SZ131548:TL131549 ACV131548:ADH131549 AMR131548:AND131549 AWN131548:AWZ131549 BGJ131548:BGV131549 BQF131548:BQR131549 CAB131548:CAN131549 CJX131548:CKJ131549 CTT131548:CUF131549 DDP131548:DEB131549 DNL131548:DNX131549 DXH131548:DXT131549 EHD131548:EHP131549 EQZ131548:ERL131549 FAV131548:FBH131549 FKR131548:FLD131549 FUN131548:FUZ131549 GEJ131548:GEV131549 GOF131548:GOR131549 GYB131548:GYN131549 HHX131548:HIJ131549 HRT131548:HSF131549 IBP131548:ICB131549 ILL131548:ILX131549 IVH131548:IVT131549 JFD131548:JFP131549 JOZ131548:JPL131549 JYV131548:JZH131549 KIR131548:KJD131549 KSN131548:KSZ131549 LCJ131548:LCV131549 LMF131548:LMR131549 LWB131548:LWN131549 MFX131548:MGJ131549 MPT131548:MQF131549 MZP131548:NAB131549 NJL131548:NJX131549 NTH131548:NTT131549 ODD131548:ODP131549 OMZ131548:ONL131549 OWV131548:OXH131549 PGR131548:PHD131549 PQN131548:PQZ131549 QAJ131548:QAV131549 QKF131548:QKR131549 QUB131548:QUN131549 RDX131548:REJ131549 RNT131548:ROF131549 RXP131548:RYB131549 SHL131548:SHX131549 SRH131548:SRT131549 TBD131548:TBP131549 TKZ131548:TLL131549 TUV131548:TVH131549 UER131548:UFD131549 UON131548:UOZ131549 UYJ131548:UYV131549 VIF131548:VIR131549 VSB131548:VSN131549 WBX131548:WCJ131549 WLT131548:WMF131549 WVP131548:WWB131549 H197084:T197085 JD197084:JP197085 SZ197084:TL197085 ACV197084:ADH197085 AMR197084:AND197085 AWN197084:AWZ197085 BGJ197084:BGV197085 BQF197084:BQR197085 CAB197084:CAN197085 CJX197084:CKJ197085 CTT197084:CUF197085 DDP197084:DEB197085 DNL197084:DNX197085 DXH197084:DXT197085 EHD197084:EHP197085 EQZ197084:ERL197085 FAV197084:FBH197085 FKR197084:FLD197085 FUN197084:FUZ197085 GEJ197084:GEV197085 GOF197084:GOR197085 GYB197084:GYN197085 HHX197084:HIJ197085 HRT197084:HSF197085 IBP197084:ICB197085 ILL197084:ILX197085 IVH197084:IVT197085 JFD197084:JFP197085 JOZ197084:JPL197085 JYV197084:JZH197085 KIR197084:KJD197085 KSN197084:KSZ197085 LCJ197084:LCV197085 LMF197084:LMR197085 LWB197084:LWN197085 MFX197084:MGJ197085 MPT197084:MQF197085 MZP197084:NAB197085 NJL197084:NJX197085 NTH197084:NTT197085 ODD197084:ODP197085 OMZ197084:ONL197085 OWV197084:OXH197085 PGR197084:PHD197085 PQN197084:PQZ197085 QAJ197084:QAV197085 QKF197084:QKR197085 QUB197084:QUN197085 RDX197084:REJ197085 RNT197084:ROF197085 RXP197084:RYB197085 SHL197084:SHX197085 SRH197084:SRT197085 TBD197084:TBP197085 TKZ197084:TLL197085 TUV197084:TVH197085 UER197084:UFD197085 UON197084:UOZ197085 UYJ197084:UYV197085 VIF197084:VIR197085 VSB197084:VSN197085 WBX197084:WCJ197085 WLT197084:WMF197085 WVP197084:WWB197085 H262620:T262621 JD262620:JP262621 SZ262620:TL262621 ACV262620:ADH262621 AMR262620:AND262621 AWN262620:AWZ262621 BGJ262620:BGV262621 BQF262620:BQR262621 CAB262620:CAN262621 CJX262620:CKJ262621 CTT262620:CUF262621 DDP262620:DEB262621 DNL262620:DNX262621 DXH262620:DXT262621 EHD262620:EHP262621 EQZ262620:ERL262621 FAV262620:FBH262621 FKR262620:FLD262621 FUN262620:FUZ262621 GEJ262620:GEV262621 GOF262620:GOR262621 GYB262620:GYN262621 HHX262620:HIJ262621 HRT262620:HSF262621 IBP262620:ICB262621 ILL262620:ILX262621 IVH262620:IVT262621 JFD262620:JFP262621 JOZ262620:JPL262621 JYV262620:JZH262621 KIR262620:KJD262621 KSN262620:KSZ262621 LCJ262620:LCV262621 LMF262620:LMR262621 LWB262620:LWN262621 MFX262620:MGJ262621 MPT262620:MQF262621 MZP262620:NAB262621 NJL262620:NJX262621 NTH262620:NTT262621 ODD262620:ODP262621 OMZ262620:ONL262621 OWV262620:OXH262621 PGR262620:PHD262621 PQN262620:PQZ262621 QAJ262620:QAV262621 QKF262620:QKR262621 QUB262620:QUN262621 RDX262620:REJ262621 RNT262620:ROF262621 RXP262620:RYB262621 SHL262620:SHX262621 SRH262620:SRT262621 TBD262620:TBP262621 TKZ262620:TLL262621 TUV262620:TVH262621 UER262620:UFD262621 UON262620:UOZ262621 UYJ262620:UYV262621 VIF262620:VIR262621 VSB262620:VSN262621 WBX262620:WCJ262621 WLT262620:WMF262621 WVP262620:WWB262621 H328156:T328157 JD328156:JP328157 SZ328156:TL328157 ACV328156:ADH328157 AMR328156:AND328157 AWN328156:AWZ328157 BGJ328156:BGV328157 BQF328156:BQR328157 CAB328156:CAN328157 CJX328156:CKJ328157 CTT328156:CUF328157 DDP328156:DEB328157 DNL328156:DNX328157 DXH328156:DXT328157 EHD328156:EHP328157 EQZ328156:ERL328157 FAV328156:FBH328157 FKR328156:FLD328157 FUN328156:FUZ328157 GEJ328156:GEV328157 GOF328156:GOR328157 GYB328156:GYN328157 HHX328156:HIJ328157 HRT328156:HSF328157 IBP328156:ICB328157 ILL328156:ILX328157 IVH328156:IVT328157 JFD328156:JFP328157 JOZ328156:JPL328157 JYV328156:JZH328157 KIR328156:KJD328157 KSN328156:KSZ328157 LCJ328156:LCV328157 LMF328156:LMR328157 LWB328156:LWN328157 MFX328156:MGJ328157 MPT328156:MQF328157 MZP328156:NAB328157 NJL328156:NJX328157 NTH328156:NTT328157 ODD328156:ODP328157 OMZ328156:ONL328157 OWV328156:OXH328157 PGR328156:PHD328157 PQN328156:PQZ328157 QAJ328156:QAV328157 QKF328156:QKR328157 QUB328156:QUN328157 RDX328156:REJ328157 RNT328156:ROF328157 RXP328156:RYB328157 SHL328156:SHX328157 SRH328156:SRT328157 TBD328156:TBP328157 TKZ328156:TLL328157 TUV328156:TVH328157 UER328156:UFD328157 UON328156:UOZ328157 UYJ328156:UYV328157 VIF328156:VIR328157 VSB328156:VSN328157 WBX328156:WCJ328157 WLT328156:WMF328157 WVP328156:WWB328157 H393692:T393693 JD393692:JP393693 SZ393692:TL393693 ACV393692:ADH393693 AMR393692:AND393693 AWN393692:AWZ393693 BGJ393692:BGV393693 BQF393692:BQR393693 CAB393692:CAN393693 CJX393692:CKJ393693 CTT393692:CUF393693 DDP393692:DEB393693 DNL393692:DNX393693 DXH393692:DXT393693 EHD393692:EHP393693 EQZ393692:ERL393693 FAV393692:FBH393693 FKR393692:FLD393693 FUN393692:FUZ393693 GEJ393692:GEV393693 GOF393692:GOR393693 GYB393692:GYN393693 HHX393692:HIJ393693 HRT393692:HSF393693 IBP393692:ICB393693 ILL393692:ILX393693 IVH393692:IVT393693 JFD393692:JFP393693 JOZ393692:JPL393693 JYV393692:JZH393693 KIR393692:KJD393693 KSN393692:KSZ393693 LCJ393692:LCV393693 LMF393692:LMR393693 LWB393692:LWN393693 MFX393692:MGJ393693 MPT393692:MQF393693 MZP393692:NAB393693 NJL393692:NJX393693 NTH393692:NTT393693 ODD393692:ODP393693 OMZ393692:ONL393693 OWV393692:OXH393693 PGR393692:PHD393693 PQN393692:PQZ393693 QAJ393692:QAV393693 QKF393692:QKR393693 QUB393692:QUN393693 RDX393692:REJ393693 RNT393692:ROF393693 RXP393692:RYB393693 SHL393692:SHX393693 SRH393692:SRT393693 TBD393692:TBP393693 TKZ393692:TLL393693 TUV393692:TVH393693 UER393692:UFD393693 UON393692:UOZ393693 UYJ393692:UYV393693 VIF393692:VIR393693 VSB393692:VSN393693 WBX393692:WCJ393693 WLT393692:WMF393693 WVP393692:WWB393693 H459228:T459229 JD459228:JP459229 SZ459228:TL459229 ACV459228:ADH459229 AMR459228:AND459229 AWN459228:AWZ459229 BGJ459228:BGV459229 BQF459228:BQR459229 CAB459228:CAN459229 CJX459228:CKJ459229 CTT459228:CUF459229 DDP459228:DEB459229 DNL459228:DNX459229 DXH459228:DXT459229 EHD459228:EHP459229 EQZ459228:ERL459229 FAV459228:FBH459229 FKR459228:FLD459229 FUN459228:FUZ459229 GEJ459228:GEV459229 GOF459228:GOR459229 GYB459228:GYN459229 HHX459228:HIJ459229 HRT459228:HSF459229 IBP459228:ICB459229 ILL459228:ILX459229 IVH459228:IVT459229 JFD459228:JFP459229 JOZ459228:JPL459229 JYV459228:JZH459229 KIR459228:KJD459229 KSN459228:KSZ459229 LCJ459228:LCV459229 LMF459228:LMR459229 LWB459228:LWN459229 MFX459228:MGJ459229 MPT459228:MQF459229 MZP459228:NAB459229 NJL459228:NJX459229 NTH459228:NTT459229 ODD459228:ODP459229 OMZ459228:ONL459229 OWV459228:OXH459229 PGR459228:PHD459229 PQN459228:PQZ459229 QAJ459228:QAV459229 QKF459228:QKR459229 QUB459228:QUN459229 RDX459228:REJ459229 RNT459228:ROF459229 RXP459228:RYB459229 SHL459228:SHX459229 SRH459228:SRT459229 TBD459228:TBP459229 TKZ459228:TLL459229 TUV459228:TVH459229 UER459228:UFD459229 UON459228:UOZ459229 UYJ459228:UYV459229 VIF459228:VIR459229 VSB459228:VSN459229 WBX459228:WCJ459229 WLT459228:WMF459229 WVP459228:WWB459229 H524764:T524765 JD524764:JP524765 SZ524764:TL524765 ACV524764:ADH524765 AMR524764:AND524765 AWN524764:AWZ524765 BGJ524764:BGV524765 BQF524764:BQR524765 CAB524764:CAN524765 CJX524764:CKJ524765 CTT524764:CUF524765 DDP524764:DEB524765 DNL524764:DNX524765 DXH524764:DXT524765 EHD524764:EHP524765 EQZ524764:ERL524765 FAV524764:FBH524765 FKR524764:FLD524765 FUN524764:FUZ524765 GEJ524764:GEV524765 GOF524764:GOR524765 GYB524764:GYN524765 HHX524764:HIJ524765 HRT524764:HSF524765 IBP524764:ICB524765 ILL524764:ILX524765 IVH524764:IVT524765 JFD524764:JFP524765 JOZ524764:JPL524765 JYV524764:JZH524765 KIR524764:KJD524765 KSN524764:KSZ524765 LCJ524764:LCV524765 LMF524764:LMR524765 LWB524764:LWN524765 MFX524764:MGJ524765 MPT524764:MQF524765 MZP524764:NAB524765 NJL524764:NJX524765 NTH524764:NTT524765 ODD524764:ODP524765 OMZ524764:ONL524765 OWV524764:OXH524765 PGR524764:PHD524765 PQN524764:PQZ524765 QAJ524764:QAV524765 QKF524764:QKR524765 QUB524764:QUN524765 RDX524764:REJ524765 RNT524764:ROF524765 RXP524764:RYB524765 SHL524764:SHX524765 SRH524764:SRT524765 TBD524764:TBP524765 TKZ524764:TLL524765 TUV524764:TVH524765 UER524764:UFD524765 UON524764:UOZ524765 UYJ524764:UYV524765 VIF524764:VIR524765 VSB524764:VSN524765 WBX524764:WCJ524765 WLT524764:WMF524765 WVP524764:WWB524765 H590300:T590301 JD590300:JP590301 SZ590300:TL590301 ACV590300:ADH590301 AMR590300:AND590301 AWN590300:AWZ590301 BGJ590300:BGV590301 BQF590300:BQR590301 CAB590300:CAN590301 CJX590300:CKJ590301 CTT590300:CUF590301 DDP590300:DEB590301 DNL590300:DNX590301 DXH590300:DXT590301 EHD590300:EHP590301 EQZ590300:ERL590301 FAV590300:FBH590301 FKR590300:FLD590301 FUN590300:FUZ590301 GEJ590300:GEV590301 GOF590300:GOR590301 GYB590300:GYN590301 HHX590300:HIJ590301 HRT590300:HSF590301 IBP590300:ICB590301 ILL590300:ILX590301 IVH590300:IVT590301 JFD590300:JFP590301 JOZ590300:JPL590301 JYV590300:JZH590301 KIR590300:KJD590301 KSN590300:KSZ590301 LCJ590300:LCV590301 LMF590300:LMR590301 LWB590300:LWN590301 MFX590300:MGJ590301 MPT590300:MQF590301 MZP590300:NAB590301 NJL590300:NJX590301 NTH590300:NTT590301 ODD590300:ODP590301 OMZ590300:ONL590301 OWV590300:OXH590301 PGR590300:PHD590301 PQN590300:PQZ590301 QAJ590300:QAV590301 QKF590300:QKR590301 QUB590300:QUN590301 RDX590300:REJ590301 RNT590300:ROF590301 RXP590300:RYB590301 SHL590300:SHX590301 SRH590300:SRT590301 TBD590300:TBP590301 TKZ590300:TLL590301 TUV590300:TVH590301 UER590300:UFD590301 UON590300:UOZ590301 UYJ590300:UYV590301 VIF590300:VIR590301 VSB590300:VSN590301 WBX590300:WCJ590301 WLT590300:WMF590301 WVP590300:WWB590301 H655836:T655837 JD655836:JP655837 SZ655836:TL655837 ACV655836:ADH655837 AMR655836:AND655837 AWN655836:AWZ655837 BGJ655836:BGV655837 BQF655836:BQR655837 CAB655836:CAN655837 CJX655836:CKJ655837 CTT655836:CUF655837 DDP655836:DEB655837 DNL655836:DNX655837 DXH655836:DXT655837 EHD655836:EHP655837 EQZ655836:ERL655837 FAV655836:FBH655837 FKR655836:FLD655837 FUN655836:FUZ655837 GEJ655836:GEV655837 GOF655836:GOR655837 GYB655836:GYN655837 HHX655836:HIJ655837 HRT655836:HSF655837 IBP655836:ICB655837 ILL655836:ILX655837 IVH655836:IVT655837 JFD655836:JFP655837 JOZ655836:JPL655837 JYV655836:JZH655837 KIR655836:KJD655837 KSN655836:KSZ655837 LCJ655836:LCV655837 LMF655836:LMR655837 LWB655836:LWN655837 MFX655836:MGJ655837 MPT655836:MQF655837 MZP655836:NAB655837 NJL655836:NJX655837 NTH655836:NTT655837 ODD655836:ODP655837 OMZ655836:ONL655837 OWV655836:OXH655837 PGR655836:PHD655837 PQN655836:PQZ655837 QAJ655836:QAV655837 QKF655836:QKR655837 QUB655836:QUN655837 RDX655836:REJ655837 RNT655836:ROF655837 RXP655836:RYB655837 SHL655836:SHX655837 SRH655836:SRT655837 TBD655836:TBP655837 TKZ655836:TLL655837 TUV655836:TVH655837 UER655836:UFD655837 UON655836:UOZ655837 UYJ655836:UYV655837 VIF655836:VIR655837 VSB655836:VSN655837 WBX655836:WCJ655837 WLT655836:WMF655837 WVP655836:WWB655837 H721372:T721373 JD721372:JP721373 SZ721372:TL721373 ACV721372:ADH721373 AMR721372:AND721373 AWN721372:AWZ721373 BGJ721372:BGV721373 BQF721372:BQR721373 CAB721372:CAN721373 CJX721372:CKJ721373 CTT721372:CUF721373 DDP721372:DEB721373 DNL721372:DNX721373 DXH721372:DXT721373 EHD721372:EHP721373 EQZ721372:ERL721373 FAV721372:FBH721373 FKR721372:FLD721373 FUN721372:FUZ721373 GEJ721372:GEV721373 GOF721372:GOR721373 GYB721372:GYN721373 HHX721372:HIJ721373 HRT721372:HSF721373 IBP721372:ICB721373 ILL721372:ILX721373 IVH721372:IVT721373 JFD721372:JFP721373 JOZ721372:JPL721373 JYV721372:JZH721373 KIR721372:KJD721373 KSN721372:KSZ721373 LCJ721372:LCV721373 LMF721372:LMR721373 LWB721372:LWN721373 MFX721372:MGJ721373 MPT721372:MQF721373 MZP721372:NAB721373 NJL721372:NJX721373 NTH721372:NTT721373 ODD721372:ODP721373 OMZ721372:ONL721373 OWV721372:OXH721373 PGR721372:PHD721373 PQN721372:PQZ721373 QAJ721372:QAV721373 QKF721372:QKR721373 QUB721372:QUN721373 RDX721372:REJ721373 RNT721372:ROF721373 RXP721372:RYB721373 SHL721372:SHX721373 SRH721372:SRT721373 TBD721372:TBP721373 TKZ721372:TLL721373 TUV721372:TVH721373 UER721372:UFD721373 UON721372:UOZ721373 UYJ721372:UYV721373 VIF721372:VIR721373 VSB721372:VSN721373 WBX721372:WCJ721373 WLT721372:WMF721373 WVP721372:WWB721373 H786908:T786909 JD786908:JP786909 SZ786908:TL786909 ACV786908:ADH786909 AMR786908:AND786909 AWN786908:AWZ786909 BGJ786908:BGV786909 BQF786908:BQR786909 CAB786908:CAN786909 CJX786908:CKJ786909 CTT786908:CUF786909 DDP786908:DEB786909 DNL786908:DNX786909 DXH786908:DXT786909 EHD786908:EHP786909 EQZ786908:ERL786909 FAV786908:FBH786909 FKR786908:FLD786909 FUN786908:FUZ786909 GEJ786908:GEV786909 GOF786908:GOR786909 GYB786908:GYN786909 HHX786908:HIJ786909 HRT786908:HSF786909 IBP786908:ICB786909 ILL786908:ILX786909 IVH786908:IVT786909 JFD786908:JFP786909 JOZ786908:JPL786909 JYV786908:JZH786909 KIR786908:KJD786909 KSN786908:KSZ786909 LCJ786908:LCV786909 LMF786908:LMR786909 LWB786908:LWN786909 MFX786908:MGJ786909 MPT786908:MQF786909 MZP786908:NAB786909 NJL786908:NJX786909 NTH786908:NTT786909 ODD786908:ODP786909 OMZ786908:ONL786909 OWV786908:OXH786909 PGR786908:PHD786909 PQN786908:PQZ786909 QAJ786908:QAV786909 QKF786908:QKR786909 QUB786908:QUN786909 RDX786908:REJ786909 RNT786908:ROF786909 RXP786908:RYB786909 SHL786908:SHX786909 SRH786908:SRT786909 TBD786908:TBP786909 TKZ786908:TLL786909 TUV786908:TVH786909 UER786908:UFD786909 UON786908:UOZ786909 UYJ786908:UYV786909 VIF786908:VIR786909 VSB786908:VSN786909 WBX786908:WCJ786909 WLT786908:WMF786909 WVP786908:WWB786909 H852444:T852445 JD852444:JP852445 SZ852444:TL852445 ACV852444:ADH852445 AMR852444:AND852445 AWN852444:AWZ852445 BGJ852444:BGV852445 BQF852444:BQR852445 CAB852444:CAN852445 CJX852444:CKJ852445 CTT852444:CUF852445 DDP852444:DEB852445 DNL852444:DNX852445 DXH852444:DXT852445 EHD852444:EHP852445 EQZ852444:ERL852445 FAV852444:FBH852445 FKR852444:FLD852445 FUN852444:FUZ852445 GEJ852444:GEV852445 GOF852444:GOR852445 GYB852444:GYN852445 HHX852444:HIJ852445 HRT852444:HSF852445 IBP852444:ICB852445 ILL852444:ILX852445 IVH852444:IVT852445 JFD852444:JFP852445 JOZ852444:JPL852445 JYV852444:JZH852445 KIR852444:KJD852445 KSN852444:KSZ852445 LCJ852444:LCV852445 LMF852444:LMR852445 LWB852444:LWN852445 MFX852444:MGJ852445 MPT852444:MQF852445 MZP852444:NAB852445 NJL852444:NJX852445 NTH852444:NTT852445 ODD852444:ODP852445 OMZ852444:ONL852445 OWV852444:OXH852445 PGR852444:PHD852445 PQN852444:PQZ852445 QAJ852444:QAV852445 QKF852444:QKR852445 QUB852444:QUN852445 RDX852444:REJ852445 RNT852444:ROF852445 RXP852444:RYB852445 SHL852444:SHX852445 SRH852444:SRT852445 TBD852444:TBP852445 TKZ852444:TLL852445 TUV852444:TVH852445 UER852444:UFD852445 UON852444:UOZ852445 UYJ852444:UYV852445 VIF852444:VIR852445 VSB852444:VSN852445 WBX852444:WCJ852445 WLT852444:WMF852445 WVP852444:WWB852445 H917980:T917981 JD917980:JP917981 SZ917980:TL917981 ACV917980:ADH917981 AMR917980:AND917981 AWN917980:AWZ917981 BGJ917980:BGV917981 BQF917980:BQR917981 CAB917980:CAN917981 CJX917980:CKJ917981 CTT917980:CUF917981 DDP917980:DEB917981 DNL917980:DNX917981 DXH917980:DXT917981 EHD917980:EHP917981 EQZ917980:ERL917981 FAV917980:FBH917981 FKR917980:FLD917981 FUN917980:FUZ917981 GEJ917980:GEV917981 GOF917980:GOR917981 GYB917980:GYN917981 HHX917980:HIJ917981 HRT917980:HSF917981 IBP917980:ICB917981 ILL917980:ILX917981 IVH917980:IVT917981 JFD917980:JFP917981 JOZ917980:JPL917981 JYV917980:JZH917981 KIR917980:KJD917981 KSN917980:KSZ917981 LCJ917980:LCV917981 LMF917980:LMR917981 LWB917980:LWN917981 MFX917980:MGJ917981 MPT917980:MQF917981 MZP917980:NAB917981 NJL917980:NJX917981 NTH917980:NTT917981 ODD917980:ODP917981 OMZ917980:ONL917981 OWV917980:OXH917981 PGR917980:PHD917981 PQN917980:PQZ917981 QAJ917980:QAV917981 QKF917980:QKR917981 QUB917980:QUN917981 RDX917980:REJ917981 RNT917980:ROF917981 RXP917980:RYB917981 SHL917980:SHX917981 SRH917980:SRT917981 TBD917980:TBP917981 TKZ917980:TLL917981 TUV917980:TVH917981 UER917980:UFD917981 UON917980:UOZ917981 UYJ917980:UYV917981 VIF917980:VIR917981 VSB917980:VSN917981 WBX917980:WCJ917981 WLT917980:WMF917981 WVP917980:WWB917981 H983516:T983517 JD983516:JP983517 SZ983516:TL983517 ACV983516:ADH983517 AMR983516:AND983517 AWN983516:AWZ983517 BGJ983516:BGV983517 BQF983516:BQR983517 CAB983516:CAN983517 CJX983516:CKJ983517 CTT983516:CUF983517 DDP983516:DEB983517 DNL983516:DNX983517 DXH983516:DXT983517 EHD983516:EHP983517 EQZ983516:ERL983517 FAV983516:FBH983517 FKR983516:FLD983517 FUN983516:FUZ983517 GEJ983516:GEV983517 GOF983516:GOR983517 GYB983516:GYN983517 HHX983516:HIJ983517 HRT983516:HSF983517 IBP983516:ICB983517 ILL983516:ILX983517 IVH983516:IVT983517 JFD983516:JFP983517 JOZ983516:JPL983517 JYV983516:JZH983517 KIR983516:KJD983517 KSN983516:KSZ983517 LCJ983516:LCV983517 LMF983516:LMR983517 LWB983516:LWN983517 MFX983516:MGJ983517 MPT983516:MQF983517 MZP983516:NAB983517 NJL983516:NJX983517 NTH983516:NTT983517 ODD983516:ODP983517 OMZ983516:ONL983517 OWV983516:OXH983517 PGR983516:PHD983517 PQN983516:PQZ983517 QAJ983516:QAV983517 QKF983516:QKR983517 QUB983516:QUN983517 RDX983516:REJ983517 RNT983516:ROF983517 RXP983516:RYB983517 SHL983516:SHX983517 SRH983516:SRT983517 TBD983516:TBP983517 TKZ983516:TLL983517 TUV983516:TVH983517 UER983516:UFD983517 UON983516:UOZ983517 UYJ983516:UYV983517 VIF983516:VIR983517 VSB983516:VSN983517 WBX983516:WCJ983517 WLT983516:WMF983517 WVP983516:WWB983517" xr:uid="{847AB3F8-B1DE-470D-AB17-02D9E0D7D936}">
      <formula1>0</formula1>
    </dataValidation>
    <dataValidation type="whole" operator="greaterThanOrEqual" showInputMessage="1" showErrorMessage="1" errorTitle="ERROR VALOR FISCAL TIENE DERECHO" error="Debe igresar un número entero &gt;=0" sqref="K350:K358 JG350:JG358 TC350:TC358 ACY350:ACY358 AMU350:AMU358 AWQ350:AWQ358 BGM350:BGM358 BQI350:BQI358 CAE350:CAE358 CKA350:CKA358 CTW350:CTW358 DDS350:DDS358 DNO350:DNO358 DXK350:DXK358 EHG350:EHG358 ERC350:ERC358 FAY350:FAY358 FKU350:FKU358 FUQ350:FUQ358 GEM350:GEM358 GOI350:GOI358 GYE350:GYE358 HIA350:HIA358 HRW350:HRW358 IBS350:IBS358 ILO350:ILO358 IVK350:IVK358 JFG350:JFG358 JPC350:JPC358 JYY350:JYY358 KIU350:KIU358 KSQ350:KSQ358 LCM350:LCM358 LMI350:LMI358 LWE350:LWE358 MGA350:MGA358 MPW350:MPW358 MZS350:MZS358 NJO350:NJO358 NTK350:NTK358 ODG350:ODG358 ONC350:ONC358 OWY350:OWY358 PGU350:PGU358 PQQ350:PQQ358 QAM350:QAM358 QKI350:QKI358 QUE350:QUE358 REA350:REA358 RNW350:RNW358 RXS350:RXS358 SHO350:SHO358 SRK350:SRK358 TBG350:TBG358 TLC350:TLC358 TUY350:TUY358 UEU350:UEU358 UOQ350:UOQ358 UYM350:UYM358 VII350:VII358 VSE350:VSE358 WCA350:WCA358 WLW350:WLW358 WVS350:WVS358 K65886:K65894 JG65886:JG65894 TC65886:TC65894 ACY65886:ACY65894 AMU65886:AMU65894 AWQ65886:AWQ65894 BGM65886:BGM65894 BQI65886:BQI65894 CAE65886:CAE65894 CKA65886:CKA65894 CTW65886:CTW65894 DDS65886:DDS65894 DNO65886:DNO65894 DXK65886:DXK65894 EHG65886:EHG65894 ERC65886:ERC65894 FAY65886:FAY65894 FKU65886:FKU65894 FUQ65886:FUQ65894 GEM65886:GEM65894 GOI65886:GOI65894 GYE65886:GYE65894 HIA65886:HIA65894 HRW65886:HRW65894 IBS65886:IBS65894 ILO65886:ILO65894 IVK65886:IVK65894 JFG65886:JFG65894 JPC65886:JPC65894 JYY65886:JYY65894 KIU65886:KIU65894 KSQ65886:KSQ65894 LCM65886:LCM65894 LMI65886:LMI65894 LWE65886:LWE65894 MGA65886:MGA65894 MPW65886:MPW65894 MZS65886:MZS65894 NJO65886:NJO65894 NTK65886:NTK65894 ODG65886:ODG65894 ONC65886:ONC65894 OWY65886:OWY65894 PGU65886:PGU65894 PQQ65886:PQQ65894 QAM65886:QAM65894 QKI65886:QKI65894 QUE65886:QUE65894 REA65886:REA65894 RNW65886:RNW65894 RXS65886:RXS65894 SHO65886:SHO65894 SRK65886:SRK65894 TBG65886:TBG65894 TLC65886:TLC65894 TUY65886:TUY65894 UEU65886:UEU65894 UOQ65886:UOQ65894 UYM65886:UYM65894 VII65886:VII65894 VSE65886:VSE65894 WCA65886:WCA65894 WLW65886:WLW65894 WVS65886:WVS65894 K131422:K131430 JG131422:JG131430 TC131422:TC131430 ACY131422:ACY131430 AMU131422:AMU131430 AWQ131422:AWQ131430 BGM131422:BGM131430 BQI131422:BQI131430 CAE131422:CAE131430 CKA131422:CKA131430 CTW131422:CTW131430 DDS131422:DDS131430 DNO131422:DNO131430 DXK131422:DXK131430 EHG131422:EHG131430 ERC131422:ERC131430 FAY131422:FAY131430 FKU131422:FKU131430 FUQ131422:FUQ131430 GEM131422:GEM131430 GOI131422:GOI131430 GYE131422:GYE131430 HIA131422:HIA131430 HRW131422:HRW131430 IBS131422:IBS131430 ILO131422:ILO131430 IVK131422:IVK131430 JFG131422:JFG131430 JPC131422:JPC131430 JYY131422:JYY131430 KIU131422:KIU131430 KSQ131422:KSQ131430 LCM131422:LCM131430 LMI131422:LMI131430 LWE131422:LWE131430 MGA131422:MGA131430 MPW131422:MPW131430 MZS131422:MZS131430 NJO131422:NJO131430 NTK131422:NTK131430 ODG131422:ODG131430 ONC131422:ONC131430 OWY131422:OWY131430 PGU131422:PGU131430 PQQ131422:PQQ131430 QAM131422:QAM131430 QKI131422:QKI131430 QUE131422:QUE131430 REA131422:REA131430 RNW131422:RNW131430 RXS131422:RXS131430 SHO131422:SHO131430 SRK131422:SRK131430 TBG131422:TBG131430 TLC131422:TLC131430 TUY131422:TUY131430 UEU131422:UEU131430 UOQ131422:UOQ131430 UYM131422:UYM131430 VII131422:VII131430 VSE131422:VSE131430 WCA131422:WCA131430 WLW131422:WLW131430 WVS131422:WVS131430 K196958:K196966 JG196958:JG196966 TC196958:TC196966 ACY196958:ACY196966 AMU196958:AMU196966 AWQ196958:AWQ196966 BGM196958:BGM196966 BQI196958:BQI196966 CAE196958:CAE196966 CKA196958:CKA196966 CTW196958:CTW196966 DDS196958:DDS196966 DNO196958:DNO196966 DXK196958:DXK196966 EHG196958:EHG196966 ERC196958:ERC196966 FAY196958:FAY196966 FKU196958:FKU196966 FUQ196958:FUQ196966 GEM196958:GEM196966 GOI196958:GOI196966 GYE196958:GYE196966 HIA196958:HIA196966 HRW196958:HRW196966 IBS196958:IBS196966 ILO196958:ILO196966 IVK196958:IVK196966 JFG196958:JFG196966 JPC196958:JPC196966 JYY196958:JYY196966 KIU196958:KIU196966 KSQ196958:KSQ196966 LCM196958:LCM196966 LMI196958:LMI196966 LWE196958:LWE196966 MGA196958:MGA196966 MPW196958:MPW196966 MZS196958:MZS196966 NJO196958:NJO196966 NTK196958:NTK196966 ODG196958:ODG196966 ONC196958:ONC196966 OWY196958:OWY196966 PGU196958:PGU196966 PQQ196958:PQQ196966 QAM196958:QAM196966 QKI196958:QKI196966 QUE196958:QUE196966 REA196958:REA196966 RNW196958:RNW196966 RXS196958:RXS196966 SHO196958:SHO196966 SRK196958:SRK196966 TBG196958:TBG196966 TLC196958:TLC196966 TUY196958:TUY196966 UEU196958:UEU196966 UOQ196958:UOQ196966 UYM196958:UYM196966 VII196958:VII196966 VSE196958:VSE196966 WCA196958:WCA196966 WLW196958:WLW196966 WVS196958:WVS196966 K262494:K262502 JG262494:JG262502 TC262494:TC262502 ACY262494:ACY262502 AMU262494:AMU262502 AWQ262494:AWQ262502 BGM262494:BGM262502 BQI262494:BQI262502 CAE262494:CAE262502 CKA262494:CKA262502 CTW262494:CTW262502 DDS262494:DDS262502 DNO262494:DNO262502 DXK262494:DXK262502 EHG262494:EHG262502 ERC262494:ERC262502 FAY262494:FAY262502 FKU262494:FKU262502 FUQ262494:FUQ262502 GEM262494:GEM262502 GOI262494:GOI262502 GYE262494:GYE262502 HIA262494:HIA262502 HRW262494:HRW262502 IBS262494:IBS262502 ILO262494:ILO262502 IVK262494:IVK262502 JFG262494:JFG262502 JPC262494:JPC262502 JYY262494:JYY262502 KIU262494:KIU262502 KSQ262494:KSQ262502 LCM262494:LCM262502 LMI262494:LMI262502 LWE262494:LWE262502 MGA262494:MGA262502 MPW262494:MPW262502 MZS262494:MZS262502 NJO262494:NJO262502 NTK262494:NTK262502 ODG262494:ODG262502 ONC262494:ONC262502 OWY262494:OWY262502 PGU262494:PGU262502 PQQ262494:PQQ262502 QAM262494:QAM262502 QKI262494:QKI262502 QUE262494:QUE262502 REA262494:REA262502 RNW262494:RNW262502 RXS262494:RXS262502 SHO262494:SHO262502 SRK262494:SRK262502 TBG262494:TBG262502 TLC262494:TLC262502 TUY262494:TUY262502 UEU262494:UEU262502 UOQ262494:UOQ262502 UYM262494:UYM262502 VII262494:VII262502 VSE262494:VSE262502 WCA262494:WCA262502 WLW262494:WLW262502 WVS262494:WVS262502 K328030:K328038 JG328030:JG328038 TC328030:TC328038 ACY328030:ACY328038 AMU328030:AMU328038 AWQ328030:AWQ328038 BGM328030:BGM328038 BQI328030:BQI328038 CAE328030:CAE328038 CKA328030:CKA328038 CTW328030:CTW328038 DDS328030:DDS328038 DNO328030:DNO328038 DXK328030:DXK328038 EHG328030:EHG328038 ERC328030:ERC328038 FAY328030:FAY328038 FKU328030:FKU328038 FUQ328030:FUQ328038 GEM328030:GEM328038 GOI328030:GOI328038 GYE328030:GYE328038 HIA328030:HIA328038 HRW328030:HRW328038 IBS328030:IBS328038 ILO328030:ILO328038 IVK328030:IVK328038 JFG328030:JFG328038 JPC328030:JPC328038 JYY328030:JYY328038 KIU328030:KIU328038 KSQ328030:KSQ328038 LCM328030:LCM328038 LMI328030:LMI328038 LWE328030:LWE328038 MGA328030:MGA328038 MPW328030:MPW328038 MZS328030:MZS328038 NJO328030:NJO328038 NTK328030:NTK328038 ODG328030:ODG328038 ONC328030:ONC328038 OWY328030:OWY328038 PGU328030:PGU328038 PQQ328030:PQQ328038 QAM328030:QAM328038 QKI328030:QKI328038 QUE328030:QUE328038 REA328030:REA328038 RNW328030:RNW328038 RXS328030:RXS328038 SHO328030:SHO328038 SRK328030:SRK328038 TBG328030:TBG328038 TLC328030:TLC328038 TUY328030:TUY328038 UEU328030:UEU328038 UOQ328030:UOQ328038 UYM328030:UYM328038 VII328030:VII328038 VSE328030:VSE328038 WCA328030:WCA328038 WLW328030:WLW328038 WVS328030:WVS328038 K393566:K393574 JG393566:JG393574 TC393566:TC393574 ACY393566:ACY393574 AMU393566:AMU393574 AWQ393566:AWQ393574 BGM393566:BGM393574 BQI393566:BQI393574 CAE393566:CAE393574 CKA393566:CKA393574 CTW393566:CTW393574 DDS393566:DDS393574 DNO393566:DNO393574 DXK393566:DXK393574 EHG393566:EHG393574 ERC393566:ERC393574 FAY393566:FAY393574 FKU393566:FKU393574 FUQ393566:FUQ393574 GEM393566:GEM393574 GOI393566:GOI393574 GYE393566:GYE393574 HIA393566:HIA393574 HRW393566:HRW393574 IBS393566:IBS393574 ILO393566:ILO393574 IVK393566:IVK393574 JFG393566:JFG393574 JPC393566:JPC393574 JYY393566:JYY393574 KIU393566:KIU393574 KSQ393566:KSQ393574 LCM393566:LCM393574 LMI393566:LMI393574 LWE393566:LWE393574 MGA393566:MGA393574 MPW393566:MPW393574 MZS393566:MZS393574 NJO393566:NJO393574 NTK393566:NTK393574 ODG393566:ODG393574 ONC393566:ONC393574 OWY393566:OWY393574 PGU393566:PGU393574 PQQ393566:PQQ393574 QAM393566:QAM393574 QKI393566:QKI393574 QUE393566:QUE393574 REA393566:REA393574 RNW393566:RNW393574 RXS393566:RXS393574 SHO393566:SHO393574 SRK393566:SRK393574 TBG393566:TBG393574 TLC393566:TLC393574 TUY393566:TUY393574 UEU393566:UEU393574 UOQ393566:UOQ393574 UYM393566:UYM393574 VII393566:VII393574 VSE393566:VSE393574 WCA393566:WCA393574 WLW393566:WLW393574 WVS393566:WVS393574 K459102:K459110 JG459102:JG459110 TC459102:TC459110 ACY459102:ACY459110 AMU459102:AMU459110 AWQ459102:AWQ459110 BGM459102:BGM459110 BQI459102:BQI459110 CAE459102:CAE459110 CKA459102:CKA459110 CTW459102:CTW459110 DDS459102:DDS459110 DNO459102:DNO459110 DXK459102:DXK459110 EHG459102:EHG459110 ERC459102:ERC459110 FAY459102:FAY459110 FKU459102:FKU459110 FUQ459102:FUQ459110 GEM459102:GEM459110 GOI459102:GOI459110 GYE459102:GYE459110 HIA459102:HIA459110 HRW459102:HRW459110 IBS459102:IBS459110 ILO459102:ILO459110 IVK459102:IVK459110 JFG459102:JFG459110 JPC459102:JPC459110 JYY459102:JYY459110 KIU459102:KIU459110 KSQ459102:KSQ459110 LCM459102:LCM459110 LMI459102:LMI459110 LWE459102:LWE459110 MGA459102:MGA459110 MPW459102:MPW459110 MZS459102:MZS459110 NJO459102:NJO459110 NTK459102:NTK459110 ODG459102:ODG459110 ONC459102:ONC459110 OWY459102:OWY459110 PGU459102:PGU459110 PQQ459102:PQQ459110 QAM459102:QAM459110 QKI459102:QKI459110 QUE459102:QUE459110 REA459102:REA459110 RNW459102:RNW459110 RXS459102:RXS459110 SHO459102:SHO459110 SRK459102:SRK459110 TBG459102:TBG459110 TLC459102:TLC459110 TUY459102:TUY459110 UEU459102:UEU459110 UOQ459102:UOQ459110 UYM459102:UYM459110 VII459102:VII459110 VSE459102:VSE459110 WCA459102:WCA459110 WLW459102:WLW459110 WVS459102:WVS459110 K524638:K524646 JG524638:JG524646 TC524638:TC524646 ACY524638:ACY524646 AMU524638:AMU524646 AWQ524638:AWQ524646 BGM524638:BGM524646 BQI524638:BQI524646 CAE524638:CAE524646 CKA524638:CKA524646 CTW524638:CTW524646 DDS524638:DDS524646 DNO524638:DNO524646 DXK524638:DXK524646 EHG524638:EHG524646 ERC524638:ERC524646 FAY524638:FAY524646 FKU524638:FKU524646 FUQ524638:FUQ524646 GEM524638:GEM524646 GOI524638:GOI524646 GYE524638:GYE524646 HIA524638:HIA524646 HRW524638:HRW524646 IBS524638:IBS524646 ILO524638:ILO524646 IVK524638:IVK524646 JFG524638:JFG524646 JPC524638:JPC524646 JYY524638:JYY524646 KIU524638:KIU524646 KSQ524638:KSQ524646 LCM524638:LCM524646 LMI524638:LMI524646 LWE524638:LWE524646 MGA524638:MGA524646 MPW524638:MPW524646 MZS524638:MZS524646 NJO524638:NJO524646 NTK524638:NTK524646 ODG524638:ODG524646 ONC524638:ONC524646 OWY524638:OWY524646 PGU524638:PGU524646 PQQ524638:PQQ524646 QAM524638:QAM524646 QKI524638:QKI524646 QUE524638:QUE524646 REA524638:REA524646 RNW524638:RNW524646 RXS524638:RXS524646 SHO524638:SHO524646 SRK524638:SRK524646 TBG524638:TBG524646 TLC524638:TLC524646 TUY524638:TUY524646 UEU524638:UEU524646 UOQ524638:UOQ524646 UYM524638:UYM524646 VII524638:VII524646 VSE524638:VSE524646 WCA524638:WCA524646 WLW524638:WLW524646 WVS524638:WVS524646 K590174:K590182 JG590174:JG590182 TC590174:TC590182 ACY590174:ACY590182 AMU590174:AMU590182 AWQ590174:AWQ590182 BGM590174:BGM590182 BQI590174:BQI590182 CAE590174:CAE590182 CKA590174:CKA590182 CTW590174:CTW590182 DDS590174:DDS590182 DNO590174:DNO590182 DXK590174:DXK590182 EHG590174:EHG590182 ERC590174:ERC590182 FAY590174:FAY590182 FKU590174:FKU590182 FUQ590174:FUQ590182 GEM590174:GEM590182 GOI590174:GOI590182 GYE590174:GYE590182 HIA590174:HIA590182 HRW590174:HRW590182 IBS590174:IBS590182 ILO590174:ILO590182 IVK590174:IVK590182 JFG590174:JFG590182 JPC590174:JPC590182 JYY590174:JYY590182 KIU590174:KIU590182 KSQ590174:KSQ590182 LCM590174:LCM590182 LMI590174:LMI590182 LWE590174:LWE590182 MGA590174:MGA590182 MPW590174:MPW590182 MZS590174:MZS590182 NJO590174:NJO590182 NTK590174:NTK590182 ODG590174:ODG590182 ONC590174:ONC590182 OWY590174:OWY590182 PGU590174:PGU590182 PQQ590174:PQQ590182 QAM590174:QAM590182 QKI590174:QKI590182 QUE590174:QUE590182 REA590174:REA590182 RNW590174:RNW590182 RXS590174:RXS590182 SHO590174:SHO590182 SRK590174:SRK590182 TBG590174:TBG590182 TLC590174:TLC590182 TUY590174:TUY590182 UEU590174:UEU590182 UOQ590174:UOQ590182 UYM590174:UYM590182 VII590174:VII590182 VSE590174:VSE590182 WCA590174:WCA590182 WLW590174:WLW590182 WVS590174:WVS590182 K655710:K655718 JG655710:JG655718 TC655710:TC655718 ACY655710:ACY655718 AMU655710:AMU655718 AWQ655710:AWQ655718 BGM655710:BGM655718 BQI655710:BQI655718 CAE655710:CAE655718 CKA655710:CKA655718 CTW655710:CTW655718 DDS655710:DDS655718 DNO655710:DNO655718 DXK655710:DXK655718 EHG655710:EHG655718 ERC655710:ERC655718 FAY655710:FAY655718 FKU655710:FKU655718 FUQ655710:FUQ655718 GEM655710:GEM655718 GOI655710:GOI655718 GYE655710:GYE655718 HIA655710:HIA655718 HRW655710:HRW655718 IBS655710:IBS655718 ILO655710:ILO655718 IVK655710:IVK655718 JFG655710:JFG655718 JPC655710:JPC655718 JYY655710:JYY655718 KIU655710:KIU655718 KSQ655710:KSQ655718 LCM655710:LCM655718 LMI655710:LMI655718 LWE655710:LWE655718 MGA655710:MGA655718 MPW655710:MPW655718 MZS655710:MZS655718 NJO655710:NJO655718 NTK655710:NTK655718 ODG655710:ODG655718 ONC655710:ONC655718 OWY655710:OWY655718 PGU655710:PGU655718 PQQ655710:PQQ655718 QAM655710:QAM655718 QKI655710:QKI655718 QUE655710:QUE655718 REA655710:REA655718 RNW655710:RNW655718 RXS655710:RXS655718 SHO655710:SHO655718 SRK655710:SRK655718 TBG655710:TBG655718 TLC655710:TLC655718 TUY655710:TUY655718 UEU655710:UEU655718 UOQ655710:UOQ655718 UYM655710:UYM655718 VII655710:VII655718 VSE655710:VSE655718 WCA655710:WCA655718 WLW655710:WLW655718 WVS655710:WVS655718 K721246:K721254 JG721246:JG721254 TC721246:TC721254 ACY721246:ACY721254 AMU721246:AMU721254 AWQ721246:AWQ721254 BGM721246:BGM721254 BQI721246:BQI721254 CAE721246:CAE721254 CKA721246:CKA721254 CTW721246:CTW721254 DDS721246:DDS721254 DNO721246:DNO721254 DXK721246:DXK721254 EHG721246:EHG721254 ERC721246:ERC721254 FAY721246:FAY721254 FKU721246:FKU721254 FUQ721246:FUQ721254 GEM721246:GEM721254 GOI721246:GOI721254 GYE721246:GYE721254 HIA721246:HIA721254 HRW721246:HRW721254 IBS721246:IBS721254 ILO721246:ILO721254 IVK721246:IVK721254 JFG721246:JFG721254 JPC721246:JPC721254 JYY721246:JYY721254 KIU721246:KIU721254 KSQ721246:KSQ721254 LCM721246:LCM721254 LMI721246:LMI721254 LWE721246:LWE721254 MGA721246:MGA721254 MPW721246:MPW721254 MZS721246:MZS721254 NJO721246:NJO721254 NTK721246:NTK721254 ODG721246:ODG721254 ONC721246:ONC721254 OWY721246:OWY721254 PGU721246:PGU721254 PQQ721246:PQQ721254 QAM721246:QAM721254 QKI721246:QKI721254 QUE721246:QUE721254 REA721246:REA721254 RNW721246:RNW721254 RXS721246:RXS721254 SHO721246:SHO721254 SRK721246:SRK721254 TBG721246:TBG721254 TLC721246:TLC721254 TUY721246:TUY721254 UEU721246:UEU721254 UOQ721246:UOQ721254 UYM721246:UYM721254 VII721246:VII721254 VSE721246:VSE721254 WCA721246:WCA721254 WLW721246:WLW721254 WVS721246:WVS721254 K786782:K786790 JG786782:JG786790 TC786782:TC786790 ACY786782:ACY786790 AMU786782:AMU786790 AWQ786782:AWQ786790 BGM786782:BGM786790 BQI786782:BQI786790 CAE786782:CAE786790 CKA786782:CKA786790 CTW786782:CTW786790 DDS786782:DDS786790 DNO786782:DNO786790 DXK786782:DXK786790 EHG786782:EHG786790 ERC786782:ERC786790 FAY786782:FAY786790 FKU786782:FKU786790 FUQ786782:FUQ786790 GEM786782:GEM786790 GOI786782:GOI786790 GYE786782:GYE786790 HIA786782:HIA786790 HRW786782:HRW786790 IBS786782:IBS786790 ILO786782:ILO786790 IVK786782:IVK786790 JFG786782:JFG786790 JPC786782:JPC786790 JYY786782:JYY786790 KIU786782:KIU786790 KSQ786782:KSQ786790 LCM786782:LCM786790 LMI786782:LMI786790 LWE786782:LWE786790 MGA786782:MGA786790 MPW786782:MPW786790 MZS786782:MZS786790 NJO786782:NJO786790 NTK786782:NTK786790 ODG786782:ODG786790 ONC786782:ONC786790 OWY786782:OWY786790 PGU786782:PGU786790 PQQ786782:PQQ786790 QAM786782:QAM786790 QKI786782:QKI786790 QUE786782:QUE786790 REA786782:REA786790 RNW786782:RNW786790 RXS786782:RXS786790 SHO786782:SHO786790 SRK786782:SRK786790 TBG786782:TBG786790 TLC786782:TLC786790 TUY786782:TUY786790 UEU786782:UEU786790 UOQ786782:UOQ786790 UYM786782:UYM786790 VII786782:VII786790 VSE786782:VSE786790 WCA786782:WCA786790 WLW786782:WLW786790 WVS786782:WVS786790 K852318:K852326 JG852318:JG852326 TC852318:TC852326 ACY852318:ACY852326 AMU852318:AMU852326 AWQ852318:AWQ852326 BGM852318:BGM852326 BQI852318:BQI852326 CAE852318:CAE852326 CKA852318:CKA852326 CTW852318:CTW852326 DDS852318:DDS852326 DNO852318:DNO852326 DXK852318:DXK852326 EHG852318:EHG852326 ERC852318:ERC852326 FAY852318:FAY852326 FKU852318:FKU852326 FUQ852318:FUQ852326 GEM852318:GEM852326 GOI852318:GOI852326 GYE852318:GYE852326 HIA852318:HIA852326 HRW852318:HRW852326 IBS852318:IBS852326 ILO852318:ILO852326 IVK852318:IVK852326 JFG852318:JFG852326 JPC852318:JPC852326 JYY852318:JYY852326 KIU852318:KIU852326 KSQ852318:KSQ852326 LCM852318:LCM852326 LMI852318:LMI852326 LWE852318:LWE852326 MGA852318:MGA852326 MPW852318:MPW852326 MZS852318:MZS852326 NJO852318:NJO852326 NTK852318:NTK852326 ODG852318:ODG852326 ONC852318:ONC852326 OWY852318:OWY852326 PGU852318:PGU852326 PQQ852318:PQQ852326 QAM852318:QAM852326 QKI852318:QKI852326 QUE852318:QUE852326 REA852318:REA852326 RNW852318:RNW852326 RXS852318:RXS852326 SHO852318:SHO852326 SRK852318:SRK852326 TBG852318:TBG852326 TLC852318:TLC852326 TUY852318:TUY852326 UEU852318:UEU852326 UOQ852318:UOQ852326 UYM852318:UYM852326 VII852318:VII852326 VSE852318:VSE852326 WCA852318:WCA852326 WLW852318:WLW852326 WVS852318:WVS852326 K917854:K917862 JG917854:JG917862 TC917854:TC917862 ACY917854:ACY917862 AMU917854:AMU917862 AWQ917854:AWQ917862 BGM917854:BGM917862 BQI917854:BQI917862 CAE917854:CAE917862 CKA917854:CKA917862 CTW917854:CTW917862 DDS917854:DDS917862 DNO917854:DNO917862 DXK917854:DXK917862 EHG917854:EHG917862 ERC917854:ERC917862 FAY917854:FAY917862 FKU917854:FKU917862 FUQ917854:FUQ917862 GEM917854:GEM917862 GOI917854:GOI917862 GYE917854:GYE917862 HIA917854:HIA917862 HRW917854:HRW917862 IBS917854:IBS917862 ILO917854:ILO917862 IVK917854:IVK917862 JFG917854:JFG917862 JPC917854:JPC917862 JYY917854:JYY917862 KIU917854:KIU917862 KSQ917854:KSQ917862 LCM917854:LCM917862 LMI917854:LMI917862 LWE917854:LWE917862 MGA917854:MGA917862 MPW917854:MPW917862 MZS917854:MZS917862 NJO917854:NJO917862 NTK917854:NTK917862 ODG917854:ODG917862 ONC917854:ONC917862 OWY917854:OWY917862 PGU917854:PGU917862 PQQ917854:PQQ917862 QAM917854:QAM917862 QKI917854:QKI917862 QUE917854:QUE917862 REA917854:REA917862 RNW917854:RNW917862 RXS917854:RXS917862 SHO917854:SHO917862 SRK917854:SRK917862 TBG917854:TBG917862 TLC917854:TLC917862 TUY917854:TUY917862 UEU917854:UEU917862 UOQ917854:UOQ917862 UYM917854:UYM917862 VII917854:VII917862 VSE917854:VSE917862 WCA917854:WCA917862 WLW917854:WLW917862 WVS917854:WVS917862 K983390:K983398 JG983390:JG983398 TC983390:TC983398 ACY983390:ACY983398 AMU983390:AMU983398 AWQ983390:AWQ983398 BGM983390:BGM983398 BQI983390:BQI983398 CAE983390:CAE983398 CKA983390:CKA983398 CTW983390:CTW983398 DDS983390:DDS983398 DNO983390:DNO983398 DXK983390:DXK983398 EHG983390:EHG983398 ERC983390:ERC983398 FAY983390:FAY983398 FKU983390:FKU983398 FUQ983390:FUQ983398 GEM983390:GEM983398 GOI983390:GOI983398 GYE983390:GYE983398 HIA983390:HIA983398 HRW983390:HRW983398 IBS983390:IBS983398 ILO983390:ILO983398 IVK983390:IVK983398 JFG983390:JFG983398 JPC983390:JPC983398 JYY983390:JYY983398 KIU983390:KIU983398 KSQ983390:KSQ983398 LCM983390:LCM983398 LMI983390:LMI983398 LWE983390:LWE983398 MGA983390:MGA983398 MPW983390:MPW983398 MZS983390:MZS983398 NJO983390:NJO983398 NTK983390:NTK983398 ODG983390:ODG983398 ONC983390:ONC983398 OWY983390:OWY983398 PGU983390:PGU983398 PQQ983390:PQQ983398 QAM983390:QAM983398 QKI983390:QKI983398 QUE983390:QUE983398 REA983390:REA983398 RNW983390:RNW983398 RXS983390:RXS983398 SHO983390:SHO983398 SRK983390:SRK983398 TBG983390:TBG983398 TLC983390:TLC983398 TUY983390:TUY983398 UEU983390:UEU983398 UOQ983390:UOQ983398 UYM983390:UYM983398 VII983390:VII983398 VSE983390:VSE983398 WCA983390:WCA983398 WLW983390:WLW983398 WVS983390:WVS983398 K360:K385 JG360:JG385 TC360:TC385 ACY360:ACY385 AMU360:AMU385 AWQ360:AWQ385 BGM360:BGM385 BQI360:BQI385 CAE360:CAE385 CKA360:CKA385 CTW360:CTW385 DDS360:DDS385 DNO360:DNO385 DXK360:DXK385 EHG360:EHG385 ERC360:ERC385 FAY360:FAY385 FKU360:FKU385 FUQ360:FUQ385 GEM360:GEM385 GOI360:GOI385 GYE360:GYE385 HIA360:HIA385 HRW360:HRW385 IBS360:IBS385 ILO360:ILO385 IVK360:IVK385 JFG360:JFG385 JPC360:JPC385 JYY360:JYY385 KIU360:KIU385 KSQ360:KSQ385 LCM360:LCM385 LMI360:LMI385 LWE360:LWE385 MGA360:MGA385 MPW360:MPW385 MZS360:MZS385 NJO360:NJO385 NTK360:NTK385 ODG360:ODG385 ONC360:ONC385 OWY360:OWY385 PGU360:PGU385 PQQ360:PQQ385 QAM360:QAM385 QKI360:QKI385 QUE360:QUE385 REA360:REA385 RNW360:RNW385 RXS360:RXS385 SHO360:SHO385 SRK360:SRK385 TBG360:TBG385 TLC360:TLC385 TUY360:TUY385 UEU360:UEU385 UOQ360:UOQ385 UYM360:UYM385 VII360:VII385 VSE360:VSE385 WCA360:WCA385 WLW360:WLW385 WVS360:WVS385 K65896:K65921 JG65896:JG65921 TC65896:TC65921 ACY65896:ACY65921 AMU65896:AMU65921 AWQ65896:AWQ65921 BGM65896:BGM65921 BQI65896:BQI65921 CAE65896:CAE65921 CKA65896:CKA65921 CTW65896:CTW65921 DDS65896:DDS65921 DNO65896:DNO65921 DXK65896:DXK65921 EHG65896:EHG65921 ERC65896:ERC65921 FAY65896:FAY65921 FKU65896:FKU65921 FUQ65896:FUQ65921 GEM65896:GEM65921 GOI65896:GOI65921 GYE65896:GYE65921 HIA65896:HIA65921 HRW65896:HRW65921 IBS65896:IBS65921 ILO65896:ILO65921 IVK65896:IVK65921 JFG65896:JFG65921 JPC65896:JPC65921 JYY65896:JYY65921 KIU65896:KIU65921 KSQ65896:KSQ65921 LCM65896:LCM65921 LMI65896:LMI65921 LWE65896:LWE65921 MGA65896:MGA65921 MPW65896:MPW65921 MZS65896:MZS65921 NJO65896:NJO65921 NTK65896:NTK65921 ODG65896:ODG65921 ONC65896:ONC65921 OWY65896:OWY65921 PGU65896:PGU65921 PQQ65896:PQQ65921 QAM65896:QAM65921 QKI65896:QKI65921 QUE65896:QUE65921 REA65896:REA65921 RNW65896:RNW65921 RXS65896:RXS65921 SHO65896:SHO65921 SRK65896:SRK65921 TBG65896:TBG65921 TLC65896:TLC65921 TUY65896:TUY65921 UEU65896:UEU65921 UOQ65896:UOQ65921 UYM65896:UYM65921 VII65896:VII65921 VSE65896:VSE65921 WCA65896:WCA65921 WLW65896:WLW65921 WVS65896:WVS65921 K131432:K131457 JG131432:JG131457 TC131432:TC131457 ACY131432:ACY131457 AMU131432:AMU131457 AWQ131432:AWQ131457 BGM131432:BGM131457 BQI131432:BQI131457 CAE131432:CAE131457 CKA131432:CKA131457 CTW131432:CTW131457 DDS131432:DDS131457 DNO131432:DNO131457 DXK131432:DXK131457 EHG131432:EHG131457 ERC131432:ERC131457 FAY131432:FAY131457 FKU131432:FKU131457 FUQ131432:FUQ131457 GEM131432:GEM131457 GOI131432:GOI131457 GYE131432:GYE131457 HIA131432:HIA131457 HRW131432:HRW131457 IBS131432:IBS131457 ILO131432:ILO131457 IVK131432:IVK131457 JFG131432:JFG131457 JPC131432:JPC131457 JYY131432:JYY131457 KIU131432:KIU131457 KSQ131432:KSQ131457 LCM131432:LCM131457 LMI131432:LMI131457 LWE131432:LWE131457 MGA131432:MGA131457 MPW131432:MPW131457 MZS131432:MZS131457 NJO131432:NJO131457 NTK131432:NTK131457 ODG131432:ODG131457 ONC131432:ONC131457 OWY131432:OWY131457 PGU131432:PGU131457 PQQ131432:PQQ131457 QAM131432:QAM131457 QKI131432:QKI131457 QUE131432:QUE131457 REA131432:REA131457 RNW131432:RNW131457 RXS131432:RXS131457 SHO131432:SHO131457 SRK131432:SRK131457 TBG131432:TBG131457 TLC131432:TLC131457 TUY131432:TUY131457 UEU131432:UEU131457 UOQ131432:UOQ131457 UYM131432:UYM131457 VII131432:VII131457 VSE131432:VSE131457 WCA131432:WCA131457 WLW131432:WLW131457 WVS131432:WVS131457 K196968:K196993 JG196968:JG196993 TC196968:TC196993 ACY196968:ACY196993 AMU196968:AMU196993 AWQ196968:AWQ196993 BGM196968:BGM196993 BQI196968:BQI196993 CAE196968:CAE196993 CKA196968:CKA196993 CTW196968:CTW196993 DDS196968:DDS196993 DNO196968:DNO196993 DXK196968:DXK196993 EHG196968:EHG196993 ERC196968:ERC196993 FAY196968:FAY196993 FKU196968:FKU196993 FUQ196968:FUQ196993 GEM196968:GEM196993 GOI196968:GOI196993 GYE196968:GYE196993 HIA196968:HIA196993 HRW196968:HRW196993 IBS196968:IBS196993 ILO196968:ILO196993 IVK196968:IVK196993 JFG196968:JFG196993 JPC196968:JPC196993 JYY196968:JYY196993 KIU196968:KIU196993 KSQ196968:KSQ196993 LCM196968:LCM196993 LMI196968:LMI196993 LWE196968:LWE196993 MGA196968:MGA196993 MPW196968:MPW196993 MZS196968:MZS196993 NJO196968:NJO196993 NTK196968:NTK196993 ODG196968:ODG196993 ONC196968:ONC196993 OWY196968:OWY196993 PGU196968:PGU196993 PQQ196968:PQQ196993 QAM196968:QAM196993 QKI196968:QKI196993 QUE196968:QUE196993 REA196968:REA196993 RNW196968:RNW196993 RXS196968:RXS196993 SHO196968:SHO196993 SRK196968:SRK196993 TBG196968:TBG196993 TLC196968:TLC196993 TUY196968:TUY196993 UEU196968:UEU196993 UOQ196968:UOQ196993 UYM196968:UYM196993 VII196968:VII196993 VSE196968:VSE196993 WCA196968:WCA196993 WLW196968:WLW196993 WVS196968:WVS196993 K262504:K262529 JG262504:JG262529 TC262504:TC262529 ACY262504:ACY262529 AMU262504:AMU262529 AWQ262504:AWQ262529 BGM262504:BGM262529 BQI262504:BQI262529 CAE262504:CAE262529 CKA262504:CKA262529 CTW262504:CTW262529 DDS262504:DDS262529 DNO262504:DNO262529 DXK262504:DXK262529 EHG262504:EHG262529 ERC262504:ERC262529 FAY262504:FAY262529 FKU262504:FKU262529 FUQ262504:FUQ262529 GEM262504:GEM262529 GOI262504:GOI262529 GYE262504:GYE262529 HIA262504:HIA262529 HRW262504:HRW262529 IBS262504:IBS262529 ILO262504:ILO262529 IVK262504:IVK262529 JFG262504:JFG262529 JPC262504:JPC262529 JYY262504:JYY262529 KIU262504:KIU262529 KSQ262504:KSQ262529 LCM262504:LCM262529 LMI262504:LMI262529 LWE262504:LWE262529 MGA262504:MGA262529 MPW262504:MPW262529 MZS262504:MZS262529 NJO262504:NJO262529 NTK262504:NTK262529 ODG262504:ODG262529 ONC262504:ONC262529 OWY262504:OWY262529 PGU262504:PGU262529 PQQ262504:PQQ262529 QAM262504:QAM262529 QKI262504:QKI262529 QUE262504:QUE262529 REA262504:REA262529 RNW262504:RNW262529 RXS262504:RXS262529 SHO262504:SHO262529 SRK262504:SRK262529 TBG262504:TBG262529 TLC262504:TLC262529 TUY262504:TUY262529 UEU262504:UEU262529 UOQ262504:UOQ262529 UYM262504:UYM262529 VII262504:VII262529 VSE262504:VSE262529 WCA262504:WCA262529 WLW262504:WLW262529 WVS262504:WVS262529 K328040:K328065 JG328040:JG328065 TC328040:TC328065 ACY328040:ACY328065 AMU328040:AMU328065 AWQ328040:AWQ328065 BGM328040:BGM328065 BQI328040:BQI328065 CAE328040:CAE328065 CKA328040:CKA328065 CTW328040:CTW328065 DDS328040:DDS328065 DNO328040:DNO328065 DXK328040:DXK328065 EHG328040:EHG328065 ERC328040:ERC328065 FAY328040:FAY328065 FKU328040:FKU328065 FUQ328040:FUQ328065 GEM328040:GEM328065 GOI328040:GOI328065 GYE328040:GYE328065 HIA328040:HIA328065 HRW328040:HRW328065 IBS328040:IBS328065 ILO328040:ILO328065 IVK328040:IVK328065 JFG328040:JFG328065 JPC328040:JPC328065 JYY328040:JYY328065 KIU328040:KIU328065 KSQ328040:KSQ328065 LCM328040:LCM328065 LMI328040:LMI328065 LWE328040:LWE328065 MGA328040:MGA328065 MPW328040:MPW328065 MZS328040:MZS328065 NJO328040:NJO328065 NTK328040:NTK328065 ODG328040:ODG328065 ONC328040:ONC328065 OWY328040:OWY328065 PGU328040:PGU328065 PQQ328040:PQQ328065 QAM328040:QAM328065 QKI328040:QKI328065 QUE328040:QUE328065 REA328040:REA328065 RNW328040:RNW328065 RXS328040:RXS328065 SHO328040:SHO328065 SRK328040:SRK328065 TBG328040:TBG328065 TLC328040:TLC328065 TUY328040:TUY328065 UEU328040:UEU328065 UOQ328040:UOQ328065 UYM328040:UYM328065 VII328040:VII328065 VSE328040:VSE328065 WCA328040:WCA328065 WLW328040:WLW328065 WVS328040:WVS328065 K393576:K393601 JG393576:JG393601 TC393576:TC393601 ACY393576:ACY393601 AMU393576:AMU393601 AWQ393576:AWQ393601 BGM393576:BGM393601 BQI393576:BQI393601 CAE393576:CAE393601 CKA393576:CKA393601 CTW393576:CTW393601 DDS393576:DDS393601 DNO393576:DNO393601 DXK393576:DXK393601 EHG393576:EHG393601 ERC393576:ERC393601 FAY393576:FAY393601 FKU393576:FKU393601 FUQ393576:FUQ393601 GEM393576:GEM393601 GOI393576:GOI393601 GYE393576:GYE393601 HIA393576:HIA393601 HRW393576:HRW393601 IBS393576:IBS393601 ILO393576:ILO393601 IVK393576:IVK393601 JFG393576:JFG393601 JPC393576:JPC393601 JYY393576:JYY393601 KIU393576:KIU393601 KSQ393576:KSQ393601 LCM393576:LCM393601 LMI393576:LMI393601 LWE393576:LWE393601 MGA393576:MGA393601 MPW393576:MPW393601 MZS393576:MZS393601 NJO393576:NJO393601 NTK393576:NTK393601 ODG393576:ODG393601 ONC393576:ONC393601 OWY393576:OWY393601 PGU393576:PGU393601 PQQ393576:PQQ393601 QAM393576:QAM393601 QKI393576:QKI393601 QUE393576:QUE393601 REA393576:REA393601 RNW393576:RNW393601 RXS393576:RXS393601 SHO393576:SHO393601 SRK393576:SRK393601 TBG393576:TBG393601 TLC393576:TLC393601 TUY393576:TUY393601 UEU393576:UEU393601 UOQ393576:UOQ393601 UYM393576:UYM393601 VII393576:VII393601 VSE393576:VSE393601 WCA393576:WCA393601 WLW393576:WLW393601 WVS393576:WVS393601 K459112:K459137 JG459112:JG459137 TC459112:TC459137 ACY459112:ACY459137 AMU459112:AMU459137 AWQ459112:AWQ459137 BGM459112:BGM459137 BQI459112:BQI459137 CAE459112:CAE459137 CKA459112:CKA459137 CTW459112:CTW459137 DDS459112:DDS459137 DNO459112:DNO459137 DXK459112:DXK459137 EHG459112:EHG459137 ERC459112:ERC459137 FAY459112:FAY459137 FKU459112:FKU459137 FUQ459112:FUQ459137 GEM459112:GEM459137 GOI459112:GOI459137 GYE459112:GYE459137 HIA459112:HIA459137 HRW459112:HRW459137 IBS459112:IBS459137 ILO459112:ILO459137 IVK459112:IVK459137 JFG459112:JFG459137 JPC459112:JPC459137 JYY459112:JYY459137 KIU459112:KIU459137 KSQ459112:KSQ459137 LCM459112:LCM459137 LMI459112:LMI459137 LWE459112:LWE459137 MGA459112:MGA459137 MPW459112:MPW459137 MZS459112:MZS459137 NJO459112:NJO459137 NTK459112:NTK459137 ODG459112:ODG459137 ONC459112:ONC459137 OWY459112:OWY459137 PGU459112:PGU459137 PQQ459112:PQQ459137 QAM459112:QAM459137 QKI459112:QKI459137 QUE459112:QUE459137 REA459112:REA459137 RNW459112:RNW459137 RXS459112:RXS459137 SHO459112:SHO459137 SRK459112:SRK459137 TBG459112:TBG459137 TLC459112:TLC459137 TUY459112:TUY459137 UEU459112:UEU459137 UOQ459112:UOQ459137 UYM459112:UYM459137 VII459112:VII459137 VSE459112:VSE459137 WCA459112:WCA459137 WLW459112:WLW459137 WVS459112:WVS459137 K524648:K524673 JG524648:JG524673 TC524648:TC524673 ACY524648:ACY524673 AMU524648:AMU524673 AWQ524648:AWQ524673 BGM524648:BGM524673 BQI524648:BQI524673 CAE524648:CAE524673 CKA524648:CKA524673 CTW524648:CTW524673 DDS524648:DDS524673 DNO524648:DNO524673 DXK524648:DXK524673 EHG524648:EHG524673 ERC524648:ERC524673 FAY524648:FAY524673 FKU524648:FKU524673 FUQ524648:FUQ524673 GEM524648:GEM524673 GOI524648:GOI524673 GYE524648:GYE524673 HIA524648:HIA524673 HRW524648:HRW524673 IBS524648:IBS524673 ILO524648:ILO524673 IVK524648:IVK524673 JFG524648:JFG524673 JPC524648:JPC524673 JYY524648:JYY524673 KIU524648:KIU524673 KSQ524648:KSQ524673 LCM524648:LCM524673 LMI524648:LMI524673 LWE524648:LWE524673 MGA524648:MGA524673 MPW524648:MPW524673 MZS524648:MZS524673 NJO524648:NJO524673 NTK524648:NTK524673 ODG524648:ODG524673 ONC524648:ONC524673 OWY524648:OWY524673 PGU524648:PGU524673 PQQ524648:PQQ524673 QAM524648:QAM524673 QKI524648:QKI524673 QUE524648:QUE524673 REA524648:REA524673 RNW524648:RNW524673 RXS524648:RXS524673 SHO524648:SHO524673 SRK524648:SRK524673 TBG524648:TBG524673 TLC524648:TLC524673 TUY524648:TUY524673 UEU524648:UEU524673 UOQ524648:UOQ524673 UYM524648:UYM524673 VII524648:VII524673 VSE524648:VSE524673 WCA524648:WCA524673 WLW524648:WLW524673 WVS524648:WVS524673 K590184:K590209 JG590184:JG590209 TC590184:TC590209 ACY590184:ACY590209 AMU590184:AMU590209 AWQ590184:AWQ590209 BGM590184:BGM590209 BQI590184:BQI590209 CAE590184:CAE590209 CKA590184:CKA590209 CTW590184:CTW590209 DDS590184:DDS590209 DNO590184:DNO590209 DXK590184:DXK590209 EHG590184:EHG590209 ERC590184:ERC590209 FAY590184:FAY590209 FKU590184:FKU590209 FUQ590184:FUQ590209 GEM590184:GEM590209 GOI590184:GOI590209 GYE590184:GYE590209 HIA590184:HIA590209 HRW590184:HRW590209 IBS590184:IBS590209 ILO590184:ILO590209 IVK590184:IVK590209 JFG590184:JFG590209 JPC590184:JPC590209 JYY590184:JYY590209 KIU590184:KIU590209 KSQ590184:KSQ590209 LCM590184:LCM590209 LMI590184:LMI590209 LWE590184:LWE590209 MGA590184:MGA590209 MPW590184:MPW590209 MZS590184:MZS590209 NJO590184:NJO590209 NTK590184:NTK590209 ODG590184:ODG590209 ONC590184:ONC590209 OWY590184:OWY590209 PGU590184:PGU590209 PQQ590184:PQQ590209 QAM590184:QAM590209 QKI590184:QKI590209 QUE590184:QUE590209 REA590184:REA590209 RNW590184:RNW590209 RXS590184:RXS590209 SHO590184:SHO590209 SRK590184:SRK590209 TBG590184:TBG590209 TLC590184:TLC590209 TUY590184:TUY590209 UEU590184:UEU590209 UOQ590184:UOQ590209 UYM590184:UYM590209 VII590184:VII590209 VSE590184:VSE590209 WCA590184:WCA590209 WLW590184:WLW590209 WVS590184:WVS590209 K655720:K655745 JG655720:JG655745 TC655720:TC655745 ACY655720:ACY655745 AMU655720:AMU655745 AWQ655720:AWQ655745 BGM655720:BGM655745 BQI655720:BQI655745 CAE655720:CAE655745 CKA655720:CKA655745 CTW655720:CTW655745 DDS655720:DDS655745 DNO655720:DNO655745 DXK655720:DXK655745 EHG655720:EHG655745 ERC655720:ERC655745 FAY655720:FAY655745 FKU655720:FKU655745 FUQ655720:FUQ655745 GEM655720:GEM655745 GOI655720:GOI655745 GYE655720:GYE655745 HIA655720:HIA655745 HRW655720:HRW655745 IBS655720:IBS655745 ILO655720:ILO655745 IVK655720:IVK655745 JFG655720:JFG655745 JPC655720:JPC655745 JYY655720:JYY655745 KIU655720:KIU655745 KSQ655720:KSQ655745 LCM655720:LCM655745 LMI655720:LMI655745 LWE655720:LWE655745 MGA655720:MGA655745 MPW655720:MPW655745 MZS655720:MZS655745 NJO655720:NJO655745 NTK655720:NTK655745 ODG655720:ODG655745 ONC655720:ONC655745 OWY655720:OWY655745 PGU655720:PGU655745 PQQ655720:PQQ655745 QAM655720:QAM655745 QKI655720:QKI655745 QUE655720:QUE655745 REA655720:REA655745 RNW655720:RNW655745 RXS655720:RXS655745 SHO655720:SHO655745 SRK655720:SRK655745 TBG655720:TBG655745 TLC655720:TLC655745 TUY655720:TUY655745 UEU655720:UEU655745 UOQ655720:UOQ655745 UYM655720:UYM655745 VII655720:VII655745 VSE655720:VSE655745 WCA655720:WCA655745 WLW655720:WLW655745 WVS655720:WVS655745 K721256:K721281 JG721256:JG721281 TC721256:TC721281 ACY721256:ACY721281 AMU721256:AMU721281 AWQ721256:AWQ721281 BGM721256:BGM721281 BQI721256:BQI721281 CAE721256:CAE721281 CKA721256:CKA721281 CTW721256:CTW721281 DDS721256:DDS721281 DNO721256:DNO721281 DXK721256:DXK721281 EHG721256:EHG721281 ERC721256:ERC721281 FAY721256:FAY721281 FKU721256:FKU721281 FUQ721256:FUQ721281 GEM721256:GEM721281 GOI721256:GOI721281 GYE721256:GYE721281 HIA721256:HIA721281 HRW721256:HRW721281 IBS721256:IBS721281 ILO721256:ILO721281 IVK721256:IVK721281 JFG721256:JFG721281 JPC721256:JPC721281 JYY721256:JYY721281 KIU721256:KIU721281 KSQ721256:KSQ721281 LCM721256:LCM721281 LMI721256:LMI721281 LWE721256:LWE721281 MGA721256:MGA721281 MPW721256:MPW721281 MZS721256:MZS721281 NJO721256:NJO721281 NTK721256:NTK721281 ODG721256:ODG721281 ONC721256:ONC721281 OWY721256:OWY721281 PGU721256:PGU721281 PQQ721256:PQQ721281 QAM721256:QAM721281 QKI721256:QKI721281 QUE721256:QUE721281 REA721256:REA721281 RNW721256:RNW721281 RXS721256:RXS721281 SHO721256:SHO721281 SRK721256:SRK721281 TBG721256:TBG721281 TLC721256:TLC721281 TUY721256:TUY721281 UEU721256:UEU721281 UOQ721256:UOQ721281 UYM721256:UYM721281 VII721256:VII721281 VSE721256:VSE721281 WCA721256:WCA721281 WLW721256:WLW721281 WVS721256:WVS721281 K786792:K786817 JG786792:JG786817 TC786792:TC786817 ACY786792:ACY786817 AMU786792:AMU786817 AWQ786792:AWQ786817 BGM786792:BGM786817 BQI786792:BQI786817 CAE786792:CAE786817 CKA786792:CKA786817 CTW786792:CTW786817 DDS786792:DDS786817 DNO786792:DNO786817 DXK786792:DXK786817 EHG786792:EHG786817 ERC786792:ERC786817 FAY786792:FAY786817 FKU786792:FKU786817 FUQ786792:FUQ786817 GEM786792:GEM786817 GOI786792:GOI786817 GYE786792:GYE786817 HIA786792:HIA786817 HRW786792:HRW786817 IBS786792:IBS786817 ILO786792:ILO786817 IVK786792:IVK786817 JFG786792:JFG786817 JPC786792:JPC786817 JYY786792:JYY786817 KIU786792:KIU786817 KSQ786792:KSQ786817 LCM786792:LCM786817 LMI786792:LMI786817 LWE786792:LWE786817 MGA786792:MGA786817 MPW786792:MPW786817 MZS786792:MZS786817 NJO786792:NJO786817 NTK786792:NTK786817 ODG786792:ODG786817 ONC786792:ONC786817 OWY786792:OWY786817 PGU786792:PGU786817 PQQ786792:PQQ786817 QAM786792:QAM786817 QKI786792:QKI786817 QUE786792:QUE786817 REA786792:REA786817 RNW786792:RNW786817 RXS786792:RXS786817 SHO786792:SHO786817 SRK786792:SRK786817 TBG786792:TBG786817 TLC786792:TLC786817 TUY786792:TUY786817 UEU786792:UEU786817 UOQ786792:UOQ786817 UYM786792:UYM786817 VII786792:VII786817 VSE786792:VSE786817 WCA786792:WCA786817 WLW786792:WLW786817 WVS786792:WVS786817 K852328:K852353 JG852328:JG852353 TC852328:TC852353 ACY852328:ACY852353 AMU852328:AMU852353 AWQ852328:AWQ852353 BGM852328:BGM852353 BQI852328:BQI852353 CAE852328:CAE852353 CKA852328:CKA852353 CTW852328:CTW852353 DDS852328:DDS852353 DNO852328:DNO852353 DXK852328:DXK852353 EHG852328:EHG852353 ERC852328:ERC852353 FAY852328:FAY852353 FKU852328:FKU852353 FUQ852328:FUQ852353 GEM852328:GEM852353 GOI852328:GOI852353 GYE852328:GYE852353 HIA852328:HIA852353 HRW852328:HRW852353 IBS852328:IBS852353 ILO852328:ILO852353 IVK852328:IVK852353 JFG852328:JFG852353 JPC852328:JPC852353 JYY852328:JYY852353 KIU852328:KIU852353 KSQ852328:KSQ852353 LCM852328:LCM852353 LMI852328:LMI852353 LWE852328:LWE852353 MGA852328:MGA852353 MPW852328:MPW852353 MZS852328:MZS852353 NJO852328:NJO852353 NTK852328:NTK852353 ODG852328:ODG852353 ONC852328:ONC852353 OWY852328:OWY852353 PGU852328:PGU852353 PQQ852328:PQQ852353 QAM852328:QAM852353 QKI852328:QKI852353 QUE852328:QUE852353 REA852328:REA852353 RNW852328:RNW852353 RXS852328:RXS852353 SHO852328:SHO852353 SRK852328:SRK852353 TBG852328:TBG852353 TLC852328:TLC852353 TUY852328:TUY852353 UEU852328:UEU852353 UOQ852328:UOQ852353 UYM852328:UYM852353 VII852328:VII852353 VSE852328:VSE852353 WCA852328:WCA852353 WLW852328:WLW852353 WVS852328:WVS852353 K917864:K917889 JG917864:JG917889 TC917864:TC917889 ACY917864:ACY917889 AMU917864:AMU917889 AWQ917864:AWQ917889 BGM917864:BGM917889 BQI917864:BQI917889 CAE917864:CAE917889 CKA917864:CKA917889 CTW917864:CTW917889 DDS917864:DDS917889 DNO917864:DNO917889 DXK917864:DXK917889 EHG917864:EHG917889 ERC917864:ERC917889 FAY917864:FAY917889 FKU917864:FKU917889 FUQ917864:FUQ917889 GEM917864:GEM917889 GOI917864:GOI917889 GYE917864:GYE917889 HIA917864:HIA917889 HRW917864:HRW917889 IBS917864:IBS917889 ILO917864:ILO917889 IVK917864:IVK917889 JFG917864:JFG917889 JPC917864:JPC917889 JYY917864:JYY917889 KIU917864:KIU917889 KSQ917864:KSQ917889 LCM917864:LCM917889 LMI917864:LMI917889 LWE917864:LWE917889 MGA917864:MGA917889 MPW917864:MPW917889 MZS917864:MZS917889 NJO917864:NJO917889 NTK917864:NTK917889 ODG917864:ODG917889 ONC917864:ONC917889 OWY917864:OWY917889 PGU917864:PGU917889 PQQ917864:PQQ917889 QAM917864:QAM917889 QKI917864:QKI917889 QUE917864:QUE917889 REA917864:REA917889 RNW917864:RNW917889 RXS917864:RXS917889 SHO917864:SHO917889 SRK917864:SRK917889 TBG917864:TBG917889 TLC917864:TLC917889 TUY917864:TUY917889 UEU917864:UEU917889 UOQ917864:UOQ917889 UYM917864:UYM917889 VII917864:VII917889 VSE917864:VSE917889 WCA917864:WCA917889 WLW917864:WLW917889 WVS917864:WVS917889 K983400:K983425 JG983400:JG983425 TC983400:TC983425 ACY983400:ACY983425 AMU983400:AMU983425 AWQ983400:AWQ983425 BGM983400:BGM983425 BQI983400:BQI983425 CAE983400:CAE983425 CKA983400:CKA983425 CTW983400:CTW983425 DDS983400:DDS983425 DNO983400:DNO983425 DXK983400:DXK983425 EHG983400:EHG983425 ERC983400:ERC983425 FAY983400:FAY983425 FKU983400:FKU983425 FUQ983400:FUQ983425 GEM983400:GEM983425 GOI983400:GOI983425 GYE983400:GYE983425 HIA983400:HIA983425 HRW983400:HRW983425 IBS983400:IBS983425 ILO983400:ILO983425 IVK983400:IVK983425 JFG983400:JFG983425 JPC983400:JPC983425 JYY983400:JYY983425 KIU983400:KIU983425 KSQ983400:KSQ983425 LCM983400:LCM983425 LMI983400:LMI983425 LWE983400:LWE983425 MGA983400:MGA983425 MPW983400:MPW983425 MZS983400:MZS983425 NJO983400:NJO983425 NTK983400:NTK983425 ODG983400:ODG983425 ONC983400:ONC983425 OWY983400:OWY983425 PGU983400:PGU983425 PQQ983400:PQQ983425 QAM983400:QAM983425 QKI983400:QKI983425 QUE983400:QUE983425 REA983400:REA983425 RNW983400:RNW983425 RXS983400:RXS983425 SHO983400:SHO983425 SRK983400:SRK983425 TBG983400:TBG983425 TLC983400:TLC983425 TUY983400:TUY983425 UEU983400:UEU983425 UOQ983400:UOQ983425 UYM983400:UYM983425 VII983400:VII983425 VSE983400:VSE983425 WCA983400:WCA983425 WLW983400:WLW983425 WVS983400:WVS983425 K388:K390 JG388:JG390 TC388:TC390 ACY388:ACY390 AMU388:AMU390 AWQ388:AWQ390 BGM388:BGM390 BQI388:BQI390 CAE388:CAE390 CKA388:CKA390 CTW388:CTW390 DDS388:DDS390 DNO388:DNO390 DXK388:DXK390 EHG388:EHG390 ERC388:ERC390 FAY388:FAY390 FKU388:FKU390 FUQ388:FUQ390 GEM388:GEM390 GOI388:GOI390 GYE388:GYE390 HIA388:HIA390 HRW388:HRW390 IBS388:IBS390 ILO388:ILO390 IVK388:IVK390 JFG388:JFG390 JPC388:JPC390 JYY388:JYY390 KIU388:KIU390 KSQ388:KSQ390 LCM388:LCM390 LMI388:LMI390 LWE388:LWE390 MGA388:MGA390 MPW388:MPW390 MZS388:MZS390 NJO388:NJO390 NTK388:NTK390 ODG388:ODG390 ONC388:ONC390 OWY388:OWY390 PGU388:PGU390 PQQ388:PQQ390 QAM388:QAM390 QKI388:QKI390 QUE388:QUE390 REA388:REA390 RNW388:RNW390 RXS388:RXS390 SHO388:SHO390 SRK388:SRK390 TBG388:TBG390 TLC388:TLC390 TUY388:TUY390 UEU388:UEU390 UOQ388:UOQ390 UYM388:UYM390 VII388:VII390 VSE388:VSE390 WCA388:WCA390 WLW388:WLW390 WVS388:WVS390 K65924:K65926 JG65924:JG65926 TC65924:TC65926 ACY65924:ACY65926 AMU65924:AMU65926 AWQ65924:AWQ65926 BGM65924:BGM65926 BQI65924:BQI65926 CAE65924:CAE65926 CKA65924:CKA65926 CTW65924:CTW65926 DDS65924:DDS65926 DNO65924:DNO65926 DXK65924:DXK65926 EHG65924:EHG65926 ERC65924:ERC65926 FAY65924:FAY65926 FKU65924:FKU65926 FUQ65924:FUQ65926 GEM65924:GEM65926 GOI65924:GOI65926 GYE65924:GYE65926 HIA65924:HIA65926 HRW65924:HRW65926 IBS65924:IBS65926 ILO65924:ILO65926 IVK65924:IVK65926 JFG65924:JFG65926 JPC65924:JPC65926 JYY65924:JYY65926 KIU65924:KIU65926 KSQ65924:KSQ65926 LCM65924:LCM65926 LMI65924:LMI65926 LWE65924:LWE65926 MGA65924:MGA65926 MPW65924:MPW65926 MZS65924:MZS65926 NJO65924:NJO65926 NTK65924:NTK65926 ODG65924:ODG65926 ONC65924:ONC65926 OWY65924:OWY65926 PGU65924:PGU65926 PQQ65924:PQQ65926 QAM65924:QAM65926 QKI65924:QKI65926 QUE65924:QUE65926 REA65924:REA65926 RNW65924:RNW65926 RXS65924:RXS65926 SHO65924:SHO65926 SRK65924:SRK65926 TBG65924:TBG65926 TLC65924:TLC65926 TUY65924:TUY65926 UEU65924:UEU65926 UOQ65924:UOQ65926 UYM65924:UYM65926 VII65924:VII65926 VSE65924:VSE65926 WCA65924:WCA65926 WLW65924:WLW65926 WVS65924:WVS65926 K131460:K131462 JG131460:JG131462 TC131460:TC131462 ACY131460:ACY131462 AMU131460:AMU131462 AWQ131460:AWQ131462 BGM131460:BGM131462 BQI131460:BQI131462 CAE131460:CAE131462 CKA131460:CKA131462 CTW131460:CTW131462 DDS131460:DDS131462 DNO131460:DNO131462 DXK131460:DXK131462 EHG131460:EHG131462 ERC131460:ERC131462 FAY131460:FAY131462 FKU131460:FKU131462 FUQ131460:FUQ131462 GEM131460:GEM131462 GOI131460:GOI131462 GYE131460:GYE131462 HIA131460:HIA131462 HRW131460:HRW131462 IBS131460:IBS131462 ILO131460:ILO131462 IVK131460:IVK131462 JFG131460:JFG131462 JPC131460:JPC131462 JYY131460:JYY131462 KIU131460:KIU131462 KSQ131460:KSQ131462 LCM131460:LCM131462 LMI131460:LMI131462 LWE131460:LWE131462 MGA131460:MGA131462 MPW131460:MPW131462 MZS131460:MZS131462 NJO131460:NJO131462 NTK131460:NTK131462 ODG131460:ODG131462 ONC131460:ONC131462 OWY131460:OWY131462 PGU131460:PGU131462 PQQ131460:PQQ131462 QAM131460:QAM131462 QKI131460:QKI131462 QUE131460:QUE131462 REA131460:REA131462 RNW131460:RNW131462 RXS131460:RXS131462 SHO131460:SHO131462 SRK131460:SRK131462 TBG131460:TBG131462 TLC131460:TLC131462 TUY131460:TUY131462 UEU131460:UEU131462 UOQ131460:UOQ131462 UYM131460:UYM131462 VII131460:VII131462 VSE131460:VSE131462 WCA131460:WCA131462 WLW131460:WLW131462 WVS131460:WVS131462 K196996:K196998 JG196996:JG196998 TC196996:TC196998 ACY196996:ACY196998 AMU196996:AMU196998 AWQ196996:AWQ196998 BGM196996:BGM196998 BQI196996:BQI196998 CAE196996:CAE196998 CKA196996:CKA196998 CTW196996:CTW196998 DDS196996:DDS196998 DNO196996:DNO196998 DXK196996:DXK196998 EHG196996:EHG196998 ERC196996:ERC196998 FAY196996:FAY196998 FKU196996:FKU196998 FUQ196996:FUQ196998 GEM196996:GEM196998 GOI196996:GOI196998 GYE196996:GYE196998 HIA196996:HIA196998 HRW196996:HRW196998 IBS196996:IBS196998 ILO196996:ILO196998 IVK196996:IVK196998 JFG196996:JFG196998 JPC196996:JPC196998 JYY196996:JYY196998 KIU196996:KIU196998 KSQ196996:KSQ196998 LCM196996:LCM196998 LMI196996:LMI196998 LWE196996:LWE196998 MGA196996:MGA196998 MPW196996:MPW196998 MZS196996:MZS196998 NJO196996:NJO196998 NTK196996:NTK196998 ODG196996:ODG196998 ONC196996:ONC196998 OWY196996:OWY196998 PGU196996:PGU196998 PQQ196996:PQQ196998 QAM196996:QAM196998 QKI196996:QKI196998 QUE196996:QUE196998 REA196996:REA196998 RNW196996:RNW196998 RXS196996:RXS196998 SHO196996:SHO196998 SRK196996:SRK196998 TBG196996:TBG196998 TLC196996:TLC196998 TUY196996:TUY196998 UEU196996:UEU196998 UOQ196996:UOQ196998 UYM196996:UYM196998 VII196996:VII196998 VSE196996:VSE196998 WCA196996:WCA196998 WLW196996:WLW196998 WVS196996:WVS196998 K262532:K262534 JG262532:JG262534 TC262532:TC262534 ACY262532:ACY262534 AMU262532:AMU262534 AWQ262532:AWQ262534 BGM262532:BGM262534 BQI262532:BQI262534 CAE262532:CAE262534 CKA262532:CKA262534 CTW262532:CTW262534 DDS262532:DDS262534 DNO262532:DNO262534 DXK262532:DXK262534 EHG262532:EHG262534 ERC262532:ERC262534 FAY262532:FAY262534 FKU262532:FKU262534 FUQ262532:FUQ262534 GEM262532:GEM262534 GOI262532:GOI262534 GYE262532:GYE262534 HIA262532:HIA262534 HRW262532:HRW262534 IBS262532:IBS262534 ILO262532:ILO262534 IVK262532:IVK262534 JFG262532:JFG262534 JPC262532:JPC262534 JYY262532:JYY262534 KIU262532:KIU262534 KSQ262532:KSQ262534 LCM262532:LCM262534 LMI262532:LMI262534 LWE262532:LWE262534 MGA262532:MGA262534 MPW262532:MPW262534 MZS262532:MZS262534 NJO262532:NJO262534 NTK262532:NTK262534 ODG262532:ODG262534 ONC262532:ONC262534 OWY262532:OWY262534 PGU262532:PGU262534 PQQ262532:PQQ262534 QAM262532:QAM262534 QKI262532:QKI262534 QUE262532:QUE262534 REA262532:REA262534 RNW262532:RNW262534 RXS262532:RXS262534 SHO262532:SHO262534 SRK262532:SRK262534 TBG262532:TBG262534 TLC262532:TLC262534 TUY262532:TUY262534 UEU262532:UEU262534 UOQ262532:UOQ262534 UYM262532:UYM262534 VII262532:VII262534 VSE262532:VSE262534 WCA262532:WCA262534 WLW262532:WLW262534 WVS262532:WVS262534 K328068:K328070 JG328068:JG328070 TC328068:TC328070 ACY328068:ACY328070 AMU328068:AMU328070 AWQ328068:AWQ328070 BGM328068:BGM328070 BQI328068:BQI328070 CAE328068:CAE328070 CKA328068:CKA328070 CTW328068:CTW328070 DDS328068:DDS328070 DNO328068:DNO328070 DXK328068:DXK328070 EHG328068:EHG328070 ERC328068:ERC328070 FAY328068:FAY328070 FKU328068:FKU328070 FUQ328068:FUQ328070 GEM328068:GEM328070 GOI328068:GOI328070 GYE328068:GYE328070 HIA328068:HIA328070 HRW328068:HRW328070 IBS328068:IBS328070 ILO328068:ILO328070 IVK328068:IVK328070 JFG328068:JFG328070 JPC328068:JPC328070 JYY328068:JYY328070 KIU328068:KIU328070 KSQ328068:KSQ328070 LCM328068:LCM328070 LMI328068:LMI328070 LWE328068:LWE328070 MGA328068:MGA328070 MPW328068:MPW328070 MZS328068:MZS328070 NJO328068:NJO328070 NTK328068:NTK328070 ODG328068:ODG328070 ONC328068:ONC328070 OWY328068:OWY328070 PGU328068:PGU328070 PQQ328068:PQQ328070 QAM328068:QAM328070 QKI328068:QKI328070 QUE328068:QUE328070 REA328068:REA328070 RNW328068:RNW328070 RXS328068:RXS328070 SHO328068:SHO328070 SRK328068:SRK328070 TBG328068:TBG328070 TLC328068:TLC328070 TUY328068:TUY328070 UEU328068:UEU328070 UOQ328068:UOQ328070 UYM328068:UYM328070 VII328068:VII328070 VSE328068:VSE328070 WCA328068:WCA328070 WLW328068:WLW328070 WVS328068:WVS328070 K393604:K393606 JG393604:JG393606 TC393604:TC393606 ACY393604:ACY393606 AMU393604:AMU393606 AWQ393604:AWQ393606 BGM393604:BGM393606 BQI393604:BQI393606 CAE393604:CAE393606 CKA393604:CKA393606 CTW393604:CTW393606 DDS393604:DDS393606 DNO393604:DNO393606 DXK393604:DXK393606 EHG393604:EHG393606 ERC393604:ERC393606 FAY393604:FAY393606 FKU393604:FKU393606 FUQ393604:FUQ393606 GEM393604:GEM393606 GOI393604:GOI393606 GYE393604:GYE393606 HIA393604:HIA393606 HRW393604:HRW393606 IBS393604:IBS393606 ILO393604:ILO393606 IVK393604:IVK393606 JFG393604:JFG393606 JPC393604:JPC393606 JYY393604:JYY393606 KIU393604:KIU393606 KSQ393604:KSQ393606 LCM393604:LCM393606 LMI393604:LMI393606 LWE393604:LWE393606 MGA393604:MGA393606 MPW393604:MPW393606 MZS393604:MZS393606 NJO393604:NJO393606 NTK393604:NTK393606 ODG393604:ODG393606 ONC393604:ONC393606 OWY393604:OWY393606 PGU393604:PGU393606 PQQ393604:PQQ393606 QAM393604:QAM393606 QKI393604:QKI393606 QUE393604:QUE393606 REA393604:REA393606 RNW393604:RNW393606 RXS393604:RXS393606 SHO393604:SHO393606 SRK393604:SRK393606 TBG393604:TBG393606 TLC393604:TLC393606 TUY393604:TUY393606 UEU393604:UEU393606 UOQ393604:UOQ393606 UYM393604:UYM393606 VII393604:VII393606 VSE393604:VSE393606 WCA393604:WCA393606 WLW393604:WLW393606 WVS393604:WVS393606 K459140:K459142 JG459140:JG459142 TC459140:TC459142 ACY459140:ACY459142 AMU459140:AMU459142 AWQ459140:AWQ459142 BGM459140:BGM459142 BQI459140:BQI459142 CAE459140:CAE459142 CKA459140:CKA459142 CTW459140:CTW459142 DDS459140:DDS459142 DNO459140:DNO459142 DXK459140:DXK459142 EHG459140:EHG459142 ERC459140:ERC459142 FAY459140:FAY459142 FKU459140:FKU459142 FUQ459140:FUQ459142 GEM459140:GEM459142 GOI459140:GOI459142 GYE459140:GYE459142 HIA459140:HIA459142 HRW459140:HRW459142 IBS459140:IBS459142 ILO459140:ILO459142 IVK459140:IVK459142 JFG459140:JFG459142 JPC459140:JPC459142 JYY459140:JYY459142 KIU459140:KIU459142 KSQ459140:KSQ459142 LCM459140:LCM459142 LMI459140:LMI459142 LWE459140:LWE459142 MGA459140:MGA459142 MPW459140:MPW459142 MZS459140:MZS459142 NJO459140:NJO459142 NTK459140:NTK459142 ODG459140:ODG459142 ONC459140:ONC459142 OWY459140:OWY459142 PGU459140:PGU459142 PQQ459140:PQQ459142 QAM459140:QAM459142 QKI459140:QKI459142 QUE459140:QUE459142 REA459140:REA459142 RNW459140:RNW459142 RXS459140:RXS459142 SHO459140:SHO459142 SRK459140:SRK459142 TBG459140:TBG459142 TLC459140:TLC459142 TUY459140:TUY459142 UEU459140:UEU459142 UOQ459140:UOQ459142 UYM459140:UYM459142 VII459140:VII459142 VSE459140:VSE459142 WCA459140:WCA459142 WLW459140:WLW459142 WVS459140:WVS459142 K524676:K524678 JG524676:JG524678 TC524676:TC524678 ACY524676:ACY524678 AMU524676:AMU524678 AWQ524676:AWQ524678 BGM524676:BGM524678 BQI524676:BQI524678 CAE524676:CAE524678 CKA524676:CKA524678 CTW524676:CTW524678 DDS524676:DDS524678 DNO524676:DNO524678 DXK524676:DXK524678 EHG524676:EHG524678 ERC524676:ERC524678 FAY524676:FAY524678 FKU524676:FKU524678 FUQ524676:FUQ524678 GEM524676:GEM524678 GOI524676:GOI524678 GYE524676:GYE524678 HIA524676:HIA524678 HRW524676:HRW524678 IBS524676:IBS524678 ILO524676:ILO524678 IVK524676:IVK524678 JFG524676:JFG524678 JPC524676:JPC524678 JYY524676:JYY524678 KIU524676:KIU524678 KSQ524676:KSQ524678 LCM524676:LCM524678 LMI524676:LMI524678 LWE524676:LWE524678 MGA524676:MGA524678 MPW524676:MPW524678 MZS524676:MZS524678 NJO524676:NJO524678 NTK524676:NTK524678 ODG524676:ODG524678 ONC524676:ONC524678 OWY524676:OWY524678 PGU524676:PGU524678 PQQ524676:PQQ524678 QAM524676:QAM524678 QKI524676:QKI524678 QUE524676:QUE524678 REA524676:REA524678 RNW524676:RNW524678 RXS524676:RXS524678 SHO524676:SHO524678 SRK524676:SRK524678 TBG524676:TBG524678 TLC524676:TLC524678 TUY524676:TUY524678 UEU524676:UEU524678 UOQ524676:UOQ524678 UYM524676:UYM524678 VII524676:VII524678 VSE524676:VSE524678 WCA524676:WCA524678 WLW524676:WLW524678 WVS524676:WVS524678 K590212:K590214 JG590212:JG590214 TC590212:TC590214 ACY590212:ACY590214 AMU590212:AMU590214 AWQ590212:AWQ590214 BGM590212:BGM590214 BQI590212:BQI590214 CAE590212:CAE590214 CKA590212:CKA590214 CTW590212:CTW590214 DDS590212:DDS590214 DNO590212:DNO590214 DXK590212:DXK590214 EHG590212:EHG590214 ERC590212:ERC590214 FAY590212:FAY590214 FKU590212:FKU590214 FUQ590212:FUQ590214 GEM590212:GEM590214 GOI590212:GOI590214 GYE590212:GYE590214 HIA590212:HIA590214 HRW590212:HRW590214 IBS590212:IBS590214 ILO590212:ILO590214 IVK590212:IVK590214 JFG590212:JFG590214 JPC590212:JPC590214 JYY590212:JYY590214 KIU590212:KIU590214 KSQ590212:KSQ590214 LCM590212:LCM590214 LMI590212:LMI590214 LWE590212:LWE590214 MGA590212:MGA590214 MPW590212:MPW590214 MZS590212:MZS590214 NJO590212:NJO590214 NTK590212:NTK590214 ODG590212:ODG590214 ONC590212:ONC590214 OWY590212:OWY590214 PGU590212:PGU590214 PQQ590212:PQQ590214 QAM590212:QAM590214 QKI590212:QKI590214 QUE590212:QUE590214 REA590212:REA590214 RNW590212:RNW590214 RXS590212:RXS590214 SHO590212:SHO590214 SRK590212:SRK590214 TBG590212:TBG590214 TLC590212:TLC590214 TUY590212:TUY590214 UEU590212:UEU590214 UOQ590212:UOQ590214 UYM590212:UYM590214 VII590212:VII590214 VSE590212:VSE590214 WCA590212:WCA590214 WLW590212:WLW590214 WVS590212:WVS590214 K655748:K655750 JG655748:JG655750 TC655748:TC655750 ACY655748:ACY655750 AMU655748:AMU655750 AWQ655748:AWQ655750 BGM655748:BGM655750 BQI655748:BQI655750 CAE655748:CAE655750 CKA655748:CKA655750 CTW655748:CTW655750 DDS655748:DDS655750 DNO655748:DNO655750 DXK655748:DXK655750 EHG655748:EHG655750 ERC655748:ERC655750 FAY655748:FAY655750 FKU655748:FKU655750 FUQ655748:FUQ655750 GEM655748:GEM655750 GOI655748:GOI655750 GYE655748:GYE655750 HIA655748:HIA655750 HRW655748:HRW655750 IBS655748:IBS655750 ILO655748:ILO655750 IVK655748:IVK655750 JFG655748:JFG655750 JPC655748:JPC655750 JYY655748:JYY655750 KIU655748:KIU655750 KSQ655748:KSQ655750 LCM655748:LCM655750 LMI655748:LMI655750 LWE655748:LWE655750 MGA655748:MGA655750 MPW655748:MPW655750 MZS655748:MZS655750 NJO655748:NJO655750 NTK655748:NTK655750 ODG655748:ODG655750 ONC655748:ONC655750 OWY655748:OWY655750 PGU655748:PGU655750 PQQ655748:PQQ655750 QAM655748:QAM655750 QKI655748:QKI655750 QUE655748:QUE655750 REA655748:REA655750 RNW655748:RNW655750 RXS655748:RXS655750 SHO655748:SHO655750 SRK655748:SRK655750 TBG655748:TBG655750 TLC655748:TLC655750 TUY655748:TUY655750 UEU655748:UEU655750 UOQ655748:UOQ655750 UYM655748:UYM655750 VII655748:VII655750 VSE655748:VSE655750 WCA655748:WCA655750 WLW655748:WLW655750 WVS655748:WVS655750 K721284:K721286 JG721284:JG721286 TC721284:TC721286 ACY721284:ACY721286 AMU721284:AMU721286 AWQ721284:AWQ721286 BGM721284:BGM721286 BQI721284:BQI721286 CAE721284:CAE721286 CKA721284:CKA721286 CTW721284:CTW721286 DDS721284:DDS721286 DNO721284:DNO721286 DXK721284:DXK721286 EHG721284:EHG721286 ERC721284:ERC721286 FAY721284:FAY721286 FKU721284:FKU721286 FUQ721284:FUQ721286 GEM721284:GEM721286 GOI721284:GOI721286 GYE721284:GYE721286 HIA721284:HIA721286 HRW721284:HRW721286 IBS721284:IBS721286 ILO721284:ILO721286 IVK721284:IVK721286 JFG721284:JFG721286 JPC721284:JPC721286 JYY721284:JYY721286 KIU721284:KIU721286 KSQ721284:KSQ721286 LCM721284:LCM721286 LMI721284:LMI721286 LWE721284:LWE721286 MGA721284:MGA721286 MPW721284:MPW721286 MZS721284:MZS721286 NJO721284:NJO721286 NTK721284:NTK721286 ODG721284:ODG721286 ONC721284:ONC721286 OWY721284:OWY721286 PGU721284:PGU721286 PQQ721284:PQQ721286 QAM721284:QAM721286 QKI721284:QKI721286 QUE721284:QUE721286 REA721284:REA721286 RNW721284:RNW721286 RXS721284:RXS721286 SHO721284:SHO721286 SRK721284:SRK721286 TBG721284:TBG721286 TLC721284:TLC721286 TUY721284:TUY721286 UEU721284:UEU721286 UOQ721284:UOQ721286 UYM721284:UYM721286 VII721284:VII721286 VSE721284:VSE721286 WCA721284:WCA721286 WLW721284:WLW721286 WVS721284:WVS721286 K786820:K786822 JG786820:JG786822 TC786820:TC786822 ACY786820:ACY786822 AMU786820:AMU786822 AWQ786820:AWQ786822 BGM786820:BGM786822 BQI786820:BQI786822 CAE786820:CAE786822 CKA786820:CKA786822 CTW786820:CTW786822 DDS786820:DDS786822 DNO786820:DNO786822 DXK786820:DXK786822 EHG786820:EHG786822 ERC786820:ERC786822 FAY786820:FAY786822 FKU786820:FKU786822 FUQ786820:FUQ786822 GEM786820:GEM786822 GOI786820:GOI786822 GYE786820:GYE786822 HIA786820:HIA786822 HRW786820:HRW786822 IBS786820:IBS786822 ILO786820:ILO786822 IVK786820:IVK786822 JFG786820:JFG786822 JPC786820:JPC786822 JYY786820:JYY786822 KIU786820:KIU786822 KSQ786820:KSQ786822 LCM786820:LCM786822 LMI786820:LMI786822 LWE786820:LWE786822 MGA786820:MGA786822 MPW786820:MPW786822 MZS786820:MZS786822 NJO786820:NJO786822 NTK786820:NTK786822 ODG786820:ODG786822 ONC786820:ONC786822 OWY786820:OWY786822 PGU786820:PGU786822 PQQ786820:PQQ786822 QAM786820:QAM786822 QKI786820:QKI786822 QUE786820:QUE786822 REA786820:REA786822 RNW786820:RNW786822 RXS786820:RXS786822 SHO786820:SHO786822 SRK786820:SRK786822 TBG786820:TBG786822 TLC786820:TLC786822 TUY786820:TUY786822 UEU786820:UEU786822 UOQ786820:UOQ786822 UYM786820:UYM786822 VII786820:VII786822 VSE786820:VSE786822 WCA786820:WCA786822 WLW786820:WLW786822 WVS786820:WVS786822 K852356:K852358 JG852356:JG852358 TC852356:TC852358 ACY852356:ACY852358 AMU852356:AMU852358 AWQ852356:AWQ852358 BGM852356:BGM852358 BQI852356:BQI852358 CAE852356:CAE852358 CKA852356:CKA852358 CTW852356:CTW852358 DDS852356:DDS852358 DNO852356:DNO852358 DXK852356:DXK852358 EHG852356:EHG852358 ERC852356:ERC852358 FAY852356:FAY852358 FKU852356:FKU852358 FUQ852356:FUQ852358 GEM852356:GEM852358 GOI852356:GOI852358 GYE852356:GYE852358 HIA852356:HIA852358 HRW852356:HRW852358 IBS852356:IBS852358 ILO852356:ILO852358 IVK852356:IVK852358 JFG852356:JFG852358 JPC852356:JPC852358 JYY852356:JYY852358 KIU852356:KIU852358 KSQ852356:KSQ852358 LCM852356:LCM852358 LMI852356:LMI852358 LWE852356:LWE852358 MGA852356:MGA852358 MPW852356:MPW852358 MZS852356:MZS852358 NJO852356:NJO852358 NTK852356:NTK852358 ODG852356:ODG852358 ONC852356:ONC852358 OWY852356:OWY852358 PGU852356:PGU852358 PQQ852356:PQQ852358 QAM852356:QAM852358 QKI852356:QKI852358 QUE852356:QUE852358 REA852356:REA852358 RNW852356:RNW852358 RXS852356:RXS852358 SHO852356:SHO852358 SRK852356:SRK852358 TBG852356:TBG852358 TLC852356:TLC852358 TUY852356:TUY852358 UEU852356:UEU852358 UOQ852356:UOQ852358 UYM852356:UYM852358 VII852356:VII852358 VSE852356:VSE852358 WCA852356:WCA852358 WLW852356:WLW852358 WVS852356:WVS852358 K917892:K917894 JG917892:JG917894 TC917892:TC917894 ACY917892:ACY917894 AMU917892:AMU917894 AWQ917892:AWQ917894 BGM917892:BGM917894 BQI917892:BQI917894 CAE917892:CAE917894 CKA917892:CKA917894 CTW917892:CTW917894 DDS917892:DDS917894 DNO917892:DNO917894 DXK917892:DXK917894 EHG917892:EHG917894 ERC917892:ERC917894 FAY917892:FAY917894 FKU917892:FKU917894 FUQ917892:FUQ917894 GEM917892:GEM917894 GOI917892:GOI917894 GYE917892:GYE917894 HIA917892:HIA917894 HRW917892:HRW917894 IBS917892:IBS917894 ILO917892:ILO917894 IVK917892:IVK917894 JFG917892:JFG917894 JPC917892:JPC917894 JYY917892:JYY917894 KIU917892:KIU917894 KSQ917892:KSQ917894 LCM917892:LCM917894 LMI917892:LMI917894 LWE917892:LWE917894 MGA917892:MGA917894 MPW917892:MPW917894 MZS917892:MZS917894 NJO917892:NJO917894 NTK917892:NTK917894 ODG917892:ODG917894 ONC917892:ONC917894 OWY917892:OWY917894 PGU917892:PGU917894 PQQ917892:PQQ917894 QAM917892:QAM917894 QKI917892:QKI917894 QUE917892:QUE917894 REA917892:REA917894 RNW917892:RNW917894 RXS917892:RXS917894 SHO917892:SHO917894 SRK917892:SRK917894 TBG917892:TBG917894 TLC917892:TLC917894 TUY917892:TUY917894 UEU917892:UEU917894 UOQ917892:UOQ917894 UYM917892:UYM917894 VII917892:VII917894 VSE917892:VSE917894 WCA917892:WCA917894 WLW917892:WLW917894 WVS917892:WVS917894 K983428:K983430 JG983428:JG983430 TC983428:TC983430 ACY983428:ACY983430 AMU983428:AMU983430 AWQ983428:AWQ983430 BGM983428:BGM983430 BQI983428:BQI983430 CAE983428:CAE983430 CKA983428:CKA983430 CTW983428:CTW983430 DDS983428:DDS983430 DNO983428:DNO983430 DXK983428:DXK983430 EHG983428:EHG983430 ERC983428:ERC983430 FAY983428:FAY983430 FKU983428:FKU983430 FUQ983428:FUQ983430 GEM983428:GEM983430 GOI983428:GOI983430 GYE983428:GYE983430 HIA983428:HIA983430 HRW983428:HRW983430 IBS983428:IBS983430 ILO983428:ILO983430 IVK983428:IVK983430 JFG983428:JFG983430 JPC983428:JPC983430 JYY983428:JYY983430 KIU983428:KIU983430 KSQ983428:KSQ983430 LCM983428:LCM983430 LMI983428:LMI983430 LWE983428:LWE983430 MGA983428:MGA983430 MPW983428:MPW983430 MZS983428:MZS983430 NJO983428:NJO983430 NTK983428:NTK983430 ODG983428:ODG983430 ONC983428:ONC983430 OWY983428:OWY983430 PGU983428:PGU983430 PQQ983428:PQQ983430 QAM983428:QAM983430 QKI983428:QKI983430 QUE983428:QUE983430 REA983428:REA983430 RNW983428:RNW983430 RXS983428:RXS983430 SHO983428:SHO983430 SRK983428:SRK983430 TBG983428:TBG983430 TLC983428:TLC983430 TUY983428:TUY983430 UEU983428:UEU983430 UOQ983428:UOQ983430 UYM983428:UYM983430 VII983428:VII983430 VSE983428:VSE983430 WCA983428:WCA983430 WLW983428:WLW983430 WVS983428:WVS983430" xr:uid="{81195903-9CB3-4B33-B05B-3380B210D333}">
      <formula1>0</formula1>
    </dataValidation>
    <dataValidation type="whole" operator="greaterThanOrEqual" showInputMessage="1" showErrorMessage="1" errorTitle="ERROR VALOR FISCAL SOLICITADO" error="Debe igresar un número entero &gt;=0" sqref="L350:L353 JH350:JH353 TD350:TD353 ACZ350:ACZ353 AMV350:AMV353 AWR350:AWR353 BGN350:BGN353 BQJ350:BQJ353 CAF350:CAF353 CKB350:CKB353 CTX350:CTX353 DDT350:DDT353 DNP350:DNP353 DXL350:DXL353 EHH350:EHH353 ERD350:ERD353 FAZ350:FAZ353 FKV350:FKV353 FUR350:FUR353 GEN350:GEN353 GOJ350:GOJ353 GYF350:GYF353 HIB350:HIB353 HRX350:HRX353 IBT350:IBT353 ILP350:ILP353 IVL350:IVL353 JFH350:JFH353 JPD350:JPD353 JYZ350:JYZ353 KIV350:KIV353 KSR350:KSR353 LCN350:LCN353 LMJ350:LMJ353 LWF350:LWF353 MGB350:MGB353 MPX350:MPX353 MZT350:MZT353 NJP350:NJP353 NTL350:NTL353 ODH350:ODH353 OND350:OND353 OWZ350:OWZ353 PGV350:PGV353 PQR350:PQR353 QAN350:QAN353 QKJ350:QKJ353 QUF350:QUF353 REB350:REB353 RNX350:RNX353 RXT350:RXT353 SHP350:SHP353 SRL350:SRL353 TBH350:TBH353 TLD350:TLD353 TUZ350:TUZ353 UEV350:UEV353 UOR350:UOR353 UYN350:UYN353 VIJ350:VIJ353 VSF350:VSF353 WCB350:WCB353 WLX350:WLX353 WVT350:WVT353 L65886:L65889 JH65886:JH65889 TD65886:TD65889 ACZ65886:ACZ65889 AMV65886:AMV65889 AWR65886:AWR65889 BGN65886:BGN65889 BQJ65886:BQJ65889 CAF65886:CAF65889 CKB65886:CKB65889 CTX65886:CTX65889 DDT65886:DDT65889 DNP65886:DNP65889 DXL65886:DXL65889 EHH65886:EHH65889 ERD65886:ERD65889 FAZ65886:FAZ65889 FKV65886:FKV65889 FUR65886:FUR65889 GEN65886:GEN65889 GOJ65886:GOJ65889 GYF65886:GYF65889 HIB65886:HIB65889 HRX65886:HRX65889 IBT65886:IBT65889 ILP65886:ILP65889 IVL65886:IVL65889 JFH65886:JFH65889 JPD65886:JPD65889 JYZ65886:JYZ65889 KIV65886:KIV65889 KSR65886:KSR65889 LCN65886:LCN65889 LMJ65886:LMJ65889 LWF65886:LWF65889 MGB65886:MGB65889 MPX65886:MPX65889 MZT65886:MZT65889 NJP65886:NJP65889 NTL65886:NTL65889 ODH65886:ODH65889 OND65886:OND65889 OWZ65886:OWZ65889 PGV65886:PGV65889 PQR65886:PQR65889 QAN65886:QAN65889 QKJ65886:QKJ65889 QUF65886:QUF65889 REB65886:REB65889 RNX65886:RNX65889 RXT65886:RXT65889 SHP65886:SHP65889 SRL65886:SRL65889 TBH65886:TBH65889 TLD65886:TLD65889 TUZ65886:TUZ65889 UEV65886:UEV65889 UOR65886:UOR65889 UYN65886:UYN65889 VIJ65886:VIJ65889 VSF65886:VSF65889 WCB65886:WCB65889 WLX65886:WLX65889 WVT65886:WVT65889 L131422:L131425 JH131422:JH131425 TD131422:TD131425 ACZ131422:ACZ131425 AMV131422:AMV131425 AWR131422:AWR131425 BGN131422:BGN131425 BQJ131422:BQJ131425 CAF131422:CAF131425 CKB131422:CKB131425 CTX131422:CTX131425 DDT131422:DDT131425 DNP131422:DNP131425 DXL131422:DXL131425 EHH131422:EHH131425 ERD131422:ERD131425 FAZ131422:FAZ131425 FKV131422:FKV131425 FUR131422:FUR131425 GEN131422:GEN131425 GOJ131422:GOJ131425 GYF131422:GYF131425 HIB131422:HIB131425 HRX131422:HRX131425 IBT131422:IBT131425 ILP131422:ILP131425 IVL131422:IVL131425 JFH131422:JFH131425 JPD131422:JPD131425 JYZ131422:JYZ131425 KIV131422:KIV131425 KSR131422:KSR131425 LCN131422:LCN131425 LMJ131422:LMJ131425 LWF131422:LWF131425 MGB131422:MGB131425 MPX131422:MPX131425 MZT131422:MZT131425 NJP131422:NJP131425 NTL131422:NTL131425 ODH131422:ODH131425 OND131422:OND131425 OWZ131422:OWZ131425 PGV131422:PGV131425 PQR131422:PQR131425 QAN131422:QAN131425 QKJ131422:QKJ131425 QUF131422:QUF131425 REB131422:REB131425 RNX131422:RNX131425 RXT131422:RXT131425 SHP131422:SHP131425 SRL131422:SRL131425 TBH131422:TBH131425 TLD131422:TLD131425 TUZ131422:TUZ131425 UEV131422:UEV131425 UOR131422:UOR131425 UYN131422:UYN131425 VIJ131422:VIJ131425 VSF131422:VSF131425 WCB131422:WCB131425 WLX131422:WLX131425 WVT131422:WVT131425 L196958:L196961 JH196958:JH196961 TD196958:TD196961 ACZ196958:ACZ196961 AMV196958:AMV196961 AWR196958:AWR196961 BGN196958:BGN196961 BQJ196958:BQJ196961 CAF196958:CAF196961 CKB196958:CKB196961 CTX196958:CTX196961 DDT196958:DDT196961 DNP196958:DNP196961 DXL196958:DXL196961 EHH196958:EHH196961 ERD196958:ERD196961 FAZ196958:FAZ196961 FKV196958:FKV196961 FUR196958:FUR196961 GEN196958:GEN196961 GOJ196958:GOJ196961 GYF196958:GYF196961 HIB196958:HIB196961 HRX196958:HRX196961 IBT196958:IBT196961 ILP196958:ILP196961 IVL196958:IVL196961 JFH196958:JFH196961 JPD196958:JPD196961 JYZ196958:JYZ196961 KIV196958:KIV196961 KSR196958:KSR196961 LCN196958:LCN196961 LMJ196958:LMJ196961 LWF196958:LWF196961 MGB196958:MGB196961 MPX196958:MPX196961 MZT196958:MZT196961 NJP196958:NJP196961 NTL196958:NTL196961 ODH196958:ODH196961 OND196958:OND196961 OWZ196958:OWZ196961 PGV196958:PGV196961 PQR196958:PQR196961 QAN196958:QAN196961 QKJ196958:QKJ196961 QUF196958:QUF196961 REB196958:REB196961 RNX196958:RNX196961 RXT196958:RXT196961 SHP196958:SHP196961 SRL196958:SRL196961 TBH196958:TBH196961 TLD196958:TLD196961 TUZ196958:TUZ196961 UEV196958:UEV196961 UOR196958:UOR196961 UYN196958:UYN196961 VIJ196958:VIJ196961 VSF196958:VSF196961 WCB196958:WCB196961 WLX196958:WLX196961 WVT196958:WVT196961 L262494:L262497 JH262494:JH262497 TD262494:TD262497 ACZ262494:ACZ262497 AMV262494:AMV262497 AWR262494:AWR262497 BGN262494:BGN262497 BQJ262494:BQJ262497 CAF262494:CAF262497 CKB262494:CKB262497 CTX262494:CTX262497 DDT262494:DDT262497 DNP262494:DNP262497 DXL262494:DXL262497 EHH262494:EHH262497 ERD262494:ERD262497 FAZ262494:FAZ262497 FKV262494:FKV262497 FUR262494:FUR262497 GEN262494:GEN262497 GOJ262494:GOJ262497 GYF262494:GYF262497 HIB262494:HIB262497 HRX262494:HRX262497 IBT262494:IBT262497 ILP262494:ILP262497 IVL262494:IVL262497 JFH262494:JFH262497 JPD262494:JPD262497 JYZ262494:JYZ262497 KIV262494:KIV262497 KSR262494:KSR262497 LCN262494:LCN262497 LMJ262494:LMJ262497 LWF262494:LWF262497 MGB262494:MGB262497 MPX262494:MPX262497 MZT262494:MZT262497 NJP262494:NJP262497 NTL262494:NTL262497 ODH262494:ODH262497 OND262494:OND262497 OWZ262494:OWZ262497 PGV262494:PGV262497 PQR262494:PQR262497 QAN262494:QAN262497 QKJ262494:QKJ262497 QUF262494:QUF262497 REB262494:REB262497 RNX262494:RNX262497 RXT262494:RXT262497 SHP262494:SHP262497 SRL262494:SRL262497 TBH262494:TBH262497 TLD262494:TLD262497 TUZ262494:TUZ262497 UEV262494:UEV262497 UOR262494:UOR262497 UYN262494:UYN262497 VIJ262494:VIJ262497 VSF262494:VSF262497 WCB262494:WCB262497 WLX262494:WLX262497 WVT262494:WVT262497 L328030:L328033 JH328030:JH328033 TD328030:TD328033 ACZ328030:ACZ328033 AMV328030:AMV328033 AWR328030:AWR328033 BGN328030:BGN328033 BQJ328030:BQJ328033 CAF328030:CAF328033 CKB328030:CKB328033 CTX328030:CTX328033 DDT328030:DDT328033 DNP328030:DNP328033 DXL328030:DXL328033 EHH328030:EHH328033 ERD328030:ERD328033 FAZ328030:FAZ328033 FKV328030:FKV328033 FUR328030:FUR328033 GEN328030:GEN328033 GOJ328030:GOJ328033 GYF328030:GYF328033 HIB328030:HIB328033 HRX328030:HRX328033 IBT328030:IBT328033 ILP328030:ILP328033 IVL328030:IVL328033 JFH328030:JFH328033 JPD328030:JPD328033 JYZ328030:JYZ328033 KIV328030:KIV328033 KSR328030:KSR328033 LCN328030:LCN328033 LMJ328030:LMJ328033 LWF328030:LWF328033 MGB328030:MGB328033 MPX328030:MPX328033 MZT328030:MZT328033 NJP328030:NJP328033 NTL328030:NTL328033 ODH328030:ODH328033 OND328030:OND328033 OWZ328030:OWZ328033 PGV328030:PGV328033 PQR328030:PQR328033 QAN328030:QAN328033 QKJ328030:QKJ328033 QUF328030:QUF328033 REB328030:REB328033 RNX328030:RNX328033 RXT328030:RXT328033 SHP328030:SHP328033 SRL328030:SRL328033 TBH328030:TBH328033 TLD328030:TLD328033 TUZ328030:TUZ328033 UEV328030:UEV328033 UOR328030:UOR328033 UYN328030:UYN328033 VIJ328030:VIJ328033 VSF328030:VSF328033 WCB328030:WCB328033 WLX328030:WLX328033 WVT328030:WVT328033 L393566:L393569 JH393566:JH393569 TD393566:TD393569 ACZ393566:ACZ393569 AMV393566:AMV393569 AWR393566:AWR393569 BGN393566:BGN393569 BQJ393566:BQJ393569 CAF393566:CAF393569 CKB393566:CKB393569 CTX393566:CTX393569 DDT393566:DDT393569 DNP393566:DNP393569 DXL393566:DXL393569 EHH393566:EHH393569 ERD393566:ERD393569 FAZ393566:FAZ393569 FKV393566:FKV393569 FUR393566:FUR393569 GEN393566:GEN393569 GOJ393566:GOJ393569 GYF393566:GYF393569 HIB393566:HIB393569 HRX393566:HRX393569 IBT393566:IBT393569 ILP393566:ILP393569 IVL393566:IVL393569 JFH393566:JFH393569 JPD393566:JPD393569 JYZ393566:JYZ393569 KIV393566:KIV393569 KSR393566:KSR393569 LCN393566:LCN393569 LMJ393566:LMJ393569 LWF393566:LWF393569 MGB393566:MGB393569 MPX393566:MPX393569 MZT393566:MZT393569 NJP393566:NJP393569 NTL393566:NTL393569 ODH393566:ODH393569 OND393566:OND393569 OWZ393566:OWZ393569 PGV393566:PGV393569 PQR393566:PQR393569 QAN393566:QAN393569 QKJ393566:QKJ393569 QUF393566:QUF393569 REB393566:REB393569 RNX393566:RNX393569 RXT393566:RXT393569 SHP393566:SHP393569 SRL393566:SRL393569 TBH393566:TBH393569 TLD393566:TLD393569 TUZ393566:TUZ393569 UEV393566:UEV393569 UOR393566:UOR393569 UYN393566:UYN393569 VIJ393566:VIJ393569 VSF393566:VSF393569 WCB393566:WCB393569 WLX393566:WLX393569 WVT393566:WVT393569 L459102:L459105 JH459102:JH459105 TD459102:TD459105 ACZ459102:ACZ459105 AMV459102:AMV459105 AWR459102:AWR459105 BGN459102:BGN459105 BQJ459102:BQJ459105 CAF459102:CAF459105 CKB459102:CKB459105 CTX459102:CTX459105 DDT459102:DDT459105 DNP459102:DNP459105 DXL459102:DXL459105 EHH459102:EHH459105 ERD459102:ERD459105 FAZ459102:FAZ459105 FKV459102:FKV459105 FUR459102:FUR459105 GEN459102:GEN459105 GOJ459102:GOJ459105 GYF459102:GYF459105 HIB459102:HIB459105 HRX459102:HRX459105 IBT459102:IBT459105 ILP459102:ILP459105 IVL459102:IVL459105 JFH459102:JFH459105 JPD459102:JPD459105 JYZ459102:JYZ459105 KIV459102:KIV459105 KSR459102:KSR459105 LCN459102:LCN459105 LMJ459102:LMJ459105 LWF459102:LWF459105 MGB459102:MGB459105 MPX459102:MPX459105 MZT459102:MZT459105 NJP459102:NJP459105 NTL459102:NTL459105 ODH459102:ODH459105 OND459102:OND459105 OWZ459102:OWZ459105 PGV459102:PGV459105 PQR459102:PQR459105 QAN459102:QAN459105 QKJ459102:QKJ459105 QUF459102:QUF459105 REB459102:REB459105 RNX459102:RNX459105 RXT459102:RXT459105 SHP459102:SHP459105 SRL459102:SRL459105 TBH459102:TBH459105 TLD459102:TLD459105 TUZ459102:TUZ459105 UEV459102:UEV459105 UOR459102:UOR459105 UYN459102:UYN459105 VIJ459102:VIJ459105 VSF459102:VSF459105 WCB459102:WCB459105 WLX459102:WLX459105 WVT459102:WVT459105 L524638:L524641 JH524638:JH524641 TD524638:TD524641 ACZ524638:ACZ524641 AMV524638:AMV524641 AWR524638:AWR524641 BGN524638:BGN524641 BQJ524638:BQJ524641 CAF524638:CAF524641 CKB524638:CKB524641 CTX524638:CTX524641 DDT524638:DDT524641 DNP524638:DNP524641 DXL524638:DXL524641 EHH524638:EHH524641 ERD524638:ERD524641 FAZ524638:FAZ524641 FKV524638:FKV524641 FUR524638:FUR524641 GEN524638:GEN524641 GOJ524638:GOJ524641 GYF524638:GYF524641 HIB524638:HIB524641 HRX524638:HRX524641 IBT524638:IBT524641 ILP524638:ILP524641 IVL524638:IVL524641 JFH524638:JFH524641 JPD524638:JPD524641 JYZ524638:JYZ524641 KIV524638:KIV524641 KSR524638:KSR524641 LCN524638:LCN524641 LMJ524638:LMJ524641 LWF524638:LWF524641 MGB524638:MGB524641 MPX524638:MPX524641 MZT524638:MZT524641 NJP524638:NJP524641 NTL524638:NTL524641 ODH524638:ODH524641 OND524638:OND524641 OWZ524638:OWZ524641 PGV524638:PGV524641 PQR524638:PQR524641 QAN524638:QAN524641 QKJ524638:QKJ524641 QUF524638:QUF524641 REB524638:REB524641 RNX524638:RNX524641 RXT524638:RXT524641 SHP524638:SHP524641 SRL524638:SRL524641 TBH524638:TBH524641 TLD524638:TLD524641 TUZ524638:TUZ524641 UEV524638:UEV524641 UOR524638:UOR524641 UYN524638:UYN524641 VIJ524638:VIJ524641 VSF524638:VSF524641 WCB524638:WCB524641 WLX524638:WLX524641 WVT524638:WVT524641 L590174:L590177 JH590174:JH590177 TD590174:TD590177 ACZ590174:ACZ590177 AMV590174:AMV590177 AWR590174:AWR590177 BGN590174:BGN590177 BQJ590174:BQJ590177 CAF590174:CAF590177 CKB590174:CKB590177 CTX590174:CTX590177 DDT590174:DDT590177 DNP590174:DNP590177 DXL590174:DXL590177 EHH590174:EHH590177 ERD590174:ERD590177 FAZ590174:FAZ590177 FKV590174:FKV590177 FUR590174:FUR590177 GEN590174:GEN590177 GOJ590174:GOJ590177 GYF590174:GYF590177 HIB590174:HIB590177 HRX590174:HRX590177 IBT590174:IBT590177 ILP590174:ILP590177 IVL590174:IVL590177 JFH590174:JFH590177 JPD590174:JPD590177 JYZ590174:JYZ590177 KIV590174:KIV590177 KSR590174:KSR590177 LCN590174:LCN590177 LMJ590174:LMJ590177 LWF590174:LWF590177 MGB590174:MGB590177 MPX590174:MPX590177 MZT590174:MZT590177 NJP590174:NJP590177 NTL590174:NTL590177 ODH590174:ODH590177 OND590174:OND590177 OWZ590174:OWZ590177 PGV590174:PGV590177 PQR590174:PQR590177 QAN590174:QAN590177 QKJ590174:QKJ590177 QUF590174:QUF590177 REB590174:REB590177 RNX590174:RNX590177 RXT590174:RXT590177 SHP590174:SHP590177 SRL590174:SRL590177 TBH590174:TBH590177 TLD590174:TLD590177 TUZ590174:TUZ590177 UEV590174:UEV590177 UOR590174:UOR590177 UYN590174:UYN590177 VIJ590174:VIJ590177 VSF590174:VSF590177 WCB590174:WCB590177 WLX590174:WLX590177 WVT590174:WVT590177 L655710:L655713 JH655710:JH655713 TD655710:TD655713 ACZ655710:ACZ655713 AMV655710:AMV655713 AWR655710:AWR655713 BGN655710:BGN655713 BQJ655710:BQJ655713 CAF655710:CAF655713 CKB655710:CKB655713 CTX655710:CTX655713 DDT655710:DDT655713 DNP655710:DNP655713 DXL655710:DXL655713 EHH655710:EHH655713 ERD655710:ERD655713 FAZ655710:FAZ655713 FKV655710:FKV655713 FUR655710:FUR655713 GEN655710:GEN655713 GOJ655710:GOJ655713 GYF655710:GYF655713 HIB655710:HIB655713 HRX655710:HRX655713 IBT655710:IBT655713 ILP655710:ILP655713 IVL655710:IVL655713 JFH655710:JFH655713 JPD655710:JPD655713 JYZ655710:JYZ655713 KIV655710:KIV655713 KSR655710:KSR655713 LCN655710:LCN655713 LMJ655710:LMJ655713 LWF655710:LWF655713 MGB655710:MGB655713 MPX655710:MPX655713 MZT655710:MZT655713 NJP655710:NJP655713 NTL655710:NTL655713 ODH655710:ODH655713 OND655710:OND655713 OWZ655710:OWZ655713 PGV655710:PGV655713 PQR655710:PQR655713 QAN655710:QAN655713 QKJ655710:QKJ655713 QUF655710:QUF655713 REB655710:REB655713 RNX655710:RNX655713 RXT655710:RXT655713 SHP655710:SHP655713 SRL655710:SRL655713 TBH655710:TBH655713 TLD655710:TLD655713 TUZ655710:TUZ655713 UEV655710:UEV655713 UOR655710:UOR655713 UYN655710:UYN655713 VIJ655710:VIJ655713 VSF655710:VSF655713 WCB655710:WCB655713 WLX655710:WLX655713 WVT655710:WVT655713 L721246:L721249 JH721246:JH721249 TD721246:TD721249 ACZ721246:ACZ721249 AMV721246:AMV721249 AWR721246:AWR721249 BGN721246:BGN721249 BQJ721246:BQJ721249 CAF721246:CAF721249 CKB721246:CKB721249 CTX721246:CTX721249 DDT721246:DDT721249 DNP721246:DNP721249 DXL721246:DXL721249 EHH721246:EHH721249 ERD721246:ERD721249 FAZ721246:FAZ721249 FKV721246:FKV721249 FUR721246:FUR721249 GEN721246:GEN721249 GOJ721246:GOJ721249 GYF721246:GYF721249 HIB721246:HIB721249 HRX721246:HRX721249 IBT721246:IBT721249 ILP721246:ILP721249 IVL721246:IVL721249 JFH721246:JFH721249 JPD721246:JPD721249 JYZ721246:JYZ721249 KIV721246:KIV721249 KSR721246:KSR721249 LCN721246:LCN721249 LMJ721246:LMJ721249 LWF721246:LWF721249 MGB721246:MGB721249 MPX721246:MPX721249 MZT721246:MZT721249 NJP721246:NJP721249 NTL721246:NTL721249 ODH721246:ODH721249 OND721246:OND721249 OWZ721246:OWZ721249 PGV721246:PGV721249 PQR721246:PQR721249 QAN721246:QAN721249 QKJ721246:QKJ721249 QUF721246:QUF721249 REB721246:REB721249 RNX721246:RNX721249 RXT721246:RXT721249 SHP721246:SHP721249 SRL721246:SRL721249 TBH721246:TBH721249 TLD721246:TLD721249 TUZ721246:TUZ721249 UEV721246:UEV721249 UOR721246:UOR721249 UYN721246:UYN721249 VIJ721246:VIJ721249 VSF721246:VSF721249 WCB721246:WCB721249 WLX721246:WLX721249 WVT721246:WVT721249 L786782:L786785 JH786782:JH786785 TD786782:TD786785 ACZ786782:ACZ786785 AMV786782:AMV786785 AWR786782:AWR786785 BGN786782:BGN786785 BQJ786782:BQJ786785 CAF786782:CAF786785 CKB786782:CKB786785 CTX786782:CTX786785 DDT786782:DDT786785 DNP786782:DNP786785 DXL786782:DXL786785 EHH786782:EHH786785 ERD786782:ERD786785 FAZ786782:FAZ786785 FKV786782:FKV786785 FUR786782:FUR786785 GEN786782:GEN786785 GOJ786782:GOJ786785 GYF786782:GYF786785 HIB786782:HIB786785 HRX786782:HRX786785 IBT786782:IBT786785 ILP786782:ILP786785 IVL786782:IVL786785 JFH786782:JFH786785 JPD786782:JPD786785 JYZ786782:JYZ786785 KIV786782:KIV786785 KSR786782:KSR786785 LCN786782:LCN786785 LMJ786782:LMJ786785 LWF786782:LWF786785 MGB786782:MGB786785 MPX786782:MPX786785 MZT786782:MZT786785 NJP786782:NJP786785 NTL786782:NTL786785 ODH786782:ODH786785 OND786782:OND786785 OWZ786782:OWZ786785 PGV786782:PGV786785 PQR786782:PQR786785 QAN786782:QAN786785 QKJ786782:QKJ786785 QUF786782:QUF786785 REB786782:REB786785 RNX786782:RNX786785 RXT786782:RXT786785 SHP786782:SHP786785 SRL786782:SRL786785 TBH786782:TBH786785 TLD786782:TLD786785 TUZ786782:TUZ786785 UEV786782:UEV786785 UOR786782:UOR786785 UYN786782:UYN786785 VIJ786782:VIJ786785 VSF786782:VSF786785 WCB786782:WCB786785 WLX786782:WLX786785 WVT786782:WVT786785 L852318:L852321 JH852318:JH852321 TD852318:TD852321 ACZ852318:ACZ852321 AMV852318:AMV852321 AWR852318:AWR852321 BGN852318:BGN852321 BQJ852318:BQJ852321 CAF852318:CAF852321 CKB852318:CKB852321 CTX852318:CTX852321 DDT852318:DDT852321 DNP852318:DNP852321 DXL852318:DXL852321 EHH852318:EHH852321 ERD852318:ERD852321 FAZ852318:FAZ852321 FKV852318:FKV852321 FUR852318:FUR852321 GEN852318:GEN852321 GOJ852318:GOJ852321 GYF852318:GYF852321 HIB852318:HIB852321 HRX852318:HRX852321 IBT852318:IBT852321 ILP852318:ILP852321 IVL852318:IVL852321 JFH852318:JFH852321 JPD852318:JPD852321 JYZ852318:JYZ852321 KIV852318:KIV852321 KSR852318:KSR852321 LCN852318:LCN852321 LMJ852318:LMJ852321 LWF852318:LWF852321 MGB852318:MGB852321 MPX852318:MPX852321 MZT852318:MZT852321 NJP852318:NJP852321 NTL852318:NTL852321 ODH852318:ODH852321 OND852318:OND852321 OWZ852318:OWZ852321 PGV852318:PGV852321 PQR852318:PQR852321 QAN852318:QAN852321 QKJ852318:QKJ852321 QUF852318:QUF852321 REB852318:REB852321 RNX852318:RNX852321 RXT852318:RXT852321 SHP852318:SHP852321 SRL852318:SRL852321 TBH852318:TBH852321 TLD852318:TLD852321 TUZ852318:TUZ852321 UEV852318:UEV852321 UOR852318:UOR852321 UYN852318:UYN852321 VIJ852318:VIJ852321 VSF852318:VSF852321 WCB852318:WCB852321 WLX852318:WLX852321 WVT852318:WVT852321 L917854:L917857 JH917854:JH917857 TD917854:TD917857 ACZ917854:ACZ917857 AMV917854:AMV917857 AWR917854:AWR917857 BGN917854:BGN917857 BQJ917854:BQJ917857 CAF917854:CAF917857 CKB917854:CKB917857 CTX917854:CTX917857 DDT917854:DDT917857 DNP917854:DNP917857 DXL917854:DXL917857 EHH917854:EHH917857 ERD917854:ERD917857 FAZ917854:FAZ917857 FKV917854:FKV917857 FUR917854:FUR917857 GEN917854:GEN917857 GOJ917854:GOJ917857 GYF917854:GYF917857 HIB917854:HIB917857 HRX917854:HRX917857 IBT917854:IBT917857 ILP917854:ILP917857 IVL917854:IVL917857 JFH917854:JFH917857 JPD917854:JPD917857 JYZ917854:JYZ917857 KIV917854:KIV917857 KSR917854:KSR917857 LCN917854:LCN917857 LMJ917854:LMJ917857 LWF917854:LWF917857 MGB917854:MGB917857 MPX917854:MPX917857 MZT917854:MZT917857 NJP917854:NJP917857 NTL917854:NTL917857 ODH917854:ODH917857 OND917854:OND917857 OWZ917854:OWZ917857 PGV917854:PGV917857 PQR917854:PQR917857 QAN917854:QAN917857 QKJ917854:QKJ917857 QUF917854:QUF917857 REB917854:REB917857 RNX917854:RNX917857 RXT917854:RXT917857 SHP917854:SHP917857 SRL917854:SRL917857 TBH917854:TBH917857 TLD917854:TLD917857 TUZ917854:TUZ917857 UEV917854:UEV917857 UOR917854:UOR917857 UYN917854:UYN917857 VIJ917854:VIJ917857 VSF917854:VSF917857 WCB917854:WCB917857 WLX917854:WLX917857 WVT917854:WVT917857 L983390:L983393 JH983390:JH983393 TD983390:TD983393 ACZ983390:ACZ983393 AMV983390:AMV983393 AWR983390:AWR983393 BGN983390:BGN983393 BQJ983390:BQJ983393 CAF983390:CAF983393 CKB983390:CKB983393 CTX983390:CTX983393 DDT983390:DDT983393 DNP983390:DNP983393 DXL983390:DXL983393 EHH983390:EHH983393 ERD983390:ERD983393 FAZ983390:FAZ983393 FKV983390:FKV983393 FUR983390:FUR983393 GEN983390:GEN983393 GOJ983390:GOJ983393 GYF983390:GYF983393 HIB983390:HIB983393 HRX983390:HRX983393 IBT983390:IBT983393 ILP983390:ILP983393 IVL983390:IVL983393 JFH983390:JFH983393 JPD983390:JPD983393 JYZ983390:JYZ983393 KIV983390:KIV983393 KSR983390:KSR983393 LCN983390:LCN983393 LMJ983390:LMJ983393 LWF983390:LWF983393 MGB983390:MGB983393 MPX983390:MPX983393 MZT983390:MZT983393 NJP983390:NJP983393 NTL983390:NTL983393 ODH983390:ODH983393 OND983390:OND983393 OWZ983390:OWZ983393 PGV983390:PGV983393 PQR983390:PQR983393 QAN983390:QAN983393 QKJ983390:QKJ983393 QUF983390:QUF983393 REB983390:REB983393 RNX983390:RNX983393 RXT983390:RXT983393 SHP983390:SHP983393 SRL983390:SRL983393 TBH983390:TBH983393 TLD983390:TLD983393 TUZ983390:TUZ983393 UEV983390:UEV983393 UOR983390:UOR983393 UYN983390:UYN983393 VIJ983390:VIJ983393 VSF983390:VSF983393 WCB983390:WCB983393 WLX983390:WLX983393 WVT983390:WVT983393 L355:L358 JH355:JH358 TD355:TD358 ACZ355:ACZ358 AMV355:AMV358 AWR355:AWR358 BGN355:BGN358 BQJ355:BQJ358 CAF355:CAF358 CKB355:CKB358 CTX355:CTX358 DDT355:DDT358 DNP355:DNP358 DXL355:DXL358 EHH355:EHH358 ERD355:ERD358 FAZ355:FAZ358 FKV355:FKV358 FUR355:FUR358 GEN355:GEN358 GOJ355:GOJ358 GYF355:GYF358 HIB355:HIB358 HRX355:HRX358 IBT355:IBT358 ILP355:ILP358 IVL355:IVL358 JFH355:JFH358 JPD355:JPD358 JYZ355:JYZ358 KIV355:KIV358 KSR355:KSR358 LCN355:LCN358 LMJ355:LMJ358 LWF355:LWF358 MGB355:MGB358 MPX355:MPX358 MZT355:MZT358 NJP355:NJP358 NTL355:NTL358 ODH355:ODH358 OND355:OND358 OWZ355:OWZ358 PGV355:PGV358 PQR355:PQR358 QAN355:QAN358 QKJ355:QKJ358 QUF355:QUF358 REB355:REB358 RNX355:RNX358 RXT355:RXT358 SHP355:SHP358 SRL355:SRL358 TBH355:TBH358 TLD355:TLD358 TUZ355:TUZ358 UEV355:UEV358 UOR355:UOR358 UYN355:UYN358 VIJ355:VIJ358 VSF355:VSF358 WCB355:WCB358 WLX355:WLX358 WVT355:WVT358 L65891:L65894 JH65891:JH65894 TD65891:TD65894 ACZ65891:ACZ65894 AMV65891:AMV65894 AWR65891:AWR65894 BGN65891:BGN65894 BQJ65891:BQJ65894 CAF65891:CAF65894 CKB65891:CKB65894 CTX65891:CTX65894 DDT65891:DDT65894 DNP65891:DNP65894 DXL65891:DXL65894 EHH65891:EHH65894 ERD65891:ERD65894 FAZ65891:FAZ65894 FKV65891:FKV65894 FUR65891:FUR65894 GEN65891:GEN65894 GOJ65891:GOJ65894 GYF65891:GYF65894 HIB65891:HIB65894 HRX65891:HRX65894 IBT65891:IBT65894 ILP65891:ILP65894 IVL65891:IVL65894 JFH65891:JFH65894 JPD65891:JPD65894 JYZ65891:JYZ65894 KIV65891:KIV65894 KSR65891:KSR65894 LCN65891:LCN65894 LMJ65891:LMJ65894 LWF65891:LWF65894 MGB65891:MGB65894 MPX65891:MPX65894 MZT65891:MZT65894 NJP65891:NJP65894 NTL65891:NTL65894 ODH65891:ODH65894 OND65891:OND65894 OWZ65891:OWZ65894 PGV65891:PGV65894 PQR65891:PQR65894 QAN65891:QAN65894 QKJ65891:QKJ65894 QUF65891:QUF65894 REB65891:REB65894 RNX65891:RNX65894 RXT65891:RXT65894 SHP65891:SHP65894 SRL65891:SRL65894 TBH65891:TBH65894 TLD65891:TLD65894 TUZ65891:TUZ65894 UEV65891:UEV65894 UOR65891:UOR65894 UYN65891:UYN65894 VIJ65891:VIJ65894 VSF65891:VSF65894 WCB65891:WCB65894 WLX65891:WLX65894 WVT65891:WVT65894 L131427:L131430 JH131427:JH131430 TD131427:TD131430 ACZ131427:ACZ131430 AMV131427:AMV131430 AWR131427:AWR131430 BGN131427:BGN131430 BQJ131427:BQJ131430 CAF131427:CAF131430 CKB131427:CKB131430 CTX131427:CTX131430 DDT131427:DDT131430 DNP131427:DNP131430 DXL131427:DXL131430 EHH131427:EHH131430 ERD131427:ERD131430 FAZ131427:FAZ131430 FKV131427:FKV131430 FUR131427:FUR131430 GEN131427:GEN131430 GOJ131427:GOJ131430 GYF131427:GYF131430 HIB131427:HIB131430 HRX131427:HRX131430 IBT131427:IBT131430 ILP131427:ILP131430 IVL131427:IVL131430 JFH131427:JFH131430 JPD131427:JPD131430 JYZ131427:JYZ131430 KIV131427:KIV131430 KSR131427:KSR131430 LCN131427:LCN131430 LMJ131427:LMJ131430 LWF131427:LWF131430 MGB131427:MGB131430 MPX131427:MPX131430 MZT131427:MZT131430 NJP131427:NJP131430 NTL131427:NTL131430 ODH131427:ODH131430 OND131427:OND131430 OWZ131427:OWZ131430 PGV131427:PGV131430 PQR131427:PQR131430 QAN131427:QAN131430 QKJ131427:QKJ131430 QUF131427:QUF131430 REB131427:REB131430 RNX131427:RNX131430 RXT131427:RXT131430 SHP131427:SHP131430 SRL131427:SRL131430 TBH131427:TBH131430 TLD131427:TLD131430 TUZ131427:TUZ131430 UEV131427:UEV131430 UOR131427:UOR131430 UYN131427:UYN131430 VIJ131427:VIJ131430 VSF131427:VSF131430 WCB131427:WCB131430 WLX131427:WLX131430 WVT131427:WVT131430 L196963:L196966 JH196963:JH196966 TD196963:TD196966 ACZ196963:ACZ196966 AMV196963:AMV196966 AWR196963:AWR196966 BGN196963:BGN196966 BQJ196963:BQJ196966 CAF196963:CAF196966 CKB196963:CKB196966 CTX196963:CTX196966 DDT196963:DDT196966 DNP196963:DNP196966 DXL196963:DXL196966 EHH196963:EHH196966 ERD196963:ERD196966 FAZ196963:FAZ196966 FKV196963:FKV196966 FUR196963:FUR196966 GEN196963:GEN196966 GOJ196963:GOJ196966 GYF196963:GYF196966 HIB196963:HIB196966 HRX196963:HRX196966 IBT196963:IBT196966 ILP196963:ILP196966 IVL196963:IVL196966 JFH196963:JFH196966 JPD196963:JPD196966 JYZ196963:JYZ196966 KIV196963:KIV196966 KSR196963:KSR196966 LCN196963:LCN196966 LMJ196963:LMJ196966 LWF196963:LWF196966 MGB196963:MGB196966 MPX196963:MPX196966 MZT196963:MZT196966 NJP196963:NJP196966 NTL196963:NTL196966 ODH196963:ODH196966 OND196963:OND196966 OWZ196963:OWZ196966 PGV196963:PGV196966 PQR196963:PQR196966 QAN196963:QAN196966 QKJ196963:QKJ196966 QUF196963:QUF196966 REB196963:REB196966 RNX196963:RNX196966 RXT196963:RXT196966 SHP196963:SHP196966 SRL196963:SRL196966 TBH196963:TBH196966 TLD196963:TLD196966 TUZ196963:TUZ196966 UEV196963:UEV196966 UOR196963:UOR196966 UYN196963:UYN196966 VIJ196963:VIJ196966 VSF196963:VSF196966 WCB196963:WCB196966 WLX196963:WLX196966 WVT196963:WVT196966 L262499:L262502 JH262499:JH262502 TD262499:TD262502 ACZ262499:ACZ262502 AMV262499:AMV262502 AWR262499:AWR262502 BGN262499:BGN262502 BQJ262499:BQJ262502 CAF262499:CAF262502 CKB262499:CKB262502 CTX262499:CTX262502 DDT262499:DDT262502 DNP262499:DNP262502 DXL262499:DXL262502 EHH262499:EHH262502 ERD262499:ERD262502 FAZ262499:FAZ262502 FKV262499:FKV262502 FUR262499:FUR262502 GEN262499:GEN262502 GOJ262499:GOJ262502 GYF262499:GYF262502 HIB262499:HIB262502 HRX262499:HRX262502 IBT262499:IBT262502 ILP262499:ILP262502 IVL262499:IVL262502 JFH262499:JFH262502 JPD262499:JPD262502 JYZ262499:JYZ262502 KIV262499:KIV262502 KSR262499:KSR262502 LCN262499:LCN262502 LMJ262499:LMJ262502 LWF262499:LWF262502 MGB262499:MGB262502 MPX262499:MPX262502 MZT262499:MZT262502 NJP262499:NJP262502 NTL262499:NTL262502 ODH262499:ODH262502 OND262499:OND262502 OWZ262499:OWZ262502 PGV262499:PGV262502 PQR262499:PQR262502 QAN262499:QAN262502 QKJ262499:QKJ262502 QUF262499:QUF262502 REB262499:REB262502 RNX262499:RNX262502 RXT262499:RXT262502 SHP262499:SHP262502 SRL262499:SRL262502 TBH262499:TBH262502 TLD262499:TLD262502 TUZ262499:TUZ262502 UEV262499:UEV262502 UOR262499:UOR262502 UYN262499:UYN262502 VIJ262499:VIJ262502 VSF262499:VSF262502 WCB262499:WCB262502 WLX262499:WLX262502 WVT262499:WVT262502 L328035:L328038 JH328035:JH328038 TD328035:TD328038 ACZ328035:ACZ328038 AMV328035:AMV328038 AWR328035:AWR328038 BGN328035:BGN328038 BQJ328035:BQJ328038 CAF328035:CAF328038 CKB328035:CKB328038 CTX328035:CTX328038 DDT328035:DDT328038 DNP328035:DNP328038 DXL328035:DXL328038 EHH328035:EHH328038 ERD328035:ERD328038 FAZ328035:FAZ328038 FKV328035:FKV328038 FUR328035:FUR328038 GEN328035:GEN328038 GOJ328035:GOJ328038 GYF328035:GYF328038 HIB328035:HIB328038 HRX328035:HRX328038 IBT328035:IBT328038 ILP328035:ILP328038 IVL328035:IVL328038 JFH328035:JFH328038 JPD328035:JPD328038 JYZ328035:JYZ328038 KIV328035:KIV328038 KSR328035:KSR328038 LCN328035:LCN328038 LMJ328035:LMJ328038 LWF328035:LWF328038 MGB328035:MGB328038 MPX328035:MPX328038 MZT328035:MZT328038 NJP328035:NJP328038 NTL328035:NTL328038 ODH328035:ODH328038 OND328035:OND328038 OWZ328035:OWZ328038 PGV328035:PGV328038 PQR328035:PQR328038 QAN328035:QAN328038 QKJ328035:QKJ328038 QUF328035:QUF328038 REB328035:REB328038 RNX328035:RNX328038 RXT328035:RXT328038 SHP328035:SHP328038 SRL328035:SRL328038 TBH328035:TBH328038 TLD328035:TLD328038 TUZ328035:TUZ328038 UEV328035:UEV328038 UOR328035:UOR328038 UYN328035:UYN328038 VIJ328035:VIJ328038 VSF328035:VSF328038 WCB328035:WCB328038 WLX328035:WLX328038 WVT328035:WVT328038 L393571:L393574 JH393571:JH393574 TD393571:TD393574 ACZ393571:ACZ393574 AMV393571:AMV393574 AWR393571:AWR393574 BGN393571:BGN393574 BQJ393571:BQJ393574 CAF393571:CAF393574 CKB393571:CKB393574 CTX393571:CTX393574 DDT393571:DDT393574 DNP393571:DNP393574 DXL393571:DXL393574 EHH393571:EHH393574 ERD393571:ERD393574 FAZ393571:FAZ393574 FKV393571:FKV393574 FUR393571:FUR393574 GEN393571:GEN393574 GOJ393571:GOJ393574 GYF393571:GYF393574 HIB393571:HIB393574 HRX393571:HRX393574 IBT393571:IBT393574 ILP393571:ILP393574 IVL393571:IVL393574 JFH393571:JFH393574 JPD393571:JPD393574 JYZ393571:JYZ393574 KIV393571:KIV393574 KSR393571:KSR393574 LCN393571:LCN393574 LMJ393571:LMJ393574 LWF393571:LWF393574 MGB393571:MGB393574 MPX393571:MPX393574 MZT393571:MZT393574 NJP393571:NJP393574 NTL393571:NTL393574 ODH393571:ODH393574 OND393571:OND393574 OWZ393571:OWZ393574 PGV393571:PGV393574 PQR393571:PQR393574 QAN393571:QAN393574 QKJ393571:QKJ393574 QUF393571:QUF393574 REB393571:REB393574 RNX393571:RNX393574 RXT393571:RXT393574 SHP393571:SHP393574 SRL393571:SRL393574 TBH393571:TBH393574 TLD393571:TLD393574 TUZ393571:TUZ393574 UEV393571:UEV393574 UOR393571:UOR393574 UYN393571:UYN393574 VIJ393571:VIJ393574 VSF393571:VSF393574 WCB393571:WCB393574 WLX393571:WLX393574 WVT393571:WVT393574 L459107:L459110 JH459107:JH459110 TD459107:TD459110 ACZ459107:ACZ459110 AMV459107:AMV459110 AWR459107:AWR459110 BGN459107:BGN459110 BQJ459107:BQJ459110 CAF459107:CAF459110 CKB459107:CKB459110 CTX459107:CTX459110 DDT459107:DDT459110 DNP459107:DNP459110 DXL459107:DXL459110 EHH459107:EHH459110 ERD459107:ERD459110 FAZ459107:FAZ459110 FKV459107:FKV459110 FUR459107:FUR459110 GEN459107:GEN459110 GOJ459107:GOJ459110 GYF459107:GYF459110 HIB459107:HIB459110 HRX459107:HRX459110 IBT459107:IBT459110 ILP459107:ILP459110 IVL459107:IVL459110 JFH459107:JFH459110 JPD459107:JPD459110 JYZ459107:JYZ459110 KIV459107:KIV459110 KSR459107:KSR459110 LCN459107:LCN459110 LMJ459107:LMJ459110 LWF459107:LWF459110 MGB459107:MGB459110 MPX459107:MPX459110 MZT459107:MZT459110 NJP459107:NJP459110 NTL459107:NTL459110 ODH459107:ODH459110 OND459107:OND459110 OWZ459107:OWZ459110 PGV459107:PGV459110 PQR459107:PQR459110 QAN459107:QAN459110 QKJ459107:QKJ459110 QUF459107:QUF459110 REB459107:REB459110 RNX459107:RNX459110 RXT459107:RXT459110 SHP459107:SHP459110 SRL459107:SRL459110 TBH459107:TBH459110 TLD459107:TLD459110 TUZ459107:TUZ459110 UEV459107:UEV459110 UOR459107:UOR459110 UYN459107:UYN459110 VIJ459107:VIJ459110 VSF459107:VSF459110 WCB459107:WCB459110 WLX459107:WLX459110 WVT459107:WVT459110 L524643:L524646 JH524643:JH524646 TD524643:TD524646 ACZ524643:ACZ524646 AMV524643:AMV524646 AWR524643:AWR524646 BGN524643:BGN524646 BQJ524643:BQJ524646 CAF524643:CAF524646 CKB524643:CKB524646 CTX524643:CTX524646 DDT524643:DDT524646 DNP524643:DNP524646 DXL524643:DXL524646 EHH524643:EHH524646 ERD524643:ERD524646 FAZ524643:FAZ524646 FKV524643:FKV524646 FUR524643:FUR524646 GEN524643:GEN524646 GOJ524643:GOJ524646 GYF524643:GYF524646 HIB524643:HIB524646 HRX524643:HRX524646 IBT524643:IBT524646 ILP524643:ILP524646 IVL524643:IVL524646 JFH524643:JFH524646 JPD524643:JPD524646 JYZ524643:JYZ524646 KIV524643:KIV524646 KSR524643:KSR524646 LCN524643:LCN524646 LMJ524643:LMJ524646 LWF524643:LWF524646 MGB524643:MGB524646 MPX524643:MPX524646 MZT524643:MZT524646 NJP524643:NJP524646 NTL524643:NTL524646 ODH524643:ODH524646 OND524643:OND524646 OWZ524643:OWZ524646 PGV524643:PGV524646 PQR524643:PQR524646 QAN524643:QAN524646 QKJ524643:QKJ524646 QUF524643:QUF524646 REB524643:REB524646 RNX524643:RNX524646 RXT524643:RXT524646 SHP524643:SHP524646 SRL524643:SRL524646 TBH524643:TBH524646 TLD524643:TLD524646 TUZ524643:TUZ524646 UEV524643:UEV524646 UOR524643:UOR524646 UYN524643:UYN524646 VIJ524643:VIJ524646 VSF524643:VSF524646 WCB524643:WCB524646 WLX524643:WLX524646 WVT524643:WVT524646 L590179:L590182 JH590179:JH590182 TD590179:TD590182 ACZ590179:ACZ590182 AMV590179:AMV590182 AWR590179:AWR590182 BGN590179:BGN590182 BQJ590179:BQJ590182 CAF590179:CAF590182 CKB590179:CKB590182 CTX590179:CTX590182 DDT590179:DDT590182 DNP590179:DNP590182 DXL590179:DXL590182 EHH590179:EHH590182 ERD590179:ERD590182 FAZ590179:FAZ590182 FKV590179:FKV590182 FUR590179:FUR590182 GEN590179:GEN590182 GOJ590179:GOJ590182 GYF590179:GYF590182 HIB590179:HIB590182 HRX590179:HRX590182 IBT590179:IBT590182 ILP590179:ILP590182 IVL590179:IVL590182 JFH590179:JFH590182 JPD590179:JPD590182 JYZ590179:JYZ590182 KIV590179:KIV590182 KSR590179:KSR590182 LCN590179:LCN590182 LMJ590179:LMJ590182 LWF590179:LWF590182 MGB590179:MGB590182 MPX590179:MPX590182 MZT590179:MZT590182 NJP590179:NJP590182 NTL590179:NTL590182 ODH590179:ODH590182 OND590179:OND590182 OWZ590179:OWZ590182 PGV590179:PGV590182 PQR590179:PQR590182 QAN590179:QAN590182 QKJ590179:QKJ590182 QUF590179:QUF590182 REB590179:REB590182 RNX590179:RNX590182 RXT590179:RXT590182 SHP590179:SHP590182 SRL590179:SRL590182 TBH590179:TBH590182 TLD590179:TLD590182 TUZ590179:TUZ590182 UEV590179:UEV590182 UOR590179:UOR590182 UYN590179:UYN590182 VIJ590179:VIJ590182 VSF590179:VSF590182 WCB590179:WCB590182 WLX590179:WLX590182 WVT590179:WVT590182 L655715:L655718 JH655715:JH655718 TD655715:TD655718 ACZ655715:ACZ655718 AMV655715:AMV655718 AWR655715:AWR655718 BGN655715:BGN655718 BQJ655715:BQJ655718 CAF655715:CAF655718 CKB655715:CKB655718 CTX655715:CTX655718 DDT655715:DDT655718 DNP655715:DNP655718 DXL655715:DXL655718 EHH655715:EHH655718 ERD655715:ERD655718 FAZ655715:FAZ655718 FKV655715:FKV655718 FUR655715:FUR655718 GEN655715:GEN655718 GOJ655715:GOJ655718 GYF655715:GYF655718 HIB655715:HIB655718 HRX655715:HRX655718 IBT655715:IBT655718 ILP655715:ILP655718 IVL655715:IVL655718 JFH655715:JFH655718 JPD655715:JPD655718 JYZ655715:JYZ655718 KIV655715:KIV655718 KSR655715:KSR655718 LCN655715:LCN655718 LMJ655715:LMJ655718 LWF655715:LWF655718 MGB655715:MGB655718 MPX655715:MPX655718 MZT655715:MZT655718 NJP655715:NJP655718 NTL655715:NTL655718 ODH655715:ODH655718 OND655715:OND655718 OWZ655715:OWZ655718 PGV655715:PGV655718 PQR655715:PQR655718 QAN655715:QAN655718 QKJ655715:QKJ655718 QUF655715:QUF655718 REB655715:REB655718 RNX655715:RNX655718 RXT655715:RXT655718 SHP655715:SHP655718 SRL655715:SRL655718 TBH655715:TBH655718 TLD655715:TLD655718 TUZ655715:TUZ655718 UEV655715:UEV655718 UOR655715:UOR655718 UYN655715:UYN655718 VIJ655715:VIJ655718 VSF655715:VSF655718 WCB655715:WCB655718 WLX655715:WLX655718 WVT655715:WVT655718 L721251:L721254 JH721251:JH721254 TD721251:TD721254 ACZ721251:ACZ721254 AMV721251:AMV721254 AWR721251:AWR721254 BGN721251:BGN721254 BQJ721251:BQJ721254 CAF721251:CAF721254 CKB721251:CKB721254 CTX721251:CTX721254 DDT721251:DDT721254 DNP721251:DNP721254 DXL721251:DXL721254 EHH721251:EHH721254 ERD721251:ERD721254 FAZ721251:FAZ721254 FKV721251:FKV721254 FUR721251:FUR721254 GEN721251:GEN721254 GOJ721251:GOJ721254 GYF721251:GYF721254 HIB721251:HIB721254 HRX721251:HRX721254 IBT721251:IBT721254 ILP721251:ILP721254 IVL721251:IVL721254 JFH721251:JFH721254 JPD721251:JPD721254 JYZ721251:JYZ721254 KIV721251:KIV721254 KSR721251:KSR721254 LCN721251:LCN721254 LMJ721251:LMJ721254 LWF721251:LWF721254 MGB721251:MGB721254 MPX721251:MPX721254 MZT721251:MZT721254 NJP721251:NJP721254 NTL721251:NTL721254 ODH721251:ODH721254 OND721251:OND721254 OWZ721251:OWZ721254 PGV721251:PGV721254 PQR721251:PQR721254 QAN721251:QAN721254 QKJ721251:QKJ721254 QUF721251:QUF721254 REB721251:REB721254 RNX721251:RNX721254 RXT721251:RXT721254 SHP721251:SHP721254 SRL721251:SRL721254 TBH721251:TBH721254 TLD721251:TLD721254 TUZ721251:TUZ721254 UEV721251:UEV721254 UOR721251:UOR721254 UYN721251:UYN721254 VIJ721251:VIJ721254 VSF721251:VSF721254 WCB721251:WCB721254 WLX721251:WLX721254 WVT721251:WVT721254 L786787:L786790 JH786787:JH786790 TD786787:TD786790 ACZ786787:ACZ786790 AMV786787:AMV786790 AWR786787:AWR786790 BGN786787:BGN786790 BQJ786787:BQJ786790 CAF786787:CAF786790 CKB786787:CKB786790 CTX786787:CTX786790 DDT786787:DDT786790 DNP786787:DNP786790 DXL786787:DXL786790 EHH786787:EHH786790 ERD786787:ERD786790 FAZ786787:FAZ786790 FKV786787:FKV786790 FUR786787:FUR786790 GEN786787:GEN786790 GOJ786787:GOJ786790 GYF786787:GYF786790 HIB786787:HIB786790 HRX786787:HRX786790 IBT786787:IBT786790 ILP786787:ILP786790 IVL786787:IVL786790 JFH786787:JFH786790 JPD786787:JPD786790 JYZ786787:JYZ786790 KIV786787:KIV786790 KSR786787:KSR786790 LCN786787:LCN786790 LMJ786787:LMJ786790 LWF786787:LWF786790 MGB786787:MGB786790 MPX786787:MPX786790 MZT786787:MZT786790 NJP786787:NJP786790 NTL786787:NTL786790 ODH786787:ODH786790 OND786787:OND786790 OWZ786787:OWZ786790 PGV786787:PGV786790 PQR786787:PQR786790 QAN786787:QAN786790 QKJ786787:QKJ786790 QUF786787:QUF786790 REB786787:REB786790 RNX786787:RNX786790 RXT786787:RXT786790 SHP786787:SHP786790 SRL786787:SRL786790 TBH786787:TBH786790 TLD786787:TLD786790 TUZ786787:TUZ786790 UEV786787:UEV786790 UOR786787:UOR786790 UYN786787:UYN786790 VIJ786787:VIJ786790 VSF786787:VSF786790 WCB786787:WCB786790 WLX786787:WLX786790 WVT786787:WVT786790 L852323:L852326 JH852323:JH852326 TD852323:TD852326 ACZ852323:ACZ852326 AMV852323:AMV852326 AWR852323:AWR852326 BGN852323:BGN852326 BQJ852323:BQJ852326 CAF852323:CAF852326 CKB852323:CKB852326 CTX852323:CTX852326 DDT852323:DDT852326 DNP852323:DNP852326 DXL852323:DXL852326 EHH852323:EHH852326 ERD852323:ERD852326 FAZ852323:FAZ852326 FKV852323:FKV852326 FUR852323:FUR852326 GEN852323:GEN852326 GOJ852323:GOJ852326 GYF852323:GYF852326 HIB852323:HIB852326 HRX852323:HRX852326 IBT852323:IBT852326 ILP852323:ILP852326 IVL852323:IVL852326 JFH852323:JFH852326 JPD852323:JPD852326 JYZ852323:JYZ852326 KIV852323:KIV852326 KSR852323:KSR852326 LCN852323:LCN852326 LMJ852323:LMJ852326 LWF852323:LWF852326 MGB852323:MGB852326 MPX852323:MPX852326 MZT852323:MZT852326 NJP852323:NJP852326 NTL852323:NTL852326 ODH852323:ODH852326 OND852323:OND852326 OWZ852323:OWZ852326 PGV852323:PGV852326 PQR852323:PQR852326 QAN852323:QAN852326 QKJ852323:QKJ852326 QUF852323:QUF852326 REB852323:REB852326 RNX852323:RNX852326 RXT852323:RXT852326 SHP852323:SHP852326 SRL852323:SRL852326 TBH852323:TBH852326 TLD852323:TLD852326 TUZ852323:TUZ852326 UEV852323:UEV852326 UOR852323:UOR852326 UYN852323:UYN852326 VIJ852323:VIJ852326 VSF852323:VSF852326 WCB852323:WCB852326 WLX852323:WLX852326 WVT852323:WVT852326 L917859:L917862 JH917859:JH917862 TD917859:TD917862 ACZ917859:ACZ917862 AMV917859:AMV917862 AWR917859:AWR917862 BGN917859:BGN917862 BQJ917859:BQJ917862 CAF917859:CAF917862 CKB917859:CKB917862 CTX917859:CTX917862 DDT917859:DDT917862 DNP917859:DNP917862 DXL917859:DXL917862 EHH917859:EHH917862 ERD917859:ERD917862 FAZ917859:FAZ917862 FKV917859:FKV917862 FUR917859:FUR917862 GEN917859:GEN917862 GOJ917859:GOJ917862 GYF917859:GYF917862 HIB917859:HIB917862 HRX917859:HRX917862 IBT917859:IBT917862 ILP917859:ILP917862 IVL917859:IVL917862 JFH917859:JFH917862 JPD917859:JPD917862 JYZ917859:JYZ917862 KIV917859:KIV917862 KSR917859:KSR917862 LCN917859:LCN917862 LMJ917859:LMJ917862 LWF917859:LWF917862 MGB917859:MGB917862 MPX917859:MPX917862 MZT917859:MZT917862 NJP917859:NJP917862 NTL917859:NTL917862 ODH917859:ODH917862 OND917859:OND917862 OWZ917859:OWZ917862 PGV917859:PGV917862 PQR917859:PQR917862 QAN917859:QAN917862 QKJ917859:QKJ917862 QUF917859:QUF917862 REB917859:REB917862 RNX917859:RNX917862 RXT917859:RXT917862 SHP917859:SHP917862 SRL917859:SRL917862 TBH917859:TBH917862 TLD917859:TLD917862 TUZ917859:TUZ917862 UEV917859:UEV917862 UOR917859:UOR917862 UYN917859:UYN917862 VIJ917859:VIJ917862 VSF917859:VSF917862 WCB917859:WCB917862 WLX917859:WLX917862 WVT917859:WVT917862 L983395:L983398 JH983395:JH983398 TD983395:TD983398 ACZ983395:ACZ983398 AMV983395:AMV983398 AWR983395:AWR983398 BGN983395:BGN983398 BQJ983395:BQJ983398 CAF983395:CAF983398 CKB983395:CKB983398 CTX983395:CTX983398 DDT983395:DDT983398 DNP983395:DNP983398 DXL983395:DXL983398 EHH983395:EHH983398 ERD983395:ERD983398 FAZ983395:FAZ983398 FKV983395:FKV983398 FUR983395:FUR983398 GEN983395:GEN983398 GOJ983395:GOJ983398 GYF983395:GYF983398 HIB983395:HIB983398 HRX983395:HRX983398 IBT983395:IBT983398 ILP983395:ILP983398 IVL983395:IVL983398 JFH983395:JFH983398 JPD983395:JPD983398 JYZ983395:JYZ983398 KIV983395:KIV983398 KSR983395:KSR983398 LCN983395:LCN983398 LMJ983395:LMJ983398 LWF983395:LWF983398 MGB983395:MGB983398 MPX983395:MPX983398 MZT983395:MZT983398 NJP983395:NJP983398 NTL983395:NTL983398 ODH983395:ODH983398 OND983395:OND983398 OWZ983395:OWZ983398 PGV983395:PGV983398 PQR983395:PQR983398 QAN983395:QAN983398 QKJ983395:QKJ983398 QUF983395:QUF983398 REB983395:REB983398 RNX983395:RNX983398 RXT983395:RXT983398 SHP983395:SHP983398 SRL983395:SRL983398 TBH983395:TBH983398 TLD983395:TLD983398 TUZ983395:TUZ983398 UEV983395:UEV983398 UOR983395:UOR983398 UYN983395:UYN983398 VIJ983395:VIJ983398 VSF983395:VSF983398 WCB983395:WCB983398 WLX983395:WLX983398 WVT983395:WVT983398 L360:L385 JH360:JH385 TD360:TD385 ACZ360:ACZ385 AMV360:AMV385 AWR360:AWR385 BGN360:BGN385 BQJ360:BQJ385 CAF360:CAF385 CKB360:CKB385 CTX360:CTX385 DDT360:DDT385 DNP360:DNP385 DXL360:DXL385 EHH360:EHH385 ERD360:ERD385 FAZ360:FAZ385 FKV360:FKV385 FUR360:FUR385 GEN360:GEN385 GOJ360:GOJ385 GYF360:GYF385 HIB360:HIB385 HRX360:HRX385 IBT360:IBT385 ILP360:ILP385 IVL360:IVL385 JFH360:JFH385 JPD360:JPD385 JYZ360:JYZ385 KIV360:KIV385 KSR360:KSR385 LCN360:LCN385 LMJ360:LMJ385 LWF360:LWF385 MGB360:MGB385 MPX360:MPX385 MZT360:MZT385 NJP360:NJP385 NTL360:NTL385 ODH360:ODH385 OND360:OND385 OWZ360:OWZ385 PGV360:PGV385 PQR360:PQR385 QAN360:QAN385 QKJ360:QKJ385 QUF360:QUF385 REB360:REB385 RNX360:RNX385 RXT360:RXT385 SHP360:SHP385 SRL360:SRL385 TBH360:TBH385 TLD360:TLD385 TUZ360:TUZ385 UEV360:UEV385 UOR360:UOR385 UYN360:UYN385 VIJ360:VIJ385 VSF360:VSF385 WCB360:WCB385 WLX360:WLX385 WVT360:WVT385 L65896:L65921 JH65896:JH65921 TD65896:TD65921 ACZ65896:ACZ65921 AMV65896:AMV65921 AWR65896:AWR65921 BGN65896:BGN65921 BQJ65896:BQJ65921 CAF65896:CAF65921 CKB65896:CKB65921 CTX65896:CTX65921 DDT65896:DDT65921 DNP65896:DNP65921 DXL65896:DXL65921 EHH65896:EHH65921 ERD65896:ERD65921 FAZ65896:FAZ65921 FKV65896:FKV65921 FUR65896:FUR65921 GEN65896:GEN65921 GOJ65896:GOJ65921 GYF65896:GYF65921 HIB65896:HIB65921 HRX65896:HRX65921 IBT65896:IBT65921 ILP65896:ILP65921 IVL65896:IVL65921 JFH65896:JFH65921 JPD65896:JPD65921 JYZ65896:JYZ65921 KIV65896:KIV65921 KSR65896:KSR65921 LCN65896:LCN65921 LMJ65896:LMJ65921 LWF65896:LWF65921 MGB65896:MGB65921 MPX65896:MPX65921 MZT65896:MZT65921 NJP65896:NJP65921 NTL65896:NTL65921 ODH65896:ODH65921 OND65896:OND65921 OWZ65896:OWZ65921 PGV65896:PGV65921 PQR65896:PQR65921 QAN65896:QAN65921 QKJ65896:QKJ65921 QUF65896:QUF65921 REB65896:REB65921 RNX65896:RNX65921 RXT65896:RXT65921 SHP65896:SHP65921 SRL65896:SRL65921 TBH65896:TBH65921 TLD65896:TLD65921 TUZ65896:TUZ65921 UEV65896:UEV65921 UOR65896:UOR65921 UYN65896:UYN65921 VIJ65896:VIJ65921 VSF65896:VSF65921 WCB65896:WCB65921 WLX65896:WLX65921 WVT65896:WVT65921 L131432:L131457 JH131432:JH131457 TD131432:TD131457 ACZ131432:ACZ131457 AMV131432:AMV131457 AWR131432:AWR131457 BGN131432:BGN131457 BQJ131432:BQJ131457 CAF131432:CAF131457 CKB131432:CKB131457 CTX131432:CTX131457 DDT131432:DDT131457 DNP131432:DNP131457 DXL131432:DXL131457 EHH131432:EHH131457 ERD131432:ERD131457 FAZ131432:FAZ131457 FKV131432:FKV131457 FUR131432:FUR131457 GEN131432:GEN131457 GOJ131432:GOJ131457 GYF131432:GYF131457 HIB131432:HIB131457 HRX131432:HRX131457 IBT131432:IBT131457 ILP131432:ILP131457 IVL131432:IVL131457 JFH131432:JFH131457 JPD131432:JPD131457 JYZ131432:JYZ131457 KIV131432:KIV131457 KSR131432:KSR131457 LCN131432:LCN131457 LMJ131432:LMJ131457 LWF131432:LWF131457 MGB131432:MGB131457 MPX131432:MPX131457 MZT131432:MZT131457 NJP131432:NJP131457 NTL131432:NTL131457 ODH131432:ODH131457 OND131432:OND131457 OWZ131432:OWZ131457 PGV131432:PGV131457 PQR131432:PQR131457 QAN131432:QAN131457 QKJ131432:QKJ131457 QUF131432:QUF131457 REB131432:REB131457 RNX131432:RNX131457 RXT131432:RXT131457 SHP131432:SHP131457 SRL131432:SRL131457 TBH131432:TBH131457 TLD131432:TLD131457 TUZ131432:TUZ131457 UEV131432:UEV131457 UOR131432:UOR131457 UYN131432:UYN131457 VIJ131432:VIJ131457 VSF131432:VSF131457 WCB131432:WCB131457 WLX131432:WLX131457 WVT131432:WVT131457 L196968:L196993 JH196968:JH196993 TD196968:TD196993 ACZ196968:ACZ196993 AMV196968:AMV196993 AWR196968:AWR196993 BGN196968:BGN196993 BQJ196968:BQJ196993 CAF196968:CAF196993 CKB196968:CKB196993 CTX196968:CTX196993 DDT196968:DDT196993 DNP196968:DNP196993 DXL196968:DXL196993 EHH196968:EHH196993 ERD196968:ERD196993 FAZ196968:FAZ196993 FKV196968:FKV196993 FUR196968:FUR196993 GEN196968:GEN196993 GOJ196968:GOJ196993 GYF196968:GYF196993 HIB196968:HIB196993 HRX196968:HRX196993 IBT196968:IBT196993 ILP196968:ILP196993 IVL196968:IVL196993 JFH196968:JFH196993 JPD196968:JPD196993 JYZ196968:JYZ196993 KIV196968:KIV196993 KSR196968:KSR196993 LCN196968:LCN196993 LMJ196968:LMJ196993 LWF196968:LWF196993 MGB196968:MGB196993 MPX196968:MPX196993 MZT196968:MZT196993 NJP196968:NJP196993 NTL196968:NTL196993 ODH196968:ODH196993 OND196968:OND196993 OWZ196968:OWZ196993 PGV196968:PGV196993 PQR196968:PQR196993 QAN196968:QAN196993 QKJ196968:QKJ196993 QUF196968:QUF196993 REB196968:REB196993 RNX196968:RNX196993 RXT196968:RXT196993 SHP196968:SHP196993 SRL196968:SRL196993 TBH196968:TBH196993 TLD196968:TLD196993 TUZ196968:TUZ196993 UEV196968:UEV196993 UOR196968:UOR196993 UYN196968:UYN196993 VIJ196968:VIJ196993 VSF196968:VSF196993 WCB196968:WCB196993 WLX196968:WLX196993 WVT196968:WVT196993 L262504:L262529 JH262504:JH262529 TD262504:TD262529 ACZ262504:ACZ262529 AMV262504:AMV262529 AWR262504:AWR262529 BGN262504:BGN262529 BQJ262504:BQJ262529 CAF262504:CAF262529 CKB262504:CKB262529 CTX262504:CTX262529 DDT262504:DDT262529 DNP262504:DNP262529 DXL262504:DXL262529 EHH262504:EHH262529 ERD262504:ERD262529 FAZ262504:FAZ262529 FKV262504:FKV262529 FUR262504:FUR262529 GEN262504:GEN262529 GOJ262504:GOJ262529 GYF262504:GYF262529 HIB262504:HIB262529 HRX262504:HRX262529 IBT262504:IBT262529 ILP262504:ILP262529 IVL262504:IVL262529 JFH262504:JFH262529 JPD262504:JPD262529 JYZ262504:JYZ262529 KIV262504:KIV262529 KSR262504:KSR262529 LCN262504:LCN262529 LMJ262504:LMJ262529 LWF262504:LWF262529 MGB262504:MGB262529 MPX262504:MPX262529 MZT262504:MZT262529 NJP262504:NJP262529 NTL262504:NTL262529 ODH262504:ODH262529 OND262504:OND262529 OWZ262504:OWZ262529 PGV262504:PGV262529 PQR262504:PQR262529 QAN262504:QAN262529 QKJ262504:QKJ262529 QUF262504:QUF262529 REB262504:REB262529 RNX262504:RNX262529 RXT262504:RXT262529 SHP262504:SHP262529 SRL262504:SRL262529 TBH262504:TBH262529 TLD262504:TLD262529 TUZ262504:TUZ262529 UEV262504:UEV262529 UOR262504:UOR262529 UYN262504:UYN262529 VIJ262504:VIJ262529 VSF262504:VSF262529 WCB262504:WCB262529 WLX262504:WLX262529 WVT262504:WVT262529 L328040:L328065 JH328040:JH328065 TD328040:TD328065 ACZ328040:ACZ328065 AMV328040:AMV328065 AWR328040:AWR328065 BGN328040:BGN328065 BQJ328040:BQJ328065 CAF328040:CAF328065 CKB328040:CKB328065 CTX328040:CTX328065 DDT328040:DDT328065 DNP328040:DNP328065 DXL328040:DXL328065 EHH328040:EHH328065 ERD328040:ERD328065 FAZ328040:FAZ328065 FKV328040:FKV328065 FUR328040:FUR328065 GEN328040:GEN328065 GOJ328040:GOJ328065 GYF328040:GYF328065 HIB328040:HIB328065 HRX328040:HRX328065 IBT328040:IBT328065 ILP328040:ILP328065 IVL328040:IVL328065 JFH328040:JFH328065 JPD328040:JPD328065 JYZ328040:JYZ328065 KIV328040:KIV328065 KSR328040:KSR328065 LCN328040:LCN328065 LMJ328040:LMJ328065 LWF328040:LWF328065 MGB328040:MGB328065 MPX328040:MPX328065 MZT328040:MZT328065 NJP328040:NJP328065 NTL328040:NTL328065 ODH328040:ODH328065 OND328040:OND328065 OWZ328040:OWZ328065 PGV328040:PGV328065 PQR328040:PQR328065 QAN328040:QAN328065 QKJ328040:QKJ328065 QUF328040:QUF328065 REB328040:REB328065 RNX328040:RNX328065 RXT328040:RXT328065 SHP328040:SHP328065 SRL328040:SRL328065 TBH328040:TBH328065 TLD328040:TLD328065 TUZ328040:TUZ328065 UEV328040:UEV328065 UOR328040:UOR328065 UYN328040:UYN328065 VIJ328040:VIJ328065 VSF328040:VSF328065 WCB328040:WCB328065 WLX328040:WLX328065 WVT328040:WVT328065 L393576:L393601 JH393576:JH393601 TD393576:TD393601 ACZ393576:ACZ393601 AMV393576:AMV393601 AWR393576:AWR393601 BGN393576:BGN393601 BQJ393576:BQJ393601 CAF393576:CAF393601 CKB393576:CKB393601 CTX393576:CTX393601 DDT393576:DDT393601 DNP393576:DNP393601 DXL393576:DXL393601 EHH393576:EHH393601 ERD393576:ERD393601 FAZ393576:FAZ393601 FKV393576:FKV393601 FUR393576:FUR393601 GEN393576:GEN393601 GOJ393576:GOJ393601 GYF393576:GYF393601 HIB393576:HIB393601 HRX393576:HRX393601 IBT393576:IBT393601 ILP393576:ILP393601 IVL393576:IVL393601 JFH393576:JFH393601 JPD393576:JPD393601 JYZ393576:JYZ393601 KIV393576:KIV393601 KSR393576:KSR393601 LCN393576:LCN393601 LMJ393576:LMJ393601 LWF393576:LWF393601 MGB393576:MGB393601 MPX393576:MPX393601 MZT393576:MZT393601 NJP393576:NJP393601 NTL393576:NTL393601 ODH393576:ODH393601 OND393576:OND393601 OWZ393576:OWZ393601 PGV393576:PGV393601 PQR393576:PQR393601 QAN393576:QAN393601 QKJ393576:QKJ393601 QUF393576:QUF393601 REB393576:REB393601 RNX393576:RNX393601 RXT393576:RXT393601 SHP393576:SHP393601 SRL393576:SRL393601 TBH393576:TBH393601 TLD393576:TLD393601 TUZ393576:TUZ393601 UEV393576:UEV393601 UOR393576:UOR393601 UYN393576:UYN393601 VIJ393576:VIJ393601 VSF393576:VSF393601 WCB393576:WCB393601 WLX393576:WLX393601 WVT393576:WVT393601 L459112:L459137 JH459112:JH459137 TD459112:TD459137 ACZ459112:ACZ459137 AMV459112:AMV459137 AWR459112:AWR459137 BGN459112:BGN459137 BQJ459112:BQJ459137 CAF459112:CAF459137 CKB459112:CKB459137 CTX459112:CTX459137 DDT459112:DDT459137 DNP459112:DNP459137 DXL459112:DXL459137 EHH459112:EHH459137 ERD459112:ERD459137 FAZ459112:FAZ459137 FKV459112:FKV459137 FUR459112:FUR459137 GEN459112:GEN459137 GOJ459112:GOJ459137 GYF459112:GYF459137 HIB459112:HIB459137 HRX459112:HRX459137 IBT459112:IBT459137 ILP459112:ILP459137 IVL459112:IVL459137 JFH459112:JFH459137 JPD459112:JPD459137 JYZ459112:JYZ459137 KIV459112:KIV459137 KSR459112:KSR459137 LCN459112:LCN459137 LMJ459112:LMJ459137 LWF459112:LWF459137 MGB459112:MGB459137 MPX459112:MPX459137 MZT459112:MZT459137 NJP459112:NJP459137 NTL459112:NTL459137 ODH459112:ODH459137 OND459112:OND459137 OWZ459112:OWZ459137 PGV459112:PGV459137 PQR459112:PQR459137 QAN459112:QAN459137 QKJ459112:QKJ459137 QUF459112:QUF459137 REB459112:REB459137 RNX459112:RNX459137 RXT459112:RXT459137 SHP459112:SHP459137 SRL459112:SRL459137 TBH459112:TBH459137 TLD459112:TLD459137 TUZ459112:TUZ459137 UEV459112:UEV459137 UOR459112:UOR459137 UYN459112:UYN459137 VIJ459112:VIJ459137 VSF459112:VSF459137 WCB459112:WCB459137 WLX459112:WLX459137 WVT459112:WVT459137 L524648:L524673 JH524648:JH524673 TD524648:TD524673 ACZ524648:ACZ524673 AMV524648:AMV524673 AWR524648:AWR524673 BGN524648:BGN524673 BQJ524648:BQJ524673 CAF524648:CAF524673 CKB524648:CKB524673 CTX524648:CTX524673 DDT524648:DDT524673 DNP524648:DNP524673 DXL524648:DXL524673 EHH524648:EHH524673 ERD524648:ERD524673 FAZ524648:FAZ524673 FKV524648:FKV524673 FUR524648:FUR524673 GEN524648:GEN524673 GOJ524648:GOJ524673 GYF524648:GYF524673 HIB524648:HIB524673 HRX524648:HRX524673 IBT524648:IBT524673 ILP524648:ILP524673 IVL524648:IVL524673 JFH524648:JFH524673 JPD524648:JPD524673 JYZ524648:JYZ524673 KIV524648:KIV524673 KSR524648:KSR524673 LCN524648:LCN524673 LMJ524648:LMJ524673 LWF524648:LWF524673 MGB524648:MGB524673 MPX524648:MPX524673 MZT524648:MZT524673 NJP524648:NJP524673 NTL524648:NTL524673 ODH524648:ODH524673 OND524648:OND524673 OWZ524648:OWZ524673 PGV524648:PGV524673 PQR524648:PQR524673 QAN524648:QAN524673 QKJ524648:QKJ524673 QUF524648:QUF524673 REB524648:REB524673 RNX524648:RNX524673 RXT524648:RXT524673 SHP524648:SHP524673 SRL524648:SRL524673 TBH524648:TBH524673 TLD524648:TLD524673 TUZ524648:TUZ524673 UEV524648:UEV524673 UOR524648:UOR524673 UYN524648:UYN524673 VIJ524648:VIJ524673 VSF524648:VSF524673 WCB524648:WCB524673 WLX524648:WLX524673 WVT524648:WVT524673 L590184:L590209 JH590184:JH590209 TD590184:TD590209 ACZ590184:ACZ590209 AMV590184:AMV590209 AWR590184:AWR590209 BGN590184:BGN590209 BQJ590184:BQJ590209 CAF590184:CAF590209 CKB590184:CKB590209 CTX590184:CTX590209 DDT590184:DDT590209 DNP590184:DNP590209 DXL590184:DXL590209 EHH590184:EHH590209 ERD590184:ERD590209 FAZ590184:FAZ590209 FKV590184:FKV590209 FUR590184:FUR590209 GEN590184:GEN590209 GOJ590184:GOJ590209 GYF590184:GYF590209 HIB590184:HIB590209 HRX590184:HRX590209 IBT590184:IBT590209 ILP590184:ILP590209 IVL590184:IVL590209 JFH590184:JFH590209 JPD590184:JPD590209 JYZ590184:JYZ590209 KIV590184:KIV590209 KSR590184:KSR590209 LCN590184:LCN590209 LMJ590184:LMJ590209 LWF590184:LWF590209 MGB590184:MGB590209 MPX590184:MPX590209 MZT590184:MZT590209 NJP590184:NJP590209 NTL590184:NTL590209 ODH590184:ODH590209 OND590184:OND590209 OWZ590184:OWZ590209 PGV590184:PGV590209 PQR590184:PQR590209 QAN590184:QAN590209 QKJ590184:QKJ590209 QUF590184:QUF590209 REB590184:REB590209 RNX590184:RNX590209 RXT590184:RXT590209 SHP590184:SHP590209 SRL590184:SRL590209 TBH590184:TBH590209 TLD590184:TLD590209 TUZ590184:TUZ590209 UEV590184:UEV590209 UOR590184:UOR590209 UYN590184:UYN590209 VIJ590184:VIJ590209 VSF590184:VSF590209 WCB590184:WCB590209 WLX590184:WLX590209 WVT590184:WVT590209 L655720:L655745 JH655720:JH655745 TD655720:TD655745 ACZ655720:ACZ655745 AMV655720:AMV655745 AWR655720:AWR655745 BGN655720:BGN655745 BQJ655720:BQJ655745 CAF655720:CAF655745 CKB655720:CKB655745 CTX655720:CTX655745 DDT655720:DDT655745 DNP655720:DNP655745 DXL655720:DXL655745 EHH655720:EHH655745 ERD655720:ERD655745 FAZ655720:FAZ655745 FKV655720:FKV655745 FUR655720:FUR655745 GEN655720:GEN655745 GOJ655720:GOJ655745 GYF655720:GYF655745 HIB655720:HIB655745 HRX655720:HRX655745 IBT655720:IBT655745 ILP655720:ILP655745 IVL655720:IVL655745 JFH655720:JFH655745 JPD655720:JPD655745 JYZ655720:JYZ655745 KIV655720:KIV655745 KSR655720:KSR655745 LCN655720:LCN655745 LMJ655720:LMJ655745 LWF655720:LWF655745 MGB655720:MGB655745 MPX655720:MPX655745 MZT655720:MZT655745 NJP655720:NJP655745 NTL655720:NTL655745 ODH655720:ODH655745 OND655720:OND655745 OWZ655720:OWZ655745 PGV655720:PGV655745 PQR655720:PQR655745 QAN655720:QAN655745 QKJ655720:QKJ655745 QUF655720:QUF655745 REB655720:REB655745 RNX655720:RNX655745 RXT655720:RXT655745 SHP655720:SHP655745 SRL655720:SRL655745 TBH655720:TBH655745 TLD655720:TLD655745 TUZ655720:TUZ655745 UEV655720:UEV655745 UOR655720:UOR655745 UYN655720:UYN655745 VIJ655720:VIJ655745 VSF655720:VSF655745 WCB655720:WCB655745 WLX655720:WLX655745 WVT655720:WVT655745 L721256:L721281 JH721256:JH721281 TD721256:TD721281 ACZ721256:ACZ721281 AMV721256:AMV721281 AWR721256:AWR721281 BGN721256:BGN721281 BQJ721256:BQJ721281 CAF721256:CAF721281 CKB721256:CKB721281 CTX721256:CTX721281 DDT721256:DDT721281 DNP721256:DNP721281 DXL721256:DXL721281 EHH721256:EHH721281 ERD721256:ERD721281 FAZ721256:FAZ721281 FKV721256:FKV721281 FUR721256:FUR721281 GEN721256:GEN721281 GOJ721256:GOJ721281 GYF721256:GYF721281 HIB721256:HIB721281 HRX721256:HRX721281 IBT721256:IBT721281 ILP721256:ILP721281 IVL721256:IVL721281 JFH721256:JFH721281 JPD721256:JPD721281 JYZ721256:JYZ721281 KIV721256:KIV721281 KSR721256:KSR721281 LCN721256:LCN721281 LMJ721256:LMJ721281 LWF721256:LWF721281 MGB721256:MGB721281 MPX721256:MPX721281 MZT721256:MZT721281 NJP721256:NJP721281 NTL721256:NTL721281 ODH721256:ODH721281 OND721256:OND721281 OWZ721256:OWZ721281 PGV721256:PGV721281 PQR721256:PQR721281 QAN721256:QAN721281 QKJ721256:QKJ721281 QUF721256:QUF721281 REB721256:REB721281 RNX721256:RNX721281 RXT721256:RXT721281 SHP721256:SHP721281 SRL721256:SRL721281 TBH721256:TBH721281 TLD721256:TLD721281 TUZ721256:TUZ721281 UEV721256:UEV721281 UOR721256:UOR721281 UYN721256:UYN721281 VIJ721256:VIJ721281 VSF721256:VSF721281 WCB721256:WCB721281 WLX721256:WLX721281 WVT721256:WVT721281 L786792:L786817 JH786792:JH786817 TD786792:TD786817 ACZ786792:ACZ786817 AMV786792:AMV786817 AWR786792:AWR786817 BGN786792:BGN786817 BQJ786792:BQJ786817 CAF786792:CAF786817 CKB786792:CKB786817 CTX786792:CTX786817 DDT786792:DDT786817 DNP786792:DNP786817 DXL786792:DXL786817 EHH786792:EHH786817 ERD786792:ERD786817 FAZ786792:FAZ786817 FKV786792:FKV786817 FUR786792:FUR786817 GEN786792:GEN786817 GOJ786792:GOJ786817 GYF786792:GYF786817 HIB786792:HIB786817 HRX786792:HRX786817 IBT786792:IBT786817 ILP786792:ILP786817 IVL786792:IVL786817 JFH786792:JFH786817 JPD786792:JPD786817 JYZ786792:JYZ786817 KIV786792:KIV786817 KSR786792:KSR786817 LCN786792:LCN786817 LMJ786792:LMJ786817 LWF786792:LWF786817 MGB786792:MGB786817 MPX786792:MPX786817 MZT786792:MZT786817 NJP786792:NJP786817 NTL786792:NTL786817 ODH786792:ODH786817 OND786792:OND786817 OWZ786792:OWZ786817 PGV786792:PGV786817 PQR786792:PQR786817 QAN786792:QAN786817 QKJ786792:QKJ786817 QUF786792:QUF786817 REB786792:REB786817 RNX786792:RNX786817 RXT786792:RXT786817 SHP786792:SHP786817 SRL786792:SRL786817 TBH786792:TBH786817 TLD786792:TLD786817 TUZ786792:TUZ786817 UEV786792:UEV786817 UOR786792:UOR786817 UYN786792:UYN786817 VIJ786792:VIJ786817 VSF786792:VSF786817 WCB786792:WCB786817 WLX786792:WLX786817 WVT786792:WVT786817 L852328:L852353 JH852328:JH852353 TD852328:TD852353 ACZ852328:ACZ852353 AMV852328:AMV852353 AWR852328:AWR852353 BGN852328:BGN852353 BQJ852328:BQJ852353 CAF852328:CAF852353 CKB852328:CKB852353 CTX852328:CTX852353 DDT852328:DDT852353 DNP852328:DNP852353 DXL852328:DXL852353 EHH852328:EHH852353 ERD852328:ERD852353 FAZ852328:FAZ852353 FKV852328:FKV852353 FUR852328:FUR852353 GEN852328:GEN852353 GOJ852328:GOJ852353 GYF852328:GYF852353 HIB852328:HIB852353 HRX852328:HRX852353 IBT852328:IBT852353 ILP852328:ILP852353 IVL852328:IVL852353 JFH852328:JFH852353 JPD852328:JPD852353 JYZ852328:JYZ852353 KIV852328:KIV852353 KSR852328:KSR852353 LCN852328:LCN852353 LMJ852328:LMJ852353 LWF852328:LWF852353 MGB852328:MGB852353 MPX852328:MPX852353 MZT852328:MZT852353 NJP852328:NJP852353 NTL852328:NTL852353 ODH852328:ODH852353 OND852328:OND852353 OWZ852328:OWZ852353 PGV852328:PGV852353 PQR852328:PQR852353 QAN852328:QAN852353 QKJ852328:QKJ852353 QUF852328:QUF852353 REB852328:REB852353 RNX852328:RNX852353 RXT852328:RXT852353 SHP852328:SHP852353 SRL852328:SRL852353 TBH852328:TBH852353 TLD852328:TLD852353 TUZ852328:TUZ852353 UEV852328:UEV852353 UOR852328:UOR852353 UYN852328:UYN852353 VIJ852328:VIJ852353 VSF852328:VSF852353 WCB852328:WCB852353 WLX852328:WLX852353 WVT852328:WVT852353 L917864:L917889 JH917864:JH917889 TD917864:TD917889 ACZ917864:ACZ917889 AMV917864:AMV917889 AWR917864:AWR917889 BGN917864:BGN917889 BQJ917864:BQJ917889 CAF917864:CAF917889 CKB917864:CKB917889 CTX917864:CTX917889 DDT917864:DDT917889 DNP917864:DNP917889 DXL917864:DXL917889 EHH917864:EHH917889 ERD917864:ERD917889 FAZ917864:FAZ917889 FKV917864:FKV917889 FUR917864:FUR917889 GEN917864:GEN917889 GOJ917864:GOJ917889 GYF917864:GYF917889 HIB917864:HIB917889 HRX917864:HRX917889 IBT917864:IBT917889 ILP917864:ILP917889 IVL917864:IVL917889 JFH917864:JFH917889 JPD917864:JPD917889 JYZ917864:JYZ917889 KIV917864:KIV917889 KSR917864:KSR917889 LCN917864:LCN917889 LMJ917864:LMJ917889 LWF917864:LWF917889 MGB917864:MGB917889 MPX917864:MPX917889 MZT917864:MZT917889 NJP917864:NJP917889 NTL917864:NTL917889 ODH917864:ODH917889 OND917864:OND917889 OWZ917864:OWZ917889 PGV917864:PGV917889 PQR917864:PQR917889 QAN917864:QAN917889 QKJ917864:QKJ917889 QUF917864:QUF917889 REB917864:REB917889 RNX917864:RNX917889 RXT917864:RXT917889 SHP917864:SHP917889 SRL917864:SRL917889 TBH917864:TBH917889 TLD917864:TLD917889 TUZ917864:TUZ917889 UEV917864:UEV917889 UOR917864:UOR917889 UYN917864:UYN917889 VIJ917864:VIJ917889 VSF917864:VSF917889 WCB917864:WCB917889 WLX917864:WLX917889 WVT917864:WVT917889 L983400:L983425 JH983400:JH983425 TD983400:TD983425 ACZ983400:ACZ983425 AMV983400:AMV983425 AWR983400:AWR983425 BGN983400:BGN983425 BQJ983400:BQJ983425 CAF983400:CAF983425 CKB983400:CKB983425 CTX983400:CTX983425 DDT983400:DDT983425 DNP983400:DNP983425 DXL983400:DXL983425 EHH983400:EHH983425 ERD983400:ERD983425 FAZ983400:FAZ983425 FKV983400:FKV983425 FUR983400:FUR983425 GEN983400:GEN983425 GOJ983400:GOJ983425 GYF983400:GYF983425 HIB983400:HIB983425 HRX983400:HRX983425 IBT983400:IBT983425 ILP983400:ILP983425 IVL983400:IVL983425 JFH983400:JFH983425 JPD983400:JPD983425 JYZ983400:JYZ983425 KIV983400:KIV983425 KSR983400:KSR983425 LCN983400:LCN983425 LMJ983400:LMJ983425 LWF983400:LWF983425 MGB983400:MGB983425 MPX983400:MPX983425 MZT983400:MZT983425 NJP983400:NJP983425 NTL983400:NTL983425 ODH983400:ODH983425 OND983400:OND983425 OWZ983400:OWZ983425 PGV983400:PGV983425 PQR983400:PQR983425 QAN983400:QAN983425 QKJ983400:QKJ983425 QUF983400:QUF983425 REB983400:REB983425 RNX983400:RNX983425 RXT983400:RXT983425 SHP983400:SHP983425 SRL983400:SRL983425 TBH983400:TBH983425 TLD983400:TLD983425 TUZ983400:TUZ983425 UEV983400:UEV983425 UOR983400:UOR983425 UYN983400:UYN983425 VIJ983400:VIJ983425 VSF983400:VSF983425 WCB983400:WCB983425 WLX983400:WLX983425 WVT983400:WVT983425 L388:L390 JH388:JH390 TD388:TD390 ACZ388:ACZ390 AMV388:AMV390 AWR388:AWR390 BGN388:BGN390 BQJ388:BQJ390 CAF388:CAF390 CKB388:CKB390 CTX388:CTX390 DDT388:DDT390 DNP388:DNP390 DXL388:DXL390 EHH388:EHH390 ERD388:ERD390 FAZ388:FAZ390 FKV388:FKV390 FUR388:FUR390 GEN388:GEN390 GOJ388:GOJ390 GYF388:GYF390 HIB388:HIB390 HRX388:HRX390 IBT388:IBT390 ILP388:ILP390 IVL388:IVL390 JFH388:JFH390 JPD388:JPD390 JYZ388:JYZ390 KIV388:KIV390 KSR388:KSR390 LCN388:LCN390 LMJ388:LMJ390 LWF388:LWF390 MGB388:MGB390 MPX388:MPX390 MZT388:MZT390 NJP388:NJP390 NTL388:NTL390 ODH388:ODH390 OND388:OND390 OWZ388:OWZ390 PGV388:PGV390 PQR388:PQR390 QAN388:QAN390 QKJ388:QKJ390 QUF388:QUF390 REB388:REB390 RNX388:RNX390 RXT388:RXT390 SHP388:SHP390 SRL388:SRL390 TBH388:TBH390 TLD388:TLD390 TUZ388:TUZ390 UEV388:UEV390 UOR388:UOR390 UYN388:UYN390 VIJ388:VIJ390 VSF388:VSF390 WCB388:WCB390 WLX388:WLX390 WVT388:WVT390 L65924:L65926 JH65924:JH65926 TD65924:TD65926 ACZ65924:ACZ65926 AMV65924:AMV65926 AWR65924:AWR65926 BGN65924:BGN65926 BQJ65924:BQJ65926 CAF65924:CAF65926 CKB65924:CKB65926 CTX65924:CTX65926 DDT65924:DDT65926 DNP65924:DNP65926 DXL65924:DXL65926 EHH65924:EHH65926 ERD65924:ERD65926 FAZ65924:FAZ65926 FKV65924:FKV65926 FUR65924:FUR65926 GEN65924:GEN65926 GOJ65924:GOJ65926 GYF65924:GYF65926 HIB65924:HIB65926 HRX65924:HRX65926 IBT65924:IBT65926 ILP65924:ILP65926 IVL65924:IVL65926 JFH65924:JFH65926 JPD65924:JPD65926 JYZ65924:JYZ65926 KIV65924:KIV65926 KSR65924:KSR65926 LCN65924:LCN65926 LMJ65924:LMJ65926 LWF65924:LWF65926 MGB65924:MGB65926 MPX65924:MPX65926 MZT65924:MZT65926 NJP65924:NJP65926 NTL65924:NTL65926 ODH65924:ODH65926 OND65924:OND65926 OWZ65924:OWZ65926 PGV65924:PGV65926 PQR65924:PQR65926 QAN65924:QAN65926 QKJ65924:QKJ65926 QUF65924:QUF65926 REB65924:REB65926 RNX65924:RNX65926 RXT65924:RXT65926 SHP65924:SHP65926 SRL65924:SRL65926 TBH65924:TBH65926 TLD65924:TLD65926 TUZ65924:TUZ65926 UEV65924:UEV65926 UOR65924:UOR65926 UYN65924:UYN65926 VIJ65924:VIJ65926 VSF65924:VSF65926 WCB65924:WCB65926 WLX65924:WLX65926 WVT65924:WVT65926 L131460:L131462 JH131460:JH131462 TD131460:TD131462 ACZ131460:ACZ131462 AMV131460:AMV131462 AWR131460:AWR131462 BGN131460:BGN131462 BQJ131460:BQJ131462 CAF131460:CAF131462 CKB131460:CKB131462 CTX131460:CTX131462 DDT131460:DDT131462 DNP131460:DNP131462 DXL131460:DXL131462 EHH131460:EHH131462 ERD131460:ERD131462 FAZ131460:FAZ131462 FKV131460:FKV131462 FUR131460:FUR131462 GEN131460:GEN131462 GOJ131460:GOJ131462 GYF131460:GYF131462 HIB131460:HIB131462 HRX131460:HRX131462 IBT131460:IBT131462 ILP131460:ILP131462 IVL131460:IVL131462 JFH131460:JFH131462 JPD131460:JPD131462 JYZ131460:JYZ131462 KIV131460:KIV131462 KSR131460:KSR131462 LCN131460:LCN131462 LMJ131460:LMJ131462 LWF131460:LWF131462 MGB131460:MGB131462 MPX131460:MPX131462 MZT131460:MZT131462 NJP131460:NJP131462 NTL131460:NTL131462 ODH131460:ODH131462 OND131460:OND131462 OWZ131460:OWZ131462 PGV131460:PGV131462 PQR131460:PQR131462 QAN131460:QAN131462 QKJ131460:QKJ131462 QUF131460:QUF131462 REB131460:REB131462 RNX131460:RNX131462 RXT131460:RXT131462 SHP131460:SHP131462 SRL131460:SRL131462 TBH131460:TBH131462 TLD131460:TLD131462 TUZ131460:TUZ131462 UEV131460:UEV131462 UOR131460:UOR131462 UYN131460:UYN131462 VIJ131460:VIJ131462 VSF131460:VSF131462 WCB131460:WCB131462 WLX131460:WLX131462 WVT131460:WVT131462 L196996:L196998 JH196996:JH196998 TD196996:TD196998 ACZ196996:ACZ196998 AMV196996:AMV196998 AWR196996:AWR196998 BGN196996:BGN196998 BQJ196996:BQJ196998 CAF196996:CAF196998 CKB196996:CKB196998 CTX196996:CTX196998 DDT196996:DDT196998 DNP196996:DNP196998 DXL196996:DXL196998 EHH196996:EHH196998 ERD196996:ERD196998 FAZ196996:FAZ196998 FKV196996:FKV196998 FUR196996:FUR196998 GEN196996:GEN196998 GOJ196996:GOJ196998 GYF196996:GYF196998 HIB196996:HIB196998 HRX196996:HRX196998 IBT196996:IBT196998 ILP196996:ILP196998 IVL196996:IVL196998 JFH196996:JFH196998 JPD196996:JPD196998 JYZ196996:JYZ196998 KIV196996:KIV196998 KSR196996:KSR196998 LCN196996:LCN196998 LMJ196996:LMJ196998 LWF196996:LWF196998 MGB196996:MGB196998 MPX196996:MPX196998 MZT196996:MZT196998 NJP196996:NJP196998 NTL196996:NTL196998 ODH196996:ODH196998 OND196996:OND196998 OWZ196996:OWZ196998 PGV196996:PGV196998 PQR196996:PQR196998 QAN196996:QAN196998 QKJ196996:QKJ196998 QUF196996:QUF196998 REB196996:REB196998 RNX196996:RNX196998 RXT196996:RXT196998 SHP196996:SHP196998 SRL196996:SRL196998 TBH196996:TBH196998 TLD196996:TLD196998 TUZ196996:TUZ196998 UEV196996:UEV196998 UOR196996:UOR196998 UYN196996:UYN196998 VIJ196996:VIJ196998 VSF196996:VSF196998 WCB196996:WCB196998 WLX196996:WLX196998 WVT196996:WVT196998 L262532:L262534 JH262532:JH262534 TD262532:TD262534 ACZ262532:ACZ262534 AMV262532:AMV262534 AWR262532:AWR262534 BGN262532:BGN262534 BQJ262532:BQJ262534 CAF262532:CAF262534 CKB262532:CKB262534 CTX262532:CTX262534 DDT262532:DDT262534 DNP262532:DNP262534 DXL262532:DXL262534 EHH262532:EHH262534 ERD262532:ERD262534 FAZ262532:FAZ262534 FKV262532:FKV262534 FUR262532:FUR262534 GEN262532:GEN262534 GOJ262532:GOJ262534 GYF262532:GYF262534 HIB262532:HIB262534 HRX262532:HRX262534 IBT262532:IBT262534 ILP262532:ILP262534 IVL262532:IVL262534 JFH262532:JFH262534 JPD262532:JPD262534 JYZ262532:JYZ262534 KIV262532:KIV262534 KSR262532:KSR262534 LCN262532:LCN262534 LMJ262532:LMJ262534 LWF262532:LWF262534 MGB262532:MGB262534 MPX262532:MPX262534 MZT262532:MZT262534 NJP262532:NJP262534 NTL262532:NTL262534 ODH262532:ODH262534 OND262532:OND262534 OWZ262532:OWZ262534 PGV262532:PGV262534 PQR262532:PQR262534 QAN262532:QAN262534 QKJ262532:QKJ262534 QUF262532:QUF262534 REB262532:REB262534 RNX262532:RNX262534 RXT262532:RXT262534 SHP262532:SHP262534 SRL262532:SRL262534 TBH262532:TBH262534 TLD262532:TLD262534 TUZ262532:TUZ262534 UEV262532:UEV262534 UOR262532:UOR262534 UYN262532:UYN262534 VIJ262532:VIJ262534 VSF262532:VSF262534 WCB262532:WCB262534 WLX262532:WLX262534 WVT262532:WVT262534 L328068:L328070 JH328068:JH328070 TD328068:TD328070 ACZ328068:ACZ328070 AMV328068:AMV328070 AWR328068:AWR328070 BGN328068:BGN328070 BQJ328068:BQJ328070 CAF328068:CAF328070 CKB328068:CKB328070 CTX328068:CTX328070 DDT328068:DDT328070 DNP328068:DNP328070 DXL328068:DXL328070 EHH328068:EHH328070 ERD328068:ERD328070 FAZ328068:FAZ328070 FKV328068:FKV328070 FUR328068:FUR328070 GEN328068:GEN328070 GOJ328068:GOJ328070 GYF328068:GYF328070 HIB328068:HIB328070 HRX328068:HRX328070 IBT328068:IBT328070 ILP328068:ILP328070 IVL328068:IVL328070 JFH328068:JFH328070 JPD328068:JPD328070 JYZ328068:JYZ328070 KIV328068:KIV328070 KSR328068:KSR328070 LCN328068:LCN328070 LMJ328068:LMJ328070 LWF328068:LWF328070 MGB328068:MGB328070 MPX328068:MPX328070 MZT328068:MZT328070 NJP328068:NJP328070 NTL328068:NTL328070 ODH328068:ODH328070 OND328068:OND328070 OWZ328068:OWZ328070 PGV328068:PGV328070 PQR328068:PQR328070 QAN328068:QAN328070 QKJ328068:QKJ328070 QUF328068:QUF328070 REB328068:REB328070 RNX328068:RNX328070 RXT328068:RXT328070 SHP328068:SHP328070 SRL328068:SRL328070 TBH328068:TBH328070 TLD328068:TLD328070 TUZ328068:TUZ328070 UEV328068:UEV328070 UOR328068:UOR328070 UYN328068:UYN328070 VIJ328068:VIJ328070 VSF328068:VSF328070 WCB328068:WCB328070 WLX328068:WLX328070 WVT328068:WVT328070 L393604:L393606 JH393604:JH393606 TD393604:TD393606 ACZ393604:ACZ393606 AMV393604:AMV393606 AWR393604:AWR393606 BGN393604:BGN393606 BQJ393604:BQJ393606 CAF393604:CAF393606 CKB393604:CKB393606 CTX393604:CTX393606 DDT393604:DDT393606 DNP393604:DNP393606 DXL393604:DXL393606 EHH393604:EHH393606 ERD393604:ERD393606 FAZ393604:FAZ393606 FKV393604:FKV393606 FUR393604:FUR393606 GEN393604:GEN393606 GOJ393604:GOJ393606 GYF393604:GYF393606 HIB393604:HIB393606 HRX393604:HRX393606 IBT393604:IBT393606 ILP393604:ILP393606 IVL393604:IVL393606 JFH393604:JFH393606 JPD393604:JPD393606 JYZ393604:JYZ393606 KIV393604:KIV393606 KSR393604:KSR393606 LCN393604:LCN393606 LMJ393604:LMJ393606 LWF393604:LWF393606 MGB393604:MGB393606 MPX393604:MPX393606 MZT393604:MZT393606 NJP393604:NJP393606 NTL393604:NTL393606 ODH393604:ODH393606 OND393604:OND393606 OWZ393604:OWZ393606 PGV393604:PGV393606 PQR393604:PQR393606 QAN393604:QAN393606 QKJ393604:QKJ393606 QUF393604:QUF393606 REB393604:REB393606 RNX393604:RNX393606 RXT393604:RXT393606 SHP393604:SHP393606 SRL393604:SRL393606 TBH393604:TBH393606 TLD393604:TLD393606 TUZ393604:TUZ393606 UEV393604:UEV393606 UOR393604:UOR393606 UYN393604:UYN393606 VIJ393604:VIJ393606 VSF393604:VSF393606 WCB393604:WCB393606 WLX393604:WLX393606 WVT393604:WVT393606 L459140:L459142 JH459140:JH459142 TD459140:TD459142 ACZ459140:ACZ459142 AMV459140:AMV459142 AWR459140:AWR459142 BGN459140:BGN459142 BQJ459140:BQJ459142 CAF459140:CAF459142 CKB459140:CKB459142 CTX459140:CTX459142 DDT459140:DDT459142 DNP459140:DNP459142 DXL459140:DXL459142 EHH459140:EHH459142 ERD459140:ERD459142 FAZ459140:FAZ459142 FKV459140:FKV459142 FUR459140:FUR459142 GEN459140:GEN459142 GOJ459140:GOJ459142 GYF459140:GYF459142 HIB459140:HIB459142 HRX459140:HRX459142 IBT459140:IBT459142 ILP459140:ILP459142 IVL459140:IVL459142 JFH459140:JFH459142 JPD459140:JPD459142 JYZ459140:JYZ459142 KIV459140:KIV459142 KSR459140:KSR459142 LCN459140:LCN459142 LMJ459140:LMJ459142 LWF459140:LWF459142 MGB459140:MGB459142 MPX459140:MPX459142 MZT459140:MZT459142 NJP459140:NJP459142 NTL459140:NTL459142 ODH459140:ODH459142 OND459140:OND459142 OWZ459140:OWZ459142 PGV459140:PGV459142 PQR459140:PQR459142 QAN459140:QAN459142 QKJ459140:QKJ459142 QUF459140:QUF459142 REB459140:REB459142 RNX459140:RNX459142 RXT459140:RXT459142 SHP459140:SHP459142 SRL459140:SRL459142 TBH459140:TBH459142 TLD459140:TLD459142 TUZ459140:TUZ459142 UEV459140:UEV459142 UOR459140:UOR459142 UYN459140:UYN459142 VIJ459140:VIJ459142 VSF459140:VSF459142 WCB459140:WCB459142 WLX459140:WLX459142 WVT459140:WVT459142 L524676:L524678 JH524676:JH524678 TD524676:TD524678 ACZ524676:ACZ524678 AMV524676:AMV524678 AWR524676:AWR524678 BGN524676:BGN524678 BQJ524676:BQJ524678 CAF524676:CAF524678 CKB524676:CKB524678 CTX524676:CTX524678 DDT524676:DDT524678 DNP524676:DNP524678 DXL524676:DXL524678 EHH524676:EHH524678 ERD524676:ERD524678 FAZ524676:FAZ524678 FKV524676:FKV524678 FUR524676:FUR524678 GEN524676:GEN524678 GOJ524676:GOJ524678 GYF524676:GYF524678 HIB524676:HIB524678 HRX524676:HRX524678 IBT524676:IBT524678 ILP524676:ILP524678 IVL524676:IVL524678 JFH524676:JFH524678 JPD524676:JPD524678 JYZ524676:JYZ524678 KIV524676:KIV524678 KSR524676:KSR524678 LCN524676:LCN524678 LMJ524676:LMJ524678 LWF524676:LWF524678 MGB524676:MGB524678 MPX524676:MPX524678 MZT524676:MZT524678 NJP524676:NJP524678 NTL524676:NTL524678 ODH524676:ODH524678 OND524676:OND524678 OWZ524676:OWZ524678 PGV524676:PGV524678 PQR524676:PQR524678 QAN524676:QAN524678 QKJ524676:QKJ524678 QUF524676:QUF524678 REB524676:REB524678 RNX524676:RNX524678 RXT524676:RXT524678 SHP524676:SHP524678 SRL524676:SRL524678 TBH524676:TBH524678 TLD524676:TLD524678 TUZ524676:TUZ524678 UEV524676:UEV524678 UOR524676:UOR524678 UYN524676:UYN524678 VIJ524676:VIJ524678 VSF524676:VSF524678 WCB524676:WCB524678 WLX524676:WLX524678 WVT524676:WVT524678 L590212:L590214 JH590212:JH590214 TD590212:TD590214 ACZ590212:ACZ590214 AMV590212:AMV590214 AWR590212:AWR590214 BGN590212:BGN590214 BQJ590212:BQJ590214 CAF590212:CAF590214 CKB590212:CKB590214 CTX590212:CTX590214 DDT590212:DDT590214 DNP590212:DNP590214 DXL590212:DXL590214 EHH590212:EHH590214 ERD590212:ERD590214 FAZ590212:FAZ590214 FKV590212:FKV590214 FUR590212:FUR590214 GEN590212:GEN590214 GOJ590212:GOJ590214 GYF590212:GYF590214 HIB590212:HIB590214 HRX590212:HRX590214 IBT590212:IBT590214 ILP590212:ILP590214 IVL590212:IVL590214 JFH590212:JFH590214 JPD590212:JPD590214 JYZ590212:JYZ590214 KIV590212:KIV590214 KSR590212:KSR590214 LCN590212:LCN590214 LMJ590212:LMJ590214 LWF590212:LWF590214 MGB590212:MGB590214 MPX590212:MPX590214 MZT590212:MZT590214 NJP590212:NJP590214 NTL590212:NTL590214 ODH590212:ODH590214 OND590212:OND590214 OWZ590212:OWZ590214 PGV590212:PGV590214 PQR590212:PQR590214 QAN590212:QAN590214 QKJ590212:QKJ590214 QUF590212:QUF590214 REB590212:REB590214 RNX590212:RNX590214 RXT590212:RXT590214 SHP590212:SHP590214 SRL590212:SRL590214 TBH590212:TBH590214 TLD590212:TLD590214 TUZ590212:TUZ590214 UEV590212:UEV590214 UOR590212:UOR590214 UYN590212:UYN590214 VIJ590212:VIJ590214 VSF590212:VSF590214 WCB590212:WCB590214 WLX590212:WLX590214 WVT590212:WVT590214 L655748:L655750 JH655748:JH655750 TD655748:TD655750 ACZ655748:ACZ655750 AMV655748:AMV655750 AWR655748:AWR655750 BGN655748:BGN655750 BQJ655748:BQJ655750 CAF655748:CAF655750 CKB655748:CKB655750 CTX655748:CTX655750 DDT655748:DDT655750 DNP655748:DNP655750 DXL655748:DXL655750 EHH655748:EHH655750 ERD655748:ERD655750 FAZ655748:FAZ655750 FKV655748:FKV655750 FUR655748:FUR655750 GEN655748:GEN655750 GOJ655748:GOJ655750 GYF655748:GYF655750 HIB655748:HIB655750 HRX655748:HRX655750 IBT655748:IBT655750 ILP655748:ILP655750 IVL655748:IVL655750 JFH655748:JFH655750 JPD655748:JPD655750 JYZ655748:JYZ655750 KIV655748:KIV655750 KSR655748:KSR655750 LCN655748:LCN655750 LMJ655748:LMJ655750 LWF655748:LWF655750 MGB655748:MGB655750 MPX655748:MPX655750 MZT655748:MZT655750 NJP655748:NJP655750 NTL655748:NTL655750 ODH655748:ODH655750 OND655748:OND655750 OWZ655748:OWZ655750 PGV655748:PGV655750 PQR655748:PQR655750 QAN655748:QAN655750 QKJ655748:QKJ655750 QUF655748:QUF655750 REB655748:REB655750 RNX655748:RNX655750 RXT655748:RXT655750 SHP655748:SHP655750 SRL655748:SRL655750 TBH655748:TBH655750 TLD655748:TLD655750 TUZ655748:TUZ655750 UEV655748:UEV655750 UOR655748:UOR655750 UYN655748:UYN655750 VIJ655748:VIJ655750 VSF655748:VSF655750 WCB655748:WCB655750 WLX655748:WLX655750 WVT655748:WVT655750 L721284:L721286 JH721284:JH721286 TD721284:TD721286 ACZ721284:ACZ721286 AMV721284:AMV721286 AWR721284:AWR721286 BGN721284:BGN721286 BQJ721284:BQJ721286 CAF721284:CAF721286 CKB721284:CKB721286 CTX721284:CTX721286 DDT721284:DDT721286 DNP721284:DNP721286 DXL721284:DXL721286 EHH721284:EHH721286 ERD721284:ERD721286 FAZ721284:FAZ721286 FKV721284:FKV721286 FUR721284:FUR721286 GEN721284:GEN721286 GOJ721284:GOJ721286 GYF721284:GYF721286 HIB721284:HIB721286 HRX721284:HRX721286 IBT721284:IBT721286 ILP721284:ILP721286 IVL721284:IVL721286 JFH721284:JFH721286 JPD721284:JPD721286 JYZ721284:JYZ721286 KIV721284:KIV721286 KSR721284:KSR721286 LCN721284:LCN721286 LMJ721284:LMJ721286 LWF721284:LWF721286 MGB721284:MGB721286 MPX721284:MPX721286 MZT721284:MZT721286 NJP721284:NJP721286 NTL721284:NTL721286 ODH721284:ODH721286 OND721284:OND721286 OWZ721284:OWZ721286 PGV721284:PGV721286 PQR721284:PQR721286 QAN721284:QAN721286 QKJ721284:QKJ721286 QUF721284:QUF721286 REB721284:REB721286 RNX721284:RNX721286 RXT721284:RXT721286 SHP721284:SHP721286 SRL721284:SRL721286 TBH721284:TBH721286 TLD721284:TLD721286 TUZ721284:TUZ721286 UEV721284:UEV721286 UOR721284:UOR721286 UYN721284:UYN721286 VIJ721284:VIJ721286 VSF721284:VSF721286 WCB721284:WCB721286 WLX721284:WLX721286 WVT721284:WVT721286 L786820:L786822 JH786820:JH786822 TD786820:TD786822 ACZ786820:ACZ786822 AMV786820:AMV786822 AWR786820:AWR786822 BGN786820:BGN786822 BQJ786820:BQJ786822 CAF786820:CAF786822 CKB786820:CKB786822 CTX786820:CTX786822 DDT786820:DDT786822 DNP786820:DNP786822 DXL786820:DXL786822 EHH786820:EHH786822 ERD786820:ERD786822 FAZ786820:FAZ786822 FKV786820:FKV786822 FUR786820:FUR786822 GEN786820:GEN786822 GOJ786820:GOJ786822 GYF786820:GYF786822 HIB786820:HIB786822 HRX786820:HRX786822 IBT786820:IBT786822 ILP786820:ILP786822 IVL786820:IVL786822 JFH786820:JFH786822 JPD786820:JPD786822 JYZ786820:JYZ786822 KIV786820:KIV786822 KSR786820:KSR786822 LCN786820:LCN786822 LMJ786820:LMJ786822 LWF786820:LWF786822 MGB786820:MGB786822 MPX786820:MPX786822 MZT786820:MZT786822 NJP786820:NJP786822 NTL786820:NTL786822 ODH786820:ODH786822 OND786820:OND786822 OWZ786820:OWZ786822 PGV786820:PGV786822 PQR786820:PQR786822 QAN786820:QAN786822 QKJ786820:QKJ786822 QUF786820:QUF786822 REB786820:REB786822 RNX786820:RNX786822 RXT786820:RXT786822 SHP786820:SHP786822 SRL786820:SRL786822 TBH786820:TBH786822 TLD786820:TLD786822 TUZ786820:TUZ786822 UEV786820:UEV786822 UOR786820:UOR786822 UYN786820:UYN786822 VIJ786820:VIJ786822 VSF786820:VSF786822 WCB786820:WCB786822 WLX786820:WLX786822 WVT786820:WVT786822 L852356:L852358 JH852356:JH852358 TD852356:TD852358 ACZ852356:ACZ852358 AMV852356:AMV852358 AWR852356:AWR852358 BGN852356:BGN852358 BQJ852356:BQJ852358 CAF852356:CAF852358 CKB852356:CKB852358 CTX852356:CTX852358 DDT852356:DDT852358 DNP852356:DNP852358 DXL852356:DXL852358 EHH852356:EHH852358 ERD852356:ERD852358 FAZ852356:FAZ852358 FKV852356:FKV852358 FUR852356:FUR852358 GEN852356:GEN852358 GOJ852356:GOJ852358 GYF852356:GYF852358 HIB852356:HIB852358 HRX852356:HRX852358 IBT852356:IBT852358 ILP852356:ILP852358 IVL852356:IVL852358 JFH852356:JFH852358 JPD852356:JPD852358 JYZ852356:JYZ852358 KIV852356:KIV852358 KSR852356:KSR852358 LCN852356:LCN852358 LMJ852356:LMJ852358 LWF852356:LWF852358 MGB852356:MGB852358 MPX852356:MPX852358 MZT852356:MZT852358 NJP852356:NJP852358 NTL852356:NTL852358 ODH852356:ODH852358 OND852356:OND852358 OWZ852356:OWZ852358 PGV852356:PGV852358 PQR852356:PQR852358 QAN852356:QAN852358 QKJ852356:QKJ852358 QUF852356:QUF852358 REB852356:REB852358 RNX852356:RNX852358 RXT852356:RXT852358 SHP852356:SHP852358 SRL852356:SRL852358 TBH852356:TBH852358 TLD852356:TLD852358 TUZ852356:TUZ852358 UEV852356:UEV852358 UOR852356:UOR852358 UYN852356:UYN852358 VIJ852356:VIJ852358 VSF852356:VSF852358 WCB852356:WCB852358 WLX852356:WLX852358 WVT852356:WVT852358 L917892:L917894 JH917892:JH917894 TD917892:TD917894 ACZ917892:ACZ917894 AMV917892:AMV917894 AWR917892:AWR917894 BGN917892:BGN917894 BQJ917892:BQJ917894 CAF917892:CAF917894 CKB917892:CKB917894 CTX917892:CTX917894 DDT917892:DDT917894 DNP917892:DNP917894 DXL917892:DXL917894 EHH917892:EHH917894 ERD917892:ERD917894 FAZ917892:FAZ917894 FKV917892:FKV917894 FUR917892:FUR917894 GEN917892:GEN917894 GOJ917892:GOJ917894 GYF917892:GYF917894 HIB917892:HIB917894 HRX917892:HRX917894 IBT917892:IBT917894 ILP917892:ILP917894 IVL917892:IVL917894 JFH917892:JFH917894 JPD917892:JPD917894 JYZ917892:JYZ917894 KIV917892:KIV917894 KSR917892:KSR917894 LCN917892:LCN917894 LMJ917892:LMJ917894 LWF917892:LWF917894 MGB917892:MGB917894 MPX917892:MPX917894 MZT917892:MZT917894 NJP917892:NJP917894 NTL917892:NTL917894 ODH917892:ODH917894 OND917892:OND917894 OWZ917892:OWZ917894 PGV917892:PGV917894 PQR917892:PQR917894 QAN917892:QAN917894 QKJ917892:QKJ917894 QUF917892:QUF917894 REB917892:REB917894 RNX917892:RNX917894 RXT917892:RXT917894 SHP917892:SHP917894 SRL917892:SRL917894 TBH917892:TBH917894 TLD917892:TLD917894 TUZ917892:TUZ917894 UEV917892:UEV917894 UOR917892:UOR917894 UYN917892:UYN917894 VIJ917892:VIJ917894 VSF917892:VSF917894 WCB917892:WCB917894 WLX917892:WLX917894 WVT917892:WVT917894 L983428:L983430 JH983428:JH983430 TD983428:TD983430 ACZ983428:ACZ983430 AMV983428:AMV983430 AWR983428:AWR983430 BGN983428:BGN983430 BQJ983428:BQJ983430 CAF983428:CAF983430 CKB983428:CKB983430 CTX983428:CTX983430 DDT983428:DDT983430 DNP983428:DNP983430 DXL983428:DXL983430 EHH983428:EHH983430 ERD983428:ERD983430 FAZ983428:FAZ983430 FKV983428:FKV983430 FUR983428:FUR983430 GEN983428:GEN983430 GOJ983428:GOJ983430 GYF983428:GYF983430 HIB983428:HIB983430 HRX983428:HRX983430 IBT983428:IBT983430 ILP983428:ILP983430 IVL983428:IVL983430 JFH983428:JFH983430 JPD983428:JPD983430 JYZ983428:JYZ983430 KIV983428:KIV983430 KSR983428:KSR983430 LCN983428:LCN983430 LMJ983428:LMJ983430 LWF983428:LWF983430 MGB983428:MGB983430 MPX983428:MPX983430 MZT983428:MZT983430 NJP983428:NJP983430 NTL983428:NTL983430 ODH983428:ODH983430 OND983428:OND983430 OWZ983428:OWZ983430 PGV983428:PGV983430 PQR983428:PQR983430 QAN983428:QAN983430 QKJ983428:QKJ983430 QUF983428:QUF983430 REB983428:REB983430 RNX983428:RNX983430 RXT983428:RXT983430 SHP983428:SHP983430 SRL983428:SRL983430 TBH983428:TBH983430 TLD983428:TLD983430 TUZ983428:TUZ983430 UEV983428:UEV983430 UOR983428:UOR983430 UYN983428:UYN983430 VIJ983428:VIJ983430 VSF983428:VSF983430 WCB983428:WCB983430 WLX983428:WLX983430 WVT983428:WVT983430" xr:uid="{C9C42E35-FEB9-4241-AD19-6E39C65A920C}">
      <formula1>0</formula1>
    </dataValidation>
    <dataValidation type="whole" operator="greaterThanOrEqual" showInputMessage="1" showErrorMessage="1" errorTitle="ERROR VALOR GENERACIONES" error="Debe igresar un número entero &gt;=0" sqref="J394:J429 JF394:JF429 TB394:TB429 ACX394:ACX429 AMT394:AMT429 AWP394:AWP429 BGL394:BGL429 BQH394:BQH429 CAD394:CAD429 CJZ394:CJZ429 CTV394:CTV429 DDR394:DDR429 DNN394:DNN429 DXJ394:DXJ429 EHF394:EHF429 ERB394:ERB429 FAX394:FAX429 FKT394:FKT429 FUP394:FUP429 GEL394:GEL429 GOH394:GOH429 GYD394:GYD429 HHZ394:HHZ429 HRV394:HRV429 IBR394:IBR429 ILN394:ILN429 IVJ394:IVJ429 JFF394:JFF429 JPB394:JPB429 JYX394:JYX429 KIT394:KIT429 KSP394:KSP429 LCL394:LCL429 LMH394:LMH429 LWD394:LWD429 MFZ394:MFZ429 MPV394:MPV429 MZR394:MZR429 NJN394:NJN429 NTJ394:NTJ429 ODF394:ODF429 ONB394:ONB429 OWX394:OWX429 PGT394:PGT429 PQP394:PQP429 QAL394:QAL429 QKH394:QKH429 QUD394:QUD429 RDZ394:RDZ429 RNV394:RNV429 RXR394:RXR429 SHN394:SHN429 SRJ394:SRJ429 TBF394:TBF429 TLB394:TLB429 TUX394:TUX429 UET394:UET429 UOP394:UOP429 UYL394:UYL429 VIH394:VIH429 VSD394:VSD429 WBZ394:WBZ429 WLV394:WLV429 WVR394:WVR429 J65930:J65965 JF65930:JF65965 TB65930:TB65965 ACX65930:ACX65965 AMT65930:AMT65965 AWP65930:AWP65965 BGL65930:BGL65965 BQH65930:BQH65965 CAD65930:CAD65965 CJZ65930:CJZ65965 CTV65930:CTV65965 DDR65930:DDR65965 DNN65930:DNN65965 DXJ65930:DXJ65965 EHF65930:EHF65965 ERB65930:ERB65965 FAX65930:FAX65965 FKT65930:FKT65965 FUP65930:FUP65965 GEL65930:GEL65965 GOH65930:GOH65965 GYD65930:GYD65965 HHZ65930:HHZ65965 HRV65930:HRV65965 IBR65930:IBR65965 ILN65930:ILN65965 IVJ65930:IVJ65965 JFF65930:JFF65965 JPB65930:JPB65965 JYX65930:JYX65965 KIT65930:KIT65965 KSP65930:KSP65965 LCL65930:LCL65965 LMH65930:LMH65965 LWD65930:LWD65965 MFZ65930:MFZ65965 MPV65930:MPV65965 MZR65930:MZR65965 NJN65930:NJN65965 NTJ65930:NTJ65965 ODF65930:ODF65965 ONB65930:ONB65965 OWX65930:OWX65965 PGT65930:PGT65965 PQP65930:PQP65965 QAL65930:QAL65965 QKH65930:QKH65965 QUD65930:QUD65965 RDZ65930:RDZ65965 RNV65930:RNV65965 RXR65930:RXR65965 SHN65930:SHN65965 SRJ65930:SRJ65965 TBF65930:TBF65965 TLB65930:TLB65965 TUX65930:TUX65965 UET65930:UET65965 UOP65930:UOP65965 UYL65930:UYL65965 VIH65930:VIH65965 VSD65930:VSD65965 WBZ65930:WBZ65965 WLV65930:WLV65965 WVR65930:WVR65965 J131466:J131501 JF131466:JF131501 TB131466:TB131501 ACX131466:ACX131501 AMT131466:AMT131501 AWP131466:AWP131501 BGL131466:BGL131501 BQH131466:BQH131501 CAD131466:CAD131501 CJZ131466:CJZ131501 CTV131466:CTV131501 DDR131466:DDR131501 DNN131466:DNN131501 DXJ131466:DXJ131501 EHF131466:EHF131501 ERB131466:ERB131501 FAX131466:FAX131501 FKT131466:FKT131501 FUP131466:FUP131501 GEL131466:GEL131501 GOH131466:GOH131501 GYD131466:GYD131501 HHZ131466:HHZ131501 HRV131466:HRV131501 IBR131466:IBR131501 ILN131466:ILN131501 IVJ131466:IVJ131501 JFF131466:JFF131501 JPB131466:JPB131501 JYX131466:JYX131501 KIT131466:KIT131501 KSP131466:KSP131501 LCL131466:LCL131501 LMH131466:LMH131501 LWD131466:LWD131501 MFZ131466:MFZ131501 MPV131466:MPV131501 MZR131466:MZR131501 NJN131466:NJN131501 NTJ131466:NTJ131501 ODF131466:ODF131501 ONB131466:ONB131501 OWX131466:OWX131501 PGT131466:PGT131501 PQP131466:PQP131501 QAL131466:QAL131501 QKH131466:QKH131501 QUD131466:QUD131501 RDZ131466:RDZ131501 RNV131466:RNV131501 RXR131466:RXR131501 SHN131466:SHN131501 SRJ131466:SRJ131501 TBF131466:TBF131501 TLB131466:TLB131501 TUX131466:TUX131501 UET131466:UET131501 UOP131466:UOP131501 UYL131466:UYL131501 VIH131466:VIH131501 VSD131466:VSD131501 WBZ131466:WBZ131501 WLV131466:WLV131501 WVR131466:WVR131501 J197002:J197037 JF197002:JF197037 TB197002:TB197037 ACX197002:ACX197037 AMT197002:AMT197037 AWP197002:AWP197037 BGL197002:BGL197037 BQH197002:BQH197037 CAD197002:CAD197037 CJZ197002:CJZ197037 CTV197002:CTV197037 DDR197002:DDR197037 DNN197002:DNN197037 DXJ197002:DXJ197037 EHF197002:EHF197037 ERB197002:ERB197037 FAX197002:FAX197037 FKT197002:FKT197037 FUP197002:FUP197037 GEL197002:GEL197037 GOH197002:GOH197037 GYD197002:GYD197037 HHZ197002:HHZ197037 HRV197002:HRV197037 IBR197002:IBR197037 ILN197002:ILN197037 IVJ197002:IVJ197037 JFF197002:JFF197037 JPB197002:JPB197037 JYX197002:JYX197037 KIT197002:KIT197037 KSP197002:KSP197037 LCL197002:LCL197037 LMH197002:LMH197037 LWD197002:LWD197037 MFZ197002:MFZ197037 MPV197002:MPV197037 MZR197002:MZR197037 NJN197002:NJN197037 NTJ197002:NTJ197037 ODF197002:ODF197037 ONB197002:ONB197037 OWX197002:OWX197037 PGT197002:PGT197037 PQP197002:PQP197037 QAL197002:QAL197037 QKH197002:QKH197037 QUD197002:QUD197037 RDZ197002:RDZ197037 RNV197002:RNV197037 RXR197002:RXR197037 SHN197002:SHN197037 SRJ197002:SRJ197037 TBF197002:TBF197037 TLB197002:TLB197037 TUX197002:TUX197037 UET197002:UET197037 UOP197002:UOP197037 UYL197002:UYL197037 VIH197002:VIH197037 VSD197002:VSD197037 WBZ197002:WBZ197037 WLV197002:WLV197037 WVR197002:WVR197037 J262538:J262573 JF262538:JF262573 TB262538:TB262573 ACX262538:ACX262573 AMT262538:AMT262573 AWP262538:AWP262573 BGL262538:BGL262573 BQH262538:BQH262573 CAD262538:CAD262573 CJZ262538:CJZ262573 CTV262538:CTV262573 DDR262538:DDR262573 DNN262538:DNN262573 DXJ262538:DXJ262573 EHF262538:EHF262573 ERB262538:ERB262573 FAX262538:FAX262573 FKT262538:FKT262573 FUP262538:FUP262573 GEL262538:GEL262573 GOH262538:GOH262573 GYD262538:GYD262573 HHZ262538:HHZ262573 HRV262538:HRV262573 IBR262538:IBR262573 ILN262538:ILN262573 IVJ262538:IVJ262573 JFF262538:JFF262573 JPB262538:JPB262573 JYX262538:JYX262573 KIT262538:KIT262573 KSP262538:KSP262573 LCL262538:LCL262573 LMH262538:LMH262573 LWD262538:LWD262573 MFZ262538:MFZ262573 MPV262538:MPV262573 MZR262538:MZR262573 NJN262538:NJN262573 NTJ262538:NTJ262573 ODF262538:ODF262573 ONB262538:ONB262573 OWX262538:OWX262573 PGT262538:PGT262573 PQP262538:PQP262573 QAL262538:QAL262573 QKH262538:QKH262573 QUD262538:QUD262573 RDZ262538:RDZ262573 RNV262538:RNV262573 RXR262538:RXR262573 SHN262538:SHN262573 SRJ262538:SRJ262573 TBF262538:TBF262573 TLB262538:TLB262573 TUX262538:TUX262573 UET262538:UET262573 UOP262538:UOP262573 UYL262538:UYL262573 VIH262538:VIH262573 VSD262538:VSD262573 WBZ262538:WBZ262573 WLV262538:WLV262573 WVR262538:WVR262573 J328074:J328109 JF328074:JF328109 TB328074:TB328109 ACX328074:ACX328109 AMT328074:AMT328109 AWP328074:AWP328109 BGL328074:BGL328109 BQH328074:BQH328109 CAD328074:CAD328109 CJZ328074:CJZ328109 CTV328074:CTV328109 DDR328074:DDR328109 DNN328074:DNN328109 DXJ328074:DXJ328109 EHF328074:EHF328109 ERB328074:ERB328109 FAX328074:FAX328109 FKT328074:FKT328109 FUP328074:FUP328109 GEL328074:GEL328109 GOH328074:GOH328109 GYD328074:GYD328109 HHZ328074:HHZ328109 HRV328074:HRV328109 IBR328074:IBR328109 ILN328074:ILN328109 IVJ328074:IVJ328109 JFF328074:JFF328109 JPB328074:JPB328109 JYX328074:JYX328109 KIT328074:KIT328109 KSP328074:KSP328109 LCL328074:LCL328109 LMH328074:LMH328109 LWD328074:LWD328109 MFZ328074:MFZ328109 MPV328074:MPV328109 MZR328074:MZR328109 NJN328074:NJN328109 NTJ328074:NTJ328109 ODF328074:ODF328109 ONB328074:ONB328109 OWX328074:OWX328109 PGT328074:PGT328109 PQP328074:PQP328109 QAL328074:QAL328109 QKH328074:QKH328109 QUD328074:QUD328109 RDZ328074:RDZ328109 RNV328074:RNV328109 RXR328074:RXR328109 SHN328074:SHN328109 SRJ328074:SRJ328109 TBF328074:TBF328109 TLB328074:TLB328109 TUX328074:TUX328109 UET328074:UET328109 UOP328074:UOP328109 UYL328074:UYL328109 VIH328074:VIH328109 VSD328074:VSD328109 WBZ328074:WBZ328109 WLV328074:WLV328109 WVR328074:WVR328109 J393610:J393645 JF393610:JF393645 TB393610:TB393645 ACX393610:ACX393645 AMT393610:AMT393645 AWP393610:AWP393645 BGL393610:BGL393645 BQH393610:BQH393645 CAD393610:CAD393645 CJZ393610:CJZ393645 CTV393610:CTV393645 DDR393610:DDR393645 DNN393610:DNN393645 DXJ393610:DXJ393645 EHF393610:EHF393645 ERB393610:ERB393645 FAX393610:FAX393645 FKT393610:FKT393645 FUP393610:FUP393645 GEL393610:GEL393645 GOH393610:GOH393645 GYD393610:GYD393645 HHZ393610:HHZ393645 HRV393610:HRV393645 IBR393610:IBR393645 ILN393610:ILN393645 IVJ393610:IVJ393645 JFF393610:JFF393645 JPB393610:JPB393645 JYX393610:JYX393645 KIT393610:KIT393645 KSP393610:KSP393645 LCL393610:LCL393645 LMH393610:LMH393645 LWD393610:LWD393645 MFZ393610:MFZ393645 MPV393610:MPV393645 MZR393610:MZR393645 NJN393610:NJN393645 NTJ393610:NTJ393645 ODF393610:ODF393645 ONB393610:ONB393645 OWX393610:OWX393645 PGT393610:PGT393645 PQP393610:PQP393645 QAL393610:QAL393645 QKH393610:QKH393645 QUD393610:QUD393645 RDZ393610:RDZ393645 RNV393610:RNV393645 RXR393610:RXR393645 SHN393610:SHN393645 SRJ393610:SRJ393645 TBF393610:TBF393645 TLB393610:TLB393645 TUX393610:TUX393645 UET393610:UET393645 UOP393610:UOP393645 UYL393610:UYL393645 VIH393610:VIH393645 VSD393610:VSD393645 WBZ393610:WBZ393645 WLV393610:WLV393645 WVR393610:WVR393645 J459146:J459181 JF459146:JF459181 TB459146:TB459181 ACX459146:ACX459181 AMT459146:AMT459181 AWP459146:AWP459181 BGL459146:BGL459181 BQH459146:BQH459181 CAD459146:CAD459181 CJZ459146:CJZ459181 CTV459146:CTV459181 DDR459146:DDR459181 DNN459146:DNN459181 DXJ459146:DXJ459181 EHF459146:EHF459181 ERB459146:ERB459181 FAX459146:FAX459181 FKT459146:FKT459181 FUP459146:FUP459181 GEL459146:GEL459181 GOH459146:GOH459181 GYD459146:GYD459181 HHZ459146:HHZ459181 HRV459146:HRV459181 IBR459146:IBR459181 ILN459146:ILN459181 IVJ459146:IVJ459181 JFF459146:JFF459181 JPB459146:JPB459181 JYX459146:JYX459181 KIT459146:KIT459181 KSP459146:KSP459181 LCL459146:LCL459181 LMH459146:LMH459181 LWD459146:LWD459181 MFZ459146:MFZ459181 MPV459146:MPV459181 MZR459146:MZR459181 NJN459146:NJN459181 NTJ459146:NTJ459181 ODF459146:ODF459181 ONB459146:ONB459181 OWX459146:OWX459181 PGT459146:PGT459181 PQP459146:PQP459181 QAL459146:QAL459181 QKH459146:QKH459181 QUD459146:QUD459181 RDZ459146:RDZ459181 RNV459146:RNV459181 RXR459146:RXR459181 SHN459146:SHN459181 SRJ459146:SRJ459181 TBF459146:TBF459181 TLB459146:TLB459181 TUX459146:TUX459181 UET459146:UET459181 UOP459146:UOP459181 UYL459146:UYL459181 VIH459146:VIH459181 VSD459146:VSD459181 WBZ459146:WBZ459181 WLV459146:WLV459181 WVR459146:WVR459181 J524682:J524717 JF524682:JF524717 TB524682:TB524717 ACX524682:ACX524717 AMT524682:AMT524717 AWP524682:AWP524717 BGL524682:BGL524717 BQH524682:BQH524717 CAD524682:CAD524717 CJZ524682:CJZ524717 CTV524682:CTV524717 DDR524682:DDR524717 DNN524682:DNN524717 DXJ524682:DXJ524717 EHF524682:EHF524717 ERB524682:ERB524717 FAX524682:FAX524717 FKT524682:FKT524717 FUP524682:FUP524717 GEL524682:GEL524717 GOH524682:GOH524717 GYD524682:GYD524717 HHZ524682:HHZ524717 HRV524682:HRV524717 IBR524682:IBR524717 ILN524682:ILN524717 IVJ524682:IVJ524717 JFF524682:JFF524717 JPB524682:JPB524717 JYX524682:JYX524717 KIT524682:KIT524717 KSP524682:KSP524717 LCL524682:LCL524717 LMH524682:LMH524717 LWD524682:LWD524717 MFZ524682:MFZ524717 MPV524682:MPV524717 MZR524682:MZR524717 NJN524682:NJN524717 NTJ524682:NTJ524717 ODF524682:ODF524717 ONB524682:ONB524717 OWX524682:OWX524717 PGT524682:PGT524717 PQP524682:PQP524717 QAL524682:QAL524717 QKH524682:QKH524717 QUD524682:QUD524717 RDZ524682:RDZ524717 RNV524682:RNV524717 RXR524682:RXR524717 SHN524682:SHN524717 SRJ524682:SRJ524717 TBF524682:TBF524717 TLB524682:TLB524717 TUX524682:TUX524717 UET524682:UET524717 UOP524682:UOP524717 UYL524682:UYL524717 VIH524682:VIH524717 VSD524682:VSD524717 WBZ524682:WBZ524717 WLV524682:WLV524717 WVR524682:WVR524717 J590218:J590253 JF590218:JF590253 TB590218:TB590253 ACX590218:ACX590253 AMT590218:AMT590253 AWP590218:AWP590253 BGL590218:BGL590253 BQH590218:BQH590253 CAD590218:CAD590253 CJZ590218:CJZ590253 CTV590218:CTV590253 DDR590218:DDR590253 DNN590218:DNN590253 DXJ590218:DXJ590253 EHF590218:EHF590253 ERB590218:ERB590253 FAX590218:FAX590253 FKT590218:FKT590253 FUP590218:FUP590253 GEL590218:GEL590253 GOH590218:GOH590253 GYD590218:GYD590253 HHZ590218:HHZ590253 HRV590218:HRV590253 IBR590218:IBR590253 ILN590218:ILN590253 IVJ590218:IVJ590253 JFF590218:JFF590253 JPB590218:JPB590253 JYX590218:JYX590253 KIT590218:KIT590253 KSP590218:KSP590253 LCL590218:LCL590253 LMH590218:LMH590253 LWD590218:LWD590253 MFZ590218:MFZ590253 MPV590218:MPV590253 MZR590218:MZR590253 NJN590218:NJN590253 NTJ590218:NTJ590253 ODF590218:ODF590253 ONB590218:ONB590253 OWX590218:OWX590253 PGT590218:PGT590253 PQP590218:PQP590253 QAL590218:QAL590253 QKH590218:QKH590253 QUD590218:QUD590253 RDZ590218:RDZ590253 RNV590218:RNV590253 RXR590218:RXR590253 SHN590218:SHN590253 SRJ590218:SRJ590253 TBF590218:TBF590253 TLB590218:TLB590253 TUX590218:TUX590253 UET590218:UET590253 UOP590218:UOP590253 UYL590218:UYL590253 VIH590218:VIH590253 VSD590218:VSD590253 WBZ590218:WBZ590253 WLV590218:WLV590253 WVR590218:WVR590253 J655754:J655789 JF655754:JF655789 TB655754:TB655789 ACX655754:ACX655789 AMT655754:AMT655789 AWP655754:AWP655789 BGL655754:BGL655789 BQH655754:BQH655789 CAD655754:CAD655789 CJZ655754:CJZ655789 CTV655754:CTV655789 DDR655754:DDR655789 DNN655754:DNN655789 DXJ655754:DXJ655789 EHF655754:EHF655789 ERB655754:ERB655789 FAX655754:FAX655789 FKT655754:FKT655789 FUP655754:FUP655789 GEL655754:GEL655789 GOH655754:GOH655789 GYD655754:GYD655789 HHZ655754:HHZ655789 HRV655754:HRV655789 IBR655754:IBR655789 ILN655754:ILN655789 IVJ655754:IVJ655789 JFF655754:JFF655789 JPB655754:JPB655789 JYX655754:JYX655789 KIT655754:KIT655789 KSP655754:KSP655789 LCL655754:LCL655789 LMH655754:LMH655789 LWD655754:LWD655789 MFZ655754:MFZ655789 MPV655754:MPV655789 MZR655754:MZR655789 NJN655754:NJN655789 NTJ655754:NTJ655789 ODF655754:ODF655789 ONB655754:ONB655789 OWX655754:OWX655789 PGT655754:PGT655789 PQP655754:PQP655789 QAL655754:QAL655789 QKH655754:QKH655789 QUD655754:QUD655789 RDZ655754:RDZ655789 RNV655754:RNV655789 RXR655754:RXR655789 SHN655754:SHN655789 SRJ655754:SRJ655789 TBF655754:TBF655789 TLB655754:TLB655789 TUX655754:TUX655789 UET655754:UET655789 UOP655754:UOP655789 UYL655754:UYL655789 VIH655754:VIH655789 VSD655754:VSD655789 WBZ655754:WBZ655789 WLV655754:WLV655789 WVR655754:WVR655789 J721290:J721325 JF721290:JF721325 TB721290:TB721325 ACX721290:ACX721325 AMT721290:AMT721325 AWP721290:AWP721325 BGL721290:BGL721325 BQH721290:BQH721325 CAD721290:CAD721325 CJZ721290:CJZ721325 CTV721290:CTV721325 DDR721290:DDR721325 DNN721290:DNN721325 DXJ721290:DXJ721325 EHF721290:EHF721325 ERB721290:ERB721325 FAX721290:FAX721325 FKT721290:FKT721325 FUP721290:FUP721325 GEL721290:GEL721325 GOH721290:GOH721325 GYD721290:GYD721325 HHZ721290:HHZ721325 HRV721290:HRV721325 IBR721290:IBR721325 ILN721290:ILN721325 IVJ721290:IVJ721325 JFF721290:JFF721325 JPB721290:JPB721325 JYX721290:JYX721325 KIT721290:KIT721325 KSP721290:KSP721325 LCL721290:LCL721325 LMH721290:LMH721325 LWD721290:LWD721325 MFZ721290:MFZ721325 MPV721290:MPV721325 MZR721290:MZR721325 NJN721290:NJN721325 NTJ721290:NTJ721325 ODF721290:ODF721325 ONB721290:ONB721325 OWX721290:OWX721325 PGT721290:PGT721325 PQP721290:PQP721325 QAL721290:QAL721325 QKH721290:QKH721325 QUD721290:QUD721325 RDZ721290:RDZ721325 RNV721290:RNV721325 RXR721290:RXR721325 SHN721290:SHN721325 SRJ721290:SRJ721325 TBF721290:TBF721325 TLB721290:TLB721325 TUX721290:TUX721325 UET721290:UET721325 UOP721290:UOP721325 UYL721290:UYL721325 VIH721290:VIH721325 VSD721290:VSD721325 WBZ721290:WBZ721325 WLV721290:WLV721325 WVR721290:WVR721325 J786826:J786861 JF786826:JF786861 TB786826:TB786861 ACX786826:ACX786861 AMT786826:AMT786861 AWP786826:AWP786861 BGL786826:BGL786861 BQH786826:BQH786861 CAD786826:CAD786861 CJZ786826:CJZ786861 CTV786826:CTV786861 DDR786826:DDR786861 DNN786826:DNN786861 DXJ786826:DXJ786861 EHF786826:EHF786861 ERB786826:ERB786861 FAX786826:FAX786861 FKT786826:FKT786861 FUP786826:FUP786861 GEL786826:GEL786861 GOH786826:GOH786861 GYD786826:GYD786861 HHZ786826:HHZ786861 HRV786826:HRV786861 IBR786826:IBR786861 ILN786826:ILN786861 IVJ786826:IVJ786861 JFF786826:JFF786861 JPB786826:JPB786861 JYX786826:JYX786861 KIT786826:KIT786861 KSP786826:KSP786861 LCL786826:LCL786861 LMH786826:LMH786861 LWD786826:LWD786861 MFZ786826:MFZ786861 MPV786826:MPV786861 MZR786826:MZR786861 NJN786826:NJN786861 NTJ786826:NTJ786861 ODF786826:ODF786861 ONB786826:ONB786861 OWX786826:OWX786861 PGT786826:PGT786861 PQP786826:PQP786861 QAL786826:QAL786861 QKH786826:QKH786861 QUD786826:QUD786861 RDZ786826:RDZ786861 RNV786826:RNV786861 RXR786826:RXR786861 SHN786826:SHN786861 SRJ786826:SRJ786861 TBF786826:TBF786861 TLB786826:TLB786861 TUX786826:TUX786861 UET786826:UET786861 UOP786826:UOP786861 UYL786826:UYL786861 VIH786826:VIH786861 VSD786826:VSD786861 WBZ786826:WBZ786861 WLV786826:WLV786861 WVR786826:WVR786861 J852362:J852397 JF852362:JF852397 TB852362:TB852397 ACX852362:ACX852397 AMT852362:AMT852397 AWP852362:AWP852397 BGL852362:BGL852397 BQH852362:BQH852397 CAD852362:CAD852397 CJZ852362:CJZ852397 CTV852362:CTV852397 DDR852362:DDR852397 DNN852362:DNN852397 DXJ852362:DXJ852397 EHF852362:EHF852397 ERB852362:ERB852397 FAX852362:FAX852397 FKT852362:FKT852397 FUP852362:FUP852397 GEL852362:GEL852397 GOH852362:GOH852397 GYD852362:GYD852397 HHZ852362:HHZ852397 HRV852362:HRV852397 IBR852362:IBR852397 ILN852362:ILN852397 IVJ852362:IVJ852397 JFF852362:JFF852397 JPB852362:JPB852397 JYX852362:JYX852397 KIT852362:KIT852397 KSP852362:KSP852397 LCL852362:LCL852397 LMH852362:LMH852397 LWD852362:LWD852397 MFZ852362:MFZ852397 MPV852362:MPV852397 MZR852362:MZR852397 NJN852362:NJN852397 NTJ852362:NTJ852397 ODF852362:ODF852397 ONB852362:ONB852397 OWX852362:OWX852397 PGT852362:PGT852397 PQP852362:PQP852397 QAL852362:QAL852397 QKH852362:QKH852397 QUD852362:QUD852397 RDZ852362:RDZ852397 RNV852362:RNV852397 RXR852362:RXR852397 SHN852362:SHN852397 SRJ852362:SRJ852397 TBF852362:TBF852397 TLB852362:TLB852397 TUX852362:TUX852397 UET852362:UET852397 UOP852362:UOP852397 UYL852362:UYL852397 VIH852362:VIH852397 VSD852362:VSD852397 WBZ852362:WBZ852397 WLV852362:WLV852397 WVR852362:WVR852397 J917898:J917933 JF917898:JF917933 TB917898:TB917933 ACX917898:ACX917933 AMT917898:AMT917933 AWP917898:AWP917933 BGL917898:BGL917933 BQH917898:BQH917933 CAD917898:CAD917933 CJZ917898:CJZ917933 CTV917898:CTV917933 DDR917898:DDR917933 DNN917898:DNN917933 DXJ917898:DXJ917933 EHF917898:EHF917933 ERB917898:ERB917933 FAX917898:FAX917933 FKT917898:FKT917933 FUP917898:FUP917933 GEL917898:GEL917933 GOH917898:GOH917933 GYD917898:GYD917933 HHZ917898:HHZ917933 HRV917898:HRV917933 IBR917898:IBR917933 ILN917898:ILN917933 IVJ917898:IVJ917933 JFF917898:JFF917933 JPB917898:JPB917933 JYX917898:JYX917933 KIT917898:KIT917933 KSP917898:KSP917933 LCL917898:LCL917933 LMH917898:LMH917933 LWD917898:LWD917933 MFZ917898:MFZ917933 MPV917898:MPV917933 MZR917898:MZR917933 NJN917898:NJN917933 NTJ917898:NTJ917933 ODF917898:ODF917933 ONB917898:ONB917933 OWX917898:OWX917933 PGT917898:PGT917933 PQP917898:PQP917933 QAL917898:QAL917933 QKH917898:QKH917933 QUD917898:QUD917933 RDZ917898:RDZ917933 RNV917898:RNV917933 RXR917898:RXR917933 SHN917898:SHN917933 SRJ917898:SRJ917933 TBF917898:TBF917933 TLB917898:TLB917933 TUX917898:TUX917933 UET917898:UET917933 UOP917898:UOP917933 UYL917898:UYL917933 VIH917898:VIH917933 VSD917898:VSD917933 WBZ917898:WBZ917933 WLV917898:WLV917933 WVR917898:WVR917933 J983434:J983469 JF983434:JF983469 TB983434:TB983469 ACX983434:ACX983469 AMT983434:AMT983469 AWP983434:AWP983469 BGL983434:BGL983469 BQH983434:BQH983469 CAD983434:CAD983469 CJZ983434:CJZ983469 CTV983434:CTV983469 DDR983434:DDR983469 DNN983434:DNN983469 DXJ983434:DXJ983469 EHF983434:EHF983469 ERB983434:ERB983469 FAX983434:FAX983469 FKT983434:FKT983469 FUP983434:FUP983469 GEL983434:GEL983469 GOH983434:GOH983469 GYD983434:GYD983469 HHZ983434:HHZ983469 HRV983434:HRV983469 IBR983434:IBR983469 ILN983434:ILN983469 IVJ983434:IVJ983469 JFF983434:JFF983469 JPB983434:JPB983469 JYX983434:JYX983469 KIT983434:KIT983469 KSP983434:KSP983469 LCL983434:LCL983469 LMH983434:LMH983469 LWD983434:LWD983469 MFZ983434:MFZ983469 MPV983434:MPV983469 MZR983434:MZR983469 NJN983434:NJN983469 NTJ983434:NTJ983469 ODF983434:ODF983469 ONB983434:ONB983469 OWX983434:OWX983469 PGT983434:PGT983469 PQP983434:PQP983469 QAL983434:QAL983469 QKH983434:QKH983469 QUD983434:QUD983469 RDZ983434:RDZ983469 RNV983434:RNV983469 RXR983434:RXR983469 SHN983434:SHN983469 SRJ983434:SRJ983469 TBF983434:TBF983469 TLB983434:TLB983469 TUX983434:TUX983469 UET983434:UET983469 UOP983434:UOP983469 UYL983434:UYL983469 VIH983434:VIH983469 VSD983434:VSD983469 WBZ983434:WBZ983469 WLV983434:WLV983469 WVR983434:WVR983469 J432:J447 JF432:JF447 TB432:TB447 ACX432:ACX447 AMT432:AMT447 AWP432:AWP447 BGL432:BGL447 BQH432:BQH447 CAD432:CAD447 CJZ432:CJZ447 CTV432:CTV447 DDR432:DDR447 DNN432:DNN447 DXJ432:DXJ447 EHF432:EHF447 ERB432:ERB447 FAX432:FAX447 FKT432:FKT447 FUP432:FUP447 GEL432:GEL447 GOH432:GOH447 GYD432:GYD447 HHZ432:HHZ447 HRV432:HRV447 IBR432:IBR447 ILN432:ILN447 IVJ432:IVJ447 JFF432:JFF447 JPB432:JPB447 JYX432:JYX447 KIT432:KIT447 KSP432:KSP447 LCL432:LCL447 LMH432:LMH447 LWD432:LWD447 MFZ432:MFZ447 MPV432:MPV447 MZR432:MZR447 NJN432:NJN447 NTJ432:NTJ447 ODF432:ODF447 ONB432:ONB447 OWX432:OWX447 PGT432:PGT447 PQP432:PQP447 QAL432:QAL447 QKH432:QKH447 QUD432:QUD447 RDZ432:RDZ447 RNV432:RNV447 RXR432:RXR447 SHN432:SHN447 SRJ432:SRJ447 TBF432:TBF447 TLB432:TLB447 TUX432:TUX447 UET432:UET447 UOP432:UOP447 UYL432:UYL447 VIH432:VIH447 VSD432:VSD447 WBZ432:WBZ447 WLV432:WLV447 WVR432:WVR447 J65968:J65983 JF65968:JF65983 TB65968:TB65983 ACX65968:ACX65983 AMT65968:AMT65983 AWP65968:AWP65983 BGL65968:BGL65983 BQH65968:BQH65983 CAD65968:CAD65983 CJZ65968:CJZ65983 CTV65968:CTV65983 DDR65968:DDR65983 DNN65968:DNN65983 DXJ65968:DXJ65983 EHF65968:EHF65983 ERB65968:ERB65983 FAX65968:FAX65983 FKT65968:FKT65983 FUP65968:FUP65983 GEL65968:GEL65983 GOH65968:GOH65983 GYD65968:GYD65983 HHZ65968:HHZ65983 HRV65968:HRV65983 IBR65968:IBR65983 ILN65968:ILN65983 IVJ65968:IVJ65983 JFF65968:JFF65983 JPB65968:JPB65983 JYX65968:JYX65983 KIT65968:KIT65983 KSP65968:KSP65983 LCL65968:LCL65983 LMH65968:LMH65983 LWD65968:LWD65983 MFZ65968:MFZ65983 MPV65968:MPV65983 MZR65968:MZR65983 NJN65968:NJN65983 NTJ65968:NTJ65983 ODF65968:ODF65983 ONB65968:ONB65983 OWX65968:OWX65983 PGT65968:PGT65983 PQP65968:PQP65983 QAL65968:QAL65983 QKH65968:QKH65983 QUD65968:QUD65983 RDZ65968:RDZ65983 RNV65968:RNV65983 RXR65968:RXR65983 SHN65968:SHN65983 SRJ65968:SRJ65983 TBF65968:TBF65983 TLB65968:TLB65983 TUX65968:TUX65983 UET65968:UET65983 UOP65968:UOP65983 UYL65968:UYL65983 VIH65968:VIH65983 VSD65968:VSD65983 WBZ65968:WBZ65983 WLV65968:WLV65983 WVR65968:WVR65983 J131504:J131519 JF131504:JF131519 TB131504:TB131519 ACX131504:ACX131519 AMT131504:AMT131519 AWP131504:AWP131519 BGL131504:BGL131519 BQH131504:BQH131519 CAD131504:CAD131519 CJZ131504:CJZ131519 CTV131504:CTV131519 DDR131504:DDR131519 DNN131504:DNN131519 DXJ131504:DXJ131519 EHF131504:EHF131519 ERB131504:ERB131519 FAX131504:FAX131519 FKT131504:FKT131519 FUP131504:FUP131519 GEL131504:GEL131519 GOH131504:GOH131519 GYD131504:GYD131519 HHZ131504:HHZ131519 HRV131504:HRV131519 IBR131504:IBR131519 ILN131504:ILN131519 IVJ131504:IVJ131519 JFF131504:JFF131519 JPB131504:JPB131519 JYX131504:JYX131519 KIT131504:KIT131519 KSP131504:KSP131519 LCL131504:LCL131519 LMH131504:LMH131519 LWD131504:LWD131519 MFZ131504:MFZ131519 MPV131504:MPV131519 MZR131504:MZR131519 NJN131504:NJN131519 NTJ131504:NTJ131519 ODF131504:ODF131519 ONB131504:ONB131519 OWX131504:OWX131519 PGT131504:PGT131519 PQP131504:PQP131519 QAL131504:QAL131519 QKH131504:QKH131519 QUD131504:QUD131519 RDZ131504:RDZ131519 RNV131504:RNV131519 RXR131504:RXR131519 SHN131504:SHN131519 SRJ131504:SRJ131519 TBF131504:TBF131519 TLB131504:TLB131519 TUX131504:TUX131519 UET131504:UET131519 UOP131504:UOP131519 UYL131504:UYL131519 VIH131504:VIH131519 VSD131504:VSD131519 WBZ131504:WBZ131519 WLV131504:WLV131519 WVR131504:WVR131519 J197040:J197055 JF197040:JF197055 TB197040:TB197055 ACX197040:ACX197055 AMT197040:AMT197055 AWP197040:AWP197055 BGL197040:BGL197055 BQH197040:BQH197055 CAD197040:CAD197055 CJZ197040:CJZ197055 CTV197040:CTV197055 DDR197040:DDR197055 DNN197040:DNN197055 DXJ197040:DXJ197055 EHF197040:EHF197055 ERB197040:ERB197055 FAX197040:FAX197055 FKT197040:FKT197055 FUP197040:FUP197055 GEL197040:GEL197055 GOH197040:GOH197055 GYD197040:GYD197055 HHZ197040:HHZ197055 HRV197040:HRV197055 IBR197040:IBR197055 ILN197040:ILN197055 IVJ197040:IVJ197055 JFF197040:JFF197055 JPB197040:JPB197055 JYX197040:JYX197055 KIT197040:KIT197055 KSP197040:KSP197055 LCL197040:LCL197055 LMH197040:LMH197055 LWD197040:LWD197055 MFZ197040:MFZ197055 MPV197040:MPV197055 MZR197040:MZR197055 NJN197040:NJN197055 NTJ197040:NTJ197055 ODF197040:ODF197055 ONB197040:ONB197055 OWX197040:OWX197055 PGT197040:PGT197055 PQP197040:PQP197055 QAL197040:QAL197055 QKH197040:QKH197055 QUD197040:QUD197055 RDZ197040:RDZ197055 RNV197040:RNV197055 RXR197040:RXR197055 SHN197040:SHN197055 SRJ197040:SRJ197055 TBF197040:TBF197055 TLB197040:TLB197055 TUX197040:TUX197055 UET197040:UET197055 UOP197040:UOP197055 UYL197040:UYL197055 VIH197040:VIH197055 VSD197040:VSD197055 WBZ197040:WBZ197055 WLV197040:WLV197055 WVR197040:WVR197055 J262576:J262591 JF262576:JF262591 TB262576:TB262591 ACX262576:ACX262591 AMT262576:AMT262591 AWP262576:AWP262591 BGL262576:BGL262591 BQH262576:BQH262591 CAD262576:CAD262591 CJZ262576:CJZ262591 CTV262576:CTV262591 DDR262576:DDR262591 DNN262576:DNN262591 DXJ262576:DXJ262591 EHF262576:EHF262591 ERB262576:ERB262591 FAX262576:FAX262591 FKT262576:FKT262591 FUP262576:FUP262591 GEL262576:GEL262591 GOH262576:GOH262591 GYD262576:GYD262591 HHZ262576:HHZ262591 HRV262576:HRV262591 IBR262576:IBR262591 ILN262576:ILN262591 IVJ262576:IVJ262591 JFF262576:JFF262591 JPB262576:JPB262591 JYX262576:JYX262591 KIT262576:KIT262591 KSP262576:KSP262591 LCL262576:LCL262591 LMH262576:LMH262591 LWD262576:LWD262591 MFZ262576:MFZ262591 MPV262576:MPV262591 MZR262576:MZR262591 NJN262576:NJN262591 NTJ262576:NTJ262591 ODF262576:ODF262591 ONB262576:ONB262591 OWX262576:OWX262591 PGT262576:PGT262591 PQP262576:PQP262591 QAL262576:QAL262591 QKH262576:QKH262591 QUD262576:QUD262591 RDZ262576:RDZ262591 RNV262576:RNV262591 RXR262576:RXR262591 SHN262576:SHN262591 SRJ262576:SRJ262591 TBF262576:TBF262591 TLB262576:TLB262591 TUX262576:TUX262591 UET262576:UET262591 UOP262576:UOP262591 UYL262576:UYL262591 VIH262576:VIH262591 VSD262576:VSD262591 WBZ262576:WBZ262591 WLV262576:WLV262591 WVR262576:WVR262591 J328112:J328127 JF328112:JF328127 TB328112:TB328127 ACX328112:ACX328127 AMT328112:AMT328127 AWP328112:AWP328127 BGL328112:BGL328127 BQH328112:BQH328127 CAD328112:CAD328127 CJZ328112:CJZ328127 CTV328112:CTV328127 DDR328112:DDR328127 DNN328112:DNN328127 DXJ328112:DXJ328127 EHF328112:EHF328127 ERB328112:ERB328127 FAX328112:FAX328127 FKT328112:FKT328127 FUP328112:FUP328127 GEL328112:GEL328127 GOH328112:GOH328127 GYD328112:GYD328127 HHZ328112:HHZ328127 HRV328112:HRV328127 IBR328112:IBR328127 ILN328112:ILN328127 IVJ328112:IVJ328127 JFF328112:JFF328127 JPB328112:JPB328127 JYX328112:JYX328127 KIT328112:KIT328127 KSP328112:KSP328127 LCL328112:LCL328127 LMH328112:LMH328127 LWD328112:LWD328127 MFZ328112:MFZ328127 MPV328112:MPV328127 MZR328112:MZR328127 NJN328112:NJN328127 NTJ328112:NTJ328127 ODF328112:ODF328127 ONB328112:ONB328127 OWX328112:OWX328127 PGT328112:PGT328127 PQP328112:PQP328127 QAL328112:QAL328127 QKH328112:QKH328127 QUD328112:QUD328127 RDZ328112:RDZ328127 RNV328112:RNV328127 RXR328112:RXR328127 SHN328112:SHN328127 SRJ328112:SRJ328127 TBF328112:TBF328127 TLB328112:TLB328127 TUX328112:TUX328127 UET328112:UET328127 UOP328112:UOP328127 UYL328112:UYL328127 VIH328112:VIH328127 VSD328112:VSD328127 WBZ328112:WBZ328127 WLV328112:WLV328127 WVR328112:WVR328127 J393648:J393663 JF393648:JF393663 TB393648:TB393663 ACX393648:ACX393663 AMT393648:AMT393663 AWP393648:AWP393663 BGL393648:BGL393663 BQH393648:BQH393663 CAD393648:CAD393663 CJZ393648:CJZ393663 CTV393648:CTV393663 DDR393648:DDR393663 DNN393648:DNN393663 DXJ393648:DXJ393663 EHF393648:EHF393663 ERB393648:ERB393663 FAX393648:FAX393663 FKT393648:FKT393663 FUP393648:FUP393663 GEL393648:GEL393663 GOH393648:GOH393663 GYD393648:GYD393663 HHZ393648:HHZ393663 HRV393648:HRV393663 IBR393648:IBR393663 ILN393648:ILN393663 IVJ393648:IVJ393663 JFF393648:JFF393663 JPB393648:JPB393663 JYX393648:JYX393663 KIT393648:KIT393663 KSP393648:KSP393663 LCL393648:LCL393663 LMH393648:LMH393663 LWD393648:LWD393663 MFZ393648:MFZ393663 MPV393648:MPV393663 MZR393648:MZR393663 NJN393648:NJN393663 NTJ393648:NTJ393663 ODF393648:ODF393663 ONB393648:ONB393663 OWX393648:OWX393663 PGT393648:PGT393663 PQP393648:PQP393663 QAL393648:QAL393663 QKH393648:QKH393663 QUD393648:QUD393663 RDZ393648:RDZ393663 RNV393648:RNV393663 RXR393648:RXR393663 SHN393648:SHN393663 SRJ393648:SRJ393663 TBF393648:TBF393663 TLB393648:TLB393663 TUX393648:TUX393663 UET393648:UET393663 UOP393648:UOP393663 UYL393648:UYL393663 VIH393648:VIH393663 VSD393648:VSD393663 WBZ393648:WBZ393663 WLV393648:WLV393663 WVR393648:WVR393663 J459184:J459199 JF459184:JF459199 TB459184:TB459199 ACX459184:ACX459199 AMT459184:AMT459199 AWP459184:AWP459199 BGL459184:BGL459199 BQH459184:BQH459199 CAD459184:CAD459199 CJZ459184:CJZ459199 CTV459184:CTV459199 DDR459184:DDR459199 DNN459184:DNN459199 DXJ459184:DXJ459199 EHF459184:EHF459199 ERB459184:ERB459199 FAX459184:FAX459199 FKT459184:FKT459199 FUP459184:FUP459199 GEL459184:GEL459199 GOH459184:GOH459199 GYD459184:GYD459199 HHZ459184:HHZ459199 HRV459184:HRV459199 IBR459184:IBR459199 ILN459184:ILN459199 IVJ459184:IVJ459199 JFF459184:JFF459199 JPB459184:JPB459199 JYX459184:JYX459199 KIT459184:KIT459199 KSP459184:KSP459199 LCL459184:LCL459199 LMH459184:LMH459199 LWD459184:LWD459199 MFZ459184:MFZ459199 MPV459184:MPV459199 MZR459184:MZR459199 NJN459184:NJN459199 NTJ459184:NTJ459199 ODF459184:ODF459199 ONB459184:ONB459199 OWX459184:OWX459199 PGT459184:PGT459199 PQP459184:PQP459199 QAL459184:QAL459199 QKH459184:QKH459199 QUD459184:QUD459199 RDZ459184:RDZ459199 RNV459184:RNV459199 RXR459184:RXR459199 SHN459184:SHN459199 SRJ459184:SRJ459199 TBF459184:TBF459199 TLB459184:TLB459199 TUX459184:TUX459199 UET459184:UET459199 UOP459184:UOP459199 UYL459184:UYL459199 VIH459184:VIH459199 VSD459184:VSD459199 WBZ459184:WBZ459199 WLV459184:WLV459199 WVR459184:WVR459199 J524720:J524735 JF524720:JF524735 TB524720:TB524735 ACX524720:ACX524735 AMT524720:AMT524735 AWP524720:AWP524735 BGL524720:BGL524735 BQH524720:BQH524735 CAD524720:CAD524735 CJZ524720:CJZ524735 CTV524720:CTV524735 DDR524720:DDR524735 DNN524720:DNN524735 DXJ524720:DXJ524735 EHF524720:EHF524735 ERB524720:ERB524735 FAX524720:FAX524735 FKT524720:FKT524735 FUP524720:FUP524735 GEL524720:GEL524735 GOH524720:GOH524735 GYD524720:GYD524735 HHZ524720:HHZ524735 HRV524720:HRV524735 IBR524720:IBR524735 ILN524720:ILN524735 IVJ524720:IVJ524735 JFF524720:JFF524735 JPB524720:JPB524735 JYX524720:JYX524735 KIT524720:KIT524735 KSP524720:KSP524735 LCL524720:LCL524735 LMH524720:LMH524735 LWD524720:LWD524735 MFZ524720:MFZ524735 MPV524720:MPV524735 MZR524720:MZR524735 NJN524720:NJN524735 NTJ524720:NTJ524735 ODF524720:ODF524735 ONB524720:ONB524735 OWX524720:OWX524735 PGT524720:PGT524735 PQP524720:PQP524735 QAL524720:QAL524735 QKH524720:QKH524735 QUD524720:QUD524735 RDZ524720:RDZ524735 RNV524720:RNV524735 RXR524720:RXR524735 SHN524720:SHN524735 SRJ524720:SRJ524735 TBF524720:TBF524735 TLB524720:TLB524735 TUX524720:TUX524735 UET524720:UET524735 UOP524720:UOP524735 UYL524720:UYL524735 VIH524720:VIH524735 VSD524720:VSD524735 WBZ524720:WBZ524735 WLV524720:WLV524735 WVR524720:WVR524735 J590256:J590271 JF590256:JF590271 TB590256:TB590271 ACX590256:ACX590271 AMT590256:AMT590271 AWP590256:AWP590271 BGL590256:BGL590271 BQH590256:BQH590271 CAD590256:CAD590271 CJZ590256:CJZ590271 CTV590256:CTV590271 DDR590256:DDR590271 DNN590256:DNN590271 DXJ590256:DXJ590271 EHF590256:EHF590271 ERB590256:ERB590271 FAX590256:FAX590271 FKT590256:FKT590271 FUP590256:FUP590271 GEL590256:GEL590271 GOH590256:GOH590271 GYD590256:GYD590271 HHZ590256:HHZ590271 HRV590256:HRV590271 IBR590256:IBR590271 ILN590256:ILN590271 IVJ590256:IVJ590271 JFF590256:JFF590271 JPB590256:JPB590271 JYX590256:JYX590271 KIT590256:KIT590271 KSP590256:KSP590271 LCL590256:LCL590271 LMH590256:LMH590271 LWD590256:LWD590271 MFZ590256:MFZ590271 MPV590256:MPV590271 MZR590256:MZR590271 NJN590256:NJN590271 NTJ590256:NTJ590271 ODF590256:ODF590271 ONB590256:ONB590271 OWX590256:OWX590271 PGT590256:PGT590271 PQP590256:PQP590271 QAL590256:QAL590271 QKH590256:QKH590271 QUD590256:QUD590271 RDZ590256:RDZ590271 RNV590256:RNV590271 RXR590256:RXR590271 SHN590256:SHN590271 SRJ590256:SRJ590271 TBF590256:TBF590271 TLB590256:TLB590271 TUX590256:TUX590271 UET590256:UET590271 UOP590256:UOP590271 UYL590256:UYL590271 VIH590256:VIH590271 VSD590256:VSD590271 WBZ590256:WBZ590271 WLV590256:WLV590271 WVR590256:WVR590271 J655792:J655807 JF655792:JF655807 TB655792:TB655807 ACX655792:ACX655807 AMT655792:AMT655807 AWP655792:AWP655807 BGL655792:BGL655807 BQH655792:BQH655807 CAD655792:CAD655807 CJZ655792:CJZ655807 CTV655792:CTV655807 DDR655792:DDR655807 DNN655792:DNN655807 DXJ655792:DXJ655807 EHF655792:EHF655807 ERB655792:ERB655807 FAX655792:FAX655807 FKT655792:FKT655807 FUP655792:FUP655807 GEL655792:GEL655807 GOH655792:GOH655807 GYD655792:GYD655807 HHZ655792:HHZ655807 HRV655792:HRV655807 IBR655792:IBR655807 ILN655792:ILN655807 IVJ655792:IVJ655807 JFF655792:JFF655807 JPB655792:JPB655807 JYX655792:JYX655807 KIT655792:KIT655807 KSP655792:KSP655807 LCL655792:LCL655807 LMH655792:LMH655807 LWD655792:LWD655807 MFZ655792:MFZ655807 MPV655792:MPV655807 MZR655792:MZR655807 NJN655792:NJN655807 NTJ655792:NTJ655807 ODF655792:ODF655807 ONB655792:ONB655807 OWX655792:OWX655807 PGT655792:PGT655807 PQP655792:PQP655807 QAL655792:QAL655807 QKH655792:QKH655807 QUD655792:QUD655807 RDZ655792:RDZ655807 RNV655792:RNV655807 RXR655792:RXR655807 SHN655792:SHN655807 SRJ655792:SRJ655807 TBF655792:TBF655807 TLB655792:TLB655807 TUX655792:TUX655807 UET655792:UET655807 UOP655792:UOP655807 UYL655792:UYL655807 VIH655792:VIH655807 VSD655792:VSD655807 WBZ655792:WBZ655807 WLV655792:WLV655807 WVR655792:WVR655807 J721328:J721343 JF721328:JF721343 TB721328:TB721343 ACX721328:ACX721343 AMT721328:AMT721343 AWP721328:AWP721343 BGL721328:BGL721343 BQH721328:BQH721343 CAD721328:CAD721343 CJZ721328:CJZ721343 CTV721328:CTV721343 DDR721328:DDR721343 DNN721328:DNN721343 DXJ721328:DXJ721343 EHF721328:EHF721343 ERB721328:ERB721343 FAX721328:FAX721343 FKT721328:FKT721343 FUP721328:FUP721343 GEL721328:GEL721343 GOH721328:GOH721343 GYD721328:GYD721343 HHZ721328:HHZ721343 HRV721328:HRV721343 IBR721328:IBR721343 ILN721328:ILN721343 IVJ721328:IVJ721343 JFF721328:JFF721343 JPB721328:JPB721343 JYX721328:JYX721343 KIT721328:KIT721343 KSP721328:KSP721343 LCL721328:LCL721343 LMH721328:LMH721343 LWD721328:LWD721343 MFZ721328:MFZ721343 MPV721328:MPV721343 MZR721328:MZR721343 NJN721328:NJN721343 NTJ721328:NTJ721343 ODF721328:ODF721343 ONB721328:ONB721343 OWX721328:OWX721343 PGT721328:PGT721343 PQP721328:PQP721343 QAL721328:QAL721343 QKH721328:QKH721343 QUD721328:QUD721343 RDZ721328:RDZ721343 RNV721328:RNV721343 RXR721328:RXR721343 SHN721328:SHN721343 SRJ721328:SRJ721343 TBF721328:TBF721343 TLB721328:TLB721343 TUX721328:TUX721343 UET721328:UET721343 UOP721328:UOP721343 UYL721328:UYL721343 VIH721328:VIH721343 VSD721328:VSD721343 WBZ721328:WBZ721343 WLV721328:WLV721343 WVR721328:WVR721343 J786864:J786879 JF786864:JF786879 TB786864:TB786879 ACX786864:ACX786879 AMT786864:AMT786879 AWP786864:AWP786879 BGL786864:BGL786879 BQH786864:BQH786879 CAD786864:CAD786879 CJZ786864:CJZ786879 CTV786864:CTV786879 DDR786864:DDR786879 DNN786864:DNN786879 DXJ786864:DXJ786879 EHF786864:EHF786879 ERB786864:ERB786879 FAX786864:FAX786879 FKT786864:FKT786879 FUP786864:FUP786879 GEL786864:GEL786879 GOH786864:GOH786879 GYD786864:GYD786879 HHZ786864:HHZ786879 HRV786864:HRV786879 IBR786864:IBR786879 ILN786864:ILN786879 IVJ786864:IVJ786879 JFF786864:JFF786879 JPB786864:JPB786879 JYX786864:JYX786879 KIT786864:KIT786879 KSP786864:KSP786879 LCL786864:LCL786879 LMH786864:LMH786879 LWD786864:LWD786879 MFZ786864:MFZ786879 MPV786864:MPV786879 MZR786864:MZR786879 NJN786864:NJN786879 NTJ786864:NTJ786879 ODF786864:ODF786879 ONB786864:ONB786879 OWX786864:OWX786879 PGT786864:PGT786879 PQP786864:PQP786879 QAL786864:QAL786879 QKH786864:QKH786879 QUD786864:QUD786879 RDZ786864:RDZ786879 RNV786864:RNV786879 RXR786864:RXR786879 SHN786864:SHN786879 SRJ786864:SRJ786879 TBF786864:TBF786879 TLB786864:TLB786879 TUX786864:TUX786879 UET786864:UET786879 UOP786864:UOP786879 UYL786864:UYL786879 VIH786864:VIH786879 VSD786864:VSD786879 WBZ786864:WBZ786879 WLV786864:WLV786879 WVR786864:WVR786879 J852400:J852415 JF852400:JF852415 TB852400:TB852415 ACX852400:ACX852415 AMT852400:AMT852415 AWP852400:AWP852415 BGL852400:BGL852415 BQH852400:BQH852415 CAD852400:CAD852415 CJZ852400:CJZ852415 CTV852400:CTV852415 DDR852400:DDR852415 DNN852400:DNN852415 DXJ852400:DXJ852415 EHF852400:EHF852415 ERB852400:ERB852415 FAX852400:FAX852415 FKT852400:FKT852415 FUP852400:FUP852415 GEL852400:GEL852415 GOH852400:GOH852415 GYD852400:GYD852415 HHZ852400:HHZ852415 HRV852400:HRV852415 IBR852400:IBR852415 ILN852400:ILN852415 IVJ852400:IVJ852415 JFF852400:JFF852415 JPB852400:JPB852415 JYX852400:JYX852415 KIT852400:KIT852415 KSP852400:KSP852415 LCL852400:LCL852415 LMH852400:LMH852415 LWD852400:LWD852415 MFZ852400:MFZ852415 MPV852400:MPV852415 MZR852400:MZR852415 NJN852400:NJN852415 NTJ852400:NTJ852415 ODF852400:ODF852415 ONB852400:ONB852415 OWX852400:OWX852415 PGT852400:PGT852415 PQP852400:PQP852415 QAL852400:QAL852415 QKH852400:QKH852415 QUD852400:QUD852415 RDZ852400:RDZ852415 RNV852400:RNV852415 RXR852400:RXR852415 SHN852400:SHN852415 SRJ852400:SRJ852415 TBF852400:TBF852415 TLB852400:TLB852415 TUX852400:TUX852415 UET852400:UET852415 UOP852400:UOP852415 UYL852400:UYL852415 VIH852400:VIH852415 VSD852400:VSD852415 WBZ852400:WBZ852415 WLV852400:WLV852415 WVR852400:WVR852415 J917936:J917951 JF917936:JF917951 TB917936:TB917951 ACX917936:ACX917951 AMT917936:AMT917951 AWP917936:AWP917951 BGL917936:BGL917951 BQH917936:BQH917951 CAD917936:CAD917951 CJZ917936:CJZ917951 CTV917936:CTV917951 DDR917936:DDR917951 DNN917936:DNN917951 DXJ917936:DXJ917951 EHF917936:EHF917951 ERB917936:ERB917951 FAX917936:FAX917951 FKT917936:FKT917951 FUP917936:FUP917951 GEL917936:GEL917951 GOH917936:GOH917951 GYD917936:GYD917951 HHZ917936:HHZ917951 HRV917936:HRV917951 IBR917936:IBR917951 ILN917936:ILN917951 IVJ917936:IVJ917951 JFF917936:JFF917951 JPB917936:JPB917951 JYX917936:JYX917951 KIT917936:KIT917951 KSP917936:KSP917951 LCL917936:LCL917951 LMH917936:LMH917951 LWD917936:LWD917951 MFZ917936:MFZ917951 MPV917936:MPV917951 MZR917936:MZR917951 NJN917936:NJN917951 NTJ917936:NTJ917951 ODF917936:ODF917951 ONB917936:ONB917951 OWX917936:OWX917951 PGT917936:PGT917951 PQP917936:PQP917951 QAL917936:QAL917951 QKH917936:QKH917951 QUD917936:QUD917951 RDZ917936:RDZ917951 RNV917936:RNV917951 RXR917936:RXR917951 SHN917936:SHN917951 SRJ917936:SRJ917951 TBF917936:TBF917951 TLB917936:TLB917951 TUX917936:TUX917951 UET917936:UET917951 UOP917936:UOP917951 UYL917936:UYL917951 VIH917936:VIH917951 VSD917936:VSD917951 WBZ917936:WBZ917951 WLV917936:WLV917951 WVR917936:WVR917951 J983472:J983487 JF983472:JF983487 TB983472:TB983487 ACX983472:ACX983487 AMT983472:AMT983487 AWP983472:AWP983487 BGL983472:BGL983487 BQH983472:BQH983487 CAD983472:CAD983487 CJZ983472:CJZ983487 CTV983472:CTV983487 DDR983472:DDR983487 DNN983472:DNN983487 DXJ983472:DXJ983487 EHF983472:EHF983487 ERB983472:ERB983487 FAX983472:FAX983487 FKT983472:FKT983487 FUP983472:FUP983487 GEL983472:GEL983487 GOH983472:GOH983487 GYD983472:GYD983487 HHZ983472:HHZ983487 HRV983472:HRV983487 IBR983472:IBR983487 ILN983472:ILN983487 IVJ983472:IVJ983487 JFF983472:JFF983487 JPB983472:JPB983487 JYX983472:JYX983487 KIT983472:KIT983487 KSP983472:KSP983487 LCL983472:LCL983487 LMH983472:LMH983487 LWD983472:LWD983487 MFZ983472:MFZ983487 MPV983472:MPV983487 MZR983472:MZR983487 NJN983472:NJN983487 NTJ983472:NTJ983487 ODF983472:ODF983487 ONB983472:ONB983487 OWX983472:OWX983487 PGT983472:PGT983487 PQP983472:PQP983487 QAL983472:QAL983487 QKH983472:QKH983487 QUD983472:QUD983487 RDZ983472:RDZ983487 RNV983472:RNV983487 RXR983472:RXR983487 SHN983472:SHN983487 SRJ983472:SRJ983487 TBF983472:TBF983487 TLB983472:TLB983487 TUX983472:TUX983487 UET983472:UET983487 UOP983472:UOP983487 UYL983472:UYL983487 VIH983472:VIH983487 VSD983472:VSD983487 WBZ983472:WBZ983487 WLV983472:WLV983487 WVR983472:WVR983487" xr:uid="{C30041FA-70D7-461E-BDDB-EA034DFA0899}">
      <formula1>0</formula1>
    </dataValidation>
    <dataValidation type="whole" operator="greaterThanOrEqual" showInputMessage="1" showErrorMessage="1" errorTitle="ERROR VALOR FISCAL REVERSIONES" error="Debe igresar un número entero &gt;=0" sqref="K394:K429 JG394:JG429 TC394:TC429 ACY394:ACY429 AMU394:AMU429 AWQ394:AWQ429 BGM394:BGM429 BQI394:BQI429 CAE394:CAE429 CKA394:CKA429 CTW394:CTW429 DDS394:DDS429 DNO394:DNO429 DXK394:DXK429 EHG394:EHG429 ERC394:ERC429 FAY394:FAY429 FKU394:FKU429 FUQ394:FUQ429 GEM394:GEM429 GOI394:GOI429 GYE394:GYE429 HIA394:HIA429 HRW394:HRW429 IBS394:IBS429 ILO394:ILO429 IVK394:IVK429 JFG394:JFG429 JPC394:JPC429 JYY394:JYY429 KIU394:KIU429 KSQ394:KSQ429 LCM394:LCM429 LMI394:LMI429 LWE394:LWE429 MGA394:MGA429 MPW394:MPW429 MZS394:MZS429 NJO394:NJO429 NTK394:NTK429 ODG394:ODG429 ONC394:ONC429 OWY394:OWY429 PGU394:PGU429 PQQ394:PQQ429 QAM394:QAM429 QKI394:QKI429 QUE394:QUE429 REA394:REA429 RNW394:RNW429 RXS394:RXS429 SHO394:SHO429 SRK394:SRK429 TBG394:TBG429 TLC394:TLC429 TUY394:TUY429 UEU394:UEU429 UOQ394:UOQ429 UYM394:UYM429 VII394:VII429 VSE394:VSE429 WCA394:WCA429 WLW394:WLW429 WVS394:WVS429 K65930:K65965 JG65930:JG65965 TC65930:TC65965 ACY65930:ACY65965 AMU65930:AMU65965 AWQ65930:AWQ65965 BGM65930:BGM65965 BQI65930:BQI65965 CAE65930:CAE65965 CKA65930:CKA65965 CTW65930:CTW65965 DDS65930:DDS65965 DNO65930:DNO65965 DXK65930:DXK65965 EHG65930:EHG65965 ERC65930:ERC65965 FAY65930:FAY65965 FKU65930:FKU65965 FUQ65930:FUQ65965 GEM65930:GEM65965 GOI65930:GOI65965 GYE65930:GYE65965 HIA65930:HIA65965 HRW65930:HRW65965 IBS65930:IBS65965 ILO65930:ILO65965 IVK65930:IVK65965 JFG65930:JFG65965 JPC65930:JPC65965 JYY65930:JYY65965 KIU65930:KIU65965 KSQ65930:KSQ65965 LCM65930:LCM65965 LMI65930:LMI65965 LWE65930:LWE65965 MGA65930:MGA65965 MPW65930:MPW65965 MZS65930:MZS65965 NJO65930:NJO65965 NTK65930:NTK65965 ODG65930:ODG65965 ONC65930:ONC65965 OWY65930:OWY65965 PGU65930:PGU65965 PQQ65930:PQQ65965 QAM65930:QAM65965 QKI65930:QKI65965 QUE65930:QUE65965 REA65930:REA65965 RNW65930:RNW65965 RXS65930:RXS65965 SHO65930:SHO65965 SRK65930:SRK65965 TBG65930:TBG65965 TLC65930:TLC65965 TUY65930:TUY65965 UEU65930:UEU65965 UOQ65930:UOQ65965 UYM65930:UYM65965 VII65930:VII65965 VSE65930:VSE65965 WCA65930:WCA65965 WLW65930:WLW65965 WVS65930:WVS65965 K131466:K131501 JG131466:JG131501 TC131466:TC131501 ACY131466:ACY131501 AMU131466:AMU131501 AWQ131466:AWQ131501 BGM131466:BGM131501 BQI131466:BQI131501 CAE131466:CAE131501 CKA131466:CKA131501 CTW131466:CTW131501 DDS131466:DDS131501 DNO131466:DNO131501 DXK131466:DXK131501 EHG131466:EHG131501 ERC131466:ERC131501 FAY131466:FAY131501 FKU131466:FKU131501 FUQ131466:FUQ131501 GEM131466:GEM131501 GOI131466:GOI131501 GYE131466:GYE131501 HIA131466:HIA131501 HRW131466:HRW131501 IBS131466:IBS131501 ILO131466:ILO131501 IVK131466:IVK131501 JFG131466:JFG131501 JPC131466:JPC131501 JYY131466:JYY131501 KIU131466:KIU131501 KSQ131466:KSQ131501 LCM131466:LCM131501 LMI131466:LMI131501 LWE131466:LWE131501 MGA131466:MGA131501 MPW131466:MPW131501 MZS131466:MZS131501 NJO131466:NJO131501 NTK131466:NTK131501 ODG131466:ODG131501 ONC131466:ONC131501 OWY131466:OWY131501 PGU131466:PGU131501 PQQ131466:PQQ131501 QAM131466:QAM131501 QKI131466:QKI131501 QUE131466:QUE131501 REA131466:REA131501 RNW131466:RNW131501 RXS131466:RXS131501 SHO131466:SHO131501 SRK131466:SRK131501 TBG131466:TBG131501 TLC131466:TLC131501 TUY131466:TUY131501 UEU131466:UEU131501 UOQ131466:UOQ131501 UYM131466:UYM131501 VII131466:VII131501 VSE131466:VSE131501 WCA131466:WCA131501 WLW131466:WLW131501 WVS131466:WVS131501 K197002:K197037 JG197002:JG197037 TC197002:TC197037 ACY197002:ACY197037 AMU197002:AMU197037 AWQ197002:AWQ197037 BGM197002:BGM197037 BQI197002:BQI197037 CAE197002:CAE197037 CKA197002:CKA197037 CTW197002:CTW197037 DDS197002:DDS197037 DNO197002:DNO197037 DXK197002:DXK197037 EHG197002:EHG197037 ERC197002:ERC197037 FAY197002:FAY197037 FKU197002:FKU197037 FUQ197002:FUQ197037 GEM197002:GEM197037 GOI197002:GOI197037 GYE197002:GYE197037 HIA197002:HIA197037 HRW197002:HRW197037 IBS197002:IBS197037 ILO197002:ILO197037 IVK197002:IVK197037 JFG197002:JFG197037 JPC197002:JPC197037 JYY197002:JYY197037 KIU197002:KIU197037 KSQ197002:KSQ197037 LCM197002:LCM197037 LMI197002:LMI197037 LWE197002:LWE197037 MGA197002:MGA197037 MPW197002:MPW197037 MZS197002:MZS197037 NJO197002:NJO197037 NTK197002:NTK197037 ODG197002:ODG197037 ONC197002:ONC197037 OWY197002:OWY197037 PGU197002:PGU197037 PQQ197002:PQQ197037 QAM197002:QAM197037 QKI197002:QKI197037 QUE197002:QUE197037 REA197002:REA197037 RNW197002:RNW197037 RXS197002:RXS197037 SHO197002:SHO197037 SRK197002:SRK197037 TBG197002:TBG197037 TLC197002:TLC197037 TUY197002:TUY197037 UEU197002:UEU197037 UOQ197002:UOQ197037 UYM197002:UYM197037 VII197002:VII197037 VSE197002:VSE197037 WCA197002:WCA197037 WLW197002:WLW197037 WVS197002:WVS197037 K262538:K262573 JG262538:JG262573 TC262538:TC262573 ACY262538:ACY262573 AMU262538:AMU262573 AWQ262538:AWQ262573 BGM262538:BGM262573 BQI262538:BQI262573 CAE262538:CAE262573 CKA262538:CKA262573 CTW262538:CTW262573 DDS262538:DDS262573 DNO262538:DNO262573 DXK262538:DXK262573 EHG262538:EHG262573 ERC262538:ERC262573 FAY262538:FAY262573 FKU262538:FKU262573 FUQ262538:FUQ262573 GEM262538:GEM262573 GOI262538:GOI262573 GYE262538:GYE262573 HIA262538:HIA262573 HRW262538:HRW262573 IBS262538:IBS262573 ILO262538:ILO262573 IVK262538:IVK262573 JFG262538:JFG262573 JPC262538:JPC262573 JYY262538:JYY262573 KIU262538:KIU262573 KSQ262538:KSQ262573 LCM262538:LCM262573 LMI262538:LMI262573 LWE262538:LWE262573 MGA262538:MGA262573 MPW262538:MPW262573 MZS262538:MZS262573 NJO262538:NJO262573 NTK262538:NTK262573 ODG262538:ODG262573 ONC262538:ONC262573 OWY262538:OWY262573 PGU262538:PGU262573 PQQ262538:PQQ262573 QAM262538:QAM262573 QKI262538:QKI262573 QUE262538:QUE262573 REA262538:REA262573 RNW262538:RNW262573 RXS262538:RXS262573 SHO262538:SHO262573 SRK262538:SRK262573 TBG262538:TBG262573 TLC262538:TLC262573 TUY262538:TUY262573 UEU262538:UEU262573 UOQ262538:UOQ262573 UYM262538:UYM262573 VII262538:VII262573 VSE262538:VSE262573 WCA262538:WCA262573 WLW262538:WLW262573 WVS262538:WVS262573 K328074:K328109 JG328074:JG328109 TC328074:TC328109 ACY328074:ACY328109 AMU328074:AMU328109 AWQ328074:AWQ328109 BGM328074:BGM328109 BQI328074:BQI328109 CAE328074:CAE328109 CKA328074:CKA328109 CTW328074:CTW328109 DDS328074:DDS328109 DNO328074:DNO328109 DXK328074:DXK328109 EHG328074:EHG328109 ERC328074:ERC328109 FAY328074:FAY328109 FKU328074:FKU328109 FUQ328074:FUQ328109 GEM328074:GEM328109 GOI328074:GOI328109 GYE328074:GYE328109 HIA328074:HIA328109 HRW328074:HRW328109 IBS328074:IBS328109 ILO328074:ILO328109 IVK328074:IVK328109 JFG328074:JFG328109 JPC328074:JPC328109 JYY328074:JYY328109 KIU328074:KIU328109 KSQ328074:KSQ328109 LCM328074:LCM328109 LMI328074:LMI328109 LWE328074:LWE328109 MGA328074:MGA328109 MPW328074:MPW328109 MZS328074:MZS328109 NJO328074:NJO328109 NTK328074:NTK328109 ODG328074:ODG328109 ONC328074:ONC328109 OWY328074:OWY328109 PGU328074:PGU328109 PQQ328074:PQQ328109 QAM328074:QAM328109 QKI328074:QKI328109 QUE328074:QUE328109 REA328074:REA328109 RNW328074:RNW328109 RXS328074:RXS328109 SHO328074:SHO328109 SRK328074:SRK328109 TBG328074:TBG328109 TLC328074:TLC328109 TUY328074:TUY328109 UEU328074:UEU328109 UOQ328074:UOQ328109 UYM328074:UYM328109 VII328074:VII328109 VSE328074:VSE328109 WCA328074:WCA328109 WLW328074:WLW328109 WVS328074:WVS328109 K393610:K393645 JG393610:JG393645 TC393610:TC393645 ACY393610:ACY393645 AMU393610:AMU393645 AWQ393610:AWQ393645 BGM393610:BGM393645 BQI393610:BQI393645 CAE393610:CAE393645 CKA393610:CKA393645 CTW393610:CTW393645 DDS393610:DDS393645 DNO393610:DNO393645 DXK393610:DXK393645 EHG393610:EHG393645 ERC393610:ERC393645 FAY393610:FAY393645 FKU393610:FKU393645 FUQ393610:FUQ393645 GEM393610:GEM393645 GOI393610:GOI393645 GYE393610:GYE393645 HIA393610:HIA393645 HRW393610:HRW393645 IBS393610:IBS393645 ILO393610:ILO393645 IVK393610:IVK393645 JFG393610:JFG393645 JPC393610:JPC393645 JYY393610:JYY393645 KIU393610:KIU393645 KSQ393610:KSQ393645 LCM393610:LCM393645 LMI393610:LMI393645 LWE393610:LWE393645 MGA393610:MGA393645 MPW393610:MPW393645 MZS393610:MZS393645 NJO393610:NJO393645 NTK393610:NTK393645 ODG393610:ODG393645 ONC393610:ONC393645 OWY393610:OWY393645 PGU393610:PGU393645 PQQ393610:PQQ393645 QAM393610:QAM393645 QKI393610:QKI393645 QUE393610:QUE393645 REA393610:REA393645 RNW393610:RNW393645 RXS393610:RXS393645 SHO393610:SHO393645 SRK393610:SRK393645 TBG393610:TBG393645 TLC393610:TLC393645 TUY393610:TUY393645 UEU393610:UEU393645 UOQ393610:UOQ393645 UYM393610:UYM393645 VII393610:VII393645 VSE393610:VSE393645 WCA393610:WCA393645 WLW393610:WLW393645 WVS393610:WVS393645 K459146:K459181 JG459146:JG459181 TC459146:TC459181 ACY459146:ACY459181 AMU459146:AMU459181 AWQ459146:AWQ459181 BGM459146:BGM459181 BQI459146:BQI459181 CAE459146:CAE459181 CKA459146:CKA459181 CTW459146:CTW459181 DDS459146:DDS459181 DNO459146:DNO459181 DXK459146:DXK459181 EHG459146:EHG459181 ERC459146:ERC459181 FAY459146:FAY459181 FKU459146:FKU459181 FUQ459146:FUQ459181 GEM459146:GEM459181 GOI459146:GOI459181 GYE459146:GYE459181 HIA459146:HIA459181 HRW459146:HRW459181 IBS459146:IBS459181 ILO459146:ILO459181 IVK459146:IVK459181 JFG459146:JFG459181 JPC459146:JPC459181 JYY459146:JYY459181 KIU459146:KIU459181 KSQ459146:KSQ459181 LCM459146:LCM459181 LMI459146:LMI459181 LWE459146:LWE459181 MGA459146:MGA459181 MPW459146:MPW459181 MZS459146:MZS459181 NJO459146:NJO459181 NTK459146:NTK459181 ODG459146:ODG459181 ONC459146:ONC459181 OWY459146:OWY459181 PGU459146:PGU459181 PQQ459146:PQQ459181 QAM459146:QAM459181 QKI459146:QKI459181 QUE459146:QUE459181 REA459146:REA459181 RNW459146:RNW459181 RXS459146:RXS459181 SHO459146:SHO459181 SRK459146:SRK459181 TBG459146:TBG459181 TLC459146:TLC459181 TUY459146:TUY459181 UEU459146:UEU459181 UOQ459146:UOQ459181 UYM459146:UYM459181 VII459146:VII459181 VSE459146:VSE459181 WCA459146:WCA459181 WLW459146:WLW459181 WVS459146:WVS459181 K524682:K524717 JG524682:JG524717 TC524682:TC524717 ACY524682:ACY524717 AMU524682:AMU524717 AWQ524682:AWQ524717 BGM524682:BGM524717 BQI524682:BQI524717 CAE524682:CAE524717 CKA524682:CKA524717 CTW524682:CTW524717 DDS524682:DDS524717 DNO524682:DNO524717 DXK524682:DXK524717 EHG524682:EHG524717 ERC524682:ERC524717 FAY524682:FAY524717 FKU524682:FKU524717 FUQ524682:FUQ524717 GEM524682:GEM524717 GOI524682:GOI524717 GYE524682:GYE524717 HIA524682:HIA524717 HRW524682:HRW524717 IBS524682:IBS524717 ILO524682:ILO524717 IVK524682:IVK524717 JFG524682:JFG524717 JPC524682:JPC524717 JYY524682:JYY524717 KIU524682:KIU524717 KSQ524682:KSQ524717 LCM524682:LCM524717 LMI524682:LMI524717 LWE524682:LWE524717 MGA524682:MGA524717 MPW524682:MPW524717 MZS524682:MZS524717 NJO524682:NJO524717 NTK524682:NTK524717 ODG524682:ODG524717 ONC524682:ONC524717 OWY524682:OWY524717 PGU524682:PGU524717 PQQ524682:PQQ524717 QAM524682:QAM524717 QKI524682:QKI524717 QUE524682:QUE524717 REA524682:REA524717 RNW524682:RNW524717 RXS524682:RXS524717 SHO524682:SHO524717 SRK524682:SRK524717 TBG524682:TBG524717 TLC524682:TLC524717 TUY524682:TUY524717 UEU524682:UEU524717 UOQ524682:UOQ524717 UYM524682:UYM524717 VII524682:VII524717 VSE524682:VSE524717 WCA524682:WCA524717 WLW524682:WLW524717 WVS524682:WVS524717 K590218:K590253 JG590218:JG590253 TC590218:TC590253 ACY590218:ACY590253 AMU590218:AMU590253 AWQ590218:AWQ590253 BGM590218:BGM590253 BQI590218:BQI590253 CAE590218:CAE590253 CKA590218:CKA590253 CTW590218:CTW590253 DDS590218:DDS590253 DNO590218:DNO590253 DXK590218:DXK590253 EHG590218:EHG590253 ERC590218:ERC590253 FAY590218:FAY590253 FKU590218:FKU590253 FUQ590218:FUQ590253 GEM590218:GEM590253 GOI590218:GOI590253 GYE590218:GYE590253 HIA590218:HIA590253 HRW590218:HRW590253 IBS590218:IBS590253 ILO590218:ILO590253 IVK590218:IVK590253 JFG590218:JFG590253 JPC590218:JPC590253 JYY590218:JYY590253 KIU590218:KIU590253 KSQ590218:KSQ590253 LCM590218:LCM590253 LMI590218:LMI590253 LWE590218:LWE590253 MGA590218:MGA590253 MPW590218:MPW590253 MZS590218:MZS590253 NJO590218:NJO590253 NTK590218:NTK590253 ODG590218:ODG590253 ONC590218:ONC590253 OWY590218:OWY590253 PGU590218:PGU590253 PQQ590218:PQQ590253 QAM590218:QAM590253 QKI590218:QKI590253 QUE590218:QUE590253 REA590218:REA590253 RNW590218:RNW590253 RXS590218:RXS590253 SHO590218:SHO590253 SRK590218:SRK590253 TBG590218:TBG590253 TLC590218:TLC590253 TUY590218:TUY590253 UEU590218:UEU590253 UOQ590218:UOQ590253 UYM590218:UYM590253 VII590218:VII590253 VSE590218:VSE590253 WCA590218:WCA590253 WLW590218:WLW590253 WVS590218:WVS590253 K655754:K655789 JG655754:JG655789 TC655754:TC655789 ACY655754:ACY655789 AMU655754:AMU655789 AWQ655754:AWQ655789 BGM655754:BGM655789 BQI655754:BQI655789 CAE655754:CAE655789 CKA655754:CKA655789 CTW655754:CTW655789 DDS655754:DDS655789 DNO655754:DNO655789 DXK655754:DXK655789 EHG655754:EHG655789 ERC655754:ERC655789 FAY655754:FAY655789 FKU655754:FKU655789 FUQ655754:FUQ655789 GEM655754:GEM655789 GOI655754:GOI655789 GYE655754:GYE655789 HIA655754:HIA655789 HRW655754:HRW655789 IBS655754:IBS655789 ILO655754:ILO655789 IVK655754:IVK655789 JFG655754:JFG655789 JPC655754:JPC655789 JYY655754:JYY655789 KIU655754:KIU655789 KSQ655754:KSQ655789 LCM655754:LCM655789 LMI655754:LMI655789 LWE655754:LWE655789 MGA655754:MGA655789 MPW655754:MPW655789 MZS655754:MZS655789 NJO655754:NJO655789 NTK655754:NTK655789 ODG655754:ODG655789 ONC655754:ONC655789 OWY655754:OWY655789 PGU655754:PGU655789 PQQ655754:PQQ655789 QAM655754:QAM655789 QKI655754:QKI655789 QUE655754:QUE655789 REA655754:REA655789 RNW655754:RNW655789 RXS655754:RXS655789 SHO655754:SHO655789 SRK655754:SRK655789 TBG655754:TBG655789 TLC655754:TLC655789 TUY655754:TUY655789 UEU655754:UEU655789 UOQ655754:UOQ655789 UYM655754:UYM655789 VII655754:VII655789 VSE655754:VSE655789 WCA655754:WCA655789 WLW655754:WLW655789 WVS655754:WVS655789 K721290:K721325 JG721290:JG721325 TC721290:TC721325 ACY721290:ACY721325 AMU721290:AMU721325 AWQ721290:AWQ721325 BGM721290:BGM721325 BQI721290:BQI721325 CAE721290:CAE721325 CKA721290:CKA721325 CTW721290:CTW721325 DDS721290:DDS721325 DNO721290:DNO721325 DXK721290:DXK721325 EHG721290:EHG721325 ERC721290:ERC721325 FAY721290:FAY721325 FKU721290:FKU721325 FUQ721290:FUQ721325 GEM721290:GEM721325 GOI721290:GOI721325 GYE721290:GYE721325 HIA721290:HIA721325 HRW721290:HRW721325 IBS721290:IBS721325 ILO721290:ILO721325 IVK721290:IVK721325 JFG721290:JFG721325 JPC721290:JPC721325 JYY721290:JYY721325 KIU721290:KIU721325 KSQ721290:KSQ721325 LCM721290:LCM721325 LMI721290:LMI721325 LWE721290:LWE721325 MGA721290:MGA721325 MPW721290:MPW721325 MZS721290:MZS721325 NJO721290:NJO721325 NTK721290:NTK721325 ODG721290:ODG721325 ONC721290:ONC721325 OWY721290:OWY721325 PGU721290:PGU721325 PQQ721290:PQQ721325 QAM721290:QAM721325 QKI721290:QKI721325 QUE721290:QUE721325 REA721290:REA721325 RNW721290:RNW721325 RXS721290:RXS721325 SHO721290:SHO721325 SRK721290:SRK721325 TBG721290:TBG721325 TLC721290:TLC721325 TUY721290:TUY721325 UEU721290:UEU721325 UOQ721290:UOQ721325 UYM721290:UYM721325 VII721290:VII721325 VSE721290:VSE721325 WCA721290:WCA721325 WLW721290:WLW721325 WVS721290:WVS721325 K786826:K786861 JG786826:JG786861 TC786826:TC786861 ACY786826:ACY786861 AMU786826:AMU786861 AWQ786826:AWQ786861 BGM786826:BGM786861 BQI786826:BQI786861 CAE786826:CAE786861 CKA786826:CKA786861 CTW786826:CTW786861 DDS786826:DDS786861 DNO786826:DNO786861 DXK786826:DXK786861 EHG786826:EHG786861 ERC786826:ERC786861 FAY786826:FAY786861 FKU786826:FKU786861 FUQ786826:FUQ786861 GEM786826:GEM786861 GOI786826:GOI786861 GYE786826:GYE786861 HIA786826:HIA786861 HRW786826:HRW786861 IBS786826:IBS786861 ILO786826:ILO786861 IVK786826:IVK786861 JFG786826:JFG786861 JPC786826:JPC786861 JYY786826:JYY786861 KIU786826:KIU786861 KSQ786826:KSQ786861 LCM786826:LCM786861 LMI786826:LMI786861 LWE786826:LWE786861 MGA786826:MGA786861 MPW786826:MPW786861 MZS786826:MZS786861 NJO786826:NJO786861 NTK786826:NTK786861 ODG786826:ODG786861 ONC786826:ONC786861 OWY786826:OWY786861 PGU786826:PGU786861 PQQ786826:PQQ786861 QAM786826:QAM786861 QKI786826:QKI786861 QUE786826:QUE786861 REA786826:REA786861 RNW786826:RNW786861 RXS786826:RXS786861 SHO786826:SHO786861 SRK786826:SRK786861 TBG786826:TBG786861 TLC786826:TLC786861 TUY786826:TUY786861 UEU786826:UEU786861 UOQ786826:UOQ786861 UYM786826:UYM786861 VII786826:VII786861 VSE786826:VSE786861 WCA786826:WCA786861 WLW786826:WLW786861 WVS786826:WVS786861 K852362:K852397 JG852362:JG852397 TC852362:TC852397 ACY852362:ACY852397 AMU852362:AMU852397 AWQ852362:AWQ852397 BGM852362:BGM852397 BQI852362:BQI852397 CAE852362:CAE852397 CKA852362:CKA852397 CTW852362:CTW852397 DDS852362:DDS852397 DNO852362:DNO852397 DXK852362:DXK852397 EHG852362:EHG852397 ERC852362:ERC852397 FAY852362:FAY852397 FKU852362:FKU852397 FUQ852362:FUQ852397 GEM852362:GEM852397 GOI852362:GOI852397 GYE852362:GYE852397 HIA852362:HIA852397 HRW852362:HRW852397 IBS852362:IBS852397 ILO852362:ILO852397 IVK852362:IVK852397 JFG852362:JFG852397 JPC852362:JPC852397 JYY852362:JYY852397 KIU852362:KIU852397 KSQ852362:KSQ852397 LCM852362:LCM852397 LMI852362:LMI852397 LWE852362:LWE852397 MGA852362:MGA852397 MPW852362:MPW852397 MZS852362:MZS852397 NJO852362:NJO852397 NTK852362:NTK852397 ODG852362:ODG852397 ONC852362:ONC852397 OWY852362:OWY852397 PGU852362:PGU852397 PQQ852362:PQQ852397 QAM852362:QAM852397 QKI852362:QKI852397 QUE852362:QUE852397 REA852362:REA852397 RNW852362:RNW852397 RXS852362:RXS852397 SHO852362:SHO852397 SRK852362:SRK852397 TBG852362:TBG852397 TLC852362:TLC852397 TUY852362:TUY852397 UEU852362:UEU852397 UOQ852362:UOQ852397 UYM852362:UYM852397 VII852362:VII852397 VSE852362:VSE852397 WCA852362:WCA852397 WLW852362:WLW852397 WVS852362:WVS852397 K917898:K917933 JG917898:JG917933 TC917898:TC917933 ACY917898:ACY917933 AMU917898:AMU917933 AWQ917898:AWQ917933 BGM917898:BGM917933 BQI917898:BQI917933 CAE917898:CAE917933 CKA917898:CKA917933 CTW917898:CTW917933 DDS917898:DDS917933 DNO917898:DNO917933 DXK917898:DXK917933 EHG917898:EHG917933 ERC917898:ERC917933 FAY917898:FAY917933 FKU917898:FKU917933 FUQ917898:FUQ917933 GEM917898:GEM917933 GOI917898:GOI917933 GYE917898:GYE917933 HIA917898:HIA917933 HRW917898:HRW917933 IBS917898:IBS917933 ILO917898:ILO917933 IVK917898:IVK917933 JFG917898:JFG917933 JPC917898:JPC917933 JYY917898:JYY917933 KIU917898:KIU917933 KSQ917898:KSQ917933 LCM917898:LCM917933 LMI917898:LMI917933 LWE917898:LWE917933 MGA917898:MGA917933 MPW917898:MPW917933 MZS917898:MZS917933 NJO917898:NJO917933 NTK917898:NTK917933 ODG917898:ODG917933 ONC917898:ONC917933 OWY917898:OWY917933 PGU917898:PGU917933 PQQ917898:PQQ917933 QAM917898:QAM917933 QKI917898:QKI917933 QUE917898:QUE917933 REA917898:REA917933 RNW917898:RNW917933 RXS917898:RXS917933 SHO917898:SHO917933 SRK917898:SRK917933 TBG917898:TBG917933 TLC917898:TLC917933 TUY917898:TUY917933 UEU917898:UEU917933 UOQ917898:UOQ917933 UYM917898:UYM917933 VII917898:VII917933 VSE917898:VSE917933 WCA917898:WCA917933 WLW917898:WLW917933 WVS917898:WVS917933 K983434:K983469 JG983434:JG983469 TC983434:TC983469 ACY983434:ACY983469 AMU983434:AMU983469 AWQ983434:AWQ983469 BGM983434:BGM983469 BQI983434:BQI983469 CAE983434:CAE983469 CKA983434:CKA983469 CTW983434:CTW983469 DDS983434:DDS983469 DNO983434:DNO983469 DXK983434:DXK983469 EHG983434:EHG983469 ERC983434:ERC983469 FAY983434:FAY983469 FKU983434:FKU983469 FUQ983434:FUQ983469 GEM983434:GEM983469 GOI983434:GOI983469 GYE983434:GYE983469 HIA983434:HIA983469 HRW983434:HRW983469 IBS983434:IBS983469 ILO983434:ILO983469 IVK983434:IVK983469 JFG983434:JFG983469 JPC983434:JPC983469 JYY983434:JYY983469 KIU983434:KIU983469 KSQ983434:KSQ983469 LCM983434:LCM983469 LMI983434:LMI983469 LWE983434:LWE983469 MGA983434:MGA983469 MPW983434:MPW983469 MZS983434:MZS983469 NJO983434:NJO983469 NTK983434:NTK983469 ODG983434:ODG983469 ONC983434:ONC983469 OWY983434:OWY983469 PGU983434:PGU983469 PQQ983434:PQQ983469 QAM983434:QAM983469 QKI983434:QKI983469 QUE983434:QUE983469 REA983434:REA983469 RNW983434:RNW983469 RXS983434:RXS983469 SHO983434:SHO983469 SRK983434:SRK983469 TBG983434:TBG983469 TLC983434:TLC983469 TUY983434:TUY983469 UEU983434:UEU983469 UOQ983434:UOQ983469 UYM983434:UYM983469 VII983434:VII983469 VSE983434:VSE983469 WCA983434:WCA983469 WLW983434:WLW983469 WVS983434:WVS983469 K432:K447 JG432:JG447 TC432:TC447 ACY432:ACY447 AMU432:AMU447 AWQ432:AWQ447 BGM432:BGM447 BQI432:BQI447 CAE432:CAE447 CKA432:CKA447 CTW432:CTW447 DDS432:DDS447 DNO432:DNO447 DXK432:DXK447 EHG432:EHG447 ERC432:ERC447 FAY432:FAY447 FKU432:FKU447 FUQ432:FUQ447 GEM432:GEM447 GOI432:GOI447 GYE432:GYE447 HIA432:HIA447 HRW432:HRW447 IBS432:IBS447 ILO432:ILO447 IVK432:IVK447 JFG432:JFG447 JPC432:JPC447 JYY432:JYY447 KIU432:KIU447 KSQ432:KSQ447 LCM432:LCM447 LMI432:LMI447 LWE432:LWE447 MGA432:MGA447 MPW432:MPW447 MZS432:MZS447 NJO432:NJO447 NTK432:NTK447 ODG432:ODG447 ONC432:ONC447 OWY432:OWY447 PGU432:PGU447 PQQ432:PQQ447 QAM432:QAM447 QKI432:QKI447 QUE432:QUE447 REA432:REA447 RNW432:RNW447 RXS432:RXS447 SHO432:SHO447 SRK432:SRK447 TBG432:TBG447 TLC432:TLC447 TUY432:TUY447 UEU432:UEU447 UOQ432:UOQ447 UYM432:UYM447 VII432:VII447 VSE432:VSE447 WCA432:WCA447 WLW432:WLW447 WVS432:WVS447 K65968:K65983 JG65968:JG65983 TC65968:TC65983 ACY65968:ACY65983 AMU65968:AMU65983 AWQ65968:AWQ65983 BGM65968:BGM65983 BQI65968:BQI65983 CAE65968:CAE65983 CKA65968:CKA65983 CTW65968:CTW65983 DDS65968:DDS65983 DNO65968:DNO65983 DXK65968:DXK65983 EHG65968:EHG65983 ERC65968:ERC65983 FAY65968:FAY65983 FKU65968:FKU65983 FUQ65968:FUQ65983 GEM65968:GEM65983 GOI65968:GOI65983 GYE65968:GYE65983 HIA65968:HIA65983 HRW65968:HRW65983 IBS65968:IBS65983 ILO65968:ILO65983 IVK65968:IVK65983 JFG65968:JFG65983 JPC65968:JPC65983 JYY65968:JYY65983 KIU65968:KIU65983 KSQ65968:KSQ65983 LCM65968:LCM65983 LMI65968:LMI65983 LWE65968:LWE65983 MGA65968:MGA65983 MPW65968:MPW65983 MZS65968:MZS65983 NJO65968:NJO65983 NTK65968:NTK65983 ODG65968:ODG65983 ONC65968:ONC65983 OWY65968:OWY65983 PGU65968:PGU65983 PQQ65968:PQQ65983 QAM65968:QAM65983 QKI65968:QKI65983 QUE65968:QUE65983 REA65968:REA65983 RNW65968:RNW65983 RXS65968:RXS65983 SHO65968:SHO65983 SRK65968:SRK65983 TBG65968:TBG65983 TLC65968:TLC65983 TUY65968:TUY65983 UEU65968:UEU65983 UOQ65968:UOQ65983 UYM65968:UYM65983 VII65968:VII65983 VSE65968:VSE65983 WCA65968:WCA65983 WLW65968:WLW65983 WVS65968:WVS65983 K131504:K131519 JG131504:JG131519 TC131504:TC131519 ACY131504:ACY131519 AMU131504:AMU131519 AWQ131504:AWQ131519 BGM131504:BGM131519 BQI131504:BQI131519 CAE131504:CAE131519 CKA131504:CKA131519 CTW131504:CTW131519 DDS131504:DDS131519 DNO131504:DNO131519 DXK131504:DXK131519 EHG131504:EHG131519 ERC131504:ERC131519 FAY131504:FAY131519 FKU131504:FKU131519 FUQ131504:FUQ131519 GEM131504:GEM131519 GOI131504:GOI131519 GYE131504:GYE131519 HIA131504:HIA131519 HRW131504:HRW131519 IBS131504:IBS131519 ILO131504:ILO131519 IVK131504:IVK131519 JFG131504:JFG131519 JPC131504:JPC131519 JYY131504:JYY131519 KIU131504:KIU131519 KSQ131504:KSQ131519 LCM131504:LCM131519 LMI131504:LMI131519 LWE131504:LWE131519 MGA131504:MGA131519 MPW131504:MPW131519 MZS131504:MZS131519 NJO131504:NJO131519 NTK131504:NTK131519 ODG131504:ODG131519 ONC131504:ONC131519 OWY131504:OWY131519 PGU131504:PGU131519 PQQ131504:PQQ131519 QAM131504:QAM131519 QKI131504:QKI131519 QUE131504:QUE131519 REA131504:REA131519 RNW131504:RNW131519 RXS131504:RXS131519 SHO131504:SHO131519 SRK131504:SRK131519 TBG131504:TBG131519 TLC131504:TLC131519 TUY131504:TUY131519 UEU131504:UEU131519 UOQ131504:UOQ131519 UYM131504:UYM131519 VII131504:VII131519 VSE131504:VSE131519 WCA131504:WCA131519 WLW131504:WLW131519 WVS131504:WVS131519 K197040:K197055 JG197040:JG197055 TC197040:TC197055 ACY197040:ACY197055 AMU197040:AMU197055 AWQ197040:AWQ197055 BGM197040:BGM197055 BQI197040:BQI197055 CAE197040:CAE197055 CKA197040:CKA197055 CTW197040:CTW197055 DDS197040:DDS197055 DNO197040:DNO197055 DXK197040:DXK197055 EHG197040:EHG197055 ERC197040:ERC197055 FAY197040:FAY197055 FKU197040:FKU197055 FUQ197040:FUQ197055 GEM197040:GEM197055 GOI197040:GOI197055 GYE197040:GYE197055 HIA197040:HIA197055 HRW197040:HRW197055 IBS197040:IBS197055 ILO197040:ILO197055 IVK197040:IVK197055 JFG197040:JFG197055 JPC197040:JPC197055 JYY197040:JYY197055 KIU197040:KIU197055 KSQ197040:KSQ197055 LCM197040:LCM197055 LMI197040:LMI197055 LWE197040:LWE197055 MGA197040:MGA197055 MPW197040:MPW197055 MZS197040:MZS197055 NJO197040:NJO197055 NTK197040:NTK197055 ODG197040:ODG197055 ONC197040:ONC197055 OWY197040:OWY197055 PGU197040:PGU197055 PQQ197040:PQQ197055 QAM197040:QAM197055 QKI197040:QKI197055 QUE197040:QUE197055 REA197040:REA197055 RNW197040:RNW197055 RXS197040:RXS197055 SHO197040:SHO197055 SRK197040:SRK197055 TBG197040:TBG197055 TLC197040:TLC197055 TUY197040:TUY197055 UEU197040:UEU197055 UOQ197040:UOQ197055 UYM197040:UYM197055 VII197040:VII197055 VSE197040:VSE197055 WCA197040:WCA197055 WLW197040:WLW197055 WVS197040:WVS197055 K262576:K262591 JG262576:JG262591 TC262576:TC262591 ACY262576:ACY262591 AMU262576:AMU262591 AWQ262576:AWQ262591 BGM262576:BGM262591 BQI262576:BQI262591 CAE262576:CAE262591 CKA262576:CKA262591 CTW262576:CTW262591 DDS262576:DDS262591 DNO262576:DNO262591 DXK262576:DXK262591 EHG262576:EHG262591 ERC262576:ERC262591 FAY262576:FAY262591 FKU262576:FKU262591 FUQ262576:FUQ262591 GEM262576:GEM262591 GOI262576:GOI262591 GYE262576:GYE262591 HIA262576:HIA262591 HRW262576:HRW262591 IBS262576:IBS262591 ILO262576:ILO262591 IVK262576:IVK262591 JFG262576:JFG262591 JPC262576:JPC262591 JYY262576:JYY262591 KIU262576:KIU262591 KSQ262576:KSQ262591 LCM262576:LCM262591 LMI262576:LMI262591 LWE262576:LWE262591 MGA262576:MGA262591 MPW262576:MPW262591 MZS262576:MZS262591 NJO262576:NJO262591 NTK262576:NTK262591 ODG262576:ODG262591 ONC262576:ONC262591 OWY262576:OWY262591 PGU262576:PGU262591 PQQ262576:PQQ262591 QAM262576:QAM262591 QKI262576:QKI262591 QUE262576:QUE262591 REA262576:REA262591 RNW262576:RNW262591 RXS262576:RXS262591 SHO262576:SHO262591 SRK262576:SRK262591 TBG262576:TBG262591 TLC262576:TLC262591 TUY262576:TUY262591 UEU262576:UEU262591 UOQ262576:UOQ262591 UYM262576:UYM262591 VII262576:VII262591 VSE262576:VSE262591 WCA262576:WCA262591 WLW262576:WLW262591 WVS262576:WVS262591 K328112:K328127 JG328112:JG328127 TC328112:TC328127 ACY328112:ACY328127 AMU328112:AMU328127 AWQ328112:AWQ328127 BGM328112:BGM328127 BQI328112:BQI328127 CAE328112:CAE328127 CKA328112:CKA328127 CTW328112:CTW328127 DDS328112:DDS328127 DNO328112:DNO328127 DXK328112:DXK328127 EHG328112:EHG328127 ERC328112:ERC328127 FAY328112:FAY328127 FKU328112:FKU328127 FUQ328112:FUQ328127 GEM328112:GEM328127 GOI328112:GOI328127 GYE328112:GYE328127 HIA328112:HIA328127 HRW328112:HRW328127 IBS328112:IBS328127 ILO328112:ILO328127 IVK328112:IVK328127 JFG328112:JFG328127 JPC328112:JPC328127 JYY328112:JYY328127 KIU328112:KIU328127 KSQ328112:KSQ328127 LCM328112:LCM328127 LMI328112:LMI328127 LWE328112:LWE328127 MGA328112:MGA328127 MPW328112:MPW328127 MZS328112:MZS328127 NJO328112:NJO328127 NTK328112:NTK328127 ODG328112:ODG328127 ONC328112:ONC328127 OWY328112:OWY328127 PGU328112:PGU328127 PQQ328112:PQQ328127 QAM328112:QAM328127 QKI328112:QKI328127 QUE328112:QUE328127 REA328112:REA328127 RNW328112:RNW328127 RXS328112:RXS328127 SHO328112:SHO328127 SRK328112:SRK328127 TBG328112:TBG328127 TLC328112:TLC328127 TUY328112:TUY328127 UEU328112:UEU328127 UOQ328112:UOQ328127 UYM328112:UYM328127 VII328112:VII328127 VSE328112:VSE328127 WCA328112:WCA328127 WLW328112:WLW328127 WVS328112:WVS328127 K393648:K393663 JG393648:JG393663 TC393648:TC393663 ACY393648:ACY393663 AMU393648:AMU393663 AWQ393648:AWQ393663 BGM393648:BGM393663 BQI393648:BQI393663 CAE393648:CAE393663 CKA393648:CKA393663 CTW393648:CTW393663 DDS393648:DDS393663 DNO393648:DNO393663 DXK393648:DXK393663 EHG393648:EHG393663 ERC393648:ERC393663 FAY393648:FAY393663 FKU393648:FKU393663 FUQ393648:FUQ393663 GEM393648:GEM393663 GOI393648:GOI393663 GYE393648:GYE393663 HIA393648:HIA393663 HRW393648:HRW393663 IBS393648:IBS393663 ILO393648:ILO393663 IVK393648:IVK393663 JFG393648:JFG393663 JPC393648:JPC393663 JYY393648:JYY393663 KIU393648:KIU393663 KSQ393648:KSQ393663 LCM393648:LCM393663 LMI393648:LMI393663 LWE393648:LWE393663 MGA393648:MGA393663 MPW393648:MPW393663 MZS393648:MZS393663 NJO393648:NJO393663 NTK393648:NTK393663 ODG393648:ODG393663 ONC393648:ONC393663 OWY393648:OWY393663 PGU393648:PGU393663 PQQ393648:PQQ393663 QAM393648:QAM393663 QKI393648:QKI393663 QUE393648:QUE393663 REA393648:REA393663 RNW393648:RNW393663 RXS393648:RXS393663 SHO393648:SHO393663 SRK393648:SRK393663 TBG393648:TBG393663 TLC393648:TLC393663 TUY393648:TUY393663 UEU393648:UEU393663 UOQ393648:UOQ393663 UYM393648:UYM393663 VII393648:VII393663 VSE393648:VSE393663 WCA393648:WCA393663 WLW393648:WLW393663 WVS393648:WVS393663 K459184:K459199 JG459184:JG459199 TC459184:TC459199 ACY459184:ACY459199 AMU459184:AMU459199 AWQ459184:AWQ459199 BGM459184:BGM459199 BQI459184:BQI459199 CAE459184:CAE459199 CKA459184:CKA459199 CTW459184:CTW459199 DDS459184:DDS459199 DNO459184:DNO459199 DXK459184:DXK459199 EHG459184:EHG459199 ERC459184:ERC459199 FAY459184:FAY459199 FKU459184:FKU459199 FUQ459184:FUQ459199 GEM459184:GEM459199 GOI459184:GOI459199 GYE459184:GYE459199 HIA459184:HIA459199 HRW459184:HRW459199 IBS459184:IBS459199 ILO459184:ILO459199 IVK459184:IVK459199 JFG459184:JFG459199 JPC459184:JPC459199 JYY459184:JYY459199 KIU459184:KIU459199 KSQ459184:KSQ459199 LCM459184:LCM459199 LMI459184:LMI459199 LWE459184:LWE459199 MGA459184:MGA459199 MPW459184:MPW459199 MZS459184:MZS459199 NJO459184:NJO459199 NTK459184:NTK459199 ODG459184:ODG459199 ONC459184:ONC459199 OWY459184:OWY459199 PGU459184:PGU459199 PQQ459184:PQQ459199 QAM459184:QAM459199 QKI459184:QKI459199 QUE459184:QUE459199 REA459184:REA459199 RNW459184:RNW459199 RXS459184:RXS459199 SHO459184:SHO459199 SRK459184:SRK459199 TBG459184:TBG459199 TLC459184:TLC459199 TUY459184:TUY459199 UEU459184:UEU459199 UOQ459184:UOQ459199 UYM459184:UYM459199 VII459184:VII459199 VSE459184:VSE459199 WCA459184:WCA459199 WLW459184:WLW459199 WVS459184:WVS459199 K524720:K524735 JG524720:JG524735 TC524720:TC524735 ACY524720:ACY524735 AMU524720:AMU524735 AWQ524720:AWQ524735 BGM524720:BGM524735 BQI524720:BQI524735 CAE524720:CAE524735 CKA524720:CKA524735 CTW524720:CTW524735 DDS524720:DDS524735 DNO524720:DNO524735 DXK524720:DXK524735 EHG524720:EHG524735 ERC524720:ERC524735 FAY524720:FAY524735 FKU524720:FKU524735 FUQ524720:FUQ524735 GEM524720:GEM524735 GOI524720:GOI524735 GYE524720:GYE524735 HIA524720:HIA524735 HRW524720:HRW524735 IBS524720:IBS524735 ILO524720:ILO524735 IVK524720:IVK524735 JFG524720:JFG524735 JPC524720:JPC524735 JYY524720:JYY524735 KIU524720:KIU524735 KSQ524720:KSQ524735 LCM524720:LCM524735 LMI524720:LMI524735 LWE524720:LWE524735 MGA524720:MGA524735 MPW524720:MPW524735 MZS524720:MZS524735 NJO524720:NJO524735 NTK524720:NTK524735 ODG524720:ODG524735 ONC524720:ONC524735 OWY524720:OWY524735 PGU524720:PGU524735 PQQ524720:PQQ524735 QAM524720:QAM524735 QKI524720:QKI524735 QUE524720:QUE524735 REA524720:REA524735 RNW524720:RNW524735 RXS524720:RXS524735 SHO524720:SHO524735 SRK524720:SRK524735 TBG524720:TBG524735 TLC524720:TLC524735 TUY524720:TUY524735 UEU524720:UEU524735 UOQ524720:UOQ524735 UYM524720:UYM524735 VII524720:VII524735 VSE524720:VSE524735 WCA524720:WCA524735 WLW524720:WLW524735 WVS524720:WVS524735 K590256:K590271 JG590256:JG590271 TC590256:TC590271 ACY590256:ACY590271 AMU590256:AMU590271 AWQ590256:AWQ590271 BGM590256:BGM590271 BQI590256:BQI590271 CAE590256:CAE590271 CKA590256:CKA590271 CTW590256:CTW590271 DDS590256:DDS590271 DNO590256:DNO590271 DXK590256:DXK590271 EHG590256:EHG590271 ERC590256:ERC590271 FAY590256:FAY590271 FKU590256:FKU590271 FUQ590256:FUQ590271 GEM590256:GEM590271 GOI590256:GOI590271 GYE590256:GYE590271 HIA590256:HIA590271 HRW590256:HRW590271 IBS590256:IBS590271 ILO590256:ILO590271 IVK590256:IVK590271 JFG590256:JFG590271 JPC590256:JPC590271 JYY590256:JYY590271 KIU590256:KIU590271 KSQ590256:KSQ590271 LCM590256:LCM590271 LMI590256:LMI590271 LWE590256:LWE590271 MGA590256:MGA590271 MPW590256:MPW590271 MZS590256:MZS590271 NJO590256:NJO590271 NTK590256:NTK590271 ODG590256:ODG590271 ONC590256:ONC590271 OWY590256:OWY590271 PGU590256:PGU590271 PQQ590256:PQQ590271 QAM590256:QAM590271 QKI590256:QKI590271 QUE590256:QUE590271 REA590256:REA590271 RNW590256:RNW590271 RXS590256:RXS590271 SHO590256:SHO590271 SRK590256:SRK590271 TBG590256:TBG590271 TLC590256:TLC590271 TUY590256:TUY590271 UEU590256:UEU590271 UOQ590256:UOQ590271 UYM590256:UYM590271 VII590256:VII590271 VSE590256:VSE590271 WCA590256:WCA590271 WLW590256:WLW590271 WVS590256:WVS590271 K655792:K655807 JG655792:JG655807 TC655792:TC655807 ACY655792:ACY655807 AMU655792:AMU655807 AWQ655792:AWQ655807 BGM655792:BGM655807 BQI655792:BQI655807 CAE655792:CAE655807 CKA655792:CKA655807 CTW655792:CTW655807 DDS655792:DDS655807 DNO655792:DNO655807 DXK655792:DXK655807 EHG655792:EHG655807 ERC655792:ERC655807 FAY655792:FAY655807 FKU655792:FKU655807 FUQ655792:FUQ655807 GEM655792:GEM655807 GOI655792:GOI655807 GYE655792:GYE655807 HIA655792:HIA655807 HRW655792:HRW655807 IBS655792:IBS655807 ILO655792:ILO655807 IVK655792:IVK655807 JFG655792:JFG655807 JPC655792:JPC655807 JYY655792:JYY655807 KIU655792:KIU655807 KSQ655792:KSQ655807 LCM655792:LCM655807 LMI655792:LMI655807 LWE655792:LWE655807 MGA655792:MGA655807 MPW655792:MPW655807 MZS655792:MZS655807 NJO655792:NJO655807 NTK655792:NTK655807 ODG655792:ODG655807 ONC655792:ONC655807 OWY655792:OWY655807 PGU655792:PGU655807 PQQ655792:PQQ655807 QAM655792:QAM655807 QKI655792:QKI655807 QUE655792:QUE655807 REA655792:REA655807 RNW655792:RNW655807 RXS655792:RXS655807 SHO655792:SHO655807 SRK655792:SRK655807 TBG655792:TBG655807 TLC655792:TLC655807 TUY655792:TUY655807 UEU655792:UEU655807 UOQ655792:UOQ655807 UYM655792:UYM655807 VII655792:VII655807 VSE655792:VSE655807 WCA655792:WCA655807 WLW655792:WLW655807 WVS655792:WVS655807 K721328:K721343 JG721328:JG721343 TC721328:TC721343 ACY721328:ACY721343 AMU721328:AMU721343 AWQ721328:AWQ721343 BGM721328:BGM721343 BQI721328:BQI721343 CAE721328:CAE721343 CKA721328:CKA721343 CTW721328:CTW721343 DDS721328:DDS721343 DNO721328:DNO721343 DXK721328:DXK721343 EHG721328:EHG721343 ERC721328:ERC721343 FAY721328:FAY721343 FKU721328:FKU721343 FUQ721328:FUQ721343 GEM721328:GEM721343 GOI721328:GOI721343 GYE721328:GYE721343 HIA721328:HIA721343 HRW721328:HRW721343 IBS721328:IBS721343 ILO721328:ILO721343 IVK721328:IVK721343 JFG721328:JFG721343 JPC721328:JPC721343 JYY721328:JYY721343 KIU721328:KIU721343 KSQ721328:KSQ721343 LCM721328:LCM721343 LMI721328:LMI721343 LWE721328:LWE721343 MGA721328:MGA721343 MPW721328:MPW721343 MZS721328:MZS721343 NJO721328:NJO721343 NTK721328:NTK721343 ODG721328:ODG721343 ONC721328:ONC721343 OWY721328:OWY721343 PGU721328:PGU721343 PQQ721328:PQQ721343 QAM721328:QAM721343 QKI721328:QKI721343 QUE721328:QUE721343 REA721328:REA721343 RNW721328:RNW721343 RXS721328:RXS721343 SHO721328:SHO721343 SRK721328:SRK721343 TBG721328:TBG721343 TLC721328:TLC721343 TUY721328:TUY721343 UEU721328:UEU721343 UOQ721328:UOQ721343 UYM721328:UYM721343 VII721328:VII721343 VSE721328:VSE721343 WCA721328:WCA721343 WLW721328:WLW721343 WVS721328:WVS721343 K786864:K786879 JG786864:JG786879 TC786864:TC786879 ACY786864:ACY786879 AMU786864:AMU786879 AWQ786864:AWQ786879 BGM786864:BGM786879 BQI786864:BQI786879 CAE786864:CAE786879 CKA786864:CKA786879 CTW786864:CTW786879 DDS786864:DDS786879 DNO786864:DNO786879 DXK786864:DXK786879 EHG786864:EHG786879 ERC786864:ERC786879 FAY786864:FAY786879 FKU786864:FKU786879 FUQ786864:FUQ786879 GEM786864:GEM786879 GOI786864:GOI786879 GYE786864:GYE786879 HIA786864:HIA786879 HRW786864:HRW786879 IBS786864:IBS786879 ILO786864:ILO786879 IVK786864:IVK786879 JFG786864:JFG786879 JPC786864:JPC786879 JYY786864:JYY786879 KIU786864:KIU786879 KSQ786864:KSQ786879 LCM786864:LCM786879 LMI786864:LMI786879 LWE786864:LWE786879 MGA786864:MGA786879 MPW786864:MPW786879 MZS786864:MZS786879 NJO786864:NJO786879 NTK786864:NTK786879 ODG786864:ODG786879 ONC786864:ONC786879 OWY786864:OWY786879 PGU786864:PGU786879 PQQ786864:PQQ786879 QAM786864:QAM786879 QKI786864:QKI786879 QUE786864:QUE786879 REA786864:REA786879 RNW786864:RNW786879 RXS786864:RXS786879 SHO786864:SHO786879 SRK786864:SRK786879 TBG786864:TBG786879 TLC786864:TLC786879 TUY786864:TUY786879 UEU786864:UEU786879 UOQ786864:UOQ786879 UYM786864:UYM786879 VII786864:VII786879 VSE786864:VSE786879 WCA786864:WCA786879 WLW786864:WLW786879 WVS786864:WVS786879 K852400:K852415 JG852400:JG852415 TC852400:TC852415 ACY852400:ACY852415 AMU852400:AMU852415 AWQ852400:AWQ852415 BGM852400:BGM852415 BQI852400:BQI852415 CAE852400:CAE852415 CKA852400:CKA852415 CTW852400:CTW852415 DDS852400:DDS852415 DNO852400:DNO852415 DXK852400:DXK852415 EHG852400:EHG852415 ERC852400:ERC852415 FAY852400:FAY852415 FKU852400:FKU852415 FUQ852400:FUQ852415 GEM852400:GEM852415 GOI852400:GOI852415 GYE852400:GYE852415 HIA852400:HIA852415 HRW852400:HRW852415 IBS852400:IBS852415 ILO852400:ILO852415 IVK852400:IVK852415 JFG852400:JFG852415 JPC852400:JPC852415 JYY852400:JYY852415 KIU852400:KIU852415 KSQ852400:KSQ852415 LCM852400:LCM852415 LMI852400:LMI852415 LWE852400:LWE852415 MGA852400:MGA852415 MPW852400:MPW852415 MZS852400:MZS852415 NJO852400:NJO852415 NTK852400:NTK852415 ODG852400:ODG852415 ONC852400:ONC852415 OWY852400:OWY852415 PGU852400:PGU852415 PQQ852400:PQQ852415 QAM852400:QAM852415 QKI852400:QKI852415 QUE852400:QUE852415 REA852400:REA852415 RNW852400:RNW852415 RXS852400:RXS852415 SHO852400:SHO852415 SRK852400:SRK852415 TBG852400:TBG852415 TLC852400:TLC852415 TUY852400:TUY852415 UEU852400:UEU852415 UOQ852400:UOQ852415 UYM852400:UYM852415 VII852400:VII852415 VSE852400:VSE852415 WCA852400:WCA852415 WLW852400:WLW852415 WVS852400:WVS852415 K917936:K917951 JG917936:JG917951 TC917936:TC917951 ACY917936:ACY917951 AMU917936:AMU917951 AWQ917936:AWQ917951 BGM917936:BGM917951 BQI917936:BQI917951 CAE917936:CAE917951 CKA917936:CKA917951 CTW917936:CTW917951 DDS917936:DDS917951 DNO917936:DNO917951 DXK917936:DXK917951 EHG917936:EHG917951 ERC917936:ERC917951 FAY917936:FAY917951 FKU917936:FKU917951 FUQ917936:FUQ917951 GEM917936:GEM917951 GOI917936:GOI917951 GYE917936:GYE917951 HIA917936:HIA917951 HRW917936:HRW917951 IBS917936:IBS917951 ILO917936:ILO917951 IVK917936:IVK917951 JFG917936:JFG917951 JPC917936:JPC917951 JYY917936:JYY917951 KIU917936:KIU917951 KSQ917936:KSQ917951 LCM917936:LCM917951 LMI917936:LMI917951 LWE917936:LWE917951 MGA917936:MGA917951 MPW917936:MPW917951 MZS917936:MZS917951 NJO917936:NJO917951 NTK917936:NTK917951 ODG917936:ODG917951 ONC917936:ONC917951 OWY917936:OWY917951 PGU917936:PGU917951 PQQ917936:PQQ917951 QAM917936:QAM917951 QKI917936:QKI917951 QUE917936:QUE917951 REA917936:REA917951 RNW917936:RNW917951 RXS917936:RXS917951 SHO917936:SHO917951 SRK917936:SRK917951 TBG917936:TBG917951 TLC917936:TLC917951 TUY917936:TUY917951 UEU917936:UEU917951 UOQ917936:UOQ917951 UYM917936:UYM917951 VII917936:VII917951 VSE917936:VSE917951 WCA917936:WCA917951 WLW917936:WLW917951 WVS917936:WVS917951 K983472:K983487 JG983472:JG983487 TC983472:TC983487 ACY983472:ACY983487 AMU983472:AMU983487 AWQ983472:AWQ983487 BGM983472:BGM983487 BQI983472:BQI983487 CAE983472:CAE983487 CKA983472:CKA983487 CTW983472:CTW983487 DDS983472:DDS983487 DNO983472:DNO983487 DXK983472:DXK983487 EHG983472:EHG983487 ERC983472:ERC983487 FAY983472:FAY983487 FKU983472:FKU983487 FUQ983472:FUQ983487 GEM983472:GEM983487 GOI983472:GOI983487 GYE983472:GYE983487 HIA983472:HIA983487 HRW983472:HRW983487 IBS983472:IBS983487 ILO983472:ILO983487 IVK983472:IVK983487 JFG983472:JFG983487 JPC983472:JPC983487 JYY983472:JYY983487 KIU983472:KIU983487 KSQ983472:KSQ983487 LCM983472:LCM983487 LMI983472:LMI983487 LWE983472:LWE983487 MGA983472:MGA983487 MPW983472:MPW983487 MZS983472:MZS983487 NJO983472:NJO983487 NTK983472:NTK983487 ODG983472:ODG983487 ONC983472:ONC983487 OWY983472:OWY983487 PGU983472:PGU983487 PQQ983472:PQQ983487 QAM983472:QAM983487 QKI983472:QKI983487 QUE983472:QUE983487 REA983472:REA983487 RNW983472:RNW983487 RXS983472:RXS983487 SHO983472:SHO983487 SRK983472:SRK983487 TBG983472:TBG983487 TLC983472:TLC983487 TUY983472:TUY983487 UEU983472:UEU983487 UOQ983472:UOQ983487 UYM983472:UYM983487 VII983472:VII983487 VSE983472:VSE983487 WCA983472:WCA983487 WLW983472:WLW983487 WVS983472:WVS983487" xr:uid="{A8064070-8D2F-43E9-8062-444037FEB243}">
      <formula1>0</formula1>
    </dataValidation>
    <dataValidation type="whole" operator="greaterThanOrEqual" showInputMessage="1" showErrorMessage="1" errorTitle="ERROR VALOR IMPONIBLE -" error="Debe igresar un número entero &gt;=0" sqref="J451:J458 JF451:JF458 TB451:TB458 ACX451:ACX458 AMT451:AMT458 AWP451:AWP458 BGL451:BGL458 BQH451:BQH458 CAD451:CAD458 CJZ451:CJZ458 CTV451:CTV458 DDR451:DDR458 DNN451:DNN458 DXJ451:DXJ458 EHF451:EHF458 ERB451:ERB458 FAX451:FAX458 FKT451:FKT458 FUP451:FUP458 GEL451:GEL458 GOH451:GOH458 GYD451:GYD458 HHZ451:HHZ458 HRV451:HRV458 IBR451:IBR458 ILN451:ILN458 IVJ451:IVJ458 JFF451:JFF458 JPB451:JPB458 JYX451:JYX458 KIT451:KIT458 KSP451:KSP458 LCL451:LCL458 LMH451:LMH458 LWD451:LWD458 MFZ451:MFZ458 MPV451:MPV458 MZR451:MZR458 NJN451:NJN458 NTJ451:NTJ458 ODF451:ODF458 ONB451:ONB458 OWX451:OWX458 PGT451:PGT458 PQP451:PQP458 QAL451:QAL458 QKH451:QKH458 QUD451:QUD458 RDZ451:RDZ458 RNV451:RNV458 RXR451:RXR458 SHN451:SHN458 SRJ451:SRJ458 TBF451:TBF458 TLB451:TLB458 TUX451:TUX458 UET451:UET458 UOP451:UOP458 UYL451:UYL458 VIH451:VIH458 VSD451:VSD458 WBZ451:WBZ458 WLV451:WLV458 WVR451:WVR458 J65987:J65994 JF65987:JF65994 TB65987:TB65994 ACX65987:ACX65994 AMT65987:AMT65994 AWP65987:AWP65994 BGL65987:BGL65994 BQH65987:BQH65994 CAD65987:CAD65994 CJZ65987:CJZ65994 CTV65987:CTV65994 DDR65987:DDR65994 DNN65987:DNN65994 DXJ65987:DXJ65994 EHF65987:EHF65994 ERB65987:ERB65994 FAX65987:FAX65994 FKT65987:FKT65994 FUP65987:FUP65994 GEL65987:GEL65994 GOH65987:GOH65994 GYD65987:GYD65994 HHZ65987:HHZ65994 HRV65987:HRV65994 IBR65987:IBR65994 ILN65987:ILN65994 IVJ65987:IVJ65994 JFF65987:JFF65994 JPB65987:JPB65994 JYX65987:JYX65994 KIT65987:KIT65994 KSP65987:KSP65994 LCL65987:LCL65994 LMH65987:LMH65994 LWD65987:LWD65994 MFZ65987:MFZ65994 MPV65987:MPV65994 MZR65987:MZR65994 NJN65987:NJN65994 NTJ65987:NTJ65994 ODF65987:ODF65994 ONB65987:ONB65994 OWX65987:OWX65994 PGT65987:PGT65994 PQP65987:PQP65994 QAL65987:QAL65994 QKH65987:QKH65994 QUD65987:QUD65994 RDZ65987:RDZ65994 RNV65987:RNV65994 RXR65987:RXR65994 SHN65987:SHN65994 SRJ65987:SRJ65994 TBF65987:TBF65994 TLB65987:TLB65994 TUX65987:TUX65994 UET65987:UET65994 UOP65987:UOP65994 UYL65987:UYL65994 VIH65987:VIH65994 VSD65987:VSD65994 WBZ65987:WBZ65994 WLV65987:WLV65994 WVR65987:WVR65994 J131523:J131530 JF131523:JF131530 TB131523:TB131530 ACX131523:ACX131530 AMT131523:AMT131530 AWP131523:AWP131530 BGL131523:BGL131530 BQH131523:BQH131530 CAD131523:CAD131530 CJZ131523:CJZ131530 CTV131523:CTV131530 DDR131523:DDR131530 DNN131523:DNN131530 DXJ131523:DXJ131530 EHF131523:EHF131530 ERB131523:ERB131530 FAX131523:FAX131530 FKT131523:FKT131530 FUP131523:FUP131530 GEL131523:GEL131530 GOH131523:GOH131530 GYD131523:GYD131530 HHZ131523:HHZ131530 HRV131523:HRV131530 IBR131523:IBR131530 ILN131523:ILN131530 IVJ131523:IVJ131530 JFF131523:JFF131530 JPB131523:JPB131530 JYX131523:JYX131530 KIT131523:KIT131530 KSP131523:KSP131530 LCL131523:LCL131530 LMH131523:LMH131530 LWD131523:LWD131530 MFZ131523:MFZ131530 MPV131523:MPV131530 MZR131523:MZR131530 NJN131523:NJN131530 NTJ131523:NTJ131530 ODF131523:ODF131530 ONB131523:ONB131530 OWX131523:OWX131530 PGT131523:PGT131530 PQP131523:PQP131530 QAL131523:QAL131530 QKH131523:QKH131530 QUD131523:QUD131530 RDZ131523:RDZ131530 RNV131523:RNV131530 RXR131523:RXR131530 SHN131523:SHN131530 SRJ131523:SRJ131530 TBF131523:TBF131530 TLB131523:TLB131530 TUX131523:TUX131530 UET131523:UET131530 UOP131523:UOP131530 UYL131523:UYL131530 VIH131523:VIH131530 VSD131523:VSD131530 WBZ131523:WBZ131530 WLV131523:WLV131530 WVR131523:WVR131530 J197059:J197066 JF197059:JF197066 TB197059:TB197066 ACX197059:ACX197066 AMT197059:AMT197066 AWP197059:AWP197066 BGL197059:BGL197066 BQH197059:BQH197066 CAD197059:CAD197066 CJZ197059:CJZ197066 CTV197059:CTV197066 DDR197059:DDR197066 DNN197059:DNN197066 DXJ197059:DXJ197066 EHF197059:EHF197066 ERB197059:ERB197066 FAX197059:FAX197066 FKT197059:FKT197066 FUP197059:FUP197066 GEL197059:GEL197066 GOH197059:GOH197066 GYD197059:GYD197066 HHZ197059:HHZ197066 HRV197059:HRV197066 IBR197059:IBR197066 ILN197059:ILN197066 IVJ197059:IVJ197066 JFF197059:JFF197066 JPB197059:JPB197066 JYX197059:JYX197066 KIT197059:KIT197066 KSP197059:KSP197066 LCL197059:LCL197066 LMH197059:LMH197066 LWD197059:LWD197066 MFZ197059:MFZ197066 MPV197059:MPV197066 MZR197059:MZR197066 NJN197059:NJN197066 NTJ197059:NTJ197066 ODF197059:ODF197066 ONB197059:ONB197066 OWX197059:OWX197066 PGT197059:PGT197066 PQP197059:PQP197066 QAL197059:QAL197066 QKH197059:QKH197066 QUD197059:QUD197066 RDZ197059:RDZ197066 RNV197059:RNV197066 RXR197059:RXR197066 SHN197059:SHN197066 SRJ197059:SRJ197066 TBF197059:TBF197066 TLB197059:TLB197066 TUX197059:TUX197066 UET197059:UET197066 UOP197059:UOP197066 UYL197059:UYL197066 VIH197059:VIH197066 VSD197059:VSD197066 WBZ197059:WBZ197066 WLV197059:WLV197066 WVR197059:WVR197066 J262595:J262602 JF262595:JF262602 TB262595:TB262602 ACX262595:ACX262602 AMT262595:AMT262602 AWP262595:AWP262602 BGL262595:BGL262602 BQH262595:BQH262602 CAD262595:CAD262602 CJZ262595:CJZ262602 CTV262595:CTV262602 DDR262595:DDR262602 DNN262595:DNN262602 DXJ262595:DXJ262602 EHF262595:EHF262602 ERB262595:ERB262602 FAX262595:FAX262602 FKT262595:FKT262602 FUP262595:FUP262602 GEL262595:GEL262602 GOH262595:GOH262602 GYD262595:GYD262602 HHZ262595:HHZ262602 HRV262595:HRV262602 IBR262595:IBR262602 ILN262595:ILN262602 IVJ262595:IVJ262602 JFF262595:JFF262602 JPB262595:JPB262602 JYX262595:JYX262602 KIT262595:KIT262602 KSP262595:KSP262602 LCL262595:LCL262602 LMH262595:LMH262602 LWD262595:LWD262602 MFZ262595:MFZ262602 MPV262595:MPV262602 MZR262595:MZR262602 NJN262595:NJN262602 NTJ262595:NTJ262602 ODF262595:ODF262602 ONB262595:ONB262602 OWX262595:OWX262602 PGT262595:PGT262602 PQP262595:PQP262602 QAL262595:QAL262602 QKH262595:QKH262602 QUD262595:QUD262602 RDZ262595:RDZ262602 RNV262595:RNV262602 RXR262595:RXR262602 SHN262595:SHN262602 SRJ262595:SRJ262602 TBF262595:TBF262602 TLB262595:TLB262602 TUX262595:TUX262602 UET262595:UET262602 UOP262595:UOP262602 UYL262595:UYL262602 VIH262595:VIH262602 VSD262595:VSD262602 WBZ262595:WBZ262602 WLV262595:WLV262602 WVR262595:WVR262602 J328131:J328138 JF328131:JF328138 TB328131:TB328138 ACX328131:ACX328138 AMT328131:AMT328138 AWP328131:AWP328138 BGL328131:BGL328138 BQH328131:BQH328138 CAD328131:CAD328138 CJZ328131:CJZ328138 CTV328131:CTV328138 DDR328131:DDR328138 DNN328131:DNN328138 DXJ328131:DXJ328138 EHF328131:EHF328138 ERB328131:ERB328138 FAX328131:FAX328138 FKT328131:FKT328138 FUP328131:FUP328138 GEL328131:GEL328138 GOH328131:GOH328138 GYD328131:GYD328138 HHZ328131:HHZ328138 HRV328131:HRV328138 IBR328131:IBR328138 ILN328131:ILN328138 IVJ328131:IVJ328138 JFF328131:JFF328138 JPB328131:JPB328138 JYX328131:JYX328138 KIT328131:KIT328138 KSP328131:KSP328138 LCL328131:LCL328138 LMH328131:LMH328138 LWD328131:LWD328138 MFZ328131:MFZ328138 MPV328131:MPV328138 MZR328131:MZR328138 NJN328131:NJN328138 NTJ328131:NTJ328138 ODF328131:ODF328138 ONB328131:ONB328138 OWX328131:OWX328138 PGT328131:PGT328138 PQP328131:PQP328138 QAL328131:QAL328138 QKH328131:QKH328138 QUD328131:QUD328138 RDZ328131:RDZ328138 RNV328131:RNV328138 RXR328131:RXR328138 SHN328131:SHN328138 SRJ328131:SRJ328138 TBF328131:TBF328138 TLB328131:TLB328138 TUX328131:TUX328138 UET328131:UET328138 UOP328131:UOP328138 UYL328131:UYL328138 VIH328131:VIH328138 VSD328131:VSD328138 WBZ328131:WBZ328138 WLV328131:WLV328138 WVR328131:WVR328138 J393667:J393674 JF393667:JF393674 TB393667:TB393674 ACX393667:ACX393674 AMT393667:AMT393674 AWP393667:AWP393674 BGL393667:BGL393674 BQH393667:BQH393674 CAD393667:CAD393674 CJZ393667:CJZ393674 CTV393667:CTV393674 DDR393667:DDR393674 DNN393667:DNN393674 DXJ393667:DXJ393674 EHF393667:EHF393674 ERB393667:ERB393674 FAX393667:FAX393674 FKT393667:FKT393674 FUP393667:FUP393674 GEL393667:GEL393674 GOH393667:GOH393674 GYD393667:GYD393674 HHZ393667:HHZ393674 HRV393667:HRV393674 IBR393667:IBR393674 ILN393667:ILN393674 IVJ393667:IVJ393674 JFF393667:JFF393674 JPB393667:JPB393674 JYX393667:JYX393674 KIT393667:KIT393674 KSP393667:KSP393674 LCL393667:LCL393674 LMH393667:LMH393674 LWD393667:LWD393674 MFZ393667:MFZ393674 MPV393667:MPV393674 MZR393667:MZR393674 NJN393667:NJN393674 NTJ393667:NTJ393674 ODF393667:ODF393674 ONB393667:ONB393674 OWX393667:OWX393674 PGT393667:PGT393674 PQP393667:PQP393674 QAL393667:QAL393674 QKH393667:QKH393674 QUD393667:QUD393674 RDZ393667:RDZ393674 RNV393667:RNV393674 RXR393667:RXR393674 SHN393667:SHN393674 SRJ393667:SRJ393674 TBF393667:TBF393674 TLB393667:TLB393674 TUX393667:TUX393674 UET393667:UET393674 UOP393667:UOP393674 UYL393667:UYL393674 VIH393667:VIH393674 VSD393667:VSD393674 WBZ393667:WBZ393674 WLV393667:WLV393674 WVR393667:WVR393674 J459203:J459210 JF459203:JF459210 TB459203:TB459210 ACX459203:ACX459210 AMT459203:AMT459210 AWP459203:AWP459210 BGL459203:BGL459210 BQH459203:BQH459210 CAD459203:CAD459210 CJZ459203:CJZ459210 CTV459203:CTV459210 DDR459203:DDR459210 DNN459203:DNN459210 DXJ459203:DXJ459210 EHF459203:EHF459210 ERB459203:ERB459210 FAX459203:FAX459210 FKT459203:FKT459210 FUP459203:FUP459210 GEL459203:GEL459210 GOH459203:GOH459210 GYD459203:GYD459210 HHZ459203:HHZ459210 HRV459203:HRV459210 IBR459203:IBR459210 ILN459203:ILN459210 IVJ459203:IVJ459210 JFF459203:JFF459210 JPB459203:JPB459210 JYX459203:JYX459210 KIT459203:KIT459210 KSP459203:KSP459210 LCL459203:LCL459210 LMH459203:LMH459210 LWD459203:LWD459210 MFZ459203:MFZ459210 MPV459203:MPV459210 MZR459203:MZR459210 NJN459203:NJN459210 NTJ459203:NTJ459210 ODF459203:ODF459210 ONB459203:ONB459210 OWX459203:OWX459210 PGT459203:PGT459210 PQP459203:PQP459210 QAL459203:QAL459210 QKH459203:QKH459210 QUD459203:QUD459210 RDZ459203:RDZ459210 RNV459203:RNV459210 RXR459203:RXR459210 SHN459203:SHN459210 SRJ459203:SRJ459210 TBF459203:TBF459210 TLB459203:TLB459210 TUX459203:TUX459210 UET459203:UET459210 UOP459203:UOP459210 UYL459203:UYL459210 VIH459203:VIH459210 VSD459203:VSD459210 WBZ459203:WBZ459210 WLV459203:WLV459210 WVR459203:WVR459210 J524739:J524746 JF524739:JF524746 TB524739:TB524746 ACX524739:ACX524746 AMT524739:AMT524746 AWP524739:AWP524746 BGL524739:BGL524746 BQH524739:BQH524746 CAD524739:CAD524746 CJZ524739:CJZ524746 CTV524739:CTV524746 DDR524739:DDR524746 DNN524739:DNN524746 DXJ524739:DXJ524746 EHF524739:EHF524746 ERB524739:ERB524746 FAX524739:FAX524746 FKT524739:FKT524746 FUP524739:FUP524746 GEL524739:GEL524746 GOH524739:GOH524746 GYD524739:GYD524746 HHZ524739:HHZ524746 HRV524739:HRV524746 IBR524739:IBR524746 ILN524739:ILN524746 IVJ524739:IVJ524746 JFF524739:JFF524746 JPB524739:JPB524746 JYX524739:JYX524746 KIT524739:KIT524746 KSP524739:KSP524746 LCL524739:LCL524746 LMH524739:LMH524746 LWD524739:LWD524746 MFZ524739:MFZ524746 MPV524739:MPV524746 MZR524739:MZR524746 NJN524739:NJN524746 NTJ524739:NTJ524746 ODF524739:ODF524746 ONB524739:ONB524746 OWX524739:OWX524746 PGT524739:PGT524746 PQP524739:PQP524746 QAL524739:QAL524746 QKH524739:QKH524746 QUD524739:QUD524746 RDZ524739:RDZ524746 RNV524739:RNV524746 RXR524739:RXR524746 SHN524739:SHN524746 SRJ524739:SRJ524746 TBF524739:TBF524746 TLB524739:TLB524746 TUX524739:TUX524746 UET524739:UET524746 UOP524739:UOP524746 UYL524739:UYL524746 VIH524739:VIH524746 VSD524739:VSD524746 WBZ524739:WBZ524746 WLV524739:WLV524746 WVR524739:WVR524746 J590275:J590282 JF590275:JF590282 TB590275:TB590282 ACX590275:ACX590282 AMT590275:AMT590282 AWP590275:AWP590282 BGL590275:BGL590282 BQH590275:BQH590282 CAD590275:CAD590282 CJZ590275:CJZ590282 CTV590275:CTV590282 DDR590275:DDR590282 DNN590275:DNN590282 DXJ590275:DXJ590282 EHF590275:EHF590282 ERB590275:ERB590282 FAX590275:FAX590282 FKT590275:FKT590282 FUP590275:FUP590282 GEL590275:GEL590282 GOH590275:GOH590282 GYD590275:GYD590282 HHZ590275:HHZ590282 HRV590275:HRV590282 IBR590275:IBR590282 ILN590275:ILN590282 IVJ590275:IVJ590282 JFF590275:JFF590282 JPB590275:JPB590282 JYX590275:JYX590282 KIT590275:KIT590282 KSP590275:KSP590282 LCL590275:LCL590282 LMH590275:LMH590282 LWD590275:LWD590282 MFZ590275:MFZ590282 MPV590275:MPV590282 MZR590275:MZR590282 NJN590275:NJN590282 NTJ590275:NTJ590282 ODF590275:ODF590282 ONB590275:ONB590282 OWX590275:OWX590282 PGT590275:PGT590282 PQP590275:PQP590282 QAL590275:QAL590282 QKH590275:QKH590282 QUD590275:QUD590282 RDZ590275:RDZ590282 RNV590275:RNV590282 RXR590275:RXR590282 SHN590275:SHN590282 SRJ590275:SRJ590282 TBF590275:TBF590282 TLB590275:TLB590282 TUX590275:TUX590282 UET590275:UET590282 UOP590275:UOP590282 UYL590275:UYL590282 VIH590275:VIH590282 VSD590275:VSD590282 WBZ590275:WBZ590282 WLV590275:WLV590282 WVR590275:WVR590282 J655811:J655818 JF655811:JF655818 TB655811:TB655818 ACX655811:ACX655818 AMT655811:AMT655818 AWP655811:AWP655818 BGL655811:BGL655818 BQH655811:BQH655818 CAD655811:CAD655818 CJZ655811:CJZ655818 CTV655811:CTV655818 DDR655811:DDR655818 DNN655811:DNN655818 DXJ655811:DXJ655818 EHF655811:EHF655818 ERB655811:ERB655818 FAX655811:FAX655818 FKT655811:FKT655818 FUP655811:FUP655818 GEL655811:GEL655818 GOH655811:GOH655818 GYD655811:GYD655818 HHZ655811:HHZ655818 HRV655811:HRV655818 IBR655811:IBR655818 ILN655811:ILN655818 IVJ655811:IVJ655818 JFF655811:JFF655818 JPB655811:JPB655818 JYX655811:JYX655818 KIT655811:KIT655818 KSP655811:KSP655818 LCL655811:LCL655818 LMH655811:LMH655818 LWD655811:LWD655818 MFZ655811:MFZ655818 MPV655811:MPV655818 MZR655811:MZR655818 NJN655811:NJN655818 NTJ655811:NTJ655818 ODF655811:ODF655818 ONB655811:ONB655818 OWX655811:OWX655818 PGT655811:PGT655818 PQP655811:PQP655818 QAL655811:QAL655818 QKH655811:QKH655818 QUD655811:QUD655818 RDZ655811:RDZ655818 RNV655811:RNV655818 RXR655811:RXR655818 SHN655811:SHN655818 SRJ655811:SRJ655818 TBF655811:TBF655818 TLB655811:TLB655818 TUX655811:TUX655818 UET655811:UET655818 UOP655811:UOP655818 UYL655811:UYL655818 VIH655811:VIH655818 VSD655811:VSD655818 WBZ655811:WBZ655818 WLV655811:WLV655818 WVR655811:WVR655818 J721347:J721354 JF721347:JF721354 TB721347:TB721354 ACX721347:ACX721354 AMT721347:AMT721354 AWP721347:AWP721354 BGL721347:BGL721354 BQH721347:BQH721354 CAD721347:CAD721354 CJZ721347:CJZ721354 CTV721347:CTV721354 DDR721347:DDR721354 DNN721347:DNN721354 DXJ721347:DXJ721354 EHF721347:EHF721354 ERB721347:ERB721354 FAX721347:FAX721354 FKT721347:FKT721354 FUP721347:FUP721354 GEL721347:GEL721354 GOH721347:GOH721354 GYD721347:GYD721354 HHZ721347:HHZ721354 HRV721347:HRV721354 IBR721347:IBR721354 ILN721347:ILN721354 IVJ721347:IVJ721354 JFF721347:JFF721354 JPB721347:JPB721354 JYX721347:JYX721354 KIT721347:KIT721354 KSP721347:KSP721354 LCL721347:LCL721354 LMH721347:LMH721354 LWD721347:LWD721354 MFZ721347:MFZ721354 MPV721347:MPV721354 MZR721347:MZR721354 NJN721347:NJN721354 NTJ721347:NTJ721354 ODF721347:ODF721354 ONB721347:ONB721354 OWX721347:OWX721354 PGT721347:PGT721354 PQP721347:PQP721354 QAL721347:QAL721354 QKH721347:QKH721354 QUD721347:QUD721354 RDZ721347:RDZ721354 RNV721347:RNV721354 RXR721347:RXR721354 SHN721347:SHN721354 SRJ721347:SRJ721354 TBF721347:TBF721354 TLB721347:TLB721354 TUX721347:TUX721354 UET721347:UET721354 UOP721347:UOP721354 UYL721347:UYL721354 VIH721347:VIH721354 VSD721347:VSD721354 WBZ721347:WBZ721354 WLV721347:WLV721354 WVR721347:WVR721354 J786883:J786890 JF786883:JF786890 TB786883:TB786890 ACX786883:ACX786890 AMT786883:AMT786890 AWP786883:AWP786890 BGL786883:BGL786890 BQH786883:BQH786890 CAD786883:CAD786890 CJZ786883:CJZ786890 CTV786883:CTV786890 DDR786883:DDR786890 DNN786883:DNN786890 DXJ786883:DXJ786890 EHF786883:EHF786890 ERB786883:ERB786890 FAX786883:FAX786890 FKT786883:FKT786890 FUP786883:FUP786890 GEL786883:GEL786890 GOH786883:GOH786890 GYD786883:GYD786890 HHZ786883:HHZ786890 HRV786883:HRV786890 IBR786883:IBR786890 ILN786883:ILN786890 IVJ786883:IVJ786890 JFF786883:JFF786890 JPB786883:JPB786890 JYX786883:JYX786890 KIT786883:KIT786890 KSP786883:KSP786890 LCL786883:LCL786890 LMH786883:LMH786890 LWD786883:LWD786890 MFZ786883:MFZ786890 MPV786883:MPV786890 MZR786883:MZR786890 NJN786883:NJN786890 NTJ786883:NTJ786890 ODF786883:ODF786890 ONB786883:ONB786890 OWX786883:OWX786890 PGT786883:PGT786890 PQP786883:PQP786890 QAL786883:QAL786890 QKH786883:QKH786890 QUD786883:QUD786890 RDZ786883:RDZ786890 RNV786883:RNV786890 RXR786883:RXR786890 SHN786883:SHN786890 SRJ786883:SRJ786890 TBF786883:TBF786890 TLB786883:TLB786890 TUX786883:TUX786890 UET786883:UET786890 UOP786883:UOP786890 UYL786883:UYL786890 VIH786883:VIH786890 VSD786883:VSD786890 WBZ786883:WBZ786890 WLV786883:WLV786890 WVR786883:WVR786890 J852419:J852426 JF852419:JF852426 TB852419:TB852426 ACX852419:ACX852426 AMT852419:AMT852426 AWP852419:AWP852426 BGL852419:BGL852426 BQH852419:BQH852426 CAD852419:CAD852426 CJZ852419:CJZ852426 CTV852419:CTV852426 DDR852419:DDR852426 DNN852419:DNN852426 DXJ852419:DXJ852426 EHF852419:EHF852426 ERB852419:ERB852426 FAX852419:FAX852426 FKT852419:FKT852426 FUP852419:FUP852426 GEL852419:GEL852426 GOH852419:GOH852426 GYD852419:GYD852426 HHZ852419:HHZ852426 HRV852419:HRV852426 IBR852419:IBR852426 ILN852419:ILN852426 IVJ852419:IVJ852426 JFF852419:JFF852426 JPB852419:JPB852426 JYX852419:JYX852426 KIT852419:KIT852426 KSP852419:KSP852426 LCL852419:LCL852426 LMH852419:LMH852426 LWD852419:LWD852426 MFZ852419:MFZ852426 MPV852419:MPV852426 MZR852419:MZR852426 NJN852419:NJN852426 NTJ852419:NTJ852426 ODF852419:ODF852426 ONB852419:ONB852426 OWX852419:OWX852426 PGT852419:PGT852426 PQP852419:PQP852426 QAL852419:QAL852426 QKH852419:QKH852426 QUD852419:QUD852426 RDZ852419:RDZ852426 RNV852419:RNV852426 RXR852419:RXR852426 SHN852419:SHN852426 SRJ852419:SRJ852426 TBF852419:TBF852426 TLB852419:TLB852426 TUX852419:TUX852426 UET852419:UET852426 UOP852419:UOP852426 UYL852419:UYL852426 VIH852419:VIH852426 VSD852419:VSD852426 WBZ852419:WBZ852426 WLV852419:WLV852426 WVR852419:WVR852426 J917955:J917962 JF917955:JF917962 TB917955:TB917962 ACX917955:ACX917962 AMT917955:AMT917962 AWP917955:AWP917962 BGL917955:BGL917962 BQH917955:BQH917962 CAD917955:CAD917962 CJZ917955:CJZ917962 CTV917955:CTV917962 DDR917955:DDR917962 DNN917955:DNN917962 DXJ917955:DXJ917962 EHF917955:EHF917962 ERB917955:ERB917962 FAX917955:FAX917962 FKT917955:FKT917962 FUP917955:FUP917962 GEL917955:GEL917962 GOH917955:GOH917962 GYD917955:GYD917962 HHZ917955:HHZ917962 HRV917955:HRV917962 IBR917955:IBR917962 ILN917955:ILN917962 IVJ917955:IVJ917962 JFF917955:JFF917962 JPB917955:JPB917962 JYX917955:JYX917962 KIT917955:KIT917962 KSP917955:KSP917962 LCL917955:LCL917962 LMH917955:LMH917962 LWD917955:LWD917962 MFZ917955:MFZ917962 MPV917955:MPV917962 MZR917955:MZR917962 NJN917955:NJN917962 NTJ917955:NTJ917962 ODF917955:ODF917962 ONB917955:ONB917962 OWX917955:OWX917962 PGT917955:PGT917962 PQP917955:PQP917962 QAL917955:QAL917962 QKH917955:QKH917962 QUD917955:QUD917962 RDZ917955:RDZ917962 RNV917955:RNV917962 RXR917955:RXR917962 SHN917955:SHN917962 SRJ917955:SRJ917962 TBF917955:TBF917962 TLB917955:TLB917962 TUX917955:TUX917962 UET917955:UET917962 UOP917955:UOP917962 UYL917955:UYL917962 VIH917955:VIH917962 VSD917955:VSD917962 WBZ917955:WBZ917962 WLV917955:WLV917962 WVR917955:WVR917962 J983491:J983498 JF983491:JF983498 TB983491:TB983498 ACX983491:ACX983498 AMT983491:AMT983498 AWP983491:AWP983498 BGL983491:BGL983498 BQH983491:BQH983498 CAD983491:CAD983498 CJZ983491:CJZ983498 CTV983491:CTV983498 DDR983491:DDR983498 DNN983491:DNN983498 DXJ983491:DXJ983498 EHF983491:EHF983498 ERB983491:ERB983498 FAX983491:FAX983498 FKT983491:FKT983498 FUP983491:FUP983498 GEL983491:GEL983498 GOH983491:GOH983498 GYD983491:GYD983498 HHZ983491:HHZ983498 HRV983491:HRV983498 IBR983491:IBR983498 ILN983491:ILN983498 IVJ983491:IVJ983498 JFF983491:JFF983498 JPB983491:JPB983498 JYX983491:JYX983498 KIT983491:KIT983498 KSP983491:KSP983498 LCL983491:LCL983498 LMH983491:LMH983498 LWD983491:LWD983498 MFZ983491:MFZ983498 MPV983491:MPV983498 MZR983491:MZR983498 NJN983491:NJN983498 NTJ983491:NTJ983498 ODF983491:ODF983498 ONB983491:ONB983498 OWX983491:OWX983498 PGT983491:PGT983498 PQP983491:PQP983498 QAL983491:QAL983498 QKH983491:QKH983498 QUD983491:QUD983498 RDZ983491:RDZ983498 RNV983491:RNV983498 RXR983491:RXR983498 SHN983491:SHN983498 SRJ983491:SRJ983498 TBF983491:TBF983498 TLB983491:TLB983498 TUX983491:TUX983498 UET983491:UET983498 UOP983491:UOP983498 UYL983491:UYL983498 VIH983491:VIH983498 VSD983491:VSD983498 WBZ983491:WBZ983498 WLV983491:WLV983498 WVR983491:WVR983498" xr:uid="{A7BE0996-F84A-4612-8516-DB4A63133520}">
      <formula1>0</formula1>
    </dataValidation>
    <dataValidation type="whole" operator="greaterThanOrEqual" showInputMessage="1" showErrorMessage="1" errorTitle="ERROR VALOR DEDUCIBLE +" error="Debe igresar un número entero &gt;=0" sqref="H451:H458 JD451:JD458 SZ451:SZ458 ACV451:ACV458 AMR451:AMR458 AWN451:AWN458 BGJ451:BGJ458 BQF451:BQF458 CAB451:CAB458 CJX451:CJX458 CTT451:CTT458 DDP451:DDP458 DNL451:DNL458 DXH451:DXH458 EHD451:EHD458 EQZ451:EQZ458 FAV451:FAV458 FKR451:FKR458 FUN451:FUN458 GEJ451:GEJ458 GOF451:GOF458 GYB451:GYB458 HHX451:HHX458 HRT451:HRT458 IBP451:IBP458 ILL451:ILL458 IVH451:IVH458 JFD451:JFD458 JOZ451:JOZ458 JYV451:JYV458 KIR451:KIR458 KSN451:KSN458 LCJ451:LCJ458 LMF451:LMF458 LWB451:LWB458 MFX451:MFX458 MPT451:MPT458 MZP451:MZP458 NJL451:NJL458 NTH451:NTH458 ODD451:ODD458 OMZ451:OMZ458 OWV451:OWV458 PGR451:PGR458 PQN451:PQN458 QAJ451:QAJ458 QKF451:QKF458 QUB451:QUB458 RDX451:RDX458 RNT451:RNT458 RXP451:RXP458 SHL451:SHL458 SRH451:SRH458 TBD451:TBD458 TKZ451:TKZ458 TUV451:TUV458 UER451:UER458 UON451:UON458 UYJ451:UYJ458 VIF451:VIF458 VSB451:VSB458 WBX451:WBX458 WLT451:WLT458 WVP451:WVP458 H65987:H65994 JD65987:JD65994 SZ65987:SZ65994 ACV65987:ACV65994 AMR65987:AMR65994 AWN65987:AWN65994 BGJ65987:BGJ65994 BQF65987:BQF65994 CAB65987:CAB65994 CJX65987:CJX65994 CTT65987:CTT65994 DDP65987:DDP65994 DNL65987:DNL65994 DXH65987:DXH65994 EHD65987:EHD65994 EQZ65987:EQZ65994 FAV65987:FAV65994 FKR65987:FKR65994 FUN65987:FUN65994 GEJ65987:GEJ65994 GOF65987:GOF65994 GYB65987:GYB65994 HHX65987:HHX65994 HRT65987:HRT65994 IBP65987:IBP65994 ILL65987:ILL65994 IVH65987:IVH65994 JFD65987:JFD65994 JOZ65987:JOZ65994 JYV65987:JYV65994 KIR65987:KIR65994 KSN65987:KSN65994 LCJ65987:LCJ65994 LMF65987:LMF65994 LWB65987:LWB65994 MFX65987:MFX65994 MPT65987:MPT65994 MZP65987:MZP65994 NJL65987:NJL65994 NTH65987:NTH65994 ODD65987:ODD65994 OMZ65987:OMZ65994 OWV65987:OWV65994 PGR65987:PGR65994 PQN65987:PQN65994 QAJ65987:QAJ65994 QKF65987:QKF65994 QUB65987:QUB65994 RDX65987:RDX65994 RNT65987:RNT65994 RXP65987:RXP65994 SHL65987:SHL65994 SRH65987:SRH65994 TBD65987:TBD65994 TKZ65987:TKZ65994 TUV65987:TUV65994 UER65987:UER65994 UON65987:UON65994 UYJ65987:UYJ65994 VIF65987:VIF65994 VSB65987:VSB65994 WBX65987:WBX65994 WLT65987:WLT65994 WVP65987:WVP65994 H131523:H131530 JD131523:JD131530 SZ131523:SZ131530 ACV131523:ACV131530 AMR131523:AMR131530 AWN131523:AWN131530 BGJ131523:BGJ131530 BQF131523:BQF131530 CAB131523:CAB131530 CJX131523:CJX131530 CTT131523:CTT131530 DDP131523:DDP131530 DNL131523:DNL131530 DXH131523:DXH131530 EHD131523:EHD131530 EQZ131523:EQZ131530 FAV131523:FAV131530 FKR131523:FKR131530 FUN131523:FUN131530 GEJ131523:GEJ131530 GOF131523:GOF131530 GYB131523:GYB131530 HHX131523:HHX131530 HRT131523:HRT131530 IBP131523:IBP131530 ILL131523:ILL131530 IVH131523:IVH131530 JFD131523:JFD131530 JOZ131523:JOZ131530 JYV131523:JYV131530 KIR131523:KIR131530 KSN131523:KSN131530 LCJ131523:LCJ131530 LMF131523:LMF131530 LWB131523:LWB131530 MFX131523:MFX131530 MPT131523:MPT131530 MZP131523:MZP131530 NJL131523:NJL131530 NTH131523:NTH131530 ODD131523:ODD131530 OMZ131523:OMZ131530 OWV131523:OWV131530 PGR131523:PGR131530 PQN131523:PQN131530 QAJ131523:QAJ131530 QKF131523:QKF131530 QUB131523:QUB131530 RDX131523:RDX131530 RNT131523:RNT131530 RXP131523:RXP131530 SHL131523:SHL131530 SRH131523:SRH131530 TBD131523:TBD131530 TKZ131523:TKZ131530 TUV131523:TUV131530 UER131523:UER131530 UON131523:UON131530 UYJ131523:UYJ131530 VIF131523:VIF131530 VSB131523:VSB131530 WBX131523:WBX131530 WLT131523:WLT131530 WVP131523:WVP131530 H197059:H197066 JD197059:JD197066 SZ197059:SZ197066 ACV197059:ACV197066 AMR197059:AMR197066 AWN197059:AWN197066 BGJ197059:BGJ197066 BQF197059:BQF197066 CAB197059:CAB197066 CJX197059:CJX197066 CTT197059:CTT197066 DDP197059:DDP197066 DNL197059:DNL197066 DXH197059:DXH197066 EHD197059:EHD197066 EQZ197059:EQZ197066 FAV197059:FAV197066 FKR197059:FKR197066 FUN197059:FUN197066 GEJ197059:GEJ197066 GOF197059:GOF197066 GYB197059:GYB197066 HHX197059:HHX197066 HRT197059:HRT197066 IBP197059:IBP197066 ILL197059:ILL197066 IVH197059:IVH197066 JFD197059:JFD197066 JOZ197059:JOZ197066 JYV197059:JYV197066 KIR197059:KIR197066 KSN197059:KSN197066 LCJ197059:LCJ197066 LMF197059:LMF197066 LWB197059:LWB197066 MFX197059:MFX197066 MPT197059:MPT197066 MZP197059:MZP197066 NJL197059:NJL197066 NTH197059:NTH197066 ODD197059:ODD197066 OMZ197059:OMZ197066 OWV197059:OWV197066 PGR197059:PGR197066 PQN197059:PQN197066 QAJ197059:QAJ197066 QKF197059:QKF197066 QUB197059:QUB197066 RDX197059:RDX197066 RNT197059:RNT197066 RXP197059:RXP197066 SHL197059:SHL197066 SRH197059:SRH197066 TBD197059:TBD197066 TKZ197059:TKZ197066 TUV197059:TUV197066 UER197059:UER197066 UON197059:UON197066 UYJ197059:UYJ197066 VIF197059:VIF197066 VSB197059:VSB197066 WBX197059:WBX197066 WLT197059:WLT197066 WVP197059:WVP197066 H262595:H262602 JD262595:JD262602 SZ262595:SZ262602 ACV262595:ACV262602 AMR262595:AMR262602 AWN262595:AWN262602 BGJ262595:BGJ262602 BQF262595:BQF262602 CAB262595:CAB262602 CJX262595:CJX262602 CTT262595:CTT262602 DDP262595:DDP262602 DNL262595:DNL262602 DXH262595:DXH262602 EHD262595:EHD262602 EQZ262595:EQZ262602 FAV262595:FAV262602 FKR262595:FKR262602 FUN262595:FUN262602 GEJ262595:GEJ262602 GOF262595:GOF262602 GYB262595:GYB262602 HHX262595:HHX262602 HRT262595:HRT262602 IBP262595:IBP262602 ILL262595:ILL262602 IVH262595:IVH262602 JFD262595:JFD262602 JOZ262595:JOZ262602 JYV262595:JYV262602 KIR262595:KIR262602 KSN262595:KSN262602 LCJ262595:LCJ262602 LMF262595:LMF262602 LWB262595:LWB262602 MFX262595:MFX262602 MPT262595:MPT262602 MZP262595:MZP262602 NJL262595:NJL262602 NTH262595:NTH262602 ODD262595:ODD262602 OMZ262595:OMZ262602 OWV262595:OWV262602 PGR262595:PGR262602 PQN262595:PQN262602 QAJ262595:QAJ262602 QKF262595:QKF262602 QUB262595:QUB262602 RDX262595:RDX262602 RNT262595:RNT262602 RXP262595:RXP262602 SHL262595:SHL262602 SRH262595:SRH262602 TBD262595:TBD262602 TKZ262595:TKZ262602 TUV262595:TUV262602 UER262595:UER262602 UON262595:UON262602 UYJ262595:UYJ262602 VIF262595:VIF262602 VSB262595:VSB262602 WBX262595:WBX262602 WLT262595:WLT262602 WVP262595:WVP262602 H328131:H328138 JD328131:JD328138 SZ328131:SZ328138 ACV328131:ACV328138 AMR328131:AMR328138 AWN328131:AWN328138 BGJ328131:BGJ328138 BQF328131:BQF328138 CAB328131:CAB328138 CJX328131:CJX328138 CTT328131:CTT328138 DDP328131:DDP328138 DNL328131:DNL328138 DXH328131:DXH328138 EHD328131:EHD328138 EQZ328131:EQZ328138 FAV328131:FAV328138 FKR328131:FKR328138 FUN328131:FUN328138 GEJ328131:GEJ328138 GOF328131:GOF328138 GYB328131:GYB328138 HHX328131:HHX328138 HRT328131:HRT328138 IBP328131:IBP328138 ILL328131:ILL328138 IVH328131:IVH328138 JFD328131:JFD328138 JOZ328131:JOZ328138 JYV328131:JYV328138 KIR328131:KIR328138 KSN328131:KSN328138 LCJ328131:LCJ328138 LMF328131:LMF328138 LWB328131:LWB328138 MFX328131:MFX328138 MPT328131:MPT328138 MZP328131:MZP328138 NJL328131:NJL328138 NTH328131:NTH328138 ODD328131:ODD328138 OMZ328131:OMZ328138 OWV328131:OWV328138 PGR328131:PGR328138 PQN328131:PQN328138 QAJ328131:QAJ328138 QKF328131:QKF328138 QUB328131:QUB328138 RDX328131:RDX328138 RNT328131:RNT328138 RXP328131:RXP328138 SHL328131:SHL328138 SRH328131:SRH328138 TBD328131:TBD328138 TKZ328131:TKZ328138 TUV328131:TUV328138 UER328131:UER328138 UON328131:UON328138 UYJ328131:UYJ328138 VIF328131:VIF328138 VSB328131:VSB328138 WBX328131:WBX328138 WLT328131:WLT328138 WVP328131:WVP328138 H393667:H393674 JD393667:JD393674 SZ393667:SZ393674 ACV393667:ACV393674 AMR393667:AMR393674 AWN393667:AWN393674 BGJ393667:BGJ393674 BQF393667:BQF393674 CAB393667:CAB393674 CJX393667:CJX393674 CTT393667:CTT393674 DDP393667:DDP393674 DNL393667:DNL393674 DXH393667:DXH393674 EHD393667:EHD393674 EQZ393667:EQZ393674 FAV393667:FAV393674 FKR393667:FKR393674 FUN393667:FUN393674 GEJ393667:GEJ393674 GOF393667:GOF393674 GYB393667:GYB393674 HHX393667:HHX393674 HRT393667:HRT393674 IBP393667:IBP393674 ILL393667:ILL393674 IVH393667:IVH393674 JFD393667:JFD393674 JOZ393667:JOZ393674 JYV393667:JYV393674 KIR393667:KIR393674 KSN393667:KSN393674 LCJ393667:LCJ393674 LMF393667:LMF393674 LWB393667:LWB393674 MFX393667:MFX393674 MPT393667:MPT393674 MZP393667:MZP393674 NJL393667:NJL393674 NTH393667:NTH393674 ODD393667:ODD393674 OMZ393667:OMZ393674 OWV393667:OWV393674 PGR393667:PGR393674 PQN393667:PQN393674 QAJ393667:QAJ393674 QKF393667:QKF393674 QUB393667:QUB393674 RDX393667:RDX393674 RNT393667:RNT393674 RXP393667:RXP393674 SHL393667:SHL393674 SRH393667:SRH393674 TBD393667:TBD393674 TKZ393667:TKZ393674 TUV393667:TUV393674 UER393667:UER393674 UON393667:UON393674 UYJ393667:UYJ393674 VIF393667:VIF393674 VSB393667:VSB393674 WBX393667:WBX393674 WLT393667:WLT393674 WVP393667:WVP393674 H459203:H459210 JD459203:JD459210 SZ459203:SZ459210 ACV459203:ACV459210 AMR459203:AMR459210 AWN459203:AWN459210 BGJ459203:BGJ459210 BQF459203:BQF459210 CAB459203:CAB459210 CJX459203:CJX459210 CTT459203:CTT459210 DDP459203:DDP459210 DNL459203:DNL459210 DXH459203:DXH459210 EHD459203:EHD459210 EQZ459203:EQZ459210 FAV459203:FAV459210 FKR459203:FKR459210 FUN459203:FUN459210 GEJ459203:GEJ459210 GOF459203:GOF459210 GYB459203:GYB459210 HHX459203:HHX459210 HRT459203:HRT459210 IBP459203:IBP459210 ILL459203:ILL459210 IVH459203:IVH459210 JFD459203:JFD459210 JOZ459203:JOZ459210 JYV459203:JYV459210 KIR459203:KIR459210 KSN459203:KSN459210 LCJ459203:LCJ459210 LMF459203:LMF459210 LWB459203:LWB459210 MFX459203:MFX459210 MPT459203:MPT459210 MZP459203:MZP459210 NJL459203:NJL459210 NTH459203:NTH459210 ODD459203:ODD459210 OMZ459203:OMZ459210 OWV459203:OWV459210 PGR459203:PGR459210 PQN459203:PQN459210 QAJ459203:QAJ459210 QKF459203:QKF459210 QUB459203:QUB459210 RDX459203:RDX459210 RNT459203:RNT459210 RXP459203:RXP459210 SHL459203:SHL459210 SRH459203:SRH459210 TBD459203:TBD459210 TKZ459203:TKZ459210 TUV459203:TUV459210 UER459203:UER459210 UON459203:UON459210 UYJ459203:UYJ459210 VIF459203:VIF459210 VSB459203:VSB459210 WBX459203:WBX459210 WLT459203:WLT459210 WVP459203:WVP459210 H524739:H524746 JD524739:JD524746 SZ524739:SZ524746 ACV524739:ACV524746 AMR524739:AMR524746 AWN524739:AWN524746 BGJ524739:BGJ524746 BQF524739:BQF524746 CAB524739:CAB524746 CJX524739:CJX524746 CTT524739:CTT524746 DDP524739:DDP524746 DNL524739:DNL524746 DXH524739:DXH524746 EHD524739:EHD524746 EQZ524739:EQZ524746 FAV524739:FAV524746 FKR524739:FKR524746 FUN524739:FUN524746 GEJ524739:GEJ524746 GOF524739:GOF524746 GYB524739:GYB524746 HHX524739:HHX524746 HRT524739:HRT524746 IBP524739:IBP524746 ILL524739:ILL524746 IVH524739:IVH524746 JFD524739:JFD524746 JOZ524739:JOZ524746 JYV524739:JYV524746 KIR524739:KIR524746 KSN524739:KSN524746 LCJ524739:LCJ524746 LMF524739:LMF524746 LWB524739:LWB524746 MFX524739:MFX524746 MPT524739:MPT524746 MZP524739:MZP524746 NJL524739:NJL524746 NTH524739:NTH524746 ODD524739:ODD524746 OMZ524739:OMZ524746 OWV524739:OWV524746 PGR524739:PGR524746 PQN524739:PQN524746 QAJ524739:QAJ524746 QKF524739:QKF524746 QUB524739:QUB524746 RDX524739:RDX524746 RNT524739:RNT524746 RXP524739:RXP524746 SHL524739:SHL524746 SRH524739:SRH524746 TBD524739:TBD524746 TKZ524739:TKZ524746 TUV524739:TUV524746 UER524739:UER524746 UON524739:UON524746 UYJ524739:UYJ524746 VIF524739:VIF524746 VSB524739:VSB524746 WBX524739:WBX524746 WLT524739:WLT524746 WVP524739:WVP524746 H590275:H590282 JD590275:JD590282 SZ590275:SZ590282 ACV590275:ACV590282 AMR590275:AMR590282 AWN590275:AWN590282 BGJ590275:BGJ590282 BQF590275:BQF590282 CAB590275:CAB590282 CJX590275:CJX590282 CTT590275:CTT590282 DDP590275:DDP590282 DNL590275:DNL590282 DXH590275:DXH590282 EHD590275:EHD590282 EQZ590275:EQZ590282 FAV590275:FAV590282 FKR590275:FKR590282 FUN590275:FUN590282 GEJ590275:GEJ590282 GOF590275:GOF590282 GYB590275:GYB590282 HHX590275:HHX590282 HRT590275:HRT590282 IBP590275:IBP590282 ILL590275:ILL590282 IVH590275:IVH590282 JFD590275:JFD590282 JOZ590275:JOZ590282 JYV590275:JYV590282 KIR590275:KIR590282 KSN590275:KSN590282 LCJ590275:LCJ590282 LMF590275:LMF590282 LWB590275:LWB590282 MFX590275:MFX590282 MPT590275:MPT590282 MZP590275:MZP590282 NJL590275:NJL590282 NTH590275:NTH590282 ODD590275:ODD590282 OMZ590275:OMZ590282 OWV590275:OWV590282 PGR590275:PGR590282 PQN590275:PQN590282 QAJ590275:QAJ590282 QKF590275:QKF590282 QUB590275:QUB590282 RDX590275:RDX590282 RNT590275:RNT590282 RXP590275:RXP590282 SHL590275:SHL590282 SRH590275:SRH590282 TBD590275:TBD590282 TKZ590275:TKZ590282 TUV590275:TUV590282 UER590275:UER590282 UON590275:UON590282 UYJ590275:UYJ590282 VIF590275:VIF590282 VSB590275:VSB590282 WBX590275:WBX590282 WLT590275:WLT590282 WVP590275:WVP590282 H655811:H655818 JD655811:JD655818 SZ655811:SZ655818 ACV655811:ACV655818 AMR655811:AMR655818 AWN655811:AWN655818 BGJ655811:BGJ655818 BQF655811:BQF655818 CAB655811:CAB655818 CJX655811:CJX655818 CTT655811:CTT655818 DDP655811:DDP655818 DNL655811:DNL655818 DXH655811:DXH655818 EHD655811:EHD655818 EQZ655811:EQZ655818 FAV655811:FAV655818 FKR655811:FKR655818 FUN655811:FUN655818 GEJ655811:GEJ655818 GOF655811:GOF655818 GYB655811:GYB655818 HHX655811:HHX655818 HRT655811:HRT655818 IBP655811:IBP655818 ILL655811:ILL655818 IVH655811:IVH655818 JFD655811:JFD655818 JOZ655811:JOZ655818 JYV655811:JYV655818 KIR655811:KIR655818 KSN655811:KSN655818 LCJ655811:LCJ655818 LMF655811:LMF655818 LWB655811:LWB655818 MFX655811:MFX655818 MPT655811:MPT655818 MZP655811:MZP655818 NJL655811:NJL655818 NTH655811:NTH655818 ODD655811:ODD655818 OMZ655811:OMZ655818 OWV655811:OWV655818 PGR655811:PGR655818 PQN655811:PQN655818 QAJ655811:QAJ655818 QKF655811:QKF655818 QUB655811:QUB655818 RDX655811:RDX655818 RNT655811:RNT655818 RXP655811:RXP655818 SHL655811:SHL655818 SRH655811:SRH655818 TBD655811:TBD655818 TKZ655811:TKZ655818 TUV655811:TUV655818 UER655811:UER655818 UON655811:UON655818 UYJ655811:UYJ655818 VIF655811:VIF655818 VSB655811:VSB655818 WBX655811:WBX655818 WLT655811:WLT655818 WVP655811:WVP655818 H721347:H721354 JD721347:JD721354 SZ721347:SZ721354 ACV721347:ACV721354 AMR721347:AMR721354 AWN721347:AWN721354 BGJ721347:BGJ721354 BQF721347:BQF721354 CAB721347:CAB721354 CJX721347:CJX721354 CTT721347:CTT721354 DDP721347:DDP721354 DNL721347:DNL721354 DXH721347:DXH721354 EHD721347:EHD721354 EQZ721347:EQZ721354 FAV721347:FAV721354 FKR721347:FKR721354 FUN721347:FUN721354 GEJ721347:GEJ721354 GOF721347:GOF721354 GYB721347:GYB721354 HHX721347:HHX721354 HRT721347:HRT721354 IBP721347:IBP721354 ILL721347:ILL721354 IVH721347:IVH721354 JFD721347:JFD721354 JOZ721347:JOZ721354 JYV721347:JYV721354 KIR721347:KIR721354 KSN721347:KSN721354 LCJ721347:LCJ721354 LMF721347:LMF721354 LWB721347:LWB721354 MFX721347:MFX721354 MPT721347:MPT721354 MZP721347:MZP721354 NJL721347:NJL721354 NTH721347:NTH721354 ODD721347:ODD721354 OMZ721347:OMZ721354 OWV721347:OWV721354 PGR721347:PGR721354 PQN721347:PQN721354 QAJ721347:QAJ721354 QKF721347:QKF721354 QUB721347:QUB721354 RDX721347:RDX721354 RNT721347:RNT721354 RXP721347:RXP721354 SHL721347:SHL721354 SRH721347:SRH721354 TBD721347:TBD721354 TKZ721347:TKZ721354 TUV721347:TUV721354 UER721347:UER721354 UON721347:UON721354 UYJ721347:UYJ721354 VIF721347:VIF721354 VSB721347:VSB721354 WBX721347:WBX721354 WLT721347:WLT721354 WVP721347:WVP721354 H786883:H786890 JD786883:JD786890 SZ786883:SZ786890 ACV786883:ACV786890 AMR786883:AMR786890 AWN786883:AWN786890 BGJ786883:BGJ786890 BQF786883:BQF786890 CAB786883:CAB786890 CJX786883:CJX786890 CTT786883:CTT786890 DDP786883:DDP786890 DNL786883:DNL786890 DXH786883:DXH786890 EHD786883:EHD786890 EQZ786883:EQZ786890 FAV786883:FAV786890 FKR786883:FKR786890 FUN786883:FUN786890 GEJ786883:GEJ786890 GOF786883:GOF786890 GYB786883:GYB786890 HHX786883:HHX786890 HRT786883:HRT786890 IBP786883:IBP786890 ILL786883:ILL786890 IVH786883:IVH786890 JFD786883:JFD786890 JOZ786883:JOZ786890 JYV786883:JYV786890 KIR786883:KIR786890 KSN786883:KSN786890 LCJ786883:LCJ786890 LMF786883:LMF786890 LWB786883:LWB786890 MFX786883:MFX786890 MPT786883:MPT786890 MZP786883:MZP786890 NJL786883:NJL786890 NTH786883:NTH786890 ODD786883:ODD786890 OMZ786883:OMZ786890 OWV786883:OWV786890 PGR786883:PGR786890 PQN786883:PQN786890 QAJ786883:QAJ786890 QKF786883:QKF786890 QUB786883:QUB786890 RDX786883:RDX786890 RNT786883:RNT786890 RXP786883:RXP786890 SHL786883:SHL786890 SRH786883:SRH786890 TBD786883:TBD786890 TKZ786883:TKZ786890 TUV786883:TUV786890 UER786883:UER786890 UON786883:UON786890 UYJ786883:UYJ786890 VIF786883:VIF786890 VSB786883:VSB786890 WBX786883:WBX786890 WLT786883:WLT786890 WVP786883:WVP786890 H852419:H852426 JD852419:JD852426 SZ852419:SZ852426 ACV852419:ACV852426 AMR852419:AMR852426 AWN852419:AWN852426 BGJ852419:BGJ852426 BQF852419:BQF852426 CAB852419:CAB852426 CJX852419:CJX852426 CTT852419:CTT852426 DDP852419:DDP852426 DNL852419:DNL852426 DXH852419:DXH852426 EHD852419:EHD852426 EQZ852419:EQZ852426 FAV852419:FAV852426 FKR852419:FKR852426 FUN852419:FUN852426 GEJ852419:GEJ852426 GOF852419:GOF852426 GYB852419:GYB852426 HHX852419:HHX852426 HRT852419:HRT852426 IBP852419:IBP852426 ILL852419:ILL852426 IVH852419:IVH852426 JFD852419:JFD852426 JOZ852419:JOZ852426 JYV852419:JYV852426 KIR852419:KIR852426 KSN852419:KSN852426 LCJ852419:LCJ852426 LMF852419:LMF852426 LWB852419:LWB852426 MFX852419:MFX852426 MPT852419:MPT852426 MZP852419:MZP852426 NJL852419:NJL852426 NTH852419:NTH852426 ODD852419:ODD852426 OMZ852419:OMZ852426 OWV852419:OWV852426 PGR852419:PGR852426 PQN852419:PQN852426 QAJ852419:QAJ852426 QKF852419:QKF852426 QUB852419:QUB852426 RDX852419:RDX852426 RNT852419:RNT852426 RXP852419:RXP852426 SHL852419:SHL852426 SRH852419:SRH852426 TBD852419:TBD852426 TKZ852419:TKZ852426 TUV852419:TUV852426 UER852419:UER852426 UON852419:UON852426 UYJ852419:UYJ852426 VIF852419:VIF852426 VSB852419:VSB852426 WBX852419:WBX852426 WLT852419:WLT852426 WVP852419:WVP852426 H917955:H917962 JD917955:JD917962 SZ917955:SZ917962 ACV917955:ACV917962 AMR917955:AMR917962 AWN917955:AWN917962 BGJ917955:BGJ917962 BQF917955:BQF917962 CAB917955:CAB917962 CJX917955:CJX917962 CTT917955:CTT917962 DDP917955:DDP917962 DNL917955:DNL917962 DXH917955:DXH917962 EHD917955:EHD917962 EQZ917955:EQZ917962 FAV917955:FAV917962 FKR917955:FKR917962 FUN917955:FUN917962 GEJ917955:GEJ917962 GOF917955:GOF917962 GYB917955:GYB917962 HHX917955:HHX917962 HRT917955:HRT917962 IBP917955:IBP917962 ILL917955:ILL917962 IVH917955:IVH917962 JFD917955:JFD917962 JOZ917955:JOZ917962 JYV917955:JYV917962 KIR917955:KIR917962 KSN917955:KSN917962 LCJ917955:LCJ917962 LMF917955:LMF917962 LWB917955:LWB917962 MFX917955:MFX917962 MPT917955:MPT917962 MZP917955:MZP917962 NJL917955:NJL917962 NTH917955:NTH917962 ODD917955:ODD917962 OMZ917955:OMZ917962 OWV917955:OWV917962 PGR917955:PGR917962 PQN917955:PQN917962 QAJ917955:QAJ917962 QKF917955:QKF917962 QUB917955:QUB917962 RDX917955:RDX917962 RNT917955:RNT917962 RXP917955:RXP917962 SHL917955:SHL917962 SRH917955:SRH917962 TBD917955:TBD917962 TKZ917955:TKZ917962 TUV917955:TUV917962 UER917955:UER917962 UON917955:UON917962 UYJ917955:UYJ917962 VIF917955:VIF917962 VSB917955:VSB917962 WBX917955:WBX917962 WLT917955:WLT917962 WVP917955:WVP917962 H983491:H983498 JD983491:JD983498 SZ983491:SZ983498 ACV983491:ACV983498 AMR983491:AMR983498 AWN983491:AWN983498 BGJ983491:BGJ983498 BQF983491:BQF983498 CAB983491:CAB983498 CJX983491:CJX983498 CTT983491:CTT983498 DDP983491:DDP983498 DNL983491:DNL983498 DXH983491:DXH983498 EHD983491:EHD983498 EQZ983491:EQZ983498 FAV983491:FAV983498 FKR983491:FKR983498 FUN983491:FUN983498 GEJ983491:GEJ983498 GOF983491:GOF983498 GYB983491:GYB983498 HHX983491:HHX983498 HRT983491:HRT983498 IBP983491:IBP983498 ILL983491:ILL983498 IVH983491:IVH983498 JFD983491:JFD983498 JOZ983491:JOZ983498 JYV983491:JYV983498 KIR983491:KIR983498 KSN983491:KSN983498 LCJ983491:LCJ983498 LMF983491:LMF983498 LWB983491:LWB983498 MFX983491:MFX983498 MPT983491:MPT983498 MZP983491:MZP983498 NJL983491:NJL983498 NTH983491:NTH983498 ODD983491:ODD983498 OMZ983491:OMZ983498 OWV983491:OWV983498 PGR983491:PGR983498 PQN983491:PQN983498 QAJ983491:QAJ983498 QKF983491:QKF983498 QUB983491:QUB983498 RDX983491:RDX983498 RNT983491:RNT983498 RXP983491:RXP983498 SHL983491:SHL983498 SRH983491:SRH983498 TBD983491:TBD983498 TKZ983491:TKZ983498 TUV983491:TUV983498 UER983491:UER983498 UON983491:UON983498 UYJ983491:UYJ983498 VIF983491:VIF983498 VSB983491:VSB983498 WBX983491:WBX983498 WLT983491:WLT983498 WVP983491:WVP983498" xr:uid="{3070B551-E53F-4DC9-B501-2C9D7B6CB125}">
      <formula1>0</formula1>
    </dataValidation>
    <dataValidation type="whole" operator="greaterThanOrEqual" showInputMessage="1" showErrorMessage="1" errorTitle="ERROR VALOR DEDUCIBLE -" error="Debe igresar un número entero &gt;=0" sqref="L451:L458 JH451:JH458 TD451:TD458 ACZ451:ACZ458 AMV451:AMV458 AWR451:AWR458 BGN451:BGN458 BQJ451:BQJ458 CAF451:CAF458 CKB451:CKB458 CTX451:CTX458 DDT451:DDT458 DNP451:DNP458 DXL451:DXL458 EHH451:EHH458 ERD451:ERD458 FAZ451:FAZ458 FKV451:FKV458 FUR451:FUR458 GEN451:GEN458 GOJ451:GOJ458 GYF451:GYF458 HIB451:HIB458 HRX451:HRX458 IBT451:IBT458 ILP451:ILP458 IVL451:IVL458 JFH451:JFH458 JPD451:JPD458 JYZ451:JYZ458 KIV451:KIV458 KSR451:KSR458 LCN451:LCN458 LMJ451:LMJ458 LWF451:LWF458 MGB451:MGB458 MPX451:MPX458 MZT451:MZT458 NJP451:NJP458 NTL451:NTL458 ODH451:ODH458 OND451:OND458 OWZ451:OWZ458 PGV451:PGV458 PQR451:PQR458 QAN451:QAN458 QKJ451:QKJ458 QUF451:QUF458 REB451:REB458 RNX451:RNX458 RXT451:RXT458 SHP451:SHP458 SRL451:SRL458 TBH451:TBH458 TLD451:TLD458 TUZ451:TUZ458 UEV451:UEV458 UOR451:UOR458 UYN451:UYN458 VIJ451:VIJ458 VSF451:VSF458 WCB451:WCB458 WLX451:WLX458 WVT451:WVT458 L65987:L65994 JH65987:JH65994 TD65987:TD65994 ACZ65987:ACZ65994 AMV65987:AMV65994 AWR65987:AWR65994 BGN65987:BGN65994 BQJ65987:BQJ65994 CAF65987:CAF65994 CKB65987:CKB65994 CTX65987:CTX65994 DDT65987:DDT65994 DNP65987:DNP65994 DXL65987:DXL65994 EHH65987:EHH65994 ERD65987:ERD65994 FAZ65987:FAZ65994 FKV65987:FKV65994 FUR65987:FUR65994 GEN65987:GEN65994 GOJ65987:GOJ65994 GYF65987:GYF65994 HIB65987:HIB65994 HRX65987:HRX65994 IBT65987:IBT65994 ILP65987:ILP65994 IVL65987:IVL65994 JFH65987:JFH65994 JPD65987:JPD65994 JYZ65987:JYZ65994 KIV65987:KIV65994 KSR65987:KSR65994 LCN65987:LCN65994 LMJ65987:LMJ65994 LWF65987:LWF65994 MGB65987:MGB65994 MPX65987:MPX65994 MZT65987:MZT65994 NJP65987:NJP65994 NTL65987:NTL65994 ODH65987:ODH65994 OND65987:OND65994 OWZ65987:OWZ65994 PGV65987:PGV65994 PQR65987:PQR65994 QAN65987:QAN65994 QKJ65987:QKJ65994 QUF65987:QUF65994 REB65987:REB65994 RNX65987:RNX65994 RXT65987:RXT65994 SHP65987:SHP65994 SRL65987:SRL65994 TBH65987:TBH65994 TLD65987:TLD65994 TUZ65987:TUZ65994 UEV65987:UEV65994 UOR65987:UOR65994 UYN65987:UYN65994 VIJ65987:VIJ65994 VSF65987:VSF65994 WCB65987:WCB65994 WLX65987:WLX65994 WVT65987:WVT65994 L131523:L131530 JH131523:JH131530 TD131523:TD131530 ACZ131523:ACZ131530 AMV131523:AMV131530 AWR131523:AWR131530 BGN131523:BGN131530 BQJ131523:BQJ131530 CAF131523:CAF131530 CKB131523:CKB131530 CTX131523:CTX131530 DDT131523:DDT131530 DNP131523:DNP131530 DXL131523:DXL131530 EHH131523:EHH131530 ERD131523:ERD131530 FAZ131523:FAZ131530 FKV131523:FKV131530 FUR131523:FUR131530 GEN131523:GEN131530 GOJ131523:GOJ131530 GYF131523:GYF131530 HIB131523:HIB131530 HRX131523:HRX131530 IBT131523:IBT131530 ILP131523:ILP131530 IVL131523:IVL131530 JFH131523:JFH131530 JPD131523:JPD131530 JYZ131523:JYZ131530 KIV131523:KIV131530 KSR131523:KSR131530 LCN131523:LCN131530 LMJ131523:LMJ131530 LWF131523:LWF131530 MGB131523:MGB131530 MPX131523:MPX131530 MZT131523:MZT131530 NJP131523:NJP131530 NTL131523:NTL131530 ODH131523:ODH131530 OND131523:OND131530 OWZ131523:OWZ131530 PGV131523:PGV131530 PQR131523:PQR131530 QAN131523:QAN131530 QKJ131523:QKJ131530 QUF131523:QUF131530 REB131523:REB131530 RNX131523:RNX131530 RXT131523:RXT131530 SHP131523:SHP131530 SRL131523:SRL131530 TBH131523:TBH131530 TLD131523:TLD131530 TUZ131523:TUZ131530 UEV131523:UEV131530 UOR131523:UOR131530 UYN131523:UYN131530 VIJ131523:VIJ131530 VSF131523:VSF131530 WCB131523:WCB131530 WLX131523:WLX131530 WVT131523:WVT131530 L197059:L197066 JH197059:JH197066 TD197059:TD197066 ACZ197059:ACZ197066 AMV197059:AMV197066 AWR197059:AWR197066 BGN197059:BGN197066 BQJ197059:BQJ197066 CAF197059:CAF197066 CKB197059:CKB197066 CTX197059:CTX197066 DDT197059:DDT197066 DNP197059:DNP197066 DXL197059:DXL197066 EHH197059:EHH197066 ERD197059:ERD197066 FAZ197059:FAZ197066 FKV197059:FKV197066 FUR197059:FUR197066 GEN197059:GEN197066 GOJ197059:GOJ197066 GYF197059:GYF197066 HIB197059:HIB197066 HRX197059:HRX197066 IBT197059:IBT197066 ILP197059:ILP197066 IVL197059:IVL197066 JFH197059:JFH197066 JPD197059:JPD197066 JYZ197059:JYZ197066 KIV197059:KIV197066 KSR197059:KSR197066 LCN197059:LCN197066 LMJ197059:LMJ197066 LWF197059:LWF197066 MGB197059:MGB197066 MPX197059:MPX197066 MZT197059:MZT197066 NJP197059:NJP197066 NTL197059:NTL197066 ODH197059:ODH197066 OND197059:OND197066 OWZ197059:OWZ197066 PGV197059:PGV197066 PQR197059:PQR197066 QAN197059:QAN197066 QKJ197059:QKJ197066 QUF197059:QUF197066 REB197059:REB197066 RNX197059:RNX197066 RXT197059:RXT197066 SHP197059:SHP197066 SRL197059:SRL197066 TBH197059:TBH197066 TLD197059:TLD197066 TUZ197059:TUZ197066 UEV197059:UEV197066 UOR197059:UOR197066 UYN197059:UYN197066 VIJ197059:VIJ197066 VSF197059:VSF197066 WCB197059:WCB197066 WLX197059:WLX197066 WVT197059:WVT197066 L262595:L262602 JH262595:JH262602 TD262595:TD262602 ACZ262595:ACZ262602 AMV262595:AMV262602 AWR262595:AWR262602 BGN262595:BGN262602 BQJ262595:BQJ262602 CAF262595:CAF262602 CKB262595:CKB262602 CTX262595:CTX262602 DDT262595:DDT262602 DNP262595:DNP262602 DXL262595:DXL262602 EHH262595:EHH262602 ERD262595:ERD262602 FAZ262595:FAZ262602 FKV262595:FKV262602 FUR262595:FUR262602 GEN262595:GEN262602 GOJ262595:GOJ262602 GYF262595:GYF262602 HIB262595:HIB262602 HRX262595:HRX262602 IBT262595:IBT262602 ILP262595:ILP262602 IVL262595:IVL262602 JFH262595:JFH262602 JPD262595:JPD262602 JYZ262595:JYZ262602 KIV262595:KIV262602 KSR262595:KSR262602 LCN262595:LCN262602 LMJ262595:LMJ262602 LWF262595:LWF262602 MGB262595:MGB262602 MPX262595:MPX262602 MZT262595:MZT262602 NJP262595:NJP262602 NTL262595:NTL262602 ODH262595:ODH262602 OND262595:OND262602 OWZ262595:OWZ262602 PGV262595:PGV262602 PQR262595:PQR262602 QAN262595:QAN262602 QKJ262595:QKJ262602 QUF262595:QUF262602 REB262595:REB262602 RNX262595:RNX262602 RXT262595:RXT262602 SHP262595:SHP262602 SRL262595:SRL262602 TBH262595:TBH262602 TLD262595:TLD262602 TUZ262595:TUZ262602 UEV262595:UEV262602 UOR262595:UOR262602 UYN262595:UYN262602 VIJ262595:VIJ262602 VSF262595:VSF262602 WCB262595:WCB262602 WLX262595:WLX262602 WVT262595:WVT262602 L328131:L328138 JH328131:JH328138 TD328131:TD328138 ACZ328131:ACZ328138 AMV328131:AMV328138 AWR328131:AWR328138 BGN328131:BGN328138 BQJ328131:BQJ328138 CAF328131:CAF328138 CKB328131:CKB328138 CTX328131:CTX328138 DDT328131:DDT328138 DNP328131:DNP328138 DXL328131:DXL328138 EHH328131:EHH328138 ERD328131:ERD328138 FAZ328131:FAZ328138 FKV328131:FKV328138 FUR328131:FUR328138 GEN328131:GEN328138 GOJ328131:GOJ328138 GYF328131:GYF328138 HIB328131:HIB328138 HRX328131:HRX328138 IBT328131:IBT328138 ILP328131:ILP328138 IVL328131:IVL328138 JFH328131:JFH328138 JPD328131:JPD328138 JYZ328131:JYZ328138 KIV328131:KIV328138 KSR328131:KSR328138 LCN328131:LCN328138 LMJ328131:LMJ328138 LWF328131:LWF328138 MGB328131:MGB328138 MPX328131:MPX328138 MZT328131:MZT328138 NJP328131:NJP328138 NTL328131:NTL328138 ODH328131:ODH328138 OND328131:OND328138 OWZ328131:OWZ328138 PGV328131:PGV328138 PQR328131:PQR328138 QAN328131:QAN328138 QKJ328131:QKJ328138 QUF328131:QUF328138 REB328131:REB328138 RNX328131:RNX328138 RXT328131:RXT328138 SHP328131:SHP328138 SRL328131:SRL328138 TBH328131:TBH328138 TLD328131:TLD328138 TUZ328131:TUZ328138 UEV328131:UEV328138 UOR328131:UOR328138 UYN328131:UYN328138 VIJ328131:VIJ328138 VSF328131:VSF328138 WCB328131:WCB328138 WLX328131:WLX328138 WVT328131:WVT328138 L393667:L393674 JH393667:JH393674 TD393667:TD393674 ACZ393667:ACZ393674 AMV393667:AMV393674 AWR393667:AWR393674 BGN393667:BGN393674 BQJ393667:BQJ393674 CAF393667:CAF393674 CKB393667:CKB393674 CTX393667:CTX393674 DDT393667:DDT393674 DNP393667:DNP393674 DXL393667:DXL393674 EHH393667:EHH393674 ERD393667:ERD393674 FAZ393667:FAZ393674 FKV393667:FKV393674 FUR393667:FUR393674 GEN393667:GEN393674 GOJ393667:GOJ393674 GYF393667:GYF393674 HIB393667:HIB393674 HRX393667:HRX393674 IBT393667:IBT393674 ILP393667:ILP393674 IVL393667:IVL393674 JFH393667:JFH393674 JPD393667:JPD393674 JYZ393667:JYZ393674 KIV393667:KIV393674 KSR393667:KSR393674 LCN393667:LCN393674 LMJ393667:LMJ393674 LWF393667:LWF393674 MGB393667:MGB393674 MPX393667:MPX393674 MZT393667:MZT393674 NJP393667:NJP393674 NTL393667:NTL393674 ODH393667:ODH393674 OND393667:OND393674 OWZ393667:OWZ393674 PGV393667:PGV393674 PQR393667:PQR393674 QAN393667:QAN393674 QKJ393667:QKJ393674 QUF393667:QUF393674 REB393667:REB393674 RNX393667:RNX393674 RXT393667:RXT393674 SHP393667:SHP393674 SRL393667:SRL393674 TBH393667:TBH393674 TLD393667:TLD393674 TUZ393667:TUZ393674 UEV393667:UEV393674 UOR393667:UOR393674 UYN393667:UYN393674 VIJ393667:VIJ393674 VSF393667:VSF393674 WCB393667:WCB393674 WLX393667:WLX393674 WVT393667:WVT393674 L459203:L459210 JH459203:JH459210 TD459203:TD459210 ACZ459203:ACZ459210 AMV459203:AMV459210 AWR459203:AWR459210 BGN459203:BGN459210 BQJ459203:BQJ459210 CAF459203:CAF459210 CKB459203:CKB459210 CTX459203:CTX459210 DDT459203:DDT459210 DNP459203:DNP459210 DXL459203:DXL459210 EHH459203:EHH459210 ERD459203:ERD459210 FAZ459203:FAZ459210 FKV459203:FKV459210 FUR459203:FUR459210 GEN459203:GEN459210 GOJ459203:GOJ459210 GYF459203:GYF459210 HIB459203:HIB459210 HRX459203:HRX459210 IBT459203:IBT459210 ILP459203:ILP459210 IVL459203:IVL459210 JFH459203:JFH459210 JPD459203:JPD459210 JYZ459203:JYZ459210 KIV459203:KIV459210 KSR459203:KSR459210 LCN459203:LCN459210 LMJ459203:LMJ459210 LWF459203:LWF459210 MGB459203:MGB459210 MPX459203:MPX459210 MZT459203:MZT459210 NJP459203:NJP459210 NTL459203:NTL459210 ODH459203:ODH459210 OND459203:OND459210 OWZ459203:OWZ459210 PGV459203:PGV459210 PQR459203:PQR459210 QAN459203:QAN459210 QKJ459203:QKJ459210 QUF459203:QUF459210 REB459203:REB459210 RNX459203:RNX459210 RXT459203:RXT459210 SHP459203:SHP459210 SRL459203:SRL459210 TBH459203:TBH459210 TLD459203:TLD459210 TUZ459203:TUZ459210 UEV459203:UEV459210 UOR459203:UOR459210 UYN459203:UYN459210 VIJ459203:VIJ459210 VSF459203:VSF459210 WCB459203:WCB459210 WLX459203:WLX459210 WVT459203:WVT459210 L524739:L524746 JH524739:JH524746 TD524739:TD524746 ACZ524739:ACZ524746 AMV524739:AMV524746 AWR524739:AWR524746 BGN524739:BGN524746 BQJ524739:BQJ524746 CAF524739:CAF524746 CKB524739:CKB524746 CTX524739:CTX524746 DDT524739:DDT524746 DNP524739:DNP524746 DXL524739:DXL524746 EHH524739:EHH524746 ERD524739:ERD524746 FAZ524739:FAZ524746 FKV524739:FKV524746 FUR524739:FUR524746 GEN524739:GEN524746 GOJ524739:GOJ524746 GYF524739:GYF524746 HIB524739:HIB524746 HRX524739:HRX524746 IBT524739:IBT524746 ILP524739:ILP524746 IVL524739:IVL524746 JFH524739:JFH524746 JPD524739:JPD524746 JYZ524739:JYZ524746 KIV524739:KIV524746 KSR524739:KSR524746 LCN524739:LCN524746 LMJ524739:LMJ524746 LWF524739:LWF524746 MGB524739:MGB524746 MPX524739:MPX524746 MZT524739:MZT524746 NJP524739:NJP524746 NTL524739:NTL524746 ODH524739:ODH524746 OND524739:OND524746 OWZ524739:OWZ524746 PGV524739:PGV524746 PQR524739:PQR524746 QAN524739:QAN524746 QKJ524739:QKJ524746 QUF524739:QUF524746 REB524739:REB524746 RNX524739:RNX524746 RXT524739:RXT524746 SHP524739:SHP524746 SRL524739:SRL524746 TBH524739:TBH524746 TLD524739:TLD524746 TUZ524739:TUZ524746 UEV524739:UEV524746 UOR524739:UOR524746 UYN524739:UYN524746 VIJ524739:VIJ524746 VSF524739:VSF524746 WCB524739:WCB524746 WLX524739:WLX524746 WVT524739:WVT524746 L590275:L590282 JH590275:JH590282 TD590275:TD590282 ACZ590275:ACZ590282 AMV590275:AMV590282 AWR590275:AWR590282 BGN590275:BGN590282 BQJ590275:BQJ590282 CAF590275:CAF590282 CKB590275:CKB590282 CTX590275:CTX590282 DDT590275:DDT590282 DNP590275:DNP590282 DXL590275:DXL590282 EHH590275:EHH590282 ERD590275:ERD590282 FAZ590275:FAZ590282 FKV590275:FKV590282 FUR590275:FUR590282 GEN590275:GEN590282 GOJ590275:GOJ590282 GYF590275:GYF590282 HIB590275:HIB590282 HRX590275:HRX590282 IBT590275:IBT590282 ILP590275:ILP590282 IVL590275:IVL590282 JFH590275:JFH590282 JPD590275:JPD590282 JYZ590275:JYZ590282 KIV590275:KIV590282 KSR590275:KSR590282 LCN590275:LCN590282 LMJ590275:LMJ590282 LWF590275:LWF590282 MGB590275:MGB590282 MPX590275:MPX590282 MZT590275:MZT590282 NJP590275:NJP590282 NTL590275:NTL590282 ODH590275:ODH590282 OND590275:OND590282 OWZ590275:OWZ590282 PGV590275:PGV590282 PQR590275:PQR590282 QAN590275:QAN590282 QKJ590275:QKJ590282 QUF590275:QUF590282 REB590275:REB590282 RNX590275:RNX590282 RXT590275:RXT590282 SHP590275:SHP590282 SRL590275:SRL590282 TBH590275:TBH590282 TLD590275:TLD590282 TUZ590275:TUZ590282 UEV590275:UEV590282 UOR590275:UOR590282 UYN590275:UYN590282 VIJ590275:VIJ590282 VSF590275:VSF590282 WCB590275:WCB590282 WLX590275:WLX590282 WVT590275:WVT590282 L655811:L655818 JH655811:JH655818 TD655811:TD655818 ACZ655811:ACZ655818 AMV655811:AMV655818 AWR655811:AWR655818 BGN655811:BGN655818 BQJ655811:BQJ655818 CAF655811:CAF655818 CKB655811:CKB655818 CTX655811:CTX655818 DDT655811:DDT655818 DNP655811:DNP655818 DXL655811:DXL655818 EHH655811:EHH655818 ERD655811:ERD655818 FAZ655811:FAZ655818 FKV655811:FKV655818 FUR655811:FUR655818 GEN655811:GEN655818 GOJ655811:GOJ655818 GYF655811:GYF655818 HIB655811:HIB655818 HRX655811:HRX655818 IBT655811:IBT655818 ILP655811:ILP655818 IVL655811:IVL655818 JFH655811:JFH655818 JPD655811:JPD655818 JYZ655811:JYZ655818 KIV655811:KIV655818 KSR655811:KSR655818 LCN655811:LCN655818 LMJ655811:LMJ655818 LWF655811:LWF655818 MGB655811:MGB655818 MPX655811:MPX655818 MZT655811:MZT655818 NJP655811:NJP655818 NTL655811:NTL655818 ODH655811:ODH655818 OND655811:OND655818 OWZ655811:OWZ655818 PGV655811:PGV655818 PQR655811:PQR655818 QAN655811:QAN655818 QKJ655811:QKJ655818 QUF655811:QUF655818 REB655811:REB655818 RNX655811:RNX655818 RXT655811:RXT655818 SHP655811:SHP655818 SRL655811:SRL655818 TBH655811:TBH655818 TLD655811:TLD655818 TUZ655811:TUZ655818 UEV655811:UEV655818 UOR655811:UOR655818 UYN655811:UYN655818 VIJ655811:VIJ655818 VSF655811:VSF655818 WCB655811:WCB655818 WLX655811:WLX655818 WVT655811:WVT655818 L721347:L721354 JH721347:JH721354 TD721347:TD721354 ACZ721347:ACZ721354 AMV721347:AMV721354 AWR721347:AWR721354 BGN721347:BGN721354 BQJ721347:BQJ721354 CAF721347:CAF721354 CKB721347:CKB721354 CTX721347:CTX721354 DDT721347:DDT721354 DNP721347:DNP721354 DXL721347:DXL721354 EHH721347:EHH721354 ERD721347:ERD721354 FAZ721347:FAZ721354 FKV721347:FKV721354 FUR721347:FUR721354 GEN721347:GEN721354 GOJ721347:GOJ721354 GYF721347:GYF721354 HIB721347:HIB721354 HRX721347:HRX721354 IBT721347:IBT721354 ILP721347:ILP721354 IVL721347:IVL721354 JFH721347:JFH721354 JPD721347:JPD721354 JYZ721347:JYZ721354 KIV721347:KIV721354 KSR721347:KSR721354 LCN721347:LCN721354 LMJ721347:LMJ721354 LWF721347:LWF721354 MGB721347:MGB721354 MPX721347:MPX721354 MZT721347:MZT721354 NJP721347:NJP721354 NTL721347:NTL721354 ODH721347:ODH721354 OND721347:OND721354 OWZ721347:OWZ721354 PGV721347:PGV721354 PQR721347:PQR721354 QAN721347:QAN721354 QKJ721347:QKJ721354 QUF721347:QUF721354 REB721347:REB721354 RNX721347:RNX721354 RXT721347:RXT721354 SHP721347:SHP721354 SRL721347:SRL721354 TBH721347:TBH721354 TLD721347:TLD721354 TUZ721347:TUZ721354 UEV721347:UEV721354 UOR721347:UOR721354 UYN721347:UYN721354 VIJ721347:VIJ721354 VSF721347:VSF721354 WCB721347:WCB721354 WLX721347:WLX721354 WVT721347:WVT721354 L786883:L786890 JH786883:JH786890 TD786883:TD786890 ACZ786883:ACZ786890 AMV786883:AMV786890 AWR786883:AWR786890 BGN786883:BGN786890 BQJ786883:BQJ786890 CAF786883:CAF786890 CKB786883:CKB786890 CTX786883:CTX786890 DDT786883:DDT786890 DNP786883:DNP786890 DXL786883:DXL786890 EHH786883:EHH786890 ERD786883:ERD786890 FAZ786883:FAZ786890 FKV786883:FKV786890 FUR786883:FUR786890 GEN786883:GEN786890 GOJ786883:GOJ786890 GYF786883:GYF786890 HIB786883:HIB786890 HRX786883:HRX786890 IBT786883:IBT786890 ILP786883:ILP786890 IVL786883:IVL786890 JFH786883:JFH786890 JPD786883:JPD786890 JYZ786883:JYZ786890 KIV786883:KIV786890 KSR786883:KSR786890 LCN786883:LCN786890 LMJ786883:LMJ786890 LWF786883:LWF786890 MGB786883:MGB786890 MPX786883:MPX786890 MZT786883:MZT786890 NJP786883:NJP786890 NTL786883:NTL786890 ODH786883:ODH786890 OND786883:OND786890 OWZ786883:OWZ786890 PGV786883:PGV786890 PQR786883:PQR786890 QAN786883:QAN786890 QKJ786883:QKJ786890 QUF786883:QUF786890 REB786883:REB786890 RNX786883:RNX786890 RXT786883:RXT786890 SHP786883:SHP786890 SRL786883:SRL786890 TBH786883:TBH786890 TLD786883:TLD786890 TUZ786883:TUZ786890 UEV786883:UEV786890 UOR786883:UOR786890 UYN786883:UYN786890 VIJ786883:VIJ786890 VSF786883:VSF786890 WCB786883:WCB786890 WLX786883:WLX786890 WVT786883:WVT786890 L852419:L852426 JH852419:JH852426 TD852419:TD852426 ACZ852419:ACZ852426 AMV852419:AMV852426 AWR852419:AWR852426 BGN852419:BGN852426 BQJ852419:BQJ852426 CAF852419:CAF852426 CKB852419:CKB852426 CTX852419:CTX852426 DDT852419:DDT852426 DNP852419:DNP852426 DXL852419:DXL852426 EHH852419:EHH852426 ERD852419:ERD852426 FAZ852419:FAZ852426 FKV852419:FKV852426 FUR852419:FUR852426 GEN852419:GEN852426 GOJ852419:GOJ852426 GYF852419:GYF852426 HIB852419:HIB852426 HRX852419:HRX852426 IBT852419:IBT852426 ILP852419:ILP852426 IVL852419:IVL852426 JFH852419:JFH852426 JPD852419:JPD852426 JYZ852419:JYZ852426 KIV852419:KIV852426 KSR852419:KSR852426 LCN852419:LCN852426 LMJ852419:LMJ852426 LWF852419:LWF852426 MGB852419:MGB852426 MPX852419:MPX852426 MZT852419:MZT852426 NJP852419:NJP852426 NTL852419:NTL852426 ODH852419:ODH852426 OND852419:OND852426 OWZ852419:OWZ852426 PGV852419:PGV852426 PQR852419:PQR852426 QAN852419:QAN852426 QKJ852419:QKJ852426 QUF852419:QUF852426 REB852419:REB852426 RNX852419:RNX852426 RXT852419:RXT852426 SHP852419:SHP852426 SRL852419:SRL852426 TBH852419:TBH852426 TLD852419:TLD852426 TUZ852419:TUZ852426 UEV852419:UEV852426 UOR852419:UOR852426 UYN852419:UYN852426 VIJ852419:VIJ852426 VSF852419:VSF852426 WCB852419:WCB852426 WLX852419:WLX852426 WVT852419:WVT852426 L917955:L917962 JH917955:JH917962 TD917955:TD917962 ACZ917955:ACZ917962 AMV917955:AMV917962 AWR917955:AWR917962 BGN917955:BGN917962 BQJ917955:BQJ917962 CAF917955:CAF917962 CKB917955:CKB917962 CTX917955:CTX917962 DDT917955:DDT917962 DNP917955:DNP917962 DXL917955:DXL917962 EHH917955:EHH917962 ERD917955:ERD917962 FAZ917955:FAZ917962 FKV917955:FKV917962 FUR917955:FUR917962 GEN917955:GEN917962 GOJ917955:GOJ917962 GYF917955:GYF917962 HIB917955:HIB917962 HRX917955:HRX917962 IBT917955:IBT917962 ILP917955:ILP917962 IVL917955:IVL917962 JFH917955:JFH917962 JPD917955:JPD917962 JYZ917955:JYZ917962 KIV917955:KIV917962 KSR917955:KSR917962 LCN917955:LCN917962 LMJ917955:LMJ917962 LWF917955:LWF917962 MGB917955:MGB917962 MPX917955:MPX917962 MZT917955:MZT917962 NJP917955:NJP917962 NTL917955:NTL917962 ODH917955:ODH917962 OND917955:OND917962 OWZ917955:OWZ917962 PGV917955:PGV917962 PQR917955:PQR917962 QAN917955:QAN917962 QKJ917955:QKJ917962 QUF917955:QUF917962 REB917955:REB917962 RNX917955:RNX917962 RXT917955:RXT917962 SHP917955:SHP917962 SRL917955:SRL917962 TBH917955:TBH917962 TLD917955:TLD917962 TUZ917955:TUZ917962 UEV917955:UEV917962 UOR917955:UOR917962 UYN917955:UYN917962 VIJ917955:VIJ917962 VSF917955:VSF917962 WCB917955:WCB917962 WLX917955:WLX917962 WVT917955:WVT917962 L983491:L983498 JH983491:JH983498 TD983491:TD983498 ACZ983491:ACZ983498 AMV983491:AMV983498 AWR983491:AWR983498 BGN983491:BGN983498 BQJ983491:BQJ983498 CAF983491:CAF983498 CKB983491:CKB983498 CTX983491:CTX983498 DDT983491:DDT983498 DNP983491:DNP983498 DXL983491:DXL983498 EHH983491:EHH983498 ERD983491:ERD983498 FAZ983491:FAZ983498 FKV983491:FKV983498 FUR983491:FUR983498 GEN983491:GEN983498 GOJ983491:GOJ983498 GYF983491:GYF983498 HIB983491:HIB983498 HRX983491:HRX983498 IBT983491:IBT983498 ILP983491:ILP983498 IVL983491:IVL983498 JFH983491:JFH983498 JPD983491:JPD983498 JYZ983491:JYZ983498 KIV983491:KIV983498 KSR983491:KSR983498 LCN983491:LCN983498 LMJ983491:LMJ983498 LWF983491:LWF983498 MGB983491:MGB983498 MPX983491:MPX983498 MZT983491:MZT983498 NJP983491:NJP983498 NTL983491:NTL983498 ODH983491:ODH983498 OND983491:OND983498 OWZ983491:OWZ983498 PGV983491:PGV983498 PQR983491:PQR983498 QAN983491:QAN983498 QKJ983491:QKJ983498 QUF983491:QUF983498 REB983491:REB983498 RNX983491:RNX983498 RXT983491:RXT983498 SHP983491:SHP983498 SRL983491:SRL983498 TBH983491:TBH983498 TLD983491:TLD983498 TUZ983491:TUZ983498 UEV983491:UEV983498 UOR983491:UOR983498 UYN983491:UYN983498 VIJ983491:VIJ983498 VSF983491:VSF983498 WCB983491:WCB983498 WLX983491:WLX983498 WVT983491:WVT983498" xr:uid="{6EFD8712-EE20-472F-9217-32A8AD5A9ED8}">
      <formula1>0</formula1>
    </dataValidation>
    <dataValidation type="whole" operator="greaterThanOrEqual" showInputMessage="1" showErrorMessage="1" errorTitle="ERROR VALOR IMPONIBLE +" error="Debe igresar un número entero &gt;=0" sqref="K451:K458 JG451:JG458 TC451:TC458 ACY451:ACY458 AMU451:AMU458 AWQ451:AWQ458 BGM451:BGM458 BQI451:BQI458 CAE451:CAE458 CKA451:CKA458 CTW451:CTW458 DDS451:DDS458 DNO451:DNO458 DXK451:DXK458 EHG451:EHG458 ERC451:ERC458 FAY451:FAY458 FKU451:FKU458 FUQ451:FUQ458 GEM451:GEM458 GOI451:GOI458 GYE451:GYE458 HIA451:HIA458 HRW451:HRW458 IBS451:IBS458 ILO451:ILO458 IVK451:IVK458 JFG451:JFG458 JPC451:JPC458 JYY451:JYY458 KIU451:KIU458 KSQ451:KSQ458 LCM451:LCM458 LMI451:LMI458 LWE451:LWE458 MGA451:MGA458 MPW451:MPW458 MZS451:MZS458 NJO451:NJO458 NTK451:NTK458 ODG451:ODG458 ONC451:ONC458 OWY451:OWY458 PGU451:PGU458 PQQ451:PQQ458 QAM451:QAM458 QKI451:QKI458 QUE451:QUE458 REA451:REA458 RNW451:RNW458 RXS451:RXS458 SHO451:SHO458 SRK451:SRK458 TBG451:TBG458 TLC451:TLC458 TUY451:TUY458 UEU451:UEU458 UOQ451:UOQ458 UYM451:UYM458 VII451:VII458 VSE451:VSE458 WCA451:WCA458 WLW451:WLW458 WVS451:WVS458 K65987:K65994 JG65987:JG65994 TC65987:TC65994 ACY65987:ACY65994 AMU65987:AMU65994 AWQ65987:AWQ65994 BGM65987:BGM65994 BQI65987:BQI65994 CAE65987:CAE65994 CKA65987:CKA65994 CTW65987:CTW65994 DDS65987:DDS65994 DNO65987:DNO65994 DXK65987:DXK65994 EHG65987:EHG65994 ERC65987:ERC65994 FAY65987:FAY65994 FKU65987:FKU65994 FUQ65987:FUQ65994 GEM65987:GEM65994 GOI65987:GOI65994 GYE65987:GYE65994 HIA65987:HIA65994 HRW65987:HRW65994 IBS65987:IBS65994 ILO65987:ILO65994 IVK65987:IVK65994 JFG65987:JFG65994 JPC65987:JPC65994 JYY65987:JYY65994 KIU65987:KIU65994 KSQ65987:KSQ65994 LCM65987:LCM65994 LMI65987:LMI65994 LWE65987:LWE65994 MGA65987:MGA65994 MPW65987:MPW65994 MZS65987:MZS65994 NJO65987:NJO65994 NTK65987:NTK65994 ODG65987:ODG65994 ONC65987:ONC65994 OWY65987:OWY65994 PGU65987:PGU65994 PQQ65987:PQQ65994 QAM65987:QAM65994 QKI65987:QKI65994 QUE65987:QUE65994 REA65987:REA65994 RNW65987:RNW65994 RXS65987:RXS65994 SHO65987:SHO65994 SRK65987:SRK65994 TBG65987:TBG65994 TLC65987:TLC65994 TUY65987:TUY65994 UEU65987:UEU65994 UOQ65987:UOQ65994 UYM65987:UYM65994 VII65987:VII65994 VSE65987:VSE65994 WCA65987:WCA65994 WLW65987:WLW65994 WVS65987:WVS65994 K131523:K131530 JG131523:JG131530 TC131523:TC131530 ACY131523:ACY131530 AMU131523:AMU131530 AWQ131523:AWQ131530 BGM131523:BGM131530 BQI131523:BQI131530 CAE131523:CAE131530 CKA131523:CKA131530 CTW131523:CTW131530 DDS131523:DDS131530 DNO131523:DNO131530 DXK131523:DXK131530 EHG131523:EHG131530 ERC131523:ERC131530 FAY131523:FAY131530 FKU131523:FKU131530 FUQ131523:FUQ131530 GEM131523:GEM131530 GOI131523:GOI131530 GYE131523:GYE131530 HIA131523:HIA131530 HRW131523:HRW131530 IBS131523:IBS131530 ILO131523:ILO131530 IVK131523:IVK131530 JFG131523:JFG131530 JPC131523:JPC131530 JYY131523:JYY131530 KIU131523:KIU131530 KSQ131523:KSQ131530 LCM131523:LCM131530 LMI131523:LMI131530 LWE131523:LWE131530 MGA131523:MGA131530 MPW131523:MPW131530 MZS131523:MZS131530 NJO131523:NJO131530 NTK131523:NTK131530 ODG131523:ODG131530 ONC131523:ONC131530 OWY131523:OWY131530 PGU131523:PGU131530 PQQ131523:PQQ131530 QAM131523:QAM131530 QKI131523:QKI131530 QUE131523:QUE131530 REA131523:REA131530 RNW131523:RNW131530 RXS131523:RXS131530 SHO131523:SHO131530 SRK131523:SRK131530 TBG131523:TBG131530 TLC131523:TLC131530 TUY131523:TUY131530 UEU131523:UEU131530 UOQ131523:UOQ131530 UYM131523:UYM131530 VII131523:VII131530 VSE131523:VSE131530 WCA131523:WCA131530 WLW131523:WLW131530 WVS131523:WVS131530 K197059:K197066 JG197059:JG197066 TC197059:TC197066 ACY197059:ACY197066 AMU197059:AMU197066 AWQ197059:AWQ197066 BGM197059:BGM197066 BQI197059:BQI197066 CAE197059:CAE197066 CKA197059:CKA197066 CTW197059:CTW197066 DDS197059:DDS197066 DNO197059:DNO197066 DXK197059:DXK197066 EHG197059:EHG197066 ERC197059:ERC197066 FAY197059:FAY197066 FKU197059:FKU197066 FUQ197059:FUQ197066 GEM197059:GEM197066 GOI197059:GOI197066 GYE197059:GYE197066 HIA197059:HIA197066 HRW197059:HRW197066 IBS197059:IBS197066 ILO197059:ILO197066 IVK197059:IVK197066 JFG197059:JFG197066 JPC197059:JPC197066 JYY197059:JYY197066 KIU197059:KIU197066 KSQ197059:KSQ197066 LCM197059:LCM197066 LMI197059:LMI197066 LWE197059:LWE197066 MGA197059:MGA197066 MPW197059:MPW197066 MZS197059:MZS197066 NJO197059:NJO197066 NTK197059:NTK197066 ODG197059:ODG197066 ONC197059:ONC197066 OWY197059:OWY197066 PGU197059:PGU197066 PQQ197059:PQQ197066 QAM197059:QAM197066 QKI197059:QKI197066 QUE197059:QUE197066 REA197059:REA197066 RNW197059:RNW197066 RXS197059:RXS197066 SHO197059:SHO197066 SRK197059:SRK197066 TBG197059:TBG197066 TLC197059:TLC197066 TUY197059:TUY197066 UEU197059:UEU197066 UOQ197059:UOQ197066 UYM197059:UYM197066 VII197059:VII197066 VSE197059:VSE197066 WCA197059:WCA197066 WLW197059:WLW197066 WVS197059:WVS197066 K262595:K262602 JG262595:JG262602 TC262595:TC262602 ACY262595:ACY262602 AMU262595:AMU262602 AWQ262595:AWQ262602 BGM262595:BGM262602 BQI262595:BQI262602 CAE262595:CAE262602 CKA262595:CKA262602 CTW262595:CTW262602 DDS262595:DDS262602 DNO262595:DNO262602 DXK262595:DXK262602 EHG262595:EHG262602 ERC262595:ERC262602 FAY262595:FAY262602 FKU262595:FKU262602 FUQ262595:FUQ262602 GEM262595:GEM262602 GOI262595:GOI262602 GYE262595:GYE262602 HIA262595:HIA262602 HRW262595:HRW262602 IBS262595:IBS262602 ILO262595:ILO262602 IVK262595:IVK262602 JFG262595:JFG262602 JPC262595:JPC262602 JYY262595:JYY262602 KIU262595:KIU262602 KSQ262595:KSQ262602 LCM262595:LCM262602 LMI262595:LMI262602 LWE262595:LWE262602 MGA262595:MGA262602 MPW262595:MPW262602 MZS262595:MZS262602 NJO262595:NJO262602 NTK262595:NTK262602 ODG262595:ODG262602 ONC262595:ONC262602 OWY262595:OWY262602 PGU262595:PGU262602 PQQ262595:PQQ262602 QAM262595:QAM262602 QKI262595:QKI262602 QUE262595:QUE262602 REA262595:REA262602 RNW262595:RNW262602 RXS262595:RXS262602 SHO262595:SHO262602 SRK262595:SRK262602 TBG262595:TBG262602 TLC262595:TLC262602 TUY262595:TUY262602 UEU262595:UEU262602 UOQ262595:UOQ262602 UYM262595:UYM262602 VII262595:VII262602 VSE262595:VSE262602 WCA262595:WCA262602 WLW262595:WLW262602 WVS262595:WVS262602 K328131:K328138 JG328131:JG328138 TC328131:TC328138 ACY328131:ACY328138 AMU328131:AMU328138 AWQ328131:AWQ328138 BGM328131:BGM328138 BQI328131:BQI328138 CAE328131:CAE328138 CKA328131:CKA328138 CTW328131:CTW328138 DDS328131:DDS328138 DNO328131:DNO328138 DXK328131:DXK328138 EHG328131:EHG328138 ERC328131:ERC328138 FAY328131:FAY328138 FKU328131:FKU328138 FUQ328131:FUQ328138 GEM328131:GEM328138 GOI328131:GOI328138 GYE328131:GYE328138 HIA328131:HIA328138 HRW328131:HRW328138 IBS328131:IBS328138 ILO328131:ILO328138 IVK328131:IVK328138 JFG328131:JFG328138 JPC328131:JPC328138 JYY328131:JYY328138 KIU328131:KIU328138 KSQ328131:KSQ328138 LCM328131:LCM328138 LMI328131:LMI328138 LWE328131:LWE328138 MGA328131:MGA328138 MPW328131:MPW328138 MZS328131:MZS328138 NJO328131:NJO328138 NTK328131:NTK328138 ODG328131:ODG328138 ONC328131:ONC328138 OWY328131:OWY328138 PGU328131:PGU328138 PQQ328131:PQQ328138 QAM328131:QAM328138 QKI328131:QKI328138 QUE328131:QUE328138 REA328131:REA328138 RNW328131:RNW328138 RXS328131:RXS328138 SHO328131:SHO328138 SRK328131:SRK328138 TBG328131:TBG328138 TLC328131:TLC328138 TUY328131:TUY328138 UEU328131:UEU328138 UOQ328131:UOQ328138 UYM328131:UYM328138 VII328131:VII328138 VSE328131:VSE328138 WCA328131:WCA328138 WLW328131:WLW328138 WVS328131:WVS328138 K393667:K393674 JG393667:JG393674 TC393667:TC393674 ACY393667:ACY393674 AMU393667:AMU393674 AWQ393667:AWQ393674 BGM393667:BGM393674 BQI393667:BQI393674 CAE393667:CAE393674 CKA393667:CKA393674 CTW393667:CTW393674 DDS393667:DDS393674 DNO393667:DNO393674 DXK393667:DXK393674 EHG393667:EHG393674 ERC393667:ERC393674 FAY393667:FAY393674 FKU393667:FKU393674 FUQ393667:FUQ393674 GEM393667:GEM393674 GOI393667:GOI393674 GYE393667:GYE393674 HIA393667:HIA393674 HRW393667:HRW393674 IBS393667:IBS393674 ILO393667:ILO393674 IVK393667:IVK393674 JFG393667:JFG393674 JPC393667:JPC393674 JYY393667:JYY393674 KIU393667:KIU393674 KSQ393667:KSQ393674 LCM393667:LCM393674 LMI393667:LMI393674 LWE393667:LWE393674 MGA393667:MGA393674 MPW393667:MPW393674 MZS393667:MZS393674 NJO393667:NJO393674 NTK393667:NTK393674 ODG393667:ODG393674 ONC393667:ONC393674 OWY393667:OWY393674 PGU393667:PGU393674 PQQ393667:PQQ393674 QAM393667:QAM393674 QKI393667:QKI393674 QUE393667:QUE393674 REA393667:REA393674 RNW393667:RNW393674 RXS393667:RXS393674 SHO393667:SHO393674 SRK393667:SRK393674 TBG393667:TBG393674 TLC393667:TLC393674 TUY393667:TUY393674 UEU393667:UEU393674 UOQ393667:UOQ393674 UYM393667:UYM393674 VII393667:VII393674 VSE393667:VSE393674 WCA393667:WCA393674 WLW393667:WLW393674 WVS393667:WVS393674 K459203:K459210 JG459203:JG459210 TC459203:TC459210 ACY459203:ACY459210 AMU459203:AMU459210 AWQ459203:AWQ459210 BGM459203:BGM459210 BQI459203:BQI459210 CAE459203:CAE459210 CKA459203:CKA459210 CTW459203:CTW459210 DDS459203:DDS459210 DNO459203:DNO459210 DXK459203:DXK459210 EHG459203:EHG459210 ERC459203:ERC459210 FAY459203:FAY459210 FKU459203:FKU459210 FUQ459203:FUQ459210 GEM459203:GEM459210 GOI459203:GOI459210 GYE459203:GYE459210 HIA459203:HIA459210 HRW459203:HRW459210 IBS459203:IBS459210 ILO459203:ILO459210 IVK459203:IVK459210 JFG459203:JFG459210 JPC459203:JPC459210 JYY459203:JYY459210 KIU459203:KIU459210 KSQ459203:KSQ459210 LCM459203:LCM459210 LMI459203:LMI459210 LWE459203:LWE459210 MGA459203:MGA459210 MPW459203:MPW459210 MZS459203:MZS459210 NJO459203:NJO459210 NTK459203:NTK459210 ODG459203:ODG459210 ONC459203:ONC459210 OWY459203:OWY459210 PGU459203:PGU459210 PQQ459203:PQQ459210 QAM459203:QAM459210 QKI459203:QKI459210 QUE459203:QUE459210 REA459203:REA459210 RNW459203:RNW459210 RXS459203:RXS459210 SHO459203:SHO459210 SRK459203:SRK459210 TBG459203:TBG459210 TLC459203:TLC459210 TUY459203:TUY459210 UEU459203:UEU459210 UOQ459203:UOQ459210 UYM459203:UYM459210 VII459203:VII459210 VSE459203:VSE459210 WCA459203:WCA459210 WLW459203:WLW459210 WVS459203:WVS459210 K524739:K524746 JG524739:JG524746 TC524739:TC524746 ACY524739:ACY524746 AMU524739:AMU524746 AWQ524739:AWQ524746 BGM524739:BGM524746 BQI524739:BQI524746 CAE524739:CAE524746 CKA524739:CKA524746 CTW524739:CTW524746 DDS524739:DDS524746 DNO524739:DNO524746 DXK524739:DXK524746 EHG524739:EHG524746 ERC524739:ERC524746 FAY524739:FAY524746 FKU524739:FKU524746 FUQ524739:FUQ524746 GEM524739:GEM524746 GOI524739:GOI524746 GYE524739:GYE524746 HIA524739:HIA524746 HRW524739:HRW524746 IBS524739:IBS524746 ILO524739:ILO524746 IVK524739:IVK524746 JFG524739:JFG524746 JPC524739:JPC524746 JYY524739:JYY524746 KIU524739:KIU524746 KSQ524739:KSQ524746 LCM524739:LCM524746 LMI524739:LMI524746 LWE524739:LWE524746 MGA524739:MGA524746 MPW524739:MPW524746 MZS524739:MZS524746 NJO524739:NJO524746 NTK524739:NTK524746 ODG524739:ODG524746 ONC524739:ONC524746 OWY524739:OWY524746 PGU524739:PGU524746 PQQ524739:PQQ524746 QAM524739:QAM524746 QKI524739:QKI524746 QUE524739:QUE524746 REA524739:REA524746 RNW524739:RNW524746 RXS524739:RXS524746 SHO524739:SHO524746 SRK524739:SRK524746 TBG524739:TBG524746 TLC524739:TLC524746 TUY524739:TUY524746 UEU524739:UEU524746 UOQ524739:UOQ524746 UYM524739:UYM524746 VII524739:VII524746 VSE524739:VSE524746 WCA524739:WCA524746 WLW524739:WLW524746 WVS524739:WVS524746 K590275:K590282 JG590275:JG590282 TC590275:TC590282 ACY590275:ACY590282 AMU590275:AMU590282 AWQ590275:AWQ590282 BGM590275:BGM590282 BQI590275:BQI590282 CAE590275:CAE590282 CKA590275:CKA590282 CTW590275:CTW590282 DDS590275:DDS590282 DNO590275:DNO590282 DXK590275:DXK590282 EHG590275:EHG590282 ERC590275:ERC590282 FAY590275:FAY590282 FKU590275:FKU590282 FUQ590275:FUQ590282 GEM590275:GEM590282 GOI590275:GOI590282 GYE590275:GYE590282 HIA590275:HIA590282 HRW590275:HRW590282 IBS590275:IBS590282 ILO590275:ILO590282 IVK590275:IVK590282 JFG590275:JFG590282 JPC590275:JPC590282 JYY590275:JYY590282 KIU590275:KIU590282 KSQ590275:KSQ590282 LCM590275:LCM590282 LMI590275:LMI590282 LWE590275:LWE590282 MGA590275:MGA590282 MPW590275:MPW590282 MZS590275:MZS590282 NJO590275:NJO590282 NTK590275:NTK590282 ODG590275:ODG590282 ONC590275:ONC590282 OWY590275:OWY590282 PGU590275:PGU590282 PQQ590275:PQQ590282 QAM590275:QAM590282 QKI590275:QKI590282 QUE590275:QUE590282 REA590275:REA590282 RNW590275:RNW590282 RXS590275:RXS590282 SHO590275:SHO590282 SRK590275:SRK590282 TBG590275:TBG590282 TLC590275:TLC590282 TUY590275:TUY590282 UEU590275:UEU590282 UOQ590275:UOQ590282 UYM590275:UYM590282 VII590275:VII590282 VSE590275:VSE590282 WCA590275:WCA590282 WLW590275:WLW590282 WVS590275:WVS590282 K655811:K655818 JG655811:JG655818 TC655811:TC655818 ACY655811:ACY655818 AMU655811:AMU655818 AWQ655811:AWQ655818 BGM655811:BGM655818 BQI655811:BQI655818 CAE655811:CAE655818 CKA655811:CKA655818 CTW655811:CTW655818 DDS655811:DDS655818 DNO655811:DNO655818 DXK655811:DXK655818 EHG655811:EHG655818 ERC655811:ERC655818 FAY655811:FAY655818 FKU655811:FKU655818 FUQ655811:FUQ655818 GEM655811:GEM655818 GOI655811:GOI655818 GYE655811:GYE655818 HIA655811:HIA655818 HRW655811:HRW655818 IBS655811:IBS655818 ILO655811:ILO655818 IVK655811:IVK655818 JFG655811:JFG655818 JPC655811:JPC655818 JYY655811:JYY655818 KIU655811:KIU655818 KSQ655811:KSQ655818 LCM655811:LCM655818 LMI655811:LMI655818 LWE655811:LWE655818 MGA655811:MGA655818 MPW655811:MPW655818 MZS655811:MZS655818 NJO655811:NJO655818 NTK655811:NTK655818 ODG655811:ODG655818 ONC655811:ONC655818 OWY655811:OWY655818 PGU655811:PGU655818 PQQ655811:PQQ655818 QAM655811:QAM655818 QKI655811:QKI655818 QUE655811:QUE655818 REA655811:REA655818 RNW655811:RNW655818 RXS655811:RXS655818 SHO655811:SHO655818 SRK655811:SRK655818 TBG655811:TBG655818 TLC655811:TLC655818 TUY655811:TUY655818 UEU655811:UEU655818 UOQ655811:UOQ655818 UYM655811:UYM655818 VII655811:VII655818 VSE655811:VSE655818 WCA655811:WCA655818 WLW655811:WLW655818 WVS655811:WVS655818 K721347:K721354 JG721347:JG721354 TC721347:TC721354 ACY721347:ACY721354 AMU721347:AMU721354 AWQ721347:AWQ721354 BGM721347:BGM721354 BQI721347:BQI721354 CAE721347:CAE721354 CKA721347:CKA721354 CTW721347:CTW721354 DDS721347:DDS721354 DNO721347:DNO721354 DXK721347:DXK721354 EHG721347:EHG721354 ERC721347:ERC721354 FAY721347:FAY721354 FKU721347:FKU721354 FUQ721347:FUQ721354 GEM721347:GEM721354 GOI721347:GOI721354 GYE721347:GYE721354 HIA721347:HIA721354 HRW721347:HRW721354 IBS721347:IBS721354 ILO721347:ILO721354 IVK721347:IVK721354 JFG721347:JFG721354 JPC721347:JPC721354 JYY721347:JYY721354 KIU721347:KIU721354 KSQ721347:KSQ721354 LCM721347:LCM721354 LMI721347:LMI721354 LWE721347:LWE721354 MGA721347:MGA721354 MPW721347:MPW721354 MZS721347:MZS721354 NJO721347:NJO721354 NTK721347:NTK721354 ODG721347:ODG721354 ONC721347:ONC721354 OWY721347:OWY721354 PGU721347:PGU721354 PQQ721347:PQQ721354 QAM721347:QAM721354 QKI721347:QKI721354 QUE721347:QUE721354 REA721347:REA721354 RNW721347:RNW721354 RXS721347:RXS721354 SHO721347:SHO721354 SRK721347:SRK721354 TBG721347:TBG721354 TLC721347:TLC721354 TUY721347:TUY721354 UEU721347:UEU721354 UOQ721347:UOQ721354 UYM721347:UYM721354 VII721347:VII721354 VSE721347:VSE721354 WCA721347:WCA721354 WLW721347:WLW721354 WVS721347:WVS721354 K786883:K786890 JG786883:JG786890 TC786883:TC786890 ACY786883:ACY786890 AMU786883:AMU786890 AWQ786883:AWQ786890 BGM786883:BGM786890 BQI786883:BQI786890 CAE786883:CAE786890 CKA786883:CKA786890 CTW786883:CTW786890 DDS786883:DDS786890 DNO786883:DNO786890 DXK786883:DXK786890 EHG786883:EHG786890 ERC786883:ERC786890 FAY786883:FAY786890 FKU786883:FKU786890 FUQ786883:FUQ786890 GEM786883:GEM786890 GOI786883:GOI786890 GYE786883:GYE786890 HIA786883:HIA786890 HRW786883:HRW786890 IBS786883:IBS786890 ILO786883:ILO786890 IVK786883:IVK786890 JFG786883:JFG786890 JPC786883:JPC786890 JYY786883:JYY786890 KIU786883:KIU786890 KSQ786883:KSQ786890 LCM786883:LCM786890 LMI786883:LMI786890 LWE786883:LWE786890 MGA786883:MGA786890 MPW786883:MPW786890 MZS786883:MZS786890 NJO786883:NJO786890 NTK786883:NTK786890 ODG786883:ODG786890 ONC786883:ONC786890 OWY786883:OWY786890 PGU786883:PGU786890 PQQ786883:PQQ786890 QAM786883:QAM786890 QKI786883:QKI786890 QUE786883:QUE786890 REA786883:REA786890 RNW786883:RNW786890 RXS786883:RXS786890 SHO786883:SHO786890 SRK786883:SRK786890 TBG786883:TBG786890 TLC786883:TLC786890 TUY786883:TUY786890 UEU786883:UEU786890 UOQ786883:UOQ786890 UYM786883:UYM786890 VII786883:VII786890 VSE786883:VSE786890 WCA786883:WCA786890 WLW786883:WLW786890 WVS786883:WVS786890 K852419:K852426 JG852419:JG852426 TC852419:TC852426 ACY852419:ACY852426 AMU852419:AMU852426 AWQ852419:AWQ852426 BGM852419:BGM852426 BQI852419:BQI852426 CAE852419:CAE852426 CKA852419:CKA852426 CTW852419:CTW852426 DDS852419:DDS852426 DNO852419:DNO852426 DXK852419:DXK852426 EHG852419:EHG852426 ERC852419:ERC852426 FAY852419:FAY852426 FKU852419:FKU852426 FUQ852419:FUQ852426 GEM852419:GEM852426 GOI852419:GOI852426 GYE852419:GYE852426 HIA852419:HIA852426 HRW852419:HRW852426 IBS852419:IBS852426 ILO852419:ILO852426 IVK852419:IVK852426 JFG852419:JFG852426 JPC852419:JPC852426 JYY852419:JYY852426 KIU852419:KIU852426 KSQ852419:KSQ852426 LCM852419:LCM852426 LMI852419:LMI852426 LWE852419:LWE852426 MGA852419:MGA852426 MPW852419:MPW852426 MZS852419:MZS852426 NJO852419:NJO852426 NTK852419:NTK852426 ODG852419:ODG852426 ONC852419:ONC852426 OWY852419:OWY852426 PGU852419:PGU852426 PQQ852419:PQQ852426 QAM852419:QAM852426 QKI852419:QKI852426 QUE852419:QUE852426 REA852419:REA852426 RNW852419:RNW852426 RXS852419:RXS852426 SHO852419:SHO852426 SRK852419:SRK852426 TBG852419:TBG852426 TLC852419:TLC852426 TUY852419:TUY852426 UEU852419:UEU852426 UOQ852419:UOQ852426 UYM852419:UYM852426 VII852419:VII852426 VSE852419:VSE852426 WCA852419:WCA852426 WLW852419:WLW852426 WVS852419:WVS852426 K917955:K917962 JG917955:JG917962 TC917955:TC917962 ACY917955:ACY917962 AMU917955:AMU917962 AWQ917955:AWQ917962 BGM917955:BGM917962 BQI917955:BQI917962 CAE917955:CAE917962 CKA917955:CKA917962 CTW917955:CTW917962 DDS917955:DDS917962 DNO917955:DNO917962 DXK917955:DXK917962 EHG917955:EHG917962 ERC917955:ERC917962 FAY917955:FAY917962 FKU917955:FKU917962 FUQ917955:FUQ917962 GEM917955:GEM917962 GOI917955:GOI917962 GYE917955:GYE917962 HIA917955:HIA917962 HRW917955:HRW917962 IBS917955:IBS917962 ILO917955:ILO917962 IVK917955:IVK917962 JFG917955:JFG917962 JPC917955:JPC917962 JYY917955:JYY917962 KIU917955:KIU917962 KSQ917955:KSQ917962 LCM917955:LCM917962 LMI917955:LMI917962 LWE917955:LWE917962 MGA917955:MGA917962 MPW917955:MPW917962 MZS917955:MZS917962 NJO917955:NJO917962 NTK917955:NTK917962 ODG917955:ODG917962 ONC917955:ONC917962 OWY917955:OWY917962 PGU917955:PGU917962 PQQ917955:PQQ917962 QAM917955:QAM917962 QKI917955:QKI917962 QUE917955:QUE917962 REA917955:REA917962 RNW917955:RNW917962 RXS917955:RXS917962 SHO917955:SHO917962 SRK917955:SRK917962 TBG917955:TBG917962 TLC917955:TLC917962 TUY917955:TUY917962 UEU917955:UEU917962 UOQ917955:UOQ917962 UYM917955:UYM917962 VII917955:VII917962 VSE917955:VSE917962 WCA917955:WCA917962 WLW917955:WLW917962 WVS917955:WVS917962 K983491:K983498 JG983491:JG983498 TC983491:TC983498 ACY983491:ACY983498 AMU983491:AMU983498 AWQ983491:AWQ983498 BGM983491:BGM983498 BQI983491:BQI983498 CAE983491:CAE983498 CKA983491:CKA983498 CTW983491:CTW983498 DDS983491:DDS983498 DNO983491:DNO983498 DXK983491:DXK983498 EHG983491:EHG983498 ERC983491:ERC983498 FAY983491:FAY983498 FKU983491:FKU983498 FUQ983491:FUQ983498 GEM983491:GEM983498 GOI983491:GOI983498 GYE983491:GYE983498 HIA983491:HIA983498 HRW983491:HRW983498 IBS983491:IBS983498 ILO983491:ILO983498 IVK983491:IVK983498 JFG983491:JFG983498 JPC983491:JPC983498 JYY983491:JYY983498 KIU983491:KIU983498 KSQ983491:KSQ983498 LCM983491:LCM983498 LMI983491:LMI983498 LWE983491:LWE983498 MGA983491:MGA983498 MPW983491:MPW983498 MZS983491:MZS983498 NJO983491:NJO983498 NTK983491:NTK983498 ODG983491:ODG983498 ONC983491:ONC983498 OWY983491:OWY983498 PGU983491:PGU983498 PQQ983491:PQQ983498 QAM983491:QAM983498 QKI983491:QKI983498 QUE983491:QUE983498 REA983491:REA983498 RNW983491:RNW983498 RXS983491:RXS983498 SHO983491:SHO983498 SRK983491:SRK983498 TBG983491:TBG983498 TLC983491:TLC983498 TUY983491:TUY983498 UEU983491:UEU983498 UOQ983491:UOQ983498 UYM983491:UYM983498 VII983491:VII983498 VSE983491:VSE983498 WCA983491:WCA983498 WLW983491:WLW983498 WVS983491:WVS983498" xr:uid="{AE2DC107-F546-4E09-8BFE-E2F546F8151A}">
      <formula1>0</formula1>
    </dataValidation>
    <dataValidation type="whole" operator="greaterThanOrEqual" showInputMessage="1" showErrorMessage="1" errorTitle="ERROR VALOR ESAL" error="Debe igresar un número entero &gt;=0" sqref="L463:L464 JH463:JH464 TD463:TD464 ACZ463:ACZ464 AMV463:AMV464 AWR463:AWR464 BGN463:BGN464 BQJ463:BQJ464 CAF463:CAF464 CKB463:CKB464 CTX463:CTX464 DDT463:DDT464 DNP463:DNP464 DXL463:DXL464 EHH463:EHH464 ERD463:ERD464 FAZ463:FAZ464 FKV463:FKV464 FUR463:FUR464 GEN463:GEN464 GOJ463:GOJ464 GYF463:GYF464 HIB463:HIB464 HRX463:HRX464 IBT463:IBT464 ILP463:ILP464 IVL463:IVL464 JFH463:JFH464 JPD463:JPD464 JYZ463:JYZ464 KIV463:KIV464 KSR463:KSR464 LCN463:LCN464 LMJ463:LMJ464 LWF463:LWF464 MGB463:MGB464 MPX463:MPX464 MZT463:MZT464 NJP463:NJP464 NTL463:NTL464 ODH463:ODH464 OND463:OND464 OWZ463:OWZ464 PGV463:PGV464 PQR463:PQR464 QAN463:QAN464 QKJ463:QKJ464 QUF463:QUF464 REB463:REB464 RNX463:RNX464 RXT463:RXT464 SHP463:SHP464 SRL463:SRL464 TBH463:TBH464 TLD463:TLD464 TUZ463:TUZ464 UEV463:UEV464 UOR463:UOR464 UYN463:UYN464 VIJ463:VIJ464 VSF463:VSF464 WCB463:WCB464 WLX463:WLX464 WVT463:WVT464 L65999:L66000 JH65999:JH66000 TD65999:TD66000 ACZ65999:ACZ66000 AMV65999:AMV66000 AWR65999:AWR66000 BGN65999:BGN66000 BQJ65999:BQJ66000 CAF65999:CAF66000 CKB65999:CKB66000 CTX65999:CTX66000 DDT65999:DDT66000 DNP65999:DNP66000 DXL65999:DXL66000 EHH65999:EHH66000 ERD65999:ERD66000 FAZ65999:FAZ66000 FKV65999:FKV66000 FUR65999:FUR66000 GEN65999:GEN66000 GOJ65999:GOJ66000 GYF65999:GYF66000 HIB65999:HIB66000 HRX65999:HRX66000 IBT65999:IBT66000 ILP65999:ILP66000 IVL65999:IVL66000 JFH65999:JFH66000 JPD65999:JPD66000 JYZ65999:JYZ66000 KIV65999:KIV66000 KSR65999:KSR66000 LCN65999:LCN66000 LMJ65999:LMJ66000 LWF65999:LWF66000 MGB65999:MGB66000 MPX65999:MPX66000 MZT65999:MZT66000 NJP65999:NJP66000 NTL65999:NTL66000 ODH65999:ODH66000 OND65999:OND66000 OWZ65999:OWZ66000 PGV65999:PGV66000 PQR65999:PQR66000 QAN65999:QAN66000 QKJ65999:QKJ66000 QUF65999:QUF66000 REB65999:REB66000 RNX65999:RNX66000 RXT65999:RXT66000 SHP65999:SHP66000 SRL65999:SRL66000 TBH65999:TBH66000 TLD65999:TLD66000 TUZ65999:TUZ66000 UEV65999:UEV66000 UOR65999:UOR66000 UYN65999:UYN66000 VIJ65999:VIJ66000 VSF65999:VSF66000 WCB65999:WCB66000 WLX65999:WLX66000 WVT65999:WVT66000 L131535:L131536 JH131535:JH131536 TD131535:TD131536 ACZ131535:ACZ131536 AMV131535:AMV131536 AWR131535:AWR131536 BGN131535:BGN131536 BQJ131535:BQJ131536 CAF131535:CAF131536 CKB131535:CKB131536 CTX131535:CTX131536 DDT131535:DDT131536 DNP131535:DNP131536 DXL131535:DXL131536 EHH131535:EHH131536 ERD131535:ERD131536 FAZ131535:FAZ131536 FKV131535:FKV131536 FUR131535:FUR131536 GEN131535:GEN131536 GOJ131535:GOJ131536 GYF131535:GYF131536 HIB131535:HIB131536 HRX131535:HRX131536 IBT131535:IBT131536 ILP131535:ILP131536 IVL131535:IVL131536 JFH131535:JFH131536 JPD131535:JPD131536 JYZ131535:JYZ131536 KIV131535:KIV131536 KSR131535:KSR131536 LCN131535:LCN131536 LMJ131535:LMJ131536 LWF131535:LWF131536 MGB131535:MGB131536 MPX131535:MPX131536 MZT131535:MZT131536 NJP131535:NJP131536 NTL131535:NTL131536 ODH131535:ODH131536 OND131535:OND131536 OWZ131535:OWZ131536 PGV131535:PGV131536 PQR131535:PQR131536 QAN131535:QAN131536 QKJ131535:QKJ131536 QUF131535:QUF131536 REB131535:REB131536 RNX131535:RNX131536 RXT131535:RXT131536 SHP131535:SHP131536 SRL131535:SRL131536 TBH131535:TBH131536 TLD131535:TLD131536 TUZ131535:TUZ131536 UEV131535:UEV131536 UOR131535:UOR131536 UYN131535:UYN131536 VIJ131535:VIJ131536 VSF131535:VSF131536 WCB131535:WCB131536 WLX131535:WLX131536 WVT131535:WVT131536 L197071:L197072 JH197071:JH197072 TD197071:TD197072 ACZ197071:ACZ197072 AMV197071:AMV197072 AWR197071:AWR197072 BGN197071:BGN197072 BQJ197071:BQJ197072 CAF197071:CAF197072 CKB197071:CKB197072 CTX197071:CTX197072 DDT197071:DDT197072 DNP197071:DNP197072 DXL197071:DXL197072 EHH197071:EHH197072 ERD197071:ERD197072 FAZ197071:FAZ197072 FKV197071:FKV197072 FUR197071:FUR197072 GEN197071:GEN197072 GOJ197071:GOJ197072 GYF197071:GYF197072 HIB197071:HIB197072 HRX197071:HRX197072 IBT197071:IBT197072 ILP197071:ILP197072 IVL197071:IVL197072 JFH197071:JFH197072 JPD197071:JPD197072 JYZ197071:JYZ197072 KIV197071:KIV197072 KSR197071:KSR197072 LCN197071:LCN197072 LMJ197071:LMJ197072 LWF197071:LWF197072 MGB197071:MGB197072 MPX197071:MPX197072 MZT197071:MZT197072 NJP197071:NJP197072 NTL197071:NTL197072 ODH197071:ODH197072 OND197071:OND197072 OWZ197071:OWZ197072 PGV197071:PGV197072 PQR197071:PQR197072 QAN197071:QAN197072 QKJ197071:QKJ197072 QUF197071:QUF197072 REB197071:REB197072 RNX197071:RNX197072 RXT197071:RXT197072 SHP197071:SHP197072 SRL197071:SRL197072 TBH197071:TBH197072 TLD197071:TLD197072 TUZ197071:TUZ197072 UEV197071:UEV197072 UOR197071:UOR197072 UYN197071:UYN197072 VIJ197071:VIJ197072 VSF197071:VSF197072 WCB197071:WCB197072 WLX197071:WLX197072 WVT197071:WVT197072 L262607:L262608 JH262607:JH262608 TD262607:TD262608 ACZ262607:ACZ262608 AMV262607:AMV262608 AWR262607:AWR262608 BGN262607:BGN262608 BQJ262607:BQJ262608 CAF262607:CAF262608 CKB262607:CKB262608 CTX262607:CTX262608 DDT262607:DDT262608 DNP262607:DNP262608 DXL262607:DXL262608 EHH262607:EHH262608 ERD262607:ERD262608 FAZ262607:FAZ262608 FKV262607:FKV262608 FUR262607:FUR262608 GEN262607:GEN262608 GOJ262607:GOJ262608 GYF262607:GYF262608 HIB262607:HIB262608 HRX262607:HRX262608 IBT262607:IBT262608 ILP262607:ILP262608 IVL262607:IVL262608 JFH262607:JFH262608 JPD262607:JPD262608 JYZ262607:JYZ262608 KIV262607:KIV262608 KSR262607:KSR262608 LCN262607:LCN262608 LMJ262607:LMJ262608 LWF262607:LWF262608 MGB262607:MGB262608 MPX262607:MPX262608 MZT262607:MZT262608 NJP262607:NJP262608 NTL262607:NTL262608 ODH262607:ODH262608 OND262607:OND262608 OWZ262607:OWZ262608 PGV262607:PGV262608 PQR262607:PQR262608 QAN262607:QAN262608 QKJ262607:QKJ262608 QUF262607:QUF262608 REB262607:REB262608 RNX262607:RNX262608 RXT262607:RXT262608 SHP262607:SHP262608 SRL262607:SRL262608 TBH262607:TBH262608 TLD262607:TLD262608 TUZ262607:TUZ262608 UEV262607:UEV262608 UOR262607:UOR262608 UYN262607:UYN262608 VIJ262607:VIJ262608 VSF262607:VSF262608 WCB262607:WCB262608 WLX262607:WLX262608 WVT262607:WVT262608 L328143:L328144 JH328143:JH328144 TD328143:TD328144 ACZ328143:ACZ328144 AMV328143:AMV328144 AWR328143:AWR328144 BGN328143:BGN328144 BQJ328143:BQJ328144 CAF328143:CAF328144 CKB328143:CKB328144 CTX328143:CTX328144 DDT328143:DDT328144 DNP328143:DNP328144 DXL328143:DXL328144 EHH328143:EHH328144 ERD328143:ERD328144 FAZ328143:FAZ328144 FKV328143:FKV328144 FUR328143:FUR328144 GEN328143:GEN328144 GOJ328143:GOJ328144 GYF328143:GYF328144 HIB328143:HIB328144 HRX328143:HRX328144 IBT328143:IBT328144 ILP328143:ILP328144 IVL328143:IVL328144 JFH328143:JFH328144 JPD328143:JPD328144 JYZ328143:JYZ328144 KIV328143:KIV328144 KSR328143:KSR328144 LCN328143:LCN328144 LMJ328143:LMJ328144 LWF328143:LWF328144 MGB328143:MGB328144 MPX328143:MPX328144 MZT328143:MZT328144 NJP328143:NJP328144 NTL328143:NTL328144 ODH328143:ODH328144 OND328143:OND328144 OWZ328143:OWZ328144 PGV328143:PGV328144 PQR328143:PQR328144 QAN328143:QAN328144 QKJ328143:QKJ328144 QUF328143:QUF328144 REB328143:REB328144 RNX328143:RNX328144 RXT328143:RXT328144 SHP328143:SHP328144 SRL328143:SRL328144 TBH328143:TBH328144 TLD328143:TLD328144 TUZ328143:TUZ328144 UEV328143:UEV328144 UOR328143:UOR328144 UYN328143:UYN328144 VIJ328143:VIJ328144 VSF328143:VSF328144 WCB328143:WCB328144 WLX328143:WLX328144 WVT328143:WVT328144 L393679:L393680 JH393679:JH393680 TD393679:TD393680 ACZ393679:ACZ393680 AMV393679:AMV393680 AWR393679:AWR393680 BGN393679:BGN393680 BQJ393679:BQJ393680 CAF393679:CAF393680 CKB393679:CKB393680 CTX393679:CTX393680 DDT393679:DDT393680 DNP393679:DNP393680 DXL393679:DXL393680 EHH393679:EHH393680 ERD393679:ERD393680 FAZ393679:FAZ393680 FKV393679:FKV393680 FUR393679:FUR393680 GEN393679:GEN393680 GOJ393679:GOJ393680 GYF393679:GYF393680 HIB393679:HIB393680 HRX393679:HRX393680 IBT393679:IBT393680 ILP393679:ILP393680 IVL393679:IVL393680 JFH393679:JFH393680 JPD393679:JPD393680 JYZ393679:JYZ393680 KIV393679:KIV393680 KSR393679:KSR393680 LCN393679:LCN393680 LMJ393679:LMJ393680 LWF393679:LWF393680 MGB393679:MGB393680 MPX393679:MPX393680 MZT393679:MZT393680 NJP393679:NJP393680 NTL393679:NTL393680 ODH393679:ODH393680 OND393679:OND393680 OWZ393679:OWZ393680 PGV393679:PGV393680 PQR393679:PQR393680 QAN393679:QAN393680 QKJ393679:QKJ393680 QUF393679:QUF393680 REB393679:REB393680 RNX393679:RNX393680 RXT393679:RXT393680 SHP393679:SHP393680 SRL393679:SRL393680 TBH393679:TBH393680 TLD393679:TLD393680 TUZ393679:TUZ393680 UEV393679:UEV393680 UOR393679:UOR393680 UYN393679:UYN393680 VIJ393679:VIJ393680 VSF393679:VSF393680 WCB393679:WCB393680 WLX393679:WLX393680 WVT393679:WVT393680 L459215:L459216 JH459215:JH459216 TD459215:TD459216 ACZ459215:ACZ459216 AMV459215:AMV459216 AWR459215:AWR459216 BGN459215:BGN459216 BQJ459215:BQJ459216 CAF459215:CAF459216 CKB459215:CKB459216 CTX459215:CTX459216 DDT459215:DDT459216 DNP459215:DNP459216 DXL459215:DXL459216 EHH459215:EHH459216 ERD459215:ERD459216 FAZ459215:FAZ459216 FKV459215:FKV459216 FUR459215:FUR459216 GEN459215:GEN459216 GOJ459215:GOJ459216 GYF459215:GYF459216 HIB459215:HIB459216 HRX459215:HRX459216 IBT459215:IBT459216 ILP459215:ILP459216 IVL459215:IVL459216 JFH459215:JFH459216 JPD459215:JPD459216 JYZ459215:JYZ459216 KIV459215:KIV459216 KSR459215:KSR459216 LCN459215:LCN459216 LMJ459215:LMJ459216 LWF459215:LWF459216 MGB459215:MGB459216 MPX459215:MPX459216 MZT459215:MZT459216 NJP459215:NJP459216 NTL459215:NTL459216 ODH459215:ODH459216 OND459215:OND459216 OWZ459215:OWZ459216 PGV459215:PGV459216 PQR459215:PQR459216 QAN459215:QAN459216 QKJ459215:QKJ459216 QUF459215:QUF459216 REB459215:REB459216 RNX459215:RNX459216 RXT459215:RXT459216 SHP459215:SHP459216 SRL459215:SRL459216 TBH459215:TBH459216 TLD459215:TLD459216 TUZ459215:TUZ459216 UEV459215:UEV459216 UOR459215:UOR459216 UYN459215:UYN459216 VIJ459215:VIJ459216 VSF459215:VSF459216 WCB459215:WCB459216 WLX459215:WLX459216 WVT459215:WVT459216 L524751:L524752 JH524751:JH524752 TD524751:TD524752 ACZ524751:ACZ524752 AMV524751:AMV524752 AWR524751:AWR524752 BGN524751:BGN524752 BQJ524751:BQJ524752 CAF524751:CAF524752 CKB524751:CKB524752 CTX524751:CTX524752 DDT524751:DDT524752 DNP524751:DNP524752 DXL524751:DXL524752 EHH524751:EHH524752 ERD524751:ERD524752 FAZ524751:FAZ524752 FKV524751:FKV524752 FUR524751:FUR524752 GEN524751:GEN524752 GOJ524751:GOJ524752 GYF524751:GYF524752 HIB524751:HIB524752 HRX524751:HRX524752 IBT524751:IBT524752 ILP524751:ILP524752 IVL524751:IVL524752 JFH524751:JFH524752 JPD524751:JPD524752 JYZ524751:JYZ524752 KIV524751:KIV524752 KSR524751:KSR524752 LCN524751:LCN524752 LMJ524751:LMJ524752 LWF524751:LWF524752 MGB524751:MGB524752 MPX524751:MPX524752 MZT524751:MZT524752 NJP524751:NJP524752 NTL524751:NTL524752 ODH524751:ODH524752 OND524751:OND524752 OWZ524751:OWZ524752 PGV524751:PGV524752 PQR524751:PQR524752 QAN524751:QAN524752 QKJ524751:QKJ524752 QUF524751:QUF524752 REB524751:REB524752 RNX524751:RNX524752 RXT524751:RXT524752 SHP524751:SHP524752 SRL524751:SRL524752 TBH524751:TBH524752 TLD524751:TLD524752 TUZ524751:TUZ524752 UEV524751:UEV524752 UOR524751:UOR524752 UYN524751:UYN524752 VIJ524751:VIJ524752 VSF524751:VSF524752 WCB524751:WCB524752 WLX524751:WLX524752 WVT524751:WVT524752 L590287:L590288 JH590287:JH590288 TD590287:TD590288 ACZ590287:ACZ590288 AMV590287:AMV590288 AWR590287:AWR590288 BGN590287:BGN590288 BQJ590287:BQJ590288 CAF590287:CAF590288 CKB590287:CKB590288 CTX590287:CTX590288 DDT590287:DDT590288 DNP590287:DNP590288 DXL590287:DXL590288 EHH590287:EHH590288 ERD590287:ERD590288 FAZ590287:FAZ590288 FKV590287:FKV590288 FUR590287:FUR590288 GEN590287:GEN590288 GOJ590287:GOJ590288 GYF590287:GYF590288 HIB590287:HIB590288 HRX590287:HRX590288 IBT590287:IBT590288 ILP590287:ILP590288 IVL590287:IVL590288 JFH590287:JFH590288 JPD590287:JPD590288 JYZ590287:JYZ590288 KIV590287:KIV590288 KSR590287:KSR590288 LCN590287:LCN590288 LMJ590287:LMJ590288 LWF590287:LWF590288 MGB590287:MGB590288 MPX590287:MPX590288 MZT590287:MZT590288 NJP590287:NJP590288 NTL590287:NTL590288 ODH590287:ODH590288 OND590287:OND590288 OWZ590287:OWZ590288 PGV590287:PGV590288 PQR590287:PQR590288 QAN590287:QAN590288 QKJ590287:QKJ590288 QUF590287:QUF590288 REB590287:REB590288 RNX590287:RNX590288 RXT590287:RXT590288 SHP590287:SHP590288 SRL590287:SRL590288 TBH590287:TBH590288 TLD590287:TLD590288 TUZ590287:TUZ590288 UEV590287:UEV590288 UOR590287:UOR590288 UYN590287:UYN590288 VIJ590287:VIJ590288 VSF590287:VSF590288 WCB590287:WCB590288 WLX590287:WLX590288 WVT590287:WVT590288 L655823:L655824 JH655823:JH655824 TD655823:TD655824 ACZ655823:ACZ655824 AMV655823:AMV655824 AWR655823:AWR655824 BGN655823:BGN655824 BQJ655823:BQJ655824 CAF655823:CAF655824 CKB655823:CKB655824 CTX655823:CTX655824 DDT655823:DDT655824 DNP655823:DNP655824 DXL655823:DXL655824 EHH655823:EHH655824 ERD655823:ERD655824 FAZ655823:FAZ655824 FKV655823:FKV655824 FUR655823:FUR655824 GEN655823:GEN655824 GOJ655823:GOJ655824 GYF655823:GYF655824 HIB655823:HIB655824 HRX655823:HRX655824 IBT655823:IBT655824 ILP655823:ILP655824 IVL655823:IVL655824 JFH655823:JFH655824 JPD655823:JPD655824 JYZ655823:JYZ655824 KIV655823:KIV655824 KSR655823:KSR655824 LCN655823:LCN655824 LMJ655823:LMJ655824 LWF655823:LWF655824 MGB655823:MGB655824 MPX655823:MPX655824 MZT655823:MZT655824 NJP655823:NJP655824 NTL655823:NTL655824 ODH655823:ODH655824 OND655823:OND655824 OWZ655823:OWZ655824 PGV655823:PGV655824 PQR655823:PQR655824 QAN655823:QAN655824 QKJ655823:QKJ655824 QUF655823:QUF655824 REB655823:REB655824 RNX655823:RNX655824 RXT655823:RXT655824 SHP655823:SHP655824 SRL655823:SRL655824 TBH655823:TBH655824 TLD655823:TLD655824 TUZ655823:TUZ655824 UEV655823:UEV655824 UOR655823:UOR655824 UYN655823:UYN655824 VIJ655823:VIJ655824 VSF655823:VSF655824 WCB655823:WCB655824 WLX655823:WLX655824 WVT655823:WVT655824 L721359:L721360 JH721359:JH721360 TD721359:TD721360 ACZ721359:ACZ721360 AMV721359:AMV721360 AWR721359:AWR721360 BGN721359:BGN721360 BQJ721359:BQJ721360 CAF721359:CAF721360 CKB721359:CKB721360 CTX721359:CTX721360 DDT721359:DDT721360 DNP721359:DNP721360 DXL721359:DXL721360 EHH721359:EHH721360 ERD721359:ERD721360 FAZ721359:FAZ721360 FKV721359:FKV721360 FUR721359:FUR721360 GEN721359:GEN721360 GOJ721359:GOJ721360 GYF721359:GYF721360 HIB721359:HIB721360 HRX721359:HRX721360 IBT721359:IBT721360 ILP721359:ILP721360 IVL721359:IVL721360 JFH721359:JFH721360 JPD721359:JPD721360 JYZ721359:JYZ721360 KIV721359:KIV721360 KSR721359:KSR721360 LCN721359:LCN721360 LMJ721359:LMJ721360 LWF721359:LWF721360 MGB721359:MGB721360 MPX721359:MPX721360 MZT721359:MZT721360 NJP721359:NJP721360 NTL721359:NTL721360 ODH721359:ODH721360 OND721359:OND721360 OWZ721359:OWZ721360 PGV721359:PGV721360 PQR721359:PQR721360 QAN721359:QAN721360 QKJ721359:QKJ721360 QUF721359:QUF721360 REB721359:REB721360 RNX721359:RNX721360 RXT721359:RXT721360 SHP721359:SHP721360 SRL721359:SRL721360 TBH721359:TBH721360 TLD721359:TLD721360 TUZ721359:TUZ721360 UEV721359:UEV721360 UOR721359:UOR721360 UYN721359:UYN721360 VIJ721359:VIJ721360 VSF721359:VSF721360 WCB721359:WCB721360 WLX721359:WLX721360 WVT721359:WVT721360 L786895:L786896 JH786895:JH786896 TD786895:TD786896 ACZ786895:ACZ786896 AMV786895:AMV786896 AWR786895:AWR786896 BGN786895:BGN786896 BQJ786895:BQJ786896 CAF786895:CAF786896 CKB786895:CKB786896 CTX786895:CTX786896 DDT786895:DDT786896 DNP786895:DNP786896 DXL786895:DXL786896 EHH786895:EHH786896 ERD786895:ERD786896 FAZ786895:FAZ786896 FKV786895:FKV786896 FUR786895:FUR786896 GEN786895:GEN786896 GOJ786895:GOJ786896 GYF786895:GYF786896 HIB786895:HIB786896 HRX786895:HRX786896 IBT786895:IBT786896 ILP786895:ILP786896 IVL786895:IVL786896 JFH786895:JFH786896 JPD786895:JPD786896 JYZ786895:JYZ786896 KIV786895:KIV786896 KSR786895:KSR786896 LCN786895:LCN786896 LMJ786895:LMJ786896 LWF786895:LWF786896 MGB786895:MGB786896 MPX786895:MPX786896 MZT786895:MZT786896 NJP786895:NJP786896 NTL786895:NTL786896 ODH786895:ODH786896 OND786895:OND786896 OWZ786895:OWZ786896 PGV786895:PGV786896 PQR786895:PQR786896 QAN786895:QAN786896 QKJ786895:QKJ786896 QUF786895:QUF786896 REB786895:REB786896 RNX786895:RNX786896 RXT786895:RXT786896 SHP786895:SHP786896 SRL786895:SRL786896 TBH786895:TBH786896 TLD786895:TLD786896 TUZ786895:TUZ786896 UEV786895:UEV786896 UOR786895:UOR786896 UYN786895:UYN786896 VIJ786895:VIJ786896 VSF786895:VSF786896 WCB786895:WCB786896 WLX786895:WLX786896 WVT786895:WVT786896 L852431:L852432 JH852431:JH852432 TD852431:TD852432 ACZ852431:ACZ852432 AMV852431:AMV852432 AWR852431:AWR852432 BGN852431:BGN852432 BQJ852431:BQJ852432 CAF852431:CAF852432 CKB852431:CKB852432 CTX852431:CTX852432 DDT852431:DDT852432 DNP852431:DNP852432 DXL852431:DXL852432 EHH852431:EHH852432 ERD852431:ERD852432 FAZ852431:FAZ852432 FKV852431:FKV852432 FUR852431:FUR852432 GEN852431:GEN852432 GOJ852431:GOJ852432 GYF852431:GYF852432 HIB852431:HIB852432 HRX852431:HRX852432 IBT852431:IBT852432 ILP852431:ILP852432 IVL852431:IVL852432 JFH852431:JFH852432 JPD852431:JPD852432 JYZ852431:JYZ852432 KIV852431:KIV852432 KSR852431:KSR852432 LCN852431:LCN852432 LMJ852431:LMJ852432 LWF852431:LWF852432 MGB852431:MGB852432 MPX852431:MPX852432 MZT852431:MZT852432 NJP852431:NJP852432 NTL852431:NTL852432 ODH852431:ODH852432 OND852431:OND852432 OWZ852431:OWZ852432 PGV852431:PGV852432 PQR852431:PQR852432 QAN852431:QAN852432 QKJ852431:QKJ852432 QUF852431:QUF852432 REB852431:REB852432 RNX852431:RNX852432 RXT852431:RXT852432 SHP852431:SHP852432 SRL852431:SRL852432 TBH852431:TBH852432 TLD852431:TLD852432 TUZ852431:TUZ852432 UEV852431:UEV852432 UOR852431:UOR852432 UYN852431:UYN852432 VIJ852431:VIJ852432 VSF852431:VSF852432 WCB852431:WCB852432 WLX852431:WLX852432 WVT852431:WVT852432 L917967:L917968 JH917967:JH917968 TD917967:TD917968 ACZ917967:ACZ917968 AMV917967:AMV917968 AWR917967:AWR917968 BGN917967:BGN917968 BQJ917967:BQJ917968 CAF917967:CAF917968 CKB917967:CKB917968 CTX917967:CTX917968 DDT917967:DDT917968 DNP917967:DNP917968 DXL917967:DXL917968 EHH917967:EHH917968 ERD917967:ERD917968 FAZ917967:FAZ917968 FKV917967:FKV917968 FUR917967:FUR917968 GEN917967:GEN917968 GOJ917967:GOJ917968 GYF917967:GYF917968 HIB917967:HIB917968 HRX917967:HRX917968 IBT917967:IBT917968 ILP917967:ILP917968 IVL917967:IVL917968 JFH917967:JFH917968 JPD917967:JPD917968 JYZ917967:JYZ917968 KIV917967:KIV917968 KSR917967:KSR917968 LCN917967:LCN917968 LMJ917967:LMJ917968 LWF917967:LWF917968 MGB917967:MGB917968 MPX917967:MPX917968 MZT917967:MZT917968 NJP917967:NJP917968 NTL917967:NTL917968 ODH917967:ODH917968 OND917967:OND917968 OWZ917967:OWZ917968 PGV917967:PGV917968 PQR917967:PQR917968 QAN917967:QAN917968 QKJ917967:QKJ917968 QUF917967:QUF917968 REB917967:REB917968 RNX917967:RNX917968 RXT917967:RXT917968 SHP917967:SHP917968 SRL917967:SRL917968 TBH917967:TBH917968 TLD917967:TLD917968 TUZ917967:TUZ917968 UEV917967:UEV917968 UOR917967:UOR917968 UYN917967:UYN917968 VIJ917967:VIJ917968 VSF917967:VSF917968 WCB917967:WCB917968 WLX917967:WLX917968 WVT917967:WVT917968 L983503:L983504 JH983503:JH983504 TD983503:TD983504 ACZ983503:ACZ983504 AMV983503:AMV983504 AWR983503:AWR983504 BGN983503:BGN983504 BQJ983503:BQJ983504 CAF983503:CAF983504 CKB983503:CKB983504 CTX983503:CTX983504 DDT983503:DDT983504 DNP983503:DNP983504 DXL983503:DXL983504 EHH983503:EHH983504 ERD983503:ERD983504 FAZ983503:FAZ983504 FKV983503:FKV983504 FUR983503:FUR983504 GEN983503:GEN983504 GOJ983503:GOJ983504 GYF983503:GYF983504 HIB983503:HIB983504 HRX983503:HRX983504 IBT983503:IBT983504 ILP983503:ILP983504 IVL983503:IVL983504 JFH983503:JFH983504 JPD983503:JPD983504 JYZ983503:JYZ983504 KIV983503:KIV983504 KSR983503:KSR983504 LCN983503:LCN983504 LMJ983503:LMJ983504 LWF983503:LWF983504 MGB983503:MGB983504 MPX983503:MPX983504 MZT983503:MZT983504 NJP983503:NJP983504 NTL983503:NTL983504 ODH983503:ODH983504 OND983503:OND983504 OWZ983503:OWZ983504 PGV983503:PGV983504 PQR983503:PQR983504 QAN983503:QAN983504 QKJ983503:QKJ983504 QUF983503:QUF983504 REB983503:REB983504 RNX983503:RNX983504 RXT983503:RXT983504 SHP983503:SHP983504 SRL983503:SRL983504 TBH983503:TBH983504 TLD983503:TLD983504 TUZ983503:TUZ983504 UEV983503:UEV983504 UOR983503:UOR983504 UYN983503:UYN983504 VIJ983503:VIJ983504 VSF983503:VSF983504 WCB983503:WCB983504 WLX983503:WLX983504 WVT983503:WVT983504" xr:uid="{6B31BD72-4CE1-44E0-9DC2-CA24BB874616}">
      <formula1>0</formula1>
    </dataValidation>
    <dataValidation type="whole" operator="greaterThanOrEqual" showErrorMessage="1" errorTitle="ERROR VALOR CONTABLE" error="Debe igresar un número entero &gt;=0" sqref="H547:I558 JD547:JE558 SZ547:TA558 ACV547:ACW558 AMR547:AMS558 AWN547:AWO558 BGJ547:BGK558 BQF547:BQG558 CAB547:CAC558 CJX547:CJY558 CTT547:CTU558 DDP547:DDQ558 DNL547:DNM558 DXH547:DXI558 EHD547:EHE558 EQZ547:ERA558 FAV547:FAW558 FKR547:FKS558 FUN547:FUO558 GEJ547:GEK558 GOF547:GOG558 GYB547:GYC558 HHX547:HHY558 HRT547:HRU558 IBP547:IBQ558 ILL547:ILM558 IVH547:IVI558 JFD547:JFE558 JOZ547:JPA558 JYV547:JYW558 KIR547:KIS558 KSN547:KSO558 LCJ547:LCK558 LMF547:LMG558 LWB547:LWC558 MFX547:MFY558 MPT547:MPU558 MZP547:MZQ558 NJL547:NJM558 NTH547:NTI558 ODD547:ODE558 OMZ547:ONA558 OWV547:OWW558 PGR547:PGS558 PQN547:PQO558 QAJ547:QAK558 QKF547:QKG558 QUB547:QUC558 RDX547:RDY558 RNT547:RNU558 RXP547:RXQ558 SHL547:SHM558 SRH547:SRI558 TBD547:TBE558 TKZ547:TLA558 TUV547:TUW558 UER547:UES558 UON547:UOO558 UYJ547:UYK558 VIF547:VIG558 VSB547:VSC558 WBX547:WBY558 WLT547:WLU558 WVP547:WVQ558 H66083:I66094 JD66083:JE66094 SZ66083:TA66094 ACV66083:ACW66094 AMR66083:AMS66094 AWN66083:AWO66094 BGJ66083:BGK66094 BQF66083:BQG66094 CAB66083:CAC66094 CJX66083:CJY66094 CTT66083:CTU66094 DDP66083:DDQ66094 DNL66083:DNM66094 DXH66083:DXI66094 EHD66083:EHE66094 EQZ66083:ERA66094 FAV66083:FAW66094 FKR66083:FKS66094 FUN66083:FUO66094 GEJ66083:GEK66094 GOF66083:GOG66094 GYB66083:GYC66094 HHX66083:HHY66094 HRT66083:HRU66094 IBP66083:IBQ66094 ILL66083:ILM66094 IVH66083:IVI66094 JFD66083:JFE66094 JOZ66083:JPA66094 JYV66083:JYW66094 KIR66083:KIS66094 KSN66083:KSO66094 LCJ66083:LCK66094 LMF66083:LMG66094 LWB66083:LWC66094 MFX66083:MFY66094 MPT66083:MPU66094 MZP66083:MZQ66094 NJL66083:NJM66094 NTH66083:NTI66094 ODD66083:ODE66094 OMZ66083:ONA66094 OWV66083:OWW66094 PGR66083:PGS66094 PQN66083:PQO66094 QAJ66083:QAK66094 QKF66083:QKG66094 QUB66083:QUC66094 RDX66083:RDY66094 RNT66083:RNU66094 RXP66083:RXQ66094 SHL66083:SHM66094 SRH66083:SRI66094 TBD66083:TBE66094 TKZ66083:TLA66094 TUV66083:TUW66094 UER66083:UES66094 UON66083:UOO66094 UYJ66083:UYK66094 VIF66083:VIG66094 VSB66083:VSC66094 WBX66083:WBY66094 WLT66083:WLU66094 WVP66083:WVQ66094 H131619:I131630 JD131619:JE131630 SZ131619:TA131630 ACV131619:ACW131630 AMR131619:AMS131630 AWN131619:AWO131630 BGJ131619:BGK131630 BQF131619:BQG131630 CAB131619:CAC131630 CJX131619:CJY131630 CTT131619:CTU131630 DDP131619:DDQ131630 DNL131619:DNM131630 DXH131619:DXI131630 EHD131619:EHE131630 EQZ131619:ERA131630 FAV131619:FAW131630 FKR131619:FKS131630 FUN131619:FUO131630 GEJ131619:GEK131630 GOF131619:GOG131630 GYB131619:GYC131630 HHX131619:HHY131630 HRT131619:HRU131630 IBP131619:IBQ131630 ILL131619:ILM131630 IVH131619:IVI131630 JFD131619:JFE131630 JOZ131619:JPA131630 JYV131619:JYW131630 KIR131619:KIS131630 KSN131619:KSO131630 LCJ131619:LCK131630 LMF131619:LMG131630 LWB131619:LWC131630 MFX131619:MFY131630 MPT131619:MPU131630 MZP131619:MZQ131630 NJL131619:NJM131630 NTH131619:NTI131630 ODD131619:ODE131630 OMZ131619:ONA131630 OWV131619:OWW131630 PGR131619:PGS131630 PQN131619:PQO131630 QAJ131619:QAK131630 QKF131619:QKG131630 QUB131619:QUC131630 RDX131619:RDY131630 RNT131619:RNU131630 RXP131619:RXQ131630 SHL131619:SHM131630 SRH131619:SRI131630 TBD131619:TBE131630 TKZ131619:TLA131630 TUV131619:TUW131630 UER131619:UES131630 UON131619:UOO131630 UYJ131619:UYK131630 VIF131619:VIG131630 VSB131619:VSC131630 WBX131619:WBY131630 WLT131619:WLU131630 WVP131619:WVQ131630 H197155:I197166 JD197155:JE197166 SZ197155:TA197166 ACV197155:ACW197166 AMR197155:AMS197166 AWN197155:AWO197166 BGJ197155:BGK197166 BQF197155:BQG197166 CAB197155:CAC197166 CJX197155:CJY197166 CTT197155:CTU197166 DDP197155:DDQ197166 DNL197155:DNM197166 DXH197155:DXI197166 EHD197155:EHE197166 EQZ197155:ERA197166 FAV197155:FAW197166 FKR197155:FKS197166 FUN197155:FUO197166 GEJ197155:GEK197166 GOF197155:GOG197166 GYB197155:GYC197166 HHX197155:HHY197166 HRT197155:HRU197166 IBP197155:IBQ197166 ILL197155:ILM197166 IVH197155:IVI197166 JFD197155:JFE197166 JOZ197155:JPA197166 JYV197155:JYW197166 KIR197155:KIS197166 KSN197155:KSO197166 LCJ197155:LCK197166 LMF197155:LMG197166 LWB197155:LWC197166 MFX197155:MFY197166 MPT197155:MPU197166 MZP197155:MZQ197166 NJL197155:NJM197166 NTH197155:NTI197166 ODD197155:ODE197166 OMZ197155:ONA197166 OWV197155:OWW197166 PGR197155:PGS197166 PQN197155:PQO197166 QAJ197155:QAK197166 QKF197155:QKG197166 QUB197155:QUC197166 RDX197155:RDY197166 RNT197155:RNU197166 RXP197155:RXQ197166 SHL197155:SHM197166 SRH197155:SRI197166 TBD197155:TBE197166 TKZ197155:TLA197166 TUV197155:TUW197166 UER197155:UES197166 UON197155:UOO197166 UYJ197155:UYK197166 VIF197155:VIG197166 VSB197155:VSC197166 WBX197155:WBY197166 WLT197155:WLU197166 WVP197155:WVQ197166 H262691:I262702 JD262691:JE262702 SZ262691:TA262702 ACV262691:ACW262702 AMR262691:AMS262702 AWN262691:AWO262702 BGJ262691:BGK262702 BQF262691:BQG262702 CAB262691:CAC262702 CJX262691:CJY262702 CTT262691:CTU262702 DDP262691:DDQ262702 DNL262691:DNM262702 DXH262691:DXI262702 EHD262691:EHE262702 EQZ262691:ERA262702 FAV262691:FAW262702 FKR262691:FKS262702 FUN262691:FUO262702 GEJ262691:GEK262702 GOF262691:GOG262702 GYB262691:GYC262702 HHX262691:HHY262702 HRT262691:HRU262702 IBP262691:IBQ262702 ILL262691:ILM262702 IVH262691:IVI262702 JFD262691:JFE262702 JOZ262691:JPA262702 JYV262691:JYW262702 KIR262691:KIS262702 KSN262691:KSO262702 LCJ262691:LCK262702 LMF262691:LMG262702 LWB262691:LWC262702 MFX262691:MFY262702 MPT262691:MPU262702 MZP262691:MZQ262702 NJL262691:NJM262702 NTH262691:NTI262702 ODD262691:ODE262702 OMZ262691:ONA262702 OWV262691:OWW262702 PGR262691:PGS262702 PQN262691:PQO262702 QAJ262691:QAK262702 QKF262691:QKG262702 QUB262691:QUC262702 RDX262691:RDY262702 RNT262691:RNU262702 RXP262691:RXQ262702 SHL262691:SHM262702 SRH262691:SRI262702 TBD262691:TBE262702 TKZ262691:TLA262702 TUV262691:TUW262702 UER262691:UES262702 UON262691:UOO262702 UYJ262691:UYK262702 VIF262691:VIG262702 VSB262691:VSC262702 WBX262691:WBY262702 WLT262691:WLU262702 WVP262691:WVQ262702 H328227:I328238 JD328227:JE328238 SZ328227:TA328238 ACV328227:ACW328238 AMR328227:AMS328238 AWN328227:AWO328238 BGJ328227:BGK328238 BQF328227:BQG328238 CAB328227:CAC328238 CJX328227:CJY328238 CTT328227:CTU328238 DDP328227:DDQ328238 DNL328227:DNM328238 DXH328227:DXI328238 EHD328227:EHE328238 EQZ328227:ERA328238 FAV328227:FAW328238 FKR328227:FKS328238 FUN328227:FUO328238 GEJ328227:GEK328238 GOF328227:GOG328238 GYB328227:GYC328238 HHX328227:HHY328238 HRT328227:HRU328238 IBP328227:IBQ328238 ILL328227:ILM328238 IVH328227:IVI328238 JFD328227:JFE328238 JOZ328227:JPA328238 JYV328227:JYW328238 KIR328227:KIS328238 KSN328227:KSO328238 LCJ328227:LCK328238 LMF328227:LMG328238 LWB328227:LWC328238 MFX328227:MFY328238 MPT328227:MPU328238 MZP328227:MZQ328238 NJL328227:NJM328238 NTH328227:NTI328238 ODD328227:ODE328238 OMZ328227:ONA328238 OWV328227:OWW328238 PGR328227:PGS328238 PQN328227:PQO328238 QAJ328227:QAK328238 QKF328227:QKG328238 QUB328227:QUC328238 RDX328227:RDY328238 RNT328227:RNU328238 RXP328227:RXQ328238 SHL328227:SHM328238 SRH328227:SRI328238 TBD328227:TBE328238 TKZ328227:TLA328238 TUV328227:TUW328238 UER328227:UES328238 UON328227:UOO328238 UYJ328227:UYK328238 VIF328227:VIG328238 VSB328227:VSC328238 WBX328227:WBY328238 WLT328227:WLU328238 WVP328227:WVQ328238 H393763:I393774 JD393763:JE393774 SZ393763:TA393774 ACV393763:ACW393774 AMR393763:AMS393774 AWN393763:AWO393774 BGJ393763:BGK393774 BQF393763:BQG393774 CAB393763:CAC393774 CJX393763:CJY393774 CTT393763:CTU393774 DDP393763:DDQ393774 DNL393763:DNM393774 DXH393763:DXI393774 EHD393763:EHE393774 EQZ393763:ERA393774 FAV393763:FAW393774 FKR393763:FKS393774 FUN393763:FUO393774 GEJ393763:GEK393774 GOF393763:GOG393774 GYB393763:GYC393774 HHX393763:HHY393774 HRT393763:HRU393774 IBP393763:IBQ393774 ILL393763:ILM393774 IVH393763:IVI393774 JFD393763:JFE393774 JOZ393763:JPA393774 JYV393763:JYW393774 KIR393763:KIS393774 KSN393763:KSO393774 LCJ393763:LCK393774 LMF393763:LMG393774 LWB393763:LWC393774 MFX393763:MFY393774 MPT393763:MPU393774 MZP393763:MZQ393774 NJL393763:NJM393774 NTH393763:NTI393774 ODD393763:ODE393774 OMZ393763:ONA393774 OWV393763:OWW393774 PGR393763:PGS393774 PQN393763:PQO393774 QAJ393763:QAK393774 QKF393763:QKG393774 QUB393763:QUC393774 RDX393763:RDY393774 RNT393763:RNU393774 RXP393763:RXQ393774 SHL393763:SHM393774 SRH393763:SRI393774 TBD393763:TBE393774 TKZ393763:TLA393774 TUV393763:TUW393774 UER393763:UES393774 UON393763:UOO393774 UYJ393763:UYK393774 VIF393763:VIG393774 VSB393763:VSC393774 WBX393763:WBY393774 WLT393763:WLU393774 WVP393763:WVQ393774 H459299:I459310 JD459299:JE459310 SZ459299:TA459310 ACV459299:ACW459310 AMR459299:AMS459310 AWN459299:AWO459310 BGJ459299:BGK459310 BQF459299:BQG459310 CAB459299:CAC459310 CJX459299:CJY459310 CTT459299:CTU459310 DDP459299:DDQ459310 DNL459299:DNM459310 DXH459299:DXI459310 EHD459299:EHE459310 EQZ459299:ERA459310 FAV459299:FAW459310 FKR459299:FKS459310 FUN459299:FUO459310 GEJ459299:GEK459310 GOF459299:GOG459310 GYB459299:GYC459310 HHX459299:HHY459310 HRT459299:HRU459310 IBP459299:IBQ459310 ILL459299:ILM459310 IVH459299:IVI459310 JFD459299:JFE459310 JOZ459299:JPA459310 JYV459299:JYW459310 KIR459299:KIS459310 KSN459299:KSO459310 LCJ459299:LCK459310 LMF459299:LMG459310 LWB459299:LWC459310 MFX459299:MFY459310 MPT459299:MPU459310 MZP459299:MZQ459310 NJL459299:NJM459310 NTH459299:NTI459310 ODD459299:ODE459310 OMZ459299:ONA459310 OWV459299:OWW459310 PGR459299:PGS459310 PQN459299:PQO459310 QAJ459299:QAK459310 QKF459299:QKG459310 QUB459299:QUC459310 RDX459299:RDY459310 RNT459299:RNU459310 RXP459299:RXQ459310 SHL459299:SHM459310 SRH459299:SRI459310 TBD459299:TBE459310 TKZ459299:TLA459310 TUV459299:TUW459310 UER459299:UES459310 UON459299:UOO459310 UYJ459299:UYK459310 VIF459299:VIG459310 VSB459299:VSC459310 WBX459299:WBY459310 WLT459299:WLU459310 WVP459299:WVQ459310 H524835:I524846 JD524835:JE524846 SZ524835:TA524846 ACV524835:ACW524846 AMR524835:AMS524846 AWN524835:AWO524846 BGJ524835:BGK524846 BQF524835:BQG524846 CAB524835:CAC524846 CJX524835:CJY524846 CTT524835:CTU524846 DDP524835:DDQ524846 DNL524835:DNM524846 DXH524835:DXI524846 EHD524835:EHE524846 EQZ524835:ERA524846 FAV524835:FAW524846 FKR524835:FKS524846 FUN524835:FUO524846 GEJ524835:GEK524846 GOF524835:GOG524846 GYB524835:GYC524846 HHX524835:HHY524846 HRT524835:HRU524846 IBP524835:IBQ524846 ILL524835:ILM524846 IVH524835:IVI524846 JFD524835:JFE524846 JOZ524835:JPA524846 JYV524835:JYW524846 KIR524835:KIS524846 KSN524835:KSO524846 LCJ524835:LCK524846 LMF524835:LMG524846 LWB524835:LWC524846 MFX524835:MFY524846 MPT524835:MPU524846 MZP524835:MZQ524846 NJL524835:NJM524846 NTH524835:NTI524846 ODD524835:ODE524846 OMZ524835:ONA524846 OWV524835:OWW524846 PGR524835:PGS524846 PQN524835:PQO524846 QAJ524835:QAK524846 QKF524835:QKG524846 QUB524835:QUC524846 RDX524835:RDY524846 RNT524835:RNU524846 RXP524835:RXQ524846 SHL524835:SHM524846 SRH524835:SRI524846 TBD524835:TBE524846 TKZ524835:TLA524846 TUV524835:TUW524846 UER524835:UES524846 UON524835:UOO524846 UYJ524835:UYK524846 VIF524835:VIG524846 VSB524835:VSC524846 WBX524835:WBY524846 WLT524835:WLU524846 WVP524835:WVQ524846 H590371:I590382 JD590371:JE590382 SZ590371:TA590382 ACV590371:ACW590382 AMR590371:AMS590382 AWN590371:AWO590382 BGJ590371:BGK590382 BQF590371:BQG590382 CAB590371:CAC590382 CJX590371:CJY590382 CTT590371:CTU590382 DDP590371:DDQ590382 DNL590371:DNM590382 DXH590371:DXI590382 EHD590371:EHE590382 EQZ590371:ERA590382 FAV590371:FAW590382 FKR590371:FKS590382 FUN590371:FUO590382 GEJ590371:GEK590382 GOF590371:GOG590382 GYB590371:GYC590382 HHX590371:HHY590382 HRT590371:HRU590382 IBP590371:IBQ590382 ILL590371:ILM590382 IVH590371:IVI590382 JFD590371:JFE590382 JOZ590371:JPA590382 JYV590371:JYW590382 KIR590371:KIS590382 KSN590371:KSO590382 LCJ590371:LCK590382 LMF590371:LMG590382 LWB590371:LWC590382 MFX590371:MFY590382 MPT590371:MPU590382 MZP590371:MZQ590382 NJL590371:NJM590382 NTH590371:NTI590382 ODD590371:ODE590382 OMZ590371:ONA590382 OWV590371:OWW590382 PGR590371:PGS590382 PQN590371:PQO590382 QAJ590371:QAK590382 QKF590371:QKG590382 QUB590371:QUC590382 RDX590371:RDY590382 RNT590371:RNU590382 RXP590371:RXQ590382 SHL590371:SHM590382 SRH590371:SRI590382 TBD590371:TBE590382 TKZ590371:TLA590382 TUV590371:TUW590382 UER590371:UES590382 UON590371:UOO590382 UYJ590371:UYK590382 VIF590371:VIG590382 VSB590371:VSC590382 WBX590371:WBY590382 WLT590371:WLU590382 WVP590371:WVQ590382 H655907:I655918 JD655907:JE655918 SZ655907:TA655918 ACV655907:ACW655918 AMR655907:AMS655918 AWN655907:AWO655918 BGJ655907:BGK655918 BQF655907:BQG655918 CAB655907:CAC655918 CJX655907:CJY655918 CTT655907:CTU655918 DDP655907:DDQ655918 DNL655907:DNM655918 DXH655907:DXI655918 EHD655907:EHE655918 EQZ655907:ERA655918 FAV655907:FAW655918 FKR655907:FKS655918 FUN655907:FUO655918 GEJ655907:GEK655918 GOF655907:GOG655918 GYB655907:GYC655918 HHX655907:HHY655918 HRT655907:HRU655918 IBP655907:IBQ655918 ILL655907:ILM655918 IVH655907:IVI655918 JFD655907:JFE655918 JOZ655907:JPA655918 JYV655907:JYW655918 KIR655907:KIS655918 KSN655907:KSO655918 LCJ655907:LCK655918 LMF655907:LMG655918 LWB655907:LWC655918 MFX655907:MFY655918 MPT655907:MPU655918 MZP655907:MZQ655918 NJL655907:NJM655918 NTH655907:NTI655918 ODD655907:ODE655918 OMZ655907:ONA655918 OWV655907:OWW655918 PGR655907:PGS655918 PQN655907:PQO655918 QAJ655907:QAK655918 QKF655907:QKG655918 QUB655907:QUC655918 RDX655907:RDY655918 RNT655907:RNU655918 RXP655907:RXQ655918 SHL655907:SHM655918 SRH655907:SRI655918 TBD655907:TBE655918 TKZ655907:TLA655918 TUV655907:TUW655918 UER655907:UES655918 UON655907:UOO655918 UYJ655907:UYK655918 VIF655907:VIG655918 VSB655907:VSC655918 WBX655907:WBY655918 WLT655907:WLU655918 WVP655907:WVQ655918 H721443:I721454 JD721443:JE721454 SZ721443:TA721454 ACV721443:ACW721454 AMR721443:AMS721454 AWN721443:AWO721454 BGJ721443:BGK721454 BQF721443:BQG721454 CAB721443:CAC721454 CJX721443:CJY721454 CTT721443:CTU721454 DDP721443:DDQ721454 DNL721443:DNM721454 DXH721443:DXI721454 EHD721443:EHE721454 EQZ721443:ERA721454 FAV721443:FAW721454 FKR721443:FKS721454 FUN721443:FUO721454 GEJ721443:GEK721454 GOF721443:GOG721454 GYB721443:GYC721454 HHX721443:HHY721454 HRT721443:HRU721454 IBP721443:IBQ721454 ILL721443:ILM721454 IVH721443:IVI721454 JFD721443:JFE721454 JOZ721443:JPA721454 JYV721443:JYW721454 KIR721443:KIS721454 KSN721443:KSO721454 LCJ721443:LCK721454 LMF721443:LMG721454 LWB721443:LWC721454 MFX721443:MFY721454 MPT721443:MPU721454 MZP721443:MZQ721454 NJL721443:NJM721454 NTH721443:NTI721454 ODD721443:ODE721454 OMZ721443:ONA721454 OWV721443:OWW721454 PGR721443:PGS721454 PQN721443:PQO721454 QAJ721443:QAK721454 QKF721443:QKG721454 QUB721443:QUC721454 RDX721443:RDY721454 RNT721443:RNU721454 RXP721443:RXQ721454 SHL721443:SHM721454 SRH721443:SRI721454 TBD721443:TBE721454 TKZ721443:TLA721454 TUV721443:TUW721454 UER721443:UES721454 UON721443:UOO721454 UYJ721443:UYK721454 VIF721443:VIG721454 VSB721443:VSC721454 WBX721443:WBY721454 WLT721443:WLU721454 WVP721443:WVQ721454 H786979:I786990 JD786979:JE786990 SZ786979:TA786990 ACV786979:ACW786990 AMR786979:AMS786990 AWN786979:AWO786990 BGJ786979:BGK786990 BQF786979:BQG786990 CAB786979:CAC786990 CJX786979:CJY786990 CTT786979:CTU786990 DDP786979:DDQ786990 DNL786979:DNM786990 DXH786979:DXI786990 EHD786979:EHE786990 EQZ786979:ERA786990 FAV786979:FAW786990 FKR786979:FKS786990 FUN786979:FUO786990 GEJ786979:GEK786990 GOF786979:GOG786990 GYB786979:GYC786990 HHX786979:HHY786990 HRT786979:HRU786990 IBP786979:IBQ786990 ILL786979:ILM786990 IVH786979:IVI786990 JFD786979:JFE786990 JOZ786979:JPA786990 JYV786979:JYW786990 KIR786979:KIS786990 KSN786979:KSO786990 LCJ786979:LCK786990 LMF786979:LMG786990 LWB786979:LWC786990 MFX786979:MFY786990 MPT786979:MPU786990 MZP786979:MZQ786990 NJL786979:NJM786990 NTH786979:NTI786990 ODD786979:ODE786990 OMZ786979:ONA786990 OWV786979:OWW786990 PGR786979:PGS786990 PQN786979:PQO786990 QAJ786979:QAK786990 QKF786979:QKG786990 QUB786979:QUC786990 RDX786979:RDY786990 RNT786979:RNU786990 RXP786979:RXQ786990 SHL786979:SHM786990 SRH786979:SRI786990 TBD786979:TBE786990 TKZ786979:TLA786990 TUV786979:TUW786990 UER786979:UES786990 UON786979:UOO786990 UYJ786979:UYK786990 VIF786979:VIG786990 VSB786979:VSC786990 WBX786979:WBY786990 WLT786979:WLU786990 WVP786979:WVQ786990 H852515:I852526 JD852515:JE852526 SZ852515:TA852526 ACV852515:ACW852526 AMR852515:AMS852526 AWN852515:AWO852526 BGJ852515:BGK852526 BQF852515:BQG852526 CAB852515:CAC852526 CJX852515:CJY852526 CTT852515:CTU852526 DDP852515:DDQ852526 DNL852515:DNM852526 DXH852515:DXI852526 EHD852515:EHE852526 EQZ852515:ERA852526 FAV852515:FAW852526 FKR852515:FKS852526 FUN852515:FUO852526 GEJ852515:GEK852526 GOF852515:GOG852526 GYB852515:GYC852526 HHX852515:HHY852526 HRT852515:HRU852526 IBP852515:IBQ852526 ILL852515:ILM852526 IVH852515:IVI852526 JFD852515:JFE852526 JOZ852515:JPA852526 JYV852515:JYW852526 KIR852515:KIS852526 KSN852515:KSO852526 LCJ852515:LCK852526 LMF852515:LMG852526 LWB852515:LWC852526 MFX852515:MFY852526 MPT852515:MPU852526 MZP852515:MZQ852526 NJL852515:NJM852526 NTH852515:NTI852526 ODD852515:ODE852526 OMZ852515:ONA852526 OWV852515:OWW852526 PGR852515:PGS852526 PQN852515:PQO852526 QAJ852515:QAK852526 QKF852515:QKG852526 QUB852515:QUC852526 RDX852515:RDY852526 RNT852515:RNU852526 RXP852515:RXQ852526 SHL852515:SHM852526 SRH852515:SRI852526 TBD852515:TBE852526 TKZ852515:TLA852526 TUV852515:TUW852526 UER852515:UES852526 UON852515:UOO852526 UYJ852515:UYK852526 VIF852515:VIG852526 VSB852515:VSC852526 WBX852515:WBY852526 WLT852515:WLU852526 WVP852515:WVQ852526 H918051:I918062 JD918051:JE918062 SZ918051:TA918062 ACV918051:ACW918062 AMR918051:AMS918062 AWN918051:AWO918062 BGJ918051:BGK918062 BQF918051:BQG918062 CAB918051:CAC918062 CJX918051:CJY918062 CTT918051:CTU918062 DDP918051:DDQ918062 DNL918051:DNM918062 DXH918051:DXI918062 EHD918051:EHE918062 EQZ918051:ERA918062 FAV918051:FAW918062 FKR918051:FKS918062 FUN918051:FUO918062 GEJ918051:GEK918062 GOF918051:GOG918062 GYB918051:GYC918062 HHX918051:HHY918062 HRT918051:HRU918062 IBP918051:IBQ918062 ILL918051:ILM918062 IVH918051:IVI918062 JFD918051:JFE918062 JOZ918051:JPA918062 JYV918051:JYW918062 KIR918051:KIS918062 KSN918051:KSO918062 LCJ918051:LCK918062 LMF918051:LMG918062 LWB918051:LWC918062 MFX918051:MFY918062 MPT918051:MPU918062 MZP918051:MZQ918062 NJL918051:NJM918062 NTH918051:NTI918062 ODD918051:ODE918062 OMZ918051:ONA918062 OWV918051:OWW918062 PGR918051:PGS918062 PQN918051:PQO918062 QAJ918051:QAK918062 QKF918051:QKG918062 QUB918051:QUC918062 RDX918051:RDY918062 RNT918051:RNU918062 RXP918051:RXQ918062 SHL918051:SHM918062 SRH918051:SRI918062 TBD918051:TBE918062 TKZ918051:TLA918062 TUV918051:TUW918062 UER918051:UES918062 UON918051:UOO918062 UYJ918051:UYK918062 VIF918051:VIG918062 VSB918051:VSC918062 WBX918051:WBY918062 WLT918051:WLU918062 WVP918051:WVQ918062 H983587:I983598 JD983587:JE983598 SZ983587:TA983598 ACV983587:ACW983598 AMR983587:AMS983598 AWN983587:AWO983598 BGJ983587:BGK983598 BQF983587:BQG983598 CAB983587:CAC983598 CJX983587:CJY983598 CTT983587:CTU983598 DDP983587:DDQ983598 DNL983587:DNM983598 DXH983587:DXI983598 EHD983587:EHE983598 EQZ983587:ERA983598 FAV983587:FAW983598 FKR983587:FKS983598 FUN983587:FUO983598 GEJ983587:GEK983598 GOF983587:GOG983598 GYB983587:GYC983598 HHX983587:HHY983598 HRT983587:HRU983598 IBP983587:IBQ983598 ILL983587:ILM983598 IVH983587:IVI983598 JFD983587:JFE983598 JOZ983587:JPA983598 JYV983587:JYW983598 KIR983587:KIS983598 KSN983587:KSO983598 LCJ983587:LCK983598 LMF983587:LMG983598 LWB983587:LWC983598 MFX983587:MFY983598 MPT983587:MPU983598 MZP983587:MZQ983598 NJL983587:NJM983598 NTH983587:NTI983598 ODD983587:ODE983598 OMZ983587:ONA983598 OWV983587:OWW983598 PGR983587:PGS983598 PQN983587:PQO983598 QAJ983587:QAK983598 QKF983587:QKG983598 QUB983587:QUC983598 RDX983587:RDY983598 RNT983587:RNU983598 RXP983587:RXQ983598 SHL983587:SHM983598 SRH983587:SRI983598 TBD983587:TBE983598 TKZ983587:TLA983598 TUV983587:TUW983598 UER983587:UES983598 UON983587:UOO983598 UYJ983587:UYK983598 VIF983587:VIG983598 VSB983587:VSC983598 WBX983587:WBY983598 WLT983587:WLU983598 WVP983587:WVQ983598 H562:H567 JD562:JD567 SZ562:SZ567 ACV562:ACV567 AMR562:AMR567 AWN562:AWN567 BGJ562:BGJ567 BQF562:BQF567 CAB562:CAB567 CJX562:CJX567 CTT562:CTT567 DDP562:DDP567 DNL562:DNL567 DXH562:DXH567 EHD562:EHD567 EQZ562:EQZ567 FAV562:FAV567 FKR562:FKR567 FUN562:FUN567 GEJ562:GEJ567 GOF562:GOF567 GYB562:GYB567 HHX562:HHX567 HRT562:HRT567 IBP562:IBP567 ILL562:ILL567 IVH562:IVH567 JFD562:JFD567 JOZ562:JOZ567 JYV562:JYV567 KIR562:KIR567 KSN562:KSN567 LCJ562:LCJ567 LMF562:LMF567 LWB562:LWB567 MFX562:MFX567 MPT562:MPT567 MZP562:MZP567 NJL562:NJL567 NTH562:NTH567 ODD562:ODD567 OMZ562:OMZ567 OWV562:OWV567 PGR562:PGR567 PQN562:PQN567 QAJ562:QAJ567 QKF562:QKF567 QUB562:QUB567 RDX562:RDX567 RNT562:RNT567 RXP562:RXP567 SHL562:SHL567 SRH562:SRH567 TBD562:TBD567 TKZ562:TKZ567 TUV562:TUV567 UER562:UER567 UON562:UON567 UYJ562:UYJ567 VIF562:VIF567 VSB562:VSB567 WBX562:WBX567 WLT562:WLT567 WVP562:WVP567 H66098:H66103 JD66098:JD66103 SZ66098:SZ66103 ACV66098:ACV66103 AMR66098:AMR66103 AWN66098:AWN66103 BGJ66098:BGJ66103 BQF66098:BQF66103 CAB66098:CAB66103 CJX66098:CJX66103 CTT66098:CTT66103 DDP66098:DDP66103 DNL66098:DNL66103 DXH66098:DXH66103 EHD66098:EHD66103 EQZ66098:EQZ66103 FAV66098:FAV66103 FKR66098:FKR66103 FUN66098:FUN66103 GEJ66098:GEJ66103 GOF66098:GOF66103 GYB66098:GYB66103 HHX66098:HHX66103 HRT66098:HRT66103 IBP66098:IBP66103 ILL66098:ILL66103 IVH66098:IVH66103 JFD66098:JFD66103 JOZ66098:JOZ66103 JYV66098:JYV66103 KIR66098:KIR66103 KSN66098:KSN66103 LCJ66098:LCJ66103 LMF66098:LMF66103 LWB66098:LWB66103 MFX66098:MFX66103 MPT66098:MPT66103 MZP66098:MZP66103 NJL66098:NJL66103 NTH66098:NTH66103 ODD66098:ODD66103 OMZ66098:OMZ66103 OWV66098:OWV66103 PGR66098:PGR66103 PQN66098:PQN66103 QAJ66098:QAJ66103 QKF66098:QKF66103 QUB66098:QUB66103 RDX66098:RDX66103 RNT66098:RNT66103 RXP66098:RXP66103 SHL66098:SHL66103 SRH66098:SRH66103 TBD66098:TBD66103 TKZ66098:TKZ66103 TUV66098:TUV66103 UER66098:UER66103 UON66098:UON66103 UYJ66098:UYJ66103 VIF66098:VIF66103 VSB66098:VSB66103 WBX66098:WBX66103 WLT66098:WLT66103 WVP66098:WVP66103 H131634:H131639 JD131634:JD131639 SZ131634:SZ131639 ACV131634:ACV131639 AMR131634:AMR131639 AWN131634:AWN131639 BGJ131634:BGJ131639 BQF131634:BQF131639 CAB131634:CAB131639 CJX131634:CJX131639 CTT131634:CTT131639 DDP131634:DDP131639 DNL131634:DNL131639 DXH131634:DXH131639 EHD131634:EHD131639 EQZ131634:EQZ131639 FAV131634:FAV131639 FKR131634:FKR131639 FUN131634:FUN131639 GEJ131634:GEJ131639 GOF131634:GOF131639 GYB131634:GYB131639 HHX131634:HHX131639 HRT131634:HRT131639 IBP131634:IBP131639 ILL131634:ILL131639 IVH131634:IVH131639 JFD131634:JFD131639 JOZ131634:JOZ131639 JYV131634:JYV131639 KIR131634:KIR131639 KSN131634:KSN131639 LCJ131634:LCJ131639 LMF131634:LMF131639 LWB131634:LWB131639 MFX131634:MFX131639 MPT131634:MPT131639 MZP131634:MZP131639 NJL131634:NJL131639 NTH131634:NTH131639 ODD131634:ODD131639 OMZ131634:OMZ131639 OWV131634:OWV131639 PGR131634:PGR131639 PQN131634:PQN131639 QAJ131634:QAJ131639 QKF131634:QKF131639 QUB131634:QUB131639 RDX131634:RDX131639 RNT131634:RNT131639 RXP131634:RXP131639 SHL131634:SHL131639 SRH131634:SRH131639 TBD131634:TBD131639 TKZ131634:TKZ131639 TUV131634:TUV131639 UER131634:UER131639 UON131634:UON131639 UYJ131634:UYJ131639 VIF131634:VIF131639 VSB131634:VSB131639 WBX131634:WBX131639 WLT131634:WLT131639 WVP131634:WVP131639 H197170:H197175 JD197170:JD197175 SZ197170:SZ197175 ACV197170:ACV197175 AMR197170:AMR197175 AWN197170:AWN197175 BGJ197170:BGJ197175 BQF197170:BQF197175 CAB197170:CAB197175 CJX197170:CJX197175 CTT197170:CTT197175 DDP197170:DDP197175 DNL197170:DNL197175 DXH197170:DXH197175 EHD197170:EHD197175 EQZ197170:EQZ197175 FAV197170:FAV197175 FKR197170:FKR197175 FUN197170:FUN197175 GEJ197170:GEJ197175 GOF197170:GOF197175 GYB197170:GYB197175 HHX197170:HHX197175 HRT197170:HRT197175 IBP197170:IBP197175 ILL197170:ILL197175 IVH197170:IVH197175 JFD197170:JFD197175 JOZ197170:JOZ197175 JYV197170:JYV197175 KIR197170:KIR197175 KSN197170:KSN197175 LCJ197170:LCJ197175 LMF197170:LMF197175 LWB197170:LWB197175 MFX197170:MFX197175 MPT197170:MPT197175 MZP197170:MZP197175 NJL197170:NJL197175 NTH197170:NTH197175 ODD197170:ODD197175 OMZ197170:OMZ197175 OWV197170:OWV197175 PGR197170:PGR197175 PQN197170:PQN197175 QAJ197170:QAJ197175 QKF197170:QKF197175 QUB197170:QUB197175 RDX197170:RDX197175 RNT197170:RNT197175 RXP197170:RXP197175 SHL197170:SHL197175 SRH197170:SRH197175 TBD197170:TBD197175 TKZ197170:TKZ197175 TUV197170:TUV197175 UER197170:UER197175 UON197170:UON197175 UYJ197170:UYJ197175 VIF197170:VIF197175 VSB197170:VSB197175 WBX197170:WBX197175 WLT197170:WLT197175 WVP197170:WVP197175 H262706:H262711 JD262706:JD262711 SZ262706:SZ262711 ACV262706:ACV262711 AMR262706:AMR262711 AWN262706:AWN262711 BGJ262706:BGJ262711 BQF262706:BQF262711 CAB262706:CAB262711 CJX262706:CJX262711 CTT262706:CTT262711 DDP262706:DDP262711 DNL262706:DNL262711 DXH262706:DXH262711 EHD262706:EHD262711 EQZ262706:EQZ262711 FAV262706:FAV262711 FKR262706:FKR262711 FUN262706:FUN262711 GEJ262706:GEJ262711 GOF262706:GOF262711 GYB262706:GYB262711 HHX262706:HHX262711 HRT262706:HRT262711 IBP262706:IBP262711 ILL262706:ILL262711 IVH262706:IVH262711 JFD262706:JFD262711 JOZ262706:JOZ262711 JYV262706:JYV262711 KIR262706:KIR262711 KSN262706:KSN262711 LCJ262706:LCJ262711 LMF262706:LMF262711 LWB262706:LWB262711 MFX262706:MFX262711 MPT262706:MPT262711 MZP262706:MZP262711 NJL262706:NJL262711 NTH262706:NTH262711 ODD262706:ODD262711 OMZ262706:OMZ262711 OWV262706:OWV262711 PGR262706:PGR262711 PQN262706:PQN262711 QAJ262706:QAJ262711 QKF262706:QKF262711 QUB262706:QUB262711 RDX262706:RDX262711 RNT262706:RNT262711 RXP262706:RXP262711 SHL262706:SHL262711 SRH262706:SRH262711 TBD262706:TBD262711 TKZ262706:TKZ262711 TUV262706:TUV262711 UER262706:UER262711 UON262706:UON262711 UYJ262706:UYJ262711 VIF262706:VIF262711 VSB262706:VSB262711 WBX262706:WBX262711 WLT262706:WLT262711 WVP262706:WVP262711 H328242:H328247 JD328242:JD328247 SZ328242:SZ328247 ACV328242:ACV328247 AMR328242:AMR328247 AWN328242:AWN328247 BGJ328242:BGJ328247 BQF328242:BQF328247 CAB328242:CAB328247 CJX328242:CJX328247 CTT328242:CTT328247 DDP328242:DDP328247 DNL328242:DNL328247 DXH328242:DXH328247 EHD328242:EHD328247 EQZ328242:EQZ328247 FAV328242:FAV328247 FKR328242:FKR328247 FUN328242:FUN328247 GEJ328242:GEJ328247 GOF328242:GOF328247 GYB328242:GYB328247 HHX328242:HHX328247 HRT328242:HRT328247 IBP328242:IBP328247 ILL328242:ILL328247 IVH328242:IVH328247 JFD328242:JFD328247 JOZ328242:JOZ328247 JYV328242:JYV328247 KIR328242:KIR328247 KSN328242:KSN328247 LCJ328242:LCJ328247 LMF328242:LMF328247 LWB328242:LWB328247 MFX328242:MFX328247 MPT328242:MPT328247 MZP328242:MZP328247 NJL328242:NJL328247 NTH328242:NTH328247 ODD328242:ODD328247 OMZ328242:OMZ328247 OWV328242:OWV328247 PGR328242:PGR328247 PQN328242:PQN328247 QAJ328242:QAJ328247 QKF328242:QKF328247 QUB328242:QUB328247 RDX328242:RDX328247 RNT328242:RNT328247 RXP328242:RXP328247 SHL328242:SHL328247 SRH328242:SRH328247 TBD328242:TBD328247 TKZ328242:TKZ328247 TUV328242:TUV328247 UER328242:UER328247 UON328242:UON328247 UYJ328242:UYJ328247 VIF328242:VIF328247 VSB328242:VSB328247 WBX328242:WBX328247 WLT328242:WLT328247 WVP328242:WVP328247 H393778:H393783 JD393778:JD393783 SZ393778:SZ393783 ACV393778:ACV393783 AMR393778:AMR393783 AWN393778:AWN393783 BGJ393778:BGJ393783 BQF393778:BQF393783 CAB393778:CAB393783 CJX393778:CJX393783 CTT393778:CTT393783 DDP393778:DDP393783 DNL393778:DNL393783 DXH393778:DXH393783 EHD393778:EHD393783 EQZ393778:EQZ393783 FAV393778:FAV393783 FKR393778:FKR393783 FUN393778:FUN393783 GEJ393778:GEJ393783 GOF393778:GOF393783 GYB393778:GYB393783 HHX393778:HHX393783 HRT393778:HRT393783 IBP393778:IBP393783 ILL393778:ILL393783 IVH393778:IVH393783 JFD393778:JFD393783 JOZ393778:JOZ393783 JYV393778:JYV393783 KIR393778:KIR393783 KSN393778:KSN393783 LCJ393778:LCJ393783 LMF393778:LMF393783 LWB393778:LWB393783 MFX393778:MFX393783 MPT393778:MPT393783 MZP393778:MZP393783 NJL393778:NJL393783 NTH393778:NTH393783 ODD393778:ODD393783 OMZ393778:OMZ393783 OWV393778:OWV393783 PGR393778:PGR393783 PQN393778:PQN393783 QAJ393778:QAJ393783 QKF393778:QKF393783 QUB393778:QUB393783 RDX393778:RDX393783 RNT393778:RNT393783 RXP393778:RXP393783 SHL393778:SHL393783 SRH393778:SRH393783 TBD393778:TBD393783 TKZ393778:TKZ393783 TUV393778:TUV393783 UER393778:UER393783 UON393778:UON393783 UYJ393778:UYJ393783 VIF393778:VIF393783 VSB393778:VSB393783 WBX393778:WBX393783 WLT393778:WLT393783 WVP393778:WVP393783 H459314:H459319 JD459314:JD459319 SZ459314:SZ459319 ACV459314:ACV459319 AMR459314:AMR459319 AWN459314:AWN459319 BGJ459314:BGJ459319 BQF459314:BQF459319 CAB459314:CAB459319 CJX459314:CJX459319 CTT459314:CTT459319 DDP459314:DDP459319 DNL459314:DNL459319 DXH459314:DXH459319 EHD459314:EHD459319 EQZ459314:EQZ459319 FAV459314:FAV459319 FKR459314:FKR459319 FUN459314:FUN459319 GEJ459314:GEJ459319 GOF459314:GOF459319 GYB459314:GYB459319 HHX459314:HHX459319 HRT459314:HRT459319 IBP459314:IBP459319 ILL459314:ILL459319 IVH459314:IVH459319 JFD459314:JFD459319 JOZ459314:JOZ459319 JYV459314:JYV459319 KIR459314:KIR459319 KSN459314:KSN459319 LCJ459314:LCJ459319 LMF459314:LMF459319 LWB459314:LWB459319 MFX459314:MFX459319 MPT459314:MPT459319 MZP459314:MZP459319 NJL459314:NJL459319 NTH459314:NTH459319 ODD459314:ODD459319 OMZ459314:OMZ459319 OWV459314:OWV459319 PGR459314:PGR459319 PQN459314:PQN459319 QAJ459314:QAJ459319 QKF459314:QKF459319 QUB459314:QUB459319 RDX459314:RDX459319 RNT459314:RNT459319 RXP459314:RXP459319 SHL459314:SHL459319 SRH459314:SRH459319 TBD459314:TBD459319 TKZ459314:TKZ459319 TUV459314:TUV459319 UER459314:UER459319 UON459314:UON459319 UYJ459314:UYJ459319 VIF459314:VIF459319 VSB459314:VSB459319 WBX459314:WBX459319 WLT459314:WLT459319 WVP459314:WVP459319 H524850:H524855 JD524850:JD524855 SZ524850:SZ524855 ACV524850:ACV524855 AMR524850:AMR524855 AWN524850:AWN524855 BGJ524850:BGJ524855 BQF524850:BQF524855 CAB524850:CAB524855 CJX524850:CJX524855 CTT524850:CTT524855 DDP524850:DDP524855 DNL524850:DNL524855 DXH524850:DXH524855 EHD524850:EHD524855 EQZ524850:EQZ524855 FAV524850:FAV524855 FKR524850:FKR524855 FUN524850:FUN524855 GEJ524850:GEJ524855 GOF524850:GOF524855 GYB524850:GYB524855 HHX524850:HHX524855 HRT524850:HRT524855 IBP524850:IBP524855 ILL524850:ILL524855 IVH524850:IVH524855 JFD524850:JFD524855 JOZ524850:JOZ524855 JYV524850:JYV524855 KIR524850:KIR524855 KSN524850:KSN524855 LCJ524850:LCJ524855 LMF524850:LMF524855 LWB524850:LWB524855 MFX524850:MFX524855 MPT524850:MPT524855 MZP524850:MZP524855 NJL524850:NJL524855 NTH524850:NTH524855 ODD524850:ODD524855 OMZ524850:OMZ524855 OWV524850:OWV524855 PGR524850:PGR524855 PQN524850:PQN524855 QAJ524850:QAJ524855 QKF524850:QKF524855 QUB524850:QUB524855 RDX524850:RDX524855 RNT524850:RNT524855 RXP524850:RXP524855 SHL524850:SHL524855 SRH524850:SRH524855 TBD524850:TBD524855 TKZ524850:TKZ524855 TUV524850:TUV524855 UER524850:UER524855 UON524850:UON524855 UYJ524850:UYJ524855 VIF524850:VIF524855 VSB524850:VSB524855 WBX524850:WBX524855 WLT524850:WLT524855 WVP524850:WVP524855 H590386:H590391 JD590386:JD590391 SZ590386:SZ590391 ACV590386:ACV590391 AMR590386:AMR590391 AWN590386:AWN590391 BGJ590386:BGJ590391 BQF590386:BQF590391 CAB590386:CAB590391 CJX590386:CJX590391 CTT590386:CTT590391 DDP590386:DDP590391 DNL590386:DNL590391 DXH590386:DXH590391 EHD590386:EHD590391 EQZ590386:EQZ590391 FAV590386:FAV590391 FKR590386:FKR590391 FUN590386:FUN590391 GEJ590386:GEJ590391 GOF590386:GOF590391 GYB590386:GYB590391 HHX590386:HHX590391 HRT590386:HRT590391 IBP590386:IBP590391 ILL590386:ILL590391 IVH590386:IVH590391 JFD590386:JFD590391 JOZ590386:JOZ590391 JYV590386:JYV590391 KIR590386:KIR590391 KSN590386:KSN590391 LCJ590386:LCJ590391 LMF590386:LMF590391 LWB590386:LWB590391 MFX590386:MFX590391 MPT590386:MPT590391 MZP590386:MZP590391 NJL590386:NJL590391 NTH590386:NTH590391 ODD590386:ODD590391 OMZ590386:OMZ590391 OWV590386:OWV590391 PGR590386:PGR590391 PQN590386:PQN590391 QAJ590386:QAJ590391 QKF590386:QKF590391 QUB590386:QUB590391 RDX590386:RDX590391 RNT590386:RNT590391 RXP590386:RXP590391 SHL590386:SHL590391 SRH590386:SRH590391 TBD590386:TBD590391 TKZ590386:TKZ590391 TUV590386:TUV590391 UER590386:UER590391 UON590386:UON590391 UYJ590386:UYJ590391 VIF590386:VIF590391 VSB590386:VSB590391 WBX590386:WBX590391 WLT590386:WLT590391 WVP590386:WVP590391 H655922:H655927 JD655922:JD655927 SZ655922:SZ655927 ACV655922:ACV655927 AMR655922:AMR655927 AWN655922:AWN655927 BGJ655922:BGJ655927 BQF655922:BQF655927 CAB655922:CAB655927 CJX655922:CJX655927 CTT655922:CTT655927 DDP655922:DDP655927 DNL655922:DNL655927 DXH655922:DXH655927 EHD655922:EHD655927 EQZ655922:EQZ655927 FAV655922:FAV655927 FKR655922:FKR655927 FUN655922:FUN655927 GEJ655922:GEJ655927 GOF655922:GOF655927 GYB655922:GYB655927 HHX655922:HHX655927 HRT655922:HRT655927 IBP655922:IBP655927 ILL655922:ILL655927 IVH655922:IVH655927 JFD655922:JFD655927 JOZ655922:JOZ655927 JYV655922:JYV655927 KIR655922:KIR655927 KSN655922:KSN655927 LCJ655922:LCJ655927 LMF655922:LMF655927 LWB655922:LWB655927 MFX655922:MFX655927 MPT655922:MPT655927 MZP655922:MZP655927 NJL655922:NJL655927 NTH655922:NTH655927 ODD655922:ODD655927 OMZ655922:OMZ655927 OWV655922:OWV655927 PGR655922:PGR655927 PQN655922:PQN655927 QAJ655922:QAJ655927 QKF655922:QKF655927 QUB655922:QUB655927 RDX655922:RDX655927 RNT655922:RNT655927 RXP655922:RXP655927 SHL655922:SHL655927 SRH655922:SRH655927 TBD655922:TBD655927 TKZ655922:TKZ655927 TUV655922:TUV655927 UER655922:UER655927 UON655922:UON655927 UYJ655922:UYJ655927 VIF655922:VIF655927 VSB655922:VSB655927 WBX655922:WBX655927 WLT655922:WLT655927 WVP655922:WVP655927 H721458:H721463 JD721458:JD721463 SZ721458:SZ721463 ACV721458:ACV721463 AMR721458:AMR721463 AWN721458:AWN721463 BGJ721458:BGJ721463 BQF721458:BQF721463 CAB721458:CAB721463 CJX721458:CJX721463 CTT721458:CTT721463 DDP721458:DDP721463 DNL721458:DNL721463 DXH721458:DXH721463 EHD721458:EHD721463 EQZ721458:EQZ721463 FAV721458:FAV721463 FKR721458:FKR721463 FUN721458:FUN721463 GEJ721458:GEJ721463 GOF721458:GOF721463 GYB721458:GYB721463 HHX721458:HHX721463 HRT721458:HRT721463 IBP721458:IBP721463 ILL721458:ILL721463 IVH721458:IVH721463 JFD721458:JFD721463 JOZ721458:JOZ721463 JYV721458:JYV721463 KIR721458:KIR721463 KSN721458:KSN721463 LCJ721458:LCJ721463 LMF721458:LMF721463 LWB721458:LWB721463 MFX721458:MFX721463 MPT721458:MPT721463 MZP721458:MZP721463 NJL721458:NJL721463 NTH721458:NTH721463 ODD721458:ODD721463 OMZ721458:OMZ721463 OWV721458:OWV721463 PGR721458:PGR721463 PQN721458:PQN721463 QAJ721458:QAJ721463 QKF721458:QKF721463 QUB721458:QUB721463 RDX721458:RDX721463 RNT721458:RNT721463 RXP721458:RXP721463 SHL721458:SHL721463 SRH721458:SRH721463 TBD721458:TBD721463 TKZ721458:TKZ721463 TUV721458:TUV721463 UER721458:UER721463 UON721458:UON721463 UYJ721458:UYJ721463 VIF721458:VIF721463 VSB721458:VSB721463 WBX721458:WBX721463 WLT721458:WLT721463 WVP721458:WVP721463 H786994:H786999 JD786994:JD786999 SZ786994:SZ786999 ACV786994:ACV786999 AMR786994:AMR786999 AWN786994:AWN786999 BGJ786994:BGJ786999 BQF786994:BQF786999 CAB786994:CAB786999 CJX786994:CJX786999 CTT786994:CTT786999 DDP786994:DDP786999 DNL786994:DNL786999 DXH786994:DXH786999 EHD786994:EHD786999 EQZ786994:EQZ786999 FAV786994:FAV786999 FKR786994:FKR786999 FUN786994:FUN786999 GEJ786994:GEJ786999 GOF786994:GOF786999 GYB786994:GYB786999 HHX786994:HHX786999 HRT786994:HRT786999 IBP786994:IBP786999 ILL786994:ILL786999 IVH786994:IVH786999 JFD786994:JFD786999 JOZ786994:JOZ786999 JYV786994:JYV786999 KIR786994:KIR786999 KSN786994:KSN786999 LCJ786994:LCJ786999 LMF786994:LMF786999 LWB786994:LWB786999 MFX786994:MFX786999 MPT786994:MPT786999 MZP786994:MZP786999 NJL786994:NJL786999 NTH786994:NTH786999 ODD786994:ODD786999 OMZ786994:OMZ786999 OWV786994:OWV786999 PGR786994:PGR786999 PQN786994:PQN786999 QAJ786994:QAJ786999 QKF786994:QKF786999 QUB786994:QUB786999 RDX786994:RDX786999 RNT786994:RNT786999 RXP786994:RXP786999 SHL786994:SHL786999 SRH786994:SRH786999 TBD786994:TBD786999 TKZ786994:TKZ786999 TUV786994:TUV786999 UER786994:UER786999 UON786994:UON786999 UYJ786994:UYJ786999 VIF786994:VIF786999 VSB786994:VSB786999 WBX786994:WBX786999 WLT786994:WLT786999 WVP786994:WVP786999 H852530:H852535 JD852530:JD852535 SZ852530:SZ852535 ACV852530:ACV852535 AMR852530:AMR852535 AWN852530:AWN852535 BGJ852530:BGJ852535 BQF852530:BQF852535 CAB852530:CAB852535 CJX852530:CJX852535 CTT852530:CTT852535 DDP852530:DDP852535 DNL852530:DNL852535 DXH852530:DXH852535 EHD852530:EHD852535 EQZ852530:EQZ852535 FAV852530:FAV852535 FKR852530:FKR852535 FUN852530:FUN852535 GEJ852530:GEJ852535 GOF852530:GOF852535 GYB852530:GYB852535 HHX852530:HHX852535 HRT852530:HRT852535 IBP852530:IBP852535 ILL852530:ILL852535 IVH852530:IVH852535 JFD852530:JFD852535 JOZ852530:JOZ852535 JYV852530:JYV852535 KIR852530:KIR852535 KSN852530:KSN852535 LCJ852530:LCJ852535 LMF852530:LMF852535 LWB852530:LWB852535 MFX852530:MFX852535 MPT852530:MPT852535 MZP852530:MZP852535 NJL852530:NJL852535 NTH852530:NTH852535 ODD852530:ODD852535 OMZ852530:OMZ852535 OWV852530:OWV852535 PGR852530:PGR852535 PQN852530:PQN852535 QAJ852530:QAJ852535 QKF852530:QKF852535 QUB852530:QUB852535 RDX852530:RDX852535 RNT852530:RNT852535 RXP852530:RXP852535 SHL852530:SHL852535 SRH852530:SRH852535 TBD852530:TBD852535 TKZ852530:TKZ852535 TUV852530:TUV852535 UER852530:UER852535 UON852530:UON852535 UYJ852530:UYJ852535 VIF852530:VIF852535 VSB852530:VSB852535 WBX852530:WBX852535 WLT852530:WLT852535 WVP852530:WVP852535 H918066:H918071 JD918066:JD918071 SZ918066:SZ918071 ACV918066:ACV918071 AMR918066:AMR918071 AWN918066:AWN918071 BGJ918066:BGJ918071 BQF918066:BQF918071 CAB918066:CAB918071 CJX918066:CJX918071 CTT918066:CTT918071 DDP918066:DDP918071 DNL918066:DNL918071 DXH918066:DXH918071 EHD918066:EHD918071 EQZ918066:EQZ918071 FAV918066:FAV918071 FKR918066:FKR918071 FUN918066:FUN918071 GEJ918066:GEJ918071 GOF918066:GOF918071 GYB918066:GYB918071 HHX918066:HHX918071 HRT918066:HRT918071 IBP918066:IBP918071 ILL918066:ILL918071 IVH918066:IVH918071 JFD918066:JFD918071 JOZ918066:JOZ918071 JYV918066:JYV918071 KIR918066:KIR918071 KSN918066:KSN918071 LCJ918066:LCJ918071 LMF918066:LMF918071 LWB918066:LWB918071 MFX918066:MFX918071 MPT918066:MPT918071 MZP918066:MZP918071 NJL918066:NJL918071 NTH918066:NTH918071 ODD918066:ODD918071 OMZ918066:OMZ918071 OWV918066:OWV918071 PGR918066:PGR918071 PQN918066:PQN918071 QAJ918066:QAJ918071 QKF918066:QKF918071 QUB918066:QUB918071 RDX918066:RDX918071 RNT918066:RNT918071 RXP918066:RXP918071 SHL918066:SHL918071 SRH918066:SRH918071 TBD918066:TBD918071 TKZ918066:TKZ918071 TUV918066:TUV918071 UER918066:UER918071 UON918066:UON918071 UYJ918066:UYJ918071 VIF918066:VIF918071 VSB918066:VSB918071 WBX918066:WBX918071 WLT918066:WLT918071 WVP918066:WVP918071 H983602:H983607 JD983602:JD983607 SZ983602:SZ983607 ACV983602:ACV983607 AMR983602:AMR983607 AWN983602:AWN983607 BGJ983602:BGJ983607 BQF983602:BQF983607 CAB983602:CAB983607 CJX983602:CJX983607 CTT983602:CTT983607 DDP983602:DDP983607 DNL983602:DNL983607 DXH983602:DXH983607 EHD983602:EHD983607 EQZ983602:EQZ983607 FAV983602:FAV983607 FKR983602:FKR983607 FUN983602:FUN983607 GEJ983602:GEJ983607 GOF983602:GOF983607 GYB983602:GYB983607 HHX983602:HHX983607 HRT983602:HRT983607 IBP983602:IBP983607 ILL983602:ILL983607 IVH983602:IVH983607 JFD983602:JFD983607 JOZ983602:JOZ983607 JYV983602:JYV983607 KIR983602:KIR983607 KSN983602:KSN983607 LCJ983602:LCJ983607 LMF983602:LMF983607 LWB983602:LWB983607 MFX983602:MFX983607 MPT983602:MPT983607 MZP983602:MZP983607 NJL983602:NJL983607 NTH983602:NTH983607 ODD983602:ODD983607 OMZ983602:OMZ983607 OWV983602:OWV983607 PGR983602:PGR983607 PQN983602:PQN983607 QAJ983602:QAJ983607 QKF983602:QKF983607 QUB983602:QUB983607 RDX983602:RDX983607 RNT983602:RNT983607 RXP983602:RXP983607 SHL983602:SHL983607 SRH983602:SRH983607 TBD983602:TBD983607 TKZ983602:TKZ983607 TUV983602:TUV983607 UER983602:UER983607 UON983602:UON983607 UYJ983602:UYJ983607 VIF983602:VIF983607 VSB983602:VSB983607 WBX983602:WBX983607 WLT983602:WLT983607 WVP983602:WVP983607" xr:uid="{AF48513D-2A97-4DAD-84FF-3701A80A1BDC}">
      <formula1>0</formula1>
    </dataValidation>
  </dataValidations>
  <pageMargins left="0.70866141732283472" right="0.51181102362204722" top="0.74803149606299213" bottom="0.74803149606299213" header="0.31496062992125984" footer="0.31496062992125984"/>
  <pageSetup scale="60" orientation="landscape" r:id="rId1"/>
  <headerFooter>
    <oddFooter>&amp;R&amp;P</oddFooter>
  </headerFooter>
  <drawing r:id="rId2"/>
  <legacyDrawing r:id="rId3"/>
  <controls>
    <mc:AlternateContent xmlns:mc="http://schemas.openxmlformats.org/markup-compatibility/2006">
      <mc:Choice Requires="x14">
        <control shapeId="3074" r:id="rId4" name="lblMsjgananciaInv">
          <controlPr defaultSize="0" autoFill="0" autoLine="0" r:id="rId5">
            <anchor moveWithCells="1">
              <from>
                <xdr:col>41</xdr:col>
                <xdr:colOff>0</xdr:colOff>
                <xdr:row>47</xdr:row>
                <xdr:rowOff>0</xdr:rowOff>
              </from>
              <to>
                <xdr:col>56</xdr:col>
                <xdr:colOff>266700</xdr:colOff>
                <xdr:row>49</xdr:row>
                <xdr:rowOff>0</xdr:rowOff>
              </to>
            </anchor>
          </controlPr>
        </control>
      </mc:Choice>
      <mc:Fallback>
        <control shapeId="3074" r:id="rId4" name="lblMsjgananciaInv"/>
      </mc:Fallback>
    </mc:AlternateContent>
    <mc:AlternateContent xmlns:mc="http://schemas.openxmlformats.org/markup-compatibility/2006">
      <mc:Choice Requires="x14">
        <control shapeId="3073" r:id="rId6" name="txtInfoHoja">
          <controlPr defaultSize="0" autoLine="0" autoPict="0" r:id="rId7">
            <anchor moveWithCells="1">
              <from>
                <xdr:col>20</xdr:col>
                <xdr:colOff>107950</xdr:colOff>
                <xdr:row>1</xdr:row>
                <xdr:rowOff>44450</xdr:rowOff>
              </from>
              <to>
                <xdr:col>47</xdr:col>
                <xdr:colOff>234950</xdr:colOff>
                <xdr:row>8</xdr:row>
                <xdr:rowOff>615950</xdr:rowOff>
              </to>
            </anchor>
          </controlPr>
        </control>
      </mc:Choice>
      <mc:Fallback>
        <control shapeId="3073" r:id="rId6" name="txtInfoHoja"/>
      </mc:Fallback>
    </mc:AlternateContent>
  </controls>
  <extLst>
    <ext xmlns:x14="http://schemas.microsoft.com/office/spreadsheetml/2009/9/main" uri="{CCE6A557-97BC-4b89-ADB6-D9C93CAAB3DF}">
      <x14:dataValidations xmlns:xm="http://schemas.microsoft.com/office/excel/2006/main" count="6">
        <x14:dataValidation type="whole" operator="greaterThanOrEqual" showInputMessage="1" showErrorMessage="1" xr:uid="{999CEE80-E37D-4EE3-BD4F-BF684F19C14C}">
          <x14:formula1>
            <xm:f>0</xm:f>
          </x14:formula1>
          <xm:sqref>J570:M592 JF570:JI592 TB570:TE592 ACX570:ADA592 AMT570:AMW592 AWP570:AWS592 BGL570:BGO592 BQH570:BQK592 CAD570:CAG592 CJZ570:CKC592 CTV570:CTY592 DDR570:DDU592 DNN570:DNQ592 DXJ570:DXM592 EHF570:EHI592 ERB570:ERE592 FAX570:FBA592 FKT570:FKW592 FUP570:FUS592 GEL570:GEO592 GOH570:GOK592 GYD570:GYG592 HHZ570:HIC592 HRV570:HRY592 IBR570:IBU592 ILN570:ILQ592 IVJ570:IVM592 JFF570:JFI592 JPB570:JPE592 JYX570:JZA592 KIT570:KIW592 KSP570:KSS592 LCL570:LCO592 LMH570:LMK592 LWD570:LWG592 MFZ570:MGC592 MPV570:MPY592 MZR570:MZU592 NJN570:NJQ592 NTJ570:NTM592 ODF570:ODI592 ONB570:ONE592 OWX570:OXA592 PGT570:PGW592 PQP570:PQS592 QAL570:QAO592 QKH570:QKK592 QUD570:QUG592 RDZ570:REC592 RNV570:RNY592 RXR570:RXU592 SHN570:SHQ592 SRJ570:SRM592 TBF570:TBI592 TLB570:TLE592 TUX570:TVA592 UET570:UEW592 UOP570:UOS592 UYL570:UYO592 VIH570:VIK592 VSD570:VSG592 WBZ570:WCC592 WLV570:WLY592 WVR570:WVU592 J66106:M66128 JF66106:JI66128 TB66106:TE66128 ACX66106:ADA66128 AMT66106:AMW66128 AWP66106:AWS66128 BGL66106:BGO66128 BQH66106:BQK66128 CAD66106:CAG66128 CJZ66106:CKC66128 CTV66106:CTY66128 DDR66106:DDU66128 DNN66106:DNQ66128 DXJ66106:DXM66128 EHF66106:EHI66128 ERB66106:ERE66128 FAX66106:FBA66128 FKT66106:FKW66128 FUP66106:FUS66128 GEL66106:GEO66128 GOH66106:GOK66128 GYD66106:GYG66128 HHZ66106:HIC66128 HRV66106:HRY66128 IBR66106:IBU66128 ILN66106:ILQ66128 IVJ66106:IVM66128 JFF66106:JFI66128 JPB66106:JPE66128 JYX66106:JZA66128 KIT66106:KIW66128 KSP66106:KSS66128 LCL66106:LCO66128 LMH66106:LMK66128 LWD66106:LWG66128 MFZ66106:MGC66128 MPV66106:MPY66128 MZR66106:MZU66128 NJN66106:NJQ66128 NTJ66106:NTM66128 ODF66106:ODI66128 ONB66106:ONE66128 OWX66106:OXA66128 PGT66106:PGW66128 PQP66106:PQS66128 QAL66106:QAO66128 QKH66106:QKK66128 QUD66106:QUG66128 RDZ66106:REC66128 RNV66106:RNY66128 RXR66106:RXU66128 SHN66106:SHQ66128 SRJ66106:SRM66128 TBF66106:TBI66128 TLB66106:TLE66128 TUX66106:TVA66128 UET66106:UEW66128 UOP66106:UOS66128 UYL66106:UYO66128 VIH66106:VIK66128 VSD66106:VSG66128 WBZ66106:WCC66128 WLV66106:WLY66128 WVR66106:WVU66128 J131642:M131664 JF131642:JI131664 TB131642:TE131664 ACX131642:ADA131664 AMT131642:AMW131664 AWP131642:AWS131664 BGL131642:BGO131664 BQH131642:BQK131664 CAD131642:CAG131664 CJZ131642:CKC131664 CTV131642:CTY131664 DDR131642:DDU131664 DNN131642:DNQ131664 DXJ131642:DXM131664 EHF131642:EHI131664 ERB131642:ERE131664 FAX131642:FBA131664 FKT131642:FKW131664 FUP131642:FUS131664 GEL131642:GEO131664 GOH131642:GOK131664 GYD131642:GYG131664 HHZ131642:HIC131664 HRV131642:HRY131664 IBR131642:IBU131664 ILN131642:ILQ131664 IVJ131642:IVM131664 JFF131642:JFI131664 JPB131642:JPE131664 JYX131642:JZA131664 KIT131642:KIW131664 KSP131642:KSS131664 LCL131642:LCO131664 LMH131642:LMK131664 LWD131642:LWG131664 MFZ131642:MGC131664 MPV131642:MPY131664 MZR131642:MZU131664 NJN131642:NJQ131664 NTJ131642:NTM131664 ODF131642:ODI131664 ONB131642:ONE131664 OWX131642:OXA131664 PGT131642:PGW131664 PQP131642:PQS131664 QAL131642:QAO131664 QKH131642:QKK131664 QUD131642:QUG131664 RDZ131642:REC131664 RNV131642:RNY131664 RXR131642:RXU131664 SHN131642:SHQ131664 SRJ131642:SRM131664 TBF131642:TBI131664 TLB131642:TLE131664 TUX131642:TVA131664 UET131642:UEW131664 UOP131642:UOS131664 UYL131642:UYO131664 VIH131642:VIK131664 VSD131642:VSG131664 WBZ131642:WCC131664 WLV131642:WLY131664 WVR131642:WVU131664 J197178:M197200 JF197178:JI197200 TB197178:TE197200 ACX197178:ADA197200 AMT197178:AMW197200 AWP197178:AWS197200 BGL197178:BGO197200 BQH197178:BQK197200 CAD197178:CAG197200 CJZ197178:CKC197200 CTV197178:CTY197200 DDR197178:DDU197200 DNN197178:DNQ197200 DXJ197178:DXM197200 EHF197178:EHI197200 ERB197178:ERE197200 FAX197178:FBA197200 FKT197178:FKW197200 FUP197178:FUS197200 GEL197178:GEO197200 GOH197178:GOK197200 GYD197178:GYG197200 HHZ197178:HIC197200 HRV197178:HRY197200 IBR197178:IBU197200 ILN197178:ILQ197200 IVJ197178:IVM197200 JFF197178:JFI197200 JPB197178:JPE197200 JYX197178:JZA197200 KIT197178:KIW197200 KSP197178:KSS197200 LCL197178:LCO197200 LMH197178:LMK197200 LWD197178:LWG197200 MFZ197178:MGC197200 MPV197178:MPY197200 MZR197178:MZU197200 NJN197178:NJQ197200 NTJ197178:NTM197200 ODF197178:ODI197200 ONB197178:ONE197200 OWX197178:OXA197200 PGT197178:PGW197200 PQP197178:PQS197200 QAL197178:QAO197200 QKH197178:QKK197200 QUD197178:QUG197200 RDZ197178:REC197200 RNV197178:RNY197200 RXR197178:RXU197200 SHN197178:SHQ197200 SRJ197178:SRM197200 TBF197178:TBI197200 TLB197178:TLE197200 TUX197178:TVA197200 UET197178:UEW197200 UOP197178:UOS197200 UYL197178:UYO197200 VIH197178:VIK197200 VSD197178:VSG197200 WBZ197178:WCC197200 WLV197178:WLY197200 WVR197178:WVU197200 J262714:M262736 JF262714:JI262736 TB262714:TE262736 ACX262714:ADA262736 AMT262714:AMW262736 AWP262714:AWS262736 BGL262714:BGO262736 BQH262714:BQK262736 CAD262714:CAG262736 CJZ262714:CKC262736 CTV262714:CTY262736 DDR262714:DDU262736 DNN262714:DNQ262736 DXJ262714:DXM262736 EHF262714:EHI262736 ERB262714:ERE262736 FAX262714:FBA262736 FKT262714:FKW262736 FUP262714:FUS262736 GEL262714:GEO262736 GOH262714:GOK262736 GYD262714:GYG262736 HHZ262714:HIC262736 HRV262714:HRY262736 IBR262714:IBU262736 ILN262714:ILQ262736 IVJ262714:IVM262736 JFF262714:JFI262736 JPB262714:JPE262736 JYX262714:JZA262736 KIT262714:KIW262736 KSP262714:KSS262736 LCL262714:LCO262736 LMH262714:LMK262736 LWD262714:LWG262736 MFZ262714:MGC262736 MPV262714:MPY262736 MZR262714:MZU262736 NJN262714:NJQ262736 NTJ262714:NTM262736 ODF262714:ODI262736 ONB262714:ONE262736 OWX262714:OXA262736 PGT262714:PGW262736 PQP262714:PQS262736 QAL262714:QAO262736 QKH262714:QKK262736 QUD262714:QUG262736 RDZ262714:REC262736 RNV262714:RNY262736 RXR262714:RXU262736 SHN262714:SHQ262736 SRJ262714:SRM262736 TBF262714:TBI262736 TLB262714:TLE262736 TUX262714:TVA262736 UET262714:UEW262736 UOP262714:UOS262736 UYL262714:UYO262736 VIH262714:VIK262736 VSD262714:VSG262736 WBZ262714:WCC262736 WLV262714:WLY262736 WVR262714:WVU262736 J328250:M328272 JF328250:JI328272 TB328250:TE328272 ACX328250:ADA328272 AMT328250:AMW328272 AWP328250:AWS328272 BGL328250:BGO328272 BQH328250:BQK328272 CAD328250:CAG328272 CJZ328250:CKC328272 CTV328250:CTY328272 DDR328250:DDU328272 DNN328250:DNQ328272 DXJ328250:DXM328272 EHF328250:EHI328272 ERB328250:ERE328272 FAX328250:FBA328272 FKT328250:FKW328272 FUP328250:FUS328272 GEL328250:GEO328272 GOH328250:GOK328272 GYD328250:GYG328272 HHZ328250:HIC328272 HRV328250:HRY328272 IBR328250:IBU328272 ILN328250:ILQ328272 IVJ328250:IVM328272 JFF328250:JFI328272 JPB328250:JPE328272 JYX328250:JZA328272 KIT328250:KIW328272 KSP328250:KSS328272 LCL328250:LCO328272 LMH328250:LMK328272 LWD328250:LWG328272 MFZ328250:MGC328272 MPV328250:MPY328272 MZR328250:MZU328272 NJN328250:NJQ328272 NTJ328250:NTM328272 ODF328250:ODI328272 ONB328250:ONE328272 OWX328250:OXA328272 PGT328250:PGW328272 PQP328250:PQS328272 QAL328250:QAO328272 QKH328250:QKK328272 QUD328250:QUG328272 RDZ328250:REC328272 RNV328250:RNY328272 RXR328250:RXU328272 SHN328250:SHQ328272 SRJ328250:SRM328272 TBF328250:TBI328272 TLB328250:TLE328272 TUX328250:TVA328272 UET328250:UEW328272 UOP328250:UOS328272 UYL328250:UYO328272 VIH328250:VIK328272 VSD328250:VSG328272 WBZ328250:WCC328272 WLV328250:WLY328272 WVR328250:WVU328272 J393786:M393808 JF393786:JI393808 TB393786:TE393808 ACX393786:ADA393808 AMT393786:AMW393808 AWP393786:AWS393808 BGL393786:BGO393808 BQH393786:BQK393808 CAD393786:CAG393808 CJZ393786:CKC393808 CTV393786:CTY393808 DDR393786:DDU393808 DNN393786:DNQ393808 DXJ393786:DXM393808 EHF393786:EHI393808 ERB393786:ERE393808 FAX393786:FBA393808 FKT393786:FKW393808 FUP393786:FUS393808 GEL393786:GEO393808 GOH393786:GOK393808 GYD393786:GYG393808 HHZ393786:HIC393808 HRV393786:HRY393808 IBR393786:IBU393808 ILN393786:ILQ393808 IVJ393786:IVM393808 JFF393786:JFI393808 JPB393786:JPE393808 JYX393786:JZA393808 KIT393786:KIW393808 KSP393786:KSS393808 LCL393786:LCO393808 LMH393786:LMK393808 LWD393786:LWG393808 MFZ393786:MGC393808 MPV393786:MPY393808 MZR393786:MZU393808 NJN393786:NJQ393808 NTJ393786:NTM393808 ODF393786:ODI393808 ONB393786:ONE393808 OWX393786:OXA393808 PGT393786:PGW393808 PQP393786:PQS393808 QAL393786:QAO393808 QKH393786:QKK393808 QUD393786:QUG393808 RDZ393786:REC393808 RNV393786:RNY393808 RXR393786:RXU393808 SHN393786:SHQ393808 SRJ393786:SRM393808 TBF393786:TBI393808 TLB393786:TLE393808 TUX393786:TVA393808 UET393786:UEW393808 UOP393786:UOS393808 UYL393786:UYO393808 VIH393786:VIK393808 VSD393786:VSG393808 WBZ393786:WCC393808 WLV393786:WLY393808 WVR393786:WVU393808 J459322:M459344 JF459322:JI459344 TB459322:TE459344 ACX459322:ADA459344 AMT459322:AMW459344 AWP459322:AWS459344 BGL459322:BGO459344 BQH459322:BQK459344 CAD459322:CAG459344 CJZ459322:CKC459344 CTV459322:CTY459344 DDR459322:DDU459344 DNN459322:DNQ459344 DXJ459322:DXM459344 EHF459322:EHI459344 ERB459322:ERE459344 FAX459322:FBA459344 FKT459322:FKW459344 FUP459322:FUS459344 GEL459322:GEO459344 GOH459322:GOK459344 GYD459322:GYG459344 HHZ459322:HIC459344 HRV459322:HRY459344 IBR459322:IBU459344 ILN459322:ILQ459344 IVJ459322:IVM459344 JFF459322:JFI459344 JPB459322:JPE459344 JYX459322:JZA459344 KIT459322:KIW459344 KSP459322:KSS459344 LCL459322:LCO459344 LMH459322:LMK459344 LWD459322:LWG459344 MFZ459322:MGC459344 MPV459322:MPY459344 MZR459322:MZU459344 NJN459322:NJQ459344 NTJ459322:NTM459344 ODF459322:ODI459344 ONB459322:ONE459344 OWX459322:OXA459344 PGT459322:PGW459344 PQP459322:PQS459344 QAL459322:QAO459344 QKH459322:QKK459344 QUD459322:QUG459344 RDZ459322:REC459344 RNV459322:RNY459344 RXR459322:RXU459344 SHN459322:SHQ459344 SRJ459322:SRM459344 TBF459322:TBI459344 TLB459322:TLE459344 TUX459322:TVA459344 UET459322:UEW459344 UOP459322:UOS459344 UYL459322:UYO459344 VIH459322:VIK459344 VSD459322:VSG459344 WBZ459322:WCC459344 WLV459322:WLY459344 WVR459322:WVU459344 J524858:M524880 JF524858:JI524880 TB524858:TE524880 ACX524858:ADA524880 AMT524858:AMW524880 AWP524858:AWS524880 BGL524858:BGO524880 BQH524858:BQK524880 CAD524858:CAG524880 CJZ524858:CKC524880 CTV524858:CTY524880 DDR524858:DDU524880 DNN524858:DNQ524880 DXJ524858:DXM524880 EHF524858:EHI524880 ERB524858:ERE524880 FAX524858:FBA524880 FKT524858:FKW524880 FUP524858:FUS524880 GEL524858:GEO524880 GOH524858:GOK524880 GYD524858:GYG524880 HHZ524858:HIC524880 HRV524858:HRY524880 IBR524858:IBU524880 ILN524858:ILQ524880 IVJ524858:IVM524880 JFF524858:JFI524880 JPB524858:JPE524880 JYX524858:JZA524880 KIT524858:KIW524880 KSP524858:KSS524880 LCL524858:LCO524880 LMH524858:LMK524880 LWD524858:LWG524880 MFZ524858:MGC524880 MPV524858:MPY524880 MZR524858:MZU524880 NJN524858:NJQ524880 NTJ524858:NTM524880 ODF524858:ODI524880 ONB524858:ONE524880 OWX524858:OXA524880 PGT524858:PGW524880 PQP524858:PQS524880 QAL524858:QAO524880 QKH524858:QKK524880 QUD524858:QUG524880 RDZ524858:REC524880 RNV524858:RNY524880 RXR524858:RXU524880 SHN524858:SHQ524880 SRJ524858:SRM524880 TBF524858:TBI524880 TLB524858:TLE524880 TUX524858:TVA524880 UET524858:UEW524880 UOP524858:UOS524880 UYL524858:UYO524880 VIH524858:VIK524880 VSD524858:VSG524880 WBZ524858:WCC524880 WLV524858:WLY524880 WVR524858:WVU524880 J590394:M590416 JF590394:JI590416 TB590394:TE590416 ACX590394:ADA590416 AMT590394:AMW590416 AWP590394:AWS590416 BGL590394:BGO590416 BQH590394:BQK590416 CAD590394:CAG590416 CJZ590394:CKC590416 CTV590394:CTY590416 DDR590394:DDU590416 DNN590394:DNQ590416 DXJ590394:DXM590416 EHF590394:EHI590416 ERB590394:ERE590416 FAX590394:FBA590416 FKT590394:FKW590416 FUP590394:FUS590416 GEL590394:GEO590416 GOH590394:GOK590416 GYD590394:GYG590416 HHZ590394:HIC590416 HRV590394:HRY590416 IBR590394:IBU590416 ILN590394:ILQ590416 IVJ590394:IVM590416 JFF590394:JFI590416 JPB590394:JPE590416 JYX590394:JZA590416 KIT590394:KIW590416 KSP590394:KSS590416 LCL590394:LCO590416 LMH590394:LMK590416 LWD590394:LWG590416 MFZ590394:MGC590416 MPV590394:MPY590416 MZR590394:MZU590416 NJN590394:NJQ590416 NTJ590394:NTM590416 ODF590394:ODI590416 ONB590394:ONE590416 OWX590394:OXA590416 PGT590394:PGW590416 PQP590394:PQS590416 QAL590394:QAO590416 QKH590394:QKK590416 QUD590394:QUG590416 RDZ590394:REC590416 RNV590394:RNY590416 RXR590394:RXU590416 SHN590394:SHQ590416 SRJ590394:SRM590416 TBF590394:TBI590416 TLB590394:TLE590416 TUX590394:TVA590416 UET590394:UEW590416 UOP590394:UOS590416 UYL590394:UYO590416 VIH590394:VIK590416 VSD590394:VSG590416 WBZ590394:WCC590416 WLV590394:WLY590416 WVR590394:WVU590416 J655930:M655952 JF655930:JI655952 TB655930:TE655952 ACX655930:ADA655952 AMT655930:AMW655952 AWP655930:AWS655952 BGL655930:BGO655952 BQH655930:BQK655952 CAD655930:CAG655952 CJZ655930:CKC655952 CTV655930:CTY655952 DDR655930:DDU655952 DNN655930:DNQ655952 DXJ655930:DXM655952 EHF655930:EHI655952 ERB655930:ERE655952 FAX655930:FBA655952 FKT655930:FKW655952 FUP655930:FUS655952 GEL655930:GEO655952 GOH655930:GOK655952 GYD655930:GYG655952 HHZ655930:HIC655952 HRV655930:HRY655952 IBR655930:IBU655952 ILN655930:ILQ655952 IVJ655930:IVM655952 JFF655930:JFI655952 JPB655930:JPE655952 JYX655930:JZA655952 KIT655930:KIW655952 KSP655930:KSS655952 LCL655930:LCO655952 LMH655930:LMK655952 LWD655930:LWG655952 MFZ655930:MGC655952 MPV655930:MPY655952 MZR655930:MZU655952 NJN655930:NJQ655952 NTJ655930:NTM655952 ODF655930:ODI655952 ONB655930:ONE655952 OWX655930:OXA655952 PGT655930:PGW655952 PQP655930:PQS655952 QAL655930:QAO655952 QKH655930:QKK655952 QUD655930:QUG655952 RDZ655930:REC655952 RNV655930:RNY655952 RXR655930:RXU655952 SHN655930:SHQ655952 SRJ655930:SRM655952 TBF655930:TBI655952 TLB655930:TLE655952 TUX655930:TVA655952 UET655930:UEW655952 UOP655930:UOS655952 UYL655930:UYO655952 VIH655930:VIK655952 VSD655930:VSG655952 WBZ655930:WCC655952 WLV655930:WLY655952 WVR655930:WVU655952 J721466:M721488 JF721466:JI721488 TB721466:TE721488 ACX721466:ADA721488 AMT721466:AMW721488 AWP721466:AWS721488 BGL721466:BGO721488 BQH721466:BQK721488 CAD721466:CAG721488 CJZ721466:CKC721488 CTV721466:CTY721488 DDR721466:DDU721488 DNN721466:DNQ721488 DXJ721466:DXM721488 EHF721466:EHI721488 ERB721466:ERE721488 FAX721466:FBA721488 FKT721466:FKW721488 FUP721466:FUS721488 GEL721466:GEO721488 GOH721466:GOK721488 GYD721466:GYG721488 HHZ721466:HIC721488 HRV721466:HRY721488 IBR721466:IBU721488 ILN721466:ILQ721488 IVJ721466:IVM721488 JFF721466:JFI721488 JPB721466:JPE721488 JYX721466:JZA721488 KIT721466:KIW721488 KSP721466:KSS721488 LCL721466:LCO721488 LMH721466:LMK721488 LWD721466:LWG721488 MFZ721466:MGC721488 MPV721466:MPY721488 MZR721466:MZU721488 NJN721466:NJQ721488 NTJ721466:NTM721488 ODF721466:ODI721488 ONB721466:ONE721488 OWX721466:OXA721488 PGT721466:PGW721488 PQP721466:PQS721488 QAL721466:QAO721488 QKH721466:QKK721488 QUD721466:QUG721488 RDZ721466:REC721488 RNV721466:RNY721488 RXR721466:RXU721488 SHN721466:SHQ721488 SRJ721466:SRM721488 TBF721466:TBI721488 TLB721466:TLE721488 TUX721466:TVA721488 UET721466:UEW721488 UOP721466:UOS721488 UYL721466:UYO721488 VIH721466:VIK721488 VSD721466:VSG721488 WBZ721466:WCC721488 WLV721466:WLY721488 WVR721466:WVU721488 J787002:M787024 JF787002:JI787024 TB787002:TE787024 ACX787002:ADA787024 AMT787002:AMW787024 AWP787002:AWS787024 BGL787002:BGO787024 BQH787002:BQK787024 CAD787002:CAG787024 CJZ787002:CKC787024 CTV787002:CTY787024 DDR787002:DDU787024 DNN787002:DNQ787024 DXJ787002:DXM787024 EHF787002:EHI787024 ERB787002:ERE787024 FAX787002:FBA787024 FKT787002:FKW787024 FUP787002:FUS787024 GEL787002:GEO787024 GOH787002:GOK787024 GYD787002:GYG787024 HHZ787002:HIC787024 HRV787002:HRY787024 IBR787002:IBU787024 ILN787002:ILQ787024 IVJ787002:IVM787024 JFF787002:JFI787024 JPB787002:JPE787024 JYX787002:JZA787024 KIT787002:KIW787024 KSP787002:KSS787024 LCL787002:LCO787024 LMH787002:LMK787024 LWD787002:LWG787024 MFZ787002:MGC787024 MPV787002:MPY787024 MZR787002:MZU787024 NJN787002:NJQ787024 NTJ787002:NTM787024 ODF787002:ODI787024 ONB787002:ONE787024 OWX787002:OXA787024 PGT787002:PGW787024 PQP787002:PQS787024 QAL787002:QAO787024 QKH787002:QKK787024 QUD787002:QUG787024 RDZ787002:REC787024 RNV787002:RNY787024 RXR787002:RXU787024 SHN787002:SHQ787024 SRJ787002:SRM787024 TBF787002:TBI787024 TLB787002:TLE787024 TUX787002:TVA787024 UET787002:UEW787024 UOP787002:UOS787024 UYL787002:UYO787024 VIH787002:VIK787024 VSD787002:VSG787024 WBZ787002:WCC787024 WLV787002:WLY787024 WVR787002:WVU787024 J852538:M852560 JF852538:JI852560 TB852538:TE852560 ACX852538:ADA852560 AMT852538:AMW852560 AWP852538:AWS852560 BGL852538:BGO852560 BQH852538:BQK852560 CAD852538:CAG852560 CJZ852538:CKC852560 CTV852538:CTY852560 DDR852538:DDU852560 DNN852538:DNQ852560 DXJ852538:DXM852560 EHF852538:EHI852560 ERB852538:ERE852560 FAX852538:FBA852560 FKT852538:FKW852560 FUP852538:FUS852560 GEL852538:GEO852560 GOH852538:GOK852560 GYD852538:GYG852560 HHZ852538:HIC852560 HRV852538:HRY852560 IBR852538:IBU852560 ILN852538:ILQ852560 IVJ852538:IVM852560 JFF852538:JFI852560 JPB852538:JPE852560 JYX852538:JZA852560 KIT852538:KIW852560 KSP852538:KSS852560 LCL852538:LCO852560 LMH852538:LMK852560 LWD852538:LWG852560 MFZ852538:MGC852560 MPV852538:MPY852560 MZR852538:MZU852560 NJN852538:NJQ852560 NTJ852538:NTM852560 ODF852538:ODI852560 ONB852538:ONE852560 OWX852538:OXA852560 PGT852538:PGW852560 PQP852538:PQS852560 QAL852538:QAO852560 QKH852538:QKK852560 QUD852538:QUG852560 RDZ852538:REC852560 RNV852538:RNY852560 RXR852538:RXU852560 SHN852538:SHQ852560 SRJ852538:SRM852560 TBF852538:TBI852560 TLB852538:TLE852560 TUX852538:TVA852560 UET852538:UEW852560 UOP852538:UOS852560 UYL852538:UYO852560 VIH852538:VIK852560 VSD852538:VSG852560 WBZ852538:WCC852560 WLV852538:WLY852560 WVR852538:WVU852560 J918074:M918096 JF918074:JI918096 TB918074:TE918096 ACX918074:ADA918096 AMT918074:AMW918096 AWP918074:AWS918096 BGL918074:BGO918096 BQH918074:BQK918096 CAD918074:CAG918096 CJZ918074:CKC918096 CTV918074:CTY918096 DDR918074:DDU918096 DNN918074:DNQ918096 DXJ918074:DXM918096 EHF918074:EHI918096 ERB918074:ERE918096 FAX918074:FBA918096 FKT918074:FKW918096 FUP918074:FUS918096 GEL918074:GEO918096 GOH918074:GOK918096 GYD918074:GYG918096 HHZ918074:HIC918096 HRV918074:HRY918096 IBR918074:IBU918096 ILN918074:ILQ918096 IVJ918074:IVM918096 JFF918074:JFI918096 JPB918074:JPE918096 JYX918074:JZA918096 KIT918074:KIW918096 KSP918074:KSS918096 LCL918074:LCO918096 LMH918074:LMK918096 LWD918074:LWG918096 MFZ918074:MGC918096 MPV918074:MPY918096 MZR918074:MZU918096 NJN918074:NJQ918096 NTJ918074:NTM918096 ODF918074:ODI918096 ONB918074:ONE918096 OWX918074:OXA918096 PGT918074:PGW918096 PQP918074:PQS918096 QAL918074:QAO918096 QKH918074:QKK918096 QUD918074:QUG918096 RDZ918074:REC918096 RNV918074:RNY918096 RXR918074:RXU918096 SHN918074:SHQ918096 SRJ918074:SRM918096 TBF918074:TBI918096 TLB918074:TLE918096 TUX918074:TVA918096 UET918074:UEW918096 UOP918074:UOS918096 UYL918074:UYO918096 VIH918074:VIK918096 VSD918074:VSG918096 WBZ918074:WCC918096 WLV918074:WLY918096 WVR918074:WVU918096 J983610:M983632 JF983610:JI983632 TB983610:TE983632 ACX983610:ADA983632 AMT983610:AMW983632 AWP983610:AWS983632 BGL983610:BGO983632 BQH983610:BQK983632 CAD983610:CAG983632 CJZ983610:CKC983632 CTV983610:CTY983632 DDR983610:DDU983632 DNN983610:DNQ983632 DXJ983610:DXM983632 EHF983610:EHI983632 ERB983610:ERE983632 FAX983610:FBA983632 FKT983610:FKW983632 FUP983610:FUS983632 GEL983610:GEO983632 GOH983610:GOK983632 GYD983610:GYG983632 HHZ983610:HIC983632 HRV983610:HRY983632 IBR983610:IBU983632 ILN983610:ILQ983632 IVJ983610:IVM983632 JFF983610:JFI983632 JPB983610:JPE983632 JYX983610:JZA983632 KIT983610:KIW983632 KSP983610:KSS983632 LCL983610:LCO983632 LMH983610:LMK983632 LWD983610:LWG983632 MFZ983610:MGC983632 MPV983610:MPY983632 MZR983610:MZU983632 NJN983610:NJQ983632 NTJ983610:NTM983632 ODF983610:ODI983632 ONB983610:ONE983632 OWX983610:OXA983632 PGT983610:PGW983632 PQP983610:PQS983632 QAL983610:QAO983632 QKH983610:QKK983632 QUD983610:QUG983632 RDZ983610:REC983632 RNV983610:RNY983632 RXR983610:RXU983632 SHN983610:SHQ983632 SRJ983610:SRM983632 TBF983610:TBI983632 TLB983610:TLE983632 TUX983610:TVA983632 UET983610:UEW983632 UOP983610:UOS983632 UYL983610:UYO983632 VIH983610:VIK983632 VSD983610:VSG983632 WBZ983610:WCC983632 WLV983610:WLY983632 WVR983610:WVU983632 H583 JD583 SZ583 ACV583 AMR583 AWN583 BGJ583 BQF583 CAB583 CJX583 CTT583 DDP583 DNL583 DXH583 EHD583 EQZ583 FAV583 FKR583 FUN583 GEJ583 GOF583 GYB583 HHX583 HRT583 IBP583 ILL583 IVH583 JFD583 JOZ583 JYV583 KIR583 KSN583 LCJ583 LMF583 LWB583 MFX583 MPT583 MZP583 NJL583 NTH583 ODD583 OMZ583 OWV583 PGR583 PQN583 QAJ583 QKF583 QUB583 RDX583 RNT583 RXP583 SHL583 SRH583 TBD583 TKZ583 TUV583 UER583 UON583 UYJ583 VIF583 VSB583 WBX583 WLT583 WVP583 H66119 JD66119 SZ66119 ACV66119 AMR66119 AWN66119 BGJ66119 BQF66119 CAB66119 CJX66119 CTT66119 DDP66119 DNL66119 DXH66119 EHD66119 EQZ66119 FAV66119 FKR66119 FUN66119 GEJ66119 GOF66119 GYB66119 HHX66119 HRT66119 IBP66119 ILL66119 IVH66119 JFD66119 JOZ66119 JYV66119 KIR66119 KSN66119 LCJ66119 LMF66119 LWB66119 MFX66119 MPT66119 MZP66119 NJL66119 NTH66119 ODD66119 OMZ66119 OWV66119 PGR66119 PQN66119 QAJ66119 QKF66119 QUB66119 RDX66119 RNT66119 RXP66119 SHL66119 SRH66119 TBD66119 TKZ66119 TUV66119 UER66119 UON66119 UYJ66119 VIF66119 VSB66119 WBX66119 WLT66119 WVP66119 H131655 JD131655 SZ131655 ACV131655 AMR131655 AWN131655 BGJ131655 BQF131655 CAB131655 CJX131655 CTT131655 DDP131655 DNL131655 DXH131655 EHD131655 EQZ131655 FAV131655 FKR131655 FUN131655 GEJ131655 GOF131655 GYB131655 HHX131655 HRT131655 IBP131655 ILL131655 IVH131655 JFD131655 JOZ131655 JYV131655 KIR131655 KSN131655 LCJ131655 LMF131655 LWB131655 MFX131655 MPT131655 MZP131655 NJL131655 NTH131655 ODD131655 OMZ131655 OWV131655 PGR131655 PQN131655 QAJ131655 QKF131655 QUB131655 RDX131655 RNT131655 RXP131655 SHL131655 SRH131655 TBD131655 TKZ131655 TUV131655 UER131655 UON131655 UYJ131655 VIF131655 VSB131655 WBX131655 WLT131655 WVP131655 H197191 JD197191 SZ197191 ACV197191 AMR197191 AWN197191 BGJ197191 BQF197191 CAB197191 CJX197191 CTT197191 DDP197191 DNL197191 DXH197191 EHD197191 EQZ197191 FAV197191 FKR197191 FUN197191 GEJ197191 GOF197191 GYB197191 HHX197191 HRT197191 IBP197191 ILL197191 IVH197191 JFD197191 JOZ197191 JYV197191 KIR197191 KSN197191 LCJ197191 LMF197191 LWB197191 MFX197191 MPT197191 MZP197191 NJL197191 NTH197191 ODD197191 OMZ197191 OWV197191 PGR197191 PQN197191 QAJ197191 QKF197191 QUB197191 RDX197191 RNT197191 RXP197191 SHL197191 SRH197191 TBD197191 TKZ197191 TUV197191 UER197191 UON197191 UYJ197191 VIF197191 VSB197191 WBX197191 WLT197191 WVP197191 H262727 JD262727 SZ262727 ACV262727 AMR262727 AWN262727 BGJ262727 BQF262727 CAB262727 CJX262727 CTT262727 DDP262727 DNL262727 DXH262727 EHD262727 EQZ262727 FAV262727 FKR262727 FUN262727 GEJ262727 GOF262727 GYB262727 HHX262727 HRT262727 IBP262727 ILL262727 IVH262727 JFD262727 JOZ262727 JYV262727 KIR262727 KSN262727 LCJ262727 LMF262727 LWB262727 MFX262727 MPT262727 MZP262727 NJL262727 NTH262727 ODD262727 OMZ262727 OWV262727 PGR262727 PQN262727 QAJ262727 QKF262727 QUB262727 RDX262727 RNT262727 RXP262727 SHL262727 SRH262727 TBD262727 TKZ262727 TUV262727 UER262727 UON262727 UYJ262727 VIF262727 VSB262727 WBX262727 WLT262727 WVP262727 H328263 JD328263 SZ328263 ACV328263 AMR328263 AWN328263 BGJ328263 BQF328263 CAB328263 CJX328263 CTT328263 DDP328263 DNL328263 DXH328263 EHD328263 EQZ328263 FAV328263 FKR328263 FUN328263 GEJ328263 GOF328263 GYB328263 HHX328263 HRT328263 IBP328263 ILL328263 IVH328263 JFD328263 JOZ328263 JYV328263 KIR328263 KSN328263 LCJ328263 LMF328263 LWB328263 MFX328263 MPT328263 MZP328263 NJL328263 NTH328263 ODD328263 OMZ328263 OWV328263 PGR328263 PQN328263 QAJ328263 QKF328263 QUB328263 RDX328263 RNT328263 RXP328263 SHL328263 SRH328263 TBD328263 TKZ328263 TUV328263 UER328263 UON328263 UYJ328263 VIF328263 VSB328263 WBX328263 WLT328263 WVP328263 H393799 JD393799 SZ393799 ACV393799 AMR393799 AWN393799 BGJ393799 BQF393799 CAB393799 CJX393799 CTT393799 DDP393799 DNL393799 DXH393799 EHD393799 EQZ393799 FAV393799 FKR393799 FUN393799 GEJ393799 GOF393799 GYB393799 HHX393799 HRT393799 IBP393799 ILL393799 IVH393799 JFD393799 JOZ393799 JYV393799 KIR393799 KSN393799 LCJ393799 LMF393799 LWB393799 MFX393799 MPT393799 MZP393799 NJL393799 NTH393799 ODD393799 OMZ393799 OWV393799 PGR393799 PQN393799 QAJ393799 QKF393799 QUB393799 RDX393799 RNT393799 RXP393799 SHL393799 SRH393799 TBD393799 TKZ393799 TUV393799 UER393799 UON393799 UYJ393799 VIF393799 VSB393799 WBX393799 WLT393799 WVP393799 H459335 JD459335 SZ459335 ACV459335 AMR459335 AWN459335 BGJ459335 BQF459335 CAB459335 CJX459335 CTT459335 DDP459335 DNL459335 DXH459335 EHD459335 EQZ459335 FAV459335 FKR459335 FUN459335 GEJ459335 GOF459335 GYB459335 HHX459335 HRT459335 IBP459335 ILL459335 IVH459335 JFD459335 JOZ459335 JYV459335 KIR459335 KSN459335 LCJ459335 LMF459335 LWB459335 MFX459335 MPT459335 MZP459335 NJL459335 NTH459335 ODD459335 OMZ459335 OWV459335 PGR459335 PQN459335 QAJ459335 QKF459335 QUB459335 RDX459335 RNT459335 RXP459335 SHL459335 SRH459335 TBD459335 TKZ459335 TUV459335 UER459335 UON459335 UYJ459335 VIF459335 VSB459335 WBX459335 WLT459335 WVP459335 H524871 JD524871 SZ524871 ACV524871 AMR524871 AWN524871 BGJ524871 BQF524871 CAB524871 CJX524871 CTT524871 DDP524871 DNL524871 DXH524871 EHD524871 EQZ524871 FAV524871 FKR524871 FUN524871 GEJ524871 GOF524871 GYB524871 HHX524871 HRT524871 IBP524871 ILL524871 IVH524871 JFD524871 JOZ524871 JYV524871 KIR524871 KSN524871 LCJ524871 LMF524871 LWB524871 MFX524871 MPT524871 MZP524871 NJL524871 NTH524871 ODD524871 OMZ524871 OWV524871 PGR524871 PQN524871 QAJ524871 QKF524871 QUB524871 RDX524871 RNT524871 RXP524871 SHL524871 SRH524871 TBD524871 TKZ524871 TUV524871 UER524871 UON524871 UYJ524871 VIF524871 VSB524871 WBX524871 WLT524871 WVP524871 H590407 JD590407 SZ590407 ACV590407 AMR590407 AWN590407 BGJ590407 BQF590407 CAB590407 CJX590407 CTT590407 DDP590407 DNL590407 DXH590407 EHD590407 EQZ590407 FAV590407 FKR590407 FUN590407 GEJ590407 GOF590407 GYB590407 HHX590407 HRT590407 IBP590407 ILL590407 IVH590407 JFD590407 JOZ590407 JYV590407 KIR590407 KSN590407 LCJ590407 LMF590407 LWB590407 MFX590407 MPT590407 MZP590407 NJL590407 NTH590407 ODD590407 OMZ590407 OWV590407 PGR590407 PQN590407 QAJ590407 QKF590407 QUB590407 RDX590407 RNT590407 RXP590407 SHL590407 SRH590407 TBD590407 TKZ590407 TUV590407 UER590407 UON590407 UYJ590407 VIF590407 VSB590407 WBX590407 WLT590407 WVP590407 H655943 JD655943 SZ655943 ACV655943 AMR655943 AWN655943 BGJ655943 BQF655943 CAB655943 CJX655943 CTT655943 DDP655943 DNL655943 DXH655943 EHD655943 EQZ655943 FAV655943 FKR655943 FUN655943 GEJ655943 GOF655943 GYB655943 HHX655943 HRT655943 IBP655943 ILL655943 IVH655943 JFD655943 JOZ655943 JYV655943 KIR655943 KSN655943 LCJ655943 LMF655943 LWB655943 MFX655943 MPT655943 MZP655943 NJL655943 NTH655943 ODD655943 OMZ655943 OWV655943 PGR655943 PQN655943 QAJ655943 QKF655943 QUB655943 RDX655943 RNT655943 RXP655943 SHL655943 SRH655943 TBD655943 TKZ655943 TUV655943 UER655943 UON655943 UYJ655943 VIF655943 VSB655943 WBX655943 WLT655943 WVP655943 H721479 JD721479 SZ721479 ACV721479 AMR721479 AWN721479 BGJ721479 BQF721479 CAB721479 CJX721479 CTT721479 DDP721479 DNL721479 DXH721479 EHD721479 EQZ721479 FAV721479 FKR721479 FUN721479 GEJ721479 GOF721479 GYB721479 HHX721479 HRT721479 IBP721479 ILL721479 IVH721479 JFD721479 JOZ721479 JYV721479 KIR721479 KSN721479 LCJ721479 LMF721479 LWB721479 MFX721479 MPT721479 MZP721479 NJL721479 NTH721479 ODD721479 OMZ721479 OWV721479 PGR721479 PQN721479 QAJ721479 QKF721479 QUB721479 RDX721479 RNT721479 RXP721479 SHL721479 SRH721479 TBD721479 TKZ721479 TUV721479 UER721479 UON721479 UYJ721479 VIF721479 VSB721479 WBX721479 WLT721479 WVP721479 H787015 JD787015 SZ787015 ACV787015 AMR787015 AWN787015 BGJ787015 BQF787015 CAB787015 CJX787015 CTT787015 DDP787015 DNL787015 DXH787015 EHD787015 EQZ787015 FAV787015 FKR787015 FUN787015 GEJ787015 GOF787015 GYB787015 HHX787015 HRT787015 IBP787015 ILL787015 IVH787015 JFD787015 JOZ787015 JYV787015 KIR787015 KSN787015 LCJ787015 LMF787015 LWB787015 MFX787015 MPT787015 MZP787015 NJL787015 NTH787015 ODD787015 OMZ787015 OWV787015 PGR787015 PQN787015 QAJ787015 QKF787015 QUB787015 RDX787015 RNT787015 RXP787015 SHL787015 SRH787015 TBD787015 TKZ787015 TUV787015 UER787015 UON787015 UYJ787015 VIF787015 VSB787015 WBX787015 WLT787015 WVP787015 H852551 JD852551 SZ852551 ACV852551 AMR852551 AWN852551 BGJ852551 BQF852551 CAB852551 CJX852551 CTT852551 DDP852551 DNL852551 DXH852551 EHD852551 EQZ852551 FAV852551 FKR852551 FUN852551 GEJ852551 GOF852551 GYB852551 HHX852551 HRT852551 IBP852551 ILL852551 IVH852551 JFD852551 JOZ852551 JYV852551 KIR852551 KSN852551 LCJ852551 LMF852551 LWB852551 MFX852551 MPT852551 MZP852551 NJL852551 NTH852551 ODD852551 OMZ852551 OWV852551 PGR852551 PQN852551 QAJ852551 QKF852551 QUB852551 RDX852551 RNT852551 RXP852551 SHL852551 SRH852551 TBD852551 TKZ852551 TUV852551 UER852551 UON852551 UYJ852551 VIF852551 VSB852551 WBX852551 WLT852551 WVP852551 H918087 JD918087 SZ918087 ACV918087 AMR918087 AWN918087 BGJ918087 BQF918087 CAB918087 CJX918087 CTT918087 DDP918087 DNL918087 DXH918087 EHD918087 EQZ918087 FAV918087 FKR918087 FUN918087 GEJ918087 GOF918087 GYB918087 HHX918087 HRT918087 IBP918087 ILL918087 IVH918087 JFD918087 JOZ918087 JYV918087 KIR918087 KSN918087 LCJ918087 LMF918087 LWB918087 MFX918087 MPT918087 MZP918087 NJL918087 NTH918087 ODD918087 OMZ918087 OWV918087 PGR918087 PQN918087 QAJ918087 QKF918087 QUB918087 RDX918087 RNT918087 RXP918087 SHL918087 SRH918087 TBD918087 TKZ918087 TUV918087 UER918087 UON918087 UYJ918087 VIF918087 VSB918087 WBX918087 WLT918087 WVP918087 H983623 JD983623 SZ983623 ACV983623 AMR983623 AWN983623 BGJ983623 BQF983623 CAB983623 CJX983623 CTT983623 DDP983623 DNL983623 DXH983623 EHD983623 EQZ983623 FAV983623 FKR983623 FUN983623 GEJ983623 GOF983623 GYB983623 HHX983623 HRT983623 IBP983623 ILL983623 IVH983623 JFD983623 JOZ983623 JYV983623 KIR983623 KSN983623 LCJ983623 LMF983623 LWB983623 MFX983623 MPT983623 MZP983623 NJL983623 NTH983623 ODD983623 OMZ983623 OWV983623 PGR983623 PQN983623 QAJ983623 QKF983623 QUB983623 RDX983623 RNT983623 RXP983623 SHL983623 SRH983623 TBD983623 TKZ983623 TUV983623 UER983623 UON983623 UYJ983623 VIF983623 VSB983623 WBX983623 WLT983623 WVP983623 H571 JD571 SZ571 ACV571 AMR571 AWN571 BGJ571 BQF571 CAB571 CJX571 CTT571 DDP571 DNL571 DXH571 EHD571 EQZ571 FAV571 FKR571 FUN571 GEJ571 GOF571 GYB571 HHX571 HRT571 IBP571 ILL571 IVH571 JFD571 JOZ571 JYV571 KIR571 KSN571 LCJ571 LMF571 LWB571 MFX571 MPT571 MZP571 NJL571 NTH571 ODD571 OMZ571 OWV571 PGR571 PQN571 QAJ571 QKF571 QUB571 RDX571 RNT571 RXP571 SHL571 SRH571 TBD571 TKZ571 TUV571 UER571 UON571 UYJ571 VIF571 VSB571 WBX571 WLT571 WVP571 H66107 JD66107 SZ66107 ACV66107 AMR66107 AWN66107 BGJ66107 BQF66107 CAB66107 CJX66107 CTT66107 DDP66107 DNL66107 DXH66107 EHD66107 EQZ66107 FAV66107 FKR66107 FUN66107 GEJ66107 GOF66107 GYB66107 HHX66107 HRT66107 IBP66107 ILL66107 IVH66107 JFD66107 JOZ66107 JYV66107 KIR66107 KSN66107 LCJ66107 LMF66107 LWB66107 MFX66107 MPT66107 MZP66107 NJL66107 NTH66107 ODD66107 OMZ66107 OWV66107 PGR66107 PQN66107 QAJ66107 QKF66107 QUB66107 RDX66107 RNT66107 RXP66107 SHL66107 SRH66107 TBD66107 TKZ66107 TUV66107 UER66107 UON66107 UYJ66107 VIF66107 VSB66107 WBX66107 WLT66107 WVP66107 H131643 JD131643 SZ131643 ACV131643 AMR131643 AWN131643 BGJ131643 BQF131643 CAB131643 CJX131643 CTT131643 DDP131643 DNL131643 DXH131643 EHD131643 EQZ131643 FAV131643 FKR131643 FUN131643 GEJ131643 GOF131643 GYB131643 HHX131643 HRT131643 IBP131643 ILL131643 IVH131643 JFD131643 JOZ131643 JYV131643 KIR131643 KSN131643 LCJ131643 LMF131643 LWB131643 MFX131643 MPT131643 MZP131643 NJL131643 NTH131643 ODD131643 OMZ131643 OWV131643 PGR131643 PQN131643 QAJ131643 QKF131643 QUB131643 RDX131643 RNT131643 RXP131643 SHL131643 SRH131643 TBD131643 TKZ131643 TUV131643 UER131643 UON131643 UYJ131643 VIF131643 VSB131643 WBX131643 WLT131643 WVP131643 H197179 JD197179 SZ197179 ACV197179 AMR197179 AWN197179 BGJ197179 BQF197179 CAB197179 CJX197179 CTT197179 DDP197179 DNL197179 DXH197179 EHD197179 EQZ197179 FAV197179 FKR197179 FUN197179 GEJ197179 GOF197179 GYB197179 HHX197179 HRT197179 IBP197179 ILL197179 IVH197179 JFD197179 JOZ197179 JYV197179 KIR197179 KSN197179 LCJ197179 LMF197179 LWB197179 MFX197179 MPT197179 MZP197179 NJL197179 NTH197179 ODD197179 OMZ197179 OWV197179 PGR197179 PQN197179 QAJ197179 QKF197179 QUB197179 RDX197179 RNT197179 RXP197179 SHL197179 SRH197179 TBD197179 TKZ197179 TUV197179 UER197179 UON197179 UYJ197179 VIF197179 VSB197179 WBX197179 WLT197179 WVP197179 H262715 JD262715 SZ262715 ACV262715 AMR262715 AWN262715 BGJ262715 BQF262715 CAB262715 CJX262715 CTT262715 DDP262715 DNL262715 DXH262715 EHD262715 EQZ262715 FAV262715 FKR262715 FUN262715 GEJ262715 GOF262715 GYB262715 HHX262715 HRT262715 IBP262715 ILL262715 IVH262715 JFD262715 JOZ262715 JYV262715 KIR262715 KSN262715 LCJ262715 LMF262715 LWB262715 MFX262715 MPT262715 MZP262715 NJL262715 NTH262715 ODD262715 OMZ262715 OWV262715 PGR262715 PQN262715 QAJ262715 QKF262715 QUB262715 RDX262715 RNT262715 RXP262715 SHL262715 SRH262715 TBD262715 TKZ262715 TUV262715 UER262715 UON262715 UYJ262715 VIF262715 VSB262715 WBX262715 WLT262715 WVP262715 H328251 JD328251 SZ328251 ACV328251 AMR328251 AWN328251 BGJ328251 BQF328251 CAB328251 CJX328251 CTT328251 DDP328251 DNL328251 DXH328251 EHD328251 EQZ328251 FAV328251 FKR328251 FUN328251 GEJ328251 GOF328251 GYB328251 HHX328251 HRT328251 IBP328251 ILL328251 IVH328251 JFD328251 JOZ328251 JYV328251 KIR328251 KSN328251 LCJ328251 LMF328251 LWB328251 MFX328251 MPT328251 MZP328251 NJL328251 NTH328251 ODD328251 OMZ328251 OWV328251 PGR328251 PQN328251 QAJ328251 QKF328251 QUB328251 RDX328251 RNT328251 RXP328251 SHL328251 SRH328251 TBD328251 TKZ328251 TUV328251 UER328251 UON328251 UYJ328251 VIF328251 VSB328251 WBX328251 WLT328251 WVP328251 H393787 JD393787 SZ393787 ACV393787 AMR393787 AWN393787 BGJ393787 BQF393787 CAB393787 CJX393787 CTT393787 DDP393787 DNL393787 DXH393787 EHD393787 EQZ393787 FAV393787 FKR393787 FUN393787 GEJ393787 GOF393787 GYB393787 HHX393787 HRT393787 IBP393787 ILL393787 IVH393787 JFD393787 JOZ393787 JYV393787 KIR393787 KSN393787 LCJ393787 LMF393787 LWB393787 MFX393787 MPT393787 MZP393787 NJL393787 NTH393787 ODD393787 OMZ393787 OWV393787 PGR393787 PQN393787 QAJ393787 QKF393787 QUB393787 RDX393787 RNT393787 RXP393787 SHL393787 SRH393787 TBD393787 TKZ393787 TUV393787 UER393787 UON393787 UYJ393787 VIF393787 VSB393787 WBX393787 WLT393787 WVP393787 H459323 JD459323 SZ459323 ACV459323 AMR459323 AWN459323 BGJ459323 BQF459323 CAB459323 CJX459323 CTT459323 DDP459323 DNL459323 DXH459323 EHD459323 EQZ459323 FAV459323 FKR459323 FUN459323 GEJ459323 GOF459323 GYB459323 HHX459323 HRT459323 IBP459323 ILL459323 IVH459323 JFD459323 JOZ459323 JYV459323 KIR459323 KSN459323 LCJ459323 LMF459323 LWB459323 MFX459323 MPT459323 MZP459323 NJL459323 NTH459323 ODD459323 OMZ459323 OWV459323 PGR459323 PQN459323 QAJ459323 QKF459323 QUB459323 RDX459323 RNT459323 RXP459323 SHL459323 SRH459323 TBD459323 TKZ459323 TUV459323 UER459323 UON459323 UYJ459323 VIF459323 VSB459323 WBX459323 WLT459323 WVP459323 H524859 JD524859 SZ524859 ACV524859 AMR524859 AWN524859 BGJ524859 BQF524859 CAB524859 CJX524859 CTT524859 DDP524859 DNL524859 DXH524859 EHD524859 EQZ524859 FAV524859 FKR524859 FUN524859 GEJ524859 GOF524859 GYB524859 HHX524859 HRT524859 IBP524859 ILL524859 IVH524859 JFD524859 JOZ524859 JYV524859 KIR524859 KSN524859 LCJ524859 LMF524859 LWB524859 MFX524859 MPT524859 MZP524859 NJL524859 NTH524859 ODD524859 OMZ524859 OWV524859 PGR524859 PQN524859 QAJ524859 QKF524859 QUB524859 RDX524859 RNT524859 RXP524859 SHL524859 SRH524859 TBD524859 TKZ524859 TUV524859 UER524859 UON524859 UYJ524859 VIF524859 VSB524859 WBX524859 WLT524859 WVP524859 H590395 JD590395 SZ590395 ACV590395 AMR590395 AWN590395 BGJ590395 BQF590395 CAB590395 CJX590395 CTT590395 DDP590395 DNL590395 DXH590395 EHD590395 EQZ590395 FAV590395 FKR590395 FUN590395 GEJ590395 GOF590395 GYB590395 HHX590395 HRT590395 IBP590395 ILL590395 IVH590395 JFD590395 JOZ590395 JYV590395 KIR590395 KSN590395 LCJ590395 LMF590395 LWB590395 MFX590395 MPT590395 MZP590395 NJL590395 NTH590395 ODD590395 OMZ590395 OWV590395 PGR590395 PQN590395 QAJ590395 QKF590395 QUB590395 RDX590395 RNT590395 RXP590395 SHL590395 SRH590395 TBD590395 TKZ590395 TUV590395 UER590395 UON590395 UYJ590395 VIF590395 VSB590395 WBX590395 WLT590395 WVP590395 H655931 JD655931 SZ655931 ACV655931 AMR655931 AWN655931 BGJ655931 BQF655931 CAB655931 CJX655931 CTT655931 DDP655931 DNL655931 DXH655931 EHD655931 EQZ655931 FAV655931 FKR655931 FUN655931 GEJ655931 GOF655931 GYB655931 HHX655931 HRT655931 IBP655931 ILL655931 IVH655931 JFD655931 JOZ655931 JYV655931 KIR655931 KSN655931 LCJ655931 LMF655931 LWB655931 MFX655931 MPT655931 MZP655931 NJL655931 NTH655931 ODD655931 OMZ655931 OWV655931 PGR655931 PQN655931 QAJ655931 QKF655931 QUB655931 RDX655931 RNT655931 RXP655931 SHL655931 SRH655931 TBD655931 TKZ655931 TUV655931 UER655931 UON655931 UYJ655931 VIF655931 VSB655931 WBX655931 WLT655931 WVP655931 H721467 JD721467 SZ721467 ACV721467 AMR721467 AWN721467 BGJ721467 BQF721467 CAB721467 CJX721467 CTT721467 DDP721467 DNL721467 DXH721467 EHD721467 EQZ721467 FAV721467 FKR721467 FUN721467 GEJ721467 GOF721467 GYB721467 HHX721467 HRT721467 IBP721467 ILL721467 IVH721467 JFD721467 JOZ721467 JYV721467 KIR721467 KSN721467 LCJ721467 LMF721467 LWB721467 MFX721467 MPT721467 MZP721467 NJL721467 NTH721467 ODD721467 OMZ721467 OWV721467 PGR721467 PQN721467 QAJ721467 QKF721467 QUB721467 RDX721467 RNT721467 RXP721467 SHL721467 SRH721467 TBD721467 TKZ721467 TUV721467 UER721467 UON721467 UYJ721467 VIF721467 VSB721467 WBX721467 WLT721467 WVP721467 H787003 JD787003 SZ787003 ACV787003 AMR787003 AWN787003 BGJ787003 BQF787003 CAB787003 CJX787003 CTT787003 DDP787003 DNL787003 DXH787003 EHD787003 EQZ787003 FAV787003 FKR787003 FUN787003 GEJ787003 GOF787003 GYB787003 HHX787003 HRT787003 IBP787003 ILL787003 IVH787003 JFD787003 JOZ787003 JYV787003 KIR787003 KSN787003 LCJ787003 LMF787003 LWB787003 MFX787003 MPT787003 MZP787003 NJL787003 NTH787003 ODD787003 OMZ787003 OWV787003 PGR787003 PQN787003 QAJ787003 QKF787003 QUB787003 RDX787003 RNT787003 RXP787003 SHL787003 SRH787003 TBD787003 TKZ787003 TUV787003 UER787003 UON787003 UYJ787003 VIF787003 VSB787003 WBX787003 WLT787003 WVP787003 H852539 JD852539 SZ852539 ACV852539 AMR852539 AWN852539 BGJ852539 BQF852539 CAB852539 CJX852539 CTT852539 DDP852539 DNL852539 DXH852539 EHD852539 EQZ852539 FAV852539 FKR852539 FUN852539 GEJ852539 GOF852539 GYB852539 HHX852539 HRT852539 IBP852539 ILL852539 IVH852539 JFD852539 JOZ852539 JYV852539 KIR852539 KSN852539 LCJ852539 LMF852539 LWB852539 MFX852539 MPT852539 MZP852539 NJL852539 NTH852539 ODD852539 OMZ852539 OWV852539 PGR852539 PQN852539 QAJ852539 QKF852539 QUB852539 RDX852539 RNT852539 RXP852539 SHL852539 SRH852539 TBD852539 TKZ852539 TUV852539 UER852539 UON852539 UYJ852539 VIF852539 VSB852539 WBX852539 WLT852539 WVP852539 H918075 JD918075 SZ918075 ACV918075 AMR918075 AWN918075 BGJ918075 BQF918075 CAB918075 CJX918075 CTT918075 DDP918075 DNL918075 DXH918075 EHD918075 EQZ918075 FAV918075 FKR918075 FUN918075 GEJ918075 GOF918075 GYB918075 HHX918075 HRT918075 IBP918075 ILL918075 IVH918075 JFD918075 JOZ918075 JYV918075 KIR918075 KSN918075 LCJ918075 LMF918075 LWB918075 MFX918075 MPT918075 MZP918075 NJL918075 NTH918075 ODD918075 OMZ918075 OWV918075 PGR918075 PQN918075 QAJ918075 QKF918075 QUB918075 RDX918075 RNT918075 RXP918075 SHL918075 SRH918075 TBD918075 TKZ918075 TUV918075 UER918075 UON918075 UYJ918075 VIF918075 VSB918075 WBX918075 WLT918075 WVP918075 H983611 JD983611 SZ983611 ACV983611 AMR983611 AWN983611 BGJ983611 BQF983611 CAB983611 CJX983611 CTT983611 DDP983611 DNL983611 DXH983611 EHD983611 EQZ983611 FAV983611 FKR983611 FUN983611 GEJ983611 GOF983611 GYB983611 HHX983611 HRT983611 IBP983611 ILL983611 IVH983611 JFD983611 JOZ983611 JYV983611 KIR983611 KSN983611 LCJ983611 LMF983611 LWB983611 MFX983611 MPT983611 MZP983611 NJL983611 NTH983611 ODD983611 OMZ983611 OWV983611 PGR983611 PQN983611 QAJ983611 QKF983611 QUB983611 RDX983611 RNT983611 RXP983611 SHL983611 SRH983611 TBD983611 TKZ983611 TUV983611 UER983611 UON983611 UYJ983611 VIF983611 VSB983611 WBX983611 WLT983611 WVP983611 K340 JG340 TC340 ACY340 AMU340 AWQ340 BGM340 BQI340 CAE340 CKA340 CTW340 DDS340 DNO340 DXK340 EHG340 ERC340 FAY340 FKU340 FUQ340 GEM340 GOI340 GYE340 HIA340 HRW340 IBS340 ILO340 IVK340 JFG340 JPC340 JYY340 KIU340 KSQ340 LCM340 LMI340 LWE340 MGA340 MPW340 MZS340 NJO340 NTK340 ODG340 ONC340 OWY340 PGU340 PQQ340 QAM340 QKI340 QUE340 REA340 RNW340 RXS340 SHO340 SRK340 TBG340 TLC340 TUY340 UEU340 UOQ340 UYM340 VII340 VSE340 WCA340 WLW340 WVS340 K65876 JG65876 TC65876 ACY65876 AMU65876 AWQ65876 BGM65876 BQI65876 CAE65876 CKA65876 CTW65876 DDS65876 DNO65876 DXK65876 EHG65876 ERC65876 FAY65876 FKU65876 FUQ65876 GEM65876 GOI65876 GYE65876 HIA65876 HRW65876 IBS65876 ILO65876 IVK65876 JFG65876 JPC65876 JYY65876 KIU65876 KSQ65876 LCM65876 LMI65876 LWE65876 MGA65876 MPW65876 MZS65876 NJO65876 NTK65876 ODG65876 ONC65876 OWY65876 PGU65876 PQQ65876 QAM65876 QKI65876 QUE65876 REA65876 RNW65876 RXS65876 SHO65876 SRK65876 TBG65876 TLC65876 TUY65876 UEU65876 UOQ65876 UYM65876 VII65876 VSE65876 WCA65876 WLW65876 WVS65876 K131412 JG131412 TC131412 ACY131412 AMU131412 AWQ131412 BGM131412 BQI131412 CAE131412 CKA131412 CTW131412 DDS131412 DNO131412 DXK131412 EHG131412 ERC131412 FAY131412 FKU131412 FUQ131412 GEM131412 GOI131412 GYE131412 HIA131412 HRW131412 IBS131412 ILO131412 IVK131412 JFG131412 JPC131412 JYY131412 KIU131412 KSQ131412 LCM131412 LMI131412 LWE131412 MGA131412 MPW131412 MZS131412 NJO131412 NTK131412 ODG131412 ONC131412 OWY131412 PGU131412 PQQ131412 QAM131412 QKI131412 QUE131412 REA131412 RNW131412 RXS131412 SHO131412 SRK131412 TBG131412 TLC131412 TUY131412 UEU131412 UOQ131412 UYM131412 VII131412 VSE131412 WCA131412 WLW131412 WVS131412 K196948 JG196948 TC196948 ACY196948 AMU196948 AWQ196948 BGM196948 BQI196948 CAE196948 CKA196948 CTW196948 DDS196948 DNO196948 DXK196948 EHG196948 ERC196948 FAY196948 FKU196948 FUQ196948 GEM196948 GOI196948 GYE196948 HIA196948 HRW196948 IBS196948 ILO196948 IVK196948 JFG196948 JPC196948 JYY196948 KIU196948 KSQ196948 LCM196948 LMI196948 LWE196948 MGA196948 MPW196948 MZS196948 NJO196948 NTK196948 ODG196948 ONC196948 OWY196948 PGU196948 PQQ196948 QAM196948 QKI196948 QUE196948 REA196948 RNW196948 RXS196948 SHO196948 SRK196948 TBG196948 TLC196948 TUY196948 UEU196948 UOQ196948 UYM196948 VII196948 VSE196948 WCA196948 WLW196948 WVS196948 K262484 JG262484 TC262484 ACY262484 AMU262484 AWQ262484 BGM262484 BQI262484 CAE262484 CKA262484 CTW262484 DDS262484 DNO262484 DXK262484 EHG262484 ERC262484 FAY262484 FKU262484 FUQ262484 GEM262484 GOI262484 GYE262484 HIA262484 HRW262484 IBS262484 ILO262484 IVK262484 JFG262484 JPC262484 JYY262484 KIU262484 KSQ262484 LCM262484 LMI262484 LWE262484 MGA262484 MPW262484 MZS262484 NJO262484 NTK262484 ODG262484 ONC262484 OWY262484 PGU262484 PQQ262484 QAM262484 QKI262484 QUE262484 REA262484 RNW262484 RXS262484 SHO262484 SRK262484 TBG262484 TLC262484 TUY262484 UEU262484 UOQ262484 UYM262484 VII262484 VSE262484 WCA262484 WLW262484 WVS262484 K328020 JG328020 TC328020 ACY328020 AMU328020 AWQ328020 BGM328020 BQI328020 CAE328020 CKA328020 CTW328020 DDS328020 DNO328020 DXK328020 EHG328020 ERC328020 FAY328020 FKU328020 FUQ328020 GEM328020 GOI328020 GYE328020 HIA328020 HRW328020 IBS328020 ILO328020 IVK328020 JFG328020 JPC328020 JYY328020 KIU328020 KSQ328020 LCM328020 LMI328020 LWE328020 MGA328020 MPW328020 MZS328020 NJO328020 NTK328020 ODG328020 ONC328020 OWY328020 PGU328020 PQQ328020 QAM328020 QKI328020 QUE328020 REA328020 RNW328020 RXS328020 SHO328020 SRK328020 TBG328020 TLC328020 TUY328020 UEU328020 UOQ328020 UYM328020 VII328020 VSE328020 WCA328020 WLW328020 WVS328020 K393556 JG393556 TC393556 ACY393556 AMU393556 AWQ393556 BGM393556 BQI393556 CAE393556 CKA393556 CTW393556 DDS393556 DNO393556 DXK393556 EHG393556 ERC393556 FAY393556 FKU393556 FUQ393556 GEM393556 GOI393556 GYE393556 HIA393556 HRW393556 IBS393556 ILO393556 IVK393556 JFG393556 JPC393556 JYY393556 KIU393556 KSQ393556 LCM393556 LMI393556 LWE393556 MGA393556 MPW393556 MZS393556 NJO393556 NTK393556 ODG393556 ONC393556 OWY393556 PGU393556 PQQ393556 QAM393556 QKI393556 QUE393556 REA393556 RNW393556 RXS393556 SHO393556 SRK393556 TBG393556 TLC393556 TUY393556 UEU393556 UOQ393556 UYM393556 VII393556 VSE393556 WCA393556 WLW393556 WVS393556 K459092 JG459092 TC459092 ACY459092 AMU459092 AWQ459092 BGM459092 BQI459092 CAE459092 CKA459092 CTW459092 DDS459092 DNO459092 DXK459092 EHG459092 ERC459092 FAY459092 FKU459092 FUQ459092 GEM459092 GOI459092 GYE459092 HIA459092 HRW459092 IBS459092 ILO459092 IVK459092 JFG459092 JPC459092 JYY459092 KIU459092 KSQ459092 LCM459092 LMI459092 LWE459092 MGA459092 MPW459092 MZS459092 NJO459092 NTK459092 ODG459092 ONC459092 OWY459092 PGU459092 PQQ459092 QAM459092 QKI459092 QUE459092 REA459092 RNW459092 RXS459092 SHO459092 SRK459092 TBG459092 TLC459092 TUY459092 UEU459092 UOQ459092 UYM459092 VII459092 VSE459092 WCA459092 WLW459092 WVS459092 K524628 JG524628 TC524628 ACY524628 AMU524628 AWQ524628 BGM524628 BQI524628 CAE524628 CKA524628 CTW524628 DDS524628 DNO524628 DXK524628 EHG524628 ERC524628 FAY524628 FKU524628 FUQ524628 GEM524628 GOI524628 GYE524628 HIA524628 HRW524628 IBS524628 ILO524628 IVK524628 JFG524628 JPC524628 JYY524628 KIU524628 KSQ524628 LCM524628 LMI524628 LWE524628 MGA524628 MPW524628 MZS524628 NJO524628 NTK524628 ODG524628 ONC524628 OWY524628 PGU524628 PQQ524628 QAM524628 QKI524628 QUE524628 REA524628 RNW524628 RXS524628 SHO524628 SRK524628 TBG524628 TLC524628 TUY524628 UEU524628 UOQ524628 UYM524628 VII524628 VSE524628 WCA524628 WLW524628 WVS524628 K590164 JG590164 TC590164 ACY590164 AMU590164 AWQ590164 BGM590164 BQI590164 CAE590164 CKA590164 CTW590164 DDS590164 DNO590164 DXK590164 EHG590164 ERC590164 FAY590164 FKU590164 FUQ590164 GEM590164 GOI590164 GYE590164 HIA590164 HRW590164 IBS590164 ILO590164 IVK590164 JFG590164 JPC590164 JYY590164 KIU590164 KSQ590164 LCM590164 LMI590164 LWE590164 MGA590164 MPW590164 MZS590164 NJO590164 NTK590164 ODG590164 ONC590164 OWY590164 PGU590164 PQQ590164 QAM590164 QKI590164 QUE590164 REA590164 RNW590164 RXS590164 SHO590164 SRK590164 TBG590164 TLC590164 TUY590164 UEU590164 UOQ590164 UYM590164 VII590164 VSE590164 WCA590164 WLW590164 WVS590164 K655700 JG655700 TC655700 ACY655700 AMU655700 AWQ655700 BGM655700 BQI655700 CAE655700 CKA655700 CTW655700 DDS655700 DNO655700 DXK655700 EHG655700 ERC655700 FAY655700 FKU655700 FUQ655700 GEM655700 GOI655700 GYE655700 HIA655700 HRW655700 IBS655700 ILO655700 IVK655700 JFG655700 JPC655700 JYY655700 KIU655700 KSQ655700 LCM655700 LMI655700 LWE655700 MGA655700 MPW655700 MZS655700 NJO655700 NTK655700 ODG655700 ONC655700 OWY655700 PGU655700 PQQ655700 QAM655700 QKI655700 QUE655700 REA655700 RNW655700 RXS655700 SHO655700 SRK655700 TBG655700 TLC655700 TUY655700 UEU655700 UOQ655700 UYM655700 VII655700 VSE655700 WCA655700 WLW655700 WVS655700 K721236 JG721236 TC721236 ACY721236 AMU721236 AWQ721236 BGM721236 BQI721236 CAE721236 CKA721236 CTW721236 DDS721236 DNO721236 DXK721236 EHG721236 ERC721236 FAY721236 FKU721236 FUQ721236 GEM721236 GOI721236 GYE721236 HIA721236 HRW721236 IBS721236 ILO721236 IVK721236 JFG721236 JPC721236 JYY721236 KIU721236 KSQ721236 LCM721236 LMI721236 LWE721236 MGA721236 MPW721236 MZS721236 NJO721236 NTK721236 ODG721236 ONC721236 OWY721236 PGU721236 PQQ721236 QAM721236 QKI721236 QUE721236 REA721236 RNW721236 RXS721236 SHO721236 SRK721236 TBG721236 TLC721236 TUY721236 UEU721236 UOQ721236 UYM721236 VII721236 VSE721236 WCA721236 WLW721236 WVS721236 K786772 JG786772 TC786772 ACY786772 AMU786772 AWQ786772 BGM786772 BQI786772 CAE786772 CKA786772 CTW786772 DDS786772 DNO786772 DXK786772 EHG786772 ERC786772 FAY786772 FKU786772 FUQ786772 GEM786772 GOI786772 GYE786772 HIA786772 HRW786772 IBS786772 ILO786772 IVK786772 JFG786772 JPC786772 JYY786772 KIU786772 KSQ786772 LCM786772 LMI786772 LWE786772 MGA786772 MPW786772 MZS786772 NJO786772 NTK786772 ODG786772 ONC786772 OWY786772 PGU786772 PQQ786772 QAM786772 QKI786772 QUE786772 REA786772 RNW786772 RXS786772 SHO786772 SRK786772 TBG786772 TLC786772 TUY786772 UEU786772 UOQ786772 UYM786772 VII786772 VSE786772 WCA786772 WLW786772 WVS786772 K852308 JG852308 TC852308 ACY852308 AMU852308 AWQ852308 BGM852308 BQI852308 CAE852308 CKA852308 CTW852308 DDS852308 DNO852308 DXK852308 EHG852308 ERC852308 FAY852308 FKU852308 FUQ852308 GEM852308 GOI852308 GYE852308 HIA852308 HRW852308 IBS852308 ILO852308 IVK852308 JFG852308 JPC852308 JYY852308 KIU852308 KSQ852308 LCM852308 LMI852308 LWE852308 MGA852308 MPW852308 MZS852308 NJO852308 NTK852308 ODG852308 ONC852308 OWY852308 PGU852308 PQQ852308 QAM852308 QKI852308 QUE852308 REA852308 RNW852308 RXS852308 SHO852308 SRK852308 TBG852308 TLC852308 TUY852308 UEU852308 UOQ852308 UYM852308 VII852308 VSE852308 WCA852308 WLW852308 WVS852308 K917844 JG917844 TC917844 ACY917844 AMU917844 AWQ917844 BGM917844 BQI917844 CAE917844 CKA917844 CTW917844 DDS917844 DNO917844 DXK917844 EHG917844 ERC917844 FAY917844 FKU917844 FUQ917844 GEM917844 GOI917844 GYE917844 HIA917844 HRW917844 IBS917844 ILO917844 IVK917844 JFG917844 JPC917844 JYY917844 KIU917844 KSQ917844 LCM917844 LMI917844 LWE917844 MGA917844 MPW917844 MZS917844 NJO917844 NTK917844 ODG917844 ONC917844 OWY917844 PGU917844 PQQ917844 QAM917844 QKI917844 QUE917844 REA917844 RNW917844 RXS917844 SHO917844 SRK917844 TBG917844 TLC917844 TUY917844 UEU917844 UOQ917844 UYM917844 VII917844 VSE917844 WCA917844 WLW917844 WVS917844 K983380 JG983380 TC983380 ACY983380 AMU983380 AWQ983380 BGM983380 BQI983380 CAE983380 CKA983380 CTW983380 DDS983380 DNO983380 DXK983380 EHG983380 ERC983380 FAY983380 FKU983380 FUQ983380 GEM983380 GOI983380 GYE983380 HIA983380 HRW983380 IBS983380 ILO983380 IVK983380 JFG983380 JPC983380 JYY983380 KIU983380 KSQ983380 LCM983380 LMI983380 LWE983380 MGA983380 MPW983380 MZS983380 NJO983380 NTK983380 ODG983380 ONC983380 OWY983380 PGU983380 PQQ983380 QAM983380 QKI983380 QUE983380 REA983380 RNW983380 RXS983380 SHO983380 SRK983380 TBG983380 TLC983380 TUY983380 UEU983380 UOQ983380 UYM983380 VII983380 VSE983380 WCA983380 WLW983380 WVS983380 J478:K478 JF478:JG478 TB478:TC478 ACX478:ACY478 AMT478:AMU478 AWP478:AWQ478 BGL478:BGM478 BQH478:BQI478 CAD478:CAE478 CJZ478:CKA478 CTV478:CTW478 DDR478:DDS478 DNN478:DNO478 DXJ478:DXK478 EHF478:EHG478 ERB478:ERC478 FAX478:FAY478 FKT478:FKU478 FUP478:FUQ478 GEL478:GEM478 GOH478:GOI478 GYD478:GYE478 HHZ478:HIA478 HRV478:HRW478 IBR478:IBS478 ILN478:ILO478 IVJ478:IVK478 JFF478:JFG478 JPB478:JPC478 JYX478:JYY478 KIT478:KIU478 KSP478:KSQ478 LCL478:LCM478 LMH478:LMI478 LWD478:LWE478 MFZ478:MGA478 MPV478:MPW478 MZR478:MZS478 NJN478:NJO478 NTJ478:NTK478 ODF478:ODG478 ONB478:ONC478 OWX478:OWY478 PGT478:PGU478 PQP478:PQQ478 QAL478:QAM478 QKH478:QKI478 QUD478:QUE478 RDZ478:REA478 RNV478:RNW478 RXR478:RXS478 SHN478:SHO478 SRJ478:SRK478 TBF478:TBG478 TLB478:TLC478 TUX478:TUY478 UET478:UEU478 UOP478:UOQ478 UYL478:UYM478 VIH478:VII478 VSD478:VSE478 WBZ478:WCA478 WLV478:WLW478 WVR478:WVS478 J66014:K66014 JF66014:JG66014 TB66014:TC66014 ACX66014:ACY66014 AMT66014:AMU66014 AWP66014:AWQ66014 BGL66014:BGM66014 BQH66014:BQI66014 CAD66014:CAE66014 CJZ66014:CKA66014 CTV66014:CTW66014 DDR66014:DDS66014 DNN66014:DNO66014 DXJ66014:DXK66014 EHF66014:EHG66014 ERB66014:ERC66014 FAX66014:FAY66014 FKT66014:FKU66014 FUP66014:FUQ66014 GEL66014:GEM66014 GOH66014:GOI66014 GYD66014:GYE66014 HHZ66014:HIA66014 HRV66014:HRW66014 IBR66014:IBS66014 ILN66014:ILO66014 IVJ66014:IVK66014 JFF66014:JFG66014 JPB66014:JPC66014 JYX66014:JYY66014 KIT66014:KIU66014 KSP66014:KSQ66014 LCL66014:LCM66014 LMH66014:LMI66014 LWD66014:LWE66014 MFZ66014:MGA66014 MPV66014:MPW66014 MZR66014:MZS66014 NJN66014:NJO66014 NTJ66014:NTK66014 ODF66014:ODG66014 ONB66014:ONC66014 OWX66014:OWY66014 PGT66014:PGU66014 PQP66014:PQQ66014 QAL66014:QAM66014 QKH66014:QKI66014 QUD66014:QUE66014 RDZ66014:REA66014 RNV66014:RNW66014 RXR66014:RXS66014 SHN66014:SHO66014 SRJ66014:SRK66014 TBF66014:TBG66014 TLB66014:TLC66014 TUX66014:TUY66014 UET66014:UEU66014 UOP66014:UOQ66014 UYL66014:UYM66014 VIH66014:VII66014 VSD66014:VSE66014 WBZ66014:WCA66014 WLV66014:WLW66014 WVR66014:WVS66014 J131550:K131550 JF131550:JG131550 TB131550:TC131550 ACX131550:ACY131550 AMT131550:AMU131550 AWP131550:AWQ131550 BGL131550:BGM131550 BQH131550:BQI131550 CAD131550:CAE131550 CJZ131550:CKA131550 CTV131550:CTW131550 DDR131550:DDS131550 DNN131550:DNO131550 DXJ131550:DXK131550 EHF131550:EHG131550 ERB131550:ERC131550 FAX131550:FAY131550 FKT131550:FKU131550 FUP131550:FUQ131550 GEL131550:GEM131550 GOH131550:GOI131550 GYD131550:GYE131550 HHZ131550:HIA131550 HRV131550:HRW131550 IBR131550:IBS131550 ILN131550:ILO131550 IVJ131550:IVK131550 JFF131550:JFG131550 JPB131550:JPC131550 JYX131550:JYY131550 KIT131550:KIU131550 KSP131550:KSQ131550 LCL131550:LCM131550 LMH131550:LMI131550 LWD131550:LWE131550 MFZ131550:MGA131550 MPV131550:MPW131550 MZR131550:MZS131550 NJN131550:NJO131550 NTJ131550:NTK131550 ODF131550:ODG131550 ONB131550:ONC131550 OWX131550:OWY131550 PGT131550:PGU131550 PQP131550:PQQ131550 QAL131550:QAM131550 QKH131550:QKI131550 QUD131550:QUE131550 RDZ131550:REA131550 RNV131550:RNW131550 RXR131550:RXS131550 SHN131550:SHO131550 SRJ131550:SRK131550 TBF131550:TBG131550 TLB131550:TLC131550 TUX131550:TUY131550 UET131550:UEU131550 UOP131550:UOQ131550 UYL131550:UYM131550 VIH131550:VII131550 VSD131550:VSE131550 WBZ131550:WCA131550 WLV131550:WLW131550 WVR131550:WVS131550 J197086:K197086 JF197086:JG197086 TB197086:TC197086 ACX197086:ACY197086 AMT197086:AMU197086 AWP197086:AWQ197086 BGL197086:BGM197086 BQH197086:BQI197086 CAD197086:CAE197086 CJZ197086:CKA197086 CTV197086:CTW197086 DDR197086:DDS197086 DNN197086:DNO197086 DXJ197086:DXK197086 EHF197086:EHG197086 ERB197086:ERC197086 FAX197086:FAY197086 FKT197086:FKU197086 FUP197086:FUQ197086 GEL197086:GEM197086 GOH197086:GOI197086 GYD197086:GYE197086 HHZ197086:HIA197086 HRV197086:HRW197086 IBR197086:IBS197086 ILN197086:ILO197086 IVJ197086:IVK197086 JFF197086:JFG197086 JPB197086:JPC197086 JYX197086:JYY197086 KIT197086:KIU197086 KSP197086:KSQ197086 LCL197086:LCM197086 LMH197086:LMI197086 LWD197086:LWE197086 MFZ197086:MGA197086 MPV197086:MPW197086 MZR197086:MZS197086 NJN197086:NJO197086 NTJ197086:NTK197086 ODF197086:ODG197086 ONB197086:ONC197086 OWX197086:OWY197086 PGT197086:PGU197086 PQP197086:PQQ197086 QAL197086:QAM197086 QKH197086:QKI197086 QUD197086:QUE197086 RDZ197086:REA197086 RNV197086:RNW197086 RXR197086:RXS197086 SHN197086:SHO197086 SRJ197086:SRK197086 TBF197086:TBG197086 TLB197086:TLC197086 TUX197086:TUY197086 UET197086:UEU197086 UOP197086:UOQ197086 UYL197086:UYM197086 VIH197086:VII197086 VSD197086:VSE197086 WBZ197086:WCA197086 WLV197086:WLW197086 WVR197086:WVS197086 J262622:K262622 JF262622:JG262622 TB262622:TC262622 ACX262622:ACY262622 AMT262622:AMU262622 AWP262622:AWQ262622 BGL262622:BGM262622 BQH262622:BQI262622 CAD262622:CAE262622 CJZ262622:CKA262622 CTV262622:CTW262622 DDR262622:DDS262622 DNN262622:DNO262622 DXJ262622:DXK262622 EHF262622:EHG262622 ERB262622:ERC262622 FAX262622:FAY262622 FKT262622:FKU262622 FUP262622:FUQ262622 GEL262622:GEM262622 GOH262622:GOI262622 GYD262622:GYE262622 HHZ262622:HIA262622 HRV262622:HRW262622 IBR262622:IBS262622 ILN262622:ILO262622 IVJ262622:IVK262622 JFF262622:JFG262622 JPB262622:JPC262622 JYX262622:JYY262622 KIT262622:KIU262622 KSP262622:KSQ262622 LCL262622:LCM262622 LMH262622:LMI262622 LWD262622:LWE262622 MFZ262622:MGA262622 MPV262622:MPW262622 MZR262622:MZS262622 NJN262622:NJO262622 NTJ262622:NTK262622 ODF262622:ODG262622 ONB262622:ONC262622 OWX262622:OWY262622 PGT262622:PGU262622 PQP262622:PQQ262622 QAL262622:QAM262622 QKH262622:QKI262622 QUD262622:QUE262622 RDZ262622:REA262622 RNV262622:RNW262622 RXR262622:RXS262622 SHN262622:SHO262622 SRJ262622:SRK262622 TBF262622:TBG262622 TLB262622:TLC262622 TUX262622:TUY262622 UET262622:UEU262622 UOP262622:UOQ262622 UYL262622:UYM262622 VIH262622:VII262622 VSD262622:VSE262622 WBZ262622:WCA262622 WLV262622:WLW262622 WVR262622:WVS262622 J328158:K328158 JF328158:JG328158 TB328158:TC328158 ACX328158:ACY328158 AMT328158:AMU328158 AWP328158:AWQ328158 BGL328158:BGM328158 BQH328158:BQI328158 CAD328158:CAE328158 CJZ328158:CKA328158 CTV328158:CTW328158 DDR328158:DDS328158 DNN328158:DNO328158 DXJ328158:DXK328158 EHF328158:EHG328158 ERB328158:ERC328158 FAX328158:FAY328158 FKT328158:FKU328158 FUP328158:FUQ328158 GEL328158:GEM328158 GOH328158:GOI328158 GYD328158:GYE328158 HHZ328158:HIA328158 HRV328158:HRW328158 IBR328158:IBS328158 ILN328158:ILO328158 IVJ328158:IVK328158 JFF328158:JFG328158 JPB328158:JPC328158 JYX328158:JYY328158 KIT328158:KIU328158 KSP328158:KSQ328158 LCL328158:LCM328158 LMH328158:LMI328158 LWD328158:LWE328158 MFZ328158:MGA328158 MPV328158:MPW328158 MZR328158:MZS328158 NJN328158:NJO328158 NTJ328158:NTK328158 ODF328158:ODG328158 ONB328158:ONC328158 OWX328158:OWY328158 PGT328158:PGU328158 PQP328158:PQQ328158 QAL328158:QAM328158 QKH328158:QKI328158 QUD328158:QUE328158 RDZ328158:REA328158 RNV328158:RNW328158 RXR328158:RXS328158 SHN328158:SHO328158 SRJ328158:SRK328158 TBF328158:TBG328158 TLB328158:TLC328158 TUX328158:TUY328158 UET328158:UEU328158 UOP328158:UOQ328158 UYL328158:UYM328158 VIH328158:VII328158 VSD328158:VSE328158 WBZ328158:WCA328158 WLV328158:WLW328158 WVR328158:WVS328158 J393694:K393694 JF393694:JG393694 TB393694:TC393694 ACX393694:ACY393694 AMT393694:AMU393694 AWP393694:AWQ393694 BGL393694:BGM393694 BQH393694:BQI393694 CAD393694:CAE393694 CJZ393694:CKA393694 CTV393694:CTW393694 DDR393694:DDS393694 DNN393694:DNO393694 DXJ393694:DXK393694 EHF393694:EHG393694 ERB393694:ERC393694 FAX393694:FAY393694 FKT393694:FKU393694 FUP393694:FUQ393694 GEL393694:GEM393694 GOH393694:GOI393694 GYD393694:GYE393694 HHZ393694:HIA393694 HRV393694:HRW393694 IBR393694:IBS393694 ILN393694:ILO393694 IVJ393694:IVK393694 JFF393694:JFG393694 JPB393694:JPC393694 JYX393694:JYY393694 KIT393694:KIU393694 KSP393694:KSQ393694 LCL393694:LCM393694 LMH393694:LMI393694 LWD393694:LWE393694 MFZ393694:MGA393694 MPV393694:MPW393694 MZR393694:MZS393694 NJN393694:NJO393694 NTJ393694:NTK393694 ODF393694:ODG393694 ONB393694:ONC393694 OWX393694:OWY393694 PGT393694:PGU393694 PQP393694:PQQ393694 QAL393694:QAM393694 QKH393694:QKI393694 QUD393694:QUE393694 RDZ393694:REA393694 RNV393694:RNW393694 RXR393694:RXS393694 SHN393694:SHO393694 SRJ393694:SRK393694 TBF393694:TBG393694 TLB393694:TLC393694 TUX393694:TUY393694 UET393694:UEU393694 UOP393694:UOQ393694 UYL393694:UYM393694 VIH393694:VII393694 VSD393694:VSE393694 WBZ393694:WCA393694 WLV393694:WLW393694 WVR393694:WVS393694 J459230:K459230 JF459230:JG459230 TB459230:TC459230 ACX459230:ACY459230 AMT459230:AMU459230 AWP459230:AWQ459230 BGL459230:BGM459230 BQH459230:BQI459230 CAD459230:CAE459230 CJZ459230:CKA459230 CTV459230:CTW459230 DDR459230:DDS459230 DNN459230:DNO459230 DXJ459230:DXK459230 EHF459230:EHG459230 ERB459230:ERC459230 FAX459230:FAY459230 FKT459230:FKU459230 FUP459230:FUQ459230 GEL459230:GEM459230 GOH459230:GOI459230 GYD459230:GYE459230 HHZ459230:HIA459230 HRV459230:HRW459230 IBR459230:IBS459230 ILN459230:ILO459230 IVJ459230:IVK459230 JFF459230:JFG459230 JPB459230:JPC459230 JYX459230:JYY459230 KIT459230:KIU459230 KSP459230:KSQ459230 LCL459230:LCM459230 LMH459230:LMI459230 LWD459230:LWE459230 MFZ459230:MGA459230 MPV459230:MPW459230 MZR459230:MZS459230 NJN459230:NJO459230 NTJ459230:NTK459230 ODF459230:ODG459230 ONB459230:ONC459230 OWX459230:OWY459230 PGT459230:PGU459230 PQP459230:PQQ459230 QAL459230:QAM459230 QKH459230:QKI459230 QUD459230:QUE459230 RDZ459230:REA459230 RNV459230:RNW459230 RXR459230:RXS459230 SHN459230:SHO459230 SRJ459230:SRK459230 TBF459230:TBG459230 TLB459230:TLC459230 TUX459230:TUY459230 UET459230:UEU459230 UOP459230:UOQ459230 UYL459230:UYM459230 VIH459230:VII459230 VSD459230:VSE459230 WBZ459230:WCA459230 WLV459230:WLW459230 WVR459230:WVS459230 J524766:K524766 JF524766:JG524766 TB524766:TC524766 ACX524766:ACY524766 AMT524766:AMU524766 AWP524766:AWQ524766 BGL524766:BGM524766 BQH524766:BQI524766 CAD524766:CAE524766 CJZ524766:CKA524766 CTV524766:CTW524766 DDR524766:DDS524766 DNN524766:DNO524766 DXJ524766:DXK524766 EHF524766:EHG524766 ERB524766:ERC524766 FAX524766:FAY524766 FKT524766:FKU524766 FUP524766:FUQ524766 GEL524766:GEM524766 GOH524766:GOI524766 GYD524766:GYE524766 HHZ524766:HIA524766 HRV524766:HRW524766 IBR524766:IBS524766 ILN524766:ILO524766 IVJ524766:IVK524766 JFF524766:JFG524766 JPB524766:JPC524766 JYX524766:JYY524766 KIT524766:KIU524766 KSP524766:KSQ524766 LCL524766:LCM524766 LMH524766:LMI524766 LWD524766:LWE524766 MFZ524766:MGA524766 MPV524766:MPW524766 MZR524766:MZS524766 NJN524766:NJO524766 NTJ524766:NTK524766 ODF524766:ODG524766 ONB524766:ONC524766 OWX524766:OWY524766 PGT524766:PGU524766 PQP524766:PQQ524766 QAL524766:QAM524766 QKH524766:QKI524766 QUD524766:QUE524766 RDZ524766:REA524766 RNV524766:RNW524766 RXR524766:RXS524766 SHN524766:SHO524766 SRJ524766:SRK524766 TBF524766:TBG524766 TLB524766:TLC524766 TUX524766:TUY524766 UET524766:UEU524766 UOP524766:UOQ524766 UYL524766:UYM524766 VIH524766:VII524766 VSD524766:VSE524766 WBZ524766:WCA524766 WLV524766:WLW524766 WVR524766:WVS524766 J590302:K590302 JF590302:JG590302 TB590302:TC590302 ACX590302:ACY590302 AMT590302:AMU590302 AWP590302:AWQ590302 BGL590302:BGM590302 BQH590302:BQI590302 CAD590302:CAE590302 CJZ590302:CKA590302 CTV590302:CTW590302 DDR590302:DDS590302 DNN590302:DNO590302 DXJ590302:DXK590302 EHF590302:EHG590302 ERB590302:ERC590302 FAX590302:FAY590302 FKT590302:FKU590302 FUP590302:FUQ590302 GEL590302:GEM590302 GOH590302:GOI590302 GYD590302:GYE590302 HHZ590302:HIA590302 HRV590302:HRW590302 IBR590302:IBS590302 ILN590302:ILO590302 IVJ590302:IVK590302 JFF590302:JFG590302 JPB590302:JPC590302 JYX590302:JYY590302 KIT590302:KIU590302 KSP590302:KSQ590302 LCL590302:LCM590302 LMH590302:LMI590302 LWD590302:LWE590302 MFZ590302:MGA590302 MPV590302:MPW590302 MZR590302:MZS590302 NJN590302:NJO590302 NTJ590302:NTK590302 ODF590302:ODG590302 ONB590302:ONC590302 OWX590302:OWY590302 PGT590302:PGU590302 PQP590302:PQQ590302 QAL590302:QAM590302 QKH590302:QKI590302 QUD590302:QUE590302 RDZ590302:REA590302 RNV590302:RNW590302 RXR590302:RXS590302 SHN590302:SHO590302 SRJ590302:SRK590302 TBF590302:TBG590302 TLB590302:TLC590302 TUX590302:TUY590302 UET590302:UEU590302 UOP590302:UOQ590302 UYL590302:UYM590302 VIH590302:VII590302 VSD590302:VSE590302 WBZ590302:WCA590302 WLV590302:WLW590302 WVR590302:WVS590302 J655838:K655838 JF655838:JG655838 TB655838:TC655838 ACX655838:ACY655838 AMT655838:AMU655838 AWP655838:AWQ655838 BGL655838:BGM655838 BQH655838:BQI655838 CAD655838:CAE655838 CJZ655838:CKA655838 CTV655838:CTW655838 DDR655838:DDS655838 DNN655838:DNO655838 DXJ655838:DXK655838 EHF655838:EHG655838 ERB655838:ERC655838 FAX655838:FAY655838 FKT655838:FKU655838 FUP655838:FUQ655838 GEL655838:GEM655838 GOH655838:GOI655838 GYD655838:GYE655838 HHZ655838:HIA655838 HRV655838:HRW655838 IBR655838:IBS655838 ILN655838:ILO655838 IVJ655838:IVK655838 JFF655838:JFG655838 JPB655838:JPC655838 JYX655838:JYY655838 KIT655838:KIU655838 KSP655838:KSQ655838 LCL655838:LCM655838 LMH655838:LMI655838 LWD655838:LWE655838 MFZ655838:MGA655838 MPV655838:MPW655838 MZR655838:MZS655838 NJN655838:NJO655838 NTJ655838:NTK655838 ODF655838:ODG655838 ONB655838:ONC655838 OWX655838:OWY655838 PGT655838:PGU655838 PQP655838:PQQ655838 QAL655838:QAM655838 QKH655838:QKI655838 QUD655838:QUE655838 RDZ655838:REA655838 RNV655838:RNW655838 RXR655838:RXS655838 SHN655838:SHO655838 SRJ655838:SRK655838 TBF655838:TBG655838 TLB655838:TLC655838 TUX655838:TUY655838 UET655838:UEU655838 UOP655838:UOQ655838 UYL655838:UYM655838 VIH655838:VII655838 VSD655838:VSE655838 WBZ655838:WCA655838 WLV655838:WLW655838 WVR655838:WVS655838 J721374:K721374 JF721374:JG721374 TB721374:TC721374 ACX721374:ACY721374 AMT721374:AMU721374 AWP721374:AWQ721374 BGL721374:BGM721374 BQH721374:BQI721374 CAD721374:CAE721374 CJZ721374:CKA721374 CTV721374:CTW721374 DDR721374:DDS721374 DNN721374:DNO721374 DXJ721374:DXK721374 EHF721374:EHG721374 ERB721374:ERC721374 FAX721374:FAY721374 FKT721374:FKU721374 FUP721374:FUQ721374 GEL721374:GEM721374 GOH721374:GOI721374 GYD721374:GYE721374 HHZ721374:HIA721374 HRV721374:HRW721374 IBR721374:IBS721374 ILN721374:ILO721374 IVJ721374:IVK721374 JFF721374:JFG721374 JPB721374:JPC721374 JYX721374:JYY721374 KIT721374:KIU721374 KSP721374:KSQ721374 LCL721374:LCM721374 LMH721374:LMI721374 LWD721374:LWE721374 MFZ721374:MGA721374 MPV721374:MPW721374 MZR721374:MZS721374 NJN721374:NJO721374 NTJ721374:NTK721374 ODF721374:ODG721374 ONB721374:ONC721374 OWX721374:OWY721374 PGT721374:PGU721374 PQP721374:PQQ721374 QAL721374:QAM721374 QKH721374:QKI721374 QUD721374:QUE721374 RDZ721374:REA721374 RNV721374:RNW721374 RXR721374:RXS721374 SHN721374:SHO721374 SRJ721374:SRK721374 TBF721374:TBG721374 TLB721374:TLC721374 TUX721374:TUY721374 UET721374:UEU721374 UOP721374:UOQ721374 UYL721374:UYM721374 VIH721374:VII721374 VSD721374:VSE721374 WBZ721374:WCA721374 WLV721374:WLW721374 WVR721374:WVS721374 J786910:K786910 JF786910:JG786910 TB786910:TC786910 ACX786910:ACY786910 AMT786910:AMU786910 AWP786910:AWQ786910 BGL786910:BGM786910 BQH786910:BQI786910 CAD786910:CAE786910 CJZ786910:CKA786910 CTV786910:CTW786910 DDR786910:DDS786910 DNN786910:DNO786910 DXJ786910:DXK786910 EHF786910:EHG786910 ERB786910:ERC786910 FAX786910:FAY786910 FKT786910:FKU786910 FUP786910:FUQ786910 GEL786910:GEM786910 GOH786910:GOI786910 GYD786910:GYE786910 HHZ786910:HIA786910 HRV786910:HRW786910 IBR786910:IBS786910 ILN786910:ILO786910 IVJ786910:IVK786910 JFF786910:JFG786910 JPB786910:JPC786910 JYX786910:JYY786910 KIT786910:KIU786910 KSP786910:KSQ786910 LCL786910:LCM786910 LMH786910:LMI786910 LWD786910:LWE786910 MFZ786910:MGA786910 MPV786910:MPW786910 MZR786910:MZS786910 NJN786910:NJO786910 NTJ786910:NTK786910 ODF786910:ODG786910 ONB786910:ONC786910 OWX786910:OWY786910 PGT786910:PGU786910 PQP786910:PQQ786910 QAL786910:QAM786910 QKH786910:QKI786910 QUD786910:QUE786910 RDZ786910:REA786910 RNV786910:RNW786910 RXR786910:RXS786910 SHN786910:SHO786910 SRJ786910:SRK786910 TBF786910:TBG786910 TLB786910:TLC786910 TUX786910:TUY786910 UET786910:UEU786910 UOP786910:UOQ786910 UYL786910:UYM786910 VIH786910:VII786910 VSD786910:VSE786910 WBZ786910:WCA786910 WLV786910:WLW786910 WVR786910:WVS786910 J852446:K852446 JF852446:JG852446 TB852446:TC852446 ACX852446:ACY852446 AMT852446:AMU852446 AWP852446:AWQ852446 BGL852446:BGM852446 BQH852446:BQI852446 CAD852446:CAE852446 CJZ852446:CKA852446 CTV852446:CTW852446 DDR852446:DDS852446 DNN852446:DNO852446 DXJ852446:DXK852446 EHF852446:EHG852446 ERB852446:ERC852446 FAX852446:FAY852446 FKT852446:FKU852446 FUP852446:FUQ852446 GEL852446:GEM852446 GOH852446:GOI852446 GYD852446:GYE852446 HHZ852446:HIA852446 HRV852446:HRW852446 IBR852446:IBS852446 ILN852446:ILO852446 IVJ852446:IVK852446 JFF852446:JFG852446 JPB852446:JPC852446 JYX852446:JYY852446 KIT852446:KIU852446 KSP852446:KSQ852446 LCL852446:LCM852446 LMH852446:LMI852446 LWD852446:LWE852446 MFZ852446:MGA852446 MPV852446:MPW852446 MZR852446:MZS852446 NJN852446:NJO852446 NTJ852446:NTK852446 ODF852446:ODG852446 ONB852446:ONC852446 OWX852446:OWY852446 PGT852446:PGU852446 PQP852446:PQQ852446 QAL852446:QAM852446 QKH852446:QKI852446 QUD852446:QUE852446 RDZ852446:REA852446 RNV852446:RNW852446 RXR852446:RXS852446 SHN852446:SHO852446 SRJ852446:SRK852446 TBF852446:TBG852446 TLB852446:TLC852446 TUX852446:TUY852446 UET852446:UEU852446 UOP852446:UOQ852446 UYL852446:UYM852446 VIH852446:VII852446 VSD852446:VSE852446 WBZ852446:WCA852446 WLV852446:WLW852446 WVR852446:WVS852446 J917982:K917982 JF917982:JG917982 TB917982:TC917982 ACX917982:ACY917982 AMT917982:AMU917982 AWP917982:AWQ917982 BGL917982:BGM917982 BQH917982:BQI917982 CAD917982:CAE917982 CJZ917982:CKA917982 CTV917982:CTW917982 DDR917982:DDS917982 DNN917982:DNO917982 DXJ917982:DXK917982 EHF917982:EHG917982 ERB917982:ERC917982 FAX917982:FAY917982 FKT917982:FKU917982 FUP917982:FUQ917982 GEL917982:GEM917982 GOH917982:GOI917982 GYD917982:GYE917982 HHZ917982:HIA917982 HRV917982:HRW917982 IBR917982:IBS917982 ILN917982:ILO917982 IVJ917982:IVK917982 JFF917982:JFG917982 JPB917982:JPC917982 JYX917982:JYY917982 KIT917982:KIU917982 KSP917982:KSQ917982 LCL917982:LCM917982 LMH917982:LMI917982 LWD917982:LWE917982 MFZ917982:MGA917982 MPV917982:MPW917982 MZR917982:MZS917982 NJN917982:NJO917982 NTJ917982:NTK917982 ODF917982:ODG917982 ONB917982:ONC917982 OWX917982:OWY917982 PGT917982:PGU917982 PQP917982:PQQ917982 QAL917982:QAM917982 QKH917982:QKI917982 QUD917982:QUE917982 RDZ917982:REA917982 RNV917982:RNW917982 RXR917982:RXS917982 SHN917982:SHO917982 SRJ917982:SRK917982 TBF917982:TBG917982 TLB917982:TLC917982 TUX917982:TUY917982 UET917982:UEU917982 UOP917982:UOQ917982 UYL917982:UYM917982 VIH917982:VII917982 VSD917982:VSE917982 WBZ917982:WCA917982 WLV917982:WLW917982 WVR917982:WVS917982 J983518:K983518 JF983518:JG983518 TB983518:TC983518 ACX983518:ACY983518 AMT983518:AMU983518 AWP983518:AWQ983518 BGL983518:BGM983518 BQH983518:BQI983518 CAD983518:CAE983518 CJZ983518:CKA983518 CTV983518:CTW983518 DDR983518:DDS983518 DNN983518:DNO983518 DXJ983518:DXK983518 EHF983518:EHG983518 ERB983518:ERC983518 FAX983518:FAY983518 FKT983518:FKU983518 FUP983518:FUQ983518 GEL983518:GEM983518 GOH983518:GOI983518 GYD983518:GYE983518 HHZ983518:HIA983518 HRV983518:HRW983518 IBR983518:IBS983518 ILN983518:ILO983518 IVJ983518:IVK983518 JFF983518:JFG983518 JPB983518:JPC983518 JYX983518:JYY983518 KIT983518:KIU983518 KSP983518:KSQ983518 LCL983518:LCM983518 LMH983518:LMI983518 LWD983518:LWE983518 MFZ983518:MGA983518 MPV983518:MPW983518 MZR983518:MZS983518 NJN983518:NJO983518 NTJ983518:NTK983518 ODF983518:ODG983518 ONB983518:ONC983518 OWX983518:OWY983518 PGT983518:PGU983518 PQP983518:PQQ983518 QAL983518:QAM983518 QKH983518:QKI983518 QUD983518:QUE983518 RDZ983518:REA983518 RNV983518:RNW983518 RXR983518:RXS983518 SHN983518:SHO983518 SRJ983518:SRK983518 TBF983518:TBG983518 TLB983518:TLC983518 TUX983518:TUY983518 UET983518:UEU983518 UOP983518:UOQ983518 UYL983518:UYM983518 VIH983518:VII983518 VSD983518:VSE983518 WBZ983518:WCA983518 WLV983518:WLW983518 WVR983518:WVS983518 H478 JD478 SZ478 ACV478 AMR478 AWN478 BGJ478 BQF478 CAB478 CJX478 CTT478 DDP478 DNL478 DXH478 EHD478 EQZ478 FAV478 FKR478 FUN478 GEJ478 GOF478 GYB478 HHX478 HRT478 IBP478 ILL478 IVH478 JFD478 JOZ478 JYV478 KIR478 KSN478 LCJ478 LMF478 LWB478 MFX478 MPT478 MZP478 NJL478 NTH478 ODD478 OMZ478 OWV478 PGR478 PQN478 QAJ478 QKF478 QUB478 RDX478 RNT478 RXP478 SHL478 SRH478 TBD478 TKZ478 TUV478 UER478 UON478 UYJ478 VIF478 VSB478 WBX478 WLT478 WVP478 H66014 JD66014 SZ66014 ACV66014 AMR66014 AWN66014 BGJ66014 BQF66014 CAB66014 CJX66014 CTT66014 DDP66014 DNL66014 DXH66014 EHD66014 EQZ66014 FAV66014 FKR66014 FUN66014 GEJ66014 GOF66014 GYB66014 HHX66014 HRT66014 IBP66014 ILL66014 IVH66014 JFD66014 JOZ66014 JYV66014 KIR66014 KSN66014 LCJ66014 LMF66014 LWB66014 MFX66014 MPT66014 MZP66014 NJL66014 NTH66014 ODD66014 OMZ66014 OWV66014 PGR66014 PQN66014 QAJ66014 QKF66014 QUB66014 RDX66014 RNT66014 RXP66014 SHL66014 SRH66014 TBD66014 TKZ66014 TUV66014 UER66014 UON66014 UYJ66014 VIF66014 VSB66014 WBX66014 WLT66014 WVP66014 H131550 JD131550 SZ131550 ACV131550 AMR131550 AWN131550 BGJ131550 BQF131550 CAB131550 CJX131550 CTT131550 DDP131550 DNL131550 DXH131550 EHD131550 EQZ131550 FAV131550 FKR131550 FUN131550 GEJ131550 GOF131550 GYB131550 HHX131550 HRT131550 IBP131550 ILL131550 IVH131550 JFD131550 JOZ131550 JYV131550 KIR131550 KSN131550 LCJ131550 LMF131550 LWB131550 MFX131550 MPT131550 MZP131550 NJL131550 NTH131550 ODD131550 OMZ131550 OWV131550 PGR131550 PQN131550 QAJ131550 QKF131550 QUB131550 RDX131550 RNT131550 RXP131550 SHL131550 SRH131550 TBD131550 TKZ131550 TUV131550 UER131550 UON131550 UYJ131550 VIF131550 VSB131550 WBX131550 WLT131550 WVP131550 H197086 JD197086 SZ197086 ACV197086 AMR197086 AWN197086 BGJ197086 BQF197086 CAB197086 CJX197086 CTT197086 DDP197086 DNL197086 DXH197086 EHD197086 EQZ197086 FAV197086 FKR197086 FUN197086 GEJ197086 GOF197086 GYB197086 HHX197086 HRT197086 IBP197086 ILL197086 IVH197086 JFD197086 JOZ197086 JYV197086 KIR197086 KSN197086 LCJ197086 LMF197086 LWB197086 MFX197086 MPT197086 MZP197086 NJL197086 NTH197086 ODD197086 OMZ197086 OWV197086 PGR197086 PQN197086 QAJ197086 QKF197086 QUB197086 RDX197086 RNT197086 RXP197086 SHL197086 SRH197086 TBD197086 TKZ197086 TUV197086 UER197086 UON197086 UYJ197086 VIF197086 VSB197086 WBX197086 WLT197086 WVP197086 H262622 JD262622 SZ262622 ACV262622 AMR262622 AWN262622 BGJ262622 BQF262622 CAB262622 CJX262622 CTT262622 DDP262622 DNL262622 DXH262622 EHD262622 EQZ262622 FAV262622 FKR262622 FUN262622 GEJ262622 GOF262622 GYB262622 HHX262622 HRT262622 IBP262622 ILL262622 IVH262622 JFD262622 JOZ262622 JYV262622 KIR262622 KSN262622 LCJ262622 LMF262622 LWB262622 MFX262622 MPT262622 MZP262622 NJL262622 NTH262622 ODD262622 OMZ262622 OWV262622 PGR262622 PQN262622 QAJ262622 QKF262622 QUB262622 RDX262622 RNT262622 RXP262622 SHL262622 SRH262622 TBD262622 TKZ262622 TUV262622 UER262622 UON262622 UYJ262622 VIF262622 VSB262622 WBX262622 WLT262622 WVP262622 H328158 JD328158 SZ328158 ACV328158 AMR328158 AWN328158 BGJ328158 BQF328158 CAB328158 CJX328158 CTT328158 DDP328158 DNL328158 DXH328158 EHD328158 EQZ328158 FAV328158 FKR328158 FUN328158 GEJ328158 GOF328158 GYB328158 HHX328158 HRT328158 IBP328158 ILL328158 IVH328158 JFD328158 JOZ328158 JYV328158 KIR328158 KSN328158 LCJ328158 LMF328158 LWB328158 MFX328158 MPT328158 MZP328158 NJL328158 NTH328158 ODD328158 OMZ328158 OWV328158 PGR328158 PQN328158 QAJ328158 QKF328158 QUB328158 RDX328158 RNT328158 RXP328158 SHL328158 SRH328158 TBD328158 TKZ328158 TUV328158 UER328158 UON328158 UYJ328158 VIF328158 VSB328158 WBX328158 WLT328158 WVP328158 H393694 JD393694 SZ393694 ACV393694 AMR393694 AWN393694 BGJ393694 BQF393694 CAB393694 CJX393694 CTT393694 DDP393694 DNL393694 DXH393694 EHD393694 EQZ393694 FAV393694 FKR393694 FUN393694 GEJ393694 GOF393694 GYB393694 HHX393694 HRT393694 IBP393694 ILL393694 IVH393694 JFD393694 JOZ393694 JYV393694 KIR393694 KSN393694 LCJ393694 LMF393694 LWB393694 MFX393694 MPT393694 MZP393694 NJL393694 NTH393694 ODD393694 OMZ393694 OWV393694 PGR393694 PQN393694 QAJ393694 QKF393694 QUB393694 RDX393694 RNT393694 RXP393694 SHL393694 SRH393694 TBD393694 TKZ393694 TUV393694 UER393694 UON393694 UYJ393694 VIF393694 VSB393694 WBX393694 WLT393694 WVP393694 H459230 JD459230 SZ459230 ACV459230 AMR459230 AWN459230 BGJ459230 BQF459230 CAB459230 CJX459230 CTT459230 DDP459230 DNL459230 DXH459230 EHD459230 EQZ459230 FAV459230 FKR459230 FUN459230 GEJ459230 GOF459230 GYB459230 HHX459230 HRT459230 IBP459230 ILL459230 IVH459230 JFD459230 JOZ459230 JYV459230 KIR459230 KSN459230 LCJ459230 LMF459230 LWB459230 MFX459230 MPT459230 MZP459230 NJL459230 NTH459230 ODD459230 OMZ459230 OWV459230 PGR459230 PQN459230 QAJ459230 QKF459230 QUB459230 RDX459230 RNT459230 RXP459230 SHL459230 SRH459230 TBD459230 TKZ459230 TUV459230 UER459230 UON459230 UYJ459230 VIF459230 VSB459230 WBX459230 WLT459230 WVP459230 H524766 JD524766 SZ524766 ACV524766 AMR524766 AWN524766 BGJ524766 BQF524766 CAB524766 CJX524766 CTT524766 DDP524766 DNL524766 DXH524766 EHD524766 EQZ524766 FAV524766 FKR524766 FUN524766 GEJ524766 GOF524766 GYB524766 HHX524766 HRT524766 IBP524766 ILL524766 IVH524766 JFD524766 JOZ524766 JYV524766 KIR524766 KSN524766 LCJ524766 LMF524766 LWB524766 MFX524766 MPT524766 MZP524766 NJL524766 NTH524766 ODD524766 OMZ524766 OWV524766 PGR524766 PQN524766 QAJ524766 QKF524766 QUB524766 RDX524766 RNT524766 RXP524766 SHL524766 SRH524766 TBD524766 TKZ524766 TUV524766 UER524766 UON524766 UYJ524766 VIF524766 VSB524766 WBX524766 WLT524766 WVP524766 H590302 JD590302 SZ590302 ACV590302 AMR590302 AWN590302 BGJ590302 BQF590302 CAB590302 CJX590302 CTT590302 DDP590302 DNL590302 DXH590302 EHD590302 EQZ590302 FAV590302 FKR590302 FUN590302 GEJ590302 GOF590302 GYB590302 HHX590302 HRT590302 IBP590302 ILL590302 IVH590302 JFD590302 JOZ590302 JYV590302 KIR590302 KSN590302 LCJ590302 LMF590302 LWB590302 MFX590302 MPT590302 MZP590302 NJL590302 NTH590302 ODD590302 OMZ590302 OWV590302 PGR590302 PQN590302 QAJ590302 QKF590302 QUB590302 RDX590302 RNT590302 RXP590302 SHL590302 SRH590302 TBD590302 TKZ590302 TUV590302 UER590302 UON590302 UYJ590302 VIF590302 VSB590302 WBX590302 WLT590302 WVP590302 H655838 JD655838 SZ655838 ACV655838 AMR655838 AWN655838 BGJ655838 BQF655838 CAB655838 CJX655838 CTT655838 DDP655838 DNL655838 DXH655838 EHD655838 EQZ655838 FAV655838 FKR655838 FUN655838 GEJ655838 GOF655838 GYB655838 HHX655838 HRT655838 IBP655838 ILL655838 IVH655838 JFD655838 JOZ655838 JYV655838 KIR655838 KSN655838 LCJ655838 LMF655838 LWB655838 MFX655838 MPT655838 MZP655838 NJL655838 NTH655838 ODD655838 OMZ655838 OWV655838 PGR655838 PQN655838 QAJ655838 QKF655838 QUB655838 RDX655838 RNT655838 RXP655838 SHL655838 SRH655838 TBD655838 TKZ655838 TUV655838 UER655838 UON655838 UYJ655838 VIF655838 VSB655838 WBX655838 WLT655838 WVP655838 H721374 JD721374 SZ721374 ACV721374 AMR721374 AWN721374 BGJ721374 BQF721374 CAB721374 CJX721374 CTT721374 DDP721374 DNL721374 DXH721374 EHD721374 EQZ721374 FAV721374 FKR721374 FUN721374 GEJ721374 GOF721374 GYB721374 HHX721374 HRT721374 IBP721374 ILL721374 IVH721374 JFD721374 JOZ721374 JYV721374 KIR721374 KSN721374 LCJ721374 LMF721374 LWB721374 MFX721374 MPT721374 MZP721374 NJL721374 NTH721374 ODD721374 OMZ721374 OWV721374 PGR721374 PQN721374 QAJ721374 QKF721374 QUB721374 RDX721374 RNT721374 RXP721374 SHL721374 SRH721374 TBD721374 TKZ721374 TUV721374 UER721374 UON721374 UYJ721374 VIF721374 VSB721374 WBX721374 WLT721374 WVP721374 H786910 JD786910 SZ786910 ACV786910 AMR786910 AWN786910 BGJ786910 BQF786910 CAB786910 CJX786910 CTT786910 DDP786910 DNL786910 DXH786910 EHD786910 EQZ786910 FAV786910 FKR786910 FUN786910 GEJ786910 GOF786910 GYB786910 HHX786910 HRT786910 IBP786910 ILL786910 IVH786910 JFD786910 JOZ786910 JYV786910 KIR786910 KSN786910 LCJ786910 LMF786910 LWB786910 MFX786910 MPT786910 MZP786910 NJL786910 NTH786910 ODD786910 OMZ786910 OWV786910 PGR786910 PQN786910 QAJ786910 QKF786910 QUB786910 RDX786910 RNT786910 RXP786910 SHL786910 SRH786910 TBD786910 TKZ786910 TUV786910 UER786910 UON786910 UYJ786910 VIF786910 VSB786910 WBX786910 WLT786910 WVP786910 H852446 JD852446 SZ852446 ACV852446 AMR852446 AWN852446 BGJ852446 BQF852446 CAB852446 CJX852446 CTT852446 DDP852446 DNL852446 DXH852446 EHD852446 EQZ852446 FAV852446 FKR852446 FUN852446 GEJ852446 GOF852446 GYB852446 HHX852446 HRT852446 IBP852446 ILL852446 IVH852446 JFD852446 JOZ852446 JYV852446 KIR852446 KSN852446 LCJ852446 LMF852446 LWB852446 MFX852446 MPT852446 MZP852446 NJL852446 NTH852446 ODD852446 OMZ852446 OWV852446 PGR852446 PQN852446 QAJ852446 QKF852446 QUB852446 RDX852446 RNT852446 RXP852446 SHL852446 SRH852446 TBD852446 TKZ852446 TUV852446 UER852446 UON852446 UYJ852446 VIF852446 VSB852446 WBX852446 WLT852446 WVP852446 H917982 JD917982 SZ917982 ACV917982 AMR917982 AWN917982 BGJ917982 BQF917982 CAB917982 CJX917982 CTT917982 DDP917982 DNL917982 DXH917982 EHD917982 EQZ917982 FAV917982 FKR917982 FUN917982 GEJ917982 GOF917982 GYB917982 HHX917982 HRT917982 IBP917982 ILL917982 IVH917982 JFD917982 JOZ917982 JYV917982 KIR917982 KSN917982 LCJ917982 LMF917982 LWB917982 MFX917982 MPT917982 MZP917982 NJL917982 NTH917982 ODD917982 OMZ917982 OWV917982 PGR917982 PQN917982 QAJ917982 QKF917982 QUB917982 RDX917982 RNT917982 RXP917982 SHL917982 SRH917982 TBD917982 TKZ917982 TUV917982 UER917982 UON917982 UYJ917982 VIF917982 VSB917982 WBX917982 WLT917982 WVP917982 H983518 JD983518 SZ983518 ACV983518 AMR983518 AWN983518 BGJ983518 BQF983518 CAB983518 CJX983518 CTT983518 DDP983518 DNL983518 DXH983518 EHD983518 EQZ983518 FAV983518 FKR983518 FUN983518 GEJ983518 GOF983518 GYB983518 HHX983518 HRT983518 IBP983518 ILL983518 IVH983518 JFD983518 JOZ983518 JYV983518 KIR983518 KSN983518 LCJ983518 LMF983518 LWB983518 MFX983518 MPT983518 MZP983518 NJL983518 NTH983518 ODD983518 OMZ983518 OWV983518 PGR983518 PQN983518 QAJ983518 QKF983518 QUB983518 RDX983518 RNT983518 RXP983518 SHL983518 SRH983518 TBD983518 TKZ983518 TUV983518 UER983518 UON983518 UYJ983518 VIF983518 VSB983518 WBX983518 WLT983518 WVP983518 I342:T342 JE342:JP342 TA342:TL342 ACW342:ADH342 AMS342:AND342 AWO342:AWZ342 BGK342:BGV342 BQG342:BQR342 CAC342:CAN342 CJY342:CKJ342 CTU342:CUF342 DDQ342:DEB342 DNM342:DNX342 DXI342:DXT342 EHE342:EHP342 ERA342:ERL342 FAW342:FBH342 FKS342:FLD342 FUO342:FUZ342 GEK342:GEV342 GOG342:GOR342 GYC342:GYN342 HHY342:HIJ342 HRU342:HSF342 IBQ342:ICB342 ILM342:ILX342 IVI342:IVT342 JFE342:JFP342 JPA342:JPL342 JYW342:JZH342 KIS342:KJD342 KSO342:KSZ342 LCK342:LCV342 LMG342:LMR342 LWC342:LWN342 MFY342:MGJ342 MPU342:MQF342 MZQ342:NAB342 NJM342:NJX342 NTI342:NTT342 ODE342:ODP342 ONA342:ONL342 OWW342:OXH342 PGS342:PHD342 PQO342:PQZ342 QAK342:QAV342 QKG342:QKR342 QUC342:QUN342 RDY342:REJ342 RNU342:ROF342 RXQ342:RYB342 SHM342:SHX342 SRI342:SRT342 TBE342:TBP342 TLA342:TLL342 TUW342:TVH342 UES342:UFD342 UOO342:UOZ342 UYK342:UYV342 VIG342:VIR342 VSC342:VSN342 WBY342:WCJ342 WLU342:WMF342 WVQ342:WWB342 I65878:T65878 JE65878:JP65878 TA65878:TL65878 ACW65878:ADH65878 AMS65878:AND65878 AWO65878:AWZ65878 BGK65878:BGV65878 BQG65878:BQR65878 CAC65878:CAN65878 CJY65878:CKJ65878 CTU65878:CUF65878 DDQ65878:DEB65878 DNM65878:DNX65878 DXI65878:DXT65878 EHE65878:EHP65878 ERA65878:ERL65878 FAW65878:FBH65878 FKS65878:FLD65878 FUO65878:FUZ65878 GEK65878:GEV65878 GOG65878:GOR65878 GYC65878:GYN65878 HHY65878:HIJ65878 HRU65878:HSF65878 IBQ65878:ICB65878 ILM65878:ILX65878 IVI65878:IVT65878 JFE65878:JFP65878 JPA65878:JPL65878 JYW65878:JZH65878 KIS65878:KJD65878 KSO65878:KSZ65878 LCK65878:LCV65878 LMG65878:LMR65878 LWC65878:LWN65878 MFY65878:MGJ65878 MPU65878:MQF65878 MZQ65878:NAB65878 NJM65878:NJX65878 NTI65878:NTT65878 ODE65878:ODP65878 ONA65878:ONL65878 OWW65878:OXH65878 PGS65878:PHD65878 PQO65878:PQZ65878 QAK65878:QAV65878 QKG65878:QKR65878 QUC65878:QUN65878 RDY65878:REJ65878 RNU65878:ROF65878 RXQ65878:RYB65878 SHM65878:SHX65878 SRI65878:SRT65878 TBE65878:TBP65878 TLA65878:TLL65878 TUW65878:TVH65878 UES65878:UFD65878 UOO65878:UOZ65878 UYK65878:UYV65878 VIG65878:VIR65878 VSC65878:VSN65878 WBY65878:WCJ65878 WLU65878:WMF65878 WVQ65878:WWB65878 I131414:T131414 JE131414:JP131414 TA131414:TL131414 ACW131414:ADH131414 AMS131414:AND131414 AWO131414:AWZ131414 BGK131414:BGV131414 BQG131414:BQR131414 CAC131414:CAN131414 CJY131414:CKJ131414 CTU131414:CUF131414 DDQ131414:DEB131414 DNM131414:DNX131414 DXI131414:DXT131414 EHE131414:EHP131414 ERA131414:ERL131414 FAW131414:FBH131414 FKS131414:FLD131414 FUO131414:FUZ131414 GEK131414:GEV131414 GOG131414:GOR131414 GYC131414:GYN131414 HHY131414:HIJ131414 HRU131414:HSF131414 IBQ131414:ICB131414 ILM131414:ILX131414 IVI131414:IVT131414 JFE131414:JFP131414 JPA131414:JPL131414 JYW131414:JZH131414 KIS131414:KJD131414 KSO131414:KSZ131414 LCK131414:LCV131414 LMG131414:LMR131414 LWC131414:LWN131414 MFY131414:MGJ131414 MPU131414:MQF131414 MZQ131414:NAB131414 NJM131414:NJX131414 NTI131414:NTT131414 ODE131414:ODP131414 ONA131414:ONL131414 OWW131414:OXH131414 PGS131414:PHD131414 PQO131414:PQZ131414 QAK131414:QAV131414 QKG131414:QKR131414 QUC131414:QUN131414 RDY131414:REJ131414 RNU131414:ROF131414 RXQ131414:RYB131414 SHM131414:SHX131414 SRI131414:SRT131414 TBE131414:TBP131414 TLA131414:TLL131414 TUW131414:TVH131414 UES131414:UFD131414 UOO131414:UOZ131414 UYK131414:UYV131414 VIG131414:VIR131414 VSC131414:VSN131414 WBY131414:WCJ131414 WLU131414:WMF131414 WVQ131414:WWB131414 I196950:T196950 JE196950:JP196950 TA196950:TL196950 ACW196950:ADH196950 AMS196950:AND196950 AWO196950:AWZ196950 BGK196950:BGV196950 BQG196950:BQR196950 CAC196950:CAN196950 CJY196950:CKJ196950 CTU196950:CUF196950 DDQ196950:DEB196950 DNM196950:DNX196950 DXI196950:DXT196950 EHE196950:EHP196950 ERA196950:ERL196950 FAW196950:FBH196950 FKS196950:FLD196950 FUO196950:FUZ196950 GEK196950:GEV196950 GOG196950:GOR196950 GYC196950:GYN196950 HHY196950:HIJ196950 HRU196950:HSF196950 IBQ196950:ICB196950 ILM196950:ILX196950 IVI196950:IVT196950 JFE196950:JFP196950 JPA196950:JPL196950 JYW196950:JZH196950 KIS196950:KJD196950 KSO196950:KSZ196950 LCK196950:LCV196950 LMG196950:LMR196950 LWC196950:LWN196950 MFY196950:MGJ196950 MPU196950:MQF196950 MZQ196950:NAB196950 NJM196950:NJX196950 NTI196950:NTT196950 ODE196950:ODP196950 ONA196950:ONL196950 OWW196950:OXH196950 PGS196950:PHD196950 PQO196950:PQZ196950 QAK196950:QAV196950 QKG196950:QKR196950 QUC196950:QUN196950 RDY196950:REJ196950 RNU196950:ROF196950 RXQ196950:RYB196950 SHM196950:SHX196950 SRI196950:SRT196950 TBE196950:TBP196950 TLA196950:TLL196950 TUW196950:TVH196950 UES196950:UFD196950 UOO196950:UOZ196950 UYK196950:UYV196950 VIG196950:VIR196950 VSC196950:VSN196950 WBY196950:WCJ196950 WLU196950:WMF196950 WVQ196950:WWB196950 I262486:T262486 JE262486:JP262486 TA262486:TL262486 ACW262486:ADH262486 AMS262486:AND262486 AWO262486:AWZ262486 BGK262486:BGV262486 BQG262486:BQR262486 CAC262486:CAN262486 CJY262486:CKJ262486 CTU262486:CUF262486 DDQ262486:DEB262486 DNM262486:DNX262486 DXI262486:DXT262486 EHE262486:EHP262486 ERA262486:ERL262486 FAW262486:FBH262486 FKS262486:FLD262486 FUO262486:FUZ262486 GEK262486:GEV262486 GOG262486:GOR262486 GYC262486:GYN262486 HHY262486:HIJ262486 HRU262486:HSF262486 IBQ262486:ICB262486 ILM262486:ILX262486 IVI262486:IVT262486 JFE262486:JFP262486 JPA262486:JPL262486 JYW262486:JZH262486 KIS262486:KJD262486 KSO262486:KSZ262486 LCK262486:LCV262486 LMG262486:LMR262486 LWC262486:LWN262486 MFY262486:MGJ262486 MPU262486:MQF262486 MZQ262486:NAB262486 NJM262486:NJX262486 NTI262486:NTT262486 ODE262486:ODP262486 ONA262486:ONL262486 OWW262486:OXH262486 PGS262486:PHD262486 PQO262486:PQZ262486 QAK262486:QAV262486 QKG262486:QKR262486 QUC262486:QUN262486 RDY262486:REJ262486 RNU262486:ROF262486 RXQ262486:RYB262486 SHM262486:SHX262486 SRI262486:SRT262486 TBE262486:TBP262486 TLA262486:TLL262486 TUW262486:TVH262486 UES262486:UFD262486 UOO262486:UOZ262486 UYK262486:UYV262486 VIG262486:VIR262486 VSC262486:VSN262486 WBY262486:WCJ262486 WLU262486:WMF262486 WVQ262486:WWB262486 I328022:T328022 JE328022:JP328022 TA328022:TL328022 ACW328022:ADH328022 AMS328022:AND328022 AWO328022:AWZ328022 BGK328022:BGV328022 BQG328022:BQR328022 CAC328022:CAN328022 CJY328022:CKJ328022 CTU328022:CUF328022 DDQ328022:DEB328022 DNM328022:DNX328022 DXI328022:DXT328022 EHE328022:EHP328022 ERA328022:ERL328022 FAW328022:FBH328022 FKS328022:FLD328022 FUO328022:FUZ328022 GEK328022:GEV328022 GOG328022:GOR328022 GYC328022:GYN328022 HHY328022:HIJ328022 HRU328022:HSF328022 IBQ328022:ICB328022 ILM328022:ILX328022 IVI328022:IVT328022 JFE328022:JFP328022 JPA328022:JPL328022 JYW328022:JZH328022 KIS328022:KJD328022 KSO328022:KSZ328022 LCK328022:LCV328022 LMG328022:LMR328022 LWC328022:LWN328022 MFY328022:MGJ328022 MPU328022:MQF328022 MZQ328022:NAB328022 NJM328022:NJX328022 NTI328022:NTT328022 ODE328022:ODP328022 ONA328022:ONL328022 OWW328022:OXH328022 PGS328022:PHD328022 PQO328022:PQZ328022 QAK328022:QAV328022 QKG328022:QKR328022 QUC328022:QUN328022 RDY328022:REJ328022 RNU328022:ROF328022 RXQ328022:RYB328022 SHM328022:SHX328022 SRI328022:SRT328022 TBE328022:TBP328022 TLA328022:TLL328022 TUW328022:TVH328022 UES328022:UFD328022 UOO328022:UOZ328022 UYK328022:UYV328022 VIG328022:VIR328022 VSC328022:VSN328022 WBY328022:WCJ328022 WLU328022:WMF328022 WVQ328022:WWB328022 I393558:T393558 JE393558:JP393558 TA393558:TL393558 ACW393558:ADH393558 AMS393558:AND393558 AWO393558:AWZ393558 BGK393558:BGV393558 BQG393558:BQR393558 CAC393558:CAN393558 CJY393558:CKJ393558 CTU393558:CUF393558 DDQ393558:DEB393558 DNM393558:DNX393558 DXI393558:DXT393558 EHE393558:EHP393558 ERA393558:ERL393558 FAW393558:FBH393558 FKS393558:FLD393558 FUO393558:FUZ393558 GEK393558:GEV393558 GOG393558:GOR393558 GYC393558:GYN393558 HHY393558:HIJ393558 HRU393558:HSF393558 IBQ393558:ICB393558 ILM393558:ILX393558 IVI393558:IVT393558 JFE393558:JFP393558 JPA393558:JPL393558 JYW393558:JZH393558 KIS393558:KJD393558 KSO393558:KSZ393558 LCK393558:LCV393558 LMG393558:LMR393558 LWC393558:LWN393558 MFY393558:MGJ393558 MPU393558:MQF393558 MZQ393558:NAB393558 NJM393558:NJX393558 NTI393558:NTT393558 ODE393558:ODP393558 ONA393558:ONL393558 OWW393558:OXH393558 PGS393558:PHD393558 PQO393558:PQZ393558 QAK393558:QAV393558 QKG393558:QKR393558 QUC393558:QUN393558 RDY393558:REJ393558 RNU393558:ROF393558 RXQ393558:RYB393558 SHM393558:SHX393558 SRI393558:SRT393558 TBE393558:TBP393558 TLA393558:TLL393558 TUW393558:TVH393558 UES393558:UFD393558 UOO393558:UOZ393558 UYK393558:UYV393558 VIG393558:VIR393558 VSC393558:VSN393558 WBY393558:WCJ393558 WLU393558:WMF393558 WVQ393558:WWB393558 I459094:T459094 JE459094:JP459094 TA459094:TL459094 ACW459094:ADH459094 AMS459094:AND459094 AWO459094:AWZ459094 BGK459094:BGV459094 BQG459094:BQR459094 CAC459094:CAN459094 CJY459094:CKJ459094 CTU459094:CUF459094 DDQ459094:DEB459094 DNM459094:DNX459094 DXI459094:DXT459094 EHE459094:EHP459094 ERA459094:ERL459094 FAW459094:FBH459094 FKS459094:FLD459094 FUO459094:FUZ459094 GEK459094:GEV459094 GOG459094:GOR459094 GYC459094:GYN459094 HHY459094:HIJ459094 HRU459094:HSF459094 IBQ459094:ICB459094 ILM459094:ILX459094 IVI459094:IVT459094 JFE459094:JFP459094 JPA459094:JPL459094 JYW459094:JZH459094 KIS459094:KJD459094 KSO459094:KSZ459094 LCK459094:LCV459094 LMG459094:LMR459094 LWC459094:LWN459094 MFY459094:MGJ459094 MPU459094:MQF459094 MZQ459094:NAB459094 NJM459094:NJX459094 NTI459094:NTT459094 ODE459094:ODP459094 ONA459094:ONL459094 OWW459094:OXH459094 PGS459094:PHD459094 PQO459094:PQZ459094 QAK459094:QAV459094 QKG459094:QKR459094 QUC459094:QUN459094 RDY459094:REJ459094 RNU459094:ROF459094 RXQ459094:RYB459094 SHM459094:SHX459094 SRI459094:SRT459094 TBE459094:TBP459094 TLA459094:TLL459094 TUW459094:TVH459094 UES459094:UFD459094 UOO459094:UOZ459094 UYK459094:UYV459094 VIG459094:VIR459094 VSC459094:VSN459094 WBY459094:WCJ459094 WLU459094:WMF459094 WVQ459094:WWB459094 I524630:T524630 JE524630:JP524630 TA524630:TL524630 ACW524630:ADH524630 AMS524630:AND524630 AWO524630:AWZ524630 BGK524630:BGV524630 BQG524630:BQR524630 CAC524630:CAN524630 CJY524630:CKJ524630 CTU524630:CUF524630 DDQ524630:DEB524630 DNM524630:DNX524630 DXI524630:DXT524630 EHE524630:EHP524630 ERA524630:ERL524630 FAW524630:FBH524630 FKS524630:FLD524630 FUO524630:FUZ524630 GEK524630:GEV524630 GOG524630:GOR524630 GYC524630:GYN524630 HHY524630:HIJ524630 HRU524630:HSF524630 IBQ524630:ICB524630 ILM524630:ILX524630 IVI524630:IVT524630 JFE524630:JFP524630 JPA524630:JPL524630 JYW524630:JZH524630 KIS524630:KJD524630 KSO524630:KSZ524630 LCK524630:LCV524630 LMG524630:LMR524630 LWC524630:LWN524630 MFY524630:MGJ524630 MPU524630:MQF524630 MZQ524630:NAB524630 NJM524630:NJX524630 NTI524630:NTT524630 ODE524630:ODP524630 ONA524630:ONL524630 OWW524630:OXH524630 PGS524630:PHD524630 PQO524630:PQZ524630 QAK524630:QAV524630 QKG524630:QKR524630 QUC524630:QUN524630 RDY524630:REJ524630 RNU524630:ROF524630 RXQ524630:RYB524630 SHM524630:SHX524630 SRI524630:SRT524630 TBE524630:TBP524630 TLA524630:TLL524630 TUW524630:TVH524630 UES524630:UFD524630 UOO524630:UOZ524630 UYK524630:UYV524630 VIG524630:VIR524630 VSC524630:VSN524630 WBY524630:WCJ524630 WLU524630:WMF524630 WVQ524630:WWB524630 I590166:T590166 JE590166:JP590166 TA590166:TL590166 ACW590166:ADH590166 AMS590166:AND590166 AWO590166:AWZ590166 BGK590166:BGV590166 BQG590166:BQR590166 CAC590166:CAN590166 CJY590166:CKJ590166 CTU590166:CUF590166 DDQ590166:DEB590166 DNM590166:DNX590166 DXI590166:DXT590166 EHE590166:EHP590166 ERA590166:ERL590166 FAW590166:FBH590166 FKS590166:FLD590166 FUO590166:FUZ590166 GEK590166:GEV590166 GOG590166:GOR590166 GYC590166:GYN590166 HHY590166:HIJ590166 HRU590166:HSF590166 IBQ590166:ICB590166 ILM590166:ILX590166 IVI590166:IVT590166 JFE590166:JFP590166 JPA590166:JPL590166 JYW590166:JZH590166 KIS590166:KJD590166 KSO590166:KSZ590166 LCK590166:LCV590166 LMG590166:LMR590166 LWC590166:LWN590166 MFY590166:MGJ590166 MPU590166:MQF590166 MZQ590166:NAB590166 NJM590166:NJX590166 NTI590166:NTT590166 ODE590166:ODP590166 ONA590166:ONL590166 OWW590166:OXH590166 PGS590166:PHD590166 PQO590166:PQZ590166 QAK590166:QAV590166 QKG590166:QKR590166 QUC590166:QUN590166 RDY590166:REJ590166 RNU590166:ROF590166 RXQ590166:RYB590166 SHM590166:SHX590166 SRI590166:SRT590166 TBE590166:TBP590166 TLA590166:TLL590166 TUW590166:TVH590166 UES590166:UFD590166 UOO590166:UOZ590166 UYK590166:UYV590166 VIG590166:VIR590166 VSC590166:VSN590166 WBY590166:WCJ590166 WLU590166:WMF590166 WVQ590166:WWB590166 I655702:T655702 JE655702:JP655702 TA655702:TL655702 ACW655702:ADH655702 AMS655702:AND655702 AWO655702:AWZ655702 BGK655702:BGV655702 BQG655702:BQR655702 CAC655702:CAN655702 CJY655702:CKJ655702 CTU655702:CUF655702 DDQ655702:DEB655702 DNM655702:DNX655702 DXI655702:DXT655702 EHE655702:EHP655702 ERA655702:ERL655702 FAW655702:FBH655702 FKS655702:FLD655702 FUO655702:FUZ655702 GEK655702:GEV655702 GOG655702:GOR655702 GYC655702:GYN655702 HHY655702:HIJ655702 HRU655702:HSF655702 IBQ655702:ICB655702 ILM655702:ILX655702 IVI655702:IVT655702 JFE655702:JFP655702 JPA655702:JPL655702 JYW655702:JZH655702 KIS655702:KJD655702 KSO655702:KSZ655702 LCK655702:LCV655702 LMG655702:LMR655702 LWC655702:LWN655702 MFY655702:MGJ655702 MPU655702:MQF655702 MZQ655702:NAB655702 NJM655702:NJX655702 NTI655702:NTT655702 ODE655702:ODP655702 ONA655702:ONL655702 OWW655702:OXH655702 PGS655702:PHD655702 PQO655702:PQZ655702 QAK655702:QAV655702 QKG655702:QKR655702 QUC655702:QUN655702 RDY655702:REJ655702 RNU655702:ROF655702 RXQ655702:RYB655702 SHM655702:SHX655702 SRI655702:SRT655702 TBE655702:TBP655702 TLA655702:TLL655702 TUW655702:TVH655702 UES655702:UFD655702 UOO655702:UOZ655702 UYK655702:UYV655702 VIG655702:VIR655702 VSC655702:VSN655702 WBY655702:WCJ655702 WLU655702:WMF655702 WVQ655702:WWB655702 I721238:T721238 JE721238:JP721238 TA721238:TL721238 ACW721238:ADH721238 AMS721238:AND721238 AWO721238:AWZ721238 BGK721238:BGV721238 BQG721238:BQR721238 CAC721238:CAN721238 CJY721238:CKJ721238 CTU721238:CUF721238 DDQ721238:DEB721238 DNM721238:DNX721238 DXI721238:DXT721238 EHE721238:EHP721238 ERA721238:ERL721238 FAW721238:FBH721238 FKS721238:FLD721238 FUO721238:FUZ721238 GEK721238:GEV721238 GOG721238:GOR721238 GYC721238:GYN721238 HHY721238:HIJ721238 HRU721238:HSF721238 IBQ721238:ICB721238 ILM721238:ILX721238 IVI721238:IVT721238 JFE721238:JFP721238 JPA721238:JPL721238 JYW721238:JZH721238 KIS721238:KJD721238 KSO721238:KSZ721238 LCK721238:LCV721238 LMG721238:LMR721238 LWC721238:LWN721238 MFY721238:MGJ721238 MPU721238:MQF721238 MZQ721238:NAB721238 NJM721238:NJX721238 NTI721238:NTT721238 ODE721238:ODP721238 ONA721238:ONL721238 OWW721238:OXH721238 PGS721238:PHD721238 PQO721238:PQZ721238 QAK721238:QAV721238 QKG721238:QKR721238 QUC721238:QUN721238 RDY721238:REJ721238 RNU721238:ROF721238 RXQ721238:RYB721238 SHM721238:SHX721238 SRI721238:SRT721238 TBE721238:TBP721238 TLA721238:TLL721238 TUW721238:TVH721238 UES721238:UFD721238 UOO721238:UOZ721238 UYK721238:UYV721238 VIG721238:VIR721238 VSC721238:VSN721238 WBY721238:WCJ721238 WLU721238:WMF721238 WVQ721238:WWB721238 I786774:T786774 JE786774:JP786774 TA786774:TL786774 ACW786774:ADH786774 AMS786774:AND786774 AWO786774:AWZ786774 BGK786774:BGV786774 BQG786774:BQR786774 CAC786774:CAN786774 CJY786774:CKJ786774 CTU786774:CUF786774 DDQ786774:DEB786774 DNM786774:DNX786774 DXI786774:DXT786774 EHE786774:EHP786774 ERA786774:ERL786774 FAW786774:FBH786774 FKS786774:FLD786774 FUO786774:FUZ786774 GEK786774:GEV786774 GOG786774:GOR786774 GYC786774:GYN786774 HHY786774:HIJ786774 HRU786774:HSF786774 IBQ786774:ICB786774 ILM786774:ILX786774 IVI786774:IVT786774 JFE786774:JFP786774 JPA786774:JPL786774 JYW786774:JZH786774 KIS786774:KJD786774 KSO786774:KSZ786774 LCK786774:LCV786774 LMG786774:LMR786774 LWC786774:LWN786774 MFY786774:MGJ786774 MPU786774:MQF786774 MZQ786774:NAB786774 NJM786774:NJX786774 NTI786774:NTT786774 ODE786774:ODP786774 ONA786774:ONL786774 OWW786774:OXH786774 PGS786774:PHD786774 PQO786774:PQZ786774 QAK786774:QAV786774 QKG786774:QKR786774 QUC786774:QUN786774 RDY786774:REJ786774 RNU786774:ROF786774 RXQ786774:RYB786774 SHM786774:SHX786774 SRI786774:SRT786774 TBE786774:TBP786774 TLA786774:TLL786774 TUW786774:TVH786774 UES786774:UFD786774 UOO786774:UOZ786774 UYK786774:UYV786774 VIG786774:VIR786774 VSC786774:VSN786774 WBY786774:WCJ786774 WLU786774:WMF786774 WVQ786774:WWB786774 I852310:T852310 JE852310:JP852310 TA852310:TL852310 ACW852310:ADH852310 AMS852310:AND852310 AWO852310:AWZ852310 BGK852310:BGV852310 BQG852310:BQR852310 CAC852310:CAN852310 CJY852310:CKJ852310 CTU852310:CUF852310 DDQ852310:DEB852310 DNM852310:DNX852310 DXI852310:DXT852310 EHE852310:EHP852310 ERA852310:ERL852310 FAW852310:FBH852310 FKS852310:FLD852310 FUO852310:FUZ852310 GEK852310:GEV852310 GOG852310:GOR852310 GYC852310:GYN852310 HHY852310:HIJ852310 HRU852310:HSF852310 IBQ852310:ICB852310 ILM852310:ILX852310 IVI852310:IVT852310 JFE852310:JFP852310 JPA852310:JPL852310 JYW852310:JZH852310 KIS852310:KJD852310 KSO852310:KSZ852310 LCK852310:LCV852310 LMG852310:LMR852310 LWC852310:LWN852310 MFY852310:MGJ852310 MPU852310:MQF852310 MZQ852310:NAB852310 NJM852310:NJX852310 NTI852310:NTT852310 ODE852310:ODP852310 ONA852310:ONL852310 OWW852310:OXH852310 PGS852310:PHD852310 PQO852310:PQZ852310 QAK852310:QAV852310 QKG852310:QKR852310 QUC852310:QUN852310 RDY852310:REJ852310 RNU852310:ROF852310 RXQ852310:RYB852310 SHM852310:SHX852310 SRI852310:SRT852310 TBE852310:TBP852310 TLA852310:TLL852310 TUW852310:TVH852310 UES852310:UFD852310 UOO852310:UOZ852310 UYK852310:UYV852310 VIG852310:VIR852310 VSC852310:VSN852310 WBY852310:WCJ852310 WLU852310:WMF852310 WVQ852310:WWB852310 I917846:T917846 JE917846:JP917846 TA917846:TL917846 ACW917846:ADH917846 AMS917846:AND917846 AWO917846:AWZ917846 BGK917846:BGV917846 BQG917846:BQR917846 CAC917846:CAN917846 CJY917846:CKJ917846 CTU917846:CUF917846 DDQ917846:DEB917846 DNM917846:DNX917846 DXI917846:DXT917846 EHE917846:EHP917846 ERA917846:ERL917846 FAW917846:FBH917846 FKS917846:FLD917846 FUO917846:FUZ917846 GEK917846:GEV917846 GOG917846:GOR917846 GYC917846:GYN917846 HHY917846:HIJ917846 HRU917846:HSF917846 IBQ917846:ICB917846 ILM917846:ILX917846 IVI917846:IVT917846 JFE917846:JFP917846 JPA917846:JPL917846 JYW917846:JZH917846 KIS917846:KJD917846 KSO917846:KSZ917846 LCK917846:LCV917846 LMG917846:LMR917846 LWC917846:LWN917846 MFY917846:MGJ917846 MPU917846:MQF917846 MZQ917846:NAB917846 NJM917846:NJX917846 NTI917846:NTT917846 ODE917846:ODP917846 ONA917846:ONL917846 OWW917846:OXH917846 PGS917846:PHD917846 PQO917846:PQZ917846 QAK917846:QAV917846 QKG917846:QKR917846 QUC917846:QUN917846 RDY917846:REJ917846 RNU917846:ROF917846 RXQ917846:RYB917846 SHM917846:SHX917846 SRI917846:SRT917846 TBE917846:TBP917846 TLA917846:TLL917846 TUW917846:TVH917846 UES917846:UFD917846 UOO917846:UOZ917846 UYK917846:UYV917846 VIG917846:VIR917846 VSC917846:VSN917846 WBY917846:WCJ917846 WLU917846:WMF917846 WVQ917846:WWB917846 I983382:T983382 JE983382:JP983382 TA983382:TL983382 ACW983382:ADH983382 AMS983382:AND983382 AWO983382:AWZ983382 BGK983382:BGV983382 BQG983382:BQR983382 CAC983382:CAN983382 CJY983382:CKJ983382 CTU983382:CUF983382 DDQ983382:DEB983382 DNM983382:DNX983382 DXI983382:DXT983382 EHE983382:EHP983382 ERA983382:ERL983382 FAW983382:FBH983382 FKS983382:FLD983382 FUO983382:FUZ983382 GEK983382:GEV983382 GOG983382:GOR983382 GYC983382:GYN983382 HHY983382:HIJ983382 HRU983382:HSF983382 IBQ983382:ICB983382 ILM983382:ILX983382 IVI983382:IVT983382 JFE983382:JFP983382 JPA983382:JPL983382 JYW983382:JZH983382 KIS983382:KJD983382 KSO983382:KSZ983382 LCK983382:LCV983382 LMG983382:LMR983382 LWC983382:LWN983382 MFY983382:MGJ983382 MPU983382:MQF983382 MZQ983382:NAB983382 NJM983382:NJX983382 NTI983382:NTT983382 ODE983382:ODP983382 ONA983382:ONL983382 OWW983382:OXH983382 PGS983382:PHD983382 PQO983382:PQZ983382 QAK983382:QAV983382 QKG983382:QKR983382 QUC983382:QUN983382 RDY983382:REJ983382 RNU983382:ROF983382 RXQ983382:RYB983382 SHM983382:SHX983382 SRI983382:SRT983382 TBE983382:TBP983382 TLA983382:TLL983382 TUW983382:TVH983382 UES983382:UFD983382 UOO983382:UOZ983382 UYK983382:UYV983382 VIG983382:VIR983382 VSC983382:VSN983382 WBY983382:WCJ983382 WLU983382:WMF983382 WVQ983382:WWB983382 I186:T186 JE186:JP186 TA186:TL186 ACW186:ADH186 AMS186:AND186 AWO186:AWZ186 BGK186:BGV186 BQG186:BQR186 CAC186:CAN186 CJY186:CKJ186 CTU186:CUF186 DDQ186:DEB186 DNM186:DNX186 DXI186:DXT186 EHE186:EHP186 ERA186:ERL186 FAW186:FBH186 FKS186:FLD186 FUO186:FUZ186 GEK186:GEV186 GOG186:GOR186 GYC186:GYN186 HHY186:HIJ186 HRU186:HSF186 IBQ186:ICB186 ILM186:ILX186 IVI186:IVT186 JFE186:JFP186 JPA186:JPL186 JYW186:JZH186 KIS186:KJD186 KSO186:KSZ186 LCK186:LCV186 LMG186:LMR186 LWC186:LWN186 MFY186:MGJ186 MPU186:MQF186 MZQ186:NAB186 NJM186:NJX186 NTI186:NTT186 ODE186:ODP186 ONA186:ONL186 OWW186:OXH186 PGS186:PHD186 PQO186:PQZ186 QAK186:QAV186 QKG186:QKR186 QUC186:QUN186 RDY186:REJ186 RNU186:ROF186 RXQ186:RYB186 SHM186:SHX186 SRI186:SRT186 TBE186:TBP186 TLA186:TLL186 TUW186:TVH186 UES186:UFD186 UOO186:UOZ186 UYK186:UYV186 VIG186:VIR186 VSC186:VSN186 WBY186:WCJ186 WLU186:WMF186 WVQ186:WWB186 I65722:T65722 JE65722:JP65722 TA65722:TL65722 ACW65722:ADH65722 AMS65722:AND65722 AWO65722:AWZ65722 BGK65722:BGV65722 BQG65722:BQR65722 CAC65722:CAN65722 CJY65722:CKJ65722 CTU65722:CUF65722 DDQ65722:DEB65722 DNM65722:DNX65722 DXI65722:DXT65722 EHE65722:EHP65722 ERA65722:ERL65722 FAW65722:FBH65722 FKS65722:FLD65722 FUO65722:FUZ65722 GEK65722:GEV65722 GOG65722:GOR65722 GYC65722:GYN65722 HHY65722:HIJ65722 HRU65722:HSF65722 IBQ65722:ICB65722 ILM65722:ILX65722 IVI65722:IVT65722 JFE65722:JFP65722 JPA65722:JPL65722 JYW65722:JZH65722 KIS65722:KJD65722 KSO65722:KSZ65722 LCK65722:LCV65722 LMG65722:LMR65722 LWC65722:LWN65722 MFY65722:MGJ65722 MPU65722:MQF65722 MZQ65722:NAB65722 NJM65722:NJX65722 NTI65722:NTT65722 ODE65722:ODP65722 ONA65722:ONL65722 OWW65722:OXH65722 PGS65722:PHD65722 PQO65722:PQZ65722 QAK65722:QAV65722 QKG65722:QKR65722 QUC65722:QUN65722 RDY65722:REJ65722 RNU65722:ROF65722 RXQ65722:RYB65722 SHM65722:SHX65722 SRI65722:SRT65722 TBE65722:TBP65722 TLA65722:TLL65722 TUW65722:TVH65722 UES65722:UFD65722 UOO65722:UOZ65722 UYK65722:UYV65722 VIG65722:VIR65722 VSC65722:VSN65722 WBY65722:WCJ65722 WLU65722:WMF65722 WVQ65722:WWB65722 I131258:T131258 JE131258:JP131258 TA131258:TL131258 ACW131258:ADH131258 AMS131258:AND131258 AWO131258:AWZ131258 BGK131258:BGV131258 BQG131258:BQR131258 CAC131258:CAN131258 CJY131258:CKJ131258 CTU131258:CUF131258 DDQ131258:DEB131258 DNM131258:DNX131258 DXI131258:DXT131258 EHE131258:EHP131258 ERA131258:ERL131258 FAW131258:FBH131258 FKS131258:FLD131258 FUO131258:FUZ131258 GEK131258:GEV131258 GOG131258:GOR131258 GYC131258:GYN131258 HHY131258:HIJ131258 HRU131258:HSF131258 IBQ131258:ICB131258 ILM131258:ILX131258 IVI131258:IVT131258 JFE131258:JFP131258 JPA131258:JPL131258 JYW131258:JZH131258 KIS131258:KJD131258 KSO131258:KSZ131258 LCK131258:LCV131258 LMG131258:LMR131258 LWC131258:LWN131258 MFY131258:MGJ131258 MPU131258:MQF131258 MZQ131258:NAB131258 NJM131258:NJX131258 NTI131258:NTT131258 ODE131258:ODP131258 ONA131258:ONL131258 OWW131258:OXH131258 PGS131258:PHD131258 PQO131258:PQZ131258 QAK131258:QAV131258 QKG131258:QKR131258 QUC131258:QUN131258 RDY131258:REJ131258 RNU131258:ROF131258 RXQ131258:RYB131258 SHM131258:SHX131258 SRI131258:SRT131258 TBE131258:TBP131258 TLA131258:TLL131258 TUW131258:TVH131258 UES131258:UFD131258 UOO131258:UOZ131258 UYK131258:UYV131258 VIG131258:VIR131258 VSC131258:VSN131258 WBY131258:WCJ131258 WLU131258:WMF131258 WVQ131258:WWB131258 I196794:T196794 JE196794:JP196794 TA196794:TL196794 ACW196794:ADH196794 AMS196794:AND196794 AWO196794:AWZ196794 BGK196794:BGV196794 BQG196794:BQR196794 CAC196794:CAN196794 CJY196794:CKJ196794 CTU196794:CUF196794 DDQ196794:DEB196794 DNM196794:DNX196794 DXI196794:DXT196794 EHE196794:EHP196794 ERA196794:ERL196794 FAW196794:FBH196794 FKS196794:FLD196794 FUO196794:FUZ196794 GEK196794:GEV196794 GOG196794:GOR196794 GYC196794:GYN196794 HHY196794:HIJ196794 HRU196794:HSF196794 IBQ196794:ICB196794 ILM196794:ILX196794 IVI196794:IVT196794 JFE196794:JFP196794 JPA196794:JPL196794 JYW196794:JZH196794 KIS196794:KJD196794 KSO196794:KSZ196794 LCK196794:LCV196794 LMG196794:LMR196794 LWC196794:LWN196794 MFY196794:MGJ196794 MPU196794:MQF196794 MZQ196794:NAB196794 NJM196794:NJX196794 NTI196794:NTT196794 ODE196794:ODP196794 ONA196794:ONL196794 OWW196794:OXH196794 PGS196794:PHD196794 PQO196794:PQZ196794 QAK196794:QAV196794 QKG196794:QKR196794 QUC196794:QUN196794 RDY196794:REJ196794 RNU196794:ROF196794 RXQ196794:RYB196794 SHM196794:SHX196794 SRI196794:SRT196794 TBE196794:TBP196794 TLA196794:TLL196794 TUW196794:TVH196794 UES196794:UFD196794 UOO196794:UOZ196794 UYK196794:UYV196794 VIG196794:VIR196794 VSC196794:VSN196794 WBY196794:WCJ196794 WLU196794:WMF196794 WVQ196794:WWB196794 I262330:T262330 JE262330:JP262330 TA262330:TL262330 ACW262330:ADH262330 AMS262330:AND262330 AWO262330:AWZ262330 BGK262330:BGV262330 BQG262330:BQR262330 CAC262330:CAN262330 CJY262330:CKJ262330 CTU262330:CUF262330 DDQ262330:DEB262330 DNM262330:DNX262330 DXI262330:DXT262330 EHE262330:EHP262330 ERA262330:ERL262330 FAW262330:FBH262330 FKS262330:FLD262330 FUO262330:FUZ262330 GEK262330:GEV262330 GOG262330:GOR262330 GYC262330:GYN262330 HHY262330:HIJ262330 HRU262330:HSF262330 IBQ262330:ICB262330 ILM262330:ILX262330 IVI262330:IVT262330 JFE262330:JFP262330 JPA262330:JPL262330 JYW262330:JZH262330 KIS262330:KJD262330 KSO262330:KSZ262330 LCK262330:LCV262330 LMG262330:LMR262330 LWC262330:LWN262330 MFY262330:MGJ262330 MPU262330:MQF262330 MZQ262330:NAB262330 NJM262330:NJX262330 NTI262330:NTT262330 ODE262330:ODP262330 ONA262330:ONL262330 OWW262330:OXH262330 PGS262330:PHD262330 PQO262330:PQZ262330 QAK262330:QAV262330 QKG262330:QKR262330 QUC262330:QUN262330 RDY262330:REJ262330 RNU262330:ROF262330 RXQ262330:RYB262330 SHM262330:SHX262330 SRI262330:SRT262330 TBE262330:TBP262330 TLA262330:TLL262330 TUW262330:TVH262330 UES262330:UFD262330 UOO262330:UOZ262330 UYK262330:UYV262330 VIG262330:VIR262330 VSC262330:VSN262330 WBY262330:WCJ262330 WLU262330:WMF262330 WVQ262330:WWB262330 I327866:T327866 JE327866:JP327866 TA327866:TL327866 ACW327866:ADH327866 AMS327866:AND327866 AWO327866:AWZ327866 BGK327866:BGV327866 BQG327866:BQR327866 CAC327866:CAN327866 CJY327866:CKJ327866 CTU327866:CUF327866 DDQ327866:DEB327866 DNM327866:DNX327866 DXI327866:DXT327866 EHE327866:EHP327866 ERA327866:ERL327866 FAW327866:FBH327866 FKS327866:FLD327866 FUO327866:FUZ327866 GEK327866:GEV327866 GOG327866:GOR327866 GYC327866:GYN327866 HHY327866:HIJ327866 HRU327866:HSF327866 IBQ327866:ICB327866 ILM327866:ILX327866 IVI327866:IVT327866 JFE327866:JFP327866 JPA327866:JPL327866 JYW327866:JZH327866 KIS327866:KJD327866 KSO327866:KSZ327866 LCK327866:LCV327866 LMG327866:LMR327866 LWC327866:LWN327866 MFY327866:MGJ327866 MPU327866:MQF327866 MZQ327866:NAB327866 NJM327866:NJX327866 NTI327866:NTT327866 ODE327866:ODP327866 ONA327866:ONL327866 OWW327866:OXH327866 PGS327866:PHD327866 PQO327866:PQZ327866 QAK327866:QAV327866 QKG327866:QKR327866 QUC327866:QUN327866 RDY327866:REJ327866 RNU327866:ROF327866 RXQ327866:RYB327866 SHM327866:SHX327866 SRI327866:SRT327866 TBE327866:TBP327866 TLA327866:TLL327866 TUW327866:TVH327866 UES327866:UFD327866 UOO327866:UOZ327866 UYK327866:UYV327866 VIG327866:VIR327866 VSC327866:VSN327866 WBY327866:WCJ327866 WLU327866:WMF327866 WVQ327866:WWB327866 I393402:T393402 JE393402:JP393402 TA393402:TL393402 ACW393402:ADH393402 AMS393402:AND393402 AWO393402:AWZ393402 BGK393402:BGV393402 BQG393402:BQR393402 CAC393402:CAN393402 CJY393402:CKJ393402 CTU393402:CUF393402 DDQ393402:DEB393402 DNM393402:DNX393402 DXI393402:DXT393402 EHE393402:EHP393402 ERA393402:ERL393402 FAW393402:FBH393402 FKS393402:FLD393402 FUO393402:FUZ393402 GEK393402:GEV393402 GOG393402:GOR393402 GYC393402:GYN393402 HHY393402:HIJ393402 HRU393402:HSF393402 IBQ393402:ICB393402 ILM393402:ILX393402 IVI393402:IVT393402 JFE393402:JFP393402 JPA393402:JPL393402 JYW393402:JZH393402 KIS393402:KJD393402 KSO393402:KSZ393402 LCK393402:LCV393402 LMG393402:LMR393402 LWC393402:LWN393402 MFY393402:MGJ393402 MPU393402:MQF393402 MZQ393402:NAB393402 NJM393402:NJX393402 NTI393402:NTT393402 ODE393402:ODP393402 ONA393402:ONL393402 OWW393402:OXH393402 PGS393402:PHD393402 PQO393402:PQZ393402 QAK393402:QAV393402 QKG393402:QKR393402 QUC393402:QUN393402 RDY393402:REJ393402 RNU393402:ROF393402 RXQ393402:RYB393402 SHM393402:SHX393402 SRI393402:SRT393402 TBE393402:TBP393402 TLA393402:TLL393402 TUW393402:TVH393402 UES393402:UFD393402 UOO393402:UOZ393402 UYK393402:UYV393402 VIG393402:VIR393402 VSC393402:VSN393402 WBY393402:WCJ393402 WLU393402:WMF393402 WVQ393402:WWB393402 I458938:T458938 JE458938:JP458938 TA458938:TL458938 ACW458938:ADH458938 AMS458938:AND458938 AWO458938:AWZ458938 BGK458938:BGV458938 BQG458938:BQR458938 CAC458938:CAN458938 CJY458938:CKJ458938 CTU458938:CUF458938 DDQ458938:DEB458938 DNM458938:DNX458938 DXI458938:DXT458938 EHE458938:EHP458938 ERA458938:ERL458938 FAW458938:FBH458938 FKS458938:FLD458938 FUO458938:FUZ458938 GEK458938:GEV458938 GOG458938:GOR458938 GYC458938:GYN458938 HHY458938:HIJ458938 HRU458938:HSF458938 IBQ458938:ICB458938 ILM458938:ILX458938 IVI458938:IVT458938 JFE458938:JFP458938 JPA458938:JPL458938 JYW458938:JZH458938 KIS458938:KJD458938 KSO458938:KSZ458938 LCK458938:LCV458938 LMG458938:LMR458938 LWC458938:LWN458938 MFY458938:MGJ458938 MPU458938:MQF458938 MZQ458938:NAB458938 NJM458938:NJX458938 NTI458938:NTT458938 ODE458938:ODP458938 ONA458938:ONL458938 OWW458938:OXH458938 PGS458938:PHD458938 PQO458938:PQZ458938 QAK458938:QAV458938 QKG458938:QKR458938 QUC458938:QUN458938 RDY458938:REJ458938 RNU458938:ROF458938 RXQ458938:RYB458938 SHM458938:SHX458938 SRI458938:SRT458938 TBE458938:TBP458938 TLA458938:TLL458938 TUW458938:TVH458938 UES458938:UFD458938 UOO458938:UOZ458938 UYK458938:UYV458938 VIG458938:VIR458938 VSC458938:VSN458938 WBY458938:WCJ458938 WLU458938:WMF458938 WVQ458938:WWB458938 I524474:T524474 JE524474:JP524474 TA524474:TL524474 ACW524474:ADH524474 AMS524474:AND524474 AWO524474:AWZ524474 BGK524474:BGV524474 BQG524474:BQR524474 CAC524474:CAN524474 CJY524474:CKJ524474 CTU524474:CUF524474 DDQ524474:DEB524474 DNM524474:DNX524474 DXI524474:DXT524474 EHE524474:EHP524474 ERA524474:ERL524474 FAW524474:FBH524474 FKS524474:FLD524474 FUO524474:FUZ524474 GEK524474:GEV524474 GOG524474:GOR524474 GYC524474:GYN524474 HHY524474:HIJ524474 HRU524474:HSF524474 IBQ524474:ICB524474 ILM524474:ILX524474 IVI524474:IVT524474 JFE524474:JFP524474 JPA524474:JPL524474 JYW524474:JZH524474 KIS524474:KJD524474 KSO524474:KSZ524474 LCK524474:LCV524474 LMG524474:LMR524474 LWC524474:LWN524474 MFY524474:MGJ524474 MPU524474:MQF524474 MZQ524474:NAB524474 NJM524474:NJX524474 NTI524474:NTT524474 ODE524474:ODP524474 ONA524474:ONL524474 OWW524474:OXH524474 PGS524474:PHD524474 PQO524474:PQZ524474 QAK524474:QAV524474 QKG524474:QKR524474 QUC524474:QUN524474 RDY524474:REJ524474 RNU524474:ROF524474 RXQ524474:RYB524474 SHM524474:SHX524474 SRI524474:SRT524474 TBE524474:TBP524474 TLA524474:TLL524474 TUW524474:TVH524474 UES524474:UFD524474 UOO524474:UOZ524474 UYK524474:UYV524474 VIG524474:VIR524474 VSC524474:VSN524474 WBY524474:WCJ524474 WLU524474:WMF524474 WVQ524474:WWB524474 I590010:T590010 JE590010:JP590010 TA590010:TL590010 ACW590010:ADH590010 AMS590010:AND590010 AWO590010:AWZ590010 BGK590010:BGV590010 BQG590010:BQR590010 CAC590010:CAN590010 CJY590010:CKJ590010 CTU590010:CUF590010 DDQ590010:DEB590010 DNM590010:DNX590010 DXI590010:DXT590010 EHE590010:EHP590010 ERA590010:ERL590010 FAW590010:FBH590010 FKS590010:FLD590010 FUO590010:FUZ590010 GEK590010:GEV590010 GOG590010:GOR590010 GYC590010:GYN590010 HHY590010:HIJ590010 HRU590010:HSF590010 IBQ590010:ICB590010 ILM590010:ILX590010 IVI590010:IVT590010 JFE590010:JFP590010 JPA590010:JPL590010 JYW590010:JZH590010 KIS590010:KJD590010 KSO590010:KSZ590010 LCK590010:LCV590010 LMG590010:LMR590010 LWC590010:LWN590010 MFY590010:MGJ590010 MPU590010:MQF590010 MZQ590010:NAB590010 NJM590010:NJX590010 NTI590010:NTT590010 ODE590010:ODP590010 ONA590010:ONL590010 OWW590010:OXH590010 PGS590010:PHD590010 PQO590010:PQZ590010 QAK590010:QAV590010 QKG590010:QKR590010 QUC590010:QUN590010 RDY590010:REJ590010 RNU590010:ROF590010 RXQ590010:RYB590010 SHM590010:SHX590010 SRI590010:SRT590010 TBE590010:TBP590010 TLA590010:TLL590010 TUW590010:TVH590010 UES590010:UFD590010 UOO590010:UOZ590010 UYK590010:UYV590010 VIG590010:VIR590010 VSC590010:VSN590010 WBY590010:WCJ590010 WLU590010:WMF590010 WVQ590010:WWB590010 I655546:T655546 JE655546:JP655546 TA655546:TL655546 ACW655546:ADH655546 AMS655546:AND655546 AWO655546:AWZ655546 BGK655546:BGV655546 BQG655546:BQR655546 CAC655546:CAN655546 CJY655546:CKJ655546 CTU655546:CUF655546 DDQ655546:DEB655546 DNM655546:DNX655546 DXI655546:DXT655546 EHE655546:EHP655546 ERA655546:ERL655546 FAW655546:FBH655546 FKS655546:FLD655546 FUO655546:FUZ655546 GEK655546:GEV655546 GOG655546:GOR655546 GYC655546:GYN655546 HHY655546:HIJ655546 HRU655546:HSF655546 IBQ655546:ICB655546 ILM655546:ILX655546 IVI655546:IVT655546 JFE655546:JFP655546 JPA655546:JPL655546 JYW655546:JZH655546 KIS655546:KJD655546 KSO655546:KSZ655546 LCK655546:LCV655546 LMG655546:LMR655546 LWC655546:LWN655546 MFY655546:MGJ655546 MPU655546:MQF655546 MZQ655546:NAB655546 NJM655546:NJX655546 NTI655546:NTT655546 ODE655546:ODP655546 ONA655546:ONL655546 OWW655546:OXH655546 PGS655546:PHD655546 PQO655546:PQZ655546 QAK655546:QAV655546 QKG655546:QKR655546 QUC655546:QUN655546 RDY655546:REJ655546 RNU655546:ROF655546 RXQ655546:RYB655546 SHM655546:SHX655546 SRI655546:SRT655546 TBE655546:TBP655546 TLA655546:TLL655546 TUW655546:TVH655546 UES655546:UFD655546 UOO655546:UOZ655546 UYK655546:UYV655546 VIG655546:VIR655546 VSC655546:VSN655546 WBY655546:WCJ655546 WLU655546:WMF655546 WVQ655546:WWB655546 I721082:T721082 JE721082:JP721082 TA721082:TL721082 ACW721082:ADH721082 AMS721082:AND721082 AWO721082:AWZ721082 BGK721082:BGV721082 BQG721082:BQR721082 CAC721082:CAN721082 CJY721082:CKJ721082 CTU721082:CUF721082 DDQ721082:DEB721082 DNM721082:DNX721082 DXI721082:DXT721082 EHE721082:EHP721082 ERA721082:ERL721082 FAW721082:FBH721082 FKS721082:FLD721082 FUO721082:FUZ721082 GEK721082:GEV721082 GOG721082:GOR721082 GYC721082:GYN721082 HHY721082:HIJ721082 HRU721082:HSF721082 IBQ721082:ICB721082 ILM721082:ILX721082 IVI721082:IVT721082 JFE721082:JFP721082 JPA721082:JPL721082 JYW721082:JZH721082 KIS721082:KJD721082 KSO721082:KSZ721082 LCK721082:LCV721082 LMG721082:LMR721082 LWC721082:LWN721082 MFY721082:MGJ721082 MPU721082:MQF721082 MZQ721082:NAB721082 NJM721082:NJX721082 NTI721082:NTT721082 ODE721082:ODP721082 ONA721082:ONL721082 OWW721082:OXH721082 PGS721082:PHD721082 PQO721082:PQZ721082 QAK721082:QAV721082 QKG721082:QKR721082 QUC721082:QUN721082 RDY721082:REJ721082 RNU721082:ROF721082 RXQ721082:RYB721082 SHM721082:SHX721082 SRI721082:SRT721082 TBE721082:TBP721082 TLA721082:TLL721082 TUW721082:TVH721082 UES721082:UFD721082 UOO721082:UOZ721082 UYK721082:UYV721082 VIG721082:VIR721082 VSC721082:VSN721082 WBY721082:WCJ721082 WLU721082:WMF721082 WVQ721082:WWB721082 I786618:T786618 JE786618:JP786618 TA786618:TL786618 ACW786618:ADH786618 AMS786618:AND786618 AWO786618:AWZ786618 BGK786618:BGV786618 BQG786618:BQR786618 CAC786618:CAN786618 CJY786618:CKJ786618 CTU786618:CUF786618 DDQ786618:DEB786618 DNM786618:DNX786618 DXI786618:DXT786618 EHE786618:EHP786618 ERA786618:ERL786618 FAW786618:FBH786618 FKS786618:FLD786618 FUO786618:FUZ786618 GEK786618:GEV786618 GOG786618:GOR786618 GYC786618:GYN786618 HHY786618:HIJ786618 HRU786618:HSF786618 IBQ786618:ICB786618 ILM786618:ILX786618 IVI786618:IVT786618 JFE786618:JFP786618 JPA786618:JPL786618 JYW786618:JZH786618 KIS786618:KJD786618 KSO786618:KSZ786618 LCK786618:LCV786618 LMG786618:LMR786618 LWC786618:LWN786618 MFY786618:MGJ786618 MPU786618:MQF786618 MZQ786618:NAB786618 NJM786618:NJX786618 NTI786618:NTT786618 ODE786618:ODP786618 ONA786618:ONL786618 OWW786618:OXH786618 PGS786618:PHD786618 PQO786618:PQZ786618 QAK786618:QAV786618 QKG786618:QKR786618 QUC786618:QUN786618 RDY786618:REJ786618 RNU786618:ROF786618 RXQ786618:RYB786618 SHM786618:SHX786618 SRI786618:SRT786618 TBE786618:TBP786618 TLA786618:TLL786618 TUW786618:TVH786618 UES786618:UFD786618 UOO786618:UOZ786618 UYK786618:UYV786618 VIG786618:VIR786618 VSC786618:VSN786618 WBY786618:WCJ786618 WLU786618:WMF786618 WVQ786618:WWB786618 I852154:T852154 JE852154:JP852154 TA852154:TL852154 ACW852154:ADH852154 AMS852154:AND852154 AWO852154:AWZ852154 BGK852154:BGV852154 BQG852154:BQR852154 CAC852154:CAN852154 CJY852154:CKJ852154 CTU852154:CUF852154 DDQ852154:DEB852154 DNM852154:DNX852154 DXI852154:DXT852154 EHE852154:EHP852154 ERA852154:ERL852154 FAW852154:FBH852154 FKS852154:FLD852154 FUO852154:FUZ852154 GEK852154:GEV852154 GOG852154:GOR852154 GYC852154:GYN852154 HHY852154:HIJ852154 HRU852154:HSF852154 IBQ852154:ICB852154 ILM852154:ILX852154 IVI852154:IVT852154 JFE852154:JFP852154 JPA852154:JPL852154 JYW852154:JZH852154 KIS852154:KJD852154 KSO852154:KSZ852154 LCK852154:LCV852154 LMG852154:LMR852154 LWC852154:LWN852154 MFY852154:MGJ852154 MPU852154:MQF852154 MZQ852154:NAB852154 NJM852154:NJX852154 NTI852154:NTT852154 ODE852154:ODP852154 ONA852154:ONL852154 OWW852154:OXH852154 PGS852154:PHD852154 PQO852154:PQZ852154 QAK852154:QAV852154 QKG852154:QKR852154 QUC852154:QUN852154 RDY852154:REJ852154 RNU852154:ROF852154 RXQ852154:RYB852154 SHM852154:SHX852154 SRI852154:SRT852154 TBE852154:TBP852154 TLA852154:TLL852154 TUW852154:TVH852154 UES852154:UFD852154 UOO852154:UOZ852154 UYK852154:UYV852154 VIG852154:VIR852154 VSC852154:VSN852154 WBY852154:WCJ852154 WLU852154:WMF852154 WVQ852154:WWB852154 I917690:T917690 JE917690:JP917690 TA917690:TL917690 ACW917690:ADH917690 AMS917690:AND917690 AWO917690:AWZ917690 BGK917690:BGV917690 BQG917690:BQR917690 CAC917690:CAN917690 CJY917690:CKJ917690 CTU917690:CUF917690 DDQ917690:DEB917690 DNM917690:DNX917690 DXI917690:DXT917690 EHE917690:EHP917690 ERA917690:ERL917690 FAW917690:FBH917690 FKS917690:FLD917690 FUO917690:FUZ917690 GEK917690:GEV917690 GOG917690:GOR917690 GYC917690:GYN917690 HHY917690:HIJ917690 HRU917690:HSF917690 IBQ917690:ICB917690 ILM917690:ILX917690 IVI917690:IVT917690 JFE917690:JFP917690 JPA917690:JPL917690 JYW917690:JZH917690 KIS917690:KJD917690 KSO917690:KSZ917690 LCK917690:LCV917690 LMG917690:LMR917690 LWC917690:LWN917690 MFY917690:MGJ917690 MPU917690:MQF917690 MZQ917690:NAB917690 NJM917690:NJX917690 NTI917690:NTT917690 ODE917690:ODP917690 ONA917690:ONL917690 OWW917690:OXH917690 PGS917690:PHD917690 PQO917690:PQZ917690 QAK917690:QAV917690 QKG917690:QKR917690 QUC917690:QUN917690 RDY917690:REJ917690 RNU917690:ROF917690 RXQ917690:RYB917690 SHM917690:SHX917690 SRI917690:SRT917690 TBE917690:TBP917690 TLA917690:TLL917690 TUW917690:TVH917690 UES917690:UFD917690 UOO917690:UOZ917690 UYK917690:UYV917690 VIG917690:VIR917690 VSC917690:VSN917690 WBY917690:WCJ917690 WLU917690:WMF917690 WVQ917690:WWB917690 I983226:T983226 JE983226:JP983226 TA983226:TL983226 ACW983226:ADH983226 AMS983226:AND983226 AWO983226:AWZ983226 BGK983226:BGV983226 BQG983226:BQR983226 CAC983226:CAN983226 CJY983226:CKJ983226 CTU983226:CUF983226 DDQ983226:DEB983226 DNM983226:DNX983226 DXI983226:DXT983226 EHE983226:EHP983226 ERA983226:ERL983226 FAW983226:FBH983226 FKS983226:FLD983226 FUO983226:FUZ983226 GEK983226:GEV983226 GOG983226:GOR983226 GYC983226:GYN983226 HHY983226:HIJ983226 HRU983226:HSF983226 IBQ983226:ICB983226 ILM983226:ILX983226 IVI983226:IVT983226 JFE983226:JFP983226 JPA983226:JPL983226 JYW983226:JZH983226 KIS983226:KJD983226 KSO983226:KSZ983226 LCK983226:LCV983226 LMG983226:LMR983226 LWC983226:LWN983226 MFY983226:MGJ983226 MPU983226:MQF983226 MZQ983226:NAB983226 NJM983226:NJX983226 NTI983226:NTT983226 ODE983226:ODP983226 ONA983226:ONL983226 OWW983226:OXH983226 PGS983226:PHD983226 PQO983226:PQZ983226 QAK983226:QAV983226 QKG983226:QKR983226 QUC983226:QUN983226 RDY983226:REJ983226 RNU983226:ROF983226 RXQ983226:RYB983226 SHM983226:SHX983226 SRI983226:SRT983226 TBE983226:TBP983226 TLA983226:TLL983226 TUW983226:TVH983226 UES983226:UFD983226 UOO983226:UOZ983226 UYK983226:UYV983226 VIG983226:VIR983226 VSC983226:VSN983226 WBY983226:WCJ983226 WLU983226:WMF983226 WVQ983226:WWB983226 H35 JD35 SZ35 ACV35 AMR35 AWN35 BGJ35 BQF35 CAB35 CJX35 CTT35 DDP35 DNL35 DXH35 EHD35 EQZ35 FAV35 FKR35 FUN35 GEJ35 GOF35 GYB35 HHX35 HRT35 IBP35 ILL35 IVH35 JFD35 JOZ35 JYV35 KIR35 KSN35 LCJ35 LMF35 LWB35 MFX35 MPT35 MZP35 NJL35 NTH35 ODD35 OMZ35 OWV35 PGR35 PQN35 QAJ35 QKF35 QUB35 RDX35 RNT35 RXP35 SHL35 SRH35 TBD35 TKZ35 TUV35 UER35 UON35 UYJ35 VIF35 VSB35 WBX35 WLT35 WVP35 H65571 JD65571 SZ65571 ACV65571 AMR65571 AWN65571 BGJ65571 BQF65571 CAB65571 CJX65571 CTT65571 DDP65571 DNL65571 DXH65571 EHD65571 EQZ65571 FAV65571 FKR65571 FUN65571 GEJ65571 GOF65571 GYB65571 HHX65571 HRT65571 IBP65571 ILL65571 IVH65571 JFD65571 JOZ65571 JYV65571 KIR65571 KSN65571 LCJ65571 LMF65571 LWB65571 MFX65571 MPT65571 MZP65571 NJL65571 NTH65571 ODD65571 OMZ65571 OWV65571 PGR65571 PQN65571 QAJ65571 QKF65571 QUB65571 RDX65571 RNT65571 RXP65571 SHL65571 SRH65571 TBD65571 TKZ65571 TUV65571 UER65571 UON65571 UYJ65571 VIF65571 VSB65571 WBX65571 WLT65571 WVP65571 H131107 JD131107 SZ131107 ACV131107 AMR131107 AWN131107 BGJ131107 BQF131107 CAB131107 CJX131107 CTT131107 DDP131107 DNL131107 DXH131107 EHD131107 EQZ131107 FAV131107 FKR131107 FUN131107 GEJ131107 GOF131107 GYB131107 HHX131107 HRT131107 IBP131107 ILL131107 IVH131107 JFD131107 JOZ131107 JYV131107 KIR131107 KSN131107 LCJ131107 LMF131107 LWB131107 MFX131107 MPT131107 MZP131107 NJL131107 NTH131107 ODD131107 OMZ131107 OWV131107 PGR131107 PQN131107 QAJ131107 QKF131107 QUB131107 RDX131107 RNT131107 RXP131107 SHL131107 SRH131107 TBD131107 TKZ131107 TUV131107 UER131107 UON131107 UYJ131107 VIF131107 VSB131107 WBX131107 WLT131107 WVP131107 H196643 JD196643 SZ196643 ACV196643 AMR196643 AWN196643 BGJ196643 BQF196643 CAB196643 CJX196643 CTT196643 DDP196643 DNL196643 DXH196643 EHD196643 EQZ196643 FAV196643 FKR196643 FUN196643 GEJ196643 GOF196643 GYB196643 HHX196643 HRT196643 IBP196643 ILL196643 IVH196643 JFD196643 JOZ196643 JYV196643 KIR196643 KSN196643 LCJ196643 LMF196643 LWB196643 MFX196643 MPT196643 MZP196643 NJL196643 NTH196643 ODD196643 OMZ196643 OWV196643 PGR196643 PQN196643 QAJ196643 QKF196643 QUB196643 RDX196643 RNT196643 RXP196643 SHL196643 SRH196643 TBD196643 TKZ196643 TUV196643 UER196643 UON196643 UYJ196643 VIF196643 VSB196643 WBX196643 WLT196643 WVP196643 H262179 JD262179 SZ262179 ACV262179 AMR262179 AWN262179 BGJ262179 BQF262179 CAB262179 CJX262179 CTT262179 DDP262179 DNL262179 DXH262179 EHD262179 EQZ262179 FAV262179 FKR262179 FUN262179 GEJ262179 GOF262179 GYB262179 HHX262179 HRT262179 IBP262179 ILL262179 IVH262179 JFD262179 JOZ262179 JYV262179 KIR262179 KSN262179 LCJ262179 LMF262179 LWB262179 MFX262179 MPT262179 MZP262179 NJL262179 NTH262179 ODD262179 OMZ262179 OWV262179 PGR262179 PQN262179 QAJ262179 QKF262179 QUB262179 RDX262179 RNT262179 RXP262179 SHL262179 SRH262179 TBD262179 TKZ262179 TUV262179 UER262179 UON262179 UYJ262179 VIF262179 VSB262179 WBX262179 WLT262179 WVP262179 H327715 JD327715 SZ327715 ACV327715 AMR327715 AWN327715 BGJ327715 BQF327715 CAB327715 CJX327715 CTT327715 DDP327715 DNL327715 DXH327715 EHD327715 EQZ327715 FAV327715 FKR327715 FUN327715 GEJ327715 GOF327715 GYB327715 HHX327715 HRT327715 IBP327715 ILL327715 IVH327715 JFD327715 JOZ327715 JYV327715 KIR327715 KSN327715 LCJ327715 LMF327715 LWB327715 MFX327715 MPT327715 MZP327715 NJL327715 NTH327715 ODD327715 OMZ327715 OWV327715 PGR327715 PQN327715 QAJ327715 QKF327715 QUB327715 RDX327715 RNT327715 RXP327715 SHL327715 SRH327715 TBD327715 TKZ327715 TUV327715 UER327715 UON327715 UYJ327715 VIF327715 VSB327715 WBX327715 WLT327715 WVP327715 H393251 JD393251 SZ393251 ACV393251 AMR393251 AWN393251 BGJ393251 BQF393251 CAB393251 CJX393251 CTT393251 DDP393251 DNL393251 DXH393251 EHD393251 EQZ393251 FAV393251 FKR393251 FUN393251 GEJ393251 GOF393251 GYB393251 HHX393251 HRT393251 IBP393251 ILL393251 IVH393251 JFD393251 JOZ393251 JYV393251 KIR393251 KSN393251 LCJ393251 LMF393251 LWB393251 MFX393251 MPT393251 MZP393251 NJL393251 NTH393251 ODD393251 OMZ393251 OWV393251 PGR393251 PQN393251 QAJ393251 QKF393251 QUB393251 RDX393251 RNT393251 RXP393251 SHL393251 SRH393251 TBD393251 TKZ393251 TUV393251 UER393251 UON393251 UYJ393251 VIF393251 VSB393251 WBX393251 WLT393251 WVP393251 H458787 JD458787 SZ458787 ACV458787 AMR458787 AWN458787 BGJ458787 BQF458787 CAB458787 CJX458787 CTT458787 DDP458787 DNL458787 DXH458787 EHD458787 EQZ458787 FAV458787 FKR458787 FUN458787 GEJ458787 GOF458787 GYB458787 HHX458787 HRT458787 IBP458787 ILL458787 IVH458787 JFD458787 JOZ458787 JYV458787 KIR458787 KSN458787 LCJ458787 LMF458787 LWB458787 MFX458787 MPT458787 MZP458787 NJL458787 NTH458787 ODD458787 OMZ458787 OWV458787 PGR458787 PQN458787 QAJ458787 QKF458787 QUB458787 RDX458787 RNT458787 RXP458787 SHL458787 SRH458787 TBD458787 TKZ458787 TUV458787 UER458787 UON458787 UYJ458787 VIF458787 VSB458787 WBX458787 WLT458787 WVP458787 H524323 JD524323 SZ524323 ACV524323 AMR524323 AWN524323 BGJ524323 BQF524323 CAB524323 CJX524323 CTT524323 DDP524323 DNL524323 DXH524323 EHD524323 EQZ524323 FAV524323 FKR524323 FUN524323 GEJ524323 GOF524323 GYB524323 HHX524323 HRT524323 IBP524323 ILL524323 IVH524323 JFD524323 JOZ524323 JYV524323 KIR524323 KSN524323 LCJ524323 LMF524323 LWB524323 MFX524323 MPT524323 MZP524323 NJL524323 NTH524323 ODD524323 OMZ524323 OWV524323 PGR524323 PQN524323 QAJ524323 QKF524323 QUB524323 RDX524323 RNT524323 RXP524323 SHL524323 SRH524323 TBD524323 TKZ524323 TUV524323 UER524323 UON524323 UYJ524323 VIF524323 VSB524323 WBX524323 WLT524323 WVP524323 H589859 JD589859 SZ589859 ACV589859 AMR589859 AWN589859 BGJ589859 BQF589859 CAB589859 CJX589859 CTT589859 DDP589859 DNL589859 DXH589859 EHD589859 EQZ589859 FAV589859 FKR589859 FUN589859 GEJ589859 GOF589859 GYB589859 HHX589859 HRT589859 IBP589859 ILL589859 IVH589859 JFD589859 JOZ589859 JYV589859 KIR589859 KSN589859 LCJ589859 LMF589859 LWB589859 MFX589859 MPT589859 MZP589859 NJL589859 NTH589859 ODD589859 OMZ589859 OWV589859 PGR589859 PQN589859 QAJ589859 QKF589859 QUB589859 RDX589859 RNT589859 RXP589859 SHL589859 SRH589859 TBD589859 TKZ589859 TUV589859 UER589859 UON589859 UYJ589859 VIF589859 VSB589859 WBX589859 WLT589859 WVP589859 H655395 JD655395 SZ655395 ACV655395 AMR655395 AWN655395 BGJ655395 BQF655395 CAB655395 CJX655395 CTT655395 DDP655395 DNL655395 DXH655395 EHD655395 EQZ655395 FAV655395 FKR655395 FUN655395 GEJ655395 GOF655395 GYB655395 HHX655395 HRT655395 IBP655395 ILL655395 IVH655395 JFD655395 JOZ655395 JYV655395 KIR655395 KSN655395 LCJ655395 LMF655395 LWB655395 MFX655395 MPT655395 MZP655395 NJL655395 NTH655395 ODD655395 OMZ655395 OWV655395 PGR655395 PQN655395 QAJ655395 QKF655395 QUB655395 RDX655395 RNT655395 RXP655395 SHL655395 SRH655395 TBD655395 TKZ655395 TUV655395 UER655395 UON655395 UYJ655395 VIF655395 VSB655395 WBX655395 WLT655395 WVP655395 H720931 JD720931 SZ720931 ACV720931 AMR720931 AWN720931 BGJ720931 BQF720931 CAB720931 CJX720931 CTT720931 DDP720931 DNL720931 DXH720931 EHD720931 EQZ720931 FAV720931 FKR720931 FUN720931 GEJ720931 GOF720931 GYB720931 HHX720931 HRT720931 IBP720931 ILL720931 IVH720931 JFD720931 JOZ720931 JYV720931 KIR720931 KSN720931 LCJ720931 LMF720931 LWB720931 MFX720931 MPT720931 MZP720931 NJL720931 NTH720931 ODD720931 OMZ720931 OWV720931 PGR720931 PQN720931 QAJ720931 QKF720931 QUB720931 RDX720931 RNT720931 RXP720931 SHL720931 SRH720931 TBD720931 TKZ720931 TUV720931 UER720931 UON720931 UYJ720931 VIF720931 VSB720931 WBX720931 WLT720931 WVP720931 H786467 JD786467 SZ786467 ACV786467 AMR786467 AWN786467 BGJ786467 BQF786467 CAB786467 CJX786467 CTT786467 DDP786467 DNL786467 DXH786467 EHD786467 EQZ786467 FAV786467 FKR786467 FUN786467 GEJ786467 GOF786467 GYB786467 HHX786467 HRT786467 IBP786467 ILL786467 IVH786467 JFD786467 JOZ786467 JYV786467 KIR786467 KSN786467 LCJ786467 LMF786467 LWB786467 MFX786467 MPT786467 MZP786467 NJL786467 NTH786467 ODD786467 OMZ786467 OWV786467 PGR786467 PQN786467 QAJ786467 QKF786467 QUB786467 RDX786467 RNT786467 RXP786467 SHL786467 SRH786467 TBD786467 TKZ786467 TUV786467 UER786467 UON786467 UYJ786467 VIF786467 VSB786467 WBX786467 WLT786467 WVP786467 H852003 JD852003 SZ852003 ACV852003 AMR852003 AWN852003 BGJ852003 BQF852003 CAB852003 CJX852003 CTT852003 DDP852003 DNL852003 DXH852003 EHD852003 EQZ852003 FAV852003 FKR852003 FUN852003 GEJ852003 GOF852003 GYB852003 HHX852003 HRT852003 IBP852003 ILL852003 IVH852003 JFD852003 JOZ852003 JYV852003 KIR852003 KSN852003 LCJ852003 LMF852003 LWB852003 MFX852003 MPT852003 MZP852003 NJL852003 NTH852003 ODD852003 OMZ852003 OWV852003 PGR852003 PQN852003 QAJ852003 QKF852003 QUB852003 RDX852003 RNT852003 RXP852003 SHL852003 SRH852003 TBD852003 TKZ852003 TUV852003 UER852003 UON852003 UYJ852003 VIF852003 VSB852003 WBX852003 WLT852003 WVP852003 H917539 JD917539 SZ917539 ACV917539 AMR917539 AWN917539 BGJ917539 BQF917539 CAB917539 CJX917539 CTT917539 DDP917539 DNL917539 DXH917539 EHD917539 EQZ917539 FAV917539 FKR917539 FUN917539 GEJ917539 GOF917539 GYB917539 HHX917539 HRT917539 IBP917539 ILL917539 IVH917539 JFD917539 JOZ917539 JYV917539 KIR917539 KSN917539 LCJ917539 LMF917539 LWB917539 MFX917539 MPT917539 MZP917539 NJL917539 NTH917539 ODD917539 OMZ917539 OWV917539 PGR917539 PQN917539 QAJ917539 QKF917539 QUB917539 RDX917539 RNT917539 RXP917539 SHL917539 SRH917539 TBD917539 TKZ917539 TUV917539 UER917539 UON917539 UYJ917539 VIF917539 VSB917539 WBX917539 WLT917539 WVP917539 H983075 JD983075 SZ983075 ACV983075 AMR983075 AWN983075 BGJ983075 BQF983075 CAB983075 CJX983075 CTT983075 DDP983075 DNL983075 DXH983075 EHD983075 EQZ983075 FAV983075 FKR983075 FUN983075 GEJ983075 GOF983075 GYB983075 HHX983075 HRT983075 IBP983075 ILL983075 IVH983075 JFD983075 JOZ983075 JYV983075 KIR983075 KSN983075 LCJ983075 LMF983075 LWB983075 MFX983075 MPT983075 MZP983075 NJL983075 NTH983075 ODD983075 OMZ983075 OWV983075 PGR983075 PQN983075 QAJ983075 QKF983075 QUB983075 RDX983075 RNT983075 RXP983075 SHL983075 SRH983075 TBD983075 TKZ983075 TUV983075 UER983075 UON983075 UYJ983075 VIF983075 VSB983075 WBX983075 WLT983075 WVP983075 J82:K82 JF82:JG82 TB82:TC82 ACX82:ACY82 AMT82:AMU82 AWP82:AWQ82 BGL82:BGM82 BQH82:BQI82 CAD82:CAE82 CJZ82:CKA82 CTV82:CTW82 DDR82:DDS82 DNN82:DNO82 DXJ82:DXK82 EHF82:EHG82 ERB82:ERC82 FAX82:FAY82 FKT82:FKU82 FUP82:FUQ82 GEL82:GEM82 GOH82:GOI82 GYD82:GYE82 HHZ82:HIA82 HRV82:HRW82 IBR82:IBS82 ILN82:ILO82 IVJ82:IVK82 JFF82:JFG82 JPB82:JPC82 JYX82:JYY82 KIT82:KIU82 KSP82:KSQ82 LCL82:LCM82 LMH82:LMI82 LWD82:LWE82 MFZ82:MGA82 MPV82:MPW82 MZR82:MZS82 NJN82:NJO82 NTJ82:NTK82 ODF82:ODG82 ONB82:ONC82 OWX82:OWY82 PGT82:PGU82 PQP82:PQQ82 QAL82:QAM82 QKH82:QKI82 QUD82:QUE82 RDZ82:REA82 RNV82:RNW82 RXR82:RXS82 SHN82:SHO82 SRJ82:SRK82 TBF82:TBG82 TLB82:TLC82 TUX82:TUY82 UET82:UEU82 UOP82:UOQ82 UYL82:UYM82 VIH82:VII82 VSD82:VSE82 WBZ82:WCA82 WLV82:WLW82 WVR82:WVS82 J65618:K65618 JF65618:JG65618 TB65618:TC65618 ACX65618:ACY65618 AMT65618:AMU65618 AWP65618:AWQ65618 BGL65618:BGM65618 BQH65618:BQI65618 CAD65618:CAE65618 CJZ65618:CKA65618 CTV65618:CTW65618 DDR65618:DDS65618 DNN65618:DNO65618 DXJ65618:DXK65618 EHF65618:EHG65618 ERB65618:ERC65618 FAX65618:FAY65618 FKT65618:FKU65618 FUP65618:FUQ65618 GEL65618:GEM65618 GOH65618:GOI65618 GYD65618:GYE65618 HHZ65618:HIA65618 HRV65618:HRW65618 IBR65618:IBS65618 ILN65618:ILO65618 IVJ65618:IVK65618 JFF65618:JFG65618 JPB65618:JPC65618 JYX65618:JYY65618 KIT65618:KIU65618 KSP65618:KSQ65618 LCL65618:LCM65618 LMH65618:LMI65618 LWD65618:LWE65618 MFZ65618:MGA65618 MPV65618:MPW65618 MZR65618:MZS65618 NJN65618:NJO65618 NTJ65618:NTK65618 ODF65618:ODG65618 ONB65618:ONC65618 OWX65618:OWY65618 PGT65618:PGU65618 PQP65618:PQQ65618 QAL65618:QAM65618 QKH65618:QKI65618 QUD65618:QUE65618 RDZ65618:REA65618 RNV65618:RNW65618 RXR65618:RXS65618 SHN65618:SHO65618 SRJ65618:SRK65618 TBF65618:TBG65618 TLB65618:TLC65618 TUX65618:TUY65618 UET65618:UEU65618 UOP65618:UOQ65618 UYL65618:UYM65618 VIH65618:VII65618 VSD65618:VSE65618 WBZ65618:WCA65618 WLV65618:WLW65618 WVR65618:WVS65618 J131154:K131154 JF131154:JG131154 TB131154:TC131154 ACX131154:ACY131154 AMT131154:AMU131154 AWP131154:AWQ131154 BGL131154:BGM131154 BQH131154:BQI131154 CAD131154:CAE131154 CJZ131154:CKA131154 CTV131154:CTW131154 DDR131154:DDS131154 DNN131154:DNO131154 DXJ131154:DXK131154 EHF131154:EHG131154 ERB131154:ERC131154 FAX131154:FAY131154 FKT131154:FKU131154 FUP131154:FUQ131154 GEL131154:GEM131154 GOH131154:GOI131154 GYD131154:GYE131154 HHZ131154:HIA131154 HRV131154:HRW131154 IBR131154:IBS131154 ILN131154:ILO131154 IVJ131154:IVK131154 JFF131154:JFG131154 JPB131154:JPC131154 JYX131154:JYY131154 KIT131154:KIU131154 KSP131154:KSQ131154 LCL131154:LCM131154 LMH131154:LMI131154 LWD131154:LWE131154 MFZ131154:MGA131154 MPV131154:MPW131154 MZR131154:MZS131154 NJN131154:NJO131154 NTJ131154:NTK131154 ODF131154:ODG131154 ONB131154:ONC131154 OWX131154:OWY131154 PGT131154:PGU131154 PQP131154:PQQ131154 QAL131154:QAM131154 QKH131154:QKI131154 QUD131154:QUE131154 RDZ131154:REA131154 RNV131154:RNW131154 RXR131154:RXS131154 SHN131154:SHO131154 SRJ131154:SRK131154 TBF131154:TBG131154 TLB131154:TLC131154 TUX131154:TUY131154 UET131154:UEU131154 UOP131154:UOQ131154 UYL131154:UYM131154 VIH131154:VII131154 VSD131154:VSE131154 WBZ131154:WCA131154 WLV131154:WLW131154 WVR131154:WVS131154 J196690:K196690 JF196690:JG196690 TB196690:TC196690 ACX196690:ACY196690 AMT196690:AMU196690 AWP196690:AWQ196690 BGL196690:BGM196690 BQH196690:BQI196690 CAD196690:CAE196690 CJZ196690:CKA196690 CTV196690:CTW196690 DDR196690:DDS196690 DNN196690:DNO196690 DXJ196690:DXK196690 EHF196690:EHG196690 ERB196690:ERC196690 FAX196690:FAY196690 FKT196690:FKU196690 FUP196690:FUQ196690 GEL196690:GEM196690 GOH196690:GOI196690 GYD196690:GYE196690 HHZ196690:HIA196690 HRV196690:HRW196690 IBR196690:IBS196690 ILN196690:ILO196690 IVJ196690:IVK196690 JFF196690:JFG196690 JPB196690:JPC196690 JYX196690:JYY196690 KIT196690:KIU196690 KSP196690:KSQ196690 LCL196690:LCM196690 LMH196690:LMI196690 LWD196690:LWE196690 MFZ196690:MGA196690 MPV196690:MPW196690 MZR196690:MZS196690 NJN196690:NJO196690 NTJ196690:NTK196690 ODF196690:ODG196690 ONB196690:ONC196690 OWX196690:OWY196690 PGT196690:PGU196690 PQP196690:PQQ196690 QAL196690:QAM196690 QKH196690:QKI196690 QUD196690:QUE196690 RDZ196690:REA196690 RNV196690:RNW196690 RXR196690:RXS196690 SHN196690:SHO196690 SRJ196690:SRK196690 TBF196690:TBG196690 TLB196690:TLC196690 TUX196690:TUY196690 UET196690:UEU196690 UOP196690:UOQ196690 UYL196690:UYM196690 VIH196690:VII196690 VSD196690:VSE196690 WBZ196690:WCA196690 WLV196690:WLW196690 WVR196690:WVS196690 J262226:K262226 JF262226:JG262226 TB262226:TC262226 ACX262226:ACY262226 AMT262226:AMU262226 AWP262226:AWQ262226 BGL262226:BGM262226 BQH262226:BQI262226 CAD262226:CAE262226 CJZ262226:CKA262226 CTV262226:CTW262226 DDR262226:DDS262226 DNN262226:DNO262226 DXJ262226:DXK262226 EHF262226:EHG262226 ERB262226:ERC262226 FAX262226:FAY262226 FKT262226:FKU262226 FUP262226:FUQ262226 GEL262226:GEM262226 GOH262226:GOI262226 GYD262226:GYE262226 HHZ262226:HIA262226 HRV262226:HRW262226 IBR262226:IBS262226 ILN262226:ILO262226 IVJ262226:IVK262226 JFF262226:JFG262226 JPB262226:JPC262226 JYX262226:JYY262226 KIT262226:KIU262226 KSP262226:KSQ262226 LCL262226:LCM262226 LMH262226:LMI262226 LWD262226:LWE262226 MFZ262226:MGA262226 MPV262226:MPW262226 MZR262226:MZS262226 NJN262226:NJO262226 NTJ262226:NTK262226 ODF262226:ODG262226 ONB262226:ONC262226 OWX262226:OWY262226 PGT262226:PGU262226 PQP262226:PQQ262226 QAL262226:QAM262226 QKH262226:QKI262226 QUD262226:QUE262226 RDZ262226:REA262226 RNV262226:RNW262226 RXR262226:RXS262226 SHN262226:SHO262226 SRJ262226:SRK262226 TBF262226:TBG262226 TLB262226:TLC262226 TUX262226:TUY262226 UET262226:UEU262226 UOP262226:UOQ262226 UYL262226:UYM262226 VIH262226:VII262226 VSD262226:VSE262226 WBZ262226:WCA262226 WLV262226:WLW262226 WVR262226:WVS262226 J327762:K327762 JF327762:JG327762 TB327762:TC327762 ACX327762:ACY327762 AMT327762:AMU327762 AWP327762:AWQ327762 BGL327762:BGM327762 BQH327762:BQI327762 CAD327762:CAE327762 CJZ327762:CKA327762 CTV327762:CTW327762 DDR327762:DDS327762 DNN327762:DNO327762 DXJ327762:DXK327762 EHF327762:EHG327762 ERB327762:ERC327762 FAX327762:FAY327762 FKT327762:FKU327762 FUP327762:FUQ327762 GEL327762:GEM327762 GOH327762:GOI327762 GYD327762:GYE327762 HHZ327762:HIA327762 HRV327762:HRW327762 IBR327762:IBS327762 ILN327762:ILO327762 IVJ327762:IVK327762 JFF327762:JFG327762 JPB327762:JPC327762 JYX327762:JYY327762 KIT327762:KIU327762 KSP327762:KSQ327762 LCL327762:LCM327762 LMH327762:LMI327762 LWD327762:LWE327762 MFZ327762:MGA327762 MPV327762:MPW327762 MZR327762:MZS327762 NJN327762:NJO327762 NTJ327762:NTK327762 ODF327762:ODG327762 ONB327762:ONC327762 OWX327762:OWY327762 PGT327762:PGU327762 PQP327762:PQQ327762 QAL327762:QAM327762 QKH327762:QKI327762 QUD327762:QUE327762 RDZ327762:REA327762 RNV327762:RNW327762 RXR327762:RXS327762 SHN327762:SHO327762 SRJ327762:SRK327762 TBF327762:TBG327762 TLB327762:TLC327762 TUX327762:TUY327762 UET327762:UEU327762 UOP327762:UOQ327762 UYL327762:UYM327762 VIH327762:VII327762 VSD327762:VSE327762 WBZ327762:WCA327762 WLV327762:WLW327762 WVR327762:WVS327762 J393298:K393298 JF393298:JG393298 TB393298:TC393298 ACX393298:ACY393298 AMT393298:AMU393298 AWP393298:AWQ393298 BGL393298:BGM393298 BQH393298:BQI393298 CAD393298:CAE393298 CJZ393298:CKA393298 CTV393298:CTW393298 DDR393298:DDS393298 DNN393298:DNO393298 DXJ393298:DXK393298 EHF393298:EHG393298 ERB393298:ERC393298 FAX393298:FAY393298 FKT393298:FKU393298 FUP393298:FUQ393298 GEL393298:GEM393298 GOH393298:GOI393298 GYD393298:GYE393298 HHZ393298:HIA393298 HRV393298:HRW393298 IBR393298:IBS393298 ILN393298:ILO393298 IVJ393298:IVK393298 JFF393298:JFG393298 JPB393298:JPC393298 JYX393298:JYY393298 KIT393298:KIU393298 KSP393298:KSQ393298 LCL393298:LCM393298 LMH393298:LMI393298 LWD393298:LWE393298 MFZ393298:MGA393298 MPV393298:MPW393298 MZR393298:MZS393298 NJN393298:NJO393298 NTJ393298:NTK393298 ODF393298:ODG393298 ONB393298:ONC393298 OWX393298:OWY393298 PGT393298:PGU393298 PQP393298:PQQ393298 QAL393298:QAM393298 QKH393298:QKI393298 QUD393298:QUE393298 RDZ393298:REA393298 RNV393298:RNW393298 RXR393298:RXS393298 SHN393298:SHO393298 SRJ393298:SRK393298 TBF393298:TBG393298 TLB393298:TLC393298 TUX393298:TUY393298 UET393298:UEU393298 UOP393298:UOQ393298 UYL393298:UYM393298 VIH393298:VII393298 VSD393298:VSE393298 WBZ393298:WCA393298 WLV393298:WLW393298 WVR393298:WVS393298 J458834:K458834 JF458834:JG458834 TB458834:TC458834 ACX458834:ACY458834 AMT458834:AMU458834 AWP458834:AWQ458834 BGL458834:BGM458834 BQH458834:BQI458834 CAD458834:CAE458834 CJZ458834:CKA458834 CTV458834:CTW458834 DDR458834:DDS458834 DNN458834:DNO458834 DXJ458834:DXK458834 EHF458834:EHG458834 ERB458834:ERC458834 FAX458834:FAY458834 FKT458834:FKU458834 FUP458834:FUQ458834 GEL458834:GEM458834 GOH458834:GOI458834 GYD458834:GYE458834 HHZ458834:HIA458834 HRV458834:HRW458834 IBR458834:IBS458834 ILN458834:ILO458834 IVJ458834:IVK458834 JFF458834:JFG458834 JPB458834:JPC458834 JYX458834:JYY458834 KIT458834:KIU458834 KSP458834:KSQ458834 LCL458834:LCM458834 LMH458834:LMI458834 LWD458834:LWE458834 MFZ458834:MGA458834 MPV458834:MPW458834 MZR458834:MZS458834 NJN458834:NJO458834 NTJ458834:NTK458834 ODF458834:ODG458834 ONB458834:ONC458834 OWX458834:OWY458834 PGT458834:PGU458834 PQP458834:PQQ458834 QAL458834:QAM458834 QKH458834:QKI458834 QUD458834:QUE458834 RDZ458834:REA458834 RNV458834:RNW458834 RXR458834:RXS458834 SHN458834:SHO458834 SRJ458834:SRK458834 TBF458834:TBG458834 TLB458834:TLC458834 TUX458834:TUY458834 UET458834:UEU458834 UOP458834:UOQ458834 UYL458834:UYM458834 VIH458834:VII458834 VSD458834:VSE458834 WBZ458834:WCA458834 WLV458834:WLW458834 WVR458834:WVS458834 J524370:K524370 JF524370:JG524370 TB524370:TC524370 ACX524370:ACY524370 AMT524370:AMU524370 AWP524370:AWQ524370 BGL524370:BGM524370 BQH524370:BQI524370 CAD524370:CAE524370 CJZ524370:CKA524370 CTV524370:CTW524370 DDR524370:DDS524370 DNN524370:DNO524370 DXJ524370:DXK524370 EHF524370:EHG524370 ERB524370:ERC524370 FAX524370:FAY524370 FKT524370:FKU524370 FUP524370:FUQ524370 GEL524370:GEM524370 GOH524370:GOI524370 GYD524370:GYE524370 HHZ524370:HIA524370 HRV524370:HRW524370 IBR524370:IBS524370 ILN524370:ILO524370 IVJ524370:IVK524370 JFF524370:JFG524370 JPB524370:JPC524370 JYX524370:JYY524370 KIT524370:KIU524370 KSP524370:KSQ524370 LCL524370:LCM524370 LMH524370:LMI524370 LWD524370:LWE524370 MFZ524370:MGA524370 MPV524370:MPW524370 MZR524370:MZS524370 NJN524370:NJO524370 NTJ524370:NTK524370 ODF524370:ODG524370 ONB524370:ONC524370 OWX524370:OWY524370 PGT524370:PGU524370 PQP524370:PQQ524370 QAL524370:QAM524370 QKH524370:QKI524370 QUD524370:QUE524370 RDZ524370:REA524370 RNV524370:RNW524370 RXR524370:RXS524370 SHN524370:SHO524370 SRJ524370:SRK524370 TBF524370:TBG524370 TLB524370:TLC524370 TUX524370:TUY524370 UET524370:UEU524370 UOP524370:UOQ524370 UYL524370:UYM524370 VIH524370:VII524370 VSD524370:VSE524370 WBZ524370:WCA524370 WLV524370:WLW524370 WVR524370:WVS524370 J589906:K589906 JF589906:JG589906 TB589906:TC589906 ACX589906:ACY589906 AMT589906:AMU589906 AWP589906:AWQ589906 BGL589906:BGM589906 BQH589906:BQI589906 CAD589906:CAE589906 CJZ589906:CKA589906 CTV589906:CTW589906 DDR589906:DDS589906 DNN589906:DNO589906 DXJ589906:DXK589906 EHF589906:EHG589906 ERB589906:ERC589906 FAX589906:FAY589906 FKT589906:FKU589906 FUP589906:FUQ589906 GEL589906:GEM589906 GOH589906:GOI589906 GYD589906:GYE589906 HHZ589906:HIA589906 HRV589906:HRW589906 IBR589906:IBS589906 ILN589906:ILO589906 IVJ589906:IVK589906 JFF589906:JFG589906 JPB589906:JPC589906 JYX589906:JYY589906 KIT589906:KIU589906 KSP589906:KSQ589906 LCL589906:LCM589906 LMH589906:LMI589906 LWD589906:LWE589906 MFZ589906:MGA589906 MPV589906:MPW589906 MZR589906:MZS589906 NJN589906:NJO589906 NTJ589906:NTK589906 ODF589906:ODG589906 ONB589906:ONC589906 OWX589906:OWY589906 PGT589906:PGU589906 PQP589906:PQQ589906 QAL589906:QAM589906 QKH589906:QKI589906 QUD589906:QUE589906 RDZ589906:REA589906 RNV589906:RNW589906 RXR589906:RXS589906 SHN589906:SHO589906 SRJ589906:SRK589906 TBF589906:TBG589906 TLB589906:TLC589906 TUX589906:TUY589906 UET589906:UEU589906 UOP589906:UOQ589906 UYL589906:UYM589906 VIH589906:VII589906 VSD589906:VSE589906 WBZ589906:WCA589906 WLV589906:WLW589906 WVR589906:WVS589906 J655442:K655442 JF655442:JG655442 TB655442:TC655442 ACX655442:ACY655442 AMT655442:AMU655442 AWP655442:AWQ655442 BGL655442:BGM655442 BQH655442:BQI655442 CAD655442:CAE655442 CJZ655442:CKA655442 CTV655442:CTW655442 DDR655442:DDS655442 DNN655442:DNO655442 DXJ655442:DXK655442 EHF655442:EHG655442 ERB655442:ERC655442 FAX655442:FAY655442 FKT655442:FKU655442 FUP655442:FUQ655442 GEL655442:GEM655442 GOH655442:GOI655442 GYD655442:GYE655442 HHZ655442:HIA655442 HRV655442:HRW655442 IBR655442:IBS655442 ILN655442:ILO655442 IVJ655442:IVK655442 JFF655442:JFG655442 JPB655442:JPC655442 JYX655442:JYY655442 KIT655442:KIU655442 KSP655442:KSQ655442 LCL655442:LCM655442 LMH655442:LMI655442 LWD655442:LWE655442 MFZ655442:MGA655442 MPV655442:MPW655442 MZR655442:MZS655442 NJN655442:NJO655442 NTJ655442:NTK655442 ODF655442:ODG655442 ONB655442:ONC655442 OWX655442:OWY655442 PGT655442:PGU655442 PQP655442:PQQ655442 QAL655442:QAM655442 QKH655442:QKI655442 QUD655442:QUE655442 RDZ655442:REA655442 RNV655442:RNW655442 RXR655442:RXS655442 SHN655442:SHO655442 SRJ655442:SRK655442 TBF655442:TBG655442 TLB655442:TLC655442 TUX655442:TUY655442 UET655442:UEU655442 UOP655442:UOQ655442 UYL655442:UYM655442 VIH655442:VII655442 VSD655442:VSE655442 WBZ655442:WCA655442 WLV655442:WLW655442 WVR655442:WVS655442 J720978:K720978 JF720978:JG720978 TB720978:TC720978 ACX720978:ACY720978 AMT720978:AMU720978 AWP720978:AWQ720978 BGL720978:BGM720978 BQH720978:BQI720978 CAD720978:CAE720978 CJZ720978:CKA720978 CTV720978:CTW720978 DDR720978:DDS720978 DNN720978:DNO720978 DXJ720978:DXK720978 EHF720978:EHG720978 ERB720978:ERC720978 FAX720978:FAY720978 FKT720978:FKU720978 FUP720978:FUQ720978 GEL720978:GEM720978 GOH720978:GOI720978 GYD720978:GYE720978 HHZ720978:HIA720978 HRV720978:HRW720978 IBR720978:IBS720978 ILN720978:ILO720978 IVJ720978:IVK720978 JFF720978:JFG720978 JPB720978:JPC720978 JYX720978:JYY720978 KIT720978:KIU720978 KSP720978:KSQ720978 LCL720978:LCM720978 LMH720978:LMI720978 LWD720978:LWE720978 MFZ720978:MGA720978 MPV720978:MPW720978 MZR720978:MZS720978 NJN720978:NJO720978 NTJ720978:NTK720978 ODF720978:ODG720978 ONB720978:ONC720978 OWX720978:OWY720978 PGT720978:PGU720978 PQP720978:PQQ720978 QAL720978:QAM720978 QKH720978:QKI720978 QUD720978:QUE720978 RDZ720978:REA720978 RNV720978:RNW720978 RXR720978:RXS720978 SHN720978:SHO720978 SRJ720978:SRK720978 TBF720978:TBG720978 TLB720978:TLC720978 TUX720978:TUY720978 UET720978:UEU720978 UOP720978:UOQ720978 UYL720978:UYM720978 VIH720978:VII720978 VSD720978:VSE720978 WBZ720978:WCA720978 WLV720978:WLW720978 WVR720978:WVS720978 J786514:K786514 JF786514:JG786514 TB786514:TC786514 ACX786514:ACY786514 AMT786514:AMU786514 AWP786514:AWQ786514 BGL786514:BGM786514 BQH786514:BQI786514 CAD786514:CAE786514 CJZ786514:CKA786514 CTV786514:CTW786514 DDR786514:DDS786514 DNN786514:DNO786514 DXJ786514:DXK786514 EHF786514:EHG786514 ERB786514:ERC786514 FAX786514:FAY786514 FKT786514:FKU786514 FUP786514:FUQ786514 GEL786514:GEM786514 GOH786514:GOI786514 GYD786514:GYE786514 HHZ786514:HIA786514 HRV786514:HRW786514 IBR786514:IBS786514 ILN786514:ILO786514 IVJ786514:IVK786514 JFF786514:JFG786514 JPB786514:JPC786514 JYX786514:JYY786514 KIT786514:KIU786514 KSP786514:KSQ786514 LCL786514:LCM786514 LMH786514:LMI786514 LWD786514:LWE786514 MFZ786514:MGA786514 MPV786514:MPW786514 MZR786514:MZS786514 NJN786514:NJO786514 NTJ786514:NTK786514 ODF786514:ODG786514 ONB786514:ONC786514 OWX786514:OWY786514 PGT786514:PGU786514 PQP786514:PQQ786514 QAL786514:QAM786514 QKH786514:QKI786514 QUD786514:QUE786514 RDZ786514:REA786514 RNV786514:RNW786514 RXR786514:RXS786514 SHN786514:SHO786514 SRJ786514:SRK786514 TBF786514:TBG786514 TLB786514:TLC786514 TUX786514:TUY786514 UET786514:UEU786514 UOP786514:UOQ786514 UYL786514:UYM786514 VIH786514:VII786514 VSD786514:VSE786514 WBZ786514:WCA786514 WLV786514:WLW786514 WVR786514:WVS786514 J852050:K852050 JF852050:JG852050 TB852050:TC852050 ACX852050:ACY852050 AMT852050:AMU852050 AWP852050:AWQ852050 BGL852050:BGM852050 BQH852050:BQI852050 CAD852050:CAE852050 CJZ852050:CKA852050 CTV852050:CTW852050 DDR852050:DDS852050 DNN852050:DNO852050 DXJ852050:DXK852050 EHF852050:EHG852050 ERB852050:ERC852050 FAX852050:FAY852050 FKT852050:FKU852050 FUP852050:FUQ852050 GEL852050:GEM852050 GOH852050:GOI852050 GYD852050:GYE852050 HHZ852050:HIA852050 HRV852050:HRW852050 IBR852050:IBS852050 ILN852050:ILO852050 IVJ852050:IVK852050 JFF852050:JFG852050 JPB852050:JPC852050 JYX852050:JYY852050 KIT852050:KIU852050 KSP852050:KSQ852050 LCL852050:LCM852050 LMH852050:LMI852050 LWD852050:LWE852050 MFZ852050:MGA852050 MPV852050:MPW852050 MZR852050:MZS852050 NJN852050:NJO852050 NTJ852050:NTK852050 ODF852050:ODG852050 ONB852050:ONC852050 OWX852050:OWY852050 PGT852050:PGU852050 PQP852050:PQQ852050 QAL852050:QAM852050 QKH852050:QKI852050 QUD852050:QUE852050 RDZ852050:REA852050 RNV852050:RNW852050 RXR852050:RXS852050 SHN852050:SHO852050 SRJ852050:SRK852050 TBF852050:TBG852050 TLB852050:TLC852050 TUX852050:TUY852050 UET852050:UEU852050 UOP852050:UOQ852050 UYL852050:UYM852050 VIH852050:VII852050 VSD852050:VSE852050 WBZ852050:WCA852050 WLV852050:WLW852050 WVR852050:WVS852050 J917586:K917586 JF917586:JG917586 TB917586:TC917586 ACX917586:ACY917586 AMT917586:AMU917586 AWP917586:AWQ917586 BGL917586:BGM917586 BQH917586:BQI917586 CAD917586:CAE917586 CJZ917586:CKA917586 CTV917586:CTW917586 DDR917586:DDS917586 DNN917586:DNO917586 DXJ917586:DXK917586 EHF917586:EHG917586 ERB917586:ERC917586 FAX917586:FAY917586 FKT917586:FKU917586 FUP917586:FUQ917586 GEL917586:GEM917586 GOH917586:GOI917586 GYD917586:GYE917586 HHZ917586:HIA917586 HRV917586:HRW917586 IBR917586:IBS917586 ILN917586:ILO917586 IVJ917586:IVK917586 JFF917586:JFG917586 JPB917586:JPC917586 JYX917586:JYY917586 KIT917586:KIU917586 KSP917586:KSQ917586 LCL917586:LCM917586 LMH917586:LMI917586 LWD917586:LWE917586 MFZ917586:MGA917586 MPV917586:MPW917586 MZR917586:MZS917586 NJN917586:NJO917586 NTJ917586:NTK917586 ODF917586:ODG917586 ONB917586:ONC917586 OWX917586:OWY917586 PGT917586:PGU917586 PQP917586:PQQ917586 QAL917586:QAM917586 QKH917586:QKI917586 QUD917586:QUE917586 RDZ917586:REA917586 RNV917586:RNW917586 RXR917586:RXS917586 SHN917586:SHO917586 SRJ917586:SRK917586 TBF917586:TBG917586 TLB917586:TLC917586 TUX917586:TUY917586 UET917586:UEU917586 UOP917586:UOQ917586 UYL917586:UYM917586 VIH917586:VII917586 VSD917586:VSE917586 WBZ917586:WCA917586 WLV917586:WLW917586 WVR917586:WVS917586 J983122:K983122 JF983122:JG983122 TB983122:TC983122 ACX983122:ACY983122 AMT983122:AMU983122 AWP983122:AWQ983122 BGL983122:BGM983122 BQH983122:BQI983122 CAD983122:CAE983122 CJZ983122:CKA983122 CTV983122:CTW983122 DDR983122:DDS983122 DNN983122:DNO983122 DXJ983122:DXK983122 EHF983122:EHG983122 ERB983122:ERC983122 FAX983122:FAY983122 FKT983122:FKU983122 FUP983122:FUQ983122 GEL983122:GEM983122 GOH983122:GOI983122 GYD983122:GYE983122 HHZ983122:HIA983122 HRV983122:HRW983122 IBR983122:IBS983122 ILN983122:ILO983122 IVJ983122:IVK983122 JFF983122:JFG983122 JPB983122:JPC983122 JYX983122:JYY983122 KIT983122:KIU983122 KSP983122:KSQ983122 LCL983122:LCM983122 LMH983122:LMI983122 LWD983122:LWE983122 MFZ983122:MGA983122 MPV983122:MPW983122 MZR983122:MZS983122 NJN983122:NJO983122 NTJ983122:NTK983122 ODF983122:ODG983122 ONB983122:ONC983122 OWX983122:OWY983122 PGT983122:PGU983122 PQP983122:PQQ983122 QAL983122:QAM983122 QKH983122:QKI983122 QUD983122:QUE983122 RDZ983122:REA983122 RNV983122:RNW983122 RXR983122:RXS983122 SHN983122:SHO983122 SRJ983122:SRK983122 TBF983122:TBG983122 TLB983122:TLC983122 TUX983122:TUY983122 UET983122:UEU983122 UOP983122:UOQ983122 UYL983122:UYM983122 VIH983122:VII983122 VSD983122:VSE983122 WBZ983122:WCA983122 WLV983122:WLW983122 WVR983122:WVS983122 H64 JD64 SZ64 ACV64 AMR64 AWN64 BGJ64 BQF64 CAB64 CJX64 CTT64 DDP64 DNL64 DXH64 EHD64 EQZ64 FAV64 FKR64 FUN64 GEJ64 GOF64 GYB64 HHX64 HRT64 IBP64 ILL64 IVH64 JFD64 JOZ64 JYV64 KIR64 KSN64 LCJ64 LMF64 LWB64 MFX64 MPT64 MZP64 NJL64 NTH64 ODD64 OMZ64 OWV64 PGR64 PQN64 QAJ64 QKF64 QUB64 RDX64 RNT64 RXP64 SHL64 SRH64 TBD64 TKZ64 TUV64 UER64 UON64 UYJ64 VIF64 VSB64 WBX64 WLT64 WVP64 H65600 JD65600 SZ65600 ACV65600 AMR65600 AWN65600 BGJ65600 BQF65600 CAB65600 CJX65600 CTT65600 DDP65600 DNL65600 DXH65600 EHD65600 EQZ65600 FAV65600 FKR65600 FUN65600 GEJ65600 GOF65600 GYB65600 HHX65600 HRT65600 IBP65600 ILL65600 IVH65600 JFD65600 JOZ65600 JYV65600 KIR65600 KSN65600 LCJ65600 LMF65600 LWB65600 MFX65600 MPT65600 MZP65600 NJL65600 NTH65600 ODD65600 OMZ65600 OWV65600 PGR65600 PQN65600 QAJ65600 QKF65600 QUB65600 RDX65600 RNT65600 RXP65600 SHL65600 SRH65600 TBD65600 TKZ65600 TUV65600 UER65600 UON65600 UYJ65600 VIF65600 VSB65600 WBX65600 WLT65600 WVP65600 H131136 JD131136 SZ131136 ACV131136 AMR131136 AWN131136 BGJ131136 BQF131136 CAB131136 CJX131136 CTT131136 DDP131136 DNL131136 DXH131136 EHD131136 EQZ131136 FAV131136 FKR131136 FUN131136 GEJ131136 GOF131136 GYB131136 HHX131136 HRT131136 IBP131136 ILL131136 IVH131136 JFD131136 JOZ131136 JYV131136 KIR131136 KSN131136 LCJ131136 LMF131136 LWB131136 MFX131136 MPT131136 MZP131136 NJL131136 NTH131136 ODD131136 OMZ131136 OWV131136 PGR131136 PQN131136 QAJ131136 QKF131136 QUB131136 RDX131136 RNT131136 RXP131136 SHL131136 SRH131136 TBD131136 TKZ131136 TUV131136 UER131136 UON131136 UYJ131136 VIF131136 VSB131136 WBX131136 WLT131136 WVP131136 H196672 JD196672 SZ196672 ACV196672 AMR196672 AWN196672 BGJ196672 BQF196672 CAB196672 CJX196672 CTT196672 DDP196672 DNL196672 DXH196672 EHD196672 EQZ196672 FAV196672 FKR196672 FUN196672 GEJ196672 GOF196672 GYB196672 HHX196672 HRT196672 IBP196672 ILL196672 IVH196672 JFD196672 JOZ196672 JYV196672 KIR196672 KSN196672 LCJ196672 LMF196672 LWB196672 MFX196672 MPT196672 MZP196672 NJL196672 NTH196672 ODD196672 OMZ196672 OWV196672 PGR196672 PQN196672 QAJ196672 QKF196672 QUB196672 RDX196672 RNT196672 RXP196672 SHL196672 SRH196672 TBD196672 TKZ196672 TUV196672 UER196672 UON196672 UYJ196672 VIF196672 VSB196672 WBX196672 WLT196672 WVP196672 H262208 JD262208 SZ262208 ACV262208 AMR262208 AWN262208 BGJ262208 BQF262208 CAB262208 CJX262208 CTT262208 DDP262208 DNL262208 DXH262208 EHD262208 EQZ262208 FAV262208 FKR262208 FUN262208 GEJ262208 GOF262208 GYB262208 HHX262208 HRT262208 IBP262208 ILL262208 IVH262208 JFD262208 JOZ262208 JYV262208 KIR262208 KSN262208 LCJ262208 LMF262208 LWB262208 MFX262208 MPT262208 MZP262208 NJL262208 NTH262208 ODD262208 OMZ262208 OWV262208 PGR262208 PQN262208 QAJ262208 QKF262208 QUB262208 RDX262208 RNT262208 RXP262208 SHL262208 SRH262208 TBD262208 TKZ262208 TUV262208 UER262208 UON262208 UYJ262208 VIF262208 VSB262208 WBX262208 WLT262208 WVP262208 H327744 JD327744 SZ327744 ACV327744 AMR327744 AWN327744 BGJ327744 BQF327744 CAB327744 CJX327744 CTT327744 DDP327744 DNL327744 DXH327744 EHD327744 EQZ327744 FAV327744 FKR327744 FUN327744 GEJ327744 GOF327744 GYB327744 HHX327744 HRT327744 IBP327744 ILL327744 IVH327744 JFD327744 JOZ327744 JYV327744 KIR327744 KSN327744 LCJ327744 LMF327744 LWB327744 MFX327744 MPT327744 MZP327744 NJL327744 NTH327744 ODD327744 OMZ327744 OWV327744 PGR327744 PQN327744 QAJ327744 QKF327744 QUB327744 RDX327744 RNT327744 RXP327744 SHL327744 SRH327744 TBD327744 TKZ327744 TUV327744 UER327744 UON327744 UYJ327744 VIF327744 VSB327744 WBX327744 WLT327744 WVP327744 H393280 JD393280 SZ393280 ACV393280 AMR393280 AWN393280 BGJ393280 BQF393280 CAB393280 CJX393280 CTT393280 DDP393280 DNL393280 DXH393280 EHD393280 EQZ393280 FAV393280 FKR393280 FUN393280 GEJ393280 GOF393280 GYB393280 HHX393280 HRT393280 IBP393280 ILL393280 IVH393280 JFD393280 JOZ393280 JYV393280 KIR393280 KSN393280 LCJ393280 LMF393280 LWB393280 MFX393280 MPT393280 MZP393280 NJL393280 NTH393280 ODD393280 OMZ393280 OWV393280 PGR393280 PQN393280 QAJ393280 QKF393280 QUB393280 RDX393280 RNT393280 RXP393280 SHL393280 SRH393280 TBD393280 TKZ393280 TUV393280 UER393280 UON393280 UYJ393280 VIF393280 VSB393280 WBX393280 WLT393280 WVP393280 H458816 JD458816 SZ458816 ACV458816 AMR458816 AWN458816 BGJ458816 BQF458816 CAB458816 CJX458816 CTT458816 DDP458816 DNL458816 DXH458816 EHD458816 EQZ458816 FAV458816 FKR458816 FUN458816 GEJ458816 GOF458816 GYB458816 HHX458816 HRT458816 IBP458816 ILL458816 IVH458816 JFD458816 JOZ458816 JYV458816 KIR458816 KSN458816 LCJ458816 LMF458816 LWB458816 MFX458816 MPT458816 MZP458816 NJL458816 NTH458816 ODD458816 OMZ458816 OWV458816 PGR458816 PQN458816 QAJ458816 QKF458816 QUB458816 RDX458816 RNT458816 RXP458816 SHL458816 SRH458816 TBD458816 TKZ458816 TUV458816 UER458816 UON458816 UYJ458816 VIF458816 VSB458816 WBX458816 WLT458816 WVP458816 H524352 JD524352 SZ524352 ACV524352 AMR524352 AWN524352 BGJ524352 BQF524352 CAB524352 CJX524352 CTT524352 DDP524352 DNL524352 DXH524352 EHD524352 EQZ524352 FAV524352 FKR524352 FUN524352 GEJ524352 GOF524352 GYB524352 HHX524352 HRT524352 IBP524352 ILL524352 IVH524352 JFD524352 JOZ524352 JYV524352 KIR524352 KSN524352 LCJ524352 LMF524352 LWB524352 MFX524352 MPT524352 MZP524352 NJL524352 NTH524352 ODD524352 OMZ524352 OWV524352 PGR524352 PQN524352 QAJ524352 QKF524352 QUB524352 RDX524352 RNT524352 RXP524352 SHL524352 SRH524352 TBD524352 TKZ524352 TUV524352 UER524352 UON524352 UYJ524352 VIF524352 VSB524352 WBX524352 WLT524352 WVP524352 H589888 JD589888 SZ589888 ACV589888 AMR589888 AWN589888 BGJ589888 BQF589888 CAB589888 CJX589888 CTT589888 DDP589888 DNL589888 DXH589888 EHD589888 EQZ589888 FAV589888 FKR589888 FUN589888 GEJ589888 GOF589888 GYB589888 HHX589888 HRT589888 IBP589888 ILL589888 IVH589888 JFD589888 JOZ589888 JYV589888 KIR589888 KSN589888 LCJ589888 LMF589888 LWB589888 MFX589888 MPT589888 MZP589888 NJL589888 NTH589888 ODD589888 OMZ589888 OWV589888 PGR589888 PQN589888 QAJ589888 QKF589888 QUB589888 RDX589888 RNT589888 RXP589888 SHL589888 SRH589888 TBD589888 TKZ589888 TUV589888 UER589888 UON589888 UYJ589888 VIF589888 VSB589888 WBX589888 WLT589888 WVP589888 H655424 JD655424 SZ655424 ACV655424 AMR655424 AWN655424 BGJ655424 BQF655424 CAB655424 CJX655424 CTT655424 DDP655424 DNL655424 DXH655424 EHD655424 EQZ655424 FAV655424 FKR655424 FUN655424 GEJ655424 GOF655424 GYB655424 HHX655424 HRT655424 IBP655424 ILL655424 IVH655424 JFD655424 JOZ655424 JYV655424 KIR655424 KSN655424 LCJ655424 LMF655424 LWB655424 MFX655424 MPT655424 MZP655424 NJL655424 NTH655424 ODD655424 OMZ655424 OWV655424 PGR655424 PQN655424 QAJ655424 QKF655424 QUB655424 RDX655424 RNT655424 RXP655424 SHL655424 SRH655424 TBD655424 TKZ655424 TUV655424 UER655424 UON655424 UYJ655424 VIF655424 VSB655424 WBX655424 WLT655424 WVP655424 H720960 JD720960 SZ720960 ACV720960 AMR720960 AWN720960 BGJ720960 BQF720960 CAB720960 CJX720960 CTT720960 DDP720960 DNL720960 DXH720960 EHD720960 EQZ720960 FAV720960 FKR720960 FUN720960 GEJ720960 GOF720960 GYB720960 HHX720960 HRT720960 IBP720960 ILL720960 IVH720960 JFD720960 JOZ720960 JYV720960 KIR720960 KSN720960 LCJ720960 LMF720960 LWB720960 MFX720960 MPT720960 MZP720960 NJL720960 NTH720960 ODD720960 OMZ720960 OWV720960 PGR720960 PQN720960 QAJ720960 QKF720960 QUB720960 RDX720960 RNT720960 RXP720960 SHL720960 SRH720960 TBD720960 TKZ720960 TUV720960 UER720960 UON720960 UYJ720960 VIF720960 VSB720960 WBX720960 WLT720960 WVP720960 H786496 JD786496 SZ786496 ACV786496 AMR786496 AWN786496 BGJ786496 BQF786496 CAB786496 CJX786496 CTT786496 DDP786496 DNL786496 DXH786496 EHD786496 EQZ786496 FAV786496 FKR786496 FUN786496 GEJ786496 GOF786496 GYB786496 HHX786496 HRT786496 IBP786496 ILL786496 IVH786496 JFD786496 JOZ786496 JYV786496 KIR786496 KSN786496 LCJ786496 LMF786496 LWB786496 MFX786496 MPT786496 MZP786496 NJL786496 NTH786496 ODD786496 OMZ786496 OWV786496 PGR786496 PQN786496 QAJ786496 QKF786496 QUB786496 RDX786496 RNT786496 RXP786496 SHL786496 SRH786496 TBD786496 TKZ786496 TUV786496 UER786496 UON786496 UYJ786496 VIF786496 VSB786496 WBX786496 WLT786496 WVP786496 H852032 JD852032 SZ852032 ACV852032 AMR852032 AWN852032 BGJ852032 BQF852032 CAB852032 CJX852032 CTT852032 DDP852032 DNL852032 DXH852032 EHD852032 EQZ852032 FAV852032 FKR852032 FUN852032 GEJ852032 GOF852032 GYB852032 HHX852032 HRT852032 IBP852032 ILL852032 IVH852032 JFD852032 JOZ852032 JYV852032 KIR852032 KSN852032 LCJ852032 LMF852032 LWB852032 MFX852032 MPT852032 MZP852032 NJL852032 NTH852032 ODD852032 OMZ852032 OWV852032 PGR852032 PQN852032 QAJ852032 QKF852032 QUB852032 RDX852032 RNT852032 RXP852032 SHL852032 SRH852032 TBD852032 TKZ852032 TUV852032 UER852032 UON852032 UYJ852032 VIF852032 VSB852032 WBX852032 WLT852032 WVP852032 H917568 JD917568 SZ917568 ACV917568 AMR917568 AWN917568 BGJ917568 BQF917568 CAB917568 CJX917568 CTT917568 DDP917568 DNL917568 DXH917568 EHD917568 EQZ917568 FAV917568 FKR917568 FUN917568 GEJ917568 GOF917568 GYB917568 HHX917568 HRT917568 IBP917568 ILL917568 IVH917568 JFD917568 JOZ917568 JYV917568 KIR917568 KSN917568 LCJ917568 LMF917568 LWB917568 MFX917568 MPT917568 MZP917568 NJL917568 NTH917568 ODD917568 OMZ917568 OWV917568 PGR917568 PQN917568 QAJ917568 QKF917568 QUB917568 RDX917568 RNT917568 RXP917568 SHL917568 SRH917568 TBD917568 TKZ917568 TUV917568 UER917568 UON917568 UYJ917568 VIF917568 VSB917568 WBX917568 WLT917568 WVP917568 H983104 JD983104 SZ983104 ACV983104 AMR983104 AWN983104 BGJ983104 BQF983104 CAB983104 CJX983104 CTT983104 DDP983104 DNL983104 DXH983104 EHD983104 EQZ983104 FAV983104 FKR983104 FUN983104 GEJ983104 GOF983104 GYB983104 HHX983104 HRT983104 IBP983104 ILL983104 IVH983104 JFD983104 JOZ983104 JYV983104 KIR983104 KSN983104 LCJ983104 LMF983104 LWB983104 MFX983104 MPT983104 MZP983104 NJL983104 NTH983104 ODD983104 OMZ983104 OWV983104 PGR983104 PQN983104 QAJ983104 QKF983104 QUB983104 RDX983104 RNT983104 RXP983104 SHL983104 SRH983104 TBD983104 TKZ983104 TUV983104 UER983104 UON983104 UYJ983104 VIF983104 VSB983104 WBX983104 WLT983104 WVP983104 J64:K64 JF64:JG64 TB64:TC64 ACX64:ACY64 AMT64:AMU64 AWP64:AWQ64 BGL64:BGM64 BQH64:BQI64 CAD64:CAE64 CJZ64:CKA64 CTV64:CTW64 DDR64:DDS64 DNN64:DNO64 DXJ64:DXK64 EHF64:EHG64 ERB64:ERC64 FAX64:FAY64 FKT64:FKU64 FUP64:FUQ64 GEL64:GEM64 GOH64:GOI64 GYD64:GYE64 HHZ64:HIA64 HRV64:HRW64 IBR64:IBS64 ILN64:ILO64 IVJ64:IVK64 JFF64:JFG64 JPB64:JPC64 JYX64:JYY64 KIT64:KIU64 KSP64:KSQ64 LCL64:LCM64 LMH64:LMI64 LWD64:LWE64 MFZ64:MGA64 MPV64:MPW64 MZR64:MZS64 NJN64:NJO64 NTJ64:NTK64 ODF64:ODG64 ONB64:ONC64 OWX64:OWY64 PGT64:PGU64 PQP64:PQQ64 QAL64:QAM64 QKH64:QKI64 QUD64:QUE64 RDZ64:REA64 RNV64:RNW64 RXR64:RXS64 SHN64:SHO64 SRJ64:SRK64 TBF64:TBG64 TLB64:TLC64 TUX64:TUY64 UET64:UEU64 UOP64:UOQ64 UYL64:UYM64 VIH64:VII64 VSD64:VSE64 WBZ64:WCA64 WLV64:WLW64 WVR64:WVS64 J65600:K65600 JF65600:JG65600 TB65600:TC65600 ACX65600:ACY65600 AMT65600:AMU65600 AWP65600:AWQ65600 BGL65600:BGM65600 BQH65600:BQI65600 CAD65600:CAE65600 CJZ65600:CKA65600 CTV65600:CTW65600 DDR65600:DDS65600 DNN65600:DNO65600 DXJ65600:DXK65600 EHF65600:EHG65600 ERB65600:ERC65600 FAX65600:FAY65600 FKT65600:FKU65600 FUP65600:FUQ65600 GEL65600:GEM65600 GOH65600:GOI65600 GYD65600:GYE65600 HHZ65600:HIA65600 HRV65600:HRW65600 IBR65600:IBS65600 ILN65600:ILO65600 IVJ65600:IVK65600 JFF65600:JFG65600 JPB65600:JPC65600 JYX65600:JYY65600 KIT65600:KIU65600 KSP65600:KSQ65600 LCL65600:LCM65600 LMH65600:LMI65600 LWD65600:LWE65600 MFZ65600:MGA65600 MPV65600:MPW65600 MZR65600:MZS65600 NJN65600:NJO65600 NTJ65600:NTK65600 ODF65600:ODG65600 ONB65600:ONC65600 OWX65600:OWY65600 PGT65600:PGU65600 PQP65600:PQQ65600 QAL65600:QAM65600 QKH65600:QKI65600 QUD65600:QUE65600 RDZ65600:REA65600 RNV65600:RNW65600 RXR65600:RXS65600 SHN65600:SHO65600 SRJ65600:SRK65600 TBF65600:TBG65600 TLB65600:TLC65600 TUX65600:TUY65600 UET65600:UEU65600 UOP65600:UOQ65600 UYL65600:UYM65600 VIH65600:VII65600 VSD65600:VSE65600 WBZ65600:WCA65600 WLV65600:WLW65600 WVR65600:WVS65600 J131136:K131136 JF131136:JG131136 TB131136:TC131136 ACX131136:ACY131136 AMT131136:AMU131136 AWP131136:AWQ131136 BGL131136:BGM131136 BQH131136:BQI131136 CAD131136:CAE131136 CJZ131136:CKA131136 CTV131136:CTW131136 DDR131136:DDS131136 DNN131136:DNO131136 DXJ131136:DXK131136 EHF131136:EHG131136 ERB131136:ERC131136 FAX131136:FAY131136 FKT131136:FKU131136 FUP131136:FUQ131136 GEL131136:GEM131136 GOH131136:GOI131136 GYD131136:GYE131136 HHZ131136:HIA131136 HRV131136:HRW131136 IBR131136:IBS131136 ILN131136:ILO131136 IVJ131136:IVK131136 JFF131136:JFG131136 JPB131136:JPC131136 JYX131136:JYY131136 KIT131136:KIU131136 KSP131136:KSQ131136 LCL131136:LCM131136 LMH131136:LMI131136 LWD131136:LWE131136 MFZ131136:MGA131136 MPV131136:MPW131136 MZR131136:MZS131136 NJN131136:NJO131136 NTJ131136:NTK131136 ODF131136:ODG131136 ONB131136:ONC131136 OWX131136:OWY131136 PGT131136:PGU131136 PQP131136:PQQ131136 QAL131136:QAM131136 QKH131136:QKI131136 QUD131136:QUE131136 RDZ131136:REA131136 RNV131136:RNW131136 RXR131136:RXS131136 SHN131136:SHO131136 SRJ131136:SRK131136 TBF131136:TBG131136 TLB131136:TLC131136 TUX131136:TUY131136 UET131136:UEU131136 UOP131136:UOQ131136 UYL131136:UYM131136 VIH131136:VII131136 VSD131136:VSE131136 WBZ131136:WCA131136 WLV131136:WLW131136 WVR131136:WVS131136 J196672:K196672 JF196672:JG196672 TB196672:TC196672 ACX196672:ACY196672 AMT196672:AMU196672 AWP196672:AWQ196672 BGL196672:BGM196672 BQH196672:BQI196672 CAD196672:CAE196672 CJZ196672:CKA196672 CTV196672:CTW196672 DDR196672:DDS196672 DNN196672:DNO196672 DXJ196672:DXK196672 EHF196672:EHG196672 ERB196672:ERC196672 FAX196672:FAY196672 FKT196672:FKU196672 FUP196672:FUQ196672 GEL196672:GEM196672 GOH196672:GOI196672 GYD196672:GYE196672 HHZ196672:HIA196672 HRV196672:HRW196672 IBR196672:IBS196672 ILN196672:ILO196672 IVJ196672:IVK196672 JFF196672:JFG196672 JPB196672:JPC196672 JYX196672:JYY196672 KIT196672:KIU196672 KSP196672:KSQ196672 LCL196672:LCM196672 LMH196672:LMI196672 LWD196672:LWE196672 MFZ196672:MGA196672 MPV196672:MPW196672 MZR196672:MZS196672 NJN196672:NJO196672 NTJ196672:NTK196672 ODF196672:ODG196672 ONB196672:ONC196672 OWX196672:OWY196672 PGT196672:PGU196672 PQP196672:PQQ196672 QAL196672:QAM196672 QKH196672:QKI196672 QUD196672:QUE196672 RDZ196672:REA196672 RNV196672:RNW196672 RXR196672:RXS196672 SHN196672:SHO196672 SRJ196672:SRK196672 TBF196672:TBG196672 TLB196672:TLC196672 TUX196672:TUY196672 UET196672:UEU196672 UOP196672:UOQ196672 UYL196672:UYM196672 VIH196672:VII196672 VSD196672:VSE196672 WBZ196672:WCA196672 WLV196672:WLW196672 WVR196672:WVS196672 J262208:K262208 JF262208:JG262208 TB262208:TC262208 ACX262208:ACY262208 AMT262208:AMU262208 AWP262208:AWQ262208 BGL262208:BGM262208 BQH262208:BQI262208 CAD262208:CAE262208 CJZ262208:CKA262208 CTV262208:CTW262208 DDR262208:DDS262208 DNN262208:DNO262208 DXJ262208:DXK262208 EHF262208:EHG262208 ERB262208:ERC262208 FAX262208:FAY262208 FKT262208:FKU262208 FUP262208:FUQ262208 GEL262208:GEM262208 GOH262208:GOI262208 GYD262208:GYE262208 HHZ262208:HIA262208 HRV262208:HRW262208 IBR262208:IBS262208 ILN262208:ILO262208 IVJ262208:IVK262208 JFF262208:JFG262208 JPB262208:JPC262208 JYX262208:JYY262208 KIT262208:KIU262208 KSP262208:KSQ262208 LCL262208:LCM262208 LMH262208:LMI262208 LWD262208:LWE262208 MFZ262208:MGA262208 MPV262208:MPW262208 MZR262208:MZS262208 NJN262208:NJO262208 NTJ262208:NTK262208 ODF262208:ODG262208 ONB262208:ONC262208 OWX262208:OWY262208 PGT262208:PGU262208 PQP262208:PQQ262208 QAL262208:QAM262208 QKH262208:QKI262208 QUD262208:QUE262208 RDZ262208:REA262208 RNV262208:RNW262208 RXR262208:RXS262208 SHN262208:SHO262208 SRJ262208:SRK262208 TBF262208:TBG262208 TLB262208:TLC262208 TUX262208:TUY262208 UET262208:UEU262208 UOP262208:UOQ262208 UYL262208:UYM262208 VIH262208:VII262208 VSD262208:VSE262208 WBZ262208:WCA262208 WLV262208:WLW262208 WVR262208:WVS262208 J327744:K327744 JF327744:JG327744 TB327744:TC327744 ACX327744:ACY327744 AMT327744:AMU327744 AWP327744:AWQ327744 BGL327744:BGM327744 BQH327744:BQI327744 CAD327744:CAE327744 CJZ327744:CKA327744 CTV327744:CTW327744 DDR327744:DDS327744 DNN327744:DNO327744 DXJ327744:DXK327744 EHF327744:EHG327744 ERB327744:ERC327744 FAX327744:FAY327744 FKT327744:FKU327744 FUP327744:FUQ327744 GEL327744:GEM327744 GOH327744:GOI327744 GYD327744:GYE327744 HHZ327744:HIA327744 HRV327744:HRW327744 IBR327744:IBS327744 ILN327744:ILO327744 IVJ327744:IVK327744 JFF327744:JFG327744 JPB327744:JPC327744 JYX327744:JYY327744 KIT327744:KIU327744 KSP327744:KSQ327744 LCL327744:LCM327744 LMH327744:LMI327744 LWD327744:LWE327744 MFZ327744:MGA327744 MPV327744:MPW327744 MZR327744:MZS327744 NJN327744:NJO327744 NTJ327744:NTK327744 ODF327744:ODG327744 ONB327744:ONC327744 OWX327744:OWY327744 PGT327744:PGU327744 PQP327744:PQQ327744 QAL327744:QAM327744 QKH327744:QKI327744 QUD327744:QUE327744 RDZ327744:REA327744 RNV327744:RNW327744 RXR327744:RXS327744 SHN327744:SHO327744 SRJ327744:SRK327744 TBF327744:TBG327744 TLB327744:TLC327744 TUX327744:TUY327744 UET327744:UEU327744 UOP327744:UOQ327744 UYL327744:UYM327744 VIH327744:VII327744 VSD327744:VSE327744 WBZ327744:WCA327744 WLV327744:WLW327744 WVR327744:WVS327744 J393280:K393280 JF393280:JG393280 TB393280:TC393280 ACX393280:ACY393280 AMT393280:AMU393280 AWP393280:AWQ393280 BGL393280:BGM393280 BQH393280:BQI393280 CAD393280:CAE393280 CJZ393280:CKA393280 CTV393280:CTW393280 DDR393280:DDS393280 DNN393280:DNO393280 DXJ393280:DXK393280 EHF393280:EHG393280 ERB393280:ERC393280 FAX393280:FAY393280 FKT393280:FKU393280 FUP393280:FUQ393280 GEL393280:GEM393280 GOH393280:GOI393280 GYD393280:GYE393280 HHZ393280:HIA393280 HRV393280:HRW393280 IBR393280:IBS393280 ILN393280:ILO393280 IVJ393280:IVK393280 JFF393280:JFG393280 JPB393280:JPC393280 JYX393280:JYY393280 KIT393280:KIU393280 KSP393280:KSQ393280 LCL393280:LCM393280 LMH393280:LMI393280 LWD393280:LWE393280 MFZ393280:MGA393280 MPV393280:MPW393280 MZR393280:MZS393280 NJN393280:NJO393280 NTJ393280:NTK393280 ODF393280:ODG393280 ONB393280:ONC393280 OWX393280:OWY393280 PGT393280:PGU393280 PQP393280:PQQ393280 QAL393280:QAM393280 QKH393280:QKI393280 QUD393280:QUE393280 RDZ393280:REA393280 RNV393280:RNW393280 RXR393280:RXS393280 SHN393280:SHO393280 SRJ393280:SRK393280 TBF393280:TBG393280 TLB393280:TLC393280 TUX393280:TUY393280 UET393280:UEU393280 UOP393280:UOQ393280 UYL393280:UYM393280 VIH393280:VII393280 VSD393280:VSE393280 WBZ393280:WCA393280 WLV393280:WLW393280 WVR393280:WVS393280 J458816:K458816 JF458816:JG458816 TB458816:TC458816 ACX458816:ACY458816 AMT458816:AMU458816 AWP458816:AWQ458816 BGL458816:BGM458816 BQH458816:BQI458816 CAD458816:CAE458816 CJZ458816:CKA458816 CTV458816:CTW458816 DDR458816:DDS458816 DNN458816:DNO458816 DXJ458816:DXK458816 EHF458816:EHG458816 ERB458816:ERC458816 FAX458816:FAY458816 FKT458816:FKU458816 FUP458816:FUQ458816 GEL458816:GEM458816 GOH458816:GOI458816 GYD458816:GYE458816 HHZ458816:HIA458816 HRV458816:HRW458816 IBR458816:IBS458816 ILN458816:ILO458816 IVJ458816:IVK458816 JFF458816:JFG458816 JPB458816:JPC458816 JYX458816:JYY458816 KIT458816:KIU458816 KSP458816:KSQ458816 LCL458816:LCM458816 LMH458816:LMI458816 LWD458816:LWE458816 MFZ458816:MGA458816 MPV458816:MPW458816 MZR458816:MZS458816 NJN458816:NJO458816 NTJ458816:NTK458816 ODF458816:ODG458816 ONB458816:ONC458816 OWX458816:OWY458816 PGT458816:PGU458816 PQP458816:PQQ458816 QAL458816:QAM458816 QKH458816:QKI458816 QUD458816:QUE458816 RDZ458816:REA458816 RNV458816:RNW458816 RXR458816:RXS458816 SHN458816:SHO458816 SRJ458816:SRK458816 TBF458816:TBG458816 TLB458816:TLC458816 TUX458816:TUY458816 UET458816:UEU458816 UOP458816:UOQ458816 UYL458816:UYM458816 VIH458816:VII458816 VSD458816:VSE458816 WBZ458816:WCA458816 WLV458816:WLW458816 WVR458816:WVS458816 J524352:K524352 JF524352:JG524352 TB524352:TC524352 ACX524352:ACY524352 AMT524352:AMU524352 AWP524352:AWQ524352 BGL524352:BGM524352 BQH524352:BQI524352 CAD524352:CAE524352 CJZ524352:CKA524352 CTV524352:CTW524352 DDR524352:DDS524352 DNN524352:DNO524352 DXJ524352:DXK524352 EHF524352:EHG524352 ERB524352:ERC524352 FAX524352:FAY524352 FKT524352:FKU524352 FUP524352:FUQ524352 GEL524352:GEM524352 GOH524352:GOI524352 GYD524352:GYE524352 HHZ524352:HIA524352 HRV524352:HRW524352 IBR524352:IBS524352 ILN524352:ILO524352 IVJ524352:IVK524352 JFF524352:JFG524352 JPB524352:JPC524352 JYX524352:JYY524352 KIT524352:KIU524352 KSP524352:KSQ524352 LCL524352:LCM524352 LMH524352:LMI524352 LWD524352:LWE524352 MFZ524352:MGA524352 MPV524352:MPW524352 MZR524352:MZS524352 NJN524352:NJO524352 NTJ524352:NTK524352 ODF524352:ODG524352 ONB524352:ONC524352 OWX524352:OWY524352 PGT524352:PGU524352 PQP524352:PQQ524352 QAL524352:QAM524352 QKH524352:QKI524352 QUD524352:QUE524352 RDZ524352:REA524352 RNV524352:RNW524352 RXR524352:RXS524352 SHN524352:SHO524352 SRJ524352:SRK524352 TBF524352:TBG524352 TLB524352:TLC524352 TUX524352:TUY524352 UET524352:UEU524352 UOP524352:UOQ524352 UYL524352:UYM524352 VIH524352:VII524352 VSD524352:VSE524352 WBZ524352:WCA524352 WLV524352:WLW524352 WVR524352:WVS524352 J589888:K589888 JF589888:JG589888 TB589888:TC589888 ACX589888:ACY589888 AMT589888:AMU589888 AWP589888:AWQ589888 BGL589888:BGM589888 BQH589888:BQI589888 CAD589888:CAE589888 CJZ589888:CKA589888 CTV589888:CTW589888 DDR589888:DDS589888 DNN589888:DNO589888 DXJ589888:DXK589888 EHF589888:EHG589888 ERB589888:ERC589888 FAX589888:FAY589888 FKT589888:FKU589888 FUP589888:FUQ589888 GEL589888:GEM589888 GOH589888:GOI589888 GYD589888:GYE589888 HHZ589888:HIA589888 HRV589888:HRW589888 IBR589888:IBS589888 ILN589888:ILO589888 IVJ589888:IVK589888 JFF589888:JFG589888 JPB589888:JPC589888 JYX589888:JYY589888 KIT589888:KIU589888 KSP589888:KSQ589888 LCL589888:LCM589888 LMH589888:LMI589888 LWD589888:LWE589888 MFZ589888:MGA589888 MPV589888:MPW589888 MZR589888:MZS589888 NJN589888:NJO589888 NTJ589888:NTK589888 ODF589888:ODG589888 ONB589888:ONC589888 OWX589888:OWY589888 PGT589888:PGU589888 PQP589888:PQQ589888 QAL589888:QAM589888 QKH589888:QKI589888 QUD589888:QUE589888 RDZ589888:REA589888 RNV589888:RNW589888 RXR589888:RXS589888 SHN589888:SHO589888 SRJ589888:SRK589888 TBF589888:TBG589888 TLB589888:TLC589888 TUX589888:TUY589888 UET589888:UEU589888 UOP589888:UOQ589888 UYL589888:UYM589888 VIH589888:VII589888 VSD589888:VSE589888 WBZ589888:WCA589888 WLV589888:WLW589888 WVR589888:WVS589888 J655424:K655424 JF655424:JG655424 TB655424:TC655424 ACX655424:ACY655424 AMT655424:AMU655424 AWP655424:AWQ655424 BGL655424:BGM655424 BQH655424:BQI655424 CAD655424:CAE655424 CJZ655424:CKA655424 CTV655424:CTW655424 DDR655424:DDS655424 DNN655424:DNO655424 DXJ655424:DXK655424 EHF655424:EHG655424 ERB655424:ERC655424 FAX655424:FAY655424 FKT655424:FKU655424 FUP655424:FUQ655424 GEL655424:GEM655424 GOH655424:GOI655424 GYD655424:GYE655424 HHZ655424:HIA655424 HRV655424:HRW655424 IBR655424:IBS655424 ILN655424:ILO655424 IVJ655424:IVK655424 JFF655424:JFG655424 JPB655424:JPC655424 JYX655424:JYY655424 KIT655424:KIU655424 KSP655424:KSQ655424 LCL655424:LCM655424 LMH655424:LMI655424 LWD655424:LWE655424 MFZ655424:MGA655424 MPV655424:MPW655424 MZR655424:MZS655424 NJN655424:NJO655424 NTJ655424:NTK655424 ODF655424:ODG655424 ONB655424:ONC655424 OWX655424:OWY655424 PGT655424:PGU655424 PQP655424:PQQ655424 QAL655424:QAM655424 QKH655424:QKI655424 QUD655424:QUE655424 RDZ655424:REA655424 RNV655424:RNW655424 RXR655424:RXS655424 SHN655424:SHO655424 SRJ655424:SRK655424 TBF655424:TBG655424 TLB655424:TLC655424 TUX655424:TUY655424 UET655424:UEU655424 UOP655424:UOQ655424 UYL655424:UYM655424 VIH655424:VII655424 VSD655424:VSE655424 WBZ655424:WCA655424 WLV655424:WLW655424 WVR655424:WVS655424 J720960:K720960 JF720960:JG720960 TB720960:TC720960 ACX720960:ACY720960 AMT720960:AMU720960 AWP720960:AWQ720960 BGL720960:BGM720960 BQH720960:BQI720960 CAD720960:CAE720960 CJZ720960:CKA720960 CTV720960:CTW720960 DDR720960:DDS720960 DNN720960:DNO720960 DXJ720960:DXK720960 EHF720960:EHG720960 ERB720960:ERC720960 FAX720960:FAY720960 FKT720960:FKU720960 FUP720960:FUQ720960 GEL720960:GEM720960 GOH720960:GOI720960 GYD720960:GYE720960 HHZ720960:HIA720960 HRV720960:HRW720960 IBR720960:IBS720960 ILN720960:ILO720960 IVJ720960:IVK720960 JFF720960:JFG720960 JPB720960:JPC720960 JYX720960:JYY720960 KIT720960:KIU720960 KSP720960:KSQ720960 LCL720960:LCM720960 LMH720960:LMI720960 LWD720960:LWE720960 MFZ720960:MGA720960 MPV720960:MPW720960 MZR720960:MZS720960 NJN720960:NJO720960 NTJ720960:NTK720960 ODF720960:ODG720960 ONB720960:ONC720960 OWX720960:OWY720960 PGT720960:PGU720960 PQP720960:PQQ720960 QAL720960:QAM720960 QKH720960:QKI720960 QUD720960:QUE720960 RDZ720960:REA720960 RNV720960:RNW720960 RXR720960:RXS720960 SHN720960:SHO720960 SRJ720960:SRK720960 TBF720960:TBG720960 TLB720960:TLC720960 TUX720960:TUY720960 UET720960:UEU720960 UOP720960:UOQ720960 UYL720960:UYM720960 VIH720960:VII720960 VSD720960:VSE720960 WBZ720960:WCA720960 WLV720960:WLW720960 WVR720960:WVS720960 J786496:K786496 JF786496:JG786496 TB786496:TC786496 ACX786496:ACY786496 AMT786496:AMU786496 AWP786496:AWQ786496 BGL786496:BGM786496 BQH786496:BQI786496 CAD786496:CAE786496 CJZ786496:CKA786496 CTV786496:CTW786496 DDR786496:DDS786496 DNN786496:DNO786496 DXJ786496:DXK786496 EHF786496:EHG786496 ERB786496:ERC786496 FAX786496:FAY786496 FKT786496:FKU786496 FUP786496:FUQ786496 GEL786496:GEM786496 GOH786496:GOI786496 GYD786496:GYE786496 HHZ786496:HIA786496 HRV786496:HRW786496 IBR786496:IBS786496 ILN786496:ILO786496 IVJ786496:IVK786496 JFF786496:JFG786496 JPB786496:JPC786496 JYX786496:JYY786496 KIT786496:KIU786496 KSP786496:KSQ786496 LCL786496:LCM786496 LMH786496:LMI786496 LWD786496:LWE786496 MFZ786496:MGA786496 MPV786496:MPW786496 MZR786496:MZS786496 NJN786496:NJO786496 NTJ786496:NTK786496 ODF786496:ODG786496 ONB786496:ONC786496 OWX786496:OWY786496 PGT786496:PGU786496 PQP786496:PQQ786496 QAL786496:QAM786496 QKH786496:QKI786496 QUD786496:QUE786496 RDZ786496:REA786496 RNV786496:RNW786496 RXR786496:RXS786496 SHN786496:SHO786496 SRJ786496:SRK786496 TBF786496:TBG786496 TLB786496:TLC786496 TUX786496:TUY786496 UET786496:UEU786496 UOP786496:UOQ786496 UYL786496:UYM786496 VIH786496:VII786496 VSD786496:VSE786496 WBZ786496:WCA786496 WLV786496:WLW786496 WVR786496:WVS786496 J852032:K852032 JF852032:JG852032 TB852032:TC852032 ACX852032:ACY852032 AMT852032:AMU852032 AWP852032:AWQ852032 BGL852032:BGM852032 BQH852032:BQI852032 CAD852032:CAE852032 CJZ852032:CKA852032 CTV852032:CTW852032 DDR852032:DDS852032 DNN852032:DNO852032 DXJ852032:DXK852032 EHF852032:EHG852032 ERB852032:ERC852032 FAX852032:FAY852032 FKT852032:FKU852032 FUP852032:FUQ852032 GEL852032:GEM852032 GOH852032:GOI852032 GYD852032:GYE852032 HHZ852032:HIA852032 HRV852032:HRW852032 IBR852032:IBS852032 ILN852032:ILO852032 IVJ852032:IVK852032 JFF852032:JFG852032 JPB852032:JPC852032 JYX852032:JYY852032 KIT852032:KIU852032 KSP852032:KSQ852032 LCL852032:LCM852032 LMH852032:LMI852032 LWD852032:LWE852032 MFZ852032:MGA852032 MPV852032:MPW852032 MZR852032:MZS852032 NJN852032:NJO852032 NTJ852032:NTK852032 ODF852032:ODG852032 ONB852032:ONC852032 OWX852032:OWY852032 PGT852032:PGU852032 PQP852032:PQQ852032 QAL852032:QAM852032 QKH852032:QKI852032 QUD852032:QUE852032 RDZ852032:REA852032 RNV852032:RNW852032 RXR852032:RXS852032 SHN852032:SHO852032 SRJ852032:SRK852032 TBF852032:TBG852032 TLB852032:TLC852032 TUX852032:TUY852032 UET852032:UEU852032 UOP852032:UOQ852032 UYL852032:UYM852032 VIH852032:VII852032 VSD852032:VSE852032 WBZ852032:WCA852032 WLV852032:WLW852032 WVR852032:WVS852032 J917568:K917568 JF917568:JG917568 TB917568:TC917568 ACX917568:ACY917568 AMT917568:AMU917568 AWP917568:AWQ917568 BGL917568:BGM917568 BQH917568:BQI917568 CAD917568:CAE917568 CJZ917568:CKA917568 CTV917568:CTW917568 DDR917568:DDS917568 DNN917568:DNO917568 DXJ917568:DXK917568 EHF917568:EHG917568 ERB917568:ERC917568 FAX917568:FAY917568 FKT917568:FKU917568 FUP917568:FUQ917568 GEL917568:GEM917568 GOH917568:GOI917568 GYD917568:GYE917568 HHZ917568:HIA917568 HRV917568:HRW917568 IBR917568:IBS917568 ILN917568:ILO917568 IVJ917568:IVK917568 JFF917568:JFG917568 JPB917568:JPC917568 JYX917568:JYY917568 KIT917568:KIU917568 KSP917568:KSQ917568 LCL917568:LCM917568 LMH917568:LMI917568 LWD917568:LWE917568 MFZ917568:MGA917568 MPV917568:MPW917568 MZR917568:MZS917568 NJN917568:NJO917568 NTJ917568:NTK917568 ODF917568:ODG917568 ONB917568:ONC917568 OWX917568:OWY917568 PGT917568:PGU917568 PQP917568:PQQ917568 QAL917568:QAM917568 QKH917568:QKI917568 QUD917568:QUE917568 RDZ917568:REA917568 RNV917568:RNW917568 RXR917568:RXS917568 SHN917568:SHO917568 SRJ917568:SRK917568 TBF917568:TBG917568 TLB917568:TLC917568 TUX917568:TUY917568 UET917568:UEU917568 UOP917568:UOQ917568 UYL917568:UYM917568 VIH917568:VII917568 VSD917568:VSE917568 WBZ917568:WCA917568 WLV917568:WLW917568 WVR917568:WVS917568 J983104:K983104 JF983104:JG983104 TB983104:TC983104 ACX983104:ACY983104 AMT983104:AMU983104 AWP983104:AWQ983104 BGL983104:BGM983104 BQH983104:BQI983104 CAD983104:CAE983104 CJZ983104:CKA983104 CTV983104:CTW983104 DDR983104:DDS983104 DNN983104:DNO983104 DXJ983104:DXK983104 EHF983104:EHG983104 ERB983104:ERC983104 FAX983104:FAY983104 FKT983104:FKU983104 FUP983104:FUQ983104 GEL983104:GEM983104 GOH983104:GOI983104 GYD983104:GYE983104 HHZ983104:HIA983104 HRV983104:HRW983104 IBR983104:IBS983104 ILN983104:ILO983104 IVJ983104:IVK983104 JFF983104:JFG983104 JPB983104:JPC983104 JYX983104:JYY983104 KIT983104:KIU983104 KSP983104:KSQ983104 LCL983104:LCM983104 LMH983104:LMI983104 LWD983104:LWE983104 MFZ983104:MGA983104 MPV983104:MPW983104 MZR983104:MZS983104 NJN983104:NJO983104 NTJ983104:NTK983104 ODF983104:ODG983104 ONB983104:ONC983104 OWX983104:OWY983104 PGT983104:PGU983104 PQP983104:PQQ983104 QAL983104:QAM983104 QKH983104:QKI983104 QUD983104:QUE983104 RDZ983104:REA983104 RNV983104:RNW983104 RXR983104:RXS983104 SHN983104:SHO983104 SRJ983104:SRK983104 TBF983104:TBG983104 TLB983104:TLC983104 TUX983104:TUY983104 UET983104:UEU983104 UOP983104:UOQ983104 UYL983104:UYM983104 VIH983104:VII983104 VSD983104:VSE983104 WBZ983104:WCA983104 WLV983104:WLW983104 WVR983104:WVS983104 H103 JD103 SZ103 ACV103 AMR103 AWN103 BGJ103 BQF103 CAB103 CJX103 CTT103 DDP103 DNL103 DXH103 EHD103 EQZ103 FAV103 FKR103 FUN103 GEJ103 GOF103 GYB103 HHX103 HRT103 IBP103 ILL103 IVH103 JFD103 JOZ103 JYV103 KIR103 KSN103 LCJ103 LMF103 LWB103 MFX103 MPT103 MZP103 NJL103 NTH103 ODD103 OMZ103 OWV103 PGR103 PQN103 QAJ103 QKF103 QUB103 RDX103 RNT103 RXP103 SHL103 SRH103 TBD103 TKZ103 TUV103 UER103 UON103 UYJ103 VIF103 VSB103 WBX103 WLT103 WVP103 H65639 JD65639 SZ65639 ACV65639 AMR65639 AWN65639 BGJ65639 BQF65639 CAB65639 CJX65639 CTT65639 DDP65639 DNL65639 DXH65639 EHD65639 EQZ65639 FAV65639 FKR65639 FUN65639 GEJ65639 GOF65639 GYB65639 HHX65639 HRT65639 IBP65639 ILL65639 IVH65639 JFD65639 JOZ65639 JYV65639 KIR65639 KSN65639 LCJ65639 LMF65639 LWB65639 MFX65639 MPT65639 MZP65639 NJL65639 NTH65639 ODD65639 OMZ65639 OWV65639 PGR65639 PQN65639 QAJ65639 QKF65639 QUB65639 RDX65639 RNT65639 RXP65639 SHL65639 SRH65639 TBD65639 TKZ65639 TUV65639 UER65639 UON65639 UYJ65639 VIF65639 VSB65639 WBX65639 WLT65639 WVP65639 H131175 JD131175 SZ131175 ACV131175 AMR131175 AWN131175 BGJ131175 BQF131175 CAB131175 CJX131175 CTT131175 DDP131175 DNL131175 DXH131175 EHD131175 EQZ131175 FAV131175 FKR131175 FUN131175 GEJ131175 GOF131175 GYB131175 HHX131175 HRT131175 IBP131175 ILL131175 IVH131175 JFD131175 JOZ131175 JYV131175 KIR131175 KSN131175 LCJ131175 LMF131175 LWB131175 MFX131175 MPT131175 MZP131175 NJL131175 NTH131175 ODD131175 OMZ131175 OWV131175 PGR131175 PQN131175 QAJ131175 QKF131175 QUB131175 RDX131175 RNT131175 RXP131175 SHL131175 SRH131175 TBD131175 TKZ131175 TUV131175 UER131175 UON131175 UYJ131175 VIF131175 VSB131175 WBX131175 WLT131175 WVP131175 H196711 JD196711 SZ196711 ACV196711 AMR196711 AWN196711 BGJ196711 BQF196711 CAB196711 CJX196711 CTT196711 DDP196711 DNL196711 DXH196711 EHD196711 EQZ196711 FAV196711 FKR196711 FUN196711 GEJ196711 GOF196711 GYB196711 HHX196711 HRT196711 IBP196711 ILL196711 IVH196711 JFD196711 JOZ196711 JYV196711 KIR196711 KSN196711 LCJ196711 LMF196711 LWB196711 MFX196711 MPT196711 MZP196711 NJL196711 NTH196711 ODD196711 OMZ196711 OWV196711 PGR196711 PQN196711 QAJ196711 QKF196711 QUB196711 RDX196711 RNT196711 RXP196711 SHL196711 SRH196711 TBD196711 TKZ196711 TUV196711 UER196711 UON196711 UYJ196711 VIF196711 VSB196711 WBX196711 WLT196711 WVP196711 H262247 JD262247 SZ262247 ACV262247 AMR262247 AWN262247 BGJ262247 BQF262247 CAB262247 CJX262247 CTT262247 DDP262247 DNL262247 DXH262247 EHD262247 EQZ262247 FAV262247 FKR262247 FUN262247 GEJ262247 GOF262247 GYB262247 HHX262247 HRT262247 IBP262247 ILL262247 IVH262247 JFD262247 JOZ262247 JYV262247 KIR262247 KSN262247 LCJ262247 LMF262247 LWB262247 MFX262247 MPT262247 MZP262247 NJL262247 NTH262247 ODD262247 OMZ262247 OWV262247 PGR262247 PQN262247 QAJ262247 QKF262247 QUB262247 RDX262247 RNT262247 RXP262247 SHL262247 SRH262247 TBD262247 TKZ262247 TUV262247 UER262247 UON262247 UYJ262247 VIF262247 VSB262247 WBX262247 WLT262247 WVP262247 H327783 JD327783 SZ327783 ACV327783 AMR327783 AWN327783 BGJ327783 BQF327783 CAB327783 CJX327783 CTT327783 DDP327783 DNL327783 DXH327783 EHD327783 EQZ327783 FAV327783 FKR327783 FUN327783 GEJ327783 GOF327783 GYB327783 HHX327783 HRT327783 IBP327783 ILL327783 IVH327783 JFD327783 JOZ327783 JYV327783 KIR327783 KSN327783 LCJ327783 LMF327783 LWB327783 MFX327783 MPT327783 MZP327783 NJL327783 NTH327783 ODD327783 OMZ327783 OWV327783 PGR327783 PQN327783 QAJ327783 QKF327783 QUB327783 RDX327783 RNT327783 RXP327783 SHL327783 SRH327783 TBD327783 TKZ327783 TUV327783 UER327783 UON327783 UYJ327783 VIF327783 VSB327783 WBX327783 WLT327783 WVP327783 H393319 JD393319 SZ393319 ACV393319 AMR393319 AWN393319 BGJ393319 BQF393319 CAB393319 CJX393319 CTT393319 DDP393319 DNL393319 DXH393319 EHD393319 EQZ393319 FAV393319 FKR393319 FUN393319 GEJ393319 GOF393319 GYB393319 HHX393319 HRT393319 IBP393319 ILL393319 IVH393319 JFD393319 JOZ393319 JYV393319 KIR393319 KSN393319 LCJ393319 LMF393319 LWB393319 MFX393319 MPT393319 MZP393319 NJL393319 NTH393319 ODD393319 OMZ393319 OWV393319 PGR393319 PQN393319 QAJ393319 QKF393319 QUB393319 RDX393319 RNT393319 RXP393319 SHL393319 SRH393319 TBD393319 TKZ393319 TUV393319 UER393319 UON393319 UYJ393319 VIF393319 VSB393319 WBX393319 WLT393319 WVP393319 H458855 JD458855 SZ458855 ACV458855 AMR458855 AWN458855 BGJ458855 BQF458855 CAB458855 CJX458855 CTT458855 DDP458855 DNL458855 DXH458855 EHD458855 EQZ458855 FAV458855 FKR458855 FUN458855 GEJ458855 GOF458855 GYB458855 HHX458855 HRT458855 IBP458855 ILL458855 IVH458855 JFD458855 JOZ458855 JYV458855 KIR458855 KSN458855 LCJ458855 LMF458855 LWB458855 MFX458855 MPT458855 MZP458855 NJL458855 NTH458855 ODD458855 OMZ458855 OWV458855 PGR458855 PQN458855 QAJ458855 QKF458855 QUB458855 RDX458855 RNT458855 RXP458855 SHL458855 SRH458855 TBD458855 TKZ458855 TUV458855 UER458855 UON458855 UYJ458855 VIF458855 VSB458855 WBX458855 WLT458855 WVP458855 H524391 JD524391 SZ524391 ACV524391 AMR524391 AWN524391 BGJ524391 BQF524391 CAB524391 CJX524391 CTT524391 DDP524391 DNL524391 DXH524391 EHD524391 EQZ524391 FAV524391 FKR524391 FUN524391 GEJ524391 GOF524391 GYB524391 HHX524391 HRT524391 IBP524391 ILL524391 IVH524391 JFD524391 JOZ524391 JYV524391 KIR524391 KSN524391 LCJ524391 LMF524391 LWB524391 MFX524391 MPT524391 MZP524391 NJL524391 NTH524391 ODD524391 OMZ524391 OWV524391 PGR524391 PQN524391 QAJ524391 QKF524391 QUB524391 RDX524391 RNT524391 RXP524391 SHL524391 SRH524391 TBD524391 TKZ524391 TUV524391 UER524391 UON524391 UYJ524391 VIF524391 VSB524391 WBX524391 WLT524391 WVP524391 H589927 JD589927 SZ589927 ACV589927 AMR589927 AWN589927 BGJ589927 BQF589927 CAB589927 CJX589927 CTT589927 DDP589927 DNL589927 DXH589927 EHD589927 EQZ589927 FAV589927 FKR589927 FUN589927 GEJ589927 GOF589927 GYB589927 HHX589927 HRT589927 IBP589927 ILL589927 IVH589927 JFD589927 JOZ589927 JYV589927 KIR589927 KSN589927 LCJ589927 LMF589927 LWB589927 MFX589927 MPT589927 MZP589927 NJL589927 NTH589927 ODD589927 OMZ589927 OWV589927 PGR589927 PQN589927 QAJ589927 QKF589927 QUB589927 RDX589927 RNT589927 RXP589927 SHL589927 SRH589927 TBD589927 TKZ589927 TUV589927 UER589927 UON589927 UYJ589927 VIF589927 VSB589927 WBX589927 WLT589927 WVP589927 H655463 JD655463 SZ655463 ACV655463 AMR655463 AWN655463 BGJ655463 BQF655463 CAB655463 CJX655463 CTT655463 DDP655463 DNL655463 DXH655463 EHD655463 EQZ655463 FAV655463 FKR655463 FUN655463 GEJ655463 GOF655463 GYB655463 HHX655463 HRT655463 IBP655463 ILL655463 IVH655463 JFD655463 JOZ655463 JYV655463 KIR655463 KSN655463 LCJ655463 LMF655463 LWB655463 MFX655463 MPT655463 MZP655463 NJL655463 NTH655463 ODD655463 OMZ655463 OWV655463 PGR655463 PQN655463 QAJ655463 QKF655463 QUB655463 RDX655463 RNT655463 RXP655463 SHL655463 SRH655463 TBD655463 TKZ655463 TUV655463 UER655463 UON655463 UYJ655463 VIF655463 VSB655463 WBX655463 WLT655463 WVP655463 H720999 JD720999 SZ720999 ACV720999 AMR720999 AWN720999 BGJ720999 BQF720999 CAB720999 CJX720999 CTT720999 DDP720999 DNL720999 DXH720999 EHD720999 EQZ720999 FAV720999 FKR720999 FUN720999 GEJ720999 GOF720999 GYB720999 HHX720999 HRT720999 IBP720999 ILL720999 IVH720999 JFD720999 JOZ720999 JYV720999 KIR720999 KSN720999 LCJ720999 LMF720999 LWB720999 MFX720999 MPT720999 MZP720999 NJL720999 NTH720999 ODD720999 OMZ720999 OWV720999 PGR720999 PQN720999 QAJ720999 QKF720999 QUB720999 RDX720999 RNT720999 RXP720999 SHL720999 SRH720999 TBD720999 TKZ720999 TUV720999 UER720999 UON720999 UYJ720999 VIF720999 VSB720999 WBX720999 WLT720999 WVP720999 H786535 JD786535 SZ786535 ACV786535 AMR786535 AWN786535 BGJ786535 BQF786535 CAB786535 CJX786535 CTT786535 DDP786535 DNL786535 DXH786535 EHD786535 EQZ786535 FAV786535 FKR786535 FUN786535 GEJ786535 GOF786535 GYB786535 HHX786535 HRT786535 IBP786535 ILL786535 IVH786535 JFD786535 JOZ786535 JYV786535 KIR786535 KSN786535 LCJ786535 LMF786535 LWB786535 MFX786535 MPT786535 MZP786535 NJL786535 NTH786535 ODD786535 OMZ786535 OWV786535 PGR786535 PQN786535 QAJ786535 QKF786535 QUB786535 RDX786535 RNT786535 RXP786535 SHL786535 SRH786535 TBD786535 TKZ786535 TUV786535 UER786535 UON786535 UYJ786535 VIF786535 VSB786535 WBX786535 WLT786535 WVP786535 H852071 JD852071 SZ852071 ACV852071 AMR852071 AWN852071 BGJ852071 BQF852071 CAB852071 CJX852071 CTT852071 DDP852071 DNL852071 DXH852071 EHD852071 EQZ852071 FAV852071 FKR852071 FUN852071 GEJ852071 GOF852071 GYB852071 HHX852071 HRT852071 IBP852071 ILL852071 IVH852071 JFD852071 JOZ852071 JYV852071 KIR852071 KSN852071 LCJ852071 LMF852071 LWB852071 MFX852071 MPT852071 MZP852071 NJL852071 NTH852071 ODD852071 OMZ852071 OWV852071 PGR852071 PQN852071 QAJ852071 QKF852071 QUB852071 RDX852071 RNT852071 RXP852071 SHL852071 SRH852071 TBD852071 TKZ852071 TUV852071 UER852071 UON852071 UYJ852071 VIF852071 VSB852071 WBX852071 WLT852071 WVP852071 H917607 JD917607 SZ917607 ACV917607 AMR917607 AWN917607 BGJ917607 BQF917607 CAB917607 CJX917607 CTT917607 DDP917607 DNL917607 DXH917607 EHD917607 EQZ917607 FAV917607 FKR917607 FUN917607 GEJ917607 GOF917607 GYB917607 HHX917607 HRT917607 IBP917607 ILL917607 IVH917607 JFD917607 JOZ917607 JYV917607 KIR917607 KSN917607 LCJ917607 LMF917607 LWB917607 MFX917607 MPT917607 MZP917607 NJL917607 NTH917607 ODD917607 OMZ917607 OWV917607 PGR917607 PQN917607 QAJ917607 QKF917607 QUB917607 RDX917607 RNT917607 RXP917607 SHL917607 SRH917607 TBD917607 TKZ917607 TUV917607 UER917607 UON917607 UYJ917607 VIF917607 VSB917607 WBX917607 WLT917607 WVP917607 H983143 JD983143 SZ983143 ACV983143 AMR983143 AWN983143 BGJ983143 BQF983143 CAB983143 CJX983143 CTT983143 DDP983143 DNL983143 DXH983143 EHD983143 EQZ983143 FAV983143 FKR983143 FUN983143 GEJ983143 GOF983143 GYB983143 HHX983143 HRT983143 IBP983143 ILL983143 IVH983143 JFD983143 JOZ983143 JYV983143 KIR983143 KSN983143 LCJ983143 LMF983143 LWB983143 MFX983143 MPT983143 MZP983143 NJL983143 NTH983143 ODD983143 OMZ983143 OWV983143 PGR983143 PQN983143 QAJ983143 QKF983143 QUB983143 RDX983143 RNT983143 RXP983143 SHL983143 SRH983143 TBD983143 TKZ983143 TUV983143 UER983143 UON983143 UYJ983143 VIF983143 VSB983143 WBX983143 WLT983143 WVP983143 J108 JF108 TB108 ACX108 AMT108 AWP108 BGL108 BQH108 CAD108 CJZ108 CTV108 DDR108 DNN108 DXJ108 EHF108 ERB108 FAX108 FKT108 FUP108 GEL108 GOH108 GYD108 HHZ108 HRV108 IBR108 ILN108 IVJ108 JFF108 JPB108 JYX108 KIT108 KSP108 LCL108 LMH108 LWD108 MFZ108 MPV108 MZR108 NJN108 NTJ108 ODF108 ONB108 OWX108 PGT108 PQP108 QAL108 QKH108 QUD108 RDZ108 RNV108 RXR108 SHN108 SRJ108 TBF108 TLB108 TUX108 UET108 UOP108 UYL108 VIH108 VSD108 WBZ108 WLV108 WVR108 J65644 JF65644 TB65644 ACX65644 AMT65644 AWP65644 BGL65644 BQH65644 CAD65644 CJZ65644 CTV65644 DDR65644 DNN65644 DXJ65644 EHF65644 ERB65644 FAX65644 FKT65644 FUP65644 GEL65644 GOH65644 GYD65644 HHZ65644 HRV65644 IBR65644 ILN65644 IVJ65644 JFF65644 JPB65644 JYX65644 KIT65644 KSP65644 LCL65644 LMH65644 LWD65644 MFZ65644 MPV65644 MZR65644 NJN65644 NTJ65644 ODF65644 ONB65644 OWX65644 PGT65644 PQP65644 QAL65644 QKH65644 QUD65644 RDZ65644 RNV65644 RXR65644 SHN65644 SRJ65644 TBF65644 TLB65644 TUX65644 UET65644 UOP65644 UYL65644 VIH65644 VSD65644 WBZ65644 WLV65644 WVR65644 J131180 JF131180 TB131180 ACX131180 AMT131180 AWP131180 BGL131180 BQH131180 CAD131180 CJZ131180 CTV131180 DDR131180 DNN131180 DXJ131180 EHF131180 ERB131180 FAX131180 FKT131180 FUP131180 GEL131180 GOH131180 GYD131180 HHZ131180 HRV131180 IBR131180 ILN131180 IVJ131180 JFF131180 JPB131180 JYX131180 KIT131180 KSP131180 LCL131180 LMH131180 LWD131180 MFZ131180 MPV131180 MZR131180 NJN131180 NTJ131180 ODF131180 ONB131180 OWX131180 PGT131180 PQP131180 QAL131180 QKH131180 QUD131180 RDZ131180 RNV131180 RXR131180 SHN131180 SRJ131180 TBF131180 TLB131180 TUX131180 UET131180 UOP131180 UYL131180 VIH131180 VSD131180 WBZ131180 WLV131180 WVR131180 J196716 JF196716 TB196716 ACX196716 AMT196716 AWP196716 BGL196716 BQH196716 CAD196716 CJZ196716 CTV196716 DDR196716 DNN196716 DXJ196716 EHF196716 ERB196716 FAX196716 FKT196716 FUP196716 GEL196716 GOH196716 GYD196716 HHZ196716 HRV196716 IBR196716 ILN196716 IVJ196716 JFF196716 JPB196716 JYX196716 KIT196716 KSP196716 LCL196716 LMH196716 LWD196716 MFZ196716 MPV196716 MZR196716 NJN196716 NTJ196716 ODF196716 ONB196716 OWX196716 PGT196716 PQP196716 QAL196716 QKH196716 QUD196716 RDZ196716 RNV196716 RXR196716 SHN196716 SRJ196716 TBF196716 TLB196716 TUX196716 UET196716 UOP196716 UYL196716 VIH196716 VSD196716 WBZ196716 WLV196716 WVR196716 J262252 JF262252 TB262252 ACX262252 AMT262252 AWP262252 BGL262252 BQH262252 CAD262252 CJZ262252 CTV262252 DDR262252 DNN262252 DXJ262252 EHF262252 ERB262252 FAX262252 FKT262252 FUP262252 GEL262252 GOH262252 GYD262252 HHZ262252 HRV262252 IBR262252 ILN262252 IVJ262252 JFF262252 JPB262252 JYX262252 KIT262252 KSP262252 LCL262252 LMH262252 LWD262252 MFZ262252 MPV262252 MZR262252 NJN262252 NTJ262252 ODF262252 ONB262252 OWX262252 PGT262252 PQP262252 QAL262252 QKH262252 QUD262252 RDZ262252 RNV262252 RXR262252 SHN262252 SRJ262252 TBF262252 TLB262252 TUX262252 UET262252 UOP262252 UYL262252 VIH262252 VSD262252 WBZ262252 WLV262252 WVR262252 J327788 JF327788 TB327788 ACX327788 AMT327788 AWP327788 BGL327788 BQH327788 CAD327788 CJZ327788 CTV327788 DDR327788 DNN327788 DXJ327788 EHF327788 ERB327788 FAX327788 FKT327788 FUP327788 GEL327788 GOH327788 GYD327788 HHZ327788 HRV327788 IBR327788 ILN327788 IVJ327788 JFF327788 JPB327788 JYX327788 KIT327788 KSP327788 LCL327788 LMH327788 LWD327788 MFZ327788 MPV327788 MZR327788 NJN327788 NTJ327788 ODF327788 ONB327788 OWX327788 PGT327788 PQP327788 QAL327788 QKH327788 QUD327788 RDZ327788 RNV327788 RXR327788 SHN327788 SRJ327788 TBF327788 TLB327788 TUX327788 UET327788 UOP327788 UYL327788 VIH327788 VSD327788 WBZ327788 WLV327788 WVR327788 J393324 JF393324 TB393324 ACX393324 AMT393324 AWP393324 BGL393324 BQH393324 CAD393324 CJZ393324 CTV393324 DDR393324 DNN393324 DXJ393324 EHF393324 ERB393324 FAX393324 FKT393324 FUP393324 GEL393324 GOH393324 GYD393324 HHZ393324 HRV393324 IBR393324 ILN393324 IVJ393324 JFF393324 JPB393324 JYX393324 KIT393324 KSP393324 LCL393324 LMH393324 LWD393324 MFZ393324 MPV393324 MZR393324 NJN393324 NTJ393324 ODF393324 ONB393324 OWX393324 PGT393324 PQP393324 QAL393324 QKH393324 QUD393324 RDZ393324 RNV393324 RXR393324 SHN393324 SRJ393324 TBF393324 TLB393324 TUX393324 UET393324 UOP393324 UYL393324 VIH393324 VSD393324 WBZ393324 WLV393324 WVR393324 J458860 JF458860 TB458860 ACX458860 AMT458860 AWP458860 BGL458860 BQH458860 CAD458860 CJZ458860 CTV458860 DDR458860 DNN458860 DXJ458860 EHF458860 ERB458860 FAX458860 FKT458860 FUP458860 GEL458860 GOH458860 GYD458860 HHZ458860 HRV458860 IBR458860 ILN458860 IVJ458860 JFF458860 JPB458860 JYX458860 KIT458860 KSP458860 LCL458860 LMH458860 LWD458860 MFZ458860 MPV458860 MZR458860 NJN458860 NTJ458860 ODF458860 ONB458860 OWX458860 PGT458860 PQP458860 QAL458860 QKH458860 QUD458860 RDZ458860 RNV458860 RXR458860 SHN458860 SRJ458860 TBF458860 TLB458860 TUX458860 UET458860 UOP458860 UYL458860 VIH458860 VSD458860 WBZ458860 WLV458860 WVR458860 J524396 JF524396 TB524396 ACX524396 AMT524396 AWP524396 BGL524396 BQH524396 CAD524396 CJZ524396 CTV524396 DDR524396 DNN524396 DXJ524396 EHF524396 ERB524396 FAX524396 FKT524396 FUP524396 GEL524396 GOH524396 GYD524396 HHZ524396 HRV524396 IBR524396 ILN524396 IVJ524396 JFF524396 JPB524396 JYX524396 KIT524396 KSP524396 LCL524396 LMH524396 LWD524396 MFZ524396 MPV524396 MZR524396 NJN524396 NTJ524396 ODF524396 ONB524396 OWX524396 PGT524396 PQP524396 QAL524396 QKH524396 QUD524396 RDZ524396 RNV524396 RXR524396 SHN524396 SRJ524396 TBF524396 TLB524396 TUX524396 UET524396 UOP524396 UYL524396 VIH524396 VSD524396 WBZ524396 WLV524396 WVR524396 J589932 JF589932 TB589932 ACX589932 AMT589932 AWP589932 BGL589932 BQH589932 CAD589932 CJZ589932 CTV589932 DDR589932 DNN589932 DXJ589932 EHF589932 ERB589932 FAX589932 FKT589932 FUP589932 GEL589932 GOH589932 GYD589932 HHZ589932 HRV589932 IBR589932 ILN589932 IVJ589932 JFF589932 JPB589932 JYX589932 KIT589932 KSP589932 LCL589932 LMH589932 LWD589932 MFZ589932 MPV589932 MZR589932 NJN589932 NTJ589932 ODF589932 ONB589932 OWX589932 PGT589932 PQP589932 QAL589932 QKH589932 QUD589932 RDZ589932 RNV589932 RXR589932 SHN589932 SRJ589932 TBF589932 TLB589932 TUX589932 UET589932 UOP589932 UYL589932 VIH589932 VSD589932 WBZ589932 WLV589932 WVR589932 J655468 JF655468 TB655468 ACX655468 AMT655468 AWP655468 BGL655468 BQH655468 CAD655468 CJZ655468 CTV655468 DDR655468 DNN655468 DXJ655468 EHF655468 ERB655468 FAX655468 FKT655468 FUP655468 GEL655468 GOH655468 GYD655468 HHZ655468 HRV655468 IBR655468 ILN655468 IVJ655468 JFF655468 JPB655468 JYX655468 KIT655468 KSP655468 LCL655468 LMH655468 LWD655468 MFZ655468 MPV655468 MZR655468 NJN655468 NTJ655468 ODF655468 ONB655468 OWX655468 PGT655468 PQP655468 QAL655468 QKH655468 QUD655468 RDZ655468 RNV655468 RXR655468 SHN655468 SRJ655468 TBF655468 TLB655468 TUX655468 UET655468 UOP655468 UYL655468 VIH655468 VSD655468 WBZ655468 WLV655468 WVR655468 J721004 JF721004 TB721004 ACX721004 AMT721004 AWP721004 BGL721004 BQH721004 CAD721004 CJZ721004 CTV721004 DDR721004 DNN721004 DXJ721004 EHF721004 ERB721004 FAX721004 FKT721004 FUP721004 GEL721004 GOH721004 GYD721004 HHZ721004 HRV721004 IBR721004 ILN721004 IVJ721004 JFF721004 JPB721004 JYX721004 KIT721004 KSP721004 LCL721004 LMH721004 LWD721004 MFZ721004 MPV721004 MZR721004 NJN721004 NTJ721004 ODF721004 ONB721004 OWX721004 PGT721004 PQP721004 QAL721004 QKH721004 QUD721004 RDZ721004 RNV721004 RXR721004 SHN721004 SRJ721004 TBF721004 TLB721004 TUX721004 UET721004 UOP721004 UYL721004 VIH721004 VSD721004 WBZ721004 WLV721004 WVR721004 J786540 JF786540 TB786540 ACX786540 AMT786540 AWP786540 BGL786540 BQH786540 CAD786540 CJZ786540 CTV786540 DDR786540 DNN786540 DXJ786540 EHF786540 ERB786540 FAX786540 FKT786540 FUP786540 GEL786540 GOH786540 GYD786540 HHZ786540 HRV786540 IBR786540 ILN786540 IVJ786540 JFF786540 JPB786540 JYX786540 KIT786540 KSP786540 LCL786540 LMH786540 LWD786540 MFZ786540 MPV786540 MZR786540 NJN786540 NTJ786540 ODF786540 ONB786540 OWX786540 PGT786540 PQP786540 QAL786540 QKH786540 QUD786540 RDZ786540 RNV786540 RXR786540 SHN786540 SRJ786540 TBF786540 TLB786540 TUX786540 UET786540 UOP786540 UYL786540 VIH786540 VSD786540 WBZ786540 WLV786540 WVR786540 J852076 JF852076 TB852076 ACX852076 AMT852076 AWP852076 BGL852076 BQH852076 CAD852076 CJZ852076 CTV852076 DDR852076 DNN852076 DXJ852076 EHF852076 ERB852076 FAX852076 FKT852076 FUP852076 GEL852076 GOH852076 GYD852076 HHZ852076 HRV852076 IBR852076 ILN852076 IVJ852076 JFF852076 JPB852076 JYX852076 KIT852076 KSP852076 LCL852076 LMH852076 LWD852076 MFZ852076 MPV852076 MZR852076 NJN852076 NTJ852076 ODF852076 ONB852076 OWX852076 PGT852076 PQP852076 QAL852076 QKH852076 QUD852076 RDZ852076 RNV852076 RXR852076 SHN852076 SRJ852076 TBF852076 TLB852076 TUX852076 UET852076 UOP852076 UYL852076 VIH852076 VSD852076 WBZ852076 WLV852076 WVR852076 J917612 JF917612 TB917612 ACX917612 AMT917612 AWP917612 BGL917612 BQH917612 CAD917612 CJZ917612 CTV917612 DDR917612 DNN917612 DXJ917612 EHF917612 ERB917612 FAX917612 FKT917612 FUP917612 GEL917612 GOH917612 GYD917612 HHZ917612 HRV917612 IBR917612 ILN917612 IVJ917612 JFF917612 JPB917612 JYX917612 KIT917612 KSP917612 LCL917612 LMH917612 LWD917612 MFZ917612 MPV917612 MZR917612 NJN917612 NTJ917612 ODF917612 ONB917612 OWX917612 PGT917612 PQP917612 QAL917612 QKH917612 QUD917612 RDZ917612 RNV917612 RXR917612 SHN917612 SRJ917612 TBF917612 TLB917612 TUX917612 UET917612 UOP917612 UYL917612 VIH917612 VSD917612 WBZ917612 WLV917612 WVR917612 J983148 JF983148 TB983148 ACX983148 AMT983148 AWP983148 BGL983148 BQH983148 CAD983148 CJZ983148 CTV983148 DDR983148 DNN983148 DXJ983148 EHF983148 ERB983148 FAX983148 FKT983148 FUP983148 GEL983148 GOH983148 GYD983148 HHZ983148 HRV983148 IBR983148 ILN983148 IVJ983148 JFF983148 JPB983148 JYX983148 KIT983148 KSP983148 LCL983148 LMH983148 LWD983148 MFZ983148 MPV983148 MZR983148 NJN983148 NTJ983148 ODF983148 ONB983148 OWX983148 PGT983148 PQP983148 QAL983148 QKH983148 QUD983148 RDZ983148 RNV983148 RXR983148 SHN983148 SRJ983148 TBF983148 TLB983148 TUX983148 UET983148 UOP983148 UYL983148 VIH983148 VSD983148 WBZ983148 WLV983148 WVR983148 J115:J125 JF115:JF125 TB115:TB125 ACX115:ACX125 AMT115:AMT125 AWP115:AWP125 BGL115:BGL125 BQH115:BQH125 CAD115:CAD125 CJZ115:CJZ125 CTV115:CTV125 DDR115:DDR125 DNN115:DNN125 DXJ115:DXJ125 EHF115:EHF125 ERB115:ERB125 FAX115:FAX125 FKT115:FKT125 FUP115:FUP125 GEL115:GEL125 GOH115:GOH125 GYD115:GYD125 HHZ115:HHZ125 HRV115:HRV125 IBR115:IBR125 ILN115:ILN125 IVJ115:IVJ125 JFF115:JFF125 JPB115:JPB125 JYX115:JYX125 KIT115:KIT125 KSP115:KSP125 LCL115:LCL125 LMH115:LMH125 LWD115:LWD125 MFZ115:MFZ125 MPV115:MPV125 MZR115:MZR125 NJN115:NJN125 NTJ115:NTJ125 ODF115:ODF125 ONB115:ONB125 OWX115:OWX125 PGT115:PGT125 PQP115:PQP125 QAL115:QAL125 QKH115:QKH125 QUD115:QUD125 RDZ115:RDZ125 RNV115:RNV125 RXR115:RXR125 SHN115:SHN125 SRJ115:SRJ125 TBF115:TBF125 TLB115:TLB125 TUX115:TUX125 UET115:UET125 UOP115:UOP125 UYL115:UYL125 VIH115:VIH125 VSD115:VSD125 WBZ115:WBZ125 WLV115:WLV125 WVR115:WVR125 J65651:J65661 JF65651:JF65661 TB65651:TB65661 ACX65651:ACX65661 AMT65651:AMT65661 AWP65651:AWP65661 BGL65651:BGL65661 BQH65651:BQH65661 CAD65651:CAD65661 CJZ65651:CJZ65661 CTV65651:CTV65661 DDR65651:DDR65661 DNN65651:DNN65661 DXJ65651:DXJ65661 EHF65651:EHF65661 ERB65651:ERB65661 FAX65651:FAX65661 FKT65651:FKT65661 FUP65651:FUP65661 GEL65651:GEL65661 GOH65651:GOH65661 GYD65651:GYD65661 HHZ65651:HHZ65661 HRV65651:HRV65661 IBR65651:IBR65661 ILN65651:ILN65661 IVJ65651:IVJ65661 JFF65651:JFF65661 JPB65651:JPB65661 JYX65651:JYX65661 KIT65651:KIT65661 KSP65651:KSP65661 LCL65651:LCL65661 LMH65651:LMH65661 LWD65651:LWD65661 MFZ65651:MFZ65661 MPV65651:MPV65661 MZR65651:MZR65661 NJN65651:NJN65661 NTJ65651:NTJ65661 ODF65651:ODF65661 ONB65651:ONB65661 OWX65651:OWX65661 PGT65651:PGT65661 PQP65651:PQP65661 QAL65651:QAL65661 QKH65651:QKH65661 QUD65651:QUD65661 RDZ65651:RDZ65661 RNV65651:RNV65661 RXR65651:RXR65661 SHN65651:SHN65661 SRJ65651:SRJ65661 TBF65651:TBF65661 TLB65651:TLB65661 TUX65651:TUX65661 UET65651:UET65661 UOP65651:UOP65661 UYL65651:UYL65661 VIH65651:VIH65661 VSD65651:VSD65661 WBZ65651:WBZ65661 WLV65651:WLV65661 WVR65651:WVR65661 J131187:J131197 JF131187:JF131197 TB131187:TB131197 ACX131187:ACX131197 AMT131187:AMT131197 AWP131187:AWP131197 BGL131187:BGL131197 BQH131187:BQH131197 CAD131187:CAD131197 CJZ131187:CJZ131197 CTV131187:CTV131197 DDR131187:DDR131197 DNN131187:DNN131197 DXJ131187:DXJ131197 EHF131187:EHF131197 ERB131187:ERB131197 FAX131187:FAX131197 FKT131187:FKT131197 FUP131187:FUP131197 GEL131187:GEL131197 GOH131187:GOH131197 GYD131187:GYD131197 HHZ131187:HHZ131197 HRV131187:HRV131197 IBR131187:IBR131197 ILN131187:ILN131197 IVJ131187:IVJ131197 JFF131187:JFF131197 JPB131187:JPB131197 JYX131187:JYX131197 KIT131187:KIT131197 KSP131187:KSP131197 LCL131187:LCL131197 LMH131187:LMH131197 LWD131187:LWD131197 MFZ131187:MFZ131197 MPV131187:MPV131197 MZR131187:MZR131197 NJN131187:NJN131197 NTJ131187:NTJ131197 ODF131187:ODF131197 ONB131187:ONB131197 OWX131187:OWX131197 PGT131187:PGT131197 PQP131187:PQP131197 QAL131187:QAL131197 QKH131187:QKH131197 QUD131187:QUD131197 RDZ131187:RDZ131197 RNV131187:RNV131197 RXR131187:RXR131197 SHN131187:SHN131197 SRJ131187:SRJ131197 TBF131187:TBF131197 TLB131187:TLB131197 TUX131187:TUX131197 UET131187:UET131197 UOP131187:UOP131197 UYL131187:UYL131197 VIH131187:VIH131197 VSD131187:VSD131197 WBZ131187:WBZ131197 WLV131187:WLV131197 WVR131187:WVR131197 J196723:J196733 JF196723:JF196733 TB196723:TB196733 ACX196723:ACX196733 AMT196723:AMT196733 AWP196723:AWP196733 BGL196723:BGL196733 BQH196723:BQH196733 CAD196723:CAD196733 CJZ196723:CJZ196733 CTV196723:CTV196733 DDR196723:DDR196733 DNN196723:DNN196733 DXJ196723:DXJ196733 EHF196723:EHF196733 ERB196723:ERB196733 FAX196723:FAX196733 FKT196723:FKT196733 FUP196723:FUP196733 GEL196723:GEL196733 GOH196723:GOH196733 GYD196723:GYD196733 HHZ196723:HHZ196733 HRV196723:HRV196733 IBR196723:IBR196733 ILN196723:ILN196733 IVJ196723:IVJ196733 JFF196723:JFF196733 JPB196723:JPB196733 JYX196723:JYX196733 KIT196723:KIT196733 KSP196723:KSP196733 LCL196723:LCL196733 LMH196723:LMH196733 LWD196723:LWD196733 MFZ196723:MFZ196733 MPV196723:MPV196733 MZR196723:MZR196733 NJN196723:NJN196733 NTJ196723:NTJ196733 ODF196723:ODF196733 ONB196723:ONB196733 OWX196723:OWX196733 PGT196723:PGT196733 PQP196723:PQP196733 QAL196723:QAL196733 QKH196723:QKH196733 QUD196723:QUD196733 RDZ196723:RDZ196733 RNV196723:RNV196733 RXR196723:RXR196733 SHN196723:SHN196733 SRJ196723:SRJ196733 TBF196723:TBF196733 TLB196723:TLB196733 TUX196723:TUX196733 UET196723:UET196733 UOP196723:UOP196733 UYL196723:UYL196733 VIH196723:VIH196733 VSD196723:VSD196733 WBZ196723:WBZ196733 WLV196723:WLV196733 WVR196723:WVR196733 J262259:J262269 JF262259:JF262269 TB262259:TB262269 ACX262259:ACX262269 AMT262259:AMT262269 AWP262259:AWP262269 BGL262259:BGL262269 BQH262259:BQH262269 CAD262259:CAD262269 CJZ262259:CJZ262269 CTV262259:CTV262269 DDR262259:DDR262269 DNN262259:DNN262269 DXJ262259:DXJ262269 EHF262259:EHF262269 ERB262259:ERB262269 FAX262259:FAX262269 FKT262259:FKT262269 FUP262259:FUP262269 GEL262259:GEL262269 GOH262259:GOH262269 GYD262259:GYD262269 HHZ262259:HHZ262269 HRV262259:HRV262269 IBR262259:IBR262269 ILN262259:ILN262269 IVJ262259:IVJ262269 JFF262259:JFF262269 JPB262259:JPB262269 JYX262259:JYX262269 KIT262259:KIT262269 KSP262259:KSP262269 LCL262259:LCL262269 LMH262259:LMH262269 LWD262259:LWD262269 MFZ262259:MFZ262269 MPV262259:MPV262269 MZR262259:MZR262269 NJN262259:NJN262269 NTJ262259:NTJ262269 ODF262259:ODF262269 ONB262259:ONB262269 OWX262259:OWX262269 PGT262259:PGT262269 PQP262259:PQP262269 QAL262259:QAL262269 QKH262259:QKH262269 QUD262259:QUD262269 RDZ262259:RDZ262269 RNV262259:RNV262269 RXR262259:RXR262269 SHN262259:SHN262269 SRJ262259:SRJ262269 TBF262259:TBF262269 TLB262259:TLB262269 TUX262259:TUX262269 UET262259:UET262269 UOP262259:UOP262269 UYL262259:UYL262269 VIH262259:VIH262269 VSD262259:VSD262269 WBZ262259:WBZ262269 WLV262259:WLV262269 WVR262259:WVR262269 J327795:J327805 JF327795:JF327805 TB327795:TB327805 ACX327795:ACX327805 AMT327795:AMT327805 AWP327795:AWP327805 BGL327795:BGL327805 BQH327795:BQH327805 CAD327795:CAD327805 CJZ327795:CJZ327805 CTV327795:CTV327805 DDR327795:DDR327805 DNN327795:DNN327805 DXJ327795:DXJ327805 EHF327795:EHF327805 ERB327795:ERB327805 FAX327795:FAX327805 FKT327795:FKT327805 FUP327795:FUP327805 GEL327795:GEL327805 GOH327795:GOH327805 GYD327795:GYD327805 HHZ327795:HHZ327805 HRV327795:HRV327805 IBR327795:IBR327805 ILN327795:ILN327805 IVJ327795:IVJ327805 JFF327795:JFF327805 JPB327795:JPB327805 JYX327795:JYX327805 KIT327795:KIT327805 KSP327795:KSP327805 LCL327795:LCL327805 LMH327795:LMH327805 LWD327795:LWD327805 MFZ327795:MFZ327805 MPV327795:MPV327805 MZR327795:MZR327805 NJN327795:NJN327805 NTJ327795:NTJ327805 ODF327795:ODF327805 ONB327795:ONB327805 OWX327795:OWX327805 PGT327795:PGT327805 PQP327795:PQP327805 QAL327795:QAL327805 QKH327795:QKH327805 QUD327795:QUD327805 RDZ327795:RDZ327805 RNV327795:RNV327805 RXR327795:RXR327805 SHN327795:SHN327805 SRJ327795:SRJ327805 TBF327795:TBF327805 TLB327795:TLB327805 TUX327795:TUX327805 UET327795:UET327805 UOP327795:UOP327805 UYL327795:UYL327805 VIH327795:VIH327805 VSD327795:VSD327805 WBZ327795:WBZ327805 WLV327795:WLV327805 WVR327795:WVR327805 J393331:J393341 JF393331:JF393341 TB393331:TB393341 ACX393331:ACX393341 AMT393331:AMT393341 AWP393331:AWP393341 BGL393331:BGL393341 BQH393331:BQH393341 CAD393331:CAD393341 CJZ393331:CJZ393341 CTV393331:CTV393341 DDR393331:DDR393341 DNN393331:DNN393341 DXJ393331:DXJ393341 EHF393331:EHF393341 ERB393331:ERB393341 FAX393331:FAX393341 FKT393331:FKT393341 FUP393331:FUP393341 GEL393331:GEL393341 GOH393331:GOH393341 GYD393331:GYD393341 HHZ393331:HHZ393341 HRV393331:HRV393341 IBR393331:IBR393341 ILN393331:ILN393341 IVJ393331:IVJ393341 JFF393331:JFF393341 JPB393331:JPB393341 JYX393331:JYX393341 KIT393331:KIT393341 KSP393331:KSP393341 LCL393331:LCL393341 LMH393331:LMH393341 LWD393331:LWD393341 MFZ393331:MFZ393341 MPV393331:MPV393341 MZR393331:MZR393341 NJN393331:NJN393341 NTJ393331:NTJ393341 ODF393331:ODF393341 ONB393331:ONB393341 OWX393331:OWX393341 PGT393331:PGT393341 PQP393331:PQP393341 QAL393331:QAL393341 QKH393331:QKH393341 QUD393331:QUD393341 RDZ393331:RDZ393341 RNV393331:RNV393341 RXR393331:RXR393341 SHN393331:SHN393341 SRJ393331:SRJ393341 TBF393331:TBF393341 TLB393331:TLB393341 TUX393331:TUX393341 UET393331:UET393341 UOP393331:UOP393341 UYL393331:UYL393341 VIH393331:VIH393341 VSD393331:VSD393341 WBZ393331:WBZ393341 WLV393331:WLV393341 WVR393331:WVR393341 J458867:J458877 JF458867:JF458877 TB458867:TB458877 ACX458867:ACX458877 AMT458867:AMT458877 AWP458867:AWP458877 BGL458867:BGL458877 BQH458867:BQH458877 CAD458867:CAD458877 CJZ458867:CJZ458877 CTV458867:CTV458877 DDR458867:DDR458877 DNN458867:DNN458877 DXJ458867:DXJ458877 EHF458867:EHF458877 ERB458867:ERB458877 FAX458867:FAX458877 FKT458867:FKT458877 FUP458867:FUP458877 GEL458867:GEL458877 GOH458867:GOH458877 GYD458867:GYD458877 HHZ458867:HHZ458877 HRV458867:HRV458877 IBR458867:IBR458877 ILN458867:ILN458877 IVJ458867:IVJ458877 JFF458867:JFF458877 JPB458867:JPB458877 JYX458867:JYX458877 KIT458867:KIT458877 KSP458867:KSP458877 LCL458867:LCL458877 LMH458867:LMH458877 LWD458867:LWD458877 MFZ458867:MFZ458877 MPV458867:MPV458877 MZR458867:MZR458877 NJN458867:NJN458877 NTJ458867:NTJ458877 ODF458867:ODF458877 ONB458867:ONB458877 OWX458867:OWX458877 PGT458867:PGT458877 PQP458867:PQP458877 QAL458867:QAL458877 QKH458867:QKH458877 QUD458867:QUD458877 RDZ458867:RDZ458877 RNV458867:RNV458877 RXR458867:RXR458877 SHN458867:SHN458877 SRJ458867:SRJ458877 TBF458867:TBF458877 TLB458867:TLB458877 TUX458867:TUX458877 UET458867:UET458877 UOP458867:UOP458877 UYL458867:UYL458877 VIH458867:VIH458877 VSD458867:VSD458877 WBZ458867:WBZ458877 WLV458867:WLV458877 WVR458867:WVR458877 J524403:J524413 JF524403:JF524413 TB524403:TB524413 ACX524403:ACX524413 AMT524403:AMT524413 AWP524403:AWP524413 BGL524403:BGL524413 BQH524403:BQH524413 CAD524403:CAD524413 CJZ524403:CJZ524413 CTV524403:CTV524413 DDR524403:DDR524413 DNN524403:DNN524413 DXJ524403:DXJ524413 EHF524403:EHF524413 ERB524403:ERB524413 FAX524403:FAX524413 FKT524403:FKT524413 FUP524403:FUP524413 GEL524403:GEL524413 GOH524403:GOH524413 GYD524403:GYD524413 HHZ524403:HHZ524413 HRV524403:HRV524413 IBR524403:IBR524413 ILN524403:ILN524413 IVJ524403:IVJ524413 JFF524403:JFF524413 JPB524403:JPB524413 JYX524403:JYX524413 KIT524403:KIT524413 KSP524403:KSP524413 LCL524403:LCL524413 LMH524403:LMH524413 LWD524403:LWD524413 MFZ524403:MFZ524413 MPV524403:MPV524413 MZR524403:MZR524413 NJN524403:NJN524413 NTJ524403:NTJ524413 ODF524403:ODF524413 ONB524403:ONB524413 OWX524403:OWX524413 PGT524403:PGT524413 PQP524403:PQP524413 QAL524403:QAL524413 QKH524403:QKH524413 QUD524403:QUD524413 RDZ524403:RDZ524413 RNV524403:RNV524413 RXR524403:RXR524413 SHN524403:SHN524413 SRJ524403:SRJ524413 TBF524403:TBF524413 TLB524403:TLB524413 TUX524403:TUX524413 UET524403:UET524413 UOP524403:UOP524413 UYL524403:UYL524413 VIH524403:VIH524413 VSD524403:VSD524413 WBZ524403:WBZ524413 WLV524403:WLV524413 WVR524403:WVR524413 J589939:J589949 JF589939:JF589949 TB589939:TB589949 ACX589939:ACX589949 AMT589939:AMT589949 AWP589939:AWP589949 BGL589939:BGL589949 BQH589939:BQH589949 CAD589939:CAD589949 CJZ589939:CJZ589949 CTV589939:CTV589949 DDR589939:DDR589949 DNN589939:DNN589949 DXJ589939:DXJ589949 EHF589939:EHF589949 ERB589939:ERB589949 FAX589939:FAX589949 FKT589939:FKT589949 FUP589939:FUP589949 GEL589939:GEL589949 GOH589939:GOH589949 GYD589939:GYD589949 HHZ589939:HHZ589949 HRV589939:HRV589949 IBR589939:IBR589949 ILN589939:ILN589949 IVJ589939:IVJ589949 JFF589939:JFF589949 JPB589939:JPB589949 JYX589939:JYX589949 KIT589939:KIT589949 KSP589939:KSP589949 LCL589939:LCL589949 LMH589939:LMH589949 LWD589939:LWD589949 MFZ589939:MFZ589949 MPV589939:MPV589949 MZR589939:MZR589949 NJN589939:NJN589949 NTJ589939:NTJ589949 ODF589939:ODF589949 ONB589939:ONB589949 OWX589939:OWX589949 PGT589939:PGT589949 PQP589939:PQP589949 QAL589939:QAL589949 QKH589939:QKH589949 QUD589939:QUD589949 RDZ589939:RDZ589949 RNV589939:RNV589949 RXR589939:RXR589949 SHN589939:SHN589949 SRJ589939:SRJ589949 TBF589939:TBF589949 TLB589939:TLB589949 TUX589939:TUX589949 UET589939:UET589949 UOP589939:UOP589949 UYL589939:UYL589949 VIH589939:VIH589949 VSD589939:VSD589949 WBZ589939:WBZ589949 WLV589939:WLV589949 WVR589939:WVR589949 J655475:J655485 JF655475:JF655485 TB655475:TB655485 ACX655475:ACX655485 AMT655475:AMT655485 AWP655475:AWP655485 BGL655475:BGL655485 BQH655475:BQH655485 CAD655475:CAD655485 CJZ655475:CJZ655485 CTV655475:CTV655485 DDR655475:DDR655485 DNN655475:DNN655485 DXJ655475:DXJ655485 EHF655475:EHF655485 ERB655475:ERB655485 FAX655475:FAX655485 FKT655475:FKT655485 FUP655475:FUP655485 GEL655475:GEL655485 GOH655475:GOH655485 GYD655475:GYD655485 HHZ655475:HHZ655485 HRV655475:HRV655485 IBR655475:IBR655485 ILN655475:ILN655485 IVJ655475:IVJ655485 JFF655475:JFF655485 JPB655475:JPB655485 JYX655475:JYX655485 KIT655475:KIT655485 KSP655475:KSP655485 LCL655475:LCL655485 LMH655475:LMH655485 LWD655475:LWD655485 MFZ655475:MFZ655485 MPV655475:MPV655485 MZR655475:MZR655485 NJN655475:NJN655485 NTJ655475:NTJ655485 ODF655475:ODF655485 ONB655475:ONB655485 OWX655475:OWX655485 PGT655475:PGT655485 PQP655475:PQP655485 QAL655475:QAL655485 QKH655475:QKH655485 QUD655475:QUD655485 RDZ655475:RDZ655485 RNV655475:RNV655485 RXR655475:RXR655485 SHN655475:SHN655485 SRJ655475:SRJ655485 TBF655475:TBF655485 TLB655475:TLB655485 TUX655475:TUX655485 UET655475:UET655485 UOP655475:UOP655485 UYL655475:UYL655485 VIH655475:VIH655485 VSD655475:VSD655485 WBZ655475:WBZ655485 WLV655475:WLV655485 WVR655475:WVR655485 J721011:J721021 JF721011:JF721021 TB721011:TB721021 ACX721011:ACX721021 AMT721011:AMT721021 AWP721011:AWP721021 BGL721011:BGL721021 BQH721011:BQH721021 CAD721011:CAD721021 CJZ721011:CJZ721021 CTV721011:CTV721021 DDR721011:DDR721021 DNN721011:DNN721021 DXJ721011:DXJ721021 EHF721011:EHF721021 ERB721011:ERB721021 FAX721011:FAX721021 FKT721011:FKT721021 FUP721011:FUP721021 GEL721011:GEL721021 GOH721011:GOH721021 GYD721011:GYD721021 HHZ721011:HHZ721021 HRV721011:HRV721021 IBR721011:IBR721021 ILN721011:ILN721021 IVJ721011:IVJ721021 JFF721011:JFF721021 JPB721011:JPB721021 JYX721011:JYX721021 KIT721011:KIT721021 KSP721011:KSP721021 LCL721011:LCL721021 LMH721011:LMH721021 LWD721011:LWD721021 MFZ721011:MFZ721021 MPV721011:MPV721021 MZR721011:MZR721021 NJN721011:NJN721021 NTJ721011:NTJ721021 ODF721011:ODF721021 ONB721011:ONB721021 OWX721011:OWX721021 PGT721011:PGT721021 PQP721011:PQP721021 QAL721011:QAL721021 QKH721011:QKH721021 QUD721011:QUD721021 RDZ721011:RDZ721021 RNV721011:RNV721021 RXR721011:RXR721021 SHN721011:SHN721021 SRJ721011:SRJ721021 TBF721011:TBF721021 TLB721011:TLB721021 TUX721011:TUX721021 UET721011:UET721021 UOP721011:UOP721021 UYL721011:UYL721021 VIH721011:VIH721021 VSD721011:VSD721021 WBZ721011:WBZ721021 WLV721011:WLV721021 WVR721011:WVR721021 J786547:J786557 JF786547:JF786557 TB786547:TB786557 ACX786547:ACX786557 AMT786547:AMT786557 AWP786547:AWP786557 BGL786547:BGL786557 BQH786547:BQH786557 CAD786547:CAD786557 CJZ786547:CJZ786557 CTV786547:CTV786557 DDR786547:DDR786557 DNN786547:DNN786557 DXJ786547:DXJ786557 EHF786547:EHF786557 ERB786547:ERB786557 FAX786547:FAX786557 FKT786547:FKT786557 FUP786547:FUP786557 GEL786547:GEL786557 GOH786547:GOH786557 GYD786547:GYD786557 HHZ786547:HHZ786557 HRV786547:HRV786557 IBR786547:IBR786557 ILN786547:ILN786557 IVJ786547:IVJ786557 JFF786547:JFF786557 JPB786547:JPB786557 JYX786547:JYX786557 KIT786547:KIT786557 KSP786547:KSP786557 LCL786547:LCL786557 LMH786547:LMH786557 LWD786547:LWD786557 MFZ786547:MFZ786557 MPV786547:MPV786557 MZR786547:MZR786557 NJN786547:NJN786557 NTJ786547:NTJ786557 ODF786547:ODF786557 ONB786547:ONB786557 OWX786547:OWX786557 PGT786547:PGT786557 PQP786547:PQP786557 QAL786547:QAL786557 QKH786547:QKH786557 QUD786547:QUD786557 RDZ786547:RDZ786557 RNV786547:RNV786557 RXR786547:RXR786557 SHN786547:SHN786557 SRJ786547:SRJ786557 TBF786547:TBF786557 TLB786547:TLB786557 TUX786547:TUX786557 UET786547:UET786557 UOP786547:UOP786557 UYL786547:UYL786557 VIH786547:VIH786557 VSD786547:VSD786557 WBZ786547:WBZ786557 WLV786547:WLV786557 WVR786547:WVR786557 J852083:J852093 JF852083:JF852093 TB852083:TB852093 ACX852083:ACX852093 AMT852083:AMT852093 AWP852083:AWP852093 BGL852083:BGL852093 BQH852083:BQH852093 CAD852083:CAD852093 CJZ852083:CJZ852093 CTV852083:CTV852093 DDR852083:DDR852093 DNN852083:DNN852093 DXJ852083:DXJ852093 EHF852083:EHF852093 ERB852083:ERB852093 FAX852083:FAX852093 FKT852083:FKT852093 FUP852083:FUP852093 GEL852083:GEL852093 GOH852083:GOH852093 GYD852083:GYD852093 HHZ852083:HHZ852093 HRV852083:HRV852093 IBR852083:IBR852093 ILN852083:ILN852093 IVJ852083:IVJ852093 JFF852083:JFF852093 JPB852083:JPB852093 JYX852083:JYX852093 KIT852083:KIT852093 KSP852083:KSP852093 LCL852083:LCL852093 LMH852083:LMH852093 LWD852083:LWD852093 MFZ852083:MFZ852093 MPV852083:MPV852093 MZR852083:MZR852093 NJN852083:NJN852093 NTJ852083:NTJ852093 ODF852083:ODF852093 ONB852083:ONB852093 OWX852083:OWX852093 PGT852083:PGT852093 PQP852083:PQP852093 QAL852083:QAL852093 QKH852083:QKH852093 QUD852083:QUD852093 RDZ852083:RDZ852093 RNV852083:RNV852093 RXR852083:RXR852093 SHN852083:SHN852093 SRJ852083:SRJ852093 TBF852083:TBF852093 TLB852083:TLB852093 TUX852083:TUX852093 UET852083:UET852093 UOP852083:UOP852093 UYL852083:UYL852093 VIH852083:VIH852093 VSD852083:VSD852093 WBZ852083:WBZ852093 WLV852083:WLV852093 WVR852083:WVR852093 J917619:J917629 JF917619:JF917629 TB917619:TB917629 ACX917619:ACX917629 AMT917619:AMT917629 AWP917619:AWP917629 BGL917619:BGL917629 BQH917619:BQH917629 CAD917619:CAD917629 CJZ917619:CJZ917629 CTV917619:CTV917629 DDR917619:DDR917629 DNN917619:DNN917629 DXJ917619:DXJ917629 EHF917619:EHF917629 ERB917619:ERB917629 FAX917619:FAX917629 FKT917619:FKT917629 FUP917619:FUP917629 GEL917619:GEL917629 GOH917619:GOH917629 GYD917619:GYD917629 HHZ917619:HHZ917629 HRV917619:HRV917629 IBR917619:IBR917629 ILN917619:ILN917629 IVJ917619:IVJ917629 JFF917619:JFF917629 JPB917619:JPB917629 JYX917619:JYX917629 KIT917619:KIT917629 KSP917619:KSP917629 LCL917619:LCL917629 LMH917619:LMH917629 LWD917619:LWD917629 MFZ917619:MFZ917629 MPV917619:MPV917629 MZR917619:MZR917629 NJN917619:NJN917629 NTJ917619:NTJ917629 ODF917619:ODF917629 ONB917619:ONB917629 OWX917619:OWX917629 PGT917619:PGT917629 PQP917619:PQP917629 QAL917619:QAL917629 QKH917619:QKH917629 QUD917619:QUD917629 RDZ917619:RDZ917629 RNV917619:RNV917629 RXR917619:RXR917629 SHN917619:SHN917629 SRJ917619:SRJ917629 TBF917619:TBF917629 TLB917619:TLB917629 TUX917619:TUX917629 UET917619:UET917629 UOP917619:UOP917629 UYL917619:UYL917629 VIH917619:VIH917629 VSD917619:VSD917629 WBZ917619:WBZ917629 WLV917619:WLV917629 WVR917619:WVR917629 J983155:J983165 JF983155:JF983165 TB983155:TB983165 ACX983155:ACX983165 AMT983155:AMT983165 AWP983155:AWP983165 BGL983155:BGL983165 BQH983155:BQH983165 CAD983155:CAD983165 CJZ983155:CJZ983165 CTV983155:CTV983165 DDR983155:DDR983165 DNN983155:DNN983165 DXJ983155:DXJ983165 EHF983155:EHF983165 ERB983155:ERB983165 FAX983155:FAX983165 FKT983155:FKT983165 FUP983155:FUP983165 GEL983155:GEL983165 GOH983155:GOH983165 GYD983155:GYD983165 HHZ983155:HHZ983165 HRV983155:HRV983165 IBR983155:IBR983165 ILN983155:ILN983165 IVJ983155:IVJ983165 JFF983155:JFF983165 JPB983155:JPB983165 JYX983155:JYX983165 KIT983155:KIT983165 KSP983155:KSP983165 LCL983155:LCL983165 LMH983155:LMH983165 LWD983155:LWD983165 MFZ983155:MFZ983165 MPV983155:MPV983165 MZR983155:MZR983165 NJN983155:NJN983165 NTJ983155:NTJ983165 ODF983155:ODF983165 ONB983155:ONB983165 OWX983155:OWX983165 PGT983155:PGT983165 PQP983155:PQP983165 QAL983155:QAL983165 QKH983155:QKH983165 QUD983155:QUD983165 RDZ983155:RDZ983165 RNV983155:RNV983165 RXR983155:RXR983165 SHN983155:SHN983165 SRJ983155:SRJ983165 TBF983155:TBF983165 TLB983155:TLB983165 TUX983155:TUX983165 UET983155:UET983165 UOP983155:UOP983165 UYL983155:UYL983165 VIH983155:VIH983165 VSD983155:VSD983165 WBZ983155:WBZ983165 WLV983155:WLV983165 WVR983155:WVR983165 I118:I122 JE118:JE122 TA118:TA122 ACW118:ACW122 AMS118:AMS122 AWO118:AWO122 BGK118:BGK122 BQG118:BQG122 CAC118:CAC122 CJY118:CJY122 CTU118:CTU122 DDQ118:DDQ122 DNM118:DNM122 DXI118:DXI122 EHE118:EHE122 ERA118:ERA122 FAW118:FAW122 FKS118:FKS122 FUO118:FUO122 GEK118:GEK122 GOG118:GOG122 GYC118:GYC122 HHY118:HHY122 HRU118:HRU122 IBQ118:IBQ122 ILM118:ILM122 IVI118:IVI122 JFE118:JFE122 JPA118:JPA122 JYW118:JYW122 KIS118:KIS122 KSO118:KSO122 LCK118:LCK122 LMG118:LMG122 LWC118:LWC122 MFY118:MFY122 MPU118:MPU122 MZQ118:MZQ122 NJM118:NJM122 NTI118:NTI122 ODE118:ODE122 ONA118:ONA122 OWW118:OWW122 PGS118:PGS122 PQO118:PQO122 QAK118:QAK122 QKG118:QKG122 QUC118:QUC122 RDY118:RDY122 RNU118:RNU122 RXQ118:RXQ122 SHM118:SHM122 SRI118:SRI122 TBE118:TBE122 TLA118:TLA122 TUW118:TUW122 UES118:UES122 UOO118:UOO122 UYK118:UYK122 VIG118:VIG122 VSC118:VSC122 WBY118:WBY122 WLU118:WLU122 WVQ118:WVQ122 I65654:I65658 JE65654:JE65658 TA65654:TA65658 ACW65654:ACW65658 AMS65654:AMS65658 AWO65654:AWO65658 BGK65654:BGK65658 BQG65654:BQG65658 CAC65654:CAC65658 CJY65654:CJY65658 CTU65654:CTU65658 DDQ65654:DDQ65658 DNM65654:DNM65658 DXI65654:DXI65658 EHE65654:EHE65658 ERA65654:ERA65658 FAW65654:FAW65658 FKS65654:FKS65658 FUO65654:FUO65658 GEK65654:GEK65658 GOG65654:GOG65658 GYC65654:GYC65658 HHY65654:HHY65658 HRU65654:HRU65658 IBQ65654:IBQ65658 ILM65654:ILM65658 IVI65654:IVI65658 JFE65654:JFE65658 JPA65654:JPA65658 JYW65654:JYW65658 KIS65654:KIS65658 KSO65654:KSO65658 LCK65654:LCK65658 LMG65654:LMG65658 LWC65654:LWC65658 MFY65654:MFY65658 MPU65654:MPU65658 MZQ65654:MZQ65658 NJM65654:NJM65658 NTI65654:NTI65658 ODE65654:ODE65658 ONA65654:ONA65658 OWW65654:OWW65658 PGS65654:PGS65658 PQO65654:PQO65658 QAK65654:QAK65658 QKG65654:QKG65658 QUC65654:QUC65658 RDY65654:RDY65658 RNU65654:RNU65658 RXQ65654:RXQ65658 SHM65654:SHM65658 SRI65654:SRI65658 TBE65654:TBE65658 TLA65654:TLA65658 TUW65654:TUW65658 UES65654:UES65658 UOO65654:UOO65658 UYK65654:UYK65658 VIG65654:VIG65658 VSC65654:VSC65658 WBY65654:WBY65658 WLU65654:WLU65658 WVQ65654:WVQ65658 I131190:I131194 JE131190:JE131194 TA131190:TA131194 ACW131190:ACW131194 AMS131190:AMS131194 AWO131190:AWO131194 BGK131190:BGK131194 BQG131190:BQG131194 CAC131190:CAC131194 CJY131190:CJY131194 CTU131190:CTU131194 DDQ131190:DDQ131194 DNM131190:DNM131194 DXI131190:DXI131194 EHE131190:EHE131194 ERA131190:ERA131194 FAW131190:FAW131194 FKS131190:FKS131194 FUO131190:FUO131194 GEK131190:GEK131194 GOG131190:GOG131194 GYC131190:GYC131194 HHY131190:HHY131194 HRU131190:HRU131194 IBQ131190:IBQ131194 ILM131190:ILM131194 IVI131190:IVI131194 JFE131190:JFE131194 JPA131190:JPA131194 JYW131190:JYW131194 KIS131190:KIS131194 KSO131190:KSO131194 LCK131190:LCK131194 LMG131190:LMG131194 LWC131190:LWC131194 MFY131190:MFY131194 MPU131190:MPU131194 MZQ131190:MZQ131194 NJM131190:NJM131194 NTI131190:NTI131194 ODE131190:ODE131194 ONA131190:ONA131194 OWW131190:OWW131194 PGS131190:PGS131194 PQO131190:PQO131194 QAK131190:QAK131194 QKG131190:QKG131194 QUC131190:QUC131194 RDY131190:RDY131194 RNU131190:RNU131194 RXQ131190:RXQ131194 SHM131190:SHM131194 SRI131190:SRI131194 TBE131190:TBE131194 TLA131190:TLA131194 TUW131190:TUW131194 UES131190:UES131194 UOO131190:UOO131194 UYK131190:UYK131194 VIG131190:VIG131194 VSC131190:VSC131194 WBY131190:WBY131194 WLU131190:WLU131194 WVQ131190:WVQ131194 I196726:I196730 JE196726:JE196730 TA196726:TA196730 ACW196726:ACW196730 AMS196726:AMS196730 AWO196726:AWO196730 BGK196726:BGK196730 BQG196726:BQG196730 CAC196726:CAC196730 CJY196726:CJY196730 CTU196726:CTU196730 DDQ196726:DDQ196730 DNM196726:DNM196730 DXI196726:DXI196730 EHE196726:EHE196730 ERA196726:ERA196730 FAW196726:FAW196730 FKS196726:FKS196730 FUO196726:FUO196730 GEK196726:GEK196730 GOG196726:GOG196730 GYC196726:GYC196730 HHY196726:HHY196730 HRU196726:HRU196730 IBQ196726:IBQ196730 ILM196726:ILM196730 IVI196726:IVI196730 JFE196726:JFE196730 JPA196726:JPA196730 JYW196726:JYW196730 KIS196726:KIS196730 KSO196726:KSO196730 LCK196726:LCK196730 LMG196726:LMG196730 LWC196726:LWC196730 MFY196726:MFY196730 MPU196726:MPU196730 MZQ196726:MZQ196730 NJM196726:NJM196730 NTI196726:NTI196730 ODE196726:ODE196730 ONA196726:ONA196730 OWW196726:OWW196730 PGS196726:PGS196730 PQO196726:PQO196730 QAK196726:QAK196730 QKG196726:QKG196730 QUC196726:QUC196730 RDY196726:RDY196730 RNU196726:RNU196730 RXQ196726:RXQ196730 SHM196726:SHM196730 SRI196726:SRI196730 TBE196726:TBE196730 TLA196726:TLA196730 TUW196726:TUW196730 UES196726:UES196730 UOO196726:UOO196730 UYK196726:UYK196730 VIG196726:VIG196730 VSC196726:VSC196730 WBY196726:WBY196730 WLU196726:WLU196730 WVQ196726:WVQ196730 I262262:I262266 JE262262:JE262266 TA262262:TA262266 ACW262262:ACW262266 AMS262262:AMS262266 AWO262262:AWO262266 BGK262262:BGK262266 BQG262262:BQG262266 CAC262262:CAC262266 CJY262262:CJY262266 CTU262262:CTU262266 DDQ262262:DDQ262266 DNM262262:DNM262266 DXI262262:DXI262266 EHE262262:EHE262266 ERA262262:ERA262266 FAW262262:FAW262266 FKS262262:FKS262266 FUO262262:FUO262266 GEK262262:GEK262266 GOG262262:GOG262266 GYC262262:GYC262266 HHY262262:HHY262266 HRU262262:HRU262266 IBQ262262:IBQ262266 ILM262262:ILM262266 IVI262262:IVI262266 JFE262262:JFE262266 JPA262262:JPA262266 JYW262262:JYW262266 KIS262262:KIS262266 KSO262262:KSO262266 LCK262262:LCK262266 LMG262262:LMG262266 LWC262262:LWC262266 MFY262262:MFY262266 MPU262262:MPU262266 MZQ262262:MZQ262266 NJM262262:NJM262266 NTI262262:NTI262266 ODE262262:ODE262266 ONA262262:ONA262266 OWW262262:OWW262266 PGS262262:PGS262266 PQO262262:PQO262266 QAK262262:QAK262266 QKG262262:QKG262266 QUC262262:QUC262266 RDY262262:RDY262266 RNU262262:RNU262266 RXQ262262:RXQ262266 SHM262262:SHM262266 SRI262262:SRI262266 TBE262262:TBE262266 TLA262262:TLA262266 TUW262262:TUW262266 UES262262:UES262266 UOO262262:UOO262266 UYK262262:UYK262266 VIG262262:VIG262266 VSC262262:VSC262266 WBY262262:WBY262266 WLU262262:WLU262266 WVQ262262:WVQ262266 I327798:I327802 JE327798:JE327802 TA327798:TA327802 ACW327798:ACW327802 AMS327798:AMS327802 AWO327798:AWO327802 BGK327798:BGK327802 BQG327798:BQG327802 CAC327798:CAC327802 CJY327798:CJY327802 CTU327798:CTU327802 DDQ327798:DDQ327802 DNM327798:DNM327802 DXI327798:DXI327802 EHE327798:EHE327802 ERA327798:ERA327802 FAW327798:FAW327802 FKS327798:FKS327802 FUO327798:FUO327802 GEK327798:GEK327802 GOG327798:GOG327802 GYC327798:GYC327802 HHY327798:HHY327802 HRU327798:HRU327802 IBQ327798:IBQ327802 ILM327798:ILM327802 IVI327798:IVI327802 JFE327798:JFE327802 JPA327798:JPA327802 JYW327798:JYW327802 KIS327798:KIS327802 KSO327798:KSO327802 LCK327798:LCK327802 LMG327798:LMG327802 LWC327798:LWC327802 MFY327798:MFY327802 MPU327798:MPU327802 MZQ327798:MZQ327802 NJM327798:NJM327802 NTI327798:NTI327802 ODE327798:ODE327802 ONA327798:ONA327802 OWW327798:OWW327802 PGS327798:PGS327802 PQO327798:PQO327802 QAK327798:QAK327802 QKG327798:QKG327802 QUC327798:QUC327802 RDY327798:RDY327802 RNU327798:RNU327802 RXQ327798:RXQ327802 SHM327798:SHM327802 SRI327798:SRI327802 TBE327798:TBE327802 TLA327798:TLA327802 TUW327798:TUW327802 UES327798:UES327802 UOO327798:UOO327802 UYK327798:UYK327802 VIG327798:VIG327802 VSC327798:VSC327802 WBY327798:WBY327802 WLU327798:WLU327802 WVQ327798:WVQ327802 I393334:I393338 JE393334:JE393338 TA393334:TA393338 ACW393334:ACW393338 AMS393334:AMS393338 AWO393334:AWO393338 BGK393334:BGK393338 BQG393334:BQG393338 CAC393334:CAC393338 CJY393334:CJY393338 CTU393334:CTU393338 DDQ393334:DDQ393338 DNM393334:DNM393338 DXI393334:DXI393338 EHE393334:EHE393338 ERA393334:ERA393338 FAW393334:FAW393338 FKS393334:FKS393338 FUO393334:FUO393338 GEK393334:GEK393338 GOG393334:GOG393338 GYC393334:GYC393338 HHY393334:HHY393338 HRU393334:HRU393338 IBQ393334:IBQ393338 ILM393334:ILM393338 IVI393334:IVI393338 JFE393334:JFE393338 JPA393334:JPA393338 JYW393334:JYW393338 KIS393334:KIS393338 KSO393334:KSO393338 LCK393334:LCK393338 LMG393334:LMG393338 LWC393334:LWC393338 MFY393334:MFY393338 MPU393334:MPU393338 MZQ393334:MZQ393338 NJM393334:NJM393338 NTI393334:NTI393338 ODE393334:ODE393338 ONA393334:ONA393338 OWW393334:OWW393338 PGS393334:PGS393338 PQO393334:PQO393338 QAK393334:QAK393338 QKG393334:QKG393338 QUC393334:QUC393338 RDY393334:RDY393338 RNU393334:RNU393338 RXQ393334:RXQ393338 SHM393334:SHM393338 SRI393334:SRI393338 TBE393334:TBE393338 TLA393334:TLA393338 TUW393334:TUW393338 UES393334:UES393338 UOO393334:UOO393338 UYK393334:UYK393338 VIG393334:VIG393338 VSC393334:VSC393338 WBY393334:WBY393338 WLU393334:WLU393338 WVQ393334:WVQ393338 I458870:I458874 JE458870:JE458874 TA458870:TA458874 ACW458870:ACW458874 AMS458870:AMS458874 AWO458870:AWO458874 BGK458870:BGK458874 BQG458870:BQG458874 CAC458870:CAC458874 CJY458870:CJY458874 CTU458870:CTU458874 DDQ458870:DDQ458874 DNM458870:DNM458874 DXI458870:DXI458874 EHE458870:EHE458874 ERA458870:ERA458874 FAW458870:FAW458874 FKS458870:FKS458874 FUO458870:FUO458874 GEK458870:GEK458874 GOG458870:GOG458874 GYC458870:GYC458874 HHY458870:HHY458874 HRU458870:HRU458874 IBQ458870:IBQ458874 ILM458870:ILM458874 IVI458870:IVI458874 JFE458870:JFE458874 JPA458870:JPA458874 JYW458870:JYW458874 KIS458870:KIS458874 KSO458870:KSO458874 LCK458870:LCK458874 LMG458870:LMG458874 LWC458870:LWC458874 MFY458870:MFY458874 MPU458870:MPU458874 MZQ458870:MZQ458874 NJM458870:NJM458874 NTI458870:NTI458874 ODE458870:ODE458874 ONA458870:ONA458874 OWW458870:OWW458874 PGS458870:PGS458874 PQO458870:PQO458874 QAK458870:QAK458874 QKG458870:QKG458874 QUC458870:QUC458874 RDY458870:RDY458874 RNU458870:RNU458874 RXQ458870:RXQ458874 SHM458870:SHM458874 SRI458870:SRI458874 TBE458870:TBE458874 TLA458870:TLA458874 TUW458870:TUW458874 UES458870:UES458874 UOO458870:UOO458874 UYK458870:UYK458874 VIG458870:VIG458874 VSC458870:VSC458874 WBY458870:WBY458874 WLU458870:WLU458874 WVQ458870:WVQ458874 I524406:I524410 JE524406:JE524410 TA524406:TA524410 ACW524406:ACW524410 AMS524406:AMS524410 AWO524406:AWO524410 BGK524406:BGK524410 BQG524406:BQG524410 CAC524406:CAC524410 CJY524406:CJY524410 CTU524406:CTU524410 DDQ524406:DDQ524410 DNM524406:DNM524410 DXI524406:DXI524410 EHE524406:EHE524410 ERA524406:ERA524410 FAW524406:FAW524410 FKS524406:FKS524410 FUO524406:FUO524410 GEK524406:GEK524410 GOG524406:GOG524410 GYC524406:GYC524410 HHY524406:HHY524410 HRU524406:HRU524410 IBQ524406:IBQ524410 ILM524406:ILM524410 IVI524406:IVI524410 JFE524406:JFE524410 JPA524406:JPA524410 JYW524406:JYW524410 KIS524406:KIS524410 KSO524406:KSO524410 LCK524406:LCK524410 LMG524406:LMG524410 LWC524406:LWC524410 MFY524406:MFY524410 MPU524406:MPU524410 MZQ524406:MZQ524410 NJM524406:NJM524410 NTI524406:NTI524410 ODE524406:ODE524410 ONA524406:ONA524410 OWW524406:OWW524410 PGS524406:PGS524410 PQO524406:PQO524410 QAK524406:QAK524410 QKG524406:QKG524410 QUC524406:QUC524410 RDY524406:RDY524410 RNU524406:RNU524410 RXQ524406:RXQ524410 SHM524406:SHM524410 SRI524406:SRI524410 TBE524406:TBE524410 TLA524406:TLA524410 TUW524406:TUW524410 UES524406:UES524410 UOO524406:UOO524410 UYK524406:UYK524410 VIG524406:VIG524410 VSC524406:VSC524410 WBY524406:WBY524410 WLU524406:WLU524410 WVQ524406:WVQ524410 I589942:I589946 JE589942:JE589946 TA589942:TA589946 ACW589942:ACW589946 AMS589942:AMS589946 AWO589942:AWO589946 BGK589942:BGK589946 BQG589942:BQG589946 CAC589942:CAC589946 CJY589942:CJY589946 CTU589942:CTU589946 DDQ589942:DDQ589946 DNM589942:DNM589946 DXI589942:DXI589946 EHE589942:EHE589946 ERA589942:ERA589946 FAW589942:FAW589946 FKS589942:FKS589946 FUO589942:FUO589946 GEK589942:GEK589946 GOG589942:GOG589946 GYC589942:GYC589946 HHY589942:HHY589946 HRU589942:HRU589946 IBQ589942:IBQ589946 ILM589942:ILM589946 IVI589942:IVI589946 JFE589942:JFE589946 JPA589942:JPA589946 JYW589942:JYW589946 KIS589942:KIS589946 KSO589942:KSO589946 LCK589942:LCK589946 LMG589942:LMG589946 LWC589942:LWC589946 MFY589942:MFY589946 MPU589942:MPU589946 MZQ589942:MZQ589946 NJM589942:NJM589946 NTI589942:NTI589946 ODE589942:ODE589946 ONA589942:ONA589946 OWW589942:OWW589946 PGS589942:PGS589946 PQO589942:PQO589946 QAK589942:QAK589946 QKG589942:QKG589946 QUC589942:QUC589946 RDY589942:RDY589946 RNU589942:RNU589946 RXQ589942:RXQ589946 SHM589942:SHM589946 SRI589942:SRI589946 TBE589942:TBE589946 TLA589942:TLA589946 TUW589942:TUW589946 UES589942:UES589946 UOO589942:UOO589946 UYK589942:UYK589946 VIG589942:VIG589946 VSC589942:VSC589946 WBY589942:WBY589946 WLU589942:WLU589946 WVQ589942:WVQ589946 I655478:I655482 JE655478:JE655482 TA655478:TA655482 ACW655478:ACW655482 AMS655478:AMS655482 AWO655478:AWO655482 BGK655478:BGK655482 BQG655478:BQG655482 CAC655478:CAC655482 CJY655478:CJY655482 CTU655478:CTU655482 DDQ655478:DDQ655482 DNM655478:DNM655482 DXI655478:DXI655482 EHE655478:EHE655482 ERA655478:ERA655482 FAW655478:FAW655482 FKS655478:FKS655482 FUO655478:FUO655482 GEK655478:GEK655482 GOG655478:GOG655482 GYC655478:GYC655482 HHY655478:HHY655482 HRU655478:HRU655482 IBQ655478:IBQ655482 ILM655478:ILM655482 IVI655478:IVI655482 JFE655478:JFE655482 JPA655478:JPA655482 JYW655478:JYW655482 KIS655478:KIS655482 KSO655478:KSO655482 LCK655478:LCK655482 LMG655478:LMG655482 LWC655478:LWC655482 MFY655478:MFY655482 MPU655478:MPU655482 MZQ655478:MZQ655482 NJM655478:NJM655482 NTI655478:NTI655482 ODE655478:ODE655482 ONA655478:ONA655482 OWW655478:OWW655482 PGS655478:PGS655482 PQO655478:PQO655482 QAK655478:QAK655482 QKG655478:QKG655482 QUC655478:QUC655482 RDY655478:RDY655482 RNU655478:RNU655482 RXQ655478:RXQ655482 SHM655478:SHM655482 SRI655478:SRI655482 TBE655478:TBE655482 TLA655478:TLA655482 TUW655478:TUW655482 UES655478:UES655482 UOO655478:UOO655482 UYK655478:UYK655482 VIG655478:VIG655482 VSC655478:VSC655482 WBY655478:WBY655482 WLU655478:WLU655482 WVQ655478:WVQ655482 I721014:I721018 JE721014:JE721018 TA721014:TA721018 ACW721014:ACW721018 AMS721014:AMS721018 AWO721014:AWO721018 BGK721014:BGK721018 BQG721014:BQG721018 CAC721014:CAC721018 CJY721014:CJY721018 CTU721014:CTU721018 DDQ721014:DDQ721018 DNM721014:DNM721018 DXI721014:DXI721018 EHE721014:EHE721018 ERA721014:ERA721018 FAW721014:FAW721018 FKS721014:FKS721018 FUO721014:FUO721018 GEK721014:GEK721018 GOG721014:GOG721018 GYC721014:GYC721018 HHY721014:HHY721018 HRU721014:HRU721018 IBQ721014:IBQ721018 ILM721014:ILM721018 IVI721014:IVI721018 JFE721014:JFE721018 JPA721014:JPA721018 JYW721014:JYW721018 KIS721014:KIS721018 KSO721014:KSO721018 LCK721014:LCK721018 LMG721014:LMG721018 LWC721014:LWC721018 MFY721014:MFY721018 MPU721014:MPU721018 MZQ721014:MZQ721018 NJM721014:NJM721018 NTI721014:NTI721018 ODE721014:ODE721018 ONA721014:ONA721018 OWW721014:OWW721018 PGS721014:PGS721018 PQO721014:PQO721018 QAK721014:QAK721018 QKG721014:QKG721018 QUC721014:QUC721018 RDY721014:RDY721018 RNU721014:RNU721018 RXQ721014:RXQ721018 SHM721014:SHM721018 SRI721014:SRI721018 TBE721014:TBE721018 TLA721014:TLA721018 TUW721014:TUW721018 UES721014:UES721018 UOO721014:UOO721018 UYK721014:UYK721018 VIG721014:VIG721018 VSC721014:VSC721018 WBY721014:WBY721018 WLU721014:WLU721018 WVQ721014:WVQ721018 I786550:I786554 JE786550:JE786554 TA786550:TA786554 ACW786550:ACW786554 AMS786550:AMS786554 AWO786550:AWO786554 BGK786550:BGK786554 BQG786550:BQG786554 CAC786550:CAC786554 CJY786550:CJY786554 CTU786550:CTU786554 DDQ786550:DDQ786554 DNM786550:DNM786554 DXI786550:DXI786554 EHE786550:EHE786554 ERA786550:ERA786554 FAW786550:FAW786554 FKS786550:FKS786554 FUO786550:FUO786554 GEK786550:GEK786554 GOG786550:GOG786554 GYC786550:GYC786554 HHY786550:HHY786554 HRU786550:HRU786554 IBQ786550:IBQ786554 ILM786550:ILM786554 IVI786550:IVI786554 JFE786550:JFE786554 JPA786550:JPA786554 JYW786550:JYW786554 KIS786550:KIS786554 KSO786550:KSO786554 LCK786550:LCK786554 LMG786550:LMG786554 LWC786550:LWC786554 MFY786550:MFY786554 MPU786550:MPU786554 MZQ786550:MZQ786554 NJM786550:NJM786554 NTI786550:NTI786554 ODE786550:ODE786554 ONA786550:ONA786554 OWW786550:OWW786554 PGS786550:PGS786554 PQO786550:PQO786554 QAK786550:QAK786554 QKG786550:QKG786554 QUC786550:QUC786554 RDY786550:RDY786554 RNU786550:RNU786554 RXQ786550:RXQ786554 SHM786550:SHM786554 SRI786550:SRI786554 TBE786550:TBE786554 TLA786550:TLA786554 TUW786550:TUW786554 UES786550:UES786554 UOO786550:UOO786554 UYK786550:UYK786554 VIG786550:VIG786554 VSC786550:VSC786554 WBY786550:WBY786554 WLU786550:WLU786554 WVQ786550:WVQ786554 I852086:I852090 JE852086:JE852090 TA852086:TA852090 ACW852086:ACW852090 AMS852086:AMS852090 AWO852086:AWO852090 BGK852086:BGK852090 BQG852086:BQG852090 CAC852086:CAC852090 CJY852086:CJY852090 CTU852086:CTU852090 DDQ852086:DDQ852090 DNM852086:DNM852090 DXI852086:DXI852090 EHE852086:EHE852090 ERA852086:ERA852090 FAW852086:FAW852090 FKS852086:FKS852090 FUO852086:FUO852090 GEK852086:GEK852090 GOG852086:GOG852090 GYC852086:GYC852090 HHY852086:HHY852090 HRU852086:HRU852090 IBQ852086:IBQ852090 ILM852086:ILM852090 IVI852086:IVI852090 JFE852086:JFE852090 JPA852086:JPA852090 JYW852086:JYW852090 KIS852086:KIS852090 KSO852086:KSO852090 LCK852086:LCK852090 LMG852086:LMG852090 LWC852086:LWC852090 MFY852086:MFY852090 MPU852086:MPU852090 MZQ852086:MZQ852090 NJM852086:NJM852090 NTI852086:NTI852090 ODE852086:ODE852090 ONA852086:ONA852090 OWW852086:OWW852090 PGS852086:PGS852090 PQO852086:PQO852090 QAK852086:QAK852090 QKG852086:QKG852090 QUC852086:QUC852090 RDY852086:RDY852090 RNU852086:RNU852090 RXQ852086:RXQ852090 SHM852086:SHM852090 SRI852086:SRI852090 TBE852086:TBE852090 TLA852086:TLA852090 TUW852086:TUW852090 UES852086:UES852090 UOO852086:UOO852090 UYK852086:UYK852090 VIG852086:VIG852090 VSC852086:VSC852090 WBY852086:WBY852090 WLU852086:WLU852090 WVQ852086:WVQ852090 I917622:I917626 JE917622:JE917626 TA917622:TA917626 ACW917622:ACW917626 AMS917622:AMS917626 AWO917622:AWO917626 BGK917622:BGK917626 BQG917622:BQG917626 CAC917622:CAC917626 CJY917622:CJY917626 CTU917622:CTU917626 DDQ917622:DDQ917626 DNM917622:DNM917626 DXI917622:DXI917626 EHE917622:EHE917626 ERA917622:ERA917626 FAW917622:FAW917626 FKS917622:FKS917626 FUO917622:FUO917626 GEK917622:GEK917626 GOG917622:GOG917626 GYC917622:GYC917626 HHY917622:HHY917626 HRU917622:HRU917626 IBQ917622:IBQ917626 ILM917622:ILM917626 IVI917622:IVI917626 JFE917622:JFE917626 JPA917622:JPA917626 JYW917622:JYW917626 KIS917622:KIS917626 KSO917622:KSO917626 LCK917622:LCK917626 LMG917622:LMG917626 LWC917622:LWC917626 MFY917622:MFY917626 MPU917622:MPU917626 MZQ917622:MZQ917626 NJM917622:NJM917626 NTI917622:NTI917626 ODE917622:ODE917626 ONA917622:ONA917626 OWW917622:OWW917626 PGS917622:PGS917626 PQO917622:PQO917626 QAK917622:QAK917626 QKG917622:QKG917626 QUC917622:QUC917626 RDY917622:RDY917626 RNU917622:RNU917626 RXQ917622:RXQ917626 SHM917622:SHM917626 SRI917622:SRI917626 TBE917622:TBE917626 TLA917622:TLA917626 TUW917622:TUW917626 UES917622:UES917626 UOO917622:UOO917626 UYK917622:UYK917626 VIG917622:VIG917626 VSC917622:VSC917626 WBY917622:WBY917626 WLU917622:WLU917626 WVQ917622:WVQ917626 I983158:I983162 JE983158:JE983162 TA983158:TA983162 ACW983158:ACW983162 AMS983158:AMS983162 AWO983158:AWO983162 BGK983158:BGK983162 BQG983158:BQG983162 CAC983158:CAC983162 CJY983158:CJY983162 CTU983158:CTU983162 DDQ983158:DDQ983162 DNM983158:DNM983162 DXI983158:DXI983162 EHE983158:EHE983162 ERA983158:ERA983162 FAW983158:FAW983162 FKS983158:FKS983162 FUO983158:FUO983162 GEK983158:GEK983162 GOG983158:GOG983162 GYC983158:GYC983162 HHY983158:HHY983162 HRU983158:HRU983162 IBQ983158:IBQ983162 ILM983158:ILM983162 IVI983158:IVI983162 JFE983158:JFE983162 JPA983158:JPA983162 JYW983158:JYW983162 KIS983158:KIS983162 KSO983158:KSO983162 LCK983158:LCK983162 LMG983158:LMG983162 LWC983158:LWC983162 MFY983158:MFY983162 MPU983158:MPU983162 MZQ983158:MZQ983162 NJM983158:NJM983162 NTI983158:NTI983162 ODE983158:ODE983162 ONA983158:ONA983162 OWW983158:OWW983162 PGS983158:PGS983162 PQO983158:PQO983162 QAK983158:QAK983162 QKG983158:QKG983162 QUC983158:QUC983162 RDY983158:RDY983162 RNU983158:RNU983162 RXQ983158:RXQ983162 SHM983158:SHM983162 SRI983158:SRI983162 TBE983158:TBE983162 TLA983158:TLA983162 TUW983158:TUW983162 UES983158:UES983162 UOO983158:UOO983162 UYK983158:UYK983162 VIG983158:VIG983162 VSC983158:VSC983162 WBY983158:WBY983162 WLU983158:WLU983162 WVQ983158:WVQ983162 J194:K194 JF194:JG194 TB194:TC194 ACX194:ACY194 AMT194:AMU194 AWP194:AWQ194 BGL194:BGM194 BQH194:BQI194 CAD194:CAE194 CJZ194:CKA194 CTV194:CTW194 DDR194:DDS194 DNN194:DNO194 DXJ194:DXK194 EHF194:EHG194 ERB194:ERC194 FAX194:FAY194 FKT194:FKU194 FUP194:FUQ194 GEL194:GEM194 GOH194:GOI194 GYD194:GYE194 HHZ194:HIA194 HRV194:HRW194 IBR194:IBS194 ILN194:ILO194 IVJ194:IVK194 JFF194:JFG194 JPB194:JPC194 JYX194:JYY194 KIT194:KIU194 KSP194:KSQ194 LCL194:LCM194 LMH194:LMI194 LWD194:LWE194 MFZ194:MGA194 MPV194:MPW194 MZR194:MZS194 NJN194:NJO194 NTJ194:NTK194 ODF194:ODG194 ONB194:ONC194 OWX194:OWY194 PGT194:PGU194 PQP194:PQQ194 QAL194:QAM194 QKH194:QKI194 QUD194:QUE194 RDZ194:REA194 RNV194:RNW194 RXR194:RXS194 SHN194:SHO194 SRJ194:SRK194 TBF194:TBG194 TLB194:TLC194 TUX194:TUY194 UET194:UEU194 UOP194:UOQ194 UYL194:UYM194 VIH194:VII194 VSD194:VSE194 WBZ194:WCA194 WLV194:WLW194 WVR194:WVS194 J65730:K65730 JF65730:JG65730 TB65730:TC65730 ACX65730:ACY65730 AMT65730:AMU65730 AWP65730:AWQ65730 BGL65730:BGM65730 BQH65730:BQI65730 CAD65730:CAE65730 CJZ65730:CKA65730 CTV65730:CTW65730 DDR65730:DDS65730 DNN65730:DNO65730 DXJ65730:DXK65730 EHF65730:EHG65730 ERB65730:ERC65730 FAX65730:FAY65730 FKT65730:FKU65730 FUP65730:FUQ65730 GEL65730:GEM65730 GOH65730:GOI65730 GYD65730:GYE65730 HHZ65730:HIA65730 HRV65730:HRW65730 IBR65730:IBS65730 ILN65730:ILO65730 IVJ65730:IVK65730 JFF65730:JFG65730 JPB65730:JPC65730 JYX65730:JYY65730 KIT65730:KIU65730 KSP65730:KSQ65730 LCL65730:LCM65730 LMH65730:LMI65730 LWD65730:LWE65730 MFZ65730:MGA65730 MPV65730:MPW65730 MZR65730:MZS65730 NJN65730:NJO65730 NTJ65730:NTK65730 ODF65730:ODG65730 ONB65730:ONC65730 OWX65730:OWY65730 PGT65730:PGU65730 PQP65730:PQQ65730 QAL65730:QAM65730 QKH65730:QKI65730 QUD65730:QUE65730 RDZ65730:REA65730 RNV65730:RNW65730 RXR65730:RXS65730 SHN65730:SHO65730 SRJ65730:SRK65730 TBF65730:TBG65730 TLB65730:TLC65730 TUX65730:TUY65730 UET65730:UEU65730 UOP65730:UOQ65730 UYL65730:UYM65730 VIH65730:VII65730 VSD65730:VSE65730 WBZ65730:WCA65730 WLV65730:WLW65730 WVR65730:WVS65730 J131266:K131266 JF131266:JG131266 TB131266:TC131266 ACX131266:ACY131266 AMT131266:AMU131266 AWP131266:AWQ131266 BGL131266:BGM131266 BQH131266:BQI131266 CAD131266:CAE131266 CJZ131266:CKA131266 CTV131266:CTW131266 DDR131266:DDS131266 DNN131266:DNO131266 DXJ131266:DXK131266 EHF131266:EHG131266 ERB131266:ERC131266 FAX131266:FAY131266 FKT131266:FKU131266 FUP131266:FUQ131266 GEL131266:GEM131266 GOH131266:GOI131266 GYD131266:GYE131266 HHZ131266:HIA131266 HRV131266:HRW131266 IBR131266:IBS131266 ILN131266:ILO131266 IVJ131266:IVK131266 JFF131266:JFG131266 JPB131266:JPC131266 JYX131266:JYY131266 KIT131266:KIU131266 KSP131266:KSQ131266 LCL131266:LCM131266 LMH131266:LMI131266 LWD131266:LWE131266 MFZ131266:MGA131266 MPV131266:MPW131266 MZR131266:MZS131266 NJN131266:NJO131266 NTJ131266:NTK131266 ODF131266:ODG131266 ONB131266:ONC131266 OWX131266:OWY131266 PGT131266:PGU131266 PQP131266:PQQ131266 QAL131266:QAM131266 QKH131266:QKI131266 QUD131266:QUE131266 RDZ131266:REA131266 RNV131266:RNW131266 RXR131266:RXS131266 SHN131266:SHO131266 SRJ131266:SRK131266 TBF131266:TBG131266 TLB131266:TLC131266 TUX131266:TUY131266 UET131266:UEU131266 UOP131266:UOQ131266 UYL131266:UYM131266 VIH131266:VII131266 VSD131266:VSE131266 WBZ131266:WCA131266 WLV131266:WLW131266 WVR131266:WVS131266 J196802:K196802 JF196802:JG196802 TB196802:TC196802 ACX196802:ACY196802 AMT196802:AMU196802 AWP196802:AWQ196802 BGL196802:BGM196802 BQH196802:BQI196802 CAD196802:CAE196802 CJZ196802:CKA196802 CTV196802:CTW196802 DDR196802:DDS196802 DNN196802:DNO196802 DXJ196802:DXK196802 EHF196802:EHG196802 ERB196802:ERC196802 FAX196802:FAY196802 FKT196802:FKU196802 FUP196802:FUQ196802 GEL196802:GEM196802 GOH196802:GOI196802 GYD196802:GYE196802 HHZ196802:HIA196802 HRV196802:HRW196802 IBR196802:IBS196802 ILN196802:ILO196802 IVJ196802:IVK196802 JFF196802:JFG196802 JPB196802:JPC196802 JYX196802:JYY196802 KIT196802:KIU196802 KSP196802:KSQ196802 LCL196802:LCM196802 LMH196802:LMI196802 LWD196802:LWE196802 MFZ196802:MGA196802 MPV196802:MPW196802 MZR196802:MZS196802 NJN196802:NJO196802 NTJ196802:NTK196802 ODF196802:ODG196802 ONB196802:ONC196802 OWX196802:OWY196802 PGT196802:PGU196802 PQP196802:PQQ196802 QAL196802:QAM196802 QKH196802:QKI196802 QUD196802:QUE196802 RDZ196802:REA196802 RNV196802:RNW196802 RXR196802:RXS196802 SHN196802:SHO196802 SRJ196802:SRK196802 TBF196802:TBG196802 TLB196802:TLC196802 TUX196802:TUY196802 UET196802:UEU196802 UOP196802:UOQ196802 UYL196802:UYM196802 VIH196802:VII196802 VSD196802:VSE196802 WBZ196802:WCA196802 WLV196802:WLW196802 WVR196802:WVS196802 J262338:K262338 JF262338:JG262338 TB262338:TC262338 ACX262338:ACY262338 AMT262338:AMU262338 AWP262338:AWQ262338 BGL262338:BGM262338 BQH262338:BQI262338 CAD262338:CAE262338 CJZ262338:CKA262338 CTV262338:CTW262338 DDR262338:DDS262338 DNN262338:DNO262338 DXJ262338:DXK262338 EHF262338:EHG262338 ERB262338:ERC262338 FAX262338:FAY262338 FKT262338:FKU262338 FUP262338:FUQ262338 GEL262338:GEM262338 GOH262338:GOI262338 GYD262338:GYE262338 HHZ262338:HIA262338 HRV262338:HRW262338 IBR262338:IBS262338 ILN262338:ILO262338 IVJ262338:IVK262338 JFF262338:JFG262338 JPB262338:JPC262338 JYX262338:JYY262338 KIT262338:KIU262338 KSP262338:KSQ262338 LCL262338:LCM262338 LMH262338:LMI262338 LWD262338:LWE262338 MFZ262338:MGA262338 MPV262338:MPW262338 MZR262338:MZS262338 NJN262338:NJO262338 NTJ262338:NTK262338 ODF262338:ODG262338 ONB262338:ONC262338 OWX262338:OWY262338 PGT262338:PGU262338 PQP262338:PQQ262338 QAL262338:QAM262338 QKH262338:QKI262338 QUD262338:QUE262338 RDZ262338:REA262338 RNV262338:RNW262338 RXR262338:RXS262338 SHN262338:SHO262338 SRJ262338:SRK262338 TBF262338:TBG262338 TLB262338:TLC262338 TUX262338:TUY262338 UET262338:UEU262338 UOP262338:UOQ262338 UYL262338:UYM262338 VIH262338:VII262338 VSD262338:VSE262338 WBZ262338:WCA262338 WLV262338:WLW262338 WVR262338:WVS262338 J327874:K327874 JF327874:JG327874 TB327874:TC327874 ACX327874:ACY327874 AMT327874:AMU327874 AWP327874:AWQ327874 BGL327874:BGM327874 BQH327874:BQI327874 CAD327874:CAE327874 CJZ327874:CKA327874 CTV327874:CTW327874 DDR327874:DDS327874 DNN327874:DNO327874 DXJ327874:DXK327874 EHF327874:EHG327874 ERB327874:ERC327874 FAX327874:FAY327874 FKT327874:FKU327874 FUP327874:FUQ327874 GEL327874:GEM327874 GOH327874:GOI327874 GYD327874:GYE327874 HHZ327874:HIA327874 HRV327874:HRW327874 IBR327874:IBS327874 ILN327874:ILO327874 IVJ327874:IVK327874 JFF327874:JFG327874 JPB327874:JPC327874 JYX327874:JYY327874 KIT327874:KIU327874 KSP327874:KSQ327874 LCL327874:LCM327874 LMH327874:LMI327874 LWD327874:LWE327874 MFZ327874:MGA327874 MPV327874:MPW327874 MZR327874:MZS327874 NJN327874:NJO327874 NTJ327874:NTK327874 ODF327874:ODG327874 ONB327874:ONC327874 OWX327874:OWY327874 PGT327874:PGU327874 PQP327874:PQQ327874 QAL327874:QAM327874 QKH327874:QKI327874 QUD327874:QUE327874 RDZ327874:REA327874 RNV327874:RNW327874 RXR327874:RXS327874 SHN327874:SHO327874 SRJ327874:SRK327874 TBF327874:TBG327874 TLB327874:TLC327874 TUX327874:TUY327874 UET327874:UEU327874 UOP327874:UOQ327874 UYL327874:UYM327874 VIH327874:VII327874 VSD327874:VSE327874 WBZ327874:WCA327874 WLV327874:WLW327874 WVR327874:WVS327874 J393410:K393410 JF393410:JG393410 TB393410:TC393410 ACX393410:ACY393410 AMT393410:AMU393410 AWP393410:AWQ393410 BGL393410:BGM393410 BQH393410:BQI393410 CAD393410:CAE393410 CJZ393410:CKA393410 CTV393410:CTW393410 DDR393410:DDS393410 DNN393410:DNO393410 DXJ393410:DXK393410 EHF393410:EHG393410 ERB393410:ERC393410 FAX393410:FAY393410 FKT393410:FKU393410 FUP393410:FUQ393410 GEL393410:GEM393410 GOH393410:GOI393410 GYD393410:GYE393410 HHZ393410:HIA393410 HRV393410:HRW393410 IBR393410:IBS393410 ILN393410:ILO393410 IVJ393410:IVK393410 JFF393410:JFG393410 JPB393410:JPC393410 JYX393410:JYY393410 KIT393410:KIU393410 KSP393410:KSQ393410 LCL393410:LCM393410 LMH393410:LMI393410 LWD393410:LWE393410 MFZ393410:MGA393410 MPV393410:MPW393410 MZR393410:MZS393410 NJN393410:NJO393410 NTJ393410:NTK393410 ODF393410:ODG393410 ONB393410:ONC393410 OWX393410:OWY393410 PGT393410:PGU393410 PQP393410:PQQ393410 QAL393410:QAM393410 QKH393410:QKI393410 QUD393410:QUE393410 RDZ393410:REA393410 RNV393410:RNW393410 RXR393410:RXS393410 SHN393410:SHO393410 SRJ393410:SRK393410 TBF393410:TBG393410 TLB393410:TLC393410 TUX393410:TUY393410 UET393410:UEU393410 UOP393410:UOQ393410 UYL393410:UYM393410 VIH393410:VII393410 VSD393410:VSE393410 WBZ393410:WCA393410 WLV393410:WLW393410 WVR393410:WVS393410 J458946:K458946 JF458946:JG458946 TB458946:TC458946 ACX458946:ACY458946 AMT458946:AMU458946 AWP458946:AWQ458946 BGL458946:BGM458946 BQH458946:BQI458946 CAD458946:CAE458946 CJZ458946:CKA458946 CTV458946:CTW458946 DDR458946:DDS458946 DNN458946:DNO458946 DXJ458946:DXK458946 EHF458946:EHG458946 ERB458946:ERC458946 FAX458946:FAY458946 FKT458946:FKU458946 FUP458946:FUQ458946 GEL458946:GEM458946 GOH458946:GOI458946 GYD458946:GYE458946 HHZ458946:HIA458946 HRV458946:HRW458946 IBR458946:IBS458946 ILN458946:ILO458946 IVJ458946:IVK458946 JFF458946:JFG458946 JPB458946:JPC458946 JYX458946:JYY458946 KIT458946:KIU458946 KSP458946:KSQ458946 LCL458946:LCM458946 LMH458946:LMI458946 LWD458946:LWE458946 MFZ458946:MGA458946 MPV458946:MPW458946 MZR458946:MZS458946 NJN458946:NJO458946 NTJ458946:NTK458946 ODF458946:ODG458946 ONB458946:ONC458946 OWX458946:OWY458946 PGT458946:PGU458946 PQP458946:PQQ458946 QAL458946:QAM458946 QKH458946:QKI458946 QUD458946:QUE458946 RDZ458946:REA458946 RNV458946:RNW458946 RXR458946:RXS458946 SHN458946:SHO458946 SRJ458946:SRK458946 TBF458946:TBG458946 TLB458946:TLC458946 TUX458946:TUY458946 UET458946:UEU458946 UOP458946:UOQ458946 UYL458946:UYM458946 VIH458946:VII458946 VSD458946:VSE458946 WBZ458946:WCA458946 WLV458946:WLW458946 WVR458946:WVS458946 J524482:K524482 JF524482:JG524482 TB524482:TC524482 ACX524482:ACY524482 AMT524482:AMU524482 AWP524482:AWQ524482 BGL524482:BGM524482 BQH524482:BQI524482 CAD524482:CAE524482 CJZ524482:CKA524482 CTV524482:CTW524482 DDR524482:DDS524482 DNN524482:DNO524482 DXJ524482:DXK524482 EHF524482:EHG524482 ERB524482:ERC524482 FAX524482:FAY524482 FKT524482:FKU524482 FUP524482:FUQ524482 GEL524482:GEM524482 GOH524482:GOI524482 GYD524482:GYE524482 HHZ524482:HIA524482 HRV524482:HRW524482 IBR524482:IBS524482 ILN524482:ILO524482 IVJ524482:IVK524482 JFF524482:JFG524482 JPB524482:JPC524482 JYX524482:JYY524482 KIT524482:KIU524482 KSP524482:KSQ524482 LCL524482:LCM524482 LMH524482:LMI524482 LWD524482:LWE524482 MFZ524482:MGA524482 MPV524482:MPW524482 MZR524482:MZS524482 NJN524482:NJO524482 NTJ524482:NTK524482 ODF524482:ODG524482 ONB524482:ONC524482 OWX524482:OWY524482 PGT524482:PGU524482 PQP524482:PQQ524482 QAL524482:QAM524482 QKH524482:QKI524482 QUD524482:QUE524482 RDZ524482:REA524482 RNV524482:RNW524482 RXR524482:RXS524482 SHN524482:SHO524482 SRJ524482:SRK524482 TBF524482:TBG524482 TLB524482:TLC524482 TUX524482:TUY524482 UET524482:UEU524482 UOP524482:UOQ524482 UYL524482:UYM524482 VIH524482:VII524482 VSD524482:VSE524482 WBZ524482:WCA524482 WLV524482:WLW524482 WVR524482:WVS524482 J590018:K590018 JF590018:JG590018 TB590018:TC590018 ACX590018:ACY590018 AMT590018:AMU590018 AWP590018:AWQ590018 BGL590018:BGM590018 BQH590018:BQI590018 CAD590018:CAE590018 CJZ590018:CKA590018 CTV590018:CTW590018 DDR590018:DDS590018 DNN590018:DNO590018 DXJ590018:DXK590018 EHF590018:EHG590018 ERB590018:ERC590018 FAX590018:FAY590018 FKT590018:FKU590018 FUP590018:FUQ590018 GEL590018:GEM590018 GOH590018:GOI590018 GYD590018:GYE590018 HHZ590018:HIA590018 HRV590018:HRW590018 IBR590018:IBS590018 ILN590018:ILO590018 IVJ590018:IVK590018 JFF590018:JFG590018 JPB590018:JPC590018 JYX590018:JYY590018 KIT590018:KIU590018 KSP590018:KSQ590018 LCL590018:LCM590018 LMH590018:LMI590018 LWD590018:LWE590018 MFZ590018:MGA590018 MPV590018:MPW590018 MZR590018:MZS590018 NJN590018:NJO590018 NTJ590018:NTK590018 ODF590018:ODG590018 ONB590018:ONC590018 OWX590018:OWY590018 PGT590018:PGU590018 PQP590018:PQQ590018 QAL590018:QAM590018 QKH590018:QKI590018 QUD590018:QUE590018 RDZ590018:REA590018 RNV590018:RNW590018 RXR590018:RXS590018 SHN590018:SHO590018 SRJ590018:SRK590018 TBF590018:TBG590018 TLB590018:TLC590018 TUX590018:TUY590018 UET590018:UEU590018 UOP590018:UOQ590018 UYL590018:UYM590018 VIH590018:VII590018 VSD590018:VSE590018 WBZ590018:WCA590018 WLV590018:WLW590018 WVR590018:WVS590018 J655554:K655554 JF655554:JG655554 TB655554:TC655554 ACX655554:ACY655554 AMT655554:AMU655554 AWP655554:AWQ655554 BGL655554:BGM655554 BQH655554:BQI655554 CAD655554:CAE655554 CJZ655554:CKA655554 CTV655554:CTW655554 DDR655554:DDS655554 DNN655554:DNO655554 DXJ655554:DXK655554 EHF655554:EHG655554 ERB655554:ERC655554 FAX655554:FAY655554 FKT655554:FKU655554 FUP655554:FUQ655554 GEL655554:GEM655554 GOH655554:GOI655554 GYD655554:GYE655554 HHZ655554:HIA655554 HRV655554:HRW655554 IBR655554:IBS655554 ILN655554:ILO655554 IVJ655554:IVK655554 JFF655554:JFG655554 JPB655554:JPC655554 JYX655554:JYY655554 KIT655554:KIU655554 KSP655554:KSQ655554 LCL655554:LCM655554 LMH655554:LMI655554 LWD655554:LWE655554 MFZ655554:MGA655554 MPV655554:MPW655554 MZR655554:MZS655554 NJN655554:NJO655554 NTJ655554:NTK655554 ODF655554:ODG655554 ONB655554:ONC655554 OWX655554:OWY655554 PGT655554:PGU655554 PQP655554:PQQ655554 QAL655554:QAM655554 QKH655554:QKI655554 QUD655554:QUE655554 RDZ655554:REA655554 RNV655554:RNW655554 RXR655554:RXS655554 SHN655554:SHO655554 SRJ655554:SRK655554 TBF655554:TBG655554 TLB655554:TLC655554 TUX655554:TUY655554 UET655554:UEU655554 UOP655554:UOQ655554 UYL655554:UYM655554 VIH655554:VII655554 VSD655554:VSE655554 WBZ655554:WCA655554 WLV655554:WLW655554 WVR655554:WVS655554 J721090:K721090 JF721090:JG721090 TB721090:TC721090 ACX721090:ACY721090 AMT721090:AMU721090 AWP721090:AWQ721090 BGL721090:BGM721090 BQH721090:BQI721090 CAD721090:CAE721090 CJZ721090:CKA721090 CTV721090:CTW721090 DDR721090:DDS721090 DNN721090:DNO721090 DXJ721090:DXK721090 EHF721090:EHG721090 ERB721090:ERC721090 FAX721090:FAY721090 FKT721090:FKU721090 FUP721090:FUQ721090 GEL721090:GEM721090 GOH721090:GOI721090 GYD721090:GYE721090 HHZ721090:HIA721090 HRV721090:HRW721090 IBR721090:IBS721090 ILN721090:ILO721090 IVJ721090:IVK721090 JFF721090:JFG721090 JPB721090:JPC721090 JYX721090:JYY721090 KIT721090:KIU721090 KSP721090:KSQ721090 LCL721090:LCM721090 LMH721090:LMI721090 LWD721090:LWE721090 MFZ721090:MGA721090 MPV721090:MPW721090 MZR721090:MZS721090 NJN721090:NJO721090 NTJ721090:NTK721090 ODF721090:ODG721090 ONB721090:ONC721090 OWX721090:OWY721090 PGT721090:PGU721090 PQP721090:PQQ721090 QAL721090:QAM721090 QKH721090:QKI721090 QUD721090:QUE721090 RDZ721090:REA721090 RNV721090:RNW721090 RXR721090:RXS721090 SHN721090:SHO721090 SRJ721090:SRK721090 TBF721090:TBG721090 TLB721090:TLC721090 TUX721090:TUY721090 UET721090:UEU721090 UOP721090:UOQ721090 UYL721090:UYM721090 VIH721090:VII721090 VSD721090:VSE721090 WBZ721090:WCA721090 WLV721090:WLW721090 WVR721090:WVS721090 J786626:K786626 JF786626:JG786626 TB786626:TC786626 ACX786626:ACY786626 AMT786626:AMU786626 AWP786626:AWQ786626 BGL786626:BGM786626 BQH786626:BQI786626 CAD786626:CAE786626 CJZ786626:CKA786626 CTV786626:CTW786626 DDR786626:DDS786626 DNN786626:DNO786626 DXJ786626:DXK786626 EHF786626:EHG786626 ERB786626:ERC786626 FAX786626:FAY786626 FKT786626:FKU786626 FUP786626:FUQ786626 GEL786626:GEM786626 GOH786626:GOI786626 GYD786626:GYE786626 HHZ786626:HIA786626 HRV786626:HRW786626 IBR786626:IBS786626 ILN786626:ILO786626 IVJ786626:IVK786626 JFF786626:JFG786626 JPB786626:JPC786626 JYX786626:JYY786626 KIT786626:KIU786626 KSP786626:KSQ786626 LCL786626:LCM786626 LMH786626:LMI786626 LWD786626:LWE786626 MFZ786626:MGA786626 MPV786626:MPW786626 MZR786626:MZS786626 NJN786626:NJO786626 NTJ786626:NTK786626 ODF786626:ODG786626 ONB786626:ONC786626 OWX786626:OWY786626 PGT786626:PGU786626 PQP786626:PQQ786626 QAL786626:QAM786626 QKH786626:QKI786626 QUD786626:QUE786626 RDZ786626:REA786626 RNV786626:RNW786626 RXR786626:RXS786626 SHN786626:SHO786626 SRJ786626:SRK786626 TBF786626:TBG786626 TLB786626:TLC786626 TUX786626:TUY786626 UET786626:UEU786626 UOP786626:UOQ786626 UYL786626:UYM786626 VIH786626:VII786626 VSD786626:VSE786626 WBZ786626:WCA786626 WLV786626:WLW786626 WVR786626:WVS786626 J852162:K852162 JF852162:JG852162 TB852162:TC852162 ACX852162:ACY852162 AMT852162:AMU852162 AWP852162:AWQ852162 BGL852162:BGM852162 BQH852162:BQI852162 CAD852162:CAE852162 CJZ852162:CKA852162 CTV852162:CTW852162 DDR852162:DDS852162 DNN852162:DNO852162 DXJ852162:DXK852162 EHF852162:EHG852162 ERB852162:ERC852162 FAX852162:FAY852162 FKT852162:FKU852162 FUP852162:FUQ852162 GEL852162:GEM852162 GOH852162:GOI852162 GYD852162:GYE852162 HHZ852162:HIA852162 HRV852162:HRW852162 IBR852162:IBS852162 ILN852162:ILO852162 IVJ852162:IVK852162 JFF852162:JFG852162 JPB852162:JPC852162 JYX852162:JYY852162 KIT852162:KIU852162 KSP852162:KSQ852162 LCL852162:LCM852162 LMH852162:LMI852162 LWD852162:LWE852162 MFZ852162:MGA852162 MPV852162:MPW852162 MZR852162:MZS852162 NJN852162:NJO852162 NTJ852162:NTK852162 ODF852162:ODG852162 ONB852162:ONC852162 OWX852162:OWY852162 PGT852162:PGU852162 PQP852162:PQQ852162 QAL852162:QAM852162 QKH852162:QKI852162 QUD852162:QUE852162 RDZ852162:REA852162 RNV852162:RNW852162 RXR852162:RXS852162 SHN852162:SHO852162 SRJ852162:SRK852162 TBF852162:TBG852162 TLB852162:TLC852162 TUX852162:TUY852162 UET852162:UEU852162 UOP852162:UOQ852162 UYL852162:UYM852162 VIH852162:VII852162 VSD852162:VSE852162 WBZ852162:WCA852162 WLV852162:WLW852162 WVR852162:WVS852162 J917698:K917698 JF917698:JG917698 TB917698:TC917698 ACX917698:ACY917698 AMT917698:AMU917698 AWP917698:AWQ917698 BGL917698:BGM917698 BQH917698:BQI917698 CAD917698:CAE917698 CJZ917698:CKA917698 CTV917698:CTW917698 DDR917698:DDS917698 DNN917698:DNO917698 DXJ917698:DXK917698 EHF917698:EHG917698 ERB917698:ERC917698 FAX917698:FAY917698 FKT917698:FKU917698 FUP917698:FUQ917698 GEL917698:GEM917698 GOH917698:GOI917698 GYD917698:GYE917698 HHZ917698:HIA917698 HRV917698:HRW917698 IBR917698:IBS917698 ILN917698:ILO917698 IVJ917698:IVK917698 JFF917698:JFG917698 JPB917698:JPC917698 JYX917698:JYY917698 KIT917698:KIU917698 KSP917698:KSQ917698 LCL917698:LCM917698 LMH917698:LMI917698 LWD917698:LWE917698 MFZ917698:MGA917698 MPV917698:MPW917698 MZR917698:MZS917698 NJN917698:NJO917698 NTJ917698:NTK917698 ODF917698:ODG917698 ONB917698:ONC917698 OWX917698:OWY917698 PGT917698:PGU917698 PQP917698:PQQ917698 QAL917698:QAM917698 QKH917698:QKI917698 QUD917698:QUE917698 RDZ917698:REA917698 RNV917698:RNW917698 RXR917698:RXS917698 SHN917698:SHO917698 SRJ917698:SRK917698 TBF917698:TBG917698 TLB917698:TLC917698 TUX917698:TUY917698 UET917698:UEU917698 UOP917698:UOQ917698 UYL917698:UYM917698 VIH917698:VII917698 VSD917698:VSE917698 WBZ917698:WCA917698 WLV917698:WLW917698 WVR917698:WVS917698 J983234:K983234 JF983234:JG983234 TB983234:TC983234 ACX983234:ACY983234 AMT983234:AMU983234 AWP983234:AWQ983234 BGL983234:BGM983234 BQH983234:BQI983234 CAD983234:CAE983234 CJZ983234:CKA983234 CTV983234:CTW983234 DDR983234:DDS983234 DNN983234:DNO983234 DXJ983234:DXK983234 EHF983234:EHG983234 ERB983234:ERC983234 FAX983234:FAY983234 FKT983234:FKU983234 FUP983234:FUQ983234 GEL983234:GEM983234 GOH983234:GOI983234 GYD983234:GYE983234 HHZ983234:HIA983234 HRV983234:HRW983234 IBR983234:IBS983234 ILN983234:ILO983234 IVJ983234:IVK983234 JFF983234:JFG983234 JPB983234:JPC983234 JYX983234:JYY983234 KIT983234:KIU983234 KSP983234:KSQ983234 LCL983234:LCM983234 LMH983234:LMI983234 LWD983234:LWE983234 MFZ983234:MGA983234 MPV983234:MPW983234 MZR983234:MZS983234 NJN983234:NJO983234 NTJ983234:NTK983234 ODF983234:ODG983234 ONB983234:ONC983234 OWX983234:OWY983234 PGT983234:PGU983234 PQP983234:PQQ983234 QAL983234:QAM983234 QKH983234:QKI983234 QUD983234:QUE983234 RDZ983234:REA983234 RNV983234:RNW983234 RXR983234:RXS983234 SHN983234:SHO983234 SRJ983234:SRK983234 TBF983234:TBG983234 TLB983234:TLC983234 TUX983234:TUY983234 UET983234:UEU983234 UOP983234:UOQ983234 UYL983234:UYM983234 VIH983234:VII983234 VSD983234:VSE983234 WBZ983234:WCA983234 WLV983234:WLW983234 WVR983234:WVS983234 H116:H125 JD116:JD125 SZ116:SZ125 ACV116:ACV125 AMR116:AMR125 AWN116:AWN125 BGJ116:BGJ125 BQF116:BQF125 CAB116:CAB125 CJX116:CJX125 CTT116:CTT125 DDP116:DDP125 DNL116:DNL125 DXH116:DXH125 EHD116:EHD125 EQZ116:EQZ125 FAV116:FAV125 FKR116:FKR125 FUN116:FUN125 GEJ116:GEJ125 GOF116:GOF125 GYB116:GYB125 HHX116:HHX125 HRT116:HRT125 IBP116:IBP125 ILL116:ILL125 IVH116:IVH125 JFD116:JFD125 JOZ116:JOZ125 JYV116:JYV125 KIR116:KIR125 KSN116:KSN125 LCJ116:LCJ125 LMF116:LMF125 LWB116:LWB125 MFX116:MFX125 MPT116:MPT125 MZP116:MZP125 NJL116:NJL125 NTH116:NTH125 ODD116:ODD125 OMZ116:OMZ125 OWV116:OWV125 PGR116:PGR125 PQN116:PQN125 QAJ116:QAJ125 QKF116:QKF125 QUB116:QUB125 RDX116:RDX125 RNT116:RNT125 RXP116:RXP125 SHL116:SHL125 SRH116:SRH125 TBD116:TBD125 TKZ116:TKZ125 TUV116:TUV125 UER116:UER125 UON116:UON125 UYJ116:UYJ125 VIF116:VIF125 VSB116:VSB125 WBX116:WBX125 WLT116:WLT125 WVP116:WVP125 H65652:H65661 JD65652:JD65661 SZ65652:SZ65661 ACV65652:ACV65661 AMR65652:AMR65661 AWN65652:AWN65661 BGJ65652:BGJ65661 BQF65652:BQF65661 CAB65652:CAB65661 CJX65652:CJX65661 CTT65652:CTT65661 DDP65652:DDP65661 DNL65652:DNL65661 DXH65652:DXH65661 EHD65652:EHD65661 EQZ65652:EQZ65661 FAV65652:FAV65661 FKR65652:FKR65661 FUN65652:FUN65661 GEJ65652:GEJ65661 GOF65652:GOF65661 GYB65652:GYB65661 HHX65652:HHX65661 HRT65652:HRT65661 IBP65652:IBP65661 ILL65652:ILL65661 IVH65652:IVH65661 JFD65652:JFD65661 JOZ65652:JOZ65661 JYV65652:JYV65661 KIR65652:KIR65661 KSN65652:KSN65661 LCJ65652:LCJ65661 LMF65652:LMF65661 LWB65652:LWB65661 MFX65652:MFX65661 MPT65652:MPT65661 MZP65652:MZP65661 NJL65652:NJL65661 NTH65652:NTH65661 ODD65652:ODD65661 OMZ65652:OMZ65661 OWV65652:OWV65661 PGR65652:PGR65661 PQN65652:PQN65661 QAJ65652:QAJ65661 QKF65652:QKF65661 QUB65652:QUB65661 RDX65652:RDX65661 RNT65652:RNT65661 RXP65652:RXP65661 SHL65652:SHL65661 SRH65652:SRH65661 TBD65652:TBD65661 TKZ65652:TKZ65661 TUV65652:TUV65661 UER65652:UER65661 UON65652:UON65661 UYJ65652:UYJ65661 VIF65652:VIF65661 VSB65652:VSB65661 WBX65652:WBX65661 WLT65652:WLT65661 WVP65652:WVP65661 H131188:H131197 JD131188:JD131197 SZ131188:SZ131197 ACV131188:ACV131197 AMR131188:AMR131197 AWN131188:AWN131197 BGJ131188:BGJ131197 BQF131188:BQF131197 CAB131188:CAB131197 CJX131188:CJX131197 CTT131188:CTT131197 DDP131188:DDP131197 DNL131188:DNL131197 DXH131188:DXH131197 EHD131188:EHD131197 EQZ131188:EQZ131197 FAV131188:FAV131197 FKR131188:FKR131197 FUN131188:FUN131197 GEJ131188:GEJ131197 GOF131188:GOF131197 GYB131188:GYB131197 HHX131188:HHX131197 HRT131188:HRT131197 IBP131188:IBP131197 ILL131188:ILL131197 IVH131188:IVH131197 JFD131188:JFD131197 JOZ131188:JOZ131197 JYV131188:JYV131197 KIR131188:KIR131197 KSN131188:KSN131197 LCJ131188:LCJ131197 LMF131188:LMF131197 LWB131188:LWB131197 MFX131188:MFX131197 MPT131188:MPT131197 MZP131188:MZP131197 NJL131188:NJL131197 NTH131188:NTH131197 ODD131188:ODD131197 OMZ131188:OMZ131197 OWV131188:OWV131197 PGR131188:PGR131197 PQN131188:PQN131197 QAJ131188:QAJ131197 QKF131188:QKF131197 QUB131188:QUB131197 RDX131188:RDX131197 RNT131188:RNT131197 RXP131188:RXP131197 SHL131188:SHL131197 SRH131188:SRH131197 TBD131188:TBD131197 TKZ131188:TKZ131197 TUV131188:TUV131197 UER131188:UER131197 UON131188:UON131197 UYJ131188:UYJ131197 VIF131188:VIF131197 VSB131188:VSB131197 WBX131188:WBX131197 WLT131188:WLT131197 WVP131188:WVP131197 H196724:H196733 JD196724:JD196733 SZ196724:SZ196733 ACV196724:ACV196733 AMR196724:AMR196733 AWN196724:AWN196733 BGJ196724:BGJ196733 BQF196724:BQF196733 CAB196724:CAB196733 CJX196724:CJX196733 CTT196724:CTT196733 DDP196724:DDP196733 DNL196724:DNL196733 DXH196724:DXH196733 EHD196724:EHD196733 EQZ196724:EQZ196733 FAV196724:FAV196733 FKR196724:FKR196733 FUN196724:FUN196733 GEJ196724:GEJ196733 GOF196724:GOF196733 GYB196724:GYB196733 HHX196724:HHX196733 HRT196724:HRT196733 IBP196724:IBP196733 ILL196724:ILL196733 IVH196724:IVH196733 JFD196724:JFD196733 JOZ196724:JOZ196733 JYV196724:JYV196733 KIR196724:KIR196733 KSN196724:KSN196733 LCJ196724:LCJ196733 LMF196724:LMF196733 LWB196724:LWB196733 MFX196724:MFX196733 MPT196724:MPT196733 MZP196724:MZP196733 NJL196724:NJL196733 NTH196724:NTH196733 ODD196724:ODD196733 OMZ196724:OMZ196733 OWV196724:OWV196733 PGR196724:PGR196733 PQN196724:PQN196733 QAJ196724:QAJ196733 QKF196724:QKF196733 QUB196724:QUB196733 RDX196724:RDX196733 RNT196724:RNT196733 RXP196724:RXP196733 SHL196724:SHL196733 SRH196724:SRH196733 TBD196724:TBD196733 TKZ196724:TKZ196733 TUV196724:TUV196733 UER196724:UER196733 UON196724:UON196733 UYJ196724:UYJ196733 VIF196724:VIF196733 VSB196724:VSB196733 WBX196724:WBX196733 WLT196724:WLT196733 WVP196724:WVP196733 H262260:H262269 JD262260:JD262269 SZ262260:SZ262269 ACV262260:ACV262269 AMR262260:AMR262269 AWN262260:AWN262269 BGJ262260:BGJ262269 BQF262260:BQF262269 CAB262260:CAB262269 CJX262260:CJX262269 CTT262260:CTT262269 DDP262260:DDP262269 DNL262260:DNL262269 DXH262260:DXH262269 EHD262260:EHD262269 EQZ262260:EQZ262269 FAV262260:FAV262269 FKR262260:FKR262269 FUN262260:FUN262269 GEJ262260:GEJ262269 GOF262260:GOF262269 GYB262260:GYB262269 HHX262260:HHX262269 HRT262260:HRT262269 IBP262260:IBP262269 ILL262260:ILL262269 IVH262260:IVH262269 JFD262260:JFD262269 JOZ262260:JOZ262269 JYV262260:JYV262269 KIR262260:KIR262269 KSN262260:KSN262269 LCJ262260:LCJ262269 LMF262260:LMF262269 LWB262260:LWB262269 MFX262260:MFX262269 MPT262260:MPT262269 MZP262260:MZP262269 NJL262260:NJL262269 NTH262260:NTH262269 ODD262260:ODD262269 OMZ262260:OMZ262269 OWV262260:OWV262269 PGR262260:PGR262269 PQN262260:PQN262269 QAJ262260:QAJ262269 QKF262260:QKF262269 QUB262260:QUB262269 RDX262260:RDX262269 RNT262260:RNT262269 RXP262260:RXP262269 SHL262260:SHL262269 SRH262260:SRH262269 TBD262260:TBD262269 TKZ262260:TKZ262269 TUV262260:TUV262269 UER262260:UER262269 UON262260:UON262269 UYJ262260:UYJ262269 VIF262260:VIF262269 VSB262260:VSB262269 WBX262260:WBX262269 WLT262260:WLT262269 WVP262260:WVP262269 H327796:H327805 JD327796:JD327805 SZ327796:SZ327805 ACV327796:ACV327805 AMR327796:AMR327805 AWN327796:AWN327805 BGJ327796:BGJ327805 BQF327796:BQF327805 CAB327796:CAB327805 CJX327796:CJX327805 CTT327796:CTT327805 DDP327796:DDP327805 DNL327796:DNL327805 DXH327796:DXH327805 EHD327796:EHD327805 EQZ327796:EQZ327805 FAV327796:FAV327805 FKR327796:FKR327805 FUN327796:FUN327805 GEJ327796:GEJ327805 GOF327796:GOF327805 GYB327796:GYB327805 HHX327796:HHX327805 HRT327796:HRT327805 IBP327796:IBP327805 ILL327796:ILL327805 IVH327796:IVH327805 JFD327796:JFD327805 JOZ327796:JOZ327805 JYV327796:JYV327805 KIR327796:KIR327805 KSN327796:KSN327805 LCJ327796:LCJ327805 LMF327796:LMF327805 LWB327796:LWB327805 MFX327796:MFX327805 MPT327796:MPT327805 MZP327796:MZP327805 NJL327796:NJL327805 NTH327796:NTH327805 ODD327796:ODD327805 OMZ327796:OMZ327805 OWV327796:OWV327805 PGR327796:PGR327805 PQN327796:PQN327805 QAJ327796:QAJ327805 QKF327796:QKF327805 QUB327796:QUB327805 RDX327796:RDX327805 RNT327796:RNT327805 RXP327796:RXP327805 SHL327796:SHL327805 SRH327796:SRH327805 TBD327796:TBD327805 TKZ327796:TKZ327805 TUV327796:TUV327805 UER327796:UER327805 UON327796:UON327805 UYJ327796:UYJ327805 VIF327796:VIF327805 VSB327796:VSB327805 WBX327796:WBX327805 WLT327796:WLT327805 WVP327796:WVP327805 H393332:H393341 JD393332:JD393341 SZ393332:SZ393341 ACV393332:ACV393341 AMR393332:AMR393341 AWN393332:AWN393341 BGJ393332:BGJ393341 BQF393332:BQF393341 CAB393332:CAB393341 CJX393332:CJX393341 CTT393332:CTT393341 DDP393332:DDP393341 DNL393332:DNL393341 DXH393332:DXH393341 EHD393332:EHD393341 EQZ393332:EQZ393341 FAV393332:FAV393341 FKR393332:FKR393341 FUN393332:FUN393341 GEJ393332:GEJ393341 GOF393332:GOF393341 GYB393332:GYB393341 HHX393332:HHX393341 HRT393332:HRT393341 IBP393332:IBP393341 ILL393332:ILL393341 IVH393332:IVH393341 JFD393332:JFD393341 JOZ393332:JOZ393341 JYV393332:JYV393341 KIR393332:KIR393341 KSN393332:KSN393341 LCJ393332:LCJ393341 LMF393332:LMF393341 LWB393332:LWB393341 MFX393332:MFX393341 MPT393332:MPT393341 MZP393332:MZP393341 NJL393332:NJL393341 NTH393332:NTH393341 ODD393332:ODD393341 OMZ393332:OMZ393341 OWV393332:OWV393341 PGR393332:PGR393341 PQN393332:PQN393341 QAJ393332:QAJ393341 QKF393332:QKF393341 QUB393332:QUB393341 RDX393332:RDX393341 RNT393332:RNT393341 RXP393332:RXP393341 SHL393332:SHL393341 SRH393332:SRH393341 TBD393332:TBD393341 TKZ393332:TKZ393341 TUV393332:TUV393341 UER393332:UER393341 UON393332:UON393341 UYJ393332:UYJ393341 VIF393332:VIF393341 VSB393332:VSB393341 WBX393332:WBX393341 WLT393332:WLT393341 WVP393332:WVP393341 H458868:H458877 JD458868:JD458877 SZ458868:SZ458877 ACV458868:ACV458877 AMR458868:AMR458877 AWN458868:AWN458877 BGJ458868:BGJ458877 BQF458868:BQF458877 CAB458868:CAB458877 CJX458868:CJX458877 CTT458868:CTT458877 DDP458868:DDP458877 DNL458868:DNL458877 DXH458868:DXH458877 EHD458868:EHD458877 EQZ458868:EQZ458877 FAV458868:FAV458877 FKR458868:FKR458877 FUN458868:FUN458877 GEJ458868:GEJ458877 GOF458868:GOF458877 GYB458868:GYB458877 HHX458868:HHX458877 HRT458868:HRT458877 IBP458868:IBP458877 ILL458868:ILL458877 IVH458868:IVH458877 JFD458868:JFD458877 JOZ458868:JOZ458877 JYV458868:JYV458877 KIR458868:KIR458877 KSN458868:KSN458877 LCJ458868:LCJ458877 LMF458868:LMF458877 LWB458868:LWB458877 MFX458868:MFX458877 MPT458868:MPT458877 MZP458868:MZP458877 NJL458868:NJL458877 NTH458868:NTH458877 ODD458868:ODD458877 OMZ458868:OMZ458877 OWV458868:OWV458877 PGR458868:PGR458877 PQN458868:PQN458877 QAJ458868:QAJ458877 QKF458868:QKF458877 QUB458868:QUB458877 RDX458868:RDX458877 RNT458868:RNT458877 RXP458868:RXP458877 SHL458868:SHL458877 SRH458868:SRH458877 TBD458868:TBD458877 TKZ458868:TKZ458877 TUV458868:TUV458877 UER458868:UER458877 UON458868:UON458877 UYJ458868:UYJ458877 VIF458868:VIF458877 VSB458868:VSB458877 WBX458868:WBX458877 WLT458868:WLT458877 WVP458868:WVP458877 H524404:H524413 JD524404:JD524413 SZ524404:SZ524413 ACV524404:ACV524413 AMR524404:AMR524413 AWN524404:AWN524413 BGJ524404:BGJ524413 BQF524404:BQF524413 CAB524404:CAB524413 CJX524404:CJX524413 CTT524404:CTT524413 DDP524404:DDP524413 DNL524404:DNL524413 DXH524404:DXH524413 EHD524404:EHD524413 EQZ524404:EQZ524413 FAV524404:FAV524413 FKR524404:FKR524413 FUN524404:FUN524413 GEJ524404:GEJ524413 GOF524404:GOF524413 GYB524404:GYB524413 HHX524404:HHX524413 HRT524404:HRT524413 IBP524404:IBP524413 ILL524404:ILL524413 IVH524404:IVH524413 JFD524404:JFD524413 JOZ524404:JOZ524413 JYV524404:JYV524413 KIR524404:KIR524413 KSN524404:KSN524413 LCJ524404:LCJ524413 LMF524404:LMF524413 LWB524404:LWB524413 MFX524404:MFX524413 MPT524404:MPT524413 MZP524404:MZP524413 NJL524404:NJL524413 NTH524404:NTH524413 ODD524404:ODD524413 OMZ524404:OMZ524413 OWV524404:OWV524413 PGR524404:PGR524413 PQN524404:PQN524413 QAJ524404:QAJ524413 QKF524404:QKF524413 QUB524404:QUB524413 RDX524404:RDX524413 RNT524404:RNT524413 RXP524404:RXP524413 SHL524404:SHL524413 SRH524404:SRH524413 TBD524404:TBD524413 TKZ524404:TKZ524413 TUV524404:TUV524413 UER524404:UER524413 UON524404:UON524413 UYJ524404:UYJ524413 VIF524404:VIF524413 VSB524404:VSB524413 WBX524404:WBX524413 WLT524404:WLT524413 WVP524404:WVP524413 H589940:H589949 JD589940:JD589949 SZ589940:SZ589949 ACV589940:ACV589949 AMR589940:AMR589949 AWN589940:AWN589949 BGJ589940:BGJ589949 BQF589940:BQF589949 CAB589940:CAB589949 CJX589940:CJX589949 CTT589940:CTT589949 DDP589940:DDP589949 DNL589940:DNL589949 DXH589940:DXH589949 EHD589940:EHD589949 EQZ589940:EQZ589949 FAV589940:FAV589949 FKR589940:FKR589949 FUN589940:FUN589949 GEJ589940:GEJ589949 GOF589940:GOF589949 GYB589940:GYB589949 HHX589940:HHX589949 HRT589940:HRT589949 IBP589940:IBP589949 ILL589940:ILL589949 IVH589940:IVH589949 JFD589940:JFD589949 JOZ589940:JOZ589949 JYV589940:JYV589949 KIR589940:KIR589949 KSN589940:KSN589949 LCJ589940:LCJ589949 LMF589940:LMF589949 LWB589940:LWB589949 MFX589940:MFX589949 MPT589940:MPT589949 MZP589940:MZP589949 NJL589940:NJL589949 NTH589940:NTH589949 ODD589940:ODD589949 OMZ589940:OMZ589949 OWV589940:OWV589949 PGR589940:PGR589949 PQN589940:PQN589949 QAJ589940:QAJ589949 QKF589940:QKF589949 QUB589940:QUB589949 RDX589940:RDX589949 RNT589940:RNT589949 RXP589940:RXP589949 SHL589940:SHL589949 SRH589940:SRH589949 TBD589940:TBD589949 TKZ589940:TKZ589949 TUV589940:TUV589949 UER589940:UER589949 UON589940:UON589949 UYJ589940:UYJ589949 VIF589940:VIF589949 VSB589940:VSB589949 WBX589940:WBX589949 WLT589940:WLT589949 WVP589940:WVP589949 H655476:H655485 JD655476:JD655485 SZ655476:SZ655485 ACV655476:ACV655485 AMR655476:AMR655485 AWN655476:AWN655485 BGJ655476:BGJ655485 BQF655476:BQF655485 CAB655476:CAB655485 CJX655476:CJX655485 CTT655476:CTT655485 DDP655476:DDP655485 DNL655476:DNL655485 DXH655476:DXH655485 EHD655476:EHD655485 EQZ655476:EQZ655485 FAV655476:FAV655485 FKR655476:FKR655485 FUN655476:FUN655485 GEJ655476:GEJ655485 GOF655476:GOF655485 GYB655476:GYB655485 HHX655476:HHX655485 HRT655476:HRT655485 IBP655476:IBP655485 ILL655476:ILL655485 IVH655476:IVH655485 JFD655476:JFD655485 JOZ655476:JOZ655485 JYV655476:JYV655485 KIR655476:KIR655485 KSN655476:KSN655485 LCJ655476:LCJ655485 LMF655476:LMF655485 LWB655476:LWB655485 MFX655476:MFX655485 MPT655476:MPT655485 MZP655476:MZP655485 NJL655476:NJL655485 NTH655476:NTH655485 ODD655476:ODD655485 OMZ655476:OMZ655485 OWV655476:OWV655485 PGR655476:PGR655485 PQN655476:PQN655485 QAJ655476:QAJ655485 QKF655476:QKF655485 QUB655476:QUB655485 RDX655476:RDX655485 RNT655476:RNT655485 RXP655476:RXP655485 SHL655476:SHL655485 SRH655476:SRH655485 TBD655476:TBD655485 TKZ655476:TKZ655485 TUV655476:TUV655485 UER655476:UER655485 UON655476:UON655485 UYJ655476:UYJ655485 VIF655476:VIF655485 VSB655476:VSB655485 WBX655476:WBX655485 WLT655476:WLT655485 WVP655476:WVP655485 H721012:H721021 JD721012:JD721021 SZ721012:SZ721021 ACV721012:ACV721021 AMR721012:AMR721021 AWN721012:AWN721021 BGJ721012:BGJ721021 BQF721012:BQF721021 CAB721012:CAB721021 CJX721012:CJX721021 CTT721012:CTT721021 DDP721012:DDP721021 DNL721012:DNL721021 DXH721012:DXH721021 EHD721012:EHD721021 EQZ721012:EQZ721021 FAV721012:FAV721021 FKR721012:FKR721021 FUN721012:FUN721021 GEJ721012:GEJ721021 GOF721012:GOF721021 GYB721012:GYB721021 HHX721012:HHX721021 HRT721012:HRT721021 IBP721012:IBP721021 ILL721012:ILL721021 IVH721012:IVH721021 JFD721012:JFD721021 JOZ721012:JOZ721021 JYV721012:JYV721021 KIR721012:KIR721021 KSN721012:KSN721021 LCJ721012:LCJ721021 LMF721012:LMF721021 LWB721012:LWB721021 MFX721012:MFX721021 MPT721012:MPT721021 MZP721012:MZP721021 NJL721012:NJL721021 NTH721012:NTH721021 ODD721012:ODD721021 OMZ721012:OMZ721021 OWV721012:OWV721021 PGR721012:PGR721021 PQN721012:PQN721021 QAJ721012:QAJ721021 QKF721012:QKF721021 QUB721012:QUB721021 RDX721012:RDX721021 RNT721012:RNT721021 RXP721012:RXP721021 SHL721012:SHL721021 SRH721012:SRH721021 TBD721012:TBD721021 TKZ721012:TKZ721021 TUV721012:TUV721021 UER721012:UER721021 UON721012:UON721021 UYJ721012:UYJ721021 VIF721012:VIF721021 VSB721012:VSB721021 WBX721012:WBX721021 WLT721012:WLT721021 WVP721012:WVP721021 H786548:H786557 JD786548:JD786557 SZ786548:SZ786557 ACV786548:ACV786557 AMR786548:AMR786557 AWN786548:AWN786557 BGJ786548:BGJ786557 BQF786548:BQF786557 CAB786548:CAB786557 CJX786548:CJX786557 CTT786548:CTT786557 DDP786548:DDP786557 DNL786548:DNL786557 DXH786548:DXH786557 EHD786548:EHD786557 EQZ786548:EQZ786557 FAV786548:FAV786557 FKR786548:FKR786557 FUN786548:FUN786557 GEJ786548:GEJ786557 GOF786548:GOF786557 GYB786548:GYB786557 HHX786548:HHX786557 HRT786548:HRT786557 IBP786548:IBP786557 ILL786548:ILL786557 IVH786548:IVH786557 JFD786548:JFD786557 JOZ786548:JOZ786557 JYV786548:JYV786557 KIR786548:KIR786557 KSN786548:KSN786557 LCJ786548:LCJ786557 LMF786548:LMF786557 LWB786548:LWB786557 MFX786548:MFX786557 MPT786548:MPT786557 MZP786548:MZP786557 NJL786548:NJL786557 NTH786548:NTH786557 ODD786548:ODD786557 OMZ786548:OMZ786557 OWV786548:OWV786557 PGR786548:PGR786557 PQN786548:PQN786557 QAJ786548:QAJ786557 QKF786548:QKF786557 QUB786548:QUB786557 RDX786548:RDX786557 RNT786548:RNT786557 RXP786548:RXP786557 SHL786548:SHL786557 SRH786548:SRH786557 TBD786548:TBD786557 TKZ786548:TKZ786557 TUV786548:TUV786557 UER786548:UER786557 UON786548:UON786557 UYJ786548:UYJ786557 VIF786548:VIF786557 VSB786548:VSB786557 WBX786548:WBX786557 WLT786548:WLT786557 WVP786548:WVP786557 H852084:H852093 JD852084:JD852093 SZ852084:SZ852093 ACV852084:ACV852093 AMR852084:AMR852093 AWN852084:AWN852093 BGJ852084:BGJ852093 BQF852084:BQF852093 CAB852084:CAB852093 CJX852084:CJX852093 CTT852084:CTT852093 DDP852084:DDP852093 DNL852084:DNL852093 DXH852084:DXH852093 EHD852084:EHD852093 EQZ852084:EQZ852093 FAV852084:FAV852093 FKR852084:FKR852093 FUN852084:FUN852093 GEJ852084:GEJ852093 GOF852084:GOF852093 GYB852084:GYB852093 HHX852084:HHX852093 HRT852084:HRT852093 IBP852084:IBP852093 ILL852084:ILL852093 IVH852084:IVH852093 JFD852084:JFD852093 JOZ852084:JOZ852093 JYV852084:JYV852093 KIR852084:KIR852093 KSN852084:KSN852093 LCJ852084:LCJ852093 LMF852084:LMF852093 LWB852084:LWB852093 MFX852084:MFX852093 MPT852084:MPT852093 MZP852084:MZP852093 NJL852084:NJL852093 NTH852084:NTH852093 ODD852084:ODD852093 OMZ852084:OMZ852093 OWV852084:OWV852093 PGR852084:PGR852093 PQN852084:PQN852093 QAJ852084:QAJ852093 QKF852084:QKF852093 QUB852084:QUB852093 RDX852084:RDX852093 RNT852084:RNT852093 RXP852084:RXP852093 SHL852084:SHL852093 SRH852084:SRH852093 TBD852084:TBD852093 TKZ852084:TKZ852093 TUV852084:TUV852093 UER852084:UER852093 UON852084:UON852093 UYJ852084:UYJ852093 VIF852084:VIF852093 VSB852084:VSB852093 WBX852084:WBX852093 WLT852084:WLT852093 WVP852084:WVP852093 H917620:H917629 JD917620:JD917629 SZ917620:SZ917629 ACV917620:ACV917629 AMR917620:AMR917629 AWN917620:AWN917629 BGJ917620:BGJ917629 BQF917620:BQF917629 CAB917620:CAB917629 CJX917620:CJX917629 CTT917620:CTT917629 DDP917620:DDP917629 DNL917620:DNL917629 DXH917620:DXH917629 EHD917620:EHD917629 EQZ917620:EQZ917629 FAV917620:FAV917629 FKR917620:FKR917629 FUN917620:FUN917629 GEJ917620:GEJ917629 GOF917620:GOF917629 GYB917620:GYB917629 HHX917620:HHX917629 HRT917620:HRT917629 IBP917620:IBP917629 ILL917620:ILL917629 IVH917620:IVH917629 JFD917620:JFD917629 JOZ917620:JOZ917629 JYV917620:JYV917629 KIR917620:KIR917629 KSN917620:KSN917629 LCJ917620:LCJ917629 LMF917620:LMF917629 LWB917620:LWB917629 MFX917620:MFX917629 MPT917620:MPT917629 MZP917620:MZP917629 NJL917620:NJL917629 NTH917620:NTH917629 ODD917620:ODD917629 OMZ917620:OMZ917629 OWV917620:OWV917629 PGR917620:PGR917629 PQN917620:PQN917629 QAJ917620:QAJ917629 QKF917620:QKF917629 QUB917620:QUB917629 RDX917620:RDX917629 RNT917620:RNT917629 RXP917620:RXP917629 SHL917620:SHL917629 SRH917620:SRH917629 TBD917620:TBD917629 TKZ917620:TKZ917629 TUV917620:TUV917629 UER917620:UER917629 UON917620:UON917629 UYJ917620:UYJ917629 VIF917620:VIF917629 VSB917620:VSB917629 WBX917620:WBX917629 WLT917620:WLT917629 WVP917620:WVP917629 H983156:H983165 JD983156:JD983165 SZ983156:SZ983165 ACV983156:ACV983165 AMR983156:AMR983165 AWN983156:AWN983165 BGJ983156:BGJ983165 BQF983156:BQF983165 CAB983156:CAB983165 CJX983156:CJX983165 CTT983156:CTT983165 DDP983156:DDP983165 DNL983156:DNL983165 DXH983156:DXH983165 EHD983156:EHD983165 EQZ983156:EQZ983165 FAV983156:FAV983165 FKR983156:FKR983165 FUN983156:FUN983165 GEJ983156:GEJ983165 GOF983156:GOF983165 GYB983156:GYB983165 HHX983156:HHX983165 HRT983156:HRT983165 IBP983156:IBP983165 ILL983156:ILL983165 IVH983156:IVH983165 JFD983156:JFD983165 JOZ983156:JOZ983165 JYV983156:JYV983165 KIR983156:KIR983165 KSN983156:KSN983165 LCJ983156:LCJ983165 LMF983156:LMF983165 LWB983156:LWB983165 MFX983156:MFX983165 MPT983156:MPT983165 MZP983156:MZP983165 NJL983156:NJL983165 NTH983156:NTH983165 ODD983156:ODD983165 OMZ983156:OMZ983165 OWV983156:OWV983165 PGR983156:PGR983165 PQN983156:PQN983165 QAJ983156:QAJ983165 QKF983156:QKF983165 QUB983156:QUB983165 RDX983156:RDX983165 RNT983156:RNT983165 RXP983156:RXP983165 SHL983156:SHL983165 SRH983156:SRH983165 TBD983156:TBD983165 TKZ983156:TKZ983165 TUV983156:TUV983165 UER983156:UER983165 UON983156:UON983165 UYJ983156:UYJ983165 VIF983156:VIF983165 VSB983156:VSB983165 WBX983156:WBX983165 WLT983156:WLT983165 WVP983156:WVP983165 H194 JD194 SZ194 ACV194 AMR194 AWN194 BGJ194 BQF194 CAB194 CJX194 CTT194 DDP194 DNL194 DXH194 EHD194 EQZ194 FAV194 FKR194 FUN194 GEJ194 GOF194 GYB194 HHX194 HRT194 IBP194 ILL194 IVH194 JFD194 JOZ194 JYV194 KIR194 KSN194 LCJ194 LMF194 LWB194 MFX194 MPT194 MZP194 NJL194 NTH194 ODD194 OMZ194 OWV194 PGR194 PQN194 QAJ194 QKF194 QUB194 RDX194 RNT194 RXP194 SHL194 SRH194 TBD194 TKZ194 TUV194 UER194 UON194 UYJ194 VIF194 VSB194 WBX194 WLT194 WVP194 H65730 JD65730 SZ65730 ACV65730 AMR65730 AWN65730 BGJ65730 BQF65730 CAB65730 CJX65730 CTT65730 DDP65730 DNL65730 DXH65730 EHD65730 EQZ65730 FAV65730 FKR65730 FUN65730 GEJ65730 GOF65730 GYB65730 HHX65730 HRT65730 IBP65730 ILL65730 IVH65730 JFD65730 JOZ65730 JYV65730 KIR65730 KSN65730 LCJ65730 LMF65730 LWB65730 MFX65730 MPT65730 MZP65730 NJL65730 NTH65730 ODD65730 OMZ65730 OWV65730 PGR65730 PQN65730 QAJ65730 QKF65730 QUB65730 RDX65730 RNT65730 RXP65730 SHL65730 SRH65730 TBD65730 TKZ65730 TUV65730 UER65730 UON65730 UYJ65730 VIF65730 VSB65730 WBX65730 WLT65730 WVP65730 H131266 JD131266 SZ131266 ACV131266 AMR131266 AWN131266 BGJ131266 BQF131266 CAB131266 CJX131266 CTT131266 DDP131266 DNL131266 DXH131266 EHD131266 EQZ131266 FAV131266 FKR131266 FUN131266 GEJ131266 GOF131266 GYB131266 HHX131266 HRT131266 IBP131266 ILL131266 IVH131266 JFD131266 JOZ131266 JYV131266 KIR131266 KSN131266 LCJ131266 LMF131266 LWB131266 MFX131266 MPT131266 MZP131266 NJL131266 NTH131266 ODD131266 OMZ131266 OWV131266 PGR131266 PQN131266 QAJ131266 QKF131266 QUB131266 RDX131266 RNT131266 RXP131266 SHL131266 SRH131266 TBD131266 TKZ131266 TUV131266 UER131266 UON131266 UYJ131266 VIF131266 VSB131266 WBX131266 WLT131266 WVP131266 H196802 JD196802 SZ196802 ACV196802 AMR196802 AWN196802 BGJ196802 BQF196802 CAB196802 CJX196802 CTT196802 DDP196802 DNL196802 DXH196802 EHD196802 EQZ196802 FAV196802 FKR196802 FUN196802 GEJ196802 GOF196802 GYB196802 HHX196802 HRT196802 IBP196802 ILL196802 IVH196802 JFD196802 JOZ196802 JYV196802 KIR196802 KSN196802 LCJ196802 LMF196802 LWB196802 MFX196802 MPT196802 MZP196802 NJL196802 NTH196802 ODD196802 OMZ196802 OWV196802 PGR196802 PQN196802 QAJ196802 QKF196802 QUB196802 RDX196802 RNT196802 RXP196802 SHL196802 SRH196802 TBD196802 TKZ196802 TUV196802 UER196802 UON196802 UYJ196802 VIF196802 VSB196802 WBX196802 WLT196802 WVP196802 H262338 JD262338 SZ262338 ACV262338 AMR262338 AWN262338 BGJ262338 BQF262338 CAB262338 CJX262338 CTT262338 DDP262338 DNL262338 DXH262338 EHD262338 EQZ262338 FAV262338 FKR262338 FUN262338 GEJ262338 GOF262338 GYB262338 HHX262338 HRT262338 IBP262338 ILL262338 IVH262338 JFD262338 JOZ262338 JYV262338 KIR262338 KSN262338 LCJ262338 LMF262338 LWB262338 MFX262338 MPT262338 MZP262338 NJL262338 NTH262338 ODD262338 OMZ262338 OWV262338 PGR262338 PQN262338 QAJ262338 QKF262338 QUB262338 RDX262338 RNT262338 RXP262338 SHL262338 SRH262338 TBD262338 TKZ262338 TUV262338 UER262338 UON262338 UYJ262338 VIF262338 VSB262338 WBX262338 WLT262338 WVP262338 H327874 JD327874 SZ327874 ACV327874 AMR327874 AWN327874 BGJ327874 BQF327874 CAB327874 CJX327874 CTT327874 DDP327874 DNL327874 DXH327874 EHD327874 EQZ327874 FAV327874 FKR327874 FUN327874 GEJ327874 GOF327874 GYB327874 HHX327874 HRT327874 IBP327874 ILL327874 IVH327874 JFD327874 JOZ327874 JYV327874 KIR327874 KSN327874 LCJ327874 LMF327874 LWB327874 MFX327874 MPT327874 MZP327874 NJL327874 NTH327874 ODD327874 OMZ327874 OWV327874 PGR327874 PQN327874 QAJ327874 QKF327874 QUB327874 RDX327874 RNT327874 RXP327874 SHL327874 SRH327874 TBD327874 TKZ327874 TUV327874 UER327874 UON327874 UYJ327874 VIF327874 VSB327874 WBX327874 WLT327874 WVP327874 H393410 JD393410 SZ393410 ACV393410 AMR393410 AWN393410 BGJ393410 BQF393410 CAB393410 CJX393410 CTT393410 DDP393410 DNL393410 DXH393410 EHD393410 EQZ393410 FAV393410 FKR393410 FUN393410 GEJ393410 GOF393410 GYB393410 HHX393410 HRT393410 IBP393410 ILL393410 IVH393410 JFD393410 JOZ393410 JYV393410 KIR393410 KSN393410 LCJ393410 LMF393410 LWB393410 MFX393410 MPT393410 MZP393410 NJL393410 NTH393410 ODD393410 OMZ393410 OWV393410 PGR393410 PQN393410 QAJ393410 QKF393410 QUB393410 RDX393410 RNT393410 RXP393410 SHL393410 SRH393410 TBD393410 TKZ393410 TUV393410 UER393410 UON393410 UYJ393410 VIF393410 VSB393410 WBX393410 WLT393410 WVP393410 H458946 JD458946 SZ458946 ACV458946 AMR458946 AWN458946 BGJ458946 BQF458946 CAB458946 CJX458946 CTT458946 DDP458946 DNL458946 DXH458946 EHD458946 EQZ458946 FAV458946 FKR458946 FUN458946 GEJ458946 GOF458946 GYB458946 HHX458946 HRT458946 IBP458946 ILL458946 IVH458946 JFD458946 JOZ458946 JYV458946 KIR458946 KSN458946 LCJ458946 LMF458946 LWB458946 MFX458946 MPT458946 MZP458946 NJL458946 NTH458946 ODD458946 OMZ458946 OWV458946 PGR458946 PQN458946 QAJ458946 QKF458946 QUB458946 RDX458946 RNT458946 RXP458946 SHL458946 SRH458946 TBD458946 TKZ458946 TUV458946 UER458946 UON458946 UYJ458946 VIF458946 VSB458946 WBX458946 WLT458946 WVP458946 H524482 JD524482 SZ524482 ACV524482 AMR524482 AWN524482 BGJ524482 BQF524482 CAB524482 CJX524482 CTT524482 DDP524482 DNL524482 DXH524482 EHD524482 EQZ524482 FAV524482 FKR524482 FUN524482 GEJ524482 GOF524482 GYB524482 HHX524482 HRT524482 IBP524482 ILL524482 IVH524482 JFD524482 JOZ524482 JYV524482 KIR524482 KSN524482 LCJ524482 LMF524482 LWB524482 MFX524482 MPT524482 MZP524482 NJL524482 NTH524482 ODD524482 OMZ524482 OWV524482 PGR524482 PQN524482 QAJ524482 QKF524482 QUB524482 RDX524482 RNT524482 RXP524482 SHL524482 SRH524482 TBD524482 TKZ524482 TUV524482 UER524482 UON524482 UYJ524482 VIF524482 VSB524482 WBX524482 WLT524482 WVP524482 H590018 JD590018 SZ590018 ACV590018 AMR590018 AWN590018 BGJ590018 BQF590018 CAB590018 CJX590018 CTT590018 DDP590018 DNL590018 DXH590018 EHD590018 EQZ590018 FAV590018 FKR590018 FUN590018 GEJ590018 GOF590018 GYB590018 HHX590018 HRT590018 IBP590018 ILL590018 IVH590018 JFD590018 JOZ590018 JYV590018 KIR590018 KSN590018 LCJ590018 LMF590018 LWB590018 MFX590018 MPT590018 MZP590018 NJL590018 NTH590018 ODD590018 OMZ590018 OWV590018 PGR590018 PQN590018 QAJ590018 QKF590018 QUB590018 RDX590018 RNT590018 RXP590018 SHL590018 SRH590018 TBD590018 TKZ590018 TUV590018 UER590018 UON590018 UYJ590018 VIF590018 VSB590018 WBX590018 WLT590018 WVP590018 H655554 JD655554 SZ655554 ACV655554 AMR655554 AWN655554 BGJ655554 BQF655554 CAB655554 CJX655554 CTT655554 DDP655554 DNL655554 DXH655554 EHD655554 EQZ655554 FAV655554 FKR655554 FUN655554 GEJ655554 GOF655554 GYB655554 HHX655554 HRT655554 IBP655554 ILL655554 IVH655554 JFD655554 JOZ655554 JYV655554 KIR655554 KSN655554 LCJ655554 LMF655554 LWB655554 MFX655554 MPT655554 MZP655554 NJL655554 NTH655554 ODD655554 OMZ655554 OWV655554 PGR655554 PQN655554 QAJ655554 QKF655554 QUB655554 RDX655554 RNT655554 RXP655554 SHL655554 SRH655554 TBD655554 TKZ655554 TUV655554 UER655554 UON655554 UYJ655554 VIF655554 VSB655554 WBX655554 WLT655554 WVP655554 H721090 JD721090 SZ721090 ACV721090 AMR721090 AWN721090 BGJ721090 BQF721090 CAB721090 CJX721090 CTT721090 DDP721090 DNL721090 DXH721090 EHD721090 EQZ721090 FAV721090 FKR721090 FUN721090 GEJ721090 GOF721090 GYB721090 HHX721090 HRT721090 IBP721090 ILL721090 IVH721090 JFD721090 JOZ721090 JYV721090 KIR721090 KSN721090 LCJ721090 LMF721090 LWB721090 MFX721090 MPT721090 MZP721090 NJL721090 NTH721090 ODD721090 OMZ721090 OWV721090 PGR721090 PQN721090 QAJ721090 QKF721090 QUB721090 RDX721090 RNT721090 RXP721090 SHL721090 SRH721090 TBD721090 TKZ721090 TUV721090 UER721090 UON721090 UYJ721090 VIF721090 VSB721090 WBX721090 WLT721090 WVP721090 H786626 JD786626 SZ786626 ACV786626 AMR786626 AWN786626 BGJ786626 BQF786626 CAB786626 CJX786626 CTT786626 DDP786626 DNL786626 DXH786626 EHD786626 EQZ786626 FAV786626 FKR786626 FUN786626 GEJ786626 GOF786626 GYB786626 HHX786626 HRT786626 IBP786626 ILL786626 IVH786626 JFD786626 JOZ786626 JYV786626 KIR786626 KSN786626 LCJ786626 LMF786626 LWB786626 MFX786626 MPT786626 MZP786626 NJL786626 NTH786626 ODD786626 OMZ786626 OWV786626 PGR786626 PQN786626 QAJ786626 QKF786626 QUB786626 RDX786626 RNT786626 RXP786626 SHL786626 SRH786626 TBD786626 TKZ786626 TUV786626 UER786626 UON786626 UYJ786626 VIF786626 VSB786626 WBX786626 WLT786626 WVP786626 H852162 JD852162 SZ852162 ACV852162 AMR852162 AWN852162 BGJ852162 BQF852162 CAB852162 CJX852162 CTT852162 DDP852162 DNL852162 DXH852162 EHD852162 EQZ852162 FAV852162 FKR852162 FUN852162 GEJ852162 GOF852162 GYB852162 HHX852162 HRT852162 IBP852162 ILL852162 IVH852162 JFD852162 JOZ852162 JYV852162 KIR852162 KSN852162 LCJ852162 LMF852162 LWB852162 MFX852162 MPT852162 MZP852162 NJL852162 NTH852162 ODD852162 OMZ852162 OWV852162 PGR852162 PQN852162 QAJ852162 QKF852162 QUB852162 RDX852162 RNT852162 RXP852162 SHL852162 SRH852162 TBD852162 TKZ852162 TUV852162 UER852162 UON852162 UYJ852162 VIF852162 VSB852162 WBX852162 WLT852162 WVP852162 H917698 JD917698 SZ917698 ACV917698 AMR917698 AWN917698 BGJ917698 BQF917698 CAB917698 CJX917698 CTT917698 DDP917698 DNL917698 DXH917698 EHD917698 EQZ917698 FAV917698 FKR917698 FUN917698 GEJ917698 GOF917698 GYB917698 HHX917698 HRT917698 IBP917698 ILL917698 IVH917698 JFD917698 JOZ917698 JYV917698 KIR917698 KSN917698 LCJ917698 LMF917698 LWB917698 MFX917698 MPT917698 MZP917698 NJL917698 NTH917698 ODD917698 OMZ917698 OWV917698 PGR917698 PQN917698 QAJ917698 QKF917698 QUB917698 RDX917698 RNT917698 RXP917698 SHL917698 SRH917698 TBD917698 TKZ917698 TUV917698 UER917698 UON917698 UYJ917698 VIF917698 VSB917698 WBX917698 WLT917698 WVP917698 H983234 JD983234 SZ983234 ACV983234 AMR983234 AWN983234 BGJ983234 BQF983234 CAB983234 CJX983234 CTT983234 DDP983234 DNL983234 DXH983234 EHD983234 EQZ983234 FAV983234 FKR983234 FUN983234 GEJ983234 GOF983234 GYB983234 HHX983234 HRT983234 IBP983234 ILL983234 IVH983234 JFD983234 JOZ983234 JYV983234 KIR983234 KSN983234 LCJ983234 LMF983234 LWB983234 MFX983234 MPT983234 MZP983234 NJL983234 NTH983234 ODD983234 OMZ983234 OWV983234 PGR983234 PQN983234 QAJ983234 QKF983234 QUB983234 RDX983234 RNT983234 RXP983234 SHL983234 SRH983234 TBD983234 TKZ983234 TUV983234 UER983234 UON983234 UYJ983234 VIF983234 VSB983234 WBX983234 WLT983234 WVP983234 J246:K246 JF246:JG246 TB246:TC246 ACX246:ACY246 AMT246:AMU246 AWP246:AWQ246 BGL246:BGM246 BQH246:BQI246 CAD246:CAE246 CJZ246:CKA246 CTV246:CTW246 DDR246:DDS246 DNN246:DNO246 DXJ246:DXK246 EHF246:EHG246 ERB246:ERC246 FAX246:FAY246 FKT246:FKU246 FUP246:FUQ246 GEL246:GEM246 GOH246:GOI246 GYD246:GYE246 HHZ246:HIA246 HRV246:HRW246 IBR246:IBS246 ILN246:ILO246 IVJ246:IVK246 JFF246:JFG246 JPB246:JPC246 JYX246:JYY246 KIT246:KIU246 KSP246:KSQ246 LCL246:LCM246 LMH246:LMI246 LWD246:LWE246 MFZ246:MGA246 MPV246:MPW246 MZR246:MZS246 NJN246:NJO246 NTJ246:NTK246 ODF246:ODG246 ONB246:ONC246 OWX246:OWY246 PGT246:PGU246 PQP246:PQQ246 QAL246:QAM246 QKH246:QKI246 QUD246:QUE246 RDZ246:REA246 RNV246:RNW246 RXR246:RXS246 SHN246:SHO246 SRJ246:SRK246 TBF246:TBG246 TLB246:TLC246 TUX246:TUY246 UET246:UEU246 UOP246:UOQ246 UYL246:UYM246 VIH246:VII246 VSD246:VSE246 WBZ246:WCA246 WLV246:WLW246 WVR246:WVS246 J65782:K65782 JF65782:JG65782 TB65782:TC65782 ACX65782:ACY65782 AMT65782:AMU65782 AWP65782:AWQ65782 BGL65782:BGM65782 BQH65782:BQI65782 CAD65782:CAE65782 CJZ65782:CKA65782 CTV65782:CTW65782 DDR65782:DDS65782 DNN65782:DNO65782 DXJ65782:DXK65782 EHF65782:EHG65782 ERB65782:ERC65782 FAX65782:FAY65782 FKT65782:FKU65782 FUP65782:FUQ65782 GEL65782:GEM65782 GOH65782:GOI65782 GYD65782:GYE65782 HHZ65782:HIA65782 HRV65782:HRW65782 IBR65782:IBS65782 ILN65782:ILO65782 IVJ65782:IVK65782 JFF65782:JFG65782 JPB65782:JPC65782 JYX65782:JYY65782 KIT65782:KIU65782 KSP65782:KSQ65782 LCL65782:LCM65782 LMH65782:LMI65782 LWD65782:LWE65782 MFZ65782:MGA65782 MPV65782:MPW65782 MZR65782:MZS65782 NJN65782:NJO65782 NTJ65782:NTK65782 ODF65782:ODG65782 ONB65782:ONC65782 OWX65782:OWY65782 PGT65782:PGU65782 PQP65782:PQQ65782 QAL65782:QAM65782 QKH65782:QKI65782 QUD65782:QUE65782 RDZ65782:REA65782 RNV65782:RNW65782 RXR65782:RXS65782 SHN65782:SHO65782 SRJ65782:SRK65782 TBF65782:TBG65782 TLB65782:TLC65782 TUX65782:TUY65782 UET65782:UEU65782 UOP65782:UOQ65782 UYL65782:UYM65782 VIH65782:VII65782 VSD65782:VSE65782 WBZ65782:WCA65782 WLV65782:WLW65782 WVR65782:WVS65782 J131318:K131318 JF131318:JG131318 TB131318:TC131318 ACX131318:ACY131318 AMT131318:AMU131318 AWP131318:AWQ131318 BGL131318:BGM131318 BQH131318:BQI131318 CAD131318:CAE131318 CJZ131318:CKA131318 CTV131318:CTW131318 DDR131318:DDS131318 DNN131318:DNO131318 DXJ131318:DXK131318 EHF131318:EHG131318 ERB131318:ERC131318 FAX131318:FAY131318 FKT131318:FKU131318 FUP131318:FUQ131318 GEL131318:GEM131318 GOH131318:GOI131318 GYD131318:GYE131318 HHZ131318:HIA131318 HRV131318:HRW131318 IBR131318:IBS131318 ILN131318:ILO131318 IVJ131318:IVK131318 JFF131318:JFG131318 JPB131318:JPC131318 JYX131318:JYY131318 KIT131318:KIU131318 KSP131318:KSQ131318 LCL131318:LCM131318 LMH131318:LMI131318 LWD131318:LWE131318 MFZ131318:MGA131318 MPV131318:MPW131318 MZR131318:MZS131318 NJN131318:NJO131318 NTJ131318:NTK131318 ODF131318:ODG131318 ONB131318:ONC131318 OWX131318:OWY131318 PGT131318:PGU131318 PQP131318:PQQ131318 QAL131318:QAM131318 QKH131318:QKI131318 QUD131318:QUE131318 RDZ131318:REA131318 RNV131318:RNW131318 RXR131318:RXS131318 SHN131318:SHO131318 SRJ131318:SRK131318 TBF131318:TBG131318 TLB131318:TLC131318 TUX131318:TUY131318 UET131318:UEU131318 UOP131318:UOQ131318 UYL131318:UYM131318 VIH131318:VII131318 VSD131318:VSE131318 WBZ131318:WCA131318 WLV131318:WLW131318 WVR131318:WVS131318 J196854:K196854 JF196854:JG196854 TB196854:TC196854 ACX196854:ACY196854 AMT196854:AMU196854 AWP196854:AWQ196854 BGL196854:BGM196854 BQH196854:BQI196854 CAD196854:CAE196854 CJZ196854:CKA196854 CTV196854:CTW196854 DDR196854:DDS196854 DNN196854:DNO196854 DXJ196854:DXK196854 EHF196854:EHG196854 ERB196854:ERC196854 FAX196854:FAY196854 FKT196854:FKU196854 FUP196854:FUQ196854 GEL196854:GEM196854 GOH196854:GOI196854 GYD196854:GYE196854 HHZ196854:HIA196854 HRV196854:HRW196854 IBR196854:IBS196854 ILN196854:ILO196854 IVJ196854:IVK196854 JFF196854:JFG196854 JPB196854:JPC196854 JYX196854:JYY196854 KIT196854:KIU196854 KSP196854:KSQ196854 LCL196854:LCM196854 LMH196854:LMI196854 LWD196854:LWE196854 MFZ196854:MGA196854 MPV196854:MPW196854 MZR196854:MZS196854 NJN196854:NJO196854 NTJ196854:NTK196854 ODF196854:ODG196854 ONB196854:ONC196854 OWX196854:OWY196854 PGT196854:PGU196854 PQP196854:PQQ196854 QAL196854:QAM196854 QKH196854:QKI196854 QUD196854:QUE196854 RDZ196854:REA196854 RNV196854:RNW196854 RXR196854:RXS196854 SHN196854:SHO196854 SRJ196854:SRK196854 TBF196854:TBG196854 TLB196854:TLC196854 TUX196854:TUY196854 UET196854:UEU196854 UOP196854:UOQ196854 UYL196854:UYM196854 VIH196854:VII196854 VSD196854:VSE196854 WBZ196854:WCA196854 WLV196854:WLW196854 WVR196854:WVS196854 J262390:K262390 JF262390:JG262390 TB262390:TC262390 ACX262390:ACY262390 AMT262390:AMU262390 AWP262390:AWQ262390 BGL262390:BGM262390 BQH262390:BQI262390 CAD262390:CAE262390 CJZ262390:CKA262390 CTV262390:CTW262390 DDR262390:DDS262390 DNN262390:DNO262390 DXJ262390:DXK262390 EHF262390:EHG262390 ERB262390:ERC262390 FAX262390:FAY262390 FKT262390:FKU262390 FUP262390:FUQ262390 GEL262390:GEM262390 GOH262390:GOI262390 GYD262390:GYE262390 HHZ262390:HIA262390 HRV262390:HRW262390 IBR262390:IBS262390 ILN262390:ILO262390 IVJ262390:IVK262390 JFF262390:JFG262390 JPB262390:JPC262390 JYX262390:JYY262390 KIT262390:KIU262390 KSP262390:KSQ262390 LCL262390:LCM262390 LMH262390:LMI262390 LWD262390:LWE262390 MFZ262390:MGA262390 MPV262390:MPW262390 MZR262390:MZS262390 NJN262390:NJO262390 NTJ262390:NTK262390 ODF262390:ODG262390 ONB262390:ONC262390 OWX262390:OWY262390 PGT262390:PGU262390 PQP262390:PQQ262390 QAL262390:QAM262390 QKH262390:QKI262390 QUD262390:QUE262390 RDZ262390:REA262390 RNV262390:RNW262390 RXR262390:RXS262390 SHN262390:SHO262390 SRJ262390:SRK262390 TBF262390:TBG262390 TLB262390:TLC262390 TUX262390:TUY262390 UET262390:UEU262390 UOP262390:UOQ262390 UYL262390:UYM262390 VIH262390:VII262390 VSD262390:VSE262390 WBZ262390:WCA262390 WLV262390:WLW262390 WVR262390:WVS262390 J327926:K327926 JF327926:JG327926 TB327926:TC327926 ACX327926:ACY327926 AMT327926:AMU327926 AWP327926:AWQ327926 BGL327926:BGM327926 BQH327926:BQI327926 CAD327926:CAE327926 CJZ327926:CKA327926 CTV327926:CTW327926 DDR327926:DDS327926 DNN327926:DNO327926 DXJ327926:DXK327926 EHF327926:EHG327926 ERB327926:ERC327926 FAX327926:FAY327926 FKT327926:FKU327926 FUP327926:FUQ327926 GEL327926:GEM327926 GOH327926:GOI327926 GYD327926:GYE327926 HHZ327926:HIA327926 HRV327926:HRW327926 IBR327926:IBS327926 ILN327926:ILO327926 IVJ327926:IVK327926 JFF327926:JFG327926 JPB327926:JPC327926 JYX327926:JYY327926 KIT327926:KIU327926 KSP327926:KSQ327926 LCL327926:LCM327926 LMH327926:LMI327926 LWD327926:LWE327926 MFZ327926:MGA327926 MPV327926:MPW327926 MZR327926:MZS327926 NJN327926:NJO327926 NTJ327926:NTK327926 ODF327926:ODG327926 ONB327926:ONC327926 OWX327926:OWY327926 PGT327926:PGU327926 PQP327926:PQQ327926 QAL327926:QAM327926 QKH327926:QKI327926 QUD327926:QUE327926 RDZ327926:REA327926 RNV327926:RNW327926 RXR327926:RXS327926 SHN327926:SHO327926 SRJ327926:SRK327926 TBF327926:TBG327926 TLB327926:TLC327926 TUX327926:TUY327926 UET327926:UEU327926 UOP327926:UOQ327926 UYL327926:UYM327926 VIH327926:VII327926 VSD327926:VSE327926 WBZ327926:WCA327926 WLV327926:WLW327926 WVR327926:WVS327926 J393462:K393462 JF393462:JG393462 TB393462:TC393462 ACX393462:ACY393462 AMT393462:AMU393462 AWP393462:AWQ393462 BGL393462:BGM393462 BQH393462:BQI393462 CAD393462:CAE393462 CJZ393462:CKA393462 CTV393462:CTW393462 DDR393462:DDS393462 DNN393462:DNO393462 DXJ393462:DXK393462 EHF393462:EHG393462 ERB393462:ERC393462 FAX393462:FAY393462 FKT393462:FKU393462 FUP393462:FUQ393462 GEL393462:GEM393462 GOH393462:GOI393462 GYD393462:GYE393462 HHZ393462:HIA393462 HRV393462:HRW393462 IBR393462:IBS393462 ILN393462:ILO393462 IVJ393462:IVK393462 JFF393462:JFG393462 JPB393462:JPC393462 JYX393462:JYY393462 KIT393462:KIU393462 KSP393462:KSQ393462 LCL393462:LCM393462 LMH393462:LMI393462 LWD393462:LWE393462 MFZ393462:MGA393462 MPV393462:MPW393462 MZR393462:MZS393462 NJN393462:NJO393462 NTJ393462:NTK393462 ODF393462:ODG393462 ONB393462:ONC393462 OWX393462:OWY393462 PGT393462:PGU393462 PQP393462:PQQ393462 QAL393462:QAM393462 QKH393462:QKI393462 QUD393462:QUE393462 RDZ393462:REA393462 RNV393462:RNW393462 RXR393462:RXS393462 SHN393462:SHO393462 SRJ393462:SRK393462 TBF393462:TBG393462 TLB393462:TLC393462 TUX393462:TUY393462 UET393462:UEU393462 UOP393462:UOQ393462 UYL393462:UYM393462 VIH393462:VII393462 VSD393462:VSE393462 WBZ393462:WCA393462 WLV393462:WLW393462 WVR393462:WVS393462 J458998:K458998 JF458998:JG458998 TB458998:TC458998 ACX458998:ACY458998 AMT458998:AMU458998 AWP458998:AWQ458998 BGL458998:BGM458998 BQH458998:BQI458998 CAD458998:CAE458998 CJZ458998:CKA458998 CTV458998:CTW458998 DDR458998:DDS458998 DNN458998:DNO458998 DXJ458998:DXK458998 EHF458998:EHG458998 ERB458998:ERC458998 FAX458998:FAY458998 FKT458998:FKU458998 FUP458998:FUQ458998 GEL458998:GEM458998 GOH458998:GOI458998 GYD458998:GYE458998 HHZ458998:HIA458998 HRV458998:HRW458998 IBR458998:IBS458998 ILN458998:ILO458998 IVJ458998:IVK458998 JFF458998:JFG458998 JPB458998:JPC458998 JYX458998:JYY458998 KIT458998:KIU458998 KSP458998:KSQ458998 LCL458998:LCM458998 LMH458998:LMI458998 LWD458998:LWE458998 MFZ458998:MGA458998 MPV458998:MPW458998 MZR458998:MZS458998 NJN458998:NJO458998 NTJ458998:NTK458998 ODF458998:ODG458998 ONB458998:ONC458998 OWX458998:OWY458998 PGT458998:PGU458998 PQP458998:PQQ458998 QAL458998:QAM458998 QKH458998:QKI458998 QUD458998:QUE458998 RDZ458998:REA458998 RNV458998:RNW458998 RXR458998:RXS458998 SHN458998:SHO458998 SRJ458998:SRK458998 TBF458998:TBG458998 TLB458998:TLC458998 TUX458998:TUY458998 UET458998:UEU458998 UOP458998:UOQ458998 UYL458998:UYM458998 VIH458998:VII458998 VSD458998:VSE458998 WBZ458998:WCA458998 WLV458998:WLW458998 WVR458998:WVS458998 J524534:K524534 JF524534:JG524534 TB524534:TC524534 ACX524534:ACY524534 AMT524534:AMU524534 AWP524534:AWQ524534 BGL524534:BGM524534 BQH524534:BQI524534 CAD524534:CAE524534 CJZ524534:CKA524534 CTV524534:CTW524534 DDR524534:DDS524534 DNN524534:DNO524534 DXJ524534:DXK524534 EHF524534:EHG524534 ERB524534:ERC524534 FAX524534:FAY524534 FKT524534:FKU524534 FUP524534:FUQ524534 GEL524534:GEM524534 GOH524534:GOI524534 GYD524534:GYE524534 HHZ524534:HIA524534 HRV524534:HRW524534 IBR524534:IBS524534 ILN524534:ILO524534 IVJ524534:IVK524534 JFF524534:JFG524534 JPB524534:JPC524534 JYX524534:JYY524534 KIT524534:KIU524534 KSP524534:KSQ524534 LCL524534:LCM524534 LMH524534:LMI524534 LWD524534:LWE524534 MFZ524534:MGA524534 MPV524534:MPW524534 MZR524534:MZS524534 NJN524534:NJO524534 NTJ524534:NTK524534 ODF524534:ODG524534 ONB524534:ONC524534 OWX524534:OWY524534 PGT524534:PGU524534 PQP524534:PQQ524534 QAL524534:QAM524534 QKH524534:QKI524534 QUD524534:QUE524534 RDZ524534:REA524534 RNV524534:RNW524534 RXR524534:RXS524534 SHN524534:SHO524534 SRJ524534:SRK524534 TBF524534:TBG524534 TLB524534:TLC524534 TUX524534:TUY524534 UET524534:UEU524534 UOP524534:UOQ524534 UYL524534:UYM524534 VIH524534:VII524534 VSD524534:VSE524534 WBZ524534:WCA524534 WLV524534:WLW524534 WVR524534:WVS524534 J590070:K590070 JF590070:JG590070 TB590070:TC590070 ACX590070:ACY590070 AMT590070:AMU590070 AWP590070:AWQ590070 BGL590070:BGM590070 BQH590070:BQI590070 CAD590070:CAE590070 CJZ590070:CKA590070 CTV590070:CTW590070 DDR590070:DDS590070 DNN590070:DNO590070 DXJ590070:DXK590070 EHF590070:EHG590070 ERB590070:ERC590070 FAX590070:FAY590070 FKT590070:FKU590070 FUP590070:FUQ590070 GEL590070:GEM590070 GOH590070:GOI590070 GYD590070:GYE590070 HHZ590070:HIA590070 HRV590070:HRW590070 IBR590070:IBS590070 ILN590070:ILO590070 IVJ590070:IVK590070 JFF590070:JFG590070 JPB590070:JPC590070 JYX590070:JYY590070 KIT590070:KIU590070 KSP590070:KSQ590070 LCL590070:LCM590070 LMH590070:LMI590070 LWD590070:LWE590070 MFZ590070:MGA590070 MPV590070:MPW590070 MZR590070:MZS590070 NJN590070:NJO590070 NTJ590070:NTK590070 ODF590070:ODG590070 ONB590070:ONC590070 OWX590070:OWY590070 PGT590070:PGU590070 PQP590070:PQQ590070 QAL590070:QAM590070 QKH590070:QKI590070 QUD590070:QUE590070 RDZ590070:REA590070 RNV590070:RNW590070 RXR590070:RXS590070 SHN590070:SHO590070 SRJ590070:SRK590070 TBF590070:TBG590070 TLB590070:TLC590070 TUX590070:TUY590070 UET590070:UEU590070 UOP590070:UOQ590070 UYL590070:UYM590070 VIH590070:VII590070 VSD590070:VSE590070 WBZ590070:WCA590070 WLV590070:WLW590070 WVR590070:WVS590070 J655606:K655606 JF655606:JG655606 TB655606:TC655606 ACX655606:ACY655606 AMT655606:AMU655606 AWP655606:AWQ655606 BGL655606:BGM655606 BQH655606:BQI655606 CAD655606:CAE655606 CJZ655606:CKA655606 CTV655606:CTW655606 DDR655606:DDS655606 DNN655606:DNO655606 DXJ655606:DXK655606 EHF655606:EHG655606 ERB655606:ERC655606 FAX655606:FAY655606 FKT655606:FKU655606 FUP655606:FUQ655606 GEL655606:GEM655606 GOH655606:GOI655606 GYD655606:GYE655606 HHZ655606:HIA655606 HRV655606:HRW655606 IBR655606:IBS655606 ILN655606:ILO655606 IVJ655606:IVK655606 JFF655606:JFG655606 JPB655606:JPC655606 JYX655606:JYY655606 KIT655606:KIU655606 KSP655606:KSQ655606 LCL655606:LCM655606 LMH655606:LMI655606 LWD655606:LWE655606 MFZ655606:MGA655606 MPV655606:MPW655606 MZR655606:MZS655606 NJN655606:NJO655606 NTJ655606:NTK655606 ODF655606:ODG655606 ONB655606:ONC655606 OWX655606:OWY655606 PGT655606:PGU655606 PQP655606:PQQ655606 QAL655606:QAM655606 QKH655606:QKI655606 QUD655606:QUE655606 RDZ655606:REA655606 RNV655606:RNW655606 RXR655606:RXS655606 SHN655606:SHO655606 SRJ655606:SRK655606 TBF655606:TBG655606 TLB655606:TLC655606 TUX655606:TUY655606 UET655606:UEU655606 UOP655606:UOQ655606 UYL655606:UYM655606 VIH655606:VII655606 VSD655606:VSE655606 WBZ655606:WCA655606 WLV655606:WLW655606 WVR655606:WVS655606 J721142:K721142 JF721142:JG721142 TB721142:TC721142 ACX721142:ACY721142 AMT721142:AMU721142 AWP721142:AWQ721142 BGL721142:BGM721142 BQH721142:BQI721142 CAD721142:CAE721142 CJZ721142:CKA721142 CTV721142:CTW721142 DDR721142:DDS721142 DNN721142:DNO721142 DXJ721142:DXK721142 EHF721142:EHG721142 ERB721142:ERC721142 FAX721142:FAY721142 FKT721142:FKU721142 FUP721142:FUQ721142 GEL721142:GEM721142 GOH721142:GOI721142 GYD721142:GYE721142 HHZ721142:HIA721142 HRV721142:HRW721142 IBR721142:IBS721142 ILN721142:ILO721142 IVJ721142:IVK721142 JFF721142:JFG721142 JPB721142:JPC721142 JYX721142:JYY721142 KIT721142:KIU721142 KSP721142:KSQ721142 LCL721142:LCM721142 LMH721142:LMI721142 LWD721142:LWE721142 MFZ721142:MGA721142 MPV721142:MPW721142 MZR721142:MZS721142 NJN721142:NJO721142 NTJ721142:NTK721142 ODF721142:ODG721142 ONB721142:ONC721142 OWX721142:OWY721142 PGT721142:PGU721142 PQP721142:PQQ721142 QAL721142:QAM721142 QKH721142:QKI721142 QUD721142:QUE721142 RDZ721142:REA721142 RNV721142:RNW721142 RXR721142:RXS721142 SHN721142:SHO721142 SRJ721142:SRK721142 TBF721142:TBG721142 TLB721142:TLC721142 TUX721142:TUY721142 UET721142:UEU721142 UOP721142:UOQ721142 UYL721142:UYM721142 VIH721142:VII721142 VSD721142:VSE721142 WBZ721142:WCA721142 WLV721142:WLW721142 WVR721142:WVS721142 J786678:K786678 JF786678:JG786678 TB786678:TC786678 ACX786678:ACY786678 AMT786678:AMU786678 AWP786678:AWQ786678 BGL786678:BGM786678 BQH786678:BQI786678 CAD786678:CAE786678 CJZ786678:CKA786678 CTV786678:CTW786678 DDR786678:DDS786678 DNN786678:DNO786678 DXJ786678:DXK786678 EHF786678:EHG786678 ERB786678:ERC786678 FAX786678:FAY786678 FKT786678:FKU786678 FUP786678:FUQ786678 GEL786678:GEM786678 GOH786678:GOI786678 GYD786678:GYE786678 HHZ786678:HIA786678 HRV786678:HRW786678 IBR786678:IBS786678 ILN786678:ILO786678 IVJ786678:IVK786678 JFF786678:JFG786678 JPB786678:JPC786678 JYX786678:JYY786678 KIT786678:KIU786678 KSP786678:KSQ786678 LCL786678:LCM786678 LMH786678:LMI786678 LWD786678:LWE786678 MFZ786678:MGA786678 MPV786678:MPW786678 MZR786678:MZS786678 NJN786678:NJO786678 NTJ786678:NTK786678 ODF786678:ODG786678 ONB786678:ONC786678 OWX786678:OWY786678 PGT786678:PGU786678 PQP786678:PQQ786678 QAL786678:QAM786678 QKH786678:QKI786678 QUD786678:QUE786678 RDZ786678:REA786678 RNV786678:RNW786678 RXR786678:RXS786678 SHN786678:SHO786678 SRJ786678:SRK786678 TBF786678:TBG786678 TLB786678:TLC786678 TUX786678:TUY786678 UET786678:UEU786678 UOP786678:UOQ786678 UYL786678:UYM786678 VIH786678:VII786678 VSD786678:VSE786678 WBZ786678:WCA786678 WLV786678:WLW786678 WVR786678:WVS786678 J852214:K852214 JF852214:JG852214 TB852214:TC852214 ACX852214:ACY852214 AMT852214:AMU852214 AWP852214:AWQ852214 BGL852214:BGM852214 BQH852214:BQI852214 CAD852214:CAE852214 CJZ852214:CKA852214 CTV852214:CTW852214 DDR852214:DDS852214 DNN852214:DNO852214 DXJ852214:DXK852214 EHF852214:EHG852214 ERB852214:ERC852214 FAX852214:FAY852214 FKT852214:FKU852214 FUP852214:FUQ852214 GEL852214:GEM852214 GOH852214:GOI852214 GYD852214:GYE852214 HHZ852214:HIA852214 HRV852214:HRW852214 IBR852214:IBS852214 ILN852214:ILO852214 IVJ852214:IVK852214 JFF852214:JFG852214 JPB852214:JPC852214 JYX852214:JYY852214 KIT852214:KIU852214 KSP852214:KSQ852214 LCL852214:LCM852214 LMH852214:LMI852214 LWD852214:LWE852214 MFZ852214:MGA852214 MPV852214:MPW852214 MZR852214:MZS852214 NJN852214:NJO852214 NTJ852214:NTK852214 ODF852214:ODG852214 ONB852214:ONC852214 OWX852214:OWY852214 PGT852214:PGU852214 PQP852214:PQQ852214 QAL852214:QAM852214 QKH852214:QKI852214 QUD852214:QUE852214 RDZ852214:REA852214 RNV852214:RNW852214 RXR852214:RXS852214 SHN852214:SHO852214 SRJ852214:SRK852214 TBF852214:TBG852214 TLB852214:TLC852214 TUX852214:TUY852214 UET852214:UEU852214 UOP852214:UOQ852214 UYL852214:UYM852214 VIH852214:VII852214 VSD852214:VSE852214 WBZ852214:WCA852214 WLV852214:WLW852214 WVR852214:WVS852214 J917750:K917750 JF917750:JG917750 TB917750:TC917750 ACX917750:ACY917750 AMT917750:AMU917750 AWP917750:AWQ917750 BGL917750:BGM917750 BQH917750:BQI917750 CAD917750:CAE917750 CJZ917750:CKA917750 CTV917750:CTW917750 DDR917750:DDS917750 DNN917750:DNO917750 DXJ917750:DXK917750 EHF917750:EHG917750 ERB917750:ERC917750 FAX917750:FAY917750 FKT917750:FKU917750 FUP917750:FUQ917750 GEL917750:GEM917750 GOH917750:GOI917750 GYD917750:GYE917750 HHZ917750:HIA917750 HRV917750:HRW917750 IBR917750:IBS917750 ILN917750:ILO917750 IVJ917750:IVK917750 JFF917750:JFG917750 JPB917750:JPC917750 JYX917750:JYY917750 KIT917750:KIU917750 KSP917750:KSQ917750 LCL917750:LCM917750 LMH917750:LMI917750 LWD917750:LWE917750 MFZ917750:MGA917750 MPV917750:MPW917750 MZR917750:MZS917750 NJN917750:NJO917750 NTJ917750:NTK917750 ODF917750:ODG917750 ONB917750:ONC917750 OWX917750:OWY917750 PGT917750:PGU917750 PQP917750:PQQ917750 QAL917750:QAM917750 QKH917750:QKI917750 QUD917750:QUE917750 RDZ917750:REA917750 RNV917750:RNW917750 RXR917750:RXS917750 SHN917750:SHO917750 SRJ917750:SRK917750 TBF917750:TBG917750 TLB917750:TLC917750 TUX917750:TUY917750 UET917750:UEU917750 UOP917750:UOQ917750 UYL917750:UYM917750 VIH917750:VII917750 VSD917750:VSE917750 WBZ917750:WCA917750 WLV917750:WLW917750 WVR917750:WVS917750 J983286:K983286 JF983286:JG983286 TB983286:TC983286 ACX983286:ACY983286 AMT983286:AMU983286 AWP983286:AWQ983286 BGL983286:BGM983286 BQH983286:BQI983286 CAD983286:CAE983286 CJZ983286:CKA983286 CTV983286:CTW983286 DDR983286:DDS983286 DNN983286:DNO983286 DXJ983286:DXK983286 EHF983286:EHG983286 ERB983286:ERC983286 FAX983286:FAY983286 FKT983286:FKU983286 FUP983286:FUQ983286 GEL983286:GEM983286 GOH983286:GOI983286 GYD983286:GYE983286 HHZ983286:HIA983286 HRV983286:HRW983286 IBR983286:IBS983286 ILN983286:ILO983286 IVJ983286:IVK983286 JFF983286:JFG983286 JPB983286:JPC983286 JYX983286:JYY983286 KIT983286:KIU983286 KSP983286:KSQ983286 LCL983286:LCM983286 LMH983286:LMI983286 LWD983286:LWE983286 MFZ983286:MGA983286 MPV983286:MPW983286 MZR983286:MZS983286 NJN983286:NJO983286 NTJ983286:NTK983286 ODF983286:ODG983286 ONB983286:ONC983286 OWX983286:OWY983286 PGT983286:PGU983286 PQP983286:PQQ983286 QAL983286:QAM983286 QKH983286:QKI983286 QUD983286:QUE983286 RDZ983286:REA983286 RNV983286:RNW983286 RXR983286:RXS983286 SHN983286:SHO983286 SRJ983286:SRK983286 TBF983286:TBG983286 TLB983286:TLC983286 TUX983286:TUY983286 UET983286:UEU983286 UOP983286:UOQ983286 UYL983286:UYM983286 VIH983286:VII983286 VSD983286:VSE983286 WBZ983286:WCA983286 WLV983286:WLW983286 WVR983286:WVS983286 J142:K142 JF142:JG142 TB142:TC142 ACX142:ACY142 AMT142:AMU142 AWP142:AWQ142 BGL142:BGM142 BQH142:BQI142 CAD142:CAE142 CJZ142:CKA142 CTV142:CTW142 DDR142:DDS142 DNN142:DNO142 DXJ142:DXK142 EHF142:EHG142 ERB142:ERC142 FAX142:FAY142 FKT142:FKU142 FUP142:FUQ142 GEL142:GEM142 GOH142:GOI142 GYD142:GYE142 HHZ142:HIA142 HRV142:HRW142 IBR142:IBS142 ILN142:ILO142 IVJ142:IVK142 JFF142:JFG142 JPB142:JPC142 JYX142:JYY142 KIT142:KIU142 KSP142:KSQ142 LCL142:LCM142 LMH142:LMI142 LWD142:LWE142 MFZ142:MGA142 MPV142:MPW142 MZR142:MZS142 NJN142:NJO142 NTJ142:NTK142 ODF142:ODG142 ONB142:ONC142 OWX142:OWY142 PGT142:PGU142 PQP142:PQQ142 QAL142:QAM142 QKH142:QKI142 QUD142:QUE142 RDZ142:REA142 RNV142:RNW142 RXR142:RXS142 SHN142:SHO142 SRJ142:SRK142 TBF142:TBG142 TLB142:TLC142 TUX142:TUY142 UET142:UEU142 UOP142:UOQ142 UYL142:UYM142 VIH142:VII142 VSD142:VSE142 WBZ142:WCA142 WLV142:WLW142 WVR142:WVS142 J65678:K65678 JF65678:JG65678 TB65678:TC65678 ACX65678:ACY65678 AMT65678:AMU65678 AWP65678:AWQ65678 BGL65678:BGM65678 BQH65678:BQI65678 CAD65678:CAE65678 CJZ65678:CKA65678 CTV65678:CTW65678 DDR65678:DDS65678 DNN65678:DNO65678 DXJ65678:DXK65678 EHF65678:EHG65678 ERB65678:ERC65678 FAX65678:FAY65678 FKT65678:FKU65678 FUP65678:FUQ65678 GEL65678:GEM65678 GOH65678:GOI65678 GYD65678:GYE65678 HHZ65678:HIA65678 HRV65678:HRW65678 IBR65678:IBS65678 ILN65678:ILO65678 IVJ65678:IVK65678 JFF65678:JFG65678 JPB65678:JPC65678 JYX65678:JYY65678 KIT65678:KIU65678 KSP65678:KSQ65678 LCL65678:LCM65678 LMH65678:LMI65678 LWD65678:LWE65678 MFZ65678:MGA65678 MPV65678:MPW65678 MZR65678:MZS65678 NJN65678:NJO65678 NTJ65678:NTK65678 ODF65678:ODG65678 ONB65678:ONC65678 OWX65678:OWY65678 PGT65678:PGU65678 PQP65678:PQQ65678 QAL65678:QAM65678 QKH65678:QKI65678 QUD65678:QUE65678 RDZ65678:REA65678 RNV65678:RNW65678 RXR65678:RXS65678 SHN65678:SHO65678 SRJ65678:SRK65678 TBF65678:TBG65678 TLB65678:TLC65678 TUX65678:TUY65678 UET65678:UEU65678 UOP65678:UOQ65678 UYL65678:UYM65678 VIH65678:VII65678 VSD65678:VSE65678 WBZ65678:WCA65678 WLV65678:WLW65678 WVR65678:WVS65678 J131214:K131214 JF131214:JG131214 TB131214:TC131214 ACX131214:ACY131214 AMT131214:AMU131214 AWP131214:AWQ131214 BGL131214:BGM131214 BQH131214:BQI131214 CAD131214:CAE131214 CJZ131214:CKA131214 CTV131214:CTW131214 DDR131214:DDS131214 DNN131214:DNO131214 DXJ131214:DXK131214 EHF131214:EHG131214 ERB131214:ERC131214 FAX131214:FAY131214 FKT131214:FKU131214 FUP131214:FUQ131214 GEL131214:GEM131214 GOH131214:GOI131214 GYD131214:GYE131214 HHZ131214:HIA131214 HRV131214:HRW131214 IBR131214:IBS131214 ILN131214:ILO131214 IVJ131214:IVK131214 JFF131214:JFG131214 JPB131214:JPC131214 JYX131214:JYY131214 KIT131214:KIU131214 KSP131214:KSQ131214 LCL131214:LCM131214 LMH131214:LMI131214 LWD131214:LWE131214 MFZ131214:MGA131214 MPV131214:MPW131214 MZR131214:MZS131214 NJN131214:NJO131214 NTJ131214:NTK131214 ODF131214:ODG131214 ONB131214:ONC131214 OWX131214:OWY131214 PGT131214:PGU131214 PQP131214:PQQ131214 QAL131214:QAM131214 QKH131214:QKI131214 QUD131214:QUE131214 RDZ131214:REA131214 RNV131214:RNW131214 RXR131214:RXS131214 SHN131214:SHO131214 SRJ131214:SRK131214 TBF131214:TBG131214 TLB131214:TLC131214 TUX131214:TUY131214 UET131214:UEU131214 UOP131214:UOQ131214 UYL131214:UYM131214 VIH131214:VII131214 VSD131214:VSE131214 WBZ131214:WCA131214 WLV131214:WLW131214 WVR131214:WVS131214 J196750:K196750 JF196750:JG196750 TB196750:TC196750 ACX196750:ACY196750 AMT196750:AMU196750 AWP196750:AWQ196750 BGL196750:BGM196750 BQH196750:BQI196750 CAD196750:CAE196750 CJZ196750:CKA196750 CTV196750:CTW196750 DDR196750:DDS196750 DNN196750:DNO196750 DXJ196750:DXK196750 EHF196750:EHG196750 ERB196750:ERC196750 FAX196750:FAY196750 FKT196750:FKU196750 FUP196750:FUQ196750 GEL196750:GEM196750 GOH196750:GOI196750 GYD196750:GYE196750 HHZ196750:HIA196750 HRV196750:HRW196750 IBR196750:IBS196750 ILN196750:ILO196750 IVJ196750:IVK196750 JFF196750:JFG196750 JPB196750:JPC196750 JYX196750:JYY196750 KIT196750:KIU196750 KSP196750:KSQ196750 LCL196750:LCM196750 LMH196750:LMI196750 LWD196750:LWE196750 MFZ196750:MGA196750 MPV196750:MPW196750 MZR196750:MZS196750 NJN196750:NJO196750 NTJ196750:NTK196750 ODF196750:ODG196750 ONB196750:ONC196750 OWX196750:OWY196750 PGT196750:PGU196750 PQP196750:PQQ196750 QAL196750:QAM196750 QKH196750:QKI196750 QUD196750:QUE196750 RDZ196750:REA196750 RNV196750:RNW196750 RXR196750:RXS196750 SHN196750:SHO196750 SRJ196750:SRK196750 TBF196750:TBG196750 TLB196750:TLC196750 TUX196750:TUY196750 UET196750:UEU196750 UOP196750:UOQ196750 UYL196750:UYM196750 VIH196750:VII196750 VSD196750:VSE196750 WBZ196750:WCA196750 WLV196750:WLW196750 WVR196750:WVS196750 J262286:K262286 JF262286:JG262286 TB262286:TC262286 ACX262286:ACY262286 AMT262286:AMU262286 AWP262286:AWQ262286 BGL262286:BGM262286 BQH262286:BQI262286 CAD262286:CAE262286 CJZ262286:CKA262286 CTV262286:CTW262286 DDR262286:DDS262286 DNN262286:DNO262286 DXJ262286:DXK262286 EHF262286:EHG262286 ERB262286:ERC262286 FAX262286:FAY262286 FKT262286:FKU262286 FUP262286:FUQ262286 GEL262286:GEM262286 GOH262286:GOI262286 GYD262286:GYE262286 HHZ262286:HIA262286 HRV262286:HRW262286 IBR262286:IBS262286 ILN262286:ILO262286 IVJ262286:IVK262286 JFF262286:JFG262286 JPB262286:JPC262286 JYX262286:JYY262286 KIT262286:KIU262286 KSP262286:KSQ262286 LCL262286:LCM262286 LMH262286:LMI262286 LWD262286:LWE262286 MFZ262286:MGA262286 MPV262286:MPW262286 MZR262286:MZS262286 NJN262286:NJO262286 NTJ262286:NTK262286 ODF262286:ODG262286 ONB262286:ONC262286 OWX262286:OWY262286 PGT262286:PGU262286 PQP262286:PQQ262286 QAL262286:QAM262286 QKH262286:QKI262286 QUD262286:QUE262286 RDZ262286:REA262286 RNV262286:RNW262286 RXR262286:RXS262286 SHN262286:SHO262286 SRJ262286:SRK262286 TBF262286:TBG262286 TLB262286:TLC262286 TUX262286:TUY262286 UET262286:UEU262286 UOP262286:UOQ262286 UYL262286:UYM262286 VIH262286:VII262286 VSD262286:VSE262286 WBZ262286:WCA262286 WLV262286:WLW262286 WVR262286:WVS262286 J327822:K327822 JF327822:JG327822 TB327822:TC327822 ACX327822:ACY327822 AMT327822:AMU327822 AWP327822:AWQ327822 BGL327822:BGM327822 BQH327822:BQI327822 CAD327822:CAE327822 CJZ327822:CKA327822 CTV327822:CTW327822 DDR327822:DDS327822 DNN327822:DNO327822 DXJ327822:DXK327822 EHF327822:EHG327822 ERB327822:ERC327822 FAX327822:FAY327822 FKT327822:FKU327822 FUP327822:FUQ327822 GEL327822:GEM327822 GOH327822:GOI327822 GYD327822:GYE327822 HHZ327822:HIA327822 HRV327822:HRW327822 IBR327822:IBS327822 ILN327822:ILO327822 IVJ327822:IVK327822 JFF327822:JFG327822 JPB327822:JPC327822 JYX327822:JYY327822 KIT327822:KIU327822 KSP327822:KSQ327822 LCL327822:LCM327822 LMH327822:LMI327822 LWD327822:LWE327822 MFZ327822:MGA327822 MPV327822:MPW327822 MZR327822:MZS327822 NJN327822:NJO327822 NTJ327822:NTK327822 ODF327822:ODG327822 ONB327822:ONC327822 OWX327822:OWY327822 PGT327822:PGU327822 PQP327822:PQQ327822 QAL327822:QAM327822 QKH327822:QKI327822 QUD327822:QUE327822 RDZ327822:REA327822 RNV327822:RNW327822 RXR327822:RXS327822 SHN327822:SHO327822 SRJ327822:SRK327822 TBF327822:TBG327822 TLB327822:TLC327822 TUX327822:TUY327822 UET327822:UEU327822 UOP327822:UOQ327822 UYL327822:UYM327822 VIH327822:VII327822 VSD327822:VSE327822 WBZ327822:WCA327822 WLV327822:WLW327822 WVR327822:WVS327822 J393358:K393358 JF393358:JG393358 TB393358:TC393358 ACX393358:ACY393358 AMT393358:AMU393358 AWP393358:AWQ393358 BGL393358:BGM393358 BQH393358:BQI393358 CAD393358:CAE393358 CJZ393358:CKA393358 CTV393358:CTW393358 DDR393358:DDS393358 DNN393358:DNO393358 DXJ393358:DXK393358 EHF393358:EHG393358 ERB393358:ERC393358 FAX393358:FAY393358 FKT393358:FKU393358 FUP393358:FUQ393358 GEL393358:GEM393358 GOH393358:GOI393358 GYD393358:GYE393358 HHZ393358:HIA393358 HRV393358:HRW393358 IBR393358:IBS393358 ILN393358:ILO393358 IVJ393358:IVK393358 JFF393358:JFG393358 JPB393358:JPC393358 JYX393358:JYY393358 KIT393358:KIU393358 KSP393358:KSQ393358 LCL393358:LCM393358 LMH393358:LMI393358 LWD393358:LWE393358 MFZ393358:MGA393358 MPV393358:MPW393358 MZR393358:MZS393358 NJN393358:NJO393358 NTJ393358:NTK393358 ODF393358:ODG393358 ONB393358:ONC393358 OWX393358:OWY393358 PGT393358:PGU393358 PQP393358:PQQ393358 QAL393358:QAM393358 QKH393358:QKI393358 QUD393358:QUE393358 RDZ393358:REA393358 RNV393358:RNW393358 RXR393358:RXS393358 SHN393358:SHO393358 SRJ393358:SRK393358 TBF393358:TBG393358 TLB393358:TLC393358 TUX393358:TUY393358 UET393358:UEU393358 UOP393358:UOQ393358 UYL393358:UYM393358 VIH393358:VII393358 VSD393358:VSE393358 WBZ393358:WCA393358 WLV393358:WLW393358 WVR393358:WVS393358 J458894:K458894 JF458894:JG458894 TB458894:TC458894 ACX458894:ACY458894 AMT458894:AMU458894 AWP458894:AWQ458894 BGL458894:BGM458894 BQH458894:BQI458894 CAD458894:CAE458894 CJZ458894:CKA458894 CTV458894:CTW458894 DDR458894:DDS458894 DNN458894:DNO458894 DXJ458894:DXK458894 EHF458894:EHG458894 ERB458894:ERC458894 FAX458894:FAY458894 FKT458894:FKU458894 FUP458894:FUQ458894 GEL458894:GEM458894 GOH458894:GOI458894 GYD458894:GYE458894 HHZ458894:HIA458894 HRV458894:HRW458894 IBR458894:IBS458894 ILN458894:ILO458894 IVJ458894:IVK458894 JFF458894:JFG458894 JPB458894:JPC458894 JYX458894:JYY458894 KIT458894:KIU458894 KSP458894:KSQ458894 LCL458894:LCM458894 LMH458894:LMI458894 LWD458894:LWE458894 MFZ458894:MGA458894 MPV458894:MPW458894 MZR458894:MZS458894 NJN458894:NJO458894 NTJ458894:NTK458894 ODF458894:ODG458894 ONB458894:ONC458894 OWX458894:OWY458894 PGT458894:PGU458894 PQP458894:PQQ458894 QAL458894:QAM458894 QKH458894:QKI458894 QUD458894:QUE458894 RDZ458894:REA458894 RNV458894:RNW458894 RXR458894:RXS458894 SHN458894:SHO458894 SRJ458894:SRK458894 TBF458894:TBG458894 TLB458894:TLC458894 TUX458894:TUY458894 UET458894:UEU458894 UOP458894:UOQ458894 UYL458894:UYM458894 VIH458894:VII458894 VSD458894:VSE458894 WBZ458894:WCA458894 WLV458894:WLW458894 WVR458894:WVS458894 J524430:K524430 JF524430:JG524430 TB524430:TC524430 ACX524430:ACY524430 AMT524430:AMU524430 AWP524430:AWQ524430 BGL524430:BGM524430 BQH524430:BQI524430 CAD524430:CAE524430 CJZ524430:CKA524430 CTV524430:CTW524430 DDR524430:DDS524430 DNN524430:DNO524430 DXJ524430:DXK524430 EHF524430:EHG524430 ERB524430:ERC524430 FAX524430:FAY524430 FKT524430:FKU524430 FUP524430:FUQ524430 GEL524430:GEM524430 GOH524430:GOI524430 GYD524430:GYE524430 HHZ524430:HIA524430 HRV524430:HRW524430 IBR524430:IBS524430 ILN524430:ILO524430 IVJ524430:IVK524430 JFF524430:JFG524430 JPB524430:JPC524430 JYX524430:JYY524430 KIT524430:KIU524430 KSP524430:KSQ524430 LCL524430:LCM524430 LMH524430:LMI524430 LWD524430:LWE524430 MFZ524430:MGA524430 MPV524430:MPW524430 MZR524430:MZS524430 NJN524430:NJO524430 NTJ524430:NTK524430 ODF524430:ODG524430 ONB524430:ONC524430 OWX524430:OWY524430 PGT524430:PGU524430 PQP524430:PQQ524430 QAL524430:QAM524430 QKH524430:QKI524430 QUD524430:QUE524430 RDZ524430:REA524430 RNV524430:RNW524430 RXR524430:RXS524430 SHN524430:SHO524430 SRJ524430:SRK524430 TBF524430:TBG524430 TLB524430:TLC524430 TUX524430:TUY524430 UET524430:UEU524430 UOP524430:UOQ524430 UYL524430:UYM524430 VIH524430:VII524430 VSD524430:VSE524430 WBZ524430:WCA524430 WLV524430:WLW524430 WVR524430:WVS524430 J589966:K589966 JF589966:JG589966 TB589966:TC589966 ACX589966:ACY589966 AMT589966:AMU589966 AWP589966:AWQ589966 BGL589966:BGM589966 BQH589966:BQI589966 CAD589966:CAE589966 CJZ589966:CKA589966 CTV589966:CTW589966 DDR589966:DDS589966 DNN589966:DNO589966 DXJ589966:DXK589966 EHF589966:EHG589966 ERB589966:ERC589966 FAX589966:FAY589966 FKT589966:FKU589966 FUP589966:FUQ589966 GEL589966:GEM589966 GOH589966:GOI589966 GYD589966:GYE589966 HHZ589966:HIA589966 HRV589966:HRW589966 IBR589966:IBS589966 ILN589966:ILO589966 IVJ589966:IVK589966 JFF589966:JFG589966 JPB589966:JPC589966 JYX589966:JYY589966 KIT589966:KIU589966 KSP589966:KSQ589966 LCL589966:LCM589966 LMH589966:LMI589966 LWD589966:LWE589966 MFZ589966:MGA589966 MPV589966:MPW589966 MZR589966:MZS589966 NJN589966:NJO589966 NTJ589966:NTK589966 ODF589966:ODG589966 ONB589966:ONC589966 OWX589966:OWY589966 PGT589966:PGU589966 PQP589966:PQQ589966 QAL589966:QAM589966 QKH589966:QKI589966 QUD589966:QUE589966 RDZ589966:REA589966 RNV589966:RNW589966 RXR589966:RXS589966 SHN589966:SHO589966 SRJ589966:SRK589966 TBF589966:TBG589966 TLB589966:TLC589966 TUX589966:TUY589966 UET589966:UEU589966 UOP589966:UOQ589966 UYL589966:UYM589966 VIH589966:VII589966 VSD589966:VSE589966 WBZ589966:WCA589966 WLV589966:WLW589966 WVR589966:WVS589966 J655502:K655502 JF655502:JG655502 TB655502:TC655502 ACX655502:ACY655502 AMT655502:AMU655502 AWP655502:AWQ655502 BGL655502:BGM655502 BQH655502:BQI655502 CAD655502:CAE655502 CJZ655502:CKA655502 CTV655502:CTW655502 DDR655502:DDS655502 DNN655502:DNO655502 DXJ655502:DXK655502 EHF655502:EHG655502 ERB655502:ERC655502 FAX655502:FAY655502 FKT655502:FKU655502 FUP655502:FUQ655502 GEL655502:GEM655502 GOH655502:GOI655502 GYD655502:GYE655502 HHZ655502:HIA655502 HRV655502:HRW655502 IBR655502:IBS655502 ILN655502:ILO655502 IVJ655502:IVK655502 JFF655502:JFG655502 JPB655502:JPC655502 JYX655502:JYY655502 KIT655502:KIU655502 KSP655502:KSQ655502 LCL655502:LCM655502 LMH655502:LMI655502 LWD655502:LWE655502 MFZ655502:MGA655502 MPV655502:MPW655502 MZR655502:MZS655502 NJN655502:NJO655502 NTJ655502:NTK655502 ODF655502:ODG655502 ONB655502:ONC655502 OWX655502:OWY655502 PGT655502:PGU655502 PQP655502:PQQ655502 QAL655502:QAM655502 QKH655502:QKI655502 QUD655502:QUE655502 RDZ655502:REA655502 RNV655502:RNW655502 RXR655502:RXS655502 SHN655502:SHO655502 SRJ655502:SRK655502 TBF655502:TBG655502 TLB655502:TLC655502 TUX655502:TUY655502 UET655502:UEU655502 UOP655502:UOQ655502 UYL655502:UYM655502 VIH655502:VII655502 VSD655502:VSE655502 WBZ655502:WCA655502 WLV655502:WLW655502 WVR655502:WVS655502 J721038:K721038 JF721038:JG721038 TB721038:TC721038 ACX721038:ACY721038 AMT721038:AMU721038 AWP721038:AWQ721038 BGL721038:BGM721038 BQH721038:BQI721038 CAD721038:CAE721038 CJZ721038:CKA721038 CTV721038:CTW721038 DDR721038:DDS721038 DNN721038:DNO721038 DXJ721038:DXK721038 EHF721038:EHG721038 ERB721038:ERC721038 FAX721038:FAY721038 FKT721038:FKU721038 FUP721038:FUQ721038 GEL721038:GEM721038 GOH721038:GOI721038 GYD721038:GYE721038 HHZ721038:HIA721038 HRV721038:HRW721038 IBR721038:IBS721038 ILN721038:ILO721038 IVJ721038:IVK721038 JFF721038:JFG721038 JPB721038:JPC721038 JYX721038:JYY721038 KIT721038:KIU721038 KSP721038:KSQ721038 LCL721038:LCM721038 LMH721038:LMI721038 LWD721038:LWE721038 MFZ721038:MGA721038 MPV721038:MPW721038 MZR721038:MZS721038 NJN721038:NJO721038 NTJ721038:NTK721038 ODF721038:ODG721038 ONB721038:ONC721038 OWX721038:OWY721038 PGT721038:PGU721038 PQP721038:PQQ721038 QAL721038:QAM721038 QKH721038:QKI721038 QUD721038:QUE721038 RDZ721038:REA721038 RNV721038:RNW721038 RXR721038:RXS721038 SHN721038:SHO721038 SRJ721038:SRK721038 TBF721038:TBG721038 TLB721038:TLC721038 TUX721038:TUY721038 UET721038:UEU721038 UOP721038:UOQ721038 UYL721038:UYM721038 VIH721038:VII721038 VSD721038:VSE721038 WBZ721038:WCA721038 WLV721038:WLW721038 WVR721038:WVS721038 J786574:K786574 JF786574:JG786574 TB786574:TC786574 ACX786574:ACY786574 AMT786574:AMU786574 AWP786574:AWQ786574 BGL786574:BGM786574 BQH786574:BQI786574 CAD786574:CAE786574 CJZ786574:CKA786574 CTV786574:CTW786574 DDR786574:DDS786574 DNN786574:DNO786574 DXJ786574:DXK786574 EHF786574:EHG786574 ERB786574:ERC786574 FAX786574:FAY786574 FKT786574:FKU786574 FUP786574:FUQ786574 GEL786574:GEM786574 GOH786574:GOI786574 GYD786574:GYE786574 HHZ786574:HIA786574 HRV786574:HRW786574 IBR786574:IBS786574 ILN786574:ILO786574 IVJ786574:IVK786574 JFF786574:JFG786574 JPB786574:JPC786574 JYX786574:JYY786574 KIT786574:KIU786574 KSP786574:KSQ786574 LCL786574:LCM786574 LMH786574:LMI786574 LWD786574:LWE786574 MFZ786574:MGA786574 MPV786574:MPW786574 MZR786574:MZS786574 NJN786574:NJO786574 NTJ786574:NTK786574 ODF786574:ODG786574 ONB786574:ONC786574 OWX786574:OWY786574 PGT786574:PGU786574 PQP786574:PQQ786574 QAL786574:QAM786574 QKH786574:QKI786574 QUD786574:QUE786574 RDZ786574:REA786574 RNV786574:RNW786574 RXR786574:RXS786574 SHN786574:SHO786574 SRJ786574:SRK786574 TBF786574:TBG786574 TLB786574:TLC786574 TUX786574:TUY786574 UET786574:UEU786574 UOP786574:UOQ786574 UYL786574:UYM786574 VIH786574:VII786574 VSD786574:VSE786574 WBZ786574:WCA786574 WLV786574:WLW786574 WVR786574:WVS786574 J852110:K852110 JF852110:JG852110 TB852110:TC852110 ACX852110:ACY852110 AMT852110:AMU852110 AWP852110:AWQ852110 BGL852110:BGM852110 BQH852110:BQI852110 CAD852110:CAE852110 CJZ852110:CKA852110 CTV852110:CTW852110 DDR852110:DDS852110 DNN852110:DNO852110 DXJ852110:DXK852110 EHF852110:EHG852110 ERB852110:ERC852110 FAX852110:FAY852110 FKT852110:FKU852110 FUP852110:FUQ852110 GEL852110:GEM852110 GOH852110:GOI852110 GYD852110:GYE852110 HHZ852110:HIA852110 HRV852110:HRW852110 IBR852110:IBS852110 ILN852110:ILO852110 IVJ852110:IVK852110 JFF852110:JFG852110 JPB852110:JPC852110 JYX852110:JYY852110 KIT852110:KIU852110 KSP852110:KSQ852110 LCL852110:LCM852110 LMH852110:LMI852110 LWD852110:LWE852110 MFZ852110:MGA852110 MPV852110:MPW852110 MZR852110:MZS852110 NJN852110:NJO852110 NTJ852110:NTK852110 ODF852110:ODG852110 ONB852110:ONC852110 OWX852110:OWY852110 PGT852110:PGU852110 PQP852110:PQQ852110 QAL852110:QAM852110 QKH852110:QKI852110 QUD852110:QUE852110 RDZ852110:REA852110 RNV852110:RNW852110 RXR852110:RXS852110 SHN852110:SHO852110 SRJ852110:SRK852110 TBF852110:TBG852110 TLB852110:TLC852110 TUX852110:TUY852110 UET852110:UEU852110 UOP852110:UOQ852110 UYL852110:UYM852110 VIH852110:VII852110 VSD852110:VSE852110 WBZ852110:WCA852110 WLV852110:WLW852110 WVR852110:WVS852110 J917646:K917646 JF917646:JG917646 TB917646:TC917646 ACX917646:ACY917646 AMT917646:AMU917646 AWP917646:AWQ917646 BGL917646:BGM917646 BQH917646:BQI917646 CAD917646:CAE917646 CJZ917646:CKA917646 CTV917646:CTW917646 DDR917646:DDS917646 DNN917646:DNO917646 DXJ917646:DXK917646 EHF917646:EHG917646 ERB917646:ERC917646 FAX917646:FAY917646 FKT917646:FKU917646 FUP917646:FUQ917646 GEL917646:GEM917646 GOH917646:GOI917646 GYD917646:GYE917646 HHZ917646:HIA917646 HRV917646:HRW917646 IBR917646:IBS917646 ILN917646:ILO917646 IVJ917646:IVK917646 JFF917646:JFG917646 JPB917646:JPC917646 JYX917646:JYY917646 KIT917646:KIU917646 KSP917646:KSQ917646 LCL917646:LCM917646 LMH917646:LMI917646 LWD917646:LWE917646 MFZ917646:MGA917646 MPV917646:MPW917646 MZR917646:MZS917646 NJN917646:NJO917646 NTJ917646:NTK917646 ODF917646:ODG917646 ONB917646:ONC917646 OWX917646:OWY917646 PGT917646:PGU917646 PQP917646:PQQ917646 QAL917646:QAM917646 QKH917646:QKI917646 QUD917646:QUE917646 RDZ917646:REA917646 RNV917646:RNW917646 RXR917646:RXS917646 SHN917646:SHO917646 SRJ917646:SRK917646 TBF917646:TBG917646 TLB917646:TLC917646 TUX917646:TUY917646 UET917646:UEU917646 UOP917646:UOQ917646 UYL917646:UYM917646 VIH917646:VII917646 VSD917646:VSE917646 WBZ917646:WCA917646 WLV917646:WLW917646 WVR917646:WVS917646 J983182:K983182 JF983182:JG983182 TB983182:TC983182 ACX983182:ACY983182 AMT983182:AMU983182 AWP983182:AWQ983182 BGL983182:BGM983182 BQH983182:BQI983182 CAD983182:CAE983182 CJZ983182:CKA983182 CTV983182:CTW983182 DDR983182:DDS983182 DNN983182:DNO983182 DXJ983182:DXK983182 EHF983182:EHG983182 ERB983182:ERC983182 FAX983182:FAY983182 FKT983182:FKU983182 FUP983182:FUQ983182 GEL983182:GEM983182 GOH983182:GOI983182 GYD983182:GYE983182 HHZ983182:HIA983182 HRV983182:HRW983182 IBR983182:IBS983182 ILN983182:ILO983182 IVJ983182:IVK983182 JFF983182:JFG983182 JPB983182:JPC983182 JYX983182:JYY983182 KIT983182:KIU983182 KSP983182:KSQ983182 LCL983182:LCM983182 LMH983182:LMI983182 LWD983182:LWE983182 MFZ983182:MGA983182 MPV983182:MPW983182 MZR983182:MZS983182 NJN983182:NJO983182 NTJ983182:NTK983182 ODF983182:ODG983182 ONB983182:ONC983182 OWX983182:OWY983182 PGT983182:PGU983182 PQP983182:PQQ983182 QAL983182:QAM983182 QKH983182:QKI983182 QUD983182:QUE983182 RDZ983182:REA983182 RNV983182:RNW983182 RXR983182:RXS983182 SHN983182:SHO983182 SRJ983182:SRK983182 TBF983182:TBG983182 TLB983182:TLC983182 TUX983182:TUY983182 UET983182:UEU983182 UOP983182:UOQ983182 UYL983182:UYM983182 VIH983182:VII983182 VSD983182:VSE983182 WBZ983182:WCA983182 WLV983182:WLW983182 WVR983182:WVS983182 H246 JD246 SZ246 ACV246 AMR246 AWN246 BGJ246 BQF246 CAB246 CJX246 CTT246 DDP246 DNL246 DXH246 EHD246 EQZ246 FAV246 FKR246 FUN246 GEJ246 GOF246 GYB246 HHX246 HRT246 IBP246 ILL246 IVH246 JFD246 JOZ246 JYV246 KIR246 KSN246 LCJ246 LMF246 LWB246 MFX246 MPT246 MZP246 NJL246 NTH246 ODD246 OMZ246 OWV246 PGR246 PQN246 QAJ246 QKF246 QUB246 RDX246 RNT246 RXP246 SHL246 SRH246 TBD246 TKZ246 TUV246 UER246 UON246 UYJ246 VIF246 VSB246 WBX246 WLT246 WVP246 H65782 JD65782 SZ65782 ACV65782 AMR65782 AWN65782 BGJ65782 BQF65782 CAB65782 CJX65782 CTT65782 DDP65782 DNL65782 DXH65782 EHD65782 EQZ65782 FAV65782 FKR65782 FUN65782 GEJ65782 GOF65782 GYB65782 HHX65782 HRT65782 IBP65782 ILL65782 IVH65782 JFD65782 JOZ65782 JYV65782 KIR65782 KSN65782 LCJ65782 LMF65782 LWB65782 MFX65782 MPT65782 MZP65782 NJL65782 NTH65782 ODD65782 OMZ65782 OWV65782 PGR65782 PQN65782 QAJ65782 QKF65782 QUB65782 RDX65782 RNT65782 RXP65782 SHL65782 SRH65782 TBD65782 TKZ65782 TUV65782 UER65782 UON65782 UYJ65782 VIF65782 VSB65782 WBX65782 WLT65782 WVP65782 H131318 JD131318 SZ131318 ACV131318 AMR131318 AWN131318 BGJ131318 BQF131318 CAB131318 CJX131318 CTT131318 DDP131318 DNL131318 DXH131318 EHD131318 EQZ131318 FAV131318 FKR131318 FUN131318 GEJ131318 GOF131318 GYB131318 HHX131318 HRT131318 IBP131318 ILL131318 IVH131318 JFD131318 JOZ131318 JYV131318 KIR131318 KSN131318 LCJ131318 LMF131318 LWB131318 MFX131318 MPT131318 MZP131318 NJL131318 NTH131318 ODD131318 OMZ131318 OWV131318 PGR131318 PQN131318 QAJ131318 QKF131318 QUB131318 RDX131318 RNT131318 RXP131318 SHL131318 SRH131318 TBD131318 TKZ131318 TUV131318 UER131318 UON131318 UYJ131318 VIF131318 VSB131318 WBX131318 WLT131318 WVP131318 H196854 JD196854 SZ196854 ACV196854 AMR196854 AWN196854 BGJ196854 BQF196854 CAB196854 CJX196854 CTT196854 DDP196854 DNL196854 DXH196854 EHD196854 EQZ196854 FAV196854 FKR196854 FUN196854 GEJ196854 GOF196854 GYB196854 HHX196854 HRT196854 IBP196854 ILL196854 IVH196854 JFD196854 JOZ196854 JYV196854 KIR196854 KSN196854 LCJ196854 LMF196854 LWB196854 MFX196854 MPT196854 MZP196854 NJL196854 NTH196854 ODD196854 OMZ196854 OWV196854 PGR196854 PQN196854 QAJ196854 QKF196854 QUB196854 RDX196854 RNT196854 RXP196854 SHL196854 SRH196854 TBD196854 TKZ196854 TUV196854 UER196854 UON196854 UYJ196854 VIF196854 VSB196854 WBX196854 WLT196854 WVP196854 H262390 JD262390 SZ262390 ACV262390 AMR262390 AWN262390 BGJ262390 BQF262390 CAB262390 CJX262390 CTT262390 DDP262390 DNL262390 DXH262390 EHD262390 EQZ262390 FAV262390 FKR262390 FUN262390 GEJ262390 GOF262390 GYB262390 HHX262390 HRT262390 IBP262390 ILL262390 IVH262390 JFD262390 JOZ262390 JYV262390 KIR262390 KSN262390 LCJ262390 LMF262390 LWB262390 MFX262390 MPT262390 MZP262390 NJL262390 NTH262390 ODD262390 OMZ262390 OWV262390 PGR262390 PQN262390 QAJ262390 QKF262390 QUB262390 RDX262390 RNT262390 RXP262390 SHL262390 SRH262390 TBD262390 TKZ262390 TUV262390 UER262390 UON262390 UYJ262390 VIF262390 VSB262390 WBX262390 WLT262390 WVP262390 H327926 JD327926 SZ327926 ACV327926 AMR327926 AWN327926 BGJ327926 BQF327926 CAB327926 CJX327926 CTT327926 DDP327926 DNL327926 DXH327926 EHD327926 EQZ327926 FAV327926 FKR327926 FUN327926 GEJ327926 GOF327926 GYB327926 HHX327926 HRT327926 IBP327926 ILL327926 IVH327926 JFD327926 JOZ327926 JYV327926 KIR327926 KSN327926 LCJ327926 LMF327926 LWB327926 MFX327926 MPT327926 MZP327926 NJL327926 NTH327926 ODD327926 OMZ327926 OWV327926 PGR327926 PQN327926 QAJ327926 QKF327926 QUB327926 RDX327926 RNT327926 RXP327926 SHL327926 SRH327926 TBD327926 TKZ327926 TUV327926 UER327926 UON327926 UYJ327926 VIF327926 VSB327926 WBX327926 WLT327926 WVP327926 H393462 JD393462 SZ393462 ACV393462 AMR393462 AWN393462 BGJ393462 BQF393462 CAB393462 CJX393462 CTT393462 DDP393462 DNL393462 DXH393462 EHD393462 EQZ393462 FAV393462 FKR393462 FUN393462 GEJ393462 GOF393462 GYB393462 HHX393462 HRT393462 IBP393462 ILL393462 IVH393462 JFD393462 JOZ393462 JYV393462 KIR393462 KSN393462 LCJ393462 LMF393462 LWB393462 MFX393462 MPT393462 MZP393462 NJL393462 NTH393462 ODD393462 OMZ393462 OWV393462 PGR393462 PQN393462 QAJ393462 QKF393462 QUB393462 RDX393462 RNT393462 RXP393462 SHL393462 SRH393462 TBD393462 TKZ393462 TUV393462 UER393462 UON393462 UYJ393462 VIF393462 VSB393462 WBX393462 WLT393462 WVP393462 H458998 JD458998 SZ458998 ACV458998 AMR458998 AWN458998 BGJ458998 BQF458998 CAB458998 CJX458998 CTT458998 DDP458998 DNL458998 DXH458998 EHD458998 EQZ458998 FAV458998 FKR458998 FUN458998 GEJ458998 GOF458998 GYB458998 HHX458998 HRT458998 IBP458998 ILL458998 IVH458998 JFD458998 JOZ458998 JYV458998 KIR458998 KSN458998 LCJ458998 LMF458998 LWB458998 MFX458998 MPT458998 MZP458998 NJL458998 NTH458998 ODD458998 OMZ458998 OWV458998 PGR458998 PQN458998 QAJ458998 QKF458998 QUB458998 RDX458998 RNT458998 RXP458998 SHL458998 SRH458998 TBD458998 TKZ458998 TUV458998 UER458998 UON458998 UYJ458998 VIF458998 VSB458998 WBX458998 WLT458998 WVP458998 H524534 JD524534 SZ524534 ACV524534 AMR524534 AWN524534 BGJ524534 BQF524534 CAB524534 CJX524534 CTT524534 DDP524534 DNL524534 DXH524534 EHD524534 EQZ524534 FAV524534 FKR524534 FUN524534 GEJ524534 GOF524534 GYB524534 HHX524534 HRT524534 IBP524534 ILL524534 IVH524534 JFD524534 JOZ524534 JYV524534 KIR524534 KSN524534 LCJ524534 LMF524534 LWB524534 MFX524534 MPT524534 MZP524534 NJL524534 NTH524534 ODD524534 OMZ524534 OWV524534 PGR524534 PQN524534 QAJ524534 QKF524534 QUB524534 RDX524534 RNT524534 RXP524534 SHL524534 SRH524534 TBD524534 TKZ524534 TUV524534 UER524534 UON524534 UYJ524534 VIF524534 VSB524534 WBX524534 WLT524534 WVP524534 H590070 JD590070 SZ590070 ACV590070 AMR590070 AWN590070 BGJ590070 BQF590070 CAB590070 CJX590070 CTT590070 DDP590070 DNL590070 DXH590070 EHD590070 EQZ590070 FAV590070 FKR590070 FUN590070 GEJ590070 GOF590070 GYB590070 HHX590070 HRT590070 IBP590070 ILL590070 IVH590070 JFD590070 JOZ590070 JYV590070 KIR590070 KSN590070 LCJ590070 LMF590070 LWB590070 MFX590070 MPT590070 MZP590070 NJL590070 NTH590070 ODD590070 OMZ590070 OWV590070 PGR590070 PQN590070 QAJ590070 QKF590070 QUB590070 RDX590070 RNT590070 RXP590070 SHL590070 SRH590070 TBD590070 TKZ590070 TUV590070 UER590070 UON590070 UYJ590070 VIF590070 VSB590070 WBX590070 WLT590070 WVP590070 H655606 JD655606 SZ655606 ACV655606 AMR655606 AWN655606 BGJ655606 BQF655606 CAB655606 CJX655606 CTT655606 DDP655606 DNL655606 DXH655606 EHD655606 EQZ655606 FAV655606 FKR655606 FUN655606 GEJ655606 GOF655606 GYB655606 HHX655606 HRT655606 IBP655606 ILL655606 IVH655606 JFD655606 JOZ655606 JYV655606 KIR655606 KSN655606 LCJ655606 LMF655606 LWB655606 MFX655606 MPT655606 MZP655606 NJL655606 NTH655606 ODD655606 OMZ655606 OWV655606 PGR655606 PQN655606 QAJ655606 QKF655606 QUB655606 RDX655606 RNT655606 RXP655606 SHL655606 SRH655606 TBD655606 TKZ655606 TUV655606 UER655606 UON655606 UYJ655606 VIF655606 VSB655606 WBX655606 WLT655606 WVP655606 H721142 JD721142 SZ721142 ACV721142 AMR721142 AWN721142 BGJ721142 BQF721142 CAB721142 CJX721142 CTT721142 DDP721142 DNL721142 DXH721142 EHD721142 EQZ721142 FAV721142 FKR721142 FUN721142 GEJ721142 GOF721142 GYB721142 HHX721142 HRT721142 IBP721142 ILL721142 IVH721142 JFD721142 JOZ721142 JYV721142 KIR721142 KSN721142 LCJ721142 LMF721142 LWB721142 MFX721142 MPT721142 MZP721142 NJL721142 NTH721142 ODD721142 OMZ721142 OWV721142 PGR721142 PQN721142 QAJ721142 QKF721142 QUB721142 RDX721142 RNT721142 RXP721142 SHL721142 SRH721142 TBD721142 TKZ721142 TUV721142 UER721142 UON721142 UYJ721142 VIF721142 VSB721142 WBX721142 WLT721142 WVP721142 H786678 JD786678 SZ786678 ACV786678 AMR786678 AWN786678 BGJ786678 BQF786678 CAB786678 CJX786678 CTT786678 DDP786678 DNL786678 DXH786678 EHD786678 EQZ786678 FAV786678 FKR786678 FUN786678 GEJ786678 GOF786678 GYB786678 HHX786678 HRT786678 IBP786678 ILL786678 IVH786678 JFD786678 JOZ786678 JYV786678 KIR786678 KSN786678 LCJ786678 LMF786678 LWB786678 MFX786678 MPT786678 MZP786678 NJL786678 NTH786678 ODD786678 OMZ786678 OWV786678 PGR786678 PQN786678 QAJ786678 QKF786678 QUB786678 RDX786678 RNT786678 RXP786678 SHL786678 SRH786678 TBD786678 TKZ786678 TUV786678 UER786678 UON786678 UYJ786678 VIF786678 VSB786678 WBX786678 WLT786678 WVP786678 H852214 JD852214 SZ852214 ACV852214 AMR852214 AWN852214 BGJ852214 BQF852214 CAB852214 CJX852214 CTT852214 DDP852214 DNL852214 DXH852214 EHD852214 EQZ852214 FAV852214 FKR852214 FUN852214 GEJ852214 GOF852214 GYB852214 HHX852214 HRT852214 IBP852214 ILL852214 IVH852214 JFD852214 JOZ852214 JYV852214 KIR852214 KSN852214 LCJ852214 LMF852214 LWB852214 MFX852214 MPT852214 MZP852214 NJL852214 NTH852214 ODD852214 OMZ852214 OWV852214 PGR852214 PQN852214 QAJ852214 QKF852214 QUB852214 RDX852214 RNT852214 RXP852214 SHL852214 SRH852214 TBD852214 TKZ852214 TUV852214 UER852214 UON852214 UYJ852214 VIF852214 VSB852214 WBX852214 WLT852214 WVP852214 H917750 JD917750 SZ917750 ACV917750 AMR917750 AWN917750 BGJ917750 BQF917750 CAB917750 CJX917750 CTT917750 DDP917750 DNL917750 DXH917750 EHD917750 EQZ917750 FAV917750 FKR917750 FUN917750 GEJ917750 GOF917750 GYB917750 HHX917750 HRT917750 IBP917750 ILL917750 IVH917750 JFD917750 JOZ917750 JYV917750 KIR917750 KSN917750 LCJ917750 LMF917750 LWB917750 MFX917750 MPT917750 MZP917750 NJL917750 NTH917750 ODD917750 OMZ917750 OWV917750 PGR917750 PQN917750 QAJ917750 QKF917750 QUB917750 RDX917750 RNT917750 RXP917750 SHL917750 SRH917750 TBD917750 TKZ917750 TUV917750 UER917750 UON917750 UYJ917750 VIF917750 VSB917750 WBX917750 WLT917750 WVP917750 H983286 JD983286 SZ983286 ACV983286 AMR983286 AWN983286 BGJ983286 BQF983286 CAB983286 CJX983286 CTT983286 DDP983286 DNL983286 DXH983286 EHD983286 EQZ983286 FAV983286 FKR983286 FUN983286 GEJ983286 GOF983286 GYB983286 HHX983286 HRT983286 IBP983286 ILL983286 IVH983286 JFD983286 JOZ983286 JYV983286 KIR983286 KSN983286 LCJ983286 LMF983286 LWB983286 MFX983286 MPT983286 MZP983286 NJL983286 NTH983286 ODD983286 OMZ983286 OWV983286 PGR983286 PQN983286 QAJ983286 QKF983286 QUB983286 RDX983286 RNT983286 RXP983286 SHL983286 SRH983286 TBD983286 TKZ983286 TUV983286 UER983286 UON983286 UYJ983286 VIF983286 VSB983286 WBX983286 WLT983286 WVP983286 H307 JD307 SZ307 ACV307 AMR307 AWN307 BGJ307 BQF307 CAB307 CJX307 CTT307 DDP307 DNL307 DXH307 EHD307 EQZ307 FAV307 FKR307 FUN307 GEJ307 GOF307 GYB307 HHX307 HRT307 IBP307 ILL307 IVH307 JFD307 JOZ307 JYV307 KIR307 KSN307 LCJ307 LMF307 LWB307 MFX307 MPT307 MZP307 NJL307 NTH307 ODD307 OMZ307 OWV307 PGR307 PQN307 QAJ307 QKF307 QUB307 RDX307 RNT307 RXP307 SHL307 SRH307 TBD307 TKZ307 TUV307 UER307 UON307 UYJ307 VIF307 VSB307 WBX307 WLT307 WVP307 H65843 JD65843 SZ65843 ACV65843 AMR65843 AWN65843 BGJ65843 BQF65843 CAB65843 CJX65843 CTT65843 DDP65843 DNL65843 DXH65843 EHD65843 EQZ65843 FAV65843 FKR65843 FUN65843 GEJ65843 GOF65843 GYB65843 HHX65843 HRT65843 IBP65843 ILL65843 IVH65843 JFD65843 JOZ65843 JYV65843 KIR65843 KSN65843 LCJ65843 LMF65843 LWB65843 MFX65843 MPT65843 MZP65843 NJL65843 NTH65843 ODD65843 OMZ65843 OWV65843 PGR65843 PQN65843 QAJ65843 QKF65843 QUB65843 RDX65843 RNT65843 RXP65843 SHL65843 SRH65843 TBD65843 TKZ65843 TUV65843 UER65843 UON65843 UYJ65843 VIF65843 VSB65843 WBX65843 WLT65843 WVP65843 H131379 JD131379 SZ131379 ACV131379 AMR131379 AWN131379 BGJ131379 BQF131379 CAB131379 CJX131379 CTT131379 DDP131379 DNL131379 DXH131379 EHD131379 EQZ131379 FAV131379 FKR131379 FUN131379 GEJ131379 GOF131379 GYB131379 HHX131379 HRT131379 IBP131379 ILL131379 IVH131379 JFD131379 JOZ131379 JYV131379 KIR131379 KSN131379 LCJ131379 LMF131379 LWB131379 MFX131379 MPT131379 MZP131379 NJL131379 NTH131379 ODD131379 OMZ131379 OWV131379 PGR131379 PQN131379 QAJ131379 QKF131379 QUB131379 RDX131379 RNT131379 RXP131379 SHL131379 SRH131379 TBD131379 TKZ131379 TUV131379 UER131379 UON131379 UYJ131379 VIF131379 VSB131379 WBX131379 WLT131379 WVP131379 H196915 JD196915 SZ196915 ACV196915 AMR196915 AWN196915 BGJ196915 BQF196915 CAB196915 CJX196915 CTT196915 DDP196915 DNL196915 DXH196915 EHD196915 EQZ196915 FAV196915 FKR196915 FUN196915 GEJ196915 GOF196915 GYB196915 HHX196915 HRT196915 IBP196915 ILL196915 IVH196915 JFD196915 JOZ196915 JYV196915 KIR196915 KSN196915 LCJ196915 LMF196915 LWB196915 MFX196915 MPT196915 MZP196915 NJL196915 NTH196915 ODD196915 OMZ196915 OWV196915 PGR196915 PQN196915 QAJ196915 QKF196915 QUB196915 RDX196915 RNT196915 RXP196915 SHL196915 SRH196915 TBD196915 TKZ196915 TUV196915 UER196915 UON196915 UYJ196915 VIF196915 VSB196915 WBX196915 WLT196915 WVP196915 H262451 JD262451 SZ262451 ACV262451 AMR262451 AWN262451 BGJ262451 BQF262451 CAB262451 CJX262451 CTT262451 DDP262451 DNL262451 DXH262451 EHD262451 EQZ262451 FAV262451 FKR262451 FUN262451 GEJ262451 GOF262451 GYB262451 HHX262451 HRT262451 IBP262451 ILL262451 IVH262451 JFD262451 JOZ262451 JYV262451 KIR262451 KSN262451 LCJ262451 LMF262451 LWB262451 MFX262451 MPT262451 MZP262451 NJL262451 NTH262451 ODD262451 OMZ262451 OWV262451 PGR262451 PQN262451 QAJ262451 QKF262451 QUB262451 RDX262451 RNT262451 RXP262451 SHL262451 SRH262451 TBD262451 TKZ262451 TUV262451 UER262451 UON262451 UYJ262451 VIF262451 VSB262451 WBX262451 WLT262451 WVP262451 H327987 JD327987 SZ327987 ACV327987 AMR327987 AWN327987 BGJ327987 BQF327987 CAB327987 CJX327987 CTT327987 DDP327987 DNL327987 DXH327987 EHD327987 EQZ327987 FAV327987 FKR327987 FUN327987 GEJ327987 GOF327987 GYB327987 HHX327987 HRT327987 IBP327987 ILL327987 IVH327987 JFD327987 JOZ327987 JYV327987 KIR327987 KSN327987 LCJ327987 LMF327987 LWB327987 MFX327987 MPT327987 MZP327987 NJL327987 NTH327987 ODD327987 OMZ327987 OWV327987 PGR327987 PQN327987 QAJ327987 QKF327987 QUB327987 RDX327987 RNT327987 RXP327987 SHL327987 SRH327987 TBD327987 TKZ327987 TUV327987 UER327987 UON327987 UYJ327987 VIF327987 VSB327987 WBX327987 WLT327987 WVP327987 H393523 JD393523 SZ393523 ACV393523 AMR393523 AWN393523 BGJ393523 BQF393523 CAB393523 CJX393523 CTT393523 DDP393523 DNL393523 DXH393523 EHD393523 EQZ393523 FAV393523 FKR393523 FUN393523 GEJ393523 GOF393523 GYB393523 HHX393523 HRT393523 IBP393523 ILL393523 IVH393523 JFD393523 JOZ393523 JYV393523 KIR393523 KSN393523 LCJ393523 LMF393523 LWB393523 MFX393523 MPT393523 MZP393523 NJL393523 NTH393523 ODD393523 OMZ393523 OWV393523 PGR393523 PQN393523 QAJ393523 QKF393523 QUB393523 RDX393523 RNT393523 RXP393523 SHL393523 SRH393523 TBD393523 TKZ393523 TUV393523 UER393523 UON393523 UYJ393523 VIF393523 VSB393523 WBX393523 WLT393523 WVP393523 H459059 JD459059 SZ459059 ACV459059 AMR459059 AWN459059 BGJ459059 BQF459059 CAB459059 CJX459059 CTT459059 DDP459059 DNL459059 DXH459059 EHD459059 EQZ459059 FAV459059 FKR459059 FUN459059 GEJ459059 GOF459059 GYB459059 HHX459059 HRT459059 IBP459059 ILL459059 IVH459059 JFD459059 JOZ459059 JYV459059 KIR459059 KSN459059 LCJ459059 LMF459059 LWB459059 MFX459059 MPT459059 MZP459059 NJL459059 NTH459059 ODD459059 OMZ459059 OWV459059 PGR459059 PQN459059 QAJ459059 QKF459059 QUB459059 RDX459059 RNT459059 RXP459059 SHL459059 SRH459059 TBD459059 TKZ459059 TUV459059 UER459059 UON459059 UYJ459059 VIF459059 VSB459059 WBX459059 WLT459059 WVP459059 H524595 JD524595 SZ524595 ACV524595 AMR524595 AWN524595 BGJ524595 BQF524595 CAB524595 CJX524595 CTT524595 DDP524595 DNL524595 DXH524595 EHD524595 EQZ524595 FAV524595 FKR524595 FUN524595 GEJ524595 GOF524595 GYB524595 HHX524595 HRT524595 IBP524595 ILL524595 IVH524595 JFD524595 JOZ524595 JYV524595 KIR524595 KSN524595 LCJ524595 LMF524595 LWB524595 MFX524595 MPT524595 MZP524595 NJL524595 NTH524595 ODD524595 OMZ524595 OWV524595 PGR524595 PQN524595 QAJ524595 QKF524595 QUB524595 RDX524595 RNT524595 RXP524595 SHL524595 SRH524595 TBD524595 TKZ524595 TUV524595 UER524595 UON524595 UYJ524595 VIF524595 VSB524595 WBX524595 WLT524595 WVP524595 H590131 JD590131 SZ590131 ACV590131 AMR590131 AWN590131 BGJ590131 BQF590131 CAB590131 CJX590131 CTT590131 DDP590131 DNL590131 DXH590131 EHD590131 EQZ590131 FAV590131 FKR590131 FUN590131 GEJ590131 GOF590131 GYB590131 HHX590131 HRT590131 IBP590131 ILL590131 IVH590131 JFD590131 JOZ590131 JYV590131 KIR590131 KSN590131 LCJ590131 LMF590131 LWB590131 MFX590131 MPT590131 MZP590131 NJL590131 NTH590131 ODD590131 OMZ590131 OWV590131 PGR590131 PQN590131 QAJ590131 QKF590131 QUB590131 RDX590131 RNT590131 RXP590131 SHL590131 SRH590131 TBD590131 TKZ590131 TUV590131 UER590131 UON590131 UYJ590131 VIF590131 VSB590131 WBX590131 WLT590131 WVP590131 H655667 JD655667 SZ655667 ACV655667 AMR655667 AWN655667 BGJ655667 BQF655667 CAB655667 CJX655667 CTT655667 DDP655667 DNL655667 DXH655667 EHD655667 EQZ655667 FAV655667 FKR655667 FUN655667 GEJ655667 GOF655667 GYB655667 HHX655667 HRT655667 IBP655667 ILL655667 IVH655667 JFD655667 JOZ655667 JYV655667 KIR655667 KSN655667 LCJ655667 LMF655667 LWB655667 MFX655667 MPT655667 MZP655667 NJL655667 NTH655667 ODD655667 OMZ655667 OWV655667 PGR655667 PQN655667 QAJ655667 QKF655667 QUB655667 RDX655667 RNT655667 RXP655667 SHL655667 SRH655667 TBD655667 TKZ655667 TUV655667 UER655667 UON655667 UYJ655667 VIF655667 VSB655667 WBX655667 WLT655667 WVP655667 H721203 JD721203 SZ721203 ACV721203 AMR721203 AWN721203 BGJ721203 BQF721203 CAB721203 CJX721203 CTT721203 DDP721203 DNL721203 DXH721203 EHD721203 EQZ721203 FAV721203 FKR721203 FUN721203 GEJ721203 GOF721203 GYB721203 HHX721203 HRT721203 IBP721203 ILL721203 IVH721203 JFD721203 JOZ721203 JYV721203 KIR721203 KSN721203 LCJ721203 LMF721203 LWB721203 MFX721203 MPT721203 MZP721203 NJL721203 NTH721203 ODD721203 OMZ721203 OWV721203 PGR721203 PQN721203 QAJ721203 QKF721203 QUB721203 RDX721203 RNT721203 RXP721203 SHL721203 SRH721203 TBD721203 TKZ721203 TUV721203 UER721203 UON721203 UYJ721203 VIF721203 VSB721203 WBX721203 WLT721203 WVP721203 H786739 JD786739 SZ786739 ACV786739 AMR786739 AWN786739 BGJ786739 BQF786739 CAB786739 CJX786739 CTT786739 DDP786739 DNL786739 DXH786739 EHD786739 EQZ786739 FAV786739 FKR786739 FUN786739 GEJ786739 GOF786739 GYB786739 HHX786739 HRT786739 IBP786739 ILL786739 IVH786739 JFD786739 JOZ786739 JYV786739 KIR786739 KSN786739 LCJ786739 LMF786739 LWB786739 MFX786739 MPT786739 MZP786739 NJL786739 NTH786739 ODD786739 OMZ786739 OWV786739 PGR786739 PQN786739 QAJ786739 QKF786739 QUB786739 RDX786739 RNT786739 RXP786739 SHL786739 SRH786739 TBD786739 TKZ786739 TUV786739 UER786739 UON786739 UYJ786739 VIF786739 VSB786739 WBX786739 WLT786739 WVP786739 H852275 JD852275 SZ852275 ACV852275 AMR852275 AWN852275 BGJ852275 BQF852275 CAB852275 CJX852275 CTT852275 DDP852275 DNL852275 DXH852275 EHD852275 EQZ852275 FAV852275 FKR852275 FUN852275 GEJ852275 GOF852275 GYB852275 HHX852275 HRT852275 IBP852275 ILL852275 IVH852275 JFD852275 JOZ852275 JYV852275 KIR852275 KSN852275 LCJ852275 LMF852275 LWB852275 MFX852275 MPT852275 MZP852275 NJL852275 NTH852275 ODD852275 OMZ852275 OWV852275 PGR852275 PQN852275 QAJ852275 QKF852275 QUB852275 RDX852275 RNT852275 RXP852275 SHL852275 SRH852275 TBD852275 TKZ852275 TUV852275 UER852275 UON852275 UYJ852275 VIF852275 VSB852275 WBX852275 WLT852275 WVP852275 H917811 JD917811 SZ917811 ACV917811 AMR917811 AWN917811 BGJ917811 BQF917811 CAB917811 CJX917811 CTT917811 DDP917811 DNL917811 DXH917811 EHD917811 EQZ917811 FAV917811 FKR917811 FUN917811 GEJ917811 GOF917811 GYB917811 HHX917811 HRT917811 IBP917811 ILL917811 IVH917811 JFD917811 JOZ917811 JYV917811 KIR917811 KSN917811 LCJ917811 LMF917811 LWB917811 MFX917811 MPT917811 MZP917811 NJL917811 NTH917811 ODD917811 OMZ917811 OWV917811 PGR917811 PQN917811 QAJ917811 QKF917811 QUB917811 RDX917811 RNT917811 RXP917811 SHL917811 SRH917811 TBD917811 TKZ917811 TUV917811 UER917811 UON917811 UYJ917811 VIF917811 VSB917811 WBX917811 WLT917811 WVP917811 H983347 JD983347 SZ983347 ACV983347 AMR983347 AWN983347 BGJ983347 BQF983347 CAB983347 CJX983347 CTT983347 DDP983347 DNL983347 DXH983347 EHD983347 EQZ983347 FAV983347 FKR983347 FUN983347 GEJ983347 GOF983347 GYB983347 HHX983347 HRT983347 IBP983347 ILL983347 IVH983347 JFD983347 JOZ983347 JYV983347 KIR983347 KSN983347 LCJ983347 LMF983347 LWB983347 MFX983347 MPT983347 MZP983347 NJL983347 NTH983347 ODD983347 OMZ983347 OWV983347 PGR983347 PQN983347 QAJ983347 QKF983347 QUB983347 RDX983347 RNT983347 RXP983347 SHL983347 SRH983347 TBD983347 TKZ983347 TUV983347 UER983347 UON983347 UYJ983347 VIF983347 VSB983347 WBX983347 WLT983347 WVP983347 J326:K326 JF326:JG326 TB326:TC326 ACX326:ACY326 AMT326:AMU326 AWP326:AWQ326 BGL326:BGM326 BQH326:BQI326 CAD326:CAE326 CJZ326:CKA326 CTV326:CTW326 DDR326:DDS326 DNN326:DNO326 DXJ326:DXK326 EHF326:EHG326 ERB326:ERC326 FAX326:FAY326 FKT326:FKU326 FUP326:FUQ326 GEL326:GEM326 GOH326:GOI326 GYD326:GYE326 HHZ326:HIA326 HRV326:HRW326 IBR326:IBS326 ILN326:ILO326 IVJ326:IVK326 JFF326:JFG326 JPB326:JPC326 JYX326:JYY326 KIT326:KIU326 KSP326:KSQ326 LCL326:LCM326 LMH326:LMI326 LWD326:LWE326 MFZ326:MGA326 MPV326:MPW326 MZR326:MZS326 NJN326:NJO326 NTJ326:NTK326 ODF326:ODG326 ONB326:ONC326 OWX326:OWY326 PGT326:PGU326 PQP326:PQQ326 QAL326:QAM326 QKH326:QKI326 QUD326:QUE326 RDZ326:REA326 RNV326:RNW326 RXR326:RXS326 SHN326:SHO326 SRJ326:SRK326 TBF326:TBG326 TLB326:TLC326 TUX326:TUY326 UET326:UEU326 UOP326:UOQ326 UYL326:UYM326 VIH326:VII326 VSD326:VSE326 WBZ326:WCA326 WLV326:WLW326 WVR326:WVS326 J65862:K65862 JF65862:JG65862 TB65862:TC65862 ACX65862:ACY65862 AMT65862:AMU65862 AWP65862:AWQ65862 BGL65862:BGM65862 BQH65862:BQI65862 CAD65862:CAE65862 CJZ65862:CKA65862 CTV65862:CTW65862 DDR65862:DDS65862 DNN65862:DNO65862 DXJ65862:DXK65862 EHF65862:EHG65862 ERB65862:ERC65862 FAX65862:FAY65862 FKT65862:FKU65862 FUP65862:FUQ65862 GEL65862:GEM65862 GOH65862:GOI65862 GYD65862:GYE65862 HHZ65862:HIA65862 HRV65862:HRW65862 IBR65862:IBS65862 ILN65862:ILO65862 IVJ65862:IVK65862 JFF65862:JFG65862 JPB65862:JPC65862 JYX65862:JYY65862 KIT65862:KIU65862 KSP65862:KSQ65862 LCL65862:LCM65862 LMH65862:LMI65862 LWD65862:LWE65862 MFZ65862:MGA65862 MPV65862:MPW65862 MZR65862:MZS65862 NJN65862:NJO65862 NTJ65862:NTK65862 ODF65862:ODG65862 ONB65862:ONC65862 OWX65862:OWY65862 PGT65862:PGU65862 PQP65862:PQQ65862 QAL65862:QAM65862 QKH65862:QKI65862 QUD65862:QUE65862 RDZ65862:REA65862 RNV65862:RNW65862 RXR65862:RXS65862 SHN65862:SHO65862 SRJ65862:SRK65862 TBF65862:TBG65862 TLB65862:TLC65862 TUX65862:TUY65862 UET65862:UEU65862 UOP65862:UOQ65862 UYL65862:UYM65862 VIH65862:VII65862 VSD65862:VSE65862 WBZ65862:WCA65862 WLV65862:WLW65862 WVR65862:WVS65862 J131398:K131398 JF131398:JG131398 TB131398:TC131398 ACX131398:ACY131398 AMT131398:AMU131398 AWP131398:AWQ131398 BGL131398:BGM131398 BQH131398:BQI131398 CAD131398:CAE131398 CJZ131398:CKA131398 CTV131398:CTW131398 DDR131398:DDS131398 DNN131398:DNO131398 DXJ131398:DXK131398 EHF131398:EHG131398 ERB131398:ERC131398 FAX131398:FAY131398 FKT131398:FKU131398 FUP131398:FUQ131398 GEL131398:GEM131398 GOH131398:GOI131398 GYD131398:GYE131398 HHZ131398:HIA131398 HRV131398:HRW131398 IBR131398:IBS131398 ILN131398:ILO131398 IVJ131398:IVK131398 JFF131398:JFG131398 JPB131398:JPC131398 JYX131398:JYY131398 KIT131398:KIU131398 KSP131398:KSQ131398 LCL131398:LCM131398 LMH131398:LMI131398 LWD131398:LWE131398 MFZ131398:MGA131398 MPV131398:MPW131398 MZR131398:MZS131398 NJN131398:NJO131398 NTJ131398:NTK131398 ODF131398:ODG131398 ONB131398:ONC131398 OWX131398:OWY131398 PGT131398:PGU131398 PQP131398:PQQ131398 QAL131398:QAM131398 QKH131398:QKI131398 QUD131398:QUE131398 RDZ131398:REA131398 RNV131398:RNW131398 RXR131398:RXS131398 SHN131398:SHO131398 SRJ131398:SRK131398 TBF131398:TBG131398 TLB131398:TLC131398 TUX131398:TUY131398 UET131398:UEU131398 UOP131398:UOQ131398 UYL131398:UYM131398 VIH131398:VII131398 VSD131398:VSE131398 WBZ131398:WCA131398 WLV131398:WLW131398 WVR131398:WVS131398 J196934:K196934 JF196934:JG196934 TB196934:TC196934 ACX196934:ACY196934 AMT196934:AMU196934 AWP196934:AWQ196934 BGL196934:BGM196934 BQH196934:BQI196934 CAD196934:CAE196934 CJZ196934:CKA196934 CTV196934:CTW196934 DDR196934:DDS196934 DNN196934:DNO196934 DXJ196934:DXK196934 EHF196934:EHG196934 ERB196934:ERC196934 FAX196934:FAY196934 FKT196934:FKU196934 FUP196934:FUQ196934 GEL196934:GEM196934 GOH196934:GOI196934 GYD196934:GYE196934 HHZ196934:HIA196934 HRV196934:HRW196934 IBR196934:IBS196934 ILN196934:ILO196934 IVJ196934:IVK196934 JFF196934:JFG196934 JPB196934:JPC196934 JYX196934:JYY196934 KIT196934:KIU196934 KSP196934:KSQ196934 LCL196934:LCM196934 LMH196934:LMI196934 LWD196934:LWE196934 MFZ196934:MGA196934 MPV196934:MPW196934 MZR196934:MZS196934 NJN196934:NJO196934 NTJ196934:NTK196934 ODF196934:ODG196934 ONB196934:ONC196934 OWX196934:OWY196934 PGT196934:PGU196934 PQP196934:PQQ196934 QAL196934:QAM196934 QKH196934:QKI196934 QUD196934:QUE196934 RDZ196934:REA196934 RNV196934:RNW196934 RXR196934:RXS196934 SHN196934:SHO196934 SRJ196934:SRK196934 TBF196934:TBG196934 TLB196934:TLC196934 TUX196934:TUY196934 UET196934:UEU196934 UOP196934:UOQ196934 UYL196934:UYM196934 VIH196934:VII196934 VSD196934:VSE196934 WBZ196934:WCA196934 WLV196934:WLW196934 WVR196934:WVS196934 J262470:K262470 JF262470:JG262470 TB262470:TC262470 ACX262470:ACY262470 AMT262470:AMU262470 AWP262470:AWQ262470 BGL262470:BGM262470 BQH262470:BQI262470 CAD262470:CAE262470 CJZ262470:CKA262470 CTV262470:CTW262470 DDR262470:DDS262470 DNN262470:DNO262470 DXJ262470:DXK262470 EHF262470:EHG262470 ERB262470:ERC262470 FAX262470:FAY262470 FKT262470:FKU262470 FUP262470:FUQ262470 GEL262470:GEM262470 GOH262470:GOI262470 GYD262470:GYE262470 HHZ262470:HIA262470 HRV262470:HRW262470 IBR262470:IBS262470 ILN262470:ILO262470 IVJ262470:IVK262470 JFF262470:JFG262470 JPB262470:JPC262470 JYX262470:JYY262470 KIT262470:KIU262470 KSP262470:KSQ262470 LCL262470:LCM262470 LMH262470:LMI262470 LWD262470:LWE262470 MFZ262470:MGA262470 MPV262470:MPW262470 MZR262470:MZS262470 NJN262470:NJO262470 NTJ262470:NTK262470 ODF262470:ODG262470 ONB262470:ONC262470 OWX262470:OWY262470 PGT262470:PGU262470 PQP262470:PQQ262470 QAL262470:QAM262470 QKH262470:QKI262470 QUD262470:QUE262470 RDZ262470:REA262470 RNV262470:RNW262470 RXR262470:RXS262470 SHN262470:SHO262470 SRJ262470:SRK262470 TBF262470:TBG262470 TLB262470:TLC262470 TUX262470:TUY262470 UET262470:UEU262470 UOP262470:UOQ262470 UYL262470:UYM262470 VIH262470:VII262470 VSD262470:VSE262470 WBZ262470:WCA262470 WLV262470:WLW262470 WVR262470:WVS262470 J328006:K328006 JF328006:JG328006 TB328006:TC328006 ACX328006:ACY328006 AMT328006:AMU328006 AWP328006:AWQ328006 BGL328006:BGM328006 BQH328006:BQI328006 CAD328006:CAE328006 CJZ328006:CKA328006 CTV328006:CTW328006 DDR328006:DDS328006 DNN328006:DNO328006 DXJ328006:DXK328006 EHF328006:EHG328006 ERB328006:ERC328006 FAX328006:FAY328006 FKT328006:FKU328006 FUP328006:FUQ328006 GEL328006:GEM328006 GOH328006:GOI328006 GYD328006:GYE328006 HHZ328006:HIA328006 HRV328006:HRW328006 IBR328006:IBS328006 ILN328006:ILO328006 IVJ328006:IVK328006 JFF328006:JFG328006 JPB328006:JPC328006 JYX328006:JYY328006 KIT328006:KIU328006 KSP328006:KSQ328006 LCL328006:LCM328006 LMH328006:LMI328006 LWD328006:LWE328006 MFZ328006:MGA328006 MPV328006:MPW328006 MZR328006:MZS328006 NJN328006:NJO328006 NTJ328006:NTK328006 ODF328006:ODG328006 ONB328006:ONC328006 OWX328006:OWY328006 PGT328006:PGU328006 PQP328006:PQQ328006 QAL328006:QAM328006 QKH328006:QKI328006 QUD328006:QUE328006 RDZ328006:REA328006 RNV328006:RNW328006 RXR328006:RXS328006 SHN328006:SHO328006 SRJ328006:SRK328006 TBF328006:TBG328006 TLB328006:TLC328006 TUX328006:TUY328006 UET328006:UEU328006 UOP328006:UOQ328006 UYL328006:UYM328006 VIH328006:VII328006 VSD328006:VSE328006 WBZ328006:WCA328006 WLV328006:WLW328006 WVR328006:WVS328006 J393542:K393542 JF393542:JG393542 TB393542:TC393542 ACX393542:ACY393542 AMT393542:AMU393542 AWP393542:AWQ393542 BGL393542:BGM393542 BQH393542:BQI393542 CAD393542:CAE393542 CJZ393542:CKA393542 CTV393542:CTW393542 DDR393542:DDS393542 DNN393542:DNO393542 DXJ393542:DXK393542 EHF393542:EHG393542 ERB393542:ERC393542 FAX393542:FAY393542 FKT393542:FKU393542 FUP393542:FUQ393542 GEL393542:GEM393542 GOH393542:GOI393542 GYD393542:GYE393542 HHZ393542:HIA393542 HRV393542:HRW393542 IBR393542:IBS393542 ILN393542:ILO393542 IVJ393542:IVK393542 JFF393542:JFG393542 JPB393542:JPC393542 JYX393542:JYY393542 KIT393542:KIU393542 KSP393542:KSQ393542 LCL393542:LCM393542 LMH393542:LMI393542 LWD393542:LWE393542 MFZ393542:MGA393542 MPV393542:MPW393542 MZR393542:MZS393542 NJN393542:NJO393542 NTJ393542:NTK393542 ODF393542:ODG393542 ONB393542:ONC393542 OWX393542:OWY393542 PGT393542:PGU393542 PQP393542:PQQ393542 QAL393542:QAM393542 QKH393542:QKI393542 QUD393542:QUE393542 RDZ393542:REA393542 RNV393542:RNW393542 RXR393542:RXS393542 SHN393542:SHO393542 SRJ393542:SRK393542 TBF393542:TBG393542 TLB393542:TLC393542 TUX393542:TUY393542 UET393542:UEU393542 UOP393542:UOQ393542 UYL393542:UYM393542 VIH393542:VII393542 VSD393542:VSE393542 WBZ393542:WCA393542 WLV393542:WLW393542 WVR393542:WVS393542 J459078:K459078 JF459078:JG459078 TB459078:TC459078 ACX459078:ACY459078 AMT459078:AMU459078 AWP459078:AWQ459078 BGL459078:BGM459078 BQH459078:BQI459078 CAD459078:CAE459078 CJZ459078:CKA459078 CTV459078:CTW459078 DDR459078:DDS459078 DNN459078:DNO459078 DXJ459078:DXK459078 EHF459078:EHG459078 ERB459078:ERC459078 FAX459078:FAY459078 FKT459078:FKU459078 FUP459078:FUQ459078 GEL459078:GEM459078 GOH459078:GOI459078 GYD459078:GYE459078 HHZ459078:HIA459078 HRV459078:HRW459078 IBR459078:IBS459078 ILN459078:ILO459078 IVJ459078:IVK459078 JFF459078:JFG459078 JPB459078:JPC459078 JYX459078:JYY459078 KIT459078:KIU459078 KSP459078:KSQ459078 LCL459078:LCM459078 LMH459078:LMI459078 LWD459078:LWE459078 MFZ459078:MGA459078 MPV459078:MPW459078 MZR459078:MZS459078 NJN459078:NJO459078 NTJ459078:NTK459078 ODF459078:ODG459078 ONB459078:ONC459078 OWX459078:OWY459078 PGT459078:PGU459078 PQP459078:PQQ459078 QAL459078:QAM459078 QKH459078:QKI459078 QUD459078:QUE459078 RDZ459078:REA459078 RNV459078:RNW459078 RXR459078:RXS459078 SHN459078:SHO459078 SRJ459078:SRK459078 TBF459078:TBG459078 TLB459078:TLC459078 TUX459078:TUY459078 UET459078:UEU459078 UOP459078:UOQ459078 UYL459078:UYM459078 VIH459078:VII459078 VSD459078:VSE459078 WBZ459078:WCA459078 WLV459078:WLW459078 WVR459078:WVS459078 J524614:K524614 JF524614:JG524614 TB524614:TC524614 ACX524614:ACY524614 AMT524614:AMU524614 AWP524614:AWQ524614 BGL524614:BGM524614 BQH524614:BQI524614 CAD524614:CAE524614 CJZ524614:CKA524614 CTV524614:CTW524614 DDR524614:DDS524614 DNN524614:DNO524614 DXJ524614:DXK524614 EHF524614:EHG524614 ERB524614:ERC524614 FAX524614:FAY524614 FKT524614:FKU524614 FUP524614:FUQ524614 GEL524614:GEM524614 GOH524614:GOI524614 GYD524614:GYE524614 HHZ524614:HIA524614 HRV524614:HRW524614 IBR524614:IBS524614 ILN524614:ILO524614 IVJ524614:IVK524614 JFF524614:JFG524614 JPB524614:JPC524614 JYX524614:JYY524614 KIT524614:KIU524614 KSP524614:KSQ524614 LCL524614:LCM524614 LMH524614:LMI524614 LWD524614:LWE524614 MFZ524614:MGA524614 MPV524614:MPW524614 MZR524614:MZS524614 NJN524614:NJO524614 NTJ524614:NTK524614 ODF524614:ODG524614 ONB524614:ONC524614 OWX524614:OWY524614 PGT524614:PGU524614 PQP524614:PQQ524614 QAL524614:QAM524614 QKH524614:QKI524614 QUD524614:QUE524614 RDZ524614:REA524614 RNV524614:RNW524614 RXR524614:RXS524614 SHN524614:SHO524614 SRJ524614:SRK524614 TBF524614:TBG524614 TLB524614:TLC524614 TUX524614:TUY524614 UET524614:UEU524614 UOP524614:UOQ524614 UYL524614:UYM524614 VIH524614:VII524614 VSD524614:VSE524614 WBZ524614:WCA524614 WLV524614:WLW524614 WVR524614:WVS524614 J590150:K590150 JF590150:JG590150 TB590150:TC590150 ACX590150:ACY590150 AMT590150:AMU590150 AWP590150:AWQ590150 BGL590150:BGM590150 BQH590150:BQI590150 CAD590150:CAE590150 CJZ590150:CKA590150 CTV590150:CTW590150 DDR590150:DDS590150 DNN590150:DNO590150 DXJ590150:DXK590150 EHF590150:EHG590150 ERB590150:ERC590150 FAX590150:FAY590150 FKT590150:FKU590150 FUP590150:FUQ590150 GEL590150:GEM590150 GOH590150:GOI590150 GYD590150:GYE590150 HHZ590150:HIA590150 HRV590150:HRW590150 IBR590150:IBS590150 ILN590150:ILO590150 IVJ590150:IVK590150 JFF590150:JFG590150 JPB590150:JPC590150 JYX590150:JYY590150 KIT590150:KIU590150 KSP590150:KSQ590150 LCL590150:LCM590150 LMH590150:LMI590150 LWD590150:LWE590150 MFZ590150:MGA590150 MPV590150:MPW590150 MZR590150:MZS590150 NJN590150:NJO590150 NTJ590150:NTK590150 ODF590150:ODG590150 ONB590150:ONC590150 OWX590150:OWY590150 PGT590150:PGU590150 PQP590150:PQQ590150 QAL590150:QAM590150 QKH590150:QKI590150 QUD590150:QUE590150 RDZ590150:REA590150 RNV590150:RNW590150 RXR590150:RXS590150 SHN590150:SHO590150 SRJ590150:SRK590150 TBF590150:TBG590150 TLB590150:TLC590150 TUX590150:TUY590150 UET590150:UEU590150 UOP590150:UOQ590150 UYL590150:UYM590150 VIH590150:VII590150 VSD590150:VSE590150 WBZ590150:WCA590150 WLV590150:WLW590150 WVR590150:WVS590150 J655686:K655686 JF655686:JG655686 TB655686:TC655686 ACX655686:ACY655686 AMT655686:AMU655686 AWP655686:AWQ655686 BGL655686:BGM655686 BQH655686:BQI655686 CAD655686:CAE655686 CJZ655686:CKA655686 CTV655686:CTW655686 DDR655686:DDS655686 DNN655686:DNO655686 DXJ655686:DXK655686 EHF655686:EHG655686 ERB655686:ERC655686 FAX655686:FAY655686 FKT655686:FKU655686 FUP655686:FUQ655686 GEL655686:GEM655686 GOH655686:GOI655686 GYD655686:GYE655686 HHZ655686:HIA655686 HRV655686:HRW655686 IBR655686:IBS655686 ILN655686:ILO655686 IVJ655686:IVK655686 JFF655686:JFG655686 JPB655686:JPC655686 JYX655686:JYY655686 KIT655686:KIU655686 KSP655686:KSQ655686 LCL655686:LCM655686 LMH655686:LMI655686 LWD655686:LWE655686 MFZ655686:MGA655686 MPV655686:MPW655686 MZR655686:MZS655686 NJN655686:NJO655686 NTJ655686:NTK655686 ODF655686:ODG655686 ONB655686:ONC655686 OWX655686:OWY655686 PGT655686:PGU655686 PQP655686:PQQ655686 QAL655686:QAM655686 QKH655686:QKI655686 QUD655686:QUE655686 RDZ655686:REA655686 RNV655686:RNW655686 RXR655686:RXS655686 SHN655686:SHO655686 SRJ655686:SRK655686 TBF655686:TBG655686 TLB655686:TLC655686 TUX655686:TUY655686 UET655686:UEU655686 UOP655686:UOQ655686 UYL655686:UYM655686 VIH655686:VII655686 VSD655686:VSE655686 WBZ655686:WCA655686 WLV655686:WLW655686 WVR655686:WVS655686 J721222:K721222 JF721222:JG721222 TB721222:TC721222 ACX721222:ACY721222 AMT721222:AMU721222 AWP721222:AWQ721222 BGL721222:BGM721222 BQH721222:BQI721222 CAD721222:CAE721222 CJZ721222:CKA721222 CTV721222:CTW721222 DDR721222:DDS721222 DNN721222:DNO721222 DXJ721222:DXK721222 EHF721222:EHG721222 ERB721222:ERC721222 FAX721222:FAY721222 FKT721222:FKU721222 FUP721222:FUQ721222 GEL721222:GEM721222 GOH721222:GOI721222 GYD721222:GYE721222 HHZ721222:HIA721222 HRV721222:HRW721222 IBR721222:IBS721222 ILN721222:ILO721222 IVJ721222:IVK721222 JFF721222:JFG721222 JPB721222:JPC721222 JYX721222:JYY721222 KIT721222:KIU721222 KSP721222:KSQ721222 LCL721222:LCM721222 LMH721222:LMI721222 LWD721222:LWE721222 MFZ721222:MGA721222 MPV721222:MPW721222 MZR721222:MZS721222 NJN721222:NJO721222 NTJ721222:NTK721222 ODF721222:ODG721222 ONB721222:ONC721222 OWX721222:OWY721222 PGT721222:PGU721222 PQP721222:PQQ721222 QAL721222:QAM721222 QKH721222:QKI721222 QUD721222:QUE721222 RDZ721222:REA721222 RNV721222:RNW721222 RXR721222:RXS721222 SHN721222:SHO721222 SRJ721222:SRK721222 TBF721222:TBG721222 TLB721222:TLC721222 TUX721222:TUY721222 UET721222:UEU721222 UOP721222:UOQ721222 UYL721222:UYM721222 VIH721222:VII721222 VSD721222:VSE721222 WBZ721222:WCA721222 WLV721222:WLW721222 WVR721222:WVS721222 J786758:K786758 JF786758:JG786758 TB786758:TC786758 ACX786758:ACY786758 AMT786758:AMU786758 AWP786758:AWQ786758 BGL786758:BGM786758 BQH786758:BQI786758 CAD786758:CAE786758 CJZ786758:CKA786758 CTV786758:CTW786758 DDR786758:DDS786758 DNN786758:DNO786758 DXJ786758:DXK786758 EHF786758:EHG786758 ERB786758:ERC786758 FAX786758:FAY786758 FKT786758:FKU786758 FUP786758:FUQ786758 GEL786758:GEM786758 GOH786758:GOI786758 GYD786758:GYE786758 HHZ786758:HIA786758 HRV786758:HRW786758 IBR786758:IBS786758 ILN786758:ILO786758 IVJ786758:IVK786758 JFF786758:JFG786758 JPB786758:JPC786758 JYX786758:JYY786758 KIT786758:KIU786758 KSP786758:KSQ786758 LCL786758:LCM786758 LMH786758:LMI786758 LWD786758:LWE786758 MFZ786758:MGA786758 MPV786758:MPW786758 MZR786758:MZS786758 NJN786758:NJO786758 NTJ786758:NTK786758 ODF786758:ODG786758 ONB786758:ONC786758 OWX786758:OWY786758 PGT786758:PGU786758 PQP786758:PQQ786758 QAL786758:QAM786758 QKH786758:QKI786758 QUD786758:QUE786758 RDZ786758:REA786758 RNV786758:RNW786758 RXR786758:RXS786758 SHN786758:SHO786758 SRJ786758:SRK786758 TBF786758:TBG786758 TLB786758:TLC786758 TUX786758:TUY786758 UET786758:UEU786758 UOP786758:UOQ786758 UYL786758:UYM786758 VIH786758:VII786758 VSD786758:VSE786758 WBZ786758:WCA786758 WLV786758:WLW786758 WVR786758:WVS786758 J852294:K852294 JF852294:JG852294 TB852294:TC852294 ACX852294:ACY852294 AMT852294:AMU852294 AWP852294:AWQ852294 BGL852294:BGM852294 BQH852294:BQI852294 CAD852294:CAE852294 CJZ852294:CKA852294 CTV852294:CTW852294 DDR852294:DDS852294 DNN852294:DNO852294 DXJ852294:DXK852294 EHF852294:EHG852294 ERB852294:ERC852294 FAX852294:FAY852294 FKT852294:FKU852294 FUP852294:FUQ852294 GEL852294:GEM852294 GOH852294:GOI852294 GYD852294:GYE852294 HHZ852294:HIA852294 HRV852294:HRW852294 IBR852294:IBS852294 ILN852294:ILO852294 IVJ852294:IVK852294 JFF852294:JFG852294 JPB852294:JPC852294 JYX852294:JYY852294 KIT852294:KIU852294 KSP852294:KSQ852294 LCL852294:LCM852294 LMH852294:LMI852294 LWD852294:LWE852294 MFZ852294:MGA852294 MPV852294:MPW852294 MZR852294:MZS852294 NJN852294:NJO852294 NTJ852294:NTK852294 ODF852294:ODG852294 ONB852294:ONC852294 OWX852294:OWY852294 PGT852294:PGU852294 PQP852294:PQQ852294 QAL852294:QAM852294 QKH852294:QKI852294 QUD852294:QUE852294 RDZ852294:REA852294 RNV852294:RNW852294 RXR852294:RXS852294 SHN852294:SHO852294 SRJ852294:SRK852294 TBF852294:TBG852294 TLB852294:TLC852294 TUX852294:TUY852294 UET852294:UEU852294 UOP852294:UOQ852294 UYL852294:UYM852294 VIH852294:VII852294 VSD852294:VSE852294 WBZ852294:WCA852294 WLV852294:WLW852294 WVR852294:WVS852294 J917830:K917830 JF917830:JG917830 TB917830:TC917830 ACX917830:ACY917830 AMT917830:AMU917830 AWP917830:AWQ917830 BGL917830:BGM917830 BQH917830:BQI917830 CAD917830:CAE917830 CJZ917830:CKA917830 CTV917830:CTW917830 DDR917830:DDS917830 DNN917830:DNO917830 DXJ917830:DXK917830 EHF917830:EHG917830 ERB917830:ERC917830 FAX917830:FAY917830 FKT917830:FKU917830 FUP917830:FUQ917830 GEL917830:GEM917830 GOH917830:GOI917830 GYD917830:GYE917830 HHZ917830:HIA917830 HRV917830:HRW917830 IBR917830:IBS917830 ILN917830:ILO917830 IVJ917830:IVK917830 JFF917830:JFG917830 JPB917830:JPC917830 JYX917830:JYY917830 KIT917830:KIU917830 KSP917830:KSQ917830 LCL917830:LCM917830 LMH917830:LMI917830 LWD917830:LWE917830 MFZ917830:MGA917830 MPV917830:MPW917830 MZR917830:MZS917830 NJN917830:NJO917830 NTJ917830:NTK917830 ODF917830:ODG917830 ONB917830:ONC917830 OWX917830:OWY917830 PGT917830:PGU917830 PQP917830:PQQ917830 QAL917830:QAM917830 QKH917830:QKI917830 QUD917830:QUE917830 RDZ917830:REA917830 RNV917830:RNW917830 RXR917830:RXS917830 SHN917830:SHO917830 SRJ917830:SRK917830 TBF917830:TBG917830 TLB917830:TLC917830 TUX917830:TUY917830 UET917830:UEU917830 UOP917830:UOQ917830 UYL917830:UYM917830 VIH917830:VII917830 VSD917830:VSE917830 WBZ917830:WCA917830 WLV917830:WLW917830 WVR917830:WVS917830 J983366:K983366 JF983366:JG983366 TB983366:TC983366 ACX983366:ACY983366 AMT983366:AMU983366 AWP983366:AWQ983366 BGL983366:BGM983366 BQH983366:BQI983366 CAD983366:CAE983366 CJZ983366:CKA983366 CTV983366:CTW983366 DDR983366:DDS983366 DNN983366:DNO983366 DXJ983366:DXK983366 EHF983366:EHG983366 ERB983366:ERC983366 FAX983366:FAY983366 FKT983366:FKU983366 FUP983366:FUQ983366 GEL983366:GEM983366 GOH983366:GOI983366 GYD983366:GYE983366 HHZ983366:HIA983366 HRV983366:HRW983366 IBR983366:IBS983366 ILN983366:ILO983366 IVJ983366:IVK983366 JFF983366:JFG983366 JPB983366:JPC983366 JYX983366:JYY983366 KIT983366:KIU983366 KSP983366:KSQ983366 LCL983366:LCM983366 LMH983366:LMI983366 LWD983366:LWE983366 MFZ983366:MGA983366 MPV983366:MPW983366 MZR983366:MZS983366 NJN983366:NJO983366 NTJ983366:NTK983366 ODF983366:ODG983366 ONB983366:ONC983366 OWX983366:OWY983366 PGT983366:PGU983366 PQP983366:PQQ983366 QAL983366:QAM983366 QKH983366:QKI983366 QUD983366:QUE983366 RDZ983366:REA983366 RNV983366:RNW983366 RXR983366:RXS983366 SHN983366:SHO983366 SRJ983366:SRK983366 TBF983366:TBG983366 TLB983366:TLC983366 TUX983366:TUY983366 UET983366:UEU983366 UOP983366:UOQ983366 UYL983366:UYM983366 VIH983366:VII983366 VSD983366:VSE983366 WBZ983366:WCA983366 WLV983366:WLW983366 WVR983366:WVS983366 H58 JD58 SZ58 ACV58 AMR58 AWN58 BGJ58 BQF58 CAB58 CJX58 CTT58 DDP58 DNL58 DXH58 EHD58 EQZ58 FAV58 FKR58 FUN58 GEJ58 GOF58 GYB58 HHX58 HRT58 IBP58 ILL58 IVH58 JFD58 JOZ58 JYV58 KIR58 KSN58 LCJ58 LMF58 LWB58 MFX58 MPT58 MZP58 NJL58 NTH58 ODD58 OMZ58 OWV58 PGR58 PQN58 QAJ58 QKF58 QUB58 RDX58 RNT58 RXP58 SHL58 SRH58 TBD58 TKZ58 TUV58 UER58 UON58 UYJ58 VIF58 VSB58 WBX58 WLT58 WVP58 H65594 JD65594 SZ65594 ACV65594 AMR65594 AWN65594 BGJ65594 BQF65594 CAB65594 CJX65594 CTT65594 DDP65594 DNL65594 DXH65594 EHD65594 EQZ65594 FAV65594 FKR65594 FUN65594 GEJ65594 GOF65594 GYB65594 HHX65594 HRT65594 IBP65594 ILL65594 IVH65594 JFD65594 JOZ65594 JYV65594 KIR65594 KSN65594 LCJ65594 LMF65594 LWB65594 MFX65594 MPT65594 MZP65594 NJL65594 NTH65594 ODD65594 OMZ65594 OWV65594 PGR65594 PQN65594 QAJ65594 QKF65594 QUB65594 RDX65594 RNT65594 RXP65594 SHL65594 SRH65594 TBD65594 TKZ65594 TUV65594 UER65594 UON65594 UYJ65594 VIF65594 VSB65594 WBX65594 WLT65594 WVP65594 H131130 JD131130 SZ131130 ACV131130 AMR131130 AWN131130 BGJ131130 BQF131130 CAB131130 CJX131130 CTT131130 DDP131130 DNL131130 DXH131130 EHD131130 EQZ131130 FAV131130 FKR131130 FUN131130 GEJ131130 GOF131130 GYB131130 HHX131130 HRT131130 IBP131130 ILL131130 IVH131130 JFD131130 JOZ131130 JYV131130 KIR131130 KSN131130 LCJ131130 LMF131130 LWB131130 MFX131130 MPT131130 MZP131130 NJL131130 NTH131130 ODD131130 OMZ131130 OWV131130 PGR131130 PQN131130 QAJ131130 QKF131130 QUB131130 RDX131130 RNT131130 RXP131130 SHL131130 SRH131130 TBD131130 TKZ131130 TUV131130 UER131130 UON131130 UYJ131130 VIF131130 VSB131130 WBX131130 WLT131130 WVP131130 H196666 JD196666 SZ196666 ACV196666 AMR196666 AWN196666 BGJ196666 BQF196666 CAB196666 CJX196666 CTT196666 DDP196666 DNL196666 DXH196666 EHD196666 EQZ196666 FAV196666 FKR196666 FUN196666 GEJ196666 GOF196666 GYB196666 HHX196666 HRT196666 IBP196666 ILL196666 IVH196666 JFD196666 JOZ196666 JYV196666 KIR196666 KSN196666 LCJ196666 LMF196666 LWB196666 MFX196666 MPT196666 MZP196666 NJL196666 NTH196666 ODD196666 OMZ196666 OWV196666 PGR196666 PQN196666 QAJ196666 QKF196666 QUB196666 RDX196666 RNT196666 RXP196666 SHL196666 SRH196666 TBD196666 TKZ196666 TUV196666 UER196666 UON196666 UYJ196666 VIF196666 VSB196666 WBX196666 WLT196666 WVP196666 H262202 JD262202 SZ262202 ACV262202 AMR262202 AWN262202 BGJ262202 BQF262202 CAB262202 CJX262202 CTT262202 DDP262202 DNL262202 DXH262202 EHD262202 EQZ262202 FAV262202 FKR262202 FUN262202 GEJ262202 GOF262202 GYB262202 HHX262202 HRT262202 IBP262202 ILL262202 IVH262202 JFD262202 JOZ262202 JYV262202 KIR262202 KSN262202 LCJ262202 LMF262202 LWB262202 MFX262202 MPT262202 MZP262202 NJL262202 NTH262202 ODD262202 OMZ262202 OWV262202 PGR262202 PQN262202 QAJ262202 QKF262202 QUB262202 RDX262202 RNT262202 RXP262202 SHL262202 SRH262202 TBD262202 TKZ262202 TUV262202 UER262202 UON262202 UYJ262202 VIF262202 VSB262202 WBX262202 WLT262202 WVP262202 H327738 JD327738 SZ327738 ACV327738 AMR327738 AWN327738 BGJ327738 BQF327738 CAB327738 CJX327738 CTT327738 DDP327738 DNL327738 DXH327738 EHD327738 EQZ327738 FAV327738 FKR327738 FUN327738 GEJ327738 GOF327738 GYB327738 HHX327738 HRT327738 IBP327738 ILL327738 IVH327738 JFD327738 JOZ327738 JYV327738 KIR327738 KSN327738 LCJ327738 LMF327738 LWB327738 MFX327738 MPT327738 MZP327738 NJL327738 NTH327738 ODD327738 OMZ327738 OWV327738 PGR327738 PQN327738 QAJ327738 QKF327738 QUB327738 RDX327738 RNT327738 RXP327738 SHL327738 SRH327738 TBD327738 TKZ327738 TUV327738 UER327738 UON327738 UYJ327738 VIF327738 VSB327738 WBX327738 WLT327738 WVP327738 H393274 JD393274 SZ393274 ACV393274 AMR393274 AWN393274 BGJ393274 BQF393274 CAB393274 CJX393274 CTT393274 DDP393274 DNL393274 DXH393274 EHD393274 EQZ393274 FAV393274 FKR393274 FUN393274 GEJ393274 GOF393274 GYB393274 HHX393274 HRT393274 IBP393274 ILL393274 IVH393274 JFD393274 JOZ393274 JYV393274 KIR393274 KSN393274 LCJ393274 LMF393274 LWB393274 MFX393274 MPT393274 MZP393274 NJL393274 NTH393274 ODD393274 OMZ393274 OWV393274 PGR393274 PQN393274 QAJ393274 QKF393274 QUB393274 RDX393274 RNT393274 RXP393274 SHL393274 SRH393274 TBD393274 TKZ393274 TUV393274 UER393274 UON393274 UYJ393274 VIF393274 VSB393274 WBX393274 WLT393274 WVP393274 H458810 JD458810 SZ458810 ACV458810 AMR458810 AWN458810 BGJ458810 BQF458810 CAB458810 CJX458810 CTT458810 DDP458810 DNL458810 DXH458810 EHD458810 EQZ458810 FAV458810 FKR458810 FUN458810 GEJ458810 GOF458810 GYB458810 HHX458810 HRT458810 IBP458810 ILL458810 IVH458810 JFD458810 JOZ458810 JYV458810 KIR458810 KSN458810 LCJ458810 LMF458810 LWB458810 MFX458810 MPT458810 MZP458810 NJL458810 NTH458810 ODD458810 OMZ458810 OWV458810 PGR458810 PQN458810 QAJ458810 QKF458810 QUB458810 RDX458810 RNT458810 RXP458810 SHL458810 SRH458810 TBD458810 TKZ458810 TUV458810 UER458810 UON458810 UYJ458810 VIF458810 VSB458810 WBX458810 WLT458810 WVP458810 H524346 JD524346 SZ524346 ACV524346 AMR524346 AWN524346 BGJ524346 BQF524346 CAB524346 CJX524346 CTT524346 DDP524346 DNL524346 DXH524346 EHD524346 EQZ524346 FAV524346 FKR524346 FUN524346 GEJ524346 GOF524346 GYB524346 HHX524346 HRT524346 IBP524346 ILL524346 IVH524346 JFD524346 JOZ524346 JYV524346 KIR524346 KSN524346 LCJ524346 LMF524346 LWB524346 MFX524346 MPT524346 MZP524346 NJL524346 NTH524346 ODD524346 OMZ524346 OWV524346 PGR524346 PQN524346 QAJ524346 QKF524346 QUB524346 RDX524346 RNT524346 RXP524346 SHL524346 SRH524346 TBD524346 TKZ524346 TUV524346 UER524346 UON524346 UYJ524346 VIF524346 VSB524346 WBX524346 WLT524346 WVP524346 H589882 JD589882 SZ589882 ACV589882 AMR589882 AWN589882 BGJ589882 BQF589882 CAB589882 CJX589882 CTT589882 DDP589882 DNL589882 DXH589882 EHD589882 EQZ589882 FAV589882 FKR589882 FUN589882 GEJ589882 GOF589882 GYB589882 HHX589882 HRT589882 IBP589882 ILL589882 IVH589882 JFD589882 JOZ589882 JYV589882 KIR589882 KSN589882 LCJ589882 LMF589882 LWB589882 MFX589882 MPT589882 MZP589882 NJL589882 NTH589882 ODD589882 OMZ589882 OWV589882 PGR589882 PQN589882 QAJ589882 QKF589882 QUB589882 RDX589882 RNT589882 RXP589882 SHL589882 SRH589882 TBD589882 TKZ589882 TUV589882 UER589882 UON589882 UYJ589882 VIF589882 VSB589882 WBX589882 WLT589882 WVP589882 H655418 JD655418 SZ655418 ACV655418 AMR655418 AWN655418 BGJ655418 BQF655418 CAB655418 CJX655418 CTT655418 DDP655418 DNL655418 DXH655418 EHD655418 EQZ655418 FAV655418 FKR655418 FUN655418 GEJ655418 GOF655418 GYB655418 HHX655418 HRT655418 IBP655418 ILL655418 IVH655418 JFD655418 JOZ655418 JYV655418 KIR655418 KSN655418 LCJ655418 LMF655418 LWB655418 MFX655418 MPT655418 MZP655418 NJL655418 NTH655418 ODD655418 OMZ655418 OWV655418 PGR655418 PQN655418 QAJ655418 QKF655418 QUB655418 RDX655418 RNT655418 RXP655418 SHL655418 SRH655418 TBD655418 TKZ655418 TUV655418 UER655418 UON655418 UYJ655418 VIF655418 VSB655418 WBX655418 WLT655418 WVP655418 H720954 JD720954 SZ720954 ACV720954 AMR720954 AWN720954 BGJ720954 BQF720954 CAB720954 CJX720954 CTT720954 DDP720954 DNL720954 DXH720954 EHD720954 EQZ720954 FAV720954 FKR720954 FUN720954 GEJ720954 GOF720954 GYB720954 HHX720954 HRT720954 IBP720954 ILL720954 IVH720954 JFD720954 JOZ720954 JYV720954 KIR720954 KSN720954 LCJ720954 LMF720954 LWB720954 MFX720954 MPT720954 MZP720954 NJL720954 NTH720954 ODD720954 OMZ720954 OWV720954 PGR720954 PQN720954 QAJ720954 QKF720954 QUB720954 RDX720954 RNT720954 RXP720954 SHL720954 SRH720954 TBD720954 TKZ720954 TUV720954 UER720954 UON720954 UYJ720954 VIF720954 VSB720954 WBX720954 WLT720954 WVP720954 H786490 JD786490 SZ786490 ACV786490 AMR786490 AWN786490 BGJ786490 BQF786490 CAB786490 CJX786490 CTT786490 DDP786490 DNL786490 DXH786490 EHD786490 EQZ786490 FAV786490 FKR786490 FUN786490 GEJ786490 GOF786490 GYB786490 HHX786490 HRT786490 IBP786490 ILL786490 IVH786490 JFD786490 JOZ786490 JYV786490 KIR786490 KSN786490 LCJ786490 LMF786490 LWB786490 MFX786490 MPT786490 MZP786490 NJL786490 NTH786490 ODD786490 OMZ786490 OWV786490 PGR786490 PQN786490 QAJ786490 QKF786490 QUB786490 RDX786490 RNT786490 RXP786490 SHL786490 SRH786490 TBD786490 TKZ786490 TUV786490 UER786490 UON786490 UYJ786490 VIF786490 VSB786490 WBX786490 WLT786490 WVP786490 H852026 JD852026 SZ852026 ACV852026 AMR852026 AWN852026 BGJ852026 BQF852026 CAB852026 CJX852026 CTT852026 DDP852026 DNL852026 DXH852026 EHD852026 EQZ852026 FAV852026 FKR852026 FUN852026 GEJ852026 GOF852026 GYB852026 HHX852026 HRT852026 IBP852026 ILL852026 IVH852026 JFD852026 JOZ852026 JYV852026 KIR852026 KSN852026 LCJ852026 LMF852026 LWB852026 MFX852026 MPT852026 MZP852026 NJL852026 NTH852026 ODD852026 OMZ852026 OWV852026 PGR852026 PQN852026 QAJ852026 QKF852026 QUB852026 RDX852026 RNT852026 RXP852026 SHL852026 SRH852026 TBD852026 TKZ852026 TUV852026 UER852026 UON852026 UYJ852026 VIF852026 VSB852026 WBX852026 WLT852026 WVP852026 H917562 JD917562 SZ917562 ACV917562 AMR917562 AWN917562 BGJ917562 BQF917562 CAB917562 CJX917562 CTT917562 DDP917562 DNL917562 DXH917562 EHD917562 EQZ917562 FAV917562 FKR917562 FUN917562 GEJ917562 GOF917562 GYB917562 HHX917562 HRT917562 IBP917562 ILL917562 IVH917562 JFD917562 JOZ917562 JYV917562 KIR917562 KSN917562 LCJ917562 LMF917562 LWB917562 MFX917562 MPT917562 MZP917562 NJL917562 NTH917562 ODD917562 OMZ917562 OWV917562 PGR917562 PQN917562 QAJ917562 QKF917562 QUB917562 RDX917562 RNT917562 RXP917562 SHL917562 SRH917562 TBD917562 TKZ917562 TUV917562 UER917562 UON917562 UYJ917562 VIF917562 VSB917562 WBX917562 WLT917562 WVP917562 H983098 JD983098 SZ983098 ACV983098 AMR983098 AWN983098 BGJ983098 BQF983098 CAB983098 CJX983098 CTT983098 DDP983098 DNL983098 DXH983098 EHD983098 EQZ983098 FAV983098 FKR983098 FUN983098 GEJ983098 GOF983098 GYB983098 HHX983098 HRT983098 IBP983098 ILL983098 IVH983098 JFD983098 JOZ983098 JYV983098 KIR983098 KSN983098 LCJ983098 LMF983098 LWB983098 MFX983098 MPT983098 MZP983098 NJL983098 NTH983098 ODD983098 OMZ983098 OWV983098 PGR983098 PQN983098 QAJ983098 QKF983098 QUB983098 RDX983098 RNT983098 RXP983098 SHL983098 SRH983098 TBD983098 TKZ983098 TUV983098 UER983098 UON983098 UYJ983098 VIF983098 VSB983098 WBX983098 WLT983098 WVP983098 J343:K343 JF343:JG343 TB343:TC343 ACX343:ACY343 AMT343:AMU343 AWP343:AWQ343 BGL343:BGM343 BQH343:BQI343 CAD343:CAE343 CJZ343:CKA343 CTV343:CTW343 DDR343:DDS343 DNN343:DNO343 DXJ343:DXK343 EHF343:EHG343 ERB343:ERC343 FAX343:FAY343 FKT343:FKU343 FUP343:FUQ343 GEL343:GEM343 GOH343:GOI343 GYD343:GYE343 HHZ343:HIA343 HRV343:HRW343 IBR343:IBS343 ILN343:ILO343 IVJ343:IVK343 JFF343:JFG343 JPB343:JPC343 JYX343:JYY343 KIT343:KIU343 KSP343:KSQ343 LCL343:LCM343 LMH343:LMI343 LWD343:LWE343 MFZ343:MGA343 MPV343:MPW343 MZR343:MZS343 NJN343:NJO343 NTJ343:NTK343 ODF343:ODG343 ONB343:ONC343 OWX343:OWY343 PGT343:PGU343 PQP343:PQQ343 QAL343:QAM343 QKH343:QKI343 QUD343:QUE343 RDZ343:REA343 RNV343:RNW343 RXR343:RXS343 SHN343:SHO343 SRJ343:SRK343 TBF343:TBG343 TLB343:TLC343 TUX343:TUY343 UET343:UEU343 UOP343:UOQ343 UYL343:UYM343 VIH343:VII343 VSD343:VSE343 WBZ343:WCA343 WLV343:WLW343 WVR343:WVS343 J65879:K65879 JF65879:JG65879 TB65879:TC65879 ACX65879:ACY65879 AMT65879:AMU65879 AWP65879:AWQ65879 BGL65879:BGM65879 BQH65879:BQI65879 CAD65879:CAE65879 CJZ65879:CKA65879 CTV65879:CTW65879 DDR65879:DDS65879 DNN65879:DNO65879 DXJ65879:DXK65879 EHF65879:EHG65879 ERB65879:ERC65879 FAX65879:FAY65879 FKT65879:FKU65879 FUP65879:FUQ65879 GEL65879:GEM65879 GOH65879:GOI65879 GYD65879:GYE65879 HHZ65879:HIA65879 HRV65879:HRW65879 IBR65879:IBS65879 ILN65879:ILO65879 IVJ65879:IVK65879 JFF65879:JFG65879 JPB65879:JPC65879 JYX65879:JYY65879 KIT65879:KIU65879 KSP65879:KSQ65879 LCL65879:LCM65879 LMH65879:LMI65879 LWD65879:LWE65879 MFZ65879:MGA65879 MPV65879:MPW65879 MZR65879:MZS65879 NJN65879:NJO65879 NTJ65879:NTK65879 ODF65879:ODG65879 ONB65879:ONC65879 OWX65879:OWY65879 PGT65879:PGU65879 PQP65879:PQQ65879 QAL65879:QAM65879 QKH65879:QKI65879 QUD65879:QUE65879 RDZ65879:REA65879 RNV65879:RNW65879 RXR65879:RXS65879 SHN65879:SHO65879 SRJ65879:SRK65879 TBF65879:TBG65879 TLB65879:TLC65879 TUX65879:TUY65879 UET65879:UEU65879 UOP65879:UOQ65879 UYL65879:UYM65879 VIH65879:VII65879 VSD65879:VSE65879 WBZ65879:WCA65879 WLV65879:WLW65879 WVR65879:WVS65879 J131415:K131415 JF131415:JG131415 TB131415:TC131415 ACX131415:ACY131415 AMT131415:AMU131415 AWP131415:AWQ131415 BGL131415:BGM131415 BQH131415:BQI131415 CAD131415:CAE131415 CJZ131415:CKA131415 CTV131415:CTW131415 DDR131415:DDS131415 DNN131415:DNO131415 DXJ131415:DXK131415 EHF131415:EHG131415 ERB131415:ERC131415 FAX131415:FAY131415 FKT131415:FKU131415 FUP131415:FUQ131415 GEL131415:GEM131415 GOH131415:GOI131415 GYD131415:GYE131415 HHZ131415:HIA131415 HRV131415:HRW131415 IBR131415:IBS131415 ILN131415:ILO131415 IVJ131415:IVK131415 JFF131415:JFG131415 JPB131415:JPC131415 JYX131415:JYY131415 KIT131415:KIU131415 KSP131415:KSQ131415 LCL131415:LCM131415 LMH131415:LMI131415 LWD131415:LWE131415 MFZ131415:MGA131415 MPV131415:MPW131415 MZR131415:MZS131415 NJN131415:NJO131415 NTJ131415:NTK131415 ODF131415:ODG131415 ONB131415:ONC131415 OWX131415:OWY131415 PGT131415:PGU131415 PQP131415:PQQ131415 QAL131415:QAM131415 QKH131415:QKI131415 QUD131415:QUE131415 RDZ131415:REA131415 RNV131415:RNW131415 RXR131415:RXS131415 SHN131415:SHO131415 SRJ131415:SRK131415 TBF131415:TBG131415 TLB131415:TLC131415 TUX131415:TUY131415 UET131415:UEU131415 UOP131415:UOQ131415 UYL131415:UYM131415 VIH131415:VII131415 VSD131415:VSE131415 WBZ131415:WCA131415 WLV131415:WLW131415 WVR131415:WVS131415 J196951:K196951 JF196951:JG196951 TB196951:TC196951 ACX196951:ACY196951 AMT196951:AMU196951 AWP196951:AWQ196951 BGL196951:BGM196951 BQH196951:BQI196951 CAD196951:CAE196951 CJZ196951:CKA196951 CTV196951:CTW196951 DDR196951:DDS196951 DNN196951:DNO196951 DXJ196951:DXK196951 EHF196951:EHG196951 ERB196951:ERC196951 FAX196951:FAY196951 FKT196951:FKU196951 FUP196951:FUQ196951 GEL196951:GEM196951 GOH196951:GOI196951 GYD196951:GYE196951 HHZ196951:HIA196951 HRV196951:HRW196951 IBR196951:IBS196951 ILN196951:ILO196951 IVJ196951:IVK196951 JFF196951:JFG196951 JPB196951:JPC196951 JYX196951:JYY196951 KIT196951:KIU196951 KSP196951:KSQ196951 LCL196951:LCM196951 LMH196951:LMI196951 LWD196951:LWE196951 MFZ196951:MGA196951 MPV196951:MPW196951 MZR196951:MZS196951 NJN196951:NJO196951 NTJ196951:NTK196951 ODF196951:ODG196951 ONB196951:ONC196951 OWX196951:OWY196951 PGT196951:PGU196951 PQP196951:PQQ196951 QAL196951:QAM196951 QKH196951:QKI196951 QUD196951:QUE196951 RDZ196951:REA196951 RNV196951:RNW196951 RXR196951:RXS196951 SHN196951:SHO196951 SRJ196951:SRK196951 TBF196951:TBG196951 TLB196951:TLC196951 TUX196951:TUY196951 UET196951:UEU196951 UOP196951:UOQ196951 UYL196951:UYM196951 VIH196951:VII196951 VSD196951:VSE196951 WBZ196951:WCA196951 WLV196951:WLW196951 WVR196951:WVS196951 J262487:K262487 JF262487:JG262487 TB262487:TC262487 ACX262487:ACY262487 AMT262487:AMU262487 AWP262487:AWQ262487 BGL262487:BGM262487 BQH262487:BQI262487 CAD262487:CAE262487 CJZ262487:CKA262487 CTV262487:CTW262487 DDR262487:DDS262487 DNN262487:DNO262487 DXJ262487:DXK262487 EHF262487:EHG262487 ERB262487:ERC262487 FAX262487:FAY262487 FKT262487:FKU262487 FUP262487:FUQ262487 GEL262487:GEM262487 GOH262487:GOI262487 GYD262487:GYE262487 HHZ262487:HIA262487 HRV262487:HRW262487 IBR262487:IBS262487 ILN262487:ILO262487 IVJ262487:IVK262487 JFF262487:JFG262487 JPB262487:JPC262487 JYX262487:JYY262487 KIT262487:KIU262487 KSP262487:KSQ262487 LCL262487:LCM262487 LMH262487:LMI262487 LWD262487:LWE262487 MFZ262487:MGA262487 MPV262487:MPW262487 MZR262487:MZS262487 NJN262487:NJO262487 NTJ262487:NTK262487 ODF262487:ODG262487 ONB262487:ONC262487 OWX262487:OWY262487 PGT262487:PGU262487 PQP262487:PQQ262487 QAL262487:QAM262487 QKH262487:QKI262487 QUD262487:QUE262487 RDZ262487:REA262487 RNV262487:RNW262487 RXR262487:RXS262487 SHN262487:SHO262487 SRJ262487:SRK262487 TBF262487:TBG262487 TLB262487:TLC262487 TUX262487:TUY262487 UET262487:UEU262487 UOP262487:UOQ262487 UYL262487:UYM262487 VIH262487:VII262487 VSD262487:VSE262487 WBZ262487:WCA262487 WLV262487:WLW262487 WVR262487:WVS262487 J328023:K328023 JF328023:JG328023 TB328023:TC328023 ACX328023:ACY328023 AMT328023:AMU328023 AWP328023:AWQ328023 BGL328023:BGM328023 BQH328023:BQI328023 CAD328023:CAE328023 CJZ328023:CKA328023 CTV328023:CTW328023 DDR328023:DDS328023 DNN328023:DNO328023 DXJ328023:DXK328023 EHF328023:EHG328023 ERB328023:ERC328023 FAX328023:FAY328023 FKT328023:FKU328023 FUP328023:FUQ328023 GEL328023:GEM328023 GOH328023:GOI328023 GYD328023:GYE328023 HHZ328023:HIA328023 HRV328023:HRW328023 IBR328023:IBS328023 ILN328023:ILO328023 IVJ328023:IVK328023 JFF328023:JFG328023 JPB328023:JPC328023 JYX328023:JYY328023 KIT328023:KIU328023 KSP328023:KSQ328023 LCL328023:LCM328023 LMH328023:LMI328023 LWD328023:LWE328023 MFZ328023:MGA328023 MPV328023:MPW328023 MZR328023:MZS328023 NJN328023:NJO328023 NTJ328023:NTK328023 ODF328023:ODG328023 ONB328023:ONC328023 OWX328023:OWY328023 PGT328023:PGU328023 PQP328023:PQQ328023 QAL328023:QAM328023 QKH328023:QKI328023 QUD328023:QUE328023 RDZ328023:REA328023 RNV328023:RNW328023 RXR328023:RXS328023 SHN328023:SHO328023 SRJ328023:SRK328023 TBF328023:TBG328023 TLB328023:TLC328023 TUX328023:TUY328023 UET328023:UEU328023 UOP328023:UOQ328023 UYL328023:UYM328023 VIH328023:VII328023 VSD328023:VSE328023 WBZ328023:WCA328023 WLV328023:WLW328023 WVR328023:WVS328023 J393559:K393559 JF393559:JG393559 TB393559:TC393559 ACX393559:ACY393559 AMT393559:AMU393559 AWP393559:AWQ393559 BGL393559:BGM393559 BQH393559:BQI393559 CAD393559:CAE393559 CJZ393559:CKA393559 CTV393559:CTW393559 DDR393559:DDS393559 DNN393559:DNO393559 DXJ393559:DXK393559 EHF393559:EHG393559 ERB393559:ERC393559 FAX393559:FAY393559 FKT393559:FKU393559 FUP393559:FUQ393559 GEL393559:GEM393559 GOH393559:GOI393559 GYD393559:GYE393559 HHZ393559:HIA393559 HRV393559:HRW393559 IBR393559:IBS393559 ILN393559:ILO393559 IVJ393559:IVK393559 JFF393559:JFG393559 JPB393559:JPC393559 JYX393559:JYY393559 KIT393559:KIU393559 KSP393559:KSQ393559 LCL393559:LCM393559 LMH393559:LMI393559 LWD393559:LWE393559 MFZ393559:MGA393559 MPV393559:MPW393559 MZR393559:MZS393559 NJN393559:NJO393559 NTJ393559:NTK393559 ODF393559:ODG393559 ONB393559:ONC393559 OWX393559:OWY393559 PGT393559:PGU393559 PQP393559:PQQ393559 QAL393559:QAM393559 QKH393559:QKI393559 QUD393559:QUE393559 RDZ393559:REA393559 RNV393559:RNW393559 RXR393559:RXS393559 SHN393559:SHO393559 SRJ393559:SRK393559 TBF393559:TBG393559 TLB393559:TLC393559 TUX393559:TUY393559 UET393559:UEU393559 UOP393559:UOQ393559 UYL393559:UYM393559 VIH393559:VII393559 VSD393559:VSE393559 WBZ393559:WCA393559 WLV393559:WLW393559 WVR393559:WVS393559 J459095:K459095 JF459095:JG459095 TB459095:TC459095 ACX459095:ACY459095 AMT459095:AMU459095 AWP459095:AWQ459095 BGL459095:BGM459095 BQH459095:BQI459095 CAD459095:CAE459095 CJZ459095:CKA459095 CTV459095:CTW459095 DDR459095:DDS459095 DNN459095:DNO459095 DXJ459095:DXK459095 EHF459095:EHG459095 ERB459095:ERC459095 FAX459095:FAY459095 FKT459095:FKU459095 FUP459095:FUQ459095 GEL459095:GEM459095 GOH459095:GOI459095 GYD459095:GYE459095 HHZ459095:HIA459095 HRV459095:HRW459095 IBR459095:IBS459095 ILN459095:ILO459095 IVJ459095:IVK459095 JFF459095:JFG459095 JPB459095:JPC459095 JYX459095:JYY459095 KIT459095:KIU459095 KSP459095:KSQ459095 LCL459095:LCM459095 LMH459095:LMI459095 LWD459095:LWE459095 MFZ459095:MGA459095 MPV459095:MPW459095 MZR459095:MZS459095 NJN459095:NJO459095 NTJ459095:NTK459095 ODF459095:ODG459095 ONB459095:ONC459095 OWX459095:OWY459095 PGT459095:PGU459095 PQP459095:PQQ459095 QAL459095:QAM459095 QKH459095:QKI459095 QUD459095:QUE459095 RDZ459095:REA459095 RNV459095:RNW459095 RXR459095:RXS459095 SHN459095:SHO459095 SRJ459095:SRK459095 TBF459095:TBG459095 TLB459095:TLC459095 TUX459095:TUY459095 UET459095:UEU459095 UOP459095:UOQ459095 UYL459095:UYM459095 VIH459095:VII459095 VSD459095:VSE459095 WBZ459095:WCA459095 WLV459095:WLW459095 WVR459095:WVS459095 J524631:K524631 JF524631:JG524631 TB524631:TC524631 ACX524631:ACY524631 AMT524631:AMU524631 AWP524631:AWQ524631 BGL524631:BGM524631 BQH524631:BQI524631 CAD524631:CAE524631 CJZ524631:CKA524631 CTV524631:CTW524631 DDR524631:DDS524631 DNN524631:DNO524631 DXJ524631:DXK524631 EHF524631:EHG524631 ERB524631:ERC524631 FAX524631:FAY524631 FKT524631:FKU524631 FUP524631:FUQ524631 GEL524631:GEM524631 GOH524631:GOI524631 GYD524631:GYE524631 HHZ524631:HIA524631 HRV524631:HRW524631 IBR524631:IBS524631 ILN524631:ILO524631 IVJ524631:IVK524631 JFF524631:JFG524631 JPB524631:JPC524631 JYX524631:JYY524631 KIT524631:KIU524631 KSP524631:KSQ524631 LCL524631:LCM524631 LMH524631:LMI524631 LWD524631:LWE524631 MFZ524631:MGA524631 MPV524631:MPW524631 MZR524631:MZS524631 NJN524631:NJO524631 NTJ524631:NTK524631 ODF524631:ODG524631 ONB524631:ONC524631 OWX524631:OWY524631 PGT524631:PGU524631 PQP524631:PQQ524631 QAL524631:QAM524631 QKH524631:QKI524631 QUD524631:QUE524631 RDZ524631:REA524631 RNV524631:RNW524631 RXR524631:RXS524631 SHN524631:SHO524631 SRJ524631:SRK524631 TBF524631:TBG524631 TLB524631:TLC524631 TUX524631:TUY524631 UET524631:UEU524631 UOP524631:UOQ524631 UYL524631:UYM524631 VIH524631:VII524631 VSD524631:VSE524631 WBZ524631:WCA524631 WLV524631:WLW524631 WVR524631:WVS524631 J590167:K590167 JF590167:JG590167 TB590167:TC590167 ACX590167:ACY590167 AMT590167:AMU590167 AWP590167:AWQ590167 BGL590167:BGM590167 BQH590167:BQI590167 CAD590167:CAE590167 CJZ590167:CKA590167 CTV590167:CTW590167 DDR590167:DDS590167 DNN590167:DNO590167 DXJ590167:DXK590167 EHF590167:EHG590167 ERB590167:ERC590167 FAX590167:FAY590167 FKT590167:FKU590167 FUP590167:FUQ590167 GEL590167:GEM590167 GOH590167:GOI590167 GYD590167:GYE590167 HHZ590167:HIA590167 HRV590167:HRW590167 IBR590167:IBS590167 ILN590167:ILO590167 IVJ590167:IVK590167 JFF590167:JFG590167 JPB590167:JPC590167 JYX590167:JYY590167 KIT590167:KIU590167 KSP590167:KSQ590167 LCL590167:LCM590167 LMH590167:LMI590167 LWD590167:LWE590167 MFZ590167:MGA590167 MPV590167:MPW590167 MZR590167:MZS590167 NJN590167:NJO590167 NTJ590167:NTK590167 ODF590167:ODG590167 ONB590167:ONC590167 OWX590167:OWY590167 PGT590167:PGU590167 PQP590167:PQQ590167 QAL590167:QAM590167 QKH590167:QKI590167 QUD590167:QUE590167 RDZ590167:REA590167 RNV590167:RNW590167 RXR590167:RXS590167 SHN590167:SHO590167 SRJ590167:SRK590167 TBF590167:TBG590167 TLB590167:TLC590167 TUX590167:TUY590167 UET590167:UEU590167 UOP590167:UOQ590167 UYL590167:UYM590167 VIH590167:VII590167 VSD590167:VSE590167 WBZ590167:WCA590167 WLV590167:WLW590167 WVR590167:WVS590167 J655703:K655703 JF655703:JG655703 TB655703:TC655703 ACX655703:ACY655703 AMT655703:AMU655703 AWP655703:AWQ655703 BGL655703:BGM655703 BQH655703:BQI655703 CAD655703:CAE655703 CJZ655703:CKA655703 CTV655703:CTW655703 DDR655703:DDS655703 DNN655703:DNO655703 DXJ655703:DXK655703 EHF655703:EHG655703 ERB655703:ERC655703 FAX655703:FAY655703 FKT655703:FKU655703 FUP655703:FUQ655703 GEL655703:GEM655703 GOH655703:GOI655703 GYD655703:GYE655703 HHZ655703:HIA655703 HRV655703:HRW655703 IBR655703:IBS655703 ILN655703:ILO655703 IVJ655703:IVK655703 JFF655703:JFG655703 JPB655703:JPC655703 JYX655703:JYY655703 KIT655703:KIU655703 KSP655703:KSQ655703 LCL655703:LCM655703 LMH655703:LMI655703 LWD655703:LWE655703 MFZ655703:MGA655703 MPV655703:MPW655703 MZR655703:MZS655703 NJN655703:NJO655703 NTJ655703:NTK655703 ODF655703:ODG655703 ONB655703:ONC655703 OWX655703:OWY655703 PGT655703:PGU655703 PQP655703:PQQ655703 QAL655703:QAM655703 QKH655703:QKI655703 QUD655703:QUE655703 RDZ655703:REA655703 RNV655703:RNW655703 RXR655703:RXS655703 SHN655703:SHO655703 SRJ655703:SRK655703 TBF655703:TBG655703 TLB655703:TLC655703 TUX655703:TUY655703 UET655703:UEU655703 UOP655703:UOQ655703 UYL655703:UYM655703 VIH655703:VII655703 VSD655703:VSE655703 WBZ655703:WCA655703 WLV655703:WLW655703 WVR655703:WVS655703 J721239:K721239 JF721239:JG721239 TB721239:TC721239 ACX721239:ACY721239 AMT721239:AMU721239 AWP721239:AWQ721239 BGL721239:BGM721239 BQH721239:BQI721239 CAD721239:CAE721239 CJZ721239:CKA721239 CTV721239:CTW721239 DDR721239:DDS721239 DNN721239:DNO721239 DXJ721239:DXK721239 EHF721239:EHG721239 ERB721239:ERC721239 FAX721239:FAY721239 FKT721239:FKU721239 FUP721239:FUQ721239 GEL721239:GEM721239 GOH721239:GOI721239 GYD721239:GYE721239 HHZ721239:HIA721239 HRV721239:HRW721239 IBR721239:IBS721239 ILN721239:ILO721239 IVJ721239:IVK721239 JFF721239:JFG721239 JPB721239:JPC721239 JYX721239:JYY721239 KIT721239:KIU721239 KSP721239:KSQ721239 LCL721239:LCM721239 LMH721239:LMI721239 LWD721239:LWE721239 MFZ721239:MGA721239 MPV721239:MPW721239 MZR721239:MZS721239 NJN721239:NJO721239 NTJ721239:NTK721239 ODF721239:ODG721239 ONB721239:ONC721239 OWX721239:OWY721239 PGT721239:PGU721239 PQP721239:PQQ721239 QAL721239:QAM721239 QKH721239:QKI721239 QUD721239:QUE721239 RDZ721239:REA721239 RNV721239:RNW721239 RXR721239:RXS721239 SHN721239:SHO721239 SRJ721239:SRK721239 TBF721239:TBG721239 TLB721239:TLC721239 TUX721239:TUY721239 UET721239:UEU721239 UOP721239:UOQ721239 UYL721239:UYM721239 VIH721239:VII721239 VSD721239:VSE721239 WBZ721239:WCA721239 WLV721239:WLW721239 WVR721239:WVS721239 J786775:K786775 JF786775:JG786775 TB786775:TC786775 ACX786775:ACY786775 AMT786775:AMU786775 AWP786775:AWQ786775 BGL786775:BGM786775 BQH786775:BQI786775 CAD786775:CAE786775 CJZ786775:CKA786775 CTV786775:CTW786775 DDR786775:DDS786775 DNN786775:DNO786775 DXJ786775:DXK786775 EHF786775:EHG786775 ERB786775:ERC786775 FAX786775:FAY786775 FKT786775:FKU786775 FUP786775:FUQ786775 GEL786775:GEM786775 GOH786775:GOI786775 GYD786775:GYE786775 HHZ786775:HIA786775 HRV786775:HRW786775 IBR786775:IBS786775 ILN786775:ILO786775 IVJ786775:IVK786775 JFF786775:JFG786775 JPB786775:JPC786775 JYX786775:JYY786775 KIT786775:KIU786775 KSP786775:KSQ786775 LCL786775:LCM786775 LMH786775:LMI786775 LWD786775:LWE786775 MFZ786775:MGA786775 MPV786775:MPW786775 MZR786775:MZS786775 NJN786775:NJO786775 NTJ786775:NTK786775 ODF786775:ODG786775 ONB786775:ONC786775 OWX786775:OWY786775 PGT786775:PGU786775 PQP786775:PQQ786775 QAL786775:QAM786775 QKH786775:QKI786775 QUD786775:QUE786775 RDZ786775:REA786775 RNV786775:RNW786775 RXR786775:RXS786775 SHN786775:SHO786775 SRJ786775:SRK786775 TBF786775:TBG786775 TLB786775:TLC786775 TUX786775:TUY786775 UET786775:UEU786775 UOP786775:UOQ786775 UYL786775:UYM786775 VIH786775:VII786775 VSD786775:VSE786775 WBZ786775:WCA786775 WLV786775:WLW786775 WVR786775:WVS786775 J852311:K852311 JF852311:JG852311 TB852311:TC852311 ACX852311:ACY852311 AMT852311:AMU852311 AWP852311:AWQ852311 BGL852311:BGM852311 BQH852311:BQI852311 CAD852311:CAE852311 CJZ852311:CKA852311 CTV852311:CTW852311 DDR852311:DDS852311 DNN852311:DNO852311 DXJ852311:DXK852311 EHF852311:EHG852311 ERB852311:ERC852311 FAX852311:FAY852311 FKT852311:FKU852311 FUP852311:FUQ852311 GEL852311:GEM852311 GOH852311:GOI852311 GYD852311:GYE852311 HHZ852311:HIA852311 HRV852311:HRW852311 IBR852311:IBS852311 ILN852311:ILO852311 IVJ852311:IVK852311 JFF852311:JFG852311 JPB852311:JPC852311 JYX852311:JYY852311 KIT852311:KIU852311 KSP852311:KSQ852311 LCL852311:LCM852311 LMH852311:LMI852311 LWD852311:LWE852311 MFZ852311:MGA852311 MPV852311:MPW852311 MZR852311:MZS852311 NJN852311:NJO852311 NTJ852311:NTK852311 ODF852311:ODG852311 ONB852311:ONC852311 OWX852311:OWY852311 PGT852311:PGU852311 PQP852311:PQQ852311 QAL852311:QAM852311 QKH852311:QKI852311 QUD852311:QUE852311 RDZ852311:REA852311 RNV852311:RNW852311 RXR852311:RXS852311 SHN852311:SHO852311 SRJ852311:SRK852311 TBF852311:TBG852311 TLB852311:TLC852311 TUX852311:TUY852311 UET852311:UEU852311 UOP852311:UOQ852311 UYL852311:UYM852311 VIH852311:VII852311 VSD852311:VSE852311 WBZ852311:WCA852311 WLV852311:WLW852311 WVR852311:WVS852311 J917847:K917847 JF917847:JG917847 TB917847:TC917847 ACX917847:ACY917847 AMT917847:AMU917847 AWP917847:AWQ917847 BGL917847:BGM917847 BQH917847:BQI917847 CAD917847:CAE917847 CJZ917847:CKA917847 CTV917847:CTW917847 DDR917847:DDS917847 DNN917847:DNO917847 DXJ917847:DXK917847 EHF917847:EHG917847 ERB917847:ERC917847 FAX917847:FAY917847 FKT917847:FKU917847 FUP917847:FUQ917847 GEL917847:GEM917847 GOH917847:GOI917847 GYD917847:GYE917847 HHZ917847:HIA917847 HRV917847:HRW917847 IBR917847:IBS917847 ILN917847:ILO917847 IVJ917847:IVK917847 JFF917847:JFG917847 JPB917847:JPC917847 JYX917847:JYY917847 KIT917847:KIU917847 KSP917847:KSQ917847 LCL917847:LCM917847 LMH917847:LMI917847 LWD917847:LWE917847 MFZ917847:MGA917847 MPV917847:MPW917847 MZR917847:MZS917847 NJN917847:NJO917847 NTJ917847:NTK917847 ODF917847:ODG917847 ONB917847:ONC917847 OWX917847:OWY917847 PGT917847:PGU917847 PQP917847:PQQ917847 QAL917847:QAM917847 QKH917847:QKI917847 QUD917847:QUE917847 RDZ917847:REA917847 RNV917847:RNW917847 RXR917847:RXS917847 SHN917847:SHO917847 SRJ917847:SRK917847 TBF917847:TBG917847 TLB917847:TLC917847 TUX917847:TUY917847 UET917847:UEU917847 UOP917847:UOQ917847 UYL917847:UYM917847 VIH917847:VII917847 VSD917847:VSE917847 WBZ917847:WCA917847 WLV917847:WLW917847 WVR917847:WVS917847 J983383:K983383 JF983383:JG983383 TB983383:TC983383 ACX983383:ACY983383 AMT983383:AMU983383 AWP983383:AWQ983383 BGL983383:BGM983383 BQH983383:BQI983383 CAD983383:CAE983383 CJZ983383:CKA983383 CTV983383:CTW983383 DDR983383:DDS983383 DNN983383:DNO983383 DXJ983383:DXK983383 EHF983383:EHG983383 ERB983383:ERC983383 FAX983383:FAY983383 FKT983383:FKU983383 FUP983383:FUQ983383 GEL983383:GEM983383 GOH983383:GOI983383 GYD983383:GYE983383 HHZ983383:HIA983383 HRV983383:HRW983383 IBR983383:IBS983383 ILN983383:ILO983383 IVJ983383:IVK983383 JFF983383:JFG983383 JPB983383:JPC983383 JYX983383:JYY983383 KIT983383:KIU983383 KSP983383:KSQ983383 LCL983383:LCM983383 LMH983383:LMI983383 LWD983383:LWE983383 MFZ983383:MGA983383 MPV983383:MPW983383 MZR983383:MZS983383 NJN983383:NJO983383 NTJ983383:NTK983383 ODF983383:ODG983383 ONB983383:ONC983383 OWX983383:OWY983383 PGT983383:PGU983383 PQP983383:PQQ983383 QAL983383:QAM983383 QKH983383:QKI983383 QUD983383:QUE983383 RDZ983383:REA983383 RNV983383:RNW983383 RXR983383:RXS983383 SHN983383:SHO983383 SRJ983383:SRK983383 TBF983383:TBG983383 TLB983383:TLC983383 TUX983383:TUY983383 UET983383:UEU983383 UOP983383:UOQ983383 UYL983383:UYM983383 VIH983383:VII983383 VSD983383:VSE983383 WBZ983383:WCA983383 WLV983383:WLW983383 WVR983383:WVS983383 H463:H464 JD463:JD464 SZ463:SZ464 ACV463:ACV464 AMR463:AMR464 AWN463:AWN464 BGJ463:BGJ464 BQF463:BQF464 CAB463:CAB464 CJX463:CJX464 CTT463:CTT464 DDP463:DDP464 DNL463:DNL464 DXH463:DXH464 EHD463:EHD464 EQZ463:EQZ464 FAV463:FAV464 FKR463:FKR464 FUN463:FUN464 GEJ463:GEJ464 GOF463:GOF464 GYB463:GYB464 HHX463:HHX464 HRT463:HRT464 IBP463:IBP464 ILL463:ILL464 IVH463:IVH464 JFD463:JFD464 JOZ463:JOZ464 JYV463:JYV464 KIR463:KIR464 KSN463:KSN464 LCJ463:LCJ464 LMF463:LMF464 LWB463:LWB464 MFX463:MFX464 MPT463:MPT464 MZP463:MZP464 NJL463:NJL464 NTH463:NTH464 ODD463:ODD464 OMZ463:OMZ464 OWV463:OWV464 PGR463:PGR464 PQN463:PQN464 QAJ463:QAJ464 QKF463:QKF464 QUB463:QUB464 RDX463:RDX464 RNT463:RNT464 RXP463:RXP464 SHL463:SHL464 SRH463:SRH464 TBD463:TBD464 TKZ463:TKZ464 TUV463:TUV464 UER463:UER464 UON463:UON464 UYJ463:UYJ464 VIF463:VIF464 VSB463:VSB464 WBX463:WBX464 WLT463:WLT464 WVP463:WVP464 H65999:H66000 JD65999:JD66000 SZ65999:SZ66000 ACV65999:ACV66000 AMR65999:AMR66000 AWN65999:AWN66000 BGJ65999:BGJ66000 BQF65999:BQF66000 CAB65999:CAB66000 CJX65999:CJX66000 CTT65999:CTT66000 DDP65999:DDP66000 DNL65999:DNL66000 DXH65999:DXH66000 EHD65999:EHD66000 EQZ65999:EQZ66000 FAV65999:FAV66000 FKR65999:FKR66000 FUN65999:FUN66000 GEJ65999:GEJ66000 GOF65999:GOF66000 GYB65999:GYB66000 HHX65999:HHX66000 HRT65999:HRT66000 IBP65999:IBP66000 ILL65999:ILL66000 IVH65999:IVH66000 JFD65999:JFD66000 JOZ65999:JOZ66000 JYV65999:JYV66000 KIR65999:KIR66000 KSN65999:KSN66000 LCJ65999:LCJ66000 LMF65999:LMF66000 LWB65999:LWB66000 MFX65999:MFX66000 MPT65999:MPT66000 MZP65999:MZP66000 NJL65999:NJL66000 NTH65999:NTH66000 ODD65999:ODD66000 OMZ65999:OMZ66000 OWV65999:OWV66000 PGR65999:PGR66000 PQN65999:PQN66000 QAJ65999:QAJ66000 QKF65999:QKF66000 QUB65999:QUB66000 RDX65999:RDX66000 RNT65999:RNT66000 RXP65999:RXP66000 SHL65999:SHL66000 SRH65999:SRH66000 TBD65999:TBD66000 TKZ65999:TKZ66000 TUV65999:TUV66000 UER65999:UER66000 UON65999:UON66000 UYJ65999:UYJ66000 VIF65999:VIF66000 VSB65999:VSB66000 WBX65999:WBX66000 WLT65999:WLT66000 WVP65999:WVP66000 H131535:H131536 JD131535:JD131536 SZ131535:SZ131536 ACV131535:ACV131536 AMR131535:AMR131536 AWN131535:AWN131536 BGJ131535:BGJ131536 BQF131535:BQF131536 CAB131535:CAB131536 CJX131535:CJX131536 CTT131535:CTT131536 DDP131535:DDP131536 DNL131535:DNL131536 DXH131535:DXH131536 EHD131535:EHD131536 EQZ131535:EQZ131536 FAV131535:FAV131536 FKR131535:FKR131536 FUN131535:FUN131536 GEJ131535:GEJ131536 GOF131535:GOF131536 GYB131535:GYB131536 HHX131535:HHX131536 HRT131535:HRT131536 IBP131535:IBP131536 ILL131535:ILL131536 IVH131535:IVH131536 JFD131535:JFD131536 JOZ131535:JOZ131536 JYV131535:JYV131536 KIR131535:KIR131536 KSN131535:KSN131536 LCJ131535:LCJ131536 LMF131535:LMF131536 LWB131535:LWB131536 MFX131535:MFX131536 MPT131535:MPT131536 MZP131535:MZP131536 NJL131535:NJL131536 NTH131535:NTH131536 ODD131535:ODD131536 OMZ131535:OMZ131536 OWV131535:OWV131536 PGR131535:PGR131536 PQN131535:PQN131536 QAJ131535:QAJ131536 QKF131535:QKF131536 QUB131535:QUB131536 RDX131535:RDX131536 RNT131535:RNT131536 RXP131535:RXP131536 SHL131535:SHL131536 SRH131535:SRH131536 TBD131535:TBD131536 TKZ131535:TKZ131536 TUV131535:TUV131536 UER131535:UER131536 UON131535:UON131536 UYJ131535:UYJ131536 VIF131535:VIF131536 VSB131535:VSB131536 WBX131535:WBX131536 WLT131535:WLT131536 WVP131535:WVP131536 H197071:H197072 JD197071:JD197072 SZ197071:SZ197072 ACV197071:ACV197072 AMR197071:AMR197072 AWN197071:AWN197072 BGJ197071:BGJ197072 BQF197071:BQF197072 CAB197071:CAB197072 CJX197071:CJX197072 CTT197071:CTT197072 DDP197071:DDP197072 DNL197071:DNL197072 DXH197071:DXH197072 EHD197071:EHD197072 EQZ197071:EQZ197072 FAV197071:FAV197072 FKR197071:FKR197072 FUN197071:FUN197072 GEJ197071:GEJ197072 GOF197071:GOF197072 GYB197071:GYB197072 HHX197071:HHX197072 HRT197071:HRT197072 IBP197071:IBP197072 ILL197071:ILL197072 IVH197071:IVH197072 JFD197071:JFD197072 JOZ197071:JOZ197072 JYV197071:JYV197072 KIR197071:KIR197072 KSN197071:KSN197072 LCJ197071:LCJ197072 LMF197071:LMF197072 LWB197071:LWB197072 MFX197071:MFX197072 MPT197071:MPT197072 MZP197071:MZP197072 NJL197071:NJL197072 NTH197071:NTH197072 ODD197071:ODD197072 OMZ197071:OMZ197072 OWV197071:OWV197072 PGR197071:PGR197072 PQN197071:PQN197072 QAJ197071:QAJ197072 QKF197071:QKF197072 QUB197071:QUB197072 RDX197071:RDX197072 RNT197071:RNT197072 RXP197071:RXP197072 SHL197071:SHL197072 SRH197071:SRH197072 TBD197071:TBD197072 TKZ197071:TKZ197072 TUV197071:TUV197072 UER197071:UER197072 UON197071:UON197072 UYJ197071:UYJ197072 VIF197071:VIF197072 VSB197071:VSB197072 WBX197071:WBX197072 WLT197071:WLT197072 WVP197071:WVP197072 H262607:H262608 JD262607:JD262608 SZ262607:SZ262608 ACV262607:ACV262608 AMR262607:AMR262608 AWN262607:AWN262608 BGJ262607:BGJ262608 BQF262607:BQF262608 CAB262607:CAB262608 CJX262607:CJX262608 CTT262607:CTT262608 DDP262607:DDP262608 DNL262607:DNL262608 DXH262607:DXH262608 EHD262607:EHD262608 EQZ262607:EQZ262608 FAV262607:FAV262608 FKR262607:FKR262608 FUN262607:FUN262608 GEJ262607:GEJ262608 GOF262607:GOF262608 GYB262607:GYB262608 HHX262607:HHX262608 HRT262607:HRT262608 IBP262607:IBP262608 ILL262607:ILL262608 IVH262607:IVH262608 JFD262607:JFD262608 JOZ262607:JOZ262608 JYV262607:JYV262608 KIR262607:KIR262608 KSN262607:KSN262608 LCJ262607:LCJ262608 LMF262607:LMF262608 LWB262607:LWB262608 MFX262607:MFX262608 MPT262607:MPT262608 MZP262607:MZP262608 NJL262607:NJL262608 NTH262607:NTH262608 ODD262607:ODD262608 OMZ262607:OMZ262608 OWV262607:OWV262608 PGR262607:PGR262608 PQN262607:PQN262608 QAJ262607:QAJ262608 QKF262607:QKF262608 QUB262607:QUB262608 RDX262607:RDX262608 RNT262607:RNT262608 RXP262607:RXP262608 SHL262607:SHL262608 SRH262607:SRH262608 TBD262607:TBD262608 TKZ262607:TKZ262608 TUV262607:TUV262608 UER262607:UER262608 UON262607:UON262608 UYJ262607:UYJ262608 VIF262607:VIF262608 VSB262607:VSB262608 WBX262607:WBX262608 WLT262607:WLT262608 WVP262607:WVP262608 H328143:H328144 JD328143:JD328144 SZ328143:SZ328144 ACV328143:ACV328144 AMR328143:AMR328144 AWN328143:AWN328144 BGJ328143:BGJ328144 BQF328143:BQF328144 CAB328143:CAB328144 CJX328143:CJX328144 CTT328143:CTT328144 DDP328143:DDP328144 DNL328143:DNL328144 DXH328143:DXH328144 EHD328143:EHD328144 EQZ328143:EQZ328144 FAV328143:FAV328144 FKR328143:FKR328144 FUN328143:FUN328144 GEJ328143:GEJ328144 GOF328143:GOF328144 GYB328143:GYB328144 HHX328143:HHX328144 HRT328143:HRT328144 IBP328143:IBP328144 ILL328143:ILL328144 IVH328143:IVH328144 JFD328143:JFD328144 JOZ328143:JOZ328144 JYV328143:JYV328144 KIR328143:KIR328144 KSN328143:KSN328144 LCJ328143:LCJ328144 LMF328143:LMF328144 LWB328143:LWB328144 MFX328143:MFX328144 MPT328143:MPT328144 MZP328143:MZP328144 NJL328143:NJL328144 NTH328143:NTH328144 ODD328143:ODD328144 OMZ328143:OMZ328144 OWV328143:OWV328144 PGR328143:PGR328144 PQN328143:PQN328144 QAJ328143:QAJ328144 QKF328143:QKF328144 QUB328143:QUB328144 RDX328143:RDX328144 RNT328143:RNT328144 RXP328143:RXP328144 SHL328143:SHL328144 SRH328143:SRH328144 TBD328143:TBD328144 TKZ328143:TKZ328144 TUV328143:TUV328144 UER328143:UER328144 UON328143:UON328144 UYJ328143:UYJ328144 VIF328143:VIF328144 VSB328143:VSB328144 WBX328143:WBX328144 WLT328143:WLT328144 WVP328143:WVP328144 H393679:H393680 JD393679:JD393680 SZ393679:SZ393680 ACV393679:ACV393680 AMR393679:AMR393680 AWN393679:AWN393680 BGJ393679:BGJ393680 BQF393679:BQF393680 CAB393679:CAB393680 CJX393679:CJX393680 CTT393679:CTT393680 DDP393679:DDP393680 DNL393679:DNL393680 DXH393679:DXH393680 EHD393679:EHD393680 EQZ393679:EQZ393680 FAV393679:FAV393680 FKR393679:FKR393680 FUN393679:FUN393680 GEJ393679:GEJ393680 GOF393679:GOF393680 GYB393679:GYB393680 HHX393679:HHX393680 HRT393679:HRT393680 IBP393679:IBP393680 ILL393679:ILL393680 IVH393679:IVH393680 JFD393679:JFD393680 JOZ393679:JOZ393680 JYV393679:JYV393680 KIR393679:KIR393680 KSN393679:KSN393680 LCJ393679:LCJ393680 LMF393679:LMF393680 LWB393679:LWB393680 MFX393679:MFX393680 MPT393679:MPT393680 MZP393679:MZP393680 NJL393679:NJL393680 NTH393679:NTH393680 ODD393679:ODD393680 OMZ393679:OMZ393680 OWV393679:OWV393680 PGR393679:PGR393680 PQN393679:PQN393680 QAJ393679:QAJ393680 QKF393679:QKF393680 QUB393679:QUB393680 RDX393679:RDX393680 RNT393679:RNT393680 RXP393679:RXP393680 SHL393679:SHL393680 SRH393679:SRH393680 TBD393679:TBD393680 TKZ393679:TKZ393680 TUV393679:TUV393680 UER393679:UER393680 UON393679:UON393680 UYJ393679:UYJ393680 VIF393679:VIF393680 VSB393679:VSB393680 WBX393679:WBX393680 WLT393679:WLT393680 WVP393679:WVP393680 H459215:H459216 JD459215:JD459216 SZ459215:SZ459216 ACV459215:ACV459216 AMR459215:AMR459216 AWN459215:AWN459216 BGJ459215:BGJ459216 BQF459215:BQF459216 CAB459215:CAB459216 CJX459215:CJX459216 CTT459215:CTT459216 DDP459215:DDP459216 DNL459215:DNL459216 DXH459215:DXH459216 EHD459215:EHD459216 EQZ459215:EQZ459216 FAV459215:FAV459216 FKR459215:FKR459216 FUN459215:FUN459216 GEJ459215:GEJ459216 GOF459215:GOF459216 GYB459215:GYB459216 HHX459215:HHX459216 HRT459215:HRT459216 IBP459215:IBP459216 ILL459215:ILL459216 IVH459215:IVH459216 JFD459215:JFD459216 JOZ459215:JOZ459216 JYV459215:JYV459216 KIR459215:KIR459216 KSN459215:KSN459216 LCJ459215:LCJ459216 LMF459215:LMF459216 LWB459215:LWB459216 MFX459215:MFX459216 MPT459215:MPT459216 MZP459215:MZP459216 NJL459215:NJL459216 NTH459215:NTH459216 ODD459215:ODD459216 OMZ459215:OMZ459216 OWV459215:OWV459216 PGR459215:PGR459216 PQN459215:PQN459216 QAJ459215:QAJ459216 QKF459215:QKF459216 QUB459215:QUB459216 RDX459215:RDX459216 RNT459215:RNT459216 RXP459215:RXP459216 SHL459215:SHL459216 SRH459215:SRH459216 TBD459215:TBD459216 TKZ459215:TKZ459216 TUV459215:TUV459216 UER459215:UER459216 UON459215:UON459216 UYJ459215:UYJ459216 VIF459215:VIF459216 VSB459215:VSB459216 WBX459215:WBX459216 WLT459215:WLT459216 WVP459215:WVP459216 H524751:H524752 JD524751:JD524752 SZ524751:SZ524752 ACV524751:ACV524752 AMR524751:AMR524752 AWN524751:AWN524752 BGJ524751:BGJ524752 BQF524751:BQF524752 CAB524751:CAB524752 CJX524751:CJX524752 CTT524751:CTT524752 DDP524751:DDP524752 DNL524751:DNL524752 DXH524751:DXH524752 EHD524751:EHD524752 EQZ524751:EQZ524752 FAV524751:FAV524752 FKR524751:FKR524752 FUN524751:FUN524752 GEJ524751:GEJ524752 GOF524751:GOF524752 GYB524751:GYB524752 HHX524751:HHX524752 HRT524751:HRT524752 IBP524751:IBP524752 ILL524751:ILL524752 IVH524751:IVH524752 JFD524751:JFD524752 JOZ524751:JOZ524752 JYV524751:JYV524752 KIR524751:KIR524752 KSN524751:KSN524752 LCJ524751:LCJ524752 LMF524751:LMF524752 LWB524751:LWB524752 MFX524751:MFX524752 MPT524751:MPT524752 MZP524751:MZP524752 NJL524751:NJL524752 NTH524751:NTH524752 ODD524751:ODD524752 OMZ524751:OMZ524752 OWV524751:OWV524752 PGR524751:PGR524752 PQN524751:PQN524752 QAJ524751:QAJ524752 QKF524751:QKF524752 QUB524751:QUB524752 RDX524751:RDX524752 RNT524751:RNT524752 RXP524751:RXP524752 SHL524751:SHL524752 SRH524751:SRH524752 TBD524751:TBD524752 TKZ524751:TKZ524752 TUV524751:TUV524752 UER524751:UER524752 UON524751:UON524752 UYJ524751:UYJ524752 VIF524751:VIF524752 VSB524751:VSB524752 WBX524751:WBX524752 WLT524751:WLT524752 WVP524751:WVP524752 H590287:H590288 JD590287:JD590288 SZ590287:SZ590288 ACV590287:ACV590288 AMR590287:AMR590288 AWN590287:AWN590288 BGJ590287:BGJ590288 BQF590287:BQF590288 CAB590287:CAB590288 CJX590287:CJX590288 CTT590287:CTT590288 DDP590287:DDP590288 DNL590287:DNL590288 DXH590287:DXH590288 EHD590287:EHD590288 EQZ590287:EQZ590288 FAV590287:FAV590288 FKR590287:FKR590288 FUN590287:FUN590288 GEJ590287:GEJ590288 GOF590287:GOF590288 GYB590287:GYB590288 HHX590287:HHX590288 HRT590287:HRT590288 IBP590287:IBP590288 ILL590287:ILL590288 IVH590287:IVH590288 JFD590287:JFD590288 JOZ590287:JOZ590288 JYV590287:JYV590288 KIR590287:KIR590288 KSN590287:KSN590288 LCJ590287:LCJ590288 LMF590287:LMF590288 LWB590287:LWB590288 MFX590287:MFX590288 MPT590287:MPT590288 MZP590287:MZP590288 NJL590287:NJL590288 NTH590287:NTH590288 ODD590287:ODD590288 OMZ590287:OMZ590288 OWV590287:OWV590288 PGR590287:PGR590288 PQN590287:PQN590288 QAJ590287:QAJ590288 QKF590287:QKF590288 QUB590287:QUB590288 RDX590287:RDX590288 RNT590287:RNT590288 RXP590287:RXP590288 SHL590287:SHL590288 SRH590287:SRH590288 TBD590287:TBD590288 TKZ590287:TKZ590288 TUV590287:TUV590288 UER590287:UER590288 UON590287:UON590288 UYJ590287:UYJ590288 VIF590287:VIF590288 VSB590287:VSB590288 WBX590287:WBX590288 WLT590287:WLT590288 WVP590287:WVP590288 H655823:H655824 JD655823:JD655824 SZ655823:SZ655824 ACV655823:ACV655824 AMR655823:AMR655824 AWN655823:AWN655824 BGJ655823:BGJ655824 BQF655823:BQF655824 CAB655823:CAB655824 CJX655823:CJX655824 CTT655823:CTT655824 DDP655823:DDP655824 DNL655823:DNL655824 DXH655823:DXH655824 EHD655823:EHD655824 EQZ655823:EQZ655824 FAV655823:FAV655824 FKR655823:FKR655824 FUN655823:FUN655824 GEJ655823:GEJ655824 GOF655823:GOF655824 GYB655823:GYB655824 HHX655823:HHX655824 HRT655823:HRT655824 IBP655823:IBP655824 ILL655823:ILL655824 IVH655823:IVH655824 JFD655823:JFD655824 JOZ655823:JOZ655824 JYV655823:JYV655824 KIR655823:KIR655824 KSN655823:KSN655824 LCJ655823:LCJ655824 LMF655823:LMF655824 LWB655823:LWB655824 MFX655823:MFX655824 MPT655823:MPT655824 MZP655823:MZP655824 NJL655823:NJL655824 NTH655823:NTH655824 ODD655823:ODD655824 OMZ655823:OMZ655824 OWV655823:OWV655824 PGR655823:PGR655824 PQN655823:PQN655824 QAJ655823:QAJ655824 QKF655823:QKF655824 QUB655823:QUB655824 RDX655823:RDX655824 RNT655823:RNT655824 RXP655823:RXP655824 SHL655823:SHL655824 SRH655823:SRH655824 TBD655823:TBD655824 TKZ655823:TKZ655824 TUV655823:TUV655824 UER655823:UER655824 UON655823:UON655824 UYJ655823:UYJ655824 VIF655823:VIF655824 VSB655823:VSB655824 WBX655823:WBX655824 WLT655823:WLT655824 WVP655823:WVP655824 H721359:H721360 JD721359:JD721360 SZ721359:SZ721360 ACV721359:ACV721360 AMR721359:AMR721360 AWN721359:AWN721360 BGJ721359:BGJ721360 BQF721359:BQF721360 CAB721359:CAB721360 CJX721359:CJX721360 CTT721359:CTT721360 DDP721359:DDP721360 DNL721359:DNL721360 DXH721359:DXH721360 EHD721359:EHD721360 EQZ721359:EQZ721360 FAV721359:FAV721360 FKR721359:FKR721360 FUN721359:FUN721360 GEJ721359:GEJ721360 GOF721359:GOF721360 GYB721359:GYB721360 HHX721359:HHX721360 HRT721359:HRT721360 IBP721359:IBP721360 ILL721359:ILL721360 IVH721359:IVH721360 JFD721359:JFD721360 JOZ721359:JOZ721360 JYV721359:JYV721360 KIR721359:KIR721360 KSN721359:KSN721360 LCJ721359:LCJ721360 LMF721359:LMF721360 LWB721359:LWB721360 MFX721359:MFX721360 MPT721359:MPT721360 MZP721359:MZP721360 NJL721359:NJL721360 NTH721359:NTH721360 ODD721359:ODD721360 OMZ721359:OMZ721360 OWV721359:OWV721360 PGR721359:PGR721360 PQN721359:PQN721360 QAJ721359:QAJ721360 QKF721359:QKF721360 QUB721359:QUB721360 RDX721359:RDX721360 RNT721359:RNT721360 RXP721359:RXP721360 SHL721359:SHL721360 SRH721359:SRH721360 TBD721359:TBD721360 TKZ721359:TKZ721360 TUV721359:TUV721360 UER721359:UER721360 UON721359:UON721360 UYJ721359:UYJ721360 VIF721359:VIF721360 VSB721359:VSB721360 WBX721359:WBX721360 WLT721359:WLT721360 WVP721359:WVP721360 H786895:H786896 JD786895:JD786896 SZ786895:SZ786896 ACV786895:ACV786896 AMR786895:AMR786896 AWN786895:AWN786896 BGJ786895:BGJ786896 BQF786895:BQF786896 CAB786895:CAB786896 CJX786895:CJX786896 CTT786895:CTT786896 DDP786895:DDP786896 DNL786895:DNL786896 DXH786895:DXH786896 EHD786895:EHD786896 EQZ786895:EQZ786896 FAV786895:FAV786896 FKR786895:FKR786896 FUN786895:FUN786896 GEJ786895:GEJ786896 GOF786895:GOF786896 GYB786895:GYB786896 HHX786895:HHX786896 HRT786895:HRT786896 IBP786895:IBP786896 ILL786895:ILL786896 IVH786895:IVH786896 JFD786895:JFD786896 JOZ786895:JOZ786896 JYV786895:JYV786896 KIR786895:KIR786896 KSN786895:KSN786896 LCJ786895:LCJ786896 LMF786895:LMF786896 LWB786895:LWB786896 MFX786895:MFX786896 MPT786895:MPT786896 MZP786895:MZP786896 NJL786895:NJL786896 NTH786895:NTH786896 ODD786895:ODD786896 OMZ786895:OMZ786896 OWV786895:OWV786896 PGR786895:PGR786896 PQN786895:PQN786896 QAJ786895:QAJ786896 QKF786895:QKF786896 QUB786895:QUB786896 RDX786895:RDX786896 RNT786895:RNT786896 RXP786895:RXP786896 SHL786895:SHL786896 SRH786895:SRH786896 TBD786895:TBD786896 TKZ786895:TKZ786896 TUV786895:TUV786896 UER786895:UER786896 UON786895:UON786896 UYJ786895:UYJ786896 VIF786895:VIF786896 VSB786895:VSB786896 WBX786895:WBX786896 WLT786895:WLT786896 WVP786895:WVP786896 H852431:H852432 JD852431:JD852432 SZ852431:SZ852432 ACV852431:ACV852432 AMR852431:AMR852432 AWN852431:AWN852432 BGJ852431:BGJ852432 BQF852431:BQF852432 CAB852431:CAB852432 CJX852431:CJX852432 CTT852431:CTT852432 DDP852431:DDP852432 DNL852431:DNL852432 DXH852431:DXH852432 EHD852431:EHD852432 EQZ852431:EQZ852432 FAV852431:FAV852432 FKR852431:FKR852432 FUN852431:FUN852432 GEJ852431:GEJ852432 GOF852431:GOF852432 GYB852431:GYB852432 HHX852431:HHX852432 HRT852431:HRT852432 IBP852431:IBP852432 ILL852431:ILL852432 IVH852431:IVH852432 JFD852431:JFD852432 JOZ852431:JOZ852432 JYV852431:JYV852432 KIR852431:KIR852432 KSN852431:KSN852432 LCJ852431:LCJ852432 LMF852431:LMF852432 LWB852431:LWB852432 MFX852431:MFX852432 MPT852431:MPT852432 MZP852431:MZP852432 NJL852431:NJL852432 NTH852431:NTH852432 ODD852431:ODD852432 OMZ852431:OMZ852432 OWV852431:OWV852432 PGR852431:PGR852432 PQN852431:PQN852432 QAJ852431:QAJ852432 QKF852431:QKF852432 QUB852431:QUB852432 RDX852431:RDX852432 RNT852431:RNT852432 RXP852431:RXP852432 SHL852431:SHL852432 SRH852431:SRH852432 TBD852431:TBD852432 TKZ852431:TKZ852432 TUV852431:TUV852432 UER852431:UER852432 UON852431:UON852432 UYJ852431:UYJ852432 VIF852431:VIF852432 VSB852431:VSB852432 WBX852431:WBX852432 WLT852431:WLT852432 WVP852431:WVP852432 H917967:H917968 JD917967:JD917968 SZ917967:SZ917968 ACV917967:ACV917968 AMR917967:AMR917968 AWN917967:AWN917968 BGJ917967:BGJ917968 BQF917967:BQF917968 CAB917967:CAB917968 CJX917967:CJX917968 CTT917967:CTT917968 DDP917967:DDP917968 DNL917967:DNL917968 DXH917967:DXH917968 EHD917967:EHD917968 EQZ917967:EQZ917968 FAV917967:FAV917968 FKR917967:FKR917968 FUN917967:FUN917968 GEJ917967:GEJ917968 GOF917967:GOF917968 GYB917967:GYB917968 HHX917967:HHX917968 HRT917967:HRT917968 IBP917967:IBP917968 ILL917967:ILL917968 IVH917967:IVH917968 JFD917967:JFD917968 JOZ917967:JOZ917968 JYV917967:JYV917968 KIR917967:KIR917968 KSN917967:KSN917968 LCJ917967:LCJ917968 LMF917967:LMF917968 LWB917967:LWB917968 MFX917967:MFX917968 MPT917967:MPT917968 MZP917967:MZP917968 NJL917967:NJL917968 NTH917967:NTH917968 ODD917967:ODD917968 OMZ917967:OMZ917968 OWV917967:OWV917968 PGR917967:PGR917968 PQN917967:PQN917968 QAJ917967:QAJ917968 QKF917967:QKF917968 QUB917967:QUB917968 RDX917967:RDX917968 RNT917967:RNT917968 RXP917967:RXP917968 SHL917967:SHL917968 SRH917967:SRH917968 TBD917967:TBD917968 TKZ917967:TKZ917968 TUV917967:TUV917968 UER917967:UER917968 UON917967:UON917968 UYJ917967:UYJ917968 VIF917967:VIF917968 VSB917967:VSB917968 WBX917967:WBX917968 WLT917967:WLT917968 WVP917967:WVP917968 H983503:H983504 JD983503:JD983504 SZ983503:SZ983504 ACV983503:ACV983504 AMR983503:AMR983504 AWN983503:AWN983504 BGJ983503:BGJ983504 BQF983503:BQF983504 CAB983503:CAB983504 CJX983503:CJX983504 CTT983503:CTT983504 DDP983503:DDP983504 DNL983503:DNL983504 DXH983503:DXH983504 EHD983503:EHD983504 EQZ983503:EQZ983504 FAV983503:FAV983504 FKR983503:FKR983504 FUN983503:FUN983504 GEJ983503:GEJ983504 GOF983503:GOF983504 GYB983503:GYB983504 HHX983503:HHX983504 HRT983503:HRT983504 IBP983503:IBP983504 ILL983503:ILL983504 IVH983503:IVH983504 JFD983503:JFD983504 JOZ983503:JOZ983504 JYV983503:JYV983504 KIR983503:KIR983504 KSN983503:KSN983504 LCJ983503:LCJ983504 LMF983503:LMF983504 LWB983503:LWB983504 MFX983503:MFX983504 MPT983503:MPT983504 MZP983503:MZP983504 NJL983503:NJL983504 NTH983503:NTH983504 ODD983503:ODD983504 OMZ983503:OMZ983504 OWV983503:OWV983504 PGR983503:PGR983504 PQN983503:PQN983504 QAJ983503:QAJ983504 QKF983503:QKF983504 QUB983503:QUB983504 RDX983503:RDX983504 RNT983503:RNT983504 RXP983503:RXP983504 SHL983503:SHL983504 SRH983503:SRH983504 TBD983503:TBD983504 TKZ983503:TKZ983504 TUV983503:TUV983504 UER983503:UER983504 UON983503:UON983504 UYJ983503:UYJ983504 VIF983503:VIF983504 VSB983503:VSB983504 WBX983503:WBX983504 WLT983503:WLT983504 WVP983503:WVP983504 J463:K464 JF463:JG464 TB463:TC464 ACX463:ACY464 AMT463:AMU464 AWP463:AWQ464 BGL463:BGM464 BQH463:BQI464 CAD463:CAE464 CJZ463:CKA464 CTV463:CTW464 DDR463:DDS464 DNN463:DNO464 DXJ463:DXK464 EHF463:EHG464 ERB463:ERC464 FAX463:FAY464 FKT463:FKU464 FUP463:FUQ464 GEL463:GEM464 GOH463:GOI464 GYD463:GYE464 HHZ463:HIA464 HRV463:HRW464 IBR463:IBS464 ILN463:ILO464 IVJ463:IVK464 JFF463:JFG464 JPB463:JPC464 JYX463:JYY464 KIT463:KIU464 KSP463:KSQ464 LCL463:LCM464 LMH463:LMI464 LWD463:LWE464 MFZ463:MGA464 MPV463:MPW464 MZR463:MZS464 NJN463:NJO464 NTJ463:NTK464 ODF463:ODG464 ONB463:ONC464 OWX463:OWY464 PGT463:PGU464 PQP463:PQQ464 QAL463:QAM464 QKH463:QKI464 QUD463:QUE464 RDZ463:REA464 RNV463:RNW464 RXR463:RXS464 SHN463:SHO464 SRJ463:SRK464 TBF463:TBG464 TLB463:TLC464 TUX463:TUY464 UET463:UEU464 UOP463:UOQ464 UYL463:UYM464 VIH463:VII464 VSD463:VSE464 WBZ463:WCA464 WLV463:WLW464 WVR463:WVS464 J65999:K66000 JF65999:JG66000 TB65999:TC66000 ACX65999:ACY66000 AMT65999:AMU66000 AWP65999:AWQ66000 BGL65999:BGM66000 BQH65999:BQI66000 CAD65999:CAE66000 CJZ65999:CKA66000 CTV65999:CTW66000 DDR65999:DDS66000 DNN65999:DNO66000 DXJ65999:DXK66000 EHF65999:EHG66000 ERB65999:ERC66000 FAX65999:FAY66000 FKT65999:FKU66000 FUP65999:FUQ66000 GEL65999:GEM66000 GOH65999:GOI66000 GYD65999:GYE66000 HHZ65999:HIA66000 HRV65999:HRW66000 IBR65999:IBS66000 ILN65999:ILO66000 IVJ65999:IVK66000 JFF65999:JFG66000 JPB65999:JPC66000 JYX65999:JYY66000 KIT65999:KIU66000 KSP65999:KSQ66000 LCL65999:LCM66000 LMH65999:LMI66000 LWD65999:LWE66000 MFZ65999:MGA66000 MPV65999:MPW66000 MZR65999:MZS66000 NJN65999:NJO66000 NTJ65999:NTK66000 ODF65999:ODG66000 ONB65999:ONC66000 OWX65999:OWY66000 PGT65999:PGU66000 PQP65999:PQQ66000 QAL65999:QAM66000 QKH65999:QKI66000 QUD65999:QUE66000 RDZ65999:REA66000 RNV65999:RNW66000 RXR65999:RXS66000 SHN65999:SHO66000 SRJ65999:SRK66000 TBF65999:TBG66000 TLB65999:TLC66000 TUX65999:TUY66000 UET65999:UEU66000 UOP65999:UOQ66000 UYL65999:UYM66000 VIH65999:VII66000 VSD65999:VSE66000 WBZ65999:WCA66000 WLV65999:WLW66000 WVR65999:WVS66000 J131535:K131536 JF131535:JG131536 TB131535:TC131536 ACX131535:ACY131536 AMT131535:AMU131536 AWP131535:AWQ131536 BGL131535:BGM131536 BQH131535:BQI131536 CAD131535:CAE131536 CJZ131535:CKA131536 CTV131535:CTW131536 DDR131535:DDS131536 DNN131535:DNO131536 DXJ131535:DXK131536 EHF131535:EHG131536 ERB131535:ERC131536 FAX131535:FAY131536 FKT131535:FKU131536 FUP131535:FUQ131536 GEL131535:GEM131536 GOH131535:GOI131536 GYD131535:GYE131536 HHZ131535:HIA131536 HRV131535:HRW131536 IBR131535:IBS131536 ILN131535:ILO131536 IVJ131535:IVK131536 JFF131535:JFG131536 JPB131535:JPC131536 JYX131535:JYY131536 KIT131535:KIU131536 KSP131535:KSQ131536 LCL131535:LCM131536 LMH131535:LMI131536 LWD131535:LWE131536 MFZ131535:MGA131536 MPV131535:MPW131536 MZR131535:MZS131536 NJN131535:NJO131536 NTJ131535:NTK131536 ODF131535:ODG131536 ONB131535:ONC131536 OWX131535:OWY131536 PGT131535:PGU131536 PQP131535:PQQ131536 QAL131535:QAM131536 QKH131535:QKI131536 QUD131535:QUE131536 RDZ131535:REA131536 RNV131535:RNW131536 RXR131535:RXS131536 SHN131535:SHO131536 SRJ131535:SRK131536 TBF131535:TBG131536 TLB131535:TLC131536 TUX131535:TUY131536 UET131535:UEU131536 UOP131535:UOQ131536 UYL131535:UYM131536 VIH131535:VII131536 VSD131535:VSE131536 WBZ131535:WCA131536 WLV131535:WLW131536 WVR131535:WVS131536 J197071:K197072 JF197071:JG197072 TB197071:TC197072 ACX197071:ACY197072 AMT197071:AMU197072 AWP197071:AWQ197072 BGL197071:BGM197072 BQH197071:BQI197072 CAD197071:CAE197072 CJZ197071:CKA197072 CTV197071:CTW197072 DDR197071:DDS197072 DNN197071:DNO197072 DXJ197071:DXK197072 EHF197071:EHG197072 ERB197071:ERC197072 FAX197071:FAY197072 FKT197071:FKU197072 FUP197071:FUQ197072 GEL197071:GEM197072 GOH197071:GOI197072 GYD197071:GYE197072 HHZ197071:HIA197072 HRV197071:HRW197072 IBR197071:IBS197072 ILN197071:ILO197072 IVJ197071:IVK197072 JFF197071:JFG197072 JPB197071:JPC197072 JYX197071:JYY197072 KIT197071:KIU197072 KSP197071:KSQ197072 LCL197071:LCM197072 LMH197071:LMI197072 LWD197071:LWE197072 MFZ197071:MGA197072 MPV197071:MPW197072 MZR197071:MZS197072 NJN197071:NJO197072 NTJ197071:NTK197072 ODF197071:ODG197072 ONB197071:ONC197072 OWX197071:OWY197072 PGT197071:PGU197072 PQP197071:PQQ197072 QAL197071:QAM197072 QKH197071:QKI197072 QUD197071:QUE197072 RDZ197071:REA197072 RNV197071:RNW197072 RXR197071:RXS197072 SHN197071:SHO197072 SRJ197071:SRK197072 TBF197071:TBG197072 TLB197071:TLC197072 TUX197071:TUY197072 UET197071:UEU197072 UOP197071:UOQ197072 UYL197071:UYM197072 VIH197071:VII197072 VSD197071:VSE197072 WBZ197071:WCA197072 WLV197071:WLW197072 WVR197071:WVS197072 J262607:K262608 JF262607:JG262608 TB262607:TC262608 ACX262607:ACY262608 AMT262607:AMU262608 AWP262607:AWQ262608 BGL262607:BGM262608 BQH262607:BQI262608 CAD262607:CAE262608 CJZ262607:CKA262608 CTV262607:CTW262608 DDR262607:DDS262608 DNN262607:DNO262608 DXJ262607:DXK262608 EHF262607:EHG262608 ERB262607:ERC262608 FAX262607:FAY262608 FKT262607:FKU262608 FUP262607:FUQ262608 GEL262607:GEM262608 GOH262607:GOI262608 GYD262607:GYE262608 HHZ262607:HIA262608 HRV262607:HRW262608 IBR262607:IBS262608 ILN262607:ILO262608 IVJ262607:IVK262608 JFF262607:JFG262608 JPB262607:JPC262608 JYX262607:JYY262608 KIT262607:KIU262608 KSP262607:KSQ262608 LCL262607:LCM262608 LMH262607:LMI262608 LWD262607:LWE262608 MFZ262607:MGA262608 MPV262607:MPW262608 MZR262607:MZS262608 NJN262607:NJO262608 NTJ262607:NTK262608 ODF262607:ODG262608 ONB262607:ONC262608 OWX262607:OWY262608 PGT262607:PGU262608 PQP262607:PQQ262608 QAL262607:QAM262608 QKH262607:QKI262608 QUD262607:QUE262608 RDZ262607:REA262608 RNV262607:RNW262608 RXR262607:RXS262608 SHN262607:SHO262608 SRJ262607:SRK262608 TBF262607:TBG262608 TLB262607:TLC262608 TUX262607:TUY262608 UET262607:UEU262608 UOP262607:UOQ262608 UYL262607:UYM262608 VIH262607:VII262608 VSD262607:VSE262608 WBZ262607:WCA262608 WLV262607:WLW262608 WVR262607:WVS262608 J328143:K328144 JF328143:JG328144 TB328143:TC328144 ACX328143:ACY328144 AMT328143:AMU328144 AWP328143:AWQ328144 BGL328143:BGM328144 BQH328143:BQI328144 CAD328143:CAE328144 CJZ328143:CKA328144 CTV328143:CTW328144 DDR328143:DDS328144 DNN328143:DNO328144 DXJ328143:DXK328144 EHF328143:EHG328144 ERB328143:ERC328144 FAX328143:FAY328144 FKT328143:FKU328144 FUP328143:FUQ328144 GEL328143:GEM328144 GOH328143:GOI328144 GYD328143:GYE328144 HHZ328143:HIA328144 HRV328143:HRW328144 IBR328143:IBS328144 ILN328143:ILO328144 IVJ328143:IVK328144 JFF328143:JFG328144 JPB328143:JPC328144 JYX328143:JYY328144 KIT328143:KIU328144 KSP328143:KSQ328144 LCL328143:LCM328144 LMH328143:LMI328144 LWD328143:LWE328144 MFZ328143:MGA328144 MPV328143:MPW328144 MZR328143:MZS328144 NJN328143:NJO328144 NTJ328143:NTK328144 ODF328143:ODG328144 ONB328143:ONC328144 OWX328143:OWY328144 PGT328143:PGU328144 PQP328143:PQQ328144 QAL328143:QAM328144 QKH328143:QKI328144 QUD328143:QUE328144 RDZ328143:REA328144 RNV328143:RNW328144 RXR328143:RXS328144 SHN328143:SHO328144 SRJ328143:SRK328144 TBF328143:TBG328144 TLB328143:TLC328144 TUX328143:TUY328144 UET328143:UEU328144 UOP328143:UOQ328144 UYL328143:UYM328144 VIH328143:VII328144 VSD328143:VSE328144 WBZ328143:WCA328144 WLV328143:WLW328144 WVR328143:WVS328144 J393679:K393680 JF393679:JG393680 TB393679:TC393680 ACX393679:ACY393680 AMT393679:AMU393680 AWP393679:AWQ393680 BGL393679:BGM393680 BQH393679:BQI393680 CAD393679:CAE393680 CJZ393679:CKA393680 CTV393679:CTW393680 DDR393679:DDS393680 DNN393679:DNO393680 DXJ393679:DXK393680 EHF393679:EHG393680 ERB393679:ERC393680 FAX393679:FAY393680 FKT393679:FKU393680 FUP393679:FUQ393680 GEL393679:GEM393680 GOH393679:GOI393680 GYD393679:GYE393680 HHZ393679:HIA393680 HRV393679:HRW393680 IBR393679:IBS393680 ILN393679:ILO393680 IVJ393679:IVK393680 JFF393679:JFG393680 JPB393679:JPC393680 JYX393679:JYY393680 KIT393679:KIU393680 KSP393679:KSQ393680 LCL393679:LCM393680 LMH393679:LMI393680 LWD393679:LWE393680 MFZ393679:MGA393680 MPV393679:MPW393680 MZR393679:MZS393680 NJN393679:NJO393680 NTJ393679:NTK393680 ODF393679:ODG393680 ONB393679:ONC393680 OWX393679:OWY393680 PGT393679:PGU393680 PQP393679:PQQ393680 QAL393679:QAM393680 QKH393679:QKI393680 QUD393679:QUE393680 RDZ393679:REA393680 RNV393679:RNW393680 RXR393679:RXS393680 SHN393679:SHO393680 SRJ393679:SRK393680 TBF393679:TBG393680 TLB393679:TLC393680 TUX393679:TUY393680 UET393679:UEU393680 UOP393679:UOQ393680 UYL393679:UYM393680 VIH393679:VII393680 VSD393679:VSE393680 WBZ393679:WCA393680 WLV393679:WLW393680 WVR393679:WVS393680 J459215:K459216 JF459215:JG459216 TB459215:TC459216 ACX459215:ACY459216 AMT459215:AMU459216 AWP459215:AWQ459216 BGL459215:BGM459216 BQH459215:BQI459216 CAD459215:CAE459216 CJZ459215:CKA459216 CTV459215:CTW459216 DDR459215:DDS459216 DNN459215:DNO459216 DXJ459215:DXK459216 EHF459215:EHG459216 ERB459215:ERC459216 FAX459215:FAY459216 FKT459215:FKU459216 FUP459215:FUQ459216 GEL459215:GEM459216 GOH459215:GOI459216 GYD459215:GYE459216 HHZ459215:HIA459216 HRV459215:HRW459216 IBR459215:IBS459216 ILN459215:ILO459216 IVJ459215:IVK459216 JFF459215:JFG459216 JPB459215:JPC459216 JYX459215:JYY459216 KIT459215:KIU459216 KSP459215:KSQ459216 LCL459215:LCM459216 LMH459215:LMI459216 LWD459215:LWE459216 MFZ459215:MGA459216 MPV459215:MPW459216 MZR459215:MZS459216 NJN459215:NJO459216 NTJ459215:NTK459216 ODF459215:ODG459216 ONB459215:ONC459216 OWX459215:OWY459216 PGT459215:PGU459216 PQP459215:PQQ459216 QAL459215:QAM459216 QKH459215:QKI459216 QUD459215:QUE459216 RDZ459215:REA459216 RNV459215:RNW459216 RXR459215:RXS459216 SHN459215:SHO459216 SRJ459215:SRK459216 TBF459215:TBG459216 TLB459215:TLC459216 TUX459215:TUY459216 UET459215:UEU459216 UOP459215:UOQ459216 UYL459215:UYM459216 VIH459215:VII459216 VSD459215:VSE459216 WBZ459215:WCA459216 WLV459215:WLW459216 WVR459215:WVS459216 J524751:K524752 JF524751:JG524752 TB524751:TC524752 ACX524751:ACY524752 AMT524751:AMU524752 AWP524751:AWQ524752 BGL524751:BGM524752 BQH524751:BQI524752 CAD524751:CAE524752 CJZ524751:CKA524752 CTV524751:CTW524752 DDR524751:DDS524752 DNN524751:DNO524752 DXJ524751:DXK524752 EHF524751:EHG524752 ERB524751:ERC524752 FAX524751:FAY524752 FKT524751:FKU524752 FUP524751:FUQ524752 GEL524751:GEM524752 GOH524751:GOI524752 GYD524751:GYE524752 HHZ524751:HIA524752 HRV524751:HRW524752 IBR524751:IBS524752 ILN524751:ILO524752 IVJ524751:IVK524752 JFF524751:JFG524752 JPB524751:JPC524752 JYX524751:JYY524752 KIT524751:KIU524752 KSP524751:KSQ524752 LCL524751:LCM524752 LMH524751:LMI524752 LWD524751:LWE524752 MFZ524751:MGA524752 MPV524751:MPW524752 MZR524751:MZS524752 NJN524751:NJO524752 NTJ524751:NTK524752 ODF524751:ODG524752 ONB524751:ONC524752 OWX524751:OWY524752 PGT524751:PGU524752 PQP524751:PQQ524752 QAL524751:QAM524752 QKH524751:QKI524752 QUD524751:QUE524752 RDZ524751:REA524752 RNV524751:RNW524752 RXR524751:RXS524752 SHN524751:SHO524752 SRJ524751:SRK524752 TBF524751:TBG524752 TLB524751:TLC524752 TUX524751:TUY524752 UET524751:UEU524752 UOP524751:UOQ524752 UYL524751:UYM524752 VIH524751:VII524752 VSD524751:VSE524752 WBZ524751:WCA524752 WLV524751:WLW524752 WVR524751:WVS524752 J590287:K590288 JF590287:JG590288 TB590287:TC590288 ACX590287:ACY590288 AMT590287:AMU590288 AWP590287:AWQ590288 BGL590287:BGM590288 BQH590287:BQI590288 CAD590287:CAE590288 CJZ590287:CKA590288 CTV590287:CTW590288 DDR590287:DDS590288 DNN590287:DNO590288 DXJ590287:DXK590288 EHF590287:EHG590288 ERB590287:ERC590288 FAX590287:FAY590288 FKT590287:FKU590288 FUP590287:FUQ590288 GEL590287:GEM590288 GOH590287:GOI590288 GYD590287:GYE590288 HHZ590287:HIA590288 HRV590287:HRW590288 IBR590287:IBS590288 ILN590287:ILO590288 IVJ590287:IVK590288 JFF590287:JFG590288 JPB590287:JPC590288 JYX590287:JYY590288 KIT590287:KIU590288 KSP590287:KSQ590288 LCL590287:LCM590288 LMH590287:LMI590288 LWD590287:LWE590288 MFZ590287:MGA590288 MPV590287:MPW590288 MZR590287:MZS590288 NJN590287:NJO590288 NTJ590287:NTK590288 ODF590287:ODG590288 ONB590287:ONC590288 OWX590287:OWY590288 PGT590287:PGU590288 PQP590287:PQQ590288 QAL590287:QAM590288 QKH590287:QKI590288 QUD590287:QUE590288 RDZ590287:REA590288 RNV590287:RNW590288 RXR590287:RXS590288 SHN590287:SHO590288 SRJ590287:SRK590288 TBF590287:TBG590288 TLB590287:TLC590288 TUX590287:TUY590288 UET590287:UEU590288 UOP590287:UOQ590288 UYL590287:UYM590288 VIH590287:VII590288 VSD590287:VSE590288 WBZ590287:WCA590288 WLV590287:WLW590288 WVR590287:WVS590288 J655823:K655824 JF655823:JG655824 TB655823:TC655824 ACX655823:ACY655824 AMT655823:AMU655824 AWP655823:AWQ655824 BGL655823:BGM655824 BQH655823:BQI655824 CAD655823:CAE655824 CJZ655823:CKA655824 CTV655823:CTW655824 DDR655823:DDS655824 DNN655823:DNO655824 DXJ655823:DXK655824 EHF655823:EHG655824 ERB655823:ERC655824 FAX655823:FAY655824 FKT655823:FKU655824 FUP655823:FUQ655824 GEL655823:GEM655824 GOH655823:GOI655824 GYD655823:GYE655824 HHZ655823:HIA655824 HRV655823:HRW655824 IBR655823:IBS655824 ILN655823:ILO655824 IVJ655823:IVK655824 JFF655823:JFG655824 JPB655823:JPC655824 JYX655823:JYY655824 KIT655823:KIU655824 KSP655823:KSQ655824 LCL655823:LCM655824 LMH655823:LMI655824 LWD655823:LWE655824 MFZ655823:MGA655824 MPV655823:MPW655824 MZR655823:MZS655824 NJN655823:NJO655824 NTJ655823:NTK655824 ODF655823:ODG655824 ONB655823:ONC655824 OWX655823:OWY655824 PGT655823:PGU655824 PQP655823:PQQ655824 QAL655823:QAM655824 QKH655823:QKI655824 QUD655823:QUE655824 RDZ655823:REA655824 RNV655823:RNW655824 RXR655823:RXS655824 SHN655823:SHO655824 SRJ655823:SRK655824 TBF655823:TBG655824 TLB655823:TLC655824 TUX655823:TUY655824 UET655823:UEU655824 UOP655823:UOQ655824 UYL655823:UYM655824 VIH655823:VII655824 VSD655823:VSE655824 WBZ655823:WCA655824 WLV655823:WLW655824 WVR655823:WVS655824 J721359:K721360 JF721359:JG721360 TB721359:TC721360 ACX721359:ACY721360 AMT721359:AMU721360 AWP721359:AWQ721360 BGL721359:BGM721360 BQH721359:BQI721360 CAD721359:CAE721360 CJZ721359:CKA721360 CTV721359:CTW721360 DDR721359:DDS721360 DNN721359:DNO721360 DXJ721359:DXK721360 EHF721359:EHG721360 ERB721359:ERC721360 FAX721359:FAY721360 FKT721359:FKU721360 FUP721359:FUQ721360 GEL721359:GEM721360 GOH721359:GOI721360 GYD721359:GYE721360 HHZ721359:HIA721360 HRV721359:HRW721360 IBR721359:IBS721360 ILN721359:ILO721360 IVJ721359:IVK721360 JFF721359:JFG721360 JPB721359:JPC721360 JYX721359:JYY721360 KIT721359:KIU721360 KSP721359:KSQ721360 LCL721359:LCM721360 LMH721359:LMI721360 LWD721359:LWE721360 MFZ721359:MGA721360 MPV721359:MPW721360 MZR721359:MZS721360 NJN721359:NJO721360 NTJ721359:NTK721360 ODF721359:ODG721360 ONB721359:ONC721360 OWX721359:OWY721360 PGT721359:PGU721360 PQP721359:PQQ721360 QAL721359:QAM721360 QKH721359:QKI721360 QUD721359:QUE721360 RDZ721359:REA721360 RNV721359:RNW721360 RXR721359:RXS721360 SHN721359:SHO721360 SRJ721359:SRK721360 TBF721359:TBG721360 TLB721359:TLC721360 TUX721359:TUY721360 UET721359:UEU721360 UOP721359:UOQ721360 UYL721359:UYM721360 VIH721359:VII721360 VSD721359:VSE721360 WBZ721359:WCA721360 WLV721359:WLW721360 WVR721359:WVS721360 J786895:K786896 JF786895:JG786896 TB786895:TC786896 ACX786895:ACY786896 AMT786895:AMU786896 AWP786895:AWQ786896 BGL786895:BGM786896 BQH786895:BQI786896 CAD786895:CAE786896 CJZ786895:CKA786896 CTV786895:CTW786896 DDR786895:DDS786896 DNN786895:DNO786896 DXJ786895:DXK786896 EHF786895:EHG786896 ERB786895:ERC786896 FAX786895:FAY786896 FKT786895:FKU786896 FUP786895:FUQ786896 GEL786895:GEM786896 GOH786895:GOI786896 GYD786895:GYE786896 HHZ786895:HIA786896 HRV786895:HRW786896 IBR786895:IBS786896 ILN786895:ILO786896 IVJ786895:IVK786896 JFF786895:JFG786896 JPB786895:JPC786896 JYX786895:JYY786896 KIT786895:KIU786896 KSP786895:KSQ786896 LCL786895:LCM786896 LMH786895:LMI786896 LWD786895:LWE786896 MFZ786895:MGA786896 MPV786895:MPW786896 MZR786895:MZS786896 NJN786895:NJO786896 NTJ786895:NTK786896 ODF786895:ODG786896 ONB786895:ONC786896 OWX786895:OWY786896 PGT786895:PGU786896 PQP786895:PQQ786896 QAL786895:QAM786896 QKH786895:QKI786896 QUD786895:QUE786896 RDZ786895:REA786896 RNV786895:RNW786896 RXR786895:RXS786896 SHN786895:SHO786896 SRJ786895:SRK786896 TBF786895:TBG786896 TLB786895:TLC786896 TUX786895:TUY786896 UET786895:UEU786896 UOP786895:UOQ786896 UYL786895:UYM786896 VIH786895:VII786896 VSD786895:VSE786896 WBZ786895:WCA786896 WLV786895:WLW786896 WVR786895:WVS786896 J852431:K852432 JF852431:JG852432 TB852431:TC852432 ACX852431:ACY852432 AMT852431:AMU852432 AWP852431:AWQ852432 BGL852431:BGM852432 BQH852431:BQI852432 CAD852431:CAE852432 CJZ852431:CKA852432 CTV852431:CTW852432 DDR852431:DDS852432 DNN852431:DNO852432 DXJ852431:DXK852432 EHF852431:EHG852432 ERB852431:ERC852432 FAX852431:FAY852432 FKT852431:FKU852432 FUP852431:FUQ852432 GEL852431:GEM852432 GOH852431:GOI852432 GYD852431:GYE852432 HHZ852431:HIA852432 HRV852431:HRW852432 IBR852431:IBS852432 ILN852431:ILO852432 IVJ852431:IVK852432 JFF852431:JFG852432 JPB852431:JPC852432 JYX852431:JYY852432 KIT852431:KIU852432 KSP852431:KSQ852432 LCL852431:LCM852432 LMH852431:LMI852432 LWD852431:LWE852432 MFZ852431:MGA852432 MPV852431:MPW852432 MZR852431:MZS852432 NJN852431:NJO852432 NTJ852431:NTK852432 ODF852431:ODG852432 ONB852431:ONC852432 OWX852431:OWY852432 PGT852431:PGU852432 PQP852431:PQQ852432 QAL852431:QAM852432 QKH852431:QKI852432 QUD852431:QUE852432 RDZ852431:REA852432 RNV852431:RNW852432 RXR852431:RXS852432 SHN852431:SHO852432 SRJ852431:SRK852432 TBF852431:TBG852432 TLB852431:TLC852432 TUX852431:TUY852432 UET852431:UEU852432 UOP852431:UOQ852432 UYL852431:UYM852432 VIH852431:VII852432 VSD852431:VSE852432 WBZ852431:WCA852432 WLV852431:WLW852432 WVR852431:WVS852432 J917967:K917968 JF917967:JG917968 TB917967:TC917968 ACX917967:ACY917968 AMT917967:AMU917968 AWP917967:AWQ917968 BGL917967:BGM917968 BQH917967:BQI917968 CAD917967:CAE917968 CJZ917967:CKA917968 CTV917967:CTW917968 DDR917967:DDS917968 DNN917967:DNO917968 DXJ917967:DXK917968 EHF917967:EHG917968 ERB917967:ERC917968 FAX917967:FAY917968 FKT917967:FKU917968 FUP917967:FUQ917968 GEL917967:GEM917968 GOH917967:GOI917968 GYD917967:GYE917968 HHZ917967:HIA917968 HRV917967:HRW917968 IBR917967:IBS917968 ILN917967:ILO917968 IVJ917967:IVK917968 JFF917967:JFG917968 JPB917967:JPC917968 JYX917967:JYY917968 KIT917967:KIU917968 KSP917967:KSQ917968 LCL917967:LCM917968 LMH917967:LMI917968 LWD917967:LWE917968 MFZ917967:MGA917968 MPV917967:MPW917968 MZR917967:MZS917968 NJN917967:NJO917968 NTJ917967:NTK917968 ODF917967:ODG917968 ONB917967:ONC917968 OWX917967:OWY917968 PGT917967:PGU917968 PQP917967:PQQ917968 QAL917967:QAM917968 QKH917967:QKI917968 QUD917967:QUE917968 RDZ917967:REA917968 RNV917967:RNW917968 RXR917967:RXS917968 SHN917967:SHO917968 SRJ917967:SRK917968 TBF917967:TBG917968 TLB917967:TLC917968 TUX917967:TUY917968 UET917967:UEU917968 UOP917967:UOQ917968 UYL917967:UYM917968 VIH917967:VII917968 VSD917967:VSE917968 WBZ917967:WCA917968 WLV917967:WLW917968 WVR917967:WVS917968 J983503:K983504 JF983503:JG983504 TB983503:TC983504 ACX983503:ACY983504 AMT983503:AMU983504 AWP983503:AWQ983504 BGL983503:BGM983504 BQH983503:BQI983504 CAD983503:CAE983504 CJZ983503:CKA983504 CTV983503:CTW983504 DDR983503:DDS983504 DNN983503:DNO983504 DXJ983503:DXK983504 EHF983503:EHG983504 ERB983503:ERC983504 FAX983503:FAY983504 FKT983503:FKU983504 FUP983503:FUQ983504 GEL983503:GEM983504 GOH983503:GOI983504 GYD983503:GYE983504 HHZ983503:HIA983504 HRV983503:HRW983504 IBR983503:IBS983504 ILN983503:ILO983504 IVJ983503:IVK983504 JFF983503:JFG983504 JPB983503:JPC983504 JYX983503:JYY983504 KIT983503:KIU983504 KSP983503:KSQ983504 LCL983503:LCM983504 LMH983503:LMI983504 LWD983503:LWE983504 MFZ983503:MGA983504 MPV983503:MPW983504 MZR983503:MZS983504 NJN983503:NJO983504 NTJ983503:NTK983504 ODF983503:ODG983504 ONB983503:ONC983504 OWX983503:OWY983504 PGT983503:PGU983504 PQP983503:PQQ983504 QAL983503:QAM983504 QKH983503:QKI983504 QUD983503:QUE983504 RDZ983503:REA983504 RNV983503:RNW983504 RXR983503:RXS983504 SHN983503:SHO983504 SRJ983503:SRK983504 TBF983503:TBG983504 TLB983503:TLC983504 TUX983503:TUY983504 UET983503:UEU983504 UOP983503:UOQ983504 UYL983503:UYM983504 VIH983503:VII983504 VSD983503:VSE983504 WBZ983503:WCA983504 WLV983503:WLW983504 WVR983503:WVS983504 J47:K49 JF47:JG49 TB47:TC49 ACX47:ACY49 AMT47:AMU49 AWP47:AWQ49 BGL47:BGM49 BQH47:BQI49 CAD47:CAE49 CJZ47:CKA49 CTV47:CTW49 DDR47:DDS49 DNN47:DNO49 DXJ47:DXK49 EHF47:EHG49 ERB47:ERC49 FAX47:FAY49 FKT47:FKU49 FUP47:FUQ49 GEL47:GEM49 GOH47:GOI49 GYD47:GYE49 HHZ47:HIA49 HRV47:HRW49 IBR47:IBS49 ILN47:ILO49 IVJ47:IVK49 JFF47:JFG49 JPB47:JPC49 JYX47:JYY49 KIT47:KIU49 KSP47:KSQ49 LCL47:LCM49 LMH47:LMI49 LWD47:LWE49 MFZ47:MGA49 MPV47:MPW49 MZR47:MZS49 NJN47:NJO49 NTJ47:NTK49 ODF47:ODG49 ONB47:ONC49 OWX47:OWY49 PGT47:PGU49 PQP47:PQQ49 QAL47:QAM49 QKH47:QKI49 QUD47:QUE49 RDZ47:REA49 RNV47:RNW49 RXR47:RXS49 SHN47:SHO49 SRJ47:SRK49 TBF47:TBG49 TLB47:TLC49 TUX47:TUY49 UET47:UEU49 UOP47:UOQ49 UYL47:UYM49 VIH47:VII49 VSD47:VSE49 WBZ47:WCA49 WLV47:WLW49 WVR47:WVS49 J65583:K65585 JF65583:JG65585 TB65583:TC65585 ACX65583:ACY65585 AMT65583:AMU65585 AWP65583:AWQ65585 BGL65583:BGM65585 BQH65583:BQI65585 CAD65583:CAE65585 CJZ65583:CKA65585 CTV65583:CTW65585 DDR65583:DDS65585 DNN65583:DNO65585 DXJ65583:DXK65585 EHF65583:EHG65585 ERB65583:ERC65585 FAX65583:FAY65585 FKT65583:FKU65585 FUP65583:FUQ65585 GEL65583:GEM65585 GOH65583:GOI65585 GYD65583:GYE65585 HHZ65583:HIA65585 HRV65583:HRW65585 IBR65583:IBS65585 ILN65583:ILO65585 IVJ65583:IVK65585 JFF65583:JFG65585 JPB65583:JPC65585 JYX65583:JYY65585 KIT65583:KIU65585 KSP65583:KSQ65585 LCL65583:LCM65585 LMH65583:LMI65585 LWD65583:LWE65585 MFZ65583:MGA65585 MPV65583:MPW65585 MZR65583:MZS65585 NJN65583:NJO65585 NTJ65583:NTK65585 ODF65583:ODG65585 ONB65583:ONC65585 OWX65583:OWY65585 PGT65583:PGU65585 PQP65583:PQQ65585 QAL65583:QAM65585 QKH65583:QKI65585 QUD65583:QUE65585 RDZ65583:REA65585 RNV65583:RNW65585 RXR65583:RXS65585 SHN65583:SHO65585 SRJ65583:SRK65585 TBF65583:TBG65585 TLB65583:TLC65585 TUX65583:TUY65585 UET65583:UEU65585 UOP65583:UOQ65585 UYL65583:UYM65585 VIH65583:VII65585 VSD65583:VSE65585 WBZ65583:WCA65585 WLV65583:WLW65585 WVR65583:WVS65585 J131119:K131121 JF131119:JG131121 TB131119:TC131121 ACX131119:ACY131121 AMT131119:AMU131121 AWP131119:AWQ131121 BGL131119:BGM131121 BQH131119:BQI131121 CAD131119:CAE131121 CJZ131119:CKA131121 CTV131119:CTW131121 DDR131119:DDS131121 DNN131119:DNO131121 DXJ131119:DXK131121 EHF131119:EHG131121 ERB131119:ERC131121 FAX131119:FAY131121 FKT131119:FKU131121 FUP131119:FUQ131121 GEL131119:GEM131121 GOH131119:GOI131121 GYD131119:GYE131121 HHZ131119:HIA131121 HRV131119:HRW131121 IBR131119:IBS131121 ILN131119:ILO131121 IVJ131119:IVK131121 JFF131119:JFG131121 JPB131119:JPC131121 JYX131119:JYY131121 KIT131119:KIU131121 KSP131119:KSQ131121 LCL131119:LCM131121 LMH131119:LMI131121 LWD131119:LWE131121 MFZ131119:MGA131121 MPV131119:MPW131121 MZR131119:MZS131121 NJN131119:NJO131121 NTJ131119:NTK131121 ODF131119:ODG131121 ONB131119:ONC131121 OWX131119:OWY131121 PGT131119:PGU131121 PQP131119:PQQ131121 QAL131119:QAM131121 QKH131119:QKI131121 QUD131119:QUE131121 RDZ131119:REA131121 RNV131119:RNW131121 RXR131119:RXS131121 SHN131119:SHO131121 SRJ131119:SRK131121 TBF131119:TBG131121 TLB131119:TLC131121 TUX131119:TUY131121 UET131119:UEU131121 UOP131119:UOQ131121 UYL131119:UYM131121 VIH131119:VII131121 VSD131119:VSE131121 WBZ131119:WCA131121 WLV131119:WLW131121 WVR131119:WVS131121 J196655:K196657 JF196655:JG196657 TB196655:TC196657 ACX196655:ACY196657 AMT196655:AMU196657 AWP196655:AWQ196657 BGL196655:BGM196657 BQH196655:BQI196657 CAD196655:CAE196657 CJZ196655:CKA196657 CTV196655:CTW196657 DDR196655:DDS196657 DNN196655:DNO196657 DXJ196655:DXK196657 EHF196655:EHG196657 ERB196655:ERC196657 FAX196655:FAY196657 FKT196655:FKU196657 FUP196655:FUQ196657 GEL196655:GEM196657 GOH196655:GOI196657 GYD196655:GYE196657 HHZ196655:HIA196657 HRV196655:HRW196657 IBR196655:IBS196657 ILN196655:ILO196657 IVJ196655:IVK196657 JFF196655:JFG196657 JPB196655:JPC196657 JYX196655:JYY196657 KIT196655:KIU196657 KSP196655:KSQ196657 LCL196655:LCM196657 LMH196655:LMI196657 LWD196655:LWE196657 MFZ196655:MGA196657 MPV196655:MPW196657 MZR196655:MZS196657 NJN196655:NJO196657 NTJ196655:NTK196657 ODF196655:ODG196657 ONB196655:ONC196657 OWX196655:OWY196657 PGT196655:PGU196657 PQP196655:PQQ196657 QAL196655:QAM196657 QKH196655:QKI196657 QUD196655:QUE196657 RDZ196655:REA196657 RNV196655:RNW196657 RXR196655:RXS196657 SHN196655:SHO196657 SRJ196655:SRK196657 TBF196655:TBG196657 TLB196655:TLC196657 TUX196655:TUY196657 UET196655:UEU196657 UOP196655:UOQ196657 UYL196655:UYM196657 VIH196655:VII196657 VSD196655:VSE196657 WBZ196655:WCA196657 WLV196655:WLW196657 WVR196655:WVS196657 J262191:K262193 JF262191:JG262193 TB262191:TC262193 ACX262191:ACY262193 AMT262191:AMU262193 AWP262191:AWQ262193 BGL262191:BGM262193 BQH262191:BQI262193 CAD262191:CAE262193 CJZ262191:CKA262193 CTV262191:CTW262193 DDR262191:DDS262193 DNN262191:DNO262193 DXJ262191:DXK262193 EHF262191:EHG262193 ERB262191:ERC262193 FAX262191:FAY262193 FKT262191:FKU262193 FUP262191:FUQ262193 GEL262191:GEM262193 GOH262191:GOI262193 GYD262191:GYE262193 HHZ262191:HIA262193 HRV262191:HRW262193 IBR262191:IBS262193 ILN262191:ILO262193 IVJ262191:IVK262193 JFF262191:JFG262193 JPB262191:JPC262193 JYX262191:JYY262193 KIT262191:KIU262193 KSP262191:KSQ262193 LCL262191:LCM262193 LMH262191:LMI262193 LWD262191:LWE262193 MFZ262191:MGA262193 MPV262191:MPW262193 MZR262191:MZS262193 NJN262191:NJO262193 NTJ262191:NTK262193 ODF262191:ODG262193 ONB262191:ONC262193 OWX262191:OWY262193 PGT262191:PGU262193 PQP262191:PQQ262193 QAL262191:QAM262193 QKH262191:QKI262193 QUD262191:QUE262193 RDZ262191:REA262193 RNV262191:RNW262193 RXR262191:RXS262193 SHN262191:SHO262193 SRJ262191:SRK262193 TBF262191:TBG262193 TLB262191:TLC262193 TUX262191:TUY262193 UET262191:UEU262193 UOP262191:UOQ262193 UYL262191:UYM262193 VIH262191:VII262193 VSD262191:VSE262193 WBZ262191:WCA262193 WLV262191:WLW262193 WVR262191:WVS262193 J327727:K327729 JF327727:JG327729 TB327727:TC327729 ACX327727:ACY327729 AMT327727:AMU327729 AWP327727:AWQ327729 BGL327727:BGM327729 BQH327727:BQI327729 CAD327727:CAE327729 CJZ327727:CKA327729 CTV327727:CTW327729 DDR327727:DDS327729 DNN327727:DNO327729 DXJ327727:DXK327729 EHF327727:EHG327729 ERB327727:ERC327729 FAX327727:FAY327729 FKT327727:FKU327729 FUP327727:FUQ327729 GEL327727:GEM327729 GOH327727:GOI327729 GYD327727:GYE327729 HHZ327727:HIA327729 HRV327727:HRW327729 IBR327727:IBS327729 ILN327727:ILO327729 IVJ327727:IVK327729 JFF327727:JFG327729 JPB327727:JPC327729 JYX327727:JYY327729 KIT327727:KIU327729 KSP327727:KSQ327729 LCL327727:LCM327729 LMH327727:LMI327729 LWD327727:LWE327729 MFZ327727:MGA327729 MPV327727:MPW327729 MZR327727:MZS327729 NJN327727:NJO327729 NTJ327727:NTK327729 ODF327727:ODG327729 ONB327727:ONC327729 OWX327727:OWY327729 PGT327727:PGU327729 PQP327727:PQQ327729 QAL327727:QAM327729 QKH327727:QKI327729 QUD327727:QUE327729 RDZ327727:REA327729 RNV327727:RNW327729 RXR327727:RXS327729 SHN327727:SHO327729 SRJ327727:SRK327729 TBF327727:TBG327729 TLB327727:TLC327729 TUX327727:TUY327729 UET327727:UEU327729 UOP327727:UOQ327729 UYL327727:UYM327729 VIH327727:VII327729 VSD327727:VSE327729 WBZ327727:WCA327729 WLV327727:WLW327729 WVR327727:WVS327729 J393263:K393265 JF393263:JG393265 TB393263:TC393265 ACX393263:ACY393265 AMT393263:AMU393265 AWP393263:AWQ393265 BGL393263:BGM393265 BQH393263:BQI393265 CAD393263:CAE393265 CJZ393263:CKA393265 CTV393263:CTW393265 DDR393263:DDS393265 DNN393263:DNO393265 DXJ393263:DXK393265 EHF393263:EHG393265 ERB393263:ERC393265 FAX393263:FAY393265 FKT393263:FKU393265 FUP393263:FUQ393265 GEL393263:GEM393265 GOH393263:GOI393265 GYD393263:GYE393265 HHZ393263:HIA393265 HRV393263:HRW393265 IBR393263:IBS393265 ILN393263:ILO393265 IVJ393263:IVK393265 JFF393263:JFG393265 JPB393263:JPC393265 JYX393263:JYY393265 KIT393263:KIU393265 KSP393263:KSQ393265 LCL393263:LCM393265 LMH393263:LMI393265 LWD393263:LWE393265 MFZ393263:MGA393265 MPV393263:MPW393265 MZR393263:MZS393265 NJN393263:NJO393265 NTJ393263:NTK393265 ODF393263:ODG393265 ONB393263:ONC393265 OWX393263:OWY393265 PGT393263:PGU393265 PQP393263:PQQ393265 QAL393263:QAM393265 QKH393263:QKI393265 QUD393263:QUE393265 RDZ393263:REA393265 RNV393263:RNW393265 RXR393263:RXS393265 SHN393263:SHO393265 SRJ393263:SRK393265 TBF393263:TBG393265 TLB393263:TLC393265 TUX393263:TUY393265 UET393263:UEU393265 UOP393263:UOQ393265 UYL393263:UYM393265 VIH393263:VII393265 VSD393263:VSE393265 WBZ393263:WCA393265 WLV393263:WLW393265 WVR393263:WVS393265 J458799:K458801 JF458799:JG458801 TB458799:TC458801 ACX458799:ACY458801 AMT458799:AMU458801 AWP458799:AWQ458801 BGL458799:BGM458801 BQH458799:BQI458801 CAD458799:CAE458801 CJZ458799:CKA458801 CTV458799:CTW458801 DDR458799:DDS458801 DNN458799:DNO458801 DXJ458799:DXK458801 EHF458799:EHG458801 ERB458799:ERC458801 FAX458799:FAY458801 FKT458799:FKU458801 FUP458799:FUQ458801 GEL458799:GEM458801 GOH458799:GOI458801 GYD458799:GYE458801 HHZ458799:HIA458801 HRV458799:HRW458801 IBR458799:IBS458801 ILN458799:ILO458801 IVJ458799:IVK458801 JFF458799:JFG458801 JPB458799:JPC458801 JYX458799:JYY458801 KIT458799:KIU458801 KSP458799:KSQ458801 LCL458799:LCM458801 LMH458799:LMI458801 LWD458799:LWE458801 MFZ458799:MGA458801 MPV458799:MPW458801 MZR458799:MZS458801 NJN458799:NJO458801 NTJ458799:NTK458801 ODF458799:ODG458801 ONB458799:ONC458801 OWX458799:OWY458801 PGT458799:PGU458801 PQP458799:PQQ458801 QAL458799:QAM458801 QKH458799:QKI458801 QUD458799:QUE458801 RDZ458799:REA458801 RNV458799:RNW458801 RXR458799:RXS458801 SHN458799:SHO458801 SRJ458799:SRK458801 TBF458799:TBG458801 TLB458799:TLC458801 TUX458799:TUY458801 UET458799:UEU458801 UOP458799:UOQ458801 UYL458799:UYM458801 VIH458799:VII458801 VSD458799:VSE458801 WBZ458799:WCA458801 WLV458799:WLW458801 WVR458799:WVS458801 J524335:K524337 JF524335:JG524337 TB524335:TC524337 ACX524335:ACY524337 AMT524335:AMU524337 AWP524335:AWQ524337 BGL524335:BGM524337 BQH524335:BQI524337 CAD524335:CAE524337 CJZ524335:CKA524337 CTV524335:CTW524337 DDR524335:DDS524337 DNN524335:DNO524337 DXJ524335:DXK524337 EHF524335:EHG524337 ERB524335:ERC524337 FAX524335:FAY524337 FKT524335:FKU524337 FUP524335:FUQ524337 GEL524335:GEM524337 GOH524335:GOI524337 GYD524335:GYE524337 HHZ524335:HIA524337 HRV524335:HRW524337 IBR524335:IBS524337 ILN524335:ILO524337 IVJ524335:IVK524337 JFF524335:JFG524337 JPB524335:JPC524337 JYX524335:JYY524337 KIT524335:KIU524337 KSP524335:KSQ524337 LCL524335:LCM524337 LMH524335:LMI524337 LWD524335:LWE524337 MFZ524335:MGA524337 MPV524335:MPW524337 MZR524335:MZS524337 NJN524335:NJO524337 NTJ524335:NTK524337 ODF524335:ODG524337 ONB524335:ONC524337 OWX524335:OWY524337 PGT524335:PGU524337 PQP524335:PQQ524337 QAL524335:QAM524337 QKH524335:QKI524337 QUD524335:QUE524337 RDZ524335:REA524337 RNV524335:RNW524337 RXR524335:RXS524337 SHN524335:SHO524337 SRJ524335:SRK524337 TBF524335:TBG524337 TLB524335:TLC524337 TUX524335:TUY524337 UET524335:UEU524337 UOP524335:UOQ524337 UYL524335:UYM524337 VIH524335:VII524337 VSD524335:VSE524337 WBZ524335:WCA524337 WLV524335:WLW524337 WVR524335:WVS524337 J589871:K589873 JF589871:JG589873 TB589871:TC589873 ACX589871:ACY589873 AMT589871:AMU589873 AWP589871:AWQ589873 BGL589871:BGM589873 BQH589871:BQI589873 CAD589871:CAE589873 CJZ589871:CKA589873 CTV589871:CTW589873 DDR589871:DDS589873 DNN589871:DNO589873 DXJ589871:DXK589873 EHF589871:EHG589873 ERB589871:ERC589873 FAX589871:FAY589873 FKT589871:FKU589873 FUP589871:FUQ589873 GEL589871:GEM589873 GOH589871:GOI589873 GYD589871:GYE589873 HHZ589871:HIA589873 HRV589871:HRW589873 IBR589871:IBS589873 ILN589871:ILO589873 IVJ589871:IVK589873 JFF589871:JFG589873 JPB589871:JPC589873 JYX589871:JYY589873 KIT589871:KIU589873 KSP589871:KSQ589873 LCL589871:LCM589873 LMH589871:LMI589873 LWD589871:LWE589873 MFZ589871:MGA589873 MPV589871:MPW589873 MZR589871:MZS589873 NJN589871:NJO589873 NTJ589871:NTK589873 ODF589871:ODG589873 ONB589871:ONC589873 OWX589871:OWY589873 PGT589871:PGU589873 PQP589871:PQQ589873 QAL589871:QAM589873 QKH589871:QKI589873 QUD589871:QUE589873 RDZ589871:REA589873 RNV589871:RNW589873 RXR589871:RXS589873 SHN589871:SHO589873 SRJ589871:SRK589873 TBF589871:TBG589873 TLB589871:TLC589873 TUX589871:TUY589873 UET589871:UEU589873 UOP589871:UOQ589873 UYL589871:UYM589873 VIH589871:VII589873 VSD589871:VSE589873 WBZ589871:WCA589873 WLV589871:WLW589873 WVR589871:WVS589873 J655407:K655409 JF655407:JG655409 TB655407:TC655409 ACX655407:ACY655409 AMT655407:AMU655409 AWP655407:AWQ655409 BGL655407:BGM655409 BQH655407:BQI655409 CAD655407:CAE655409 CJZ655407:CKA655409 CTV655407:CTW655409 DDR655407:DDS655409 DNN655407:DNO655409 DXJ655407:DXK655409 EHF655407:EHG655409 ERB655407:ERC655409 FAX655407:FAY655409 FKT655407:FKU655409 FUP655407:FUQ655409 GEL655407:GEM655409 GOH655407:GOI655409 GYD655407:GYE655409 HHZ655407:HIA655409 HRV655407:HRW655409 IBR655407:IBS655409 ILN655407:ILO655409 IVJ655407:IVK655409 JFF655407:JFG655409 JPB655407:JPC655409 JYX655407:JYY655409 KIT655407:KIU655409 KSP655407:KSQ655409 LCL655407:LCM655409 LMH655407:LMI655409 LWD655407:LWE655409 MFZ655407:MGA655409 MPV655407:MPW655409 MZR655407:MZS655409 NJN655407:NJO655409 NTJ655407:NTK655409 ODF655407:ODG655409 ONB655407:ONC655409 OWX655407:OWY655409 PGT655407:PGU655409 PQP655407:PQQ655409 QAL655407:QAM655409 QKH655407:QKI655409 QUD655407:QUE655409 RDZ655407:REA655409 RNV655407:RNW655409 RXR655407:RXS655409 SHN655407:SHO655409 SRJ655407:SRK655409 TBF655407:TBG655409 TLB655407:TLC655409 TUX655407:TUY655409 UET655407:UEU655409 UOP655407:UOQ655409 UYL655407:UYM655409 VIH655407:VII655409 VSD655407:VSE655409 WBZ655407:WCA655409 WLV655407:WLW655409 WVR655407:WVS655409 J720943:K720945 JF720943:JG720945 TB720943:TC720945 ACX720943:ACY720945 AMT720943:AMU720945 AWP720943:AWQ720945 BGL720943:BGM720945 BQH720943:BQI720945 CAD720943:CAE720945 CJZ720943:CKA720945 CTV720943:CTW720945 DDR720943:DDS720945 DNN720943:DNO720945 DXJ720943:DXK720945 EHF720943:EHG720945 ERB720943:ERC720945 FAX720943:FAY720945 FKT720943:FKU720945 FUP720943:FUQ720945 GEL720943:GEM720945 GOH720943:GOI720945 GYD720943:GYE720945 HHZ720943:HIA720945 HRV720943:HRW720945 IBR720943:IBS720945 ILN720943:ILO720945 IVJ720943:IVK720945 JFF720943:JFG720945 JPB720943:JPC720945 JYX720943:JYY720945 KIT720943:KIU720945 KSP720943:KSQ720945 LCL720943:LCM720945 LMH720943:LMI720945 LWD720943:LWE720945 MFZ720943:MGA720945 MPV720943:MPW720945 MZR720943:MZS720945 NJN720943:NJO720945 NTJ720943:NTK720945 ODF720943:ODG720945 ONB720943:ONC720945 OWX720943:OWY720945 PGT720943:PGU720945 PQP720943:PQQ720945 QAL720943:QAM720945 QKH720943:QKI720945 QUD720943:QUE720945 RDZ720943:REA720945 RNV720943:RNW720945 RXR720943:RXS720945 SHN720943:SHO720945 SRJ720943:SRK720945 TBF720943:TBG720945 TLB720943:TLC720945 TUX720943:TUY720945 UET720943:UEU720945 UOP720943:UOQ720945 UYL720943:UYM720945 VIH720943:VII720945 VSD720943:VSE720945 WBZ720943:WCA720945 WLV720943:WLW720945 WVR720943:WVS720945 J786479:K786481 JF786479:JG786481 TB786479:TC786481 ACX786479:ACY786481 AMT786479:AMU786481 AWP786479:AWQ786481 BGL786479:BGM786481 BQH786479:BQI786481 CAD786479:CAE786481 CJZ786479:CKA786481 CTV786479:CTW786481 DDR786479:DDS786481 DNN786479:DNO786481 DXJ786479:DXK786481 EHF786479:EHG786481 ERB786479:ERC786481 FAX786479:FAY786481 FKT786479:FKU786481 FUP786479:FUQ786481 GEL786479:GEM786481 GOH786479:GOI786481 GYD786479:GYE786481 HHZ786479:HIA786481 HRV786479:HRW786481 IBR786479:IBS786481 ILN786479:ILO786481 IVJ786479:IVK786481 JFF786479:JFG786481 JPB786479:JPC786481 JYX786479:JYY786481 KIT786479:KIU786481 KSP786479:KSQ786481 LCL786479:LCM786481 LMH786479:LMI786481 LWD786479:LWE786481 MFZ786479:MGA786481 MPV786479:MPW786481 MZR786479:MZS786481 NJN786479:NJO786481 NTJ786479:NTK786481 ODF786479:ODG786481 ONB786479:ONC786481 OWX786479:OWY786481 PGT786479:PGU786481 PQP786479:PQQ786481 QAL786479:QAM786481 QKH786479:QKI786481 QUD786479:QUE786481 RDZ786479:REA786481 RNV786479:RNW786481 RXR786479:RXS786481 SHN786479:SHO786481 SRJ786479:SRK786481 TBF786479:TBG786481 TLB786479:TLC786481 TUX786479:TUY786481 UET786479:UEU786481 UOP786479:UOQ786481 UYL786479:UYM786481 VIH786479:VII786481 VSD786479:VSE786481 WBZ786479:WCA786481 WLV786479:WLW786481 WVR786479:WVS786481 J852015:K852017 JF852015:JG852017 TB852015:TC852017 ACX852015:ACY852017 AMT852015:AMU852017 AWP852015:AWQ852017 BGL852015:BGM852017 BQH852015:BQI852017 CAD852015:CAE852017 CJZ852015:CKA852017 CTV852015:CTW852017 DDR852015:DDS852017 DNN852015:DNO852017 DXJ852015:DXK852017 EHF852015:EHG852017 ERB852015:ERC852017 FAX852015:FAY852017 FKT852015:FKU852017 FUP852015:FUQ852017 GEL852015:GEM852017 GOH852015:GOI852017 GYD852015:GYE852017 HHZ852015:HIA852017 HRV852015:HRW852017 IBR852015:IBS852017 ILN852015:ILO852017 IVJ852015:IVK852017 JFF852015:JFG852017 JPB852015:JPC852017 JYX852015:JYY852017 KIT852015:KIU852017 KSP852015:KSQ852017 LCL852015:LCM852017 LMH852015:LMI852017 LWD852015:LWE852017 MFZ852015:MGA852017 MPV852015:MPW852017 MZR852015:MZS852017 NJN852015:NJO852017 NTJ852015:NTK852017 ODF852015:ODG852017 ONB852015:ONC852017 OWX852015:OWY852017 PGT852015:PGU852017 PQP852015:PQQ852017 QAL852015:QAM852017 QKH852015:QKI852017 QUD852015:QUE852017 RDZ852015:REA852017 RNV852015:RNW852017 RXR852015:RXS852017 SHN852015:SHO852017 SRJ852015:SRK852017 TBF852015:TBG852017 TLB852015:TLC852017 TUX852015:TUY852017 UET852015:UEU852017 UOP852015:UOQ852017 UYL852015:UYM852017 VIH852015:VII852017 VSD852015:VSE852017 WBZ852015:WCA852017 WLV852015:WLW852017 WVR852015:WVS852017 J917551:K917553 JF917551:JG917553 TB917551:TC917553 ACX917551:ACY917553 AMT917551:AMU917553 AWP917551:AWQ917553 BGL917551:BGM917553 BQH917551:BQI917553 CAD917551:CAE917553 CJZ917551:CKA917553 CTV917551:CTW917553 DDR917551:DDS917553 DNN917551:DNO917553 DXJ917551:DXK917553 EHF917551:EHG917553 ERB917551:ERC917553 FAX917551:FAY917553 FKT917551:FKU917553 FUP917551:FUQ917553 GEL917551:GEM917553 GOH917551:GOI917553 GYD917551:GYE917553 HHZ917551:HIA917553 HRV917551:HRW917553 IBR917551:IBS917553 ILN917551:ILO917553 IVJ917551:IVK917553 JFF917551:JFG917553 JPB917551:JPC917553 JYX917551:JYY917553 KIT917551:KIU917553 KSP917551:KSQ917553 LCL917551:LCM917553 LMH917551:LMI917553 LWD917551:LWE917553 MFZ917551:MGA917553 MPV917551:MPW917553 MZR917551:MZS917553 NJN917551:NJO917553 NTJ917551:NTK917553 ODF917551:ODG917553 ONB917551:ONC917553 OWX917551:OWY917553 PGT917551:PGU917553 PQP917551:PQQ917553 QAL917551:QAM917553 QKH917551:QKI917553 QUD917551:QUE917553 RDZ917551:REA917553 RNV917551:RNW917553 RXR917551:RXS917553 SHN917551:SHO917553 SRJ917551:SRK917553 TBF917551:TBG917553 TLB917551:TLC917553 TUX917551:TUY917553 UET917551:UEU917553 UOP917551:UOQ917553 UYL917551:UYM917553 VIH917551:VII917553 VSD917551:VSE917553 WBZ917551:WCA917553 WLV917551:WLW917553 WVR917551:WVS917553 J983087:K983089 JF983087:JG983089 TB983087:TC983089 ACX983087:ACY983089 AMT983087:AMU983089 AWP983087:AWQ983089 BGL983087:BGM983089 BQH983087:BQI983089 CAD983087:CAE983089 CJZ983087:CKA983089 CTV983087:CTW983089 DDR983087:DDS983089 DNN983087:DNO983089 DXJ983087:DXK983089 EHF983087:EHG983089 ERB983087:ERC983089 FAX983087:FAY983089 FKT983087:FKU983089 FUP983087:FUQ983089 GEL983087:GEM983089 GOH983087:GOI983089 GYD983087:GYE983089 HHZ983087:HIA983089 HRV983087:HRW983089 IBR983087:IBS983089 ILN983087:ILO983089 IVJ983087:IVK983089 JFF983087:JFG983089 JPB983087:JPC983089 JYX983087:JYY983089 KIT983087:KIU983089 KSP983087:KSQ983089 LCL983087:LCM983089 LMH983087:LMI983089 LWD983087:LWE983089 MFZ983087:MGA983089 MPV983087:MPW983089 MZR983087:MZS983089 NJN983087:NJO983089 NTJ983087:NTK983089 ODF983087:ODG983089 ONB983087:ONC983089 OWX983087:OWY983089 PGT983087:PGU983089 PQP983087:PQQ983089 QAL983087:QAM983089 QKH983087:QKI983089 QUD983087:QUE983089 RDZ983087:REA983089 RNV983087:RNW983089 RXR983087:RXS983089 SHN983087:SHO983089 SRJ983087:SRK983089 TBF983087:TBG983089 TLB983087:TLC983089 TUX983087:TUY983089 UET983087:UEU983089 UOP983087:UOQ983089 UYL983087:UYM983089 VIH983087:VII983089 VSD983087:VSE983089 WBZ983087:WCA983089 WLV983087:WLW983089 WVR983087:WVS983089 H95 JD95 SZ95 ACV95 AMR95 AWN95 BGJ95 BQF95 CAB95 CJX95 CTT95 DDP95 DNL95 DXH95 EHD95 EQZ95 FAV95 FKR95 FUN95 GEJ95 GOF95 GYB95 HHX95 HRT95 IBP95 ILL95 IVH95 JFD95 JOZ95 JYV95 KIR95 KSN95 LCJ95 LMF95 LWB95 MFX95 MPT95 MZP95 NJL95 NTH95 ODD95 OMZ95 OWV95 PGR95 PQN95 QAJ95 QKF95 QUB95 RDX95 RNT95 RXP95 SHL95 SRH95 TBD95 TKZ95 TUV95 UER95 UON95 UYJ95 VIF95 VSB95 WBX95 WLT95 WVP95 H65631 JD65631 SZ65631 ACV65631 AMR65631 AWN65631 BGJ65631 BQF65631 CAB65631 CJX65631 CTT65631 DDP65631 DNL65631 DXH65631 EHD65631 EQZ65631 FAV65631 FKR65631 FUN65631 GEJ65631 GOF65631 GYB65631 HHX65631 HRT65631 IBP65631 ILL65631 IVH65631 JFD65631 JOZ65631 JYV65631 KIR65631 KSN65631 LCJ65631 LMF65631 LWB65631 MFX65631 MPT65631 MZP65631 NJL65631 NTH65631 ODD65631 OMZ65631 OWV65631 PGR65631 PQN65631 QAJ65631 QKF65631 QUB65631 RDX65631 RNT65631 RXP65631 SHL65631 SRH65631 TBD65631 TKZ65631 TUV65631 UER65631 UON65631 UYJ65631 VIF65631 VSB65631 WBX65631 WLT65631 WVP65631 H131167 JD131167 SZ131167 ACV131167 AMR131167 AWN131167 BGJ131167 BQF131167 CAB131167 CJX131167 CTT131167 DDP131167 DNL131167 DXH131167 EHD131167 EQZ131167 FAV131167 FKR131167 FUN131167 GEJ131167 GOF131167 GYB131167 HHX131167 HRT131167 IBP131167 ILL131167 IVH131167 JFD131167 JOZ131167 JYV131167 KIR131167 KSN131167 LCJ131167 LMF131167 LWB131167 MFX131167 MPT131167 MZP131167 NJL131167 NTH131167 ODD131167 OMZ131167 OWV131167 PGR131167 PQN131167 QAJ131167 QKF131167 QUB131167 RDX131167 RNT131167 RXP131167 SHL131167 SRH131167 TBD131167 TKZ131167 TUV131167 UER131167 UON131167 UYJ131167 VIF131167 VSB131167 WBX131167 WLT131167 WVP131167 H196703 JD196703 SZ196703 ACV196703 AMR196703 AWN196703 BGJ196703 BQF196703 CAB196703 CJX196703 CTT196703 DDP196703 DNL196703 DXH196703 EHD196703 EQZ196703 FAV196703 FKR196703 FUN196703 GEJ196703 GOF196703 GYB196703 HHX196703 HRT196703 IBP196703 ILL196703 IVH196703 JFD196703 JOZ196703 JYV196703 KIR196703 KSN196703 LCJ196703 LMF196703 LWB196703 MFX196703 MPT196703 MZP196703 NJL196703 NTH196703 ODD196703 OMZ196703 OWV196703 PGR196703 PQN196703 QAJ196703 QKF196703 QUB196703 RDX196703 RNT196703 RXP196703 SHL196703 SRH196703 TBD196703 TKZ196703 TUV196703 UER196703 UON196703 UYJ196703 VIF196703 VSB196703 WBX196703 WLT196703 WVP196703 H262239 JD262239 SZ262239 ACV262239 AMR262239 AWN262239 BGJ262239 BQF262239 CAB262239 CJX262239 CTT262239 DDP262239 DNL262239 DXH262239 EHD262239 EQZ262239 FAV262239 FKR262239 FUN262239 GEJ262239 GOF262239 GYB262239 HHX262239 HRT262239 IBP262239 ILL262239 IVH262239 JFD262239 JOZ262239 JYV262239 KIR262239 KSN262239 LCJ262239 LMF262239 LWB262239 MFX262239 MPT262239 MZP262239 NJL262239 NTH262239 ODD262239 OMZ262239 OWV262239 PGR262239 PQN262239 QAJ262239 QKF262239 QUB262239 RDX262239 RNT262239 RXP262239 SHL262239 SRH262239 TBD262239 TKZ262239 TUV262239 UER262239 UON262239 UYJ262239 VIF262239 VSB262239 WBX262239 WLT262239 WVP262239 H327775 JD327775 SZ327775 ACV327775 AMR327775 AWN327775 BGJ327775 BQF327775 CAB327775 CJX327775 CTT327775 DDP327775 DNL327775 DXH327775 EHD327775 EQZ327775 FAV327775 FKR327775 FUN327775 GEJ327775 GOF327775 GYB327775 HHX327775 HRT327775 IBP327775 ILL327775 IVH327775 JFD327775 JOZ327775 JYV327775 KIR327775 KSN327775 LCJ327775 LMF327775 LWB327775 MFX327775 MPT327775 MZP327775 NJL327775 NTH327775 ODD327775 OMZ327775 OWV327775 PGR327775 PQN327775 QAJ327775 QKF327775 QUB327775 RDX327775 RNT327775 RXP327775 SHL327775 SRH327775 TBD327775 TKZ327775 TUV327775 UER327775 UON327775 UYJ327775 VIF327775 VSB327775 WBX327775 WLT327775 WVP327775 H393311 JD393311 SZ393311 ACV393311 AMR393311 AWN393311 BGJ393311 BQF393311 CAB393311 CJX393311 CTT393311 DDP393311 DNL393311 DXH393311 EHD393311 EQZ393311 FAV393311 FKR393311 FUN393311 GEJ393311 GOF393311 GYB393311 HHX393311 HRT393311 IBP393311 ILL393311 IVH393311 JFD393311 JOZ393311 JYV393311 KIR393311 KSN393311 LCJ393311 LMF393311 LWB393311 MFX393311 MPT393311 MZP393311 NJL393311 NTH393311 ODD393311 OMZ393311 OWV393311 PGR393311 PQN393311 QAJ393311 QKF393311 QUB393311 RDX393311 RNT393311 RXP393311 SHL393311 SRH393311 TBD393311 TKZ393311 TUV393311 UER393311 UON393311 UYJ393311 VIF393311 VSB393311 WBX393311 WLT393311 WVP393311 H458847 JD458847 SZ458847 ACV458847 AMR458847 AWN458847 BGJ458847 BQF458847 CAB458847 CJX458847 CTT458847 DDP458847 DNL458847 DXH458847 EHD458847 EQZ458847 FAV458847 FKR458847 FUN458847 GEJ458847 GOF458847 GYB458847 HHX458847 HRT458847 IBP458847 ILL458847 IVH458847 JFD458847 JOZ458847 JYV458847 KIR458847 KSN458847 LCJ458847 LMF458847 LWB458847 MFX458847 MPT458847 MZP458847 NJL458847 NTH458847 ODD458847 OMZ458847 OWV458847 PGR458847 PQN458847 QAJ458847 QKF458847 QUB458847 RDX458847 RNT458847 RXP458847 SHL458847 SRH458847 TBD458847 TKZ458847 TUV458847 UER458847 UON458847 UYJ458847 VIF458847 VSB458847 WBX458847 WLT458847 WVP458847 H524383 JD524383 SZ524383 ACV524383 AMR524383 AWN524383 BGJ524383 BQF524383 CAB524383 CJX524383 CTT524383 DDP524383 DNL524383 DXH524383 EHD524383 EQZ524383 FAV524383 FKR524383 FUN524383 GEJ524383 GOF524383 GYB524383 HHX524383 HRT524383 IBP524383 ILL524383 IVH524383 JFD524383 JOZ524383 JYV524383 KIR524383 KSN524383 LCJ524383 LMF524383 LWB524383 MFX524383 MPT524383 MZP524383 NJL524383 NTH524383 ODD524383 OMZ524383 OWV524383 PGR524383 PQN524383 QAJ524383 QKF524383 QUB524383 RDX524383 RNT524383 RXP524383 SHL524383 SRH524383 TBD524383 TKZ524383 TUV524383 UER524383 UON524383 UYJ524383 VIF524383 VSB524383 WBX524383 WLT524383 WVP524383 H589919 JD589919 SZ589919 ACV589919 AMR589919 AWN589919 BGJ589919 BQF589919 CAB589919 CJX589919 CTT589919 DDP589919 DNL589919 DXH589919 EHD589919 EQZ589919 FAV589919 FKR589919 FUN589919 GEJ589919 GOF589919 GYB589919 HHX589919 HRT589919 IBP589919 ILL589919 IVH589919 JFD589919 JOZ589919 JYV589919 KIR589919 KSN589919 LCJ589919 LMF589919 LWB589919 MFX589919 MPT589919 MZP589919 NJL589919 NTH589919 ODD589919 OMZ589919 OWV589919 PGR589919 PQN589919 QAJ589919 QKF589919 QUB589919 RDX589919 RNT589919 RXP589919 SHL589919 SRH589919 TBD589919 TKZ589919 TUV589919 UER589919 UON589919 UYJ589919 VIF589919 VSB589919 WBX589919 WLT589919 WVP589919 H655455 JD655455 SZ655455 ACV655455 AMR655455 AWN655455 BGJ655455 BQF655455 CAB655455 CJX655455 CTT655455 DDP655455 DNL655455 DXH655455 EHD655455 EQZ655455 FAV655455 FKR655455 FUN655455 GEJ655455 GOF655455 GYB655455 HHX655455 HRT655455 IBP655455 ILL655455 IVH655455 JFD655455 JOZ655455 JYV655455 KIR655455 KSN655455 LCJ655455 LMF655455 LWB655455 MFX655455 MPT655455 MZP655455 NJL655455 NTH655455 ODD655455 OMZ655455 OWV655455 PGR655455 PQN655455 QAJ655455 QKF655455 QUB655455 RDX655455 RNT655455 RXP655455 SHL655455 SRH655455 TBD655455 TKZ655455 TUV655455 UER655455 UON655455 UYJ655455 VIF655455 VSB655455 WBX655455 WLT655455 WVP655455 H720991 JD720991 SZ720991 ACV720991 AMR720991 AWN720991 BGJ720991 BQF720991 CAB720991 CJX720991 CTT720991 DDP720991 DNL720991 DXH720991 EHD720991 EQZ720991 FAV720991 FKR720991 FUN720991 GEJ720991 GOF720991 GYB720991 HHX720991 HRT720991 IBP720991 ILL720991 IVH720991 JFD720991 JOZ720991 JYV720991 KIR720991 KSN720991 LCJ720991 LMF720991 LWB720991 MFX720991 MPT720991 MZP720991 NJL720991 NTH720991 ODD720991 OMZ720991 OWV720991 PGR720991 PQN720991 QAJ720991 QKF720991 QUB720991 RDX720991 RNT720991 RXP720991 SHL720991 SRH720991 TBD720991 TKZ720991 TUV720991 UER720991 UON720991 UYJ720991 VIF720991 VSB720991 WBX720991 WLT720991 WVP720991 H786527 JD786527 SZ786527 ACV786527 AMR786527 AWN786527 BGJ786527 BQF786527 CAB786527 CJX786527 CTT786527 DDP786527 DNL786527 DXH786527 EHD786527 EQZ786527 FAV786527 FKR786527 FUN786527 GEJ786527 GOF786527 GYB786527 HHX786527 HRT786527 IBP786527 ILL786527 IVH786527 JFD786527 JOZ786527 JYV786527 KIR786527 KSN786527 LCJ786527 LMF786527 LWB786527 MFX786527 MPT786527 MZP786527 NJL786527 NTH786527 ODD786527 OMZ786527 OWV786527 PGR786527 PQN786527 QAJ786527 QKF786527 QUB786527 RDX786527 RNT786527 RXP786527 SHL786527 SRH786527 TBD786527 TKZ786527 TUV786527 UER786527 UON786527 UYJ786527 VIF786527 VSB786527 WBX786527 WLT786527 WVP786527 H852063 JD852063 SZ852063 ACV852063 AMR852063 AWN852063 BGJ852063 BQF852063 CAB852063 CJX852063 CTT852063 DDP852063 DNL852063 DXH852063 EHD852063 EQZ852063 FAV852063 FKR852063 FUN852063 GEJ852063 GOF852063 GYB852063 HHX852063 HRT852063 IBP852063 ILL852063 IVH852063 JFD852063 JOZ852063 JYV852063 KIR852063 KSN852063 LCJ852063 LMF852063 LWB852063 MFX852063 MPT852063 MZP852063 NJL852063 NTH852063 ODD852063 OMZ852063 OWV852063 PGR852063 PQN852063 QAJ852063 QKF852063 QUB852063 RDX852063 RNT852063 RXP852063 SHL852063 SRH852063 TBD852063 TKZ852063 TUV852063 UER852063 UON852063 UYJ852063 VIF852063 VSB852063 WBX852063 WLT852063 WVP852063 H917599 JD917599 SZ917599 ACV917599 AMR917599 AWN917599 BGJ917599 BQF917599 CAB917599 CJX917599 CTT917599 DDP917599 DNL917599 DXH917599 EHD917599 EQZ917599 FAV917599 FKR917599 FUN917599 GEJ917599 GOF917599 GYB917599 HHX917599 HRT917599 IBP917599 ILL917599 IVH917599 JFD917599 JOZ917599 JYV917599 KIR917599 KSN917599 LCJ917599 LMF917599 LWB917599 MFX917599 MPT917599 MZP917599 NJL917599 NTH917599 ODD917599 OMZ917599 OWV917599 PGR917599 PQN917599 QAJ917599 QKF917599 QUB917599 RDX917599 RNT917599 RXP917599 SHL917599 SRH917599 TBD917599 TKZ917599 TUV917599 UER917599 UON917599 UYJ917599 VIF917599 VSB917599 WBX917599 WLT917599 WVP917599 H983135 JD983135 SZ983135 ACV983135 AMR983135 AWN983135 BGJ983135 BQF983135 CAB983135 CJX983135 CTT983135 DDP983135 DNL983135 DXH983135 EHD983135 EQZ983135 FAV983135 FKR983135 FUN983135 GEJ983135 GOF983135 GYB983135 HHX983135 HRT983135 IBP983135 ILL983135 IVH983135 JFD983135 JOZ983135 JYV983135 KIR983135 KSN983135 LCJ983135 LMF983135 LWB983135 MFX983135 MPT983135 MZP983135 NJL983135 NTH983135 ODD983135 OMZ983135 OWV983135 PGR983135 PQN983135 QAJ983135 QKF983135 QUB983135 RDX983135 RNT983135 RXP983135 SHL983135 SRH983135 TBD983135 TKZ983135 TUV983135 UER983135 UON983135 UYJ983135 VIF983135 VSB983135 WBX983135 WLT983135 WVP983135 S50:S57 JO50:JO57 TK50:TK57 ADG50:ADG57 ANC50:ANC57 AWY50:AWY57 BGU50:BGU57 BQQ50:BQQ57 CAM50:CAM57 CKI50:CKI57 CUE50:CUE57 DEA50:DEA57 DNW50:DNW57 DXS50:DXS57 EHO50:EHO57 ERK50:ERK57 FBG50:FBG57 FLC50:FLC57 FUY50:FUY57 GEU50:GEU57 GOQ50:GOQ57 GYM50:GYM57 HII50:HII57 HSE50:HSE57 ICA50:ICA57 ILW50:ILW57 IVS50:IVS57 JFO50:JFO57 JPK50:JPK57 JZG50:JZG57 KJC50:KJC57 KSY50:KSY57 LCU50:LCU57 LMQ50:LMQ57 LWM50:LWM57 MGI50:MGI57 MQE50:MQE57 NAA50:NAA57 NJW50:NJW57 NTS50:NTS57 ODO50:ODO57 ONK50:ONK57 OXG50:OXG57 PHC50:PHC57 PQY50:PQY57 QAU50:QAU57 QKQ50:QKQ57 QUM50:QUM57 REI50:REI57 ROE50:ROE57 RYA50:RYA57 SHW50:SHW57 SRS50:SRS57 TBO50:TBO57 TLK50:TLK57 TVG50:TVG57 UFC50:UFC57 UOY50:UOY57 UYU50:UYU57 VIQ50:VIQ57 VSM50:VSM57 WCI50:WCI57 WME50:WME57 WWA50:WWA57 S65586:S65593 JO65586:JO65593 TK65586:TK65593 ADG65586:ADG65593 ANC65586:ANC65593 AWY65586:AWY65593 BGU65586:BGU65593 BQQ65586:BQQ65593 CAM65586:CAM65593 CKI65586:CKI65593 CUE65586:CUE65593 DEA65586:DEA65593 DNW65586:DNW65593 DXS65586:DXS65593 EHO65586:EHO65593 ERK65586:ERK65593 FBG65586:FBG65593 FLC65586:FLC65593 FUY65586:FUY65593 GEU65586:GEU65593 GOQ65586:GOQ65593 GYM65586:GYM65593 HII65586:HII65593 HSE65586:HSE65593 ICA65586:ICA65593 ILW65586:ILW65593 IVS65586:IVS65593 JFO65586:JFO65593 JPK65586:JPK65593 JZG65586:JZG65593 KJC65586:KJC65593 KSY65586:KSY65593 LCU65586:LCU65593 LMQ65586:LMQ65593 LWM65586:LWM65593 MGI65586:MGI65593 MQE65586:MQE65593 NAA65586:NAA65593 NJW65586:NJW65593 NTS65586:NTS65593 ODO65586:ODO65593 ONK65586:ONK65593 OXG65586:OXG65593 PHC65586:PHC65593 PQY65586:PQY65593 QAU65586:QAU65593 QKQ65586:QKQ65593 QUM65586:QUM65593 REI65586:REI65593 ROE65586:ROE65593 RYA65586:RYA65593 SHW65586:SHW65593 SRS65586:SRS65593 TBO65586:TBO65593 TLK65586:TLK65593 TVG65586:TVG65593 UFC65586:UFC65593 UOY65586:UOY65593 UYU65586:UYU65593 VIQ65586:VIQ65593 VSM65586:VSM65593 WCI65586:WCI65593 WME65586:WME65593 WWA65586:WWA65593 S131122:S131129 JO131122:JO131129 TK131122:TK131129 ADG131122:ADG131129 ANC131122:ANC131129 AWY131122:AWY131129 BGU131122:BGU131129 BQQ131122:BQQ131129 CAM131122:CAM131129 CKI131122:CKI131129 CUE131122:CUE131129 DEA131122:DEA131129 DNW131122:DNW131129 DXS131122:DXS131129 EHO131122:EHO131129 ERK131122:ERK131129 FBG131122:FBG131129 FLC131122:FLC131129 FUY131122:FUY131129 GEU131122:GEU131129 GOQ131122:GOQ131129 GYM131122:GYM131129 HII131122:HII131129 HSE131122:HSE131129 ICA131122:ICA131129 ILW131122:ILW131129 IVS131122:IVS131129 JFO131122:JFO131129 JPK131122:JPK131129 JZG131122:JZG131129 KJC131122:KJC131129 KSY131122:KSY131129 LCU131122:LCU131129 LMQ131122:LMQ131129 LWM131122:LWM131129 MGI131122:MGI131129 MQE131122:MQE131129 NAA131122:NAA131129 NJW131122:NJW131129 NTS131122:NTS131129 ODO131122:ODO131129 ONK131122:ONK131129 OXG131122:OXG131129 PHC131122:PHC131129 PQY131122:PQY131129 QAU131122:QAU131129 QKQ131122:QKQ131129 QUM131122:QUM131129 REI131122:REI131129 ROE131122:ROE131129 RYA131122:RYA131129 SHW131122:SHW131129 SRS131122:SRS131129 TBO131122:TBO131129 TLK131122:TLK131129 TVG131122:TVG131129 UFC131122:UFC131129 UOY131122:UOY131129 UYU131122:UYU131129 VIQ131122:VIQ131129 VSM131122:VSM131129 WCI131122:WCI131129 WME131122:WME131129 WWA131122:WWA131129 S196658:S196665 JO196658:JO196665 TK196658:TK196665 ADG196658:ADG196665 ANC196658:ANC196665 AWY196658:AWY196665 BGU196658:BGU196665 BQQ196658:BQQ196665 CAM196658:CAM196665 CKI196658:CKI196665 CUE196658:CUE196665 DEA196658:DEA196665 DNW196658:DNW196665 DXS196658:DXS196665 EHO196658:EHO196665 ERK196658:ERK196665 FBG196658:FBG196665 FLC196658:FLC196665 FUY196658:FUY196665 GEU196658:GEU196665 GOQ196658:GOQ196665 GYM196658:GYM196665 HII196658:HII196665 HSE196658:HSE196665 ICA196658:ICA196665 ILW196658:ILW196665 IVS196658:IVS196665 JFO196658:JFO196665 JPK196658:JPK196665 JZG196658:JZG196665 KJC196658:KJC196665 KSY196658:KSY196665 LCU196658:LCU196665 LMQ196658:LMQ196665 LWM196658:LWM196665 MGI196658:MGI196665 MQE196658:MQE196665 NAA196658:NAA196665 NJW196658:NJW196665 NTS196658:NTS196665 ODO196658:ODO196665 ONK196658:ONK196665 OXG196658:OXG196665 PHC196658:PHC196665 PQY196658:PQY196665 QAU196658:QAU196665 QKQ196658:QKQ196665 QUM196658:QUM196665 REI196658:REI196665 ROE196658:ROE196665 RYA196658:RYA196665 SHW196658:SHW196665 SRS196658:SRS196665 TBO196658:TBO196665 TLK196658:TLK196665 TVG196658:TVG196665 UFC196658:UFC196665 UOY196658:UOY196665 UYU196658:UYU196665 VIQ196658:VIQ196665 VSM196658:VSM196665 WCI196658:WCI196665 WME196658:WME196665 WWA196658:WWA196665 S262194:S262201 JO262194:JO262201 TK262194:TK262201 ADG262194:ADG262201 ANC262194:ANC262201 AWY262194:AWY262201 BGU262194:BGU262201 BQQ262194:BQQ262201 CAM262194:CAM262201 CKI262194:CKI262201 CUE262194:CUE262201 DEA262194:DEA262201 DNW262194:DNW262201 DXS262194:DXS262201 EHO262194:EHO262201 ERK262194:ERK262201 FBG262194:FBG262201 FLC262194:FLC262201 FUY262194:FUY262201 GEU262194:GEU262201 GOQ262194:GOQ262201 GYM262194:GYM262201 HII262194:HII262201 HSE262194:HSE262201 ICA262194:ICA262201 ILW262194:ILW262201 IVS262194:IVS262201 JFO262194:JFO262201 JPK262194:JPK262201 JZG262194:JZG262201 KJC262194:KJC262201 KSY262194:KSY262201 LCU262194:LCU262201 LMQ262194:LMQ262201 LWM262194:LWM262201 MGI262194:MGI262201 MQE262194:MQE262201 NAA262194:NAA262201 NJW262194:NJW262201 NTS262194:NTS262201 ODO262194:ODO262201 ONK262194:ONK262201 OXG262194:OXG262201 PHC262194:PHC262201 PQY262194:PQY262201 QAU262194:QAU262201 QKQ262194:QKQ262201 QUM262194:QUM262201 REI262194:REI262201 ROE262194:ROE262201 RYA262194:RYA262201 SHW262194:SHW262201 SRS262194:SRS262201 TBO262194:TBO262201 TLK262194:TLK262201 TVG262194:TVG262201 UFC262194:UFC262201 UOY262194:UOY262201 UYU262194:UYU262201 VIQ262194:VIQ262201 VSM262194:VSM262201 WCI262194:WCI262201 WME262194:WME262201 WWA262194:WWA262201 S327730:S327737 JO327730:JO327737 TK327730:TK327737 ADG327730:ADG327737 ANC327730:ANC327737 AWY327730:AWY327737 BGU327730:BGU327737 BQQ327730:BQQ327737 CAM327730:CAM327737 CKI327730:CKI327737 CUE327730:CUE327737 DEA327730:DEA327737 DNW327730:DNW327737 DXS327730:DXS327737 EHO327730:EHO327737 ERK327730:ERK327737 FBG327730:FBG327737 FLC327730:FLC327737 FUY327730:FUY327737 GEU327730:GEU327737 GOQ327730:GOQ327737 GYM327730:GYM327737 HII327730:HII327737 HSE327730:HSE327737 ICA327730:ICA327737 ILW327730:ILW327737 IVS327730:IVS327737 JFO327730:JFO327737 JPK327730:JPK327737 JZG327730:JZG327737 KJC327730:KJC327737 KSY327730:KSY327737 LCU327730:LCU327737 LMQ327730:LMQ327737 LWM327730:LWM327737 MGI327730:MGI327737 MQE327730:MQE327737 NAA327730:NAA327737 NJW327730:NJW327737 NTS327730:NTS327737 ODO327730:ODO327737 ONK327730:ONK327737 OXG327730:OXG327737 PHC327730:PHC327737 PQY327730:PQY327737 QAU327730:QAU327737 QKQ327730:QKQ327737 QUM327730:QUM327737 REI327730:REI327737 ROE327730:ROE327737 RYA327730:RYA327737 SHW327730:SHW327737 SRS327730:SRS327737 TBO327730:TBO327737 TLK327730:TLK327737 TVG327730:TVG327737 UFC327730:UFC327737 UOY327730:UOY327737 UYU327730:UYU327737 VIQ327730:VIQ327737 VSM327730:VSM327737 WCI327730:WCI327737 WME327730:WME327737 WWA327730:WWA327737 S393266:S393273 JO393266:JO393273 TK393266:TK393273 ADG393266:ADG393273 ANC393266:ANC393273 AWY393266:AWY393273 BGU393266:BGU393273 BQQ393266:BQQ393273 CAM393266:CAM393273 CKI393266:CKI393273 CUE393266:CUE393273 DEA393266:DEA393273 DNW393266:DNW393273 DXS393266:DXS393273 EHO393266:EHO393273 ERK393266:ERK393273 FBG393266:FBG393273 FLC393266:FLC393273 FUY393266:FUY393273 GEU393266:GEU393273 GOQ393266:GOQ393273 GYM393266:GYM393273 HII393266:HII393273 HSE393266:HSE393273 ICA393266:ICA393273 ILW393266:ILW393273 IVS393266:IVS393273 JFO393266:JFO393273 JPK393266:JPK393273 JZG393266:JZG393273 KJC393266:KJC393273 KSY393266:KSY393273 LCU393266:LCU393273 LMQ393266:LMQ393273 LWM393266:LWM393273 MGI393266:MGI393273 MQE393266:MQE393273 NAA393266:NAA393273 NJW393266:NJW393273 NTS393266:NTS393273 ODO393266:ODO393273 ONK393266:ONK393273 OXG393266:OXG393273 PHC393266:PHC393273 PQY393266:PQY393273 QAU393266:QAU393273 QKQ393266:QKQ393273 QUM393266:QUM393273 REI393266:REI393273 ROE393266:ROE393273 RYA393266:RYA393273 SHW393266:SHW393273 SRS393266:SRS393273 TBO393266:TBO393273 TLK393266:TLK393273 TVG393266:TVG393273 UFC393266:UFC393273 UOY393266:UOY393273 UYU393266:UYU393273 VIQ393266:VIQ393273 VSM393266:VSM393273 WCI393266:WCI393273 WME393266:WME393273 WWA393266:WWA393273 S458802:S458809 JO458802:JO458809 TK458802:TK458809 ADG458802:ADG458809 ANC458802:ANC458809 AWY458802:AWY458809 BGU458802:BGU458809 BQQ458802:BQQ458809 CAM458802:CAM458809 CKI458802:CKI458809 CUE458802:CUE458809 DEA458802:DEA458809 DNW458802:DNW458809 DXS458802:DXS458809 EHO458802:EHO458809 ERK458802:ERK458809 FBG458802:FBG458809 FLC458802:FLC458809 FUY458802:FUY458809 GEU458802:GEU458809 GOQ458802:GOQ458809 GYM458802:GYM458809 HII458802:HII458809 HSE458802:HSE458809 ICA458802:ICA458809 ILW458802:ILW458809 IVS458802:IVS458809 JFO458802:JFO458809 JPK458802:JPK458809 JZG458802:JZG458809 KJC458802:KJC458809 KSY458802:KSY458809 LCU458802:LCU458809 LMQ458802:LMQ458809 LWM458802:LWM458809 MGI458802:MGI458809 MQE458802:MQE458809 NAA458802:NAA458809 NJW458802:NJW458809 NTS458802:NTS458809 ODO458802:ODO458809 ONK458802:ONK458809 OXG458802:OXG458809 PHC458802:PHC458809 PQY458802:PQY458809 QAU458802:QAU458809 QKQ458802:QKQ458809 QUM458802:QUM458809 REI458802:REI458809 ROE458802:ROE458809 RYA458802:RYA458809 SHW458802:SHW458809 SRS458802:SRS458809 TBO458802:TBO458809 TLK458802:TLK458809 TVG458802:TVG458809 UFC458802:UFC458809 UOY458802:UOY458809 UYU458802:UYU458809 VIQ458802:VIQ458809 VSM458802:VSM458809 WCI458802:WCI458809 WME458802:WME458809 WWA458802:WWA458809 S524338:S524345 JO524338:JO524345 TK524338:TK524345 ADG524338:ADG524345 ANC524338:ANC524345 AWY524338:AWY524345 BGU524338:BGU524345 BQQ524338:BQQ524345 CAM524338:CAM524345 CKI524338:CKI524345 CUE524338:CUE524345 DEA524338:DEA524345 DNW524338:DNW524345 DXS524338:DXS524345 EHO524338:EHO524345 ERK524338:ERK524345 FBG524338:FBG524345 FLC524338:FLC524345 FUY524338:FUY524345 GEU524338:GEU524345 GOQ524338:GOQ524345 GYM524338:GYM524345 HII524338:HII524345 HSE524338:HSE524345 ICA524338:ICA524345 ILW524338:ILW524345 IVS524338:IVS524345 JFO524338:JFO524345 JPK524338:JPK524345 JZG524338:JZG524345 KJC524338:KJC524345 KSY524338:KSY524345 LCU524338:LCU524345 LMQ524338:LMQ524345 LWM524338:LWM524345 MGI524338:MGI524345 MQE524338:MQE524345 NAA524338:NAA524345 NJW524338:NJW524345 NTS524338:NTS524345 ODO524338:ODO524345 ONK524338:ONK524345 OXG524338:OXG524345 PHC524338:PHC524345 PQY524338:PQY524345 QAU524338:QAU524345 QKQ524338:QKQ524345 QUM524338:QUM524345 REI524338:REI524345 ROE524338:ROE524345 RYA524338:RYA524345 SHW524338:SHW524345 SRS524338:SRS524345 TBO524338:TBO524345 TLK524338:TLK524345 TVG524338:TVG524345 UFC524338:UFC524345 UOY524338:UOY524345 UYU524338:UYU524345 VIQ524338:VIQ524345 VSM524338:VSM524345 WCI524338:WCI524345 WME524338:WME524345 WWA524338:WWA524345 S589874:S589881 JO589874:JO589881 TK589874:TK589881 ADG589874:ADG589881 ANC589874:ANC589881 AWY589874:AWY589881 BGU589874:BGU589881 BQQ589874:BQQ589881 CAM589874:CAM589881 CKI589874:CKI589881 CUE589874:CUE589881 DEA589874:DEA589881 DNW589874:DNW589881 DXS589874:DXS589881 EHO589874:EHO589881 ERK589874:ERK589881 FBG589874:FBG589881 FLC589874:FLC589881 FUY589874:FUY589881 GEU589874:GEU589881 GOQ589874:GOQ589881 GYM589874:GYM589881 HII589874:HII589881 HSE589874:HSE589881 ICA589874:ICA589881 ILW589874:ILW589881 IVS589874:IVS589881 JFO589874:JFO589881 JPK589874:JPK589881 JZG589874:JZG589881 KJC589874:KJC589881 KSY589874:KSY589881 LCU589874:LCU589881 LMQ589874:LMQ589881 LWM589874:LWM589881 MGI589874:MGI589881 MQE589874:MQE589881 NAA589874:NAA589881 NJW589874:NJW589881 NTS589874:NTS589881 ODO589874:ODO589881 ONK589874:ONK589881 OXG589874:OXG589881 PHC589874:PHC589881 PQY589874:PQY589881 QAU589874:QAU589881 QKQ589874:QKQ589881 QUM589874:QUM589881 REI589874:REI589881 ROE589874:ROE589881 RYA589874:RYA589881 SHW589874:SHW589881 SRS589874:SRS589881 TBO589874:TBO589881 TLK589874:TLK589881 TVG589874:TVG589881 UFC589874:UFC589881 UOY589874:UOY589881 UYU589874:UYU589881 VIQ589874:VIQ589881 VSM589874:VSM589881 WCI589874:WCI589881 WME589874:WME589881 WWA589874:WWA589881 S655410:S655417 JO655410:JO655417 TK655410:TK655417 ADG655410:ADG655417 ANC655410:ANC655417 AWY655410:AWY655417 BGU655410:BGU655417 BQQ655410:BQQ655417 CAM655410:CAM655417 CKI655410:CKI655417 CUE655410:CUE655417 DEA655410:DEA655417 DNW655410:DNW655417 DXS655410:DXS655417 EHO655410:EHO655417 ERK655410:ERK655417 FBG655410:FBG655417 FLC655410:FLC655417 FUY655410:FUY655417 GEU655410:GEU655417 GOQ655410:GOQ655417 GYM655410:GYM655417 HII655410:HII655417 HSE655410:HSE655417 ICA655410:ICA655417 ILW655410:ILW655417 IVS655410:IVS655417 JFO655410:JFO655417 JPK655410:JPK655417 JZG655410:JZG655417 KJC655410:KJC655417 KSY655410:KSY655417 LCU655410:LCU655417 LMQ655410:LMQ655417 LWM655410:LWM655417 MGI655410:MGI655417 MQE655410:MQE655417 NAA655410:NAA655417 NJW655410:NJW655417 NTS655410:NTS655417 ODO655410:ODO655417 ONK655410:ONK655417 OXG655410:OXG655417 PHC655410:PHC655417 PQY655410:PQY655417 QAU655410:QAU655417 QKQ655410:QKQ655417 QUM655410:QUM655417 REI655410:REI655417 ROE655410:ROE655417 RYA655410:RYA655417 SHW655410:SHW655417 SRS655410:SRS655417 TBO655410:TBO655417 TLK655410:TLK655417 TVG655410:TVG655417 UFC655410:UFC655417 UOY655410:UOY655417 UYU655410:UYU655417 VIQ655410:VIQ655417 VSM655410:VSM655417 WCI655410:WCI655417 WME655410:WME655417 WWA655410:WWA655417 S720946:S720953 JO720946:JO720953 TK720946:TK720953 ADG720946:ADG720953 ANC720946:ANC720953 AWY720946:AWY720953 BGU720946:BGU720953 BQQ720946:BQQ720953 CAM720946:CAM720953 CKI720946:CKI720953 CUE720946:CUE720953 DEA720946:DEA720953 DNW720946:DNW720953 DXS720946:DXS720953 EHO720946:EHO720953 ERK720946:ERK720953 FBG720946:FBG720953 FLC720946:FLC720953 FUY720946:FUY720953 GEU720946:GEU720953 GOQ720946:GOQ720953 GYM720946:GYM720953 HII720946:HII720953 HSE720946:HSE720953 ICA720946:ICA720953 ILW720946:ILW720953 IVS720946:IVS720953 JFO720946:JFO720953 JPK720946:JPK720953 JZG720946:JZG720953 KJC720946:KJC720953 KSY720946:KSY720953 LCU720946:LCU720953 LMQ720946:LMQ720953 LWM720946:LWM720953 MGI720946:MGI720953 MQE720946:MQE720953 NAA720946:NAA720953 NJW720946:NJW720953 NTS720946:NTS720953 ODO720946:ODO720953 ONK720946:ONK720953 OXG720946:OXG720953 PHC720946:PHC720953 PQY720946:PQY720953 QAU720946:QAU720953 QKQ720946:QKQ720953 QUM720946:QUM720953 REI720946:REI720953 ROE720946:ROE720953 RYA720946:RYA720953 SHW720946:SHW720953 SRS720946:SRS720953 TBO720946:TBO720953 TLK720946:TLK720953 TVG720946:TVG720953 UFC720946:UFC720953 UOY720946:UOY720953 UYU720946:UYU720953 VIQ720946:VIQ720953 VSM720946:VSM720953 WCI720946:WCI720953 WME720946:WME720953 WWA720946:WWA720953 S786482:S786489 JO786482:JO786489 TK786482:TK786489 ADG786482:ADG786489 ANC786482:ANC786489 AWY786482:AWY786489 BGU786482:BGU786489 BQQ786482:BQQ786489 CAM786482:CAM786489 CKI786482:CKI786489 CUE786482:CUE786489 DEA786482:DEA786489 DNW786482:DNW786489 DXS786482:DXS786489 EHO786482:EHO786489 ERK786482:ERK786489 FBG786482:FBG786489 FLC786482:FLC786489 FUY786482:FUY786489 GEU786482:GEU786489 GOQ786482:GOQ786489 GYM786482:GYM786489 HII786482:HII786489 HSE786482:HSE786489 ICA786482:ICA786489 ILW786482:ILW786489 IVS786482:IVS786489 JFO786482:JFO786489 JPK786482:JPK786489 JZG786482:JZG786489 KJC786482:KJC786489 KSY786482:KSY786489 LCU786482:LCU786489 LMQ786482:LMQ786489 LWM786482:LWM786489 MGI786482:MGI786489 MQE786482:MQE786489 NAA786482:NAA786489 NJW786482:NJW786489 NTS786482:NTS786489 ODO786482:ODO786489 ONK786482:ONK786489 OXG786482:OXG786489 PHC786482:PHC786489 PQY786482:PQY786489 QAU786482:QAU786489 QKQ786482:QKQ786489 QUM786482:QUM786489 REI786482:REI786489 ROE786482:ROE786489 RYA786482:RYA786489 SHW786482:SHW786489 SRS786482:SRS786489 TBO786482:TBO786489 TLK786482:TLK786489 TVG786482:TVG786489 UFC786482:UFC786489 UOY786482:UOY786489 UYU786482:UYU786489 VIQ786482:VIQ786489 VSM786482:VSM786489 WCI786482:WCI786489 WME786482:WME786489 WWA786482:WWA786489 S852018:S852025 JO852018:JO852025 TK852018:TK852025 ADG852018:ADG852025 ANC852018:ANC852025 AWY852018:AWY852025 BGU852018:BGU852025 BQQ852018:BQQ852025 CAM852018:CAM852025 CKI852018:CKI852025 CUE852018:CUE852025 DEA852018:DEA852025 DNW852018:DNW852025 DXS852018:DXS852025 EHO852018:EHO852025 ERK852018:ERK852025 FBG852018:FBG852025 FLC852018:FLC852025 FUY852018:FUY852025 GEU852018:GEU852025 GOQ852018:GOQ852025 GYM852018:GYM852025 HII852018:HII852025 HSE852018:HSE852025 ICA852018:ICA852025 ILW852018:ILW852025 IVS852018:IVS852025 JFO852018:JFO852025 JPK852018:JPK852025 JZG852018:JZG852025 KJC852018:KJC852025 KSY852018:KSY852025 LCU852018:LCU852025 LMQ852018:LMQ852025 LWM852018:LWM852025 MGI852018:MGI852025 MQE852018:MQE852025 NAA852018:NAA852025 NJW852018:NJW852025 NTS852018:NTS852025 ODO852018:ODO852025 ONK852018:ONK852025 OXG852018:OXG852025 PHC852018:PHC852025 PQY852018:PQY852025 QAU852018:QAU852025 QKQ852018:QKQ852025 QUM852018:QUM852025 REI852018:REI852025 ROE852018:ROE852025 RYA852018:RYA852025 SHW852018:SHW852025 SRS852018:SRS852025 TBO852018:TBO852025 TLK852018:TLK852025 TVG852018:TVG852025 UFC852018:UFC852025 UOY852018:UOY852025 UYU852018:UYU852025 VIQ852018:VIQ852025 VSM852018:VSM852025 WCI852018:WCI852025 WME852018:WME852025 WWA852018:WWA852025 S917554:S917561 JO917554:JO917561 TK917554:TK917561 ADG917554:ADG917561 ANC917554:ANC917561 AWY917554:AWY917561 BGU917554:BGU917561 BQQ917554:BQQ917561 CAM917554:CAM917561 CKI917554:CKI917561 CUE917554:CUE917561 DEA917554:DEA917561 DNW917554:DNW917561 DXS917554:DXS917561 EHO917554:EHO917561 ERK917554:ERK917561 FBG917554:FBG917561 FLC917554:FLC917561 FUY917554:FUY917561 GEU917554:GEU917561 GOQ917554:GOQ917561 GYM917554:GYM917561 HII917554:HII917561 HSE917554:HSE917561 ICA917554:ICA917561 ILW917554:ILW917561 IVS917554:IVS917561 JFO917554:JFO917561 JPK917554:JPK917561 JZG917554:JZG917561 KJC917554:KJC917561 KSY917554:KSY917561 LCU917554:LCU917561 LMQ917554:LMQ917561 LWM917554:LWM917561 MGI917554:MGI917561 MQE917554:MQE917561 NAA917554:NAA917561 NJW917554:NJW917561 NTS917554:NTS917561 ODO917554:ODO917561 ONK917554:ONK917561 OXG917554:OXG917561 PHC917554:PHC917561 PQY917554:PQY917561 QAU917554:QAU917561 QKQ917554:QKQ917561 QUM917554:QUM917561 REI917554:REI917561 ROE917554:ROE917561 RYA917554:RYA917561 SHW917554:SHW917561 SRS917554:SRS917561 TBO917554:TBO917561 TLK917554:TLK917561 TVG917554:TVG917561 UFC917554:UFC917561 UOY917554:UOY917561 UYU917554:UYU917561 VIQ917554:VIQ917561 VSM917554:VSM917561 WCI917554:WCI917561 WME917554:WME917561 WWA917554:WWA917561 S983090:S983097 JO983090:JO983097 TK983090:TK983097 ADG983090:ADG983097 ANC983090:ANC983097 AWY983090:AWY983097 BGU983090:BGU983097 BQQ983090:BQQ983097 CAM983090:CAM983097 CKI983090:CKI983097 CUE983090:CUE983097 DEA983090:DEA983097 DNW983090:DNW983097 DXS983090:DXS983097 EHO983090:EHO983097 ERK983090:ERK983097 FBG983090:FBG983097 FLC983090:FLC983097 FUY983090:FUY983097 GEU983090:GEU983097 GOQ983090:GOQ983097 GYM983090:GYM983097 HII983090:HII983097 HSE983090:HSE983097 ICA983090:ICA983097 ILW983090:ILW983097 IVS983090:IVS983097 JFO983090:JFO983097 JPK983090:JPK983097 JZG983090:JZG983097 KJC983090:KJC983097 KSY983090:KSY983097 LCU983090:LCU983097 LMQ983090:LMQ983097 LWM983090:LWM983097 MGI983090:MGI983097 MQE983090:MQE983097 NAA983090:NAA983097 NJW983090:NJW983097 NTS983090:NTS983097 ODO983090:ODO983097 ONK983090:ONK983097 OXG983090:OXG983097 PHC983090:PHC983097 PQY983090:PQY983097 QAU983090:QAU983097 QKQ983090:QKQ983097 QUM983090:QUM983097 REI983090:REI983097 ROE983090:ROE983097 RYA983090:RYA983097 SHW983090:SHW983097 SRS983090:SRS983097 TBO983090:TBO983097 TLK983090:TLK983097 TVG983090:TVG983097 UFC983090:UFC983097 UOY983090:UOY983097 UYU983090:UYU983097 VIQ983090:VIQ983097 VSM983090:VSM983097 WCI983090:WCI983097 WME983090:WME983097 WWA983090:WWA983097 H108 JD108 SZ108 ACV108 AMR108 AWN108 BGJ108 BQF108 CAB108 CJX108 CTT108 DDP108 DNL108 DXH108 EHD108 EQZ108 FAV108 FKR108 FUN108 GEJ108 GOF108 GYB108 HHX108 HRT108 IBP108 ILL108 IVH108 JFD108 JOZ108 JYV108 KIR108 KSN108 LCJ108 LMF108 LWB108 MFX108 MPT108 MZP108 NJL108 NTH108 ODD108 OMZ108 OWV108 PGR108 PQN108 QAJ108 QKF108 QUB108 RDX108 RNT108 RXP108 SHL108 SRH108 TBD108 TKZ108 TUV108 UER108 UON108 UYJ108 VIF108 VSB108 WBX108 WLT108 WVP108 H65644 JD65644 SZ65644 ACV65644 AMR65644 AWN65644 BGJ65644 BQF65644 CAB65644 CJX65644 CTT65644 DDP65644 DNL65644 DXH65644 EHD65644 EQZ65644 FAV65644 FKR65644 FUN65644 GEJ65644 GOF65644 GYB65644 HHX65644 HRT65644 IBP65644 ILL65644 IVH65644 JFD65644 JOZ65644 JYV65644 KIR65644 KSN65644 LCJ65644 LMF65644 LWB65644 MFX65644 MPT65644 MZP65644 NJL65644 NTH65644 ODD65644 OMZ65644 OWV65644 PGR65644 PQN65644 QAJ65644 QKF65644 QUB65644 RDX65644 RNT65644 RXP65644 SHL65644 SRH65644 TBD65644 TKZ65644 TUV65644 UER65644 UON65644 UYJ65644 VIF65644 VSB65644 WBX65644 WLT65644 WVP65644 H131180 JD131180 SZ131180 ACV131180 AMR131180 AWN131180 BGJ131180 BQF131180 CAB131180 CJX131180 CTT131180 DDP131180 DNL131180 DXH131180 EHD131180 EQZ131180 FAV131180 FKR131180 FUN131180 GEJ131180 GOF131180 GYB131180 HHX131180 HRT131180 IBP131180 ILL131180 IVH131180 JFD131180 JOZ131180 JYV131180 KIR131180 KSN131180 LCJ131180 LMF131180 LWB131180 MFX131180 MPT131180 MZP131180 NJL131180 NTH131180 ODD131180 OMZ131180 OWV131180 PGR131180 PQN131180 QAJ131180 QKF131180 QUB131180 RDX131180 RNT131180 RXP131180 SHL131180 SRH131180 TBD131180 TKZ131180 TUV131180 UER131180 UON131180 UYJ131180 VIF131180 VSB131180 WBX131180 WLT131180 WVP131180 H196716 JD196716 SZ196716 ACV196716 AMR196716 AWN196716 BGJ196716 BQF196716 CAB196716 CJX196716 CTT196716 DDP196716 DNL196716 DXH196716 EHD196716 EQZ196716 FAV196716 FKR196716 FUN196716 GEJ196716 GOF196716 GYB196716 HHX196716 HRT196716 IBP196716 ILL196716 IVH196716 JFD196716 JOZ196716 JYV196716 KIR196716 KSN196716 LCJ196716 LMF196716 LWB196716 MFX196716 MPT196716 MZP196716 NJL196716 NTH196716 ODD196716 OMZ196716 OWV196716 PGR196716 PQN196716 QAJ196716 QKF196716 QUB196716 RDX196716 RNT196716 RXP196716 SHL196716 SRH196716 TBD196716 TKZ196716 TUV196716 UER196716 UON196716 UYJ196716 VIF196716 VSB196716 WBX196716 WLT196716 WVP196716 H262252 JD262252 SZ262252 ACV262252 AMR262252 AWN262252 BGJ262252 BQF262252 CAB262252 CJX262252 CTT262252 DDP262252 DNL262252 DXH262252 EHD262252 EQZ262252 FAV262252 FKR262252 FUN262252 GEJ262252 GOF262252 GYB262252 HHX262252 HRT262252 IBP262252 ILL262252 IVH262252 JFD262252 JOZ262252 JYV262252 KIR262252 KSN262252 LCJ262252 LMF262252 LWB262252 MFX262252 MPT262252 MZP262252 NJL262252 NTH262252 ODD262252 OMZ262252 OWV262252 PGR262252 PQN262252 QAJ262252 QKF262252 QUB262252 RDX262252 RNT262252 RXP262252 SHL262252 SRH262252 TBD262252 TKZ262252 TUV262252 UER262252 UON262252 UYJ262252 VIF262252 VSB262252 WBX262252 WLT262252 WVP262252 H327788 JD327788 SZ327788 ACV327788 AMR327788 AWN327788 BGJ327788 BQF327788 CAB327788 CJX327788 CTT327788 DDP327788 DNL327788 DXH327788 EHD327788 EQZ327788 FAV327788 FKR327788 FUN327788 GEJ327788 GOF327788 GYB327788 HHX327788 HRT327788 IBP327788 ILL327788 IVH327788 JFD327788 JOZ327788 JYV327788 KIR327788 KSN327788 LCJ327788 LMF327788 LWB327788 MFX327788 MPT327788 MZP327788 NJL327788 NTH327788 ODD327788 OMZ327788 OWV327788 PGR327788 PQN327788 QAJ327788 QKF327788 QUB327788 RDX327788 RNT327788 RXP327788 SHL327788 SRH327788 TBD327788 TKZ327788 TUV327788 UER327788 UON327788 UYJ327788 VIF327788 VSB327788 WBX327788 WLT327788 WVP327788 H393324 JD393324 SZ393324 ACV393324 AMR393324 AWN393324 BGJ393324 BQF393324 CAB393324 CJX393324 CTT393324 DDP393324 DNL393324 DXH393324 EHD393324 EQZ393324 FAV393324 FKR393324 FUN393324 GEJ393324 GOF393324 GYB393324 HHX393324 HRT393324 IBP393324 ILL393324 IVH393324 JFD393324 JOZ393324 JYV393324 KIR393324 KSN393324 LCJ393324 LMF393324 LWB393324 MFX393324 MPT393324 MZP393324 NJL393324 NTH393324 ODD393324 OMZ393324 OWV393324 PGR393324 PQN393324 QAJ393324 QKF393324 QUB393324 RDX393324 RNT393324 RXP393324 SHL393324 SRH393324 TBD393324 TKZ393324 TUV393324 UER393324 UON393324 UYJ393324 VIF393324 VSB393324 WBX393324 WLT393324 WVP393324 H458860 JD458860 SZ458860 ACV458860 AMR458860 AWN458860 BGJ458860 BQF458860 CAB458860 CJX458860 CTT458860 DDP458860 DNL458860 DXH458860 EHD458860 EQZ458860 FAV458860 FKR458860 FUN458860 GEJ458860 GOF458860 GYB458860 HHX458860 HRT458860 IBP458860 ILL458860 IVH458860 JFD458860 JOZ458860 JYV458860 KIR458860 KSN458860 LCJ458860 LMF458860 LWB458860 MFX458860 MPT458860 MZP458860 NJL458860 NTH458860 ODD458860 OMZ458860 OWV458860 PGR458860 PQN458860 QAJ458860 QKF458860 QUB458860 RDX458860 RNT458860 RXP458860 SHL458860 SRH458860 TBD458860 TKZ458860 TUV458860 UER458860 UON458860 UYJ458860 VIF458860 VSB458860 WBX458860 WLT458860 WVP458860 H524396 JD524396 SZ524396 ACV524396 AMR524396 AWN524396 BGJ524396 BQF524396 CAB524396 CJX524396 CTT524396 DDP524396 DNL524396 DXH524396 EHD524396 EQZ524396 FAV524396 FKR524396 FUN524396 GEJ524396 GOF524396 GYB524396 HHX524396 HRT524396 IBP524396 ILL524396 IVH524396 JFD524396 JOZ524396 JYV524396 KIR524396 KSN524396 LCJ524396 LMF524396 LWB524396 MFX524396 MPT524396 MZP524396 NJL524396 NTH524396 ODD524396 OMZ524396 OWV524396 PGR524396 PQN524396 QAJ524396 QKF524396 QUB524396 RDX524396 RNT524396 RXP524396 SHL524396 SRH524396 TBD524396 TKZ524396 TUV524396 UER524396 UON524396 UYJ524396 VIF524396 VSB524396 WBX524396 WLT524396 WVP524396 H589932 JD589932 SZ589932 ACV589932 AMR589932 AWN589932 BGJ589932 BQF589932 CAB589932 CJX589932 CTT589932 DDP589932 DNL589932 DXH589932 EHD589932 EQZ589932 FAV589932 FKR589932 FUN589932 GEJ589932 GOF589932 GYB589932 HHX589932 HRT589932 IBP589932 ILL589932 IVH589932 JFD589932 JOZ589932 JYV589932 KIR589932 KSN589932 LCJ589932 LMF589932 LWB589932 MFX589932 MPT589932 MZP589932 NJL589932 NTH589932 ODD589932 OMZ589932 OWV589932 PGR589932 PQN589932 QAJ589932 QKF589932 QUB589932 RDX589932 RNT589932 RXP589932 SHL589932 SRH589932 TBD589932 TKZ589932 TUV589932 UER589932 UON589932 UYJ589932 VIF589932 VSB589932 WBX589932 WLT589932 WVP589932 H655468 JD655468 SZ655468 ACV655468 AMR655468 AWN655468 BGJ655468 BQF655468 CAB655468 CJX655468 CTT655468 DDP655468 DNL655468 DXH655468 EHD655468 EQZ655468 FAV655468 FKR655468 FUN655468 GEJ655468 GOF655468 GYB655468 HHX655468 HRT655468 IBP655468 ILL655468 IVH655468 JFD655468 JOZ655468 JYV655468 KIR655468 KSN655468 LCJ655468 LMF655468 LWB655468 MFX655468 MPT655468 MZP655468 NJL655468 NTH655468 ODD655468 OMZ655468 OWV655468 PGR655468 PQN655468 QAJ655468 QKF655468 QUB655468 RDX655468 RNT655468 RXP655468 SHL655468 SRH655468 TBD655468 TKZ655468 TUV655468 UER655468 UON655468 UYJ655468 VIF655468 VSB655468 WBX655468 WLT655468 WVP655468 H721004 JD721004 SZ721004 ACV721004 AMR721004 AWN721004 BGJ721004 BQF721004 CAB721004 CJX721004 CTT721004 DDP721004 DNL721004 DXH721004 EHD721004 EQZ721004 FAV721004 FKR721004 FUN721004 GEJ721004 GOF721004 GYB721004 HHX721004 HRT721004 IBP721004 ILL721004 IVH721004 JFD721004 JOZ721004 JYV721004 KIR721004 KSN721004 LCJ721004 LMF721004 LWB721004 MFX721004 MPT721004 MZP721004 NJL721004 NTH721004 ODD721004 OMZ721004 OWV721004 PGR721004 PQN721004 QAJ721004 QKF721004 QUB721004 RDX721004 RNT721004 RXP721004 SHL721004 SRH721004 TBD721004 TKZ721004 TUV721004 UER721004 UON721004 UYJ721004 VIF721004 VSB721004 WBX721004 WLT721004 WVP721004 H786540 JD786540 SZ786540 ACV786540 AMR786540 AWN786540 BGJ786540 BQF786540 CAB786540 CJX786540 CTT786540 DDP786540 DNL786540 DXH786540 EHD786540 EQZ786540 FAV786540 FKR786540 FUN786540 GEJ786540 GOF786540 GYB786540 HHX786540 HRT786540 IBP786540 ILL786540 IVH786540 JFD786540 JOZ786540 JYV786540 KIR786540 KSN786540 LCJ786540 LMF786540 LWB786540 MFX786540 MPT786540 MZP786540 NJL786540 NTH786540 ODD786540 OMZ786540 OWV786540 PGR786540 PQN786540 QAJ786540 QKF786540 QUB786540 RDX786540 RNT786540 RXP786540 SHL786540 SRH786540 TBD786540 TKZ786540 TUV786540 UER786540 UON786540 UYJ786540 VIF786540 VSB786540 WBX786540 WLT786540 WVP786540 H852076 JD852076 SZ852076 ACV852076 AMR852076 AWN852076 BGJ852076 BQF852076 CAB852076 CJX852076 CTT852076 DDP852076 DNL852076 DXH852076 EHD852076 EQZ852076 FAV852076 FKR852076 FUN852076 GEJ852076 GOF852076 GYB852076 HHX852076 HRT852076 IBP852076 ILL852076 IVH852076 JFD852076 JOZ852076 JYV852076 KIR852076 KSN852076 LCJ852076 LMF852076 LWB852076 MFX852076 MPT852076 MZP852076 NJL852076 NTH852076 ODD852076 OMZ852076 OWV852076 PGR852076 PQN852076 QAJ852076 QKF852076 QUB852076 RDX852076 RNT852076 RXP852076 SHL852076 SRH852076 TBD852076 TKZ852076 TUV852076 UER852076 UON852076 UYJ852076 VIF852076 VSB852076 WBX852076 WLT852076 WVP852076 H917612 JD917612 SZ917612 ACV917612 AMR917612 AWN917612 BGJ917612 BQF917612 CAB917612 CJX917612 CTT917612 DDP917612 DNL917612 DXH917612 EHD917612 EQZ917612 FAV917612 FKR917612 FUN917612 GEJ917612 GOF917612 GYB917612 HHX917612 HRT917612 IBP917612 ILL917612 IVH917612 JFD917612 JOZ917612 JYV917612 KIR917612 KSN917612 LCJ917612 LMF917612 LWB917612 MFX917612 MPT917612 MZP917612 NJL917612 NTH917612 ODD917612 OMZ917612 OWV917612 PGR917612 PQN917612 QAJ917612 QKF917612 QUB917612 RDX917612 RNT917612 RXP917612 SHL917612 SRH917612 TBD917612 TKZ917612 TUV917612 UER917612 UON917612 UYJ917612 VIF917612 VSB917612 WBX917612 WLT917612 WVP917612 H983148 JD983148 SZ983148 ACV983148 AMR983148 AWN983148 BGJ983148 BQF983148 CAB983148 CJX983148 CTT983148 DDP983148 DNL983148 DXH983148 EHD983148 EQZ983148 FAV983148 FKR983148 FUN983148 GEJ983148 GOF983148 GYB983148 HHX983148 HRT983148 IBP983148 ILL983148 IVH983148 JFD983148 JOZ983148 JYV983148 KIR983148 KSN983148 LCJ983148 LMF983148 LWB983148 MFX983148 MPT983148 MZP983148 NJL983148 NTH983148 ODD983148 OMZ983148 OWV983148 PGR983148 PQN983148 QAJ983148 QKF983148 QUB983148 RDX983148 RNT983148 RXP983148 SHL983148 SRH983148 TBD983148 TKZ983148 TUV983148 UER983148 UON983148 UYJ983148 VIF983148 VSB983148 WBX983148 WLT983148 WVP983148 N50:N57 JJ50:JJ57 TF50:TF57 ADB50:ADB57 AMX50:AMX57 AWT50:AWT57 BGP50:BGP57 BQL50:BQL57 CAH50:CAH57 CKD50:CKD57 CTZ50:CTZ57 DDV50:DDV57 DNR50:DNR57 DXN50:DXN57 EHJ50:EHJ57 ERF50:ERF57 FBB50:FBB57 FKX50:FKX57 FUT50:FUT57 GEP50:GEP57 GOL50:GOL57 GYH50:GYH57 HID50:HID57 HRZ50:HRZ57 IBV50:IBV57 ILR50:ILR57 IVN50:IVN57 JFJ50:JFJ57 JPF50:JPF57 JZB50:JZB57 KIX50:KIX57 KST50:KST57 LCP50:LCP57 LML50:LML57 LWH50:LWH57 MGD50:MGD57 MPZ50:MPZ57 MZV50:MZV57 NJR50:NJR57 NTN50:NTN57 ODJ50:ODJ57 ONF50:ONF57 OXB50:OXB57 PGX50:PGX57 PQT50:PQT57 QAP50:QAP57 QKL50:QKL57 QUH50:QUH57 RED50:RED57 RNZ50:RNZ57 RXV50:RXV57 SHR50:SHR57 SRN50:SRN57 TBJ50:TBJ57 TLF50:TLF57 TVB50:TVB57 UEX50:UEX57 UOT50:UOT57 UYP50:UYP57 VIL50:VIL57 VSH50:VSH57 WCD50:WCD57 WLZ50:WLZ57 WVV50:WVV57 N65586:N65593 JJ65586:JJ65593 TF65586:TF65593 ADB65586:ADB65593 AMX65586:AMX65593 AWT65586:AWT65593 BGP65586:BGP65593 BQL65586:BQL65593 CAH65586:CAH65593 CKD65586:CKD65593 CTZ65586:CTZ65593 DDV65586:DDV65593 DNR65586:DNR65593 DXN65586:DXN65593 EHJ65586:EHJ65593 ERF65586:ERF65593 FBB65586:FBB65593 FKX65586:FKX65593 FUT65586:FUT65593 GEP65586:GEP65593 GOL65586:GOL65593 GYH65586:GYH65593 HID65586:HID65593 HRZ65586:HRZ65593 IBV65586:IBV65593 ILR65586:ILR65593 IVN65586:IVN65593 JFJ65586:JFJ65593 JPF65586:JPF65593 JZB65586:JZB65593 KIX65586:KIX65593 KST65586:KST65593 LCP65586:LCP65593 LML65586:LML65593 LWH65586:LWH65593 MGD65586:MGD65593 MPZ65586:MPZ65593 MZV65586:MZV65593 NJR65586:NJR65593 NTN65586:NTN65593 ODJ65586:ODJ65593 ONF65586:ONF65593 OXB65586:OXB65593 PGX65586:PGX65593 PQT65586:PQT65593 QAP65586:QAP65593 QKL65586:QKL65593 QUH65586:QUH65593 RED65586:RED65593 RNZ65586:RNZ65593 RXV65586:RXV65593 SHR65586:SHR65593 SRN65586:SRN65593 TBJ65586:TBJ65593 TLF65586:TLF65593 TVB65586:TVB65593 UEX65586:UEX65593 UOT65586:UOT65593 UYP65586:UYP65593 VIL65586:VIL65593 VSH65586:VSH65593 WCD65586:WCD65593 WLZ65586:WLZ65593 WVV65586:WVV65593 N131122:N131129 JJ131122:JJ131129 TF131122:TF131129 ADB131122:ADB131129 AMX131122:AMX131129 AWT131122:AWT131129 BGP131122:BGP131129 BQL131122:BQL131129 CAH131122:CAH131129 CKD131122:CKD131129 CTZ131122:CTZ131129 DDV131122:DDV131129 DNR131122:DNR131129 DXN131122:DXN131129 EHJ131122:EHJ131129 ERF131122:ERF131129 FBB131122:FBB131129 FKX131122:FKX131129 FUT131122:FUT131129 GEP131122:GEP131129 GOL131122:GOL131129 GYH131122:GYH131129 HID131122:HID131129 HRZ131122:HRZ131129 IBV131122:IBV131129 ILR131122:ILR131129 IVN131122:IVN131129 JFJ131122:JFJ131129 JPF131122:JPF131129 JZB131122:JZB131129 KIX131122:KIX131129 KST131122:KST131129 LCP131122:LCP131129 LML131122:LML131129 LWH131122:LWH131129 MGD131122:MGD131129 MPZ131122:MPZ131129 MZV131122:MZV131129 NJR131122:NJR131129 NTN131122:NTN131129 ODJ131122:ODJ131129 ONF131122:ONF131129 OXB131122:OXB131129 PGX131122:PGX131129 PQT131122:PQT131129 QAP131122:QAP131129 QKL131122:QKL131129 QUH131122:QUH131129 RED131122:RED131129 RNZ131122:RNZ131129 RXV131122:RXV131129 SHR131122:SHR131129 SRN131122:SRN131129 TBJ131122:TBJ131129 TLF131122:TLF131129 TVB131122:TVB131129 UEX131122:UEX131129 UOT131122:UOT131129 UYP131122:UYP131129 VIL131122:VIL131129 VSH131122:VSH131129 WCD131122:WCD131129 WLZ131122:WLZ131129 WVV131122:WVV131129 N196658:N196665 JJ196658:JJ196665 TF196658:TF196665 ADB196658:ADB196665 AMX196658:AMX196665 AWT196658:AWT196665 BGP196658:BGP196665 BQL196658:BQL196665 CAH196658:CAH196665 CKD196658:CKD196665 CTZ196658:CTZ196665 DDV196658:DDV196665 DNR196658:DNR196665 DXN196658:DXN196665 EHJ196658:EHJ196665 ERF196658:ERF196665 FBB196658:FBB196665 FKX196658:FKX196665 FUT196658:FUT196665 GEP196658:GEP196665 GOL196658:GOL196665 GYH196658:GYH196665 HID196658:HID196665 HRZ196658:HRZ196665 IBV196658:IBV196665 ILR196658:ILR196665 IVN196658:IVN196665 JFJ196658:JFJ196665 JPF196658:JPF196665 JZB196658:JZB196665 KIX196658:KIX196665 KST196658:KST196665 LCP196658:LCP196665 LML196658:LML196665 LWH196658:LWH196665 MGD196658:MGD196665 MPZ196658:MPZ196665 MZV196658:MZV196665 NJR196658:NJR196665 NTN196658:NTN196665 ODJ196658:ODJ196665 ONF196658:ONF196665 OXB196658:OXB196665 PGX196658:PGX196665 PQT196658:PQT196665 QAP196658:QAP196665 QKL196658:QKL196665 QUH196658:QUH196665 RED196658:RED196665 RNZ196658:RNZ196665 RXV196658:RXV196665 SHR196658:SHR196665 SRN196658:SRN196665 TBJ196658:TBJ196665 TLF196658:TLF196665 TVB196658:TVB196665 UEX196658:UEX196665 UOT196658:UOT196665 UYP196658:UYP196665 VIL196658:VIL196665 VSH196658:VSH196665 WCD196658:WCD196665 WLZ196658:WLZ196665 WVV196658:WVV196665 N262194:N262201 JJ262194:JJ262201 TF262194:TF262201 ADB262194:ADB262201 AMX262194:AMX262201 AWT262194:AWT262201 BGP262194:BGP262201 BQL262194:BQL262201 CAH262194:CAH262201 CKD262194:CKD262201 CTZ262194:CTZ262201 DDV262194:DDV262201 DNR262194:DNR262201 DXN262194:DXN262201 EHJ262194:EHJ262201 ERF262194:ERF262201 FBB262194:FBB262201 FKX262194:FKX262201 FUT262194:FUT262201 GEP262194:GEP262201 GOL262194:GOL262201 GYH262194:GYH262201 HID262194:HID262201 HRZ262194:HRZ262201 IBV262194:IBV262201 ILR262194:ILR262201 IVN262194:IVN262201 JFJ262194:JFJ262201 JPF262194:JPF262201 JZB262194:JZB262201 KIX262194:KIX262201 KST262194:KST262201 LCP262194:LCP262201 LML262194:LML262201 LWH262194:LWH262201 MGD262194:MGD262201 MPZ262194:MPZ262201 MZV262194:MZV262201 NJR262194:NJR262201 NTN262194:NTN262201 ODJ262194:ODJ262201 ONF262194:ONF262201 OXB262194:OXB262201 PGX262194:PGX262201 PQT262194:PQT262201 QAP262194:QAP262201 QKL262194:QKL262201 QUH262194:QUH262201 RED262194:RED262201 RNZ262194:RNZ262201 RXV262194:RXV262201 SHR262194:SHR262201 SRN262194:SRN262201 TBJ262194:TBJ262201 TLF262194:TLF262201 TVB262194:TVB262201 UEX262194:UEX262201 UOT262194:UOT262201 UYP262194:UYP262201 VIL262194:VIL262201 VSH262194:VSH262201 WCD262194:WCD262201 WLZ262194:WLZ262201 WVV262194:WVV262201 N327730:N327737 JJ327730:JJ327737 TF327730:TF327737 ADB327730:ADB327737 AMX327730:AMX327737 AWT327730:AWT327737 BGP327730:BGP327737 BQL327730:BQL327737 CAH327730:CAH327737 CKD327730:CKD327737 CTZ327730:CTZ327737 DDV327730:DDV327737 DNR327730:DNR327737 DXN327730:DXN327737 EHJ327730:EHJ327737 ERF327730:ERF327737 FBB327730:FBB327737 FKX327730:FKX327737 FUT327730:FUT327737 GEP327730:GEP327737 GOL327730:GOL327737 GYH327730:GYH327737 HID327730:HID327737 HRZ327730:HRZ327737 IBV327730:IBV327737 ILR327730:ILR327737 IVN327730:IVN327737 JFJ327730:JFJ327737 JPF327730:JPF327737 JZB327730:JZB327737 KIX327730:KIX327737 KST327730:KST327737 LCP327730:LCP327737 LML327730:LML327737 LWH327730:LWH327737 MGD327730:MGD327737 MPZ327730:MPZ327737 MZV327730:MZV327737 NJR327730:NJR327737 NTN327730:NTN327737 ODJ327730:ODJ327737 ONF327730:ONF327737 OXB327730:OXB327737 PGX327730:PGX327737 PQT327730:PQT327737 QAP327730:QAP327737 QKL327730:QKL327737 QUH327730:QUH327737 RED327730:RED327737 RNZ327730:RNZ327737 RXV327730:RXV327737 SHR327730:SHR327737 SRN327730:SRN327737 TBJ327730:TBJ327737 TLF327730:TLF327737 TVB327730:TVB327737 UEX327730:UEX327737 UOT327730:UOT327737 UYP327730:UYP327737 VIL327730:VIL327737 VSH327730:VSH327737 WCD327730:WCD327737 WLZ327730:WLZ327737 WVV327730:WVV327737 N393266:N393273 JJ393266:JJ393273 TF393266:TF393273 ADB393266:ADB393273 AMX393266:AMX393273 AWT393266:AWT393273 BGP393266:BGP393273 BQL393266:BQL393273 CAH393266:CAH393273 CKD393266:CKD393273 CTZ393266:CTZ393273 DDV393266:DDV393273 DNR393266:DNR393273 DXN393266:DXN393273 EHJ393266:EHJ393273 ERF393266:ERF393273 FBB393266:FBB393273 FKX393266:FKX393273 FUT393266:FUT393273 GEP393266:GEP393273 GOL393266:GOL393273 GYH393266:GYH393273 HID393266:HID393273 HRZ393266:HRZ393273 IBV393266:IBV393273 ILR393266:ILR393273 IVN393266:IVN393273 JFJ393266:JFJ393273 JPF393266:JPF393273 JZB393266:JZB393273 KIX393266:KIX393273 KST393266:KST393273 LCP393266:LCP393273 LML393266:LML393273 LWH393266:LWH393273 MGD393266:MGD393273 MPZ393266:MPZ393273 MZV393266:MZV393273 NJR393266:NJR393273 NTN393266:NTN393273 ODJ393266:ODJ393273 ONF393266:ONF393273 OXB393266:OXB393273 PGX393266:PGX393273 PQT393266:PQT393273 QAP393266:QAP393273 QKL393266:QKL393273 QUH393266:QUH393273 RED393266:RED393273 RNZ393266:RNZ393273 RXV393266:RXV393273 SHR393266:SHR393273 SRN393266:SRN393273 TBJ393266:TBJ393273 TLF393266:TLF393273 TVB393266:TVB393273 UEX393266:UEX393273 UOT393266:UOT393273 UYP393266:UYP393273 VIL393266:VIL393273 VSH393266:VSH393273 WCD393266:WCD393273 WLZ393266:WLZ393273 WVV393266:WVV393273 N458802:N458809 JJ458802:JJ458809 TF458802:TF458809 ADB458802:ADB458809 AMX458802:AMX458809 AWT458802:AWT458809 BGP458802:BGP458809 BQL458802:BQL458809 CAH458802:CAH458809 CKD458802:CKD458809 CTZ458802:CTZ458809 DDV458802:DDV458809 DNR458802:DNR458809 DXN458802:DXN458809 EHJ458802:EHJ458809 ERF458802:ERF458809 FBB458802:FBB458809 FKX458802:FKX458809 FUT458802:FUT458809 GEP458802:GEP458809 GOL458802:GOL458809 GYH458802:GYH458809 HID458802:HID458809 HRZ458802:HRZ458809 IBV458802:IBV458809 ILR458802:ILR458809 IVN458802:IVN458809 JFJ458802:JFJ458809 JPF458802:JPF458809 JZB458802:JZB458809 KIX458802:KIX458809 KST458802:KST458809 LCP458802:LCP458809 LML458802:LML458809 LWH458802:LWH458809 MGD458802:MGD458809 MPZ458802:MPZ458809 MZV458802:MZV458809 NJR458802:NJR458809 NTN458802:NTN458809 ODJ458802:ODJ458809 ONF458802:ONF458809 OXB458802:OXB458809 PGX458802:PGX458809 PQT458802:PQT458809 QAP458802:QAP458809 QKL458802:QKL458809 QUH458802:QUH458809 RED458802:RED458809 RNZ458802:RNZ458809 RXV458802:RXV458809 SHR458802:SHR458809 SRN458802:SRN458809 TBJ458802:TBJ458809 TLF458802:TLF458809 TVB458802:TVB458809 UEX458802:UEX458809 UOT458802:UOT458809 UYP458802:UYP458809 VIL458802:VIL458809 VSH458802:VSH458809 WCD458802:WCD458809 WLZ458802:WLZ458809 WVV458802:WVV458809 N524338:N524345 JJ524338:JJ524345 TF524338:TF524345 ADB524338:ADB524345 AMX524338:AMX524345 AWT524338:AWT524345 BGP524338:BGP524345 BQL524338:BQL524345 CAH524338:CAH524345 CKD524338:CKD524345 CTZ524338:CTZ524345 DDV524338:DDV524345 DNR524338:DNR524345 DXN524338:DXN524345 EHJ524338:EHJ524345 ERF524338:ERF524345 FBB524338:FBB524345 FKX524338:FKX524345 FUT524338:FUT524345 GEP524338:GEP524345 GOL524338:GOL524345 GYH524338:GYH524345 HID524338:HID524345 HRZ524338:HRZ524345 IBV524338:IBV524345 ILR524338:ILR524345 IVN524338:IVN524345 JFJ524338:JFJ524345 JPF524338:JPF524345 JZB524338:JZB524345 KIX524338:KIX524345 KST524338:KST524345 LCP524338:LCP524345 LML524338:LML524345 LWH524338:LWH524345 MGD524338:MGD524345 MPZ524338:MPZ524345 MZV524338:MZV524345 NJR524338:NJR524345 NTN524338:NTN524345 ODJ524338:ODJ524345 ONF524338:ONF524345 OXB524338:OXB524345 PGX524338:PGX524345 PQT524338:PQT524345 QAP524338:QAP524345 QKL524338:QKL524345 QUH524338:QUH524345 RED524338:RED524345 RNZ524338:RNZ524345 RXV524338:RXV524345 SHR524338:SHR524345 SRN524338:SRN524345 TBJ524338:TBJ524345 TLF524338:TLF524345 TVB524338:TVB524345 UEX524338:UEX524345 UOT524338:UOT524345 UYP524338:UYP524345 VIL524338:VIL524345 VSH524338:VSH524345 WCD524338:WCD524345 WLZ524338:WLZ524345 WVV524338:WVV524345 N589874:N589881 JJ589874:JJ589881 TF589874:TF589881 ADB589874:ADB589881 AMX589874:AMX589881 AWT589874:AWT589881 BGP589874:BGP589881 BQL589874:BQL589881 CAH589874:CAH589881 CKD589874:CKD589881 CTZ589874:CTZ589881 DDV589874:DDV589881 DNR589874:DNR589881 DXN589874:DXN589881 EHJ589874:EHJ589881 ERF589874:ERF589881 FBB589874:FBB589881 FKX589874:FKX589881 FUT589874:FUT589881 GEP589874:GEP589881 GOL589874:GOL589881 GYH589874:GYH589881 HID589874:HID589881 HRZ589874:HRZ589881 IBV589874:IBV589881 ILR589874:ILR589881 IVN589874:IVN589881 JFJ589874:JFJ589881 JPF589874:JPF589881 JZB589874:JZB589881 KIX589874:KIX589881 KST589874:KST589881 LCP589874:LCP589881 LML589874:LML589881 LWH589874:LWH589881 MGD589874:MGD589881 MPZ589874:MPZ589881 MZV589874:MZV589881 NJR589874:NJR589881 NTN589874:NTN589881 ODJ589874:ODJ589881 ONF589874:ONF589881 OXB589874:OXB589881 PGX589874:PGX589881 PQT589874:PQT589881 QAP589874:QAP589881 QKL589874:QKL589881 QUH589874:QUH589881 RED589874:RED589881 RNZ589874:RNZ589881 RXV589874:RXV589881 SHR589874:SHR589881 SRN589874:SRN589881 TBJ589874:TBJ589881 TLF589874:TLF589881 TVB589874:TVB589881 UEX589874:UEX589881 UOT589874:UOT589881 UYP589874:UYP589881 VIL589874:VIL589881 VSH589874:VSH589881 WCD589874:WCD589881 WLZ589874:WLZ589881 WVV589874:WVV589881 N655410:N655417 JJ655410:JJ655417 TF655410:TF655417 ADB655410:ADB655417 AMX655410:AMX655417 AWT655410:AWT655417 BGP655410:BGP655417 BQL655410:BQL655417 CAH655410:CAH655417 CKD655410:CKD655417 CTZ655410:CTZ655417 DDV655410:DDV655417 DNR655410:DNR655417 DXN655410:DXN655417 EHJ655410:EHJ655417 ERF655410:ERF655417 FBB655410:FBB655417 FKX655410:FKX655417 FUT655410:FUT655417 GEP655410:GEP655417 GOL655410:GOL655417 GYH655410:GYH655417 HID655410:HID655417 HRZ655410:HRZ655417 IBV655410:IBV655417 ILR655410:ILR655417 IVN655410:IVN655417 JFJ655410:JFJ655417 JPF655410:JPF655417 JZB655410:JZB655417 KIX655410:KIX655417 KST655410:KST655417 LCP655410:LCP655417 LML655410:LML655417 LWH655410:LWH655417 MGD655410:MGD655417 MPZ655410:MPZ655417 MZV655410:MZV655417 NJR655410:NJR655417 NTN655410:NTN655417 ODJ655410:ODJ655417 ONF655410:ONF655417 OXB655410:OXB655417 PGX655410:PGX655417 PQT655410:PQT655417 QAP655410:QAP655417 QKL655410:QKL655417 QUH655410:QUH655417 RED655410:RED655417 RNZ655410:RNZ655417 RXV655410:RXV655417 SHR655410:SHR655417 SRN655410:SRN655417 TBJ655410:TBJ655417 TLF655410:TLF655417 TVB655410:TVB655417 UEX655410:UEX655417 UOT655410:UOT655417 UYP655410:UYP655417 VIL655410:VIL655417 VSH655410:VSH655417 WCD655410:WCD655417 WLZ655410:WLZ655417 WVV655410:WVV655417 N720946:N720953 JJ720946:JJ720953 TF720946:TF720953 ADB720946:ADB720953 AMX720946:AMX720953 AWT720946:AWT720953 BGP720946:BGP720953 BQL720946:BQL720953 CAH720946:CAH720953 CKD720946:CKD720953 CTZ720946:CTZ720953 DDV720946:DDV720953 DNR720946:DNR720953 DXN720946:DXN720953 EHJ720946:EHJ720953 ERF720946:ERF720953 FBB720946:FBB720953 FKX720946:FKX720953 FUT720946:FUT720953 GEP720946:GEP720953 GOL720946:GOL720953 GYH720946:GYH720953 HID720946:HID720953 HRZ720946:HRZ720953 IBV720946:IBV720953 ILR720946:ILR720953 IVN720946:IVN720953 JFJ720946:JFJ720953 JPF720946:JPF720953 JZB720946:JZB720953 KIX720946:KIX720953 KST720946:KST720953 LCP720946:LCP720953 LML720946:LML720953 LWH720946:LWH720953 MGD720946:MGD720953 MPZ720946:MPZ720953 MZV720946:MZV720953 NJR720946:NJR720953 NTN720946:NTN720953 ODJ720946:ODJ720953 ONF720946:ONF720953 OXB720946:OXB720953 PGX720946:PGX720953 PQT720946:PQT720953 QAP720946:QAP720953 QKL720946:QKL720953 QUH720946:QUH720953 RED720946:RED720953 RNZ720946:RNZ720953 RXV720946:RXV720953 SHR720946:SHR720953 SRN720946:SRN720953 TBJ720946:TBJ720953 TLF720946:TLF720953 TVB720946:TVB720953 UEX720946:UEX720953 UOT720946:UOT720953 UYP720946:UYP720953 VIL720946:VIL720953 VSH720946:VSH720953 WCD720946:WCD720953 WLZ720946:WLZ720953 WVV720946:WVV720953 N786482:N786489 JJ786482:JJ786489 TF786482:TF786489 ADB786482:ADB786489 AMX786482:AMX786489 AWT786482:AWT786489 BGP786482:BGP786489 BQL786482:BQL786489 CAH786482:CAH786489 CKD786482:CKD786489 CTZ786482:CTZ786489 DDV786482:DDV786489 DNR786482:DNR786489 DXN786482:DXN786489 EHJ786482:EHJ786489 ERF786482:ERF786489 FBB786482:FBB786489 FKX786482:FKX786489 FUT786482:FUT786489 GEP786482:GEP786489 GOL786482:GOL786489 GYH786482:GYH786489 HID786482:HID786489 HRZ786482:HRZ786489 IBV786482:IBV786489 ILR786482:ILR786489 IVN786482:IVN786489 JFJ786482:JFJ786489 JPF786482:JPF786489 JZB786482:JZB786489 KIX786482:KIX786489 KST786482:KST786489 LCP786482:LCP786489 LML786482:LML786489 LWH786482:LWH786489 MGD786482:MGD786489 MPZ786482:MPZ786489 MZV786482:MZV786489 NJR786482:NJR786489 NTN786482:NTN786489 ODJ786482:ODJ786489 ONF786482:ONF786489 OXB786482:OXB786489 PGX786482:PGX786489 PQT786482:PQT786489 QAP786482:QAP786489 QKL786482:QKL786489 QUH786482:QUH786489 RED786482:RED786489 RNZ786482:RNZ786489 RXV786482:RXV786489 SHR786482:SHR786489 SRN786482:SRN786489 TBJ786482:TBJ786489 TLF786482:TLF786489 TVB786482:TVB786489 UEX786482:UEX786489 UOT786482:UOT786489 UYP786482:UYP786489 VIL786482:VIL786489 VSH786482:VSH786489 WCD786482:WCD786489 WLZ786482:WLZ786489 WVV786482:WVV786489 N852018:N852025 JJ852018:JJ852025 TF852018:TF852025 ADB852018:ADB852025 AMX852018:AMX852025 AWT852018:AWT852025 BGP852018:BGP852025 BQL852018:BQL852025 CAH852018:CAH852025 CKD852018:CKD852025 CTZ852018:CTZ852025 DDV852018:DDV852025 DNR852018:DNR852025 DXN852018:DXN852025 EHJ852018:EHJ852025 ERF852018:ERF852025 FBB852018:FBB852025 FKX852018:FKX852025 FUT852018:FUT852025 GEP852018:GEP852025 GOL852018:GOL852025 GYH852018:GYH852025 HID852018:HID852025 HRZ852018:HRZ852025 IBV852018:IBV852025 ILR852018:ILR852025 IVN852018:IVN852025 JFJ852018:JFJ852025 JPF852018:JPF852025 JZB852018:JZB852025 KIX852018:KIX852025 KST852018:KST852025 LCP852018:LCP852025 LML852018:LML852025 LWH852018:LWH852025 MGD852018:MGD852025 MPZ852018:MPZ852025 MZV852018:MZV852025 NJR852018:NJR852025 NTN852018:NTN852025 ODJ852018:ODJ852025 ONF852018:ONF852025 OXB852018:OXB852025 PGX852018:PGX852025 PQT852018:PQT852025 QAP852018:QAP852025 QKL852018:QKL852025 QUH852018:QUH852025 RED852018:RED852025 RNZ852018:RNZ852025 RXV852018:RXV852025 SHR852018:SHR852025 SRN852018:SRN852025 TBJ852018:TBJ852025 TLF852018:TLF852025 TVB852018:TVB852025 UEX852018:UEX852025 UOT852018:UOT852025 UYP852018:UYP852025 VIL852018:VIL852025 VSH852018:VSH852025 WCD852018:WCD852025 WLZ852018:WLZ852025 WVV852018:WVV852025 N917554:N917561 JJ917554:JJ917561 TF917554:TF917561 ADB917554:ADB917561 AMX917554:AMX917561 AWT917554:AWT917561 BGP917554:BGP917561 BQL917554:BQL917561 CAH917554:CAH917561 CKD917554:CKD917561 CTZ917554:CTZ917561 DDV917554:DDV917561 DNR917554:DNR917561 DXN917554:DXN917561 EHJ917554:EHJ917561 ERF917554:ERF917561 FBB917554:FBB917561 FKX917554:FKX917561 FUT917554:FUT917561 GEP917554:GEP917561 GOL917554:GOL917561 GYH917554:GYH917561 HID917554:HID917561 HRZ917554:HRZ917561 IBV917554:IBV917561 ILR917554:ILR917561 IVN917554:IVN917561 JFJ917554:JFJ917561 JPF917554:JPF917561 JZB917554:JZB917561 KIX917554:KIX917561 KST917554:KST917561 LCP917554:LCP917561 LML917554:LML917561 LWH917554:LWH917561 MGD917554:MGD917561 MPZ917554:MPZ917561 MZV917554:MZV917561 NJR917554:NJR917561 NTN917554:NTN917561 ODJ917554:ODJ917561 ONF917554:ONF917561 OXB917554:OXB917561 PGX917554:PGX917561 PQT917554:PQT917561 QAP917554:QAP917561 QKL917554:QKL917561 QUH917554:QUH917561 RED917554:RED917561 RNZ917554:RNZ917561 RXV917554:RXV917561 SHR917554:SHR917561 SRN917554:SRN917561 TBJ917554:TBJ917561 TLF917554:TLF917561 TVB917554:TVB917561 UEX917554:UEX917561 UOT917554:UOT917561 UYP917554:UYP917561 VIL917554:VIL917561 VSH917554:VSH917561 WCD917554:WCD917561 WLZ917554:WLZ917561 WVV917554:WVV917561 N983090:N983097 JJ983090:JJ983097 TF983090:TF983097 ADB983090:ADB983097 AMX983090:AMX983097 AWT983090:AWT983097 BGP983090:BGP983097 BQL983090:BQL983097 CAH983090:CAH983097 CKD983090:CKD983097 CTZ983090:CTZ983097 DDV983090:DDV983097 DNR983090:DNR983097 DXN983090:DXN983097 EHJ983090:EHJ983097 ERF983090:ERF983097 FBB983090:FBB983097 FKX983090:FKX983097 FUT983090:FUT983097 GEP983090:GEP983097 GOL983090:GOL983097 GYH983090:GYH983097 HID983090:HID983097 HRZ983090:HRZ983097 IBV983090:IBV983097 ILR983090:ILR983097 IVN983090:IVN983097 JFJ983090:JFJ983097 JPF983090:JPF983097 JZB983090:JZB983097 KIX983090:KIX983097 KST983090:KST983097 LCP983090:LCP983097 LML983090:LML983097 LWH983090:LWH983097 MGD983090:MGD983097 MPZ983090:MPZ983097 MZV983090:MZV983097 NJR983090:NJR983097 NTN983090:NTN983097 ODJ983090:ODJ983097 ONF983090:ONF983097 OXB983090:OXB983097 PGX983090:PGX983097 PQT983090:PQT983097 QAP983090:QAP983097 QKL983090:QKL983097 QUH983090:QUH983097 RED983090:RED983097 RNZ983090:RNZ983097 RXV983090:RXV983097 SHR983090:SHR983097 SRN983090:SRN983097 TBJ983090:TBJ983097 TLF983090:TLF983097 TVB983090:TVB983097 UEX983090:UEX983097 UOT983090:UOT983097 UYP983090:UYP983097 VIL983090:VIL983097 VSH983090:VSH983097 WCD983090:WCD983097 WLZ983090:WLZ983097 WVV983090:WVV983097 H47 JD47 SZ47 ACV47 AMR47 AWN47 BGJ47 BQF47 CAB47 CJX47 CTT47 DDP47 DNL47 DXH47 EHD47 EQZ47 FAV47 FKR47 FUN47 GEJ47 GOF47 GYB47 HHX47 HRT47 IBP47 ILL47 IVH47 JFD47 JOZ47 JYV47 KIR47 KSN47 LCJ47 LMF47 LWB47 MFX47 MPT47 MZP47 NJL47 NTH47 ODD47 OMZ47 OWV47 PGR47 PQN47 QAJ47 QKF47 QUB47 RDX47 RNT47 RXP47 SHL47 SRH47 TBD47 TKZ47 TUV47 UER47 UON47 UYJ47 VIF47 VSB47 WBX47 WLT47 WVP47 H65583 JD65583 SZ65583 ACV65583 AMR65583 AWN65583 BGJ65583 BQF65583 CAB65583 CJX65583 CTT65583 DDP65583 DNL65583 DXH65583 EHD65583 EQZ65583 FAV65583 FKR65583 FUN65583 GEJ65583 GOF65583 GYB65583 HHX65583 HRT65583 IBP65583 ILL65583 IVH65583 JFD65583 JOZ65583 JYV65583 KIR65583 KSN65583 LCJ65583 LMF65583 LWB65583 MFX65583 MPT65583 MZP65583 NJL65583 NTH65583 ODD65583 OMZ65583 OWV65583 PGR65583 PQN65583 QAJ65583 QKF65583 QUB65583 RDX65583 RNT65583 RXP65583 SHL65583 SRH65583 TBD65583 TKZ65583 TUV65583 UER65583 UON65583 UYJ65583 VIF65583 VSB65583 WBX65583 WLT65583 WVP65583 H131119 JD131119 SZ131119 ACV131119 AMR131119 AWN131119 BGJ131119 BQF131119 CAB131119 CJX131119 CTT131119 DDP131119 DNL131119 DXH131119 EHD131119 EQZ131119 FAV131119 FKR131119 FUN131119 GEJ131119 GOF131119 GYB131119 HHX131119 HRT131119 IBP131119 ILL131119 IVH131119 JFD131119 JOZ131119 JYV131119 KIR131119 KSN131119 LCJ131119 LMF131119 LWB131119 MFX131119 MPT131119 MZP131119 NJL131119 NTH131119 ODD131119 OMZ131119 OWV131119 PGR131119 PQN131119 QAJ131119 QKF131119 QUB131119 RDX131119 RNT131119 RXP131119 SHL131119 SRH131119 TBD131119 TKZ131119 TUV131119 UER131119 UON131119 UYJ131119 VIF131119 VSB131119 WBX131119 WLT131119 WVP131119 H196655 JD196655 SZ196655 ACV196655 AMR196655 AWN196655 BGJ196655 BQF196655 CAB196655 CJX196655 CTT196655 DDP196655 DNL196655 DXH196655 EHD196655 EQZ196655 FAV196655 FKR196655 FUN196655 GEJ196655 GOF196655 GYB196655 HHX196655 HRT196655 IBP196655 ILL196655 IVH196655 JFD196655 JOZ196655 JYV196655 KIR196655 KSN196655 LCJ196655 LMF196655 LWB196655 MFX196655 MPT196655 MZP196655 NJL196655 NTH196655 ODD196655 OMZ196655 OWV196655 PGR196655 PQN196655 QAJ196655 QKF196655 QUB196655 RDX196655 RNT196655 RXP196655 SHL196655 SRH196655 TBD196655 TKZ196655 TUV196655 UER196655 UON196655 UYJ196655 VIF196655 VSB196655 WBX196655 WLT196655 WVP196655 H262191 JD262191 SZ262191 ACV262191 AMR262191 AWN262191 BGJ262191 BQF262191 CAB262191 CJX262191 CTT262191 DDP262191 DNL262191 DXH262191 EHD262191 EQZ262191 FAV262191 FKR262191 FUN262191 GEJ262191 GOF262191 GYB262191 HHX262191 HRT262191 IBP262191 ILL262191 IVH262191 JFD262191 JOZ262191 JYV262191 KIR262191 KSN262191 LCJ262191 LMF262191 LWB262191 MFX262191 MPT262191 MZP262191 NJL262191 NTH262191 ODD262191 OMZ262191 OWV262191 PGR262191 PQN262191 QAJ262191 QKF262191 QUB262191 RDX262191 RNT262191 RXP262191 SHL262191 SRH262191 TBD262191 TKZ262191 TUV262191 UER262191 UON262191 UYJ262191 VIF262191 VSB262191 WBX262191 WLT262191 WVP262191 H327727 JD327727 SZ327727 ACV327727 AMR327727 AWN327727 BGJ327727 BQF327727 CAB327727 CJX327727 CTT327727 DDP327727 DNL327727 DXH327727 EHD327727 EQZ327727 FAV327727 FKR327727 FUN327727 GEJ327727 GOF327727 GYB327727 HHX327727 HRT327727 IBP327727 ILL327727 IVH327727 JFD327727 JOZ327727 JYV327727 KIR327727 KSN327727 LCJ327727 LMF327727 LWB327727 MFX327727 MPT327727 MZP327727 NJL327727 NTH327727 ODD327727 OMZ327727 OWV327727 PGR327727 PQN327727 QAJ327727 QKF327727 QUB327727 RDX327727 RNT327727 RXP327727 SHL327727 SRH327727 TBD327727 TKZ327727 TUV327727 UER327727 UON327727 UYJ327727 VIF327727 VSB327727 WBX327727 WLT327727 WVP327727 H393263 JD393263 SZ393263 ACV393263 AMR393263 AWN393263 BGJ393263 BQF393263 CAB393263 CJX393263 CTT393263 DDP393263 DNL393263 DXH393263 EHD393263 EQZ393263 FAV393263 FKR393263 FUN393263 GEJ393263 GOF393263 GYB393263 HHX393263 HRT393263 IBP393263 ILL393263 IVH393263 JFD393263 JOZ393263 JYV393263 KIR393263 KSN393263 LCJ393263 LMF393263 LWB393263 MFX393263 MPT393263 MZP393263 NJL393263 NTH393263 ODD393263 OMZ393263 OWV393263 PGR393263 PQN393263 QAJ393263 QKF393263 QUB393263 RDX393263 RNT393263 RXP393263 SHL393263 SRH393263 TBD393263 TKZ393263 TUV393263 UER393263 UON393263 UYJ393263 VIF393263 VSB393263 WBX393263 WLT393263 WVP393263 H458799 JD458799 SZ458799 ACV458799 AMR458799 AWN458799 BGJ458799 BQF458799 CAB458799 CJX458799 CTT458799 DDP458799 DNL458799 DXH458799 EHD458799 EQZ458799 FAV458799 FKR458799 FUN458799 GEJ458799 GOF458799 GYB458799 HHX458799 HRT458799 IBP458799 ILL458799 IVH458799 JFD458799 JOZ458799 JYV458799 KIR458799 KSN458799 LCJ458799 LMF458799 LWB458799 MFX458799 MPT458799 MZP458799 NJL458799 NTH458799 ODD458799 OMZ458799 OWV458799 PGR458799 PQN458799 QAJ458799 QKF458799 QUB458799 RDX458799 RNT458799 RXP458799 SHL458799 SRH458799 TBD458799 TKZ458799 TUV458799 UER458799 UON458799 UYJ458799 VIF458799 VSB458799 WBX458799 WLT458799 WVP458799 H524335 JD524335 SZ524335 ACV524335 AMR524335 AWN524335 BGJ524335 BQF524335 CAB524335 CJX524335 CTT524335 DDP524335 DNL524335 DXH524335 EHD524335 EQZ524335 FAV524335 FKR524335 FUN524335 GEJ524335 GOF524335 GYB524335 HHX524335 HRT524335 IBP524335 ILL524335 IVH524335 JFD524335 JOZ524335 JYV524335 KIR524335 KSN524335 LCJ524335 LMF524335 LWB524335 MFX524335 MPT524335 MZP524335 NJL524335 NTH524335 ODD524335 OMZ524335 OWV524335 PGR524335 PQN524335 QAJ524335 QKF524335 QUB524335 RDX524335 RNT524335 RXP524335 SHL524335 SRH524335 TBD524335 TKZ524335 TUV524335 UER524335 UON524335 UYJ524335 VIF524335 VSB524335 WBX524335 WLT524335 WVP524335 H589871 JD589871 SZ589871 ACV589871 AMR589871 AWN589871 BGJ589871 BQF589871 CAB589871 CJX589871 CTT589871 DDP589871 DNL589871 DXH589871 EHD589871 EQZ589871 FAV589871 FKR589871 FUN589871 GEJ589871 GOF589871 GYB589871 HHX589871 HRT589871 IBP589871 ILL589871 IVH589871 JFD589871 JOZ589871 JYV589871 KIR589871 KSN589871 LCJ589871 LMF589871 LWB589871 MFX589871 MPT589871 MZP589871 NJL589871 NTH589871 ODD589871 OMZ589871 OWV589871 PGR589871 PQN589871 QAJ589871 QKF589871 QUB589871 RDX589871 RNT589871 RXP589871 SHL589871 SRH589871 TBD589871 TKZ589871 TUV589871 UER589871 UON589871 UYJ589871 VIF589871 VSB589871 WBX589871 WLT589871 WVP589871 H655407 JD655407 SZ655407 ACV655407 AMR655407 AWN655407 BGJ655407 BQF655407 CAB655407 CJX655407 CTT655407 DDP655407 DNL655407 DXH655407 EHD655407 EQZ655407 FAV655407 FKR655407 FUN655407 GEJ655407 GOF655407 GYB655407 HHX655407 HRT655407 IBP655407 ILL655407 IVH655407 JFD655407 JOZ655407 JYV655407 KIR655407 KSN655407 LCJ655407 LMF655407 LWB655407 MFX655407 MPT655407 MZP655407 NJL655407 NTH655407 ODD655407 OMZ655407 OWV655407 PGR655407 PQN655407 QAJ655407 QKF655407 QUB655407 RDX655407 RNT655407 RXP655407 SHL655407 SRH655407 TBD655407 TKZ655407 TUV655407 UER655407 UON655407 UYJ655407 VIF655407 VSB655407 WBX655407 WLT655407 WVP655407 H720943 JD720943 SZ720943 ACV720943 AMR720943 AWN720943 BGJ720943 BQF720943 CAB720943 CJX720943 CTT720943 DDP720943 DNL720943 DXH720943 EHD720943 EQZ720943 FAV720943 FKR720943 FUN720943 GEJ720943 GOF720943 GYB720943 HHX720943 HRT720943 IBP720943 ILL720943 IVH720943 JFD720943 JOZ720943 JYV720943 KIR720943 KSN720943 LCJ720943 LMF720943 LWB720943 MFX720943 MPT720943 MZP720943 NJL720943 NTH720943 ODD720943 OMZ720943 OWV720943 PGR720943 PQN720943 QAJ720943 QKF720943 QUB720943 RDX720943 RNT720943 RXP720943 SHL720943 SRH720943 TBD720943 TKZ720943 TUV720943 UER720943 UON720943 UYJ720943 VIF720943 VSB720943 WBX720943 WLT720943 WVP720943 H786479 JD786479 SZ786479 ACV786479 AMR786479 AWN786479 BGJ786479 BQF786479 CAB786479 CJX786479 CTT786479 DDP786479 DNL786479 DXH786479 EHD786479 EQZ786479 FAV786479 FKR786479 FUN786479 GEJ786479 GOF786479 GYB786479 HHX786479 HRT786479 IBP786479 ILL786479 IVH786479 JFD786479 JOZ786479 JYV786479 KIR786479 KSN786479 LCJ786479 LMF786479 LWB786479 MFX786479 MPT786479 MZP786479 NJL786479 NTH786479 ODD786479 OMZ786479 OWV786479 PGR786479 PQN786479 QAJ786479 QKF786479 QUB786479 RDX786479 RNT786479 RXP786479 SHL786479 SRH786479 TBD786479 TKZ786479 TUV786479 UER786479 UON786479 UYJ786479 VIF786479 VSB786479 WBX786479 WLT786479 WVP786479 H852015 JD852015 SZ852015 ACV852015 AMR852015 AWN852015 BGJ852015 BQF852015 CAB852015 CJX852015 CTT852015 DDP852015 DNL852015 DXH852015 EHD852015 EQZ852015 FAV852015 FKR852015 FUN852015 GEJ852015 GOF852015 GYB852015 HHX852015 HRT852015 IBP852015 ILL852015 IVH852015 JFD852015 JOZ852015 JYV852015 KIR852015 KSN852015 LCJ852015 LMF852015 LWB852015 MFX852015 MPT852015 MZP852015 NJL852015 NTH852015 ODD852015 OMZ852015 OWV852015 PGR852015 PQN852015 QAJ852015 QKF852015 QUB852015 RDX852015 RNT852015 RXP852015 SHL852015 SRH852015 TBD852015 TKZ852015 TUV852015 UER852015 UON852015 UYJ852015 VIF852015 VSB852015 WBX852015 WLT852015 WVP852015 H917551 JD917551 SZ917551 ACV917551 AMR917551 AWN917551 BGJ917551 BQF917551 CAB917551 CJX917551 CTT917551 DDP917551 DNL917551 DXH917551 EHD917551 EQZ917551 FAV917551 FKR917551 FUN917551 GEJ917551 GOF917551 GYB917551 HHX917551 HRT917551 IBP917551 ILL917551 IVH917551 JFD917551 JOZ917551 JYV917551 KIR917551 KSN917551 LCJ917551 LMF917551 LWB917551 MFX917551 MPT917551 MZP917551 NJL917551 NTH917551 ODD917551 OMZ917551 OWV917551 PGR917551 PQN917551 QAJ917551 QKF917551 QUB917551 RDX917551 RNT917551 RXP917551 SHL917551 SRH917551 TBD917551 TKZ917551 TUV917551 UER917551 UON917551 UYJ917551 VIF917551 VSB917551 WBX917551 WLT917551 WVP917551 H983087 JD983087 SZ983087 ACV983087 AMR983087 AWN983087 BGJ983087 BQF983087 CAB983087 CJX983087 CTT983087 DDP983087 DNL983087 DXH983087 EHD983087 EQZ983087 FAV983087 FKR983087 FUN983087 GEJ983087 GOF983087 GYB983087 HHX983087 HRT983087 IBP983087 ILL983087 IVH983087 JFD983087 JOZ983087 JYV983087 KIR983087 KSN983087 LCJ983087 LMF983087 LWB983087 MFX983087 MPT983087 MZP983087 NJL983087 NTH983087 ODD983087 OMZ983087 OWV983087 PGR983087 PQN983087 QAJ983087 QKF983087 QUB983087 RDX983087 RNT983087 RXP983087 SHL983087 SRH983087 TBD983087 TKZ983087 TUV983087 UER983087 UON983087 UYJ983087 VIF983087 VSB983087 WBX983087 WLT983087 WVP983087 J95:K95 JF95:JG95 TB95:TC95 ACX95:ACY95 AMT95:AMU95 AWP95:AWQ95 BGL95:BGM95 BQH95:BQI95 CAD95:CAE95 CJZ95:CKA95 CTV95:CTW95 DDR95:DDS95 DNN95:DNO95 DXJ95:DXK95 EHF95:EHG95 ERB95:ERC95 FAX95:FAY95 FKT95:FKU95 FUP95:FUQ95 GEL95:GEM95 GOH95:GOI95 GYD95:GYE95 HHZ95:HIA95 HRV95:HRW95 IBR95:IBS95 ILN95:ILO95 IVJ95:IVK95 JFF95:JFG95 JPB95:JPC95 JYX95:JYY95 KIT95:KIU95 KSP95:KSQ95 LCL95:LCM95 LMH95:LMI95 LWD95:LWE95 MFZ95:MGA95 MPV95:MPW95 MZR95:MZS95 NJN95:NJO95 NTJ95:NTK95 ODF95:ODG95 ONB95:ONC95 OWX95:OWY95 PGT95:PGU95 PQP95:PQQ95 QAL95:QAM95 QKH95:QKI95 QUD95:QUE95 RDZ95:REA95 RNV95:RNW95 RXR95:RXS95 SHN95:SHO95 SRJ95:SRK95 TBF95:TBG95 TLB95:TLC95 TUX95:TUY95 UET95:UEU95 UOP95:UOQ95 UYL95:UYM95 VIH95:VII95 VSD95:VSE95 WBZ95:WCA95 WLV95:WLW95 WVR95:WVS95 J65631:K65631 JF65631:JG65631 TB65631:TC65631 ACX65631:ACY65631 AMT65631:AMU65631 AWP65631:AWQ65631 BGL65631:BGM65631 BQH65631:BQI65631 CAD65631:CAE65631 CJZ65631:CKA65631 CTV65631:CTW65631 DDR65631:DDS65631 DNN65631:DNO65631 DXJ65631:DXK65631 EHF65631:EHG65631 ERB65631:ERC65631 FAX65631:FAY65631 FKT65631:FKU65631 FUP65631:FUQ65631 GEL65631:GEM65631 GOH65631:GOI65631 GYD65631:GYE65631 HHZ65631:HIA65631 HRV65631:HRW65631 IBR65631:IBS65631 ILN65631:ILO65631 IVJ65631:IVK65631 JFF65631:JFG65631 JPB65631:JPC65631 JYX65631:JYY65631 KIT65631:KIU65631 KSP65631:KSQ65631 LCL65631:LCM65631 LMH65631:LMI65631 LWD65631:LWE65631 MFZ65631:MGA65631 MPV65631:MPW65631 MZR65631:MZS65631 NJN65631:NJO65631 NTJ65631:NTK65631 ODF65631:ODG65631 ONB65631:ONC65631 OWX65631:OWY65631 PGT65631:PGU65631 PQP65631:PQQ65631 QAL65631:QAM65631 QKH65631:QKI65631 QUD65631:QUE65631 RDZ65631:REA65631 RNV65631:RNW65631 RXR65631:RXS65631 SHN65631:SHO65631 SRJ65631:SRK65631 TBF65631:TBG65631 TLB65631:TLC65631 TUX65631:TUY65631 UET65631:UEU65631 UOP65631:UOQ65631 UYL65631:UYM65631 VIH65631:VII65631 VSD65631:VSE65631 WBZ65631:WCA65631 WLV65631:WLW65631 WVR65631:WVS65631 J131167:K131167 JF131167:JG131167 TB131167:TC131167 ACX131167:ACY131167 AMT131167:AMU131167 AWP131167:AWQ131167 BGL131167:BGM131167 BQH131167:BQI131167 CAD131167:CAE131167 CJZ131167:CKA131167 CTV131167:CTW131167 DDR131167:DDS131167 DNN131167:DNO131167 DXJ131167:DXK131167 EHF131167:EHG131167 ERB131167:ERC131167 FAX131167:FAY131167 FKT131167:FKU131167 FUP131167:FUQ131167 GEL131167:GEM131167 GOH131167:GOI131167 GYD131167:GYE131167 HHZ131167:HIA131167 HRV131167:HRW131167 IBR131167:IBS131167 ILN131167:ILO131167 IVJ131167:IVK131167 JFF131167:JFG131167 JPB131167:JPC131167 JYX131167:JYY131167 KIT131167:KIU131167 KSP131167:KSQ131167 LCL131167:LCM131167 LMH131167:LMI131167 LWD131167:LWE131167 MFZ131167:MGA131167 MPV131167:MPW131167 MZR131167:MZS131167 NJN131167:NJO131167 NTJ131167:NTK131167 ODF131167:ODG131167 ONB131167:ONC131167 OWX131167:OWY131167 PGT131167:PGU131167 PQP131167:PQQ131167 QAL131167:QAM131167 QKH131167:QKI131167 QUD131167:QUE131167 RDZ131167:REA131167 RNV131167:RNW131167 RXR131167:RXS131167 SHN131167:SHO131167 SRJ131167:SRK131167 TBF131167:TBG131167 TLB131167:TLC131167 TUX131167:TUY131167 UET131167:UEU131167 UOP131167:UOQ131167 UYL131167:UYM131167 VIH131167:VII131167 VSD131167:VSE131167 WBZ131167:WCA131167 WLV131167:WLW131167 WVR131167:WVS131167 J196703:K196703 JF196703:JG196703 TB196703:TC196703 ACX196703:ACY196703 AMT196703:AMU196703 AWP196703:AWQ196703 BGL196703:BGM196703 BQH196703:BQI196703 CAD196703:CAE196703 CJZ196703:CKA196703 CTV196703:CTW196703 DDR196703:DDS196703 DNN196703:DNO196703 DXJ196703:DXK196703 EHF196703:EHG196703 ERB196703:ERC196703 FAX196703:FAY196703 FKT196703:FKU196703 FUP196703:FUQ196703 GEL196703:GEM196703 GOH196703:GOI196703 GYD196703:GYE196703 HHZ196703:HIA196703 HRV196703:HRW196703 IBR196703:IBS196703 ILN196703:ILO196703 IVJ196703:IVK196703 JFF196703:JFG196703 JPB196703:JPC196703 JYX196703:JYY196703 KIT196703:KIU196703 KSP196703:KSQ196703 LCL196703:LCM196703 LMH196703:LMI196703 LWD196703:LWE196703 MFZ196703:MGA196703 MPV196703:MPW196703 MZR196703:MZS196703 NJN196703:NJO196703 NTJ196703:NTK196703 ODF196703:ODG196703 ONB196703:ONC196703 OWX196703:OWY196703 PGT196703:PGU196703 PQP196703:PQQ196703 QAL196703:QAM196703 QKH196703:QKI196703 QUD196703:QUE196703 RDZ196703:REA196703 RNV196703:RNW196703 RXR196703:RXS196703 SHN196703:SHO196703 SRJ196703:SRK196703 TBF196703:TBG196703 TLB196703:TLC196703 TUX196703:TUY196703 UET196703:UEU196703 UOP196703:UOQ196703 UYL196703:UYM196703 VIH196703:VII196703 VSD196703:VSE196703 WBZ196703:WCA196703 WLV196703:WLW196703 WVR196703:WVS196703 J262239:K262239 JF262239:JG262239 TB262239:TC262239 ACX262239:ACY262239 AMT262239:AMU262239 AWP262239:AWQ262239 BGL262239:BGM262239 BQH262239:BQI262239 CAD262239:CAE262239 CJZ262239:CKA262239 CTV262239:CTW262239 DDR262239:DDS262239 DNN262239:DNO262239 DXJ262239:DXK262239 EHF262239:EHG262239 ERB262239:ERC262239 FAX262239:FAY262239 FKT262239:FKU262239 FUP262239:FUQ262239 GEL262239:GEM262239 GOH262239:GOI262239 GYD262239:GYE262239 HHZ262239:HIA262239 HRV262239:HRW262239 IBR262239:IBS262239 ILN262239:ILO262239 IVJ262239:IVK262239 JFF262239:JFG262239 JPB262239:JPC262239 JYX262239:JYY262239 KIT262239:KIU262239 KSP262239:KSQ262239 LCL262239:LCM262239 LMH262239:LMI262239 LWD262239:LWE262239 MFZ262239:MGA262239 MPV262239:MPW262239 MZR262239:MZS262239 NJN262239:NJO262239 NTJ262239:NTK262239 ODF262239:ODG262239 ONB262239:ONC262239 OWX262239:OWY262239 PGT262239:PGU262239 PQP262239:PQQ262239 QAL262239:QAM262239 QKH262239:QKI262239 QUD262239:QUE262239 RDZ262239:REA262239 RNV262239:RNW262239 RXR262239:RXS262239 SHN262239:SHO262239 SRJ262239:SRK262239 TBF262239:TBG262239 TLB262239:TLC262239 TUX262239:TUY262239 UET262239:UEU262239 UOP262239:UOQ262239 UYL262239:UYM262239 VIH262239:VII262239 VSD262239:VSE262239 WBZ262239:WCA262239 WLV262239:WLW262239 WVR262239:WVS262239 J327775:K327775 JF327775:JG327775 TB327775:TC327775 ACX327775:ACY327775 AMT327775:AMU327775 AWP327775:AWQ327775 BGL327775:BGM327775 BQH327775:BQI327775 CAD327775:CAE327775 CJZ327775:CKA327775 CTV327775:CTW327775 DDR327775:DDS327775 DNN327775:DNO327775 DXJ327775:DXK327775 EHF327775:EHG327775 ERB327775:ERC327775 FAX327775:FAY327775 FKT327775:FKU327775 FUP327775:FUQ327775 GEL327775:GEM327775 GOH327775:GOI327775 GYD327775:GYE327775 HHZ327775:HIA327775 HRV327775:HRW327775 IBR327775:IBS327775 ILN327775:ILO327775 IVJ327775:IVK327775 JFF327775:JFG327775 JPB327775:JPC327775 JYX327775:JYY327775 KIT327775:KIU327775 KSP327775:KSQ327775 LCL327775:LCM327775 LMH327775:LMI327775 LWD327775:LWE327775 MFZ327775:MGA327775 MPV327775:MPW327775 MZR327775:MZS327775 NJN327775:NJO327775 NTJ327775:NTK327775 ODF327775:ODG327775 ONB327775:ONC327775 OWX327775:OWY327775 PGT327775:PGU327775 PQP327775:PQQ327775 QAL327775:QAM327775 QKH327775:QKI327775 QUD327775:QUE327775 RDZ327775:REA327775 RNV327775:RNW327775 RXR327775:RXS327775 SHN327775:SHO327775 SRJ327775:SRK327775 TBF327775:TBG327775 TLB327775:TLC327775 TUX327775:TUY327775 UET327775:UEU327775 UOP327775:UOQ327775 UYL327775:UYM327775 VIH327775:VII327775 VSD327775:VSE327775 WBZ327775:WCA327775 WLV327775:WLW327775 WVR327775:WVS327775 J393311:K393311 JF393311:JG393311 TB393311:TC393311 ACX393311:ACY393311 AMT393311:AMU393311 AWP393311:AWQ393311 BGL393311:BGM393311 BQH393311:BQI393311 CAD393311:CAE393311 CJZ393311:CKA393311 CTV393311:CTW393311 DDR393311:DDS393311 DNN393311:DNO393311 DXJ393311:DXK393311 EHF393311:EHG393311 ERB393311:ERC393311 FAX393311:FAY393311 FKT393311:FKU393311 FUP393311:FUQ393311 GEL393311:GEM393311 GOH393311:GOI393311 GYD393311:GYE393311 HHZ393311:HIA393311 HRV393311:HRW393311 IBR393311:IBS393311 ILN393311:ILO393311 IVJ393311:IVK393311 JFF393311:JFG393311 JPB393311:JPC393311 JYX393311:JYY393311 KIT393311:KIU393311 KSP393311:KSQ393311 LCL393311:LCM393311 LMH393311:LMI393311 LWD393311:LWE393311 MFZ393311:MGA393311 MPV393311:MPW393311 MZR393311:MZS393311 NJN393311:NJO393311 NTJ393311:NTK393311 ODF393311:ODG393311 ONB393311:ONC393311 OWX393311:OWY393311 PGT393311:PGU393311 PQP393311:PQQ393311 QAL393311:QAM393311 QKH393311:QKI393311 QUD393311:QUE393311 RDZ393311:REA393311 RNV393311:RNW393311 RXR393311:RXS393311 SHN393311:SHO393311 SRJ393311:SRK393311 TBF393311:TBG393311 TLB393311:TLC393311 TUX393311:TUY393311 UET393311:UEU393311 UOP393311:UOQ393311 UYL393311:UYM393311 VIH393311:VII393311 VSD393311:VSE393311 WBZ393311:WCA393311 WLV393311:WLW393311 WVR393311:WVS393311 J458847:K458847 JF458847:JG458847 TB458847:TC458847 ACX458847:ACY458847 AMT458847:AMU458847 AWP458847:AWQ458847 BGL458847:BGM458847 BQH458847:BQI458847 CAD458847:CAE458847 CJZ458847:CKA458847 CTV458847:CTW458847 DDR458847:DDS458847 DNN458847:DNO458847 DXJ458847:DXK458847 EHF458847:EHG458847 ERB458847:ERC458847 FAX458847:FAY458847 FKT458847:FKU458847 FUP458847:FUQ458847 GEL458847:GEM458847 GOH458847:GOI458847 GYD458847:GYE458847 HHZ458847:HIA458847 HRV458847:HRW458847 IBR458847:IBS458847 ILN458847:ILO458847 IVJ458847:IVK458847 JFF458847:JFG458847 JPB458847:JPC458847 JYX458847:JYY458847 KIT458847:KIU458847 KSP458847:KSQ458847 LCL458847:LCM458847 LMH458847:LMI458847 LWD458847:LWE458847 MFZ458847:MGA458847 MPV458847:MPW458847 MZR458847:MZS458847 NJN458847:NJO458847 NTJ458847:NTK458847 ODF458847:ODG458847 ONB458847:ONC458847 OWX458847:OWY458847 PGT458847:PGU458847 PQP458847:PQQ458847 QAL458847:QAM458847 QKH458847:QKI458847 QUD458847:QUE458847 RDZ458847:REA458847 RNV458847:RNW458847 RXR458847:RXS458847 SHN458847:SHO458847 SRJ458847:SRK458847 TBF458847:TBG458847 TLB458847:TLC458847 TUX458847:TUY458847 UET458847:UEU458847 UOP458847:UOQ458847 UYL458847:UYM458847 VIH458847:VII458847 VSD458847:VSE458847 WBZ458847:WCA458847 WLV458847:WLW458847 WVR458847:WVS458847 J524383:K524383 JF524383:JG524383 TB524383:TC524383 ACX524383:ACY524383 AMT524383:AMU524383 AWP524383:AWQ524383 BGL524383:BGM524383 BQH524383:BQI524383 CAD524383:CAE524383 CJZ524383:CKA524383 CTV524383:CTW524383 DDR524383:DDS524383 DNN524383:DNO524383 DXJ524383:DXK524383 EHF524383:EHG524383 ERB524383:ERC524383 FAX524383:FAY524383 FKT524383:FKU524383 FUP524383:FUQ524383 GEL524383:GEM524383 GOH524383:GOI524383 GYD524383:GYE524383 HHZ524383:HIA524383 HRV524383:HRW524383 IBR524383:IBS524383 ILN524383:ILO524383 IVJ524383:IVK524383 JFF524383:JFG524383 JPB524383:JPC524383 JYX524383:JYY524383 KIT524383:KIU524383 KSP524383:KSQ524383 LCL524383:LCM524383 LMH524383:LMI524383 LWD524383:LWE524383 MFZ524383:MGA524383 MPV524383:MPW524383 MZR524383:MZS524383 NJN524383:NJO524383 NTJ524383:NTK524383 ODF524383:ODG524383 ONB524383:ONC524383 OWX524383:OWY524383 PGT524383:PGU524383 PQP524383:PQQ524383 QAL524383:QAM524383 QKH524383:QKI524383 QUD524383:QUE524383 RDZ524383:REA524383 RNV524383:RNW524383 RXR524383:RXS524383 SHN524383:SHO524383 SRJ524383:SRK524383 TBF524383:TBG524383 TLB524383:TLC524383 TUX524383:TUY524383 UET524383:UEU524383 UOP524383:UOQ524383 UYL524383:UYM524383 VIH524383:VII524383 VSD524383:VSE524383 WBZ524383:WCA524383 WLV524383:WLW524383 WVR524383:WVS524383 J589919:K589919 JF589919:JG589919 TB589919:TC589919 ACX589919:ACY589919 AMT589919:AMU589919 AWP589919:AWQ589919 BGL589919:BGM589919 BQH589919:BQI589919 CAD589919:CAE589919 CJZ589919:CKA589919 CTV589919:CTW589919 DDR589919:DDS589919 DNN589919:DNO589919 DXJ589919:DXK589919 EHF589919:EHG589919 ERB589919:ERC589919 FAX589919:FAY589919 FKT589919:FKU589919 FUP589919:FUQ589919 GEL589919:GEM589919 GOH589919:GOI589919 GYD589919:GYE589919 HHZ589919:HIA589919 HRV589919:HRW589919 IBR589919:IBS589919 ILN589919:ILO589919 IVJ589919:IVK589919 JFF589919:JFG589919 JPB589919:JPC589919 JYX589919:JYY589919 KIT589919:KIU589919 KSP589919:KSQ589919 LCL589919:LCM589919 LMH589919:LMI589919 LWD589919:LWE589919 MFZ589919:MGA589919 MPV589919:MPW589919 MZR589919:MZS589919 NJN589919:NJO589919 NTJ589919:NTK589919 ODF589919:ODG589919 ONB589919:ONC589919 OWX589919:OWY589919 PGT589919:PGU589919 PQP589919:PQQ589919 QAL589919:QAM589919 QKH589919:QKI589919 QUD589919:QUE589919 RDZ589919:REA589919 RNV589919:RNW589919 RXR589919:RXS589919 SHN589919:SHO589919 SRJ589919:SRK589919 TBF589919:TBG589919 TLB589919:TLC589919 TUX589919:TUY589919 UET589919:UEU589919 UOP589919:UOQ589919 UYL589919:UYM589919 VIH589919:VII589919 VSD589919:VSE589919 WBZ589919:WCA589919 WLV589919:WLW589919 WVR589919:WVS589919 J655455:K655455 JF655455:JG655455 TB655455:TC655455 ACX655455:ACY655455 AMT655455:AMU655455 AWP655455:AWQ655455 BGL655455:BGM655455 BQH655455:BQI655455 CAD655455:CAE655455 CJZ655455:CKA655455 CTV655455:CTW655455 DDR655455:DDS655455 DNN655455:DNO655455 DXJ655455:DXK655455 EHF655455:EHG655455 ERB655455:ERC655455 FAX655455:FAY655455 FKT655455:FKU655455 FUP655455:FUQ655455 GEL655455:GEM655455 GOH655455:GOI655455 GYD655455:GYE655455 HHZ655455:HIA655455 HRV655455:HRW655455 IBR655455:IBS655455 ILN655455:ILO655455 IVJ655455:IVK655455 JFF655455:JFG655455 JPB655455:JPC655455 JYX655455:JYY655455 KIT655455:KIU655455 KSP655455:KSQ655455 LCL655455:LCM655455 LMH655455:LMI655455 LWD655455:LWE655455 MFZ655455:MGA655455 MPV655455:MPW655455 MZR655455:MZS655455 NJN655455:NJO655455 NTJ655455:NTK655455 ODF655455:ODG655455 ONB655455:ONC655455 OWX655455:OWY655455 PGT655455:PGU655455 PQP655455:PQQ655455 QAL655455:QAM655455 QKH655455:QKI655455 QUD655455:QUE655455 RDZ655455:REA655455 RNV655455:RNW655455 RXR655455:RXS655455 SHN655455:SHO655455 SRJ655455:SRK655455 TBF655455:TBG655455 TLB655455:TLC655455 TUX655455:TUY655455 UET655455:UEU655455 UOP655455:UOQ655455 UYL655455:UYM655455 VIH655455:VII655455 VSD655455:VSE655455 WBZ655455:WCA655455 WLV655455:WLW655455 WVR655455:WVS655455 J720991:K720991 JF720991:JG720991 TB720991:TC720991 ACX720991:ACY720991 AMT720991:AMU720991 AWP720991:AWQ720991 BGL720991:BGM720991 BQH720991:BQI720991 CAD720991:CAE720991 CJZ720991:CKA720991 CTV720991:CTW720991 DDR720991:DDS720991 DNN720991:DNO720991 DXJ720991:DXK720991 EHF720991:EHG720991 ERB720991:ERC720991 FAX720991:FAY720991 FKT720991:FKU720991 FUP720991:FUQ720991 GEL720991:GEM720991 GOH720991:GOI720991 GYD720991:GYE720991 HHZ720991:HIA720991 HRV720991:HRW720991 IBR720991:IBS720991 ILN720991:ILO720991 IVJ720991:IVK720991 JFF720991:JFG720991 JPB720991:JPC720991 JYX720991:JYY720991 KIT720991:KIU720991 KSP720991:KSQ720991 LCL720991:LCM720991 LMH720991:LMI720991 LWD720991:LWE720991 MFZ720991:MGA720991 MPV720991:MPW720991 MZR720991:MZS720991 NJN720991:NJO720991 NTJ720991:NTK720991 ODF720991:ODG720991 ONB720991:ONC720991 OWX720991:OWY720991 PGT720991:PGU720991 PQP720991:PQQ720991 QAL720991:QAM720991 QKH720991:QKI720991 QUD720991:QUE720991 RDZ720991:REA720991 RNV720991:RNW720991 RXR720991:RXS720991 SHN720991:SHO720991 SRJ720991:SRK720991 TBF720991:TBG720991 TLB720991:TLC720991 TUX720991:TUY720991 UET720991:UEU720991 UOP720991:UOQ720991 UYL720991:UYM720991 VIH720991:VII720991 VSD720991:VSE720991 WBZ720991:WCA720991 WLV720991:WLW720991 WVR720991:WVS720991 J786527:K786527 JF786527:JG786527 TB786527:TC786527 ACX786527:ACY786527 AMT786527:AMU786527 AWP786527:AWQ786527 BGL786527:BGM786527 BQH786527:BQI786527 CAD786527:CAE786527 CJZ786527:CKA786527 CTV786527:CTW786527 DDR786527:DDS786527 DNN786527:DNO786527 DXJ786527:DXK786527 EHF786527:EHG786527 ERB786527:ERC786527 FAX786527:FAY786527 FKT786527:FKU786527 FUP786527:FUQ786527 GEL786527:GEM786527 GOH786527:GOI786527 GYD786527:GYE786527 HHZ786527:HIA786527 HRV786527:HRW786527 IBR786527:IBS786527 ILN786527:ILO786527 IVJ786527:IVK786527 JFF786527:JFG786527 JPB786527:JPC786527 JYX786527:JYY786527 KIT786527:KIU786527 KSP786527:KSQ786527 LCL786527:LCM786527 LMH786527:LMI786527 LWD786527:LWE786527 MFZ786527:MGA786527 MPV786527:MPW786527 MZR786527:MZS786527 NJN786527:NJO786527 NTJ786527:NTK786527 ODF786527:ODG786527 ONB786527:ONC786527 OWX786527:OWY786527 PGT786527:PGU786527 PQP786527:PQQ786527 QAL786527:QAM786527 QKH786527:QKI786527 QUD786527:QUE786527 RDZ786527:REA786527 RNV786527:RNW786527 RXR786527:RXS786527 SHN786527:SHO786527 SRJ786527:SRK786527 TBF786527:TBG786527 TLB786527:TLC786527 TUX786527:TUY786527 UET786527:UEU786527 UOP786527:UOQ786527 UYL786527:UYM786527 VIH786527:VII786527 VSD786527:VSE786527 WBZ786527:WCA786527 WLV786527:WLW786527 WVR786527:WVS786527 J852063:K852063 JF852063:JG852063 TB852063:TC852063 ACX852063:ACY852063 AMT852063:AMU852063 AWP852063:AWQ852063 BGL852063:BGM852063 BQH852063:BQI852063 CAD852063:CAE852063 CJZ852063:CKA852063 CTV852063:CTW852063 DDR852063:DDS852063 DNN852063:DNO852063 DXJ852063:DXK852063 EHF852063:EHG852063 ERB852063:ERC852063 FAX852063:FAY852063 FKT852063:FKU852063 FUP852063:FUQ852063 GEL852063:GEM852063 GOH852063:GOI852063 GYD852063:GYE852063 HHZ852063:HIA852063 HRV852063:HRW852063 IBR852063:IBS852063 ILN852063:ILO852063 IVJ852063:IVK852063 JFF852063:JFG852063 JPB852063:JPC852063 JYX852063:JYY852063 KIT852063:KIU852063 KSP852063:KSQ852063 LCL852063:LCM852063 LMH852063:LMI852063 LWD852063:LWE852063 MFZ852063:MGA852063 MPV852063:MPW852063 MZR852063:MZS852063 NJN852063:NJO852063 NTJ852063:NTK852063 ODF852063:ODG852063 ONB852063:ONC852063 OWX852063:OWY852063 PGT852063:PGU852063 PQP852063:PQQ852063 QAL852063:QAM852063 QKH852063:QKI852063 QUD852063:QUE852063 RDZ852063:REA852063 RNV852063:RNW852063 RXR852063:RXS852063 SHN852063:SHO852063 SRJ852063:SRK852063 TBF852063:TBG852063 TLB852063:TLC852063 TUX852063:TUY852063 UET852063:UEU852063 UOP852063:UOQ852063 UYL852063:UYM852063 VIH852063:VII852063 VSD852063:VSE852063 WBZ852063:WCA852063 WLV852063:WLW852063 WVR852063:WVS852063 J917599:K917599 JF917599:JG917599 TB917599:TC917599 ACX917599:ACY917599 AMT917599:AMU917599 AWP917599:AWQ917599 BGL917599:BGM917599 BQH917599:BQI917599 CAD917599:CAE917599 CJZ917599:CKA917599 CTV917599:CTW917599 DDR917599:DDS917599 DNN917599:DNO917599 DXJ917599:DXK917599 EHF917599:EHG917599 ERB917599:ERC917599 FAX917599:FAY917599 FKT917599:FKU917599 FUP917599:FUQ917599 GEL917599:GEM917599 GOH917599:GOI917599 GYD917599:GYE917599 HHZ917599:HIA917599 HRV917599:HRW917599 IBR917599:IBS917599 ILN917599:ILO917599 IVJ917599:IVK917599 JFF917599:JFG917599 JPB917599:JPC917599 JYX917599:JYY917599 KIT917599:KIU917599 KSP917599:KSQ917599 LCL917599:LCM917599 LMH917599:LMI917599 LWD917599:LWE917599 MFZ917599:MGA917599 MPV917599:MPW917599 MZR917599:MZS917599 NJN917599:NJO917599 NTJ917599:NTK917599 ODF917599:ODG917599 ONB917599:ONC917599 OWX917599:OWY917599 PGT917599:PGU917599 PQP917599:PQQ917599 QAL917599:QAM917599 QKH917599:QKI917599 QUD917599:QUE917599 RDZ917599:REA917599 RNV917599:RNW917599 RXR917599:RXS917599 SHN917599:SHO917599 SRJ917599:SRK917599 TBF917599:TBG917599 TLB917599:TLC917599 TUX917599:TUY917599 UET917599:UEU917599 UOP917599:UOQ917599 UYL917599:UYM917599 VIH917599:VII917599 VSD917599:VSE917599 WBZ917599:WCA917599 WLV917599:WLW917599 WVR917599:WVS917599 J983135:K983135 JF983135:JG983135 TB983135:TC983135 ACX983135:ACY983135 AMT983135:AMU983135 AWP983135:AWQ983135 BGL983135:BGM983135 BQH983135:BQI983135 CAD983135:CAE983135 CJZ983135:CKA983135 CTV983135:CTW983135 DDR983135:DDS983135 DNN983135:DNO983135 DXJ983135:DXK983135 EHF983135:EHG983135 ERB983135:ERC983135 FAX983135:FAY983135 FKT983135:FKU983135 FUP983135:FUQ983135 GEL983135:GEM983135 GOH983135:GOI983135 GYD983135:GYE983135 HHZ983135:HIA983135 HRV983135:HRW983135 IBR983135:IBS983135 ILN983135:ILO983135 IVJ983135:IVK983135 JFF983135:JFG983135 JPB983135:JPC983135 JYX983135:JYY983135 KIT983135:KIU983135 KSP983135:KSQ983135 LCL983135:LCM983135 LMH983135:LMI983135 LWD983135:LWE983135 MFZ983135:MGA983135 MPV983135:MPW983135 MZR983135:MZS983135 NJN983135:NJO983135 NTJ983135:NTK983135 ODF983135:ODG983135 ONB983135:ONC983135 OWX983135:OWY983135 PGT983135:PGU983135 PQP983135:PQQ983135 QAL983135:QAM983135 QKH983135:QKI983135 QUD983135:QUE983135 RDZ983135:REA983135 RNV983135:RNW983135 RXR983135:RXS983135 SHN983135:SHO983135 SRJ983135:SRK983135 TBF983135:TBG983135 TLB983135:TLC983135 TUX983135:TUY983135 UET983135:UEU983135 UOP983135:UOQ983135 UYL983135:UYM983135 VIH983135:VII983135 VSD983135:VSE983135 WBZ983135:WCA983135 WLV983135:WLW983135 WVR983135:WVS983135 J147:K147 JF147:JG147 TB147:TC147 ACX147:ACY147 AMT147:AMU147 AWP147:AWQ147 BGL147:BGM147 BQH147:BQI147 CAD147:CAE147 CJZ147:CKA147 CTV147:CTW147 DDR147:DDS147 DNN147:DNO147 DXJ147:DXK147 EHF147:EHG147 ERB147:ERC147 FAX147:FAY147 FKT147:FKU147 FUP147:FUQ147 GEL147:GEM147 GOH147:GOI147 GYD147:GYE147 HHZ147:HIA147 HRV147:HRW147 IBR147:IBS147 ILN147:ILO147 IVJ147:IVK147 JFF147:JFG147 JPB147:JPC147 JYX147:JYY147 KIT147:KIU147 KSP147:KSQ147 LCL147:LCM147 LMH147:LMI147 LWD147:LWE147 MFZ147:MGA147 MPV147:MPW147 MZR147:MZS147 NJN147:NJO147 NTJ147:NTK147 ODF147:ODG147 ONB147:ONC147 OWX147:OWY147 PGT147:PGU147 PQP147:PQQ147 QAL147:QAM147 QKH147:QKI147 QUD147:QUE147 RDZ147:REA147 RNV147:RNW147 RXR147:RXS147 SHN147:SHO147 SRJ147:SRK147 TBF147:TBG147 TLB147:TLC147 TUX147:TUY147 UET147:UEU147 UOP147:UOQ147 UYL147:UYM147 VIH147:VII147 VSD147:VSE147 WBZ147:WCA147 WLV147:WLW147 WVR147:WVS147 J65683:K65683 JF65683:JG65683 TB65683:TC65683 ACX65683:ACY65683 AMT65683:AMU65683 AWP65683:AWQ65683 BGL65683:BGM65683 BQH65683:BQI65683 CAD65683:CAE65683 CJZ65683:CKA65683 CTV65683:CTW65683 DDR65683:DDS65683 DNN65683:DNO65683 DXJ65683:DXK65683 EHF65683:EHG65683 ERB65683:ERC65683 FAX65683:FAY65683 FKT65683:FKU65683 FUP65683:FUQ65683 GEL65683:GEM65683 GOH65683:GOI65683 GYD65683:GYE65683 HHZ65683:HIA65683 HRV65683:HRW65683 IBR65683:IBS65683 ILN65683:ILO65683 IVJ65683:IVK65683 JFF65683:JFG65683 JPB65683:JPC65683 JYX65683:JYY65683 KIT65683:KIU65683 KSP65683:KSQ65683 LCL65683:LCM65683 LMH65683:LMI65683 LWD65683:LWE65683 MFZ65683:MGA65683 MPV65683:MPW65683 MZR65683:MZS65683 NJN65683:NJO65683 NTJ65683:NTK65683 ODF65683:ODG65683 ONB65683:ONC65683 OWX65683:OWY65683 PGT65683:PGU65683 PQP65683:PQQ65683 QAL65683:QAM65683 QKH65683:QKI65683 QUD65683:QUE65683 RDZ65683:REA65683 RNV65683:RNW65683 RXR65683:RXS65683 SHN65683:SHO65683 SRJ65683:SRK65683 TBF65683:TBG65683 TLB65683:TLC65683 TUX65683:TUY65683 UET65683:UEU65683 UOP65683:UOQ65683 UYL65683:UYM65683 VIH65683:VII65683 VSD65683:VSE65683 WBZ65683:WCA65683 WLV65683:WLW65683 WVR65683:WVS65683 J131219:K131219 JF131219:JG131219 TB131219:TC131219 ACX131219:ACY131219 AMT131219:AMU131219 AWP131219:AWQ131219 BGL131219:BGM131219 BQH131219:BQI131219 CAD131219:CAE131219 CJZ131219:CKA131219 CTV131219:CTW131219 DDR131219:DDS131219 DNN131219:DNO131219 DXJ131219:DXK131219 EHF131219:EHG131219 ERB131219:ERC131219 FAX131219:FAY131219 FKT131219:FKU131219 FUP131219:FUQ131219 GEL131219:GEM131219 GOH131219:GOI131219 GYD131219:GYE131219 HHZ131219:HIA131219 HRV131219:HRW131219 IBR131219:IBS131219 ILN131219:ILO131219 IVJ131219:IVK131219 JFF131219:JFG131219 JPB131219:JPC131219 JYX131219:JYY131219 KIT131219:KIU131219 KSP131219:KSQ131219 LCL131219:LCM131219 LMH131219:LMI131219 LWD131219:LWE131219 MFZ131219:MGA131219 MPV131219:MPW131219 MZR131219:MZS131219 NJN131219:NJO131219 NTJ131219:NTK131219 ODF131219:ODG131219 ONB131219:ONC131219 OWX131219:OWY131219 PGT131219:PGU131219 PQP131219:PQQ131219 QAL131219:QAM131219 QKH131219:QKI131219 QUD131219:QUE131219 RDZ131219:REA131219 RNV131219:RNW131219 RXR131219:RXS131219 SHN131219:SHO131219 SRJ131219:SRK131219 TBF131219:TBG131219 TLB131219:TLC131219 TUX131219:TUY131219 UET131219:UEU131219 UOP131219:UOQ131219 UYL131219:UYM131219 VIH131219:VII131219 VSD131219:VSE131219 WBZ131219:WCA131219 WLV131219:WLW131219 WVR131219:WVS131219 J196755:K196755 JF196755:JG196755 TB196755:TC196755 ACX196755:ACY196755 AMT196755:AMU196755 AWP196755:AWQ196755 BGL196755:BGM196755 BQH196755:BQI196755 CAD196755:CAE196755 CJZ196755:CKA196755 CTV196755:CTW196755 DDR196755:DDS196755 DNN196755:DNO196755 DXJ196755:DXK196755 EHF196755:EHG196755 ERB196755:ERC196755 FAX196755:FAY196755 FKT196755:FKU196755 FUP196755:FUQ196755 GEL196755:GEM196755 GOH196755:GOI196755 GYD196755:GYE196755 HHZ196755:HIA196755 HRV196755:HRW196755 IBR196755:IBS196755 ILN196755:ILO196755 IVJ196755:IVK196755 JFF196755:JFG196755 JPB196755:JPC196755 JYX196755:JYY196755 KIT196755:KIU196755 KSP196755:KSQ196755 LCL196755:LCM196755 LMH196755:LMI196755 LWD196755:LWE196755 MFZ196755:MGA196755 MPV196755:MPW196755 MZR196755:MZS196755 NJN196755:NJO196755 NTJ196755:NTK196755 ODF196755:ODG196755 ONB196755:ONC196755 OWX196755:OWY196755 PGT196755:PGU196755 PQP196755:PQQ196755 QAL196755:QAM196755 QKH196755:QKI196755 QUD196755:QUE196755 RDZ196755:REA196755 RNV196755:RNW196755 RXR196755:RXS196755 SHN196755:SHO196755 SRJ196755:SRK196755 TBF196755:TBG196755 TLB196755:TLC196755 TUX196755:TUY196755 UET196755:UEU196755 UOP196755:UOQ196755 UYL196755:UYM196755 VIH196755:VII196755 VSD196755:VSE196755 WBZ196755:WCA196755 WLV196755:WLW196755 WVR196755:WVS196755 J262291:K262291 JF262291:JG262291 TB262291:TC262291 ACX262291:ACY262291 AMT262291:AMU262291 AWP262291:AWQ262291 BGL262291:BGM262291 BQH262291:BQI262291 CAD262291:CAE262291 CJZ262291:CKA262291 CTV262291:CTW262291 DDR262291:DDS262291 DNN262291:DNO262291 DXJ262291:DXK262291 EHF262291:EHG262291 ERB262291:ERC262291 FAX262291:FAY262291 FKT262291:FKU262291 FUP262291:FUQ262291 GEL262291:GEM262291 GOH262291:GOI262291 GYD262291:GYE262291 HHZ262291:HIA262291 HRV262291:HRW262291 IBR262291:IBS262291 ILN262291:ILO262291 IVJ262291:IVK262291 JFF262291:JFG262291 JPB262291:JPC262291 JYX262291:JYY262291 KIT262291:KIU262291 KSP262291:KSQ262291 LCL262291:LCM262291 LMH262291:LMI262291 LWD262291:LWE262291 MFZ262291:MGA262291 MPV262291:MPW262291 MZR262291:MZS262291 NJN262291:NJO262291 NTJ262291:NTK262291 ODF262291:ODG262291 ONB262291:ONC262291 OWX262291:OWY262291 PGT262291:PGU262291 PQP262291:PQQ262291 QAL262291:QAM262291 QKH262291:QKI262291 QUD262291:QUE262291 RDZ262291:REA262291 RNV262291:RNW262291 RXR262291:RXS262291 SHN262291:SHO262291 SRJ262291:SRK262291 TBF262291:TBG262291 TLB262291:TLC262291 TUX262291:TUY262291 UET262291:UEU262291 UOP262291:UOQ262291 UYL262291:UYM262291 VIH262291:VII262291 VSD262291:VSE262291 WBZ262291:WCA262291 WLV262291:WLW262291 WVR262291:WVS262291 J327827:K327827 JF327827:JG327827 TB327827:TC327827 ACX327827:ACY327827 AMT327827:AMU327827 AWP327827:AWQ327827 BGL327827:BGM327827 BQH327827:BQI327827 CAD327827:CAE327827 CJZ327827:CKA327827 CTV327827:CTW327827 DDR327827:DDS327827 DNN327827:DNO327827 DXJ327827:DXK327827 EHF327827:EHG327827 ERB327827:ERC327827 FAX327827:FAY327827 FKT327827:FKU327827 FUP327827:FUQ327827 GEL327827:GEM327827 GOH327827:GOI327827 GYD327827:GYE327827 HHZ327827:HIA327827 HRV327827:HRW327827 IBR327827:IBS327827 ILN327827:ILO327827 IVJ327827:IVK327827 JFF327827:JFG327827 JPB327827:JPC327827 JYX327827:JYY327827 KIT327827:KIU327827 KSP327827:KSQ327827 LCL327827:LCM327827 LMH327827:LMI327827 LWD327827:LWE327827 MFZ327827:MGA327827 MPV327827:MPW327827 MZR327827:MZS327827 NJN327827:NJO327827 NTJ327827:NTK327827 ODF327827:ODG327827 ONB327827:ONC327827 OWX327827:OWY327827 PGT327827:PGU327827 PQP327827:PQQ327827 QAL327827:QAM327827 QKH327827:QKI327827 QUD327827:QUE327827 RDZ327827:REA327827 RNV327827:RNW327827 RXR327827:RXS327827 SHN327827:SHO327827 SRJ327827:SRK327827 TBF327827:TBG327827 TLB327827:TLC327827 TUX327827:TUY327827 UET327827:UEU327827 UOP327827:UOQ327827 UYL327827:UYM327827 VIH327827:VII327827 VSD327827:VSE327827 WBZ327827:WCA327827 WLV327827:WLW327827 WVR327827:WVS327827 J393363:K393363 JF393363:JG393363 TB393363:TC393363 ACX393363:ACY393363 AMT393363:AMU393363 AWP393363:AWQ393363 BGL393363:BGM393363 BQH393363:BQI393363 CAD393363:CAE393363 CJZ393363:CKA393363 CTV393363:CTW393363 DDR393363:DDS393363 DNN393363:DNO393363 DXJ393363:DXK393363 EHF393363:EHG393363 ERB393363:ERC393363 FAX393363:FAY393363 FKT393363:FKU393363 FUP393363:FUQ393363 GEL393363:GEM393363 GOH393363:GOI393363 GYD393363:GYE393363 HHZ393363:HIA393363 HRV393363:HRW393363 IBR393363:IBS393363 ILN393363:ILO393363 IVJ393363:IVK393363 JFF393363:JFG393363 JPB393363:JPC393363 JYX393363:JYY393363 KIT393363:KIU393363 KSP393363:KSQ393363 LCL393363:LCM393363 LMH393363:LMI393363 LWD393363:LWE393363 MFZ393363:MGA393363 MPV393363:MPW393363 MZR393363:MZS393363 NJN393363:NJO393363 NTJ393363:NTK393363 ODF393363:ODG393363 ONB393363:ONC393363 OWX393363:OWY393363 PGT393363:PGU393363 PQP393363:PQQ393363 QAL393363:QAM393363 QKH393363:QKI393363 QUD393363:QUE393363 RDZ393363:REA393363 RNV393363:RNW393363 RXR393363:RXS393363 SHN393363:SHO393363 SRJ393363:SRK393363 TBF393363:TBG393363 TLB393363:TLC393363 TUX393363:TUY393363 UET393363:UEU393363 UOP393363:UOQ393363 UYL393363:UYM393363 VIH393363:VII393363 VSD393363:VSE393363 WBZ393363:WCA393363 WLV393363:WLW393363 WVR393363:WVS393363 J458899:K458899 JF458899:JG458899 TB458899:TC458899 ACX458899:ACY458899 AMT458899:AMU458899 AWP458899:AWQ458899 BGL458899:BGM458899 BQH458899:BQI458899 CAD458899:CAE458899 CJZ458899:CKA458899 CTV458899:CTW458899 DDR458899:DDS458899 DNN458899:DNO458899 DXJ458899:DXK458899 EHF458899:EHG458899 ERB458899:ERC458899 FAX458899:FAY458899 FKT458899:FKU458899 FUP458899:FUQ458899 GEL458899:GEM458899 GOH458899:GOI458899 GYD458899:GYE458899 HHZ458899:HIA458899 HRV458899:HRW458899 IBR458899:IBS458899 ILN458899:ILO458899 IVJ458899:IVK458899 JFF458899:JFG458899 JPB458899:JPC458899 JYX458899:JYY458899 KIT458899:KIU458899 KSP458899:KSQ458899 LCL458899:LCM458899 LMH458899:LMI458899 LWD458899:LWE458899 MFZ458899:MGA458899 MPV458899:MPW458899 MZR458899:MZS458899 NJN458899:NJO458899 NTJ458899:NTK458899 ODF458899:ODG458899 ONB458899:ONC458899 OWX458899:OWY458899 PGT458899:PGU458899 PQP458899:PQQ458899 QAL458899:QAM458899 QKH458899:QKI458899 QUD458899:QUE458899 RDZ458899:REA458899 RNV458899:RNW458899 RXR458899:RXS458899 SHN458899:SHO458899 SRJ458899:SRK458899 TBF458899:TBG458899 TLB458899:TLC458899 TUX458899:TUY458899 UET458899:UEU458899 UOP458899:UOQ458899 UYL458899:UYM458899 VIH458899:VII458899 VSD458899:VSE458899 WBZ458899:WCA458899 WLV458899:WLW458899 WVR458899:WVS458899 J524435:K524435 JF524435:JG524435 TB524435:TC524435 ACX524435:ACY524435 AMT524435:AMU524435 AWP524435:AWQ524435 BGL524435:BGM524435 BQH524435:BQI524435 CAD524435:CAE524435 CJZ524435:CKA524435 CTV524435:CTW524435 DDR524435:DDS524435 DNN524435:DNO524435 DXJ524435:DXK524435 EHF524435:EHG524435 ERB524435:ERC524435 FAX524435:FAY524435 FKT524435:FKU524435 FUP524435:FUQ524435 GEL524435:GEM524435 GOH524435:GOI524435 GYD524435:GYE524435 HHZ524435:HIA524435 HRV524435:HRW524435 IBR524435:IBS524435 ILN524435:ILO524435 IVJ524435:IVK524435 JFF524435:JFG524435 JPB524435:JPC524435 JYX524435:JYY524435 KIT524435:KIU524435 KSP524435:KSQ524435 LCL524435:LCM524435 LMH524435:LMI524435 LWD524435:LWE524435 MFZ524435:MGA524435 MPV524435:MPW524435 MZR524435:MZS524435 NJN524435:NJO524435 NTJ524435:NTK524435 ODF524435:ODG524435 ONB524435:ONC524435 OWX524435:OWY524435 PGT524435:PGU524435 PQP524435:PQQ524435 QAL524435:QAM524435 QKH524435:QKI524435 QUD524435:QUE524435 RDZ524435:REA524435 RNV524435:RNW524435 RXR524435:RXS524435 SHN524435:SHO524435 SRJ524435:SRK524435 TBF524435:TBG524435 TLB524435:TLC524435 TUX524435:TUY524435 UET524435:UEU524435 UOP524435:UOQ524435 UYL524435:UYM524435 VIH524435:VII524435 VSD524435:VSE524435 WBZ524435:WCA524435 WLV524435:WLW524435 WVR524435:WVS524435 J589971:K589971 JF589971:JG589971 TB589971:TC589971 ACX589971:ACY589971 AMT589971:AMU589971 AWP589971:AWQ589971 BGL589971:BGM589971 BQH589971:BQI589971 CAD589971:CAE589971 CJZ589971:CKA589971 CTV589971:CTW589971 DDR589971:DDS589971 DNN589971:DNO589971 DXJ589971:DXK589971 EHF589971:EHG589971 ERB589971:ERC589971 FAX589971:FAY589971 FKT589971:FKU589971 FUP589971:FUQ589971 GEL589971:GEM589971 GOH589971:GOI589971 GYD589971:GYE589971 HHZ589971:HIA589971 HRV589971:HRW589971 IBR589971:IBS589971 ILN589971:ILO589971 IVJ589971:IVK589971 JFF589971:JFG589971 JPB589971:JPC589971 JYX589971:JYY589971 KIT589971:KIU589971 KSP589971:KSQ589971 LCL589971:LCM589971 LMH589971:LMI589971 LWD589971:LWE589971 MFZ589971:MGA589971 MPV589971:MPW589971 MZR589971:MZS589971 NJN589971:NJO589971 NTJ589971:NTK589971 ODF589971:ODG589971 ONB589971:ONC589971 OWX589971:OWY589971 PGT589971:PGU589971 PQP589971:PQQ589971 QAL589971:QAM589971 QKH589971:QKI589971 QUD589971:QUE589971 RDZ589971:REA589971 RNV589971:RNW589971 RXR589971:RXS589971 SHN589971:SHO589971 SRJ589971:SRK589971 TBF589971:TBG589971 TLB589971:TLC589971 TUX589971:TUY589971 UET589971:UEU589971 UOP589971:UOQ589971 UYL589971:UYM589971 VIH589971:VII589971 VSD589971:VSE589971 WBZ589971:WCA589971 WLV589971:WLW589971 WVR589971:WVS589971 J655507:K655507 JF655507:JG655507 TB655507:TC655507 ACX655507:ACY655507 AMT655507:AMU655507 AWP655507:AWQ655507 BGL655507:BGM655507 BQH655507:BQI655507 CAD655507:CAE655507 CJZ655507:CKA655507 CTV655507:CTW655507 DDR655507:DDS655507 DNN655507:DNO655507 DXJ655507:DXK655507 EHF655507:EHG655507 ERB655507:ERC655507 FAX655507:FAY655507 FKT655507:FKU655507 FUP655507:FUQ655507 GEL655507:GEM655507 GOH655507:GOI655507 GYD655507:GYE655507 HHZ655507:HIA655507 HRV655507:HRW655507 IBR655507:IBS655507 ILN655507:ILO655507 IVJ655507:IVK655507 JFF655507:JFG655507 JPB655507:JPC655507 JYX655507:JYY655507 KIT655507:KIU655507 KSP655507:KSQ655507 LCL655507:LCM655507 LMH655507:LMI655507 LWD655507:LWE655507 MFZ655507:MGA655507 MPV655507:MPW655507 MZR655507:MZS655507 NJN655507:NJO655507 NTJ655507:NTK655507 ODF655507:ODG655507 ONB655507:ONC655507 OWX655507:OWY655507 PGT655507:PGU655507 PQP655507:PQQ655507 QAL655507:QAM655507 QKH655507:QKI655507 QUD655507:QUE655507 RDZ655507:REA655507 RNV655507:RNW655507 RXR655507:RXS655507 SHN655507:SHO655507 SRJ655507:SRK655507 TBF655507:TBG655507 TLB655507:TLC655507 TUX655507:TUY655507 UET655507:UEU655507 UOP655507:UOQ655507 UYL655507:UYM655507 VIH655507:VII655507 VSD655507:VSE655507 WBZ655507:WCA655507 WLV655507:WLW655507 WVR655507:WVS655507 J721043:K721043 JF721043:JG721043 TB721043:TC721043 ACX721043:ACY721043 AMT721043:AMU721043 AWP721043:AWQ721043 BGL721043:BGM721043 BQH721043:BQI721043 CAD721043:CAE721043 CJZ721043:CKA721043 CTV721043:CTW721043 DDR721043:DDS721043 DNN721043:DNO721043 DXJ721043:DXK721043 EHF721043:EHG721043 ERB721043:ERC721043 FAX721043:FAY721043 FKT721043:FKU721043 FUP721043:FUQ721043 GEL721043:GEM721043 GOH721043:GOI721043 GYD721043:GYE721043 HHZ721043:HIA721043 HRV721043:HRW721043 IBR721043:IBS721043 ILN721043:ILO721043 IVJ721043:IVK721043 JFF721043:JFG721043 JPB721043:JPC721043 JYX721043:JYY721043 KIT721043:KIU721043 KSP721043:KSQ721043 LCL721043:LCM721043 LMH721043:LMI721043 LWD721043:LWE721043 MFZ721043:MGA721043 MPV721043:MPW721043 MZR721043:MZS721043 NJN721043:NJO721043 NTJ721043:NTK721043 ODF721043:ODG721043 ONB721043:ONC721043 OWX721043:OWY721043 PGT721043:PGU721043 PQP721043:PQQ721043 QAL721043:QAM721043 QKH721043:QKI721043 QUD721043:QUE721043 RDZ721043:REA721043 RNV721043:RNW721043 RXR721043:RXS721043 SHN721043:SHO721043 SRJ721043:SRK721043 TBF721043:TBG721043 TLB721043:TLC721043 TUX721043:TUY721043 UET721043:UEU721043 UOP721043:UOQ721043 UYL721043:UYM721043 VIH721043:VII721043 VSD721043:VSE721043 WBZ721043:WCA721043 WLV721043:WLW721043 WVR721043:WVS721043 J786579:K786579 JF786579:JG786579 TB786579:TC786579 ACX786579:ACY786579 AMT786579:AMU786579 AWP786579:AWQ786579 BGL786579:BGM786579 BQH786579:BQI786579 CAD786579:CAE786579 CJZ786579:CKA786579 CTV786579:CTW786579 DDR786579:DDS786579 DNN786579:DNO786579 DXJ786579:DXK786579 EHF786579:EHG786579 ERB786579:ERC786579 FAX786579:FAY786579 FKT786579:FKU786579 FUP786579:FUQ786579 GEL786579:GEM786579 GOH786579:GOI786579 GYD786579:GYE786579 HHZ786579:HIA786579 HRV786579:HRW786579 IBR786579:IBS786579 ILN786579:ILO786579 IVJ786579:IVK786579 JFF786579:JFG786579 JPB786579:JPC786579 JYX786579:JYY786579 KIT786579:KIU786579 KSP786579:KSQ786579 LCL786579:LCM786579 LMH786579:LMI786579 LWD786579:LWE786579 MFZ786579:MGA786579 MPV786579:MPW786579 MZR786579:MZS786579 NJN786579:NJO786579 NTJ786579:NTK786579 ODF786579:ODG786579 ONB786579:ONC786579 OWX786579:OWY786579 PGT786579:PGU786579 PQP786579:PQQ786579 QAL786579:QAM786579 QKH786579:QKI786579 QUD786579:QUE786579 RDZ786579:REA786579 RNV786579:RNW786579 RXR786579:RXS786579 SHN786579:SHO786579 SRJ786579:SRK786579 TBF786579:TBG786579 TLB786579:TLC786579 TUX786579:TUY786579 UET786579:UEU786579 UOP786579:UOQ786579 UYL786579:UYM786579 VIH786579:VII786579 VSD786579:VSE786579 WBZ786579:WCA786579 WLV786579:WLW786579 WVR786579:WVS786579 J852115:K852115 JF852115:JG852115 TB852115:TC852115 ACX852115:ACY852115 AMT852115:AMU852115 AWP852115:AWQ852115 BGL852115:BGM852115 BQH852115:BQI852115 CAD852115:CAE852115 CJZ852115:CKA852115 CTV852115:CTW852115 DDR852115:DDS852115 DNN852115:DNO852115 DXJ852115:DXK852115 EHF852115:EHG852115 ERB852115:ERC852115 FAX852115:FAY852115 FKT852115:FKU852115 FUP852115:FUQ852115 GEL852115:GEM852115 GOH852115:GOI852115 GYD852115:GYE852115 HHZ852115:HIA852115 HRV852115:HRW852115 IBR852115:IBS852115 ILN852115:ILO852115 IVJ852115:IVK852115 JFF852115:JFG852115 JPB852115:JPC852115 JYX852115:JYY852115 KIT852115:KIU852115 KSP852115:KSQ852115 LCL852115:LCM852115 LMH852115:LMI852115 LWD852115:LWE852115 MFZ852115:MGA852115 MPV852115:MPW852115 MZR852115:MZS852115 NJN852115:NJO852115 NTJ852115:NTK852115 ODF852115:ODG852115 ONB852115:ONC852115 OWX852115:OWY852115 PGT852115:PGU852115 PQP852115:PQQ852115 QAL852115:QAM852115 QKH852115:QKI852115 QUD852115:QUE852115 RDZ852115:REA852115 RNV852115:RNW852115 RXR852115:RXS852115 SHN852115:SHO852115 SRJ852115:SRK852115 TBF852115:TBG852115 TLB852115:TLC852115 TUX852115:TUY852115 UET852115:UEU852115 UOP852115:UOQ852115 UYL852115:UYM852115 VIH852115:VII852115 VSD852115:VSE852115 WBZ852115:WCA852115 WLV852115:WLW852115 WVR852115:WVS852115 J917651:K917651 JF917651:JG917651 TB917651:TC917651 ACX917651:ACY917651 AMT917651:AMU917651 AWP917651:AWQ917651 BGL917651:BGM917651 BQH917651:BQI917651 CAD917651:CAE917651 CJZ917651:CKA917651 CTV917651:CTW917651 DDR917651:DDS917651 DNN917651:DNO917651 DXJ917651:DXK917651 EHF917651:EHG917651 ERB917651:ERC917651 FAX917651:FAY917651 FKT917651:FKU917651 FUP917651:FUQ917651 GEL917651:GEM917651 GOH917651:GOI917651 GYD917651:GYE917651 HHZ917651:HIA917651 HRV917651:HRW917651 IBR917651:IBS917651 ILN917651:ILO917651 IVJ917651:IVK917651 JFF917651:JFG917651 JPB917651:JPC917651 JYX917651:JYY917651 KIT917651:KIU917651 KSP917651:KSQ917651 LCL917651:LCM917651 LMH917651:LMI917651 LWD917651:LWE917651 MFZ917651:MGA917651 MPV917651:MPW917651 MZR917651:MZS917651 NJN917651:NJO917651 NTJ917651:NTK917651 ODF917651:ODG917651 ONB917651:ONC917651 OWX917651:OWY917651 PGT917651:PGU917651 PQP917651:PQQ917651 QAL917651:QAM917651 QKH917651:QKI917651 QUD917651:QUE917651 RDZ917651:REA917651 RNV917651:RNW917651 RXR917651:RXS917651 SHN917651:SHO917651 SRJ917651:SRK917651 TBF917651:TBG917651 TLB917651:TLC917651 TUX917651:TUY917651 UET917651:UEU917651 UOP917651:UOQ917651 UYL917651:UYM917651 VIH917651:VII917651 VSD917651:VSE917651 WBZ917651:WCA917651 WLV917651:WLW917651 WVR917651:WVS917651 J983187:K983187 JF983187:JG983187 TB983187:TC983187 ACX983187:ACY983187 AMT983187:AMU983187 AWP983187:AWQ983187 BGL983187:BGM983187 BQH983187:BQI983187 CAD983187:CAE983187 CJZ983187:CKA983187 CTV983187:CTW983187 DDR983187:DDS983187 DNN983187:DNO983187 DXJ983187:DXK983187 EHF983187:EHG983187 ERB983187:ERC983187 FAX983187:FAY983187 FKT983187:FKU983187 FUP983187:FUQ983187 GEL983187:GEM983187 GOH983187:GOI983187 GYD983187:GYE983187 HHZ983187:HIA983187 HRV983187:HRW983187 IBR983187:IBS983187 ILN983187:ILO983187 IVJ983187:IVK983187 JFF983187:JFG983187 JPB983187:JPC983187 JYX983187:JYY983187 KIT983187:KIU983187 KSP983187:KSQ983187 LCL983187:LCM983187 LMH983187:LMI983187 LWD983187:LWE983187 MFZ983187:MGA983187 MPV983187:MPW983187 MZR983187:MZS983187 NJN983187:NJO983187 NTJ983187:NTK983187 ODF983187:ODG983187 ONB983187:ONC983187 OWX983187:OWY983187 PGT983187:PGU983187 PQP983187:PQQ983187 QAL983187:QAM983187 QKH983187:QKI983187 QUD983187:QUE983187 RDZ983187:REA983187 RNV983187:RNW983187 RXR983187:RXS983187 SHN983187:SHO983187 SRJ983187:SRK983187 TBF983187:TBG983187 TLB983187:TLC983187 TUX983187:TUY983187 UET983187:UEU983187 UOP983187:UOQ983187 UYL983187:UYM983187 VIH983187:VII983187 VSD983187:VSE983187 WBZ983187:WCA983187 WLV983187:WLW983187 WVR983187:WVS983187 H142 JD142 SZ142 ACV142 AMR142 AWN142 BGJ142 BQF142 CAB142 CJX142 CTT142 DDP142 DNL142 DXH142 EHD142 EQZ142 FAV142 FKR142 FUN142 GEJ142 GOF142 GYB142 HHX142 HRT142 IBP142 ILL142 IVH142 JFD142 JOZ142 JYV142 KIR142 KSN142 LCJ142 LMF142 LWB142 MFX142 MPT142 MZP142 NJL142 NTH142 ODD142 OMZ142 OWV142 PGR142 PQN142 QAJ142 QKF142 QUB142 RDX142 RNT142 RXP142 SHL142 SRH142 TBD142 TKZ142 TUV142 UER142 UON142 UYJ142 VIF142 VSB142 WBX142 WLT142 WVP142 H65678 JD65678 SZ65678 ACV65678 AMR65678 AWN65678 BGJ65678 BQF65678 CAB65678 CJX65678 CTT65678 DDP65678 DNL65678 DXH65678 EHD65678 EQZ65678 FAV65678 FKR65678 FUN65678 GEJ65678 GOF65678 GYB65678 HHX65678 HRT65678 IBP65678 ILL65678 IVH65678 JFD65678 JOZ65678 JYV65678 KIR65678 KSN65678 LCJ65678 LMF65678 LWB65678 MFX65678 MPT65678 MZP65678 NJL65678 NTH65678 ODD65678 OMZ65678 OWV65678 PGR65678 PQN65678 QAJ65678 QKF65678 QUB65678 RDX65678 RNT65678 RXP65678 SHL65678 SRH65678 TBD65678 TKZ65678 TUV65678 UER65678 UON65678 UYJ65678 VIF65678 VSB65678 WBX65678 WLT65678 WVP65678 H131214 JD131214 SZ131214 ACV131214 AMR131214 AWN131214 BGJ131214 BQF131214 CAB131214 CJX131214 CTT131214 DDP131214 DNL131214 DXH131214 EHD131214 EQZ131214 FAV131214 FKR131214 FUN131214 GEJ131214 GOF131214 GYB131214 HHX131214 HRT131214 IBP131214 ILL131214 IVH131214 JFD131214 JOZ131214 JYV131214 KIR131214 KSN131214 LCJ131214 LMF131214 LWB131214 MFX131214 MPT131214 MZP131214 NJL131214 NTH131214 ODD131214 OMZ131214 OWV131214 PGR131214 PQN131214 QAJ131214 QKF131214 QUB131214 RDX131214 RNT131214 RXP131214 SHL131214 SRH131214 TBD131214 TKZ131214 TUV131214 UER131214 UON131214 UYJ131214 VIF131214 VSB131214 WBX131214 WLT131214 WVP131214 H196750 JD196750 SZ196750 ACV196750 AMR196750 AWN196750 BGJ196750 BQF196750 CAB196750 CJX196750 CTT196750 DDP196750 DNL196750 DXH196750 EHD196750 EQZ196750 FAV196750 FKR196750 FUN196750 GEJ196750 GOF196750 GYB196750 HHX196750 HRT196750 IBP196750 ILL196750 IVH196750 JFD196750 JOZ196750 JYV196750 KIR196750 KSN196750 LCJ196750 LMF196750 LWB196750 MFX196750 MPT196750 MZP196750 NJL196750 NTH196750 ODD196750 OMZ196750 OWV196750 PGR196750 PQN196750 QAJ196750 QKF196750 QUB196750 RDX196750 RNT196750 RXP196750 SHL196750 SRH196750 TBD196750 TKZ196750 TUV196750 UER196750 UON196750 UYJ196750 VIF196750 VSB196750 WBX196750 WLT196750 WVP196750 H262286 JD262286 SZ262286 ACV262286 AMR262286 AWN262286 BGJ262286 BQF262286 CAB262286 CJX262286 CTT262286 DDP262286 DNL262286 DXH262286 EHD262286 EQZ262286 FAV262286 FKR262286 FUN262286 GEJ262286 GOF262286 GYB262286 HHX262286 HRT262286 IBP262286 ILL262286 IVH262286 JFD262286 JOZ262286 JYV262286 KIR262286 KSN262286 LCJ262286 LMF262286 LWB262286 MFX262286 MPT262286 MZP262286 NJL262286 NTH262286 ODD262286 OMZ262286 OWV262286 PGR262286 PQN262286 QAJ262286 QKF262286 QUB262286 RDX262286 RNT262286 RXP262286 SHL262286 SRH262286 TBD262286 TKZ262286 TUV262286 UER262286 UON262286 UYJ262286 VIF262286 VSB262286 WBX262286 WLT262286 WVP262286 H327822 JD327822 SZ327822 ACV327822 AMR327822 AWN327822 BGJ327822 BQF327822 CAB327822 CJX327822 CTT327822 DDP327822 DNL327822 DXH327822 EHD327822 EQZ327822 FAV327822 FKR327822 FUN327822 GEJ327822 GOF327822 GYB327822 HHX327822 HRT327822 IBP327822 ILL327822 IVH327822 JFD327822 JOZ327822 JYV327822 KIR327822 KSN327822 LCJ327822 LMF327822 LWB327822 MFX327822 MPT327822 MZP327822 NJL327822 NTH327822 ODD327822 OMZ327822 OWV327822 PGR327822 PQN327822 QAJ327822 QKF327822 QUB327822 RDX327822 RNT327822 RXP327822 SHL327822 SRH327822 TBD327822 TKZ327822 TUV327822 UER327822 UON327822 UYJ327822 VIF327822 VSB327822 WBX327822 WLT327822 WVP327822 H393358 JD393358 SZ393358 ACV393358 AMR393358 AWN393358 BGJ393358 BQF393358 CAB393358 CJX393358 CTT393358 DDP393358 DNL393358 DXH393358 EHD393358 EQZ393358 FAV393358 FKR393358 FUN393358 GEJ393358 GOF393358 GYB393358 HHX393358 HRT393358 IBP393358 ILL393358 IVH393358 JFD393358 JOZ393358 JYV393358 KIR393358 KSN393358 LCJ393358 LMF393358 LWB393358 MFX393358 MPT393358 MZP393358 NJL393358 NTH393358 ODD393358 OMZ393358 OWV393358 PGR393358 PQN393358 QAJ393358 QKF393358 QUB393358 RDX393358 RNT393358 RXP393358 SHL393358 SRH393358 TBD393358 TKZ393358 TUV393358 UER393358 UON393358 UYJ393358 VIF393358 VSB393358 WBX393358 WLT393358 WVP393358 H458894 JD458894 SZ458894 ACV458894 AMR458894 AWN458894 BGJ458894 BQF458894 CAB458894 CJX458894 CTT458894 DDP458894 DNL458894 DXH458894 EHD458894 EQZ458894 FAV458894 FKR458894 FUN458894 GEJ458894 GOF458894 GYB458894 HHX458894 HRT458894 IBP458894 ILL458894 IVH458894 JFD458894 JOZ458894 JYV458894 KIR458894 KSN458894 LCJ458894 LMF458894 LWB458894 MFX458894 MPT458894 MZP458894 NJL458894 NTH458894 ODD458894 OMZ458894 OWV458894 PGR458894 PQN458894 QAJ458894 QKF458894 QUB458894 RDX458894 RNT458894 RXP458894 SHL458894 SRH458894 TBD458894 TKZ458894 TUV458894 UER458894 UON458894 UYJ458894 VIF458894 VSB458894 WBX458894 WLT458894 WVP458894 H524430 JD524430 SZ524430 ACV524430 AMR524430 AWN524430 BGJ524430 BQF524430 CAB524430 CJX524430 CTT524430 DDP524430 DNL524430 DXH524430 EHD524430 EQZ524430 FAV524430 FKR524430 FUN524430 GEJ524430 GOF524430 GYB524430 HHX524430 HRT524430 IBP524430 ILL524430 IVH524430 JFD524430 JOZ524430 JYV524430 KIR524430 KSN524430 LCJ524430 LMF524430 LWB524430 MFX524430 MPT524430 MZP524430 NJL524430 NTH524430 ODD524430 OMZ524430 OWV524430 PGR524430 PQN524430 QAJ524430 QKF524430 QUB524430 RDX524430 RNT524430 RXP524430 SHL524430 SRH524430 TBD524430 TKZ524430 TUV524430 UER524430 UON524430 UYJ524430 VIF524430 VSB524430 WBX524430 WLT524430 WVP524430 H589966 JD589966 SZ589966 ACV589966 AMR589966 AWN589966 BGJ589966 BQF589966 CAB589966 CJX589966 CTT589966 DDP589966 DNL589966 DXH589966 EHD589966 EQZ589966 FAV589966 FKR589966 FUN589966 GEJ589966 GOF589966 GYB589966 HHX589966 HRT589966 IBP589966 ILL589966 IVH589966 JFD589966 JOZ589966 JYV589966 KIR589966 KSN589966 LCJ589966 LMF589966 LWB589966 MFX589966 MPT589966 MZP589966 NJL589966 NTH589966 ODD589966 OMZ589966 OWV589966 PGR589966 PQN589966 QAJ589966 QKF589966 QUB589966 RDX589966 RNT589966 RXP589966 SHL589966 SRH589966 TBD589966 TKZ589966 TUV589966 UER589966 UON589966 UYJ589966 VIF589966 VSB589966 WBX589966 WLT589966 WVP589966 H655502 JD655502 SZ655502 ACV655502 AMR655502 AWN655502 BGJ655502 BQF655502 CAB655502 CJX655502 CTT655502 DDP655502 DNL655502 DXH655502 EHD655502 EQZ655502 FAV655502 FKR655502 FUN655502 GEJ655502 GOF655502 GYB655502 HHX655502 HRT655502 IBP655502 ILL655502 IVH655502 JFD655502 JOZ655502 JYV655502 KIR655502 KSN655502 LCJ655502 LMF655502 LWB655502 MFX655502 MPT655502 MZP655502 NJL655502 NTH655502 ODD655502 OMZ655502 OWV655502 PGR655502 PQN655502 QAJ655502 QKF655502 QUB655502 RDX655502 RNT655502 RXP655502 SHL655502 SRH655502 TBD655502 TKZ655502 TUV655502 UER655502 UON655502 UYJ655502 VIF655502 VSB655502 WBX655502 WLT655502 WVP655502 H721038 JD721038 SZ721038 ACV721038 AMR721038 AWN721038 BGJ721038 BQF721038 CAB721038 CJX721038 CTT721038 DDP721038 DNL721038 DXH721038 EHD721038 EQZ721038 FAV721038 FKR721038 FUN721038 GEJ721038 GOF721038 GYB721038 HHX721038 HRT721038 IBP721038 ILL721038 IVH721038 JFD721038 JOZ721038 JYV721038 KIR721038 KSN721038 LCJ721038 LMF721038 LWB721038 MFX721038 MPT721038 MZP721038 NJL721038 NTH721038 ODD721038 OMZ721038 OWV721038 PGR721038 PQN721038 QAJ721038 QKF721038 QUB721038 RDX721038 RNT721038 RXP721038 SHL721038 SRH721038 TBD721038 TKZ721038 TUV721038 UER721038 UON721038 UYJ721038 VIF721038 VSB721038 WBX721038 WLT721038 WVP721038 H786574 JD786574 SZ786574 ACV786574 AMR786574 AWN786574 BGJ786574 BQF786574 CAB786574 CJX786574 CTT786574 DDP786574 DNL786574 DXH786574 EHD786574 EQZ786574 FAV786574 FKR786574 FUN786574 GEJ786574 GOF786574 GYB786574 HHX786574 HRT786574 IBP786574 ILL786574 IVH786574 JFD786574 JOZ786574 JYV786574 KIR786574 KSN786574 LCJ786574 LMF786574 LWB786574 MFX786574 MPT786574 MZP786574 NJL786574 NTH786574 ODD786574 OMZ786574 OWV786574 PGR786574 PQN786574 QAJ786574 QKF786574 QUB786574 RDX786574 RNT786574 RXP786574 SHL786574 SRH786574 TBD786574 TKZ786574 TUV786574 UER786574 UON786574 UYJ786574 VIF786574 VSB786574 WBX786574 WLT786574 WVP786574 H852110 JD852110 SZ852110 ACV852110 AMR852110 AWN852110 BGJ852110 BQF852110 CAB852110 CJX852110 CTT852110 DDP852110 DNL852110 DXH852110 EHD852110 EQZ852110 FAV852110 FKR852110 FUN852110 GEJ852110 GOF852110 GYB852110 HHX852110 HRT852110 IBP852110 ILL852110 IVH852110 JFD852110 JOZ852110 JYV852110 KIR852110 KSN852110 LCJ852110 LMF852110 LWB852110 MFX852110 MPT852110 MZP852110 NJL852110 NTH852110 ODD852110 OMZ852110 OWV852110 PGR852110 PQN852110 QAJ852110 QKF852110 QUB852110 RDX852110 RNT852110 RXP852110 SHL852110 SRH852110 TBD852110 TKZ852110 TUV852110 UER852110 UON852110 UYJ852110 VIF852110 VSB852110 WBX852110 WLT852110 WVP852110 H917646 JD917646 SZ917646 ACV917646 AMR917646 AWN917646 BGJ917646 BQF917646 CAB917646 CJX917646 CTT917646 DDP917646 DNL917646 DXH917646 EHD917646 EQZ917646 FAV917646 FKR917646 FUN917646 GEJ917646 GOF917646 GYB917646 HHX917646 HRT917646 IBP917646 ILL917646 IVH917646 JFD917646 JOZ917646 JYV917646 KIR917646 KSN917646 LCJ917646 LMF917646 LWB917646 MFX917646 MPT917646 MZP917646 NJL917646 NTH917646 ODD917646 OMZ917646 OWV917646 PGR917646 PQN917646 QAJ917646 QKF917646 QUB917646 RDX917646 RNT917646 RXP917646 SHL917646 SRH917646 TBD917646 TKZ917646 TUV917646 UER917646 UON917646 UYJ917646 VIF917646 VSB917646 WBX917646 WLT917646 WVP917646 H983182 JD983182 SZ983182 ACV983182 AMR983182 AWN983182 BGJ983182 BQF983182 CAB983182 CJX983182 CTT983182 DDP983182 DNL983182 DXH983182 EHD983182 EQZ983182 FAV983182 FKR983182 FUN983182 GEJ983182 GOF983182 GYB983182 HHX983182 HRT983182 IBP983182 ILL983182 IVH983182 JFD983182 JOZ983182 JYV983182 KIR983182 KSN983182 LCJ983182 LMF983182 LWB983182 MFX983182 MPT983182 MZP983182 NJL983182 NTH983182 ODD983182 OMZ983182 OWV983182 PGR983182 PQN983182 QAJ983182 QKF983182 QUB983182 RDX983182 RNT983182 RXP983182 SHL983182 SRH983182 TBD983182 TKZ983182 TUV983182 UER983182 UON983182 UYJ983182 VIF983182 VSB983182 WBX983182 WLT983182 WVP983182 J103:K103 JF103:JG103 TB103:TC103 ACX103:ACY103 AMT103:AMU103 AWP103:AWQ103 BGL103:BGM103 BQH103:BQI103 CAD103:CAE103 CJZ103:CKA103 CTV103:CTW103 DDR103:DDS103 DNN103:DNO103 DXJ103:DXK103 EHF103:EHG103 ERB103:ERC103 FAX103:FAY103 FKT103:FKU103 FUP103:FUQ103 GEL103:GEM103 GOH103:GOI103 GYD103:GYE103 HHZ103:HIA103 HRV103:HRW103 IBR103:IBS103 ILN103:ILO103 IVJ103:IVK103 JFF103:JFG103 JPB103:JPC103 JYX103:JYY103 KIT103:KIU103 KSP103:KSQ103 LCL103:LCM103 LMH103:LMI103 LWD103:LWE103 MFZ103:MGA103 MPV103:MPW103 MZR103:MZS103 NJN103:NJO103 NTJ103:NTK103 ODF103:ODG103 ONB103:ONC103 OWX103:OWY103 PGT103:PGU103 PQP103:PQQ103 QAL103:QAM103 QKH103:QKI103 QUD103:QUE103 RDZ103:REA103 RNV103:RNW103 RXR103:RXS103 SHN103:SHO103 SRJ103:SRK103 TBF103:TBG103 TLB103:TLC103 TUX103:TUY103 UET103:UEU103 UOP103:UOQ103 UYL103:UYM103 VIH103:VII103 VSD103:VSE103 WBZ103:WCA103 WLV103:WLW103 WVR103:WVS103 J65639:K65639 JF65639:JG65639 TB65639:TC65639 ACX65639:ACY65639 AMT65639:AMU65639 AWP65639:AWQ65639 BGL65639:BGM65639 BQH65639:BQI65639 CAD65639:CAE65639 CJZ65639:CKA65639 CTV65639:CTW65639 DDR65639:DDS65639 DNN65639:DNO65639 DXJ65639:DXK65639 EHF65639:EHG65639 ERB65639:ERC65639 FAX65639:FAY65639 FKT65639:FKU65639 FUP65639:FUQ65639 GEL65639:GEM65639 GOH65639:GOI65639 GYD65639:GYE65639 HHZ65639:HIA65639 HRV65639:HRW65639 IBR65639:IBS65639 ILN65639:ILO65639 IVJ65639:IVK65639 JFF65639:JFG65639 JPB65639:JPC65639 JYX65639:JYY65639 KIT65639:KIU65639 KSP65639:KSQ65639 LCL65639:LCM65639 LMH65639:LMI65639 LWD65639:LWE65639 MFZ65639:MGA65639 MPV65639:MPW65639 MZR65639:MZS65639 NJN65639:NJO65639 NTJ65639:NTK65639 ODF65639:ODG65639 ONB65639:ONC65639 OWX65639:OWY65639 PGT65639:PGU65639 PQP65639:PQQ65639 QAL65639:QAM65639 QKH65639:QKI65639 QUD65639:QUE65639 RDZ65639:REA65639 RNV65639:RNW65639 RXR65639:RXS65639 SHN65639:SHO65639 SRJ65639:SRK65639 TBF65639:TBG65639 TLB65639:TLC65639 TUX65639:TUY65639 UET65639:UEU65639 UOP65639:UOQ65639 UYL65639:UYM65639 VIH65639:VII65639 VSD65639:VSE65639 WBZ65639:WCA65639 WLV65639:WLW65639 WVR65639:WVS65639 J131175:K131175 JF131175:JG131175 TB131175:TC131175 ACX131175:ACY131175 AMT131175:AMU131175 AWP131175:AWQ131175 BGL131175:BGM131175 BQH131175:BQI131175 CAD131175:CAE131175 CJZ131175:CKA131175 CTV131175:CTW131175 DDR131175:DDS131175 DNN131175:DNO131175 DXJ131175:DXK131175 EHF131175:EHG131175 ERB131175:ERC131175 FAX131175:FAY131175 FKT131175:FKU131175 FUP131175:FUQ131175 GEL131175:GEM131175 GOH131175:GOI131175 GYD131175:GYE131175 HHZ131175:HIA131175 HRV131175:HRW131175 IBR131175:IBS131175 ILN131175:ILO131175 IVJ131175:IVK131175 JFF131175:JFG131175 JPB131175:JPC131175 JYX131175:JYY131175 KIT131175:KIU131175 KSP131175:KSQ131175 LCL131175:LCM131175 LMH131175:LMI131175 LWD131175:LWE131175 MFZ131175:MGA131175 MPV131175:MPW131175 MZR131175:MZS131175 NJN131175:NJO131175 NTJ131175:NTK131175 ODF131175:ODG131175 ONB131175:ONC131175 OWX131175:OWY131175 PGT131175:PGU131175 PQP131175:PQQ131175 QAL131175:QAM131175 QKH131175:QKI131175 QUD131175:QUE131175 RDZ131175:REA131175 RNV131175:RNW131175 RXR131175:RXS131175 SHN131175:SHO131175 SRJ131175:SRK131175 TBF131175:TBG131175 TLB131175:TLC131175 TUX131175:TUY131175 UET131175:UEU131175 UOP131175:UOQ131175 UYL131175:UYM131175 VIH131175:VII131175 VSD131175:VSE131175 WBZ131175:WCA131175 WLV131175:WLW131175 WVR131175:WVS131175 J196711:K196711 JF196711:JG196711 TB196711:TC196711 ACX196711:ACY196711 AMT196711:AMU196711 AWP196711:AWQ196711 BGL196711:BGM196711 BQH196711:BQI196711 CAD196711:CAE196711 CJZ196711:CKA196711 CTV196711:CTW196711 DDR196711:DDS196711 DNN196711:DNO196711 DXJ196711:DXK196711 EHF196711:EHG196711 ERB196711:ERC196711 FAX196711:FAY196711 FKT196711:FKU196711 FUP196711:FUQ196711 GEL196711:GEM196711 GOH196711:GOI196711 GYD196711:GYE196711 HHZ196711:HIA196711 HRV196711:HRW196711 IBR196711:IBS196711 ILN196711:ILO196711 IVJ196711:IVK196711 JFF196711:JFG196711 JPB196711:JPC196711 JYX196711:JYY196711 KIT196711:KIU196711 KSP196711:KSQ196711 LCL196711:LCM196711 LMH196711:LMI196711 LWD196711:LWE196711 MFZ196711:MGA196711 MPV196711:MPW196711 MZR196711:MZS196711 NJN196711:NJO196711 NTJ196711:NTK196711 ODF196711:ODG196711 ONB196711:ONC196711 OWX196711:OWY196711 PGT196711:PGU196711 PQP196711:PQQ196711 QAL196711:QAM196711 QKH196711:QKI196711 QUD196711:QUE196711 RDZ196711:REA196711 RNV196711:RNW196711 RXR196711:RXS196711 SHN196711:SHO196711 SRJ196711:SRK196711 TBF196711:TBG196711 TLB196711:TLC196711 TUX196711:TUY196711 UET196711:UEU196711 UOP196711:UOQ196711 UYL196711:UYM196711 VIH196711:VII196711 VSD196711:VSE196711 WBZ196711:WCA196711 WLV196711:WLW196711 WVR196711:WVS196711 J262247:K262247 JF262247:JG262247 TB262247:TC262247 ACX262247:ACY262247 AMT262247:AMU262247 AWP262247:AWQ262247 BGL262247:BGM262247 BQH262247:BQI262247 CAD262247:CAE262247 CJZ262247:CKA262247 CTV262247:CTW262247 DDR262247:DDS262247 DNN262247:DNO262247 DXJ262247:DXK262247 EHF262247:EHG262247 ERB262247:ERC262247 FAX262247:FAY262247 FKT262247:FKU262247 FUP262247:FUQ262247 GEL262247:GEM262247 GOH262247:GOI262247 GYD262247:GYE262247 HHZ262247:HIA262247 HRV262247:HRW262247 IBR262247:IBS262247 ILN262247:ILO262247 IVJ262247:IVK262247 JFF262247:JFG262247 JPB262247:JPC262247 JYX262247:JYY262247 KIT262247:KIU262247 KSP262247:KSQ262247 LCL262247:LCM262247 LMH262247:LMI262247 LWD262247:LWE262247 MFZ262247:MGA262247 MPV262247:MPW262247 MZR262247:MZS262247 NJN262247:NJO262247 NTJ262247:NTK262247 ODF262247:ODG262247 ONB262247:ONC262247 OWX262247:OWY262247 PGT262247:PGU262247 PQP262247:PQQ262247 QAL262247:QAM262247 QKH262247:QKI262247 QUD262247:QUE262247 RDZ262247:REA262247 RNV262247:RNW262247 RXR262247:RXS262247 SHN262247:SHO262247 SRJ262247:SRK262247 TBF262247:TBG262247 TLB262247:TLC262247 TUX262247:TUY262247 UET262247:UEU262247 UOP262247:UOQ262247 UYL262247:UYM262247 VIH262247:VII262247 VSD262247:VSE262247 WBZ262247:WCA262247 WLV262247:WLW262247 WVR262247:WVS262247 J327783:K327783 JF327783:JG327783 TB327783:TC327783 ACX327783:ACY327783 AMT327783:AMU327783 AWP327783:AWQ327783 BGL327783:BGM327783 BQH327783:BQI327783 CAD327783:CAE327783 CJZ327783:CKA327783 CTV327783:CTW327783 DDR327783:DDS327783 DNN327783:DNO327783 DXJ327783:DXK327783 EHF327783:EHG327783 ERB327783:ERC327783 FAX327783:FAY327783 FKT327783:FKU327783 FUP327783:FUQ327783 GEL327783:GEM327783 GOH327783:GOI327783 GYD327783:GYE327783 HHZ327783:HIA327783 HRV327783:HRW327783 IBR327783:IBS327783 ILN327783:ILO327783 IVJ327783:IVK327783 JFF327783:JFG327783 JPB327783:JPC327783 JYX327783:JYY327783 KIT327783:KIU327783 KSP327783:KSQ327783 LCL327783:LCM327783 LMH327783:LMI327783 LWD327783:LWE327783 MFZ327783:MGA327783 MPV327783:MPW327783 MZR327783:MZS327783 NJN327783:NJO327783 NTJ327783:NTK327783 ODF327783:ODG327783 ONB327783:ONC327783 OWX327783:OWY327783 PGT327783:PGU327783 PQP327783:PQQ327783 QAL327783:QAM327783 QKH327783:QKI327783 QUD327783:QUE327783 RDZ327783:REA327783 RNV327783:RNW327783 RXR327783:RXS327783 SHN327783:SHO327783 SRJ327783:SRK327783 TBF327783:TBG327783 TLB327783:TLC327783 TUX327783:TUY327783 UET327783:UEU327783 UOP327783:UOQ327783 UYL327783:UYM327783 VIH327783:VII327783 VSD327783:VSE327783 WBZ327783:WCA327783 WLV327783:WLW327783 WVR327783:WVS327783 J393319:K393319 JF393319:JG393319 TB393319:TC393319 ACX393319:ACY393319 AMT393319:AMU393319 AWP393319:AWQ393319 BGL393319:BGM393319 BQH393319:BQI393319 CAD393319:CAE393319 CJZ393319:CKA393319 CTV393319:CTW393319 DDR393319:DDS393319 DNN393319:DNO393319 DXJ393319:DXK393319 EHF393319:EHG393319 ERB393319:ERC393319 FAX393319:FAY393319 FKT393319:FKU393319 FUP393319:FUQ393319 GEL393319:GEM393319 GOH393319:GOI393319 GYD393319:GYE393319 HHZ393319:HIA393319 HRV393319:HRW393319 IBR393319:IBS393319 ILN393319:ILO393319 IVJ393319:IVK393319 JFF393319:JFG393319 JPB393319:JPC393319 JYX393319:JYY393319 KIT393319:KIU393319 KSP393319:KSQ393319 LCL393319:LCM393319 LMH393319:LMI393319 LWD393319:LWE393319 MFZ393319:MGA393319 MPV393319:MPW393319 MZR393319:MZS393319 NJN393319:NJO393319 NTJ393319:NTK393319 ODF393319:ODG393319 ONB393319:ONC393319 OWX393319:OWY393319 PGT393319:PGU393319 PQP393319:PQQ393319 QAL393319:QAM393319 QKH393319:QKI393319 QUD393319:QUE393319 RDZ393319:REA393319 RNV393319:RNW393319 RXR393319:RXS393319 SHN393319:SHO393319 SRJ393319:SRK393319 TBF393319:TBG393319 TLB393319:TLC393319 TUX393319:TUY393319 UET393319:UEU393319 UOP393319:UOQ393319 UYL393319:UYM393319 VIH393319:VII393319 VSD393319:VSE393319 WBZ393319:WCA393319 WLV393319:WLW393319 WVR393319:WVS393319 J458855:K458855 JF458855:JG458855 TB458855:TC458855 ACX458855:ACY458855 AMT458855:AMU458855 AWP458855:AWQ458855 BGL458855:BGM458855 BQH458855:BQI458855 CAD458855:CAE458855 CJZ458855:CKA458855 CTV458855:CTW458855 DDR458855:DDS458855 DNN458855:DNO458855 DXJ458855:DXK458855 EHF458855:EHG458855 ERB458855:ERC458855 FAX458855:FAY458855 FKT458855:FKU458855 FUP458855:FUQ458855 GEL458855:GEM458855 GOH458855:GOI458855 GYD458855:GYE458855 HHZ458855:HIA458855 HRV458855:HRW458855 IBR458855:IBS458855 ILN458855:ILO458855 IVJ458855:IVK458855 JFF458855:JFG458855 JPB458855:JPC458855 JYX458855:JYY458855 KIT458855:KIU458855 KSP458855:KSQ458855 LCL458855:LCM458855 LMH458855:LMI458855 LWD458855:LWE458855 MFZ458855:MGA458855 MPV458855:MPW458855 MZR458855:MZS458855 NJN458855:NJO458855 NTJ458855:NTK458855 ODF458855:ODG458855 ONB458855:ONC458855 OWX458855:OWY458855 PGT458855:PGU458855 PQP458855:PQQ458855 QAL458855:QAM458855 QKH458855:QKI458855 QUD458855:QUE458855 RDZ458855:REA458855 RNV458855:RNW458855 RXR458855:RXS458855 SHN458855:SHO458855 SRJ458855:SRK458855 TBF458855:TBG458855 TLB458855:TLC458855 TUX458855:TUY458855 UET458855:UEU458855 UOP458855:UOQ458855 UYL458855:UYM458855 VIH458855:VII458855 VSD458855:VSE458855 WBZ458855:WCA458855 WLV458855:WLW458855 WVR458855:WVS458855 J524391:K524391 JF524391:JG524391 TB524391:TC524391 ACX524391:ACY524391 AMT524391:AMU524391 AWP524391:AWQ524391 BGL524391:BGM524391 BQH524391:BQI524391 CAD524391:CAE524391 CJZ524391:CKA524391 CTV524391:CTW524391 DDR524391:DDS524391 DNN524391:DNO524391 DXJ524391:DXK524391 EHF524391:EHG524391 ERB524391:ERC524391 FAX524391:FAY524391 FKT524391:FKU524391 FUP524391:FUQ524391 GEL524391:GEM524391 GOH524391:GOI524391 GYD524391:GYE524391 HHZ524391:HIA524391 HRV524391:HRW524391 IBR524391:IBS524391 ILN524391:ILO524391 IVJ524391:IVK524391 JFF524391:JFG524391 JPB524391:JPC524391 JYX524391:JYY524391 KIT524391:KIU524391 KSP524391:KSQ524391 LCL524391:LCM524391 LMH524391:LMI524391 LWD524391:LWE524391 MFZ524391:MGA524391 MPV524391:MPW524391 MZR524391:MZS524391 NJN524391:NJO524391 NTJ524391:NTK524391 ODF524391:ODG524391 ONB524391:ONC524391 OWX524391:OWY524391 PGT524391:PGU524391 PQP524391:PQQ524391 QAL524391:QAM524391 QKH524391:QKI524391 QUD524391:QUE524391 RDZ524391:REA524391 RNV524391:RNW524391 RXR524391:RXS524391 SHN524391:SHO524391 SRJ524391:SRK524391 TBF524391:TBG524391 TLB524391:TLC524391 TUX524391:TUY524391 UET524391:UEU524391 UOP524391:UOQ524391 UYL524391:UYM524391 VIH524391:VII524391 VSD524391:VSE524391 WBZ524391:WCA524391 WLV524391:WLW524391 WVR524391:WVS524391 J589927:K589927 JF589927:JG589927 TB589927:TC589927 ACX589927:ACY589927 AMT589927:AMU589927 AWP589927:AWQ589927 BGL589927:BGM589927 BQH589927:BQI589927 CAD589927:CAE589927 CJZ589927:CKA589927 CTV589927:CTW589927 DDR589927:DDS589927 DNN589927:DNO589927 DXJ589927:DXK589927 EHF589927:EHG589927 ERB589927:ERC589927 FAX589927:FAY589927 FKT589927:FKU589927 FUP589927:FUQ589927 GEL589927:GEM589927 GOH589927:GOI589927 GYD589927:GYE589927 HHZ589927:HIA589927 HRV589927:HRW589927 IBR589927:IBS589927 ILN589927:ILO589927 IVJ589927:IVK589927 JFF589927:JFG589927 JPB589927:JPC589927 JYX589927:JYY589927 KIT589927:KIU589927 KSP589927:KSQ589927 LCL589927:LCM589927 LMH589927:LMI589927 LWD589927:LWE589927 MFZ589927:MGA589927 MPV589927:MPW589927 MZR589927:MZS589927 NJN589927:NJO589927 NTJ589927:NTK589927 ODF589927:ODG589927 ONB589927:ONC589927 OWX589927:OWY589927 PGT589927:PGU589927 PQP589927:PQQ589927 QAL589927:QAM589927 QKH589927:QKI589927 QUD589927:QUE589927 RDZ589927:REA589927 RNV589927:RNW589927 RXR589927:RXS589927 SHN589927:SHO589927 SRJ589927:SRK589927 TBF589927:TBG589927 TLB589927:TLC589927 TUX589927:TUY589927 UET589927:UEU589927 UOP589927:UOQ589927 UYL589927:UYM589927 VIH589927:VII589927 VSD589927:VSE589927 WBZ589927:WCA589927 WLV589927:WLW589927 WVR589927:WVS589927 J655463:K655463 JF655463:JG655463 TB655463:TC655463 ACX655463:ACY655463 AMT655463:AMU655463 AWP655463:AWQ655463 BGL655463:BGM655463 BQH655463:BQI655463 CAD655463:CAE655463 CJZ655463:CKA655463 CTV655463:CTW655463 DDR655463:DDS655463 DNN655463:DNO655463 DXJ655463:DXK655463 EHF655463:EHG655463 ERB655463:ERC655463 FAX655463:FAY655463 FKT655463:FKU655463 FUP655463:FUQ655463 GEL655463:GEM655463 GOH655463:GOI655463 GYD655463:GYE655463 HHZ655463:HIA655463 HRV655463:HRW655463 IBR655463:IBS655463 ILN655463:ILO655463 IVJ655463:IVK655463 JFF655463:JFG655463 JPB655463:JPC655463 JYX655463:JYY655463 KIT655463:KIU655463 KSP655463:KSQ655463 LCL655463:LCM655463 LMH655463:LMI655463 LWD655463:LWE655463 MFZ655463:MGA655463 MPV655463:MPW655463 MZR655463:MZS655463 NJN655463:NJO655463 NTJ655463:NTK655463 ODF655463:ODG655463 ONB655463:ONC655463 OWX655463:OWY655463 PGT655463:PGU655463 PQP655463:PQQ655463 QAL655463:QAM655463 QKH655463:QKI655463 QUD655463:QUE655463 RDZ655463:REA655463 RNV655463:RNW655463 RXR655463:RXS655463 SHN655463:SHO655463 SRJ655463:SRK655463 TBF655463:TBG655463 TLB655463:TLC655463 TUX655463:TUY655463 UET655463:UEU655463 UOP655463:UOQ655463 UYL655463:UYM655463 VIH655463:VII655463 VSD655463:VSE655463 WBZ655463:WCA655463 WLV655463:WLW655463 WVR655463:WVS655463 J720999:K720999 JF720999:JG720999 TB720999:TC720999 ACX720999:ACY720999 AMT720999:AMU720999 AWP720999:AWQ720999 BGL720999:BGM720999 BQH720999:BQI720999 CAD720999:CAE720999 CJZ720999:CKA720999 CTV720999:CTW720999 DDR720999:DDS720999 DNN720999:DNO720999 DXJ720999:DXK720999 EHF720999:EHG720999 ERB720999:ERC720999 FAX720999:FAY720999 FKT720999:FKU720999 FUP720999:FUQ720999 GEL720999:GEM720999 GOH720999:GOI720999 GYD720999:GYE720999 HHZ720999:HIA720999 HRV720999:HRW720999 IBR720999:IBS720999 ILN720999:ILO720999 IVJ720999:IVK720999 JFF720999:JFG720999 JPB720999:JPC720999 JYX720999:JYY720999 KIT720999:KIU720999 KSP720999:KSQ720999 LCL720999:LCM720999 LMH720999:LMI720999 LWD720999:LWE720999 MFZ720999:MGA720999 MPV720999:MPW720999 MZR720999:MZS720999 NJN720999:NJO720999 NTJ720999:NTK720999 ODF720999:ODG720999 ONB720999:ONC720999 OWX720999:OWY720999 PGT720999:PGU720999 PQP720999:PQQ720999 QAL720999:QAM720999 QKH720999:QKI720999 QUD720999:QUE720999 RDZ720999:REA720999 RNV720999:RNW720999 RXR720999:RXS720999 SHN720999:SHO720999 SRJ720999:SRK720999 TBF720999:TBG720999 TLB720999:TLC720999 TUX720999:TUY720999 UET720999:UEU720999 UOP720999:UOQ720999 UYL720999:UYM720999 VIH720999:VII720999 VSD720999:VSE720999 WBZ720999:WCA720999 WLV720999:WLW720999 WVR720999:WVS720999 J786535:K786535 JF786535:JG786535 TB786535:TC786535 ACX786535:ACY786535 AMT786535:AMU786535 AWP786535:AWQ786535 BGL786535:BGM786535 BQH786535:BQI786535 CAD786535:CAE786535 CJZ786535:CKA786535 CTV786535:CTW786535 DDR786535:DDS786535 DNN786535:DNO786535 DXJ786535:DXK786535 EHF786535:EHG786535 ERB786535:ERC786535 FAX786535:FAY786535 FKT786535:FKU786535 FUP786535:FUQ786535 GEL786535:GEM786535 GOH786535:GOI786535 GYD786535:GYE786535 HHZ786535:HIA786535 HRV786535:HRW786535 IBR786535:IBS786535 ILN786535:ILO786535 IVJ786535:IVK786535 JFF786535:JFG786535 JPB786535:JPC786535 JYX786535:JYY786535 KIT786535:KIU786535 KSP786535:KSQ786535 LCL786535:LCM786535 LMH786535:LMI786535 LWD786535:LWE786535 MFZ786535:MGA786535 MPV786535:MPW786535 MZR786535:MZS786535 NJN786535:NJO786535 NTJ786535:NTK786535 ODF786535:ODG786535 ONB786535:ONC786535 OWX786535:OWY786535 PGT786535:PGU786535 PQP786535:PQQ786535 QAL786535:QAM786535 QKH786535:QKI786535 QUD786535:QUE786535 RDZ786535:REA786535 RNV786535:RNW786535 RXR786535:RXS786535 SHN786535:SHO786535 SRJ786535:SRK786535 TBF786535:TBG786535 TLB786535:TLC786535 TUX786535:TUY786535 UET786535:UEU786535 UOP786535:UOQ786535 UYL786535:UYM786535 VIH786535:VII786535 VSD786535:VSE786535 WBZ786535:WCA786535 WLV786535:WLW786535 WVR786535:WVS786535 J852071:K852071 JF852071:JG852071 TB852071:TC852071 ACX852071:ACY852071 AMT852071:AMU852071 AWP852071:AWQ852071 BGL852071:BGM852071 BQH852071:BQI852071 CAD852071:CAE852071 CJZ852071:CKA852071 CTV852071:CTW852071 DDR852071:DDS852071 DNN852071:DNO852071 DXJ852071:DXK852071 EHF852071:EHG852071 ERB852071:ERC852071 FAX852071:FAY852071 FKT852071:FKU852071 FUP852071:FUQ852071 GEL852071:GEM852071 GOH852071:GOI852071 GYD852071:GYE852071 HHZ852071:HIA852071 HRV852071:HRW852071 IBR852071:IBS852071 ILN852071:ILO852071 IVJ852071:IVK852071 JFF852071:JFG852071 JPB852071:JPC852071 JYX852071:JYY852071 KIT852071:KIU852071 KSP852071:KSQ852071 LCL852071:LCM852071 LMH852071:LMI852071 LWD852071:LWE852071 MFZ852071:MGA852071 MPV852071:MPW852071 MZR852071:MZS852071 NJN852071:NJO852071 NTJ852071:NTK852071 ODF852071:ODG852071 ONB852071:ONC852071 OWX852071:OWY852071 PGT852071:PGU852071 PQP852071:PQQ852071 QAL852071:QAM852071 QKH852071:QKI852071 QUD852071:QUE852071 RDZ852071:REA852071 RNV852071:RNW852071 RXR852071:RXS852071 SHN852071:SHO852071 SRJ852071:SRK852071 TBF852071:TBG852071 TLB852071:TLC852071 TUX852071:TUY852071 UET852071:UEU852071 UOP852071:UOQ852071 UYL852071:UYM852071 VIH852071:VII852071 VSD852071:VSE852071 WBZ852071:WCA852071 WLV852071:WLW852071 WVR852071:WVS852071 J917607:K917607 JF917607:JG917607 TB917607:TC917607 ACX917607:ACY917607 AMT917607:AMU917607 AWP917607:AWQ917607 BGL917607:BGM917607 BQH917607:BQI917607 CAD917607:CAE917607 CJZ917607:CKA917607 CTV917607:CTW917607 DDR917607:DDS917607 DNN917607:DNO917607 DXJ917607:DXK917607 EHF917607:EHG917607 ERB917607:ERC917607 FAX917607:FAY917607 FKT917607:FKU917607 FUP917607:FUQ917607 GEL917607:GEM917607 GOH917607:GOI917607 GYD917607:GYE917607 HHZ917607:HIA917607 HRV917607:HRW917607 IBR917607:IBS917607 ILN917607:ILO917607 IVJ917607:IVK917607 JFF917607:JFG917607 JPB917607:JPC917607 JYX917607:JYY917607 KIT917607:KIU917607 KSP917607:KSQ917607 LCL917607:LCM917607 LMH917607:LMI917607 LWD917607:LWE917607 MFZ917607:MGA917607 MPV917607:MPW917607 MZR917607:MZS917607 NJN917607:NJO917607 NTJ917607:NTK917607 ODF917607:ODG917607 ONB917607:ONC917607 OWX917607:OWY917607 PGT917607:PGU917607 PQP917607:PQQ917607 QAL917607:QAM917607 QKH917607:QKI917607 QUD917607:QUE917607 RDZ917607:REA917607 RNV917607:RNW917607 RXR917607:RXS917607 SHN917607:SHO917607 SRJ917607:SRK917607 TBF917607:TBG917607 TLB917607:TLC917607 TUX917607:TUY917607 UET917607:UEU917607 UOP917607:UOQ917607 UYL917607:UYM917607 VIH917607:VII917607 VSD917607:VSE917607 WBZ917607:WCA917607 WLV917607:WLW917607 WVR917607:WVS917607 J983143:K983143 JF983143:JG983143 TB983143:TC983143 ACX983143:ACY983143 AMT983143:AMU983143 AWP983143:AWQ983143 BGL983143:BGM983143 BQH983143:BQI983143 CAD983143:CAE983143 CJZ983143:CKA983143 CTV983143:CTW983143 DDR983143:DDS983143 DNN983143:DNO983143 DXJ983143:DXK983143 EHF983143:EHG983143 ERB983143:ERC983143 FAX983143:FAY983143 FKT983143:FKU983143 FUP983143:FUQ983143 GEL983143:GEM983143 GOH983143:GOI983143 GYD983143:GYE983143 HHZ983143:HIA983143 HRV983143:HRW983143 IBR983143:IBS983143 ILN983143:ILO983143 IVJ983143:IVK983143 JFF983143:JFG983143 JPB983143:JPC983143 JYX983143:JYY983143 KIT983143:KIU983143 KSP983143:KSQ983143 LCL983143:LCM983143 LMH983143:LMI983143 LWD983143:LWE983143 MFZ983143:MGA983143 MPV983143:MPW983143 MZR983143:MZS983143 NJN983143:NJO983143 NTJ983143:NTK983143 ODF983143:ODG983143 ONB983143:ONC983143 OWX983143:OWY983143 PGT983143:PGU983143 PQP983143:PQQ983143 QAL983143:QAM983143 QKH983143:QKI983143 QUD983143:QUE983143 RDZ983143:REA983143 RNV983143:RNW983143 RXR983143:RXS983143 SHN983143:SHO983143 SRJ983143:SRK983143 TBF983143:TBG983143 TLB983143:TLC983143 TUX983143:TUY983143 UET983143:UEU983143 UOP983143:UOQ983143 UYL983143:UYM983143 VIH983143:VII983143 VSD983143:VSE983143 WBZ983143:WCA983143 WLV983143:WLW983143 WVR983143:WVS983143 H147 JD147 SZ147 ACV147 AMR147 AWN147 BGJ147 BQF147 CAB147 CJX147 CTT147 DDP147 DNL147 DXH147 EHD147 EQZ147 FAV147 FKR147 FUN147 GEJ147 GOF147 GYB147 HHX147 HRT147 IBP147 ILL147 IVH147 JFD147 JOZ147 JYV147 KIR147 KSN147 LCJ147 LMF147 LWB147 MFX147 MPT147 MZP147 NJL147 NTH147 ODD147 OMZ147 OWV147 PGR147 PQN147 QAJ147 QKF147 QUB147 RDX147 RNT147 RXP147 SHL147 SRH147 TBD147 TKZ147 TUV147 UER147 UON147 UYJ147 VIF147 VSB147 WBX147 WLT147 WVP147 H65683 JD65683 SZ65683 ACV65683 AMR65683 AWN65683 BGJ65683 BQF65683 CAB65683 CJX65683 CTT65683 DDP65683 DNL65683 DXH65683 EHD65683 EQZ65683 FAV65683 FKR65683 FUN65683 GEJ65683 GOF65683 GYB65683 HHX65683 HRT65683 IBP65683 ILL65683 IVH65683 JFD65683 JOZ65683 JYV65683 KIR65683 KSN65683 LCJ65683 LMF65683 LWB65683 MFX65683 MPT65683 MZP65683 NJL65683 NTH65683 ODD65683 OMZ65683 OWV65683 PGR65683 PQN65683 QAJ65683 QKF65683 QUB65683 RDX65683 RNT65683 RXP65683 SHL65683 SRH65683 TBD65683 TKZ65683 TUV65683 UER65683 UON65683 UYJ65683 VIF65683 VSB65683 WBX65683 WLT65683 WVP65683 H131219 JD131219 SZ131219 ACV131219 AMR131219 AWN131219 BGJ131219 BQF131219 CAB131219 CJX131219 CTT131219 DDP131219 DNL131219 DXH131219 EHD131219 EQZ131219 FAV131219 FKR131219 FUN131219 GEJ131219 GOF131219 GYB131219 HHX131219 HRT131219 IBP131219 ILL131219 IVH131219 JFD131219 JOZ131219 JYV131219 KIR131219 KSN131219 LCJ131219 LMF131219 LWB131219 MFX131219 MPT131219 MZP131219 NJL131219 NTH131219 ODD131219 OMZ131219 OWV131219 PGR131219 PQN131219 QAJ131219 QKF131219 QUB131219 RDX131219 RNT131219 RXP131219 SHL131219 SRH131219 TBD131219 TKZ131219 TUV131219 UER131219 UON131219 UYJ131219 VIF131219 VSB131219 WBX131219 WLT131219 WVP131219 H196755 JD196755 SZ196755 ACV196755 AMR196755 AWN196755 BGJ196755 BQF196755 CAB196755 CJX196755 CTT196755 DDP196755 DNL196755 DXH196755 EHD196755 EQZ196755 FAV196755 FKR196755 FUN196755 GEJ196755 GOF196755 GYB196755 HHX196755 HRT196755 IBP196755 ILL196755 IVH196755 JFD196755 JOZ196755 JYV196755 KIR196755 KSN196755 LCJ196755 LMF196755 LWB196755 MFX196755 MPT196755 MZP196755 NJL196755 NTH196755 ODD196755 OMZ196755 OWV196755 PGR196755 PQN196755 QAJ196755 QKF196755 QUB196755 RDX196755 RNT196755 RXP196755 SHL196755 SRH196755 TBD196755 TKZ196755 TUV196755 UER196755 UON196755 UYJ196755 VIF196755 VSB196755 WBX196755 WLT196755 WVP196755 H262291 JD262291 SZ262291 ACV262291 AMR262291 AWN262291 BGJ262291 BQF262291 CAB262291 CJX262291 CTT262291 DDP262291 DNL262291 DXH262291 EHD262291 EQZ262291 FAV262291 FKR262291 FUN262291 GEJ262291 GOF262291 GYB262291 HHX262291 HRT262291 IBP262291 ILL262291 IVH262291 JFD262291 JOZ262291 JYV262291 KIR262291 KSN262291 LCJ262291 LMF262291 LWB262291 MFX262291 MPT262291 MZP262291 NJL262291 NTH262291 ODD262291 OMZ262291 OWV262291 PGR262291 PQN262291 QAJ262291 QKF262291 QUB262291 RDX262291 RNT262291 RXP262291 SHL262291 SRH262291 TBD262291 TKZ262291 TUV262291 UER262291 UON262291 UYJ262291 VIF262291 VSB262291 WBX262291 WLT262291 WVP262291 H327827 JD327827 SZ327827 ACV327827 AMR327827 AWN327827 BGJ327827 BQF327827 CAB327827 CJX327827 CTT327827 DDP327827 DNL327827 DXH327827 EHD327827 EQZ327827 FAV327827 FKR327827 FUN327827 GEJ327827 GOF327827 GYB327827 HHX327827 HRT327827 IBP327827 ILL327827 IVH327827 JFD327827 JOZ327827 JYV327827 KIR327827 KSN327827 LCJ327827 LMF327827 LWB327827 MFX327827 MPT327827 MZP327827 NJL327827 NTH327827 ODD327827 OMZ327827 OWV327827 PGR327827 PQN327827 QAJ327827 QKF327827 QUB327827 RDX327827 RNT327827 RXP327827 SHL327827 SRH327827 TBD327827 TKZ327827 TUV327827 UER327827 UON327827 UYJ327827 VIF327827 VSB327827 WBX327827 WLT327827 WVP327827 H393363 JD393363 SZ393363 ACV393363 AMR393363 AWN393363 BGJ393363 BQF393363 CAB393363 CJX393363 CTT393363 DDP393363 DNL393363 DXH393363 EHD393363 EQZ393363 FAV393363 FKR393363 FUN393363 GEJ393363 GOF393363 GYB393363 HHX393363 HRT393363 IBP393363 ILL393363 IVH393363 JFD393363 JOZ393363 JYV393363 KIR393363 KSN393363 LCJ393363 LMF393363 LWB393363 MFX393363 MPT393363 MZP393363 NJL393363 NTH393363 ODD393363 OMZ393363 OWV393363 PGR393363 PQN393363 QAJ393363 QKF393363 QUB393363 RDX393363 RNT393363 RXP393363 SHL393363 SRH393363 TBD393363 TKZ393363 TUV393363 UER393363 UON393363 UYJ393363 VIF393363 VSB393363 WBX393363 WLT393363 WVP393363 H458899 JD458899 SZ458899 ACV458899 AMR458899 AWN458899 BGJ458899 BQF458899 CAB458899 CJX458899 CTT458899 DDP458899 DNL458899 DXH458899 EHD458899 EQZ458899 FAV458899 FKR458899 FUN458899 GEJ458899 GOF458899 GYB458899 HHX458899 HRT458899 IBP458899 ILL458899 IVH458899 JFD458899 JOZ458899 JYV458899 KIR458899 KSN458899 LCJ458899 LMF458899 LWB458899 MFX458899 MPT458899 MZP458899 NJL458899 NTH458899 ODD458899 OMZ458899 OWV458899 PGR458899 PQN458899 QAJ458899 QKF458899 QUB458899 RDX458899 RNT458899 RXP458899 SHL458899 SRH458899 TBD458899 TKZ458899 TUV458899 UER458899 UON458899 UYJ458899 VIF458899 VSB458899 WBX458899 WLT458899 WVP458899 H524435 JD524435 SZ524435 ACV524435 AMR524435 AWN524435 BGJ524435 BQF524435 CAB524435 CJX524435 CTT524435 DDP524435 DNL524435 DXH524435 EHD524435 EQZ524435 FAV524435 FKR524435 FUN524435 GEJ524435 GOF524435 GYB524435 HHX524435 HRT524435 IBP524435 ILL524435 IVH524435 JFD524435 JOZ524435 JYV524435 KIR524435 KSN524435 LCJ524435 LMF524435 LWB524435 MFX524435 MPT524435 MZP524435 NJL524435 NTH524435 ODD524435 OMZ524435 OWV524435 PGR524435 PQN524435 QAJ524435 QKF524435 QUB524435 RDX524435 RNT524435 RXP524435 SHL524435 SRH524435 TBD524435 TKZ524435 TUV524435 UER524435 UON524435 UYJ524435 VIF524435 VSB524435 WBX524435 WLT524435 WVP524435 H589971 JD589971 SZ589971 ACV589971 AMR589971 AWN589971 BGJ589971 BQF589971 CAB589971 CJX589971 CTT589971 DDP589971 DNL589971 DXH589971 EHD589971 EQZ589971 FAV589971 FKR589971 FUN589971 GEJ589971 GOF589971 GYB589971 HHX589971 HRT589971 IBP589971 ILL589971 IVH589971 JFD589971 JOZ589971 JYV589971 KIR589971 KSN589971 LCJ589971 LMF589971 LWB589971 MFX589971 MPT589971 MZP589971 NJL589971 NTH589971 ODD589971 OMZ589971 OWV589971 PGR589971 PQN589971 QAJ589971 QKF589971 QUB589971 RDX589971 RNT589971 RXP589971 SHL589971 SRH589971 TBD589971 TKZ589971 TUV589971 UER589971 UON589971 UYJ589971 VIF589971 VSB589971 WBX589971 WLT589971 WVP589971 H655507 JD655507 SZ655507 ACV655507 AMR655507 AWN655507 BGJ655507 BQF655507 CAB655507 CJX655507 CTT655507 DDP655507 DNL655507 DXH655507 EHD655507 EQZ655507 FAV655507 FKR655507 FUN655507 GEJ655507 GOF655507 GYB655507 HHX655507 HRT655507 IBP655507 ILL655507 IVH655507 JFD655507 JOZ655507 JYV655507 KIR655507 KSN655507 LCJ655507 LMF655507 LWB655507 MFX655507 MPT655507 MZP655507 NJL655507 NTH655507 ODD655507 OMZ655507 OWV655507 PGR655507 PQN655507 QAJ655507 QKF655507 QUB655507 RDX655507 RNT655507 RXP655507 SHL655507 SRH655507 TBD655507 TKZ655507 TUV655507 UER655507 UON655507 UYJ655507 VIF655507 VSB655507 WBX655507 WLT655507 WVP655507 H721043 JD721043 SZ721043 ACV721043 AMR721043 AWN721043 BGJ721043 BQF721043 CAB721043 CJX721043 CTT721043 DDP721043 DNL721043 DXH721043 EHD721043 EQZ721043 FAV721043 FKR721043 FUN721043 GEJ721043 GOF721043 GYB721043 HHX721043 HRT721043 IBP721043 ILL721043 IVH721043 JFD721043 JOZ721043 JYV721043 KIR721043 KSN721043 LCJ721043 LMF721043 LWB721043 MFX721043 MPT721043 MZP721043 NJL721043 NTH721043 ODD721043 OMZ721043 OWV721043 PGR721043 PQN721043 QAJ721043 QKF721043 QUB721043 RDX721043 RNT721043 RXP721043 SHL721043 SRH721043 TBD721043 TKZ721043 TUV721043 UER721043 UON721043 UYJ721043 VIF721043 VSB721043 WBX721043 WLT721043 WVP721043 H786579 JD786579 SZ786579 ACV786579 AMR786579 AWN786579 BGJ786579 BQF786579 CAB786579 CJX786579 CTT786579 DDP786579 DNL786579 DXH786579 EHD786579 EQZ786579 FAV786579 FKR786579 FUN786579 GEJ786579 GOF786579 GYB786579 HHX786579 HRT786579 IBP786579 ILL786579 IVH786579 JFD786579 JOZ786579 JYV786579 KIR786579 KSN786579 LCJ786579 LMF786579 LWB786579 MFX786579 MPT786579 MZP786579 NJL786579 NTH786579 ODD786579 OMZ786579 OWV786579 PGR786579 PQN786579 QAJ786579 QKF786579 QUB786579 RDX786579 RNT786579 RXP786579 SHL786579 SRH786579 TBD786579 TKZ786579 TUV786579 UER786579 UON786579 UYJ786579 VIF786579 VSB786579 WBX786579 WLT786579 WVP786579 H852115 JD852115 SZ852115 ACV852115 AMR852115 AWN852115 BGJ852115 BQF852115 CAB852115 CJX852115 CTT852115 DDP852115 DNL852115 DXH852115 EHD852115 EQZ852115 FAV852115 FKR852115 FUN852115 GEJ852115 GOF852115 GYB852115 HHX852115 HRT852115 IBP852115 ILL852115 IVH852115 JFD852115 JOZ852115 JYV852115 KIR852115 KSN852115 LCJ852115 LMF852115 LWB852115 MFX852115 MPT852115 MZP852115 NJL852115 NTH852115 ODD852115 OMZ852115 OWV852115 PGR852115 PQN852115 QAJ852115 QKF852115 QUB852115 RDX852115 RNT852115 RXP852115 SHL852115 SRH852115 TBD852115 TKZ852115 TUV852115 UER852115 UON852115 UYJ852115 VIF852115 VSB852115 WBX852115 WLT852115 WVP852115 H917651 JD917651 SZ917651 ACV917651 AMR917651 AWN917651 BGJ917651 BQF917651 CAB917651 CJX917651 CTT917651 DDP917651 DNL917651 DXH917651 EHD917651 EQZ917651 FAV917651 FKR917651 FUN917651 GEJ917651 GOF917651 GYB917651 HHX917651 HRT917651 IBP917651 ILL917651 IVH917651 JFD917651 JOZ917651 JYV917651 KIR917651 KSN917651 LCJ917651 LMF917651 LWB917651 MFX917651 MPT917651 MZP917651 NJL917651 NTH917651 ODD917651 OMZ917651 OWV917651 PGR917651 PQN917651 QAJ917651 QKF917651 QUB917651 RDX917651 RNT917651 RXP917651 SHL917651 SRH917651 TBD917651 TKZ917651 TUV917651 UER917651 UON917651 UYJ917651 VIF917651 VSB917651 WBX917651 WLT917651 WVP917651 H983187 JD983187 SZ983187 ACV983187 AMR983187 AWN983187 BGJ983187 BQF983187 CAB983187 CJX983187 CTT983187 DDP983187 DNL983187 DXH983187 EHD983187 EQZ983187 FAV983187 FKR983187 FUN983187 GEJ983187 GOF983187 GYB983187 HHX983187 HRT983187 IBP983187 ILL983187 IVH983187 JFD983187 JOZ983187 JYV983187 KIR983187 KSN983187 LCJ983187 LMF983187 LWB983187 MFX983187 MPT983187 MZP983187 NJL983187 NTH983187 ODD983187 OMZ983187 OWV983187 PGR983187 PQN983187 QAJ983187 QKF983187 QUB983187 RDX983187 RNT983187 RXP983187 SHL983187 SRH983187 TBD983187 TKZ983187 TUV983187 UER983187 UON983187 UYJ983187 VIF983187 VSB983187 WBX983187 WLT983187 WVP983187 H172:T172 JD172:JP172 SZ172:TL172 ACV172:ADH172 AMR172:AND172 AWN172:AWZ172 BGJ172:BGV172 BQF172:BQR172 CAB172:CAN172 CJX172:CKJ172 CTT172:CUF172 DDP172:DEB172 DNL172:DNX172 DXH172:DXT172 EHD172:EHP172 EQZ172:ERL172 FAV172:FBH172 FKR172:FLD172 FUN172:FUZ172 GEJ172:GEV172 GOF172:GOR172 GYB172:GYN172 HHX172:HIJ172 HRT172:HSF172 IBP172:ICB172 ILL172:ILX172 IVH172:IVT172 JFD172:JFP172 JOZ172:JPL172 JYV172:JZH172 KIR172:KJD172 KSN172:KSZ172 LCJ172:LCV172 LMF172:LMR172 LWB172:LWN172 MFX172:MGJ172 MPT172:MQF172 MZP172:NAB172 NJL172:NJX172 NTH172:NTT172 ODD172:ODP172 OMZ172:ONL172 OWV172:OXH172 PGR172:PHD172 PQN172:PQZ172 QAJ172:QAV172 QKF172:QKR172 QUB172:QUN172 RDX172:REJ172 RNT172:ROF172 RXP172:RYB172 SHL172:SHX172 SRH172:SRT172 TBD172:TBP172 TKZ172:TLL172 TUV172:TVH172 UER172:UFD172 UON172:UOZ172 UYJ172:UYV172 VIF172:VIR172 VSB172:VSN172 WBX172:WCJ172 WLT172:WMF172 WVP172:WWB172 H65708:T65708 JD65708:JP65708 SZ65708:TL65708 ACV65708:ADH65708 AMR65708:AND65708 AWN65708:AWZ65708 BGJ65708:BGV65708 BQF65708:BQR65708 CAB65708:CAN65708 CJX65708:CKJ65708 CTT65708:CUF65708 DDP65708:DEB65708 DNL65708:DNX65708 DXH65708:DXT65708 EHD65708:EHP65708 EQZ65708:ERL65708 FAV65708:FBH65708 FKR65708:FLD65708 FUN65708:FUZ65708 GEJ65708:GEV65708 GOF65708:GOR65708 GYB65708:GYN65708 HHX65708:HIJ65708 HRT65708:HSF65708 IBP65708:ICB65708 ILL65708:ILX65708 IVH65708:IVT65708 JFD65708:JFP65708 JOZ65708:JPL65708 JYV65708:JZH65708 KIR65708:KJD65708 KSN65708:KSZ65708 LCJ65708:LCV65708 LMF65708:LMR65708 LWB65708:LWN65708 MFX65708:MGJ65708 MPT65708:MQF65708 MZP65708:NAB65708 NJL65708:NJX65708 NTH65708:NTT65708 ODD65708:ODP65708 OMZ65708:ONL65708 OWV65708:OXH65708 PGR65708:PHD65708 PQN65708:PQZ65708 QAJ65708:QAV65708 QKF65708:QKR65708 QUB65708:QUN65708 RDX65708:REJ65708 RNT65708:ROF65708 RXP65708:RYB65708 SHL65708:SHX65708 SRH65708:SRT65708 TBD65708:TBP65708 TKZ65708:TLL65708 TUV65708:TVH65708 UER65708:UFD65708 UON65708:UOZ65708 UYJ65708:UYV65708 VIF65708:VIR65708 VSB65708:VSN65708 WBX65708:WCJ65708 WLT65708:WMF65708 WVP65708:WWB65708 H131244:T131244 JD131244:JP131244 SZ131244:TL131244 ACV131244:ADH131244 AMR131244:AND131244 AWN131244:AWZ131244 BGJ131244:BGV131244 BQF131244:BQR131244 CAB131244:CAN131244 CJX131244:CKJ131244 CTT131244:CUF131244 DDP131244:DEB131244 DNL131244:DNX131244 DXH131244:DXT131244 EHD131244:EHP131244 EQZ131244:ERL131244 FAV131244:FBH131244 FKR131244:FLD131244 FUN131244:FUZ131244 GEJ131244:GEV131244 GOF131244:GOR131244 GYB131244:GYN131244 HHX131244:HIJ131244 HRT131244:HSF131244 IBP131244:ICB131244 ILL131244:ILX131244 IVH131244:IVT131244 JFD131244:JFP131244 JOZ131244:JPL131244 JYV131244:JZH131244 KIR131244:KJD131244 KSN131244:KSZ131244 LCJ131244:LCV131244 LMF131244:LMR131244 LWB131244:LWN131244 MFX131244:MGJ131244 MPT131244:MQF131244 MZP131244:NAB131244 NJL131244:NJX131244 NTH131244:NTT131244 ODD131244:ODP131244 OMZ131244:ONL131244 OWV131244:OXH131244 PGR131244:PHD131244 PQN131244:PQZ131244 QAJ131244:QAV131244 QKF131244:QKR131244 QUB131244:QUN131244 RDX131244:REJ131244 RNT131244:ROF131244 RXP131244:RYB131244 SHL131244:SHX131244 SRH131244:SRT131244 TBD131244:TBP131244 TKZ131244:TLL131244 TUV131244:TVH131244 UER131244:UFD131244 UON131244:UOZ131244 UYJ131244:UYV131244 VIF131244:VIR131244 VSB131244:VSN131244 WBX131244:WCJ131244 WLT131244:WMF131244 WVP131244:WWB131244 H196780:T196780 JD196780:JP196780 SZ196780:TL196780 ACV196780:ADH196780 AMR196780:AND196780 AWN196780:AWZ196780 BGJ196780:BGV196780 BQF196780:BQR196780 CAB196780:CAN196780 CJX196780:CKJ196780 CTT196780:CUF196780 DDP196780:DEB196780 DNL196780:DNX196780 DXH196780:DXT196780 EHD196780:EHP196780 EQZ196780:ERL196780 FAV196780:FBH196780 FKR196780:FLD196780 FUN196780:FUZ196780 GEJ196780:GEV196780 GOF196780:GOR196780 GYB196780:GYN196780 HHX196780:HIJ196780 HRT196780:HSF196780 IBP196780:ICB196780 ILL196780:ILX196780 IVH196780:IVT196780 JFD196780:JFP196780 JOZ196780:JPL196780 JYV196780:JZH196780 KIR196780:KJD196780 KSN196780:KSZ196780 LCJ196780:LCV196780 LMF196780:LMR196780 LWB196780:LWN196780 MFX196780:MGJ196780 MPT196780:MQF196780 MZP196780:NAB196780 NJL196780:NJX196780 NTH196780:NTT196780 ODD196780:ODP196780 OMZ196780:ONL196780 OWV196780:OXH196780 PGR196780:PHD196780 PQN196780:PQZ196780 QAJ196780:QAV196780 QKF196780:QKR196780 QUB196780:QUN196780 RDX196780:REJ196780 RNT196780:ROF196780 RXP196780:RYB196780 SHL196780:SHX196780 SRH196780:SRT196780 TBD196780:TBP196780 TKZ196780:TLL196780 TUV196780:TVH196780 UER196780:UFD196780 UON196780:UOZ196780 UYJ196780:UYV196780 VIF196780:VIR196780 VSB196780:VSN196780 WBX196780:WCJ196780 WLT196780:WMF196780 WVP196780:WWB196780 H262316:T262316 JD262316:JP262316 SZ262316:TL262316 ACV262316:ADH262316 AMR262316:AND262316 AWN262316:AWZ262316 BGJ262316:BGV262316 BQF262316:BQR262316 CAB262316:CAN262316 CJX262316:CKJ262316 CTT262316:CUF262316 DDP262316:DEB262316 DNL262316:DNX262316 DXH262316:DXT262316 EHD262316:EHP262316 EQZ262316:ERL262316 FAV262316:FBH262316 FKR262316:FLD262316 FUN262316:FUZ262316 GEJ262316:GEV262316 GOF262316:GOR262316 GYB262316:GYN262316 HHX262316:HIJ262316 HRT262316:HSF262316 IBP262316:ICB262316 ILL262316:ILX262316 IVH262316:IVT262316 JFD262316:JFP262316 JOZ262316:JPL262316 JYV262316:JZH262316 KIR262316:KJD262316 KSN262316:KSZ262316 LCJ262316:LCV262316 LMF262316:LMR262316 LWB262316:LWN262316 MFX262316:MGJ262316 MPT262316:MQF262316 MZP262316:NAB262316 NJL262316:NJX262316 NTH262316:NTT262316 ODD262316:ODP262316 OMZ262316:ONL262316 OWV262316:OXH262316 PGR262316:PHD262316 PQN262316:PQZ262316 QAJ262316:QAV262316 QKF262316:QKR262316 QUB262316:QUN262316 RDX262316:REJ262316 RNT262316:ROF262316 RXP262316:RYB262316 SHL262316:SHX262316 SRH262316:SRT262316 TBD262316:TBP262316 TKZ262316:TLL262316 TUV262316:TVH262316 UER262316:UFD262316 UON262316:UOZ262316 UYJ262316:UYV262316 VIF262316:VIR262316 VSB262316:VSN262316 WBX262316:WCJ262316 WLT262316:WMF262316 WVP262316:WWB262316 H327852:T327852 JD327852:JP327852 SZ327852:TL327852 ACV327852:ADH327852 AMR327852:AND327852 AWN327852:AWZ327852 BGJ327852:BGV327852 BQF327852:BQR327852 CAB327852:CAN327852 CJX327852:CKJ327852 CTT327852:CUF327852 DDP327852:DEB327852 DNL327852:DNX327852 DXH327852:DXT327852 EHD327852:EHP327852 EQZ327852:ERL327852 FAV327852:FBH327852 FKR327852:FLD327852 FUN327852:FUZ327852 GEJ327852:GEV327852 GOF327852:GOR327852 GYB327852:GYN327852 HHX327852:HIJ327852 HRT327852:HSF327852 IBP327852:ICB327852 ILL327852:ILX327852 IVH327852:IVT327852 JFD327852:JFP327852 JOZ327852:JPL327852 JYV327852:JZH327852 KIR327852:KJD327852 KSN327852:KSZ327852 LCJ327852:LCV327852 LMF327852:LMR327852 LWB327852:LWN327852 MFX327852:MGJ327852 MPT327852:MQF327852 MZP327852:NAB327852 NJL327852:NJX327852 NTH327852:NTT327852 ODD327852:ODP327852 OMZ327852:ONL327852 OWV327852:OXH327852 PGR327852:PHD327852 PQN327852:PQZ327852 QAJ327852:QAV327852 QKF327852:QKR327852 QUB327852:QUN327852 RDX327852:REJ327852 RNT327852:ROF327852 RXP327852:RYB327852 SHL327852:SHX327852 SRH327852:SRT327852 TBD327852:TBP327852 TKZ327852:TLL327852 TUV327852:TVH327852 UER327852:UFD327852 UON327852:UOZ327852 UYJ327852:UYV327852 VIF327852:VIR327852 VSB327852:VSN327852 WBX327852:WCJ327852 WLT327852:WMF327852 WVP327852:WWB327852 H393388:T393388 JD393388:JP393388 SZ393388:TL393388 ACV393388:ADH393388 AMR393388:AND393388 AWN393388:AWZ393388 BGJ393388:BGV393388 BQF393388:BQR393388 CAB393388:CAN393388 CJX393388:CKJ393388 CTT393388:CUF393388 DDP393388:DEB393388 DNL393388:DNX393388 DXH393388:DXT393388 EHD393388:EHP393388 EQZ393388:ERL393388 FAV393388:FBH393388 FKR393388:FLD393388 FUN393388:FUZ393388 GEJ393388:GEV393388 GOF393388:GOR393388 GYB393388:GYN393388 HHX393388:HIJ393388 HRT393388:HSF393388 IBP393388:ICB393388 ILL393388:ILX393388 IVH393388:IVT393388 JFD393388:JFP393388 JOZ393388:JPL393388 JYV393388:JZH393388 KIR393388:KJD393388 KSN393388:KSZ393388 LCJ393388:LCV393388 LMF393388:LMR393388 LWB393388:LWN393388 MFX393388:MGJ393388 MPT393388:MQF393388 MZP393388:NAB393388 NJL393388:NJX393388 NTH393388:NTT393388 ODD393388:ODP393388 OMZ393388:ONL393388 OWV393388:OXH393388 PGR393388:PHD393388 PQN393388:PQZ393388 QAJ393388:QAV393388 QKF393388:QKR393388 QUB393388:QUN393388 RDX393388:REJ393388 RNT393388:ROF393388 RXP393388:RYB393388 SHL393388:SHX393388 SRH393388:SRT393388 TBD393388:TBP393388 TKZ393388:TLL393388 TUV393388:TVH393388 UER393388:UFD393388 UON393388:UOZ393388 UYJ393388:UYV393388 VIF393388:VIR393388 VSB393388:VSN393388 WBX393388:WCJ393388 WLT393388:WMF393388 WVP393388:WWB393388 H458924:T458924 JD458924:JP458924 SZ458924:TL458924 ACV458924:ADH458924 AMR458924:AND458924 AWN458924:AWZ458924 BGJ458924:BGV458924 BQF458924:BQR458924 CAB458924:CAN458924 CJX458924:CKJ458924 CTT458924:CUF458924 DDP458924:DEB458924 DNL458924:DNX458924 DXH458924:DXT458924 EHD458924:EHP458924 EQZ458924:ERL458924 FAV458924:FBH458924 FKR458924:FLD458924 FUN458924:FUZ458924 GEJ458924:GEV458924 GOF458924:GOR458924 GYB458924:GYN458924 HHX458924:HIJ458924 HRT458924:HSF458924 IBP458924:ICB458924 ILL458924:ILX458924 IVH458924:IVT458924 JFD458924:JFP458924 JOZ458924:JPL458924 JYV458924:JZH458924 KIR458924:KJD458924 KSN458924:KSZ458924 LCJ458924:LCV458924 LMF458924:LMR458924 LWB458924:LWN458924 MFX458924:MGJ458924 MPT458924:MQF458924 MZP458924:NAB458924 NJL458924:NJX458924 NTH458924:NTT458924 ODD458924:ODP458924 OMZ458924:ONL458924 OWV458924:OXH458924 PGR458924:PHD458924 PQN458924:PQZ458924 QAJ458924:QAV458924 QKF458924:QKR458924 QUB458924:QUN458924 RDX458924:REJ458924 RNT458924:ROF458924 RXP458924:RYB458924 SHL458924:SHX458924 SRH458924:SRT458924 TBD458924:TBP458924 TKZ458924:TLL458924 TUV458924:TVH458924 UER458924:UFD458924 UON458924:UOZ458924 UYJ458924:UYV458924 VIF458924:VIR458924 VSB458924:VSN458924 WBX458924:WCJ458924 WLT458924:WMF458924 WVP458924:WWB458924 H524460:T524460 JD524460:JP524460 SZ524460:TL524460 ACV524460:ADH524460 AMR524460:AND524460 AWN524460:AWZ524460 BGJ524460:BGV524460 BQF524460:BQR524460 CAB524460:CAN524460 CJX524460:CKJ524460 CTT524460:CUF524460 DDP524460:DEB524460 DNL524460:DNX524460 DXH524460:DXT524460 EHD524460:EHP524460 EQZ524460:ERL524460 FAV524460:FBH524460 FKR524460:FLD524460 FUN524460:FUZ524460 GEJ524460:GEV524460 GOF524460:GOR524460 GYB524460:GYN524460 HHX524460:HIJ524460 HRT524460:HSF524460 IBP524460:ICB524460 ILL524460:ILX524460 IVH524460:IVT524460 JFD524460:JFP524460 JOZ524460:JPL524460 JYV524460:JZH524460 KIR524460:KJD524460 KSN524460:KSZ524460 LCJ524460:LCV524460 LMF524460:LMR524460 LWB524460:LWN524460 MFX524460:MGJ524460 MPT524460:MQF524460 MZP524460:NAB524460 NJL524460:NJX524460 NTH524460:NTT524460 ODD524460:ODP524460 OMZ524460:ONL524460 OWV524460:OXH524460 PGR524460:PHD524460 PQN524460:PQZ524460 QAJ524460:QAV524460 QKF524460:QKR524460 QUB524460:QUN524460 RDX524460:REJ524460 RNT524460:ROF524460 RXP524460:RYB524460 SHL524460:SHX524460 SRH524460:SRT524460 TBD524460:TBP524460 TKZ524460:TLL524460 TUV524460:TVH524460 UER524460:UFD524460 UON524460:UOZ524460 UYJ524460:UYV524460 VIF524460:VIR524460 VSB524460:VSN524460 WBX524460:WCJ524460 WLT524460:WMF524460 WVP524460:WWB524460 H589996:T589996 JD589996:JP589996 SZ589996:TL589996 ACV589996:ADH589996 AMR589996:AND589996 AWN589996:AWZ589996 BGJ589996:BGV589996 BQF589996:BQR589996 CAB589996:CAN589996 CJX589996:CKJ589996 CTT589996:CUF589996 DDP589996:DEB589996 DNL589996:DNX589996 DXH589996:DXT589996 EHD589996:EHP589996 EQZ589996:ERL589996 FAV589996:FBH589996 FKR589996:FLD589996 FUN589996:FUZ589996 GEJ589996:GEV589996 GOF589996:GOR589996 GYB589996:GYN589996 HHX589996:HIJ589996 HRT589996:HSF589996 IBP589996:ICB589996 ILL589996:ILX589996 IVH589996:IVT589996 JFD589996:JFP589996 JOZ589996:JPL589996 JYV589996:JZH589996 KIR589996:KJD589996 KSN589996:KSZ589996 LCJ589996:LCV589996 LMF589996:LMR589996 LWB589996:LWN589996 MFX589996:MGJ589996 MPT589996:MQF589996 MZP589996:NAB589996 NJL589996:NJX589996 NTH589996:NTT589996 ODD589996:ODP589996 OMZ589996:ONL589996 OWV589996:OXH589996 PGR589996:PHD589996 PQN589996:PQZ589996 QAJ589996:QAV589996 QKF589996:QKR589996 QUB589996:QUN589996 RDX589996:REJ589996 RNT589996:ROF589996 RXP589996:RYB589996 SHL589996:SHX589996 SRH589996:SRT589996 TBD589996:TBP589996 TKZ589996:TLL589996 TUV589996:TVH589996 UER589996:UFD589996 UON589996:UOZ589996 UYJ589996:UYV589996 VIF589996:VIR589996 VSB589996:VSN589996 WBX589996:WCJ589996 WLT589996:WMF589996 WVP589996:WWB589996 H655532:T655532 JD655532:JP655532 SZ655532:TL655532 ACV655532:ADH655532 AMR655532:AND655532 AWN655532:AWZ655532 BGJ655532:BGV655532 BQF655532:BQR655532 CAB655532:CAN655532 CJX655532:CKJ655532 CTT655532:CUF655532 DDP655532:DEB655532 DNL655532:DNX655532 DXH655532:DXT655532 EHD655532:EHP655532 EQZ655532:ERL655532 FAV655532:FBH655532 FKR655532:FLD655532 FUN655532:FUZ655532 GEJ655532:GEV655532 GOF655532:GOR655532 GYB655532:GYN655532 HHX655532:HIJ655532 HRT655532:HSF655532 IBP655532:ICB655532 ILL655532:ILX655532 IVH655532:IVT655532 JFD655532:JFP655532 JOZ655532:JPL655532 JYV655532:JZH655532 KIR655532:KJD655532 KSN655532:KSZ655532 LCJ655532:LCV655532 LMF655532:LMR655532 LWB655532:LWN655532 MFX655532:MGJ655532 MPT655532:MQF655532 MZP655532:NAB655532 NJL655532:NJX655532 NTH655532:NTT655532 ODD655532:ODP655532 OMZ655532:ONL655532 OWV655532:OXH655532 PGR655532:PHD655532 PQN655532:PQZ655532 QAJ655532:QAV655532 QKF655532:QKR655532 QUB655532:QUN655532 RDX655532:REJ655532 RNT655532:ROF655532 RXP655532:RYB655532 SHL655532:SHX655532 SRH655532:SRT655532 TBD655532:TBP655532 TKZ655532:TLL655532 TUV655532:TVH655532 UER655532:UFD655532 UON655532:UOZ655532 UYJ655532:UYV655532 VIF655532:VIR655532 VSB655532:VSN655532 WBX655532:WCJ655532 WLT655532:WMF655532 WVP655532:WWB655532 H721068:T721068 JD721068:JP721068 SZ721068:TL721068 ACV721068:ADH721068 AMR721068:AND721068 AWN721068:AWZ721068 BGJ721068:BGV721068 BQF721068:BQR721068 CAB721068:CAN721068 CJX721068:CKJ721068 CTT721068:CUF721068 DDP721068:DEB721068 DNL721068:DNX721068 DXH721068:DXT721068 EHD721068:EHP721068 EQZ721068:ERL721068 FAV721068:FBH721068 FKR721068:FLD721068 FUN721068:FUZ721068 GEJ721068:GEV721068 GOF721068:GOR721068 GYB721068:GYN721068 HHX721068:HIJ721068 HRT721068:HSF721068 IBP721068:ICB721068 ILL721068:ILX721068 IVH721068:IVT721068 JFD721068:JFP721068 JOZ721068:JPL721068 JYV721068:JZH721068 KIR721068:KJD721068 KSN721068:KSZ721068 LCJ721068:LCV721068 LMF721068:LMR721068 LWB721068:LWN721068 MFX721068:MGJ721068 MPT721068:MQF721068 MZP721068:NAB721068 NJL721068:NJX721068 NTH721068:NTT721068 ODD721068:ODP721068 OMZ721068:ONL721068 OWV721068:OXH721068 PGR721068:PHD721068 PQN721068:PQZ721068 QAJ721068:QAV721068 QKF721068:QKR721068 QUB721068:QUN721068 RDX721068:REJ721068 RNT721068:ROF721068 RXP721068:RYB721068 SHL721068:SHX721068 SRH721068:SRT721068 TBD721068:TBP721068 TKZ721068:TLL721068 TUV721068:TVH721068 UER721068:UFD721068 UON721068:UOZ721068 UYJ721068:UYV721068 VIF721068:VIR721068 VSB721068:VSN721068 WBX721068:WCJ721068 WLT721068:WMF721068 WVP721068:WWB721068 H786604:T786604 JD786604:JP786604 SZ786604:TL786604 ACV786604:ADH786604 AMR786604:AND786604 AWN786604:AWZ786604 BGJ786604:BGV786604 BQF786604:BQR786604 CAB786604:CAN786604 CJX786604:CKJ786604 CTT786604:CUF786604 DDP786604:DEB786604 DNL786604:DNX786604 DXH786604:DXT786604 EHD786604:EHP786604 EQZ786604:ERL786604 FAV786604:FBH786604 FKR786604:FLD786604 FUN786604:FUZ786604 GEJ786604:GEV786604 GOF786604:GOR786604 GYB786604:GYN786604 HHX786604:HIJ786604 HRT786604:HSF786604 IBP786604:ICB786604 ILL786604:ILX786604 IVH786604:IVT786604 JFD786604:JFP786604 JOZ786604:JPL786604 JYV786604:JZH786604 KIR786604:KJD786604 KSN786604:KSZ786604 LCJ786604:LCV786604 LMF786604:LMR786604 LWB786604:LWN786604 MFX786604:MGJ786604 MPT786604:MQF786604 MZP786604:NAB786604 NJL786604:NJX786604 NTH786604:NTT786604 ODD786604:ODP786604 OMZ786604:ONL786604 OWV786604:OXH786604 PGR786604:PHD786604 PQN786604:PQZ786604 QAJ786604:QAV786604 QKF786604:QKR786604 QUB786604:QUN786604 RDX786604:REJ786604 RNT786604:ROF786604 RXP786604:RYB786604 SHL786604:SHX786604 SRH786604:SRT786604 TBD786604:TBP786604 TKZ786604:TLL786604 TUV786604:TVH786604 UER786604:UFD786604 UON786604:UOZ786604 UYJ786604:UYV786604 VIF786604:VIR786604 VSB786604:VSN786604 WBX786604:WCJ786604 WLT786604:WMF786604 WVP786604:WWB786604 H852140:T852140 JD852140:JP852140 SZ852140:TL852140 ACV852140:ADH852140 AMR852140:AND852140 AWN852140:AWZ852140 BGJ852140:BGV852140 BQF852140:BQR852140 CAB852140:CAN852140 CJX852140:CKJ852140 CTT852140:CUF852140 DDP852140:DEB852140 DNL852140:DNX852140 DXH852140:DXT852140 EHD852140:EHP852140 EQZ852140:ERL852140 FAV852140:FBH852140 FKR852140:FLD852140 FUN852140:FUZ852140 GEJ852140:GEV852140 GOF852140:GOR852140 GYB852140:GYN852140 HHX852140:HIJ852140 HRT852140:HSF852140 IBP852140:ICB852140 ILL852140:ILX852140 IVH852140:IVT852140 JFD852140:JFP852140 JOZ852140:JPL852140 JYV852140:JZH852140 KIR852140:KJD852140 KSN852140:KSZ852140 LCJ852140:LCV852140 LMF852140:LMR852140 LWB852140:LWN852140 MFX852140:MGJ852140 MPT852140:MQF852140 MZP852140:NAB852140 NJL852140:NJX852140 NTH852140:NTT852140 ODD852140:ODP852140 OMZ852140:ONL852140 OWV852140:OXH852140 PGR852140:PHD852140 PQN852140:PQZ852140 QAJ852140:QAV852140 QKF852140:QKR852140 QUB852140:QUN852140 RDX852140:REJ852140 RNT852140:ROF852140 RXP852140:RYB852140 SHL852140:SHX852140 SRH852140:SRT852140 TBD852140:TBP852140 TKZ852140:TLL852140 TUV852140:TVH852140 UER852140:UFD852140 UON852140:UOZ852140 UYJ852140:UYV852140 VIF852140:VIR852140 VSB852140:VSN852140 WBX852140:WCJ852140 WLT852140:WMF852140 WVP852140:WWB852140 H917676:T917676 JD917676:JP917676 SZ917676:TL917676 ACV917676:ADH917676 AMR917676:AND917676 AWN917676:AWZ917676 BGJ917676:BGV917676 BQF917676:BQR917676 CAB917676:CAN917676 CJX917676:CKJ917676 CTT917676:CUF917676 DDP917676:DEB917676 DNL917676:DNX917676 DXH917676:DXT917676 EHD917676:EHP917676 EQZ917676:ERL917676 FAV917676:FBH917676 FKR917676:FLD917676 FUN917676:FUZ917676 GEJ917676:GEV917676 GOF917676:GOR917676 GYB917676:GYN917676 HHX917676:HIJ917676 HRT917676:HSF917676 IBP917676:ICB917676 ILL917676:ILX917676 IVH917676:IVT917676 JFD917676:JFP917676 JOZ917676:JPL917676 JYV917676:JZH917676 KIR917676:KJD917676 KSN917676:KSZ917676 LCJ917676:LCV917676 LMF917676:LMR917676 LWB917676:LWN917676 MFX917676:MGJ917676 MPT917676:MQF917676 MZP917676:NAB917676 NJL917676:NJX917676 NTH917676:NTT917676 ODD917676:ODP917676 OMZ917676:ONL917676 OWV917676:OXH917676 PGR917676:PHD917676 PQN917676:PQZ917676 QAJ917676:QAV917676 QKF917676:QKR917676 QUB917676:QUN917676 RDX917676:REJ917676 RNT917676:ROF917676 RXP917676:RYB917676 SHL917676:SHX917676 SRH917676:SRT917676 TBD917676:TBP917676 TKZ917676:TLL917676 TUV917676:TVH917676 UER917676:UFD917676 UON917676:UOZ917676 UYJ917676:UYV917676 VIF917676:VIR917676 VSB917676:VSN917676 WBX917676:WCJ917676 WLT917676:WMF917676 WVP917676:WWB917676 H983212:T983212 JD983212:JP983212 SZ983212:TL983212 ACV983212:ADH983212 AMR983212:AND983212 AWN983212:AWZ983212 BGJ983212:BGV983212 BQF983212:BQR983212 CAB983212:CAN983212 CJX983212:CKJ983212 CTT983212:CUF983212 DDP983212:DEB983212 DNL983212:DNX983212 DXH983212:DXT983212 EHD983212:EHP983212 EQZ983212:ERL983212 FAV983212:FBH983212 FKR983212:FLD983212 FUN983212:FUZ983212 GEJ983212:GEV983212 GOF983212:GOR983212 GYB983212:GYN983212 HHX983212:HIJ983212 HRT983212:HSF983212 IBP983212:ICB983212 ILL983212:ILX983212 IVH983212:IVT983212 JFD983212:JFP983212 JOZ983212:JPL983212 JYV983212:JZH983212 KIR983212:KJD983212 KSN983212:KSZ983212 LCJ983212:LCV983212 LMF983212:LMR983212 LWB983212:LWN983212 MFX983212:MGJ983212 MPT983212:MQF983212 MZP983212:NAB983212 NJL983212:NJX983212 NTH983212:NTT983212 ODD983212:ODP983212 OMZ983212:ONL983212 OWV983212:OXH983212 PGR983212:PHD983212 PQN983212:PQZ983212 QAJ983212:QAV983212 QKF983212:QKR983212 QUB983212:QUN983212 RDX983212:REJ983212 RNT983212:ROF983212 RXP983212:RYB983212 SHL983212:SHX983212 SRH983212:SRT983212 TBD983212:TBP983212 TKZ983212:TLL983212 TUV983212:TVH983212 UER983212:UFD983212 UON983212:UOZ983212 UYJ983212:UYV983212 VIF983212:VIR983212 VSB983212:VSN983212 WBX983212:WCJ983212 WLT983212:WMF983212 WVP983212:WWB983212 I184:J185 JE184:JF185 TA184:TB185 ACW184:ACX185 AMS184:AMT185 AWO184:AWP185 BGK184:BGL185 BQG184:BQH185 CAC184:CAD185 CJY184:CJZ185 CTU184:CTV185 DDQ184:DDR185 DNM184:DNN185 DXI184:DXJ185 EHE184:EHF185 ERA184:ERB185 FAW184:FAX185 FKS184:FKT185 FUO184:FUP185 GEK184:GEL185 GOG184:GOH185 GYC184:GYD185 HHY184:HHZ185 HRU184:HRV185 IBQ184:IBR185 ILM184:ILN185 IVI184:IVJ185 JFE184:JFF185 JPA184:JPB185 JYW184:JYX185 KIS184:KIT185 KSO184:KSP185 LCK184:LCL185 LMG184:LMH185 LWC184:LWD185 MFY184:MFZ185 MPU184:MPV185 MZQ184:MZR185 NJM184:NJN185 NTI184:NTJ185 ODE184:ODF185 ONA184:ONB185 OWW184:OWX185 PGS184:PGT185 PQO184:PQP185 QAK184:QAL185 QKG184:QKH185 QUC184:QUD185 RDY184:RDZ185 RNU184:RNV185 RXQ184:RXR185 SHM184:SHN185 SRI184:SRJ185 TBE184:TBF185 TLA184:TLB185 TUW184:TUX185 UES184:UET185 UOO184:UOP185 UYK184:UYL185 VIG184:VIH185 VSC184:VSD185 WBY184:WBZ185 WLU184:WLV185 WVQ184:WVR185 I65720:J65721 JE65720:JF65721 TA65720:TB65721 ACW65720:ACX65721 AMS65720:AMT65721 AWO65720:AWP65721 BGK65720:BGL65721 BQG65720:BQH65721 CAC65720:CAD65721 CJY65720:CJZ65721 CTU65720:CTV65721 DDQ65720:DDR65721 DNM65720:DNN65721 DXI65720:DXJ65721 EHE65720:EHF65721 ERA65720:ERB65721 FAW65720:FAX65721 FKS65720:FKT65721 FUO65720:FUP65721 GEK65720:GEL65721 GOG65720:GOH65721 GYC65720:GYD65721 HHY65720:HHZ65721 HRU65720:HRV65721 IBQ65720:IBR65721 ILM65720:ILN65721 IVI65720:IVJ65721 JFE65720:JFF65721 JPA65720:JPB65721 JYW65720:JYX65721 KIS65720:KIT65721 KSO65720:KSP65721 LCK65720:LCL65721 LMG65720:LMH65721 LWC65720:LWD65721 MFY65720:MFZ65721 MPU65720:MPV65721 MZQ65720:MZR65721 NJM65720:NJN65721 NTI65720:NTJ65721 ODE65720:ODF65721 ONA65720:ONB65721 OWW65720:OWX65721 PGS65720:PGT65721 PQO65720:PQP65721 QAK65720:QAL65721 QKG65720:QKH65721 QUC65720:QUD65721 RDY65720:RDZ65721 RNU65720:RNV65721 RXQ65720:RXR65721 SHM65720:SHN65721 SRI65720:SRJ65721 TBE65720:TBF65721 TLA65720:TLB65721 TUW65720:TUX65721 UES65720:UET65721 UOO65720:UOP65721 UYK65720:UYL65721 VIG65720:VIH65721 VSC65720:VSD65721 WBY65720:WBZ65721 WLU65720:WLV65721 WVQ65720:WVR65721 I131256:J131257 JE131256:JF131257 TA131256:TB131257 ACW131256:ACX131257 AMS131256:AMT131257 AWO131256:AWP131257 BGK131256:BGL131257 BQG131256:BQH131257 CAC131256:CAD131257 CJY131256:CJZ131257 CTU131256:CTV131257 DDQ131256:DDR131257 DNM131256:DNN131257 DXI131256:DXJ131257 EHE131256:EHF131257 ERA131256:ERB131257 FAW131256:FAX131257 FKS131256:FKT131257 FUO131256:FUP131257 GEK131256:GEL131257 GOG131256:GOH131257 GYC131256:GYD131257 HHY131256:HHZ131257 HRU131256:HRV131257 IBQ131256:IBR131257 ILM131256:ILN131257 IVI131256:IVJ131257 JFE131256:JFF131257 JPA131256:JPB131257 JYW131256:JYX131257 KIS131256:KIT131257 KSO131256:KSP131257 LCK131256:LCL131257 LMG131256:LMH131257 LWC131256:LWD131257 MFY131256:MFZ131257 MPU131256:MPV131257 MZQ131256:MZR131257 NJM131256:NJN131257 NTI131256:NTJ131257 ODE131256:ODF131257 ONA131256:ONB131257 OWW131256:OWX131257 PGS131256:PGT131257 PQO131256:PQP131257 QAK131256:QAL131257 QKG131256:QKH131257 QUC131256:QUD131257 RDY131256:RDZ131257 RNU131256:RNV131257 RXQ131256:RXR131257 SHM131256:SHN131257 SRI131256:SRJ131257 TBE131256:TBF131257 TLA131256:TLB131257 TUW131256:TUX131257 UES131256:UET131257 UOO131256:UOP131257 UYK131256:UYL131257 VIG131256:VIH131257 VSC131256:VSD131257 WBY131256:WBZ131257 WLU131256:WLV131257 WVQ131256:WVR131257 I196792:J196793 JE196792:JF196793 TA196792:TB196793 ACW196792:ACX196793 AMS196792:AMT196793 AWO196792:AWP196793 BGK196792:BGL196793 BQG196792:BQH196793 CAC196792:CAD196793 CJY196792:CJZ196793 CTU196792:CTV196793 DDQ196792:DDR196793 DNM196792:DNN196793 DXI196792:DXJ196793 EHE196792:EHF196793 ERA196792:ERB196793 FAW196792:FAX196793 FKS196792:FKT196793 FUO196792:FUP196793 GEK196792:GEL196793 GOG196792:GOH196793 GYC196792:GYD196793 HHY196792:HHZ196793 HRU196792:HRV196793 IBQ196792:IBR196793 ILM196792:ILN196793 IVI196792:IVJ196793 JFE196792:JFF196793 JPA196792:JPB196793 JYW196792:JYX196793 KIS196792:KIT196793 KSO196792:KSP196793 LCK196792:LCL196793 LMG196792:LMH196793 LWC196792:LWD196793 MFY196792:MFZ196793 MPU196792:MPV196793 MZQ196792:MZR196793 NJM196792:NJN196793 NTI196792:NTJ196793 ODE196792:ODF196793 ONA196792:ONB196793 OWW196792:OWX196793 PGS196792:PGT196793 PQO196792:PQP196793 QAK196792:QAL196793 QKG196792:QKH196793 QUC196792:QUD196793 RDY196792:RDZ196793 RNU196792:RNV196793 RXQ196792:RXR196793 SHM196792:SHN196793 SRI196792:SRJ196793 TBE196792:TBF196793 TLA196792:TLB196793 TUW196792:TUX196793 UES196792:UET196793 UOO196792:UOP196793 UYK196792:UYL196793 VIG196792:VIH196793 VSC196792:VSD196793 WBY196792:WBZ196793 WLU196792:WLV196793 WVQ196792:WVR196793 I262328:J262329 JE262328:JF262329 TA262328:TB262329 ACW262328:ACX262329 AMS262328:AMT262329 AWO262328:AWP262329 BGK262328:BGL262329 BQG262328:BQH262329 CAC262328:CAD262329 CJY262328:CJZ262329 CTU262328:CTV262329 DDQ262328:DDR262329 DNM262328:DNN262329 DXI262328:DXJ262329 EHE262328:EHF262329 ERA262328:ERB262329 FAW262328:FAX262329 FKS262328:FKT262329 FUO262328:FUP262329 GEK262328:GEL262329 GOG262328:GOH262329 GYC262328:GYD262329 HHY262328:HHZ262329 HRU262328:HRV262329 IBQ262328:IBR262329 ILM262328:ILN262329 IVI262328:IVJ262329 JFE262328:JFF262329 JPA262328:JPB262329 JYW262328:JYX262329 KIS262328:KIT262329 KSO262328:KSP262329 LCK262328:LCL262329 LMG262328:LMH262329 LWC262328:LWD262329 MFY262328:MFZ262329 MPU262328:MPV262329 MZQ262328:MZR262329 NJM262328:NJN262329 NTI262328:NTJ262329 ODE262328:ODF262329 ONA262328:ONB262329 OWW262328:OWX262329 PGS262328:PGT262329 PQO262328:PQP262329 QAK262328:QAL262329 QKG262328:QKH262329 QUC262328:QUD262329 RDY262328:RDZ262329 RNU262328:RNV262329 RXQ262328:RXR262329 SHM262328:SHN262329 SRI262328:SRJ262329 TBE262328:TBF262329 TLA262328:TLB262329 TUW262328:TUX262329 UES262328:UET262329 UOO262328:UOP262329 UYK262328:UYL262329 VIG262328:VIH262329 VSC262328:VSD262329 WBY262328:WBZ262329 WLU262328:WLV262329 WVQ262328:WVR262329 I327864:J327865 JE327864:JF327865 TA327864:TB327865 ACW327864:ACX327865 AMS327864:AMT327865 AWO327864:AWP327865 BGK327864:BGL327865 BQG327864:BQH327865 CAC327864:CAD327865 CJY327864:CJZ327865 CTU327864:CTV327865 DDQ327864:DDR327865 DNM327864:DNN327865 DXI327864:DXJ327865 EHE327864:EHF327865 ERA327864:ERB327865 FAW327864:FAX327865 FKS327864:FKT327865 FUO327864:FUP327865 GEK327864:GEL327865 GOG327864:GOH327865 GYC327864:GYD327865 HHY327864:HHZ327865 HRU327864:HRV327865 IBQ327864:IBR327865 ILM327864:ILN327865 IVI327864:IVJ327865 JFE327864:JFF327865 JPA327864:JPB327865 JYW327864:JYX327865 KIS327864:KIT327865 KSO327864:KSP327865 LCK327864:LCL327865 LMG327864:LMH327865 LWC327864:LWD327865 MFY327864:MFZ327865 MPU327864:MPV327865 MZQ327864:MZR327865 NJM327864:NJN327865 NTI327864:NTJ327865 ODE327864:ODF327865 ONA327864:ONB327865 OWW327864:OWX327865 PGS327864:PGT327865 PQO327864:PQP327865 QAK327864:QAL327865 QKG327864:QKH327865 QUC327864:QUD327865 RDY327864:RDZ327865 RNU327864:RNV327865 RXQ327864:RXR327865 SHM327864:SHN327865 SRI327864:SRJ327865 TBE327864:TBF327865 TLA327864:TLB327865 TUW327864:TUX327865 UES327864:UET327865 UOO327864:UOP327865 UYK327864:UYL327865 VIG327864:VIH327865 VSC327864:VSD327865 WBY327864:WBZ327865 WLU327864:WLV327865 WVQ327864:WVR327865 I393400:J393401 JE393400:JF393401 TA393400:TB393401 ACW393400:ACX393401 AMS393400:AMT393401 AWO393400:AWP393401 BGK393400:BGL393401 BQG393400:BQH393401 CAC393400:CAD393401 CJY393400:CJZ393401 CTU393400:CTV393401 DDQ393400:DDR393401 DNM393400:DNN393401 DXI393400:DXJ393401 EHE393400:EHF393401 ERA393400:ERB393401 FAW393400:FAX393401 FKS393400:FKT393401 FUO393400:FUP393401 GEK393400:GEL393401 GOG393400:GOH393401 GYC393400:GYD393401 HHY393400:HHZ393401 HRU393400:HRV393401 IBQ393400:IBR393401 ILM393400:ILN393401 IVI393400:IVJ393401 JFE393400:JFF393401 JPA393400:JPB393401 JYW393400:JYX393401 KIS393400:KIT393401 KSO393400:KSP393401 LCK393400:LCL393401 LMG393400:LMH393401 LWC393400:LWD393401 MFY393400:MFZ393401 MPU393400:MPV393401 MZQ393400:MZR393401 NJM393400:NJN393401 NTI393400:NTJ393401 ODE393400:ODF393401 ONA393400:ONB393401 OWW393400:OWX393401 PGS393400:PGT393401 PQO393400:PQP393401 QAK393400:QAL393401 QKG393400:QKH393401 QUC393400:QUD393401 RDY393400:RDZ393401 RNU393400:RNV393401 RXQ393400:RXR393401 SHM393400:SHN393401 SRI393400:SRJ393401 TBE393400:TBF393401 TLA393400:TLB393401 TUW393400:TUX393401 UES393400:UET393401 UOO393400:UOP393401 UYK393400:UYL393401 VIG393400:VIH393401 VSC393400:VSD393401 WBY393400:WBZ393401 WLU393400:WLV393401 WVQ393400:WVR393401 I458936:J458937 JE458936:JF458937 TA458936:TB458937 ACW458936:ACX458937 AMS458936:AMT458937 AWO458936:AWP458937 BGK458936:BGL458937 BQG458936:BQH458937 CAC458936:CAD458937 CJY458936:CJZ458937 CTU458936:CTV458937 DDQ458936:DDR458937 DNM458936:DNN458937 DXI458936:DXJ458937 EHE458936:EHF458937 ERA458936:ERB458937 FAW458936:FAX458937 FKS458936:FKT458937 FUO458936:FUP458937 GEK458936:GEL458937 GOG458936:GOH458937 GYC458936:GYD458937 HHY458936:HHZ458937 HRU458936:HRV458937 IBQ458936:IBR458937 ILM458936:ILN458937 IVI458936:IVJ458937 JFE458936:JFF458937 JPA458936:JPB458937 JYW458936:JYX458937 KIS458936:KIT458937 KSO458936:KSP458937 LCK458936:LCL458937 LMG458936:LMH458937 LWC458936:LWD458937 MFY458936:MFZ458937 MPU458936:MPV458937 MZQ458936:MZR458937 NJM458936:NJN458937 NTI458936:NTJ458937 ODE458936:ODF458937 ONA458936:ONB458937 OWW458936:OWX458937 PGS458936:PGT458937 PQO458936:PQP458937 QAK458936:QAL458937 QKG458936:QKH458937 QUC458936:QUD458937 RDY458936:RDZ458937 RNU458936:RNV458937 RXQ458936:RXR458937 SHM458936:SHN458937 SRI458936:SRJ458937 TBE458936:TBF458937 TLA458936:TLB458937 TUW458936:TUX458937 UES458936:UET458937 UOO458936:UOP458937 UYK458936:UYL458937 VIG458936:VIH458937 VSC458936:VSD458937 WBY458936:WBZ458937 WLU458936:WLV458937 WVQ458936:WVR458937 I524472:J524473 JE524472:JF524473 TA524472:TB524473 ACW524472:ACX524473 AMS524472:AMT524473 AWO524472:AWP524473 BGK524472:BGL524473 BQG524472:BQH524473 CAC524472:CAD524473 CJY524472:CJZ524473 CTU524472:CTV524473 DDQ524472:DDR524473 DNM524472:DNN524473 DXI524472:DXJ524473 EHE524472:EHF524473 ERA524472:ERB524473 FAW524472:FAX524473 FKS524472:FKT524473 FUO524472:FUP524473 GEK524472:GEL524473 GOG524472:GOH524473 GYC524472:GYD524473 HHY524472:HHZ524473 HRU524472:HRV524473 IBQ524472:IBR524473 ILM524472:ILN524473 IVI524472:IVJ524473 JFE524472:JFF524473 JPA524472:JPB524473 JYW524472:JYX524473 KIS524472:KIT524473 KSO524472:KSP524473 LCK524472:LCL524473 LMG524472:LMH524473 LWC524472:LWD524473 MFY524472:MFZ524473 MPU524472:MPV524473 MZQ524472:MZR524473 NJM524472:NJN524473 NTI524472:NTJ524473 ODE524472:ODF524473 ONA524472:ONB524473 OWW524472:OWX524473 PGS524472:PGT524473 PQO524472:PQP524473 QAK524472:QAL524473 QKG524472:QKH524473 QUC524472:QUD524473 RDY524472:RDZ524473 RNU524472:RNV524473 RXQ524472:RXR524473 SHM524472:SHN524473 SRI524472:SRJ524473 TBE524472:TBF524473 TLA524472:TLB524473 TUW524472:TUX524473 UES524472:UET524473 UOO524472:UOP524473 UYK524472:UYL524473 VIG524472:VIH524473 VSC524472:VSD524473 WBY524472:WBZ524473 WLU524472:WLV524473 WVQ524472:WVR524473 I590008:J590009 JE590008:JF590009 TA590008:TB590009 ACW590008:ACX590009 AMS590008:AMT590009 AWO590008:AWP590009 BGK590008:BGL590009 BQG590008:BQH590009 CAC590008:CAD590009 CJY590008:CJZ590009 CTU590008:CTV590009 DDQ590008:DDR590009 DNM590008:DNN590009 DXI590008:DXJ590009 EHE590008:EHF590009 ERA590008:ERB590009 FAW590008:FAX590009 FKS590008:FKT590009 FUO590008:FUP590009 GEK590008:GEL590009 GOG590008:GOH590009 GYC590008:GYD590009 HHY590008:HHZ590009 HRU590008:HRV590009 IBQ590008:IBR590009 ILM590008:ILN590009 IVI590008:IVJ590009 JFE590008:JFF590009 JPA590008:JPB590009 JYW590008:JYX590009 KIS590008:KIT590009 KSO590008:KSP590009 LCK590008:LCL590009 LMG590008:LMH590009 LWC590008:LWD590009 MFY590008:MFZ590009 MPU590008:MPV590009 MZQ590008:MZR590009 NJM590008:NJN590009 NTI590008:NTJ590009 ODE590008:ODF590009 ONA590008:ONB590009 OWW590008:OWX590009 PGS590008:PGT590009 PQO590008:PQP590009 QAK590008:QAL590009 QKG590008:QKH590009 QUC590008:QUD590009 RDY590008:RDZ590009 RNU590008:RNV590009 RXQ590008:RXR590009 SHM590008:SHN590009 SRI590008:SRJ590009 TBE590008:TBF590009 TLA590008:TLB590009 TUW590008:TUX590009 UES590008:UET590009 UOO590008:UOP590009 UYK590008:UYL590009 VIG590008:VIH590009 VSC590008:VSD590009 WBY590008:WBZ590009 WLU590008:WLV590009 WVQ590008:WVR590009 I655544:J655545 JE655544:JF655545 TA655544:TB655545 ACW655544:ACX655545 AMS655544:AMT655545 AWO655544:AWP655545 BGK655544:BGL655545 BQG655544:BQH655545 CAC655544:CAD655545 CJY655544:CJZ655545 CTU655544:CTV655545 DDQ655544:DDR655545 DNM655544:DNN655545 DXI655544:DXJ655545 EHE655544:EHF655545 ERA655544:ERB655545 FAW655544:FAX655545 FKS655544:FKT655545 FUO655544:FUP655545 GEK655544:GEL655545 GOG655544:GOH655545 GYC655544:GYD655545 HHY655544:HHZ655545 HRU655544:HRV655545 IBQ655544:IBR655545 ILM655544:ILN655545 IVI655544:IVJ655545 JFE655544:JFF655545 JPA655544:JPB655545 JYW655544:JYX655545 KIS655544:KIT655545 KSO655544:KSP655545 LCK655544:LCL655545 LMG655544:LMH655545 LWC655544:LWD655545 MFY655544:MFZ655545 MPU655544:MPV655545 MZQ655544:MZR655545 NJM655544:NJN655545 NTI655544:NTJ655545 ODE655544:ODF655545 ONA655544:ONB655545 OWW655544:OWX655545 PGS655544:PGT655545 PQO655544:PQP655545 QAK655544:QAL655545 QKG655544:QKH655545 QUC655544:QUD655545 RDY655544:RDZ655545 RNU655544:RNV655545 RXQ655544:RXR655545 SHM655544:SHN655545 SRI655544:SRJ655545 TBE655544:TBF655545 TLA655544:TLB655545 TUW655544:TUX655545 UES655544:UET655545 UOO655544:UOP655545 UYK655544:UYL655545 VIG655544:VIH655545 VSC655544:VSD655545 WBY655544:WBZ655545 WLU655544:WLV655545 WVQ655544:WVR655545 I721080:J721081 JE721080:JF721081 TA721080:TB721081 ACW721080:ACX721081 AMS721080:AMT721081 AWO721080:AWP721081 BGK721080:BGL721081 BQG721080:BQH721081 CAC721080:CAD721081 CJY721080:CJZ721081 CTU721080:CTV721081 DDQ721080:DDR721081 DNM721080:DNN721081 DXI721080:DXJ721081 EHE721080:EHF721081 ERA721080:ERB721081 FAW721080:FAX721081 FKS721080:FKT721081 FUO721080:FUP721081 GEK721080:GEL721081 GOG721080:GOH721081 GYC721080:GYD721081 HHY721080:HHZ721081 HRU721080:HRV721081 IBQ721080:IBR721081 ILM721080:ILN721081 IVI721080:IVJ721081 JFE721080:JFF721081 JPA721080:JPB721081 JYW721080:JYX721081 KIS721080:KIT721081 KSO721080:KSP721081 LCK721080:LCL721081 LMG721080:LMH721081 LWC721080:LWD721081 MFY721080:MFZ721081 MPU721080:MPV721081 MZQ721080:MZR721081 NJM721080:NJN721081 NTI721080:NTJ721081 ODE721080:ODF721081 ONA721080:ONB721081 OWW721080:OWX721081 PGS721080:PGT721081 PQO721080:PQP721081 QAK721080:QAL721081 QKG721080:QKH721081 QUC721080:QUD721081 RDY721080:RDZ721081 RNU721080:RNV721081 RXQ721080:RXR721081 SHM721080:SHN721081 SRI721080:SRJ721081 TBE721080:TBF721081 TLA721080:TLB721081 TUW721080:TUX721081 UES721080:UET721081 UOO721080:UOP721081 UYK721080:UYL721081 VIG721080:VIH721081 VSC721080:VSD721081 WBY721080:WBZ721081 WLU721080:WLV721081 WVQ721080:WVR721081 I786616:J786617 JE786616:JF786617 TA786616:TB786617 ACW786616:ACX786617 AMS786616:AMT786617 AWO786616:AWP786617 BGK786616:BGL786617 BQG786616:BQH786617 CAC786616:CAD786617 CJY786616:CJZ786617 CTU786616:CTV786617 DDQ786616:DDR786617 DNM786616:DNN786617 DXI786616:DXJ786617 EHE786616:EHF786617 ERA786616:ERB786617 FAW786616:FAX786617 FKS786616:FKT786617 FUO786616:FUP786617 GEK786616:GEL786617 GOG786616:GOH786617 GYC786616:GYD786617 HHY786616:HHZ786617 HRU786616:HRV786617 IBQ786616:IBR786617 ILM786616:ILN786617 IVI786616:IVJ786617 JFE786616:JFF786617 JPA786616:JPB786617 JYW786616:JYX786617 KIS786616:KIT786617 KSO786616:KSP786617 LCK786616:LCL786617 LMG786616:LMH786617 LWC786616:LWD786617 MFY786616:MFZ786617 MPU786616:MPV786617 MZQ786616:MZR786617 NJM786616:NJN786617 NTI786616:NTJ786617 ODE786616:ODF786617 ONA786616:ONB786617 OWW786616:OWX786617 PGS786616:PGT786617 PQO786616:PQP786617 QAK786616:QAL786617 QKG786616:QKH786617 QUC786616:QUD786617 RDY786616:RDZ786617 RNU786616:RNV786617 RXQ786616:RXR786617 SHM786616:SHN786617 SRI786616:SRJ786617 TBE786616:TBF786617 TLA786616:TLB786617 TUW786616:TUX786617 UES786616:UET786617 UOO786616:UOP786617 UYK786616:UYL786617 VIG786616:VIH786617 VSC786616:VSD786617 WBY786616:WBZ786617 WLU786616:WLV786617 WVQ786616:WVR786617 I852152:J852153 JE852152:JF852153 TA852152:TB852153 ACW852152:ACX852153 AMS852152:AMT852153 AWO852152:AWP852153 BGK852152:BGL852153 BQG852152:BQH852153 CAC852152:CAD852153 CJY852152:CJZ852153 CTU852152:CTV852153 DDQ852152:DDR852153 DNM852152:DNN852153 DXI852152:DXJ852153 EHE852152:EHF852153 ERA852152:ERB852153 FAW852152:FAX852153 FKS852152:FKT852153 FUO852152:FUP852153 GEK852152:GEL852153 GOG852152:GOH852153 GYC852152:GYD852153 HHY852152:HHZ852153 HRU852152:HRV852153 IBQ852152:IBR852153 ILM852152:ILN852153 IVI852152:IVJ852153 JFE852152:JFF852153 JPA852152:JPB852153 JYW852152:JYX852153 KIS852152:KIT852153 KSO852152:KSP852153 LCK852152:LCL852153 LMG852152:LMH852153 LWC852152:LWD852153 MFY852152:MFZ852153 MPU852152:MPV852153 MZQ852152:MZR852153 NJM852152:NJN852153 NTI852152:NTJ852153 ODE852152:ODF852153 ONA852152:ONB852153 OWW852152:OWX852153 PGS852152:PGT852153 PQO852152:PQP852153 QAK852152:QAL852153 QKG852152:QKH852153 QUC852152:QUD852153 RDY852152:RDZ852153 RNU852152:RNV852153 RXQ852152:RXR852153 SHM852152:SHN852153 SRI852152:SRJ852153 TBE852152:TBF852153 TLA852152:TLB852153 TUW852152:TUX852153 UES852152:UET852153 UOO852152:UOP852153 UYK852152:UYL852153 VIG852152:VIH852153 VSC852152:VSD852153 WBY852152:WBZ852153 WLU852152:WLV852153 WVQ852152:WVR852153 I917688:J917689 JE917688:JF917689 TA917688:TB917689 ACW917688:ACX917689 AMS917688:AMT917689 AWO917688:AWP917689 BGK917688:BGL917689 BQG917688:BQH917689 CAC917688:CAD917689 CJY917688:CJZ917689 CTU917688:CTV917689 DDQ917688:DDR917689 DNM917688:DNN917689 DXI917688:DXJ917689 EHE917688:EHF917689 ERA917688:ERB917689 FAW917688:FAX917689 FKS917688:FKT917689 FUO917688:FUP917689 GEK917688:GEL917689 GOG917688:GOH917689 GYC917688:GYD917689 HHY917688:HHZ917689 HRU917688:HRV917689 IBQ917688:IBR917689 ILM917688:ILN917689 IVI917688:IVJ917689 JFE917688:JFF917689 JPA917688:JPB917689 JYW917688:JYX917689 KIS917688:KIT917689 KSO917688:KSP917689 LCK917688:LCL917689 LMG917688:LMH917689 LWC917688:LWD917689 MFY917688:MFZ917689 MPU917688:MPV917689 MZQ917688:MZR917689 NJM917688:NJN917689 NTI917688:NTJ917689 ODE917688:ODF917689 ONA917688:ONB917689 OWW917688:OWX917689 PGS917688:PGT917689 PQO917688:PQP917689 QAK917688:QAL917689 QKG917688:QKH917689 QUC917688:QUD917689 RDY917688:RDZ917689 RNU917688:RNV917689 RXQ917688:RXR917689 SHM917688:SHN917689 SRI917688:SRJ917689 TBE917688:TBF917689 TLA917688:TLB917689 TUW917688:TUX917689 UES917688:UET917689 UOO917688:UOP917689 UYK917688:UYL917689 VIG917688:VIH917689 VSC917688:VSD917689 WBY917688:WBZ917689 WLU917688:WLV917689 WVQ917688:WVR917689 I983224:J983225 JE983224:JF983225 TA983224:TB983225 ACW983224:ACX983225 AMS983224:AMT983225 AWO983224:AWP983225 BGK983224:BGL983225 BQG983224:BQH983225 CAC983224:CAD983225 CJY983224:CJZ983225 CTU983224:CTV983225 DDQ983224:DDR983225 DNM983224:DNN983225 DXI983224:DXJ983225 EHE983224:EHF983225 ERA983224:ERB983225 FAW983224:FAX983225 FKS983224:FKT983225 FUO983224:FUP983225 GEK983224:GEL983225 GOG983224:GOH983225 GYC983224:GYD983225 HHY983224:HHZ983225 HRU983224:HRV983225 IBQ983224:IBR983225 ILM983224:ILN983225 IVI983224:IVJ983225 JFE983224:JFF983225 JPA983224:JPB983225 JYW983224:JYX983225 KIS983224:KIT983225 KSO983224:KSP983225 LCK983224:LCL983225 LMG983224:LMH983225 LWC983224:LWD983225 MFY983224:MFZ983225 MPU983224:MPV983225 MZQ983224:MZR983225 NJM983224:NJN983225 NTI983224:NTJ983225 ODE983224:ODF983225 ONA983224:ONB983225 OWW983224:OWX983225 PGS983224:PGT983225 PQO983224:PQP983225 QAK983224:QAL983225 QKG983224:QKH983225 QUC983224:QUD983225 RDY983224:RDZ983225 RNU983224:RNV983225 RXQ983224:RXR983225 SHM983224:SHN983225 SRI983224:SRJ983225 TBE983224:TBF983225 TLA983224:TLB983225 TUW983224:TUX983225 UES983224:UET983225 UOO983224:UOP983225 UYK983224:UYL983225 VIG983224:VIH983225 VSC983224:VSD983225 WBY983224:WBZ983225 WLU983224:WLV983225 WVQ983224:WVR983225 H215 JD215 SZ215 ACV215 AMR215 AWN215 BGJ215 BQF215 CAB215 CJX215 CTT215 DDP215 DNL215 DXH215 EHD215 EQZ215 FAV215 FKR215 FUN215 GEJ215 GOF215 GYB215 HHX215 HRT215 IBP215 ILL215 IVH215 JFD215 JOZ215 JYV215 KIR215 KSN215 LCJ215 LMF215 LWB215 MFX215 MPT215 MZP215 NJL215 NTH215 ODD215 OMZ215 OWV215 PGR215 PQN215 QAJ215 QKF215 QUB215 RDX215 RNT215 RXP215 SHL215 SRH215 TBD215 TKZ215 TUV215 UER215 UON215 UYJ215 VIF215 VSB215 WBX215 WLT215 WVP215 H65751 JD65751 SZ65751 ACV65751 AMR65751 AWN65751 BGJ65751 BQF65751 CAB65751 CJX65751 CTT65751 DDP65751 DNL65751 DXH65751 EHD65751 EQZ65751 FAV65751 FKR65751 FUN65751 GEJ65751 GOF65751 GYB65751 HHX65751 HRT65751 IBP65751 ILL65751 IVH65751 JFD65751 JOZ65751 JYV65751 KIR65751 KSN65751 LCJ65751 LMF65751 LWB65751 MFX65751 MPT65751 MZP65751 NJL65751 NTH65751 ODD65751 OMZ65751 OWV65751 PGR65751 PQN65751 QAJ65751 QKF65751 QUB65751 RDX65751 RNT65751 RXP65751 SHL65751 SRH65751 TBD65751 TKZ65751 TUV65751 UER65751 UON65751 UYJ65751 VIF65751 VSB65751 WBX65751 WLT65751 WVP65751 H131287 JD131287 SZ131287 ACV131287 AMR131287 AWN131287 BGJ131287 BQF131287 CAB131287 CJX131287 CTT131287 DDP131287 DNL131287 DXH131287 EHD131287 EQZ131287 FAV131287 FKR131287 FUN131287 GEJ131287 GOF131287 GYB131287 HHX131287 HRT131287 IBP131287 ILL131287 IVH131287 JFD131287 JOZ131287 JYV131287 KIR131287 KSN131287 LCJ131287 LMF131287 LWB131287 MFX131287 MPT131287 MZP131287 NJL131287 NTH131287 ODD131287 OMZ131287 OWV131287 PGR131287 PQN131287 QAJ131287 QKF131287 QUB131287 RDX131287 RNT131287 RXP131287 SHL131287 SRH131287 TBD131287 TKZ131287 TUV131287 UER131287 UON131287 UYJ131287 VIF131287 VSB131287 WBX131287 WLT131287 WVP131287 H196823 JD196823 SZ196823 ACV196823 AMR196823 AWN196823 BGJ196823 BQF196823 CAB196823 CJX196823 CTT196823 DDP196823 DNL196823 DXH196823 EHD196823 EQZ196823 FAV196823 FKR196823 FUN196823 GEJ196823 GOF196823 GYB196823 HHX196823 HRT196823 IBP196823 ILL196823 IVH196823 JFD196823 JOZ196823 JYV196823 KIR196823 KSN196823 LCJ196823 LMF196823 LWB196823 MFX196823 MPT196823 MZP196823 NJL196823 NTH196823 ODD196823 OMZ196823 OWV196823 PGR196823 PQN196823 QAJ196823 QKF196823 QUB196823 RDX196823 RNT196823 RXP196823 SHL196823 SRH196823 TBD196823 TKZ196823 TUV196823 UER196823 UON196823 UYJ196823 VIF196823 VSB196823 WBX196823 WLT196823 WVP196823 H262359 JD262359 SZ262359 ACV262359 AMR262359 AWN262359 BGJ262359 BQF262359 CAB262359 CJX262359 CTT262359 DDP262359 DNL262359 DXH262359 EHD262359 EQZ262359 FAV262359 FKR262359 FUN262359 GEJ262359 GOF262359 GYB262359 HHX262359 HRT262359 IBP262359 ILL262359 IVH262359 JFD262359 JOZ262359 JYV262359 KIR262359 KSN262359 LCJ262359 LMF262359 LWB262359 MFX262359 MPT262359 MZP262359 NJL262359 NTH262359 ODD262359 OMZ262359 OWV262359 PGR262359 PQN262359 QAJ262359 QKF262359 QUB262359 RDX262359 RNT262359 RXP262359 SHL262359 SRH262359 TBD262359 TKZ262359 TUV262359 UER262359 UON262359 UYJ262359 VIF262359 VSB262359 WBX262359 WLT262359 WVP262359 H327895 JD327895 SZ327895 ACV327895 AMR327895 AWN327895 BGJ327895 BQF327895 CAB327895 CJX327895 CTT327895 DDP327895 DNL327895 DXH327895 EHD327895 EQZ327895 FAV327895 FKR327895 FUN327895 GEJ327895 GOF327895 GYB327895 HHX327895 HRT327895 IBP327895 ILL327895 IVH327895 JFD327895 JOZ327895 JYV327895 KIR327895 KSN327895 LCJ327895 LMF327895 LWB327895 MFX327895 MPT327895 MZP327895 NJL327895 NTH327895 ODD327895 OMZ327895 OWV327895 PGR327895 PQN327895 QAJ327895 QKF327895 QUB327895 RDX327895 RNT327895 RXP327895 SHL327895 SRH327895 TBD327895 TKZ327895 TUV327895 UER327895 UON327895 UYJ327895 VIF327895 VSB327895 WBX327895 WLT327895 WVP327895 H393431 JD393431 SZ393431 ACV393431 AMR393431 AWN393431 BGJ393431 BQF393431 CAB393431 CJX393431 CTT393431 DDP393431 DNL393431 DXH393431 EHD393431 EQZ393431 FAV393431 FKR393431 FUN393431 GEJ393431 GOF393431 GYB393431 HHX393431 HRT393431 IBP393431 ILL393431 IVH393431 JFD393431 JOZ393431 JYV393431 KIR393431 KSN393431 LCJ393431 LMF393431 LWB393431 MFX393431 MPT393431 MZP393431 NJL393431 NTH393431 ODD393431 OMZ393431 OWV393431 PGR393431 PQN393431 QAJ393431 QKF393431 QUB393431 RDX393431 RNT393431 RXP393431 SHL393431 SRH393431 TBD393431 TKZ393431 TUV393431 UER393431 UON393431 UYJ393431 VIF393431 VSB393431 WBX393431 WLT393431 WVP393431 H458967 JD458967 SZ458967 ACV458967 AMR458967 AWN458967 BGJ458967 BQF458967 CAB458967 CJX458967 CTT458967 DDP458967 DNL458967 DXH458967 EHD458967 EQZ458967 FAV458967 FKR458967 FUN458967 GEJ458967 GOF458967 GYB458967 HHX458967 HRT458967 IBP458967 ILL458967 IVH458967 JFD458967 JOZ458967 JYV458967 KIR458967 KSN458967 LCJ458967 LMF458967 LWB458967 MFX458967 MPT458967 MZP458967 NJL458967 NTH458967 ODD458967 OMZ458967 OWV458967 PGR458967 PQN458967 QAJ458967 QKF458967 QUB458967 RDX458967 RNT458967 RXP458967 SHL458967 SRH458967 TBD458967 TKZ458967 TUV458967 UER458967 UON458967 UYJ458967 VIF458967 VSB458967 WBX458967 WLT458967 WVP458967 H524503 JD524503 SZ524503 ACV524503 AMR524503 AWN524503 BGJ524503 BQF524503 CAB524503 CJX524503 CTT524503 DDP524503 DNL524503 DXH524503 EHD524503 EQZ524503 FAV524503 FKR524503 FUN524503 GEJ524503 GOF524503 GYB524503 HHX524503 HRT524503 IBP524503 ILL524503 IVH524503 JFD524503 JOZ524503 JYV524503 KIR524503 KSN524503 LCJ524503 LMF524503 LWB524503 MFX524503 MPT524503 MZP524503 NJL524503 NTH524503 ODD524503 OMZ524503 OWV524503 PGR524503 PQN524503 QAJ524503 QKF524503 QUB524503 RDX524503 RNT524503 RXP524503 SHL524503 SRH524503 TBD524503 TKZ524503 TUV524503 UER524503 UON524503 UYJ524503 VIF524503 VSB524503 WBX524503 WLT524503 WVP524503 H590039 JD590039 SZ590039 ACV590039 AMR590039 AWN590039 BGJ590039 BQF590039 CAB590039 CJX590039 CTT590039 DDP590039 DNL590039 DXH590039 EHD590039 EQZ590039 FAV590039 FKR590039 FUN590039 GEJ590039 GOF590039 GYB590039 HHX590039 HRT590039 IBP590039 ILL590039 IVH590039 JFD590039 JOZ590039 JYV590039 KIR590039 KSN590039 LCJ590039 LMF590039 LWB590039 MFX590039 MPT590039 MZP590039 NJL590039 NTH590039 ODD590039 OMZ590039 OWV590039 PGR590039 PQN590039 QAJ590039 QKF590039 QUB590039 RDX590039 RNT590039 RXP590039 SHL590039 SRH590039 TBD590039 TKZ590039 TUV590039 UER590039 UON590039 UYJ590039 VIF590039 VSB590039 WBX590039 WLT590039 WVP590039 H655575 JD655575 SZ655575 ACV655575 AMR655575 AWN655575 BGJ655575 BQF655575 CAB655575 CJX655575 CTT655575 DDP655575 DNL655575 DXH655575 EHD655575 EQZ655575 FAV655575 FKR655575 FUN655575 GEJ655575 GOF655575 GYB655575 HHX655575 HRT655575 IBP655575 ILL655575 IVH655575 JFD655575 JOZ655575 JYV655575 KIR655575 KSN655575 LCJ655575 LMF655575 LWB655575 MFX655575 MPT655575 MZP655575 NJL655575 NTH655575 ODD655575 OMZ655575 OWV655575 PGR655575 PQN655575 QAJ655575 QKF655575 QUB655575 RDX655575 RNT655575 RXP655575 SHL655575 SRH655575 TBD655575 TKZ655575 TUV655575 UER655575 UON655575 UYJ655575 VIF655575 VSB655575 WBX655575 WLT655575 WVP655575 H721111 JD721111 SZ721111 ACV721111 AMR721111 AWN721111 BGJ721111 BQF721111 CAB721111 CJX721111 CTT721111 DDP721111 DNL721111 DXH721111 EHD721111 EQZ721111 FAV721111 FKR721111 FUN721111 GEJ721111 GOF721111 GYB721111 HHX721111 HRT721111 IBP721111 ILL721111 IVH721111 JFD721111 JOZ721111 JYV721111 KIR721111 KSN721111 LCJ721111 LMF721111 LWB721111 MFX721111 MPT721111 MZP721111 NJL721111 NTH721111 ODD721111 OMZ721111 OWV721111 PGR721111 PQN721111 QAJ721111 QKF721111 QUB721111 RDX721111 RNT721111 RXP721111 SHL721111 SRH721111 TBD721111 TKZ721111 TUV721111 UER721111 UON721111 UYJ721111 VIF721111 VSB721111 WBX721111 WLT721111 WVP721111 H786647 JD786647 SZ786647 ACV786647 AMR786647 AWN786647 BGJ786647 BQF786647 CAB786647 CJX786647 CTT786647 DDP786647 DNL786647 DXH786647 EHD786647 EQZ786647 FAV786647 FKR786647 FUN786647 GEJ786647 GOF786647 GYB786647 HHX786647 HRT786647 IBP786647 ILL786647 IVH786647 JFD786647 JOZ786647 JYV786647 KIR786647 KSN786647 LCJ786647 LMF786647 LWB786647 MFX786647 MPT786647 MZP786647 NJL786647 NTH786647 ODD786647 OMZ786647 OWV786647 PGR786647 PQN786647 QAJ786647 QKF786647 QUB786647 RDX786647 RNT786647 RXP786647 SHL786647 SRH786647 TBD786647 TKZ786647 TUV786647 UER786647 UON786647 UYJ786647 VIF786647 VSB786647 WBX786647 WLT786647 WVP786647 H852183 JD852183 SZ852183 ACV852183 AMR852183 AWN852183 BGJ852183 BQF852183 CAB852183 CJX852183 CTT852183 DDP852183 DNL852183 DXH852183 EHD852183 EQZ852183 FAV852183 FKR852183 FUN852183 GEJ852183 GOF852183 GYB852183 HHX852183 HRT852183 IBP852183 ILL852183 IVH852183 JFD852183 JOZ852183 JYV852183 KIR852183 KSN852183 LCJ852183 LMF852183 LWB852183 MFX852183 MPT852183 MZP852183 NJL852183 NTH852183 ODD852183 OMZ852183 OWV852183 PGR852183 PQN852183 QAJ852183 QKF852183 QUB852183 RDX852183 RNT852183 RXP852183 SHL852183 SRH852183 TBD852183 TKZ852183 TUV852183 UER852183 UON852183 UYJ852183 VIF852183 VSB852183 WBX852183 WLT852183 WVP852183 H917719 JD917719 SZ917719 ACV917719 AMR917719 AWN917719 BGJ917719 BQF917719 CAB917719 CJX917719 CTT917719 DDP917719 DNL917719 DXH917719 EHD917719 EQZ917719 FAV917719 FKR917719 FUN917719 GEJ917719 GOF917719 GYB917719 HHX917719 HRT917719 IBP917719 ILL917719 IVH917719 JFD917719 JOZ917719 JYV917719 KIR917719 KSN917719 LCJ917719 LMF917719 LWB917719 MFX917719 MPT917719 MZP917719 NJL917719 NTH917719 ODD917719 OMZ917719 OWV917719 PGR917719 PQN917719 QAJ917719 QKF917719 QUB917719 RDX917719 RNT917719 RXP917719 SHL917719 SRH917719 TBD917719 TKZ917719 TUV917719 UER917719 UON917719 UYJ917719 VIF917719 VSB917719 WBX917719 WLT917719 WVP917719 H983255 JD983255 SZ983255 ACV983255 AMR983255 AWN983255 BGJ983255 BQF983255 CAB983255 CJX983255 CTT983255 DDP983255 DNL983255 DXH983255 EHD983255 EQZ983255 FAV983255 FKR983255 FUN983255 GEJ983255 GOF983255 GYB983255 HHX983255 HRT983255 IBP983255 ILL983255 IVH983255 JFD983255 JOZ983255 JYV983255 KIR983255 KSN983255 LCJ983255 LMF983255 LWB983255 MFX983255 MPT983255 MZP983255 NJL983255 NTH983255 ODD983255 OMZ983255 OWV983255 PGR983255 PQN983255 QAJ983255 QKF983255 QUB983255 RDX983255 RNT983255 RXP983255 SHL983255 SRH983255 TBD983255 TKZ983255 TUV983255 UER983255 UON983255 UYJ983255 VIF983255 VSB983255 WBX983255 WLT983255 WVP983255 K115:K117 JG115:JG117 TC115:TC117 ACY115:ACY117 AMU115:AMU117 AWQ115:AWQ117 BGM115:BGM117 BQI115:BQI117 CAE115:CAE117 CKA115:CKA117 CTW115:CTW117 DDS115:DDS117 DNO115:DNO117 DXK115:DXK117 EHG115:EHG117 ERC115:ERC117 FAY115:FAY117 FKU115:FKU117 FUQ115:FUQ117 GEM115:GEM117 GOI115:GOI117 GYE115:GYE117 HIA115:HIA117 HRW115:HRW117 IBS115:IBS117 ILO115:ILO117 IVK115:IVK117 JFG115:JFG117 JPC115:JPC117 JYY115:JYY117 KIU115:KIU117 KSQ115:KSQ117 LCM115:LCM117 LMI115:LMI117 LWE115:LWE117 MGA115:MGA117 MPW115:MPW117 MZS115:MZS117 NJO115:NJO117 NTK115:NTK117 ODG115:ODG117 ONC115:ONC117 OWY115:OWY117 PGU115:PGU117 PQQ115:PQQ117 QAM115:QAM117 QKI115:QKI117 QUE115:QUE117 REA115:REA117 RNW115:RNW117 RXS115:RXS117 SHO115:SHO117 SRK115:SRK117 TBG115:TBG117 TLC115:TLC117 TUY115:TUY117 UEU115:UEU117 UOQ115:UOQ117 UYM115:UYM117 VII115:VII117 VSE115:VSE117 WCA115:WCA117 WLW115:WLW117 WVS115:WVS117 K65651:K65653 JG65651:JG65653 TC65651:TC65653 ACY65651:ACY65653 AMU65651:AMU65653 AWQ65651:AWQ65653 BGM65651:BGM65653 BQI65651:BQI65653 CAE65651:CAE65653 CKA65651:CKA65653 CTW65651:CTW65653 DDS65651:DDS65653 DNO65651:DNO65653 DXK65651:DXK65653 EHG65651:EHG65653 ERC65651:ERC65653 FAY65651:FAY65653 FKU65651:FKU65653 FUQ65651:FUQ65653 GEM65651:GEM65653 GOI65651:GOI65653 GYE65651:GYE65653 HIA65651:HIA65653 HRW65651:HRW65653 IBS65651:IBS65653 ILO65651:ILO65653 IVK65651:IVK65653 JFG65651:JFG65653 JPC65651:JPC65653 JYY65651:JYY65653 KIU65651:KIU65653 KSQ65651:KSQ65653 LCM65651:LCM65653 LMI65651:LMI65653 LWE65651:LWE65653 MGA65651:MGA65653 MPW65651:MPW65653 MZS65651:MZS65653 NJO65651:NJO65653 NTK65651:NTK65653 ODG65651:ODG65653 ONC65651:ONC65653 OWY65651:OWY65653 PGU65651:PGU65653 PQQ65651:PQQ65653 QAM65651:QAM65653 QKI65651:QKI65653 QUE65651:QUE65653 REA65651:REA65653 RNW65651:RNW65653 RXS65651:RXS65653 SHO65651:SHO65653 SRK65651:SRK65653 TBG65651:TBG65653 TLC65651:TLC65653 TUY65651:TUY65653 UEU65651:UEU65653 UOQ65651:UOQ65653 UYM65651:UYM65653 VII65651:VII65653 VSE65651:VSE65653 WCA65651:WCA65653 WLW65651:WLW65653 WVS65651:WVS65653 K131187:K131189 JG131187:JG131189 TC131187:TC131189 ACY131187:ACY131189 AMU131187:AMU131189 AWQ131187:AWQ131189 BGM131187:BGM131189 BQI131187:BQI131189 CAE131187:CAE131189 CKA131187:CKA131189 CTW131187:CTW131189 DDS131187:DDS131189 DNO131187:DNO131189 DXK131187:DXK131189 EHG131187:EHG131189 ERC131187:ERC131189 FAY131187:FAY131189 FKU131187:FKU131189 FUQ131187:FUQ131189 GEM131187:GEM131189 GOI131187:GOI131189 GYE131187:GYE131189 HIA131187:HIA131189 HRW131187:HRW131189 IBS131187:IBS131189 ILO131187:ILO131189 IVK131187:IVK131189 JFG131187:JFG131189 JPC131187:JPC131189 JYY131187:JYY131189 KIU131187:KIU131189 KSQ131187:KSQ131189 LCM131187:LCM131189 LMI131187:LMI131189 LWE131187:LWE131189 MGA131187:MGA131189 MPW131187:MPW131189 MZS131187:MZS131189 NJO131187:NJO131189 NTK131187:NTK131189 ODG131187:ODG131189 ONC131187:ONC131189 OWY131187:OWY131189 PGU131187:PGU131189 PQQ131187:PQQ131189 QAM131187:QAM131189 QKI131187:QKI131189 QUE131187:QUE131189 REA131187:REA131189 RNW131187:RNW131189 RXS131187:RXS131189 SHO131187:SHO131189 SRK131187:SRK131189 TBG131187:TBG131189 TLC131187:TLC131189 TUY131187:TUY131189 UEU131187:UEU131189 UOQ131187:UOQ131189 UYM131187:UYM131189 VII131187:VII131189 VSE131187:VSE131189 WCA131187:WCA131189 WLW131187:WLW131189 WVS131187:WVS131189 K196723:K196725 JG196723:JG196725 TC196723:TC196725 ACY196723:ACY196725 AMU196723:AMU196725 AWQ196723:AWQ196725 BGM196723:BGM196725 BQI196723:BQI196725 CAE196723:CAE196725 CKA196723:CKA196725 CTW196723:CTW196725 DDS196723:DDS196725 DNO196723:DNO196725 DXK196723:DXK196725 EHG196723:EHG196725 ERC196723:ERC196725 FAY196723:FAY196725 FKU196723:FKU196725 FUQ196723:FUQ196725 GEM196723:GEM196725 GOI196723:GOI196725 GYE196723:GYE196725 HIA196723:HIA196725 HRW196723:HRW196725 IBS196723:IBS196725 ILO196723:ILO196725 IVK196723:IVK196725 JFG196723:JFG196725 JPC196723:JPC196725 JYY196723:JYY196725 KIU196723:KIU196725 KSQ196723:KSQ196725 LCM196723:LCM196725 LMI196723:LMI196725 LWE196723:LWE196725 MGA196723:MGA196725 MPW196723:MPW196725 MZS196723:MZS196725 NJO196723:NJO196725 NTK196723:NTK196725 ODG196723:ODG196725 ONC196723:ONC196725 OWY196723:OWY196725 PGU196723:PGU196725 PQQ196723:PQQ196725 QAM196723:QAM196725 QKI196723:QKI196725 QUE196723:QUE196725 REA196723:REA196725 RNW196723:RNW196725 RXS196723:RXS196725 SHO196723:SHO196725 SRK196723:SRK196725 TBG196723:TBG196725 TLC196723:TLC196725 TUY196723:TUY196725 UEU196723:UEU196725 UOQ196723:UOQ196725 UYM196723:UYM196725 VII196723:VII196725 VSE196723:VSE196725 WCA196723:WCA196725 WLW196723:WLW196725 WVS196723:WVS196725 K262259:K262261 JG262259:JG262261 TC262259:TC262261 ACY262259:ACY262261 AMU262259:AMU262261 AWQ262259:AWQ262261 BGM262259:BGM262261 BQI262259:BQI262261 CAE262259:CAE262261 CKA262259:CKA262261 CTW262259:CTW262261 DDS262259:DDS262261 DNO262259:DNO262261 DXK262259:DXK262261 EHG262259:EHG262261 ERC262259:ERC262261 FAY262259:FAY262261 FKU262259:FKU262261 FUQ262259:FUQ262261 GEM262259:GEM262261 GOI262259:GOI262261 GYE262259:GYE262261 HIA262259:HIA262261 HRW262259:HRW262261 IBS262259:IBS262261 ILO262259:ILO262261 IVK262259:IVK262261 JFG262259:JFG262261 JPC262259:JPC262261 JYY262259:JYY262261 KIU262259:KIU262261 KSQ262259:KSQ262261 LCM262259:LCM262261 LMI262259:LMI262261 LWE262259:LWE262261 MGA262259:MGA262261 MPW262259:MPW262261 MZS262259:MZS262261 NJO262259:NJO262261 NTK262259:NTK262261 ODG262259:ODG262261 ONC262259:ONC262261 OWY262259:OWY262261 PGU262259:PGU262261 PQQ262259:PQQ262261 QAM262259:QAM262261 QKI262259:QKI262261 QUE262259:QUE262261 REA262259:REA262261 RNW262259:RNW262261 RXS262259:RXS262261 SHO262259:SHO262261 SRK262259:SRK262261 TBG262259:TBG262261 TLC262259:TLC262261 TUY262259:TUY262261 UEU262259:UEU262261 UOQ262259:UOQ262261 UYM262259:UYM262261 VII262259:VII262261 VSE262259:VSE262261 WCA262259:WCA262261 WLW262259:WLW262261 WVS262259:WVS262261 K327795:K327797 JG327795:JG327797 TC327795:TC327797 ACY327795:ACY327797 AMU327795:AMU327797 AWQ327795:AWQ327797 BGM327795:BGM327797 BQI327795:BQI327797 CAE327795:CAE327797 CKA327795:CKA327797 CTW327795:CTW327797 DDS327795:DDS327797 DNO327795:DNO327797 DXK327795:DXK327797 EHG327795:EHG327797 ERC327795:ERC327797 FAY327795:FAY327797 FKU327795:FKU327797 FUQ327795:FUQ327797 GEM327795:GEM327797 GOI327795:GOI327797 GYE327795:GYE327797 HIA327795:HIA327797 HRW327795:HRW327797 IBS327795:IBS327797 ILO327795:ILO327797 IVK327795:IVK327797 JFG327795:JFG327797 JPC327795:JPC327797 JYY327795:JYY327797 KIU327795:KIU327797 KSQ327795:KSQ327797 LCM327795:LCM327797 LMI327795:LMI327797 LWE327795:LWE327797 MGA327795:MGA327797 MPW327795:MPW327797 MZS327795:MZS327797 NJO327795:NJO327797 NTK327795:NTK327797 ODG327795:ODG327797 ONC327795:ONC327797 OWY327795:OWY327797 PGU327795:PGU327797 PQQ327795:PQQ327797 QAM327795:QAM327797 QKI327795:QKI327797 QUE327795:QUE327797 REA327795:REA327797 RNW327795:RNW327797 RXS327795:RXS327797 SHO327795:SHO327797 SRK327795:SRK327797 TBG327795:TBG327797 TLC327795:TLC327797 TUY327795:TUY327797 UEU327795:UEU327797 UOQ327795:UOQ327797 UYM327795:UYM327797 VII327795:VII327797 VSE327795:VSE327797 WCA327795:WCA327797 WLW327795:WLW327797 WVS327795:WVS327797 K393331:K393333 JG393331:JG393333 TC393331:TC393333 ACY393331:ACY393333 AMU393331:AMU393333 AWQ393331:AWQ393333 BGM393331:BGM393333 BQI393331:BQI393333 CAE393331:CAE393333 CKA393331:CKA393333 CTW393331:CTW393333 DDS393331:DDS393333 DNO393331:DNO393333 DXK393331:DXK393333 EHG393331:EHG393333 ERC393331:ERC393333 FAY393331:FAY393333 FKU393331:FKU393333 FUQ393331:FUQ393333 GEM393331:GEM393333 GOI393331:GOI393333 GYE393331:GYE393333 HIA393331:HIA393333 HRW393331:HRW393333 IBS393331:IBS393333 ILO393331:ILO393333 IVK393331:IVK393333 JFG393331:JFG393333 JPC393331:JPC393333 JYY393331:JYY393333 KIU393331:KIU393333 KSQ393331:KSQ393333 LCM393331:LCM393333 LMI393331:LMI393333 LWE393331:LWE393333 MGA393331:MGA393333 MPW393331:MPW393333 MZS393331:MZS393333 NJO393331:NJO393333 NTK393331:NTK393333 ODG393331:ODG393333 ONC393331:ONC393333 OWY393331:OWY393333 PGU393331:PGU393333 PQQ393331:PQQ393333 QAM393331:QAM393333 QKI393331:QKI393333 QUE393331:QUE393333 REA393331:REA393333 RNW393331:RNW393333 RXS393331:RXS393333 SHO393331:SHO393333 SRK393331:SRK393333 TBG393331:TBG393333 TLC393331:TLC393333 TUY393331:TUY393333 UEU393331:UEU393333 UOQ393331:UOQ393333 UYM393331:UYM393333 VII393331:VII393333 VSE393331:VSE393333 WCA393331:WCA393333 WLW393331:WLW393333 WVS393331:WVS393333 K458867:K458869 JG458867:JG458869 TC458867:TC458869 ACY458867:ACY458869 AMU458867:AMU458869 AWQ458867:AWQ458869 BGM458867:BGM458869 BQI458867:BQI458869 CAE458867:CAE458869 CKA458867:CKA458869 CTW458867:CTW458869 DDS458867:DDS458869 DNO458867:DNO458869 DXK458867:DXK458869 EHG458867:EHG458869 ERC458867:ERC458869 FAY458867:FAY458869 FKU458867:FKU458869 FUQ458867:FUQ458869 GEM458867:GEM458869 GOI458867:GOI458869 GYE458867:GYE458869 HIA458867:HIA458869 HRW458867:HRW458869 IBS458867:IBS458869 ILO458867:ILO458869 IVK458867:IVK458869 JFG458867:JFG458869 JPC458867:JPC458869 JYY458867:JYY458869 KIU458867:KIU458869 KSQ458867:KSQ458869 LCM458867:LCM458869 LMI458867:LMI458869 LWE458867:LWE458869 MGA458867:MGA458869 MPW458867:MPW458869 MZS458867:MZS458869 NJO458867:NJO458869 NTK458867:NTK458869 ODG458867:ODG458869 ONC458867:ONC458869 OWY458867:OWY458869 PGU458867:PGU458869 PQQ458867:PQQ458869 QAM458867:QAM458869 QKI458867:QKI458869 QUE458867:QUE458869 REA458867:REA458869 RNW458867:RNW458869 RXS458867:RXS458869 SHO458867:SHO458869 SRK458867:SRK458869 TBG458867:TBG458869 TLC458867:TLC458869 TUY458867:TUY458869 UEU458867:UEU458869 UOQ458867:UOQ458869 UYM458867:UYM458869 VII458867:VII458869 VSE458867:VSE458869 WCA458867:WCA458869 WLW458867:WLW458869 WVS458867:WVS458869 K524403:K524405 JG524403:JG524405 TC524403:TC524405 ACY524403:ACY524405 AMU524403:AMU524405 AWQ524403:AWQ524405 BGM524403:BGM524405 BQI524403:BQI524405 CAE524403:CAE524405 CKA524403:CKA524405 CTW524403:CTW524405 DDS524403:DDS524405 DNO524403:DNO524405 DXK524403:DXK524405 EHG524403:EHG524405 ERC524403:ERC524405 FAY524403:FAY524405 FKU524403:FKU524405 FUQ524403:FUQ524405 GEM524403:GEM524405 GOI524403:GOI524405 GYE524403:GYE524405 HIA524403:HIA524405 HRW524403:HRW524405 IBS524403:IBS524405 ILO524403:ILO524405 IVK524403:IVK524405 JFG524403:JFG524405 JPC524403:JPC524405 JYY524403:JYY524405 KIU524403:KIU524405 KSQ524403:KSQ524405 LCM524403:LCM524405 LMI524403:LMI524405 LWE524403:LWE524405 MGA524403:MGA524405 MPW524403:MPW524405 MZS524403:MZS524405 NJO524403:NJO524405 NTK524403:NTK524405 ODG524403:ODG524405 ONC524403:ONC524405 OWY524403:OWY524405 PGU524403:PGU524405 PQQ524403:PQQ524405 QAM524403:QAM524405 QKI524403:QKI524405 QUE524403:QUE524405 REA524403:REA524405 RNW524403:RNW524405 RXS524403:RXS524405 SHO524403:SHO524405 SRK524403:SRK524405 TBG524403:TBG524405 TLC524403:TLC524405 TUY524403:TUY524405 UEU524403:UEU524405 UOQ524403:UOQ524405 UYM524403:UYM524405 VII524403:VII524405 VSE524403:VSE524405 WCA524403:WCA524405 WLW524403:WLW524405 WVS524403:WVS524405 K589939:K589941 JG589939:JG589941 TC589939:TC589941 ACY589939:ACY589941 AMU589939:AMU589941 AWQ589939:AWQ589941 BGM589939:BGM589941 BQI589939:BQI589941 CAE589939:CAE589941 CKA589939:CKA589941 CTW589939:CTW589941 DDS589939:DDS589941 DNO589939:DNO589941 DXK589939:DXK589941 EHG589939:EHG589941 ERC589939:ERC589941 FAY589939:FAY589941 FKU589939:FKU589941 FUQ589939:FUQ589941 GEM589939:GEM589941 GOI589939:GOI589941 GYE589939:GYE589941 HIA589939:HIA589941 HRW589939:HRW589941 IBS589939:IBS589941 ILO589939:ILO589941 IVK589939:IVK589941 JFG589939:JFG589941 JPC589939:JPC589941 JYY589939:JYY589941 KIU589939:KIU589941 KSQ589939:KSQ589941 LCM589939:LCM589941 LMI589939:LMI589941 LWE589939:LWE589941 MGA589939:MGA589941 MPW589939:MPW589941 MZS589939:MZS589941 NJO589939:NJO589941 NTK589939:NTK589941 ODG589939:ODG589941 ONC589939:ONC589941 OWY589939:OWY589941 PGU589939:PGU589941 PQQ589939:PQQ589941 QAM589939:QAM589941 QKI589939:QKI589941 QUE589939:QUE589941 REA589939:REA589941 RNW589939:RNW589941 RXS589939:RXS589941 SHO589939:SHO589941 SRK589939:SRK589941 TBG589939:TBG589941 TLC589939:TLC589941 TUY589939:TUY589941 UEU589939:UEU589941 UOQ589939:UOQ589941 UYM589939:UYM589941 VII589939:VII589941 VSE589939:VSE589941 WCA589939:WCA589941 WLW589939:WLW589941 WVS589939:WVS589941 K655475:K655477 JG655475:JG655477 TC655475:TC655477 ACY655475:ACY655477 AMU655475:AMU655477 AWQ655475:AWQ655477 BGM655475:BGM655477 BQI655475:BQI655477 CAE655475:CAE655477 CKA655475:CKA655477 CTW655475:CTW655477 DDS655475:DDS655477 DNO655475:DNO655477 DXK655475:DXK655477 EHG655475:EHG655477 ERC655475:ERC655477 FAY655475:FAY655477 FKU655475:FKU655477 FUQ655475:FUQ655477 GEM655475:GEM655477 GOI655475:GOI655477 GYE655475:GYE655477 HIA655475:HIA655477 HRW655475:HRW655477 IBS655475:IBS655477 ILO655475:ILO655477 IVK655475:IVK655477 JFG655475:JFG655477 JPC655475:JPC655477 JYY655475:JYY655477 KIU655475:KIU655477 KSQ655475:KSQ655477 LCM655475:LCM655477 LMI655475:LMI655477 LWE655475:LWE655477 MGA655475:MGA655477 MPW655475:MPW655477 MZS655475:MZS655477 NJO655475:NJO655477 NTK655475:NTK655477 ODG655475:ODG655477 ONC655475:ONC655477 OWY655475:OWY655477 PGU655475:PGU655477 PQQ655475:PQQ655477 QAM655475:QAM655477 QKI655475:QKI655477 QUE655475:QUE655477 REA655475:REA655477 RNW655475:RNW655477 RXS655475:RXS655477 SHO655475:SHO655477 SRK655475:SRK655477 TBG655475:TBG655477 TLC655475:TLC655477 TUY655475:TUY655477 UEU655475:UEU655477 UOQ655475:UOQ655477 UYM655475:UYM655477 VII655475:VII655477 VSE655475:VSE655477 WCA655475:WCA655477 WLW655475:WLW655477 WVS655475:WVS655477 K721011:K721013 JG721011:JG721013 TC721011:TC721013 ACY721011:ACY721013 AMU721011:AMU721013 AWQ721011:AWQ721013 BGM721011:BGM721013 BQI721011:BQI721013 CAE721011:CAE721013 CKA721011:CKA721013 CTW721011:CTW721013 DDS721011:DDS721013 DNO721011:DNO721013 DXK721011:DXK721013 EHG721011:EHG721013 ERC721011:ERC721013 FAY721011:FAY721013 FKU721011:FKU721013 FUQ721011:FUQ721013 GEM721011:GEM721013 GOI721011:GOI721013 GYE721011:GYE721013 HIA721011:HIA721013 HRW721011:HRW721013 IBS721011:IBS721013 ILO721011:ILO721013 IVK721011:IVK721013 JFG721011:JFG721013 JPC721011:JPC721013 JYY721011:JYY721013 KIU721011:KIU721013 KSQ721011:KSQ721013 LCM721011:LCM721013 LMI721011:LMI721013 LWE721011:LWE721013 MGA721011:MGA721013 MPW721011:MPW721013 MZS721011:MZS721013 NJO721011:NJO721013 NTK721011:NTK721013 ODG721011:ODG721013 ONC721011:ONC721013 OWY721011:OWY721013 PGU721011:PGU721013 PQQ721011:PQQ721013 QAM721011:QAM721013 QKI721011:QKI721013 QUE721011:QUE721013 REA721011:REA721013 RNW721011:RNW721013 RXS721011:RXS721013 SHO721011:SHO721013 SRK721011:SRK721013 TBG721011:TBG721013 TLC721011:TLC721013 TUY721011:TUY721013 UEU721011:UEU721013 UOQ721011:UOQ721013 UYM721011:UYM721013 VII721011:VII721013 VSE721011:VSE721013 WCA721011:WCA721013 WLW721011:WLW721013 WVS721011:WVS721013 K786547:K786549 JG786547:JG786549 TC786547:TC786549 ACY786547:ACY786549 AMU786547:AMU786549 AWQ786547:AWQ786549 BGM786547:BGM786549 BQI786547:BQI786549 CAE786547:CAE786549 CKA786547:CKA786549 CTW786547:CTW786549 DDS786547:DDS786549 DNO786547:DNO786549 DXK786547:DXK786549 EHG786547:EHG786549 ERC786547:ERC786549 FAY786547:FAY786549 FKU786547:FKU786549 FUQ786547:FUQ786549 GEM786547:GEM786549 GOI786547:GOI786549 GYE786547:GYE786549 HIA786547:HIA786549 HRW786547:HRW786549 IBS786547:IBS786549 ILO786547:ILO786549 IVK786547:IVK786549 JFG786547:JFG786549 JPC786547:JPC786549 JYY786547:JYY786549 KIU786547:KIU786549 KSQ786547:KSQ786549 LCM786547:LCM786549 LMI786547:LMI786549 LWE786547:LWE786549 MGA786547:MGA786549 MPW786547:MPW786549 MZS786547:MZS786549 NJO786547:NJO786549 NTK786547:NTK786549 ODG786547:ODG786549 ONC786547:ONC786549 OWY786547:OWY786549 PGU786547:PGU786549 PQQ786547:PQQ786549 QAM786547:QAM786549 QKI786547:QKI786549 QUE786547:QUE786549 REA786547:REA786549 RNW786547:RNW786549 RXS786547:RXS786549 SHO786547:SHO786549 SRK786547:SRK786549 TBG786547:TBG786549 TLC786547:TLC786549 TUY786547:TUY786549 UEU786547:UEU786549 UOQ786547:UOQ786549 UYM786547:UYM786549 VII786547:VII786549 VSE786547:VSE786549 WCA786547:WCA786549 WLW786547:WLW786549 WVS786547:WVS786549 K852083:K852085 JG852083:JG852085 TC852083:TC852085 ACY852083:ACY852085 AMU852083:AMU852085 AWQ852083:AWQ852085 BGM852083:BGM852085 BQI852083:BQI852085 CAE852083:CAE852085 CKA852083:CKA852085 CTW852083:CTW852085 DDS852083:DDS852085 DNO852083:DNO852085 DXK852083:DXK852085 EHG852083:EHG852085 ERC852083:ERC852085 FAY852083:FAY852085 FKU852083:FKU852085 FUQ852083:FUQ852085 GEM852083:GEM852085 GOI852083:GOI852085 GYE852083:GYE852085 HIA852083:HIA852085 HRW852083:HRW852085 IBS852083:IBS852085 ILO852083:ILO852085 IVK852083:IVK852085 JFG852083:JFG852085 JPC852083:JPC852085 JYY852083:JYY852085 KIU852083:KIU852085 KSQ852083:KSQ852085 LCM852083:LCM852085 LMI852083:LMI852085 LWE852083:LWE852085 MGA852083:MGA852085 MPW852083:MPW852085 MZS852083:MZS852085 NJO852083:NJO852085 NTK852083:NTK852085 ODG852083:ODG852085 ONC852083:ONC852085 OWY852083:OWY852085 PGU852083:PGU852085 PQQ852083:PQQ852085 QAM852083:QAM852085 QKI852083:QKI852085 QUE852083:QUE852085 REA852083:REA852085 RNW852083:RNW852085 RXS852083:RXS852085 SHO852083:SHO852085 SRK852083:SRK852085 TBG852083:TBG852085 TLC852083:TLC852085 TUY852083:TUY852085 UEU852083:UEU852085 UOQ852083:UOQ852085 UYM852083:UYM852085 VII852083:VII852085 VSE852083:VSE852085 WCA852083:WCA852085 WLW852083:WLW852085 WVS852083:WVS852085 K917619:K917621 JG917619:JG917621 TC917619:TC917621 ACY917619:ACY917621 AMU917619:AMU917621 AWQ917619:AWQ917621 BGM917619:BGM917621 BQI917619:BQI917621 CAE917619:CAE917621 CKA917619:CKA917621 CTW917619:CTW917621 DDS917619:DDS917621 DNO917619:DNO917621 DXK917619:DXK917621 EHG917619:EHG917621 ERC917619:ERC917621 FAY917619:FAY917621 FKU917619:FKU917621 FUQ917619:FUQ917621 GEM917619:GEM917621 GOI917619:GOI917621 GYE917619:GYE917621 HIA917619:HIA917621 HRW917619:HRW917621 IBS917619:IBS917621 ILO917619:ILO917621 IVK917619:IVK917621 JFG917619:JFG917621 JPC917619:JPC917621 JYY917619:JYY917621 KIU917619:KIU917621 KSQ917619:KSQ917621 LCM917619:LCM917621 LMI917619:LMI917621 LWE917619:LWE917621 MGA917619:MGA917621 MPW917619:MPW917621 MZS917619:MZS917621 NJO917619:NJO917621 NTK917619:NTK917621 ODG917619:ODG917621 ONC917619:ONC917621 OWY917619:OWY917621 PGU917619:PGU917621 PQQ917619:PQQ917621 QAM917619:QAM917621 QKI917619:QKI917621 QUE917619:QUE917621 REA917619:REA917621 RNW917619:RNW917621 RXS917619:RXS917621 SHO917619:SHO917621 SRK917619:SRK917621 TBG917619:TBG917621 TLC917619:TLC917621 TUY917619:TUY917621 UEU917619:UEU917621 UOQ917619:UOQ917621 UYM917619:UYM917621 VII917619:VII917621 VSE917619:VSE917621 WCA917619:WCA917621 WLW917619:WLW917621 WVS917619:WVS917621 K983155:K983157 JG983155:JG983157 TC983155:TC983157 ACY983155:ACY983157 AMU983155:AMU983157 AWQ983155:AWQ983157 BGM983155:BGM983157 BQI983155:BQI983157 CAE983155:CAE983157 CKA983155:CKA983157 CTW983155:CTW983157 DDS983155:DDS983157 DNO983155:DNO983157 DXK983155:DXK983157 EHG983155:EHG983157 ERC983155:ERC983157 FAY983155:FAY983157 FKU983155:FKU983157 FUQ983155:FUQ983157 GEM983155:GEM983157 GOI983155:GOI983157 GYE983155:GYE983157 HIA983155:HIA983157 HRW983155:HRW983157 IBS983155:IBS983157 ILO983155:ILO983157 IVK983155:IVK983157 JFG983155:JFG983157 JPC983155:JPC983157 JYY983155:JYY983157 KIU983155:KIU983157 KSQ983155:KSQ983157 LCM983155:LCM983157 LMI983155:LMI983157 LWE983155:LWE983157 MGA983155:MGA983157 MPW983155:MPW983157 MZS983155:MZS983157 NJO983155:NJO983157 NTK983155:NTK983157 ODG983155:ODG983157 ONC983155:ONC983157 OWY983155:OWY983157 PGU983155:PGU983157 PQQ983155:PQQ983157 QAM983155:QAM983157 QKI983155:QKI983157 QUE983155:QUE983157 REA983155:REA983157 RNW983155:RNW983157 RXS983155:RXS983157 SHO983155:SHO983157 SRK983155:SRK983157 TBG983155:TBG983157 TLC983155:TLC983157 TUY983155:TUY983157 UEU983155:UEU983157 UOQ983155:UOQ983157 UYM983155:UYM983157 VII983155:VII983157 VSE983155:VSE983157 WCA983155:WCA983157 WLW983155:WLW983157 WVS983155:WVS983157 K123:K125 JG123:JG125 TC123:TC125 ACY123:ACY125 AMU123:AMU125 AWQ123:AWQ125 BGM123:BGM125 BQI123:BQI125 CAE123:CAE125 CKA123:CKA125 CTW123:CTW125 DDS123:DDS125 DNO123:DNO125 DXK123:DXK125 EHG123:EHG125 ERC123:ERC125 FAY123:FAY125 FKU123:FKU125 FUQ123:FUQ125 GEM123:GEM125 GOI123:GOI125 GYE123:GYE125 HIA123:HIA125 HRW123:HRW125 IBS123:IBS125 ILO123:ILO125 IVK123:IVK125 JFG123:JFG125 JPC123:JPC125 JYY123:JYY125 KIU123:KIU125 KSQ123:KSQ125 LCM123:LCM125 LMI123:LMI125 LWE123:LWE125 MGA123:MGA125 MPW123:MPW125 MZS123:MZS125 NJO123:NJO125 NTK123:NTK125 ODG123:ODG125 ONC123:ONC125 OWY123:OWY125 PGU123:PGU125 PQQ123:PQQ125 QAM123:QAM125 QKI123:QKI125 QUE123:QUE125 REA123:REA125 RNW123:RNW125 RXS123:RXS125 SHO123:SHO125 SRK123:SRK125 TBG123:TBG125 TLC123:TLC125 TUY123:TUY125 UEU123:UEU125 UOQ123:UOQ125 UYM123:UYM125 VII123:VII125 VSE123:VSE125 WCA123:WCA125 WLW123:WLW125 WVS123:WVS125 K65659:K65661 JG65659:JG65661 TC65659:TC65661 ACY65659:ACY65661 AMU65659:AMU65661 AWQ65659:AWQ65661 BGM65659:BGM65661 BQI65659:BQI65661 CAE65659:CAE65661 CKA65659:CKA65661 CTW65659:CTW65661 DDS65659:DDS65661 DNO65659:DNO65661 DXK65659:DXK65661 EHG65659:EHG65661 ERC65659:ERC65661 FAY65659:FAY65661 FKU65659:FKU65661 FUQ65659:FUQ65661 GEM65659:GEM65661 GOI65659:GOI65661 GYE65659:GYE65661 HIA65659:HIA65661 HRW65659:HRW65661 IBS65659:IBS65661 ILO65659:ILO65661 IVK65659:IVK65661 JFG65659:JFG65661 JPC65659:JPC65661 JYY65659:JYY65661 KIU65659:KIU65661 KSQ65659:KSQ65661 LCM65659:LCM65661 LMI65659:LMI65661 LWE65659:LWE65661 MGA65659:MGA65661 MPW65659:MPW65661 MZS65659:MZS65661 NJO65659:NJO65661 NTK65659:NTK65661 ODG65659:ODG65661 ONC65659:ONC65661 OWY65659:OWY65661 PGU65659:PGU65661 PQQ65659:PQQ65661 QAM65659:QAM65661 QKI65659:QKI65661 QUE65659:QUE65661 REA65659:REA65661 RNW65659:RNW65661 RXS65659:RXS65661 SHO65659:SHO65661 SRK65659:SRK65661 TBG65659:TBG65661 TLC65659:TLC65661 TUY65659:TUY65661 UEU65659:UEU65661 UOQ65659:UOQ65661 UYM65659:UYM65661 VII65659:VII65661 VSE65659:VSE65661 WCA65659:WCA65661 WLW65659:WLW65661 WVS65659:WVS65661 K131195:K131197 JG131195:JG131197 TC131195:TC131197 ACY131195:ACY131197 AMU131195:AMU131197 AWQ131195:AWQ131197 BGM131195:BGM131197 BQI131195:BQI131197 CAE131195:CAE131197 CKA131195:CKA131197 CTW131195:CTW131197 DDS131195:DDS131197 DNO131195:DNO131197 DXK131195:DXK131197 EHG131195:EHG131197 ERC131195:ERC131197 FAY131195:FAY131197 FKU131195:FKU131197 FUQ131195:FUQ131197 GEM131195:GEM131197 GOI131195:GOI131197 GYE131195:GYE131197 HIA131195:HIA131197 HRW131195:HRW131197 IBS131195:IBS131197 ILO131195:ILO131197 IVK131195:IVK131197 JFG131195:JFG131197 JPC131195:JPC131197 JYY131195:JYY131197 KIU131195:KIU131197 KSQ131195:KSQ131197 LCM131195:LCM131197 LMI131195:LMI131197 LWE131195:LWE131197 MGA131195:MGA131197 MPW131195:MPW131197 MZS131195:MZS131197 NJO131195:NJO131197 NTK131195:NTK131197 ODG131195:ODG131197 ONC131195:ONC131197 OWY131195:OWY131197 PGU131195:PGU131197 PQQ131195:PQQ131197 QAM131195:QAM131197 QKI131195:QKI131197 QUE131195:QUE131197 REA131195:REA131197 RNW131195:RNW131197 RXS131195:RXS131197 SHO131195:SHO131197 SRK131195:SRK131197 TBG131195:TBG131197 TLC131195:TLC131197 TUY131195:TUY131197 UEU131195:UEU131197 UOQ131195:UOQ131197 UYM131195:UYM131197 VII131195:VII131197 VSE131195:VSE131197 WCA131195:WCA131197 WLW131195:WLW131197 WVS131195:WVS131197 K196731:K196733 JG196731:JG196733 TC196731:TC196733 ACY196731:ACY196733 AMU196731:AMU196733 AWQ196731:AWQ196733 BGM196731:BGM196733 BQI196731:BQI196733 CAE196731:CAE196733 CKA196731:CKA196733 CTW196731:CTW196733 DDS196731:DDS196733 DNO196731:DNO196733 DXK196731:DXK196733 EHG196731:EHG196733 ERC196731:ERC196733 FAY196731:FAY196733 FKU196731:FKU196733 FUQ196731:FUQ196733 GEM196731:GEM196733 GOI196731:GOI196733 GYE196731:GYE196733 HIA196731:HIA196733 HRW196731:HRW196733 IBS196731:IBS196733 ILO196731:ILO196733 IVK196731:IVK196733 JFG196731:JFG196733 JPC196731:JPC196733 JYY196731:JYY196733 KIU196731:KIU196733 KSQ196731:KSQ196733 LCM196731:LCM196733 LMI196731:LMI196733 LWE196731:LWE196733 MGA196731:MGA196733 MPW196731:MPW196733 MZS196731:MZS196733 NJO196731:NJO196733 NTK196731:NTK196733 ODG196731:ODG196733 ONC196731:ONC196733 OWY196731:OWY196733 PGU196731:PGU196733 PQQ196731:PQQ196733 QAM196731:QAM196733 QKI196731:QKI196733 QUE196731:QUE196733 REA196731:REA196733 RNW196731:RNW196733 RXS196731:RXS196733 SHO196731:SHO196733 SRK196731:SRK196733 TBG196731:TBG196733 TLC196731:TLC196733 TUY196731:TUY196733 UEU196731:UEU196733 UOQ196731:UOQ196733 UYM196731:UYM196733 VII196731:VII196733 VSE196731:VSE196733 WCA196731:WCA196733 WLW196731:WLW196733 WVS196731:WVS196733 K262267:K262269 JG262267:JG262269 TC262267:TC262269 ACY262267:ACY262269 AMU262267:AMU262269 AWQ262267:AWQ262269 BGM262267:BGM262269 BQI262267:BQI262269 CAE262267:CAE262269 CKA262267:CKA262269 CTW262267:CTW262269 DDS262267:DDS262269 DNO262267:DNO262269 DXK262267:DXK262269 EHG262267:EHG262269 ERC262267:ERC262269 FAY262267:FAY262269 FKU262267:FKU262269 FUQ262267:FUQ262269 GEM262267:GEM262269 GOI262267:GOI262269 GYE262267:GYE262269 HIA262267:HIA262269 HRW262267:HRW262269 IBS262267:IBS262269 ILO262267:ILO262269 IVK262267:IVK262269 JFG262267:JFG262269 JPC262267:JPC262269 JYY262267:JYY262269 KIU262267:KIU262269 KSQ262267:KSQ262269 LCM262267:LCM262269 LMI262267:LMI262269 LWE262267:LWE262269 MGA262267:MGA262269 MPW262267:MPW262269 MZS262267:MZS262269 NJO262267:NJO262269 NTK262267:NTK262269 ODG262267:ODG262269 ONC262267:ONC262269 OWY262267:OWY262269 PGU262267:PGU262269 PQQ262267:PQQ262269 QAM262267:QAM262269 QKI262267:QKI262269 QUE262267:QUE262269 REA262267:REA262269 RNW262267:RNW262269 RXS262267:RXS262269 SHO262267:SHO262269 SRK262267:SRK262269 TBG262267:TBG262269 TLC262267:TLC262269 TUY262267:TUY262269 UEU262267:UEU262269 UOQ262267:UOQ262269 UYM262267:UYM262269 VII262267:VII262269 VSE262267:VSE262269 WCA262267:WCA262269 WLW262267:WLW262269 WVS262267:WVS262269 K327803:K327805 JG327803:JG327805 TC327803:TC327805 ACY327803:ACY327805 AMU327803:AMU327805 AWQ327803:AWQ327805 BGM327803:BGM327805 BQI327803:BQI327805 CAE327803:CAE327805 CKA327803:CKA327805 CTW327803:CTW327805 DDS327803:DDS327805 DNO327803:DNO327805 DXK327803:DXK327805 EHG327803:EHG327805 ERC327803:ERC327805 FAY327803:FAY327805 FKU327803:FKU327805 FUQ327803:FUQ327805 GEM327803:GEM327805 GOI327803:GOI327805 GYE327803:GYE327805 HIA327803:HIA327805 HRW327803:HRW327805 IBS327803:IBS327805 ILO327803:ILO327805 IVK327803:IVK327805 JFG327803:JFG327805 JPC327803:JPC327805 JYY327803:JYY327805 KIU327803:KIU327805 KSQ327803:KSQ327805 LCM327803:LCM327805 LMI327803:LMI327805 LWE327803:LWE327805 MGA327803:MGA327805 MPW327803:MPW327805 MZS327803:MZS327805 NJO327803:NJO327805 NTK327803:NTK327805 ODG327803:ODG327805 ONC327803:ONC327805 OWY327803:OWY327805 PGU327803:PGU327805 PQQ327803:PQQ327805 QAM327803:QAM327805 QKI327803:QKI327805 QUE327803:QUE327805 REA327803:REA327805 RNW327803:RNW327805 RXS327803:RXS327805 SHO327803:SHO327805 SRK327803:SRK327805 TBG327803:TBG327805 TLC327803:TLC327805 TUY327803:TUY327805 UEU327803:UEU327805 UOQ327803:UOQ327805 UYM327803:UYM327805 VII327803:VII327805 VSE327803:VSE327805 WCA327803:WCA327805 WLW327803:WLW327805 WVS327803:WVS327805 K393339:K393341 JG393339:JG393341 TC393339:TC393341 ACY393339:ACY393341 AMU393339:AMU393341 AWQ393339:AWQ393341 BGM393339:BGM393341 BQI393339:BQI393341 CAE393339:CAE393341 CKA393339:CKA393341 CTW393339:CTW393341 DDS393339:DDS393341 DNO393339:DNO393341 DXK393339:DXK393341 EHG393339:EHG393341 ERC393339:ERC393341 FAY393339:FAY393341 FKU393339:FKU393341 FUQ393339:FUQ393341 GEM393339:GEM393341 GOI393339:GOI393341 GYE393339:GYE393341 HIA393339:HIA393341 HRW393339:HRW393341 IBS393339:IBS393341 ILO393339:ILO393341 IVK393339:IVK393341 JFG393339:JFG393341 JPC393339:JPC393341 JYY393339:JYY393341 KIU393339:KIU393341 KSQ393339:KSQ393341 LCM393339:LCM393341 LMI393339:LMI393341 LWE393339:LWE393341 MGA393339:MGA393341 MPW393339:MPW393341 MZS393339:MZS393341 NJO393339:NJO393341 NTK393339:NTK393341 ODG393339:ODG393341 ONC393339:ONC393341 OWY393339:OWY393341 PGU393339:PGU393341 PQQ393339:PQQ393341 QAM393339:QAM393341 QKI393339:QKI393341 QUE393339:QUE393341 REA393339:REA393341 RNW393339:RNW393341 RXS393339:RXS393341 SHO393339:SHO393341 SRK393339:SRK393341 TBG393339:TBG393341 TLC393339:TLC393341 TUY393339:TUY393341 UEU393339:UEU393341 UOQ393339:UOQ393341 UYM393339:UYM393341 VII393339:VII393341 VSE393339:VSE393341 WCA393339:WCA393341 WLW393339:WLW393341 WVS393339:WVS393341 K458875:K458877 JG458875:JG458877 TC458875:TC458877 ACY458875:ACY458877 AMU458875:AMU458877 AWQ458875:AWQ458877 BGM458875:BGM458877 BQI458875:BQI458877 CAE458875:CAE458877 CKA458875:CKA458877 CTW458875:CTW458877 DDS458875:DDS458877 DNO458875:DNO458877 DXK458875:DXK458877 EHG458875:EHG458877 ERC458875:ERC458877 FAY458875:FAY458877 FKU458875:FKU458877 FUQ458875:FUQ458877 GEM458875:GEM458877 GOI458875:GOI458877 GYE458875:GYE458877 HIA458875:HIA458877 HRW458875:HRW458877 IBS458875:IBS458877 ILO458875:ILO458877 IVK458875:IVK458877 JFG458875:JFG458877 JPC458875:JPC458877 JYY458875:JYY458877 KIU458875:KIU458877 KSQ458875:KSQ458877 LCM458875:LCM458877 LMI458875:LMI458877 LWE458875:LWE458877 MGA458875:MGA458877 MPW458875:MPW458877 MZS458875:MZS458877 NJO458875:NJO458877 NTK458875:NTK458877 ODG458875:ODG458877 ONC458875:ONC458877 OWY458875:OWY458877 PGU458875:PGU458877 PQQ458875:PQQ458877 QAM458875:QAM458877 QKI458875:QKI458877 QUE458875:QUE458877 REA458875:REA458877 RNW458875:RNW458877 RXS458875:RXS458877 SHO458875:SHO458877 SRK458875:SRK458877 TBG458875:TBG458877 TLC458875:TLC458877 TUY458875:TUY458877 UEU458875:UEU458877 UOQ458875:UOQ458877 UYM458875:UYM458877 VII458875:VII458877 VSE458875:VSE458877 WCA458875:WCA458877 WLW458875:WLW458877 WVS458875:WVS458877 K524411:K524413 JG524411:JG524413 TC524411:TC524413 ACY524411:ACY524413 AMU524411:AMU524413 AWQ524411:AWQ524413 BGM524411:BGM524413 BQI524411:BQI524413 CAE524411:CAE524413 CKA524411:CKA524413 CTW524411:CTW524413 DDS524411:DDS524413 DNO524411:DNO524413 DXK524411:DXK524413 EHG524411:EHG524413 ERC524411:ERC524413 FAY524411:FAY524413 FKU524411:FKU524413 FUQ524411:FUQ524413 GEM524411:GEM524413 GOI524411:GOI524413 GYE524411:GYE524413 HIA524411:HIA524413 HRW524411:HRW524413 IBS524411:IBS524413 ILO524411:ILO524413 IVK524411:IVK524413 JFG524411:JFG524413 JPC524411:JPC524413 JYY524411:JYY524413 KIU524411:KIU524413 KSQ524411:KSQ524413 LCM524411:LCM524413 LMI524411:LMI524413 LWE524411:LWE524413 MGA524411:MGA524413 MPW524411:MPW524413 MZS524411:MZS524413 NJO524411:NJO524413 NTK524411:NTK524413 ODG524411:ODG524413 ONC524411:ONC524413 OWY524411:OWY524413 PGU524411:PGU524413 PQQ524411:PQQ524413 QAM524411:QAM524413 QKI524411:QKI524413 QUE524411:QUE524413 REA524411:REA524413 RNW524411:RNW524413 RXS524411:RXS524413 SHO524411:SHO524413 SRK524411:SRK524413 TBG524411:TBG524413 TLC524411:TLC524413 TUY524411:TUY524413 UEU524411:UEU524413 UOQ524411:UOQ524413 UYM524411:UYM524413 VII524411:VII524413 VSE524411:VSE524413 WCA524411:WCA524413 WLW524411:WLW524413 WVS524411:WVS524413 K589947:K589949 JG589947:JG589949 TC589947:TC589949 ACY589947:ACY589949 AMU589947:AMU589949 AWQ589947:AWQ589949 BGM589947:BGM589949 BQI589947:BQI589949 CAE589947:CAE589949 CKA589947:CKA589949 CTW589947:CTW589949 DDS589947:DDS589949 DNO589947:DNO589949 DXK589947:DXK589949 EHG589947:EHG589949 ERC589947:ERC589949 FAY589947:FAY589949 FKU589947:FKU589949 FUQ589947:FUQ589949 GEM589947:GEM589949 GOI589947:GOI589949 GYE589947:GYE589949 HIA589947:HIA589949 HRW589947:HRW589949 IBS589947:IBS589949 ILO589947:ILO589949 IVK589947:IVK589949 JFG589947:JFG589949 JPC589947:JPC589949 JYY589947:JYY589949 KIU589947:KIU589949 KSQ589947:KSQ589949 LCM589947:LCM589949 LMI589947:LMI589949 LWE589947:LWE589949 MGA589947:MGA589949 MPW589947:MPW589949 MZS589947:MZS589949 NJO589947:NJO589949 NTK589947:NTK589949 ODG589947:ODG589949 ONC589947:ONC589949 OWY589947:OWY589949 PGU589947:PGU589949 PQQ589947:PQQ589949 QAM589947:QAM589949 QKI589947:QKI589949 QUE589947:QUE589949 REA589947:REA589949 RNW589947:RNW589949 RXS589947:RXS589949 SHO589947:SHO589949 SRK589947:SRK589949 TBG589947:TBG589949 TLC589947:TLC589949 TUY589947:TUY589949 UEU589947:UEU589949 UOQ589947:UOQ589949 UYM589947:UYM589949 VII589947:VII589949 VSE589947:VSE589949 WCA589947:WCA589949 WLW589947:WLW589949 WVS589947:WVS589949 K655483:K655485 JG655483:JG655485 TC655483:TC655485 ACY655483:ACY655485 AMU655483:AMU655485 AWQ655483:AWQ655485 BGM655483:BGM655485 BQI655483:BQI655485 CAE655483:CAE655485 CKA655483:CKA655485 CTW655483:CTW655485 DDS655483:DDS655485 DNO655483:DNO655485 DXK655483:DXK655485 EHG655483:EHG655485 ERC655483:ERC655485 FAY655483:FAY655485 FKU655483:FKU655485 FUQ655483:FUQ655485 GEM655483:GEM655485 GOI655483:GOI655485 GYE655483:GYE655485 HIA655483:HIA655485 HRW655483:HRW655485 IBS655483:IBS655485 ILO655483:ILO655485 IVK655483:IVK655485 JFG655483:JFG655485 JPC655483:JPC655485 JYY655483:JYY655485 KIU655483:KIU655485 KSQ655483:KSQ655485 LCM655483:LCM655485 LMI655483:LMI655485 LWE655483:LWE655485 MGA655483:MGA655485 MPW655483:MPW655485 MZS655483:MZS655485 NJO655483:NJO655485 NTK655483:NTK655485 ODG655483:ODG655485 ONC655483:ONC655485 OWY655483:OWY655485 PGU655483:PGU655485 PQQ655483:PQQ655485 QAM655483:QAM655485 QKI655483:QKI655485 QUE655483:QUE655485 REA655483:REA655485 RNW655483:RNW655485 RXS655483:RXS655485 SHO655483:SHO655485 SRK655483:SRK655485 TBG655483:TBG655485 TLC655483:TLC655485 TUY655483:TUY655485 UEU655483:UEU655485 UOQ655483:UOQ655485 UYM655483:UYM655485 VII655483:VII655485 VSE655483:VSE655485 WCA655483:WCA655485 WLW655483:WLW655485 WVS655483:WVS655485 K721019:K721021 JG721019:JG721021 TC721019:TC721021 ACY721019:ACY721021 AMU721019:AMU721021 AWQ721019:AWQ721021 BGM721019:BGM721021 BQI721019:BQI721021 CAE721019:CAE721021 CKA721019:CKA721021 CTW721019:CTW721021 DDS721019:DDS721021 DNO721019:DNO721021 DXK721019:DXK721021 EHG721019:EHG721021 ERC721019:ERC721021 FAY721019:FAY721021 FKU721019:FKU721021 FUQ721019:FUQ721021 GEM721019:GEM721021 GOI721019:GOI721021 GYE721019:GYE721021 HIA721019:HIA721021 HRW721019:HRW721021 IBS721019:IBS721021 ILO721019:ILO721021 IVK721019:IVK721021 JFG721019:JFG721021 JPC721019:JPC721021 JYY721019:JYY721021 KIU721019:KIU721021 KSQ721019:KSQ721021 LCM721019:LCM721021 LMI721019:LMI721021 LWE721019:LWE721021 MGA721019:MGA721021 MPW721019:MPW721021 MZS721019:MZS721021 NJO721019:NJO721021 NTK721019:NTK721021 ODG721019:ODG721021 ONC721019:ONC721021 OWY721019:OWY721021 PGU721019:PGU721021 PQQ721019:PQQ721021 QAM721019:QAM721021 QKI721019:QKI721021 QUE721019:QUE721021 REA721019:REA721021 RNW721019:RNW721021 RXS721019:RXS721021 SHO721019:SHO721021 SRK721019:SRK721021 TBG721019:TBG721021 TLC721019:TLC721021 TUY721019:TUY721021 UEU721019:UEU721021 UOQ721019:UOQ721021 UYM721019:UYM721021 VII721019:VII721021 VSE721019:VSE721021 WCA721019:WCA721021 WLW721019:WLW721021 WVS721019:WVS721021 K786555:K786557 JG786555:JG786557 TC786555:TC786557 ACY786555:ACY786557 AMU786555:AMU786557 AWQ786555:AWQ786557 BGM786555:BGM786557 BQI786555:BQI786557 CAE786555:CAE786557 CKA786555:CKA786557 CTW786555:CTW786557 DDS786555:DDS786557 DNO786555:DNO786557 DXK786555:DXK786557 EHG786555:EHG786557 ERC786555:ERC786557 FAY786555:FAY786557 FKU786555:FKU786557 FUQ786555:FUQ786557 GEM786555:GEM786557 GOI786555:GOI786557 GYE786555:GYE786557 HIA786555:HIA786557 HRW786555:HRW786557 IBS786555:IBS786557 ILO786555:ILO786557 IVK786555:IVK786557 JFG786555:JFG786557 JPC786555:JPC786557 JYY786555:JYY786557 KIU786555:KIU786557 KSQ786555:KSQ786557 LCM786555:LCM786557 LMI786555:LMI786557 LWE786555:LWE786557 MGA786555:MGA786557 MPW786555:MPW786557 MZS786555:MZS786557 NJO786555:NJO786557 NTK786555:NTK786557 ODG786555:ODG786557 ONC786555:ONC786557 OWY786555:OWY786557 PGU786555:PGU786557 PQQ786555:PQQ786557 QAM786555:QAM786557 QKI786555:QKI786557 QUE786555:QUE786557 REA786555:REA786557 RNW786555:RNW786557 RXS786555:RXS786557 SHO786555:SHO786557 SRK786555:SRK786557 TBG786555:TBG786557 TLC786555:TLC786557 TUY786555:TUY786557 UEU786555:UEU786557 UOQ786555:UOQ786557 UYM786555:UYM786557 VII786555:VII786557 VSE786555:VSE786557 WCA786555:WCA786557 WLW786555:WLW786557 WVS786555:WVS786557 K852091:K852093 JG852091:JG852093 TC852091:TC852093 ACY852091:ACY852093 AMU852091:AMU852093 AWQ852091:AWQ852093 BGM852091:BGM852093 BQI852091:BQI852093 CAE852091:CAE852093 CKA852091:CKA852093 CTW852091:CTW852093 DDS852091:DDS852093 DNO852091:DNO852093 DXK852091:DXK852093 EHG852091:EHG852093 ERC852091:ERC852093 FAY852091:FAY852093 FKU852091:FKU852093 FUQ852091:FUQ852093 GEM852091:GEM852093 GOI852091:GOI852093 GYE852091:GYE852093 HIA852091:HIA852093 HRW852091:HRW852093 IBS852091:IBS852093 ILO852091:ILO852093 IVK852091:IVK852093 JFG852091:JFG852093 JPC852091:JPC852093 JYY852091:JYY852093 KIU852091:KIU852093 KSQ852091:KSQ852093 LCM852091:LCM852093 LMI852091:LMI852093 LWE852091:LWE852093 MGA852091:MGA852093 MPW852091:MPW852093 MZS852091:MZS852093 NJO852091:NJO852093 NTK852091:NTK852093 ODG852091:ODG852093 ONC852091:ONC852093 OWY852091:OWY852093 PGU852091:PGU852093 PQQ852091:PQQ852093 QAM852091:QAM852093 QKI852091:QKI852093 QUE852091:QUE852093 REA852091:REA852093 RNW852091:RNW852093 RXS852091:RXS852093 SHO852091:SHO852093 SRK852091:SRK852093 TBG852091:TBG852093 TLC852091:TLC852093 TUY852091:TUY852093 UEU852091:UEU852093 UOQ852091:UOQ852093 UYM852091:UYM852093 VII852091:VII852093 VSE852091:VSE852093 WCA852091:WCA852093 WLW852091:WLW852093 WVS852091:WVS852093 K917627:K917629 JG917627:JG917629 TC917627:TC917629 ACY917627:ACY917629 AMU917627:AMU917629 AWQ917627:AWQ917629 BGM917627:BGM917629 BQI917627:BQI917629 CAE917627:CAE917629 CKA917627:CKA917629 CTW917627:CTW917629 DDS917627:DDS917629 DNO917627:DNO917629 DXK917627:DXK917629 EHG917627:EHG917629 ERC917627:ERC917629 FAY917627:FAY917629 FKU917627:FKU917629 FUQ917627:FUQ917629 GEM917627:GEM917629 GOI917627:GOI917629 GYE917627:GYE917629 HIA917627:HIA917629 HRW917627:HRW917629 IBS917627:IBS917629 ILO917627:ILO917629 IVK917627:IVK917629 JFG917627:JFG917629 JPC917627:JPC917629 JYY917627:JYY917629 KIU917627:KIU917629 KSQ917627:KSQ917629 LCM917627:LCM917629 LMI917627:LMI917629 LWE917627:LWE917629 MGA917627:MGA917629 MPW917627:MPW917629 MZS917627:MZS917629 NJO917627:NJO917629 NTK917627:NTK917629 ODG917627:ODG917629 ONC917627:ONC917629 OWY917627:OWY917629 PGU917627:PGU917629 PQQ917627:PQQ917629 QAM917627:QAM917629 QKI917627:QKI917629 QUE917627:QUE917629 REA917627:REA917629 RNW917627:RNW917629 RXS917627:RXS917629 SHO917627:SHO917629 SRK917627:SRK917629 TBG917627:TBG917629 TLC917627:TLC917629 TUY917627:TUY917629 UEU917627:UEU917629 UOQ917627:UOQ917629 UYM917627:UYM917629 VII917627:VII917629 VSE917627:VSE917629 WCA917627:WCA917629 WLW917627:WLW917629 WVS917627:WVS917629 K983163:K983165 JG983163:JG983165 TC983163:TC983165 ACY983163:ACY983165 AMU983163:AMU983165 AWQ983163:AWQ983165 BGM983163:BGM983165 BQI983163:BQI983165 CAE983163:CAE983165 CKA983163:CKA983165 CTW983163:CTW983165 DDS983163:DDS983165 DNO983163:DNO983165 DXK983163:DXK983165 EHG983163:EHG983165 ERC983163:ERC983165 FAY983163:FAY983165 FKU983163:FKU983165 FUQ983163:FUQ983165 GEM983163:GEM983165 GOI983163:GOI983165 GYE983163:GYE983165 HIA983163:HIA983165 HRW983163:HRW983165 IBS983163:IBS983165 ILO983163:ILO983165 IVK983163:IVK983165 JFG983163:JFG983165 JPC983163:JPC983165 JYY983163:JYY983165 KIU983163:KIU983165 KSQ983163:KSQ983165 LCM983163:LCM983165 LMI983163:LMI983165 LWE983163:LWE983165 MGA983163:MGA983165 MPW983163:MPW983165 MZS983163:MZS983165 NJO983163:NJO983165 NTK983163:NTK983165 ODG983163:ODG983165 ONC983163:ONC983165 OWY983163:OWY983165 PGU983163:PGU983165 PQQ983163:PQQ983165 QAM983163:QAM983165 QKI983163:QKI983165 QUE983163:QUE983165 REA983163:REA983165 RNW983163:RNW983165 RXS983163:RXS983165 SHO983163:SHO983165 SRK983163:SRK983165 TBG983163:TBG983165 TLC983163:TLC983165 TUY983163:TUY983165 UEU983163:UEU983165 UOQ983163:UOQ983165 UYM983163:UYM983165 VII983163:VII983165 VSE983163:VSE983165 WCA983163:WCA983165 WLW983163:WLW983165 WVS983163:WVS983165 J215:K215 JF215:JG215 TB215:TC215 ACX215:ACY215 AMT215:AMU215 AWP215:AWQ215 BGL215:BGM215 BQH215:BQI215 CAD215:CAE215 CJZ215:CKA215 CTV215:CTW215 DDR215:DDS215 DNN215:DNO215 DXJ215:DXK215 EHF215:EHG215 ERB215:ERC215 FAX215:FAY215 FKT215:FKU215 FUP215:FUQ215 GEL215:GEM215 GOH215:GOI215 GYD215:GYE215 HHZ215:HIA215 HRV215:HRW215 IBR215:IBS215 ILN215:ILO215 IVJ215:IVK215 JFF215:JFG215 JPB215:JPC215 JYX215:JYY215 KIT215:KIU215 KSP215:KSQ215 LCL215:LCM215 LMH215:LMI215 LWD215:LWE215 MFZ215:MGA215 MPV215:MPW215 MZR215:MZS215 NJN215:NJO215 NTJ215:NTK215 ODF215:ODG215 ONB215:ONC215 OWX215:OWY215 PGT215:PGU215 PQP215:PQQ215 QAL215:QAM215 QKH215:QKI215 QUD215:QUE215 RDZ215:REA215 RNV215:RNW215 RXR215:RXS215 SHN215:SHO215 SRJ215:SRK215 TBF215:TBG215 TLB215:TLC215 TUX215:TUY215 UET215:UEU215 UOP215:UOQ215 UYL215:UYM215 VIH215:VII215 VSD215:VSE215 WBZ215:WCA215 WLV215:WLW215 WVR215:WVS215 J65751:K65751 JF65751:JG65751 TB65751:TC65751 ACX65751:ACY65751 AMT65751:AMU65751 AWP65751:AWQ65751 BGL65751:BGM65751 BQH65751:BQI65751 CAD65751:CAE65751 CJZ65751:CKA65751 CTV65751:CTW65751 DDR65751:DDS65751 DNN65751:DNO65751 DXJ65751:DXK65751 EHF65751:EHG65751 ERB65751:ERC65751 FAX65751:FAY65751 FKT65751:FKU65751 FUP65751:FUQ65751 GEL65751:GEM65751 GOH65751:GOI65751 GYD65751:GYE65751 HHZ65751:HIA65751 HRV65751:HRW65751 IBR65751:IBS65751 ILN65751:ILO65751 IVJ65751:IVK65751 JFF65751:JFG65751 JPB65751:JPC65751 JYX65751:JYY65751 KIT65751:KIU65751 KSP65751:KSQ65751 LCL65751:LCM65751 LMH65751:LMI65751 LWD65751:LWE65751 MFZ65751:MGA65751 MPV65751:MPW65751 MZR65751:MZS65751 NJN65751:NJO65751 NTJ65751:NTK65751 ODF65751:ODG65751 ONB65751:ONC65751 OWX65751:OWY65751 PGT65751:PGU65751 PQP65751:PQQ65751 QAL65751:QAM65751 QKH65751:QKI65751 QUD65751:QUE65751 RDZ65751:REA65751 RNV65751:RNW65751 RXR65751:RXS65751 SHN65751:SHO65751 SRJ65751:SRK65751 TBF65751:TBG65751 TLB65751:TLC65751 TUX65751:TUY65751 UET65751:UEU65751 UOP65751:UOQ65751 UYL65751:UYM65751 VIH65751:VII65751 VSD65751:VSE65751 WBZ65751:WCA65751 WLV65751:WLW65751 WVR65751:WVS65751 J131287:K131287 JF131287:JG131287 TB131287:TC131287 ACX131287:ACY131287 AMT131287:AMU131287 AWP131287:AWQ131287 BGL131287:BGM131287 BQH131287:BQI131287 CAD131287:CAE131287 CJZ131287:CKA131287 CTV131287:CTW131287 DDR131287:DDS131287 DNN131287:DNO131287 DXJ131287:DXK131287 EHF131287:EHG131287 ERB131287:ERC131287 FAX131287:FAY131287 FKT131287:FKU131287 FUP131287:FUQ131287 GEL131287:GEM131287 GOH131287:GOI131287 GYD131287:GYE131287 HHZ131287:HIA131287 HRV131287:HRW131287 IBR131287:IBS131287 ILN131287:ILO131287 IVJ131287:IVK131287 JFF131287:JFG131287 JPB131287:JPC131287 JYX131287:JYY131287 KIT131287:KIU131287 KSP131287:KSQ131287 LCL131287:LCM131287 LMH131287:LMI131287 LWD131287:LWE131287 MFZ131287:MGA131287 MPV131287:MPW131287 MZR131287:MZS131287 NJN131287:NJO131287 NTJ131287:NTK131287 ODF131287:ODG131287 ONB131287:ONC131287 OWX131287:OWY131287 PGT131287:PGU131287 PQP131287:PQQ131287 QAL131287:QAM131287 QKH131287:QKI131287 QUD131287:QUE131287 RDZ131287:REA131287 RNV131287:RNW131287 RXR131287:RXS131287 SHN131287:SHO131287 SRJ131287:SRK131287 TBF131287:TBG131287 TLB131287:TLC131287 TUX131287:TUY131287 UET131287:UEU131287 UOP131287:UOQ131287 UYL131287:UYM131287 VIH131287:VII131287 VSD131287:VSE131287 WBZ131287:WCA131287 WLV131287:WLW131287 WVR131287:WVS131287 J196823:K196823 JF196823:JG196823 TB196823:TC196823 ACX196823:ACY196823 AMT196823:AMU196823 AWP196823:AWQ196823 BGL196823:BGM196823 BQH196823:BQI196823 CAD196823:CAE196823 CJZ196823:CKA196823 CTV196823:CTW196823 DDR196823:DDS196823 DNN196823:DNO196823 DXJ196823:DXK196823 EHF196823:EHG196823 ERB196823:ERC196823 FAX196823:FAY196823 FKT196823:FKU196823 FUP196823:FUQ196823 GEL196823:GEM196823 GOH196823:GOI196823 GYD196823:GYE196823 HHZ196823:HIA196823 HRV196823:HRW196823 IBR196823:IBS196823 ILN196823:ILO196823 IVJ196823:IVK196823 JFF196823:JFG196823 JPB196823:JPC196823 JYX196823:JYY196823 KIT196823:KIU196823 KSP196823:KSQ196823 LCL196823:LCM196823 LMH196823:LMI196823 LWD196823:LWE196823 MFZ196823:MGA196823 MPV196823:MPW196823 MZR196823:MZS196823 NJN196823:NJO196823 NTJ196823:NTK196823 ODF196823:ODG196823 ONB196823:ONC196823 OWX196823:OWY196823 PGT196823:PGU196823 PQP196823:PQQ196823 QAL196823:QAM196823 QKH196823:QKI196823 QUD196823:QUE196823 RDZ196823:REA196823 RNV196823:RNW196823 RXR196823:RXS196823 SHN196823:SHO196823 SRJ196823:SRK196823 TBF196823:TBG196823 TLB196823:TLC196823 TUX196823:TUY196823 UET196823:UEU196823 UOP196823:UOQ196823 UYL196823:UYM196823 VIH196823:VII196823 VSD196823:VSE196823 WBZ196823:WCA196823 WLV196823:WLW196823 WVR196823:WVS196823 J262359:K262359 JF262359:JG262359 TB262359:TC262359 ACX262359:ACY262359 AMT262359:AMU262359 AWP262359:AWQ262359 BGL262359:BGM262359 BQH262359:BQI262359 CAD262359:CAE262359 CJZ262359:CKA262359 CTV262359:CTW262359 DDR262359:DDS262359 DNN262359:DNO262359 DXJ262359:DXK262359 EHF262359:EHG262359 ERB262359:ERC262359 FAX262359:FAY262359 FKT262359:FKU262359 FUP262359:FUQ262359 GEL262359:GEM262359 GOH262359:GOI262359 GYD262359:GYE262359 HHZ262359:HIA262359 HRV262359:HRW262359 IBR262359:IBS262359 ILN262359:ILO262359 IVJ262359:IVK262359 JFF262359:JFG262359 JPB262359:JPC262359 JYX262359:JYY262359 KIT262359:KIU262359 KSP262359:KSQ262359 LCL262359:LCM262359 LMH262359:LMI262359 LWD262359:LWE262359 MFZ262359:MGA262359 MPV262359:MPW262359 MZR262359:MZS262359 NJN262359:NJO262359 NTJ262359:NTK262359 ODF262359:ODG262359 ONB262359:ONC262359 OWX262359:OWY262359 PGT262359:PGU262359 PQP262359:PQQ262359 QAL262359:QAM262359 QKH262359:QKI262359 QUD262359:QUE262359 RDZ262359:REA262359 RNV262359:RNW262359 RXR262359:RXS262359 SHN262359:SHO262359 SRJ262359:SRK262359 TBF262359:TBG262359 TLB262359:TLC262359 TUX262359:TUY262359 UET262359:UEU262359 UOP262359:UOQ262359 UYL262359:UYM262359 VIH262359:VII262359 VSD262359:VSE262359 WBZ262359:WCA262359 WLV262359:WLW262359 WVR262359:WVS262359 J327895:K327895 JF327895:JG327895 TB327895:TC327895 ACX327895:ACY327895 AMT327895:AMU327895 AWP327895:AWQ327895 BGL327895:BGM327895 BQH327895:BQI327895 CAD327895:CAE327895 CJZ327895:CKA327895 CTV327895:CTW327895 DDR327895:DDS327895 DNN327895:DNO327895 DXJ327895:DXK327895 EHF327895:EHG327895 ERB327895:ERC327895 FAX327895:FAY327895 FKT327895:FKU327895 FUP327895:FUQ327895 GEL327895:GEM327895 GOH327895:GOI327895 GYD327895:GYE327895 HHZ327895:HIA327895 HRV327895:HRW327895 IBR327895:IBS327895 ILN327895:ILO327895 IVJ327895:IVK327895 JFF327895:JFG327895 JPB327895:JPC327895 JYX327895:JYY327895 KIT327895:KIU327895 KSP327895:KSQ327895 LCL327895:LCM327895 LMH327895:LMI327895 LWD327895:LWE327895 MFZ327895:MGA327895 MPV327895:MPW327895 MZR327895:MZS327895 NJN327895:NJO327895 NTJ327895:NTK327895 ODF327895:ODG327895 ONB327895:ONC327895 OWX327895:OWY327895 PGT327895:PGU327895 PQP327895:PQQ327895 QAL327895:QAM327895 QKH327895:QKI327895 QUD327895:QUE327895 RDZ327895:REA327895 RNV327895:RNW327895 RXR327895:RXS327895 SHN327895:SHO327895 SRJ327895:SRK327895 TBF327895:TBG327895 TLB327895:TLC327895 TUX327895:TUY327895 UET327895:UEU327895 UOP327895:UOQ327895 UYL327895:UYM327895 VIH327895:VII327895 VSD327895:VSE327895 WBZ327895:WCA327895 WLV327895:WLW327895 WVR327895:WVS327895 J393431:K393431 JF393431:JG393431 TB393431:TC393431 ACX393431:ACY393431 AMT393431:AMU393431 AWP393431:AWQ393431 BGL393431:BGM393431 BQH393431:BQI393431 CAD393431:CAE393431 CJZ393431:CKA393431 CTV393431:CTW393431 DDR393431:DDS393431 DNN393431:DNO393431 DXJ393431:DXK393431 EHF393431:EHG393431 ERB393431:ERC393431 FAX393431:FAY393431 FKT393431:FKU393431 FUP393431:FUQ393431 GEL393431:GEM393431 GOH393431:GOI393431 GYD393431:GYE393431 HHZ393431:HIA393431 HRV393431:HRW393431 IBR393431:IBS393431 ILN393431:ILO393431 IVJ393431:IVK393431 JFF393431:JFG393431 JPB393431:JPC393431 JYX393431:JYY393431 KIT393431:KIU393431 KSP393431:KSQ393431 LCL393431:LCM393431 LMH393431:LMI393431 LWD393431:LWE393431 MFZ393431:MGA393431 MPV393431:MPW393431 MZR393431:MZS393431 NJN393431:NJO393431 NTJ393431:NTK393431 ODF393431:ODG393431 ONB393431:ONC393431 OWX393431:OWY393431 PGT393431:PGU393431 PQP393431:PQQ393431 QAL393431:QAM393431 QKH393431:QKI393431 QUD393431:QUE393431 RDZ393431:REA393431 RNV393431:RNW393431 RXR393431:RXS393431 SHN393431:SHO393431 SRJ393431:SRK393431 TBF393431:TBG393431 TLB393431:TLC393431 TUX393431:TUY393431 UET393431:UEU393431 UOP393431:UOQ393431 UYL393431:UYM393431 VIH393431:VII393431 VSD393431:VSE393431 WBZ393431:WCA393431 WLV393431:WLW393431 WVR393431:WVS393431 J458967:K458967 JF458967:JG458967 TB458967:TC458967 ACX458967:ACY458967 AMT458967:AMU458967 AWP458967:AWQ458967 BGL458967:BGM458967 BQH458967:BQI458967 CAD458967:CAE458967 CJZ458967:CKA458967 CTV458967:CTW458967 DDR458967:DDS458967 DNN458967:DNO458967 DXJ458967:DXK458967 EHF458967:EHG458967 ERB458967:ERC458967 FAX458967:FAY458967 FKT458967:FKU458967 FUP458967:FUQ458967 GEL458967:GEM458967 GOH458967:GOI458967 GYD458967:GYE458967 HHZ458967:HIA458967 HRV458967:HRW458967 IBR458967:IBS458967 ILN458967:ILO458967 IVJ458967:IVK458967 JFF458967:JFG458967 JPB458967:JPC458967 JYX458967:JYY458967 KIT458967:KIU458967 KSP458967:KSQ458967 LCL458967:LCM458967 LMH458967:LMI458967 LWD458967:LWE458967 MFZ458967:MGA458967 MPV458967:MPW458967 MZR458967:MZS458967 NJN458967:NJO458967 NTJ458967:NTK458967 ODF458967:ODG458967 ONB458967:ONC458967 OWX458967:OWY458967 PGT458967:PGU458967 PQP458967:PQQ458967 QAL458967:QAM458967 QKH458967:QKI458967 QUD458967:QUE458967 RDZ458967:REA458967 RNV458967:RNW458967 RXR458967:RXS458967 SHN458967:SHO458967 SRJ458967:SRK458967 TBF458967:TBG458967 TLB458967:TLC458967 TUX458967:TUY458967 UET458967:UEU458967 UOP458967:UOQ458967 UYL458967:UYM458967 VIH458967:VII458967 VSD458967:VSE458967 WBZ458967:WCA458967 WLV458967:WLW458967 WVR458967:WVS458967 J524503:K524503 JF524503:JG524503 TB524503:TC524503 ACX524503:ACY524503 AMT524503:AMU524503 AWP524503:AWQ524503 BGL524503:BGM524503 BQH524503:BQI524503 CAD524503:CAE524503 CJZ524503:CKA524503 CTV524503:CTW524503 DDR524503:DDS524503 DNN524503:DNO524503 DXJ524503:DXK524503 EHF524503:EHG524503 ERB524503:ERC524503 FAX524503:FAY524503 FKT524503:FKU524503 FUP524503:FUQ524503 GEL524503:GEM524503 GOH524503:GOI524503 GYD524503:GYE524503 HHZ524503:HIA524503 HRV524503:HRW524503 IBR524503:IBS524503 ILN524503:ILO524503 IVJ524503:IVK524503 JFF524503:JFG524503 JPB524503:JPC524503 JYX524503:JYY524503 KIT524503:KIU524503 KSP524503:KSQ524503 LCL524503:LCM524503 LMH524503:LMI524503 LWD524503:LWE524503 MFZ524503:MGA524503 MPV524503:MPW524503 MZR524503:MZS524503 NJN524503:NJO524503 NTJ524503:NTK524503 ODF524503:ODG524503 ONB524503:ONC524503 OWX524503:OWY524503 PGT524503:PGU524503 PQP524503:PQQ524503 QAL524503:QAM524503 QKH524503:QKI524503 QUD524503:QUE524503 RDZ524503:REA524503 RNV524503:RNW524503 RXR524503:RXS524503 SHN524503:SHO524503 SRJ524503:SRK524503 TBF524503:TBG524503 TLB524503:TLC524503 TUX524503:TUY524503 UET524503:UEU524503 UOP524503:UOQ524503 UYL524503:UYM524503 VIH524503:VII524503 VSD524503:VSE524503 WBZ524503:WCA524503 WLV524503:WLW524503 WVR524503:WVS524503 J590039:K590039 JF590039:JG590039 TB590039:TC590039 ACX590039:ACY590039 AMT590039:AMU590039 AWP590039:AWQ590039 BGL590039:BGM590039 BQH590039:BQI590039 CAD590039:CAE590039 CJZ590039:CKA590039 CTV590039:CTW590039 DDR590039:DDS590039 DNN590039:DNO590039 DXJ590039:DXK590039 EHF590039:EHG590039 ERB590039:ERC590039 FAX590039:FAY590039 FKT590039:FKU590039 FUP590039:FUQ590039 GEL590039:GEM590039 GOH590039:GOI590039 GYD590039:GYE590039 HHZ590039:HIA590039 HRV590039:HRW590039 IBR590039:IBS590039 ILN590039:ILO590039 IVJ590039:IVK590039 JFF590039:JFG590039 JPB590039:JPC590039 JYX590039:JYY590039 KIT590039:KIU590039 KSP590039:KSQ590039 LCL590039:LCM590039 LMH590039:LMI590039 LWD590039:LWE590039 MFZ590039:MGA590039 MPV590039:MPW590039 MZR590039:MZS590039 NJN590039:NJO590039 NTJ590039:NTK590039 ODF590039:ODG590039 ONB590039:ONC590039 OWX590039:OWY590039 PGT590039:PGU590039 PQP590039:PQQ590039 QAL590039:QAM590039 QKH590039:QKI590039 QUD590039:QUE590039 RDZ590039:REA590039 RNV590039:RNW590039 RXR590039:RXS590039 SHN590039:SHO590039 SRJ590039:SRK590039 TBF590039:TBG590039 TLB590039:TLC590039 TUX590039:TUY590039 UET590039:UEU590039 UOP590039:UOQ590039 UYL590039:UYM590039 VIH590039:VII590039 VSD590039:VSE590039 WBZ590039:WCA590039 WLV590039:WLW590039 WVR590039:WVS590039 J655575:K655575 JF655575:JG655575 TB655575:TC655575 ACX655575:ACY655575 AMT655575:AMU655575 AWP655575:AWQ655575 BGL655575:BGM655575 BQH655575:BQI655575 CAD655575:CAE655575 CJZ655575:CKA655575 CTV655575:CTW655575 DDR655575:DDS655575 DNN655575:DNO655575 DXJ655575:DXK655575 EHF655575:EHG655575 ERB655575:ERC655575 FAX655575:FAY655575 FKT655575:FKU655575 FUP655575:FUQ655575 GEL655575:GEM655575 GOH655575:GOI655575 GYD655575:GYE655575 HHZ655575:HIA655575 HRV655575:HRW655575 IBR655575:IBS655575 ILN655575:ILO655575 IVJ655575:IVK655575 JFF655575:JFG655575 JPB655575:JPC655575 JYX655575:JYY655575 KIT655575:KIU655575 KSP655575:KSQ655575 LCL655575:LCM655575 LMH655575:LMI655575 LWD655575:LWE655575 MFZ655575:MGA655575 MPV655575:MPW655575 MZR655575:MZS655575 NJN655575:NJO655575 NTJ655575:NTK655575 ODF655575:ODG655575 ONB655575:ONC655575 OWX655575:OWY655575 PGT655575:PGU655575 PQP655575:PQQ655575 QAL655575:QAM655575 QKH655575:QKI655575 QUD655575:QUE655575 RDZ655575:REA655575 RNV655575:RNW655575 RXR655575:RXS655575 SHN655575:SHO655575 SRJ655575:SRK655575 TBF655575:TBG655575 TLB655575:TLC655575 TUX655575:TUY655575 UET655575:UEU655575 UOP655575:UOQ655575 UYL655575:UYM655575 VIH655575:VII655575 VSD655575:VSE655575 WBZ655575:WCA655575 WLV655575:WLW655575 WVR655575:WVS655575 J721111:K721111 JF721111:JG721111 TB721111:TC721111 ACX721111:ACY721111 AMT721111:AMU721111 AWP721111:AWQ721111 BGL721111:BGM721111 BQH721111:BQI721111 CAD721111:CAE721111 CJZ721111:CKA721111 CTV721111:CTW721111 DDR721111:DDS721111 DNN721111:DNO721111 DXJ721111:DXK721111 EHF721111:EHG721111 ERB721111:ERC721111 FAX721111:FAY721111 FKT721111:FKU721111 FUP721111:FUQ721111 GEL721111:GEM721111 GOH721111:GOI721111 GYD721111:GYE721111 HHZ721111:HIA721111 HRV721111:HRW721111 IBR721111:IBS721111 ILN721111:ILO721111 IVJ721111:IVK721111 JFF721111:JFG721111 JPB721111:JPC721111 JYX721111:JYY721111 KIT721111:KIU721111 KSP721111:KSQ721111 LCL721111:LCM721111 LMH721111:LMI721111 LWD721111:LWE721111 MFZ721111:MGA721111 MPV721111:MPW721111 MZR721111:MZS721111 NJN721111:NJO721111 NTJ721111:NTK721111 ODF721111:ODG721111 ONB721111:ONC721111 OWX721111:OWY721111 PGT721111:PGU721111 PQP721111:PQQ721111 QAL721111:QAM721111 QKH721111:QKI721111 QUD721111:QUE721111 RDZ721111:REA721111 RNV721111:RNW721111 RXR721111:RXS721111 SHN721111:SHO721111 SRJ721111:SRK721111 TBF721111:TBG721111 TLB721111:TLC721111 TUX721111:TUY721111 UET721111:UEU721111 UOP721111:UOQ721111 UYL721111:UYM721111 VIH721111:VII721111 VSD721111:VSE721111 WBZ721111:WCA721111 WLV721111:WLW721111 WVR721111:WVS721111 J786647:K786647 JF786647:JG786647 TB786647:TC786647 ACX786647:ACY786647 AMT786647:AMU786647 AWP786647:AWQ786647 BGL786647:BGM786647 BQH786647:BQI786647 CAD786647:CAE786647 CJZ786647:CKA786647 CTV786647:CTW786647 DDR786647:DDS786647 DNN786647:DNO786647 DXJ786647:DXK786647 EHF786647:EHG786647 ERB786647:ERC786647 FAX786647:FAY786647 FKT786647:FKU786647 FUP786647:FUQ786647 GEL786647:GEM786647 GOH786647:GOI786647 GYD786647:GYE786647 HHZ786647:HIA786647 HRV786647:HRW786647 IBR786647:IBS786647 ILN786647:ILO786647 IVJ786647:IVK786647 JFF786647:JFG786647 JPB786647:JPC786647 JYX786647:JYY786647 KIT786647:KIU786647 KSP786647:KSQ786647 LCL786647:LCM786647 LMH786647:LMI786647 LWD786647:LWE786647 MFZ786647:MGA786647 MPV786647:MPW786647 MZR786647:MZS786647 NJN786647:NJO786647 NTJ786647:NTK786647 ODF786647:ODG786647 ONB786647:ONC786647 OWX786647:OWY786647 PGT786647:PGU786647 PQP786647:PQQ786647 QAL786647:QAM786647 QKH786647:QKI786647 QUD786647:QUE786647 RDZ786647:REA786647 RNV786647:RNW786647 RXR786647:RXS786647 SHN786647:SHO786647 SRJ786647:SRK786647 TBF786647:TBG786647 TLB786647:TLC786647 TUX786647:TUY786647 UET786647:UEU786647 UOP786647:UOQ786647 UYL786647:UYM786647 VIH786647:VII786647 VSD786647:VSE786647 WBZ786647:WCA786647 WLV786647:WLW786647 WVR786647:WVS786647 J852183:K852183 JF852183:JG852183 TB852183:TC852183 ACX852183:ACY852183 AMT852183:AMU852183 AWP852183:AWQ852183 BGL852183:BGM852183 BQH852183:BQI852183 CAD852183:CAE852183 CJZ852183:CKA852183 CTV852183:CTW852183 DDR852183:DDS852183 DNN852183:DNO852183 DXJ852183:DXK852183 EHF852183:EHG852183 ERB852183:ERC852183 FAX852183:FAY852183 FKT852183:FKU852183 FUP852183:FUQ852183 GEL852183:GEM852183 GOH852183:GOI852183 GYD852183:GYE852183 HHZ852183:HIA852183 HRV852183:HRW852183 IBR852183:IBS852183 ILN852183:ILO852183 IVJ852183:IVK852183 JFF852183:JFG852183 JPB852183:JPC852183 JYX852183:JYY852183 KIT852183:KIU852183 KSP852183:KSQ852183 LCL852183:LCM852183 LMH852183:LMI852183 LWD852183:LWE852183 MFZ852183:MGA852183 MPV852183:MPW852183 MZR852183:MZS852183 NJN852183:NJO852183 NTJ852183:NTK852183 ODF852183:ODG852183 ONB852183:ONC852183 OWX852183:OWY852183 PGT852183:PGU852183 PQP852183:PQQ852183 QAL852183:QAM852183 QKH852183:QKI852183 QUD852183:QUE852183 RDZ852183:REA852183 RNV852183:RNW852183 RXR852183:RXS852183 SHN852183:SHO852183 SRJ852183:SRK852183 TBF852183:TBG852183 TLB852183:TLC852183 TUX852183:TUY852183 UET852183:UEU852183 UOP852183:UOQ852183 UYL852183:UYM852183 VIH852183:VII852183 VSD852183:VSE852183 WBZ852183:WCA852183 WLV852183:WLW852183 WVR852183:WVS852183 J917719:K917719 JF917719:JG917719 TB917719:TC917719 ACX917719:ACY917719 AMT917719:AMU917719 AWP917719:AWQ917719 BGL917719:BGM917719 BQH917719:BQI917719 CAD917719:CAE917719 CJZ917719:CKA917719 CTV917719:CTW917719 DDR917719:DDS917719 DNN917719:DNO917719 DXJ917719:DXK917719 EHF917719:EHG917719 ERB917719:ERC917719 FAX917719:FAY917719 FKT917719:FKU917719 FUP917719:FUQ917719 GEL917719:GEM917719 GOH917719:GOI917719 GYD917719:GYE917719 HHZ917719:HIA917719 HRV917719:HRW917719 IBR917719:IBS917719 ILN917719:ILO917719 IVJ917719:IVK917719 JFF917719:JFG917719 JPB917719:JPC917719 JYX917719:JYY917719 KIT917719:KIU917719 KSP917719:KSQ917719 LCL917719:LCM917719 LMH917719:LMI917719 LWD917719:LWE917719 MFZ917719:MGA917719 MPV917719:MPW917719 MZR917719:MZS917719 NJN917719:NJO917719 NTJ917719:NTK917719 ODF917719:ODG917719 ONB917719:ONC917719 OWX917719:OWY917719 PGT917719:PGU917719 PQP917719:PQQ917719 QAL917719:QAM917719 QKH917719:QKI917719 QUD917719:QUE917719 RDZ917719:REA917719 RNV917719:RNW917719 RXR917719:RXS917719 SHN917719:SHO917719 SRJ917719:SRK917719 TBF917719:TBG917719 TLB917719:TLC917719 TUX917719:TUY917719 UET917719:UEU917719 UOP917719:UOQ917719 UYL917719:UYM917719 VIH917719:VII917719 VSD917719:VSE917719 WBZ917719:WCA917719 WLV917719:WLW917719 WVR917719:WVS917719 J983255:K983255 JF983255:JG983255 TB983255:TC983255 ACX983255:ACY983255 AMT983255:AMU983255 AWP983255:AWQ983255 BGL983255:BGM983255 BQH983255:BQI983255 CAD983255:CAE983255 CJZ983255:CKA983255 CTV983255:CTW983255 DDR983255:DDS983255 DNN983255:DNO983255 DXJ983255:DXK983255 EHF983255:EHG983255 ERB983255:ERC983255 FAX983255:FAY983255 FKT983255:FKU983255 FUP983255:FUQ983255 GEL983255:GEM983255 GOH983255:GOI983255 GYD983255:GYE983255 HHZ983255:HIA983255 HRV983255:HRW983255 IBR983255:IBS983255 ILN983255:ILO983255 IVJ983255:IVK983255 JFF983255:JFG983255 JPB983255:JPC983255 JYX983255:JYY983255 KIT983255:KIU983255 KSP983255:KSQ983255 LCL983255:LCM983255 LMH983255:LMI983255 LWD983255:LWE983255 MFZ983255:MGA983255 MPV983255:MPW983255 MZR983255:MZS983255 NJN983255:NJO983255 NTJ983255:NTK983255 ODF983255:ODG983255 ONB983255:ONC983255 OWX983255:OWY983255 PGT983255:PGU983255 PQP983255:PQQ983255 QAL983255:QAM983255 QKH983255:QKI983255 QUD983255:QUE983255 RDZ983255:REA983255 RNV983255:RNW983255 RXR983255:RXS983255 SHN983255:SHO983255 SRJ983255:SRK983255 TBF983255:TBG983255 TLB983255:TLC983255 TUX983255:TUY983255 UET983255:UEU983255 UOP983255:UOQ983255 UYL983255:UYM983255 VIH983255:VII983255 VSD983255:VSE983255 WBZ983255:WCA983255 WLV983255:WLW983255 WVR983255:WVS983255 H240:H241 JD240:JD241 SZ240:SZ241 ACV240:ACV241 AMR240:AMR241 AWN240:AWN241 BGJ240:BGJ241 BQF240:BQF241 CAB240:CAB241 CJX240:CJX241 CTT240:CTT241 DDP240:DDP241 DNL240:DNL241 DXH240:DXH241 EHD240:EHD241 EQZ240:EQZ241 FAV240:FAV241 FKR240:FKR241 FUN240:FUN241 GEJ240:GEJ241 GOF240:GOF241 GYB240:GYB241 HHX240:HHX241 HRT240:HRT241 IBP240:IBP241 ILL240:ILL241 IVH240:IVH241 JFD240:JFD241 JOZ240:JOZ241 JYV240:JYV241 KIR240:KIR241 KSN240:KSN241 LCJ240:LCJ241 LMF240:LMF241 LWB240:LWB241 MFX240:MFX241 MPT240:MPT241 MZP240:MZP241 NJL240:NJL241 NTH240:NTH241 ODD240:ODD241 OMZ240:OMZ241 OWV240:OWV241 PGR240:PGR241 PQN240:PQN241 QAJ240:QAJ241 QKF240:QKF241 QUB240:QUB241 RDX240:RDX241 RNT240:RNT241 RXP240:RXP241 SHL240:SHL241 SRH240:SRH241 TBD240:TBD241 TKZ240:TKZ241 TUV240:TUV241 UER240:UER241 UON240:UON241 UYJ240:UYJ241 VIF240:VIF241 VSB240:VSB241 WBX240:WBX241 WLT240:WLT241 WVP240:WVP241 H65776:H65777 JD65776:JD65777 SZ65776:SZ65777 ACV65776:ACV65777 AMR65776:AMR65777 AWN65776:AWN65777 BGJ65776:BGJ65777 BQF65776:BQF65777 CAB65776:CAB65777 CJX65776:CJX65777 CTT65776:CTT65777 DDP65776:DDP65777 DNL65776:DNL65777 DXH65776:DXH65777 EHD65776:EHD65777 EQZ65776:EQZ65777 FAV65776:FAV65777 FKR65776:FKR65777 FUN65776:FUN65777 GEJ65776:GEJ65777 GOF65776:GOF65777 GYB65776:GYB65777 HHX65776:HHX65777 HRT65776:HRT65777 IBP65776:IBP65777 ILL65776:ILL65777 IVH65776:IVH65777 JFD65776:JFD65777 JOZ65776:JOZ65777 JYV65776:JYV65777 KIR65776:KIR65777 KSN65776:KSN65777 LCJ65776:LCJ65777 LMF65776:LMF65777 LWB65776:LWB65777 MFX65776:MFX65777 MPT65776:MPT65777 MZP65776:MZP65777 NJL65776:NJL65777 NTH65776:NTH65777 ODD65776:ODD65777 OMZ65776:OMZ65777 OWV65776:OWV65777 PGR65776:PGR65777 PQN65776:PQN65777 QAJ65776:QAJ65777 QKF65776:QKF65777 QUB65776:QUB65777 RDX65776:RDX65777 RNT65776:RNT65777 RXP65776:RXP65777 SHL65776:SHL65777 SRH65776:SRH65777 TBD65776:TBD65777 TKZ65776:TKZ65777 TUV65776:TUV65777 UER65776:UER65777 UON65776:UON65777 UYJ65776:UYJ65777 VIF65776:VIF65777 VSB65776:VSB65777 WBX65776:WBX65777 WLT65776:WLT65777 WVP65776:WVP65777 H131312:H131313 JD131312:JD131313 SZ131312:SZ131313 ACV131312:ACV131313 AMR131312:AMR131313 AWN131312:AWN131313 BGJ131312:BGJ131313 BQF131312:BQF131313 CAB131312:CAB131313 CJX131312:CJX131313 CTT131312:CTT131313 DDP131312:DDP131313 DNL131312:DNL131313 DXH131312:DXH131313 EHD131312:EHD131313 EQZ131312:EQZ131313 FAV131312:FAV131313 FKR131312:FKR131313 FUN131312:FUN131313 GEJ131312:GEJ131313 GOF131312:GOF131313 GYB131312:GYB131313 HHX131312:HHX131313 HRT131312:HRT131313 IBP131312:IBP131313 ILL131312:ILL131313 IVH131312:IVH131313 JFD131312:JFD131313 JOZ131312:JOZ131313 JYV131312:JYV131313 KIR131312:KIR131313 KSN131312:KSN131313 LCJ131312:LCJ131313 LMF131312:LMF131313 LWB131312:LWB131313 MFX131312:MFX131313 MPT131312:MPT131313 MZP131312:MZP131313 NJL131312:NJL131313 NTH131312:NTH131313 ODD131312:ODD131313 OMZ131312:OMZ131313 OWV131312:OWV131313 PGR131312:PGR131313 PQN131312:PQN131313 QAJ131312:QAJ131313 QKF131312:QKF131313 QUB131312:QUB131313 RDX131312:RDX131313 RNT131312:RNT131313 RXP131312:RXP131313 SHL131312:SHL131313 SRH131312:SRH131313 TBD131312:TBD131313 TKZ131312:TKZ131313 TUV131312:TUV131313 UER131312:UER131313 UON131312:UON131313 UYJ131312:UYJ131313 VIF131312:VIF131313 VSB131312:VSB131313 WBX131312:WBX131313 WLT131312:WLT131313 WVP131312:WVP131313 H196848:H196849 JD196848:JD196849 SZ196848:SZ196849 ACV196848:ACV196849 AMR196848:AMR196849 AWN196848:AWN196849 BGJ196848:BGJ196849 BQF196848:BQF196849 CAB196848:CAB196849 CJX196848:CJX196849 CTT196848:CTT196849 DDP196848:DDP196849 DNL196848:DNL196849 DXH196848:DXH196849 EHD196848:EHD196849 EQZ196848:EQZ196849 FAV196848:FAV196849 FKR196848:FKR196849 FUN196848:FUN196849 GEJ196848:GEJ196849 GOF196848:GOF196849 GYB196848:GYB196849 HHX196848:HHX196849 HRT196848:HRT196849 IBP196848:IBP196849 ILL196848:ILL196849 IVH196848:IVH196849 JFD196848:JFD196849 JOZ196848:JOZ196849 JYV196848:JYV196849 KIR196848:KIR196849 KSN196848:KSN196849 LCJ196848:LCJ196849 LMF196848:LMF196849 LWB196848:LWB196849 MFX196848:MFX196849 MPT196848:MPT196849 MZP196848:MZP196849 NJL196848:NJL196849 NTH196848:NTH196849 ODD196848:ODD196849 OMZ196848:OMZ196849 OWV196848:OWV196849 PGR196848:PGR196849 PQN196848:PQN196849 QAJ196848:QAJ196849 QKF196848:QKF196849 QUB196848:QUB196849 RDX196848:RDX196849 RNT196848:RNT196849 RXP196848:RXP196849 SHL196848:SHL196849 SRH196848:SRH196849 TBD196848:TBD196849 TKZ196848:TKZ196849 TUV196848:TUV196849 UER196848:UER196849 UON196848:UON196849 UYJ196848:UYJ196849 VIF196848:VIF196849 VSB196848:VSB196849 WBX196848:WBX196849 WLT196848:WLT196849 WVP196848:WVP196849 H262384:H262385 JD262384:JD262385 SZ262384:SZ262385 ACV262384:ACV262385 AMR262384:AMR262385 AWN262384:AWN262385 BGJ262384:BGJ262385 BQF262384:BQF262385 CAB262384:CAB262385 CJX262384:CJX262385 CTT262384:CTT262385 DDP262384:DDP262385 DNL262384:DNL262385 DXH262384:DXH262385 EHD262384:EHD262385 EQZ262384:EQZ262385 FAV262384:FAV262385 FKR262384:FKR262385 FUN262384:FUN262385 GEJ262384:GEJ262385 GOF262384:GOF262385 GYB262384:GYB262385 HHX262384:HHX262385 HRT262384:HRT262385 IBP262384:IBP262385 ILL262384:ILL262385 IVH262384:IVH262385 JFD262384:JFD262385 JOZ262384:JOZ262385 JYV262384:JYV262385 KIR262384:KIR262385 KSN262384:KSN262385 LCJ262384:LCJ262385 LMF262384:LMF262385 LWB262384:LWB262385 MFX262384:MFX262385 MPT262384:MPT262385 MZP262384:MZP262385 NJL262384:NJL262385 NTH262384:NTH262385 ODD262384:ODD262385 OMZ262384:OMZ262385 OWV262384:OWV262385 PGR262384:PGR262385 PQN262384:PQN262385 QAJ262384:QAJ262385 QKF262384:QKF262385 QUB262384:QUB262385 RDX262384:RDX262385 RNT262384:RNT262385 RXP262384:RXP262385 SHL262384:SHL262385 SRH262384:SRH262385 TBD262384:TBD262385 TKZ262384:TKZ262385 TUV262384:TUV262385 UER262384:UER262385 UON262384:UON262385 UYJ262384:UYJ262385 VIF262384:VIF262385 VSB262384:VSB262385 WBX262384:WBX262385 WLT262384:WLT262385 WVP262384:WVP262385 H327920:H327921 JD327920:JD327921 SZ327920:SZ327921 ACV327920:ACV327921 AMR327920:AMR327921 AWN327920:AWN327921 BGJ327920:BGJ327921 BQF327920:BQF327921 CAB327920:CAB327921 CJX327920:CJX327921 CTT327920:CTT327921 DDP327920:DDP327921 DNL327920:DNL327921 DXH327920:DXH327921 EHD327920:EHD327921 EQZ327920:EQZ327921 FAV327920:FAV327921 FKR327920:FKR327921 FUN327920:FUN327921 GEJ327920:GEJ327921 GOF327920:GOF327921 GYB327920:GYB327921 HHX327920:HHX327921 HRT327920:HRT327921 IBP327920:IBP327921 ILL327920:ILL327921 IVH327920:IVH327921 JFD327920:JFD327921 JOZ327920:JOZ327921 JYV327920:JYV327921 KIR327920:KIR327921 KSN327920:KSN327921 LCJ327920:LCJ327921 LMF327920:LMF327921 LWB327920:LWB327921 MFX327920:MFX327921 MPT327920:MPT327921 MZP327920:MZP327921 NJL327920:NJL327921 NTH327920:NTH327921 ODD327920:ODD327921 OMZ327920:OMZ327921 OWV327920:OWV327921 PGR327920:PGR327921 PQN327920:PQN327921 QAJ327920:QAJ327921 QKF327920:QKF327921 QUB327920:QUB327921 RDX327920:RDX327921 RNT327920:RNT327921 RXP327920:RXP327921 SHL327920:SHL327921 SRH327920:SRH327921 TBD327920:TBD327921 TKZ327920:TKZ327921 TUV327920:TUV327921 UER327920:UER327921 UON327920:UON327921 UYJ327920:UYJ327921 VIF327920:VIF327921 VSB327920:VSB327921 WBX327920:WBX327921 WLT327920:WLT327921 WVP327920:WVP327921 H393456:H393457 JD393456:JD393457 SZ393456:SZ393457 ACV393456:ACV393457 AMR393456:AMR393457 AWN393456:AWN393457 BGJ393456:BGJ393457 BQF393456:BQF393457 CAB393456:CAB393457 CJX393456:CJX393457 CTT393456:CTT393457 DDP393456:DDP393457 DNL393456:DNL393457 DXH393456:DXH393457 EHD393456:EHD393457 EQZ393456:EQZ393457 FAV393456:FAV393457 FKR393456:FKR393457 FUN393456:FUN393457 GEJ393456:GEJ393457 GOF393456:GOF393457 GYB393456:GYB393457 HHX393456:HHX393457 HRT393456:HRT393457 IBP393456:IBP393457 ILL393456:ILL393457 IVH393456:IVH393457 JFD393456:JFD393457 JOZ393456:JOZ393457 JYV393456:JYV393457 KIR393456:KIR393457 KSN393456:KSN393457 LCJ393456:LCJ393457 LMF393456:LMF393457 LWB393456:LWB393457 MFX393456:MFX393457 MPT393456:MPT393457 MZP393456:MZP393457 NJL393456:NJL393457 NTH393456:NTH393457 ODD393456:ODD393457 OMZ393456:OMZ393457 OWV393456:OWV393457 PGR393456:PGR393457 PQN393456:PQN393457 QAJ393456:QAJ393457 QKF393456:QKF393457 QUB393456:QUB393457 RDX393456:RDX393457 RNT393456:RNT393457 RXP393456:RXP393457 SHL393456:SHL393457 SRH393456:SRH393457 TBD393456:TBD393457 TKZ393456:TKZ393457 TUV393456:TUV393457 UER393456:UER393457 UON393456:UON393457 UYJ393456:UYJ393457 VIF393456:VIF393457 VSB393456:VSB393457 WBX393456:WBX393457 WLT393456:WLT393457 WVP393456:WVP393457 H458992:H458993 JD458992:JD458993 SZ458992:SZ458993 ACV458992:ACV458993 AMR458992:AMR458993 AWN458992:AWN458993 BGJ458992:BGJ458993 BQF458992:BQF458993 CAB458992:CAB458993 CJX458992:CJX458993 CTT458992:CTT458993 DDP458992:DDP458993 DNL458992:DNL458993 DXH458992:DXH458993 EHD458992:EHD458993 EQZ458992:EQZ458993 FAV458992:FAV458993 FKR458992:FKR458993 FUN458992:FUN458993 GEJ458992:GEJ458993 GOF458992:GOF458993 GYB458992:GYB458993 HHX458992:HHX458993 HRT458992:HRT458993 IBP458992:IBP458993 ILL458992:ILL458993 IVH458992:IVH458993 JFD458992:JFD458993 JOZ458992:JOZ458993 JYV458992:JYV458993 KIR458992:KIR458993 KSN458992:KSN458993 LCJ458992:LCJ458993 LMF458992:LMF458993 LWB458992:LWB458993 MFX458992:MFX458993 MPT458992:MPT458993 MZP458992:MZP458993 NJL458992:NJL458993 NTH458992:NTH458993 ODD458992:ODD458993 OMZ458992:OMZ458993 OWV458992:OWV458993 PGR458992:PGR458993 PQN458992:PQN458993 QAJ458992:QAJ458993 QKF458992:QKF458993 QUB458992:QUB458993 RDX458992:RDX458993 RNT458992:RNT458993 RXP458992:RXP458993 SHL458992:SHL458993 SRH458992:SRH458993 TBD458992:TBD458993 TKZ458992:TKZ458993 TUV458992:TUV458993 UER458992:UER458993 UON458992:UON458993 UYJ458992:UYJ458993 VIF458992:VIF458993 VSB458992:VSB458993 WBX458992:WBX458993 WLT458992:WLT458993 WVP458992:WVP458993 H524528:H524529 JD524528:JD524529 SZ524528:SZ524529 ACV524528:ACV524529 AMR524528:AMR524529 AWN524528:AWN524529 BGJ524528:BGJ524529 BQF524528:BQF524529 CAB524528:CAB524529 CJX524528:CJX524529 CTT524528:CTT524529 DDP524528:DDP524529 DNL524528:DNL524529 DXH524528:DXH524529 EHD524528:EHD524529 EQZ524528:EQZ524529 FAV524528:FAV524529 FKR524528:FKR524529 FUN524528:FUN524529 GEJ524528:GEJ524529 GOF524528:GOF524529 GYB524528:GYB524529 HHX524528:HHX524529 HRT524528:HRT524529 IBP524528:IBP524529 ILL524528:ILL524529 IVH524528:IVH524529 JFD524528:JFD524529 JOZ524528:JOZ524529 JYV524528:JYV524529 KIR524528:KIR524529 KSN524528:KSN524529 LCJ524528:LCJ524529 LMF524528:LMF524529 LWB524528:LWB524529 MFX524528:MFX524529 MPT524528:MPT524529 MZP524528:MZP524529 NJL524528:NJL524529 NTH524528:NTH524529 ODD524528:ODD524529 OMZ524528:OMZ524529 OWV524528:OWV524529 PGR524528:PGR524529 PQN524528:PQN524529 QAJ524528:QAJ524529 QKF524528:QKF524529 QUB524528:QUB524529 RDX524528:RDX524529 RNT524528:RNT524529 RXP524528:RXP524529 SHL524528:SHL524529 SRH524528:SRH524529 TBD524528:TBD524529 TKZ524528:TKZ524529 TUV524528:TUV524529 UER524528:UER524529 UON524528:UON524529 UYJ524528:UYJ524529 VIF524528:VIF524529 VSB524528:VSB524529 WBX524528:WBX524529 WLT524528:WLT524529 WVP524528:WVP524529 H590064:H590065 JD590064:JD590065 SZ590064:SZ590065 ACV590064:ACV590065 AMR590064:AMR590065 AWN590064:AWN590065 BGJ590064:BGJ590065 BQF590064:BQF590065 CAB590064:CAB590065 CJX590064:CJX590065 CTT590064:CTT590065 DDP590064:DDP590065 DNL590064:DNL590065 DXH590064:DXH590065 EHD590064:EHD590065 EQZ590064:EQZ590065 FAV590064:FAV590065 FKR590064:FKR590065 FUN590064:FUN590065 GEJ590064:GEJ590065 GOF590064:GOF590065 GYB590064:GYB590065 HHX590064:HHX590065 HRT590064:HRT590065 IBP590064:IBP590065 ILL590064:ILL590065 IVH590064:IVH590065 JFD590064:JFD590065 JOZ590064:JOZ590065 JYV590064:JYV590065 KIR590064:KIR590065 KSN590064:KSN590065 LCJ590064:LCJ590065 LMF590064:LMF590065 LWB590064:LWB590065 MFX590064:MFX590065 MPT590064:MPT590065 MZP590064:MZP590065 NJL590064:NJL590065 NTH590064:NTH590065 ODD590064:ODD590065 OMZ590064:OMZ590065 OWV590064:OWV590065 PGR590064:PGR590065 PQN590064:PQN590065 QAJ590064:QAJ590065 QKF590064:QKF590065 QUB590064:QUB590065 RDX590064:RDX590065 RNT590064:RNT590065 RXP590064:RXP590065 SHL590064:SHL590065 SRH590064:SRH590065 TBD590064:TBD590065 TKZ590064:TKZ590065 TUV590064:TUV590065 UER590064:UER590065 UON590064:UON590065 UYJ590064:UYJ590065 VIF590064:VIF590065 VSB590064:VSB590065 WBX590064:WBX590065 WLT590064:WLT590065 WVP590064:WVP590065 H655600:H655601 JD655600:JD655601 SZ655600:SZ655601 ACV655600:ACV655601 AMR655600:AMR655601 AWN655600:AWN655601 BGJ655600:BGJ655601 BQF655600:BQF655601 CAB655600:CAB655601 CJX655600:CJX655601 CTT655600:CTT655601 DDP655600:DDP655601 DNL655600:DNL655601 DXH655600:DXH655601 EHD655600:EHD655601 EQZ655600:EQZ655601 FAV655600:FAV655601 FKR655600:FKR655601 FUN655600:FUN655601 GEJ655600:GEJ655601 GOF655600:GOF655601 GYB655600:GYB655601 HHX655600:HHX655601 HRT655600:HRT655601 IBP655600:IBP655601 ILL655600:ILL655601 IVH655600:IVH655601 JFD655600:JFD655601 JOZ655600:JOZ655601 JYV655600:JYV655601 KIR655600:KIR655601 KSN655600:KSN655601 LCJ655600:LCJ655601 LMF655600:LMF655601 LWB655600:LWB655601 MFX655600:MFX655601 MPT655600:MPT655601 MZP655600:MZP655601 NJL655600:NJL655601 NTH655600:NTH655601 ODD655600:ODD655601 OMZ655600:OMZ655601 OWV655600:OWV655601 PGR655600:PGR655601 PQN655600:PQN655601 QAJ655600:QAJ655601 QKF655600:QKF655601 QUB655600:QUB655601 RDX655600:RDX655601 RNT655600:RNT655601 RXP655600:RXP655601 SHL655600:SHL655601 SRH655600:SRH655601 TBD655600:TBD655601 TKZ655600:TKZ655601 TUV655600:TUV655601 UER655600:UER655601 UON655600:UON655601 UYJ655600:UYJ655601 VIF655600:VIF655601 VSB655600:VSB655601 WBX655600:WBX655601 WLT655600:WLT655601 WVP655600:WVP655601 H721136:H721137 JD721136:JD721137 SZ721136:SZ721137 ACV721136:ACV721137 AMR721136:AMR721137 AWN721136:AWN721137 BGJ721136:BGJ721137 BQF721136:BQF721137 CAB721136:CAB721137 CJX721136:CJX721137 CTT721136:CTT721137 DDP721136:DDP721137 DNL721136:DNL721137 DXH721136:DXH721137 EHD721136:EHD721137 EQZ721136:EQZ721137 FAV721136:FAV721137 FKR721136:FKR721137 FUN721136:FUN721137 GEJ721136:GEJ721137 GOF721136:GOF721137 GYB721136:GYB721137 HHX721136:HHX721137 HRT721136:HRT721137 IBP721136:IBP721137 ILL721136:ILL721137 IVH721136:IVH721137 JFD721136:JFD721137 JOZ721136:JOZ721137 JYV721136:JYV721137 KIR721136:KIR721137 KSN721136:KSN721137 LCJ721136:LCJ721137 LMF721136:LMF721137 LWB721136:LWB721137 MFX721136:MFX721137 MPT721136:MPT721137 MZP721136:MZP721137 NJL721136:NJL721137 NTH721136:NTH721137 ODD721136:ODD721137 OMZ721136:OMZ721137 OWV721136:OWV721137 PGR721136:PGR721137 PQN721136:PQN721137 QAJ721136:QAJ721137 QKF721136:QKF721137 QUB721136:QUB721137 RDX721136:RDX721137 RNT721136:RNT721137 RXP721136:RXP721137 SHL721136:SHL721137 SRH721136:SRH721137 TBD721136:TBD721137 TKZ721136:TKZ721137 TUV721136:TUV721137 UER721136:UER721137 UON721136:UON721137 UYJ721136:UYJ721137 VIF721136:VIF721137 VSB721136:VSB721137 WBX721136:WBX721137 WLT721136:WLT721137 WVP721136:WVP721137 H786672:H786673 JD786672:JD786673 SZ786672:SZ786673 ACV786672:ACV786673 AMR786672:AMR786673 AWN786672:AWN786673 BGJ786672:BGJ786673 BQF786672:BQF786673 CAB786672:CAB786673 CJX786672:CJX786673 CTT786672:CTT786673 DDP786672:DDP786673 DNL786672:DNL786673 DXH786672:DXH786673 EHD786672:EHD786673 EQZ786672:EQZ786673 FAV786672:FAV786673 FKR786672:FKR786673 FUN786672:FUN786673 GEJ786672:GEJ786673 GOF786672:GOF786673 GYB786672:GYB786673 HHX786672:HHX786673 HRT786672:HRT786673 IBP786672:IBP786673 ILL786672:ILL786673 IVH786672:IVH786673 JFD786672:JFD786673 JOZ786672:JOZ786673 JYV786672:JYV786673 KIR786672:KIR786673 KSN786672:KSN786673 LCJ786672:LCJ786673 LMF786672:LMF786673 LWB786672:LWB786673 MFX786672:MFX786673 MPT786672:MPT786673 MZP786672:MZP786673 NJL786672:NJL786673 NTH786672:NTH786673 ODD786672:ODD786673 OMZ786672:OMZ786673 OWV786672:OWV786673 PGR786672:PGR786673 PQN786672:PQN786673 QAJ786672:QAJ786673 QKF786672:QKF786673 QUB786672:QUB786673 RDX786672:RDX786673 RNT786672:RNT786673 RXP786672:RXP786673 SHL786672:SHL786673 SRH786672:SRH786673 TBD786672:TBD786673 TKZ786672:TKZ786673 TUV786672:TUV786673 UER786672:UER786673 UON786672:UON786673 UYJ786672:UYJ786673 VIF786672:VIF786673 VSB786672:VSB786673 WBX786672:WBX786673 WLT786672:WLT786673 WVP786672:WVP786673 H852208:H852209 JD852208:JD852209 SZ852208:SZ852209 ACV852208:ACV852209 AMR852208:AMR852209 AWN852208:AWN852209 BGJ852208:BGJ852209 BQF852208:BQF852209 CAB852208:CAB852209 CJX852208:CJX852209 CTT852208:CTT852209 DDP852208:DDP852209 DNL852208:DNL852209 DXH852208:DXH852209 EHD852208:EHD852209 EQZ852208:EQZ852209 FAV852208:FAV852209 FKR852208:FKR852209 FUN852208:FUN852209 GEJ852208:GEJ852209 GOF852208:GOF852209 GYB852208:GYB852209 HHX852208:HHX852209 HRT852208:HRT852209 IBP852208:IBP852209 ILL852208:ILL852209 IVH852208:IVH852209 JFD852208:JFD852209 JOZ852208:JOZ852209 JYV852208:JYV852209 KIR852208:KIR852209 KSN852208:KSN852209 LCJ852208:LCJ852209 LMF852208:LMF852209 LWB852208:LWB852209 MFX852208:MFX852209 MPT852208:MPT852209 MZP852208:MZP852209 NJL852208:NJL852209 NTH852208:NTH852209 ODD852208:ODD852209 OMZ852208:OMZ852209 OWV852208:OWV852209 PGR852208:PGR852209 PQN852208:PQN852209 QAJ852208:QAJ852209 QKF852208:QKF852209 QUB852208:QUB852209 RDX852208:RDX852209 RNT852208:RNT852209 RXP852208:RXP852209 SHL852208:SHL852209 SRH852208:SRH852209 TBD852208:TBD852209 TKZ852208:TKZ852209 TUV852208:TUV852209 UER852208:UER852209 UON852208:UON852209 UYJ852208:UYJ852209 VIF852208:VIF852209 VSB852208:VSB852209 WBX852208:WBX852209 WLT852208:WLT852209 WVP852208:WVP852209 H917744:H917745 JD917744:JD917745 SZ917744:SZ917745 ACV917744:ACV917745 AMR917744:AMR917745 AWN917744:AWN917745 BGJ917744:BGJ917745 BQF917744:BQF917745 CAB917744:CAB917745 CJX917744:CJX917745 CTT917744:CTT917745 DDP917744:DDP917745 DNL917744:DNL917745 DXH917744:DXH917745 EHD917744:EHD917745 EQZ917744:EQZ917745 FAV917744:FAV917745 FKR917744:FKR917745 FUN917744:FUN917745 GEJ917744:GEJ917745 GOF917744:GOF917745 GYB917744:GYB917745 HHX917744:HHX917745 HRT917744:HRT917745 IBP917744:IBP917745 ILL917744:ILL917745 IVH917744:IVH917745 JFD917744:JFD917745 JOZ917744:JOZ917745 JYV917744:JYV917745 KIR917744:KIR917745 KSN917744:KSN917745 LCJ917744:LCJ917745 LMF917744:LMF917745 LWB917744:LWB917745 MFX917744:MFX917745 MPT917744:MPT917745 MZP917744:MZP917745 NJL917744:NJL917745 NTH917744:NTH917745 ODD917744:ODD917745 OMZ917744:OMZ917745 OWV917744:OWV917745 PGR917744:PGR917745 PQN917744:PQN917745 QAJ917744:QAJ917745 QKF917744:QKF917745 QUB917744:QUB917745 RDX917744:RDX917745 RNT917744:RNT917745 RXP917744:RXP917745 SHL917744:SHL917745 SRH917744:SRH917745 TBD917744:TBD917745 TKZ917744:TKZ917745 TUV917744:TUV917745 UER917744:UER917745 UON917744:UON917745 UYJ917744:UYJ917745 VIF917744:VIF917745 VSB917744:VSB917745 WBX917744:WBX917745 WLT917744:WLT917745 WVP917744:WVP917745 H983280:H983281 JD983280:JD983281 SZ983280:SZ983281 ACV983280:ACV983281 AMR983280:AMR983281 AWN983280:AWN983281 BGJ983280:BGJ983281 BQF983280:BQF983281 CAB983280:CAB983281 CJX983280:CJX983281 CTT983280:CTT983281 DDP983280:DDP983281 DNL983280:DNL983281 DXH983280:DXH983281 EHD983280:EHD983281 EQZ983280:EQZ983281 FAV983280:FAV983281 FKR983280:FKR983281 FUN983280:FUN983281 GEJ983280:GEJ983281 GOF983280:GOF983281 GYB983280:GYB983281 HHX983280:HHX983281 HRT983280:HRT983281 IBP983280:IBP983281 ILL983280:ILL983281 IVH983280:IVH983281 JFD983280:JFD983281 JOZ983280:JOZ983281 JYV983280:JYV983281 KIR983280:KIR983281 KSN983280:KSN983281 LCJ983280:LCJ983281 LMF983280:LMF983281 LWB983280:LWB983281 MFX983280:MFX983281 MPT983280:MPT983281 MZP983280:MZP983281 NJL983280:NJL983281 NTH983280:NTH983281 ODD983280:ODD983281 OMZ983280:OMZ983281 OWV983280:OWV983281 PGR983280:PGR983281 PQN983280:PQN983281 QAJ983280:QAJ983281 QKF983280:QKF983281 QUB983280:QUB983281 RDX983280:RDX983281 RNT983280:RNT983281 RXP983280:RXP983281 SHL983280:SHL983281 SRH983280:SRH983281 TBD983280:TBD983281 TKZ983280:TKZ983281 TUV983280:TUV983281 UER983280:UER983281 UON983280:UON983281 UYJ983280:UYJ983281 VIF983280:VIF983281 VSB983280:VSB983281 WBX983280:WBX983281 WLT983280:WLT983281 WVP983280:WVP983281 J240:K241 JF240:JG241 TB240:TC241 ACX240:ACY241 AMT240:AMU241 AWP240:AWQ241 BGL240:BGM241 BQH240:BQI241 CAD240:CAE241 CJZ240:CKA241 CTV240:CTW241 DDR240:DDS241 DNN240:DNO241 DXJ240:DXK241 EHF240:EHG241 ERB240:ERC241 FAX240:FAY241 FKT240:FKU241 FUP240:FUQ241 GEL240:GEM241 GOH240:GOI241 GYD240:GYE241 HHZ240:HIA241 HRV240:HRW241 IBR240:IBS241 ILN240:ILO241 IVJ240:IVK241 JFF240:JFG241 JPB240:JPC241 JYX240:JYY241 KIT240:KIU241 KSP240:KSQ241 LCL240:LCM241 LMH240:LMI241 LWD240:LWE241 MFZ240:MGA241 MPV240:MPW241 MZR240:MZS241 NJN240:NJO241 NTJ240:NTK241 ODF240:ODG241 ONB240:ONC241 OWX240:OWY241 PGT240:PGU241 PQP240:PQQ241 QAL240:QAM241 QKH240:QKI241 QUD240:QUE241 RDZ240:REA241 RNV240:RNW241 RXR240:RXS241 SHN240:SHO241 SRJ240:SRK241 TBF240:TBG241 TLB240:TLC241 TUX240:TUY241 UET240:UEU241 UOP240:UOQ241 UYL240:UYM241 VIH240:VII241 VSD240:VSE241 WBZ240:WCA241 WLV240:WLW241 WVR240:WVS241 J65776:K65777 JF65776:JG65777 TB65776:TC65777 ACX65776:ACY65777 AMT65776:AMU65777 AWP65776:AWQ65777 BGL65776:BGM65777 BQH65776:BQI65777 CAD65776:CAE65777 CJZ65776:CKA65777 CTV65776:CTW65777 DDR65776:DDS65777 DNN65776:DNO65777 DXJ65776:DXK65777 EHF65776:EHG65777 ERB65776:ERC65777 FAX65776:FAY65777 FKT65776:FKU65777 FUP65776:FUQ65777 GEL65776:GEM65777 GOH65776:GOI65777 GYD65776:GYE65777 HHZ65776:HIA65777 HRV65776:HRW65777 IBR65776:IBS65777 ILN65776:ILO65777 IVJ65776:IVK65777 JFF65776:JFG65777 JPB65776:JPC65777 JYX65776:JYY65777 KIT65776:KIU65777 KSP65776:KSQ65777 LCL65776:LCM65777 LMH65776:LMI65777 LWD65776:LWE65777 MFZ65776:MGA65777 MPV65776:MPW65777 MZR65776:MZS65777 NJN65776:NJO65777 NTJ65776:NTK65777 ODF65776:ODG65777 ONB65776:ONC65777 OWX65776:OWY65777 PGT65776:PGU65777 PQP65776:PQQ65777 QAL65776:QAM65777 QKH65776:QKI65777 QUD65776:QUE65777 RDZ65776:REA65777 RNV65776:RNW65777 RXR65776:RXS65777 SHN65776:SHO65777 SRJ65776:SRK65777 TBF65776:TBG65777 TLB65776:TLC65777 TUX65776:TUY65777 UET65776:UEU65777 UOP65776:UOQ65777 UYL65776:UYM65777 VIH65776:VII65777 VSD65776:VSE65777 WBZ65776:WCA65777 WLV65776:WLW65777 WVR65776:WVS65777 J131312:K131313 JF131312:JG131313 TB131312:TC131313 ACX131312:ACY131313 AMT131312:AMU131313 AWP131312:AWQ131313 BGL131312:BGM131313 BQH131312:BQI131313 CAD131312:CAE131313 CJZ131312:CKA131313 CTV131312:CTW131313 DDR131312:DDS131313 DNN131312:DNO131313 DXJ131312:DXK131313 EHF131312:EHG131313 ERB131312:ERC131313 FAX131312:FAY131313 FKT131312:FKU131313 FUP131312:FUQ131313 GEL131312:GEM131313 GOH131312:GOI131313 GYD131312:GYE131313 HHZ131312:HIA131313 HRV131312:HRW131313 IBR131312:IBS131313 ILN131312:ILO131313 IVJ131312:IVK131313 JFF131312:JFG131313 JPB131312:JPC131313 JYX131312:JYY131313 KIT131312:KIU131313 KSP131312:KSQ131313 LCL131312:LCM131313 LMH131312:LMI131313 LWD131312:LWE131313 MFZ131312:MGA131313 MPV131312:MPW131313 MZR131312:MZS131313 NJN131312:NJO131313 NTJ131312:NTK131313 ODF131312:ODG131313 ONB131312:ONC131313 OWX131312:OWY131313 PGT131312:PGU131313 PQP131312:PQQ131313 QAL131312:QAM131313 QKH131312:QKI131313 QUD131312:QUE131313 RDZ131312:REA131313 RNV131312:RNW131313 RXR131312:RXS131313 SHN131312:SHO131313 SRJ131312:SRK131313 TBF131312:TBG131313 TLB131312:TLC131313 TUX131312:TUY131313 UET131312:UEU131313 UOP131312:UOQ131313 UYL131312:UYM131313 VIH131312:VII131313 VSD131312:VSE131313 WBZ131312:WCA131313 WLV131312:WLW131313 WVR131312:WVS131313 J196848:K196849 JF196848:JG196849 TB196848:TC196849 ACX196848:ACY196849 AMT196848:AMU196849 AWP196848:AWQ196849 BGL196848:BGM196849 BQH196848:BQI196849 CAD196848:CAE196849 CJZ196848:CKA196849 CTV196848:CTW196849 DDR196848:DDS196849 DNN196848:DNO196849 DXJ196848:DXK196849 EHF196848:EHG196849 ERB196848:ERC196849 FAX196848:FAY196849 FKT196848:FKU196849 FUP196848:FUQ196849 GEL196848:GEM196849 GOH196848:GOI196849 GYD196848:GYE196849 HHZ196848:HIA196849 HRV196848:HRW196849 IBR196848:IBS196849 ILN196848:ILO196849 IVJ196848:IVK196849 JFF196848:JFG196849 JPB196848:JPC196849 JYX196848:JYY196849 KIT196848:KIU196849 KSP196848:KSQ196849 LCL196848:LCM196849 LMH196848:LMI196849 LWD196848:LWE196849 MFZ196848:MGA196849 MPV196848:MPW196849 MZR196848:MZS196849 NJN196848:NJO196849 NTJ196848:NTK196849 ODF196848:ODG196849 ONB196848:ONC196849 OWX196848:OWY196849 PGT196848:PGU196849 PQP196848:PQQ196849 QAL196848:QAM196849 QKH196848:QKI196849 QUD196848:QUE196849 RDZ196848:REA196849 RNV196848:RNW196849 RXR196848:RXS196849 SHN196848:SHO196849 SRJ196848:SRK196849 TBF196848:TBG196849 TLB196848:TLC196849 TUX196848:TUY196849 UET196848:UEU196849 UOP196848:UOQ196849 UYL196848:UYM196849 VIH196848:VII196849 VSD196848:VSE196849 WBZ196848:WCA196849 WLV196848:WLW196849 WVR196848:WVS196849 J262384:K262385 JF262384:JG262385 TB262384:TC262385 ACX262384:ACY262385 AMT262384:AMU262385 AWP262384:AWQ262385 BGL262384:BGM262385 BQH262384:BQI262385 CAD262384:CAE262385 CJZ262384:CKA262385 CTV262384:CTW262385 DDR262384:DDS262385 DNN262384:DNO262385 DXJ262384:DXK262385 EHF262384:EHG262385 ERB262384:ERC262385 FAX262384:FAY262385 FKT262384:FKU262385 FUP262384:FUQ262385 GEL262384:GEM262385 GOH262384:GOI262385 GYD262384:GYE262385 HHZ262384:HIA262385 HRV262384:HRW262385 IBR262384:IBS262385 ILN262384:ILO262385 IVJ262384:IVK262385 JFF262384:JFG262385 JPB262384:JPC262385 JYX262384:JYY262385 KIT262384:KIU262385 KSP262384:KSQ262385 LCL262384:LCM262385 LMH262384:LMI262385 LWD262384:LWE262385 MFZ262384:MGA262385 MPV262384:MPW262385 MZR262384:MZS262385 NJN262384:NJO262385 NTJ262384:NTK262385 ODF262384:ODG262385 ONB262384:ONC262385 OWX262384:OWY262385 PGT262384:PGU262385 PQP262384:PQQ262385 QAL262384:QAM262385 QKH262384:QKI262385 QUD262384:QUE262385 RDZ262384:REA262385 RNV262384:RNW262385 RXR262384:RXS262385 SHN262384:SHO262385 SRJ262384:SRK262385 TBF262384:TBG262385 TLB262384:TLC262385 TUX262384:TUY262385 UET262384:UEU262385 UOP262384:UOQ262385 UYL262384:UYM262385 VIH262384:VII262385 VSD262384:VSE262385 WBZ262384:WCA262385 WLV262384:WLW262385 WVR262384:WVS262385 J327920:K327921 JF327920:JG327921 TB327920:TC327921 ACX327920:ACY327921 AMT327920:AMU327921 AWP327920:AWQ327921 BGL327920:BGM327921 BQH327920:BQI327921 CAD327920:CAE327921 CJZ327920:CKA327921 CTV327920:CTW327921 DDR327920:DDS327921 DNN327920:DNO327921 DXJ327920:DXK327921 EHF327920:EHG327921 ERB327920:ERC327921 FAX327920:FAY327921 FKT327920:FKU327921 FUP327920:FUQ327921 GEL327920:GEM327921 GOH327920:GOI327921 GYD327920:GYE327921 HHZ327920:HIA327921 HRV327920:HRW327921 IBR327920:IBS327921 ILN327920:ILO327921 IVJ327920:IVK327921 JFF327920:JFG327921 JPB327920:JPC327921 JYX327920:JYY327921 KIT327920:KIU327921 KSP327920:KSQ327921 LCL327920:LCM327921 LMH327920:LMI327921 LWD327920:LWE327921 MFZ327920:MGA327921 MPV327920:MPW327921 MZR327920:MZS327921 NJN327920:NJO327921 NTJ327920:NTK327921 ODF327920:ODG327921 ONB327920:ONC327921 OWX327920:OWY327921 PGT327920:PGU327921 PQP327920:PQQ327921 QAL327920:QAM327921 QKH327920:QKI327921 QUD327920:QUE327921 RDZ327920:REA327921 RNV327920:RNW327921 RXR327920:RXS327921 SHN327920:SHO327921 SRJ327920:SRK327921 TBF327920:TBG327921 TLB327920:TLC327921 TUX327920:TUY327921 UET327920:UEU327921 UOP327920:UOQ327921 UYL327920:UYM327921 VIH327920:VII327921 VSD327920:VSE327921 WBZ327920:WCA327921 WLV327920:WLW327921 WVR327920:WVS327921 J393456:K393457 JF393456:JG393457 TB393456:TC393457 ACX393456:ACY393457 AMT393456:AMU393457 AWP393456:AWQ393457 BGL393456:BGM393457 BQH393456:BQI393457 CAD393456:CAE393457 CJZ393456:CKA393457 CTV393456:CTW393457 DDR393456:DDS393457 DNN393456:DNO393457 DXJ393456:DXK393457 EHF393456:EHG393457 ERB393456:ERC393457 FAX393456:FAY393457 FKT393456:FKU393457 FUP393456:FUQ393457 GEL393456:GEM393457 GOH393456:GOI393457 GYD393456:GYE393457 HHZ393456:HIA393457 HRV393456:HRW393457 IBR393456:IBS393457 ILN393456:ILO393457 IVJ393456:IVK393457 JFF393456:JFG393457 JPB393456:JPC393457 JYX393456:JYY393457 KIT393456:KIU393457 KSP393456:KSQ393457 LCL393456:LCM393457 LMH393456:LMI393457 LWD393456:LWE393457 MFZ393456:MGA393457 MPV393456:MPW393457 MZR393456:MZS393457 NJN393456:NJO393457 NTJ393456:NTK393457 ODF393456:ODG393457 ONB393456:ONC393457 OWX393456:OWY393457 PGT393456:PGU393457 PQP393456:PQQ393457 QAL393456:QAM393457 QKH393456:QKI393457 QUD393456:QUE393457 RDZ393456:REA393457 RNV393456:RNW393457 RXR393456:RXS393457 SHN393456:SHO393457 SRJ393456:SRK393457 TBF393456:TBG393457 TLB393456:TLC393457 TUX393456:TUY393457 UET393456:UEU393457 UOP393456:UOQ393457 UYL393456:UYM393457 VIH393456:VII393457 VSD393456:VSE393457 WBZ393456:WCA393457 WLV393456:WLW393457 WVR393456:WVS393457 J458992:K458993 JF458992:JG458993 TB458992:TC458993 ACX458992:ACY458993 AMT458992:AMU458993 AWP458992:AWQ458993 BGL458992:BGM458993 BQH458992:BQI458993 CAD458992:CAE458993 CJZ458992:CKA458993 CTV458992:CTW458993 DDR458992:DDS458993 DNN458992:DNO458993 DXJ458992:DXK458993 EHF458992:EHG458993 ERB458992:ERC458993 FAX458992:FAY458993 FKT458992:FKU458993 FUP458992:FUQ458993 GEL458992:GEM458993 GOH458992:GOI458993 GYD458992:GYE458993 HHZ458992:HIA458993 HRV458992:HRW458993 IBR458992:IBS458993 ILN458992:ILO458993 IVJ458992:IVK458993 JFF458992:JFG458993 JPB458992:JPC458993 JYX458992:JYY458993 KIT458992:KIU458993 KSP458992:KSQ458993 LCL458992:LCM458993 LMH458992:LMI458993 LWD458992:LWE458993 MFZ458992:MGA458993 MPV458992:MPW458993 MZR458992:MZS458993 NJN458992:NJO458993 NTJ458992:NTK458993 ODF458992:ODG458993 ONB458992:ONC458993 OWX458992:OWY458993 PGT458992:PGU458993 PQP458992:PQQ458993 QAL458992:QAM458993 QKH458992:QKI458993 QUD458992:QUE458993 RDZ458992:REA458993 RNV458992:RNW458993 RXR458992:RXS458993 SHN458992:SHO458993 SRJ458992:SRK458993 TBF458992:TBG458993 TLB458992:TLC458993 TUX458992:TUY458993 UET458992:UEU458993 UOP458992:UOQ458993 UYL458992:UYM458993 VIH458992:VII458993 VSD458992:VSE458993 WBZ458992:WCA458993 WLV458992:WLW458993 WVR458992:WVS458993 J524528:K524529 JF524528:JG524529 TB524528:TC524529 ACX524528:ACY524529 AMT524528:AMU524529 AWP524528:AWQ524529 BGL524528:BGM524529 BQH524528:BQI524529 CAD524528:CAE524529 CJZ524528:CKA524529 CTV524528:CTW524529 DDR524528:DDS524529 DNN524528:DNO524529 DXJ524528:DXK524529 EHF524528:EHG524529 ERB524528:ERC524529 FAX524528:FAY524529 FKT524528:FKU524529 FUP524528:FUQ524529 GEL524528:GEM524529 GOH524528:GOI524529 GYD524528:GYE524529 HHZ524528:HIA524529 HRV524528:HRW524529 IBR524528:IBS524529 ILN524528:ILO524529 IVJ524528:IVK524529 JFF524528:JFG524529 JPB524528:JPC524529 JYX524528:JYY524529 KIT524528:KIU524529 KSP524528:KSQ524529 LCL524528:LCM524529 LMH524528:LMI524529 LWD524528:LWE524529 MFZ524528:MGA524529 MPV524528:MPW524529 MZR524528:MZS524529 NJN524528:NJO524529 NTJ524528:NTK524529 ODF524528:ODG524529 ONB524528:ONC524529 OWX524528:OWY524529 PGT524528:PGU524529 PQP524528:PQQ524529 QAL524528:QAM524529 QKH524528:QKI524529 QUD524528:QUE524529 RDZ524528:REA524529 RNV524528:RNW524529 RXR524528:RXS524529 SHN524528:SHO524529 SRJ524528:SRK524529 TBF524528:TBG524529 TLB524528:TLC524529 TUX524528:TUY524529 UET524528:UEU524529 UOP524528:UOQ524529 UYL524528:UYM524529 VIH524528:VII524529 VSD524528:VSE524529 WBZ524528:WCA524529 WLV524528:WLW524529 WVR524528:WVS524529 J590064:K590065 JF590064:JG590065 TB590064:TC590065 ACX590064:ACY590065 AMT590064:AMU590065 AWP590064:AWQ590065 BGL590064:BGM590065 BQH590064:BQI590065 CAD590064:CAE590065 CJZ590064:CKA590065 CTV590064:CTW590065 DDR590064:DDS590065 DNN590064:DNO590065 DXJ590064:DXK590065 EHF590064:EHG590065 ERB590064:ERC590065 FAX590064:FAY590065 FKT590064:FKU590065 FUP590064:FUQ590065 GEL590064:GEM590065 GOH590064:GOI590065 GYD590064:GYE590065 HHZ590064:HIA590065 HRV590064:HRW590065 IBR590064:IBS590065 ILN590064:ILO590065 IVJ590064:IVK590065 JFF590064:JFG590065 JPB590064:JPC590065 JYX590064:JYY590065 KIT590064:KIU590065 KSP590064:KSQ590065 LCL590064:LCM590065 LMH590064:LMI590065 LWD590064:LWE590065 MFZ590064:MGA590065 MPV590064:MPW590065 MZR590064:MZS590065 NJN590064:NJO590065 NTJ590064:NTK590065 ODF590064:ODG590065 ONB590064:ONC590065 OWX590064:OWY590065 PGT590064:PGU590065 PQP590064:PQQ590065 QAL590064:QAM590065 QKH590064:QKI590065 QUD590064:QUE590065 RDZ590064:REA590065 RNV590064:RNW590065 RXR590064:RXS590065 SHN590064:SHO590065 SRJ590064:SRK590065 TBF590064:TBG590065 TLB590064:TLC590065 TUX590064:TUY590065 UET590064:UEU590065 UOP590064:UOQ590065 UYL590064:UYM590065 VIH590064:VII590065 VSD590064:VSE590065 WBZ590064:WCA590065 WLV590064:WLW590065 WVR590064:WVS590065 J655600:K655601 JF655600:JG655601 TB655600:TC655601 ACX655600:ACY655601 AMT655600:AMU655601 AWP655600:AWQ655601 BGL655600:BGM655601 BQH655600:BQI655601 CAD655600:CAE655601 CJZ655600:CKA655601 CTV655600:CTW655601 DDR655600:DDS655601 DNN655600:DNO655601 DXJ655600:DXK655601 EHF655600:EHG655601 ERB655600:ERC655601 FAX655600:FAY655601 FKT655600:FKU655601 FUP655600:FUQ655601 GEL655600:GEM655601 GOH655600:GOI655601 GYD655600:GYE655601 HHZ655600:HIA655601 HRV655600:HRW655601 IBR655600:IBS655601 ILN655600:ILO655601 IVJ655600:IVK655601 JFF655600:JFG655601 JPB655600:JPC655601 JYX655600:JYY655601 KIT655600:KIU655601 KSP655600:KSQ655601 LCL655600:LCM655601 LMH655600:LMI655601 LWD655600:LWE655601 MFZ655600:MGA655601 MPV655600:MPW655601 MZR655600:MZS655601 NJN655600:NJO655601 NTJ655600:NTK655601 ODF655600:ODG655601 ONB655600:ONC655601 OWX655600:OWY655601 PGT655600:PGU655601 PQP655600:PQQ655601 QAL655600:QAM655601 QKH655600:QKI655601 QUD655600:QUE655601 RDZ655600:REA655601 RNV655600:RNW655601 RXR655600:RXS655601 SHN655600:SHO655601 SRJ655600:SRK655601 TBF655600:TBG655601 TLB655600:TLC655601 TUX655600:TUY655601 UET655600:UEU655601 UOP655600:UOQ655601 UYL655600:UYM655601 VIH655600:VII655601 VSD655600:VSE655601 WBZ655600:WCA655601 WLV655600:WLW655601 WVR655600:WVS655601 J721136:K721137 JF721136:JG721137 TB721136:TC721137 ACX721136:ACY721137 AMT721136:AMU721137 AWP721136:AWQ721137 BGL721136:BGM721137 BQH721136:BQI721137 CAD721136:CAE721137 CJZ721136:CKA721137 CTV721136:CTW721137 DDR721136:DDS721137 DNN721136:DNO721137 DXJ721136:DXK721137 EHF721136:EHG721137 ERB721136:ERC721137 FAX721136:FAY721137 FKT721136:FKU721137 FUP721136:FUQ721137 GEL721136:GEM721137 GOH721136:GOI721137 GYD721136:GYE721137 HHZ721136:HIA721137 HRV721136:HRW721137 IBR721136:IBS721137 ILN721136:ILO721137 IVJ721136:IVK721137 JFF721136:JFG721137 JPB721136:JPC721137 JYX721136:JYY721137 KIT721136:KIU721137 KSP721136:KSQ721137 LCL721136:LCM721137 LMH721136:LMI721137 LWD721136:LWE721137 MFZ721136:MGA721137 MPV721136:MPW721137 MZR721136:MZS721137 NJN721136:NJO721137 NTJ721136:NTK721137 ODF721136:ODG721137 ONB721136:ONC721137 OWX721136:OWY721137 PGT721136:PGU721137 PQP721136:PQQ721137 QAL721136:QAM721137 QKH721136:QKI721137 QUD721136:QUE721137 RDZ721136:REA721137 RNV721136:RNW721137 RXR721136:RXS721137 SHN721136:SHO721137 SRJ721136:SRK721137 TBF721136:TBG721137 TLB721136:TLC721137 TUX721136:TUY721137 UET721136:UEU721137 UOP721136:UOQ721137 UYL721136:UYM721137 VIH721136:VII721137 VSD721136:VSE721137 WBZ721136:WCA721137 WLV721136:WLW721137 WVR721136:WVS721137 J786672:K786673 JF786672:JG786673 TB786672:TC786673 ACX786672:ACY786673 AMT786672:AMU786673 AWP786672:AWQ786673 BGL786672:BGM786673 BQH786672:BQI786673 CAD786672:CAE786673 CJZ786672:CKA786673 CTV786672:CTW786673 DDR786672:DDS786673 DNN786672:DNO786673 DXJ786672:DXK786673 EHF786672:EHG786673 ERB786672:ERC786673 FAX786672:FAY786673 FKT786672:FKU786673 FUP786672:FUQ786673 GEL786672:GEM786673 GOH786672:GOI786673 GYD786672:GYE786673 HHZ786672:HIA786673 HRV786672:HRW786673 IBR786672:IBS786673 ILN786672:ILO786673 IVJ786672:IVK786673 JFF786672:JFG786673 JPB786672:JPC786673 JYX786672:JYY786673 KIT786672:KIU786673 KSP786672:KSQ786673 LCL786672:LCM786673 LMH786672:LMI786673 LWD786672:LWE786673 MFZ786672:MGA786673 MPV786672:MPW786673 MZR786672:MZS786673 NJN786672:NJO786673 NTJ786672:NTK786673 ODF786672:ODG786673 ONB786672:ONC786673 OWX786672:OWY786673 PGT786672:PGU786673 PQP786672:PQQ786673 QAL786672:QAM786673 QKH786672:QKI786673 QUD786672:QUE786673 RDZ786672:REA786673 RNV786672:RNW786673 RXR786672:RXS786673 SHN786672:SHO786673 SRJ786672:SRK786673 TBF786672:TBG786673 TLB786672:TLC786673 TUX786672:TUY786673 UET786672:UEU786673 UOP786672:UOQ786673 UYL786672:UYM786673 VIH786672:VII786673 VSD786672:VSE786673 WBZ786672:WCA786673 WLV786672:WLW786673 WVR786672:WVS786673 J852208:K852209 JF852208:JG852209 TB852208:TC852209 ACX852208:ACY852209 AMT852208:AMU852209 AWP852208:AWQ852209 BGL852208:BGM852209 BQH852208:BQI852209 CAD852208:CAE852209 CJZ852208:CKA852209 CTV852208:CTW852209 DDR852208:DDS852209 DNN852208:DNO852209 DXJ852208:DXK852209 EHF852208:EHG852209 ERB852208:ERC852209 FAX852208:FAY852209 FKT852208:FKU852209 FUP852208:FUQ852209 GEL852208:GEM852209 GOH852208:GOI852209 GYD852208:GYE852209 HHZ852208:HIA852209 HRV852208:HRW852209 IBR852208:IBS852209 ILN852208:ILO852209 IVJ852208:IVK852209 JFF852208:JFG852209 JPB852208:JPC852209 JYX852208:JYY852209 KIT852208:KIU852209 KSP852208:KSQ852209 LCL852208:LCM852209 LMH852208:LMI852209 LWD852208:LWE852209 MFZ852208:MGA852209 MPV852208:MPW852209 MZR852208:MZS852209 NJN852208:NJO852209 NTJ852208:NTK852209 ODF852208:ODG852209 ONB852208:ONC852209 OWX852208:OWY852209 PGT852208:PGU852209 PQP852208:PQQ852209 QAL852208:QAM852209 QKH852208:QKI852209 QUD852208:QUE852209 RDZ852208:REA852209 RNV852208:RNW852209 RXR852208:RXS852209 SHN852208:SHO852209 SRJ852208:SRK852209 TBF852208:TBG852209 TLB852208:TLC852209 TUX852208:TUY852209 UET852208:UEU852209 UOP852208:UOQ852209 UYL852208:UYM852209 VIH852208:VII852209 VSD852208:VSE852209 WBZ852208:WCA852209 WLV852208:WLW852209 WVR852208:WVS852209 J917744:K917745 JF917744:JG917745 TB917744:TC917745 ACX917744:ACY917745 AMT917744:AMU917745 AWP917744:AWQ917745 BGL917744:BGM917745 BQH917744:BQI917745 CAD917744:CAE917745 CJZ917744:CKA917745 CTV917744:CTW917745 DDR917744:DDS917745 DNN917744:DNO917745 DXJ917744:DXK917745 EHF917744:EHG917745 ERB917744:ERC917745 FAX917744:FAY917745 FKT917744:FKU917745 FUP917744:FUQ917745 GEL917744:GEM917745 GOH917744:GOI917745 GYD917744:GYE917745 HHZ917744:HIA917745 HRV917744:HRW917745 IBR917744:IBS917745 ILN917744:ILO917745 IVJ917744:IVK917745 JFF917744:JFG917745 JPB917744:JPC917745 JYX917744:JYY917745 KIT917744:KIU917745 KSP917744:KSQ917745 LCL917744:LCM917745 LMH917744:LMI917745 LWD917744:LWE917745 MFZ917744:MGA917745 MPV917744:MPW917745 MZR917744:MZS917745 NJN917744:NJO917745 NTJ917744:NTK917745 ODF917744:ODG917745 ONB917744:ONC917745 OWX917744:OWY917745 PGT917744:PGU917745 PQP917744:PQQ917745 QAL917744:QAM917745 QKH917744:QKI917745 QUD917744:QUE917745 RDZ917744:REA917745 RNV917744:RNW917745 RXR917744:RXS917745 SHN917744:SHO917745 SRJ917744:SRK917745 TBF917744:TBG917745 TLB917744:TLC917745 TUX917744:TUY917745 UET917744:UEU917745 UOP917744:UOQ917745 UYL917744:UYM917745 VIH917744:VII917745 VSD917744:VSE917745 WBZ917744:WCA917745 WLV917744:WLW917745 WVR917744:WVS917745 J983280:K983281 JF983280:JG983281 TB983280:TC983281 ACX983280:ACY983281 AMT983280:AMU983281 AWP983280:AWQ983281 BGL983280:BGM983281 BQH983280:BQI983281 CAD983280:CAE983281 CJZ983280:CKA983281 CTV983280:CTW983281 DDR983280:DDS983281 DNN983280:DNO983281 DXJ983280:DXK983281 EHF983280:EHG983281 ERB983280:ERC983281 FAX983280:FAY983281 FKT983280:FKU983281 FUP983280:FUQ983281 GEL983280:GEM983281 GOH983280:GOI983281 GYD983280:GYE983281 HHZ983280:HIA983281 HRV983280:HRW983281 IBR983280:IBS983281 ILN983280:ILO983281 IVJ983280:IVK983281 JFF983280:JFG983281 JPB983280:JPC983281 JYX983280:JYY983281 KIT983280:KIU983281 KSP983280:KSQ983281 LCL983280:LCM983281 LMH983280:LMI983281 LWD983280:LWE983281 MFZ983280:MGA983281 MPV983280:MPW983281 MZR983280:MZS983281 NJN983280:NJO983281 NTJ983280:NTK983281 ODF983280:ODG983281 ONB983280:ONC983281 OWX983280:OWY983281 PGT983280:PGU983281 PQP983280:PQQ983281 QAL983280:QAM983281 QKH983280:QKI983281 QUD983280:QUE983281 RDZ983280:REA983281 RNV983280:RNW983281 RXR983280:RXS983281 SHN983280:SHO983281 SRJ983280:SRK983281 TBF983280:TBG983281 TLB983280:TLC983281 TUX983280:TUY983281 UET983280:UEU983281 UOP983280:UOQ983281 UYL983280:UYM983281 VIH983280:VII983281 VSD983280:VSE983281 WBZ983280:WCA983281 WLV983280:WLW983281 WVR983280:WVS983281 H270 JD270 SZ270 ACV270 AMR270 AWN270 BGJ270 BQF270 CAB270 CJX270 CTT270 DDP270 DNL270 DXH270 EHD270 EQZ270 FAV270 FKR270 FUN270 GEJ270 GOF270 GYB270 HHX270 HRT270 IBP270 ILL270 IVH270 JFD270 JOZ270 JYV270 KIR270 KSN270 LCJ270 LMF270 LWB270 MFX270 MPT270 MZP270 NJL270 NTH270 ODD270 OMZ270 OWV270 PGR270 PQN270 QAJ270 QKF270 QUB270 RDX270 RNT270 RXP270 SHL270 SRH270 TBD270 TKZ270 TUV270 UER270 UON270 UYJ270 VIF270 VSB270 WBX270 WLT270 WVP270 H65806 JD65806 SZ65806 ACV65806 AMR65806 AWN65806 BGJ65806 BQF65806 CAB65806 CJX65806 CTT65806 DDP65806 DNL65806 DXH65806 EHD65806 EQZ65806 FAV65806 FKR65806 FUN65806 GEJ65806 GOF65806 GYB65806 HHX65806 HRT65806 IBP65806 ILL65806 IVH65806 JFD65806 JOZ65806 JYV65806 KIR65806 KSN65806 LCJ65806 LMF65806 LWB65806 MFX65806 MPT65806 MZP65806 NJL65806 NTH65806 ODD65806 OMZ65806 OWV65806 PGR65806 PQN65806 QAJ65806 QKF65806 QUB65806 RDX65806 RNT65806 RXP65806 SHL65806 SRH65806 TBD65806 TKZ65806 TUV65806 UER65806 UON65806 UYJ65806 VIF65806 VSB65806 WBX65806 WLT65806 WVP65806 H131342 JD131342 SZ131342 ACV131342 AMR131342 AWN131342 BGJ131342 BQF131342 CAB131342 CJX131342 CTT131342 DDP131342 DNL131342 DXH131342 EHD131342 EQZ131342 FAV131342 FKR131342 FUN131342 GEJ131342 GOF131342 GYB131342 HHX131342 HRT131342 IBP131342 ILL131342 IVH131342 JFD131342 JOZ131342 JYV131342 KIR131342 KSN131342 LCJ131342 LMF131342 LWB131342 MFX131342 MPT131342 MZP131342 NJL131342 NTH131342 ODD131342 OMZ131342 OWV131342 PGR131342 PQN131342 QAJ131342 QKF131342 QUB131342 RDX131342 RNT131342 RXP131342 SHL131342 SRH131342 TBD131342 TKZ131342 TUV131342 UER131342 UON131342 UYJ131342 VIF131342 VSB131342 WBX131342 WLT131342 WVP131342 H196878 JD196878 SZ196878 ACV196878 AMR196878 AWN196878 BGJ196878 BQF196878 CAB196878 CJX196878 CTT196878 DDP196878 DNL196878 DXH196878 EHD196878 EQZ196878 FAV196878 FKR196878 FUN196878 GEJ196878 GOF196878 GYB196878 HHX196878 HRT196878 IBP196878 ILL196878 IVH196878 JFD196878 JOZ196878 JYV196878 KIR196878 KSN196878 LCJ196878 LMF196878 LWB196878 MFX196878 MPT196878 MZP196878 NJL196878 NTH196878 ODD196878 OMZ196878 OWV196878 PGR196878 PQN196878 QAJ196878 QKF196878 QUB196878 RDX196878 RNT196878 RXP196878 SHL196878 SRH196878 TBD196878 TKZ196878 TUV196878 UER196878 UON196878 UYJ196878 VIF196878 VSB196878 WBX196878 WLT196878 WVP196878 H262414 JD262414 SZ262414 ACV262414 AMR262414 AWN262414 BGJ262414 BQF262414 CAB262414 CJX262414 CTT262414 DDP262414 DNL262414 DXH262414 EHD262414 EQZ262414 FAV262414 FKR262414 FUN262414 GEJ262414 GOF262414 GYB262414 HHX262414 HRT262414 IBP262414 ILL262414 IVH262414 JFD262414 JOZ262414 JYV262414 KIR262414 KSN262414 LCJ262414 LMF262414 LWB262414 MFX262414 MPT262414 MZP262414 NJL262414 NTH262414 ODD262414 OMZ262414 OWV262414 PGR262414 PQN262414 QAJ262414 QKF262414 QUB262414 RDX262414 RNT262414 RXP262414 SHL262414 SRH262414 TBD262414 TKZ262414 TUV262414 UER262414 UON262414 UYJ262414 VIF262414 VSB262414 WBX262414 WLT262414 WVP262414 H327950 JD327950 SZ327950 ACV327950 AMR327950 AWN327950 BGJ327950 BQF327950 CAB327950 CJX327950 CTT327950 DDP327950 DNL327950 DXH327950 EHD327950 EQZ327950 FAV327950 FKR327950 FUN327950 GEJ327950 GOF327950 GYB327950 HHX327950 HRT327950 IBP327950 ILL327950 IVH327950 JFD327950 JOZ327950 JYV327950 KIR327950 KSN327950 LCJ327950 LMF327950 LWB327950 MFX327950 MPT327950 MZP327950 NJL327950 NTH327950 ODD327950 OMZ327950 OWV327950 PGR327950 PQN327950 QAJ327950 QKF327950 QUB327950 RDX327950 RNT327950 RXP327950 SHL327950 SRH327950 TBD327950 TKZ327950 TUV327950 UER327950 UON327950 UYJ327950 VIF327950 VSB327950 WBX327950 WLT327950 WVP327950 H393486 JD393486 SZ393486 ACV393486 AMR393486 AWN393486 BGJ393486 BQF393486 CAB393486 CJX393486 CTT393486 DDP393486 DNL393486 DXH393486 EHD393486 EQZ393486 FAV393486 FKR393486 FUN393486 GEJ393486 GOF393486 GYB393486 HHX393486 HRT393486 IBP393486 ILL393486 IVH393486 JFD393486 JOZ393486 JYV393486 KIR393486 KSN393486 LCJ393486 LMF393486 LWB393486 MFX393486 MPT393486 MZP393486 NJL393486 NTH393486 ODD393486 OMZ393486 OWV393486 PGR393486 PQN393486 QAJ393486 QKF393486 QUB393486 RDX393486 RNT393486 RXP393486 SHL393486 SRH393486 TBD393486 TKZ393486 TUV393486 UER393486 UON393486 UYJ393486 VIF393486 VSB393486 WBX393486 WLT393486 WVP393486 H459022 JD459022 SZ459022 ACV459022 AMR459022 AWN459022 BGJ459022 BQF459022 CAB459022 CJX459022 CTT459022 DDP459022 DNL459022 DXH459022 EHD459022 EQZ459022 FAV459022 FKR459022 FUN459022 GEJ459022 GOF459022 GYB459022 HHX459022 HRT459022 IBP459022 ILL459022 IVH459022 JFD459022 JOZ459022 JYV459022 KIR459022 KSN459022 LCJ459022 LMF459022 LWB459022 MFX459022 MPT459022 MZP459022 NJL459022 NTH459022 ODD459022 OMZ459022 OWV459022 PGR459022 PQN459022 QAJ459022 QKF459022 QUB459022 RDX459022 RNT459022 RXP459022 SHL459022 SRH459022 TBD459022 TKZ459022 TUV459022 UER459022 UON459022 UYJ459022 VIF459022 VSB459022 WBX459022 WLT459022 WVP459022 H524558 JD524558 SZ524558 ACV524558 AMR524558 AWN524558 BGJ524558 BQF524558 CAB524558 CJX524558 CTT524558 DDP524558 DNL524558 DXH524558 EHD524558 EQZ524558 FAV524558 FKR524558 FUN524558 GEJ524558 GOF524558 GYB524558 HHX524558 HRT524558 IBP524558 ILL524558 IVH524558 JFD524558 JOZ524558 JYV524558 KIR524558 KSN524558 LCJ524558 LMF524558 LWB524558 MFX524558 MPT524558 MZP524558 NJL524558 NTH524558 ODD524558 OMZ524558 OWV524558 PGR524558 PQN524558 QAJ524558 QKF524558 QUB524558 RDX524558 RNT524558 RXP524558 SHL524558 SRH524558 TBD524558 TKZ524558 TUV524558 UER524558 UON524558 UYJ524558 VIF524558 VSB524558 WBX524558 WLT524558 WVP524558 H590094 JD590094 SZ590094 ACV590094 AMR590094 AWN590094 BGJ590094 BQF590094 CAB590094 CJX590094 CTT590094 DDP590094 DNL590094 DXH590094 EHD590094 EQZ590094 FAV590094 FKR590094 FUN590094 GEJ590094 GOF590094 GYB590094 HHX590094 HRT590094 IBP590094 ILL590094 IVH590094 JFD590094 JOZ590094 JYV590094 KIR590094 KSN590094 LCJ590094 LMF590094 LWB590094 MFX590094 MPT590094 MZP590094 NJL590094 NTH590094 ODD590094 OMZ590094 OWV590094 PGR590094 PQN590094 QAJ590094 QKF590094 QUB590094 RDX590094 RNT590094 RXP590094 SHL590094 SRH590094 TBD590094 TKZ590094 TUV590094 UER590094 UON590094 UYJ590094 VIF590094 VSB590094 WBX590094 WLT590094 WVP590094 H655630 JD655630 SZ655630 ACV655630 AMR655630 AWN655630 BGJ655630 BQF655630 CAB655630 CJX655630 CTT655630 DDP655630 DNL655630 DXH655630 EHD655630 EQZ655630 FAV655630 FKR655630 FUN655630 GEJ655630 GOF655630 GYB655630 HHX655630 HRT655630 IBP655630 ILL655630 IVH655630 JFD655630 JOZ655630 JYV655630 KIR655630 KSN655630 LCJ655630 LMF655630 LWB655630 MFX655630 MPT655630 MZP655630 NJL655630 NTH655630 ODD655630 OMZ655630 OWV655630 PGR655630 PQN655630 QAJ655630 QKF655630 QUB655630 RDX655630 RNT655630 RXP655630 SHL655630 SRH655630 TBD655630 TKZ655630 TUV655630 UER655630 UON655630 UYJ655630 VIF655630 VSB655630 WBX655630 WLT655630 WVP655630 H721166 JD721166 SZ721166 ACV721166 AMR721166 AWN721166 BGJ721166 BQF721166 CAB721166 CJX721166 CTT721166 DDP721166 DNL721166 DXH721166 EHD721166 EQZ721166 FAV721166 FKR721166 FUN721166 GEJ721166 GOF721166 GYB721166 HHX721166 HRT721166 IBP721166 ILL721166 IVH721166 JFD721166 JOZ721166 JYV721166 KIR721166 KSN721166 LCJ721166 LMF721166 LWB721166 MFX721166 MPT721166 MZP721166 NJL721166 NTH721166 ODD721166 OMZ721166 OWV721166 PGR721166 PQN721166 QAJ721166 QKF721166 QUB721166 RDX721166 RNT721166 RXP721166 SHL721166 SRH721166 TBD721166 TKZ721166 TUV721166 UER721166 UON721166 UYJ721166 VIF721166 VSB721166 WBX721166 WLT721166 WVP721166 H786702 JD786702 SZ786702 ACV786702 AMR786702 AWN786702 BGJ786702 BQF786702 CAB786702 CJX786702 CTT786702 DDP786702 DNL786702 DXH786702 EHD786702 EQZ786702 FAV786702 FKR786702 FUN786702 GEJ786702 GOF786702 GYB786702 HHX786702 HRT786702 IBP786702 ILL786702 IVH786702 JFD786702 JOZ786702 JYV786702 KIR786702 KSN786702 LCJ786702 LMF786702 LWB786702 MFX786702 MPT786702 MZP786702 NJL786702 NTH786702 ODD786702 OMZ786702 OWV786702 PGR786702 PQN786702 QAJ786702 QKF786702 QUB786702 RDX786702 RNT786702 RXP786702 SHL786702 SRH786702 TBD786702 TKZ786702 TUV786702 UER786702 UON786702 UYJ786702 VIF786702 VSB786702 WBX786702 WLT786702 WVP786702 H852238 JD852238 SZ852238 ACV852238 AMR852238 AWN852238 BGJ852238 BQF852238 CAB852238 CJX852238 CTT852238 DDP852238 DNL852238 DXH852238 EHD852238 EQZ852238 FAV852238 FKR852238 FUN852238 GEJ852238 GOF852238 GYB852238 HHX852238 HRT852238 IBP852238 ILL852238 IVH852238 JFD852238 JOZ852238 JYV852238 KIR852238 KSN852238 LCJ852238 LMF852238 LWB852238 MFX852238 MPT852238 MZP852238 NJL852238 NTH852238 ODD852238 OMZ852238 OWV852238 PGR852238 PQN852238 QAJ852238 QKF852238 QUB852238 RDX852238 RNT852238 RXP852238 SHL852238 SRH852238 TBD852238 TKZ852238 TUV852238 UER852238 UON852238 UYJ852238 VIF852238 VSB852238 WBX852238 WLT852238 WVP852238 H917774 JD917774 SZ917774 ACV917774 AMR917774 AWN917774 BGJ917774 BQF917774 CAB917774 CJX917774 CTT917774 DDP917774 DNL917774 DXH917774 EHD917774 EQZ917774 FAV917774 FKR917774 FUN917774 GEJ917774 GOF917774 GYB917774 HHX917774 HRT917774 IBP917774 ILL917774 IVH917774 JFD917774 JOZ917774 JYV917774 KIR917774 KSN917774 LCJ917774 LMF917774 LWB917774 MFX917774 MPT917774 MZP917774 NJL917774 NTH917774 ODD917774 OMZ917774 OWV917774 PGR917774 PQN917774 QAJ917774 QKF917774 QUB917774 RDX917774 RNT917774 RXP917774 SHL917774 SRH917774 TBD917774 TKZ917774 TUV917774 UER917774 UON917774 UYJ917774 VIF917774 VSB917774 WBX917774 WLT917774 WVP917774 H983310 JD983310 SZ983310 ACV983310 AMR983310 AWN983310 BGJ983310 BQF983310 CAB983310 CJX983310 CTT983310 DDP983310 DNL983310 DXH983310 EHD983310 EQZ983310 FAV983310 FKR983310 FUN983310 GEJ983310 GOF983310 GYB983310 HHX983310 HRT983310 IBP983310 ILL983310 IVH983310 JFD983310 JOZ983310 JYV983310 KIR983310 KSN983310 LCJ983310 LMF983310 LWB983310 MFX983310 MPT983310 MZP983310 NJL983310 NTH983310 ODD983310 OMZ983310 OWV983310 PGR983310 PQN983310 QAJ983310 QKF983310 QUB983310 RDX983310 RNT983310 RXP983310 SHL983310 SRH983310 TBD983310 TKZ983310 TUV983310 UER983310 UON983310 UYJ983310 VIF983310 VSB983310 WBX983310 WLT983310 WVP983310 J73:K73 JF73:JG73 TB73:TC73 ACX73:ACY73 AMT73:AMU73 AWP73:AWQ73 BGL73:BGM73 BQH73:BQI73 CAD73:CAE73 CJZ73:CKA73 CTV73:CTW73 DDR73:DDS73 DNN73:DNO73 DXJ73:DXK73 EHF73:EHG73 ERB73:ERC73 FAX73:FAY73 FKT73:FKU73 FUP73:FUQ73 GEL73:GEM73 GOH73:GOI73 GYD73:GYE73 HHZ73:HIA73 HRV73:HRW73 IBR73:IBS73 ILN73:ILO73 IVJ73:IVK73 JFF73:JFG73 JPB73:JPC73 JYX73:JYY73 KIT73:KIU73 KSP73:KSQ73 LCL73:LCM73 LMH73:LMI73 LWD73:LWE73 MFZ73:MGA73 MPV73:MPW73 MZR73:MZS73 NJN73:NJO73 NTJ73:NTK73 ODF73:ODG73 ONB73:ONC73 OWX73:OWY73 PGT73:PGU73 PQP73:PQQ73 QAL73:QAM73 QKH73:QKI73 QUD73:QUE73 RDZ73:REA73 RNV73:RNW73 RXR73:RXS73 SHN73:SHO73 SRJ73:SRK73 TBF73:TBG73 TLB73:TLC73 TUX73:TUY73 UET73:UEU73 UOP73:UOQ73 UYL73:UYM73 VIH73:VII73 VSD73:VSE73 WBZ73:WCA73 WLV73:WLW73 WVR73:WVS73 J65609:K65609 JF65609:JG65609 TB65609:TC65609 ACX65609:ACY65609 AMT65609:AMU65609 AWP65609:AWQ65609 BGL65609:BGM65609 BQH65609:BQI65609 CAD65609:CAE65609 CJZ65609:CKA65609 CTV65609:CTW65609 DDR65609:DDS65609 DNN65609:DNO65609 DXJ65609:DXK65609 EHF65609:EHG65609 ERB65609:ERC65609 FAX65609:FAY65609 FKT65609:FKU65609 FUP65609:FUQ65609 GEL65609:GEM65609 GOH65609:GOI65609 GYD65609:GYE65609 HHZ65609:HIA65609 HRV65609:HRW65609 IBR65609:IBS65609 ILN65609:ILO65609 IVJ65609:IVK65609 JFF65609:JFG65609 JPB65609:JPC65609 JYX65609:JYY65609 KIT65609:KIU65609 KSP65609:KSQ65609 LCL65609:LCM65609 LMH65609:LMI65609 LWD65609:LWE65609 MFZ65609:MGA65609 MPV65609:MPW65609 MZR65609:MZS65609 NJN65609:NJO65609 NTJ65609:NTK65609 ODF65609:ODG65609 ONB65609:ONC65609 OWX65609:OWY65609 PGT65609:PGU65609 PQP65609:PQQ65609 QAL65609:QAM65609 QKH65609:QKI65609 QUD65609:QUE65609 RDZ65609:REA65609 RNV65609:RNW65609 RXR65609:RXS65609 SHN65609:SHO65609 SRJ65609:SRK65609 TBF65609:TBG65609 TLB65609:TLC65609 TUX65609:TUY65609 UET65609:UEU65609 UOP65609:UOQ65609 UYL65609:UYM65609 VIH65609:VII65609 VSD65609:VSE65609 WBZ65609:WCA65609 WLV65609:WLW65609 WVR65609:WVS65609 J131145:K131145 JF131145:JG131145 TB131145:TC131145 ACX131145:ACY131145 AMT131145:AMU131145 AWP131145:AWQ131145 BGL131145:BGM131145 BQH131145:BQI131145 CAD131145:CAE131145 CJZ131145:CKA131145 CTV131145:CTW131145 DDR131145:DDS131145 DNN131145:DNO131145 DXJ131145:DXK131145 EHF131145:EHG131145 ERB131145:ERC131145 FAX131145:FAY131145 FKT131145:FKU131145 FUP131145:FUQ131145 GEL131145:GEM131145 GOH131145:GOI131145 GYD131145:GYE131145 HHZ131145:HIA131145 HRV131145:HRW131145 IBR131145:IBS131145 ILN131145:ILO131145 IVJ131145:IVK131145 JFF131145:JFG131145 JPB131145:JPC131145 JYX131145:JYY131145 KIT131145:KIU131145 KSP131145:KSQ131145 LCL131145:LCM131145 LMH131145:LMI131145 LWD131145:LWE131145 MFZ131145:MGA131145 MPV131145:MPW131145 MZR131145:MZS131145 NJN131145:NJO131145 NTJ131145:NTK131145 ODF131145:ODG131145 ONB131145:ONC131145 OWX131145:OWY131145 PGT131145:PGU131145 PQP131145:PQQ131145 QAL131145:QAM131145 QKH131145:QKI131145 QUD131145:QUE131145 RDZ131145:REA131145 RNV131145:RNW131145 RXR131145:RXS131145 SHN131145:SHO131145 SRJ131145:SRK131145 TBF131145:TBG131145 TLB131145:TLC131145 TUX131145:TUY131145 UET131145:UEU131145 UOP131145:UOQ131145 UYL131145:UYM131145 VIH131145:VII131145 VSD131145:VSE131145 WBZ131145:WCA131145 WLV131145:WLW131145 WVR131145:WVS131145 J196681:K196681 JF196681:JG196681 TB196681:TC196681 ACX196681:ACY196681 AMT196681:AMU196681 AWP196681:AWQ196681 BGL196681:BGM196681 BQH196681:BQI196681 CAD196681:CAE196681 CJZ196681:CKA196681 CTV196681:CTW196681 DDR196681:DDS196681 DNN196681:DNO196681 DXJ196681:DXK196681 EHF196681:EHG196681 ERB196681:ERC196681 FAX196681:FAY196681 FKT196681:FKU196681 FUP196681:FUQ196681 GEL196681:GEM196681 GOH196681:GOI196681 GYD196681:GYE196681 HHZ196681:HIA196681 HRV196681:HRW196681 IBR196681:IBS196681 ILN196681:ILO196681 IVJ196681:IVK196681 JFF196681:JFG196681 JPB196681:JPC196681 JYX196681:JYY196681 KIT196681:KIU196681 KSP196681:KSQ196681 LCL196681:LCM196681 LMH196681:LMI196681 LWD196681:LWE196681 MFZ196681:MGA196681 MPV196681:MPW196681 MZR196681:MZS196681 NJN196681:NJO196681 NTJ196681:NTK196681 ODF196681:ODG196681 ONB196681:ONC196681 OWX196681:OWY196681 PGT196681:PGU196681 PQP196681:PQQ196681 QAL196681:QAM196681 QKH196681:QKI196681 QUD196681:QUE196681 RDZ196681:REA196681 RNV196681:RNW196681 RXR196681:RXS196681 SHN196681:SHO196681 SRJ196681:SRK196681 TBF196681:TBG196681 TLB196681:TLC196681 TUX196681:TUY196681 UET196681:UEU196681 UOP196681:UOQ196681 UYL196681:UYM196681 VIH196681:VII196681 VSD196681:VSE196681 WBZ196681:WCA196681 WLV196681:WLW196681 WVR196681:WVS196681 J262217:K262217 JF262217:JG262217 TB262217:TC262217 ACX262217:ACY262217 AMT262217:AMU262217 AWP262217:AWQ262217 BGL262217:BGM262217 BQH262217:BQI262217 CAD262217:CAE262217 CJZ262217:CKA262217 CTV262217:CTW262217 DDR262217:DDS262217 DNN262217:DNO262217 DXJ262217:DXK262217 EHF262217:EHG262217 ERB262217:ERC262217 FAX262217:FAY262217 FKT262217:FKU262217 FUP262217:FUQ262217 GEL262217:GEM262217 GOH262217:GOI262217 GYD262217:GYE262217 HHZ262217:HIA262217 HRV262217:HRW262217 IBR262217:IBS262217 ILN262217:ILO262217 IVJ262217:IVK262217 JFF262217:JFG262217 JPB262217:JPC262217 JYX262217:JYY262217 KIT262217:KIU262217 KSP262217:KSQ262217 LCL262217:LCM262217 LMH262217:LMI262217 LWD262217:LWE262217 MFZ262217:MGA262217 MPV262217:MPW262217 MZR262217:MZS262217 NJN262217:NJO262217 NTJ262217:NTK262217 ODF262217:ODG262217 ONB262217:ONC262217 OWX262217:OWY262217 PGT262217:PGU262217 PQP262217:PQQ262217 QAL262217:QAM262217 QKH262217:QKI262217 QUD262217:QUE262217 RDZ262217:REA262217 RNV262217:RNW262217 RXR262217:RXS262217 SHN262217:SHO262217 SRJ262217:SRK262217 TBF262217:TBG262217 TLB262217:TLC262217 TUX262217:TUY262217 UET262217:UEU262217 UOP262217:UOQ262217 UYL262217:UYM262217 VIH262217:VII262217 VSD262217:VSE262217 WBZ262217:WCA262217 WLV262217:WLW262217 WVR262217:WVS262217 J327753:K327753 JF327753:JG327753 TB327753:TC327753 ACX327753:ACY327753 AMT327753:AMU327753 AWP327753:AWQ327753 BGL327753:BGM327753 BQH327753:BQI327753 CAD327753:CAE327753 CJZ327753:CKA327753 CTV327753:CTW327753 DDR327753:DDS327753 DNN327753:DNO327753 DXJ327753:DXK327753 EHF327753:EHG327753 ERB327753:ERC327753 FAX327753:FAY327753 FKT327753:FKU327753 FUP327753:FUQ327753 GEL327753:GEM327753 GOH327753:GOI327753 GYD327753:GYE327753 HHZ327753:HIA327753 HRV327753:HRW327753 IBR327753:IBS327753 ILN327753:ILO327753 IVJ327753:IVK327753 JFF327753:JFG327753 JPB327753:JPC327753 JYX327753:JYY327753 KIT327753:KIU327753 KSP327753:KSQ327753 LCL327753:LCM327753 LMH327753:LMI327753 LWD327753:LWE327753 MFZ327753:MGA327753 MPV327753:MPW327753 MZR327753:MZS327753 NJN327753:NJO327753 NTJ327753:NTK327753 ODF327753:ODG327753 ONB327753:ONC327753 OWX327753:OWY327753 PGT327753:PGU327753 PQP327753:PQQ327753 QAL327753:QAM327753 QKH327753:QKI327753 QUD327753:QUE327753 RDZ327753:REA327753 RNV327753:RNW327753 RXR327753:RXS327753 SHN327753:SHO327753 SRJ327753:SRK327753 TBF327753:TBG327753 TLB327753:TLC327753 TUX327753:TUY327753 UET327753:UEU327753 UOP327753:UOQ327753 UYL327753:UYM327753 VIH327753:VII327753 VSD327753:VSE327753 WBZ327753:WCA327753 WLV327753:WLW327753 WVR327753:WVS327753 J393289:K393289 JF393289:JG393289 TB393289:TC393289 ACX393289:ACY393289 AMT393289:AMU393289 AWP393289:AWQ393289 BGL393289:BGM393289 BQH393289:BQI393289 CAD393289:CAE393289 CJZ393289:CKA393289 CTV393289:CTW393289 DDR393289:DDS393289 DNN393289:DNO393289 DXJ393289:DXK393289 EHF393289:EHG393289 ERB393289:ERC393289 FAX393289:FAY393289 FKT393289:FKU393289 FUP393289:FUQ393289 GEL393289:GEM393289 GOH393289:GOI393289 GYD393289:GYE393289 HHZ393289:HIA393289 HRV393289:HRW393289 IBR393289:IBS393289 ILN393289:ILO393289 IVJ393289:IVK393289 JFF393289:JFG393289 JPB393289:JPC393289 JYX393289:JYY393289 KIT393289:KIU393289 KSP393289:KSQ393289 LCL393289:LCM393289 LMH393289:LMI393289 LWD393289:LWE393289 MFZ393289:MGA393289 MPV393289:MPW393289 MZR393289:MZS393289 NJN393289:NJO393289 NTJ393289:NTK393289 ODF393289:ODG393289 ONB393289:ONC393289 OWX393289:OWY393289 PGT393289:PGU393289 PQP393289:PQQ393289 QAL393289:QAM393289 QKH393289:QKI393289 QUD393289:QUE393289 RDZ393289:REA393289 RNV393289:RNW393289 RXR393289:RXS393289 SHN393289:SHO393289 SRJ393289:SRK393289 TBF393289:TBG393289 TLB393289:TLC393289 TUX393289:TUY393289 UET393289:UEU393289 UOP393289:UOQ393289 UYL393289:UYM393289 VIH393289:VII393289 VSD393289:VSE393289 WBZ393289:WCA393289 WLV393289:WLW393289 WVR393289:WVS393289 J458825:K458825 JF458825:JG458825 TB458825:TC458825 ACX458825:ACY458825 AMT458825:AMU458825 AWP458825:AWQ458825 BGL458825:BGM458825 BQH458825:BQI458825 CAD458825:CAE458825 CJZ458825:CKA458825 CTV458825:CTW458825 DDR458825:DDS458825 DNN458825:DNO458825 DXJ458825:DXK458825 EHF458825:EHG458825 ERB458825:ERC458825 FAX458825:FAY458825 FKT458825:FKU458825 FUP458825:FUQ458825 GEL458825:GEM458825 GOH458825:GOI458825 GYD458825:GYE458825 HHZ458825:HIA458825 HRV458825:HRW458825 IBR458825:IBS458825 ILN458825:ILO458825 IVJ458825:IVK458825 JFF458825:JFG458825 JPB458825:JPC458825 JYX458825:JYY458825 KIT458825:KIU458825 KSP458825:KSQ458825 LCL458825:LCM458825 LMH458825:LMI458825 LWD458825:LWE458825 MFZ458825:MGA458825 MPV458825:MPW458825 MZR458825:MZS458825 NJN458825:NJO458825 NTJ458825:NTK458825 ODF458825:ODG458825 ONB458825:ONC458825 OWX458825:OWY458825 PGT458825:PGU458825 PQP458825:PQQ458825 QAL458825:QAM458825 QKH458825:QKI458825 QUD458825:QUE458825 RDZ458825:REA458825 RNV458825:RNW458825 RXR458825:RXS458825 SHN458825:SHO458825 SRJ458825:SRK458825 TBF458825:TBG458825 TLB458825:TLC458825 TUX458825:TUY458825 UET458825:UEU458825 UOP458825:UOQ458825 UYL458825:UYM458825 VIH458825:VII458825 VSD458825:VSE458825 WBZ458825:WCA458825 WLV458825:WLW458825 WVR458825:WVS458825 J524361:K524361 JF524361:JG524361 TB524361:TC524361 ACX524361:ACY524361 AMT524361:AMU524361 AWP524361:AWQ524361 BGL524361:BGM524361 BQH524361:BQI524361 CAD524361:CAE524361 CJZ524361:CKA524361 CTV524361:CTW524361 DDR524361:DDS524361 DNN524361:DNO524361 DXJ524361:DXK524361 EHF524361:EHG524361 ERB524361:ERC524361 FAX524361:FAY524361 FKT524361:FKU524361 FUP524361:FUQ524361 GEL524361:GEM524361 GOH524361:GOI524361 GYD524361:GYE524361 HHZ524361:HIA524361 HRV524361:HRW524361 IBR524361:IBS524361 ILN524361:ILO524361 IVJ524361:IVK524361 JFF524361:JFG524361 JPB524361:JPC524361 JYX524361:JYY524361 KIT524361:KIU524361 KSP524361:KSQ524361 LCL524361:LCM524361 LMH524361:LMI524361 LWD524361:LWE524361 MFZ524361:MGA524361 MPV524361:MPW524361 MZR524361:MZS524361 NJN524361:NJO524361 NTJ524361:NTK524361 ODF524361:ODG524361 ONB524361:ONC524361 OWX524361:OWY524361 PGT524361:PGU524361 PQP524361:PQQ524361 QAL524361:QAM524361 QKH524361:QKI524361 QUD524361:QUE524361 RDZ524361:REA524361 RNV524361:RNW524361 RXR524361:RXS524361 SHN524361:SHO524361 SRJ524361:SRK524361 TBF524361:TBG524361 TLB524361:TLC524361 TUX524361:TUY524361 UET524361:UEU524361 UOP524361:UOQ524361 UYL524361:UYM524361 VIH524361:VII524361 VSD524361:VSE524361 WBZ524361:WCA524361 WLV524361:WLW524361 WVR524361:WVS524361 J589897:K589897 JF589897:JG589897 TB589897:TC589897 ACX589897:ACY589897 AMT589897:AMU589897 AWP589897:AWQ589897 BGL589897:BGM589897 BQH589897:BQI589897 CAD589897:CAE589897 CJZ589897:CKA589897 CTV589897:CTW589897 DDR589897:DDS589897 DNN589897:DNO589897 DXJ589897:DXK589897 EHF589897:EHG589897 ERB589897:ERC589897 FAX589897:FAY589897 FKT589897:FKU589897 FUP589897:FUQ589897 GEL589897:GEM589897 GOH589897:GOI589897 GYD589897:GYE589897 HHZ589897:HIA589897 HRV589897:HRW589897 IBR589897:IBS589897 ILN589897:ILO589897 IVJ589897:IVK589897 JFF589897:JFG589897 JPB589897:JPC589897 JYX589897:JYY589897 KIT589897:KIU589897 KSP589897:KSQ589897 LCL589897:LCM589897 LMH589897:LMI589897 LWD589897:LWE589897 MFZ589897:MGA589897 MPV589897:MPW589897 MZR589897:MZS589897 NJN589897:NJO589897 NTJ589897:NTK589897 ODF589897:ODG589897 ONB589897:ONC589897 OWX589897:OWY589897 PGT589897:PGU589897 PQP589897:PQQ589897 QAL589897:QAM589897 QKH589897:QKI589897 QUD589897:QUE589897 RDZ589897:REA589897 RNV589897:RNW589897 RXR589897:RXS589897 SHN589897:SHO589897 SRJ589897:SRK589897 TBF589897:TBG589897 TLB589897:TLC589897 TUX589897:TUY589897 UET589897:UEU589897 UOP589897:UOQ589897 UYL589897:UYM589897 VIH589897:VII589897 VSD589897:VSE589897 WBZ589897:WCA589897 WLV589897:WLW589897 WVR589897:WVS589897 J655433:K655433 JF655433:JG655433 TB655433:TC655433 ACX655433:ACY655433 AMT655433:AMU655433 AWP655433:AWQ655433 BGL655433:BGM655433 BQH655433:BQI655433 CAD655433:CAE655433 CJZ655433:CKA655433 CTV655433:CTW655433 DDR655433:DDS655433 DNN655433:DNO655433 DXJ655433:DXK655433 EHF655433:EHG655433 ERB655433:ERC655433 FAX655433:FAY655433 FKT655433:FKU655433 FUP655433:FUQ655433 GEL655433:GEM655433 GOH655433:GOI655433 GYD655433:GYE655433 HHZ655433:HIA655433 HRV655433:HRW655433 IBR655433:IBS655433 ILN655433:ILO655433 IVJ655433:IVK655433 JFF655433:JFG655433 JPB655433:JPC655433 JYX655433:JYY655433 KIT655433:KIU655433 KSP655433:KSQ655433 LCL655433:LCM655433 LMH655433:LMI655433 LWD655433:LWE655433 MFZ655433:MGA655433 MPV655433:MPW655433 MZR655433:MZS655433 NJN655433:NJO655433 NTJ655433:NTK655433 ODF655433:ODG655433 ONB655433:ONC655433 OWX655433:OWY655433 PGT655433:PGU655433 PQP655433:PQQ655433 QAL655433:QAM655433 QKH655433:QKI655433 QUD655433:QUE655433 RDZ655433:REA655433 RNV655433:RNW655433 RXR655433:RXS655433 SHN655433:SHO655433 SRJ655433:SRK655433 TBF655433:TBG655433 TLB655433:TLC655433 TUX655433:TUY655433 UET655433:UEU655433 UOP655433:UOQ655433 UYL655433:UYM655433 VIH655433:VII655433 VSD655433:VSE655433 WBZ655433:WCA655433 WLV655433:WLW655433 WVR655433:WVS655433 J720969:K720969 JF720969:JG720969 TB720969:TC720969 ACX720969:ACY720969 AMT720969:AMU720969 AWP720969:AWQ720969 BGL720969:BGM720969 BQH720969:BQI720969 CAD720969:CAE720969 CJZ720969:CKA720969 CTV720969:CTW720969 DDR720969:DDS720969 DNN720969:DNO720969 DXJ720969:DXK720969 EHF720969:EHG720969 ERB720969:ERC720969 FAX720969:FAY720969 FKT720969:FKU720969 FUP720969:FUQ720969 GEL720969:GEM720969 GOH720969:GOI720969 GYD720969:GYE720969 HHZ720969:HIA720969 HRV720969:HRW720969 IBR720969:IBS720969 ILN720969:ILO720969 IVJ720969:IVK720969 JFF720969:JFG720969 JPB720969:JPC720969 JYX720969:JYY720969 KIT720969:KIU720969 KSP720969:KSQ720969 LCL720969:LCM720969 LMH720969:LMI720969 LWD720969:LWE720969 MFZ720969:MGA720969 MPV720969:MPW720969 MZR720969:MZS720969 NJN720969:NJO720969 NTJ720969:NTK720969 ODF720969:ODG720969 ONB720969:ONC720969 OWX720969:OWY720969 PGT720969:PGU720969 PQP720969:PQQ720969 QAL720969:QAM720969 QKH720969:QKI720969 QUD720969:QUE720969 RDZ720969:REA720969 RNV720969:RNW720969 RXR720969:RXS720969 SHN720969:SHO720969 SRJ720969:SRK720969 TBF720969:TBG720969 TLB720969:TLC720969 TUX720969:TUY720969 UET720969:UEU720969 UOP720969:UOQ720969 UYL720969:UYM720969 VIH720969:VII720969 VSD720969:VSE720969 WBZ720969:WCA720969 WLV720969:WLW720969 WVR720969:WVS720969 J786505:K786505 JF786505:JG786505 TB786505:TC786505 ACX786505:ACY786505 AMT786505:AMU786505 AWP786505:AWQ786505 BGL786505:BGM786505 BQH786505:BQI786505 CAD786505:CAE786505 CJZ786505:CKA786505 CTV786505:CTW786505 DDR786505:DDS786505 DNN786505:DNO786505 DXJ786505:DXK786505 EHF786505:EHG786505 ERB786505:ERC786505 FAX786505:FAY786505 FKT786505:FKU786505 FUP786505:FUQ786505 GEL786505:GEM786505 GOH786505:GOI786505 GYD786505:GYE786505 HHZ786505:HIA786505 HRV786505:HRW786505 IBR786505:IBS786505 ILN786505:ILO786505 IVJ786505:IVK786505 JFF786505:JFG786505 JPB786505:JPC786505 JYX786505:JYY786505 KIT786505:KIU786505 KSP786505:KSQ786505 LCL786505:LCM786505 LMH786505:LMI786505 LWD786505:LWE786505 MFZ786505:MGA786505 MPV786505:MPW786505 MZR786505:MZS786505 NJN786505:NJO786505 NTJ786505:NTK786505 ODF786505:ODG786505 ONB786505:ONC786505 OWX786505:OWY786505 PGT786505:PGU786505 PQP786505:PQQ786505 QAL786505:QAM786505 QKH786505:QKI786505 QUD786505:QUE786505 RDZ786505:REA786505 RNV786505:RNW786505 RXR786505:RXS786505 SHN786505:SHO786505 SRJ786505:SRK786505 TBF786505:TBG786505 TLB786505:TLC786505 TUX786505:TUY786505 UET786505:UEU786505 UOP786505:UOQ786505 UYL786505:UYM786505 VIH786505:VII786505 VSD786505:VSE786505 WBZ786505:WCA786505 WLV786505:WLW786505 WVR786505:WVS786505 J852041:K852041 JF852041:JG852041 TB852041:TC852041 ACX852041:ACY852041 AMT852041:AMU852041 AWP852041:AWQ852041 BGL852041:BGM852041 BQH852041:BQI852041 CAD852041:CAE852041 CJZ852041:CKA852041 CTV852041:CTW852041 DDR852041:DDS852041 DNN852041:DNO852041 DXJ852041:DXK852041 EHF852041:EHG852041 ERB852041:ERC852041 FAX852041:FAY852041 FKT852041:FKU852041 FUP852041:FUQ852041 GEL852041:GEM852041 GOH852041:GOI852041 GYD852041:GYE852041 HHZ852041:HIA852041 HRV852041:HRW852041 IBR852041:IBS852041 ILN852041:ILO852041 IVJ852041:IVK852041 JFF852041:JFG852041 JPB852041:JPC852041 JYX852041:JYY852041 KIT852041:KIU852041 KSP852041:KSQ852041 LCL852041:LCM852041 LMH852041:LMI852041 LWD852041:LWE852041 MFZ852041:MGA852041 MPV852041:MPW852041 MZR852041:MZS852041 NJN852041:NJO852041 NTJ852041:NTK852041 ODF852041:ODG852041 ONB852041:ONC852041 OWX852041:OWY852041 PGT852041:PGU852041 PQP852041:PQQ852041 QAL852041:QAM852041 QKH852041:QKI852041 QUD852041:QUE852041 RDZ852041:REA852041 RNV852041:RNW852041 RXR852041:RXS852041 SHN852041:SHO852041 SRJ852041:SRK852041 TBF852041:TBG852041 TLB852041:TLC852041 TUX852041:TUY852041 UET852041:UEU852041 UOP852041:UOQ852041 UYL852041:UYM852041 VIH852041:VII852041 VSD852041:VSE852041 WBZ852041:WCA852041 WLV852041:WLW852041 WVR852041:WVS852041 J917577:K917577 JF917577:JG917577 TB917577:TC917577 ACX917577:ACY917577 AMT917577:AMU917577 AWP917577:AWQ917577 BGL917577:BGM917577 BQH917577:BQI917577 CAD917577:CAE917577 CJZ917577:CKA917577 CTV917577:CTW917577 DDR917577:DDS917577 DNN917577:DNO917577 DXJ917577:DXK917577 EHF917577:EHG917577 ERB917577:ERC917577 FAX917577:FAY917577 FKT917577:FKU917577 FUP917577:FUQ917577 GEL917577:GEM917577 GOH917577:GOI917577 GYD917577:GYE917577 HHZ917577:HIA917577 HRV917577:HRW917577 IBR917577:IBS917577 ILN917577:ILO917577 IVJ917577:IVK917577 JFF917577:JFG917577 JPB917577:JPC917577 JYX917577:JYY917577 KIT917577:KIU917577 KSP917577:KSQ917577 LCL917577:LCM917577 LMH917577:LMI917577 LWD917577:LWE917577 MFZ917577:MGA917577 MPV917577:MPW917577 MZR917577:MZS917577 NJN917577:NJO917577 NTJ917577:NTK917577 ODF917577:ODG917577 ONB917577:ONC917577 OWX917577:OWY917577 PGT917577:PGU917577 PQP917577:PQQ917577 QAL917577:QAM917577 QKH917577:QKI917577 QUD917577:QUE917577 RDZ917577:REA917577 RNV917577:RNW917577 RXR917577:RXS917577 SHN917577:SHO917577 SRJ917577:SRK917577 TBF917577:TBG917577 TLB917577:TLC917577 TUX917577:TUY917577 UET917577:UEU917577 UOP917577:UOQ917577 UYL917577:UYM917577 VIH917577:VII917577 VSD917577:VSE917577 WBZ917577:WCA917577 WLV917577:WLW917577 WVR917577:WVS917577 J983113:K983113 JF983113:JG983113 TB983113:TC983113 ACX983113:ACY983113 AMT983113:AMU983113 AWP983113:AWQ983113 BGL983113:BGM983113 BQH983113:BQI983113 CAD983113:CAE983113 CJZ983113:CKA983113 CTV983113:CTW983113 DDR983113:DDS983113 DNN983113:DNO983113 DXJ983113:DXK983113 EHF983113:EHG983113 ERB983113:ERC983113 FAX983113:FAY983113 FKT983113:FKU983113 FUP983113:FUQ983113 GEL983113:GEM983113 GOH983113:GOI983113 GYD983113:GYE983113 HHZ983113:HIA983113 HRV983113:HRW983113 IBR983113:IBS983113 ILN983113:ILO983113 IVJ983113:IVK983113 JFF983113:JFG983113 JPB983113:JPC983113 JYX983113:JYY983113 KIT983113:KIU983113 KSP983113:KSQ983113 LCL983113:LCM983113 LMH983113:LMI983113 LWD983113:LWE983113 MFZ983113:MGA983113 MPV983113:MPW983113 MZR983113:MZS983113 NJN983113:NJO983113 NTJ983113:NTK983113 ODF983113:ODG983113 ONB983113:ONC983113 OWX983113:OWY983113 PGT983113:PGU983113 PQP983113:PQQ983113 QAL983113:QAM983113 QKH983113:QKI983113 QUD983113:QUE983113 RDZ983113:REA983113 RNV983113:RNW983113 RXR983113:RXS983113 SHN983113:SHO983113 SRJ983113:SRK983113 TBF983113:TBG983113 TLB983113:TLC983113 TUX983113:TUY983113 UET983113:UEU983113 UOP983113:UOQ983113 UYL983113:UYM983113 VIH983113:VII983113 VSD983113:VSE983113 WBZ983113:WCA983113 WLV983113:WLW983113 WVR983113:WVS983113 H82 JD82 SZ82 ACV82 AMR82 AWN82 BGJ82 BQF82 CAB82 CJX82 CTT82 DDP82 DNL82 DXH82 EHD82 EQZ82 FAV82 FKR82 FUN82 GEJ82 GOF82 GYB82 HHX82 HRT82 IBP82 ILL82 IVH82 JFD82 JOZ82 JYV82 KIR82 KSN82 LCJ82 LMF82 LWB82 MFX82 MPT82 MZP82 NJL82 NTH82 ODD82 OMZ82 OWV82 PGR82 PQN82 QAJ82 QKF82 QUB82 RDX82 RNT82 RXP82 SHL82 SRH82 TBD82 TKZ82 TUV82 UER82 UON82 UYJ82 VIF82 VSB82 WBX82 WLT82 WVP82 H65618 JD65618 SZ65618 ACV65618 AMR65618 AWN65618 BGJ65618 BQF65618 CAB65618 CJX65618 CTT65618 DDP65618 DNL65618 DXH65618 EHD65618 EQZ65618 FAV65618 FKR65618 FUN65618 GEJ65618 GOF65618 GYB65618 HHX65618 HRT65618 IBP65618 ILL65618 IVH65618 JFD65618 JOZ65618 JYV65618 KIR65618 KSN65618 LCJ65618 LMF65618 LWB65618 MFX65618 MPT65618 MZP65618 NJL65618 NTH65618 ODD65618 OMZ65618 OWV65618 PGR65618 PQN65618 QAJ65618 QKF65618 QUB65618 RDX65618 RNT65618 RXP65618 SHL65618 SRH65618 TBD65618 TKZ65618 TUV65618 UER65618 UON65618 UYJ65618 VIF65618 VSB65618 WBX65618 WLT65618 WVP65618 H131154 JD131154 SZ131154 ACV131154 AMR131154 AWN131154 BGJ131154 BQF131154 CAB131154 CJX131154 CTT131154 DDP131154 DNL131154 DXH131154 EHD131154 EQZ131154 FAV131154 FKR131154 FUN131154 GEJ131154 GOF131154 GYB131154 HHX131154 HRT131154 IBP131154 ILL131154 IVH131154 JFD131154 JOZ131154 JYV131154 KIR131154 KSN131154 LCJ131154 LMF131154 LWB131154 MFX131154 MPT131154 MZP131154 NJL131154 NTH131154 ODD131154 OMZ131154 OWV131154 PGR131154 PQN131154 QAJ131154 QKF131154 QUB131154 RDX131154 RNT131154 RXP131154 SHL131154 SRH131154 TBD131154 TKZ131154 TUV131154 UER131154 UON131154 UYJ131154 VIF131154 VSB131154 WBX131154 WLT131154 WVP131154 H196690 JD196690 SZ196690 ACV196690 AMR196690 AWN196690 BGJ196690 BQF196690 CAB196690 CJX196690 CTT196690 DDP196690 DNL196690 DXH196690 EHD196690 EQZ196690 FAV196690 FKR196690 FUN196690 GEJ196690 GOF196690 GYB196690 HHX196690 HRT196690 IBP196690 ILL196690 IVH196690 JFD196690 JOZ196690 JYV196690 KIR196690 KSN196690 LCJ196690 LMF196690 LWB196690 MFX196690 MPT196690 MZP196690 NJL196690 NTH196690 ODD196690 OMZ196690 OWV196690 PGR196690 PQN196690 QAJ196690 QKF196690 QUB196690 RDX196690 RNT196690 RXP196690 SHL196690 SRH196690 TBD196690 TKZ196690 TUV196690 UER196690 UON196690 UYJ196690 VIF196690 VSB196690 WBX196690 WLT196690 WVP196690 H262226 JD262226 SZ262226 ACV262226 AMR262226 AWN262226 BGJ262226 BQF262226 CAB262226 CJX262226 CTT262226 DDP262226 DNL262226 DXH262226 EHD262226 EQZ262226 FAV262226 FKR262226 FUN262226 GEJ262226 GOF262226 GYB262226 HHX262226 HRT262226 IBP262226 ILL262226 IVH262226 JFD262226 JOZ262226 JYV262226 KIR262226 KSN262226 LCJ262226 LMF262226 LWB262226 MFX262226 MPT262226 MZP262226 NJL262226 NTH262226 ODD262226 OMZ262226 OWV262226 PGR262226 PQN262226 QAJ262226 QKF262226 QUB262226 RDX262226 RNT262226 RXP262226 SHL262226 SRH262226 TBD262226 TKZ262226 TUV262226 UER262226 UON262226 UYJ262226 VIF262226 VSB262226 WBX262226 WLT262226 WVP262226 H327762 JD327762 SZ327762 ACV327762 AMR327762 AWN327762 BGJ327762 BQF327762 CAB327762 CJX327762 CTT327762 DDP327762 DNL327762 DXH327762 EHD327762 EQZ327762 FAV327762 FKR327762 FUN327762 GEJ327762 GOF327762 GYB327762 HHX327762 HRT327762 IBP327762 ILL327762 IVH327762 JFD327762 JOZ327762 JYV327762 KIR327762 KSN327762 LCJ327762 LMF327762 LWB327762 MFX327762 MPT327762 MZP327762 NJL327762 NTH327762 ODD327762 OMZ327762 OWV327762 PGR327762 PQN327762 QAJ327762 QKF327762 QUB327762 RDX327762 RNT327762 RXP327762 SHL327762 SRH327762 TBD327762 TKZ327762 TUV327762 UER327762 UON327762 UYJ327762 VIF327762 VSB327762 WBX327762 WLT327762 WVP327762 H393298 JD393298 SZ393298 ACV393298 AMR393298 AWN393298 BGJ393298 BQF393298 CAB393298 CJX393298 CTT393298 DDP393298 DNL393298 DXH393298 EHD393298 EQZ393298 FAV393298 FKR393298 FUN393298 GEJ393298 GOF393298 GYB393298 HHX393298 HRT393298 IBP393298 ILL393298 IVH393298 JFD393298 JOZ393298 JYV393298 KIR393298 KSN393298 LCJ393298 LMF393298 LWB393298 MFX393298 MPT393298 MZP393298 NJL393298 NTH393298 ODD393298 OMZ393298 OWV393298 PGR393298 PQN393298 QAJ393298 QKF393298 QUB393298 RDX393298 RNT393298 RXP393298 SHL393298 SRH393298 TBD393298 TKZ393298 TUV393298 UER393298 UON393298 UYJ393298 VIF393298 VSB393298 WBX393298 WLT393298 WVP393298 H458834 JD458834 SZ458834 ACV458834 AMR458834 AWN458834 BGJ458834 BQF458834 CAB458834 CJX458834 CTT458834 DDP458834 DNL458834 DXH458834 EHD458834 EQZ458834 FAV458834 FKR458834 FUN458834 GEJ458834 GOF458834 GYB458834 HHX458834 HRT458834 IBP458834 ILL458834 IVH458834 JFD458834 JOZ458834 JYV458834 KIR458834 KSN458834 LCJ458834 LMF458834 LWB458834 MFX458834 MPT458834 MZP458834 NJL458834 NTH458834 ODD458834 OMZ458834 OWV458834 PGR458834 PQN458834 QAJ458834 QKF458834 QUB458834 RDX458834 RNT458834 RXP458834 SHL458834 SRH458834 TBD458834 TKZ458834 TUV458834 UER458834 UON458834 UYJ458834 VIF458834 VSB458834 WBX458834 WLT458834 WVP458834 H524370 JD524370 SZ524370 ACV524370 AMR524370 AWN524370 BGJ524370 BQF524370 CAB524370 CJX524370 CTT524370 DDP524370 DNL524370 DXH524370 EHD524370 EQZ524370 FAV524370 FKR524370 FUN524370 GEJ524370 GOF524370 GYB524370 HHX524370 HRT524370 IBP524370 ILL524370 IVH524370 JFD524370 JOZ524370 JYV524370 KIR524370 KSN524370 LCJ524370 LMF524370 LWB524370 MFX524370 MPT524370 MZP524370 NJL524370 NTH524370 ODD524370 OMZ524370 OWV524370 PGR524370 PQN524370 QAJ524370 QKF524370 QUB524370 RDX524370 RNT524370 RXP524370 SHL524370 SRH524370 TBD524370 TKZ524370 TUV524370 UER524370 UON524370 UYJ524370 VIF524370 VSB524370 WBX524370 WLT524370 WVP524370 H589906 JD589906 SZ589906 ACV589906 AMR589906 AWN589906 BGJ589906 BQF589906 CAB589906 CJX589906 CTT589906 DDP589906 DNL589906 DXH589906 EHD589906 EQZ589906 FAV589906 FKR589906 FUN589906 GEJ589906 GOF589906 GYB589906 HHX589906 HRT589906 IBP589906 ILL589906 IVH589906 JFD589906 JOZ589906 JYV589906 KIR589906 KSN589906 LCJ589906 LMF589906 LWB589906 MFX589906 MPT589906 MZP589906 NJL589906 NTH589906 ODD589906 OMZ589906 OWV589906 PGR589906 PQN589906 QAJ589906 QKF589906 QUB589906 RDX589906 RNT589906 RXP589906 SHL589906 SRH589906 TBD589906 TKZ589906 TUV589906 UER589906 UON589906 UYJ589906 VIF589906 VSB589906 WBX589906 WLT589906 WVP589906 H655442 JD655442 SZ655442 ACV655442 AMR655442 AWN655442 BGJ655442 BQF655442 CAB655442 CJX655442 CTT655442 DDP655442 DNL655442 DXH655442 EHD655442 EQZ655442 FAV655442 FKR655442 FUN655442 GEJ655442 GOF655442 GYB655442 HHX655442 HRT655442 IBP655442 ILL655442 IVH655442 JFD655442 JOZ655442 JYV655442 KIR655442 KSN655442 LCJ655442 LMF655442 LWB655442 MFX655442 MPT655442 MZP655442 NJL655442 NTH655442 ODD655442 OMZ655442 OWV655442 PGR655442 PQN655442 QAJ655442 QKF655442 QUB655442 RDX655442 RNT655442 RXP655442 SHL655442 SRH655442 TBD655442 TKZ655442 TUV655442 UER655442 UON655442 UYJ655442 VIF655442 VSB655442 WBX655442 WLT655442 WVP655442 H720978 JD720978 SZ720978 ACV720978 AMR720978 AWN720978 BGJ720978 BQF720978 CAB720978 CJX720978 CTT720978 DDP720978 DNL720978 DXH720978 EHD720978 EQZ720978 FAV720978 FKR720978 FUN720978 GEJ720978 GOF720978 GYB720978 HHX720978 HRT720978 IBP720978 ILL720978 IVH720978 JFD720978 JOZ720978 JYV720978 KIR720978 KSN720978 LCJ720978 LMF720978 LWB720978 MFX720978 MPT720978 MZP720978 NJL720978 NTH720978 ODD720978 OMZ720978 OWV720978 PGR720978 PQN720978 QAJ720978 QKF720978 QUB720978 RDX720978 RNT720978 RXP720978 SHL720978 SRH720978 TBD720978 TKZ720978 TUV720978 UER720978 UON720978 UYJ720978 VIF720978 VSB720978 WBX720978 WLT720978 WVP720978 H786514 JD786514 SZ786514 ACV786514 AMR786514 AWN786514 BGJ786514 BQF786514 CAB786514 CJX786514 CTT786514 DDP786514 DNL786514 DXH786514 EHD786514 EQZ786514 FAV786514 FKR786514 FUN786514 GEJ786514 GOF786514 GYB786514 HHX786514 HRT786514 IBP786514 ILL786514 IVH786514 JFD786514 JOZ786514 JYV786514 KIR786514 KSN786514 LCJ786514 LMF786514 LWB786514 MFX786514 MPT786514 MZP786514 NJL786514 NTH786514 ODD786514 OMZ786514 OWV786514 PGR786514 PQN786514 QAJ786514 QKF786514 QUB786514 RDX786514 RNT786514 RXP786514 SHL786514 SRH786514 TBD786514 TKZ786514 TUV786514 UER786514 UON786514 UYJ786514 VIF786514 VSB786514 WBX786514 WLT786514 WVP786514 H852050 JD852050 SZ852050 ACV852050 AMR852050 AWN852050 BGJ852050 BQF852050 CAB852050 CJX852050 CTT852050 DDP852050 DNL852050 DXH852050 EHD852050 EQZ852050 FAV852050 FKR852050 FUN852050 GEJ852050 GOF852050 GYB852050 HHX852050 HRT852050 IBP852050 ILL852050 IVH852050 JFD852050 JOZ852050 JYV852050 KIR852050 KSN852050 LCJ852050 LMF852050 LWB852050 MFX852050 MPT852050 MZP852050 NJL852050 NTH852050 ODD852050 OMZ852050 OWV852050 PGR852050 PQN852050 QAJ852050 QKF852050 QUB852050 RDX852050 RNT852050 RXP852050 SHL852050 SRH852050 TBD852050 TKZ852050 TUV852050 UER852050 UON852050 UYJ852050 VIF852050 VSB852050 WBX852050 WLT852050 WVP852050 H917586 JD917586 SZ917586 ACV917586 AMR917586 AWN917586 BGJ917586 BQF917586 CAB917586 CJX917586 CTT917586 DDP917586 DNL917586 DXH917586 EHD917586 EQZ917586 FAV917586 FKR917586 FUN917586 GEJ917586 GOF917586 GYB917586 HHX917586 HRT917586 IBP917586 ILL917586 IVH917586 JFD917586 JOZ917586 JYV917586 KIR917586 KSN917586 LCJ917586 LMF917586 LWB917586 MFX917586 MPT917586 MZP917586 NJL917586 NTH917586 ODD917586 OMZ917586 OWV917586 PGR917586 PQN917586 QAJ917586 QKF917586 QUB917586 RDX917586 RNT917586 RXP917586 SHL917586 SRH917586 TBD917586 TKZ917586 TUV917586 UER917586 UON917586 UYJ917586 VIF917586 VSB917586 WBX917586 WLT917586 WVP917586 H983122 JD983122 SZ983122 ACV983122 AMR983122 AWN983122 BGJ983122 BQF983122 CAB983122 CJX983122 CTT983122 DDP983122 DNL983122 DXH983122 EHD983122 EQZ983122 FAV983122 FKR983122 FUN983122 GEJ983122 GOF983122 GYB983122 HHX983122 HRT983122 IBP983122 ILL983122 IVH983122 JFD983122 JOZ983122 JYV983122 KIR983122 KSN983122 LCJ983122 LMF983122 LWB983122 MFX983122 MPT983122 MZP983122 NJL983122 NTH983122 ODD983122 OMZ983122 OWV983122 PGR983122 PQN983122 QAJ983122 QKF983122 QUB983122 RDX983122 RNT983122 RXP983122 SHL983122 SRH983122 TBD983122 TKZ983122 TUV983122 UER983122 UON983122 UYJ983122 VIF983122 VSB983122 WBX983122 WLT983122 WVP983122 J270:K270 JF270:JG270 TB270:TC270 ACX270:ACY270 AMT270:AMU270 AWP270:AWQ270 BGL270:BGM270 BQH270:BQI270 CAD270:CAE270 CJZ270:CKA270 CTV270:CTW270 DDR270:DDS270 DNN270:DNO270 DXJ270:DXK270 EHF270:EHG270 ERB270:ERC270 FAX270:FAY270 FKT270:FKU270 FUP270:FUQ270 GEL270:GEM270 GOH270:GOI270 GYD270:GYE270 HHZ270:HIA270 HRV270:HRW270 IBR270:IBS270 ILN270:ILO270 IVJ270:IVK270 JFF270:JFG270 JPB270:JPC270 JYX270:JYY270 KIT270:KIU270 KSP270:KSQ270 LCL270:LCM270 LMH270:LMI270 LWD270:LWE270 MFZ270:MGA270 MPV270:MPW270 MZR270:MZS270 NJN270:NJO270 NTJ270:NTK270 ODF270:ODG270 ONB270:ONC270 OWX270:OWY270 PGT270:PGU270 PQP270:PQQ270 QAL270:QAM270 QKH270:QKI270 QUD270:QUE270 RDZ270:REA270 RNV270:RNW270 RXR270:RXS270 SHN270:SHO270 SRJ270:SRK270 TBF270:TBG270 TLB270:TLC270 TUX270:TUY270 UET270:UEU270 UOP270:UOQ270 UYL270:UYM270 VIH270:VII270 VSD270:VSE270 WBZ270:WCA270 WLV270:WLW270 WVR270:WVS270 J65806:K65806 JF65806:JG65806 TB65806:TC65806 ACX65806:ACY65806 AMT65806:AMU65806 AWP65806:AWQ65806 BGL65806:BGM65806 BQH65806:BQI65806 CAD65806:CAE65806 CJZ65806:CKA65806 CTV65806:CTW65806 DDR65806:DDS65806 DNN65806:DNO65806 DXJ65806:DXK65806 EHF65806:EHG65806 ERB65806:ERC65806 FAX65806:FAY65806 FKT65806:FKU65806 FUP65806:FUQ65806 GEL65806:GEM65806 GOH65806:GOI65806 GYD65806:GYE65806 HHZ65806:HIA65806 HRV65806:HRW65806 IBR65806:IBS65806 ILN65806:ILO65806 IVJ65806:IVK65806 JFF65806:JFG65806 JPB65806:JPC65806 JYX65806:JYY65806 KIT65806:KIU65806 KSP65806:KSQ65806 LCL65806:LCM65806 LMH65806:LMI65806 LWD65806:LWE65806 MFZ65806:MGA65806 MPV65806:MPW65806 MZR65806:MZS65806 NJN65806:NJO65806 NTJ65806:NTK65806 ODF65806:ODG65806 ONB65806:ONC65806 OWX65806:OWY65806 PGT65806:PGU65806 PQP65806:PQQ65806 QAL65806:QAM65806 QKH65806:QKI65806 QUD65806:QUE65806 RDZ65806:REA65806 RNV65806:RNW65806 RXR65806:RXS65806 SHN65806:SHO65806 SRJ65806:SRK65806 TBF65806:TBG65806 TLB65806:TLC65806 TUX65806:TUY65806 UET65806:UEU65806 UOP65806:UOQ65806 UYL65806:UYM65806 VIH65806:VII65806 VSD65806:VSE65806 WBZ65806:WCA65806 WLV65806:WLW65806 WVR65806:WVS65806 J131342:K131342 JF131342:JG131342 TB131342:TC131342 ACX131342:ACY131342 AMT131342:AMU131342 AWP131342:AWQ131342 BGL131342:BGM131342 BQH131342:BQI131342 CAD131342:CAE131342 CJZ131342:CKA131342 CTV131342:CTW131342 DDR131342:DDS131342 DNN131342:DNO131342 DXJ131342:DXK131342 EHF131342:EHG131342 ERB131342:ERC131342 FAX131342:FAY131342 FKT131342:FKU131342 FUP131342:FUQ131342 GEL131342:GEM131342 GOH131342:GOI131342 GYD131342:GYE131342 HHZ131342:HIA131342 HRV131342:HRW131342 IBR131342:IBS131342 ILN131342:ILO131342 IVJ131342:IVK131342 JFF131342:JFG131342 JPB131342:JPC131342 JYX131342:JYY131342 KIT131342:KIU131342 KSP131342:KSQ131342 LCL131342:LCM131342 LMH131342:LMI131342 LWD131342:LWE131342 MFZ131342:MGA131342 MPV131342:MPW131342 MZR131342:MZS131342 NJN131342:NJO131342 NTJ131342:NTK131342 ODF131342:ODG131342 ONB131342:ONC131342 OWX131342:OWY131342 PGT131342:PGU131342 PQP131342:PQQ131342 QAL131342:QAM131342 QKH131342:QKI131342 QUD131342:QUE131342 RDZ131342:REA131342 RNV131342:RNW131342 RXR131342:RXS131342 SHN131342:SHO131342 SRJ131342:SRK131342 TBF131342:TBG131342 TLB131342:TLC131342 TUX131342:TUY131342 UET131342:UEU131342 UOP131342:UOQ131342 UYL131342:UYM131342 VIH131342:VII131342 VSD131342:VSE131342 WBZ131342:WCA131342 WLV131342:WLW131342 WVR131342:WVS131342 J196878:K196878 JF196878:JG196878 TB196878:TC196878 ACX196878:ACY196878 AMT196878:AMU196878 AWP196878:AWQ196878 BGL196878:BGM196878 BQH196878:BQI196878 CAD196878:CAE196878 CJZ196878:CKA196878 CTV196878:CTW196878 DDR196878:DDS196878 DNN196878:DNO196878 DXJ196878:DXK196878 EHF196878:EHG196878 ERB196878:ERC196878 FAX196878:FAY196878 FKT196878:FKU196878 FUP196878:FUQ196878 GEL196878:GEM196878 GOH196878:GOI196878 GYD196878:GYE196878 HHZ196878:HIA196878 HRV196878:HRW196878 IBR196878:IBS196878 ILN196878:ILO196878 IVJ196878:IVK196878 JFF196878:JFG196878 JPB196878:JPC196878 JYX196878:JYY196878 KIT196878:KIU196878 KSP196878:KSQ196878 LCL196878:LCM196878 LMH196878:LMI196878 LWD196878:LWE196878 MFZ196878:MGA196878 MPV196878:MPW196878 MZR196878:MZS196878 NJN196878:NJO196878 NTJ196878:NTK196878 ODF196878:ODG196878 ONB196878:ONC196878 OWX196878:OWY196878 PGT196878:PGU196878 PQP196878:PQQ196878 QAL196878:QAM196878 QKH196878:QKI196878 QUD196878:QUE196878 RDZ196878:REA196878 RNV196878:RNW196878 RXR196878:RXS196878 SHN196878:SHO196878 SRJ196878:SRK196878 TBF196878:TBG196878 TLB196878:TLC196878 TUX196878:TUY196878 UET196878:UEU196878 UOP196878:UOQ196878 UYL196878:UYM196878 VIH196878:VII196878 VSD196878:VSE196878 WBZ196878:WCA196878 WLV196878:WLW196878 WVR196878:WVS196878 J262414:K262414 JF262414:JG262414 TB262414:TC262414 ACX262414:ACY262414 AMT262414:AMU262414 AWP262414:AWQ262414 BGL262414:BGM262414 BQH262414:BQI262414 CAD262414:CAE262414 CJZ262414:CKA262414 CTV262414:CTW262414 DDR262414:DDS262414 DNN262414:DNO262414 DXJ262414:DXK262414 EHF262414:EHG262414 ERB262414:ERC262414 FAX262414:FAY262414 FKT262414:FKU262414 FUP262414:FUQ262414 GEL262414:GEM262414 GOH262414:GOI262414 GYD262414:GYE262414 HHZ262414:HIA262414 HRV262414:HRW262414 IBR262414:IBS262414 ILN262414:ILO262414 IVJ262414:IVK262414 JFF262414:JFG262414 JPB262414:JPC262414 JYX262414:JYY262414 KIT262414:KIU262414 KSP262414:KSQ262414 LCL262414:LCM262414 LMH262414:LMI262414 LWD262414:LWE262414 MFZ262414:MGA262414 MPV262414:MPW262414 MZR262414:MZS262414 NJN262414:NJO262414 NTJ262414:NTK262414 ODF262414:ODG262414 ONB262414:ONC262414 OWX262414:OWY262414 PGT262414:PGU262414 PQP262414:PQQ262414 QAL262414:QAM262414 QKH262414:QKI262414 QUD262414:QUE262414 RDZ262414:REA262414 RNV262414:RNW262414 RXR262414:RXS262414 SHN262414:SHO262414 SRJ262414:SRK262414 TBF262414:TBG262414 TLB262414:TLC262414 TUX262414:TUY262414 UET262414:UEU262414 UOP262414:UOQ262414 UYL262414:UYM262414 VIH262414:VII262414 VSD262414:VSE262414 WBZ262414:WCA262414 WLV262414:WLW262414 WVR262414:WVS262414 J327950:K327950 JF327950:JG327950 TB327950:TC327950 ACX327950:ACY327950 AMT327950:AMU327950 AWP327950:AWQ327950 BGL327950:BGM327950 BQH327950:BQI327950 CAD327950:CAE327950 CJZ327950:CKA327950 CTV327950:CTW327950 DDR327950:DDS327950 DNN327950:DNO327950 DXJ327950:DXK327950 EHF327950:EHG327950 ERB327950:ERC327950 FAX327950:FAY327950 FKT327950:FKU327950 FUP327950:FUQ327950 GEL327950:GEM327950 GOH327950:GOI327950 GYD327950:GYE327950 HHZ327950:HIA327950 HRV327950:HRW327950 IBR327950:IBS327950 ILN327950:ILO327950 IVJ327950:IVK327950 JFF327950:JFG327950 JPB327950:JPC327950 JYX327950:JYY327950 KIT327950:KIU327950 KSP327950:KSQ327950 LCL327950:LCM327950 LMH327950:LMI327950 LWD327950:LWE327950 MFZ327950:MGA327950 MPV327950:MPW327950 MZR327950:MZS327950 NJN327950:NJO327950 NTJ327950:NTK327950 ODF327950:ODG327950 ONB327950:ONC327950 OWX327950:OWY327950 PGT327950:PGU327950 PQP327950:PQQ327950 QAL327950:QAM327950 QKH327950:QKI327950 QUD327950:QUE327950 RDZ327950:REA327950 RNV327950:RNW327950 RXR327950:RXS327950 SHN327950:SHO327950 SRJ327950:SRK327950 TBF327950:TBG327950 TLB327950:TLC327950 TUX327950:TUY327950 UET327950:UEU327950 UOP327950:UOQ327950 UYL327950:UYM327950 VIH327950:VII327950 VSD327950:VSE327950 WBZ327950:WCA327950 WLV327950:WLW327950 WVR327950:WVS327950 J393486:K393486 JF393486:JG393486 TB393486:TC393486 ACX393486:ACY393486 AMT393486:AMU393486 AWP393486:AWQ393486 BGL393486:BGM393486 BQH393486:BQI393486 CAD393486:CAE393486 CJZ393486:CKA393486 CTV393486:CTW393486 DDR393486:DDS393486 DNN393486:DNO393486 DXJ393486:DXK393486 EHF393486:EHG393486 ERB393486:ERC393486 FAX393486:FAY393486 FKT393486:FKU393486 FUP393486:FUQ393486 GEL393486:GEM393486 GOH393486:GOI393486 GYD393486:GYE393486 HHZ393486:HIA393486 HRV393486:HRW393486 IBR393486:IBS393486 ILN393486:ILO393486 IVJ393486:IVK393486 JFF393486:JFG393486 JPB393486:JPC393486 JYX393486:JYY393486 KIT393486:KIU393486 KSP393486:KSQ393486 LCL393486:LCM393486 LMH393486:LMI393486 LWD393486:LWE393486 MFZ393486:MGA393486 MPV393486:MPW393486 MZR393486:MZS393486 NJN393486:NJO393486 NTJ393486:NTK393486 ODF393486:ODG393486 ONB393486:ONC393486 OWX393486:OWY393486 PGT393486:PGU393486 PQP393486:PQQ393486 QAL393486:QAM393486 QKH393486:QKI393486 QUD393486:QUE393486 RDZ393486:REA393486 RNV393486:RNW393486 RXR393486:RXS393486 SHN393486:SHO393486 SRJ393486:SRK393486 TBF393486:TBG393486 TLB393486:TLC393486 TUX393486:TUY393486 UET393486:UEU393486 UOP393486:UOQ393486 UYL393486:UYM393486 VIH393486:VII393486 VSD393486:VSE393486 WBZ393486:WCA393486 WLV393486:WLW393486 WVR393486:WVS393486 J459022:K459022 JF459022:JG459022 TB459022:TC459022 ACX459022:ACY459022 AMT459022:AMU459022 AWP459022:AWQ459022 BGL459022:BGM459022 BQH459022:BQI459022 CAD459022:CAE459022 CJZ459022:CKA459022 CTV459022:CTW459022 DDR459022:DDS459022 DNN459022:DNO459022 DXJ459022:DXK459022 EHF459022:EHG459022 ERB459022:ERC459022 FAX459022:FAY459022 FKT459022:FKU459022 FUP459022:FUQ459022 GEL459022:GEM459022 GOH459022:GOI459022 GYD459022:GYE459022 HHZ459022:HIA459022 HRV459022:HRW459022 IBR459022:IBS459022 ILN459022:ILO459022 IVJ459022:IVK459022 JFF459022:JFG459022 JPB459022:JPC459022 JYX459022:JYY459022 KIT459022:KIU459022 KSP459022:KSQ459022 LCL459022:LCM459022 LMH459022:LMI459022 LWD459022:LWE459022 MFZ459022:MGA459022 MPV459022:MPW459022 MZR459022:MZS459022 NJN459022:NJO459022 NTJ459022:NTK459022 ODF459022:ODG459022 ONB459022:ONC459022 OWX459022:OWY459022 PGT459022:PGU459022 PQP459022:PQQ459022 QAL459022:QAM459022 QKH459022:QKI459022 QUD459022:QUE459022 RDZ459022:REA459022 RNV459022:RNW459022 RXR459022:RXS459022 SHN459022:SHO459022 SRJ459022:SRK459022 TBF459022:TBG459022 TLB459022:TLC459022 TUX459022:TUY459022 UET459022:UEU459022 UOP459022:UOQ459022 UYL459022:UYM459022 VIH459022:VII459022 VSD459022:VSE459022 WBZ459022:WCA459022 WLV459022:WLW459022 WVR459022:WVS459022 J524558:K524558 JF524558:JG524558 TB524558:TC524558 ACX524558:ACY524558 AMT524558:AMU524558 AWP524558:AWQ524558 BGL524558:BGM524558 BQH524558:BQI524558 CAD524558:CAE524558 CJZ524558:CKA524558 CTV524558:CTW524558 DDR524558:DDS524558 DNN524558:DNO524558 DXJ524558:DXK524558 EHF524558:EHG524558 ERB524558:ERC524558 FAX524558:FAY524558 FKT524558:FKU524558 FUP524558:FUQ524558 GEL524558:GEM524558 GOH524558:GOI524558 GYD524558:GYE524558 HHZ524558:HIA524558 HRV524558:HRW524558 IBR524558:IBS524558 ILN524558:ILO524558 IVJ524558:IVK524558 JFF524558:JFG524558 JPB524558:JPC524558 JYX524558:JYY524558 KIT524558:KIU524558 KSP524558:KSQ524558 LCL524558:LCM524558 LMH524558:LMI524558 LWD524558:LWE524558 MFZ524558:MGA524558 MPV524558:MPW524558 MZR524558:MZS524558 NJN524558:NJO524558 NTJ524558:NTK524558 ODF524558:ODG524558 ONB524558:ONC524558 OWX524558:OWY524558 PGT524558:PGU524558 PQP524558:PQQ524558 QAL524558:QAM524558 QKH524558:QKI524558 QUD524558:QUE524558 RDZ524558:REA524558 RNV524558:RNW524558 RXR524558:RXS524558 SHN524558:SHO524558 SRJ524558:SRK524558 TBF524558:TBG524558 TLB524558:TLC524558 TUX524558:TUY524558 UET524558:UEU524558 UOP524558:UOQ524558 UYL524558:UYM524558 VIH524558:VII524558 VSD524558:VSE524558 WBZ524558:WCA524558 WLV524558:WLW524558 WVR524558:WVS524558 J590094:K590094 JF590094:JG590094 TB590094:TC590094 ACX590094:ACY590094 AMT590094:AMU590094 AWP590094:AWQ590094 BGL590094:BGM590094 BQH590094:BQI590094 CAD590094:CAE590094 CJZ590094:CKA590094 CTV590094:CTW590094 DDR590094:DDS590094 DNN590094:DNO590094 DXJ590094:DXK590094 EHF590094:EHG590094 ERB590094:ERC590094 FAX590094:FAY590094 FKT590094:FKU590094 FUP590094:FUQ590094 GEL590094:GEM590094 GOH590094:GOI590094 GYD590094:GYE590094 HHZ590094:HIA590094 HRV590094:HRW590094 IBR590094:IBS590094 ILN590094:ILO590094 IVJ590094:IVK590094 JFF590094:JFG590094 JPB590094:JPC590094 JYX590094:JYY590094 KIT590094:KIU590094 KSP590094:KSQ590094 LCL590094:LCM590094 LMH590094:LMI590094 LWD590094:LWE590094 MFZ590094:MGA590094 MPV590094:MPW590094 MZR590094:MZS590094 NJN590094:NJO590094 NTJ590094:NTK590094 ODF590094:ODG590094 ONB590094:ONC590094 OWX590094:OWY590094 PGT590094:PGU590094 PQP590094:PQQ590094 QAL590094:QAM590094 QKH590094:QKI590094 QUD590094:QUE590094 RDZ590094:REA590094 RNV590094:RNW590094 RXR590094:RXS590094 SHN590094:SHO590094 SRJ590094:SRK590094 TBF590094:TBG590094 TLB590094:TLC590094 TUX590094:TUY590094 UET590094:UEU590094 UOP590094:UOQ590094 UYL590094:UYM590094 VIH590094:VII590094 VSD590094:VSE590094 WBZ590094:WCA590094 WLV590094:WLW590094 WVR590094:WVS590094 J655630:K655630 JF655630:JG655630 TB655630:TC655630 ACX655630:ACY655630 AMT655630:AMU655630 AWP655630:AWQ655630 BGL655630:BGM655630 BQH655630:BQI655630 CAD655630:CAE655630 CJZ655630:CKA655630 CTV655630:CTW655630 DDR655630:DDS655630 DNN655630:DNO655630 DXJ655630:DXK655630 EHF655630:EHG655630 ERB655630:ERC655630 FAX655630:FAY655630 FKT655630:FKU655630 FUP655630:FUQ655630 GEL655630:GEM655630 GOH655630:GOI655630 GYD655630:GYE655630 HHZ655630:HIA655630 HRV655630:HRW655630 IBR655630:IBS655630 ILN655630:ILO655630 IVJ655630:IVK655630 JFF655630:JFG655630 JPB655630:JPC655630 JYX655630:JYY655630 KIT655630:KIU655630 KSP655630:KSQ655630 LCL655630:LCM655630 LMH655630:LMI655630 LWD655630:LWE655630 MFZ655630:MGA655630 MPV655630:MPW655630 MZR655630:MZS655630 NJN655630:NJO655630 NTJ655630:NTK655630 ODF655630:ODG655630 ONB655630:ONC655630 OWX655630:OWY655630 PGT655630:PGU655630 PQP655630:PQQ655630 QAL655630:QAM655630 QKH655630:QKI655630 QUD655630:QUE655630 RDZ655630:REA655630 RNV655630:RNW655630 RXR655630:RXS655630 SHN655630:SHO655630 SRJ655630:SRK655630 TBF655630:TBG655630 TLB655630:TLC655630 TUX655630:TUY655630 UET655630:UEU655630 UOP655630:UOQ655630 UYL655630:UYM655630 VIH655630:VII655630 VSD655630:VSE655630 WBZ655630:WCA655630 WLV655630:WLW655630 WVR655630:WVS655630 J721166:K721166 JF721166:JG721166 TB721166:TC721166 ACX721166:ACY721166 AMT721166:AMU721166 AWP721166:AWQ721166 BGL721166:BGM721166 BQH721166:BQI721166 CAD721166:CAE721166 CJZ721166:CKA721166 CTV721166:CTW721166 DDR721166:DDS721166 DNN721166:DNO721166 DXJ721166:DXK721166 EHF721166:EHG721166 ERB721166:ERC721166 FAX721166:FAY721166 FKT721166:FKU721166 FUP721166:FUQ721166 GEL721166:GEM721166 GOH721166:GOI721166 GYD721166:GYE721166 HHZ721166:HIA721166 HRV721166:HRW721166 IBR721166:IBS721166 ILN721166:ILO721166 IVJ721166:IVK721166 JFF721166:JFG721166 JPB721166:JPC721166 JYX721166:JYY721166 KIT721166:KIU721166 KSP721166:KSQ721166 LCL721166:LCM721166 LMH721166:LMI721166 LWD721166:LWE721166 MFZ721166:MGA721166 MPV721166:MPW721166 MZR721166:MZS721166 NJN721166:NJO721166 NTJ721166:NTK721166 ODF721166:ODG721166 ONB721166:ONC721166 OWX721166:OWY721166 PGT721166:PGU721166 PQP721166:PQQ721166 QAL721166:QAM721166 QKH721166:QKI721166 QUD721166:QUE721166 RDZ721166:REA721166 RNV721166:RNW721166 RXR721166:RXS721166 SHN721166:SHO721166 SRJ721166:SRK721166 TBF721166:TBG721166 TLB721166:TLC721166 TUX721166:TUY721166 UET721166:UEU721166 UOP721166:UOQ721166 UYL721166:UYM721166 VIH721166:VII721166 VSD721166:VSE721166 WBZ721166:WCA721166 WLV721166:WLW721166 WVR721166:WVS721166 J786702:K786702 JF786702:JG786702 TB786702:TC786702 ACX786702:ACY786702 AMT786702:AMU786702 AWP786702:AWQ786702 BGL786702:BGM786702 BQH786702:BQI786702 CAD786702:CAE786702 CJZ786702:CKA786702 CTV786702:CTW786702 DDR786702:DDS786702 DNN786702:DNO786702 DXJ786702:DXK786702 EHF786702:EHG786702 ERB786702:ERC786702 FAX786702:FAY786702 FKT786702:FKU786702 FUP786702:FUQ786702 GEL786702:GEM786702 GOH786702:GOI786702 GYD786702:GYE786702 HHZ786702:HIA786702 HRV786702:HRW786702 IBR786702:IBS786702 ILN786702:ILO786702 IVJ786702:IVK786702 JFF786702:JFG786702 JPB786702:JPC786702 JYX786702:JYY786702 KIT786702:KIU786702 KSP786702:KSQ786702 LCL786702:LCM786702 LMH786702:LMI786702 LWD786702:LWE786702 MFZ786702:MGA786702 MPV786702:MPW786702 MZR786702:MZS786702 NJN786702:NJO786702 NTJ786702:NTK786702 ODF786702:ODG786702 ONB786702:ONC786702 OWX786702:OWY786702 PGT786702:PGU786702 PQP786702:PQQ786702 QAL786702:QAM786702 QKH786702:QKI786702 QUD786702:QUE786702 RDZ786702:REA786702 RNV786702:RNW786702 RXR786702:RXS786702 SHN786702:SHO786702 SRJ786702:SRK786702 TBF786702:TBG786702 TLB786702:TLC786702 TUX786702:TUY786702 UET786702:UEU786702 UOP786702:UOQ786702 UYL786702:UYM786702 VIH786702:VII786702 VSD786702:VSE786702 WBZ786702:WCA786702 WLV786702:WLW786702 WVR786702:WVS786702 J852238:K852238 JF852238:JG852238 TB852238:TC852238 ACX852238:ACY852238 AMT852238:AMU852238 AWP852238:AWQ852238 BGL852238:BGM852238 BQH852238:BQI852238 CAD852238:CAE852238 CJZ852238:CKA852238 CTV852238:CTW852238 DDR852238:DDS852238 DNN852238:DNO852238 DXJ852238:DXK852238 EHF852238:EHG852238 ERB852238:ERC852238 FAX852238:FAY852238 FKT852238:FKU852238 FUP852238:FUQ852238 GEL852238:GEM852238 GOH852238:GOI852238 GYD852238:GYE852238 HHZ852238:HIA852238 HRV852238:HRW852238 IBR852238:IBS852238 ILN852238:ILO852238 IVJ852238:IVK852238 JFF852238:JFG852238 JPB852238:JPC852238 JYX852238:JYY852238 KIT852238:KIU852238 KSP852238:KSQ852238 LCL852238:LCM852238 LMH852238:LMI852238 LWD852238:LWE852238 MFZ852238:MGA852238 MPV852238:MPW852238 MZR852238:MZS852238 NJN852238:NJO852238 NTJ852238:NTK852238 ODF852238:ODG852238 ONB852238:ONC852238 OWX852238:OWY852238 PGT852238:PGU852238 PQP852238:PQQ852238 QAL852238:QAM852238 QKH852238:QKI852238 QUD852238:QUE852238 RDZ852238:REA852238 RNV852238:RNW852238 RXR852238:RXS852238 SHN852238:SHO852238 SRJ852238:SRK852238 TBF852238:TBG852238 TLB852238:TLC852238 TUX852238:TUY852238 UET852238:UEU852238 UOP852238:UOQ852238 UYL852238:UYM852238 VIH852238:VII852238 VSD852238:VSE852238 WBZ852238:WCA852238 WLV852238:WLW852238 WVR852238:WVS852238 J917774:K917774 JF917774:JG917774 TB917774:TC917774 ACX917774:ACY917774 AMT917774:AMU917774 AWP917774:AWQ917774 BGL917774:BGM917774 BQH917774:BQI917774 CAD917774:CAE917774 CJZ917774:CKA917774 CTV917774:CTW917774 DDR917774:DDS917774 DNN917774:DNO917774 DXJ917774:DXK917774 EHF917774:EHG917774 ERB917774:ERC917774 FAX917774:FAY917774 FKT917774:FKU917774 FUP917774:FUQ917774 GEL917774:GEM917774 GOH917774:GOI917774 GYD917774:GYE917774 HHZ917774:HIA917774 HRV917774:HRW917774 IBR917774:IBS917774 ILN917774:ILO917774 IVJ917774:IVK917774 JFF917774:JFG917774 JPB917774:JPC917774 JYX917774:JYY917774 KIT917774:KIU917774 KSP917774:KSQ917774 LCL917774:LCM917774 LMH917774:LMI917774 LWD917774:LWE917774 MFZ917774:MGA917774 MPV917774:MPW917774 MZR917774:MZS917774 NJN917774:NJO917774 NTJ917774:NTK917774 ODF917774:ODG917774 ONB917774:ONC917774 OWX917774:OWY917774 PGT917774:PGU917774 PQP917774:PQQ917774 QAL917774:QAM917774 QKH917774:QKI917774 QUD917774:QUE917774 RDZ917774:REA917774 RNV917774:RNW917774 RXR917774:RXS917774 SHN917774:SHO917774 SRJ917774:SRK917774 TBF917774:TBG917774 TLB917774:TLC917774 TUX917774:TUY917774 UET917774:UEU917774 UOP917774:UOQ917774 UYL917774:UYM917774 VIH917774:VII917774 VSD917774:VSE917774 WBZ917774:WCA917774 WLV917774:WLW917774 WVR917774:WVS917774 J983310:K983310 JF983310:JG983310 TB983310:TC983310 ACX983310:ACY983310 AMT983310:AMU983310 AWP983310:AWQ983310 BGL983310:BGM983310 BQH983310:BQI983310 CAD983310:CAE983310 CJZ983310:CKA983310 CTV983310:CTW983310 DDR983310:DDS983310 DNN983310:DNO983310 DXJ983310:DXK983310 EHF983310:EHG983310 ERB983310:ERC983310 FAX983310:FAY983310 FKT983310:FKU983310 FUP983310:FUQ983310 GEL983310:GEM983310 GOH983310:GOI983310 GYD983310:GYE983310 HHZ983310:HIA983310 HRV983310:HRW983310 IBR983310:IBS983310 ILN983310:ILO983310 IVJ983310:IVK983310 JFF983310:JFG983310 JPB983310:JPC983310 JYX983310:JYY983310 KIT983310:KIU983310 KSP983310:KSQ983310 LCL983310:LCM983310 LMH983310:LMI983310 LWD983310:LWE983310 MFZ983310:MGA983310 MPV983310:MPW983310 MZR983310:MZS983310 NJN983310:NJO983310 NTJ983310:NTK983310 ODF983310:ODG983310 ONB983310:ONC983310 OWX983310:OWY983310 PGT983310:PGU983310 PQP983310:PQQ983310 QAL983310:QAM983310 QKH983310:QKI983310 QUD983310:QUE983310 RDZ983310:REA983310 RNV983310:RNW983310 RXR983310:RXS983310 SHN983310:SHO983310 SRJ983310:SRK983310 TBF983310:TBG983310 TLB983310:TLC983310 TUX983310:TUY983310 UET983310:UEU983310 UOP983310:UOQ983310 UYL983310:UYM983310 VIH983310:VII983310 VSD983310:VSE983310 WBZ983310:WCA983310 WLV983310:WLW983310 WVR983310:WVS983310 H310 JD310 SZ310 ACV310 AMR310 AWN310 BGJ310 BQF310 CAB310 CJX310 CTT310 DDP310 DNL310 DXH310 EHD310 EQZ310 FAV310 FKR310 FUN310 GEJ310 GOF310 GYB310 HHX310 HRT310 IBP310 ILL310 IVH310 JFD310 JOZ310 JYV310 KIR310 KSN310 LCJ310 LMF310 LWB310 MFX310 MPT310 MZP310 NJL310 NTH310 ODD310 OMZ310 OWV310 PGR310 PQN310 QAJ310 QKF310 QUB310 RDX310 RNT310 RXP310 SHL310 SRH310 TBD310 TKZ310 TUV310 UER310 UON310 UYJ310 VIF310 VSB310 WBX310 WLT310 WVP310 H65846 JD65846 SZ65846 ACV65846 AMR65846 AWN65846 BGJ65846 BQF65846 CAB65846 CJX65846 CTT65846 DDP65846 DNL65846 DXH65846 EHD65846 EQZ65846 FAV65846 FKR65846 FUN65846 GEJ65846 GOF65846 GYB65846 HHX65846 HRT65846 IBP65846 ILL65846 IVH65846 JFD65846 JOZ65846 JYV65846 KIR65846 KSN65846 LCJ65846 LMF65846 LWB65846 MFX65846 MPT65846 MZP65846 NJL65846 NTH65846 ODD65846 OMZ65846 OWV65846 PGR65846 PQN65846 QAJ65846 QKF65846 QUB65846 RDX65846 RNT65846 RXP65846 SHL65846 SRH65846 TBD65846 TKZ65846 TUV65846 UER65846 UON65846 UYJ65846 VIF65846 VSB65846 WBX65846 WLT65846 WVP65846 H131382 JD131382 SZ131382 ACV131382 AMR131382 AWN131382 BGJ131382 BQF131382 CAB131382 CJX131382 CTT131382 DDP131382 DNL131382 DXH131382 EHD131382 EQZ131382 FAV131382 FKR131382 FUN131382 GEJ131382 GOF131382 GYB131382 HHX131382 HRT131382 IBP131382 ILL131382 IVH131382 JFD131382 JOZ131382 JYV131382 KIR131382 KSN131382 LCJ131382 LMF131382 LWB131382 MFX131382 MPT131382 MZP131382 NJL131382 NTH131382 ODD131382 OMZ131382 OWV131382 PGR131382 PQN131382 QAJ131382 QKF131382 QUB131382 RDX131382 RNT131382 RXP131382 SHL131382 SRH131382 TBD131382 TKZ131382 TUV131382 UER131382 UON131382 UYJ131382 VIF131382 VSB131382 WBX131382 WLT131382 WVP131382 H196918 JD196918 SZ196918 ACV196918 AMR196918 AWN196918 BGJ196918 BQF196918 CAB196918 CJX196918 CTT196918 DDP196918 DNL196918 DXH196918 EHD196918 EQZ196918 FAV196918 FKR196918 FUN196918 GEJ196918 GOF196918 GYB196918 HHX196918 HRT196918 IBP196918 ILL196918 IVH196918 JFD196918 JOZ196918 JYV196918 KIR196918 KSN196918 LCJ196918 LMF196918 LWB196918 MFX196918 MPT196918 MZP196918 NJL196918 NTH196918 ODD196918 OMZ196918 OWV196918 PGR196918 PQN196918 QAJ196918 QKF196918 QUB196918 RDX196918 RNT196918 RXP196918 SHL196918 SRH196918 TBD196918 TKZ196918 TUV196918 UER196918 UON196918 UYJ196918 VIF196918 VSB196918 WBX196918 WLT196918 WVP196918 H262454 JD262454 SZ262454 ACV262454 AMR262454 AWN262454 BGJ262454 BQF262454 CAB262454 CJX262454 CTT262454 DDP262454 DNL262454 DXH262454 EHD262454 EQZ262454 FAV262454 FKR262454 FUN262454 GEJ262454 GOF262454 GYB262454 HHX262454 HRT262454 IBP262454 ILL262454 IVH262454 JFD262454 JOZ262454 JYV262454 KIR262454 KSN262454 LCJ262454 LMF262454 LWB262454 MFX262454 MPT262454 MZP262454 NJL262454 NTH262454 ODD262454 OMZ262454 OWV262454 PGR262454 PQN262454 QAJ262454 QKF262454 QUB262454 RDX262454 RNT262454 RXP262454 SHL262454 SRH262454 TBD262454 TKZ262454 TUV262454 UER262454 UON262454 UYJ262454 VIF262454 VSB262454 WBX262454 WLT262454 WVP262454 H327990 JD327990 SZ327990 ACV327990 AMR327990 AWN327990 BGJ327990 BQF327990 CAB327990 CJX327990 CTT327990 DDP327990 DNL327990 DXH327990 EHD327990 EQZ327990 FAV327990 FKR327990 FUN327990 GEJ327990 GOF327990 GYB327990 HHX327990 HRT327990 IBP327990 ILL327990 IVH327990 JFD327990 JOZ327990 JYV327990 KIR327990 KSN327990 LCJ327990 LMF327990 LWB327990 MFX327990 MPT327990 MZP327990 NJL327990 NTH327990 ODD327990 OMZ327990 OWV327990 PGR327990 PQN327990 QAJ327990 QKF327990 QUB327990 RDX327990 RNT327990 RXP327990 SHL327990 SRH327990 TBD327990 TKZ327990 TUV327990 UER327990 UON327990 UYJ327990 VIF327990 VSB327990 WBX327990 WLT327990 WVP327990 H393526 JD393526 SZ393526 ACV393526 AMR393526 AWN393526 BGJ393526 BQF393526 CAB393526 CJX393526 CTT393526 DDP393526 DNL393526 DXH393526 EHD393526 EQZ393526 FAV393526 FKR393526 FUN393526 GEJ393526 GOF393526 GYB393526 HHX393526 HRT393526 IBP393526 ILL393526 IVH393526 JFD393526 JOZ393526 JYV393526 KIR393526 KSN393526 LCJ393526 LMF393526 LWB393526 MFX393526 MPT393526 MZP393526 NJL393526 NTH393526 ODD393526 OMZ393526 OWV393526 PGR393526 PQN393526 QAJ393526 QKF393526 QUB393526 RDX393526 RNT393526 RXP393526 SHL393526 SRH393526 TBD393526 TKZ393526 TUV393526 UER393526 UON393526 UYJ393526 VIF393526 VSB393526 WBX393526 WLT393526 WVP393526 H459062 JD459062 SZ459062 ACV459062 AMR459062 AWN459062 BGJ459062 BQF459062 CAB459062 CJX459062 CTT459062 DDP459062 DNL459062 DXH459062 EHD459062 EQZ459062 FAV459062 FKR459062 FUN459062 GEJ459062 GOF459062 GYB459062 HHX459062 HRT459062 IBP459062 ILL459062 IVH459062 JFD459062 JOZ459062 JYV459062 KIR459062 KSN459062 LCJ459062 LMF459062 LWB459062 MFX459062 MPT459062 MZP459062 NJL459062 NTH459062 ODD459062 OMZ459062 OWV459062 PGR459062 PQN459062 QAJ459062 QKF459062 QUB459062 RDX459062 RNT459062 RXP459062 SHL459062 SRH459062 TBD459062 TKZ459062 TUV459062 UER459062 UON459062 UYJ459062 VIF459062 VSB459062 WBX459062 WLT459062 WVP459062 H524598 JD524598 SZ524598 ACV524598 AMR524598 AWN524598 BGJ524598 BQF524598 CAB524598 CJX524598 CTT524598 DDP524598 DNL524598 DXH524598 EHD524598 EQZ524598 FAV524598 FKR524598 FUN524598 GEJ524598 GOF524598 GYB524598 HHX524598 HRT524598 IBP524598 ILL524598 IVH524598 JFD524598 JOZ524598 JYV524598 KIR524598 KSN524598 LCJ524598 LMF524598 LWB524598 MFX524598 MPT524598 MZP524598 NJL524598 NTH524598 ODD524598 OMZ524598 OWV524598 PGR524598 PQN524598 QAJ524598 QKF524598 QUB524598 RDX524598 RNT524598 RXP524598 SHL524598 SRH524598 TBD524598 TKZ524598 TUV524598 UER524598 UON524598 UYJ524598 VIF524598 VSB524598 WBX524598 WLT524598 WVP524598 H590134 JD590134 SZ590134 ACV590134 AMR590134 AWN590134 BGJ590134 BQF590134 CAB590134 CJX590134 CTT590134 DDP590134 DNL590134 DXH590134 EHD590134 EQZ590134 FAV590134 FKR590134 FUN590134 GEJ590134 GOF590134 GYB590134 HHX590134 HRT590134 IBP590134 ILL590134 IVH590134 JFD590134 JOZ590134 JYV590134 KIR590134 KSN590134 LCJ590134 LMF590134 LWB590134 MFX590134 MPT590134 MZP590134 NJL590134 NTH590134 ODD590134 OMZ590134 OWV590134 PGR590134 PQN590134 QAJ590134 QKF590134 QUB590134 RDX590134 RNT590134 RXP590134 SHL590134 SRH590134 TBD590134 TKZ590134 TUV590134 UER590134 UON590134 UYJ590134 VIF590134 VSB590134 WBX590134 WLT590134 WVP590134 H655670 JD655670 SZ655670 ACV655670 AMR655670 AWN655670 BGJ655670 BQF655670 CAB655670 CJX655670 CTT655670 DDP655670 DNL655670 DXH655670 EHD655670 EQZ655670 FAV655670 FKR655670 FUN655670 GEJ655670 GOF655670 GYB655670 HHX655670 HRT655670 IBP655670 ILL655670 IVH655670 JFD655670 JOZ655670 JYV655670 KIR655670 KSN655670 LCJ655670 LMF655670 LWB655670 MFX655670 MPT655670 MZP655670 NJL655670 NTH655670 ODD655670 OMZ655670 OWV655670 PGR655670 PQN655670 QAJ655670 QKF655670 QUB655670 RDX655670 RNT655670 RXP655670 SHL655670 SRH655670 TBD655670 TKZ655670 TUV655670 UER655670 UON655670 UYJ655670 VIF655670 VSB655670 WBX655670 WLT655670 WVP655670 H721206 JD721206 SZ721206 ACV721206 AMR721206 AWN721206 BGJ721206 BQF721206 CAB721206 CJX721206 CTT721206 DDP721206 DNL721206 DXH721206 EHD721206 EQZ721206 FAV721206 FKR721206 FUN721206 GEJ721206 GOF721206 GYB721206 HHX721206 HRT721206 IBP721206 ILL721206 IVH721206 JFD721206 JOZ721206 JYV721206 KIR721206 KSN721206 LCJ721206 LMF721206 LWB721206 MFX721206 MPT721206 MZP721206 NJL721206 NTH721206 ODD721206 OMZ721206 OWV721206 PGR721206 PQN721206 QAJ721206 QKF721206 QUB721206 RDX721206 RNT721206 RXP721206 SHL721206 SRH721206 TBD721206 TKZ721206 TUV721206 UER721206 UON721206 UYJ721206 VIF721206 VSB721206 WBX721206 WLT721206 WVP721206 H786742 JD786742 SZ786742 ACV786742 AMR786742 AWN786742 BGJ786742 BQF786742 CAB786742 CJX786742 CTT786742 DDP786742 DNL786742 DXH786742 EHD786742 EQZ786742 FAV786742 FKR786742 FUN786742 GEJ786742 GOF786742 GYB786742 HHX786742 HRT786742 IBP786742 ILL786742 IVH786742 JFD786742 JOZ786742 JYV786742 KIR786742 KSN786742 LCJ786742 LMF786742 LWB786742 MFX786742 MPT786742 MZP786742 NJL786742 NTH786742 ODD786742 OMZ786742 OWV786742 PGR786742 PQN786742 QAJ786742 QKF786742 QUB786742 RDX786742 RNT786742 RXP786742 SHL786742 SRH786742 TBD786742 TKZ786742 TUV786742 UER786742 UON786742 UYJ786742 VIF786742 VSB786742 WBX786742 WLT786742 WVP786742 H852278 JD852278 SZ852278 ACV852278 AMR852278 AWN852278 BGJ852278 BQF852278 CAB852278 CJX852278 CTT852278 DDP852278 DNL852278 DXH852278 EHD852278 EQZ852278 FAV852278 FKR852278 FUN852278 GEJ852278 GOF852278 GYB852278 HHX852278 HRT852278 IBP852278 ILL852278 IVH852278 JFD852278 JOZ852278 JYV852278 KIR852278 KSN852278 LCJ852278 LMF852278 LWB852278 MFX852278 MPT852278 MZP852278 NJL852278 NTH852278 ODD852278 OMZ852278 OWV852278 PGR852278 PQN852278 QAJ852278 QKF852278 QUB852278 RDX852278 RNT852278 RXP852278 SHL852278 SRH852278 TBD852278 TKZ852278 TUV852278 UER852278 UON852278 UYJ852278 VIF852278 VSB852278 WBX852278 WLT852278 WVP852278 H917814 JD917814 SZ917814 ACV917814 AMR917814 AWN917814 BGJ917814 BQF917814 CAB917814 CJX917814 CTT917814 DDP917814 DNL917814 DXH917814 EHD917814 EQZ917814 FAV917814 FKR917814 FUN917814 GEJ917814 GOF917814 GYB917814 HHX917814 HRT917814 IBP917814 ILL917814 IVH917814 JFD917814 JOZ917814 JYV917814 KIR917814 KSN917814 LCJ917814 LMF917814 LWB917814 MFX917814 MPT917814 MZP917814 NJL917814 NTH917814 ODD917814 OMZ917814 OWV917814 PGR917814 PQN917814 QAJ917814 QKF917814 QUB917814 RDX917814 RNT917814 RXP917814 SHL917814 SRH917814 TBD917814 TKZ917814 TUV917814 UER917814 UON917814 UYJ917814 VIF917814 VSB917814 WBX917814 WLT917814 WVP917814 H983350 JD983350 SZ983350 ACV983350 AMR983350 AWN983350 BGJ983350 BQF983350 CAB983350 CJX983350 CTT983350 DDP983350 DNL983350 DXH983350 EHD983350 EQZ983350 FAV983350 FKR983350 FUN983350 GEJ983350 GOF983350 GYB983350 HHX983350 HRT983350 IBP983350 ILL983350 IVH983350 JFD983350 JOZ983350 JYV983350 KIR983350 KSN983350 LCJ983350 LMF983350 LWB983350 MFX983350 MPT983350 MZP983350 NJL983350 NTH983350 ODD983350 OMZ983350 OWV983350 PGR983350 PQN983350 QAJ983350 QKF983350 QUB983350 RDX983350 RNT983350 RXP983350 SHL983350 SRH983350 TBD983350 TKZ983350 TUV983350 UER983350 UON983350 UYJ983350 VIF983350 VSB983350 WBX983350 WLT983350 WVP983350 H73 JD73 SZ73 ACV73 AMR73 AWN73 BGJ73 BQF73 CAB73 CJX73 CTT73 DDP73 DNL73 DXH73 EHD73 EQZ73 FAV73 FKR73 FUN73 GEJ73 GOF73 GYB73 HHX73 HRT73 IBP73 ILL73 IVH73 JFD73 JOZ73 JYV73 KIR73 KSN73 LCJ73 LMF73 LWB73 MFX73 MPT73 MZP73 NJL73 NTH73 ODD73 OMZ73 OWV73 PGR73 PQN73 QAJ73 QKF73 QUB73 RDX73 RNT73 RXP73 SHL73 SRH73 TBD73 TKZ73 TUV73 UER73 UON73 UYJ73 VIF73 VSB73 WBX73 WLT73 WVP73 H65609 JD65609 SZ65609 ACV65609 AMR65609 AWN65609 BGJ65609 BQF65609 CAB65609 CJX65609 CTT65609 DDP65609 DNL65609 DXH65609 EHD65609 EQZ65609 FAV65609 FKR65609 FUN65609 GEJ65609 GOF65609 GYB65609 HHX65609 HRT65609 IBP65609 ILL65609 IVH65609 JFD65609 JOZ65609 JYV65609 KIR65609 KSN65609 LCJ65609 LMF65609 LWB65609 MFX65609 MPT65609 MZP65609 NJL65609 NTH65609 ODD65609 OMZ65609 OWV65609 PGR65609 PQN65609 QAJ65609 QKF65609 QUB65609 RDX65609 RNT65609 RXP65609 SHL65609 SRH65609 TBD65609 TKZ65609 TUV65609 UER65609 UON65609 UYJ65609 VIF65609 VSB65609 WBX65609 WLT65609 WVP65609 H131145 JD131145 SZ131145 ACV131145 AMR131145 AWN131145 BGJ131145 BQF131145 CAB131145 CJX131145 CTT131145 DDP131145 DNL131145 DXH131145 EHD131145 EQZ131145 FAV131145 FKR131145 FUN131145 GEJ131145 GOF131145 GYB131145 HHX131145 HRT131145 IBP131145 ILL131145 IVH131145 JFD131145 JOZ131145 JYV131145 KIR131145 KSN131145 LCJ131145 LMF131145 LWB131145 MFX131145 MPT131145 MZP131145 NJL131145 NTH131145 ODD131145 OMZ131145 OWV131145 PGR131145 PQN131145 QAJ131145 QKF131145 QUB131145 RDX131145 RNT131145 RXP131145 SHL131145 SRH131145 TBD131145 TKZ131145 TUV131145 UER131145 UON131145 UYJ131145 VIF131145 VSB131145 WBX131145 WLT131145 WVP131145 H196681 JD196681 SZ196681 ACV196681 AMR196681 AWN196681 BGJ196681 BQF196681 CAB196681 CJX196681 CTT196681 DDP196681 DNL196681 DXH196681 EHD196681 EQZ196681 FAV196681 FKR196681 FUN196681 GEJ196681 GOF196681 GYB196681 HHX196681 HRT196681 IBP196681 ILL196681 IVH196681 JFD196681 JOZ196681 JYV196681 KIR196681 KSN196681 LCJ196681 LMF196681 LWB196681 MFX196681 MPT196681 MZP196681 NJL196681 NTH196681 ODD196681 OMZ196681 OWV196681 PGR196681 PQN196681 QAJ196681 QKF196681 QUB196681 RDX196681 RNT196681 RXP196681 SHL196681 SRH196681 TBD196681 TKZ196681 TUV196681 UER196681 UON196681 UYJ196681 VIF196681 VSB196681 WBX196681 WLT196681 WVP196681 H262217 JD262217 SZ262217 ACV262217 AMR262217 AWN262217 BGJ262217 BQF262217 CAB262217 CJX262217 CTT262217 DDP262217 DNL262217 DXH262217 EHD262217 EQZ262217 FAV262217 FKR262217 FUN262217 GEJ262217 GOF262217 GYB262217 HHX262217 HRT262217 IBP262217 ILL262217 IVH262217 JFD262217 JOZ262217 JYV262217 KIR262217 KSN262217 LCJ262217 LMF262217 LWB262217 MFX262217 MPT262217 MZP262217 NJL262217 NTH262217 ODD262217 OMZ262217 OWV262217 PGR262217 PQN262217 QAJ262217 QKF262217 QUB262217 RDX262217 RNT262217 RXP262217 SHL262217 SRH262217 TBD262217 TKZ262217 TUV262217 UER262217 UON262217 UYJ262217 VIF262217 VSB262217 WBX262217 WLT262217 WVP262217 H327753 JD327753 SZ327753 ACV327753 AMR327753 AWN327753 BGJ327753 BQF327753 CAB327753 CJX327753 CTT327753 DDP327753 DNL327753 DXH327753 EHD327753 EQZ327753 FAV327753 FKR327753 FUN327753 GEJ327753 GOF327753 GYB327753 HHX327753 HRT327753 IBP327753 ILL327753 IVH327753 JFD327753 JOZ327753 JYV327753 KIR327753 KSN327753 LCJ327753 LMF327753 LWB327753 MFX327753 MPT327753 MZP327753 NJL327753 NTH327753 ODD327753 OMZ327753 OWV327753 PGR327753 PQN327753 QAJ327753 QKF327753 QUB327753 RDX327753 RNT327753 RXP327753 SHL327753 SRH327753 TBD327753 TKZ327753 TUV327753 UER327753 UON327753 UYJ327753 VIF327753 VSB327753 WBX327753 WLT327753 WVP327753 H393289 JD393289 SZ393289 ACV393289 AMR393289 AWN393289 BGJ393289 BQF393289 CAB393289 CJX393289 CTT393289 DDP393289 DNL393289 DXH393289 EHD393289 EQZ393289 FAV393289 FKR393289 FUN393289 GEJ393289 GOF393289 GYB393289 HHX393289 HRT393289 IBP393289 ILL393289 IVH393289 JFD393289 JOZ393289 JYV393289 KIR393289 KSN393289 LCJ393289 LMF393289 LWB393289 MFX393289 MPT393289 MZP393289 NJL393289 NTH393289 ODD393289 OMZ393289 OWV393289 PGR393289 PQN393289 QAJ393289 QKF393289 QUB393289 RDX393289 RNT393289 RXP393289 SHL393289 SRH393289 TBD393289 TKZ393289 TUV393289 UER393289 UON393289 UYJ393289 VIF393289 VSB393289 WBX393289 WLT393289 WVP393289 H458825 JD458825 SZ458825 ACV458825 AMR458825 AWN458825 BGJ458825 BQF458825 CAB458825 CJX458825 CTT458825 DDP458825 DNL458825 DXH458825 EHD458825 EQZ458825 FAV458825 FKR458825 FUN458825 GEJ458825 GOF458825 GYB458825 HHX458825 HRT458825 IBP458825 ILL458825 IVH458825 JFD458825 JOZ458825 JYV458825 KIR458825 KSN458825 LCJ458825 LMF458825 LWB458825 MFX458825 MPT458825 MZP458825 NJL458825 NTH458825 ODD458825 OMZ458825 OWV458825 PGR458825 PQN458825 QAJ458825 QKF458825 QUB458825 RDX458825 RNT458825 RXP458825 SHL458825 SRH458825 TBD458825 TKZ458825 TUV458825 UER458825 UON458825 UYJ458825 VIF458825 VSB458825 WBX458825 WLT458825 WVP458825 H524361 JD524361 SZ524361 ACV524361 AMR524361 AWN524361 BGJ524361 BQF524361 CAB524361 CJX524361 CTT524361 DDP524361 DNL524361 DXH524361 EHD524361 EQZ524361 FAV524361 FKR524361 FUN524361 GEJ524361 GOF524361 GYB524361 HHX524361 HRT524361 IBP524361 ILL524361 IVH524361 JFD524361 JOZ524361 JYV524361 KIR524361 KSN524361 LCJ524361 LMF524361 LWB524361 MFX524361 MPT524361 MZP524361 NJL524361 NTH524361 ODD524361 OMZ524361 OWV524361 PGR524361 PQN524361 QAJ524361 QKF524361 QUB524361 RDX524361 RNT524361 RXP524361 SHL524361 SRH524361 TBD524361 TKZ524361 TUV524361 UER524361 UON524361 UYJ524361 VIF524361 VSB524361 WBX524361 WLT524361 WVP524361 H589897 JD589897 SZ589897 ACV589897 AMR589897 AWN589897 BGJ589897 BQF589897 CAB589897 CJX589897 CTT589897 DDP589897 DNL589897 DXH589897 EHD589897 EQZ589897 FAV589897 FKR589897 FUN589897 GEJ589897 GOF589897 GYB589897 HHX589897 HRT589897 IBP589897 ILL589897 IVH589897 JFD589897 JOZ589897 JYV589897 KIR589897 KSN589897 LCJ589897 LMF589897 LWB589897 MFX589897 MPT589897 MZP589897 NJL589897 NTH589897 ODD589897 OMZ589897 OWV589897 PGR589897 PQN589897 QAJ589897 QKF589897 QUB589897 RDX589897 RNT589897 RXP589897 SHL589897 SRH589897 TBD589897 TKZ589897 TUV589897 UER589897 UON589897 UYJ589897 VIF589897 VSB589897 WBX589897 WLT589897 WVP589897 H655433 JD655433 SZ655433 ACV655433 AMR655433 AWN655433 BGJ655433 BQF655433 CAB655433 CJX655433 CTT655433 DDP655433 DNL655433 DXH655433 EHD655433 EQZ655433 FAV655433 FKR655433 FUN655433 GEJ655433 GOF655433 GYB655433 HHX655433 HRT655433 IBP655433 ILL655433 IVH655433 JFD655433 JOZ655433 JYV655433 KIR655433 KSN655433 LCJ655433 LMF655433 LWB655433 MFX655433 MPT655433 MZP655433 NJL655433 NTH655433 ODD655433 OMZ655433 OWV655433 PGR655433 PQN655433 QAJ655433 QKF655433 QUB655433 RDX655433 RNT655433 RXP655433 SHL655433 SRH655433 TBD655433 TKZ655433 TUV655433 UER655433 UON655433 UYJ655433 VIF655433 VSB655433 WBX655433 WLT655433 WVP655433 H720969 JD720969 SZ720969 ACV720969 AMR720969 AWN720969 BGJ720969 BQF720969 CAB720969 CJX720969 CTT720969 DDP720969 DNL720969 DXH720969 EHD720969 EQZ720969 FAV720969 FKR720969 FUN720969 GEJ720969 GOF720969 GYB720969 HHX720969 HRT720969 IBP720969 ILL720969 IVH720969 JFD720969 JOZ720969 JYV720969 KIR720969 KSN720969 LCJ720969 LMF720969 LWB720969 MFX720969 MPT720969 MZP720969 NJL720969 NTH720969 ODD720969 OMZ720969 OWV720969 PGR720969 PQN720969 QAJ720969 QKF720969 QUB720969 RDX720969 RNT720969 RXP720969 SHL720969 SRH720969 TBD720969 TKZ720969 TUV720969 UER720969 UON720969 UYJ720969 VIF720969 VSB720969 WBX720969 WLT720969 WVP720969 H786505 JD786505 SZ786505 ACV786505 AMR786505 AWN786505 BGJ786505 BQF786505 CAB786505 CJX786505 CTT786505 DDP786505 DNL786505 DXH786505 EHD786505 EQZ786505 FAV786505 FKR786505 FUN786505 GEJ786505 GOF786505 GYB786505 HHX786505 HRT786505 IBP786505 ILL786505 IVH786505 JFD786505 JOZ786505 JYV786505 KIR786505 KSN786505 LCJ786505 LMF786505 LWB786505 MFX786505 MPT786505 MZP786505 NJL786505 NTH786505 ODD786505 OMZ786505 OWV786505 PGR786505 PQN786505 QAJ786505 QKF786505 QUB786505 RDX786505 RNT786505 RXP786505 SHL786505 SRH786505 TBD786505 TKZ786505 TUV786505 UER786505 UON786505 UYJ786505 VIF786505 VSB786505 WBX786505 WLT786505 WVP786505 H852041 JD852041 SZ852041 ACV852041 AMR852041 AWN852041 BGJ852041 BQF852041 CAB852041 CJX852041 CTT852041 DDP852041 DNL852041 DXH852041 EHD852041 EQZ852041 FAV852041 FKR852041 FUN852041 GEJ852041 GOF852041 GYB852041 HHX852041 HRT852041 IBP852041 ILL852041 IVH852041 JFD852041 JOZ852041 JYV852041 KIR852041 KSN852041 LCJ852041 LMF852041 LWB852041 MFX852041 MPT852041 MZP852041 NJL852041 NTH852041 ODD852041 OMZ852041 OWV852041 PGR852041 PQN852041 QAJ852041 QKF852041 QUB852041 RDX852041 RNT852041 RXP852041 SHL852041 SRH852041 TBD852041 TKZ852041 TUV852041 UER852041 UON852041 UYJ852041 VIF852041 VSB852041 WBX852041 WLT852041 WVP852041 H917577 JD917577 SZ917577 ACV917577 AMR917577 AWN917577 BGJ917577 BQF917577 CAB917577 CJX917577 CTT917577 DDP917577 DNL917577 DXH917577 EHD917577 EQZ917577 FAV917577 FKR917577 FUN917577 GEJ917577 GOF917577 GYB917577 HHX917577 HRT917577 IBP917577 ILL917577 IVH917577 JFD917577 JOZ917577 JYV917577 KIR917577 KSN917577 LCJ917577 LMF917577 LWB917577 MFX917577 MPT917577 MZP917577 NJL917577 NTH917577 ODD917577 OMZ917577 OWV917577 PGR917577 PQN917577 QAJ917577 QKF917577 QUB917577 RDX917577 RNT917577 RXP917577 SHL917577 SRH917577 TBD917577 TKZ917577 TUV917577 UER917577 UON917577 UYJ917577 VIF917577 VSB917577 WBX917577 WLT917577 WVP917577 H983113 JD983113 SZ983113 ACV983113 AMR983113 AWN983113 BGJ983113 BQF983113 CAB983113 CJX983113 CTT983113 DDP983113 DNL983113 DXH983113 EHD983113 EQZ983113 FAV983113 FKR983113 FUN983113 GEJ983113 GOF983113 GYB983113 HHX983113 HRT983113 IBP983113 ILL983113 IVH983113 JFD983113 JOZ983113 JYV983113 KIR983113 KSN983113 LCJ983113 LMF983113 LWB983113 MFX983113 MPT983113 MZP983113 NJL983113 NTH983113 ODD983113 OMZ983113 OWV983113 PGR983113 PQN983113 QAJ983113 QKF983113 QUB983113 RDX983113 RNT983113 RXP983113 SHL983113 SRH983113 TBD983113 TKZ983113 TUV983113 UER983113 UON983113 UYJ983113 VIF983113 VSB983113 WBX983113 WLT983113 WVP983113 H295 JD295 SZ295 ACV295 AMR295 AWN295 BGJ295 BQF295 CAB295 CJX295 CTT295 DDP295 DNL295 DXH295 EHD295 EQZ295 FAV295 FKR295 FUN295 GEJ295 GOF295 GYB295 HHX295 HRT295 IBP295 ILL295 IVH295 JFD295 JOZ295 JYV295 KIR295 KSN295 LCJ295 LMF295 LWB295 MFX295 MPT295 MZP295 NJL295 NTH295 ODD295 OMZ295 OWV295 PGR295 PQN295 QAJ295 QKF295 QUB295 RDX295 RNT295 RXP295 SHL295 SRH295 TBD295 TKZ295 TUV295 UER295 UON295 UYJ295 VIF295 VSB295 WBX295 WLT295 WVP295 H65831 JD65831 SZ65831 ACV65831 AMR65831 AWN65831 BGJ65831 BQF65831 CAB65831 CJX65831 CTT65831 DDP65831 DNL65831 DXH65831 EHD65831 EQZ65831 FAV65831 FKR65831 FUN65831 GEJ65831 GOF65831 GYB65831 HHX65831 HRT65831 IBP65831 ILL65831 IVH65831 JFD65831 JOZ65831 JYV65831 KIR65831 KSN65831 LCJ65831 LMF65831 LWB65831 MFX65831 MPT65831 MZP65831 NJL65831 NTH65831 ODD65831 OMZ65831 OWV65831 PGR65831 PQN65831 QAJ65831 QKF65831 QUB65831 RDX65831 RNT65831 RXP65831 SHL65831 SRH65831 TBD65831 TKZ65831 TUV65831 UER65831 UON65831 UYJ65831 VIF65831 VSB65831 WBX65831 WLT65831 WVP65831 H131367 JD131367 SZ131367 ACV131367 AMR131367 AWN131367 BGJ131367 BQF131367 CAB131367 CJX131367 CTT131367 DDP131367 DNL131367 DXH131367 EHD131367 EQZ131367 FAV131367 FKR131367 FUN131367 GEJ131367 GOF131367 GYB131367 HHX131367 HRT131367 IBP131367 ILL131367 IVH131367 JFD131367 JOZ131367 JYV131367 KIR131367 KSN131367 LCJ131367 LMF131367 LWB131367 MFX131367 MPT131367 MZP131367 NJL131367 NTH131367 ODD131367 OMZ131367 OWV131367 PGR131367 PQN131367 QAJ131367 QKF131367 QUB131367 RDX131367 RNT131367 RXP131367 SHL131367 SRH131367 TBD131367 TKZ131367 TUV131367 UER131367 UON131367 UYJ131367 VIF131367 VSB131367 WBX131367 WLT131367 WVP131367 H196903 JD196903 SZ196903 ACV196903 AMR196903 AWN196903 BGJ196903 BQF196903 CAB196903 CJX196903 CTT196903 DDP196903 DNL196903 DXH196903 EHD196903 EQZ196903 FAV196903 FKR196903 FUN196903 GEJ196903 GOF196903 GYB196903 HHX196903 HRT196903 IBP196903 ILL196903 IVH196903 JFD196903 JOZ196903 JYV196903 KIR196903 KSN196903 LCJ196903 LMF196903 LWB196903 MFX196903 MPT196903 MZP196903 NJL196903 NTH196903 ODD196903 OMZ196903 OWV196903 PGR196903 PQN196903 QAJ196903 QKF196903 QUB196903 RDX196903 RNT196903 RXP196903 SHL196903 SRH196903 TBD196903 TKZ196903 TUV196903 UER196903 UON196903 UYJ196903 VIF196903 VSB196903 WBX196903 WLT196903 WVP196903 H262439 JD262439 SZ262439 ACV262439 AMR262439 AWN262439 BGJ262439 BQF262439 CAB262439 CJX262439 CTT262439 DDP262439 DNL262439 DXH262439 EHD262439 EQZ262439 FAV262439 FKR262439 FUN262439 GEJ262439 GOF262439 GYB262439 HHX262439 HRT262439 IBP262439 ILL262439 IVH262439 JFD262439 JOZ262439 JYV262439 KIR262439 KSN262439 LCJ262439 LMF262439 LWB262439 MFX262439 MPT262439 MZP262439 NJL262439 NTH262439 ODD262439 OMZ262439 OWV262439 PGR262439 PQN262439 QAJ262439 QKF262439 QUB262439 RDX262439 RNT262439 RXP262439 SHL262439 SRH262439 TBD262439 TKZ262439 TUV262439 UER262439 UON262439 UYJ262439 VIF262439 VSB262439 WBX262439 WLT262439 WVP262439 H327975 JD327975 SZ327975 ACV327975 AMR327975 AWN327975 BGJ327975 BQF327975 CAB327975 CJX327975 CTT327975 DDP327975 DNL327975 DXH327975 EHD327975 EQZ327975 FAV327975 FKR327975 FUN327975 GEJ327975 GOF327975 GYB327975 HHX327975 HRT327975 IBP327975 ILL327975 IVH327975 JFD327975 JOZ327975 JYV327975 KIR327975 KSN327975 LCJ327975 LMF327975 LWB327975 MFX327975 MPT327975 MZP327975 NJL327975 NTH327975 ODD327975 OMZ327975 OWV327975 PGR327975 PQN327975 QAJ327975 QKF327975 QUB327975 RDX327975 RNT327975 RXP327975 SHL327975 SRH327975 TBD327975 TKZ327975 TUV327975 UER327975 UON327975 UYJ327975 VIF327975 VSB327975 WBX327975 WLT327975 WVP327975 H393511 JD393511 SZ393511 ACV393511 AMR393511 AWN393511 BGJ393511 BQF393511 CAB393511 CJX393511 CTT393511 DDP393511 DNL393511 DXH393511 EHD393511 EQZ393511 FAV393511 FKR393511 FUN393511 GEJ393511 GOF393511 GYB393511 HHX393511 HRT393511 IBP393511 ILL393511 IVH393511 JFD393511 JOZ393511 JYV393511 KIR393511 KSN393511 LCJ393511 LMF393511 LWB393511 MFX393511 MPT393511 MZP393511 NJL393511 NTH393511 ODD393511 OMZ393511 OWV393511 PGR393511 PQN393511 QAJ393511 QKF393511 QUB393511 RDX393511 RNT393511 RXP393511 SHL393511 SRH393511 TBD393511 TKZ393511 TUV393511 UER393511 UON393511 UYJ393511 VIF393511 VSB393511 WBX393511 WLT393511 WVP393511 H459047 JD459047 SZ459047 ACV459047 AMR459047 AWN459047 BGJ459047 BQF459047 CAB459047 CJX459047 CTT459047 DDP459047 DNL459047 DXH459047 EHD459047 EQZ459047 FAV459047 FKR459047 FUN459047 GEJ459047 GOF459047 GYB459047 HHX459047 HRT459047 IBP459047 ILL459047 IVH459047 JFD459047 JOZ459047 JYV459047 KIR459047 KSN459047 LCJ459047 LMF459047 LWB459047 MFX459047 MPT459047 MZP459047 NJL459047 NTH459047 ODD459047 OMZ459047 OWV459047 PGR459047 PQN459047 QAJ459047 QKF459047 QUB459047 RDX459047 RNT459047 RXP459047 SHL459047 SRH459047 TBD459047 TKZ459047 TUV459047 UER459047 UON459047 UYJ459047 VIF459047 VSB459047 WBX459047 WLT459047 WVP459047 H524583 JD524583 SZ524583 ACV524583 AMR524583 AWN524583 BGJ524583 BQF524583 CAB524583 CJX524583 CTT524583 DDP524583 DNL524583 DXH524583 EHD524583 EQZ524583 FAV524583 FKR524583 FUN524583 GEJ524583 GOF524583 GYB524583 HHX524583 HRT524583 IBP524583 ILL524583 IVH524583 JFD524583 JOZ524583 JYV524583 KIR524583 KSN524583 LCJ524583 LMF524583 LWB524583 MFX524583 MPT524583 MZP524583 NJL524583 NTH524583 ODD524583 OMZ524583 OWV524583 PGR524583 PQN524583 QAJ524583 QKF524583 QUB524583 RDX524583 RNT524583 RXP524583 SHL524583 SRH524583 TBD524583 TKZ524583 TUV524583 UER524583 UON524583 UYJ524583 VIF524583 VSB524583 WBX524583 WLT524583 WVP524583 H590119 JD590119 SZ590119 ACV590119 AMR590119 AWN590119 BGJ590119 BQF590119 CAB590119 CJX590119 CTT590119 DDP590119 DNL590119 DXH590119 EHD590119 EQZ590119 FAV590119 FKR590119 FUN590119 GEJ590119 GOF590119 GYB590119 HHX590119 HRT590119 IBP590119 ILL590119 IVH590119 JFD590119 JOZ590119 JYV590119 KIR590119 KSN590119 LCJ590119 LMF590119 LWB590119 MFX590119 MPT590119 MZP590119 NJL590119 NTH590119 ODD590119 OMZ590119 OWV590119 PGR590119 PQN590119 QAJ590119 QKF590119 QUB590119 RDX590119 RNT590119 RXP590119 SHL590119 SRH590119 TBD590119 TKZ590119 TUV590119 UER590119 UON590119 UYJ590119 VIF590119 VSB590119 WBX590119 WLT590119 WVP590119 H655655 JD655655 SZ655655 ACV655655 AMR655655 AWN655655 BGJ655655 BQF655655 CAB655655 CJX655655 CTT655655 DDP655655 DNL655655 DXH655655 EHD655655 EQZ655655 FAV655655 FKR655655 FUN655655 GEJ655655 GOF655655 GYB655655 HHX655655 HRT655655 IBP655655 ILL655655 IVH655655 JFD655655 JOZ655655 JYV655655 KIR655655 KSN655655 LCJ655655 LMF655655 LWB655655 MFX655655 MPT655655 MZP655655 NJL655655 NTH655655 ODD655655 OMZ655655 OWV655655 PGR655655 PQN655655 QAJ655655 QKF655655 QUB655655 RDX655655 RNT655655 RXP655655 SHL655655 SRH655655 TBD655655 TKZ655655 TUV655655 UER655655 UON655655 UYJ655655 VIF655655 VSB655655 WBX655655 WLT655655 WVP655655 H721191 JD721191 SZ721191 ACV721191 AMR721191 AWN721191 BGJ721191 BQF721191 CAB721191 CJX721191 CTT721191 DDP721191 DNL721191 DXH721191 EHD721191 EQZ721191 FAV721191 FKR721191 FUN721191 GEJ721191 GOF721191 GYB721191 HHX721191 HRT721191 IBP721191 ILL721191 IVH721191 JFD721191 JOZ721191 JYV721191 KIR721191 KSN721191 LCJ721191 LMF721191 LWB721191 MFX721191 MPT721191 MZP721191 NJL721191 NTH721191 ODD721191 OMZ721191 OWV721191 PGR721191 PQN721191 QAJ721191 QKF721191 QUB721191 RDX721191 RNT721191 RXP721191 SHL721191 SRH721191 TBD721191 TKZ721191 TUV721191 UER721191 UON721191 UYJ721191 VIF721191 VSB721191 WBX721191 WLT721191 WVP721191 H786727 JD786727 SZ786727 ACV786727 AMR786727 AWN786727 BGJ786727 BQF786727 CAB786727 CJX786727 CTT786727 DDP786727 DNL786727 DXH786727 EHD786727 EQZ786727 FAV786727 FKR786727 FUN786727 GEJ786727 GOF786727 GYB786727 HHX786727 HRT786727 IBP786727 ILL786727 IVH786727 JFD786727 JOZ786727 JYV786727 KIR786727 KSN786727 LCJ786727 LMF786727 LWB786727 MFX786727 MPT786727 MZP786727 NJL786727 NTH786727 ODD786727 OMZ786727 OWV786727 PGR786727 PQN786727 QAJ786727 QKF786727 QUB786727 RDX786727 RNT786727 RXP786727 SHL786727 SRH786727 TBD786727 TKZ786727 TUV786727 UER786727 UON786727 UYJ786727 VIF786727 VSB786727 WBX786727 WLT786727 WVP786727 H852263 JD852263 SZ852263 ACV852263 AMR852263 AWN852263 BGJ852263 BQF852263 CAB852263 CJX852263 CTT852263 DDP852263 DNL852263 DXH852263 EHD852263 EQZ852263 FAV852263 FKR852263 FUN852263 GEJ852263 GOF852263 GYB852263 HHX852263 HRT852263 IBP852263 ILL852263 IVH852263 JFD852263 JOZ852263 JYV852263 KIR852263 KSN852263 LCJ852263 LMF852263 LWB852263 MFX852263 MPT852263 MZP852263 NJL852263 NTH852263 ODD852263 OMZ852263 OWV852263 PGR852263 PQN852263 QAJ852263 QKF852263 QUB852263 RDX852263 RNT852263 RXP852263 SHL852263 SRH852263 TBD852263 TKZ852263 TUV852263 UER852263 UON852263 UYJ852263 VIF852263 VSB852263 WBX852263 WLT852263 WVP852263 H917799 JD917799 SZ917799 ACV917799 AMR917799 AWN917799 BGJ917799 BQF917799 CAB917799 CJX917799 CTT917799 DDP917799 DNL917799 DXH917799 EHD917799 EQZ917799 FAV917799 FKR917799 FUN917799 GEJ917799 GOF917799 GYB917799 HHX917799 HRT917799 IBP917799 ILL917799 IVH917799 JFD917799 JOZ917799 JYV917799 KIR917799 KSN917799 LCJ917799 LMF917799 LWB917799 MFX917799 MPT917799 MZP917799 NJL917799 NTH917799 ODD917799 OMZ917799 OWV917799 PGR917799 PQN917799 QAJ917799 QKF917799 QUB917799 RDX917799 RNT917799 RXP917799 SHL917799 SRH917799 TBD917799 TKZ917799 TUV917799 UER917799 UON917799 UYJ917799 VIF917799 VSB917799 WBX917799 WLT917799 WVP917799 H983335 JD983335 SZ983335 ACV983335 AMR983335 AWN983335 BGJ983335 BQF983335 CAB983335 CJX983335 CTT983335 DDP983335 DNL983335 DXH983335 EHD983335 EQZ983335 FAV983335 FKR983335 FUN983335 GEJ983335 GOF983335 GYB983335 HHX983335 HRT983335 IBP983335 ILL983335 IVH983335 JFD983335 JOZ983335 JYV983335 KIR983335 KSN983335 LCJ983335 LMF983335 LWB983335 MFX983335 MPT983335 MZP983335 NJL983335 NTH983335 ODD983335 OMZ983335 OWV983335 PGR983335 PQN983335 QAJ983335 QKF983335 QUB983335 RDX983335 RNT983335 RXP983335 SHL983335 SRH983335 TBD983335 TKZ983335 TUV983335 UER983335 UON983335 UYJ983335 VIF983335 VSB983335 WBX983335 WLT983335 WVP983335 J307:K310 JF307:JG310 TB307:TC310 ACX307:ACY310 AMT307:AMU310 AWP307:AWQ310 BGL307:BGM310 BQH307:BQI310 CAD307:CAE310 CJZ307:CKA310 CTV307:CTW310 DDR307:DDS310 DNN307:DNO310 DXJ307:DXK310 EHF307:EHG310 ERB307:ERC310 FAX307:FAY310 FKT307:FKU310 FUP307:FUQ310 GEL307:GEM310 GOH307:GOI310 GYD307:GYE310 HHZ307:HIA310 HRV307:HRW310 IBR307:IBS310 ILN307:ILO310 IVJ307:IVK310 JFF307:JFG310 JPB307:JPC310 JYX307:JYY310 KIT307:KIU310 KSP307:KSQ310 LCL307:LCM310 LMH307:LMI310 LWD307:LWE310 MFZ307:MGA310 MPV307:MPW310 MZR307:MZS310 NJN307:NJO310 NTJ307:NTK310 ODF307:ODG310 ONB307:ONC310 OWX307:OWY310 PGT307:PGU310 PQP307:PQQ310 QAL307:QAM310 QKH307:QKI310 QUD307:QUE310 RDZ307:REA310 RNV307:RNW310 RXR307:RXS310 SHN307:SHO310 SRJ307:SRK310 TBF307:TBG310 TLB307:TLC310 TUX307:TUY310 UET307:UEU310 UOP307:UOQ310 UYL307:UYM310 VIH307:VII310 VSD307:VSE310 WBZ307:WCA310 WLV307:WLW310 WVR307:WVS310 J65843:K65846 JF65843:JG65846 TB65843:TC65846 ACX65843:ACY65846 AMT65843:AMU65846 AWP65843:AWQ65846 BGL65843:BGM65846 BQH65843:BQI65846 CAD65843:CAE65846 CJZ65843:CKA65846 CTV65843:CTW65846 DDR65843:DDS65846 DNN65843:DNO65846 DXJ65843:DXK65846 EHF65843:EHG65846 ERB65843:ERC65846 FAX65843:FAY65846 FKT65843:FKU65846 FUP65843:FUQ65846 GEL65843:GEM65846 GOH65843:GOI65846 GYD65843:GYE65846 HHZ65843:HIA65846 HRV65843:HRW65846 IBR65843:IBS65846 ILN65843:ILO65846 IVJ65843:IVK65846 JFF65843:JFG65846 JPB65843:JPC65846 JYX65843:JYY65846 KIT65843:KIU65846 KSP65843:KSQ65846 LCL65843:LCM65846 LMH65843:LMI65846 LWD65843:LWE65846 MFZ65843:MGA65846 MPV65843:MPW65846 MZR65843:MZS65846 NJN65843:NJO65846 NTJ65843:NTK65846 ODF65843:ODG65846 ONB65843:ONC65846 OWX65843:OWY65846 PGT65843:PGU65846 PQP65843:PQQ65846 QAL65843:QAM65846 QKH65843:QKI65846 QUD65843:QUE65846 RDZ65843:REA65846 RNV65843:RNW65846 RXR65843:RXS65846 SHN65843:SHO65846 SRJ65843:SRK65846 TBF65843:TBG65846 TLB65843:TLC65846 TUX65843:TUY65846 UET65843:UEU65846 UOP65843:UOQ65846 UYL65843:UYM65846 VIH65843:VII65846 VSD65843:VSE65846 WBZ65843:WCA65846 WLV65843:WLW65846 WVR65843:WVS65846 J131379:K131382 JF131379:JG131382 TB131379:TC131382 ACX131379:ACY131382 AMT131379:AMU131382 AWP131379:AWQ131382 BGL131379:BGM131382 BQH131379:BQI131382 CAD131379:CAE131382 CJZ131379:CKA131382 CTV131379:CTW131382 DDR131379:DDS131382 DNN131379:DNO131382 DXJ131379:DXK131382 EHF131379:EHG131382 ERB131379:ERC131382 FAX131379:FAY131382 FKT131379:FKU131382 FUP131379:FUQ131382 GEL131379:GEM131382 GOH131379:GOI131382 GYD131379:GYE131382 HHZ131379:HIA131382 HRV131379:HRW131382 IBR131379:IBS131382 ILN131379:ILO131382 IVJ131379:IVK131382 JFF131379:JFG131382 JPB131379:JPC131382 JYX131379:JYY131382 KIT131379:KIU131382 KSP131379:KSQ131382 LCL131379:LCM131382 LMH131379:LMI131382 LWD131379:LWE131382 MFZ131379:MGA131382 MPV131379:MPW131382 MZR131379:MZS131382 NJN131379:NJO131382 NTJ131379:NTK131382 ODF131379:ODG131382 ONB131379:ONC131382 OWX131379:OWY131382 PGT131379:PGU131382 PQP131379:PQQ131382 QAL131379:QAM131382 QKH131379:QKI131382 QUD131379:QUE131382 RDZ131379:REA131382 RNV131379:RNW131382 RXR131379:RXS131382 SHN131379:SHO131382 SRJ131379:SRK131382 TBF131379:TBG131382 TLB131379:TLC131382 TUX131379:TUY131382 UET131379:UEU131382 UOP131379:UOQ131382 UYL131379:UYM131382 VIH131379:VII131382 VSD131379:VSE131382 WBZ131379:WCA131382 WLV131379:WLW131382 WVR131379:WVS131382 J196915:K196918 JF196915:JG196918 TB196915:TC196918 ACX196915:ACY196918 AMT196915:AMU196918 AWP196915:AWQ196918 BGL196915:BGM196918 BQH196915:BQI196918 CAD196915:CAE196918 CJZ196915:CKA196918 CTV196915:CTW196918 DDR196915:DDS196918 DNN196915:DNO196918 DXJ196915:DXK196918 EHF196915:EHG196918 ERB196915:ERC196918 FAX196915:FAY196918 FKT196915:FKU196918 FUP196915:FUQ196918 GEL196915:GEM196918 GOH196915:GOI196918 GYD196915:GYE196918 HHZ196915:HIA196918 HRV196915:HRW196918 IBR196915:IBS196918 ILN196915:ILO196918 IVJ196915:IVK196918 JFF196915:JFG196918 JPB196915:JPC196918 JYX196915:JYY196918 KIT196915:KIU196918 KSP196915:KSQ196918 LCL196915:LCM196918 LMH196915:LMI196918 LWD196915:LWE196918 MFZ196915:MGA196918 MPV196915:MPW196918 MZR196915:MZS196918 NJN196915:NJO196918 NTJ196915:NTK196918 ODF196915:ODG196918 ONB196915:ONC196918 OWX196915:OWY196918 PGT196915:PGU196918 PQP196915:PQQ196918 QAL196915:QAM196918 QKH196915:QKI196918 QUD196915:QUE196918 RDZ196915:REA196918 RNV196915:RNW196918 RXR196915:RXS196918 SHN196915:SHO196918 SRJ196915:SRK196918 TBF196915:TBG196918 TLB196915:TLC196918 TUX196915:TUY196918 UET196915:UEU196918 UOP196915:UOQ196918 UYL196915:UYM196918 VIH196915:VII196918 VSD196915:VSE196918 WBZ196915:WCA196918 WLV196915:WLW196918 WVR196915:WVS196918 J262451:K262454 JF262451:JG262454 TB262451:TC262454 ACX262451:ACY262454 AMT262451:AMU262454 AWP262451:AWQ262454 BGL262451:BGM262454 BQH262451:BQI262454 CAD262451:CAE262454 CJZ262451:CKA262454 CTV262451:CTW262454 DDR262451:DDS262454 DNN262451:DNO262454 DXJ262451:DXK262454 EHF262451:EHG262454 ERB262451:ERC262454 FAX262451:FAY262454 FKT262451:FKU262454 FUP262451:FUQ262454 GEL262451:GEM262454 GOH262451:GOI262454 GYD262451:GYE262454 HHZ262451:HIA262454 HRV262451:HRW262454 IBR262451:IBS262454 ILN262451:ILO262454 IVJ262451:IVK262454 JFF262451:JFG262454 JPB262451:JPC262454 JYX262451:JYY262454 KIT262451:KIU262454 KSP262451:KSQ262454 LCL262451:LCM262454 LMH262451:LMI262454 LWD262451:LWE262454 MFZ262451:MGA262454 MPV262451:MPW262454 MZR262451:MZS262454 NJN262451:NJO262454 NTJ262451:NTK262454 ODF262451:ODG262454 ONB262451:ONC262454 OWX262451:OWY262454 PGT262451:PGU262454 PQP262451:PQQ262454 QAL262451:QAM262454 QKH262451:QKI262454 QUD262451:QUE262454 RDZ262451:REA262454 RNV262451:RNW262454 RXR262451:RXS262454 SHN262451:SHO262454 SRJ262451:SRK262454 TBF262451:TBG262454 TLB262451:TLC262454 TUX262451:TUY262454 UET262451:UEU262454 UOP262451:UOQ262454 UYL262451:UYM262454 VIH262451:VII262454 VSD262451:VSE262454 WBZ262451:WCA262454 WLV262451:WLW262454 WVR262451:WVS262454 J327987:K327990 JF327987:JG327990 TB327987:TC327990 ACX327987:ACY327990 AMT327987:AMU327990 AWP327987:AWQ327990 BGL327987:BGM327990 BQH327987:BQI327990 CAD327987:CAE327990 CJZ327987:CKA327990 CTV327987:CTW327990 DDR327987:DDS327990 DNN327987:DNO327990 DXJ327987:DXK327990 EHF327987:EHG327990 ERB327987:ERC327990 FAX327987:FAY327990 FKT327987:FKU327990 FUP327987:FUQ327990 GEL327987:GEM327990 GOH327987:GOI327990 GYD327987:GYE327990 HHZ327987:HIA327990 HRV327987:HRW327990 IBR327987:IBS327990 ILN327987:ILO327990 IVJ327987:IVK327990 JFF327987:JFG327990 JPB327987:JPC327990 JYX327987:JYY327990 KIT327987:KIU327990 KSP327987:KSQ327990 LCL327987:LCM327990 LMH327987:LMI327990 LWD327987:LWE327990 MFZ327987:MGA327990 MPV327987:MPW327990 MZR327987:MZS327990 NJN327987:NJO327990 NTJ327987:NTK327990 ODF327987:ODG327990 ONB327987:ONC327990 OWX327987:OWY327990 PGT327987:PGU327990 PQP327987:PQQ327990 QAL327987:QAM327990 QKH327987:QKI327990 QUD327987:QUE327990 RDZ327987:REA327990 RNV327987:RNW327990 RXR327987:RXS327990 SHN327987:SHO327990 SRJ327987:SRK327990 TBF327987:TBG327990 TLB327987:TLC327990 TUX327987:TUY327990 UET327987:UEU327990 UOP327987:UOQ327990 UYL327987:UYM327990 VIH327987:VII327990 VSD327987:VSE327990 WBZ327987:WCA327990 WLV327987:WLW327990 WVR327987:WVS327990 J393523:K393526 JF393523:JG393526 TB393523:TC393526 ACX393523:ACY393526 AMT393523:AMU393526 AWP393523:AWQ393526 BGL393523:BGM393526 BQH393523:BQI393526 CAD393523:CAE393526 CJZ393523:CKA393526 CTV393523:CTW393526 DDR393523:DDS393526 DNN393523:DNO393526 DXJ393523:DXK393526 EHF393523:EHG393526 ERB393523:ERC393526 FAX393523:FAY393526 FKT393523:FKU393526 FUP393523:FUQ393526 GEL393523:GEM393526 GOH393523:GOI393526 GYD393523:GYE393526 HHZ393523:HIA393526 HRV393523:HRW393526 IBR393523:IBS393526 ILN393523:ILO393526 IVJ393523:IVK393526 JFF393523:JFG393526 JPB393523:JPC393526 JYX393523:JYY393526 KIT393523:KIU393526 KSP393523:KSQ393526 LCL393523:LCM393526 LMH393523:LMI393526 LWD393523:LWE393526 MFZ393523:MGA393526 MPV393523:MPW393526 MZR393523:MZS393526 NJN393523:NJO393526 NTJ393523:NTK393526 ODF393523:ODG393526 ONB393523:ONC393526 OWX393523:OWY393526 PGT393523:PGU393526 PQP393523:PQQ393526 QAL393523:QAM393526 QKH393523:QKI393526 QUD393523:QUE393526 RDZ393523:REA393526 RNV393523:RNW393526 RXR393523:RXS393526 SHN393523:SHO393526 SRJ393523:SRK393526 TBF393523:TBG393526 TLB393523:TLC393526 TUX393523:TUY393526 UET393523:UEU393526 UOP393523:UOQ393526 UYL393523:UYM393526 VIH393523:VII393526 VSD393523:VSE393526 WBZ393523:WCA393526 WLV393523:WLW393526 WVR393523:WVS393526 J459059:K459062 JF459059:JG459062 TB459059:TC459062 ACX459059:ACY459062 AMT459059:AMU459062 AWP459059:AWQ459062 BGL459059:BGM459062 BQH459059:BQI459062 CAD459059:CAE459062 CJZ459059:CKA459062 CTV459059:CTW459062 DDR459059:DDS459062 DNN459059:DNO459062 DXJ459059:DXK459062 EHF459059:EHG459062 ERB459059:ERC459062 FAX459059:FAY459062 FKT459059:FKU459062 FUP459059:FUQ459062 GEL459059:GEM459062 GOH459059:GOI459062 GYD459059:GYE459062 HHZ459059:HIA459062 HRV459059:HRW459062 IBR459059:IBS459062 ILN459059:ILO459062 IVJ459059:IVK459062 JFF459059:JFG459062 JPB459059:JPC459062 JYX459059:JYY459062 KIT459059:KIU459062 KSP459059:KSQ459062 LCL459059:LCM459062 LMH459059:LMI459062 LWD459059:LWE459062 MFZ459059:MGA459062 MPV459059:MPW459062 MZR459059:MZS459062 NJN459059:NJO459062 NTJ459059:NTK459062 ODF459059:ODG459062 ONB459059:ONC459062 OWX459059:OWY459062 PGT459059:PGU459062 PQP459059:PQQ459062 QAL459059:QAM459062 QKH459059:QKI459062 QUD459059:QUE459062 RDZ459059:REA459062 RNV459059:RNW459062 RXR459059:RXS459062 SHN459059:SHO459062 SRJ459059:SRK459062 TBF459059:TBG459062 TLB459059:TLC459062 TUX459059:TUY459062 UET459059:UEU459062 UOP459059:UOQ459062 UYL459059:UYM459062 VIH459059:VII459062 VSD459059:VSE459062 WBZ459059:WCA459062 WLV459059:WLW459062 WVR459059:WVS459062 J524595:K524598 JF524595:JG524598 TB524595:TC524598 ACX524595:ACY524598 AMT524595:AMU524598 AWP524595:AWQ524598 BGL524595:BGM524598 BQH524595:BQI524598 CAD524595:CAE524598 CJZ524595:CKA524598 CTV524595:CTW524598 DDR524595:DDS524598 DNN524595:DNO524598 DXJ524595:DXK524598 EHF524595:EHG524598 ERB524595:ERC524598 FAX524595:FAY524598 FKT524595:FKU524598 FUP524595:FUQ524598 GEL524595:GEM524598 GOH524595:GOI524598 GYD524595:GYE524598 HHZ524595:HIA524598 HRV524595:HRW524598 IBR524595:IBS524598 ILN524595:ILO524598 IVJ524595:IVK524598 JFF524595:JFG524598 JPB524595:JPC524598 JYX524595:JYY524598 KIT524595:KIU524598 KSP524595:KSQ524598 LCL524595:LCM524598 LMH524595:LMI524598 LWD524595:LWE524598 MFZ524595:MGA524598 MPV524595:MPW524598 MZR524595:MZS524598 NJN524595:NJO524598 NTJ524595:NTK524598 ODF524595:ODG524598 ONB524595:ONC524598 OWX524595:OWY524598 PGT524595:PGU524598 PQP524595:PQQ524598 QAL524595:QAM524598 QKH524595:QKI524598 QUD524595:QUE524598 RDZ524595:REA524598 RNV524595:RNW524598 RXR524595:RXS524598 SHN524595:SHO524598 SRJ524595:SRK524598 TBF524595:TBG524598 TLB524595:TLC524598 TUX524595:TUY524598 UET524595:UEU524598 UOP524595:UOQ524598 UYL524595:UYM524598 VIH524595:VII524598 VSD524595:VSE524598 WBZ524595:WCA524598 WLV524595:WLW524598 WVR524595:WVS524598 J590131:K590134 JF590131:JG590134 TB590131:TC590134 ACX590131:ACY590134 AMT590131:AMU590134 AWP590131:AWQ590134 BGL590131:BGM590134 BQH590131:BQI590134 CAD590131:CAE590134 CJZ590131:CKA590134 CTV590131:CTW590134 DDR590131:DDS590134 DNN590131:DNO590134 DXJ590131:DXK590134 EHF590131:EHG590134 ERB590131:ERC590134 FAX590131:FAY590134 FKT590131:FKU590134 FUP590131:FUQ590134 GEL590131:GEM590134 GOH590131:GOI590134 GYD590131:GYE590134 HHZ590131:HIA590134 HRV590131:HRW590134 IBR590131:IBS590134 ILN590131:ILO590134 IVJ590131:IVK590134 JFF590131:JFG590134 JPB590131:JPC590134 JYX590131:JYY590134 KIT590131:KIU590134 KSP590131:KSQ590134 LCL590131:LCM590134 LMH590131:LMI590134 LWD590131:LWE590134 MFZ590131:MGA590134 MPV590131:MPW590134 MZR590131:MZS590134 NJN590131:NJO590134 NTJ590131:NTK590134 ODF590131:ODG590134 ONB590131:ONC590134 OWX590131:OWY590134 PGT590131:PGU590134 PQP590131:PQQ590134 QAL590131:QAM590134 QKH590131:QKI590134 QUD590131:QUE590134 RDZ590131:REA590134 RNV590131:RNW590134 RXR590131:RXS590134 SHN590131:SHO590134 SRJ590131:SRK590134 TBF590131:TBG590134 TLB590131:TLC590134 TUX590131:TUY590134 UET590131:UEU590134 UOP590131:UOQ590134 UYL590131:UYM590134 VIH590131:VII590134 VSD590131:VSE590134 WBZ590131:WCA590134 WLV590131:WLW590134 WVR590131:WVS590134 J655667:K655670 JF655667:JG655670 TB655667:TC655670 ACX655667:ACY655670 AMT655667:AMU655670 AWP655667:AWQ655670 BGL655667:BGM655670 BQH655667:BQI655670 CAD655667:CAE655670 CJZ655667:CKA655670 CTV655667:CTW655670 DDR655667:DDS655670 DNN655667:DNO655670 DXJ655667:DXK655670 EHF655667:EHG655670 ERB655667:ERC655670 FAX655667:FAY655670 FKT655667:FKU655670 FUP655667:FUQ655670 GEL655667:GEM655670 GOH655667:GOI655670 GYD655667:GYE655670 HHZ655667:HIA655670 HRV655667:HRW655670 IBR655667:IBS655670 ILN655667:ILO655670 IVJ655667:IVK655670 JFF655667:JFG655670 JPB655667:JPC655670 JYX655667:JYY655670 KIT655667:KIU655670 KSP655667:KSQ655670 LCL655667:LCM655670 LMH655667:LMI655670 LWD655667:LWE655670 MFZ655667:MGA655670 MPV655667:MPW655670 MZR655667:MZS655670 NJN655667:NJO655670 NTJ655667:NTK655670 ODF655667:ODG655670 ONB655667:ONC655670 OWX655667:OWY655670 PGT655667:PGU655670 PQP655667:PQQ655670 QAL655667:QAM655670 QKH655667:QKI655670 QUD655667:QUE655670 RDZ655667:REA655670 RNV655667:RNW655670 RXR655667:RXS655670 SHN655667:SHO655670 SRJ655667:SRK655670 TBF655667:TBG655670 TLB655667:TLC655670 TUX655667:TUY655670 UET655667:UEU655670 UOP655667:UOQ655670 UYL655667:UYM655670 VIH655667:VII655670 VSD655667:VSE655670 WBZ655667:WCA655670 WLV655667:WLW655670 WVR655667:WVS655670 J721203:K721206 JF721203:JG721206 TB721203:TC721206 ACX721203:ACY721206 AMT721203:AMU721206 AWP721203:AWQ721206 BGL721203:BGM721206 BQH721203:BQI721206 CAD721203:CAE721206 CJZ721203:CKA721206 CTV721203:CTW721206 DDR721203:DDS721206 DNN721203:DNO721206 DXJ721203:DXK721206 EHF721203:EHG721206 ERB721203:ERC721206 FAX721203:FAY721206 FKT721203:FKU721206 FUP721203:FUQ721206 GEL721203:GEM721206 GOH721203:GOI721206 GYD721203:GYE721206 HHZ721203:HIA721206 HRV721203:HRW721206 IBR721203:IBS721206 ILN721203:ILO721206 IVJ721203:IVK721206 JFF721203:JFG721206 JPB721203:JPC721206 JYX721203:JYY721206 KIT721203:KIU721206 KSP721203:KSQ721206 LCL721203:LCM721206 LMH721203:LMI721206 LWD721203:LWE721206 MFZ721203:MGA721206 MPV721203:MPW721206 MZR721203:MZS721206 NJN721203:NJO721206 NTJ721203:NTK721206 ODF721203:ODG721206 ONB721203:ONC721206 OWX721203:OWY721206 PGT721203:PGU721206 PQP721203:PQQ721206 QAL721203:QAM721206 QKH721203:QKI721206 QUD721203:QUE721206 RDZ721203:REA721206 RNV721203:RNW721206 RXR721203:RXS721206 SHN721203:SHO721206 SRJ721203:SRK721206 TBF721203:TBG721206 TLB721203:TLC721206 TUX721203:TUY721206 UET721203:UEU721206 UOP721203:UOQ721206 UYL721203:UYM721206 VIH721203:VII721206 VSD721203:VSE721206 WBZ721203:WCA721206 WLV721203:WLW721206 WVR721203:WVS721206 J786739:K786742 JF786739:JG786742 TB786739:TC786742 ACX786739:ACY786742 AMT786739:AMU786742 AWP786739:AWQ786742 BGL786739:BGM786742 BQH786739:BQI786742 CAD786739:CAE786742 CJZ786739:CKA786742 CTV786739:CTW786742 DDR786739:DDS786742 DNN786739:DNO786742 DXJ786739:DXK786742 EHF786739:EHG786742 ERB786739:ERC786742 FAX786739:FAY786742 FKT786739:FKU786742 FUP786739:FUQ786742 GEL786739:GEM786742 GOH786739:GOI786742 GYD786739:GYE786742 HHZ786739:HIA786742 HRV786739:HRW786742 IBR786739:IBS786742 ILN786739:ILO786742 IVJ786739:IVK786742 JFF786739:JFG786742 JPB786739:JPC786742 JYX786739:JYY786742 KIT786739:KIU786742 KSP786739:KSQ786742 LCL786739:LCM786742 LMH786739:LMI786742 LWD786739:LWE786742 MFZ786739:MGA786742 MPV786739:MPW786742 MZR786739:MZS786742 NJN786739:NJO786742 NTJ786739:NTK786742 ODF786739:ODG786742 ONB786739:ONC786742 OWX786739:OWY786742 PGT786739:PGU786742 PQP786739:PQQ786742 QAL786739:QAM786742 QKH786739:QKI786742 QUD786739:QUE786742 RDZ786739:REA786742 RNV786739:RNW786742 RXR786739:RXS786742 SHN786739:SHO786742 SRJ786739:SRK786742 TBF786739:TBG786742 TLB786739:TLC786742 TUX786739:TUY786742 UET786739:UEU786742 UOP786739:UOQ786742 UYL786739:UYM786742 VIH786739:VII786742 VSD786739:VSE786742 WBZ786739:WCA786742 WLV786739:WLW786742 WVR786739:WVS786742 J852275:K852278 JF852275:JG852278 TB852275:TC852278 ACX852275:ACY852278 AMT852275:AMU852278 AWP852275:AWQ852278 BGL852275:BGM852278 BQH852275:BQI852278 CAD852275:CAE852278 CJZ852275:CKA852278 CTV852275:CTW852278 DDR852275:DDS852278 DNN852275:DNO852278 DXJ852275:DXK852278 EHF852275:EHG852278 ERB852275:ERC852278 FAX852275:FAY852278 FKT852275:FKU852278 FUP852275:FUQ852278 GEL852275:GEM852278 GOH852275:GOI852278 GYD852275:GYE852278 HHZ852275:HIA852278 HRV852275:HRW852278 IBR852275:IBS852278 ILN852275:ILO852278 IVJ852275:IVK852278 JFF852275:JFG852278 JPB852275:JPC852278 JYX852275:JYY852278 KIT852275:KIU852278 KSP852275:KSQ852278 LCL852275:LCM852278 LMH852275:LMI852278 LWD852275:LWE852278 MFZ852275:MGA852278 MPV852275:MPW852278 MZR852275:MZS852278 NJN852275:NJO852278 NTJ852275:NTK852278 ODF852275:ODG852278 ONB852275:ONC852278 OWX852275:OWY852278 PGT852275:PGU852278 PQP852275:PQQ852278 QAL852275:QAM852278 QKH852275:QKI852278 QUD852275:QUE852278 RDZ852275:REA852278 RNV852275:RNW852278 RXR852275:RXS852278 SHN852275:SHO852278 SRJ852275:SRK852278 TBF852275:TBG852278 TLB852275:TLC852278 TUX852275:TUY852278 UET852275:UEU852278 UOP852275:UOQ852278 UYL852275:UYM852278 VIH852275:VII852278 VSD852275:VSE852278 WBZ852275:WCA852278 WLV852275:WLW852278 WVR852275:WVS852278 J917811:K917814 JF917811:JG917814 TB917811:TC917814 ACX917811:ACY917814 AMT917811:AMU917814 AWP917811:AWQ917814 BGL917811:BGM917814 BQH917811:BQI917814 CAD917811:CAE917814 CJZ917811:CKA917814 CTV917811:CTW917814 DDR917811:DDS917814 DNN917811:DNO917814 DXJ917811:DXK917814 EHF917811:EHG917814 ERB917811:ERC917814 FAX917811:FAY917814 FKT917811:FKU917814 FUP917811:FUQ917814 GEL917811:GEM917814 GOH917811:GOI917814 GYD917811:GYE917814 HHZ917811:HIA917814 HRV917811:HRW917814 IBR917811:IBS917814 ILN917811:ILO917814 IVJ917811:IVK917814 JFF917811:JFG917814 JPB917811:JPC917814 JYX917811:JYY917814 KIT917811:KIU917814 KSP917811:KSQ917814 LCL917811:LCM917814 LMH917811:LMI917814 LWD917811:LWE917814 MFZ917811:MGA917814 MPV917811:MPW917814 MZR917811:MZS917814 NJN917811:NJO917814 NTJ917811:NTK917814 ODF917811:ODG917814 ONB917811:ONC917814 OWX917811:OWY917814 PGT917811:PGU917814 PQP917811:PQQ917814 QAL917811:QAM917814 QKH917811:QKI917814 QUD917811:QUE917814 RDZ917811:REA917814 RNV917811:RNW917814 RXR917811:RXS917814 SHN917811:SHO917814 SRJ917811:SRK917814 TBF917811:TBG917814 TLB917811:TLC917814 TUX917811:TUY917814 UET917811:UEU917814 UOP917811:UOQ917814 UYL917811:UYM917814 VIH917811:VII917814 VSD917811:VSE917814 WBZ917811:WCA917814 WLV917811:WLW917814 WVR917811:WVS917814 J983347:K983350 JF983347:JG983350 TB983347:TC983350 ACX983347:ACY983350 AMT983347:AMU983350 AWP983347:AWQ983350 BGL983347:BGM983350 BQH983347:BQI983350 CAD983347:CAE983350 CJZ983347:CKA983350 CTV983347:CTW983350 DDR983347:DDS983350 DNN983347:DNO983350 DXJ983347:DXK983350 EHF983347:EHG983350 ERB983347:ERC983350 FAX983347:FAY983350 FKT983347:FKU983350 FUP983347:FUQ983350 GEL983347:GEM983350 GOH983347:GOI983350 GYD983347:GYE983350 HHZ983347:HIA983350 HRV983347:HRW983350 IBR983347:IBS983350 ILN983347:ILO983350 IVJ983347:IVK983350 JFF983347:JFG983350 JPB983347:JPC983350 JYX983347:JYY983350 KIT983347:KIU983350 KSP983347:KSQ983350 LCL983347:LCM983350 LMH983347:LMI983350 LWD983347:LWE983350 MFZ983347:MGA983350 MPV983347:MPW983350 MZR983347:MZS983350 NJN983347:NJO983350 NTJ983347:NTK983350 ODF983347:ODG983350 ONB983347:ONC983350 OWX983347:OWY983350 PGT983347:PGU983350 PQP983347:PQQ983350 QAL983347:QAM983350 QKH983347:QKI983350 QUD983347:QUE983350 RDZ983347:REA983350 RNV983347:RNW983350 RXR983347:RXS983350 SHN983347:SHO983350 SRJ983347:SRK983350 TBF983347:TBG983350 TLB983347:TLC983350 TUX983347:TUY983350 UET983347:UEU983350 UOP983347:UOQ983350 UYL983347:UYM983350 VIH983347:VII983350 VSD983347:VSE983350 WBZ983347:WCA983350 WLV983347:WLW983350 WVR983347:WVS983350 H316 JD316 SZ316 ACV316 AMR316 AWN316 BGJ316 BQF316 CAB316 CJX316 CTT316 DDP316 DNL316 DXH316 EHD316 EQZ316 FAV316 FKR316 FUN316 GEJ316 GOF316 GYB316 HHX316 HRT316 IBP316 ILL316 IVH316 JFD316 JOZ316 JYV316 KIR316 KSN316 LCJ316 LMF316 LWB316 MFX316 MPT316 MZP316 NJL316 NTH316 ODD316 OMZ316 OWV316 PGR316 PQN316 QAJ316 QKF316 QUB316 RDX316 RNT316 RXP316 SHL316 SRH316 TBD316 TKZ316 TUV316 UER316 UON316 UYJ316 VIF316 VSB316 WBX316 WLT316 WVP316 H65852 JD65852 SZ65852 ACV65852 AMR65852 AWN65852 BGJ65852 BQF65852 CAB65852 CJX65852 CTT65852 DDP65852 DNL65852 DXH65852 EHD65852 EQZ65852 FAV65852 FKR65852 FUN65852 GEJ65852 GOF65852 GYB65852 HHX65852 HRT65852 IBP65852 ILL65852 IVH65852 JFD65852 JOZ65852 JYV65852 KIR65852 KSN65852 LCJ65852 LMF65852 LWB65852 MFX65852 MPT65852 MZP65852 NJL65852 NTH65852 ODD65852 OMZ65852 OWV65852 PGR65852 PQN65852 QAJ65852 QKF65852 QUB65852 RDX65852 RNT65852 RXP65852 SHL65852 SRH65852 TBD65852 TKZ65852 TUV65852 UER65852 UON65852 UYJ65852 VIF65852 VSB65852 WBX65852 WLT65852 WVP65852 H131388 JD131388 SZ131388 ACV131388 AMR131388 AWN131388 BGJ131388 BQF131388 CAB131388 CJX131388 CTT131388 DDP131388 DNL131388 DXH131388 EHD131388 EQZ131388 FAV131388 FKR131388 FUN131388 GEJ131388 GOF131388 GYB131388 HHX131388 HRT131388 IBP131388 ILL131388 IVH131388 JFD131388 JOZ131388 JYV131388 KIR131388 KSN131388 LCJ131388 LMF131388 LWB131388 MFX131388 MPT131388 MZP131388 NJL131388 NTH131388 ODD131388 OMZ131388 OWV131388 PGR131388 PQN131388 QAJ131388 QKF131388 QUB131388 RDX131388 RNT131388 RXP131388 SHL131388 SRH131388 TBD131388 TKZ131388 TUV131388 UER131388 UON131388 UYJ131388 VIF131388 VSB131388 WBX131388 WLT131388 WVP131388 H196924 JD196924 SZ196924 ACV196924 AMR196924 AWN196924 BGJ196924 BQF196924 CAB196924 CJX196924 CTT196924 DDP196924 DNL196924 DXH196924 EHD196924 EQZ196924 FAV196924 FKR196924 FUN196924 GEJ196924 GOF196924 GYB196924 HHX196924 HRT196924 IBP196924 ILL196924 IVH196924 JFD196924 JOZ196924 JYV196924 KIR196924 KSN196924 LCJ196924 LMF196924 LWB196924 MFX196924 MPT196924 MZP196924 NJL196924 NTH196924 ODD196924 OMZ196924 OWV196924 PGR196924 PQN196924 QAJ196924 QKF196924 QUB196924 RDX196924 RNT196924 RXP196924 SHL196924 SRH196924 TBD196924 TKZ196924 TUV196924 UER196924 UON196924 UYJ196924 VIF196924 VSB196924 WBX196924 WLT196924 WVP196924 H262460 JD262460 SZ262460 ACV262460 AMR262460 AWN262460 BGJ262460 BQF262460 CAB262460 CJX262460 CTT262460 DDP262460 DNL262460 DXH262460 EHD262460 EQZ262460 FAV262460 FKR262460 FUN262460 GEJ262460 GOF262460 GYB262460 HHX262460 HRT262460 IBP262460 ILL262460 IVH262460 JFD262460 JOZ262460 JYV262460 KIR262460 KSN262460 LCJ262460 LMF262460 LWB262460 MFX262460 MPT262460 MZP262460 NJL262460 NTH262460 ODD262460 OMZ262460 OWV262460 PGR262460 PQN262460 QAJ262460 QKF262460 QUB262460 RDX262460 RNT262460 RXP262460 SHL262460 SRH262460 TBD262460 TKZ262460 TUV262460 UER262460 UON262460 UYJ262460 VIF262460 VSB262460 WBX262460 WLT262460 WVP262460 H327996 JD327996 SZ327996 ACV327996 AMR327996 AWN327996 BGJ327996 BQF327996 CAB327996 CJX327996 CTT327996 DDP327996 DNL327996 DXH327996 EHD327996 EQZ327996 FAV327996 FKR327996 FUN327996 GEJ327996 GOF327996 GYB327996 HHX327996 HRT327996 IBP327996 ILL327996 IVH327996 JFD327996 JOZ327996 JYV327996 KIR327996 KSN327996 LCJ327996 LMF327996 LWB327996 MFX327996 MPT327996 MZP327996 NJL327996 NTH327996 ODD327996 OMZ327996 OWV327996 PGR327996 PQN327996 QAJ327996 QKF327996 QUB327996 RDX327996 RNT327996 RXP327996 SHL327996 SRH327996 TBD327996 TKZ327996 TUV327996 UER327996 UON327996 UYJ327996 VIF327996 VSB327996 WBX327996 WLT327996 WVP327996 H393532 JD393532 SZ393532 ACV393532 AMR393532 AWN393532 BGJ393532 BQF393532 CAB393532 CJX393532 CTT393532 DDP393532 DNL393532 DXH393532 EHD393532 EQZ393532 FAV393532 FKR393532 FUN393532 GEJ393532 GOF393532 GYB393532 HHX393532 HRT393532 IBP393532 ILL393532 IVH393532 JFD393532 JOZ393532 JYV393532 KIR393532 KSN393532 LCJ393532 LMF393532 LWB393532 MFX393532 MPT393532 MZP393532 NJL393532 NTH393532 ODD393532 OMZ393532 OWV393532 PGR393532 PQN393532 QAJ393532 QKF393532 QUB393532 RDX393532 RNT393532 RXP393532 SHL393532 SRH393532 TBD393532 TKZ393532 TUV393532 UER393532 UON393532 UYJ393532 VIF393532 VSB393532 WBX393532 WLT393532 WVP393532 H459068 JD459068 SZ459068 ACV459068 AMR459068 AWN459068 BGJ459068 BQF459068 CAB459068 CJX459068 CTT459068 DDP459068 DNL459068 DXH459068 EHD459068 EQZ459068 FAV459068 FKR459068 FUN459068 GEJ459068 GOF459068 GYB459068 HHX459068 HRT459068 IBP459068 ILL459068 IVH459068 JFD459068 JOZ459068 JYV459068 KIR459068 KSN459068 LCJ459068 LMF459068 LWB459068 MFX459068 MPT459068 MZP459068 NJL459068 NTH459068 ODD459068 OMZ459068 OWV459068 PGR459068 PQN459068 QAJ459068 QKF459068 QUB459068 RDX459068 RNT459068 RXP459068 SHL459068 SRH459068 TBD459068 TKZ459068 TUV459068 UER459068 UON459068 UYJ459068 VIF459068 VSB459068 WBX459068 WLT459068 WVP459068 H524604 JD524604 SZ524604 ACV524604 AMR524604 AWN524604 BGJ524604 BQF524604 CAB524604 CJX524604 CTT524604 DDP524604 DNL524604 DXH524604 EHD524604 EQZ524604 FAV524604 FKR524604 FUN524604 GEJ524604 GOF524604 GYB524604 HHX524604 HRT524604 IBP524604 ILL524604 IVH524604 JFD524604 JOZ524604 JYV524604 KIR524604 KSN524604 LCJ524604 LMF524604 LWB524604 MFX524604 MPT524604 MZP524604 NJL524604 NTH524604 ODD524604 OMZ524604 OWV524604 PGR524604 PQN524604 QAJ524604 QKF524604 QUB524604 RDX524604 RNT524604 RXP524604 SHL524604 SRH524604 TBD524604 TKZ524604 TUV524604 UER524604 UON524604 UYJ524604 VIF524604 VSB524604 WBX524604 WLT524604 WVP524604 H590140 JD590140 SZ590140 ACV590140 AMR590140 AWN590140 BGJ590140 BQF590140 CAB590140 CJX590140 CTT590140 DDP590140 DNL590140 DXH590140 EHD590140 EQZ590140 FAV590140 FKR590140 FUN590140 GEJ590140 GOF590140 GYB590140 HHX590140 HRT590140 IBP590140 ILL590140 IVH590140 JFD590140 JOZ590140 JYV590140 KIR590140 KSN590140 LCJ590140 LMF590140 LWB590140 MFX590140 MPT590140 MZP590140 NJL590140 NTH590140 ODD590140 OMZ590140 OWV590140 PGR590140 PQN590140 QAJ590140 QKF590140 QUB590140 RDX590140 RNT590140 RXP590140 SHL590140 SRH590140 TBD590140 TKZ590140 TUV590140 UER590140 UON590140 UYJ590140 VIF590140 VSB590140 WBX590140 WLT590140 WVP590140 H655676 JD655676 SZ655676 ACV655676 AMR655676 AWN655676 BGJ655676 BQF655676 CAB655676 CJX655676 CTT655676 DDP655676 DNL655676 DXH655676 EHD655676 EQZ655676 FAV655676 FKR655676 FUN655676 GEJ655676 GOF655676 GYB655676 HHX655676 HRT655676 IBP655676 ILL655676 IVH655676 JFD655676 JOZ655676 JYV655676 KIR655676 KSN655676 LCJ655676 LMF655676 LWB655676 MFX655676 MPT655676 MZP655676 NJL655676 NTH655676 ODD655676 OMZ655676 OWV655676 PGR655676 PQN655676 QAJ655676 QKF655676 QUB655676 RDX655676 RNT655676 RXP655676 SHL655676 SRH655676 TBD655676 TKZ655676 TUV655676 UER655676 UON655676 UYJ655676 VIF655676 VSB655676 WBX655676 WLT655676 WVP655676 H721212 JD721212 SZ721212 ACV721212 AMR721212 AWN721212 BGJ721212 BQF721212 CAB721212 CJX721212 CTT721212 DDP721212 DNL721212 DXH721212 EHD721212 EQZ721212 FAV721212 FKR721212 FUN721212 GEJ721212 GOF721212 GYB721212 HHX721212 HRT721212 IBP721212 ILL721212 IVH721212 JFD721212 JOZ721212 JYV721212 KIR721212 KSN721212 LCJ721212 LMF721212 LWB721212 MFX721212 MPT721212 MZP721212 NJL721212 NTH721212 ODD721212 OMZ721212 OWV721212 PGR721212 PQN721212 QAJ721212 QKF721212 QUB721212 RDX721212 RNT721212 RXP721212 SHL721212 SRH721212 TBD721212 TKZ721212 TUV721212 UER721212 UON721212 UYJ721212 VIF721212 VSB721212 WBX721212 WLT721212 WVP721212 H786748 JD786748 SZ786748 ACV786748 AMR786748 AWN786748 BGJ786748 BQF786748 CAB786748 CJX786748 CTT786748 DDP786748 DNL786748 DXH786748 EHD786748 EQZ786748 FAV786748 FKR786748 FUN786748 GEJ786748 GOF786748 GYB786748 HHX786748 HRT786748 IBP786748 ILL786748 IVH786748 JFD786748 JOZ786748 JYV786748 KIR786748 KSN786748 LCJ786748 LMF786748 LWB786748 MFX786748 MPT786748 MZP786748 NJL786748 NTH786748 ODD786748 OMZ786748 OWV786748 PGR786748 PQN786748 QAJ786748 QKF786748 QUB786748 RDX786748 RNT786748 RXP786748 SHL786748 SRH786748 TBD786748 TKZ786748 TUV786748 UER786748 UON786748 UYJ786748 VIF786748 VSB786748 WBX786748 WLT786748 WVP786748 H852284 JD852284 SZ852284 ACV852284 AMR852284 AWN852284 BGJ852284 BQF852284 CAB852284 CJX852284 CTT852284 DDP852284 DNL852284 DXH852284 EHD852284 EQZ852284 FAV852284 FKR852284 FUN852284 GEJ852284 GOF852284 GYB852284 HHX852284 HRT852284 IBP852284 ILL852284 IVH852284 JFD852284 JOZ852284 JYV852284 KIR852284 KSN852284 LCJ852284 LMF852284 LWB852284 MFX852284 MPT852284 MZP852284 NJL852284 NTH852284 ODD852284 OMZ852284 OWV852284 PGR852284 PQN852284 QAJ852284 QKF852284 QUB852284 RDX852284 RNT852284 RXP852284 SHL852284 SRH852284 TBD852284 TKZ852284 TUV852284 UER852284 UON852284 UYJ852284 VIF852284 VSB852284 WBX852284 WLT852284 WVP852284 H917820 JD917820 SZ917820 ACV917820 AMR917820 AWN917820 BGJ917820 BQF917820 CAB917820 CJX917820 CTT917820 DDP917820 DNL917820 DXH917820 EHD917820 EQZ917820 FAV917820 FKR917820 FUN917820 GEJ917820 GOF917820 GYB917820 HHX917820 HRT917820 IBP917820 ILL917820 IVH917820 JFD917820 JOZ917820 JYV917820 KIR917820 KSN917820 LCJ917820 LMF917820 LWB917820 MFX917820 MPT917820 MZP917820 NJL917820 NTH917820 ODD917820 OMZ917820 OWV917820 PGR917820 PQN917820 QAJ917820 QKF917820 QUB917820 RDX917820 RNT917820 RXP917820 SHL917820 SRH917820 TBD917820 TKZ917820 TUV917820 UER917820 UON917820 UYJ917820 VIF917820 VSB917820 WBX917820 WLT917820 WVP917820 H983356 JD983356 SZ983356 ACV983356 AMR983356 AWN983356 BGJ983356 BQF983356 CAB983356 CJX983356 CTT983356 DDP983356 DNL983356 DXH983356 EHD983356 EQZ983356 FAV983356 FKR983356 FUN983356 GEJ983356 GOF983356 GYB983356 HHX983356 HRT983356 IBP983356 ILL983356 IVH983356 JFD983356 JOZ983356 JYV983356 KIR983356 KSN983356 LCJ983356 LMF983356 LWB983356 MFX983356 MPT983356 MZP983356 NJL983356 NTH983356 ODD983356 OMZ983356 OWV983356 PGR983356 PQN983356 QAJ983356 QKF983356 QUB983356 RDX983356 RNT983356 RXP983356 SHL983356 SRH983356 TBD983356 TKZ983356 TUV983356 UER983356 UON983356 UYJ983356 VIF983356 VSB983356 WBX983356 WLT983356 WVP983356 J316:K316 JF316:JG316 TB316:TC316 ACX316:ACY316 AMT316:AMU316 AWP316:AWQ316 BGL316:BGM316 BQH316:BQI316 CAD316:CAE316 CJZ316:CKA316 CTV316:CTW316 DDR316:DDS316 DNN316:DNO316 DXJ316:DXK316 EHF316:EHG316 ERB316:ERC316 FAX316:FAY316 FKT316:FKU316 FUP316:FUQ316 GEL316:GEM316 GOH316:GOI316 GYD316:GYE316 HHZ316:HIA316 HRV316:HRW316 IBR316:IBS316 ILN316:ILO316 IVJ316:IVK316 JFF316:JFG316 JPB316:JPC316 JYX316:JYY316 KIT316:KIU316 KSP316:KSQ316 LCL316:LCM316 LMH316:LMI316 LWD316:LWE316 MFZ316:MGA316 MPV316:MPW316 MZR316:MZS316 NJN316:NJO316 NTJ316:NTK316 ODF316:ODG316 ONB316:ONC316 OWX316:OWY316 PGT316:PGU316 PQP316:PQQ316 QAL316:QAM316 QKH316:QKI316 QUD316:QUE316 RDZ316:REA316 RNV316:RNW316 RXR316:RXS316 SHN316:SHO316 SRJ316:SRK316 TBF316:TBG316 TLB316:TLC316 TUX316:TUY316 UET316:UEU316 UOP316:UOQ316 UYL316:UYM316 VIH316:VII316 VSD316:VSE316 WBZ316:WCA316 WLV316:WLW316 WVR316:WVS316 J65852:K65852 JF65852:JG65852 TB65852:TC65852 ACX65852:ACY65852 AMT65852:AMU65852 AWP65852:AWQ65852 BGL65852:BGM65852 BQH65852:BQI65852 CAD65852:CAE65852 CJZ65852:CKA65852 CTV65852:CTW65852 DDR65852:DDS65852 DNN65852:DNO65852 DXJ65852:DXK65852 EHF65852:EHG65852 ERB65852:ERC65852 FAX65852:FAY65852 FKT65852:FKU65852 FUP65852:FUQ65852 GEL65852:GEM65852 GOH65852:GOI65852 GYD65852:GYE65852 HHZ65852:HIA65852 HRV65852:HRW65852 IBR65852:IBS65852 ILN65852:ILO65852 IVJ65852:IVK65852 JFF65852:JFG65852 JPB65852:JPC65852 JYX65852:JYY65852 KIT65852:KIU65852 KSP65852:KSQ65852 LCL65852:LCM65852 LMH65852:LMI65852 LWD65852:LWE65852 MFZ65852:MGA65852 MPV65852:MPW65852 MZR65852:MZS65852 NJN65852:NJO65852 NTJ65852:NTK65852 ODF65852:ODG65852 ONB65852:ONC65852 OWX65852:OWY65852 PGT65852:PGU65852 PQP65852:PQQ65852 QAL65852:QAM65852 QKH65852:QKI65852 QUD65852:QUE65852 RDZ65852:REA65852 RNV65852:RNW65852 RXR65852:RXS65852 SHN65852:SHO65852 SRJ65852:SRK65852 TBF65852:TBG65852 TLB65852:TLC65852 TUX65852:TUY65852 UET65852:UEU65852 UOP65852:UOQ65852 UYL65852:UYM65852 VIH65852:VII65852 VSD65852:VSE65852 WBZ65852:WCA65852 WLV65852:WLW65852 WVR65852:WVS65852 J131388:K131388 JF131388:JG131388 TB131388:TC131388 ACX131388:ACY131388 AMT131388:AMU131388 AWP131388:AWQ131388 BGL131388:BGM131388 BQH131388:BQI131388 CAD131388:CAE131388 CJZ131388:CKA131388 CTV131388:CTW131388 DDR131388:DDS131388 DNN131388:DNO131388 DXJ131388:DXK131388 EHF131388:EHG131388 ERB131388:ERC131388 FAX131388:FAY131388 FKT131388:FKU131388 FUP131388:FUQ131388 GEL131388:GEM131388 GOH131388:GOI131388 GYD131388:GYE131388 HHZ131388:HIA131388 HRV131388:HRW131388 IBR131388:IBS131388 ILN131388:ILO131388 IVJ131388:IVK131388 JFF131388:JFG131388 JPB131388:JPC131388 JYX131388:JYY131388 KIT131388:KIU131388 KSP131388:KSQ131388 LCL131388:LCM131388 LMH131388:LMI131388 LWD131388:LWE131388 MFZ131388:MGA131388 MPV131388:MPW131388 MZR131388:MZS131388 NJN131388:NJO131388 NTJ131388:NTK131388 ODF131388:ODG131388 ONB131388:ONC131388 OWX131388:OWY131388 PGT131388:PGU131388 PQP131388:PQQ131388 QAL131388:QAM131388 QKH131388:QKI131388 QUD131388:QUE131388 RDZ131388:REA131388 RNV131388:RNW131388 RXR131388:RXS131388 SHN131388:SHO131388 SRJ131388:SRK131388 TBF131388:TBG131388 TLB131388:TLC131388 TUX131388:TUY131388 UET131388:UEU131388 UOP131388:UOQ131388 UYL131388:UYM131388 VIH131388:VII131388 VSD131388:VSE131388 WBZ131388:WCA131388 WLV131388:WLW131388 WVR131388:WVS131388 J196924:K196924 JF196924:JG196924 TB196924:TC196924 ACX196924:ACY196924 AMT196924:AMU196924 AWP196924:AWQ196924 BGL196924:BGM196924 BQH196924:BQI196924 CAD196924:CAE196924 CJZ196924:CKA196924 CTV196924:CTW196924 DDR196924:DDS196924 DNN196924:DNO196924 DXJ196924:DXK196924 EHF196924:EHG196924 ERB196924:ERC196924 FAX196924:FAY196924 FKT196924:FKU196924 FUP196924:FUQ196924 GEL196924:GEM196924 GOH196924:GOI196924 GYD196924:GYE196924 HHZ196924:HIA196924 HRV196924:HRW196924 IBR196924:IBS196924 ILN196924:ILO196924 IVJ196924:IVK196924 JFF196924:JFG196924 JPB196924:JPC196924 JYX196924:JYY196924 KIT196924:KIU196924 KSP196924:KSQ196924 LCL196924:LCM196924 LMH196924:LMI196924 LWD196924:LWE196924 MFZ196924:MGA196924 MPV196924:MPW196924 MZR196924:MZS196924 NJN196924:NJO196924 NTJ196924:NTK196924 ODF196924:ODG196924 ONB196924:ONC196924 OWX196924:OWY196924 PGT196924:PGU196924 PQP196924:PQQ196924 QAL196924:QAM196924 QKH196924:QKI196924 QUD196924:QUE196924 RDZ196924:REA196924 RNV196924:RNW196924 RXR196924:RXS196924 SHN196924:SHO196924 SRJ196924:SRK196924 TBF196924:TBG196924 TLB196924:TLC196924 TUX196924:TUY196924 UET196924:UEU196924 UOP196924:UOQ196924 UYL196924:UYM196924 VIH196924:VII196924 VSD196924:VSE196924 WBZ196924:WCA196924 WLV196924:WLW196924 WVR196924:WVS196924 J262460:K262460 JF262460:JG262460 TB262460:TC262460 ACX262460:ACY262460 AMT262460:AMU262460 AWP262460:AWQ262460 BGL262460:BGM262460 BQH262460:BQI262460 CAD262460:CAE262460 CJZ262460:CKA262460 CTV262460:CTW262460 DDR262460:DDS262460 DNN262460:DNO262460 DXJ262460:DXK262460 EHF262460:EHG262460 ERB262460:ERC262460 FAX262460:FAY262460 FKT262460:FKU262460 FUP262460:FUQ262460 GEL262460:GEM262460 GOH262460:GOI262460 GYD262460:GYE262460 HHZ262460:HIA262460 HRV262460:HRW262460 IBR262460:IBS262460 ILN262460:ILO262460 IVJ262460:IVK262460 JFF262460:JFG262460 JPB262460:JPC262460 JYX262460:JYY262460 KIT262460:KIU262460 KSP262460:KSQ262460 LCL262460:LCM262460 LMH262460:LMI262460 LWD262460:LWE262460 MFZ262460:MGA262460 MPV262460:MPW262460 MZR262460:MZS262460 NJN262460:NJO262460 NTJ262460:NTK262460 ODF262460:ODG262460 ONB262460:ONC262460 OWX262460:OWY262460 PGT262460:PGU262460 PQP262460:PQQ262460 QAL262460:QAM262460 QKH262460:QKI262460 QUD262460:QUE262460 RDZ262460:REA262460 RNV262460:RNW262460 RXR262460:RXS262460 SHN262460:SHO262460 SRJ262460:SRK262460 TBF262460:TBG262460 TLB262460:TLC262460 TUX262460:TUY262460 UET262460:UEU262460 UOP262460:UOQ262460 UYL262460:UYM262460 VIH262460:VII262460 VSD262460:VSE262460 WBZ262460:WCA262460 WLV262460:WLW262460 WVR262460:WVS262460 J327996:K327996 JF327996:JG327996 TB327996:TC327996 ACX327996:ACY327996 AMT327996:AMU327996 AWP327996:AWQ327996 BGL327996:BGM327996 BQH327996:BQI327996 CAD327996:CAE327996 CJZ327996:CKA327996 CTV327996:CTW327996 DDR327996:DDS327996 DNN327996:DNO327996 DXJ327996:DXK327996 EHF327996:EHG327996 ERB327996:ERC327996 FAX327996:FAY327996 FKT327996:FKU327996 FUP327996:FUQ327996 GEL327996:GEM327996 GOH327996:GOI327996 GYD327996:GYE327996 HHZ327996:HIA327996 HRV327996:HRW327996 IBR327996:IBS327996 ILN327996:ILO327996 IVJ327996:IVK327996 JFF327996:JFG327996 JPB327996:JPC327996 JYX327996:JYY327996 KIT327996:KIU327996 KSP327996:KSQ327996 LCL327996:LCM327996 LMH327996:LMI327996 LWD327996:LWE327996 MFZ327996:MGA327996 MPV327996:MPW327996 MZR327996:MZS327996 NJN327996:NJO327996 NTJ327996:NTK327996 ODF327996:ODG327996 ONB327996:ONC327996 OWX327996:OWY327996 PGT327996:PGU327996 PQP327996:PQQ327996 QAL327996:QAM327996 QKH327996:QKI327996 QUD327996:QUE327996 RDZ327996:REA327996 RNV327996:RNW327996 RXR327996:RXS327996 SHN327996:SHO327996 SRJ327996:SRK327996 TBF327996:TBG327996 TLB327996:TLC327996 TUX327996:TUY327996 UET327996:UEU327996 UOP327996:UOQ327996 UYL327996:UYM327996 VIH327996:VII327996 VSD327996:VSE327996 WBZ327996:WCA327996 WLV327996:WLW327996 WVR327996:WVS327996 J393532:K393532 JF393532:JG393532 TB393532:TC393532 ACX393532:ACY393532 AMT393532:AMU393532 AWP393532:AWQ393532 BGL393532:BGM393532 BQH393532:BQI393532 CAD393532:CAE393532 CJZ393532:CKA393532 CTV393532:CTW393532 DDR393532:DDS393532 DNN393532:DNO393532 DXJ393532:DXK393532 EHF393532:EHG393532 ERB393532:ERC393532 FAX393532:FAY393532 FKT393532:FKU393532 FUP393532:FUQ393532 GEL393532:GEM393532 GOH393532:GOI393532 GYD393532:GYE393532 HHZ393532:HIA393532 HRV393532:HRW393532 IBR393532:IBS393532 ILN393532:ILO393532 IVJ393532:IVK393532 JFF393532:JFG393532 JPB393532:JPC393532 JYX393532:JYY393532 KIT393532:KIU393532 KSP393532:KSQ393532 LCL393532:LCM393532 LMH393532:LMI393532 LWD393532:LWE393532 MFZ393532:MGA393532 MPV393532:MPW393532 MZR393532:MZS393532 NJN393532:NJO393532 NTJ393532:NTK393532 ODF393532:ODG393532 ONB393532:ONC393532 OWX393532:OWY393532 PGT393532:PGU393532 PQP393532:PQQ393532 QAL393532:QAM393532 QKH393532:QKI393532 QUD393532:QUE393532 RDZ393532:REA393532 RNV393532:RNW393532 RXR393532:RXS393532 SHN393532:SHO393532 SRJ393532:SRK393532 TBF393532:TBG393532 TLB393532:TLC393532 TUX393532:TUY393532 UET393532:UEU393532 UOP393532:UOQ393532 UYL393532:UYM393532 VIH393532:VII393532 VSD393532:VSE393532 WBZ393532:WCA393532 WLV393532:WLW393532 WVR393532:WVS393532 J459068:K459068 JF459068:JG459068 TB459068:TC459068 ACX459068:ACY459068 AMT459068:AMU459068 AWP459068:AWQ459068 BGL459068:BGM459068 BQH459068:BQI459068 CAD459068:CAE459068 CJZ459068:CKA459068 CTV459068:CTW459068 DDR459068:DDS459068 DNN459068:DNO459068 DXJ459068:DXK459068 EHF459068:EHG459068 ERB459068:ERC459068 FAX459068:FAY459068 FKT459068:FKU459068 FUP459068:FUQ459068 GEL459068:GEM459068 GOH459068:GOI459068 GYD459068:GYE459068 HHZ459068:HIA459068 HRV459068:HRW459068 IBR459068:IBS459068 ILN459068:ILO459068 IVJ459068:IVK459068 JFF459068:JFG459068 JPB459068:JPC459068 JYX459068:JYY459068 KIT459068:KIU459068 KSP459068:KSQ459068 LCL459068:LCM459068 LMH459068:LMI459068 LWD459068:LWE459068 MFZ459068:MGA459068 MPV459068:MPW459068 MZR459068:MZS459068 NJN459068:NJO459068 NTJ459068:NTK459068 ODF459068:ODG459068 ONB459068:ONC459068 OWX459068:OWY459068 PGT459068:PGU459068 PQP459068:PQQ459068 QAL459068:QAM459068 QKH459068:QKI459068 QUD459068:QUE459068 RDZ459068:REA459068 RNV459068:RNW459068 RXR459068:RXS459068 SHN459068:SHO459068 SRJ459068:SRK459068 TBF459068:TBG459068 TLB459068:TLC459068 TUX459068:TUY459068 UET459068:UEU459068 UOP459068:UOQ459068 UYL459068:UYM459068 VIH459068:VII459068 VSD459068:VSE459068 WBZ459068:WCA459068 WLV459068:WLW459068 WVR459068:WVS459068 J524604:K524604 JF524604:JG524604 TB524604:TC524604 ACX524604:ACY524604 AMT524604:AMU524604 AWP524604:AWQ524604 BGL524604:BGM524604 BQH524604:BQI524604 CAD524604:CAE524604 CJZ524604:CKA524604 CTV524604:CTW524604 DDR524604:DDS524604 DNN524604:DNO524604 DXJ524604:DXK524604 EHF524604:EHG524604 ERB524604:ERC524604 FAX524604:FAY524604 FKT524604:FKU524604 FUP524604:FUQ524604 GEL524604:GEM524604 GOH524604:GOI524604 GYD524604:GYE524604 HHZ524604:HIA524604 HRV524604:HRW524604 IBR524604:IBS524604 ILN524604:ILO524604 IVJ524604:IVK524604 JFF524604:JFG524604 JPB524604:JPC524604 JYX524604:JYY524604 KIT524604:KIU524604 KSP524604:KSQ524604 LCL524604:LCM524604 LMH524604:LMI524604 LWD524604:LWE524604 MFZ524604:MGA524604 MPV524604:MPW524604 MZR524604:MZS524604 NJN524604:NJO524604 NTJ524604:NTK524604 ODF524604:ODG524604 ONB524604:ONC524604 OWX524604:OWY524604 PGT524604:PGU524604 PQP524604:PQQ524604 QAL524604:QAM524604 QKH524604:QKI524604 QUD524604:QUE524604 RDZ524604:REA524604 RNV524604:RNW524604 RXR524604:RXS524604 SHN524604:SHO524604 SRJ524604:SRK524604 TBF524604:TBG524604 TLB524604:TLC524604 TUX524604:TUY524604 UET524604:UEU524604 UOP524604:UOQ524604 UYL524604:UYM524604 VIH524604:VII524604 VSD524604:VSE524604 WBZ524604:WCA524604 WLV524604:WLW524604 WVR524604:WVS524604 J590140:K590140 JF590140:JG590140 TB590140:TC590140 ACX590140:ACY590140 AMT590140:AMU590140 AWP590140:AWQ590140 BGL590140:BGM590140 BQH590140:BQI590140 CAD590140:CAE590140 CJZ590140:CKA590140 CTV590140:CTW590140 DDR590140:DDS590140 DNN590140:DNO590140 DXJ590140:DXK590140 EHF590140:EHG590140 ERB590140:ERC590140 FAX590140:FAY590140 FKT590140:FKU590140 FUP590140:FUQ590140 GEL590140:GEM590140 GOH590140:GOI590140 GYD590140:GYE590140 HHZ590140:HIA590140 HRV590140:HRW590140 IBR590140:IBS590140 ILN590140:ILO590140 IVJ590140:IVK590140 JFF590140:JFG590140 JPB590140:JPC590140 JYX590140:JYY590140 KIT590140:KIU590140 KSP590140:KSQ590140 LCL590140:LCM590140 LMH590140:LMI590140 LWD590140:LWE590140 MFZ590140:MGA590140 MPV590140:MPW590140 MZR590140:MZS590140 NJN590140:NJO590140 NTJ590140:NTK590140 ODF590140:ODG590140 ONB590140:ONC590140 OWX590140:OWY590140 PGT590140:PGU590140 PQP590140:PQQ590140 QAL590140:QAM590140 QKH590140:QKI590140 QUD590140:QUE590140 RDZ590140:REA590140 RNV590140:RNW590140 RXR590140:RXS590140 SHN590140:SHO590140 SRJ590140:SRK590140 TBF590140:TBG590140 TLB590140:TLC590140 TUX590140:TUY590140 UET590140:UEU590140 UOP590140:UOQ590140 UYL590140:UYM590140 VIH590140:VII590140 VSD590140:VSE590140 WBZ590140:WCA590140 WLV590140:WLW590140 WVR590140:WVS590140 J655676:K655676 JF655676:JG655676 TB655676:TC655676 ACX655676:ACY655676 AMT655676:AMU655676 AWP655676:AWQ655676 BGL655676:BGM655676 BQH655676:BQI655676 CAD655676:CAE655676 CJZ655676:CKA655676 CTV655676:CTW655676 DDR655676:DDS655676 DNN655676:DNO655676 DXJ655676:DXK655676 EHF655676:EHG655676 ERB655676:ERC655676 FAX655676:FAY655676 FKT655676:FKU655676 FUP655676:FUQ655676 GEL655676:GEM655676 GOH655676:GOI655676 GYD655676:GYE655676 HHZ655676:HIA655676 HRV655676:HRW655676 IBR655676:IBS655676 ILN655676:ILO655676 IVJ655676:IVK655676 JFF655676:JFG655676 JPB655676:JPC655676 JYX655676:JYY655676 KIT655676:KIU655676 KSP655676:KSQ655676 LCL655676:LCM655676 LMH655676:LMI655676 LWD655676:LWE655676 MFZ655676:MGA655676 MPV655676:MPW655676 MZR655676:MZS655676 NJN655676:NJO655676 NTJ655676:NTK655676 ODF655676:ODG655676 ONB655676:ONC655676 OWX655676:OWY655676 PGT655676:PGU655676 PQP655676:PQQ655676 QAL655676:QAM655676 QKH655676:QKI655676 QUD655676:QUE655676 RDZ655676:REA655676 RNV655676:RNW655676 RXR655676:RXS655676 SHN655676:SHO655676 SRJ655676:SRK655676 TBF655676:TBG655676 TLB655676:TLC655676 TUX655676:TUY655676 UET655676:UEU655676 UOP655676:UOQ655676 UYL655676:UYM655676 VIH655676:VII655676 VSD655676:VSE655676 WBZ655676:WCA655676 WLV655676:WLW655676 WVR655676:WVS655676 J721212:K721212 JF721212:JG721212 TB721212:TC721212 ACX721212:ACY721212 AMT721212:AMU721212 AWP721212:AWQ721212 BGL721212:BGM721212 BQH721212:BQI721212 CAD721212:CAE721212 CJZ721212:CKA721212 CTV721212:CTW721212 DDR721212:DDS721212 DNN721212:DNO721212 DXJ721212:DXK721212 EHF721212:EHG721212 ERB721212:ERC721212 FAX721212:FAY721212 FKT721212:FKU721212 FUP721212:FUQ721212 GEL721212:GEM721212 GOH721212:GOI721212 GYD721212:GYE721212 HHZ721212:HIA721212 HRV721212:HRW721212 IBR721212:IBS721212 ILN721212:ILO721212 IVJ721212:IVK721212 JFF721212:JFG721212 JPB721212:JPC721212 JYX721212:JYY721212 KIT721212:KIU721212 KSP721212:KSQ721212 LCL721212:LCM721212 LMH721212:LMI721212 LWD721212:LWE721212 MFZ721212:MGA721212 MPV721212:MPW721212 MZR721212:MZS721212 NJN721212:NJO721212 NTJ721212:NTK721212 ODF721212:ODG721212 ONB721212:ONC721212 OWX721212:OWY721212 PGT721212:PGU721212 PQP721212:PQQ721212 QAL721212:QAM721212 QKH721212:QKI721212 QUD721212:QUE721212 RDZ721212:REA721212 RNV721212:RNW721212 RXR721212:RXS721212 SHN721212:SHO721212 SRJ721212:SRK721212 TBF721212:TBG721212 TLB721212:TLC721212 TUX721212:TUY721212 UET721212:UEU721212 UOP721212:UOQ721212 UYL721212:UYM721212 VIH721212:VII721212 VSD721212:VSE721212 WBZ721212:WCA721212 WLV721212:WLW721212 WVR721212:WVS721212 J786748:K786748 JF786748:JG786748 TB786748:TC786748 ACX786748:ACY786748 AMT786748:AMU786748 AWP786748:AWQ786748 BGL786748:BGM786748 BQH786748:BQI786748 CAD786748:CAE786748 CJZ786748:CKA786748 CTV786748:CTW786748 DDR786748:DDS786748 DNN786748:DNO786748 DXJ786748:DXK786748 EHF786748:EHG786748 ERB786748:ERC786748 FAX786748:FAY786748 FKT786748:FKU786748 FUP786748:FUQ786748 GEL786748:GEM786748 GOH786748:GOI786748 GYD786748:GYE786748 HHZ786748:HIA786748 HRV786748:HRW786748 IBR786748:IBS786748 ILN786748:ILO786748 IVJ786748:IVK786748 JFF786748:JFG786748 JPB786748:JPC786748 JYX786748:JYY786748 KIT786748:KIU786748 KSP786748:KSQ786748 LCL786748:LCM786748 LMH786748:LMI786748 LWD786748:LWE786748 MFZ786748:MGA786748 MPV786748:MPW786748 MZR786748:MZS786748 NJN786748:NJO786748 NTJ786748:NTK786748 ODF786748:ODG786748 ONB786748:ONC786748 OWX786748:OWY786748 PGT786748:PGU786748 PQP786748:PQQ786748 QAL786748:QAM786748 QKH786748:QKI786748 QUD786748:QUE786748 RDZ786748:REA786748 RNV786748:RNW786748 RXR786748:RXS786748 SHN786748:SHO786748 SRJ786748:SRK786748 TBF786748:TBG786748 TLB786748:TLC786748 TUX786748:TUY786748 UET786748:UEU786748 UOP786748:UOQ786748 UYL786748:UYM786748 VIH786748:VII786748 VSD786748:VSE786748 WBZ786748:WCA786748 WLV786748:WLW786748 WVR786748:WVS786748 J852284:K852284 JF852284:JG852284 TB852284:TC852284 ACX852284:ACY852284 AMT852284:AMU852284 AWP852284:AWQ852284 BGL852284:BGM852284 BQH852284:BQI852284 CAD852284:CAE852284 CJZ852284:CKA852284 CTV852284:CTW852284 DDR852284:DDS852284 DNN852284:DNO852284 DXJ852284:DXK852284 EHF852284:EHG852284 ERB852284:ERC852284 FAX852284:FAY852284 FKT852284:FKU852284 FUP852284:FUQ852284 GEL852284:GEM852284 GOH852284:GOI852284 GYD852284:GYE852284 HHZ852284:HIA852284 HRV852284:HRW852284 IBR852284:IBS852284 ILN852284:ILO852284 IVJ852284:IVK852284 JFF852284:JFG852284 JPB852284:JPC852284 JYX852284:JYY852284 KIT852284:KIU852284 KSP852284:KSQ852284 LCL852284:LCM852284 LMH852284:LMI852284 LWD852284:LWE852284 MFZ852284:MGA852284 MPV852284:MPW852284 MZR852284:MZS852284 NJN852284:NJO852284 NTJ852284:NTK852284 ODF852284:ODG852284 ONB852284:ONC852284 OWX852284:OWY852284 PGT852284:PGU852284 PQP852284:PQQ852284 QAL852284:QAM852284 QKH852284:QKI852284 QUD852284:QUE852284 RDZ852284:REA852284 RNV852284:RNW852284 RXR852284:RXS852284 SHN852284:SHO852284 SRJ852284:SRK852284 TBF852284:TBG852284 TLB852284:TLC852284 TUX852284:TUY852284 UET852284:UEU852284 UOP852284:UOQ852284 UYL852284:UYM852284 VIH852284:VII852284 VSD852284:VSE852284 WBZ852284:WCA852284 WLV852284:WLW852284 WVR852284:WVS852284 J917820:K917820 JF917820:JG917820 TB917820:TC917820 ACX917820:ACY917820 AMT917820:AMU917820 AWP917820:AWQ917820 BGL917820:BGM917820 BQH917820:BQI917820 CAD917820:CAE917820 CJZ917820:CKA917820 CTV917820:CTW917820 DDR917820:DDS917820 DNN917820:DNO917820 DXJ917820:DXK917820 EHF917820:EHG917820 ERB917820:ERC917820 FAX917820:FAY917820 FKT917820:FKU917820 FUP917820:FUQ917820 GEL917820:GEM917820 GOH917820:GOI917820 GYD917820:GYE917820 HHZ917820:HIA917820 HRV917820:HRW917820 IBR917820:IBS917820 ILN917820:ILO917820 IVJ917820:IVK917820 JFF917820:JFG917820 JPB917820:JPC917820 JYX917820:JYY917820 KIT917820:KIU917820 KSP917820:KSQ917820 LCL917820:LCM917820 LMH917820:LMI917820 LWD917820:LWE917820 MFZ917820:MGA917820 MPV917820:MPW917820 MZR917820:MZS917820 NJN917820:NJO917820 NTJ917820:NTK917820 ODF917820:ODG917820 ONB917820:ONC917820 OWX917820:OWY917820 PGT917820:PGU917820 PQP917820:PQQ917820 QAL917820:QAM917820 QKH917820:QKI917820 QUD917820:QUE917820 RDZ917820:REA917820 RNV917820:RNW917820 RXR917820:RXS917820 SHN917820:SHO917820 SRJ917820:SRK917820 TBF917820:TBG917820 TLB917820:TLC917820 TUX917820:TUY917820 UET917820:UEU917820 UOP917820:UOQ917820 UYL917820:UYM917820 VIH917820:VII917820 VSD917820:VSE917820 WBZ917820:WCA917820 WLV917820:WLW917820 WVR917820:WVS917820 J983356:K983356 JF983356:JG983356 TB983356:TC983356 ACX983356:ACY983356 AMT983356:AMU983356 AWP983356:AWQ983356 BGL983356:BGM983356 BQH983356:BQI983356 CAD983356:CAE983356 CJZ983356:CKA983356 CTV983356:CTW983356 DDR983356:DDS983356 DNN983356:DNO983356 DXJ983356:DXK983356 EHF983356:EHG983356 ERB983356:ERC983356 FAX983356:FAY983356 FKT983356:FKU983356 FUP983356:FUQ983356 GEL983356:GEM983356 GOH983356:GOI983356 GYD983356:GYE983356 HHZ983356:HIA983356 HRV983356:HRW983356 IBR983356:IBS983356 ILN983356:ILO983356 IVJ983356:IVK983356 JFF983356:JFG983356 JPB983356:JPC983356 JYX983356:JYY983356 KIT983356:KIU983356 KSP983356:KSQ983356 LCL983356:LCM983356 LMH983356:LMI983356 LWD983356:LWE983356 MFZ983356:MGA983356 MPV983356:MPW983356 MZR983356:MZS983356 NJN983356:NJO983356 NTJ983356:NTK983356 ODF983356:ODG983356 ONB983356:ONC983356 OWX983356:OWY983356 PGT983356:PGU983356 PQP983356:PQQ983356 QAL983356:QAM983356 QKH983356:QKI983356 QUD983356:QUE983356 RDZ983356:REA983356 RNV983356:RNW983356 RXR983356:RXS983356 SHN983356:SHO983356 SRJ983356:SRK983356 TBF983356:TBG983356 TLB983356:TLC983356 TUX983356:TUY983356 UET983356:UEU983356 UOP983356:UOQ983356 UYL983356:UYM983356 VIH983356:VII983356 VSD983356:VSE983356 WBZ983356:WCA983356 WLV983356:WLW983356 WVR983356:WVS983356 I341 JE341 TA341 ACW341 AMS341 AWO341 BGK341 BQG341 CAC341 CJY341 CTU341 DDQ341 DNM341 DXI341 EHE341 ERA341 FAW341 FKS341 FUO341 GEK341 GOG341 GYC341 HHY341 HRU341 IBQ341 ILM341 IVI341 JFE341 JPA341 JYW341 KIS341 KSO341 LCK341 LMG341 LWC341 MFY341 MPU341 MZQ341 NJM341 NTI341 ODE341 ONA341 OWW341 PGS341 PQO341 QAK341 QKG341 QUC341 RDY341 RNU341 RXQ341 SHM341 SRI341 TBE341 TLA341 TUW341 UES341 UOO341 UYK341 VIG341 VSC341 WBY341 WLU341 WVQ341 I65877 JE65877 TA65877 ACW65877 AMS65877 AWO65877 BGK65877 BQG65877 CAC65877 CJY65877 CTU65877 DDQ65877 DNM65877 DXI65877 EHE65877 ERA65877 FAW65877 FKS65877 FUO65877 GEK65877 GOG65877 GYC65877 HHY65877 HRU65877 IBQ65877 ILM65877 IVI65877 JFE65877 JPA65877 JYW65877 KIS65877 KSO65877 LCK65877 LMG65877 LWC65877 MFY65877 MPU65877 MZQ65877 NJM65877 NTI65877 ODE65877 ONA65877 OWW65877 PGS65877 PQO65877 QAK65877 QKG65877 QUC65877 RDY65877 RNU65877 RXQ65877 SHM65877 SRI65877 TBE65877 TLA65877 TUW65877 UES65877 UOO65877 UYK65877 VIG65877 VSC65877 WBY65877 WLU65877 WVQ65877 I131413 JE131413 TA131413 ACW131413 AMS131413 AWO131413 BGK131413 BQG131413 CAC131413 CJY131413 CTU131413 DDQ131413 DNM131413 DXI131413 EHE131413 ERA131413 FAW131413 FKS131413 FUO131413 GEK131413 GOG131413 GYC131413 HHY131413 HRU131413 IBQ131413 ILM131413 IVI131413 JFE131413 JPA131413 JYW131413 KIS131413 KSO131413 LCK131413 LMG131413 LWC131413 MFY131413 MPU131413 MZQ131413 NJM131413 NTI131413 ODE131413 ONA131413 OWW131413 PGS131413 PQO131413 QAK131413 QKG131413 QUC131413 RDY131413 RNU131413 RXQ131413 SHM131413 SRI131413 TBE131413 TLA131413 TUW131413 UES131413 UOO131413 UYK131413 VIG131413 VSC131413 WBY131413 WLU131413 WVQ131413 I196949 JE196949 TA196949 ACW196949 AMS196949 AWO196949 BGK196949 BQG196949 CAC196949 CJY196949 CTU196949 DDQ196949 DNM196949 DXI196949 EHE196949 ERA196949 FAW196949 FKS196949 FUO196949 GEK196949 GOG196949 GYC196949 HHY196949 HRU196949 IBQ196949 ILM196949 IVI196949 JFE196949 JPA196949 JYW196949 KIS196949 KSO196949 LCK196949 LMG196949 LWC196949 MFY196949 MPU196949 MZQ196949 NJM196949 NTI196949 ODE196949 ONA196949 OWW196949 PGS196949 PQO196949 QAK196949 QKG196949 QUC196949 RDY196949 RNU196949 RXQ196949 SHM196949 SRI196949 TBE196949 TLA196949 TUW196949 UES196949 UOO196949 UYK196949 VIG196949 VSC196949 WBY196949 WLU196949 WVQ196949 I262485 JE262485 TA262485 ACW262485 AMS262485 AWO262485 BGK262485 BQG262485 CAC262485 CJY262485 CTU262485 DDQ262485 DNM262485 DXI262485 EHE262485 ERA262485 FAW262485 FKS262485 FUO262485 GEK262485 GOG262485 GYC262485 HHY262485 HRU262485 IBQ262485 ILM262485 IVI262485 JFE262485 JPA262485 JYW262485 KIS262485 KSO262485 LCK262485 LMG262485 LWC262485 MFY262485 MPU262485 MZQ262485 NJM262485 NTI262485 ODE262485 ONA262485 OWW262485 PGS262485 PQO262485 QAK262485 QKG262485 QUC262485 RDY262485 RNU262485 RXQ262485 SHM262485 SRI262485 TBE262485 TLA262485 TUW262485 UES262485 UOO262485 UYK262485 VIG262485 VSC262485 WBY262485 WLU262485 WVQ262485 I328021 JE328021 TA328021 ACW328021 AMS328021 AWO328021 BGK328021 BQG328021 CAC328021 CJY328021 CTU328021 DDQ328021 DNM328021 DXI328021 EHE328021 ERA328021 FAW328021 FKS328021 FUO328021 GEK328021 GOG328021 GYC328021 HHY328021 HRU328021 IBQ328021 ILM328021 IVI328021 JFE328021 JPA328021 JYW328021 KIS328021 KSO328021 LCK328021 LMG328021 LWC328021 MFY328021 MPU328021 MZQ328021 NJM328021 NTI328021 ODE328021 ONA328021 OWW328021 PGS328021 PQO328021 QAK328021 QKG328021 QUC328021 RDY328021 RNU328021 RXQ328021 SHM328021 SRI328021 TBE328021 TLA328021 TUW328021 UES328021 UOO328021 UYK328021 VIG328021 VSC328021 WBY328021 WLU328021 WVQ328021 I393557 JE393557 TA393557 ACW393557 AMS393557 AWO393557 BGK393557 BQG393557 CAC393557 CJY393557 CTU393557 DDQ393557 DNM393557 DXI393557 EHE393557 ERA393557 FAW393557 FKS393557 FUO393557 GEK393557 GOG393557 GYC393557 HHY393557 HRU393557 IBQ393557 ILM393557 IVI393557 JFE393557 JPA393557 JYW393557 KIS393557 KSO393557 LCK393557 LMG393557 LWC393557 MFY393557 MPU393557 MZQ393557 NJM393557 NTI393557 ODE393557 ONA393557 OWW393557 PGS393557 PQO393557 QAK393557 QKG393557 QUC393557 RDY393557 RNU393557 RXQ393557 SHM393557 SRI393557 TBE393557 TLA393557 TUW393557 UES393557 UOO393557 UYK393557 VIG393557 VSC393557 WBY393557 WLU393557 WVQ393557 I459093 JE459093 TA459093 ACW459093 AMS459093 AWO459093 BGK459093 BQG459093 CAC459093 CJY459093 CTU459093 DDQ459093 DNM459093 DXI459093 EHE459093 ERA459093 FAW459093 FKS459093 FUO459093 GEK459093 GOG459093 GYC459093 HHY459093 HRU459093 IBQ459093 ILM459093 IVI459093 JFE459093 JPA459093 JYW459093 KIS459093 KSO459093 LCK459093 LMG459093 LWC459093 MFY459093 MPU459093 MZQ459093 NJM459093 NTI459093 ODE459093 ONA459093 OWW459093 PGS459093 PQO459093 QAK459093 QKG459093 QUC459093 RDY459093 RNU459093 RXQ459093 SHM459093 SRI459093 TBE459093 TLA459093 TUW459093 UES459093 UOO459093 UYK459093 VIG459093 VSC459093 WBY459093 WLU459093 WVQ459093 I524629 JE524629 TA524629 ACW524629 AMS524629 AWO524629 BGK524629 BQG524629 CAC524629 CJY524629 CTU524629 DDQ524629 DNM524629 DXI524629 EHE524629 ERA524629 FAW524629 FKS524629 FUO524629 GEK524629 GOG524629 GYC524629 HHY524629 HRU524629 IBQ524629 ILM524629 IVI524629 JFE524629 JPA524629 JYW524629 KIS524629 KSO524629 LCK524629 LMG524629 LWC524629 MFY524629 MPU524629 MZQ524629 NJM524629 NTI524629 ODE524629 ONA524629 OWW524629 PGS524629 PQO524629 QAK524629 QKG524629 QUC524629 RDY524629 RNU524629 RXQ524629 SHM524629 SRI524629 TBE524629 TLA524629 TUW524629 UES524629 UOO524629 UYK524629 VIG524629 VSC524629 WBY524629 WLU524629 WVQ524629 I590165 JE590165 TA590165 ACW590165 AMS590165 AWO590165 BGK590165 BQG590165 CAC590165 CJY590165 CTU590165 DDQ590165 DNM590165 DXI590165 EHE590165 ERA590165 FAW590165 FKS590165 FUO590165 GEK590165 GOG590165 GYC590165 HHY590165 HRU590165 IBQ590165 ILM590165 IVI590165 JFE590165 JPA590165 JYW590165 KIS590165 KSO590165 LCK590165 LMG590165 LWC590165 MFY590165 MPU590165 MZQ590165 NJM590165 NTI590165 ODE590165 ONA590165 OWW590165 PGS590165 PQO590165 QAK590165 QKG590165 QUC590165 RDY590165 RNU590165 RXQ590165 SHM590165 SRI590165 TBE590165 TLA590165 TUW590165 UES590165 UOO590165 UYK590165 VIG590165 VSC590165 WBY590165 WLU590165 WVQ590165 I655701 JE655701 TA655701 ACW655701 AMS655701 AWO655701 BGK655701 BQG655701 CAC655701 CJY655701 CTU655701 DDQ655701 DNM655701 DXI655701 EHE655701 ERA655701 FAW655701 FKS655701 FUO655701 GEK655701 GOG655701 GYC655701 HHY655701 HRU655701 IBQ655701 ILM655701 IVI655701 JFE655701 JPA655701 JYW655701 KIS655701 KSO655701 LCK655701 LMG655701 LWC655701 MFY655701 MPU655701 MZQ655701 NJM655701 NTI655701 ODE655701 ONA655701 OWW655701 PGS655701 PQO655701 QAK655701 QKG655701 QUC655701 RDY655701 RNU655701 RXQ655701 SHM655701 SRI655701 TBE655701 TLA655701 TUW655701 UES655701 UOO655701 UYK655701 VIG655701 VSC655701 WBY655701 WLU655701 WVQ655701 I721237 JE721237 TA721237 ACW721237 AMS721237 AWO721237 BGK721237 BQG721237 CAC721237 CJY721237 CTU721237 DDQ721237 DNM721237 DXI721237 EHE721237 ERA721237 FAW721237 FKS721237 FUO721237 GEK721237 GOG721237 GYC721237 HHY721237 HRU721237 IBQ721237 ILM721237 IVI721237 JFE721237 JPA721237 JYW721237 KIS721237 KSO721237 LCK721237 LMG721237 LWC721237 MFY721237 MPU721237 MZQ721237 NJM721237 NTI721237 ODE721237 ONA721237 OWW721237 PGS721237 PQO721237 QAK721237 QKG721237 QUC721237 RDY721237 RNU721237 RXQ721237 SHM721237 SRI721237 TBE721237 TLA721237 TUW721237 UES721237 UOO721237 UYK721237 VIG721237 VSC721237 WBY721237 WLU721237 WVQ721237 I786773 JE786773 TA786773 ACW786773 AMS786773 AWO786773 BGK786773 BQG786773 CAC786773 CJY786773 CTU786773 DDQ786773 DNM786773 DXI786773 EHE786773 ERA786773 FAW786773 FKS786773 FUO786773 GEK786773 GOG786773 GYC786773 HHY786773 HRU786773 IBQ786773 ILM786773 IVI786773 JFE786773 JPA786773 JYW786773 KIS786773 KSO786773 LCK786773 LMG786773 LWC786773 MFY786773 MPU786773 MZQ786773 NJM786773 NTI786773 ODE786773 ONA786773 OWW786773 PGS786773 PQO786773 QAK786773 QKG786773 QUC786773 RDY786773 RNU786773 RXQ786773 SHM786773 SRI786773 TBE786773 TLA786773 TUW786773 UES786773 UOO786773 UYK786773 VIG786773 VSC786773 WBY786773 WLU786773 WVQ786773 I852309 JE852309 TA852309 ACW852309 AMS852309 AWO852309 BGK852309 BQG852309 CAC852309 CJY852309 CTU852309 DDQ852309 DNM852309 DXI852309 EHE852309 ERA852309 FAW852309 FKS852309 FUO852309 GEK852309 GOG852309 GYC852309 HHY852309 HRU852309 IBQ852309 ILM852309 IVI852309 JFE852309 JPA852309 JYW852309 KIS852309 KSO852309 LCK852309 LMG852309 LWC852309 MFY852309 MPU852309 MZQ852309 NJM852309 NTI852309 ODE852309 ONA852309 OWW852309 PGS852309 PQO852309 QAK852309 QKG852309 QUC852309 RDY852309 RNU852309 RXQ852309 SHM852309 SRI852309 TBE852309 TLA852309 TUW852309 UES852309 UOO852309 UYK852309 VIG852309 VSC852309 WBY852309 WLU852309 WVQ852309 I917845 JE917845 TA917845 ACW917845 AMS917845 AWO917845 BGK917845 BQG917845 CAC917845 CJY917845 CTU917845 DDQ917845 DNM917845 DXI917845 EHE917845 ERA917845 FAW917845 FKS917845 FUO917845 GEK917845 GOG917845 GYC917845 HHY917845 HRU917845 IBQ917845 ILM917845 IVI917845 JFE917845 JPA917845 JYW917845 KIS917845 KSO917845 LCK917845 LMG917845 LWC917845 MFY917845 MPU917845 MZQ917845 NJM917845 NTI917845 ODE917845 ONA917845 OWW917845 PGS917845 PQO917845 QAK917845 QKG917845 QUC917845 RDY917845 RNU917845 RXQ917845 SHM917845 SRI917845 TBE917845 TLA917845 TUW917845 UES917845 UOO917845 UYK917845 VIG917845 VSC917845 WBY917845 WLU917845 WVQ917845 I983381 JE983381 TA983381 ACW983381 AMS983381 AWO983381 BGK983381 BQG983381 CAC983381 CJY983381 CTU983381 DDQ983381 DNM983381 DXI983381 EHE983381 ERA983381 FAW983381 FKS983381 FUO983381 GEK983381 GOG983381 GYC983381 HHY983381 HRU983381 IBQ983381 ILM983381 IVI983381 JFE983381 JPA983381 JYW983381 KIS983381 KSO983381 LCK983381 LMG983381 LWC983381 MFY983381 MPU983381 MZQ983381 NJM983381 NTI983381 ODE983381 ONA983381 OWW983381 PGS983381 PQO983381 QAK983381 QKG983381 QUC983381 RDY983381 RNU983381 RXQ983381 SHM983381 SRI983381 TBE983381 TLA983381 TUW983381 UES983381 UOO983381 UYK983381 VIG983381 VSC983381 WBY983381 WLU983381 WVQ983381 J295:K295 JF295:JG295 TB295:TC295 ACX295:ACY295 AMT295:AMU295 AWP295:AWQ295 BGL295:BGM295 BQH295:BQI295 CAD295:CAE295 CJZ295:CKA295 CTV295:CTW295 DDR295:DDS295 DNN295:DNO295 DXJ295:DXK295 EHF295:EHG295 ERB295:ERC295 FAX295:FAY295 FKT295:FKU295 FUP295:FUQ295 GEL295:GEM295 GOH295:GOI295 GYD295:GYE295 HHZ295:HIA295 HRV295:HRW295 IBR295:IBS295 ILN295:ILO295 IVJ295:IVK295 JFF295:JFG295 JPB295:JPC295 JYX295:JYY295 KIT295:KIU295 KSP295:KSQ295 LCL295:LCM295 LMH295:LMI295 LWD295:LWE295 MFZ295:MGA295 MPV295:MPW295 MZR295:MZS295 NJN295:NJO295 NTJ295:NTK295 ODF295:ODG295 ONB295:ONC295 OWX295:OWY295 PGT295:PGU295 PQP295:PQQ295 QAL295:QAM295 QKH295:QKI295 QUD295:QUE295 RDZ295:REA295 RNV295:RNW295 RXR295:RXS295 SHN295:SHO295 SRJ295:SRK295 TBF295:TBG295 TLB295:TLC295 TUX295:TUY295 UET295:UEU295 UOP295:UOQ295 UYL295:UYM295 VIH295:VII295 VSD295:VSE295 WBZ295:WCA295 WLV295:WLW295 WVR295:WVS295 J65831:K65831 JF65831:JG65831 TB65831:TC65831 ACX65831:ACY65831 AMT65831:AMU65831 AWP65831:AWQ65831 BGL65831:BGM65831 BQH65831:BQI65831 CAD65831:CAE65831 CJZ65831:CKA65831 CTV65831:CTW65831 DDR65831:DDS65831 DNN65831:DNO65831 DXJ65831:DXK65831 EHF65831:EHG65831 ERB65831:ERC65831 FAX65831:FAY65831 FKT65831:FKU65831 FUP65831:FUQ65831 GEL65831:GEM65831 GOH65831:GOI65831 GYD65831:GYE65831 HHZ65831:HIA65831 HRV65831:HRW65831 IBR65831:IBS65831 ILN65831:ILO65831 IVJ65831:IVK65831 JFF65831:JFG65831 JPB65831:JPC65831 JYX65831:JYY65831 KIT65831:KIU65831 KSP65831:KSQ65831 LCL65831:LCM65831 LMH65831:LMI65831 LWD65831:LWE65831 MFZ65831:MGA65831 MPV65831:MPW65831 MZR65831:MZS65831 NJN65831:NJO65831 NTJ65831:NTK65831 ODF65831:ODG65831 ONB65831:ONC65831 OWX65831:OWY65831 PGT65831:PGU65831 PQP65831:PQQ65831 QAL65831:QAM65831 QKH65831:QKI65831 QUD65831:QUE65831 RDZ65831:REA65831 RNV65831:RNW65831 RXR65831:RXS65831 SHN65831:SHO65831 SRJ65831:SRK65831 TBF65831:TBG65831 TLB65831:TLC65831 TUX65831:TUY65831 UET65831:UEU65831 UOP65831:UOQ65831 UYL65831:UYM65831 VIH65831:VII65831 VSD65831:VSE65831 WBZ65831:WCA65831 WLV65831:WLW65831 WVR65831:WVS65831 J131367:K131367 JF131367:JG131367 TB131367:TC131367 ACX131367:ACY131367 AMT131367:AMU131367 AWP131367:AWQ131367 BGL131367:BGM131367 BQH131367:BQI131367 CAD131367:CAE131367 CJZ131367:CKA131367 CTV131367:CTW131367 DDR131367:DDS131367 DNN131367:DNO131367 DXJ131367:DXK131367 EHF131367:EHG131367 ERB131367:ERC131367 FAX131367:FAY131367 FKT131367:FKU131367 FUP131367:FUQ131367 GEL131367:GEM131367 GOH131367:GOI131367 GYD131367:GYE131367 HHZ131367:HIA131367 HRV131367:HRW131367 IBR131367:IBS131367 ILN131367:ILO131367 IVJ131367:IVK131367 JFF131367:JFG131367 JPB131367:JPC131367 JYX131367:JYY131367 KIT131367:KIU131367 KSP131367:KSQ131367 LCL131367:LCM131367 LMH131367:LMI131367 LWD131367:LWE131367 MFZ131367:MGA131367 MPV131367:MPW131367 MZR131367:MZS131367 NJN131367:NJO131367 NTJ131367:NTK131367 ODF131367:ODG131367 ONB131367:ONC131367 OWX131367:OWY131367 PGT131367:PGU131367 PQP131367:PQQ131367 QAL131367:QAM131367 QKH131367:QKI131367 QUD131367:QUE131367 RDZ131367:REA131367 RNV131367:RNW131367 RXR131367:RXS131367 SHN131367:SHO131367 SRJ131367:SRK131367 TBF131367:TBG131367 TLB131367:TLC131367 TUX131367:TUY131367 UET131367:UEU131367 UOP131367:UOQ131367 UYL131367:UYM131367 VIH131367:VII131367 VSD131367:VSE131367 WBZ131367:WCA131367 WLV131367:WLW131367 WVR131367:WVS131367 J196903:K196903 JF196903:JG196903 TB196903:TC196903 ACX196903:ACY196903 AMT196903:AMU196903 AWP196903:AWQ196903 BGL196903:BGM196903 BQH196903:BQI196903 CAD196903:CAE196903 CJZ196903:CKA196903 CTV196903:CTW196903 DDR196903:DDS196903 DNN196903:DNO196903 DXJ196903:DXK196903 EHF196903:EHG196903 ERB196903:ERC196903 FAX196903:FAY196903 FKT196903:FKU196903 FUP196903:FUQ196903 GEL196903:GEM196903 GOH196903:GOI196903 GYD196903:GYE196903 HHZ196903:HIA196903 HRV196903:HRW196903 IBR196903:IBS196903 ILN196903:ILO196903 IVJ196903:IVK196903 JFF196903:JFG196903 JPB196903:JPC196903 JYX196903:JYY196903 KIT196903:KIU196903 KSP196903:KSQ196903 LCL196903:LCM196903 LMH196903:LMI196903 LWD196903:LWE196903 MFZ196903:MGA196903 MPV196903:MPW196903 MZR196903:MZS196903 NJN196903:NJO196903 NTJ196903:NTK196903 ODF196903:ODG196903 ONB196903:ONC196903 OWX196903:OWY196903 PGT196903:PGU196903 PQP196903:PQQ196903 QAL196903:QAM196903 QKH196903:QKI196903 QUD196903:QUE196903 RDZ196903:REA196903 RNV196903:RNW196903 RXR196903:RXS196903 SHN196903:SHO196903 SRJ196903:SRK196903 TBF196903:TBG196903 TLB196903:TLC196903 TUX196903:TUY196903 UET196903:UEU196903 UOP196903:UOQ196903 UYL196903:UYM196903 VIH196903:VII196903 VSD196903:VSE196903 WBZ196903:WCA196903 WLV196903:WLW196903 WVR196903:WVS196903 J262439:K262439 JF262439:JG262439 TB262439:TC262439 ACX262439:ACY262439 AMT262439:AMU262439 AWP262439:AWQ262439 BGL262439:BGM262439 BQH262439:BQI262439 CAD262439:CAE262439 CJZ262439:CKA262439 CTV262439:CTW262439 DDR262439:DDS262439 DNN262439:DNO262439 DXJ262439:DXK262439 EHF262439:EHG262439 ERB262439:ERC262439 FAX262439:FAY262439 FKT262439:FKU262439 FUP262439:FUQ262439 GEL262439:GEM262439 GOH262439:GOI262439 GYD262439:GYE262439 HHZ262439:HIA262439 HRV262439:HRW262439 IBR262439:IBS262439 ILN262439:ILO262439 IVJ262439:IVK262439 JFF262439:JFG262439 JPB262439:JPC262439 JYX262439:JYY262439 KIT262439:KIU262439 KSP262439:KSQ262439 LCL262439:LCM262439 LMH262439:LMI262439 LWD262439:LWE262439 MFZ262439:MGA262439 MPV262439:MPW262439 MZR262439:MZS262439 NJN262439:NJO262439 NTJ262439:NTK262439 ODF262439:ODG262439 ONB262439:ONC262439 OWX262439:OWY262439 PGT262439:PGU262439 PQP262439:PQQ262439 QAL262439:QAM262439 QKH262439:QKI262439 QUD262439:QUE262439 RDZ262439:REA262439 RNV262439:RNW262439 RXR262439:RXS262439 SHN262439:SHO262439 SRJ262439:SRK262439 TBF262439:TBG262439 TLB262439:TLC262439 TUX262439:TUY262439 UET262439:UEU262439 UOP262439:UOQ262439 UYL262439:UYM262439 VIH262439:VII262439 VSD262439:VSE262439 WBZ262439:WCA262439 WLV262439:WLW262439 WVR262439:WVS262439 J327975:K327975 JF327975:JG327975 TB327975:TC327975 ACX327975:ACY327975 AMT327975:AMU327975 AWP327975:AWQ327975 BGL327975:BGM327975 BQH327975:BQI327975 CAD327975:CAE327975 CJZ327975:CKA327975 CTV327975:CTW327975 DDR327975:DDS327975 DNN327975:DNO327975 DXJ327975:DXK327975 EHF327975:EHG327975 ERB327975:ERC327975 FAX327975:FAY327975 FKT327975:FKU327975 FUP327975:FUQ327975 GEL327975:GEM327975 GOH327975:GOI327975 GYD327975:GYE327975 HHZ327975:HIA327975 HRV327975:HRW327975 IBR327975:IBS327975 ILN327975:ILO327975 IVJ327975:IVK327975 JFF327975:JFG327975 JPB327975:JPC327975 JYX327975:JYY327975 KIT327975:KIU327975 KSP327975:KSQ327975 LCL327975:LCM327975 LMH327975:LMI327975 LWD327975:LWE327975 MFZ327975:MGA327975 MPV327975:MPW327975 MZR327975:MZS327975 NJN327975:NJO327975 NTJ327975:NTK327975 ODF327975:ODG327975 ONB327975:ONC327975 OWX327975:OWY327975 PGT327975:PGU327975 PQP327975:PQQ327975 QAL327975:QAM327975 QKH327975:QKI327975 QUD327975:QUE327975 RDZ327975:REA327975 RNV327975:RNW327975 RXR327975:RXS327975 SHN327975:SHO327975 SRJ327975:SRK327975 TBF327975:TBG327975 TLB327975:TLC327975 TUX327975:TUY327975 UET327975:UEU327975 UOP327975:UOQ327975 UYL327975:UYM327975 VIH327975:VII327975 VSD327975:VSE327975 WBZ327975:WCA327975 WLV327975:WLW327975 WVR327975:WVS327975 J393511:K393511 JF393511:JG393511 TB393511:TC393511 ACX393511:ACY393511 AMT393511:AMU393511 AWP393511:AWQ393511 BGL393511:BGM393511 BQH393511:BQI393511 CAD393511:CAE393511 CJZ393511:CKA393511 CTV393511:CTW393511 DDR393511:DDS393511 DNN393511:DNO393511 DXJ393511:DXK393511 EHF393511:EHG393511 ERB393511:ERC393511 FAX393511:FAY393511 FKT393511:FKU393511 FUP393511:FUQ393511 GEL393511:GEM393511 GOH393511:GOI393511 GYD393511:GYE393511 HHZ393511:HIA393511 HRV393511:HRW393511 IBR393511:IBS393511 ILN393511:ILO393511 IVJ393511:IVK393511 JFF393511:JFG393511 JPB393511:JPC393511 JYX393511:JYY393511 KIT393511:KIU393511 KSP393511:KSQ393511 LCL393511:LCM393511 LMH393511:LMI393511 LWD393511:LWE393511 MFZ393511:MGA393511 MPV393511:MPW393511 MZR393511:MZS393511 NJN393511:NJO393511 NTJ393511:NTK393511 ODF393511:ODG393511 ONB393511:ONC393511 OWX393511:OWY393511 PGT393511:PGU393511 PQP393511:PQQ393511 QAL393511:QAM393511 QKH393511:QKI393511 QUD393511:QUE393511 RDZ393511:REA393511 RNV393511:RNW393511 RXR393511:RXS393511 SHN393511:SHO393511 SRJ393511:SRK393511 TBF393511:TBG393511 TLB393511:TLC393511 TUX393511:TUY393511 UET393511:UEU393511 UOP393511:UOQ393511 UYL393511:UYM393511 VIH393511:VII393511 VSD393511:VSE393511 WBZ393511:WCA393511 WLV393511:WLW393511 WVR393511:WVS393511 J459047:K459047 JF459047:JG459047 TB459047:TC459047 ACX459047:ACY459047 AMT459047:AMU459047 AWP459047:AWQ459047 BGL459047:BGM459047 BQH459047:BQI459047 CAD459047:CAE459047 CJZ459047:CKA459047 CTV459047:CTW459047 DDR459047:DDS459047 DNN459047:DNO459047 DXJ459047:DXK459047 EHF459047:EHG459047 ERB459047:ERC459047 FAX459047:FAY459047 FKT459047:FKU459047 FUP459047:FUQ459047 GEL459047:GEM459047 GOH459047:GOI459047 GYD459047:GYE459047 HHZ459047:HIA459047 HRV459047:HRW459047 IBR459047:IBS459047 ILN459047:ILO459047 IVJ459047:IVK459047 JFF459047:JFG459047 JPB459047:JPC459047 JYX459047:JYY459047 KIT459047:KIU459047 KSP459047:KSQ459047 LCL459047:LCM459047 LMH459047:LMI459047 LWD459047:LWE459047 MFZ459047:MGA459047 MPV459047:MPW459047 MZR459047:MZS459047 NJN459047:NJO459047 NTJ459047:NTK459047 ODF459047:ODG459047 ONB459047:ONC459047 OWX459047:OWY459047 PGT459047:PGU459047 PQP459047:PQQ459047 QAL459047:QAM459047 QKH459047:QKI459047 QUD459047:QUE459047 RDZ459047:REA459047 RNV459047:RNW459047 RXR459047:RXS459047 SHN459047:SHO459047 SRJ459047:SRK459047 TBF459047:TBG459047 TLB459047:TLC459047 TUX459047:TUY459047 UET459047:UEU459047 UOP459047:UOQ459047 UYL459047:UYM459047 VIH459047:VII459047 VSD459047:VSE459047 WBZ459047:WCA459047 WLV459047:WLW459047 WVR459047:WVS459047 J524583:K524583 JF524583:JG524583 TB524583:TC524583 ACX524583:ACY524583 AMT524583:AMU524583 AWP524583:AWQ524583 BGL524583:BGM524583 BQH524583:BQI524583 CAD524583:CAE524583 CJZ524583:CKA524583 CTV524583:CTW524583 DDR524583:DDS524583 DNN524583:DNO524583 DXJ524583:DXK524583 EHF524583:EHG524583 ERB524583:ERC524583 FAX524583:FAY524583 FKT524583:FKU524583 FUP524583:FUQ524583 GEL524583:GEM524583 GOH524583:GOI524583 GYD524583:GYE524583 HHZ524583:HIA524583 HRV524583:HRW524583 IBR524583:IBS524583 ILN524583:ILO524583 IVJ524583:IVK524583 JFF524583:JFG524583 JPB524583:JPC524583 JYX524583:JYY524583 KIT524583:KIU524583 KSP524583:KSQ524583 LCL524583:LCM524583 LMH524583:LMI524583 LWD524583:LWE524583 MFZ524583:MGA524583 MPV524583:MPW524583 MZR524583:MZS524583 NJN524583:NJO524583 NTJ524583:NTK524583 ODF524583:ODG524583 ONB524583:ONC524583 OWX524583:OWY524583 PGT524583:PGU524583 PQP524583:PQQ524583 QAL524583:QAM524583 QKH524583:QKI524583 QUD524583:QUE524583 RDZ524583:REA524583 RNV524583:RNW524583 RXR524583:RXS524583 SHN524583:SHO524583 SRJ524583:SRK524583 TBF524583:TBG524583 TLB524583:TLC524583 TUX524583:TUY524583 UET524583:UEU524583 UOP524583:UOQ524583 UYL524583:UYM524583 VIH524583:VII524583 VSD524583:VSE524583 WBZ524583:WCA524583 WLV524583:WLW524583 WVR524583:WVS524583 J590119:K590119 JF590119:JG590119 TB590119:TC590119 ACX590119:ACY590119 AMT590119:AMU590119 AWP590119:AWQ590119 BGL590119:BGM590119 BQH590119:BQI590119 CAD590119:CAE590119 CJZ590119:CKA590119 CTV590119:CTW590119 DDR590119:DDS590119 DNN590119:DNO590119 DXJ590119:DXK590119 EHF590119:EHG590119 ERB590119:ERC590119 FAX590119:FAY590119 FKT590119:FKU590119 FUP590119:FUQ590119 GEL590119:GEM590119 GOH590119:GOI590119 GYD590119:GYE590119 HHZ590119:HIA590119 HRV590119:HRW590119 IBR590119:IBS590119 ILN590119:ILO590119 IVJ590119:IVK590119 JFF590119:JFG590119 JPB590119:JPC590119 JYX590119:JYY590119 KIT590119:KIU590119 KSP590119:KSQ590119 LCL590119:LCM590119 LMH590119:LMI590119 LWD590119:LWE590119 MFZ590119:MGA590119 MPV590119:MPW590119 MZR590119:MZS590119 NJN590119:NJO590119 NTJ590119:NTK590119 ODF590119:ODG590119 ONB590119:ONC590119 OWX590119:OWY590119 PGT590119:PGU590119 PQP590119:PQQ590119 QAL590119:QAM590119 QKH590119:QKI590119 QUD590119:QUE590119 RDZ590119:REA590119 RNV590119:RNW590119 RXR590119:RXS590119 SHN590119:SHO590119 SRJ590119:SRK590119 TBF590119:TBG590119 TLB590119:TLC590119 TUX590119:TUY590119 UET590119:UEU590119 UOP590119:UOQ590119 UYL590119:UYM590119 VIH590119:VII590119 VSD590119:VSE590119 WBZ590119:WCA590119 WLV590119:WLW590119 WVR590119:WVS590119 J655655:K655655 JF655655:JG655655 TB655655:TC655655 ACX655655:ACY655655 AMT655655:AMU655655 AWP655655:AWQ655655 BGL655655:BGM655655 BQH655655:BQI655655 CAD655655:CAE655655 CJZ655655:CKA655655 CTV655655:CTW655655 DDR655655:DDS655655 DNN655655:DNO655655 DXJ655655:DXK655655 EHF655655:EHG655655 ERB655655:ERC655655 FAX655655:FAY655655 FKT655655:FKU655655 FUP655655:FUQ655655 GEL655655:GEM655655 GOH655655:GOI655655 GYD655655:GYE655655 HHZ655655:HIA655655 HRV655655:HRW655655 IBR655655:IBS655655 ILN655655:ILO655655 IVJ655655:IVK655655 JFF655655:JFG655655 JPB655655:JPC655655 JYX655655:JYY655655 KIT655655:KIU655655 KSP655655:KSQ655655 LCL655655:LCM655655 LMH655655:LMI655655 LWD655655:LWE655655 MFZ655655:MGA655655 MPV655655:MPW655655 MZR655655:MZS655655 NJN655655:NJO655655 NTJ655655:NTK655655 ODF655655:ODG655655 ONB655655:ONC655655 OWX655655:OWY655655 PGT655655:PGU655655 PQP655655:PQQ655655 QAL655655:QAM655655 QKH655655:QKI655655 QUD655655:QUE655655 RDZ655655:REA655655 RNV655655:RNW655655 RXR655655:RXS655655 SHN655655:SHO655655 SRJ655655:SRK655655 TBF655655:TBG655655 TLB655655:TLC655655 TUX655655:TUY655655 UET655655:UEU655655 UOP655655:UOQ655655 UYL655655:UYM655655 VIH655655:VII655655 VSD655655:VSE655655 WBZ655655:WCA655655 WLV655655:WLW655655 WVR655655:WVS655655 J721191:K721191 JF721191:JG721191 TB721191:TC721191 ACX721191:ACY721191 AMT721191:AMU721191 AWP721191:AWQ721191 BGL721191:BGM721191 BQH721191:BQI721191 CAD721191:CAE721191 CJZ721191:CKA721191 CTV721191:CTW721191 DDR721191:DDS721191 DNN721191:DNO721191 DXJ721191:DXK721191 EHF721191:EHG721191 ERB721191:ERC721191 FAX721191:FAY721191 FKT721191:FKU721191 FUP721191:FUQ721191 GEL721191:GEM721191 GOH721191:GOI721191 GYD721191:GYE721191 HHZ721191:HIA721191 HRV721191:HRW721191 IBR721191:IBS721191 ILN721191:ILO721191 IVJ721191:IVK721191 JFF721191:JFG721191 JPB721191:JPC721191 JYX721191:JYY721191 KIT721191:KIU721191 KSP721191:KSQ721191 LCL721191:LCM721191 LMH721191:LMI721191 LWD721191:LWE721191 MFZ721191:MGA721191 MPV721191:MPW721191 MZR721191:MZS721191 NJN721191:NJO721191 NTJ721191:NTK721191 ODF721191:ODG721191 ONB721191:ONC721191 OWX721191:OWY721191 PGT721191:PGU721191 PQP721191:PQQ721191 QAL721191:QAM721191 QKH721191:QKI721191 QUD721191:QUE721191 RDZ721191:REA721191 RNV721191:RNW721191 RXR721191:RXS721191 SHN721191:SHO721191 SRJ721191:SRK721191 TBF721191:TBG721191 TLB721191:TLC721191 TUX721191:TUY721191 UET721191:UEU721191 UOP721191:UOQ721191 UYL721191:UYM721191 VIH721191:VII721191 VSD721191:VSE721191 WBZ721191:WCA721191 WLV721191:WLW721191 WVR721191:WVS721191 J786727:K786727 JF786727:JG786727 TB786727:TC786727 ACX786727:ACY786727 AMT786727:AMU786727 AWP786727:AWQ786727 BGL786727:BGM786727 BQH786727:BQI786727 CAD786727:CAE786727 CJZ786727:CKA786727 CTV786727:CTW786727 DDR786727:DDS786727 DNN786727:DNO786727 DXJ786727:DXK786727 EHF786727:EHG786727 ERB786727:ERC786727 FAX786727:FAY786727 FKT786727:FKU786727 FUP786727:FUQ786727 GEL786727:GEM786727 GOH786727:GOI786727 GYD786727:GYE786727 HHZ786727:HIA786727 HRV786727:HRW786727 IBR786727:IBS786727 ILN786727:ILO786727 IVJ786727:IVK786727 JFF786727:JFG786727 JPB786727:JPC786727 JYX786727:JYY786727 KIT786727:KIU786727 KSP786727:KSQ786727 LCL786727:LCM786727 LMH786727:LMI786727 LWD786727:LWE786727 MFZ786727:MGA786727 MPV786727:MPW786727 MZR786727:MZS786727 NJN786727:NJO786727 NTJ786727:NTK786727 ODF786727:ODG786727 ONB786727:ONC786727 OWX786727:OWY786727 PGT786727:PGU786727 PQP786727:PQQ786727 QAL786727:QAM786727 QKH786727:QKI786727 QUD786727:QUE786727 RDZ786727:REA786727 RNV786727:RNW786727 RXR786727:RXS786727 SHN786727:SHO786727 SRJ786727:SRK786727 TBF786727:TBG786727 TLB786727:TLC786727 TUX786727:TUY786727 UET786727:UEU786727 UOP786727:UOQ786727 UYL786727:UYM786727 VIH786727:VII786727 VSD786727:VSE786727 WBZ786727:WCA786727 WLV786727:WLW786727 WVR786727:WVS786727 J852263:K852263 JF852263:JG852263 TB852263:TC852263 ACX852263:ACY852263 AMT852263:AMU852263 AWP852263:AWQ852263 BGL852263:BGM852263 BQH852263:BQI852263 CAD852263:CAE852263 CJZ852263:CKA852263 CTV852263:CTW852263 DDR852263:DDS852263 DNN852263:DNO852263 DXJ852263:DXK852263 EHF852263:EHG852263 ERB852263:ERC852263 FAX852263:FAY852263 FKT852263:FKU852263 FUP852263:FUQ852263 GEL852263:GEM852263 GOH852263:GOI852263 GYD852263:GYE852263 HHZ852263:HIA852263 HRV852263:HRW852263 IBR852263:IBS852263 ILN852263:ILO852263 IVJ852263:IVK852263 JFF852263:JFG852263 JPB852263:JPC852263 JYX852263:JYY852263 KIT852263:KIU852263 KSP852263:KSQ852263 LCL852263:LCM852263 LMH852263:LMI852263 LWD852263:LWE852263 MFZ852263:MGA852263 MPV852263:MPW852263 MZR852263:MZS852263 NJN852263:NJO852263 NTJ852263:NTK852263 ODF852263:ODG852263 ONB852263:ONC852263 OWX852263:OWY852263 PGT852263:PGU852263 PQP852263:PQQ852263 QAL852263:QAM852263 QKH852263:QKI852263 QUD852263:QUE852263 RDZ852263:REA852263 RNV852263:RNW852263 RXR852263:RXS852263 SHN852263:SHO852263 SRJ852263:SRK852263 TBF852263:TBG852263 TLB852263:TLC852263 TUX852263:TUY852263 UET852263:UEU852263 UOP852263:UOQ852263 UYL852263:UYM852263 VIH852263:VII852263 VSD852263:VSE852263 WBZ852263:WCA852263 WLV852263:WLW852263 WVR852263:WVS852263 J917799:K917799 JF917799:JG917799 TB917799:TC917799 ACX917799:ACY917799 AMT917799:AMU917799 AWP917799:AWQ917799 BGL917799:BGM917799 BQH917799:BQI917799 CAD917799:CAE917799 CJZ917799:CKA917799 CTV917799:CTW917799 DDR917799:DDS917799 DNN917799:DNO917799 DXJ917799:DXK917799 EHF917799:EHG917799 ERB917799:ERC917799 FAX917799:FAY917799 FKT917799:FKU917799 FUP917799:FUQ917799 GEL917799:GEM917799 GOH917799:GOI917799 GYD917799:GYE917799 HHZ917799:HIA917799 HRV917799:HRW917799 IBR917799:IBS917799 ILN917799:ILO917799 IVJ917799:IVK917799 JFF917799:JFG917799 JPB917799:JPC917799 JYX917799:JYY917799 KIT917799:KIU917799 KSP917799:KSQ917799 LCL917799:LCM917799 LMH917799:LMI917799 LWD917799:LWE917799 MFZ917799:MGA917799 MPV917799:MPW917799 MZR917799:MZS917799 NJN917799:NJO917799 NTJ917799:NTK917799 ODF917799:ODG917799 ONB917799:ONC917799 OWX917799:OWY917799 PGT917799:PGU917799 PQP917799:PQQ917799 QAL917799:QAM917799 QKH917799:QKI917799 QUD917799:QUE917799 RDZ917799:REA917799 RNV917799:RNW917799 RXR917799:RXS917799 SHN917799:SHO917799 SRJ917799:SRK917799 TBF917799:TBG917799 TLB917799:TLC917799 TUX917799:TUY917799 UET917799:UEU917799 UOP917799:UOQ917799 UYL917799:UYM917799 VIH917799:VII917799 VSD917799:VSE917799 WBZ917799:WCA917799 WLV917799:WLW917799 WVR917799:WVS917799 J983335:K983335 JF983335:JG983335 TB983335:TC983335 ACX983335:ACY983335 AMT983335:AMU983335 AWP983335:AWQ983335 BGL983335:BGM983335 BQH983335:BQI983335 CAD983335:CAE983335 CJZ983335:CKA983335 CTV983335:CTW983335 DDR983335:DDS983335 DNN983335:DNO983335 DXJ983335:DXK983335 EHF983335:EHG983335 ERB983335:ERC983335 FAX983335:FAY983335 FKT983335:FKU983335 FUP983335:FUQ983335 GEL983335:GEM983335 GOH983335:GOI983335 GYD983335:GYE983335 HHZ983335:HIA983335 HRV983335:HRW983335 IBR983335:IBS983335 ILN983335:ILO983335 IVJ983335:IVK983335 JFF983335:JFG983335 JPB983335:JPC983335 JYX983335:JYY983335 KIT983335:KIU983335 KSP983335:KSQ983335 LCL983335:LCM983335 LMH983335:LMI983335 LWD983335:LWE983335 MFZ983335:MGA983335 MPV983335:MPW983335 MZR983335:MZS983335 NJN983335:NJO983335 NTJ983335:NTK983335 ODF983335:ODG983335 ONB983335:ONC983335 OWX983335:OWY983335 PGT983335:PGU983335 PQP983335:PQQ983335 QAL983335:QAM983335 QKH983335:QKI983335 QUD983335:QUE983335 RDZ983335:REA983335 RNV983335:RNW983335 RXR983335:RXS983335 SHN983335:SHO983335 SRJ983335:SRK983335 TBF983335:TBG983335 TLB983335:TLC983335 TUX983335:TUY983335 UET983335:UEU983335 UOP983335:UOQ983335 UYL983335:UYM983335 VIH983335:VII983335 VSD983335:VSE983335 WBZ983335:WCA983335 WLV983335:WLW983335 WVR983335:WVS983335 H184:H189 JD184:JD189 SZ184:SZ189 ACV184:ACV189 AMR184:AMR189 AWN184:AWN189 BGJ184:BGJ189 BQF184:BQF189 CAB184:CAB189 CJX184:CJX189 CTT184:CTT189 DDP184:DDP189 DNL184:DNL189 DXH184:DXH189 EHD184:EHD189 EQZ184:EQZ189 FAV184:FAV189 FKR184:FKR189 FUN184:FUN189 GEJ184:GEJ189 GOF184:GOF189 GYB184:GYB189 HHX184:HHX189 HRT184:HRT189 IBP184:IBP189 ILL184:ILL189 IVH184:IVH189 JFD184:JFD189 JOZ184:JOZ189 JYV184:JYV189 KIR184:KIR189 KSN184:KSN189 LCJ184:LCJ189 LMF184:LMF189 LWB184:LWB189 MFX184:MFX189 MPT184:MPT189 MZP184:MZP189 NJL184:NJL189 NTH184:NTH189 ODD184:ODD189 OMZ184:OMZ189 OWV184:OWV189 PGR184:PGR189 PQN184:PQN189 QAJ184:QAJ189 QKF184:QKF189 QUB184:QUB189 RDX184:RDX189 RNT184:RNT189 RXP184:RXP189 SHL184:SHL189 SRH184:SRH189 TBD184:TBD189 TKZ184:TKZ189 TUV184:TUV189 UER184:UER189 UON184:UON189 UYJ184:UYJ189 VIF184:VIF189 VSB184:VSB189 WBX184:WBX189 WLT184:WLT189 WVP184:WVP189 H65720:H65725 JD65720:JD65725 SZ65720:SZ65725 ACV65720:ACV65725 AMR65720:AMR65725 AWN65720:AWN65725 BGJ65720:BGJ65725 BQF65720:BQF65725 CAB65720:CAB65725 CJX65720:CJX65725 CTT65720:CTT65725 DDP65720:DDP65725 DNL65720:DNL65725 DXH65720:DXH65725 EHD65720:EHD65725 EQZ65720:EQZ65725 FAV65720:FAV65725 FKR65720:FKR65725 FUN65720:FUN65725 GEJ65720:GEJ65725 GOF65720:GOF65725 GYB65720:GYB65725 HHX65720:HHX65725 HRT65720:HRT65725 IBP65720:IBP65725 ILL65720:ILL65725 IVH65720:IVH65725 JFD65720:JFD65725 JOZ65720:JOZ65725 JYV65720:JYV65725 KIR65720:KIR65725 KSN65720:KSN65725 LCJ65720:LCJ65725 LMF65720:LMF65725 LWB65720:LWB65725 MFX65720:MFX65725 MPT65720:MPT65725 MZP65720:MZP65725 NJL65720:NJL65725 NTH65720:NTH65725 ODD65720:ODD65725 OMZ65720:OMZ65725 OWV65720:OWV65725 PGR65720:PGR65725 PQN65720:PQN65725 QAJ65720:QAJ65725 QKF65720:QKF65725 QUB65720:QUB65725 RDX65720:RDX65725 RNT65720:RNT65725 RXP65720:RXP65725 SHL65720:SHL65725 SRH65720:SRH65725 TBD65720:TBD65725 TKZ65720:TKZ65725 TUV65720:TUV65725 UER65720:UER65725 UON65720:UON65725 UYJ65720:UYJ65725 VIF65720:VIF65725 VSB65720:VSB65725 WBX65720:WBX65725 WLT65720:WLT65725 WVP65720:WVP65725 H131256:H131261 JD131256:JD131261 SZ131256:SZ131261 ACV131256:ACV131261 AMR131256:AMR131261 AWN131256:AWN131261 BGJ131256:BGJ131261 BQF131256:BQF131261 CAB131256:CAB131261 CJX131256:CJX131261 CTT131256:CTT131261 DDP131256:DDP131261 DNL131256:DNL131261 DXH131256:DXH131261 EHD131256:EHD131261 EQZ131256:EQZ131261 FAV131256:FAV131261 FKR131256:FKR131261 FUN131256:FUN131261 GEJ131256:GEJ131261 GOF131256:GOF131261 GYB131256:GYB131261 HHX131256:HHX131261 HRT131256:HRT131261 IBP131256:IBP131261 ILL131256:ILL131261 IVH131256:IVH131261 JFD131256:JFD131261 JOZ131256:JOZ131261 JYV131256:JYV131261 KIR131256:KIR131261 KSN131256:KSN131261 LCJ131256:LCJ131261 LMF131256:LMF131261 LWB131256:LWB131261 MFX131256:MFX131261 MPT131256:MPT131261 MZP131256:MZP131261 NJL131256:NJL131261 NTH131256:NTH131261 ODD131256:ODD131261 OMZ131256:OMZ131261 OWV131256:OWV131261 PGR131256:PGR131261 PQN131256:PQN131261 QAJ131256:QAJ131261 QKF131256:QKF131261 QUB131256:QUB131261 RDX131256:RDX131261 RNT131256:RNT131261 RXP131256:RXP131261 SHL131256:SHL131261 SRH131256:SRH131261 TBD131256:TBD131261 TKZ131256:TKZ131261 TUV131256:TUV131261 UER131256:UER131261 UON131256:UON131261 UYJ131256:UYJ131261 VIF131256:VIF131261 VSB131256:VSB131261 WBX131256:WBX131261 WLT131256:WLT131261 WVP131256:WVP131261 H196792:H196797 JD196792:JD196797 SZ196792:SZ196797 ACV196792:ACV196797 AMR196792:AMR196797 AWN196792:AWN196797 BGJ196792:BGJ196797 BQF196792:BQF196797 CAB196792:CAB196797 CJX196792:CJX196797 CTT196792:CTT196797 DDP196792:DDP196797 DNL196792:DNL196797 DXH196792:DXH196797 EHD196792:EHD196797 EQZ196792:EQZ196797 FAV196792:FAV196797 FKR196792:FKR196797 FUN196792:FUN196797 GEJ196792:GEJ196797 GOF196792:GOF196797 GYB196792:GYB196797 HHX196792:HHX196797 HRT196792:HRT196797 IBP196792:IBP196797 ILL196792:ILL196797 IVH196792:IVH196797 JFD196792:JFD196797 JOZ196792:JOZ196797 JYV196792:JYV196797 KIR196792:KIR196797 KSN196792:KSN196797 LCJ196792:LCJ196797 LMF196792:LMF196797 LWB196792:LWB196797 MFX196792:MFX196797 MPT196792:MPT196797 MZP196792:MZP196797 NJL196792:NJL196797 NTH196792:NTH196797 ODD196792:ODD196797 OMZ196792:OMZ196797 OWV196792:OWV196797 PGR196792:PGR196797 PQN196792:PQN196797 QAJ196792:QAJ196797 QKF196792:QKF196797 QUB196792:QUB196797 RDX196792:RDX196797 RNT196792:RNT196797 RXP196792:RXP196797 SHL196792:SHL196797 SRH196792:SRH196797 TBD196792:TBD196797 TKZ196792:TKZ196797 TUV196792:TUV196797 UER196792:UER196797 UON196792:UON196797 UYJ196792:UYJ196797 VIF196792:VIF196797 VSB196792:VSB196797 WBX196792:WBX196797 WLT196792:WLT196797 WVP196792:WVP196797 H262328:H262333 JD262328:JD262333 SZ262328:SZ262333 ACV262328:ACV262333 AMR262328:AMR262333 AWN262328:AWN262333 BGJ262328:BGJ262333 BQF262328:BQF262333 CAB262328:CAB262333 CJX262328:CJX262333 CTT262328:CTT262333 DDP262328:DDP262333 DNL262328:DNL262333 DXH262328:DXH262333 EHD262328:EHD262333 EQZ262328:EQZ262333 FAV262328:FAV262333 FKR262328:FKR262333 FUN262328:FUN262333 GEJ262328:GEJ262333 GOF262328:GOF262333 GYB262328:GYB262333 HHX262328:HHX262333 HRT262328:HRT262333 IBP262328:IBP262333 ILL262328:ILL262333 IVH262328:IVH262333 JFD262328:JFD262333 JOZ262328:JOZ262333 JYV262328:JYV262333 KIR262328:KIR262333 KSN262328:KSN262333 LCJ262328:LCJ262333 LMF262328:LMF262333 LWB262328:LWB262333 MFX262328:MFX262333 MPT262328:MPT262333 MZP262328:MZP262333 NJL262328:NJL262333 NTH262328:NTH262333 ODD262328:ODD262333 OMZ262328:OMZ262333 OWV262328:OWV262333 PGR262328:PGR262333 PQN262328:PQN262333 QAJ262328:QAJ262333 QKF262328:QKF262333 QUB262328:QUB262333 RDX262328:RDX262333 RNT262328:RNT262333 RXP262328:RXP262333 SHL262328:SHL262333 SRH262328:SRH262333 TBD262328:TBD262333 TKZ262328:TKZ262333 TUV262328:TUV262333 UER262328:UER262333 UON262328:UON262333 UYJ262328:UYJ262333 VIF262328:VIF262333 VSB262328:VSB262333 WBX262328:WBX262333 WLT262328:WLT262333 WVP262328:WVP262333 H327864:H327869 JD327864:JD327869 SZ327864:SZ327869 ACV327864:ACV327869 AMR327864:AMR327869 AWN327864:AWN327869 BGJ327864:BGJ327869 BQF327864:BQF327869 CAB327864:CAB327869 CJX327864:CJX327869 CTT327864:CTT327869 DDP327864:DDP327869 DNL327864:DNL327869 DXH327864:DXH327869 EHD327864:EHD327869 EQZ327864:EQZ327869 FAV327864:FAV327869 FKR327864:FKR327869 FUN327864:FUN327869 GEJ327864:GEJ327869 GOF327864:GOF327869 GYB327864:GYB327869 HHX327864:HHX327869 HRT327864:HRT327869 IBP327864:IBP327869 ILL327864:ILL327869 IVH327864:IVH327869 JFD327864:JFD327869 JOZ327864:JOZ327869 JYV327864:JYV327869 KIR327864:KIR327869 KSN327864:KSN327869 LCJ327864:LCJ327869 LMF327864:LMF327869 LWB327864:LWB327869 MFX327864:MFX327869 MPT327864:MPT327869 MZP327864:MZP327869 NJL327864:NJL327869 NTH327864:NTH327869 ODD327864:ODD327869 OMZ327864:OMZ327869 OWV327864:OWV327869 PGR327864:PGR327869 PQN327864:PQN327869 QAJ327864:QAJ327869 QKF327864:QKF327869 QUB327864:QUB327869 RDX327864:RDX327869 RNT327864:RNT327869 RXP327864:RXP327869 SHL327864:SHL327869 SRH327864:SRH327869 TBD327864:TBD327869 TKZ327864:TKZ327869 TUV327864:TUV327869 UER327864:UER327869 UON327864:UON327869 UYJ327864:UYJ327869 VIF327864:VIF327869 VSB327864:VSB327869 WBX327864:WBX327869 WLT327864:WLT327869 WVP327864:WVP327869 H393400:H393405 JD393400:JD393405 SZ393400:SZ393405 ACV393400:ACV393405 AMR393400:AMR393405 AWN393400:AWN393405 BGJ393400:BGJ393405 BQF393400:BQF393405 CAB393400:CAB393405 CJX393400:CJX393405 CTT393400:CTT393405 DDP393400:DDP393405 DNL393400:DNL393405 DXH393400:DXH393405 EHD393400:EHD393405 EQZ393400:EQZ393405 FAV393400:FAV393405 FKR393400:FKR393405 FUN393400:FUN393405 GEJ393400:GEJ393405 GOF393400:GOF393405 GYB393400:GYB393405 HHX393400:HHX393405 HRT393400:HRT393405 IBP393400:IBP393405 ILL393400:ILL393405 IVH393400:IVH393405 JFD393400:JFD393405 JOZ393400:JOZ393405 JYV393400:JYV393405 KIR393400:KIR393405 KSN393400:KSN393405 LCJ393400:LCJ393405 LMF393400:LMF393405 LWB393400:LWB393405 MFX393400:MFX393405 MPT393400:MPT393405 MZP393400:MZP393405 NJL393400:NJL393405 NTH393400:NTH393405 ODD393400:ODD393405 OMZ393400:OMZ393405 OWV393400:OWV393405 PGR393400:PGR393405 PQN393400:PQN393405 QAJ393400:QAJ393405 QKF393400:QKF393405 QUB393400:QUB393405 RDX393400:RDX393405 RNT393400:RNT393405 RXP393400:RXP393405 SHL393400:SHL393405 SRH393400:SRH393405 TBD393400:TBD393405 TKZ393400:TKZ393405 TUV393400:TUV393405 UER393400:UER393405 UON393400:UON393405 UYJ393400:UYJ393405 VIF393400:VIF393405 VSB393400:VSB393405 WBX393400:WBX393405 WLT393400:WLT393405 WVP393400:WVP393405 H458936:H458941 JD458936:JD458941 SZ458936:SZ458941 ACV458936:ACV458941 AMR458936:AMR458941 AWN458936:AWN458941 BGJ458936:BGJ458941 BQF458936:BQF458941 CAB458936:CAB458941 CJX458936:CJX458941 CTT458936:CTT458941 DDP458936:DDP458941 DNL458936:DNL458941 DXH458936:DXH458941 EHD458936:EHD458941 EQZ458936:EQZ458941 FAV458936:FAV458941 FKR458936:FKR458941 FUN458936:FUN458941 GEJ458936:GEJ458941 GOF458936:GOF458941 GYB458936:GYB458941 HHX458936:HHX458941 HRT458936:HRT458941 IBP458936:IBP458941 ILL458936:ILL458941 IVH458936:IVH458941 JFD458936:JFD458941 JOZ458936:JOZ458941 JYV458936:JYV458941 KIR458936:KIR458941 KSN458936:KSN458941 LCJ458936:LCJ458941 LMF458936:LMF458941 LWB458936:LWB458941 MFX458936:MFX458941 MPT458936:MPT458941 MZP458936:MZP458941 NJL458936:NJL458941 NTH458936:NTH458941 ODD458936:ODD458941 OMZ458936:OMZ458941 OWV458936:OWV458941 PGR458936:PGR458941 PQN458936:PQN458941 QAJ458936:QAJ458941 QKF458936:QKF458941 QUB458936:QUB458941 RDX458936:RDX458941 RNT458936:RNT458941 RXP458936:RXP458941 SHL458936:SHL458941 SRH458936:SRH458941 TBD458936:TBD458941 TKZ458936:TKZ458941 TUV458936:TUV458941 UER458936:UER458941 UON458936:UON458941 UYJ458936:UYJ458941 VIF458936:VIF458941 VSB458936:VSB458941 WBX458936:WBX458941 WLT458936:WLT458941 WVP458936:WVP458941 H524472:H524477 JD524472:JD524477 SZ524472:SZ524477 ACV524472:ACV524477 AMR524472:AMR524477 AWN524472:AWN524477 BGJ524472:BGJ524477 BQF524472:BQF524477 CAB524472:CAB524477 CJX524472:CJX524477 CTT524472:CTT524477 DDP524472:DDP524477 DNL524472:DNL524477 DXH524472:DXH524477 EHD524472:EHD524477 EQZ524472:EQZ524477 FAV524472:FAV524477 FKR524472:FKR524477 FUN524472:FUN524477 GEJ524472:GEJ524477 GOF524472:GOF524477 GYB524472:GYB524477 HHX524472:HHX524477 HRT524472:HRT524477 IBP524472:IBP524477 ILL524472:ILL524477 IVH524472:IVH524477 JFD524472:JFD524477 JOZ524472:JOZ524477 JYV524472:JYV524477 KIR524472:KIR524477 KSN524472:KSN524477 LCJ524472:LCJ524477 LMF524472:LMF524477 LWB524472:LWB524477 MFX524472:MFX524477 MPT524472:MPT524477 MZP524472:MZP524477 NJL524472:NJL524477 NTH524472:NTH524477 ODD524472:ODD524477 OMZ524472:OMZ524477 OWV524472:OWV524477 PGR524472:PGR524477 PQN524472:PQN524477 QAJ524472:QAJ524477 QKF524472:QKF524477 QUB524472:QUB524477 RDX524472:RDX524477 RNT524472:RNT524477 RXP524472:RXP524477 SHL524472:SHL524477 SRH524472:SRH524477 TBD524472:TBD524477 TKZ524472:TKZ524477 TUV524472:TUV524477 UER524472:UER524477 UON524472:UON524477 UYJ524472:UYJ524477 VIF524472:VIF524477 VSB524472:VSB524477 WBX524472:WBX524477 WLT524472:WLT524477 WVP524472:WVP524477 H590008:H590013 JD590008:JD590013 SZ590008:SZ590013 ACV590008:ACV590013 AMR590008:AMR590013 AWN590008:AWN590013 BGJ590008:BGJ590013 BQF590008:BQF590013 CAB590008:CAB590013 CJX590008:CJX590013 CTT590008:CTT590013 DDP590008:DDP590013 DNL590008:DNL590013 DXH590008:DXH590013 EHD590008:EHD590013 EQZ590008:EQZ590013 FAV590008:FAV590013 FKR590008:FKR590013 FUN590008:FUN590013 GEJ590008:GEJ590013 GOF590008:GOF590013 GYB590008:GYB590013 HHX590008:HHX590013 HRT590008:HRT590013 IBP590008:IBP590013 ILL590008:ILL590013 IVH590008:IVH590013 JFD590008:JFD590013 JOZ590008:JOZ590013 JYV590008:JYV590013 KIR590008:KIR590013 KSN590008:KSN590013 LCJ590008:LCJ590013 LMF590008:LMF590013 LWB590008:LWB590013 MFX590008:MFX590013 MPT590008:MPT590013 MZP590008:MZP590013 NJL590008:NJL590013 NTH590008:NTH590013 ODD590008:ODD590013 OMZ590008:OMZ590013 OWV590008:OWV590013 PGR590008:PGR590013 PQN590008:PQN590013 QAJ590008:QAJ590013 QKF590008:QKF590013 QUB590008:QUB590013 RDX590008:RDX590013 RNT590008:RNT590013 RXP590008:RXP590013 SHL590008:SHL590013 SRH590008:SRH590013 TBD590008:TBD590013 TKZ590008:TKZ590013 TUV590008:TUV590013 UER590008:UER590013 UON590008:UON590013 UYJ590008:UYJ590013 VIF590008:VIF590013 VSB590008:VSB590013 WBX590008:WBX590013 WLT590008:WLT590013 WVP590008:WVP590013 H655544:H655549 JD655544:JD655549 SZ655544:SZ655549 ACV655544:ACV655549 AMR655544:AMR655549 AWN655544:AWN655549 BGJ655544:BGJ655549 BQF655544:BQF655549 CAB655544:CAB655549 CJX655544:CJX655549 CTT655544:CTT655549 DDP655544:DDP655549 DNL655544:DNL655549 DXH655544:DXH655549 EHD655544:EHD655549 EQZ655544:EQZ655549 FAV655544:FAV655549 FKR655544:FKR655549 FUN655544:FUN655549 GEJ655544:GEJ655549 GOF655544:GOF655549 GYB655544:GYB655549 HHX655544:HHX655549 HRT655544:HRT655549 IBP655544:IBP655549 ILL655544:ILL655549 IVH655544:IVH655549 JFD655544:JFD655549 JOZ655544:JOZ655549 JYV655544:JYV655549 KIR655544:KIR655549 KSN655544:KSN655549 LCJ655544:LCJ655549 LMF655544:LMF655549 LWB655544:LWB655549 MFX655544:MFX655549 MPT655544:MPT655549 MZP655544:MZP655549 NJL655544:NJL655549 NTH655544:NTH655549 ODD655544:ODD655549 OMZ655544:OMZ655549 OWV655544:OWV655549 PGR655544:PGR655549 PQN655544:PQN655549 QAJ655544:QAJ655549 QKF655544:QKF655549 QUB655544:QUB655549 RDX655544:RDX655549 RNT655544:RNT655549 RXP655544:RXP655549 SHL655544:SHL655549 SRH655544:SRH655549 TBD655544:TBD655549 TKZ655544:TKZ655549 TUV655544:TUV655549 UER655544:UER655549 UON655544:UON655549 UYJ655544:UYJ655549 VIF655544:VIF655549 VSB655544:VSB655549 WBX655544:WBX655549 WLT655544:WLT655549 WVP655544:WVP655549 H721080:H721085 JD721080:JD721085 SZ721080:SZ721085 ACV721080:ACV721085 AMR721080:AMR721085 AWN721080:AWN721085 BGJ721080:BGJ721085 BQF721080:BQF721085 CAB721080:CAB721085 CJX721080:CJX721085 CTT721080:CTT721085 DDP721080:DDP721085 DNL721080:DNL721085 DXH721080:DXH721085 EHD721080:EHD721085 EQZ721080:EQZ721085 FAV721080:FAV721085 FKR721080:FKR721085 FUN721080:FUN721085 GEJ721080:GEJ721085 GOF721080:GOF721085 GYB721080:GYB721085 HHX721080:HHX721085 HRT721080:HRT721085 IBP721080:IBP721085 ILL721080:ILL721085 IVH721080:IVH721085 JFD721080:JFD721085 JOZ721080:JOZ721085 JYV721080:JYV721085 KIR721080:KIR721085 KSN721080:KSN721085 LCJ721080:LCJ721085 LMF721080:LMF721085 LWB721080:LWB721085 MFX721080:MFX721085 MPT721080:MPT721085 MZP721080:MZP721085 NJL721080:NJL721085 NTH721080:NTH721085 ODD721080:ODD721085 OMZ721080:OMZ721085 OWV721080:OWV721085 PGR721080:PGR721085 PQN721080:PQN721085 QAJ721080:QAJ721085 QKF721080:QKF721085 QUB721080:QUB721085 RDX721080:RDX721085 RNT721080:RNT721085 RXP721080:RXP721085 SHL721080:SHL721085 SRH721080:SRH721085 TBD721080:TBD721085 TKZ721080:TKZ721085 TUV721080:TUV721085 UER721080:UER721085 UON721080:UON721085 UYJ721080:UYJ721085 VIF721080:VIF721085 VSB721080:VSB721085 WBX721080:WBX721085 WLT721080:WLT721085 WVP721080:WVP721085 H786616:H786621 JD786616:JD786621 SZ786616:SZ786621 ACV786616:ACV786621 AMR786616:AMR786621 AWN786616:AWN786621 BGJ786616:BGJ786621 BQF786616:BQF786621 CAB786616:CAB786621 CJX786616:CJX786621 CTT786616:CTT786621 DDP786616:DDP786621 DNL786616:DNL786621 DXH786616:DXH786621 EHD786616:EHD786621 EQZ786616:EQZ786621 FAV786616:FAV786621 FKR786616:FKR786621 FUN786616:FUN786621 GEJ786616:GEJ786621 GOF786616:GOF786621 GYB786616:GYB786621 HHX786616:HHX786621 HRT786616:HRT786621 IBP786616:IBP786621 ILL786616:ILL786621 IVH786616:IVH786621 JFD786616:JFD786621 JOZ786616:JOZ786621 JYV786616:JYV786621 KIR786616:KIR786621 KSN786616:KSN786621 LCJ786616:LCJ786621 LMF786616:LMF786621 LWB786616:LWB786621 MFX786616:MFX786621 MPT786616:MPT786621 MZP786616:MZP786621 NJL786616:NJL786621 NTH786616:NTH786621 ODD786616:ODD786621 OMZ786616:OMZ786621 OWV786616:OWV786621 PGR786616:PGR786621 PQN786616:PQN786621 QAJ786616:QAJ786621 QKF786616:QKF786621 QUB786616:QUB786621 RDX786616:RDX786621 RNT786616:RNT786621 RXP786616:RXP786621 SHL786616:SHL786621 SRH786616:SRH786621 TBD786616:TBD786621 TKZ786616:TKZ786621 TUV786616:TUV786621 UER786616:UER786621 UON786616:UON786621 UYJ786616:UYJ786621 VIF786616:VIF786621 VSB786616:VSB786621 WBX786616:WBX786621 WLT786616:WLT786621 WVP786616:WVP786621 H852152:H852157 JD852152:JD852157 SZ852152:SZ852157 ACV852152:ACV852157 AMR852152:AMR852157 AWN852152:AWN852157 BGJ852152:BGJ852157 BQF852152:BQF852157 CAB852152:CAB852157 CJX852152:CJX852157 CTT852152:CTT852157 DDP852152:DDP852157 DNL852152:DNL852157 DXH852152:DXH852157 EHD852152:EHD852157 EQZ852152:EQZ852157 FAV852152:FAV852157 FKR852152:FKR852157 FUN852152:FUN852157 GEJ852152:GEJ852157 GOF852152:GOF852157 GYB852152:GYB852157 HHX852152:HHX852157 HRT852152:HRT852157 IBP852152:IBP852157 ILL852152:ILL852157 IVH852152:IVH852157 JFD852152:JFD852157 JOZ852152:JOZ852157 JYV852152:JYV852157 KIR852152:KIR852157 KSN852152:KSN852157 LCJ852152:LCJ852157 LMF852152:LMF852157 LWB852152:LWB852157 MFX852152:MFX852157 MPT852152:MPT852157 MZP852152:MZP852157 NJL852152:NJL852157 NTH852152:NTH852157 ODD852152:ODD852157 OMZ852152:OMZ852157 OWV852152:OWV852157 PGR852152:PGR852157 PQN852152:PQN852157 QAJ852152:QAJ852157 QKF852152:QKF852157 QUB852152:QUB852157 RDX852152:RDX852157 RNT852152:RNT852157 RXP852152:RXP852157 SHL852152:SHL852157 SRH852152:SRH852157 TBD852152:TBD852157 TKZ852152:TKZ852157 TUV852152:TUV852157 UER852152:UER852157 UON852152:UON852157 UYJ852152:UYJ852157 VIF852152:VIF852157 VSB852152:VSB852157 WBX852152:WBX852157 WLT852152:WLT852157 WVP852152:WVP852157 H917688:H917693 JD917688:JD917693 SZ917688:SZ917693 ACV917688:ACV917693 AMR917688:AMR917693 AWN917688:AWN917693 BGJ917688:BGJ917693 BQF917688:BQF917693 CAB917688:CAB917693 CJX917688:CJX917693 CTT917688:CTT917693 DDP917688:DDP917693 DNL917688:DNL917693 DXH917688:DXH917693 EHD917688:EHD917693 EQZ917688:EQZ917693 FAV917688:FAV917693 FKR917688:FKR917693 FUN917688:FUN917693 GEJ917688:GEJ917693 GOF917688:GOF917693 GYB917688:GYB917693 HHX917688:HHX917693 HRT917688:HRT917693 IBP917688:IBP917693 ILL917688:ILL917693 IVH917688:IVH917693 JFD917688:JFD917693 JOZ917688:JOZ917693 JYV917688:JYV917693 KIR917688:KIR917693 KSN917688:KSN917693 LCJ917688:LCJ917693 LMF917688:LMF917693 LWB917688:LWB917693 MFX917688:MFX917693 MPT917688:MPT917693 MZP917688:MZP917693 NJL917688:NJL917693 NTH917688:NTH917693 ODD917688:ODD917693 OMZ917688:OMZ917693 OWV917688:OWV917693 PGR917688:PGR917693 PQN917688:PQN917693 QAJ917688:QAJ917693 QKF917688:QKF917693 QUB917688:QUB917693 RDX917688:RDX917693 RNT917688:RNT917693 RXP917688:RXP917693 SHL917688:SHL917693 SRH917688:SRH917693 TBD917688:TBD917693 TKZ917688:TKZ917693 TUV917688:TUV917693 UER917688:UER917693 UON917688:UON917693 UYJ917688:UYJ917693 VIF917688:VIF917693 VSB917688:VSB917693 WBX917688:WBX917693 WLT917688:WLT917693 WVP917688:WVP917693 H983224:H983229 JD983224:JD983229 SZ983224:SZ983229 ACV983224:ACV983229 AMR983224:AMR983229 AWN983224:AWN983229 BGJ983224:BGJ983229 BQF983224:BQF983229 CAB983224:CAB983229 CJX983224:CJX983229 CTT983224:CTT983229 DDP983224:DDP983229 DNL983224:DNL983229 DXH983224:DXH983229 EHD983224:EHD983229 EQZ983224:EQZ983229 FAV983224:FAV983229 FKR983224:FKR983229 FUN983224:FUN983229 GEJ983224:GEJ983229 GOF983224:GOF983229 GYB983224:GYB983229 HHX983224:HHX983229 HRT983224:HRT983229 IBP983224:IBP983229 ILL983224:ILL983229 IVH983224:IVH983229 JFD983224:JFD983229 JOZ983224:JOZ983229 JYV983224:JYV983229 KIR983224:KIR983229 KSN983224:KSN983229 LCJ983224:LCJ983229 LMF983224:LMF983229 LWB983224:LWB983229 MFX983224:MFX983229 MPT983224:MPT983229 MZP983224:MZP983229 NJL983224:NJL983229 NTH983224:NTH983229 ODD983224:ODD983229 OMZ983224:OMZ983229 OWV983224:OWV983229 PGR983224:PGR983229 PQN983224:PQN983229 QAJ983224:QAJ983229 QKF983224:QKF983229 QUB983224:QUB983229 RDX983224:RDX983229 RNT983224:RNT983229 RXP983224:RXP983229 SHL983224:SHL983229 SRH983224:SRH983229 TBD983224:TBD983229 TKZ983224:TKZ983229 TUV983224:TUV983229 UER983224:UER983229 UON983224:UON983229 UYJ983224:UYJ983229 VIF983224:VIF983229 VSB983224:VSB983229 WBX983224:WBX983229 WLT983224:WLT983229 WVP983224:WVP983229 J187:K189 JF187:JG189 TB187:TC189 ACX187:ACY189 AMT187:AMU189 AWP187:AWQ189 BGL187:BGM189 BQH187:BQI189 CAD187:CAE189 CJZ187:CKA189 CTV187:CTW189 DDR187:DDS189 DNN187:DNO189 DXJ187:DXK189 EHF187:EHG189 ERB187:ERC189 FAX187:FAY189 FKT187:FKU189 FUP187:FUQ189 GEL187:GEM189 GOH187:GOI189 GYD187:GYE189 HHZ187:HIA189 HRV187:HRW189 IBR187:IBS189 ILN187:ILO189 IVJ187:IVK189 JFF187:JFG189 JPB187:JPC189 JYX187:JYY189 KIT187:KIU189 KSP187:KSQ189 LCL187:LCM189 LMH187:LMI189 LWD187:LWE189 MFZ187:MGA189 MPV187:MPW189 MZR187:MZS189 NJN187:NJO189 NTJ187:NTK189 ODF187:ODG189 ONB187:ONC189 OWX187:OWY189 PGT187:PGU189 PQP187:PQQ189 QAL187:QAM189 QKH187:QKI189 QUD187:QUE189 RDZ187:REA189 RNV187:RNW189 RXR187:RXS189 SHN187:SHO189 SRJ187:SRK189 TBF187:TBG189 TLB187:TLC189 TUX187:TUY189 UET187:UEU189 UOP187:UOQ189 UYL187:UYM189 VIH187:VII189 VSD187:VSE189 WBZ187:WCA189 WLV187:WLW189 WVR187:WVS189 J65723:K65725 JF65723:JG65725 TB65723:TC65725 ACX65723:ACY65725 AMT65723:AMU65725 AWP65723:AWQ65725 BGL65723:BGM65725 BQH65723:BQI65725 CAD65723:CAE65725 CJZ65723:CKA65725 CTV65723:CTW65725 DDR65723:DDS65725 DNN65723:DNO65725 DXJ65723:DXK65725 EHF65723:EHG65725 ERB65723:ERC65725 FAX65723:FAY65725 FKT65723:FKU65725 FUP65723:FUQ65725 GEL65723:GEM65725 GOH65723:GOI65725 GYD65723:GYE65725 HHZ65723:HIA65725 HRV65723:HRW65725 IBR65723:IBS65725 ILN65723:ILO65725 IVJ65723:IVK65725 JFF65723:JFG65725 JPB65723:JPC65725 JYX65723:JYY65725 KIT65723:KIU65725 KSP65723:KSQ65725 LCL65723:LCM65725 LMH65723:LMI65725 LWD65723:LWE65725 MFZ65723:MGA65725 MPV65723:MPW65725 MZR65723:MZS65725 NJN65723:NJO65725 NTJ65723:NTK65725 ODF65723:ODG65725 ONB65723:ONC65725 OWX65723:OWY65725 PGT65723:PGU65725 PQP65723:PQQ65725 QAL65723:QAM65725 QKH65723:QKI65725 QUD65723:QUE65725 RDZ65723:REA65725 RNV65723:RNW65725 RXR65723:RXS65725 SHN65723:SHO65725 SRJ65723:SRK65725 TBF65723:TBG65725 TLB65723:TLC65725 TUX65723:TUY65725 UET65723:UEU65725 UOP65723:UOQ65725 UYL65723:UYM65725 VIH65723:VII65725 VSD65723:VSE65725 WBZ65723:WCA65725 WLV65723:WLW65725 WVR65723:WVS65725 J131259:K131261 JF131259:JG131261 TB131259:TC131261 ACX131259:ACY131261 AMT131259:AMU131261 AWP131259:AWQ131261 BGL131259:BGM131261 BQH131259:BQI131261 CAD131259:CAE131261 CJZ131259:CKA131261 CTV131259:CTW131261 DDR131259:DDS131261 DNN131259:DNO131261 DXJ131259:DXK131261 EHF131259:EHG131261 ERB131259:ERC131261 FAX131259:FAY131261 FKT131259:FKU131261 FUP131259:FUQ131261 GEL131259:GEM131261 GOH131259:GOI131261 GYD131259:GYE131261 HHZ131259:HIA131261 HRV131259:HRW131261 IBR131259:IBS131261 ILN131259:ILO131261 IVJ131259:IVK131261 JFF131259:JFG131261 JPB131259:JPC131261 JYX131259:JYY131261 KIT131259:KIU131261 KSP131259:KSQ131261 LCL131259:LCM131261 LMH131259:LMI131261 LWD131259:LWE131261 MFZ131259:MGA131261 MPV131259:MPW131261 MZR131259:MZS131261 NJN131259:NJO131261 NTJ131259:NTK131261 ODF131259:ODG131261 ONB131259:ONC131261 OWX131259:OWY131261 PGT131259:PGU131261 PQP131259:PQQ131261 QAL131259:QAM131261 QKH131259:QKI131261 QUD131259:QUE131261 RDZ131259:REA131261 RNV131259:RNW131261 RXR131259:RXS131261 SHN131259:SHO131261 SRJ131259:SRK131261 TBF131259:TBG131261 TLB131259:TLC131261 TUX131259:TUY131261 UET131259:UEU131261 UOP131259:UOQ131261 UYL131259:UYM131261 VIH131259:VII131261 VSD131259:VSE131261 WBZ131259:WCA131261 WLV131259:WLW131261 WVR131259:WVS131261 J196795:K196797 JF196795:JG196797 TB196795:TC196797 ACX196795:ACY196797 AMT196795:AMU196797 AWP196795:AWQ196797 BGL196795:BGM196797 BQH196795:BQI196797 CAD196795:CAE196797 CJZ196795:CKA196797 CTV196795:CTW196797 DDR196795:DDS196797 DNN196795:DNO196797 DXJ196795:DXK196797 EHF196795:EHG196797 ERB196795:ERC196797 FAX196795:FAY196797 FKT196795:FKU196797 FUP196795:FUQ196797 GEL196795:GEM196797 GOH196795:GOI196797 GYD196795:GYE196797 HHZ196795:HIA196797 HRV196795:HRW196797 IBR196795:IBS196797 ILN196795:ILO196797 IVJ196795:IVK196797 JFF196795:JFG196797 JPB196795:JPC196797 JYX196795:JYY196797 KIT196795:KIU196797 KSP196795:KSQ196797 LCL196795:LCM196797 LMH196795:LMI196797 LWD196795:LWE196797 MFZ196795:MGA196797 MPV196795:MPW196797 MZR196795:MZS196797 NJN196795:NJO196797 NTJ196795:NTK196797 ODF196795:ODG196797 ONB196795:ONC196797 OWX196795:OWY196797 PGT196795:PGU196797 PQP196795:PQQ196797 QAL196795:QAM196797 QKH196795:QKI196797 QUD196795:QUE196797 RDZ196795:REA196797 RNV196795:RNW196797 RXR196795:RXS196797 SHN196795:SHO196797 SRJ196795:SRK196797 TBF196795:TBG196797 TLB196795:TLC196797 TUX196795:TUY196797 UET196795:UEU196797 UOP196795:UOQ196797 UYL196795:UYM196797 VIH196795:VII196797 VSD196795:VSE196797 WBZ196795:WCA196797 WLV196795:WLW196797 WVR196795:WVS196797 J262331:K262333 JF262331:JG262333 TB262331:TC262333 ACX262331:ACY262333 AMT262331:AMU262333 AWP262331:AWQ262333 BGL262331:BGM262333 BQH262331:BQI262333 CAD262331:CAE262333 CJZ262331:CKA262333 CTV262331:CTW262333 DDR262331:DDS262333 DNN262331:DNO262333 DXJ262331:DXK262333 EHF262331:EHG262333 ERB262331:ERC262333 FAX262331:FAY262333 FKT262331:FKU262333 FUP262331:FUQ262333 GEL262331:GEM262333 GOH262331:GOI262333 GYD262331:GYE262333 HHZ262331:HIA262333 HRV262331:HRW262333 IBR262331:IBS262333 ILN262331:ILO262333 IVJ262331:IVK262333 JFF262331:JFG262333 JPB262331:JPC262333 JYX262331:JYY262333 KIT262331:KIU262333 KSP262331:KSQ262333 LCL262331:LCM262333 LMH262331:LMI262333 LWD262331:LWE262333 MFZ262331:MGA262333 MPV262331:MPW262333 MZR262331:MZS262333 NJN262331:NJO262333 NTJ262331:NTK262333 ODF262331:ODG262333 ONB262331:ONC262333 OWX262331:OWY262333 PGT262331:PGU262333 PQP262331:PQQ262333 QAL262331:QAM262333 QKH262331:QKI262333 QUD262331:QUE262333 RDZ262331:REA262333 RNV262331:RNW262333 RXR262331:RXS262333 SHN262331:SHO262333 SRJ262331:SRK262333 TBF262331:TBG262333 TLB262331:TLC262333 TUX262331:TUY262333 UET262331:UEU262333 UOP262331:UOQ262333 UYL262331:UYM262333 VIH262331:VII262333 VSD262331:VSE262333 WBZ262331:WCA262333 WLV262331:WLW262333 WVR262331:WVS262333 J327867:K327869 JF327867:JG327869 TB327867:TC327869 ACX327867:ACY327869 AMT327867:AMU327869 AWP327867:AWQ327869 BGL327867:BGM327869 BQH327867:BQI327869 CAD327867:CAE327869 CJZ327867:CKA327869 CTV327867:CTW327869 DDR327867:DDS327869 DNN327867:DNO327869 DXJ327867:DXK327869 EHF327867:EHG327869 ERB327867:ERC327869 FAX327867:FAY327869 FKT327867:FKU327869 FUP327867:FUQ327869 GEL327867:GEM327869 GOH327867:GOI327869 GYD327867:GYE327869 HHZ327867:HIA327869 HRV327867:HRW327869 IBR327867:IBS327869 ILN327867:ILO327869 IVJ327867:IVK327869 JFF327867:JFG327869 JPB327867:JPC327869 JYX327867:JYY327869 KIT327867:KIU327869 KSP327867:KSQ327869 LCL327867:LCM327869 LMH327867:LMI327869 LWD327867:LWE327869 MFZ327867:MGA327869 MPV327867:MPW327869 MZR327867:MZS327869 NJN327867:NJO327869 NTJ327867:NTK327869 ODF327867:ODG327869 ONB327867:ONC327869 OWX327867:OWY327869 PGT327867:PGU327869 PQP327867:PQQ327869 QAL327867:QAM327869 QKH327867:QKI327869 QUD327867:QUE327869 RDZ327867:REA327869 RNV327867:RNW327869 RXR327867:RXS327869 SHN327867:SHO327869 SRJ327867:SRK327869 TBF327867:TBG327869 TLB327867:TLC327869 TUX327867:TUY327869 UET327867:UEU327869 UOP327867:UOQ327869 UYL327867:UYM327869 VIH327867:VII327869 VSD327867:VSE327869 WBZ327867:WCA327869 WLV327867:WLW327869 WVR327867:WVS327869 J393403:K393405 JF393403:JG393405 TB393403:TC393405 ACX393403:ACY393405 AMT393403:AMU393405 AWP393403:AWQ393405 BGL393403:BGM393405 BQH393403:BQI393405 CAD393403:CAE393405 CJZ393403:CKA393405 CTV393403:CTW393405 DDR393403:DDS393405 DNN393403:DNO393405 DXJ393403:DXK393405 EHF393403:EHG393405 ERB393403:ERC393405 FAX393403:FAY393405 FKT393403:FKU393405 FUP393403:FUQ393405 GEL393403:GEM393405 GOH393403:GOI393405 GYD393403:GYE393405 HHZ393403:HIA393405 HRV393403:HRW393405 IBR393403:IBS393405 ILN393403:ILO393405 IVJ393403:IVK393405 JFF393403:JFG393405 JPB393403:JPC393405 JYX393403:JYY393405 KIT393403:KIU393405 KSP393403:KSQ393405 LCL393403:LCM393405 LMH393403:LMI393405 LWD393403:LWE393405 MFZ393403:MGA393405 MPV393403:MPW393405 MZR393403:MZS393405 NJN393403:NJO393405 NTJ393403:NTK393405 ODF393403:ODG393405 ONB393403:ONC393405 OWX393403:OWY393405 PGT393403:PGU393405 PQP393403:PQQ393405 QAL393403:QAM393405 QKH393403:QKI393405 QUD393403:QUE393405 RDZ393403:REA393405 RNV393403:RNW393405 RXR393403:RXS393405 SHN393403:SHO393405 SRJ393403:SRK393405 TBF393403:TBG393405 TLB393403:TLC393405 TUX393403:TUY393405 UET393403:UEU393405 UOP393403:UOQ393405 UYL393403:UYM393405 VIH393403:VII393405 VSD393403:VSE393405 WBZ393403:WCA393405 WLV393403:WLW393405 WVR393403:WVS393405 J458939:K458941 JF458939:JG458941 TB458939:TC458941 ACX458939:ACY458941 AMT458939:AMU458941 AWP458939:AWQ458941 BGL458939:BGM458941 BQH458939:BQI458941 CAD458939:CAE458941 CJZ458939:CKA458941 CTV458939:CTW458941 DDR458939:DDS458941 DNN458939:DNO458941 DXJ458939:DXK458941 EHF458939:EHG458941 ERB458939:ERC458941 FAX458939:FAY458941 FKT458939:FKU458941 FUP458939:FUQ458941 GEL458939:GEM458941 GOH458939:GOI458941 GYD458939:GYE458941 HHZ458939:HIA458941 HRV458939:HRW458941 IBR458939:IBS458941 ILN458939:ILO458941 IVJ458939:IVK458941 JFF458939:JFG458941 JPB458939:JPC458941 JYX458939:JYY458941 KIT458939:KIU458941 KSP458939:KSQ458941 LCL458939:LCM458941 LMH458939:LMI458941 LWD458939:LWE458941 MFZ458939:MGA458941 MPV458939:MPW458941 MZR458939:MZS458941 NJN458939:NJO458941 NTJ458939:NTK458941 ODF458939:ODG458941 ONB458939:ONC458941 OWX458939:OWY458941 PGT458939:PGU458941 PQP458939:PQQ458941 QAL458939:QAM458941 QKH458939:QKI458941 QUD458939:QUE458941 RDZ458939:REA458941 RNV458939:RNW458941 RXR458939:RXS458941 SHN458939:SHO458941 SRJ458939:SRK458941 TBF458939:TBG458941 TLB458939:TLC458941 TUX458939:TUY458941 UET458939:UEU458941 UOP458939:UOQ458941 UYL458939:UYM458941 VIH458939:VII458941 VSD458939:VSE458941 WBZ458939:WCA458941 WLV458939:WLW458941 WVR458939:WVS458941 J524475:K524477 JF524475:JG524477 TB524475:TC524477 ACX524475:ACY524477 AMT524475:AMU524477 AWP524475:AWQ524477 BGL524475:BGM524477 BQH524475:BQI524477 CAD524475:CAE524477 CJZ524475:CKA524477 CTV524475:CTW524477 DDR524475:DDS524477 DNN524475:DNO524477 DXJ524475:DXK524477 EHF524475:EHG524477 ERB524475:ERC524477 FAX524475:FAY524477 FKT524475:FKU524477 FUP524475:FUQ524477 GEL524475:GEM524477 GOH524475:GOI524477 GYD524475:GYE524477 HHZ524475:HIA524477 HRV524475:HRW524477 IBR524475:IBS524477 ILN524475:ILO524477 IVJ524475:IVK524477 JFF524475:JFG524477 JPB524475:JPC524477 JYX524475:JYY524477 KIT524475:KIU524477 KSP524475:KSQ524477 LCL524475:LCM524477 LMH524475:LMI524477 LWD524475:LWE524477 MFZ524475:MGA524477 MPV524475:MPW524477 MZR524475:MZS524477 NJN524475:NJO524477 NTJ524475:NTK524477 ODF524475:ODG524477 ONB524475:ONC524477 OWX524475:OWY524477 PGT524475:PGU524477 PQP524475:PQQ524477 QAL524475:QAM524477 QKH524475:QKI524477 QUD524475:QUE524477 RDZ524475:REA524477 RNV524475:RNW524477 RXR524475:RXS524477 SHN524475:SHO524477 SRJ524475:SRK524477 TBF524475:TBG524477 TLB524475:TLC524477 TUX524475:TUY524477 UET524475:UEU524477 UOP524475:UOQ524477 UYL524475:UYM524477 VIH524475:VII524477 VSD524475:VSE524477 WBZ524475:WCA524477 WLV524475:WLW524477 WVR524475:WVS524477 J590011:K590013 JF590011:JG590013 TB590011:TC590013 ACX590011:ACY590013 AMT590011:AMU590013 AWP590011:AWQ590013 BGL590011:BGM590013 BQH590011:BQI590013 CAD590011:CAE590013 CJZ590011:CKA590013 CTV590011:CTW590013 DDR590011:DDS590013 DNN590011:DNO590013 DXJ590011:DXK590013 EHF590011:EHG590013 ERB590011:ERC590013 FAX590011:FAY590013 FKT590011:FKU590013 FUP590011:FUQ590013 GEL590011:GEM590013 GOH590011:GOI590013 GYD590011:GYE590013 HHZ590011:HIA590013 HRV590011:HRW590013 IBR590011:IBS590013 ILN590011:ILO590013 IVJ590011:IVK590013 JFF590011:JFG590013 JPB590011:JPC590013 JYX590011:JYY590013 KIT590011:KIU590013 KSP590011:KSQ590013 LCL590011:LCM590013 LMH590011:LMI590013 LWD590011:LWE590013 MFZ590011:MGA590013 MPV590011:MPW590013 MZR590011:MZS590013 NJN590011:NJO590013 NTJ590011:NTK590013 ODF590011:ODG590013 ONB590011:ONC590013 OWX590011:OWY590013 PGT590011:PGU590013 PQP590011:PQQ590013 QAL590011:QAM590013 QKH590011:QKI590013 QUD590011:QUE590013 RDZ590011:REA590013 RNV590011:RNW590013 RXR590011:RXS590013 SHN590011:SHO590013 SRJ590011:SRK590013 TBF590011:TBG590013 TLB590011:TLC590013 TUX590011:TUY590013 UET590011:UEU590013 UOP590011:UOQ590013 UYL590011:UYM590013 VIH590011:VII590013 VSD590011:VSE590013 WBZ590011:WCA590013 WLV590011:WLW590013 WVR590011:WVS590013 J655547:K655549 JF655547:JG655549 TB655547:TC655549 ACX655547:ACY655549 AMT655547:AMU655549 AWP655547:AWQ655549 BGL655547:BGM655549 BQH655547:BQI655549 CAD655547:CAE655549 CJZ655547:CKA655549 CTV655547:CTW655549 DDR655547:DDS655549 DNN655547:DNO655549 DXJ655547:DXK655549 EHF655547:EHG655549 ERB655547:ERC655549 FAX655547:FAY655549 FKT655547:FKU655549 FUP655547:FUQ655549 GEL655547:GEM655549 GOH655547:GOI655549 GYD655547:GYE655549 HHZ655547:HIA655549 HRV655547:HRW655549 IBR655547:IBS655549 ILN655547:ILO655549 IVJ655547:IVK655549 JFF655547:JFG655549 JPB655547:JPC655549 JYX655547:JYY655549 KIT655547:KIU655549 KSP655547:KSQ655549 LCL655547:LCM655549 LMH655547:LMI655549 LWD655547:LWE655549 MFZ655547:MGA655549 MPV655547:MPW655549 MZR655547:MZS655549 NJN655547:NJO655549 NTJ655547:NTK655549 ODF655547:ODG655549 ONB655547:ONC655549 OWX655547:OWY655549 PGT655547:PGU655549 PQP655547:PQQ655549 QAL655547:QAM655549 QKH655547:QKI655549 QUD655547:QUE655549 RDZ655547:REA655549 RNV655547:RNW655549 RXR655547:RXS655549 SHN655547:SHO655549 SRJ655547:SRK655549 TBF655547:TBG655549 TLB655547:TLC655549 TUX655547:TUY655549 UET655547:UEU655549 UOP655547:UOQ655549 UYL655547:UYM655549 VIH655547:VII655549 VSD655547:VSE655549 WBZ655547:WCA655549 WLV655547:WLW655549 WVR655547:WVS655549 J721083:K721085 JF721083:JG721085 TB721083:TC721085 ACX721083:ACY721085 AMT721083:AMU721085 AWP721083:AWQ721085 BGL721083:BGM721085 BQH721083:BQI721085 CAD721083:CAE721085 CJZ721083:CKA721085 CTV721083:CTW721085 DDR721083:DDS721085 DNN721083:DNO721085 DXJ721083:DXK721085 EHF721083:EHG721085 ERB721083:ERC721085 FAX721083:FAY721085 FKT721083:FKU721085 FUP721083:FUQ721085 GEL721083:GEM721085 GOH721083:GOI721085 GYD721083:GYE721085 HHZ721083:HIA721085 HRV721083:HRW721085 IBR721083:IBS721085 ILN721083:ILO721085 IVJ721083:IVK721085 JFF721083:JFG721085 JPB721083:JPC721085 JYX721083:JYY721085 KIT721083:KIU721085 KSP721083:KSQ721085 LCL721083:LCM721085 LMH721083:LMI721085 LWD721083:LWE721085 MFZ721083:MGA721085 MPV721083:MPW721085 MZR721083:MZS721085 NJN721083:NJO721085 NTJ721083:NTK721085 ODF721083:ODG721085 ONB721083:ONC721085 OWX721083:OWY721085 PGT721083:PGU721085 PQP721083:PQQ721085 QAL721083:QAM721085 QKH721083:QKI721085 QUD721083:QUE721085 RDZ721083:REA721085 RNV721083:RNW721085 RXR721083:RXS721085 SHN721083:SHO721085 SRJ721083:SRK721085 TBF721083:TBG721085 TLB721083:TLC721085 TUX721083:TUY721085 UET721083:UEU721085 UOP721083:UOQ721085 UYL721083:UYM721085 VIH721083:VII721085 VSD721083:VSE721085 WBZ721083:WCA721085 WLV721083:WLW721085 WVR721083:WVS721085 J786619:K786621 JF786619:JG786621 TB786619:TC786621 ACX786619:ACY786621 AMT786619:AMU786621 AWP786619:AWQ786621 BGL786619:BGM786621 BQH786619:BQI786621 CAD786619:CAE786621 CJZ786619:CKA786621 CTV786619:CTW786621 DDR786619:DDS786621 DNN786619:DNO786621 DXJ786619:DXK786621 EHF786619:EHG786621 ERB786619:ERC786621 FAX786619:FAY786621 FKT786619:FKU786621 FUP786619:FUQ786621 GEL786619:GEM786621 GOH786619:GOI786621 GYD786619:GYE786621 HHZ786619:HIA786621 HRV786619:HRW786621 IBR786619:IBS786621 ILN786619:ILO786621 IVJ786619:IVK786621 JFF786619:JFG786621 JPB786619:JPC786621 JYX786619:JYY786621 KIT786619:KIU786621 KSP786619:KSQ786621 LCL786619:LCM786621 LMH786619:LMI786621 LWD786619:LWE786621 MFZ786619:MGA786621 MPV786619:MPW786621 MZR786619:MZS786621 NJN786619:NJO786621 NTJ786619:NTK786621 ODF786619:ODG786621 ONB786619:ONC786621 OWX786619:OWY786621 PGT786619:PGU786621 PQP786619:PQQ786621 QAL786619:QAM786621 QKH786619:QKI786621 QUD786619:QUE786621 RDZ786619:REA786621 RNV786619:RNW786621 RXR786619:RXS786621 SHN786619:SHO786621 SRJ786619:SRK786621 TBF786619:TBG786621 TLB786619:TLC786621 TUX786619:TUY786621 UET786619:UEU786621 UOP786619:UOQ786621 UYL786619:UYM786621 VIH786619:VII786621 VSD786619:VSE786621 WBZ786619:WCA786621 WLV786619:WLW786621 WVR786619:WVS786621 J852155:K852157 JF852155:JG852157 TB852155:TC852157 ACX852155:ACY852157 AMT852155:AMU852157 AWP852155:AWQ852157 BGL852155:BGM852157 BQH852155:BQI852157 CAD852155:CAE852157 CJZ852155:CKA852157 CTV852155:CTW852157 DDR852155:DDS852157 DNN852155:DNO852157 DXJ852155:DXK852157 EHF852155:EHG852157 ERB852155:ERC852157 FAX852155:FAY852157 FKT852155:FKU852157 FUP852155:FUQ852157 GEL852155:GEM852157 GOH852155:GOI852157 GYD852155:GYE852157 HHZ852155:HIA852157 HRV852155:HRW852157 IBR852155:IBS852157 ILN852155:ILO852157 IVJ852155:IVK852157 JFF852155:JFG852157 JPB852155:JPC852157 JYX852155:JYY852157 KIT852155:KIU852157 KSP852155:KSQ852157 LCL852155:LCM852157 LMH852155:LMI852157 LWD852155:LWE852157 MFZ852155:MGA852157 MPV852155:MPW852157 MZR852155:MZS852157 NJN852155:NJO852157 NTJ852155:NTK852157 ODF852155:ODG852157 ONB852155:ONC852157 OWX852155:OWY852157 PGT852155:PGU852157 PQP852155:PQQ852157 QAL852155:QAM852157 QKH852155:QKI852157 QUD852155:QUE852157 RDZ852155:REA852157 RNV852155:RNW852157 RXR852155:RXS852157 SHN852155:SHO852157 SRJ852155:SRK852157 TBF852155:TBG852157 TLB852155:TLC852157 TUX852155:TUY852157 UET852155:UEU852157 UOP852155:UOQ852157 UYL852155:UYM852157 VIH852155:VII852157 VSD852155:VSE852157 WBZ852155:WCA852157 WLV852155:WLW852157 WVR852155:WVS852157 J917691:K917693 JF917691:JG917693 TB917691:TC917693 ACX917691:ACY917693 AMT917691:AMU917693 AWP917691:AWQ917693 BGL917691:BGM917693 BQH917691:BQI917693 CAD917691:CAE917693 CJZ917691:CKA917693 CTV917691:CTW917693 DDR917691:DDS917693 DNN917691:DNO917693 DXJ917691:DXK917693 EHF917691:EHG917693 ERB917691:ERC917693 FAX917691:FAY917693 FKT917691:FKU917693 FUP917691:FUQ917693 GEL917691:GEM917693 GOH917691:GOI917693 GYD917691:GYE917693 HHZ917691:HIA917693 HRV917691:HRW917693 IBR917691:IBS917693 ILN917691:ILO917693 IVJ917691:IVK917693 JFF917691:JFG917693 JPB917691:JPC917693 JYX917691:JYY917693 KIT917691:KIU917693 KSP917691:KSQ917693 LCL917691:LCM917693 LMH917691:LMI917693 LWD917691:LWE917693 MFZ917691:MGA917693 MPV917691:MPW917693 MZR917691:MZS917693 NJN917691:NJO917693 NTJ917691:NTK917693 ODF917691:ODG917693 ONB917691:ONC917693 OWX917691:OWY917693 PGT917691:PGU917693 PQP917691:PQQ917693 QAL917691:QAM917693 QKH917691:QKI917693 QUD917691:QUE917693 RDZ917691:REA917693 RNV917691:RNW917693 RXR917691:RXS917693 SHN917691:SHO917693 SRJ917691:SRK917693 TBF917691:TBG917693 TLB917691:TLC917693 TUX917691:TUY917693 UET917691:UEU917693 UOP917691:UOQ917693 UYL917691:UYM917693 VIH917691:VII917693 VSD917691:VSE917693 WBZ917691:WCA917693 WLV917691:WLW917693 WVR917691:WVS917693 J983227:K983229 JF983227:JG983229 TB983227:TC983229 ACX983227:ACY983229 AMT983227:AMU983229 AWP983227:AWQ983229 BGL983227:BGM983229 BQH983227:BQI983229 CAD983227:CAE983229 CJZ983227:CKA983229 CTV983227:CTW983229 DDR983227:DDS983229 DNN983227:DNO983229 DXJ983227:DXK983229 EHF983227:EHG983229 ERB983227:ERC983229 FAX983227:FAY983229 FKT983227:FKU983229 FUP983227:FUQ983229 GEL983227:GEM983229 GOH983227:GOI983229 GYD983227:GYE983229 HHZ983227:HIA983229 HRV983227:HRW983229 IBR983227:IBS983229 ILN983227:ILO983229 IVJ983227:IVK983229 JFF983227:JFG983229 JPB983227:JPC983229 JYX983227:JYY983229 KIT983227:KIU983229 KSP983227:KSQ983229 LCL983227:LCM983229 LMH983227:LMI983229 LWD983227:LWE983229 MFZ983227:MGA983229 MPV983227:MPW983229 MZR983227:MZS983229 NJN983227:NJO983229 NTJ983227:NTK983229 ODF983227:ODG983229 ONB983227:ONC983229 OWX983227:OWY983229 PGT983227:PGU983229 PQP983227:PQQ983229 QAL983227:QAM983229 QKH983227:QKI983229 QUD983227:QUE983229 RDZ983227:REA983229 RNV983227:RNW983229 RXR983227:RXS983229 SHN983227:SHO983229 SRJ983227:SRK983229 TBF983227:TBG983229 TLB983227:TLC983229 TUX983227:TUY983229 UET983227:UEU983229 UOP983227:UOQ983229 UYL983227:UYM983229 VIH983227:VII983229 VSD983227:VSE983229 WBZ983227:WCA983229 WLV983227:WLW983229 WVR983227:WVS983229 H11:H12 JD11:JD12 SZ11:SZ12 ACV11:ACV12 AMR11:AMR12 AWN11:AWN12 BGJ11:BGJ12 BQF11:BQF12 CAB11:CAB12 CJX11:CJX12 CTT11:CTT12 DDP11:DDP12 DNL11:DNL12 DXH11:DXH12 EHD11:EHD12 EQZ11:EQZ12 FAV11:FAV12 FKR11:FKR12 FUN11:FUN12 GEJ11:GEJ12 GOF11:GOF12 GYB11:GYB12 HHX11:HHX12 HRT11:HRT12 IBP11:IBP12 ILL11:ILL12 IVH11:IVH12 JFD11:JFD12 JOZ11:JOZ12 JYV11:JYV12 KIR11:KIR12 KSN11:KSN12 LCJ11:LCJ12 LMF11:LMF12 LWB11:LWB12 MFX11:MFX12 MPT11:MPT12 MZP11:MZP12 NJL11:NJL12 NTH11:NTH12 ODD11:ODD12 OMZ11:OMZ12 OWV11:OWV12 PGR11:PGR12 PQN11:PQN12 QAJ11:QAJ12 QKF11:QKF12 QUB11:QUB12 RDX11:RDX12 RNT11:RNT12 RXP11:RXP12 SHL11:SHL12 SRH11:SRH12 TBD11:TBD12 TKZ11:TKZ12 TUV11:TUV12 UER11:UER12 UON11:UON12 UYJ11:UYJ12 VIF11:VIF12 VSB11:VSB12 WBX11:WBX12 WLT11:WLT12 WVP11:WVP12 H65547:H65548 JD65547:JD65548 SZ65547:SZ65548 ACV65547:ACV65548 AMR65547:AMR65548 AWN65547:AWN65548 BGJ65547:BGJ65548 BQF65547:BQF65548 CAB65547:CAB65548 CJX65547:CJX65548 CTT65547:CTT65548 DDP65547:DDP65548 DNL65547:DNL65548 DXH65547:DXH65548 EHD65547:EHD65548 EQZ65547:EQZ65548 FAV65547:FAV65548 FKR65547:FKR65548 FUN65547:FUN65548 GEJ65547:GEJ65548 GOF65547:GOF65548 GYB65547:GYB65548 HHX65547:HHX65548 HRT65547:HRT65548 IBP65547:IBP65548 ILL65547:ILL65548 IVH65547:IVH65548 JFD65547:JFD65548 JOZ65547:JOZ65548 JYV65547:JYV65548 KIR65547:KIR65548 KSN65547:KSN65548 LCJ65547:LCJ65548 LMF65547:LMF65548 LWB65547:LWB65548 MFX65547:MFX65548 MPT65547:MPT65548 MZP65547:MZP65548 NJL65547:NJL65548 NTH65547:NTH65548 ODD65547:ODD65548 OMZ65547:OMZ65548 OWV65547:OWV65548 PGR65547:PGR65548 PQN65547:PQN65548 QAJ65547:QAJ65548 QKF65547:QKF65548 QUB65547:QUB65548 RDX65547:RDX65548 RNT65547:RNT65548 RXP65547:RXP65548 SHL65547:SHL65548 SRH65547:SRH65548 TBD65547:TBD65548 TKZ65547:TKZ65548 TUV65547:TUV65548 UER65547:UER65548 UON65547:UON65548 UYJ65547:UYJ65548 VIF65547:VIF65548 VSB65547:VSB65548 WBX65547:WBX65548 WLT65547:WLT65548 WVP65547:WVP65548 H131083:H131084 JD131083:JD131084 SZ131083:SZ131084 ACV131083:ACV131084 AMR131083:AMR131084 AWN131083:AWN131084 BGJ131083:BGJ131084 BQF131083:BQF131084 CAB131083:CAB131084 CJX131083:CJX131084 CTT131083:CTT131084 DDP131083:DDP131084 DNL131083:DNL131084 DXH131083:DXH131084 EHD131083:EHD131084 EQZ131083:EQZ131084 FAV131083:FAV131084 FKR131083:FKR131084 FUN131083:FUN131084 GEJ131083:GEJ131084 GOF131083:GOF131084 GYB131083:GYB131084 HHX131083:HHX131084 HRT131083:HRT131084 IBP131083:IBP131084 ILL131083:ILL131084 IVH131083:IVH131084 JFD131083:JFD131084 JOZ131083:JOZ131084 JYV131083:JYV131084 KIR131083:KIR131084 KSN131083:KSN131084 LCJ131083:LCJ131084 LMF131083:LMF131084 LWB131083:LWB131084 MFX131083:MFX131084 MPT131083:MPT131084 MZP131083:MZP131084 NJL131083:NJL131084 NTH131083:NTH131084 ODD131083:ODD131084 OMZ131083:OMZ131084 OWV131083:OWV131084 PGR131083:PGR131084 PQN131083:PQN131084 QAJ131083:QAJ131084 QKF131083:QKF131084 QUB131083:QUB131084 RDX131083:RDX131084 RNT131083:RNT131084 RXP131083:RXP131084 SHL131083:SHL131084 SRH131083:SRH131084 TBD131083:TBD131084 TKZ131083:TKZ131084 TUV131083:TUV131084 UER131083:UER131084 UON131083:UON131084 UYJ131083:UYJ131084 VIF131083:VIF131084 VSB131083:VSB131084 WBX131083:WBX131084 WLT131083:WLT131084 WVP131083:WVP131084 H196619:H196620 JD196619:JD196620 SZ196619:SZ196620 ACV196619:ACV196620 AMR196619:AMR196620 AWN196619:AWN196620 BGJ196619:BGJ196620 BQF196619:BQF196620 CAB196619:CAB196620 CJX196619:CJX196620 CTT196619:CTT196620 DDP196619:DDP196620 DNL196619:DNL196620 DXH196619:DXH196620 EHD196619:EHD196620 EQZ196619:EQZ196620 FAV196619:FAV196620 FKR196619:FKR196620 FUN196619:FUN196620 GEJ196619:GEJ196620 GOF196619:GOF196620 GYB196619:GYB196620 HHX196619:HHX196620 HRT196619:HRT196620 IBP196619:IBP196620 ILL196619:ILL196620 IVH196619:IVH196620 JFD196619:JFD196620 JOZ196619:JOZ196620 JYV196619:JYV196620 KIR196619:KIR196620 KSN196619:KSN196620 LCJ196619:LCJ196620 LMF196619:LMF196620 LWB196619:LWB196620 MFX196619:MFX196620 MPT196619:MPT196620 MZP196619:MZP196620 NJL196619:NJL196620 NTH196619:NTH196620 ODD196619:ODD196620 OMZ196619:OMZ196620 OWV196619:OWV196620 PGR196619:PGR196620 PQN196619:PQN196620 QAJ196619:QAJ196620 QKF196619:QKF196620 QUB196619:QUB196620 RDX196619:RDX196620 RNT196619:RNT196620 RXP196619:RXP196620 SHL196619:SHL196620 SRH196619:SRH196620 TBD196619:TBD196620 TKZ196619:TKZ196620 TUV196619:TUV196620 UER196619:UER196620 UON196619:UON196620 UYJ196619:UYJ196620 VIF196619:VIF196620 VSB196619:VSB196620 WBX196619:WBX196620 WLT196619:WLT196620 WVP196619:WVP196620 H262155:H262156 JD262155:JD262156 SZ262155:SZ262156 ACV262155:ACV262156 AMR262155:AMR262156 AWN262155:AWN262156 BGJ262155:BGJ262156 BQF262155:BQF262156 CAB262155:CAB262156 CJX262155:CJX262156 CTT262155:CTT262156 DDP262155:DDP262156 DNL262155:DNL262156 DXH262155:DXH262156 EHD262155:EHD262156 EQZ262155:EQZ262156 FAV262155:FAV262156 FKR262155:FKR262156 FUN262155:FUN262156 GEJ262155:GEJ262156 GOF262155:GOF262156 GYB262155:GYB262156 HHX262155:HHX262156 HRT262155:HRT262156 IBP262155:IBP262156 ILL262155:ILL262156 IVH262155:IVH262156 JFD262155:JFD262156 JOZ262155:JOZ262156 JYV262155:JYV262156 KIR262155:KIR262156 KSN262155:KSN262156 LCJ262155:LCJ262156 LMF262155:LMF262156 LWB262155:LWB262156 MFX262155:MFX262156 MPT262155:MPT262156 MZP262155:MZP262156 NJL262155:NJL262156 NTH262155:NTH262156 ODD262155:ODD262156 OMZ262155:OMZ262156 OWV262155:OWV262156 PGR262155:PGR262156 PQN262155:PQN262156 QAJ262155:QAJ262156 QKF262155:QKF262156 QUB262155:QUB262156 RDX262155:RDX262156 RNT262155:RNT262156 RXP262155:RXP262156 SHL262155:SHL262156 SRH262155:SRH262156 TBD262155:TBD262156 TKZ262155:TKZ262156 TUV262155:TUV262156 UER262155:UER262156 UON262155:UON262156 UYJ262155:UYJ262156 VIF262155:VIF262156 VSB262155:VSB262156 WBX262155:WBX262156 WLT262155:WLT262156 WVP262155:WVP262156 H327691:H327692 JD327691:JD327692 SZ327691:SZ327692 ACV327691:ACV327692 AMR327691:AMR327692 AWN327691:AWN327692 BGJ327691:BGJ327692 BQF327691:BQF327692 CAB327691:CAB327692 CJX327691:CJX327692 CTT327691:CTT327692 DDP327691:DDP327692 DNL327691:DNL327692 DXH327691:DXH327692 EHD327691:EHD327692 EQZ327691:EQZ327692 FAV327691:FAV327692 FKR327691:FKR327692 FUN327691:FUN327692 GEJ327691:GEJ327692 GOF327691:GOF327692 GYB327691:GYB327692 HHX327691:HHX327692 HRT327691:HRT327692 IBP327691:IBP327692 ILL327691:ILL327692 IVH327691:IVH327692 JFD327691:JFD327692 JOZ327691:JOZ327692 JYV327691:JYV327692 KIR327691:KIR327692 KSN327691:KSN327692 LCJ327691:LCJ327692 LMF327691:LMF327692 LWB327691:LWB327692 MFX327691:MFX327692 MPT327691:MPT327692 MZP327691:MZP327692 NJL327691:NJL327692 NTH327691:NTH327692 ODD327691:ODD327692 OMZ327691:OMZ327692 OWV327691:OWV327692 PGR327691:PGR327692 PQN327691:PQN327692 QAJ327691:QAJ327692 QKF327691:QKF327692 QUB327691:QUB327692 RDX327691:RDX327692 RNT327691:RNT327692 RXP327691:RXP327692 SHL327691:SHL327692 SRH327691:SRH327692 TBD327691:TBD327692 TKZ327691:TKZ327692 TUV327691:TUV327692 UER327691:UER327692 UON327691:UON327692 UYJ327691:UYJ327692 VIF327691:VIF327692 VSB327691:VSB327692 WBX327691:WBX327692 WLT327691:WLT327692 WVP327691:WVP327692 H393227:H393228 JD393227:JD393228 SZ393227:SZ393228 ACV393227:ACV393228 AMR393227:AMR393228 AWN393227:AWN393228 BGJ393227:BGJ393228 BQF393227:BQF393228 CAB393227:CAB393228 CJX393227:CJX393228 CTT393227:CTT393228 DDP393227:DDP393228 DNL393227:DNL393228 DXH393227:DXH393228 EHD393227:EHD393228 EQZ393227:EQZ393228 FAV393227:FAV393228 FKR393227:FKR393228 FUN393227:FUN393228 GEJ393227:GEJ393228 GOF393227:GOF393228 GYB393227:GYB393228 HHX393227:HHX393228 HRT393227:HRT393228 IBP393227:IBP393228 ILL393227:ILL393228 IVH393227:IVH393228 JFD393227:JFD393228 JOZ393227:JOZ393228 JYV393227:JYV393228 KIR393227:KIR393228 KSN393227:KSN393228 LCJ393227:LCJ393228 LMF393227:LMF393228 LWB393227:LWB393228 MFX393227:MFX393228 MPT393227:MPT393228 MZP393227:MZP393228 NJL393227:NJL393228 NTH393227:NTH393228 ODD393227:ODD393228 OMZ393227:OMZ393228 OWV393227:OWV393228 PGR393227:PGR393228 PQN393227:PQN393228 QAJ393227:QAJ393228 QKF393227:QKF393228 QUB393227:QUB393228 RDX393227:RDX393228 RNT393227:RNT393228 RXP393227:RXP393228 SHL393227:SHL393228 SRH393227:SRH393228 TBD393227:TBD393228 TKZ393227:TKZ393228 TUV393227:TUV393228 UER393227:UER393228 UON393227:UON393228 UYJ393227:UYJ393228 VIF393227:VIF393228 VSB393227:VSB393228 WBX393227:WBX393228 WLT393227:WLT393228 WVP393227:WVP393228 H458763:H458764 JD458763:JD458764 SZ458763:SZ458764 ACV458763:ACV458764 AMR458763:AMR458764 AWN458763:AWN458764 BGJ458763:BGJ458764 BQF458763:BQF458764 CAB458763:CAB458764 CJX458763:CJX458764 CTT458763:CTT458764 DDP458763:DDP458764 DNL458763:DNL458764 DXH458763:DXH458764 EHD458763:EHD458764 EQZ458763:EQZ458764 FAV458763:FAV458764 FKR458763:FKR458764 FUN458763:FUN458764 GEJ458763:GEJ458764 GOF458763:GOF458764 GYB458763:GYB458764 HHX458763:HHX458764 HRT458763:HRT458764 IBP458763:IBP458764 ILL458763:ILL458764 IVH458763:IVH458764 JFD458763:JFD458764 JOZ458763:JOZ458764 JYV458763:JYV458764 KIR458763:KIR458764 KSN458763:KSN458764 LCJ458763:LCJ458764 LMF458763:LMF458764 LWB458763:LWB458764 MFX458763:MFX458764 MPT458763:MPT458764 MZP458763:MZP458764 NJL458763:NJL458764 NTH458763:NTH458764 ODD458763:ODD458764 OMZ458763:OMZ458764 OWV458763:OWV458764 PGR458763:PGR458764 PQN458763:PQN458764 QAJ458763:QAJ458764 QKF458763:QKF458764 QUB458763:QUB458764 RDX458763:RDX458764 RNT458763:RNT458764 RXP458763:RXP458764 SHL458763:SHL458764 SRH458763:SRH458764 TBD458763:TBD458764 TKZ458763:TKZ458764 TUV458763:TUV458764 UER458763:UER458764 UON458763:UON458764 UYJ458763:UYJ458764 VIF458763:VIF458764 VSB458763:VSB458764 WBX458763:WBX458764 WLT458763:WLT458764 WVP458763:WVP458764 H524299:H524300 JD524299:JD524300 SZ524299:SZ524300 ACV524299:ACV524300 AMR524299:AMR524300 AWN524299:AWN524300 BGJ524299:BGJ524300 BQF524299:BQF524300 CAB524299:CAB524300 CJX524299:CJX524300 CTT524299:CTT524300 DDP524299:DDP524300 DNL524299:DNL524300 DXH524299:DXH524300 EHD524299:EHD524300 EQZ524299:EQZ524300 FAV524299:FAV524300 FKR524299:FKR524300 FUN524299:FUN524300 GEJ524299:GEJ524300 GOF524299:GOF524300 GYB524299:GYB524300 HHX524299:HHX524300 HRT524299:HRT524300 IBP524299:IBP524300 ILL524299:ILL524300 IVH524299:IVH524300 JFD524299:JFD524300 JOZ524299:JOZ524300 JYV524299:JYV524300 KIR524299:KIR524300 KSN524299:KSN524300 LCJ524299:LCJ524300 LMF524299:LMF524300 LWB524299:LWB524300 MFX524299:MFX524300 MPT524299:MPT524300 MZP524299:MZP524300 NJL524299:NJL524300 NTH524299:NTH524300 ODD524299:ODD524300 OMZ524299:OMZ524300 OWV524299:OWV524300 PGR524299:PGR524300 PQN524299:PQN524300 QAJ524299:QAJ524300 QKF524299:QKF524300 QUB524299:QUB524300 RDX524299:RDX524300 RNT524299:RNT524300 RXP524299:RXP524300 SHL524299:SHL524300 SRH524299:SRH524300 TBD524299:TBD524300 TKZ524299:TKZ524300 TUV524299:TUV524300 UER524299:UER524300 UON524299:UON524300 UYJ524299:UYJ524300 VIF524299:VIF524300 VSB524299:VSB524300 WBX524299:WBX524300 WLT524299:WLT524300 WVP524299:WVP524300 H589835:H589836 JD589835:JD589836 SZ589835:SZ589836 ACV589835:ACV589836 AMR589835:AMR589836 AWN589835:AWN589836 BGJ589835:BGJ589836 BQF589835:BQF589836 CAB589835:CAB589836 CJX589835:CJX589836 CTT589835:CTT589836 DDP589835:DDP589836 DNL589835:DNL589836 DXH589835:DXH589836 EHD589835:EHD589836 EQZ589835:EQZ589836 FAV589835:FAV589836 FKR589835:FKR589836 FUN589835:FUN589836 GEJ589835:GEJ589836 GOF589835:GOF589836 GYB589835:GYB589836 HHX589835:HHX589836 HRT589835:HRT589836 IBP589835:IBP589836 ILL589835:ILL589836 IVH589835:IVH589836 JFD589835:JFD589836 JOZ589835:JOZ589836 JYV589835:JYV589836 KIR589835:KIR589836 KSN589835:KSN589836 LCJ589835:LCJ589836 LMF589835:LMF589836 LWB589835:LWB589836 MFX589835:MFX589836 MPT589835:MPT589836 MZP589835:MZP589836 NJL589835:NJL589836 NTH589835:NTH589836 ODD589835:ODD589836 OMZ589835:OMZ589836 OWV589835:OWV589836 PGR589835:PGR589836 PQN589835:PQN589836 QAJ589835:QAJ589836 QKF589835:QKF589836 QUB589835:QUB589836 RDX589835:RDX589836 RNT589835:RNT589836 RXP589835:RXP589836 SHL589835:SHL589836 SRH589835:SRH589836 TBD589835:TBD589836 TKZ589835:TKZ589836 TUV589835:TUV589836 UER589835:UER589836 UON589835:UON589836 UYJ589835:UYJ589836 VIF589835:VIF589836 VSB589835:VSB589836 WBX589835:WBX589836 WLT589835:WLT589836 WVP589835:WVP589836 H655371:H655372 JD655371:JD655372 SZ655371:SZ655372 ACV655371:ACV655372 AMR655371:AMR655372 AWN655371:AWN655372 BGJ655371:BGJ655372 BQF655371:BQF655372 CAB655371:CAB655372 CJX655371:CJX655372 CTT655371:CTT655372 DDP655371:DDP655372 DNL655371:DNL655372 DXH655371:DXH655372 EHD655371:EHD655372 EQZ655371:EQZ655372 FAV655371:FAV655372 FKR655371:FKR655372 FUN655371:FUN655372 GEJ655371:GEJ655372 GOF655371:GOF655372 GYB655371:GYB655372 HHX655371:HHX655372 HRT655371:HRT655372 IBP655371:IBP655372 ILL655371:ILL655372 IVH655371:IVH655372 JFD655371:JFD655372 JOZ655371:JOZ655372 JYV655371:JYV655372 KIR655371:KIR655372 KSN655371:KSN655372 LCJ655371:LCJ655372 LMF655371:LMF655372 LWB655371:LWB655372 MFX655371:MFX655372 MPT655371:MPT655372 MZP655371:MZP655372 NJL655371:NJL655372 NTH655371:NTH655372 ODD655371:ODD655372 OMZ655371:OMZ655372 OWV655371:OWV655372 PGR655371:PGR655372 PQN655371:PQN655372 QAJ655371:QAJ655372 QKF655371:QKF655372 QUB655371:QUB655372 RDX655371:RDX655372 RNT655371:RNT655372 RXP655371:RXP655372 SHL655371:SHL655372 SRH655371:SRH655372 TBD655371:TBD655372 TKZ655371:TKZ655372 TUV655371:TUV655372 UER655371:UER655372 UON655371:UON655372 UYJ655371:UYJ655372 VIF655371:VIF655372 VSB655371:VSB655372 WBX655371:WBX655372 WLT655371:WLT655372 WVP655371:WVP655372 H720907:H720908 JD720907:JD720908 SZ720907:SZ720908 ACV720907:ACV720908 AMR720907:AMR720908 AWN720907:AWN720908 BGJ720907:BGJ720908 BQF720907:BQF720908 CAB720907:CAB720908 CJX720907:CJX720908 CTT720907:CTT720908 DDP720907:DDP720908 DNL720907:DNL720908 DXH720907:DXH720908 EHD720907:EHD720908 EQZ720907:EQZ720908 FAV720907:FAV720908 FKR720907:FKR720908 FUN720907:FUN720908 GEJ720907:GEJ720908 GOF720907:GOF720908 GYB720907:GYB720908 HHX720907:HHX720908 HRT720907:HRT720908 IBP720907:IBP720908 ILL720907:ILL720908 IVH720907:IVH720908 JFD720907:JFD720908 JOZ720907:JOZ720908 JYV720907:JYV720908 KIR720907:KIR720908 KSN720907:KSN720908 LCJ720907:LCJ720908 LMF720907:LMF720908 LWB720907:LWB720908 MFX720907:MFX720908 MPT720907:MPT720908 MZP720907:MZP720908 NJL720907:NJL720908 NTH720907:NTH720908 ODD720907:ODD720908 OMZ720907:OMZ720908 OWV720907:OWV720908 PGR720907:PGR720908 PQN720907:PQN720908 QAJ720907:QAJ720908 QKF720907:QKF720908 QUB720907:QUB720908 RDX720907:RDX720908 RNT720907:RNT720908 RXP720907:RXP720908 SHL720907:SHL720908 SRH720907:SRH720908 TBD720907:TBD720908 TKZ720907:TKZ720908 TUV720907:TUV720908 UER720907:UER720908 UON720907:UON720908 UYJ720907:UYJ720908 VIF720907:VIF720908 VSB720907:VSB720908 WBX720907:WBX720908 WLT720907:WLT720908 WVP720907:WVP720908 H786443:H786444 JD786443:JD786444 SZ786443:SZ786444 ACV786443:ACV786444 AMR786443:AMR786444 AWN786443:AWN786444 BGJ786443:BGJ786444 BQF786443:BQF786444 CAB786443:CAB786444 CJX786443:CJX786444 CTT786443:CTT786444 DDP786443:DDP786444 DNL786443:DNL786444 DXH786443:DXH786444 EHD786443:EHD786444 EQZ786443:EQZ786444 FAV786443:FAV786444 FKR786443:FKR786444 FUN786443:FUN786444 GEJ786443:GEJ786444 GOF786443:GOF786444 GYB786443:GYB786444 HHX786443:HHX786444 HRT786443:HRT786444 IBP786443:IBP786444 ILL786443:ILL786444 IVH786443:IVH786444 JFD786443:JFD786444 JOZ786443:JOZ786444 JYV786443:JYV786444 KIR786443:KIR786444 KSN786443:KSN786444 LCJ786443:LCJ786444 LMF786443:LMF786444 LWB786443:LWB786444 MFX786443:MFX786444 MPT786443:MPT786444 MZP786443:MZP786444 NJL786443:NJL786444 NTH786443:NTH786444 ODD786443:ODD786444 OMZ786443:OMZ786444 OWV786443:OWV786444 PGR786443:PGR786444 PQN786443:PQN786444 QAJ786443:QAJ786444 QKF786443:QKF786444 QUB786443:QUB786444 RDX786443:RDX786444 RNT786443:RNT786444 RXP786443:RXP786444 SHL786443:SHL786444 SRH786443:SRH786444 TBD786443:TBD786444 TKZ786443:TKZ786444 TUV786443:TUV786444 UER786443:UER786444 UON786443:UON786444 UYJ786443:UYJ786444 VIF786443:VIF786444 VSB786443:VSB786444 WBX786443:WBX786444 WLT786443:WLT786444 WVP786443:WVP786444 H851979:H851980 JD851979:JD851980 SZ851979:SZ851980 ACV851979:ACV851980 AMR851979:AMR851980 AWN851979:AWN851980 BGJ851979:BGJ851980 BQF851979:BQF851980 CAB851979:CAB851980 CJX851979:CJX851980 CTT851979:CTT851980 DDP851979:DDP851980 DNL851979:DNL851980 DXH851979:DXH851980 EHD851979:EHD851980 EQZ851979:EQZ851980 FAV851979:FAV851980 FKR851979:FKR851980 FUN851979:FUN851980 GEJ851979:GEJ851980 GOF851979:GOF851980 GYB851979:GYB851980 HHX851979:HHX851980 HRT851979:HRT851980 IBP851979:IBP851980 ILL851979:ILL851980 IVH851979:IVH851980 JFD851979:JFD851980 JOZ851979:JOZ851980 JYV851979:JYV851980 KIR851979:KIR851980 KSN851979:KSN851980 LCJ851979:LCJ851980 LMF851979:LMF851980 LWB851979:LWB851980 MFX851979:MFX851980 MPT851979:MPT851980 MZP851979:MZP851980 NJL851979:NJL851980 NTH851979:NTH851980 ODD851979:ODD851980 OMZ851979:OMZ851980 OWV851979:OWV851980 PGR851979:PGR851980 PQN851979:PQN851980 QAJ851979:QAJ851980 QKF851979:QKF851980 QUB851979:QUB851980 RDX851979:RDX851980 RNT851979:RNT851980 RXP851979:RXP851980 SHL851979:SHL851980 SRH851979:SRH851980 TBD851979:TBD851980 TKZ851979:TKZ851980 TUV851979:TUV851980 UER851979:UER851980 UON851979:UON851980 UYJ851979:UYJ851980 VIF851979:VIF851980 VSB851979:VSB851980 WBX851979:WBX851980 WLT851979:WLT851980 WVP851979:WVP851980 H917515:H917516 JD917515:JD917516 SZ917515:SZ917516 ACV917515:ACV917516 AMR917515:AMR917516 AWN917515:AWN917516 BGJ917515:BGJ917516 BQF917515:BQF917516 CAB917515:CAB917516 CJX917515:CJX917516 CTT917515:CTT917516 DDP917515:DDP917516 DNL917515:DNL917516 DXH917515:DXH917516 EHD917515:EHD917516 EQZ917515:EQZ917516 FAV917515:FAV917516 FKR917515:FKR917516 FUN917515:FUN917516 GEJ917515:GEJ917516 GOF917515:GOF917516 GYB917515:GYB917516 HHX917515:HHX917516 HRT917515:HRT917516 IBP917515:IBP917516 ILL917515:ILL917516 IVH917515:IVH917516 JFD917515:JFD917516 JOZ917515:JOZ917516 JYV917515:JYV917516 KIR917515:KIR917516 KSN917515:KSN917516 LCJ917515:LCJ917516 LMF917515:LMF917516 LWB917515:LWB917516 MFX917515:MFX917516 MPT917515:MPT917516 MZP917515:MZP917516 NJL917515:NJL917516 NTH917515:NTH917516 ODD917515:ODD917516 OMZ917515:OMZ917516 OWV917515:OWV917516 PGR917515:PGR917516 PQN917515:PQN917516 QAJ917515:QAJ917516 QKF917515:QKF917516 QUB917515:QUB917516 RDX917515:RDX917516 RNT917515:RNT917516 RXP917515:RXP917516 SHL917515:SHL917516 SRH917515:SRH917516 TBD917515:TBD917516 TKZ917515:TKZ917516 TUV917515:TUV917516 UER917515:UER917516 UON917515:UON917516 UYJ917515:UYJ917516 VIF917515:VIF917516 VSB917515:VSB917516 WBX917515:WBX917516 WLT917515:WLT917516 WVP917515:WVP917516 H983051:H983052 JD983051:JD983052 SZ983051:SZ983052 ACV983051:ACV983052 AMR983051:AMR983052 AWN983051:AWN983052 BGJ983051:BGJ983052 BQF983051:BQF983052 CAB983051:CAB983052 CJX983051:CJX983052 CTT983051:CTT983052 DDP983051:DDP983052 DNL983051:DNL983052 DXH983051:DXH983052 EHD983051:EHD983052 EQZ983051:EQZ983052 FAV983051:FAV983052 FKR983051:FKR983052 FUN983051:FUN983052 GEJ983051:GEJ983052 GOF983051:GOF983052 GYB983051:GYB983052 HHX983051:HHX983052 HRT983051:HRT983052 IBP983051:IBP983052 ILL983051:ILL983052 IVH983051:IVH983052 JFD983051:JFD983052 JOZ983051:JOZ983052 JYV983051:JYV983052 KIR983051:KIR983052 KSN983051:KSN983052 LCJ983051:LCJ983052 LMF983051:LMF983052 LWB983051:LWB983052 MFX983051:MFX983052 MPT983051:MPT983052 MZP983051:MZP983052 NJL983051:NJL983052 NTH983051:NTH983052 ODD983051:ODD983052 OMZ983051:OMZ983052 OWV983051:OWV983052 PGR983051:PGR983052 PQN983051:PQN983052 QAJ983051:QAJ983052 QKF983051:QKF983052 QUB983051:QUB983052 RDX983051:RDX983052 RNT983051:RNT983052 RXP983051:RXP983052 SHL983051:SHL983052 SRH983051:SRH983052 TBD983051:TBD983052 TKZ983051:TKZ983052 TUV983051:TUV983052 UER983051:UER983052 UON983051:UON983052 UYJ983051:UYJ983052 VIF983051:VIF983052 VSB983051:VSB983052 WBX983051:WBX983052 WLT983051:WLT983052 WVP983051:WVP983052 H39 JD39 SZ39 ACV39 AMR39 AWN39 BGJ39 BQF39 CAB39 CJX39 CTT39 DDP39 DNL39 DXH39 EHD39 EQZ39 FAV39 FKR39 FUN39 GEJ39 GOF39 GYB39 HHX39 HRT39 IBP39 ILL39 IVH39 JFD39 JOZ39 JYV39 KIR39 KSN39 LCJ39 LMF39 LWB39 MFX39 MPT39 MZP39 NJL39 NTH39 ODD39 OMZ39 OWV39 PGR39 PQN39 QAJ39 QKF39 QUB39 RDX39 RNT39 RXP39 SHL39 SRH39 TBD39 TKZ39 TUV39 UER39 UON39 UYJ39 VIF39 VSB39 WBX39 WLT39 WVP39 H65575 JD65575 SZ65575 ACV65575 AMR65575 AWN65575 BGJ65575 BQF65575 CAB65575 CJX65575 CTT65575 DDP65575 DNL65575 DXH65575 EHD65575 EQZ65575 FAV65575 FKR65575 FUN65575 GEJ65575 GOF65575 GYB65575 HHX65575 HRT65575 IBP65575 ILL65575 IVH65575 JFD65575 JOZ65575 JYV65575 KIR65575 KSN65575 LCJ65575 LMF65575 LWB65575 MFX65575 MPT65575 MZP65575 NJL65575 NTH65575 ODD65575 OMZ65575 OWV65575 PGR65575 PQN65575 QAJ65575 QKF65575 QUB65575 RDX65575 RNT65575 RXP65575 SHL65575 SRH65575 TBD65575 TKZ65575 TUV65575 UER65575 UON65575 UYJ65575 VIF65575 VSB65575 WBX65575 WLT65575 WVP65575 H131111 JD131111 SZ131111 ACV131111 AMR131111 AWN131111 BGJ131111 BQF131111 CAB131111 CJX131111 CTT131111 DDP131111 DNL131111 DXH131111 EHD131111 EQZ131111 FAV131111 FKR131111 FUN131111 GEJ131111 GOF131111 GYB131111 HHX131111 HRT131111 IBP131111 ILL131111 IVH131111 JFD131111 JOZ131111 JYV131111 KIR131111 KSN131111 LCJ131111 LMF131111 LWB131111 MFX131111 MPT131111 MZP131111 NJL131111 NTH131111 ODD131111 OMZ131111 OWV131111 PGR131111 PQN131111 QAJ131111 QKF131111 QUB131111 RDX131111 RNT131111 RXP131111 SHL131111 SRH131111 TBD131111 TKZ131111 TUV131111 UER131111 UON131111 UYJ131111 VIF131111 VSB131111 WBX131111 WLT131111 WVP131111 H196647 JD196647 SZ196647 ACV196647 AMR196647 AWN196647 BGJ196647 BQF196647 CAB196647 CJX196647 CTT196647 DDP196647 DNL196647 DXH196647 EHD196647 EQZ196647 FAV196647 FKR196647 FUN196647 GEJ196647 GOF196647 GYB196647 HHX196647 HRT196647 IBP196647 ILL196647 IVH196647 JFD196647 JOZ196647 JYV196647 KIR196647 KSN196647 LCJ196647 LMF196647 LWB196647 MFX196647 MPT196647 MZP196647 NJL196647 NTH196647 ODD196647 OMZ196647 OWV196647 PGR196647 PQN196647 QAJ196647 QKF196647 QUB196647 RDX196647 RNT196647 RXP196647 SHL196647 SRH196647 TBD196647 TKZ196647 TUV196647 UER196647 UON196647 UYJ196647 VIF196647 VSB196647 WBX196647 WLT196647 WVP196647 H262183 JD262183 SZ262183 ACV262183 AMR262183 AWN262183 BGJ262183 BQF262183 CAB262183 CJX262183 CTT262183 DDP262183 DNL262183 DXH262183 EHD262183 EQZ262183 FAV262183 FKR262183 FUN262183 GEJ262183 GOF262183 GYB262183 HHX262183 HRT262183 IBP262183 ILL262183 IVH262183 JFD262183 JOZ262183 JYV262183 KIR262183 KSN262183 LCJ262183 LMF262183 LWB262183 MFX262183 MPT262183 MZP262183 NJL262183 NTH262183 ODD262183 OMZ262183 OWV262183 PGR262183 PQN262183 QAJ262183 QKF262183 QUB262183 RDX262183 RNT262183 RXP262183 SHL262183 SRH262183 TBD262183 TKZ262183 TUV262183 UER262183 UON262183 UYJ262183 VIF262183 VSB262183 WBX262183 WLT262183 WVP262183 H327719 JD327719 SZ327719 ACV327719 AMR327719 AWN327719 BGJ327719 BQF327719 CAB327719 CJX327719 CTT327719 DDP327719 DNL327719 DXH327719 EHD327719 EQZ327719 FAV327719 FKR327719 FUN327719 GEJ327719 GOF327719 GYB327719 HHX327719 HRT327719 IBP327719 ILL327719 IVH327719 JFD327719 JOZ327719 JYV327719 KIR327719 KSN327719 LCJ327719 LMF327719 LWB327719 MFX327719 MPT327719 MZP327719 NJL327719 NTH327719 ODD327719 OMZ327719 OWV327719 PGR327719 PQN327719 QAJ327719 QKF327719 QUB327719 RDX327719 RNT327719 RXP327719 SHL327719 SRH327719 TBD327719 TKZ327719 TUV327719 UER327719 UON327719 UYJ327719 VIF327719 VSB327719 WBX327719 WLT327719 WVP327719 H393255 JD393255 SZ393255 ACV393255 AMR393255 AWN393255 BGJ393255 BQF393255 CAB393255 CJX393255 CTT393255 DDP393255 DNL393255 DXH393255 EHD393255 EQZ393255 FAV393255 FKR393255 FUN393255 GEJ393255 GOF393255 GYB393255 HHX393255 HRT393255 IBP393255 ILL393255 IVH393255 JFD393255 JOZ393255 JYV393255 KIR393255 KSN393255 LCJ393255 LMF393255 LWB393255 MFX393255 MPT393255 MZP393255 NJL393255 NTH393255 ODD393255 OMZ393255 OWV393255 PGR393255 PQN393255 QAJ393255 QKF393255 QUB393255 RDX393255 RNT393255 RXP393255 SHL393255 SRH393255 TBD393255 TKZ393255 TUV393255 UER393255 UON393255 UYJ393255 VIF393255 VSB393255 WBX393255 WLT393255 WVP393255 H458791 JD458791 SZ458791 ACV458791 AMR458791 AWN458791 BGJ458791 BQF458791 CAB458791 CJX458791 CTT458791 DDP458791 DNL458791 DXH458791 EHD458791 EQZ458791 FAV458791 FKR458791 FUN458791 GEJ458791 GOF458791 GYB458791 HHX458791 HRT458791 IBP458791 ILL458791 IVH458791 JFD458791 JOZ458791 JYV458791 KIR458791 KSN458791 LCJ458791 LMF458791 LWB458791 MFX458791 MPT458791 MZP458791 NJL458791 NTH458791 ODD458791 OMZ458791 OWV458791 PGR458791 PQN458791 QAJ458791 QKF458791 QUB458791 RDX458791 RNT458791 RXP458791 SHL458791 SRH458791 TBD458791 TKZ458791 TUV458791 UER458791 UON458791 UYJ458791 VIF458791 VSB458791 WBX458791 WLT458791 WVP458791 H524327 JD524327 SZ524327 ACV524327 AMR524327 AWN524327 BGJ524327 BQF524327 CAB524327 CJX524327 CTT524327 DDP524327 DNL524327 DXH524327 EHD524327 EQZ524327 FAV524327 FKR524327 FUN524327 GEJ524327 GOF524327 GYB524327 HHX524327 HRT524327 IBP524327 ILL524327 IVH524327 JFD524327 JOZ524327 JYV524327 KIR524327 KSN524327 LCJ524327 LMF524327 LWB524327 MFX524327 MPT524327 MZP524327 NJL524327 NTH524327 ODD524327 OMZ524327 OWV524327 PGR524327 PQN524327 QAJ524327 QKF524327 QUB524327 RDX524327 RNT524327 RXP524327 SHL524327 SRH524327 TBD524327 TKZ524327 TUV524327 UER524327 UON524327 UYJ524327 VIF524327 VSB524327 WBX524327 WLT524327 WVP524327 H589863 JD589863 SZ589863 ACV589863 AMR589863 AWN589863 BGJ589863 BQF589863 CAB589863 CJX589863 CTT589863 DDP589863 DNL589863 DXH589863 EHD589863 EQZ589863 FAV589863 FKR589863 FUN589863 GEJ589863 GOF589863 GYB589863 HHX589863 HRT589863 IBP589863 ILL589863 IVH589863 JFD589863 JOZ589863 JYV589863 KIR589863 KSN589863 LCJ589863 LMF589863 LWB589863 MFX589863 MPT589863 MZP589863 NJL589863 NTH589863 ODD589863 OMZ589863 OWV589863 PGR589863 PQN589863 QAJ589863 QKF589863 QUB589863 RDX589863 RNT589863 RXP589863 SHL589863 SRH589863 TBD589863 TKZ589863 TUV589863 UER589863 UON589863 UYJ589863 VIF589863 VSB589863 WBX589863 WLT589863 WVP589863 H655399 JD655399 SZ655399 ACV655399 AMR655399 AWN655399 BGJ655399 BQF655399 CAB655399 CJX655399 CTT655399 DDP655399 DNL655399 DXH655399 EHD655399 EQZ655399 FAV655399 FKR655399 FUN655399 GEJ655399 GOF655399 GYB655399 HHX655399 HRT655399 IBP655399 ILL655399 IVH655399 JFD655399 JOZ655399 JYV655399 KIR655399 KSN655399 LCJ655399 LMF655399 LWB655399 MFX655399 MPT655399 MZP655399 NJL655399 NTH655399 ODD655399 OMZ655399 OWV655399 PGR655399 PQN655399 QAJ655399 QKF655399 QUB655399 RDX655399 RNT655399 RXP655399 SHL655399 SRH655399 TBD655399 TKZ655399 TUV655399 UER655399 UON655399 UYJ655399 VIF655399 VSB655399 WBX655399 WLT655399 WVP655399 H720935 JD720935 SZ720935 ACV720935 AMR720935 AWN720935 BGJ720935 BQF720935 CAB720935 CJX720935 CTT720935 DDP720935 DNL720935 DXH720935 EHD720935 EQZ720935 FAV720935 FKR720935 FUN720935 GEJ720935 GOF720935 GYB720935 HHX720935 HRT720935 IBP720935 ILL720935 IVH720935 JFD720935 JOZ720935 JYV720935 KIR720935 KSN720935 LCJ720935 LMF720935 LWB720935 MFX720935 MPT720935 MZP720935 NJL720935 NTH720935 ODD720935 OMZ720935 OWV720935 PGR720935 PQN720935 QAJ720935 QKF720935 QUB720935 RDX720935 RNT720935 RXP720935 SHL720935 SRH720935 TBD720935 TKZ720935 TUV720935 UER720935 UON720935 UYJ720935 VIF720935 VSB720935 WBX720935 WLT720935 WVP720935 H786471 JD786471 SZ786471 ACV786471 AMR786471 AWN786471 BGJ786471 BQF786471 CAB786471 CJX786471 CTT786471 DDP786471 DNL786471 DXH786471 EHD786471 EQZ786471 FAV786471 FKR786471 FUN786471 GEJ786471 GOF786471 GYB786471 HHX786471 HRT786471 IBP786471 ILL786471 IVH786471 JFD786471 JOZ786471 JYV786471 KIR786471 KSN786471 LCJ786471 LMF786471 LWB786471 MFX786471 MPT786471 MZP786471 NJL786471 NTH786471 ODD786471 OMZ786471 OWV786471 PGR786471 PQN786471 QAJ786471 QKF786471 QUB786471 RDX786471 RNT786471 RXP786471 SHL786471 SRH786471 TBD786471 TKZ786471 TUV786471 UER786471 UON786471 UYJ786471 VIF786471 VSB786471 WBX786471 WLT786471 WVP786471 H852007 JD852007 SZ852007 ACV852007 AMR852007 AWN852007 BGJ852007 BQF852007 CAB852007 CJX852007 CTT852007 DDP852007 DNL852007 DXH852007 EHD852007 EQZ852007 FAV852007 FKR852007 FUN852007 GEJ852007 GOF852007 GYB852007 HHX852007 HRT852007 IBP852007 ILL852007 IVH852007 JFD852007 JOZ852007 JYV852007 KIR852007 KSN852007 LCJ852007 LMF852007 LWB852007 MFX852007 MPT852007 MZP852007 NJL852007 NTH852007 ODD852007 OMZ852007 OWV852007 PGR852007 PQN852007 QAJ852007 QKF852007 QUB852007 RDX852007 RNT852007 RXP852007 SHL852007 SRH852007 TBD852007 TKZ852007 TUV852007 UER852007 UON852007 UYJ852007 VIF852007 VSB852007 WBX852007 WLT852007 WVP852007 H917543 JD917543 SZ917543 ACV917543 AMR917543 AWN917543 BGJ917543 BQF917543 CAB917543 CJX917543 CTT917543 DDP917543 DNL917543 DXH917543 EHD917543 EQZ917543 FAV917543 FKR917543 FUN917543 GEJ917543 GOF917543 GYB917543 HHX917543 HRT917543 IBP917543 ILL917543 IVH917543 JFD917543 JOZ917543 JYV917543 KIR917543 KSN917543 LCJ917543 LMF917543 LWB917543 MFX917543 MPT917543 MZP917543 NJL917543 NTH917543 ODD917543 OMZ917543 OWV917543 PGR917543 PQN917543 QAJ917543 QKF917543 QUB917543 RDX917543 RNT917543 RXP917543 SHL917543 SRH917543 TBD917543 TKZ917543 TUV917543 UER917543 UON917543 UYJ917543 VIF917543 VSB917543 WBX917543 WLT917543 WVP917543 H983079 JD983079 SZ983079 ACV983079 AMR983079 AWN983079 BGJ983079 BQF983079 CAB983079 CJX983079 CTT983079 DDP983079 DNL983079 DXH983079 EHD983079 EQZ983079 FAV983079 FKR983079 FUN983079 GEJ983079 GOF983079 GYB983079 HHX983079 HRT983079 IBP983079 ILL983079 IVH983079 JFD983079 JOZ983079 JYV983079 KIR983079 KSN983079 LCJ983079 LMF983079 LWB983079 MFX983079 MPT983079 MZP983079 NJL983079 NTH983079 ODD983079 OMZ983079 OWV983079 PGR983079 PQN983079 QAJ983079 QKF983079 QUB983079 RDX983079 RNT983079 RXP983079 SHL983079 SRH983079 TBD983079 TKZ983079 TUV983079 UER983079 UON983079 UYJ983079 VIF983079 VSB983079 WBX983079 WLT983079 WVP983079 J11:K12 JF11:JG12 TB11:TC12 ACX11:ACY12 AMT11:AMU12 AWP11:AWQ12 BGL11:BGM12 BQH11:BQI12 CAD11:CAE12 CJZ11:CKA12 CTV11:CTW12 DDR11:DDS12 DNN11:DNO12 DXJ11:DXK12 EHF11:EHG12 ERB11:ERC12 FAX11:FAY12 FKT11:FKU12 FUP11:FUQ12 GEL11:GEM12 GOH11:GOI12 GYD11:GYE12 HHZ11:HIA12 HRV11:HRW12 IBR11:IBS12 ILN11:ILO12 IVJ11:IVK12 JFF11:JFG12 JPB11:JPC12 JYX11:JYY12 KIT11:KIU12 KSP11:KSQ12 LCL11:LCM12 LMH11:LMI12 LWD11:LWE12 MFZ11:MGA12 MPV11:MPW12 MZR11:MZS12 NJN11:NJO12 NTJ11:NTK12 ODF11:ODG12 ONB11:ONC12 OWX11:OWY12 PGT11:PGU12 PQP11:PQQ12 QAL11:QAM12 QKH11:QKI12 QUD11:QUE12 RDZ11:REA12 RNV11:RNW12 RXR11:RXS12 SHN11:SHO12 SRJ11:SRK12 TBF11:TBG12 TLB11:TLC12 TUX11:TUY12 UET11:UEU12 UOP11:UOQ12 UYL11:UYM12 VIH11:VII12 VSD11:VSE12 WBZ11:WCA12 WLV11:WLW12 WVR11:WVS12 J65547:K65548 JF65547:JG65548 TB65547:TC65548 ACX65547:ACY65548 AMT65547:AMU65548 AWP65547:AWQ65548 BGL65547:BGM65548 BQH65547:BQI65548 CAD65547:CAE65548 CJZ65547:CKA65548 CTV65547:CTW65548 DDR65547:DDS65548 DNN65547:DNO65548 DXJ65547:DXK65548 EHF65547:EHG65548 ERB65547:ERC65548 FAX65547:FAY65548 FKT65547:FKU65548 FUP65547:FUQ65548 GEL65547:GEM65548 GOH65547:GOI65548 GYD65547:GYE65548 HHZ65547:HIA65548 HRV65547:HRW65548 IBR65547:IBS65548 ILN65547:ILO65548 IVJ65547:IVK65548 JFF65547:JFG65548 JPB65547:JPC65548 JYX65547:JYY65548 KIT65547:KIU65548 KSP65547:KSQ65548 LCL65547:LCM65548 LMH65547:LMI65548 LWD65547:LWE65548 MFZ65547:MGA65548 MPV65547:MPW65548 MZR65547:MZS65548 NJN65547:NJO65548 NTJ65547:NTK65548 ODF65547:ODG65548 ONB65547:ONC65548 OWX65547:OWY65548 PGT65547:PGU65548 PQP65547:PQQ65548 QAL65547:QAM65548 QKH65547:QKI65548 QUD65547:QUE65548 RDZ65547:REA65548 RNV65547:RNW65548 RXR65547:RXS65548 SHN65547:SHO65548 SRJ65547:SRK65548 TBF65547:TBG65548 TLB65547:TLC65548 TUX65547:TUY65548 UET65547:UEU65548 UOP65547:UOQ65548 UYL65547:UYM65548 VIH65547:VII65548 VSD65547:VSE65548 WBZ65547:WCA65548 WLV65547:WLW65548 WVR65547:WVS65548 J131083:K131084 JF131083:JG131084 TB131083:TC131084 ACX131083:ACY131084 AMT131083:AMU131084 AWP131083:AWQ131084 BGL131083:BGM131084 BQH131083:BQI131084 CAD131083:CAE131084 CJZ131083:CKA131084 CTV131083:CTW131084 DDR131083:DDS131084 DNN131083:DNO131084 DXJ131083:DXK131084 EHF131083:EHG131084 ERB131083:ERC131084 FAX131083:FAY131084 FKT131083:FKU131084 FUP131083:FUQ131084 GEL131083:GEM131084 GOH131083:GOI131084 GYD131083:GYE131084 HHZ131083:HIA131084 HRV131083:HRW131084 IBR131083:IBS131084 ILN131083:ILO131084 IVJ131083:IVK131084 JFF131083:JFG131084 JPB131083:JPC131084 JYX131083:JYY131084 KIT131083:KIU131084 KSP131083:KSQ131084 LCL131083:LCM131084 LMH131083:LMI131084 LWD131083:LWE131084 MFZ131083:MGA131084 MPV131083:MPW131084 MZR131083:MZS131084 NJN131083:NJO131084 NTJ131083:NTK131084 ODF131083:ODG131084 ONB131083:ONC131084 OWX131083:OWY131084 PGT131083:PGU131084 PQP131083:PQQ131084 QAL131083:QAM131084 QKH131083:QKI131084 QUD131083:QUE131084 RDZ131083:REA131084 RNV131083:RNW131084 RXR131083:RXS131084 SHN131083:SHO131084 SRJ131083:SRK131084 TBF131083:TBG131084 TLB131083:TLC131084 TUX131083:TUY131084 UET131083:UEU131084 UOP131083:UOQ131084 UYL131083:UYM131084 VIH131083:VII131084 VSD131083:VSE131084 WBZ131083:WCA131084 WLV131083:WLW131084 WVR131083:WVS131084 J196619:K196620 JF196619:JG196620 TB196619:TC196620 ACX196619:ACY196620 AMT196619:AMU196620 AWP196619:AWQ196620 BGL196619:BGM196620 BQH196619:BQI196620 CAD196619:CAE196620 CJZ196619:CKA196620 CTV196619:CTW196620 DDR196619:DDS196620 DNN196619:DNO196620 DXJ196619:DXK196620 EHF196619:EHG196620 ERB196619:ERC196620 FAX196619:FAY196620 FKT196619:FKU196620 FUP196619:FUQ196620 GEL196619:GEM196620 GOH196619:GOI196620 GYD196619:GYE196620 HHZ196619:HIA196620 HRV196619:HRW196620 IBR196619:IBS196620 ILN196619:ILO196620 IVJ196619:IVK196620 JFF196619:JFG196620 JPB196619:JPC196620 JYX196619:JYY196620 KIT196619:KIU196620 KSP196619:KSQ196620 LCL196619:LCM196620 LMH196619:LMI196620 LWD196619:LWE196620 MFZ196619:MGA196620 MPV196619:MPW196620 MZR196619:MZS196620 NJN196619:NJO196620 NTJ196619:NTK196620 ODF196619:ODG196620 ONB196619:ONC196620 OWX196619:OWY196620 PGT196619:PGU196620 PQP196619:PQQ196620 QAL196619:QAM196620 QKH196619:QKI196620 QUD196619:QUE196620 RDZ196619:REA196620 RNV196619:RNW196620 RXR196619:RXS196620 SHN196619:SHO196620 SRJ196619:SRK196620 TBF196619:TBG196620 TLB196619:TLC196620 TUX196619:TUY196620 UET196619:UEU196620 UOP196619:UOQ196620 UYL196619:UYM196620 VIH196619:VII196620 VSD196619:VSE196620 WBZ196619:WCA196620 WLV196619:WLW196620 WVR196619:WVS196620 J262155:K262156 JF262155:JG262156 TB262155:TC262156 ACX262155:ACY262156 AMT262155:AMU262156 AWP262155:AWQ262156 BGL262155:BGM262156 BQH262155:BQI262156 CAD262155:CAE262156 CJZ262155:CKA262156 CTV262155:CTW262156 DDR262155:DDS262156 DNN262155:DNO262156 DXJ262155:DXK262156 EHF262155:EHG262156 ERB262155:ERC262156 FAX262155:FAY262156 FKT262155:FKU262156 FUP262155:FUQ262156 GEL262155:GEM262156 GOH262155:GOI262156 GYD262155:GYE262156 HHZ262155:HIA262156 HRV262155:HRW262156 IBR262155:IBS262156 ILN262155:ILO262156 IVJ262155:IVK262156 JFF262155:JFG262156 JPB262155:JPC262156 JYX262155:JYY262156 KIT262155:KIU262156 KSP262155:KSQ262156 LCL262155:LCM262156 LMH262155:LMI262156 LWD262155:LWE262156 MFZ262155:MGA262156 MPV262155:MPW262156 MZR262155:MZS262156 NJN262155:NJO262156 NTJ262155:NTK262156 ODF262155:ODG262156 ONB262155:ONC262156 OWX262155:OWY262156 PGT262155:PGU262156 PQP262155:PQQ262156 QAL262155:QAM262156 QKH262155:QKI262156 QUD262155:QUE262156 RDZ262155:REA262156 RNV262155:RNW262156 RXR262155:RXS262156 SHN262155:SHO262156 SRJ262155:SRK262156 TBF262155:TBG262156 TLB262155:TLC262156 TUX262155:TUY262156 UET262155:UEU262156 UOP262155:UOQ262156 UYL262155:UYM262156 VIH262155:VII262156 VSD262155:VSE262156 WBZ262155:WCA262156 WLV262155:WLW262156 WVR262155:WVS262156 J327691:K327692 JF327691:JG327692 TB327691:TC327692 ACX327691:ACY327692 AMT327691:AMU327692 AWP327691:AWQ327692 BGL327691:BGM327692 BQH327691:BQI327692 CAD327691:CAE327692 CJZ327691:CKA327692 CTV327691:CTW327692 DDR327691:DDS327692 DNN327691:DNO327692 DXJ327691:DXK327692 EHF327691:EHG327692 ERB327691:ERC327692 FAX327691:FAY327692 FKT327691:FKU327692 FUP327691:FUQ327692 GEL327691:GEM327692 GOH327691:GOI327692 GYD327691:GYE327692 HHZ327691:HIA327692 HRV327691:HRW327692 IBR327691:IBS327692 ILN327691:ILO327692 IVJ327691:IVK327692 JFF327691:JFG327692 JPB327691:JPC327692 JYX327691:JYY327692 KIT327691:KIU327692 KSP327691:KSQ327692 LCL327691:LCM327692 LMH327691:LMI327692 LWD327691:LWE327692 MFZ327691:MGA327692 MPV327691:MPW327692 MZR327691:MZS327692 NJN327691:NJO327692 NTJ327691:NTK327692 ODF327691:ODG327692 ONB327691:ONC327692 OWX327691:OWY327692 PGT327691:PGU327692 PQP327691:PQQ327692 QAL327691:QAM327692 QKH327691:QKI327692 QUD327691:QUE327692 RDZ327691:REA327692 RNV327691:RNW327692 RXR327691:RXS327692 SHN327691:SHO327692 SRJ327691:SRK327692 TBF327691:TBG327692 TLB327691:TLC327692 TUX327691:TUY327692 UET327691:UEU327692 UOP327691:UOQ327692 UYL327691:UYM327692 VIH327691:VII327692 VSD327691:VSE327692 WBZ327691:WCA327692 WLV327691:WLW327692 WVR327691:WVS327692 J393227:K393228 JF393227:JG393228 TB393227:TC393228 ACX393227:ACY393228 AMT393227:AMU393228 AWP393227:AWQ393228 BGL393227:BGM393228 BQH393227:BQI393228 CAD393227:CAE393228 CJZ393227:CKA393228 CTV393227:CTW393228 DDR393227:DDS393228 DNN393227:DNO393228 DXJ393227:DXK393228 EHF393227:EHG393228 ERB393227:ERC393228 FAX393227:FAY393228 FKT393227:FKU393228 FUP393227:FUQ393228 GEL393227:GEM393228 GOH393227:GOI393228 GYD393227:GYE393228 HHZ393227:HIA393228 HRV393227:HRW393228 IBR393227:IBS393228 ILN393227:ILO393228 IVJ393227:IVK393228 JFF393227:JFG393228 JPB393227:JPC393228 JYX393227:JYY393228 KIT393227:KIU393228 KSP393227:KSQ393228 LCL393227:LCM393228 LMH393227:LMI393228 LWD393227:LWE393228 MFZ393227:MGA393228 MPV393227:MPW393228 MZR393227:MZS393228 NJN393227:NJO393228 NTJ393227:NTK393228 ODF393227:ODG393228 ONB393227:ONC393228 OWX393227:OWY393228 PGT393227:PGU393228 PQP393227:PQQ393228 QAL393227:QAM393228 QKH393227:QKI393228 QUD393227:QUE393228 RDZ393227:REA393228 RNV393227:RNW393228 RXR393227:RXS393228 SHN393227:SHO393228 SRJ393227:SRK393228 TBF393227:TBG393228 TLB393227:TLC393228 TUX393227:TUY393228 UET393227:UEU393228 UOP393227:UOQ393228 UYL393227:UYM393228 VIH393227:VII393228 VSD393227:VSE393228 WBZ393227:WCA393228 WLV393227:WLW393228 WVR393227:WVS393228 J458763:K458764 JF458763:JG458764 TB458763:TC458764 ACX458763:ACY458764 AMT458763:AMU458764 AWP458763:AWQ458764 BGL458763:BGM458764 BQH458763:BQI458764 CAD458763:CAE458764 CJZ458763:CKA458764 CTV458763:CTW458764 DDR458763:DDS458764 DNN458763:DNO458764 DXJ458763:DXK458764 EHF458763:EHG458764 ERB458763:ERC458764 FAX458763:FAY458764 FKT458763:FKU458764 FUP458763:FUQ458764 GEL458763:GEM458764 GOH458763:GOI458764 GYD458763:GYE458764 HHZ458763:HIA458764 HRV458763:HRW458764 IBR458763:IBS458764 ILN458763:ILO458764 IVJ458763:IVK458764 JFF458763:JFG458764 JPB458763:JPC458764 JYX458763:JYY458764 KIT458763:KIU458764 KSP458763:KSQ458764 LCL458763:LCM458764 LMH458763:LMI458764 LWD458763:LWE458764 MFZ458763:MGA458764 MPV458763:MPW458764 MZR458763:MZS458764 NJN458763:NJO458764 NTJ458763:NTK458764 ODF458763:ODG458764 ONB458763:ONC458764 OWX458763:OWY458764 PGT458763:PGU458764 PQP458763:PQQ458764 QAL458763:QAM458764 QKH458763:QKI458764 QUD458763:QUE458764 RDZ458763:REA458764 RNV458763:RNW458764 RXR458763:RXS458764 SHN458763:SHO458764 SRJ458763:SRK458764 TBF458763:TBG458764 TLB458763:TLC458764 TUX458763:TUY458764 UET458763:UEU458764 UOP458763:UOQ458764 UYL458763:UYM458764 VIH458763:VII458764 VSD458763:VSE458764 WBZ458763:WCA458764 WLV458763:WLW458764 WVR458763:WVS458764 J524299:K524300 JF524299:JG524300 TB524299:TC524300 ACX524299:ACY524300 AMT524299:AMU524300 AWP524299:AWQ524300 BGL524299:BGM524300 BQH524299:BQI524300 CAD524299:CAE524300 CJZ524299:CKA524300 CTV524299:CTW524300 DDR524299:DDS524300 DNN524299:DNO524300 DXJ524299:DXK524300 EHF524299:EHG524300 ERB524299:ERC524300 FAX524299:FAY524300 FKT524299:FKU524300 FUP524299:FUQ524300 GEL524299:GEM524300 GOH524299:GOI524300 GYD524299:GYE524300 HHZ524299:HIA524300 HRV524299:HRW524300 IBR524299:IBS524300 ILN524299:ILO524300 IVJ524299:IVK524300 JFF524299:JFG524300 JPB524299:JPC524300 JYX524299:JYY524300 KIT524299:KIU524300 KSP524299:KSQ524300 LCL524299:LCM524300 LMH524299:LMI524300 LWD524299:LWE524300 MFZ524299:MGA524300 MPV524299:MPW524300 MZR524299:MZS524300 NJN524299:NJO524300 NTJ524299:NTK524300 ODF524299:ODG524300 ONB524299:ONC524300 OWX524299:OWY524300 PGT524299:PGU524300 PQP524299:PQQ524300 QAL524299:QAM524300 QKH524299:QKI524300 QUD524299:QUE524300 RDZ524299:REA524300 RNV524299:RNW524300 RXR524299:RXS524300 SHN524299:SHO524300 SRJ524299:SRK524300 TBF524299:TBG524300 TLB524299:TLC524300 TUX524299:TUY524300 UET524299:UEU524300 UOP524299:UOQ524300 UYL524299:UYM524300 VIH524299:VII524300 VSD524299:VSE524300 WBZ524299:WCA524300 WLV524299:WLW524300 WVR524299:WVS524300 J589835:K589836 JF589835:JG589836 TB589835:TC589836 ACX589835:ACY589836 AMT589835:AMU589836 AWP589835:AWQ589836 BGL589835:BGM589836 BQH589835:BQI589836 CAD589835:CAE589836 CJZ589835:CKA589836 CTV589835:CTW589836 DDR589835:DDS589836 DNN589835:DNO589836 DXJ589835:DXK589836 EHF589835:EHG589836 ERB589835:ERC589836 FAX589835:FAY589836 FKT589835:FKU589836 FUP589835:FUQ589836 GEL589835:GEM589836 GOH589835:GOI589836 GYD589835:GYE589836 HHZ589835:HIA589836 HRV589835:HRW589836 IBR589835:IBS589836 ILN589835:ILO589836 IVJ589835:IVK589836 JFF589835:JFG589836 JPB589835:JPC589836 JYX589835:JYY589836 KIT589835:KIU589836 KSP589835:KSQ589836 LCL589835:LCM589836 LMH589835:LMI589836 LWD589835:LWE589836 MFZ589835:MGA589836 MPV589835:MPW589836 MZR589835:MZS589836 NJN589835:NJO589836 NTJ589835:NTK589836 ODF589835:ODG589836 ONB589835:ONC589836 OWX589835:OWY589836 PGT589835:PGU589836 PQP589835:PQQ589836 QAL589835:QAM589836 QKH589835:QKI589836 QUD589835:QUE589836 RDZ589835:REA589836 RNV589835:RNW589836 RXR589835:RXS589836 SHN589835:SHO589836 SRJ589835:SRK589836 TBF589835:TBG589836 TLB589835:TLC589836 TUX589835:TUY589836 UET589835:UEU589836 UOP589835:UOQ589836 UYL589835:UYM589836 VIH589835:VII589836 VSD589835:VSE589836 WBZ589835:WCA589836 WLV589835:WLW589836 WVR589835:WVS589836 J655371:K655372 JF655371:JG655372 TB655371:TC655372 ACX655371:ACY655372 AMT655371:AMU655372 AWP655371:AWQ655372 BGL655371:BGM655372 BQH655371:BQI655372 CAD655371:CAE655372 CJZ655371:CKA655372 CTV655371:CTW655372 DDR655371:DDS655372 DNN655371:DNO655372 DXJ655371:DXK655372 EHF655371:EHG655372 ERB655371:ERC655372 FAX655371:FAY655372 FKT655371:FKU655372 FUP655371:FUQ655372 GEL655371:GEM655372 GOH655371:GOI655372 GYD655371:GYE655372 HHZ655371:HIA655372 HRV655371:HRW655372 IBR655371:IBS655372 ILN655371:ILO655372 IVJ655371:IVK655372 JFF655371:JFG655372 JPB655371:JPC655372 JYX655371:JYY655372 KIT655371:KIU655372 KSP655371:KSQ655372 LCL655371:LCM655372 LMH655371:LMI655372 LWD655371:LWE655372 MFZ655371:MGA655372 MPV655371:MPW655372 MZR655371:MZS655372 NJN655371:NJO655372 NTJ655371:NTK655372 ODF655371:ODG655372 ONB655371:ONC655372 OWX655371:OWY655372 PGT655371:PGU655372 PQP655371:PQQ655372 QAL655371:QAM655372 QKH655371:QKI655372 QUD655371:QUE655372 RDZ655371:REA655372 RNV655371:RNW655372 RXR655371:RXS655372 SHN655371:SHO655372 SRJ655371:SRK655372 TBF655371:TBG655372 TLB655371:TLC655372 TUX655371:TUY655372 UET655371:UEU655372 UOP655371:UOQ655372 UYL655371:UYM655372 VIH655371:VII655372 VSD655371:VSE655372 WBZ655371:WCA655372 WLV655371:WLW655372 WVR655371:WVS655372 J720907:K720908 JF720907:JG720908 TB720907:TC720908 ACX720907:ACY720908 AMT720907:AMU720908 AWP720907:AWQ720908 BGL720907:BGM720908 BQH720907:BQI720908 CAD720907:CAE720908 CJZ720907:CKA720908 CTV720907:CTW720908 DDR720907:DDS720908 DNN720907:DNO720908 DXJ720907:DXK720908 EHF720907:EHG720908 ERB720907:ERC720908 FAX720907:FAY720908 FKT720907:FKU720908 FUP720907:FUQ720908 GEL720907:GEM720908 GOH720907:GOI720908 GYD720907:GYE720908 HHZ720907:HIA720908 HRV720907:HRW720908 IBR720907:IBS720908 ILN720907:ILO720908 IVJ720907:IVK720908 JFF720907:JFG720908 JPB720907:JPC720908 JYX720907:JYY720908 KIT720907:KIU720908 KSP720907:KSQ720908 LCL720907:LCM720908 LMH720907:LMI720908 LWD720907:LWE720908 MFZ720907:MGA720908 MPV720907:MPW720908 MZR720907:MZS720908 NJN720907:NJO720908 NTJ720907:NTK720908 ODF720907:ODG720908 ONB720907:ONC720908 OWX720907:OWY720908 PGT720907:PGU720908 PQP720907:PQQ720908 QAL720907:QAM720908 QKH720907:QKI720908 QUD720907:QUE720908 RDZ720907:REA720908 RNV720907:RNW720908 RXR720907:RXS720908 SHN720907:SHO720908 SRJ720907:SRK720908 TBF720907:TBG720908 TLB720907:TLC720908 TUX720907:TUY720908 UET720907:UEU720908 UOP720907:UOQ720908 UYL720907:UYM720908 VIH720907:VII720908 VSD720907:VSE720908 WBZ720907:WCA720908 WLV720907:WLW720908 WVR720907:WVS720908 J786443:K786444 JF786443:JG786444 TB786443:TC786444 ACX786443:ACY786444 AMT786443:AMU786444 AWP786443:AWQ786444 BGL786443:BGM786444 BQH786443:BQI786444 CAD786443:CAE786444 CJZ786443:CKA786444 CTV786443:CTW786444 DDR786443:DDS786444 DNN786443:DNO786444 DXJ786443:DXK786444 EHF786443:EHG786444 ERB786443:ERC786444 FAX786443:FAY786444 FKT786443:FKU786444 FUP786443:FUQ786444 GEL786443:GEM786444 GOH786443:GOI786444 GYD786443:GYE786444 HHZ786443:HIA786444 HRV786443:HRW786444 IBR786443:IBS786444 ILN786443:ILO786444 IVJ786443:IVK786444 JFF786443:JFG786444 JPB786443:JPC786444 JYX786443:JYY786444 KIT786443:KIU786444 KSP786443:KSQ786444 LCL786443:LCM786444 LMH786443:LMI786444 LWD786443:LWE786444 MFZ786443:MGA786444 MPV786443:MPW786444 MZR786443:MZS786444 NJN786443:NJO786444 NTJ786443:NTK786444 ODF786443:ODG786444 ONB786443:ONC786444 OWX786443:OWY786444 PGT786443:PGU786444 PQP786443:PQQ786444 QAL786443:QAM786444 QKH786443:QKI786444 QUD786443:QUE786444 RDZ786443:REA786444 RNV786443:RNW786444 RXR786443:RXS786444 SHN786443:SHO786444 SRJ786443:SRK786444 TBF786443:TBG786444 TLB786443:TLC786444 TUX786443:TUY786444 UET786443:UEU786444 UOP786443:UOQ786444 UYL786443:UYM786444 VIH786443:VII786444 VSD786443:VSE786444 WBZ786443:WCA786444 WLV786443:WLW786444 WVR786443:WVS786444 J851979:K851980 JF851979:JG851980 TB851979:TC851980 ACX851979:ACY851980 AMT851979:AMU851980 AWP851979:AWQ851980 BGL851979:BGM851980 BQH851979:BQI851980 CAD851979:CAE851980 CJZ851979:CKA851980 CTV851979:CTW851980 DDR851979:DDS851980 DNN851979:DNO851980 DXJ851979:DXK851980 EHF851979:EHG851980 ERB851979:ERC851980 FAX851979:FAY851980 FKT851979:FKU851980 FUP851979:FUQ851980 GEL851979:GEM851980 GOH851979:GOI851980 GYD851979:GYE851980 HHZ851979:HIA851980 HRV851979:HRW851980 IBR851979:IBS851980 ILN851979:ILO851980 IVJ851979:IVK851980 JFF851979:JFG851980 JPB851979:JPC851980 JYX851979:JYY851980 KIT851979:KIU851980 KSP851979:KSQ851980 LCL851979:LCM851980 LMH851979:LMI851980 LWD851979:LWE851980 MFZ851979:MGA851980 MPV851979:MPW851980 MZR851979:MZS851980 NJN851979:NJO851980 NTJ851979:NTK851980 ODF851979:ODG851980 ONB851979:ONC851980 OWX851979:OWY851980 PGT851979:PGU851980 PQP851979:PQQ851980 QAL851979:QAM851980 QKH851979:QKI851980 QUD851979:QUE851980 RDZ851979:REA851980 RNV851979:RNW851980 RXR851979:RXS851980 SHN851979:SHO851980 SRJ851979:SRK851980 TBF851979:TBG851980 TLB851979:TLC851980 TUX851979:TUY851980 UET851979:UEU851980 UOP851979:UOQ851980 UYL851979:UYM851980 VIH851979:VII851980 VSD851979:VSE851980 WBZ851979:WCA851980 WLV851979:WLW851980 WVR851979:WVS851980 J917515:K917516 JF917515:JG917516 TB917515:TC917516 ACX917515:ACY917516 AMT917515:AMU917516 AWP917515:AWQ917516 BGL917515:BGM917516 BQH917515:BQI917516 CAD917515:CAE917516 CJZ917515:CKA917516 CTV917515:CTW917516 DDR917515:DDS917516 DNN917515:DNO917516 DXJ917515:DXK917516 EHF917515:EHG917516 ERB917515:ERC917516 FAX917515:FAY917516 FKT917515:FKU917516 FUP917515:FUQ917516 GEL917515:GEM917516 GOH917515:GOI917516 GYD917515:GYE917516 HHZ917515:HIA917516 HRV917515:HRW917516 IBR917515:IBS917516 ILN917515:ILO917516 IVJ917515:IVK917516 JFF917515:JFG917516 JPB917515:JPC917516 JYX917515:JYY917516 KIT917515:KIU917516 KSP917515:KSQ917516 LCL917515:LCM917516 LMH917515:LMI917516 LWD917515:LWE917516 MFZ917515:MGA917516 MPV917515:MPW917516 MZR917515:MZS917516 NJN917515:NJO917516 NTJ917515:NTK917516 ODF917515:ODG917516 ONB917515:ONC917516 OWX917515:OWY917516 PGT917515:PGU917516 PQP917515:PQQ917516 QAL917515:QAM917516 QKH917515:QKI917516 QUD917515:QUE917516 RDZ917515:REA917516 RNV917515:RNW917516 RXR917515:RXS917516 SHN917515:SHO917516 SRJ917515:SRK917516 TBF917515:TBG917516 TLB917515:TLC917516 TUX917515:TUY917516 UET917515:UEU917516 UOP917515:UOQ917516 UYL917515:UYM917516 VIH917515:VII917516 VSD917515:VSE917516 WBZ917515:WCA917516 WLV917515:WLW917516 WVR917515:WVS917516 J983051:K983052 JF983051:JG983052 TB983051:TC983052 ACX983051:ACY983052 AMT983051:AMU983052 AWP983051:AWQ983052 BGL983051:BGM983052 BQH983051:BQI983052 CAD983051:CAE983052 CJZ983051:CKA983052 CTV983051:CTW983052 DDR983051:DDS983052 DNN983051:DNO983052 DXJ983051:DXK983052 EHF983051:EHG983052 ERB983051:ERC983052 FAX983051:FAY983052 FKT983051:FKU983052 FUP983051:FUQ983052 GEL983051:GEM983052 GOH983051:GOI983052 GYD983051:GYE983052 HHZ983051:HIA983052 HRV983051:HRW983052 IBR983051:IBS983052 ILN983051:ILO983052 IVJ983051:IVK983052 JFF983051:JFG983052 JPB983051:JPC983052 JYX983051:JYY983052 KIT983051:KIU983052 KSP983051:KSQ983052 LCL983051:LCM983052 LMH983051:LMI983052 LWD983051:LWE983052 MFZ983051:MGA983052 MPV983051:MPW983052 MZR983051:MZS983052 NJN983051:NJO983052 NTJ983051:NTK983052 ODF983051:ODG983052 ONB983051:ONC983052 OWX983051:OWY983052 PGT983051:PGU983052 PQP983051:PQQ983052 QAL983051:QAM983052 QKH983051:QKI983052 QUD983051:QUE983052 RDZ983051:REA983052 RNV983051:RNW983052 RXR983051:RXS983052 SHN983051:SHO983052 SRJ983051:SRK983052 TBF983051:TBG983052 TLB983051:TLC983052 TUX983051:TUY983052 UET983051:UEU983052 UOP983051:UOQ983052 UYL983051:UYM983052 VIH983051:VII983052 VSD983051:VSE983052 WBZ983051:WCA983052 WLV983051:WLW983052 WVR983051:WVS983052 J35:K35 JF35:JG35 TB35:TC35 ACX35:ACY35 AMT35:AMU35 AWP35:AWQ35 BGL35:BGM35 BQH35:BQI35 CAD35:CAE35 CJZ35:CKA35 CTV35:CTW35 DDR35:DDS35 DNN35:DNO35 DXJ35:DXK35 EHF35:EHG35 ERB35:ERC35 FAX35:FAY35 FKT35:FKU35 FUP35:FUQ35 GEL35:GEM35 GOH35:GOI35 GYD35:GYE35 HHZ35:HIA35 HRV35:HRW35 IBR35:IBS35 ILN35:ILO35 IVJ35:IVK35 JFF35:JFG35 JPB35:JPC35 JYX35:JYY35 KIT35:KIU35 KSP35:KSQ35 LCL35:LCM35 LMH35:LMI35 LWD35:LWE35 MFZ35:MGA35 MPV35:MPW35 MZR35:MZS35 NJN35:NJO35 NTJ35:NTK35 ODF35:ODG35 ONB35:ONC35 OWX35:OWY35 PGT35:PGU35 PQP35:PQQ35 QAL35:QAM35 QKH35:QKI35 QUD35:QUE35 RDZ35:REA35 RNV35:RNW35 RXR35:RXS35 SHN35:SHO35 SRJ35:SRK35 TBF35:TBG35 TLB35:TLC35 TUX35:TUY35 UET35:UEU35 UOP35:UOQ35 UYL35:UYM35 VIH35:VII35 VSD35:VSE35 WBZ35:WCA35 WLV35:WLW35 WVR35:WVS35 J65571:K65571 JF65571:JG65571 TB65571:TC65571 ACX65571:ACY65571 AMT65571:AMU65571 AWP65571:AWQ65571 BGL65571:BGM65571 BQH65571:BQI65571 CAD65571:CAE65571 CJZ65571:CKA65571 CTV65571:CTW65571 DDR65571:DDS65571 DNN65571:DNO65571 DXJ65571:DXK65571 EHF65571:EHG65571 ERB65571:ERC65571 FAX65571:FAY65571 FKT65571:FKU65571 FUP65571:FUQ65571 GEL65571:GEM65571 GOH65571:GOI65571 GYD65571:GYE65571 HHZ65571:HIA65571 HRV65571:HRW65571 IBR65571:IBS65571 ILN65571:ILO65571 IVJ65571:IVK65571 JFF65571:JFG65571 JPB65571:JPC65571 JYX65571:JYY65571 KIT65571:KIU65571 KSP65571:KSQ65571 LCL65571:LCM65571 LMH65571:LMI65571 LWD65571:LWE65571 MFZ65571:MGA65571 MPV65571:MPW65571 MZR65571:MZS65571 NJN65571:NJO65571 NTJ65571:NTK65571 ODF65571:ODG65571 ONB65571:ONC65571 OWX65571:OWY65571 PGT65571:PGU65571 PQP65571:PQQ65571 QAL65571:QAM65571 QKH65571:QKI65571 QUD65571:QUE65571 RDZ65571:REA65571 RNV65571:RNW65571 RXR65571:RXS65571 SHN65571:SHO65571 SRJ65571:SRK65571 TBF65571:TBG65571 TLB65571:TLC65571 TUX65571:TUY65571 UET65571:UEU65571 UOP65571:UOQ65571 UYL65571:UYM65571 VIH65571:VII65571 VSD65571:VSE65571 WBZ65571:WCA65571 WLV65571:WLW65571 WVR65571:WVS65571 J131107:K131107 JF131107:JG131107 TB131107:TC131107 ACX131107:ACY131107 AMT131107:AMU131107 AWP131107:AWQ131107 BGL131107:BGM131107 BQH131107:BQI131107 CAD131107:CAE131107 CJZ131107:CKA131107 CTV131107:CTW131107 DDR131107:DDS131107 DNN131107:DNO131107 DXJ131107:DXK131107 EHF131107:EHG131107 ERB131107:ERC131107 FAX131107:FAY131107 FKT131107:FKU131107 FUP131107:FUQ131107 GEL131107:GEM131107 GOH131107:GOI131107 GYD131107:GYE131107 HHZ131107:HIA131107 HRV131107:HRW131107 IBR131107:IBS131107 ILN131107:ILO131107 IVJ131107:IVK131107 JFF131107:JFG131107 JPB131107:JPC131107 JYX131107:JYY131107 KIT131107:KIU131107 KSP131107:KSQ131107 LCL131107:LCM131107 LMH131107:LMI131107 LWD131107:LWE131107 MFZ131107:MGA131107 MPV131107:MPW131107 MZR131107:MZS131107 NJN131107:NJO131107 NTJ131107:NTK131107 ODF131107:ODG131107 ONB131107:ONC131107 OWX131107:OWY131107 PGT131107:PGU131107 PQP131107:PQQ131107 QAL131107:QAM131107 QKH131107:QKI131107 QUD131107:QUE131107 RDZ131107:REA131107 RNV131107:RNW131107 RXR131107:RXS131107 SHN131107:SHO131107 SRJ131107:SRK131107 TBF131107:TBG131107 TLB131107:TLC131107 TUX131107:TUY131107 UET131107:UEU131107 UOP131107:UOQ131107 UYL131107:UYM131107 VIH131107:VII131107 VSD131107:VSE131107 WBZ131107:WCA131107 WLV131107:WLW131107 WVR131107:WVS131107 J196643:K196643 JF196643:JG196643 TB196643:TC196643 ACX196643:ACY196643 AMT196643:AMU196643 AWP196643:AWQ196643 BGL196643:BGM196643 BQH196643:BQI196643 CAD196643:CAE196643 CJZ196643:CKA196643 CTV196643:CTW196643 DDR196643:DDS196643 DNN196643:DNO196643 DXJ196643:DXK196643 EHF196643:EHG196643 ERB196643:ERC196643 FAX196643:FAY196643 FKT196643:FKU196643 FUP196643:FUQ196643 GEL196643:GEM196643 GOH196643:GOI196643 GYD196643:GYE196643 HHZ196643:HIA196643 HRV196643:HRW196643 IBR196643:IBS196643 ILN196643:ILO196643 IVJ196643:IVK196643 JFF196643:JFG196643 JPB196643:JPC196643 JYX196643:JYY196643 KIT196643:KIU196643 KSP196643:KSQ196643 LCL196643:LCM196643 LMH196643:LMI196643 LWD196643:LWE196643 MFZ196643:MGA196643 MPV196643:MPW196643 MZR196643:MZS196643 NJN196643:NJO196643 NTJ196643:NTK196643 ODF196643:ODG196643 ONB196643:ONC196643 OWX196643:OWY196643 PGT196643:PGU196643 PQP196643:PQQ196643 QAL196643:QAM196643 QKH196643:QKI196643 QUD196643:QUE196643 RDZ196643:REA196643 RNV196643:RNW196643 RXR196643:RXS196643 SHN196643:SHO196643 SRJ196643:SRK196643 TBF196643:TBG196643 TLB196643:TLC196643 TUX196643:TUY196643 UET196643:UEU196643 UOP196643:UOQ196643 UYL196643:UYM196643 VIH196643:VII196643 VSD196643:VSE196643 WBZ196643:WCA196643 WLV196643:WLW196643 WVR196643:WVS196643 J262179:K262179 JF262179:JG262179 TB262179:TC262179 ACX262179:ACY262179 AMT262179:AMU262179 AWP262179:AWQ262179 BGL262179:BGM262179 BQH262179:BQI262179 CAD262179:CAE262179 CJZ262179:CKA262179 CTV262179:CTW262179 DDR262179:DDS262179 DNN262179:DNO262179 DXJ262179:DXK262179 EHF262179:EHG262179 ERB262179:ERC262179 FAX262179:FAY262179 FKT262179:FKU262179 FUP262179:FUQ262179 GEL262179:GEM262179 GOH262179:GOI262179 GYD262179:GYE262179 HHZ262179:HIA262179 HRV262179:HRW262179 IBR262179:IBS262179 ILN262179:ILO262179 IVJ262179:IVK262179 JFF262179:JFG262179 JPB262179:JPC262179 JYX262179:JYY262179 KIT262179:KIU262179 KSP262179:KSQ262179 LCL262179:LCM262179 LMH262179:LMI262179 LWD262179:LWE262179 MFZ262179:MGA262179 MPV262179:MPW262179 MZR262179:MZS262179 NJN262179:NJO262179 NTJ262179:NTK262179 ODF262179:ODG262179 ONB262179:ONC262179 OWX262179:OWY262179 PGT262179:PGU262179 PQP262179:PQQ262179 QAL262179:QAM262179 QKH262179:QKI262179 QUD262179:QUE262179 RDZ262179:REA262179 RNV262179:RNW262179 RXR262179:RXS262179 SHN262179:SHO262179 SRJ262179:SRK262179 TBF262179:TBG262179 TLB262179:TLC262179 TUX262179:TUY262179 UET262179:UEU262179 UOP262179:UOQ262179 UYL262179:UYM262179 VIH262179:VII262179 VSD262179:VSE262179 WBZ262179:WCA262179 WLV262179:WLW262179 WVR262179:WVS262179 J327715:K327715 JF327715:JG327715 TB327715:TC327715 ACX327715:ACY327715 AMT327715:AMU327715 AWP327715:AWQ327715 BGL327715:BGM327715 BQH327715:BQI327715 CAD327715:CAE327715 CJZ327715:CKA327715 CTV327715:CTW327715 DDR327715:DDS327715 DNN327715:DNO327715 DXJ327715:DXK327715 EHF327715:EHG327715 ERB327715:ERC327715 FAX327715:FAY327715 FKT327715:FKU327715 FUP327715:FUQ327715 GEL327715:GEM327715 GOH327715:GOI327715 GYD327715:GYE327715 HHZ327715:HIA327715 HRV327715:HRW327715 IBR327715:IBS327715 ILN327715:ILO327715 IVJ327715:IVK327715 JFF327715:JFG327715 JPB327715:JPC327715 JYX327715:JYY327715 KIT327715:KIU327715 KSP327715:KSQ327715 LCL327715:LCM327715 LMH327715:LMI327715 LWD327715:LWE327715 MFZ327715:MGA327715 MPV327715:MPW327715 MZR327715:MZS327715 NJN327715:NJO327715 NTJ327715:NTK327715 ODF327715:ODG327715 ONB327715:ONC327715 OWX327715:OWY327715 PGT327715:PGU327715 PQP327715:PQQ327715 QAL327715:QAM327715 QKH327715:QKI327715 QUD327715:QUE327715 RDZ327715:REA327715 RNV327715:RNW327715 RXR327715:RXS327715 SHN327715:SHO327715 SRJ327715:SRK327715 TBF327715:TBG327715 TLB327715:TLC327715 TUX327715:TUY327715 UET327715:UEU327715 UOP327715:UOQ327715 UYL327715:UYM327715 VIH327715:VII327715 VSD327715:VSE327715 WBZ327715:WCA327715 WLV327715:WLW327715 WVR327715:WVS327715 J393251:K393251 JF393251:JG393251 TB393251:TC393251 ACX393251:ACY393251 AMT393251:AMU393251 AWP393251:AWQ393251 BGL393251:BGM393251 BQH393251:BQI393251 CAD393251:CAE393251 CJZ393251:CKA393251 CTV393251:CTW393251 DDR393251:DDS393251 DNN393251:DNO393251 DXJ393251:DXK393251 EHF393251:EHG393251 ERB393251:ERC393251 FAX393251:FAY393251 FKT393251:FKU393251 FUP393251:FUQ393251 GEL393251:GEM393251 GOH393251:GOI393251 GYD393251:GYE393251 HHZ393251:HIA393251 HRV393251:HRW393251 IBR393251:IBS393251 ILN393251:ILO393251 IVJ393251:IVK393251 JFF393251:JFG393251 JPB393251:JPC393251 JYX393251:JYY393251 KIT393251:KIU393251 KSP393251:KSQ393251 LCL393251:LCM393251 LMH393251:LMI393251 LWD393251:LWE393251 MFZ393251:MGA393251 MPV393251:MPW393251 MZR393251:MZS393251 NJN393251:NJO393251 NTJ393251:NTK393251 ODF393251:ODG393251 ONB393251:ONC393251 OWX393251:OWY393251 PGT393251:PGU393251 PQP393251:PQQ393251 QAL393251:QAM393251 QKH393251:QKI393251 QUD393251:QUE393251 RDZ393251:REA393251 RNV393251:RNW393251 RXR393251:RXS393251 SHN393251:SHO393251 SRJ393251:SRK393251 TBF393251:TBG393251 TLB393251:TLC393251 TUX393251:TUY393251 UET393251:UEU393251 UOP393251:UOQ393251 UYL393251:UYM393251 VIH393251:VII393251 VSD393251:VSE393251 WBZ393251:WCA393251 WLV393251:WLW393251 WVR393251:WVS393251 J458787:K458787 JF458787:JG458787 TB458787:TC458787 ACX458787:ACY458787 AMT458787:AMU458787 AWP458787:AWQ458787 BGL458787:BGM458787 BQH458787:BQI458787 CAD458787:CAE458787 CJZ458787:CKA458787 CTV458787:CTW458787 DDR458787:DDS458787 DNN458787:DNO458787 DXJ458787:DXK458787 EHF458787:EHG458787 ERB458787:ERC458787 FAX458787:FAY458787 FKT458787:FKU458787 FUP458787:FUQ458787 GEL458787:GEM458787 GOH458787:GOI458787 GYD458787:GYE458787 HHZ458787:HIA458787 HRV458787:HRW458787 IBR458787:IBS458787 ILN458787:ILO458787 IVJ458787:IVK458787 JFF458787:JFG458787 JPB458787:JPC458787 JYX458787:JYY458787 KIT458787:KIU458787 KSP458787:KSQ458787 LCL458787:LCM458787 LMH458787:LMI458787 LWD458787:LWE458787 MFZ458787:MGA458787 MPV458787:MPW458787 MZR458787:MZS458787 NJN458787:NJO458787 NTJ458787:NTK458787 ODF458787:ODG458787 ONB458787:ONC458787 OWX458787:OWY458787 PGT458787:PGU458787 PQP458787:PQQ458787 QAL458787:QAM458787 QKH458787:QKI458787 QUD458787:QUE458787 RDZ458787:REA458787 RNV458787:RNW458787 RXR458787:RXS458787 SHN458787:SHO458787 SRJ458787:SRK458787 TBF458787:TBG458787 TLB458787:TLC458787 TUX458787:TUY458787 UET458787:UEU458787 UOP458787:UOQ458787 UYL458787:UYM458787 VIH458787:VII458787 VSD458787:VSE458787 WBZ458787:WCA458787 WLV458787:WLW458787 WVR458787:WVS458787 J524323:K524323 JF524323:JG524323 TB524323:TC524323 ACX524323:ACY524323 AMT524323:AMU524323 AWP524323:AWQ524323 BGL524323:BGM524323 BQH524323:BQI524323 CAD524323:CAE524323 CJZ524323:CKA524323 CTV524323:CTW524323 DDR524323:DDS524323 DNN524323:DNO524323 DXJ524323:DXK524323 EHF524323:EHG524323 ERB524323:ERC524323 FAX524323:FAY524323 FKT524323:FKU524323 FUP524323:FUQ524323 GEL524323:GEM524323 GOH524323:GOI524323 GYD524323:GYE524323 HHZ524323:HIA524323 HRV524323:HRW524323 IBR524323:IBS524323 ILN524323:ILO524323 IVJ524323:IVK524323 JFF524323:JFG524323 JPB524323:JPC524323 JYX524323:JYY524323 KIT524323:KIU524323 KSP524323:KSQ524323 LCL524323:LCM524323 LMH524323:LMI524323 LWD524323:LWE524323 MFZ524323:MGA524323 MPV524323:MPW524323 MZR524323:MZS524323 NJN524323:NJO524323 NTJ524323:NTK524323 ODF524323:ODG524323 ONB524323:ONC524323 OWX524323:OWY524323 PGT524323:PGU524323 PQP524323:PQQ524323 QAL524323:QAM524323 QKH524323:QKI524323 QUD524323:QUE524323 RDZ524323:REA524323 RNV524323:RNW524323 RXR524323:RXS524323 SHN524323:SHO524323 SRJ524323:SRK524323 TBF524323:TBG524323 TLB524323:TLC524323 TUX524323:TUY524323 UET524323:UEU524323 UOP524323:UOQ524323 UYL524323:UYM524323 VIH524323:VII524323 VSD524323:VSE524323 WBZ524323:WCA524323 WLV524323:WLW524323 WVR524323:WVS524323 J589859:K589859 JF589859:JG589859 TB589859:TC589859 ACX589859:ACY589859 AMT589859:AMU589859 AWP589859:AWQ589859 BGL589859:BGM589859 BQH589859:BQI589859 CAD589859:CAE589859 CJZ589859:CKA589859 CTV589859:CTW589859 DDR589859:DDS589859 DNN589859:DNO589859 DXJ589859:DXK589859 EHF589859:EHG589859 ERB589859:ERC589859 FAX589859:FAY589859 FKT589859:FKU589859 FUP589859:FUQ589859 GEL589859:GEM589859 GOH589859:GOI589859 GYD589859:GYE589859 HHZ589859:HIA589859 HRV589859:HRW589859 IBR589859:IBS589859 ILN589859:ILO589859 IVJ589859:IVK589859 JFF589859:JFG589859 JPB589859:JPC589859 JYX589859:JYY589859 KIT589859:KIU589859 KSP589859:KSQ589859 LCL589859:LCM589859 LMH589859:LMI589859 LWD589859:LWE589859 MFZ589859:MGA589859 MPV589859:MPW589859 MZR589859:MZS589859 NJN589859:NJO589859 NTJ589859:NTK589859 ODF589859:ODG589859 ONB589859:ONC589859 OWX589859:OWY589859 PGT589859:PGU589859 PQP589859:PQQ589859 QAL589859:QAM589859 QKH589859:QKI589859 QUD589859:QUE589859 RDZ589859:REA589859 RNV589859:RNW589859 RXR589859:RXS589859 SHN589859:SHO589859 SRJ589859:SRK589859 TBF589859:TBG589859 TLB589859:TLC589859 TUX589859:TUY589859 UET589859:UEU589859 UOP589859:UOQ589859 UYL589859:UYM589859 VIH589859:VII589859 VSD589859:VSE589859 WBZ589859:WCA589859 WLV589859:WLW589859 WVR589859:WVS589859 J655395:K655395 JF655395:JG655395 TB655395:TC655395 ACX655395:ACY655395 AMT655395:AMU655395 AWP655395:AWQ655395 BGL655395:BGM655395 BQH655395:BQI655395 CAD655395:CAE655395 CJZ655395:CKA655395 CTV655395:CTW655395 DDR655395:DDS655395 DNN655395:DNO655395 DXJ655395:DXK655395 EHF655395:EHG655395 ERB655395:ERC655395 FAX655395:FAY655395 FKT655395:FKU655395 FUP655395:FUQ655395 GEL655395:GEM655395 GOH655395:GOI655395 GYD655395:GYE655395 HHZ655395:HIA655395 HRV655395:HRW655395 IBR655395:IBS655395 ILN655395:ILO655395 IVJ655395:IVK655395 JFF655395:JFG655395 JPB655395:JPC655395 JYX655395:JYY655395 KIT655395:KIU655395 KSP655395:KSQ655395 LCL655395:LCM655395 LMH655395:LMI655395 LWD655395:LWE655395 MFZ655395:MGA655395 MPV655395:MPW655395 MZR655395:MZS655395 NJN655395:NJO655395 NTJ655395:NTK655395 ODF655395:ODG655395 ONB655395:ONC655395 OWX655395:OWY655395 PGT655395:PGU655395 PQP655395:PQQ655395 QAL655395:QAM655395 QKH655395:QKI655395 QUD655395:QUE655395 RDZ655395:REA655395 RNV655395:RNW655395 RXR655395:RXS655395 SHN655395:SHO655395 SRJ655395:SRK655395 TBF655395:TBG655395 TLB655395:TLC655395 TUX655395:TUY655395 UET655395:UEU655395 UOP655395:UOQ655395 UYL655395:UYM655395 VIH655395:VII655395 VSD655395:VSE655395 WBZ655395:WCA655395 WLV655395:WLW655395 WVR655395:WVS655395 J720931:K720931 JF720931:JG720931 TB720931:TC720931 ACX720931:ACY720931 AMT720931:AMU720931 AWP720931:AWQ720931 BGL720931:BGM720931 BQH720931:BQI720931 CAD720931:CAE720931 CJZ720931:CKA720931 CTV720931:CTW720931 DDR720931:DDS720931 DNN720931:DNO720931 DXJ720931:DXK720931 EHF720931:EHG720931 ERB720931:ERC720931 FAX720931:FAY720931 FKT720931:FKU720931 FUP720931:FUQ720931 GEL720931:GEM720931 GOH720931:GOI720931 GYD720931:GYE720931 HHZ720931:HIA720931 HRV720931:HRW720931 IBR720931:IBS720931 ILN720931:ILO720931 IVJ720931:IVK720931 JFF720931:JFG720931 JPB720931:JPC720931 JYX720931:JYY720931 KIT720931:KIU720931 KSP720931:KSQ720931 LCL720931:LCM720931 LMH720931:LMI720931 LWD720931:LWE720931 MFZ720931:MGA720931 MPV720931:MPW720931 MZR720931:MZS720931 NJN720931:NJO720931 NTJ720931:NTK720931 ODF720931:ODG720931 ONB720931:ONC720931 OWX720931:OWY720931 PGT720931:PGU720931 PQP720931:PQQ720931 QAL720931:QAM720931 QKH720931:QKI720931 QUD720931:QUE720931 RDZ720931:REA720931 RNV720931:RNW720931 RXR720931:RXS720931 SHN720931:SHO720931 SRJ720931:SRK720931 TBF720931:TBG720931 TLB720931:TLC720931 TUX720931:TUY720931 UET720931:UEU720931 UOP720931:UOQ720931 UYL720931:UYM720931 VIH720931:VII720931 VSD720931:VSE720931 WBZ720931:WCA720931 WLV720931:WLW720931 WVR720931:WVS720931 J786467:K786467 JF786467:JG786467 TB786467:TC786467 ACX786467:ACY786467 AMT786467:AMU786467 AWP786467:AWQ786467 BGL786467:BGM786467 BQH786467:BQI786467 CAD786467:CAE786467 CJZ786467:CKA786467 CTV786467:CTW786467 DDR786467:DDS786467 DNN786467:DNO786467 DXJ786467:DXK786467 EHF786467:EHG786467 ERB786467:ERC786467 FAX786467:FAY786467 FKT786467:FKU786467 FUP786467:FUQ786467 GEL786467:GEM786467 GOH786467:GOI786467 GYD786467:GYE786467 HHZ786467:HIA786467 HRV786467:HRW786467 IBR786467:IBS786467 ILN786467:ILO786467 IVJ786467:IVK786467 JFF786467:JFG786467 JPB786467:JPC786467 JYX786467:JYY786467 KIT786467:KIU786467 KSP786467:KSQ786467 LCL786467:LCM786467 LMH786467:LMI786467 LWD786467:LWE786467 MFZ786467:MGA786467 MPV786467:MPW786467 MZR786467:MZS786467 NJN786467:NJO786467 NTJ786467:NTK786467 ODF786467:ODG786467 ONB786467:ONC786467 OWX786467:OWY786467 PGT786467:PGU786467 PQP786467:PQQ786467 QAL786467:QAM786467 QKH786467:QKI786467 QUD786467:QUE786467 RDZ786467:REA786467 RNV786467:RNW786467 RXR786467:RXS786467 SHN786467:SHO786467 SRJ786467:SRK786467 TBF786467:TBG786467 TLB786467:TLC786467 TUX786467:TUY786467 UET786467:UEU786467 UOP786467:UOQ786467 UYL786467:UYM786467 VIH786467:VII786467 VSD786467:VSE786467 WBZ786467:WCA786467 WLV786467:WLW786467 WVR786467:WVS786467 J852003:K852003 JF852003:JG852003 TB852003:TC852003 ACX852003:ACY852003 AMT852003:AMU852003 AWP852003:AWQ852003 BGL852003:BGM852003 BQH852003:BQI852003 CAD852003:CAE852003 CJZ852003:CKA852003 CTV852003:CTW852003 DDR852003:DDS852003 DNN852003:DNO852003 DXJ852003:DXK852003 EHF852003:EHG852003 ERB852003:ERC852003 FAX852003:FAY852003 FKT852003:FKU852003 FUP852003:FUQ852003 GEL852003:GEM852003 GOH852003:GOI852003 GYD852003:GYE852003 HHZ852003:HIA852003 HRV852003:HRW852003 IBR852003:IBS852003 ILN852003:ILO852003 IVJ852003:IVK852003 JFF852003:JFG852003 JPB852003:JPC852003 JYX852003:JYY852003 KIT852003:KIU852003 KSP852003:KSQ852003 LCL852003:LCM852003 LMH852003:LMI852003 LWD852003:LWE852003 MFZ852003:MGA852003 MPV852003:MPW852003 MZR852003:MZS852003 NJN852003:NJO852003 NTJ852003:NTK852003 ODF852003:ODG852003 ONB852003:ONC852003 OWX852003:OWY852003 PGT852003:PGU852003 PQP852003:PQQ852003 QAL852003:QAM852003 QKH852003:QKI852003 QUD852003:QUE852003 RDZ852003:REA852003 RNV852003:RNW852003 RXR852003:RXS852003 SHN852003:SHO852003 SRJ852003:SRK852003 TBF852003:TBG852003 TLB852003:TLC852003 TUX852003:TUY852003 UET852003:UEU852003 UOP852003:UOQ852003 UYL852003:UYM852003 VIH852003:VII852003 VSD852003:VSE852003 WBZ852003:WCA852003 WLV852003:WLW852003 WVR852003:WVS852003 J917539:K917539 JF917539:JG917539 TB917539:TC917539 ACX917539:ACY917539 AMT917539:AMU917539 AWP917539:AWQ917539 BGL917539:BGM917539 BQH917539:BQI917539 CAD917539:CAE917539 CJZ917539:CKA917539 CTV917539:CTW917539 DDR917539:DDS917539 DNN917539:DNO917539 DXJ917539:DXK917539 EHF917539:EHG917539 ERB917539:ERC917539 FAX917539:FAY917539 FKT917539:FKU917539 FUP917539:FUQ917539 GEL917539:GEM917539 GOH917539:GOI917539 GYD917539:GYE917539 HHZ917539:HIA917539 HRV917539:HRW917539 IBR917539:IBS917539 ILN917539:ILO917539 IVJ917539:IVK917539 JFF917539:JFG917539 JPB917539:JPC917539 JYX917539:JYY917539 KIT917539:KIU917539 KSP917539:KSQ917539 LCL917539:LCM917539 LMH917539:LMI917539 LWD917539:LWE917539 MFZ917539:MGA917539 MPV917539:MPW917539 MZR917539:MZS917539 NJN917539:NJO917539 NTJ917539:NTK917539 ODF917539:ODG917539 ONB917539:ONC917539 OWX917539:OWY917539 PGT917539:PGU917539 PQP917539:PQQ917539 QAL917539:QAM917539 QKH917539:QKI917539 QUD917539:QUE917539 RDZ917539:REA917539 RNV917539:RNW917539 RXR917539:RXS917539 SHN917539:SHO917539 SRJ917539:SRK917539 TBF917539:TBG917539 TLB917539:TLC917539 TUX917539:TUY917539 UET917539:UEU917539 UOP917539:UOQ917539 UYL917539:UYM917539 VIH917539:VII917539 VSD917539:VSE917539 WBZ917539:WCA917539 WLV917539:WLW917539 WVR917539:WVS917539 J983075:K983075 JF983075:JG983075 TB983075:TC983075 ACX983075:ACY983075 AMT983075:AMU983075 AWP983075:AWQ983075 BGL983075:BGM983075 BQH983075:BQI983075 CAD983075:CAE983075 CJZ983075:CKA983075 CTV983075:CTW983075 DDR983075:DDS983075 DNN983075:DNO983075 DXJ983075:DXK983075 EHF983075:EHG983075 ERB983075:ERC983075 FAX983075:FAY983075 FKT983075:FKU983075 FUP983075:FUQ983075 GEL983075:GEM983075 GOH983075:GOI983075 GYD983075:GYE983075 HHZ983075:HIA983075 HRV983075:HRW983075 IBR983075:IBS983075 ILN983075:ILO983075 IVJ983075:IVK983075 JFF983075:JFG983075 JPB983075:JPC983075 JYX983075:JYY983075 KIT983075:KIU983075 KSP983075:KSQ983075 LCL983075:LCM983075 LMH983075:LMI983075 LWD983075:LWE983075 MFZ983075:MGA983075 MPV983075:MPW983075 MZR983075:MZS983075 NJN983075:NJO983075 NTJ983075:NTK983075 ODF983075:ODG983075 ONB983075:ONC983075 OWX983075:OWY983075 PGT983075:PGU983075 PQP983075:PQQ983075 QAL983075:QAM983075 QKH983075:QKI983075 QUD983075:QUE983075 RDZ983075:REA983075 RNV983075:RNW983075 RXR983075:RXS983075 SHN983075:SHO983075 SRJ983075:SRK983075 TBF983075:TBG983075 TLB983075:TLC983075 TUX983075:TUY983075 UET983075:UEU983075 UOP983075:UOQ983075 UYL983075:UYM983075 VIH983075:VII983075 VSD983075:VSE983075 WBZ983075:WCA983075 WLV983075:WLW983075 WVR983075:WVS983075 J39:K39 JF39:JG39 TB39:TC39 ACX39:ACY39 AMT39:AMU39 AWP39:AWQ39 BGL39:BGM39 BQH39:BQI39 CAD39:CAE39 CJZ39:CKA39 CTV39:CTW39 DDR39:DDS39 DNN39:DNO39 DXJ39:DXK39 EHF39:EHG39 ERB39:ERC39 FAX39:FAY39 FKT39:FKU39 FUP39:FUQ39 GEL39:GEM39 GOH39:GOI39 GYD39:GYE39 HHZ39:HIA39 HRV39:HRW39 IBR39:IBS39 ILN39:ILO39 IVJ39:IVK39 JFF39:JFG39 JPB39:JPC39 JYX39:JYY39 KIT39:KIU39 KSP39:KSQ39 LCL39:LCM39 LMH39:LMI39 LWD39:LWE39 MFZ39:MGA39 MPV39:MPW39 MZR39:MZS39 NJN39:NJO39 NTJ39:NTK39 ODF39:ODG39 ONB39:ONC39 OWX39:OWY39 PGT39:PGU39 PQP39:PQQ39 QAL39:QAM39 QKH39:QKI39 QUD39:QUE39 RDZ39:REA39 RNV39:RNW39 RXR39:RXS39 SHN39:SHO39 SRJ39:SRK39 TBF39:TBG39 TLB39:TLC39 TUX39:TUY39 UET39:UEU39 UOP39:UOQ39 UYL39:UYM39 VIH39:VII39 VSD39:VSE39 WBZ39:WCA39 WLV39:WLW39 WVR39:WVS39 J65575:K65575 JF65575:JG65575 TB65575:TC65575 ACX65575:ACY65575 AMT65575:AMU65575 AWP65575:AWQ65575 BGL65575:BGM65575 BQH65575:BQI65575 CAD65575:CAE65575 CJZ65575:CKA65575 CTV65575:CTW65575 DDR65575:DDS65575 DNN65575:DNO65575 DXJ65575:DXK65575 EHF65575:EHG65575 ERB65575:ERC65575 FAX65575:FAY65575 FKT65575:FKU65575 FUP65575:FUQ65575 GEL65575:GEM65575 GOH65575:GOI65575 GYD65575:GYE65575 HHZ65575:HIA65575 HRV65575:HRW65575 IBR65575:IBS65575 ILN65575:ILO65575 IVJ65575:IVK65575 JFF65575:JFG65575 JPB65575:JPC65575 JYX65575:JYY65575 KIT65575:KIU65575 KSP65575:KSQ65575 LCL65575:LCM65575 LMH65575:LMI65575 LWD65575:LWE65575 MFZ65575:MGA65575 MPV65575:MPW65575 MZR65575:MZS65575 NJN65575:NJO65575 NTJ65575:NTK65575 ODF65575:ODG65575 ONB65575:ONC65575 OWX65575:OWY65575 PGT65575:PGU65575 PQP65575:PQQ65575 QAL65575:QAM65575 QKH65575:QKI65575 QUD65575:QUE65575 RDZ65575:REA65575 RNV65575:RNW65575 RXR65575:RXS65575 SHN65575:SHO65575 SRJ65575:SRK65575 TBF65575:TBG65575 TLB65575:TLC65575 TUX65575:TUY65575 UET65575:UEU65575 UOP65575:UOQ65575 UYL65575:UYM65575 VIH65575:VII65575 VSD65575:VSE65575 WBZ65575:WCA65575 WLV65575:WLW65575 WVR65575:WVS65575 J131111:K131111 JF131111:JG131111 TB131111:TC131111 ACX131111:ACY131111 AMT131111:AMU131111 AWP131111:AWQ131111 BGL131111:BGM131111 BQH131111:BQI131111 CAD131111:CAE131111 CJZ131111:CKA131111 CTV131111:CTW131111 DDR131111:DDS131111 DNN131111:DNO131111 DXJ131111:DXK131111 EHF131111:EHG131111 ERB131111:ERC131111 FAX131111:FAY131111 FKT131111:FKU131111 FUP131111:FUQ131111 GEL131111:GEM131111 GOH131111:GOI131111 GYD131111:GYE131111 HHZ131111:HIA131111 HRV131111:HRW131111 IBR131111:IBS131111 ILN131111:ILO131111 IVJ131111:IVK131111 JFF131111:JFG131111 JPB131111:JPC131111 JYX131111:JYY131111 KIT131111:KIU131111 KSP131111:KSQ131111 LCL131111:LCM131111 LMH131111:LMI131111 LWD131111:LWE131111 MFZ131111:MGA131111 MPV131111:MPW131111 MZR131111:MZS131111 NJN131111:NJO131111 NTJ131111:NTK131111 ODF131111:ODG131111 ONB131111:ONC131111 OWX131111:OWY131111 PGT131111:PGU131111 PQP131111:PQQ131111 QAL131111:QAM131111 QKH131111:QKI131111 QUD131111:QUE131111 RDZ131111:REA131111 RNV131111:RNW131111 RXR131111:RXS131111 SHN131111:SHO131111 SRJ131111:SRK131111 TBF131111:TBG131111 TLB131111:TLC131111 TUX131111:TUY131111 UET131111:UEU131111 UOP131111:UOQ131111 UYL131111:UYM131111 VIH131111:VII131111 VSD131111:VSE131111 WBZ131111:WCA131111 WLV131111:WLW131111 WVR131111:WVS131111 J196647:K196647 JF196647:JG196647 TB196647:TC196647 ACX196647:ACY196647 AMT196647:AMU196647 AWP196647:AWQ196647 BGL196647:BGM196647 BQH196647:BQI196647 CAD196647:CAE196647 CJZ196647:CKA196647 CTV196647:CTW196647 DDR196647:DDS196647 DNN196647:DNO196647 DXJ196647:DXK196647 EHF196647:EHG196647 ERB196647:ERC196647 FAX196647:FAY196647 FKT196647:FKU196647 FUP196647:FUQ196647 GEL196647:GEM196647 GOH196647:GOI196647 GYD196647:GYE196647 HHZ196647:HIA196647 HRV196647:HRW196647 IBR196647:IBS196647 ILN196647:ILO196647 IVJ196647:IVK196647 JFF196647:JFG196647 JPB196647:JPC196647 JYX196647:JYY196647 KIT196647:KIU196647 KSP196647:KSQ196647 LCL196647:LCM196647 LMH196647:LMI196647 LWD196647:LWE196647 MFZ196647:MGA196647 MPV196647:MPW196647 MZR196647:MZS196647 NJN196647:NJO196647 NTJ196647:NTK196647 ODF196647:ODG196647 ONB196647:ONC196647 OWX196647:OWY196647 PGT196647:PGU196647 PQP196647:PQQ196647 QAL196647:QAM196647 QKH196647:QKI196647 QUD196647:QUE196647 RDZ196647:REA196647 RNV196647:RNW196647 RXR196647:RXS196647 SHN196647:SHO196647 SRJ196647:SRK196647 TBF196647:TBG196647 TLB196647:TLC196647 TUX196647:TUY196647 UET196647:UEU196647 UOP196647:UOQ196647 UYL196647:UYM196647 VIH196647:VII196647 VSD196647:VSE196647 WBZ196647:WCA196647 WLV196647:WLW196647 WVR196647:WVS196647 J262183:K262183 JF262183:JG262183 TB262183:TC262183 ACX262183:ACY262183 AMT262183:AMU262183 AWP262183:AWQ262183 BGL262183:BGM262183 BQH262183:BQI262183 CAD262183:CAE262183 CJZ262183:CKA262183 CTV262183:CTW262183 DDR262183:DDS262183 DNN262183:DNO262183 DXJ262183:DXK262183 EHF262183:EHG262183 ERB262183:ERC262183 FAX262183:FAY262183 FKT262183:FKU262183 FUP262183:FUQ262183 GEL262183:GEM262183 GOH262183:GOI262183 GYD262183:GYE262183 HHZ262183:HIA262183 HRV262183:HRW262183 IBR262183:IBS262183 ILN262183:ILO262183 IVJ262183:IVK262183 JFF262183:JFG262183 JPB262183:JPC262183 JYX262183:JYY262183 KIT262183:KIU262183 KSP262183:KSQ262183 LCL262183:LCM262183 LMH262183:LMI262183 LWD262183:LWE262183 MFZ262183:MGA262183 MPV262183:MPW262183 MZR262183:MZS262183 NJN262183:NJO262183 NTJ262183:NTK262183 ODF262183:ODG262183 ONB262183:ONC262183 OWX262183:OWY262183 PGT262183:PGU262183 PQP262183:PQQ262183 QAL262183:QAM262183 QKH262183:QKI262183 QUD262183:QUE262183 RDZ262183:REA262183 RNV262183:RNW262183 RXR262183:RXS262183 SHN262183:SHO262183 SRJ262183:SRK262183 TBF262183:TBG262183 TLB262183:TLC262183 TUX262183:TUY262183 UET262183:UEU262183 UOP262183:UOQ262183 UYL262183:UYM262183 VIH262183:VII262183 VSD262183:VSE262183 WBZ262183:WCA262183 WLV262183:WLW262183 WVR262183:WVS262183 J327719:K327719 JF327719:JG327719 TB327719:TC327719 ACX327719:ACY327719 AMT327719:AMU327719 AWP327719:AWQ327719 BGL327719:BGM327719 BQH327719:BQI327719 CAD327719:CAE327719 CJZ327719:CKA327719 CTV327719:CTW327719 DDR327719:DDS327719 DNN327719:DNO327719 DXJ327719:DXK327719 EHF327719:EHG327719 ERB327719:ERC327719 FAX327719:FAY327719 FKT327719:FKU327719 FUP327719:FUQ327719 GEL327719:GEM327719 GOH327719:GOI327719 GYD327719:GYE327719 HHZ327719:HIA327719 HRV327719:HRW327719 IBR327719:IBS327719 ILN327719:ILO327719 IVJ327719:IVK327719 JFF327719:JFG327719 JPB327719:JPC327719 JYX327719:JYY327719 KIT327719:KIU327719 KSP327719:KSQ327719 LCL327719:LCM327719 LMH327719:LMI327719 LWD327719:LWE327719 MFZ327719:MGA327719 MPV327719:MPW327719 MZR327719:MZS327719 NJN327719:NJO327719 NTJ327719:NTK327719 ODF327719:ODG327719 ONB327719:ONC327719 OWX327719:OWY327719 PGT327719:PGU327719 PQP327719:PQQ327719 QAL327719:QAM327719 QKH327719:QKI327719 QUD327719:QUE327719 RDZ327719:REA327719 RNV327719:RNW327719 RXR327719:RXS327719 SHN327719:SHO327719 SRJ327719:SRK327719 TBF327719:TBG327719 TLB327719:TLC327719 TUX327719:TUY327719 UET327719:UEU327719 UOP327719:UOQ327719 UYL327719:UYM327719 VIH327719:VII327719 VSD327719:VSE327719 WBZ327719:WCA327719 WLV327719:WLW327719 WVR327719:WVS327719 J393255:K393255 JF393255:JG393255 TB393255:TC393255 ACX393255:ACY393255 AMT393255:AMU393255 AWP393255:AWQ393255 BGL393255:BGM393255 BQH393255:BQI393255 CAD393255:CAE393255 CJZ393255:CKA393255 CTV393255:CTW393255 DDR393255:DDS393255 DNN393255:DNO393255 DXJ393255:DXK393255 EHF393255:EHG393255 ERB393255:ERC393255 FAX393255:FAY393255 FKT393255:FKU393255 FUP393255:FUQ393255 GEL393255:GEM393255 GOH393255:GOI393255 GYD393255:GYE393255 HHZ393255:HIA393255 HRV393255:HRW393255 IBR393255:IBS393255 ILN393255:ILO393255 IVJ393255:IVK393255 JFF393255:JFG393255 JPB393255:JPC393255 JYX393255:JYY393255 KIT393255:KIU393255 KSP393255:KSQ393255 LCL393255:LCM393255 LMH393255:LMI393255 LWD393255:LWE393255 MFZ393255:MGA393255 MPV393255:MPW393255 MZR393255:MZS393255 NJN393255:NJO393255 NTJ393255:NTK393255 ODF393255:ODG393255 ONB393255:ONC393255 OWX393255:OWY393255 PGT393255:PGU393255 PQP393255:PQQ393255 QAL393255:QAM393255 QKH393255:QKI393255 QUD393255:QUE393255 RDZ393255:REA393255 RNV393255:RNW393255 RXR393255:RXS393255 SHN393255:SHO393255 SRJ393255:SRK393255 TBF393255:TBG393255 TLB393255:TLC393255 TUX393255:TUY393255 UET393255:UEU393255 UOP393255:UOQ393255 UYL393255:UYM393255 VIH393255:VII393255 VSD393255:VSE393255 WBZ393255:WCA393255 WLV393255:WLW393255 WVR393255:WVS393255 J458791:K458791 JF458791:JG458791 TB458791:TC458791 ACX458791:ACY458791 AMT458791:AMU458791 AWP458791:AWQ458791 BGL458791:BGM458791 BQH458791:BQI458791 CAD458791:CAE458791 CJZ458791:CKA458791 CTV458791:CTW458791 DDR458791:DDS458791 DNN458791:DNO458791 DXJ458791:DXK458791 EHF458791:EHG458791 ERB458791:ERC458791 FAX458791:FAY458791 FKT458791:FKU458791 FUP458791:FUQ458791 GEL458791:GEM458791 GOH458791:GOI458791 GYD458791:GYE458791 HHZ458791:HIA458791 HRV458791:HRW458791 IBR458791:IBS458791 ILN458791:ILO458791 IVJ458791:IVK458791 JFF458791:JFG458791 JPB458791:JPC458791 JYX458791:JYY458791 KIT458791:KIU458791 KSP458791:KSQ458791 LCL458791:LCM458791 LMH458791:LMI458791 LWD458791:LWE458791 MFZ458791:MGA458791 MPV458791:MPW458791 MZR458791:MZS458791 NJN458791:NJO458791 NTJ458791:NTK458791 ODF458791:ODG458791 ONB458791:ONC458791 OWX458791:OWY458791 PGT458791:PGU458791 PQP458791:PQQ458791 QAL458791:QAM458791 QKH458791:QKI458791 QUD458791:QUE458791 RDZ458791:REA458791 RNV458791:RNW458791 RXR458791:RXS458791 SHN458791:SHO458791 SRJ458791:SRK458791 TBF458791:TBG458791 TLB458791:TLC458791 TUX458791:TUY458791 UET458791:UEU458791 UOP458791:UOQ458791 UYL458791:UYM458791 VIH458791:VII458791 VSD458791:VSE458791 WBZ458791:WCA458791 WLV458791:WLW458791 WVR458791:WVS458791 J524327:K524327 JF524327:JG524327 TB524327:TC524327 ACX524327:ACY524327 AMT524327:AMU524327 AWP524327:AWQ524327 BGL524327:BGM524327 BQH524327:BQI524327 CAD524327:CAE524327 CJZ524327:CKA524327 CTV524327:CTW524327 DDR524327:DDS524327 DNN524327:DNO524327 DXJ524327:DXK524327 EHF524327:EHG524327 ERB524327:ERC524327 FAX524327:FAY524327 FKT524327:FKU524327 FUP524327:FUQ524327 GEL524327:GEM524327 GOH524327:GOI524327 GYD524327:GYE524327 HHZ524327:HIA524327 HRV524327:HRW524327 IBR524327:IBS524327 ILN524327:ILO524327 IVJ524327:IVK524327 JFF524327:JFG524327 JPB524327:JPC524327 JYX524327:JYY524327 KIT524327:KIU524327 KSP524327:KSQ524327 LCL524327:LCM524327 LMH524327:LMI524327 LWD524327:LWE524327 MFZ524327:MGA524327 MPV524327:MPW524327 MZR524327:MZS524327 NJN524327:NJO524327 NTJ524327:NTK524327 ODF524327:ODG524327 ONB524327:ONC524327 OWX524327:OWY524327 PGT524327:PGU524327 PQP524327:PQQ524327 QAL524327:QAM524327 QKH524327:QKI524327 QUD524327:QUE524327 RDZ524327:REA524327 RNV524327:RNW524327 RXR524327:RXS524327 SHN524327:SHO524327 SRJ524327:SRK524327 TBF524327:TBG524327 TLB524327:TLC524327 TUX524327:TUY524327 UET524327:UEU524327 UOP524327:UOQ524327 UYL524327:UYM524327 VIH524327:VII524327 VSD524327:VSE524327 WBZ524327:WCA524327 WLV524327:WLW524327 WVR524327:WVS524327 J589863:K589863 JF589863:JG589863 TB589863:TC589863 ACX589863:ACY589863 AMT589863:AMU589863 AWP589863:AWQ589863 BGL589863:BGM589863 BQH589863:BQI589863 CAD589863:CAE589863 CJZ589863:CKA589863 CTV589863:CTW589863 DDR589863:DDS589863 DNN589863:DNO589863 DXJ589863:DXK589863 EHF589863:EHG589863 ERB589863:ERC589863 FAX589863:FAY589863 FKT589863:FKU589863 FUP589863:FUQ589863 GEL589863:GEM589863 GOH589863:GOI589863 GYD589863:GYE589863 HHZ589863:HIA589863 HRV589863:HRW589863 IBR589863:IBS589863 ILN589863:ILO589863 IVJ589863:IVK589863 JFF589863:JFG589863 JPB589863:JPC589863 JYX589863:JYY589863 KIT589863:KIU589863 KSP589863:KSQ589863 LCL589863:LCM589863 LMH589863:LMI589863 LWD589863:LWE589863 MFZ589863:MGA589863 MPV589863:MPW589863 MZR589863:MZS589863 NJN589863:NJO589863 NTJ589863:NTK589863 ODF589863:ODG589863 ONB589863:ONC589863 OWX589863:OWY589863 PGT589863:PGU589863 PQP589863:PQQ589863 QAL589863:QAM589863 QKH589863:QKI589863 QUD589863:QUE589863 RDZ589863:REA589863 RNV589863:RNW589863 RXR589863:RXS589863 SHN589863:SHO589863 SRJ589863:SRK589863 TBF589863:TBG589863 TLB589863:TLC589863 TUX589863:TUY589863 UET589863:UEU589863 UOP589863:UOQ589863 UYL589863:UYM589863 VIH589863:VII589863 VSD589863:VSE589863 WBZ589863:WCA589863 WLV589863:WLW589863 WVR589863:WVS589863 J655399:K655399 JF655399:JG655399 TB655399:TC655399 ACX655399:ACY655399 AMT655399:AMU655399 AWP655399:AWQ655399 BGL655399:BGM655399 BQH655399:BQI655399 CAD655399:CAE655399 CJZ655399:CKA655399 CTV655399:CTW655399 DDR655399:DDS655399 DNN655399:DNO655399 DXJ655399:DXK655399 EHF655399:EHG655399 ERB655399:ERC655399 FAX655399:FAY655399 FKT655399:FKU655399 FUP655399:FUQ655399 GEL655399:GEM655399 GOH655399:GOI655399 GYD655399:GYE655399 HHZ655399:HIA655399 HRV655399:HRW655399 IBR655399:IBS655399 ILN655399:ILO655399 IVJ655399:IVK655399 JFF655399:JFG655399 JPB655399:JPC655399 JYX655399:JYY655399 KIT655399:KIU655399 KSP655399:KSQ655399 LCL655399:LCM655399 LMH655399:LMI655399 LWD655399:LWE655399 MFZ655399:MGA655399 MPV655399:MPW655399 MZR655399:MZS655399 NJN655399:NJO655399 NTJ655399:NTK655399 ODF655399:ODG655399 ONB655399:ONC655399 OWX655399:OWY655399 PGT655399:PGU655399 PQP655399:PQQ655399 QAL655399:QAM655399 QKH655399:QKI655399 QUD655399:QUE655399 RDZ655399:REA655399 RNV655399:RNW655399 RXR655399:RXS655399 SHN655399:SHO655399 SRJ655399:SRK655399 TBF655399:TBG655399 TLB655399:TLC655399 TUX655399:TUY655399 UET655399:UEU655399 UOP655399:UOQ655399 UYL655399:UYM655399 VIH655399:VII655399 VSD655399:VSE655399 WBZ655399:WCA655399 WLV655399:WLW655399 WVR655399:WVS655399 J720935:K720935 JF720935:JG720935 TB720935:TC720935 ACX720935:ACY720935 AMT720935:AMU720935 AWP720935:AWQ720935 BGL720935:BGM720935 BQH720935:BQI720935 CAD720935:CAE720935 CJZ720935:CKA720935 CTV720935:CTW720935 DDR720935:DDS720935 DNN720935:DNO720935 DXJ720935:DXK720935 EHF720935:EHG720935 ERB720935:ERC720935 FAX720935:FAY720935 FKT720935:FKU720935 FUP720935:FUQ720935 GEL720935:GEM720935 GOH720935:GOI720935 GYD720935:GYE720935 HHZ720935:HIA720935 HRV720935:HRW720935 IBR720935:IBS720935 ILN720935:ILO720935 IVJ720935:IVK720935 JFF720935:JFG720935 JPB720935:JPC720935 JYX720935:JYY720935 KIT720935:KIU720935 KSP720935:KSQ720935 LCL720935:LCM720935 LMH720935:LMI720935 LWD720935:LWE720935 MFZ720935:MGA720935 MPV720935:MPW720935 MZR720935:MZS720935 NJN720935:NJO720935 NTJ720935:NTK720935 ODF720935:ODG720935 ONB720935:ONC720935 OWX720935:OWY720935 PGT720935:PGU720935 PQP720935:PQQ720935 QAL720935:QAM720935 QKH720935:QKI720935 QUD720935:QUE720935 RDZ720935:REA720935 RNV720935:RNW720935 RXR720935:RXS720935 SHN720935:SHO720935 SRJ720935:SRK720935 TBF720935:TBG720935 TLB720935:TLC720935 TUX720935:TUY720935 UET720935:UEU720935 UOP720935:UOQ720935 UYL720935:UYM720935 VIH720935:VII720935 VSD720935:VSE720935 WBZ720935:WCA720935 WLV720935:WLW720935 WVR720935:WVS720935 J786471:K786471 JF786471:JG786471 TB786471:TC786471 ACX786471:ACY786471 AMT786471:AMU786471 AWP786471:AWQ786471 BGL786471:BGM786471 BQH786471:BQI786471 CAD786471:CAE786471 CJZ786471:CKA786471 CTV786471:CTW786471 DDR786471:DDS786471 DNN786471:DNO786471 DXJ786471:DXK786471 EHF786471:EHG786471 ERB786471:ERC786471 FAX786471:FAY786471 FKT786471:FKU786471 FUP786471:FUQ786471 GEL786471:GEM786471 GOH786471:GOI786471 GYD786471:GYE786471 HHZ786471:HIA786471 HRV786471:HRW786471 IBR786471:IBS786471 ILN786471:ILO786471 IVJ786471:IVK786471 JFF786471:JFG786471 JPB786471:JPC786471 JYX786471:JYY786471 KIT786471:KIU786471 KSP786471:KSQ786471 LCL786471:LCM786471 LMH786471:LMI786471 LWD786471:LWE786471 MFZ786471:MGA786471 MPV786471:MPW786471 MZR786471:MZS786471 NJN786471:NJO786471 NTJ786471:NTK786471 ODF786471:ODG786471 ONB786471:ONC786471 OWX786471:OWY786471 PGT786471:PGU786471 PQP786471:PQQ786471 QAL786471:QAM786471 QKH786471:QKI786471 QUD786471:QUE786471 RDZ786471:REA786471 RNV786471:RNW786471 RXR786471:RXS786471 SHN786471:SHO786471 SRJ786471:SRK786471 TBF786471:TBG786471 TLB786471:TLC786471 TUX786471:TUY786471 UET786471:UEU786471 UOP786471:UOQ786471 UYL786471:UYM786471 VIH786471:VII786471 VSD786471:VSE786471 WBZ786471:WCA786471 WLV786471:WLW786471 WVR786471:WVS786471 J852007:K852007 JF852007:JG852007 TB852007:TC852007 ACX852007:ACY852007 AMT852007:AMU852007 AWP852007:AWQ852007 BGL852007:BGM852007 BQH852007:BQI852007 CAD852007:CAE852007 CJZ852007:CKA852007 CTV852007:CTW852007 DDR852007:DDS852007 DNN852007:DNO852007 DXJ852007:DXK852007 EHF852007:EHG852007 ERB852007:ERC852007 FAX852007:FAY852007 FKT852007:FKU852007 FUP852007:FUQ852007 GEL852007:GEM852007 GOH852007:GOI852007 GYD852007:GYE852007 HHZ852007:HIA852007 HRV852007:HRW852007 IBR852007:IBS852007 ILN852007:ILO852007 IVJ852007:IVK852007 JFF852007:JFG852007 JPB852007:JPC852007 JYX852007:JYY852007 KIT852007:KIU852007 KSP852007:KSQ852007 LCL852007:LCM852007 LMH852007:LMI852007 LWD852007:LWE852007 MFZ852007:MGA852007 MPV852007:MPW852007 MZR852007:MZS852007 NJN852007:NJO852007 NTJ852007:NTK852007 ODF852007:ODG852007 ONB852007:ONC852007 OWX852007:OWY852007 PGT852007:PGU852007 PQP852007:PQQ852007 QAL852007:QAM852007 QKH852007:QKI852007 QUD852007:QUE852007 RDZ852007:REA852007 RNV852007:RNW852007 RXR852007:RXS852007 SHN852007:SHO852007 SRJ852007:SRK852007 TBF852007:TBG852007 TLB852007:TLC852007 TUX852007:TUY852007 UET852007:UEU852007 UOP852007:UOQ852007 UYL852007:UYM852007 VIH852007:VII852007 VSD852007:VSE852007 WBZ852007:WCA852007 WLV852007:WLW852007 WVR852007:WVS852007 J917543:K917543 JF917543:JG917543 TB917543:TC917543 ACX917543:ACY917543 AMT917543:AMU917543 AWP917543:AWQ917543 BGL917543:BGM917543 BQH917543:BQI917543 CAD917543:CAE917543 CJZ917543:CKA917543 CTV917543:CTW917543 DDR917543:DDS917543 DNN917543:DNO917543 DXJ917543:DXK917543 EHF917543:EHG917543 ERB917543:ERC917543 FAX917543:FAY917543 FKT917543:FKU917543 FUP917543:FUQ917543 GEL917543:GEM917543 GOH917543:GOI917543 GYD917543:GYE917543 HHZ917543:HIA917543 HRV917543:HRW917543 IBR917543:IBS917543 ILN917543:ILO917543 IVJ917543:IVK917543 JFF917543:JFG917543 JPB917543:JPC917543 JYX917543:JYY917543 KIT917543:KIU917543 KSP917543:KSQ917543 LCL917543:LCM917543 LMH917543:LMI917543 LWD917543:LWE917543 MFZ917543:MGA917543 MPV917543:MPW917543 MZR917543:MZS917543 NJN917543:NJO917543 NTJ917543:NTK917543 ODF917543:ODG917543 ONB917543:ONC917543 OWX917543:OWY917543 PGT917543:PGU917543 PQP917543:PQQ917543 QAL917543:QAM917543 QKH917543:QKI917543 QUD917543:QUE917543 RDZ917543:REA917543 RNV917543:RNW917543 RXR917543:RXS917543 SHN917543:SHO917543 SRJ917543:SRK917543 TBF917543:TBG917543 TLB917543:TLC917543 TUX917543:TUY917543 UET917543:UEU917543 UOP917543:UOQ917543 UYL917543:UYM917543 VIH917543:VII917543 VSD917543:VSE917543 WBZ917543:WCA917543 WLV917543:WLW917543 WVR917543:WVS917543 J983079:K983079 JF983079:JG983079 TB983079:TC983079 ACX983079:ACY983079 AMT983079:AMU983079 AWP983079:AWQ983079 BGL983079:BGM983079 BQH983079:BQI983079 CAD983079:CAE983079 CJZ983079:CKA983079 CTV983079:CTW983079 DDR983079:DDS983079 DNN983079:DNO983079 DXJ983079:DXK983079 EHF983079:EHG983079 ERB983079:ERC983079 FAX983079:FAY983079 FKT983079:FKU983079 FUP983079:FUQ983079 GEL983079:GEM983079 GOH983079:GOI983079 GYD983079:GYE983079 HHZ983079:HIA983079 HRV983079:HRW983079 IBR983079:IBS983079 ILN983079:ILO983079 IVJ983079:IVK983079 JFF983079:JFG983079 JPB983079:JPC983079 JYX983079:JYY983079 KIT983079:KIU983079 KSP983079:KSQ983079 LCL983079:LCM983079 LMH983079:LMI983079 LWD983079:LWE983079 MFZ983079:MGA983079 MPV983079:MPW983079 MZR983079:MZS983079 NJN983079:NJO983079 NTJ983079:NTK983079 ODF983079:ODG983079 ONB983079:ONC983079 OWX983079:OWY983079 PGT983079:PGU983079 PQP983079:PQQ983079 QAL983079:QAM983079 QKH983079:QKI983079 QUD983079:QUE983079 RDZ983079:REA983079 RNV983079:RNW983079 RXR983079:RXS983079 SHN983079:SHO983079 SRJ983079:SRK983079 TBF983079:TBG983079 TLB983079:TLC983079 TUX983079:TUY983079 UET983079:UEU983079 UOP983079:UOQ983079 UYL983079:UYM983079 VIH983079:VII983079 VSD983079:VSE983079 WBZ983079:WCA983079 WLV983079:WLW983079 WVR983079:WVS983079 J58:K58 JF58:JG58 TB58:TC58 ACX58:ACY58 AMT58:AMU58 AWP58:AWQ58 BGL58:BGM58 BQH58:BQI58 CAD58:CAE58 CJZ58:CKA58 CTV58:CTW58 DDR58:DDS58 DNN58:DNO58 DXJ58:DXK58 EHF58:EHG58 ERB58:ERC58 FAX58:FAY58 FKT58:FKU58 FUP58:FUQ58 GEL58:GEM58 GOH58:GOI58 GYD58:GYE58 HHZ58:HIA58 HRV58:HRW58 IBR58:IBS58 ILN58:ILO58 IVJ58:IVK58 JFF58:JFG58 JPB58:JPC58 JYX58:JYY58 KIT58:KIU58 KSP58:KSQ58 LCL58:LCM58 LMH58:LMI58 LWD58:LWE58 MFZ58:MGA58 MPV58:MPW58 MZR58:MZS58 NJN58:NJO58 NTJ58:NTK58 ODF58:ODG58 ONB58:ONC58 OWX58:OWY58 PGT58:PGU58 PQP58:PQQ58 QAL58:QAM58 QKH58:QKI58 QUD58:QUE58 RDZ58:REA58 RNV58:RNW58 RXR58:RXS58 SHN58:SHO58 SRJ58:SRK58 TBF58:TBG58 TLB58:TLC58 TUX58:TUY58 UET58:UEU58 UOP58:UOQ58 UYL58:UYM58 VIH58:VII58 VSD58:VSE58 WBZ58:WCA58 WLV58:WLW58 WVR58:WVS58 J65594:K65594 JF65594:JG65594 TB65594:TC65594 ACX65594:ACY65594 AMT65594:AMU65594 AWP65594:AWQ65594 BGL65594:BGM65594 BQH65594:BQI65594 CAD65594:CAE65594 CJZ65594:CKA65594 CTV65594:CTW65594 DDR65594:DDS65594 DNN65594:DNO65594 DXJ65594:DXK65594 EHF65594:EHG65594 ERB65594:ERC65594 FAX65594:FAY65594 FKT65594:FKU65594 FUP65594:FUQ65594 GEL65594:GEM65594 GOH65594:GOI65594 GYD65594:GYE65594 HHZ65594:HIA65594 HRV65594:HRW65594 IBR65594:IBS65594 ILN65594:ILO65594 IVJ65594:IVK65594 JFF65594:JFG65594 JPB65594:JPC65594 JYX65594:JYY65594 KIT65594:KIU65594 KSP65594:KSQ65594 LCL65594:LCM65594 LMH65594:LMI65594 LWD65594:LWE65594 MFZ65594:MGA65594 MPV65594:MPW65594 MZR65594:MZS65594 NJN65594:NJO65594 NTJ65594:NTK65594 ODF65594:ODG65594 ONB65594:ONC65594 OWX65594:OWY65594 PGT65594:PGU65594 PQP65594:PQQ65594 QAL65594:QAM65594 QKH65594:QKI65594 QUD65594:QUE65594 RDZ65594:REA65594 RNV65594:RNW65594 RXR65594:RXS65594 SHN65594:SHO65594 SRJ65594:SRK65594 TBF65594:TBG65594 TLB65594:TLC65594 TUX65594:TUY65594 UET65594:UEU65594 UOP65594:UOQ65594 UYL65594:UYM65594 VIH65594:VII65594 VSD65594:VSE65594 WBZ65594:WCA65594 WLV65594:WLW65594 WVR65594:WVS65594 J131130:K131130 JF131130:JG131130 TB131130:TC131130 ACX131130:ACY131130 AMT131130:AMU131130 AWP131130:AWQ131130 BGL131130:BGM131130 BQH131130:BQI131130 CAD131130:CAE131130 CJZ131130:CKA131130 CTV131130:CTW131130 DDR131130:DDS131130 DNN131130:DNO131130 DXJ131130:DXK131130 EHF131130:EHG131130 ERB131130:ERC131130 FAX131130:FAY131130 FKT131130:FKU131130 FUP131130:FUQ131130 GEL131130:GEM131130 GOH131130:GOI131130 GYD131130:GYE131130 HHZ131130:HIA131130 HRV131130:HRW131130 IBR131130:IBS131130 ILN131130:ILO131130 IVJ131130:IVK131130 JFF131130:JFG131130 JPB131130:JPC131130 JYX131130:JYY131130 KIT131130:KIU131130 KSP131130:KSQ131130 LCL131130:LCM131130 LMH131130:LMI131130 LWD131130:LWE131130 MFZ131130:MGA131130 MPV131130:MPW131130 MZR131130:MZS131130 NJN131130:NJO131130 NTJ131130:NTK131130 ODF131130:ODG131130 ONB131130:ONC131130 OWX131130:OWY131130 PGT131130:PGU131130 PQP131130:PQQ131130 QAL131130:QAM131130 QKH131130:QKI131130 QUD131130:QUE131130 RDZ131130:REA131130 RNV131130:RNW131130 RXR131130:RXS131130 SHN131130:SHO131130 SRJ131130:SRK131130 TBF131130:TBG131130 TLB131130:TLC131130 TUX131130:TUY131130 UET131130:UEU131130 UOP131130:UOQ131130 UYL131130:UYM131130 VIH131130:VII131130 VSD131130:VSE131130 WBZ131130:WCA131130 WLV131130:WLW131130 WVR131130:WVS131130 J196666:K196666 JF196666:JG196666 TB196666:TC196666 ACX196666:ACY196666 AMT196666:AMU196666 AWP196666:AWQ196666 BGL196666:BGM196666 BQH196666:BQI196666 CAD196666:CAE196666 CJZ196666:CKA196666 CTV196666:CTW196666 DDR196666:DDS196666 DNN196666:DNO196666 DXJ196666:DXK196666 EHF196666:EHG196666 ERB196666:ERC196666 FAX196666:FAY196666 FKT196666:FKU196666 FUP196666:FUQ196666 GEL196666:GEM196666 GOH196666:GOI196666 GYD196666:GYE196666 HHZ196666:HIA196666 HRV196666:HRW196666 IBR196666:IBS196666 ILN196666:ILO196666 IVJ196666:IVK196666 JFF196666:JFG196666 JPB196666:JPC196666 JYX196666:JYY196666 KIT196666:KIU196666 KSP196666:KSQ196666 LCL196666:LCM196666 LMH196666:LMI196666 LWD196666:LWE196666 MFZ196666:MGA196666 MPV196666:MPW196666 MZR196666:MZS196666 NJN196666:NJO196666 NTJ196666:NTK196666 ODF196666:ODG196666 ONB196666:ONC196666 OWX196666:OWY196666 PGT196666:PGU196666 PQP196666:PQQ196666 QAL196666:QAM196666 QKH196666:QKI196666 QUD196666:QUE196666 RDZ196666:REA196666 RNV196666:RNW196666 RXR196666:RXS196666 SHN196666:SHO196666 SRJ196666:SRK196666 TBF196666:TBG196666 TLB196666:TLC196666 TUX196666:TUY196666 UET196666:UEU196666 UOP196666:UOQ196666 UYL196666:UYM196666 VIH196666:VII196666 VSD196666:VSE196666 WBZ196666:WCA196666 WLV196666:WLW196666 WVR196666:WVS196666 J262202:K262202 JF262202:JG262202 TB262202:TC262202 ACX262202:ACY262202 AMT262202:AMU262202 AWP262202:AWQ262202 BGL262202:BGM262202 BQH262202:BQI262202 CAD262202:CAE262202 CJZ262202:CKA262202 CTV262202:CTW262202 DDR262202:DDS262202 DNN262202:DNO262202 DXJ262202:DXK262202 EHF262202:EHG262202 ERB262202:ERC262202 FAX262202:FAY262202 FKT262202:FKU262202 FUP262202:FUQ262202 GEL262202:GEM262202 GOH262202:GOI262202 GYD262202:GYE262202 HHZ262202:HIA262202 HRV262202:HRW262202 IBR262202:IBS262202 ILN262202:ILO262202 IVJ262202:IVK262202 JFF262202:JFG262202 JPB262202:JPC262202 JYX262202:JYY262202 KIT262202:KIU262202 KSP262202:KSQ262202 LCL262202:LCM262202 LMH262202:LMI262202 LWD262202:LWE262202 MFZ262202:MGA262202 MPV262202:MPW262202 MZR262202:MZS262202 NJN262202:NJO262202 NTJ262202:NTK262202 ODF262202:ODG262202 ONB262202:ONC262202 OWX262202:OWY262202 PGT262202:PGU262202 PQP262202:PQQ262202 QAL262202:QAM262202 QKH262202:QKI262202 QUD262202:QUE262202 RDZ262202:REA262202 RNV262202:RNW262202 RXR262202:RXS262202 SHN262202:SHO262202 SRJ262202:SRK262202 TBF262202:TBG262202 TLB262202:TLC262202 TUX262202:TUY262202 UET262202:UEU262202 UOP262202:UOQ262202 UYL262202:UYM262202 VIH262202:VII262202 VSD262202:VSE262202 WBZ262202:WCA262202 WLV262202:WLW262202 WVR262202:WVS262202 J327738:K327738 JF327738:JG327738 TB327738:TC327738 ACX327738:ACY327738 AMT327738:AMU327738 AWP327738:AWQ327738 BGL327738:BGM327738 BQH327738:BQI327738 CAD327738:CAE327738 CJZ327738:CKA327738 CTV327738:CTW327738 DDR327738:DDS327738 DNN327738:DNO327738 DXJ327738:DXK327738 EHF327738:EHG327738 ERB327738:ERC327738 FAX327738:FAY327738 FKT327738:FKU327738 FUP327738:FUQ327738 GEL327738:GEM327738 GOH327738:GOI327738 GYD327738:GYE327738 HHZ327738:HIA327738 HRV327738:HRW327738 IBR327738:IBS327738 ILN327738:ILO327738 IVJ327738:IVK327738 JFF327738:JFG327738 JPB327738:JPC327738 JYX327738:JYY327738 KIT327738:KIU327738 KSP327738:KSQ327738 LCL327738:LCM327738 LMH327738:LMI327738 LWD327738:LWE327738 MFZ327738:MGA327738 MPV327738:MPW327738 MZR327738:MZS327738 NJN327738:NJO327738 NTJ327738:NTK327738 ODF327738:ODG327738 ONB327738:ONC327738 OWX327738:OWY327738 PGT327738:PGU327738 PQP327738:PQQ327738 QAL327738:QAM327738 QKH327738:QKI327738 QUD327738:QUE327738 RDZ327738:REA327738 RNV327738:RNW327738 RXR327738:RXS327738 SHN327738:SHO327738 SRJ327738:SRK327738 TBF327738:TBG327738 TLB327738:TLC327738 TUX327738:TUY327738 UET327738:UEU327738 UOP327738:UOQ327738 UYL327738:UYM327738 VIH327738:VII327738 VSD327738:VSE327738 WBZ327738:WCA327738 WLV327738:WLW327738 WVR327738:WVS327738 J393274:K393274 JF393274:JG393274 TB393274:TC393274 ACX393274:ACY393274 AMT393274:AMU393274 AWP393274:AWQ393274 BGL393274:BGM393274 BQH393274:BQI393274 CAD393274:CAE393274 CJZ393274:CKA393274 CTV393274:CTW393274 DDR393274:DDS393274 DNN393274:DNO393274 DXJ393274:DXK393274 EHF393274:EHG393274 ERB393274:ERC393274 FAX393274:FAY393274 FKT393274:FKU393274 FUP393274:FUQ393274 GEL393274:GEM393274 GOH393274:GOI393274 GYD393274:GYE393274 HHZ393274:HIA393274 HRV393274:HRW393274 IBR393274:IBS393274 ILN393274:ILO393274 IVJ393274:IVK393274 JFF393274:JFG393274 JPB393274:JPC393274 JYX393274:JYY393274 KIT393274:KIU393274 KSP393274:KSQ393274 LCL393274:LCM393274 LMH393274:LMI393274 LWD393274:LWE393274 MFZ393274:MGA393274 MPV393274:MPW393274 MZR393274:MZS393274 NJN393274:NJO393274 NTJ393274:NTK393274 ODF393274:ODG393274 ONB393274:ONC393274 OWX393274:OWY393274 PGT393274:PGU393274 PQP393274:PQQ393274 QAL393274:QAM393274 QKH393274:QKI393274 QUD393274:QUE393274 RDZ393274:REA393274 RNV393274:RNW393274 RXR393274:RXS393274 SHN393274:SHO393274 SRJ393274:SRK393274 TBF393274:TBG393274 TLB393274:TLC393274 TUX393274:TUY393274 UET393274:UEU393274 UOP393274:UOQ393274 UYL393274:UYM393274 VIH393274:VII393274 VSD393274:VSE393274 WBZ393274:WCA393274 WLV393274:WLW393274 WVR393274:WVS393274 J458810:K458810 JF458810:JG458810 TB458810:TC458810 ACX458810:ACY458810 AMT458810:AMU458810 AWP458810:AWQ458810 BGL458810:BGM458810 BQH458810:BQI458810 CAD458810:CAE458810 CJZ458810:CKA458810 CTV458810:CTW458810 DDR458810:DDS458810 DNN458810:DNO458810 DXJ458810:DXK458810 EHF458810:EHG458810 ERB458810:ERC458810 FAX458810:FAY458810 FKT458810:FKU458810 FUP458810:FUQ458810 GEL458810:GEM458810 GOH458810:GOI458810 GYD458810:GYE458810 HHZ458810:HIA458810 HRV458810:HRW458810 IBR458810:IBS458810 ILN458810:ILO458810 IVJ458810:IVK458810 JFF458810:JFG458810 JPB458810:JPC458810 JYX458810:JYY458810 KIT458810:KIU458810 KSP458810:KSQ458810 LCL458810:LCM458810 LMH458810:LMI458810 LWD458810:LWE458810 MFZ458810:MGA458810 MPV458810:MPW458810 MZR458810:MZS458810 NJN458810:NJO458810 NTJ458810:NTK458810 ODF458810:ODG458810 ONB458810:ONC458810 OWX458810:OWY458810 PGT458810:PGU458810 PQP458810:PQQ458810 QAL458810:QAM458810 QKH458810:QKI458810 QUD458810:QUE458810 RDZ458810:REA458810 RNV458810:RNW458810 RXR458810:RXS458810 SHN458810:SHO458810 SRJ458810:SRK458810 TBF458810:TBG458810 TLB458810:TLC458810 TUX458810:TUY458810 UET458810:UEU458810 UOP458810:UOQ458810 UYL458810:UYM458810 VIH458810:VII458810 VSD458810:VSE458810 WBZ458810:WCA458810 WLV458810:WLW458810 WVR458810:WVS458810 J524346:K524346 JF524346:JG524346 TB524346:TC524346 ACX524346:ACY524346 AMT524346:AMU524346 AWP524346:AWQ524346 BGL524346:BGM524346 BQH524346:BQI524346 CAD524346:CAE524346 CJZ524346:CKA524346 CTV524346:CTW524346 DDR524346:DDS524346 DNN524346:DNO524346 DXJ524346:DXK524346 EHF524346:EHG524346 ERB524346:ERC524346 FAX524346:FAY524346 FKT524346:FKU524346 FUP524346:FUQ524346 GEL524346:GEM524346 GOH524346:GOI524346 GYD524346:GYE524346 HHZ524346:HIA524346 HRV524346:HRW524346 IBR524346:IBS524346 ILN524346:ILO524346 IVJ524346:IVK524346 JFF524346:JFG524346 JPB524346:JPC524346 JYX524346:JYY524346 KIT524346:KIU524346 KSP524346:KSQ524346 LCL524346:LCM524346 LMH524346:LMI524346 LWD524346:LWE524346 MFZ524346:MGA524346 MPV524346:MPW524346 MZR524346:MZS524346 NJN524346:NJO524346 NTJ524346:NTK524346 ODF524346:ODG524346 ONB524346:ONC524346 OWX524346:OWY524346 PGT524346:PGU524346 PQP524346:PQQ524346 QAL524346:QAM524346 QKH524346:QKI524346 QUD524346:QUE524346 RDZ524346:REA524346 RNV524346:RNW524346 RXR524346:RXS524346 SHN524346:SHO524346 SRJ524346:SRK524346 TBF524346:TBG524346 TLB524346:TLC524346 TUX524346:TUY524346 UET524346:UEU524346 UOP524346:UOQ524346 UYL524346:UYM524346 VIH524346:VII524346 VSD524346:VSE524346 WBZ524346:WCA524346 WLV524346:WLW524346 WVR524346:WVS524346 J589882:K589882 JF589882:JG589882 TB589882:TC589882 ACX589882:ACY589882 AMT589882:AMU589882 AWP589882:AWQ589882 BGL589882:BGM589882 BQH589882:BQI589882 CAD589882:CAE589882 CJZ589882:CKA589882 CTV589882:CTW589882 DDR589882:DDS589882 DNN589882:DNO589882 DXJ589882:DXK589882 EHF589882:EHG589882 ERB589882:ERC589882 FAX589882:FAY589882 FKT589882:FKU589882 FUP589882:FUQ589882 GEL589882:GEM589882 GOH589882:GOI589882 GYD589882:GYE589882 HHZ589882:HIA589882 HRV589882:HRW589882 IBR589882:IBS589882 ILN589882:ILO589882 IVJ589882:IVK589882 JFF589882:JFG589882 JPB589882:JPC589882 JYX589882:JYY589882 KIT589882:KIU589882 KSP589882:KSQ589882 LCL589882:LCM589882 LMH589882:LMI589882 LWD589882:LWE589882 MFZ589882:MGA589882 MPV589882:MPW589882 MZR589882:MZS589882 NJN589882:NJO589882 NTJ589882:NTK589882 ODF589882:ODG589882 ONB589882:ONC589882 OWX589882:OWY589882 PGT589882:PGU589882 PQP589882:PQQ589882 QAL589882:QAM589882 QKH589882:QKI589882 QUD589882:QUE589882 RDZ589882:REA589882 RNV589882:RNW589882 RXR589882:RXS589882 SHN589882:SHO589882 SRJ589882:SRK589882 TBF589882:TBG589882 TLB589882:TLC589882 TUX589882:TUY589882 UET589882:UEU589882 UOP589882:UOQ589882 UYL589882:UYM589882 VIH589882:VII589882 VSD589882:VSE589882 WBZ589882:WCA589882 WLV589882:WLW589882 WVR589882:WVS589882 J655418:K655418 JF655418:JG655418 TB655418:TC655418 ACX655418:ACY655418 AMT655418:AMU655418 AWP655418:AWQ655418 BGL655418:BGM655418 BQH655418:BQI655418 CAD655418:CAE655418 CJZ655418:CKA655418 CTV655418:CTW655418 DDR655418:DDS655418 DNN655418:DNO655418 DXJ655418:DXK655418 EHF655418:EHG655418 ERB655418:ERC655418 FAX655418:FAY655418 FKT655418:FKU655418 FUP655418:FUQ655418 GEL655418:GEM655418 GOH655418:GOI655418 GYD655418:GYE655418 HHZ655418:HIA655418 HRV655418:HRW655418 IBR655418:IBS655418 ILN655418:ILO655418 IVJ655418:IVK655418 JFF655418:JFG655418 JPB655418:JPC655418 JYX655418:JYY655418 KIT655418:KIU655418 KSP655418:KSQ655418 LCL655418:LCM655418 LMH655418:LMI655418 LWD655418:LWE655418 MFZ655418:MGA655418 MPV655418:MPW655418 MZR655418:MZS655418 NJN655418:NJO655418 NTJ655418:NTK655418 ODF655418:ODG655418 ONB655418:ONC655418 OWX655418:OWY655418 PGT655418:PGU655418 PQP655418:PQQ655418 QAL655418:QAM655418 QKH655418:QKI655418 QUD655418:QUE655418 RDZ655418:REA655418 RNV655418:RNW655418 RXR655418:RXS655418 SHN655418:SHO655418 SRJ655418:SRK655418 TBF655418:TBG655418 TLB655418:TLC655418 TUX655418:TUY655418 UET655418:UEU655418 UOP655418:UOQ655418 UYL655418:UYM655418 VIH655418:VII655418 VSD655418:VSE655418 WBZ655418:WCA655418 WLV655418:WLW655418 WVR655418:WVS655418 J720954:K720954 JF720954:JG720954 TB720954:TC720954 ACX720954:ACY720954 AMT720954:AMU720954 AWP720954:AWQ720954 BGL720954:BGM720954 BQH720954:BQI720954 CAD720954:CAE720954 CJZ720954:CKA720954 CTV720954:CTW720954 DDR720954:DDS720954 DNN720954:DNO720954 DXJ720954:DXK720954 EHF720954:EHG720954 ERB720954:ERC720954 FAX720954:FAY720954 FKT720954:FKU720954 FUP720954:FUQ720954 GEL720954:GEM720954 GOH720954:GOI720954 GYD720954:GYE720954 HHZ720954:HIA720954 HRV720954:HRW720954 IBR720954:IBS720954 ILN720954:ILO720954 IVJ720954:IVK720954 JFF720954:JFG720954 JPB720954:JPC720954 JYX720954:JYY720954 KIT720954:KIU720954 KSP720954:KSQ720954 LCL720954:LCM720954 LMH720954:LMI720954 LWD720954:LWE720954 MFZ720954:MGA720954 MPV720954:MPW720954 MZR720954:MZS720954 NJN720954:NJO720954 NTJ720954:NTK720954 ODF720954:ODG720954 ONB720954:ONC720954 OWX720954:OWY720954 PGT720954:PGU720954 PQP720954:PQQ720954 QAL720954:QAM720954 QKH720954:QKI720954 QUD720954:QUE720954 RDZ720954:REA720954 RNV720954:RNW720954 RXR720954:RXS720954 SHN720954:SHO720954 SRJ720954:SRK720954 TBF720954:TBG720954 TLB720954:TLC720954 TUX720954:TUY720954 UET720954:UEU720954 UOP720954:UOQ720954 UYL720954:UYM720954 VIH720954:VII720954 VSD720954:VSE720954 WBZ720954:WCA720954 WLV720954:WLW720954 WVR720954:WVS720954 J786490:K786490 JF786490:JG786490 TB786490:TC786490 ACX786490:ACY786490 AMT786490:AMU786490 AWP786490:AWQ786490 BGL786490:BGM786490 BQH786490:BQI786490 CAD786490:CAE786490 CJZ786490:CKA786490 CTV786490:CTW786490 DDR786490:DDS786490 DNN786490:DNO786490 DXJ786490:DXK786490 EHF786490:EHG786490 ERB786490:ERC786490 FAX786490:FAY786490 FKT786490:FKU786490 FUP786490:FUQ786490 GEL786490:GEM786490 GOH786490:GOI786490 GYD786490:GYE786490 HHZ786490:HIA786490 HRV786490:HRW786490 IBR786490:IBS786490 ILN786490:ILO786490 IVJ786490:IVK786490 JFF786490:JFG786490 JPB786490:JPC786490 JYX786490:JYY786490 KIT786490:KIU786490 KSP786490:KSQ786490 LCL786490:LCM786490 LMH786490:LMI786490 LWD786490:LWE786490 MFZ786490:MGA786490 MPV786490:MPW786490 MZR786490:MZS786490 NJN786490:NJO786490 NTJ786490:NTK786490 ODF786490:ODG786490 ONB786490:ONC786490 OWX786490:OWY786490 PGT786490:PGU786490 PQP786490:PQQ786490 QAL786490:QAM786490 QKH786490:QKI786490 QUD786490:QUE786490 RDZ786490:REA786490 RNV786490:RNW786490 RXR786490:RXS786490 SHN786490:SHO786490 SRJ786490:SRK786490 TBF786490:TBG786490 TLB786490:TLC786490 TUX786490:TUY786490 UET786490:UEU786490 UOP786490:UOQ786490 UYL786490:UYM786490 VIH786490:VII786490 VSD786490:VSE786490 WBZ786490:WCA786490 WLV786490:WLW786490 WVR786490:WVS786490 J852026:K852026 JF852026:JG852026 TB852026:TC852026 ACX852026:ACY852026 AMT852026:AMU852026 AWP852026:AWQ852026 BGL852026:BGM852026 BQH852026:BQI852026 CAD852026:CAE852026 CJZ852026:CKA852026 CTV852026:CTW852026 DDR852026:DDS852026 DNN852026:DNO852026 DXJ852026:DXK852026 EHF852026:EHG852026 ERB852026:ERC852026 FAX852026:FAY852026 FKT852026:FKU852026 FUP852026:FUQ852026 GEL852026:GEM852026 GOH852026:GOI852026 GYD852026:GYE852026 HHZ852026:HIA852026 HRV852026:HRW852026 IBR852026:IBS852026 ILN852026:ILO852026 IVJ852026:IVK852026 JFF852026:JFG852026 JPB852026:JPC852026 JYX852026:JYY852026 KIT852026:KIU852026 KSP852026:KSQ852026 LCL852026:LCM852026 LMH852026:LMI852026 LWD852026:LWE852026 MFZ852026:MGA852026 MPV852026:MPW852026 MZR852026:MZS852026 NJN852026:NJO852026 NTJ852026:NTK852026 ODF852026:ODG852026 ONB852026:ONC852026 OWX852026:OWY852026 PGT852026:PGU852026 PQP852026:PQQ852026 QAL852026:QAM852026 QKH852026:QKI852026 QUD852026:QUE852026 RDZ852026:REA852026 RNV852026:RNW852026 RXR852026:RXS852026 SHN852026:SHO852026 SRJ852026:SRK852026 TBF852026:TBG852026 TLB852026:TLC852026 TUX852026:TUY852026 UET852026:UEU852026 UOP852026:UOQ852026 UYL852026:UYM852026 VIH852026:VII852026 VSD852026:VSE852026 WBZ852026:WCA852026 WLV852026:WLW852026 WVR852026:WVS852026 J917562:K917562 JF917562:JG917562 TB917562:TC917562 ACX917562:ACY917562 AMT917562:AMU917562 AWP917562:AWQ917562 BGL917562:BGM917562 BQH917562:BQI917562 CAD917562:CAE917562 CJZ917562:CKA917562 CTV917562:CTW917562 DDR917562:DDS917562 DNN917562:DNO917562 DXJ917562:DXK917562 EHF917562:EHG917562 ERB917562:ERC917562 FAX917562:FAY917562 FKT917562:FKU917562 FUP917562:FUQ917562 GEL917562:GEM917562 GOH917562:GOI917562 GYD917562:GYE917562 HHZ917562:HIA917562 HRV917562:HRW917562 IBR917562:IBS917562 ILN917562:ILO917562 IVJ917562:IVK917562 JFF917562:JFG917562 JPB917562:JPC917562 JYX917562:JYY917562 KIT917562:KIU917562 KSP917562:KSQ917562 LCL917562:LCM917562 LMH917562:LMI917562 LWD917562:LWE917562 MFZ917562:MGA917562 MPV917562:MPW917562 MZR917562:MZS917562 NJN917562:NJO917562 NTJ917562:NTK917562 ODF917562:ODG917562 ONB917562:ONC917562 OWX917562:OWY917562 PGT917562:PGU917562 PQP917562:PQQ917562 QAL917562:QAM917562 QKH917562:QKI917562 QUD917562:QUE917562 RDZ917562:REA917562 RNV917562:RNW917562 RXR917562:RXS917562 SHN917562:SHO917562 SRJ917562:SRK917562 TBF917562:TBG917562 TLB917562:TLC917562 TUX917562:TUY917562 UET917562:UEU917562 UOP917562:UOQ917562 UYL917562:UYM917562 VIH917562:VII917562 VSD917562:VSE917562 WBZ917562:WCA917562 WLV917562:WLW917562 WVR917562:WVS917562 J983098:K983098 JF983098:JG983098 TB983098:TC983098 ACX983098:ACY983098 AMT983098:AMU983098 AWP983098:AWQ983098 BGL983098:BGM983098 BQH983098:BQI983098 CAD983098:CAE983098 CJZ983098:CKA983098 CTV983098:CTW983098 DDR983098:DDS983098 DNN983098:DNO983098 DXJ983098:DXK983098 EHF983098:EHG983098 ERB983098:ERC983098 FAX983098:FAY983098 FKT983098:FKU983098 FUP983098:FUQ983098 GEL983098:GEM983098 GOH983098:GOI983098 GYD983098:GYE983098 HHZ983098:HIA983098 HRV983098:HRW983098 IBR983098:IBS983098 ILN983098:ILO983098 IVJ983098:IVK983098 JFF983098:JFG983098 JPB983098:JPC983098 JYX983098:JYY983098 KIT983098:KIU983098 KSP983098:KSQ983098 LCL983098:LCM983098 LMH983098:LMI983098 LWD983098:LWE983098 MFZ983098:MGA983098 MPV983098:MPW983098 MZR983098:MZS983098 NJN983098:NJO983098 NTJ983098:NTK983098 ODF983098:ODG983098 ONB983098:ONC983098 OWX983098:OWY983098 PGT983098:PGU983098 PQP983098:PQQ983098 QAL983098:QAM983098 QKH983098:QKI983098 QUD983098:QUE983098 RDZ983098:REA983098 RNV983098:RNW983098 RXR983098:RXS983098 SHN983098:SHO983098 SRJ983098:SRK983098 TBF983098:TBG983098 TLB983098:TLC983098 TUX983098:TUY983098 UET983098:UEU983098 UOP983098:UOQ983098 UYL983098:UYM983098 VIH983098:VII983098 VSD983098:VSE983098 WBZ983098:WCA983098 WLV983098:WLW983098 WVR983098:WVS983098 H326 JD326 SZ326 ACV326 AMR326 AWN326 BGJ326 BQF326 CAB326 CJX326 CTT326 DDP326 DNL326 DXH326 EHD326 EQZ326 FAV326 FKR326 FUN326 GEJ326 GOF326 GYB326 HHX326 HRT326 IBP326 ILL326 IVH326 JFD326 JOZ326 JYV326 KIR326 KSN326 LCJ326 LMF326 LWB326 MFX326 MPT326 MZP326 NJL326 NTH326 ODD326 OMZ326 OWV326 PGR326 PQN326 QAJ326 QKF326 QUB326 RDX326 RNT326 RXP326 SHL326 SRH326 TBD326 TKZ326 TUV326 UER326 UON326 UYJ326 VIF326 VSB326 WBX326 WLT326 WVP326 H65862 JD65862 SZ65862 ACV65862 AMR65862 AWN65862 BGJ65862 BQF65862 CAB65862 CJX65862 CTT65862 DDP65862 DNL65862 DXH65862 EHD65862 EQZ65862 FAV65862 FKR65862 FUN65862 GEJ65862 GOF65862 GYB65862 HHX65862 HRT65862 IBP65862 ILL65862 IVH65862 JFD65862 JOZ65862 JYV65862 KIR65862 KSN65862 LCJ65862 LMF65862 LWB65862 MFX65862 MPT65862 MZP65862 NJL65862 NTH65862 ODD65862 OMZ65862 OWV65862 PGR65862 PQN65862 QAJ65862 QKF65862 QUB65862 RDX65862 RNT65862 RXP65862 SHL65862 SRH65862 TBD65862 TKZ65862 TUV65862 UER65862 UON65862 UYJ65862 VIF65862 VSB65862 WBX65862 WLT65862 WVP65862 H131398 JD131398 SZ131398 ACV131398 AMR131398 AWN131398 BGJ131398 BQF131398 CAB131398 CJX131398 CTT131398 DDP131398 DNL131398 DXH131398 EHD131398 EQZ131398 FAV131398 FKR131398 FUN131398 GEJ131398 GOF131398 GYB131398 HHX131398 HRT131398 IBP131398 ILL131398 IVH131398 JFD131398 JOZ131398 JYV131398 KIR131398 KSN131398 LCJ131398 LMF131398 LWB131398 MFX131398 MPT131398 MZP131398 NJL131398 NTH131398 ODD131398 OMZ131398 OWV131398 PGR131398 PQN131398 QAJ131398 QKF131398 QUB131398 RDX131398 RNT131398 RXP131398 SHL131398 SRH131398 TBD131398 TKZ131398 TUV131398 UER131398 UON131398 UYJ131398 VIF131398 VSB131398 WBX131398 WLT131398 WVP131398 H196934 JD196934 SZ196934 ACV196934 AMR196934 AWN196934 BGJ196934 BQF196934 CAB196934 CJX196934 CTT196934 DDP196934 DNL196934 DXH196934 EHD196934 EQZ196934 FAV196934 FKR196934 FUN196934 GEJ196934 GOF196934 GYB196934 HHX196934 HRT196934 IBP196934 ILL196934 IVH196934 JFD196934 JOZ196934 JYV196934 KIR196934 KSN196934 LCJ196934 LMF196934 LWB196934 MFX196934 MPT196934 MZP196934 NJL196934 NTH196934 ODD196934 OMZ196934 OWV196934 PGR196934 PQN196934 QAJ196934 QKF196934 QUB196934 RDX196934 RNT196934 RXP196934 SHL196934 SRH196934 TBD196934 TKZ196934 TUV196934 UER196934 UON196934 UYJ196934 VIF196934 VSB196934 WBX196934 WLT196934 WVP196934 H262470 JD262470 SZ262470 ACV262470 AMR262470 AWN262470 BGJ262470 BQF262470 CAB262470 CJX262470 CTT262470 DDP262470 DNL262470 DXH262470 EHD262470 EQZ262470 FAV262470 FKR262470 FUN262470 GEJ262470 GOF262470 GYB262470 HHX262470 HRT262470 IBP262470 ILL262470 IVH262470 JFD262470 JOZ262470 JYV262470 KIR262470 KSN262470 LCJ262470 LMF262470 LWB262470 MFX262470 MPT262470 MZP262470 NJL262470 NTH262470 ODD262470 OMZ262470 OWV262470 PGR262470 PQN262470 QAJ262470 QKF262470 QUB262470 RDX262470 RNT262470 RXP262470 SHL262470 SRH262470 TBD262470 TKZ262470 TUV262470 UER262470 UON262470 UYJ262470 VIF262470 VSB262470 WBX262470 WLT262470 WVP262470 H328006 JD328006 SZ328006 ACV328006 AMR328006 AWN328006 BGJ328006 BQF328006 CAB328006 CJX328006 CTT328006 DDP328006 DNL328006 DXH328006 EHD328006 EQZ328006 FAV328006 FKR328006 FUN328006 GEJ328006 GOF328006 GYB328006 HHX328006 HRT328006 IBP328006 ILL328006 IVH328006 JFD328006 JOZ328006 JYV328006 KIR328006 KSN328006 LCJ328006 LMF328006 LWB328006 MFX328006 MPT328006 MZP328006 NJL328006 NTH328006 ODD328006 OMZ328006 OWV328006 PGR328006 PQN328006 QAJ328006 QKF328006 QUB328006 RDX328006 RNT328006 RXP328006 SHL328006 SRH328006 TBD328006 TKZ328006 TUV328006 UER328006 UON328006 UYJ328006 VIF328006 VSB328006 WBX328006 WLT328006 WVP328006 H393542 JD393542 SZ393542 ACV393542 AMR393542 AWN393542 BGJ393542 BQF393542 CAB393542 CJX393542 CTT393542 DDP393542 DNL393542 DXH393542 EHD393542 EQZ393542 FAV393542 FKR393542 FUN393542 GEJ393542 GOF393542 GYB393542 HHX393542 HRT393542 IBP393542 ILL393542 IVH393542 JFD393542 JOZ393542 JYV393542 KIR393542 KSN393542 LCJ393542 LMF393542 LWB393542 MFX393542 MPT393542 MZP393542 NJL393542 NTH393542 ODD393542 OMZ393542 OWV393542 PGR393542 PQN393542 QAJ393542 QKF393542 QUB393542 RDX393542 RNT393542 RXP393542 SHL393542 SRH393542 TBD393542 TKZ393542 TUV393542 UER393542 UON393542 UYJ393542 VIF393542 VSB393542 WBX393542 WLT393542 WVP393542 H459078 JD459078 SZ459078 ACV459078 AMR459078 AWN459078 BGJ459078 BQF459078 CAB459078 CJX459078 CTT459078 DDP459078 DNL459078 DXH459078 EHD459078 EQZ459078 FAV459078 FKR459078 FUN459078 GEJ459078 GOF459078 GYB459078 HHX459078 HRT459078 IBP459078 ILL459078 IVH459078 JFD459078 JOZ459078 JYV459078 KIR459078 KSN459078 LCJ459078 LMF459078 LWB459078 MFX459078 MPT459078 MZP459078 NJL459078 NTH459078 ODD459078 OMZ459078 OWV459078 PGR459078 PQN459078 QAJ459078 QKF459078 QUB459078 RDX459078 RNT459078 RXP459078 SHL459078 SRH459078 TBD459078 TKZ459078 TUV459078 UER459078 UON459078 UYJ459078 VIF459078 VSB459078 WBX459078 WLT459078 WVP459078 H524614 JD524614 SZ524614 ACV524614 AMR524614 AWN524614 BGJ524614 BQF524614 CAB524614 CJX524614 CTT524614 DDP524614 DNL524614 DXH524614 EHD524614 EQZ524614 FAV524614 FKR524614 FUN524614 GEJ524614 GOF524614 GYB524614 HHX524614 HRT524614 IBP524614 ILL524614 IVH524614 JFD524614 JOZ524614 JYV524614 KIR524614 KSN524614 LCJ524614 LMF524614 LWB524614 MFX524614 MPT524614 MZP524614 NJL524614 NTH524614 ODD524614 OMZ524614 OWV524614 PGR524614 PQN524614 QAJ524614 QKF524614 QUB524614 RDX524614 RNT524614 RXP524614 SHL524614 SRH524614 TBD524614 TKZ524614 TUV524614 UER524614 UON524614 UYJ524614 VIF524614 VSB524614 WBX524614 WLT524614 WVP524614 H590150 JD590150 SZ590150 ACV590150 AMR590150 AWN590150 BGJ590150 BQF590150 CAB590150 CJX590150 CTT590150 DDP590150 DNL590150 DXH590150 EHD590150 EQZ590150 FAV590150 FKR590150 FUN590150 GEJ590150 GOF590150 GYB590150 HHX590150 HRT590150 IBP590150 ILL590150 IVH590150 JFD590150 JOZ590150 JYV590150 KIR590150 KSN590150 LCJ590150 LMF590150 LWB590150 MFX590150 MPT590150 MZP590150 NJL590150 NTH590150 ODD590150 OMZ590150 OWV590150 PGR590150 PQN590150 QAJ590150 QKF590150 QUB590150 RDX590150 RNT590150 RXP590150 SHL590150 SRH590150 TBD590150 TKZ590150 TUV590150 UER590150 UON590150 UYJ590150 VIF590150 VSB590150 WBX590150 WLT590150 WVP590150 H655686 JD655686 SZ655686 ACV655686 AMR655686 AWN655686 BGJ655686 BQF655686 CAB655686 CJX655686 CTT655686 DDP655686 DNL655686 DXH655686 EHD655686 EQZ655686 FAV655686 FKR655686 FUN655686 GEJ655686 GOF655686 GYB655686 HHX655686 HRT655686 IBP655686 ILL655686 IVH655686 JFD655686 JOZ655686 JYV655686 KIR655686 KSN655686 LCJ655686 LMF655686 LWB655686 MFX655686 MPT655686 MZP655686 NJL655686 NTH655686 ODD655686 OMZ655686 OWV655686 PGR655686 PQN655686 QAJ655686 QKF655686 QUB655686 RDX655686 RNT655686 RXP655686 SHL655686 SRH655686 TBD655686 TKZ655686 TUV655686 UER655686 UON655686 UYJ655686 VIF655686 VSB655686 WBX655686 WLT655686 WVP655686 H721222 JD721222 SZ721222 ACV721222 AMR721222 AWN721222 BGJ721222 BQF721222 CAB721222 CJX721222 CTT721222 DDP721222 DNL721222 DXH721222 EHD721222 EQZ721222 FAV721222 FKR721222 FUN721222 GEJ721222 GOF721222 GYB721222 HHX721222 HRT721222 IBP721222 ILL721222 IVH721222 JFD721222 JOZ721222 JYV721222 KIR721222 KSN721222 LCJ721222 LMF721222 LWB721222 MFX721222 MPT721222 MZP721222 NJL721222 NTH721222 ODD721222 OMZ721222 OWV721222 PGR721222 PQN721222 QAJ721222 QKF721222 QUB721222 RDX721222 RNT721222 RXP721222 SHL721222 SRH721222 TBD721222 TKZ721222 TUV721222 UER721222 UON721222 UYJ721222 VIF721222 VSB721222 WBX721222 WLT721222 WVP721222 H786758 JD786758 SZ786758 ACV786758 AMR786758 AWN786758 BGJ786758 BQF786758 CAB786758 CJX786758 CTT786758 DDP786758 DNL786758 DXH786758 EHD786758 EQZ786758 FAV786758 FKR786758 FUN786758 GEJ786758 GOF786758 GYB786758 HHX786758 HRT786758 IBP786758 ILL786758 IVH786758 JFD786758 JOZ786758 JYV786758 KIR786758 KSN786758 LCJ786758 LMF786758 LWB786758 MFX786758 MPT786758 MZP786758 NJL786758 NTH786758 ODD786758 OMZ786758 OWV786758 PGR786758 PQN786758 QAJ786758 QKF786758 QUB786758 RDX786758 RNT786758 RXP786758 SHL786758 SRH786758 TBD786758 TKZ786758 TUV786758 UER786758 UON786758 UYJ786758 VIF786758 VSB786758 WBX786758 WLT786758 WVP786758 H852294 JD852294 SZ852294 ACV852294 AMR852294 AWN852294 BGJ852294 BQF852294 CAB852294 CJX852294 CTT852294 DDP852294 DNL852294 DXH852294 EHD852294 EQZ852294 FAV852294 FKR852294 FUN852294 GEJ852294 GOF852294 GYB852294 HHX852294 HRT852294 IBP852294 ILL852294 IVH852294 JFD852294 JOZ852294 JYV852294 KIR852294 KSN852294 LCJ852294 LMF852294 LWB852294 MFX852294 MPT852294 MZP852294 NJL852294 NTH852294 ODD852294 OMZ852294 OWV852294 PGR852294 PQN852294 QAJ852294 QKF852294 QUB852294 RDX852294 RNT852294 RXP852294 SHL852294 SRH852294 TBD852294 TKZ852294 TUV852294 UER852294 UON852294 UYJ852294 VIF852294 VSB852294 WBX852294 WLT852294 WVP852294 H917830 JD917830 SZ917830 ACV917830 AMR917830 AWN917830 BGJ917830 BQF917830 CAB917830 CJX917830 CTT917830 DDP917830 DNL917830 DXH917830 EHD917830 EQZ917830 FAV917830 FKR917830 FUN917830 GEJ917830 GOF917830 GYB917830 HHX917830 HRT917830 IBP917830 ILL917830 IVH917830 JFD917830 JOZ917830 JYV917830 KIR917830 KSN917830 LCJ917830 LMF917830 LWB917830 MFX917830 MPT917830 MZP917830 NJL917830 NTH917830 ODD917830 OMZ917830 OWV917830 PGR917830 PQN917830 QAJ917830 QKF917830 QUB917830 RDX917830 RNT917830 RXP917830 SHL917830 SRH917830 TBD917830 TKZ917830 TUV917830 UER917830 UON917830 UYJ917830 VIF917830 VSB917830 WBX917830 WLT917830 WVP917830 H983366 JD983366 SZ983366 ACV983366 AMR983366 AWN983366 BGJ983366 BQF983366 CAB983366 CJX983366 CTT983366 DDP983366 DNL983366 DXH983366 EHD983366 EQZ983366 FAV983366 FKR983366 FUN983366 GEJ983366 GOF983366 GYB983366 HHX983366 HRT983366 IBP983366 ILL983366 IVH983366 JFD983366 JOZ983366 JYV983366 KIR983366 KSN983366 LCJ983366 LMF983366 LWB983366 MFX983366 MPT983366 MZP983366 NJL983366 NTH983366 ODD983366 OMZ983366 OWV983366 PGR983366 PQN983366 QAJ983366 QKF983366 QUB983366 RDX983366 RNT983366 RXP983366 SHL983366 SRH983366 TBD983366 TKZ983366 TUV983366 UER983366 UON983366 UYJ983366 VIF983366 VSB983366 WBX983366 WLT983366 WVP983366 H334:T334 JD334:JP334 SZ334:TL334 ACV334:ADH334 AMR334:AND334 AWN334:AWZ334 BGJ334:BGV334 BQF334:BQR334 CAB334:CAN334 CJX334:CKJ334 CTT334:CUF334 DDP334:DEB334 DNL334:DNX334 DXH334:DXT334 EHD334:EHP334 EQZ334:ERL334 FAV334:FBH334 FKR334:FLD334 FUN334:FUZ334 GEJ334:GEV334 GOF334:GOR334 GYB334:GYN334 HHX334:HIJ334 HRT334:HSF334 IBP334:ICB334 ILL334:ILX334 IVH334:IVT334 JFD334:JFP334 JOZ334:JPL334 JYV334:JZH334 KIR334:KJD334 KSN334:KSZ334 LCJ334:LCV334 LMF334:LMR334 LWB334:LWN334 MFX334:MGJ334 MPT334:MQF334 MZP334:NAB334 NJL334:NJX334 NTH334:NTT334 ODD334:ODP334 OMZ334:ONL334 OWV334:OXH334 PGR334:PHD334 PQN334:PQZ334 QAJ334:QAV334 QKF334:QKR334 QUB334:QUN334 RDX334:REJ334 RNT334:ROF334 RXP334:RYB334 SHL334:SHX334 SRH334:SRT334 TBD334:TBP334 TKZ334:TLL334 TUV334:TVH334 UER334:UFD334 UON334:UOZ334 UYJ334:UYV334 VIF334:VIR334 VSB334:VSN334 WBX334:WCJ334 WLT334:WMF334 WVP334:WWB334 H65870:T65870 JD65870:JP65870 SZ65870:TL65870 ACV65870:ADH65870 AMR65870:AND65870 AWN65870:AWZ65870 BGJ65870:BGV65870 BQF65870:BQR65870 CAB65870:CAN65870 CJX65870:CKJ65870 CTT65870:CUF65870 DDP65870:DEB65870 DNL65870:DNX65870 DXH65870:DXT65870 EHD65870:EHP65870 EQZ65870:ERL65870 FAV65870:FBH65870 FKR65870:FLD65870 FUN65870:FUZ65870 GEJ65870:GEV65870 GOF65870:GOR65870 GYB65870:GYN65870 HHX65870:HIJ65870 HRT65870:HSF65870 IBP65870:ICB65870 ILL65870:ILX65870 IVH65870:IVT65870 JFD65870:JFP65870 JOZ65870:JPL65870 JYV65870:JZH65870 KIR65870:KJD65870 KSN65870:KSZ65870 LCJ65870:LCV65870 LMF65870:LMR65870 LWB65870:LWN65870 MFX65870:MGJ65870 MPT65870:MQF65870 MZP65870:NAB65870 NJL65870:NJX65870 NTH65870:NTT65870 ODD65870:ODP65870 OMZ65870:ONL65870 OWV65870:OXH65870 PGR65870:PHD65870 PQN65870:PQZ65870 QAJ65870:QAV65870 QKF65870:QKR65870 QUB65870:QUN65870 RDX65870:REJ65870 RNT65870:ROF65870 RXP65870:RYB65870 SHL65870:SHX65870 SRH65870:SRT65870 TBD65870:TBP65870 TKZ65870:TLL65870 TUV65870:TVH65870 UER65870:UFD65870 UON65870:UOZ65870 UYJ65870:UYV65870 VIF65870:VIR65870 VSB65870:VSN65870 WBX65870:WCJ65870 WLT65870:WMF65870 WVP65870:WWB65870 H131406:T131406 JD131406:JP131406 SZ131406:TL131406 ACV131406:ADH131406 AMR131406:AND131406 AWN131406:AWZ131406 BGJ131406:BGV131406 BQF131406:BQR131406 CAB131406:CAN131406 CJX131406:CKJ131406 CTT131406:CUF131406 DDP131406:DEB131406 DNL131406:DNX131406 DXH131406:DXT131406 EHD131406:EHP131406 EQZ131406:ERL131406 FAV131406:FBH131406 FKR131406:FLD131406 FUN131406:FUZ131406 GEJ131406:GEV131406 GOF131406:GOR131406 GYB131406:GYN131406 HHX131406:HIJ131406 HRT131406:HSF131406 IBP131406:ICB131406 ILL131406:ILX131406 IVH131406:IVT131406 JFD131406:JFP131406 JOZ131406:JPL131406 JYV131406:JZH131406 KIR131406:KJD131406 KSN131406:KSZ131406 LCJ131406:LCV131406 LMF131406:LMR131406 LWB131406:LWN131406 MFX131406:MGJ131406 MPT131406:MQF131406 MZP131406:NAB131406 NJL131406:NJX131406 NTH131406:NTT131406 ODD131406:ODP131406 OMZ131406:ONL131406 OWV131406:OXH131406 PGR131406:PHD131406 PQN131406:PQZ131406 QAJ131406:QAV131406 QKF131406:QKR131406 QUB131406:QUN131406 RDX131406:REJ131406 RNT131406:ROF131406 RXP131406:RYB131406 SHL131406:SHX131406 SRH131406:SRT131406 TBD131406:TBP131406 TKZ131406:TLL131406 TUV131406:TVH131406 UER131406:UFD131406 UON131406:UOZ131406 UYJ131406:UYV131406 VIF131406:VIR131406 VSB131406:VSN131406 WBX131406:WCJ131406 WLT131406:WMF131406 WVP131406:WWB131406 H196942:T196942 JD196942:JP196942 SZ196942:TL196942 ACV196942:ADH196942 AMR196942:AND196942 AWN196942:AWZ196942 BGJ196942:BGV196942 BQF196942:BQR196942 CAB196942:CAN196942 CJX196942:CKJ196942 CTT196942:CUF196942 DDP196942:DEB196942 DNL196942:DNX196942 DXH196942:DXT196942 EHD196942:EHP196942 EQZ196942:ERL196942 FAV196942:FBH196942 FKR196942:FLD196942 FUN196942:FUZ196942 GEJ196942:GEV196942 GOF196942:GOR196942 GYB196942:GYN196942 HHX196942:HIJ196942 HRT196942:HSF196942 IBP196942:ICB196942 ILL196942:ILX196942 IVH196942:IVT196942 JFD196942:JFP196942 JOZ196942:JPL196942 JYV196942:JZH196942 KIR196942:KJD196942 KSN196942:KSZ196942 LCJ196942:LCV196942 LMF196942:LMR196942 LWB196942:LWN196942 MFX196942:MGJ196942 MPT196942:MQF196942 MZP196942:NAB196942 NJL196942:NJX196942 NTH196942:NTT196942 ODD196942:ODP196942 OMZ196942:ONL196942 OWV196942:OXH196942 PGR196942:PHD196942 PQN196942:PQZ196942 QAJ196942:QAV196942 QKF196942:QKR196942 QUB196942:QUN196942 RDX196942:REJ196942 RNT196942:ROF196942 RXP196942:RYB196942 SHL196942:SHX196942 SRH196942:SRT196942 TBD196942:TBP196942 TKZ196942:TLL196942 TUV196942:TVH196942 UER196942:UFD196942 UON196942:UOZ196942 UYJ196942:UYV196942 VIF196942:VIR196942 VSB196942:VSN196942 WBX196942:WCJ196942 WLT196942:WMF196942 WVP196942:WWB196942 H262478:T262478 JD262478:JP262478 SZ262478:TL262478 ACV262478:ADH262478 AMR262478:AND262478 AWN262478:AWZ262478 BGJ262478:BGV262478 BQF262478:BQR262478 CAB262478:CAN262478 CJX262478:CKJ262478 CTT262478:CUF262478 DDP262478:DEB262478 DNL262478:DNX262478 DXH262478:DXT262478 EHD262478:EHP262478 EQZ262478:ERL262478 FAV262478:FBH262478 FKR262478:FLD262478 FUN262478:FUZ262478 GEJ262478:GEV262478 GOF262478:GOR262478 GYB262478:GYN262478 HHX262478:HIJ262478 HRT262478:HSF262478 IBP262478:ICB262478 ILL262478:ILX262478 IVH262478:IVT262478 JFD262478:JFP262478 JOZ262478:JPL262478 JYV262478:JZH262478 KIR262478:KJD262478 KSN262478:KSZ262478 LCJ262478:LCV262478 LMF262478:LMR262478 LWB262478:LWN262478 MFX262478:MGJ262478 MPT262478:MQF262478 MZP262478:NAB262478 NJL262478:NJX262478 NTH262478:NTT262478 ODD262478:ODP262478 OMZ262478:ONL262478 OWV262478:OXH262478 PGR262478:PHD262478 PQN262478:PQZ262478 QAJ262478:QAV262478 QKF262478:QKR262478 QUB262478:QUN262478 RDX262478:REJ262478 RNT262478:ROF262478 RXP262478:RYB262478 SHL262478:SHX262478 SRH262478:SRT262478 TBD262478:TBP262478 TKZ262478:TLL262478 TUV262478:TVH262478 UER262478:UFD262478 UON262478:UOZ262478 UYJ262478:UYV262478 VIF262478:VIR262478 VSB262478:VSN262478 WBX262478:WCJ262478 WLT262478:WMF262478 WVP262478:WWB262478 H328014:T328014 JD328014:JP328014 SZ328014:TL328014 ACV328014:ADH328014 AMR328014:AND328014 AWN328014:AWZ328014 BGJ328014:BGV328014 BQF328014:BQR328014 CAB328014:CAN328014 CJX328014:CKJ328014 CTT328014:CUF328014 DDP328014:DEB328014 DNL328014:DNX328014 DXH328014:DXT328014 EHD328014:EHP328014 EQZ328014:ERL328014 FAV328014:FBH328014 FKR328014:FLD328014 FUN328014:FUZ328014 GEJ328014:GEV328014 GOF328014:GOR328014 GYB328014:GYN328014 HHX328014:HIJ328014 HRT328014:HSF328014 IBP328014:ICB328014 ILL328014:ILX328014 IVH328014:IVT328014 JFD328014:JFP328014 JOZ328014:JPL328014 JYV328014:JZH328014 KIR328014:KJD328014 KSN328014:KSZ328014 LCJ328014:LCV328014 LMF328014:LMR328014 LWB328014:LWN328014 MFX328014:MGJ328014 MPT328014:MQF328014 MZP328014:NAB328014 NJL328014:NJX328014 NTH328014:NTT328014 ODD328014:ODP328014 OMZ328014:ONL328014 OWV328014:OXH328014 PGR328014:PHD328014 PQN328014:PQZ328014 QAJ328014:QAV328014 QKF328014:QKR328014 QUB328014:QUN328014 RDX328014:REJ328014 RNT328014:ROF328014 RXP328014:RYB328014 SHL328014:SHX328014 SRH328014:SRT328014 TBD328014:TBP328014 TKZ328014:TLL328014 TUV328014:TVH328014 UER328014:UFD328014 UON328014:UOZ328014 UYJ328014:UYV328014 VIF328014:VIR328014 VSB328014:VSN328014 WBX328014:WCJ328014 WLT328014:WMF328014 WVP328014:WWB328014 H393550:T393550 JD393550:JP393550 SZ393550:TL393550 ACV393550:ADH393550 AMR393550:AND393550 AWN393550:AWZ393550 BGJ393550:BGV393550 BQF393550:BQR393550 CAB393550:CAN393550 CJX393550:CKJ393550 CTT393550:CUF393550 DDP393550:DEB393550 DNL393550:DNX393550 DXH393550:DXT393550 EHD393550:EHP393550 EQZ393550:ERL393550 FAV393550:FBH393550 FKR393550:FLD393550 FUN393550:FUZ393550 GEJ393550:GEV393550 GOF393550:GOR393550 GYB393550:GYN393550 HHX393550:HIJ393550 HRT393550:HSF393550 IBP393550:ICB393550 ILL393550:ILX393550 IVH393550:IVT393550 JFD393550:JFP393550 JOZ393550:JPL393550 JYV393550:JZH393550 KIR393550:KJD393550 KSN393550:KSZ393550 LCJ393550:LCV393550 LMF393550:LMR393550 LWB393550:LWN393550 MFX393550:MGJ393550 MPT393550:MQF393550 MZP393550:NAB393550 NJL393550:NJX393550 NTH393550:NTT393550 ODD393550:ODP393550 OMZ393550:ONL393550 OWV393550:OXH393550 PGR393550:PHD393550 PQN393550:PQZ393550 QAJ393550:QAV393550 QKF393550:QKR393550 QUB393550:QUN393550 RDX393550:REJ393550 RNT393550:ROF393550 RXP393550:RYB393550 SHL393550:SHX393550 SRH393550:SRT393550 TBD393550:TBP393550 TKZ393550:TLL393550 TUV393550:TVH393550 UER393550:UFD393550 UON393550:UOZ393550 UYJ393550:UYV393550 VIF393550:VIR393550 VSB393550:VSN393550 WBX393550:WCJ393550 WLT393550:WMF393550 WVP393550:WWB393550 H459086:T459086 JD459086:JP459086 SZ459086:TL459086 ACV459086:ADH459086 AMR459086:AND459086 AWN459086:AWZ459086 BGJ459086:BGV459086 BQF459086:BQR459086 CAB459086:CAN459086 CJX459086:CKJ459086 CTT459086:CUF459086 DDP459086:DEB459086 DNL459086:DNX459086 DXH459086:DXT459086 EHD459086:EHP459086 EQZ459086:ERL459086 FAV459086:FBH459086 FKR459086:FLD459086 FUN459086:FUZ459086 GEJ459086:GEV459086 GOF459086:GOR459086 GYB459086:GYN459086 HHX459086:HIJ459086 HRT459086:HSF459086 IBP459086:ICB459086 ILL459086:ILX459086 IVH459086:IVT459086 JFD459086:JFP459086 JOZ459086:JPL459086 JYV459086:JZH459086 KIR459086:KJD459086 KSN459086:KSZ459086 LCJ459086:LCV459086 LMF459086:LMR459086 LWB459086:LWN459086 MFX459086:MGJ459086 MPT459086:MQF459086 MZP459086:NAB459086 NJL459086:NJX459086 NTH459086:NTT459086 ODD459086:ODP459086 OMZ459086:ONL459086 OWV459086:OXH459086 PGR459086:PHD459086 PQN459086:PQZ459086 QAJ459086:QAV459086 QKF459086:QKR459086 QUB459086:QUN459086 RDX459086:REJ459086 RNT459086:ROF459086 RXP459086:RYB459086 SHL459086:SHX459086 SRH459086:SRT459086 TBD459086:TBP459086 TKZ459086:TLL459086 TUV459086:TVH459086 UER459086:UFD459086 UON459086:UOZ459086 UYJ459086:UYV459086 VIF459086:VIR459086 VSB459086:VSN459086 WBX459086:WCJ459086 WLT459086:WMF459086 WVP459086:WWB459086 H524622:T524622 JD524622:JP524622 SZ524622:TL524622 ACV524622:ADH524622 AMR524622:AND524622 AWN524622:AWZ524622 BGJ524622:BGV524622 BQF524622:BQR524622 CAB524622:CAN524622 CJX524622:CKJ524622 CTT524622:CUF524622 DDP524622:DEB524622 DNL524622:DNX524622 DXH524622:DXT524622 EHD524622:EHP524622 EQZ524622:ERL524622 FAV524622:FBH524622 FKR524622:FLD524622 FUN524622:FUZ524622 GEJ524622:GEV524622 GOF524622:GOR524622 GYB524622:GYN524622 HHX524622:HIJ524622 HRT524622:HSF524622 IBP524622:ICB524622 ILL524622:ILX524622 IVH524622:IVT524622 JFD524622:JFP524622 JOZ524622:JPL524622 JYV524622:JZH524622 KIR524622:KJD524622 KSN524622:KSZ524622 LCJ524622:LCV524622 LMF524622:LMR524622 LWB524622:LWN524622 MFX524622:MGJ524622 MPT524622:MQF524622 MZP524622:NAB524622 NJL524622:NJX524622 NTH524622:NTT524622 ODD524622:ODP524622 OMZ524622:ONL524622 OWV524622:OXH524622 PGR524622:PHD524622 PQN524622:PQZ524622 QAJ524622:QAV524622 QKF524622:QKR524622 QUB524622:QUN524622 RDX524622:REJ524622 RNT524622:ROF524622 RXP524622:RYB524622 SHL524622:SHX524622 SRH524622:SRT524622 TBD524622:TBP524622 TKZ524622:TLL524622 TUV524622:TVH524622 UER524622:UFD524622 UON524622:UOZ524622 UYJ524622:UYV524622 VIF524622:VIR524622 VSB524622:VSN524622 WBX524622:WCJ524622 WLT524622:WMF524622 WVP524622:WWB524622 H590158:T590158 JD590158:JP590158 SZ590158:TL590158 ACV590158:ADH590158 AMR590158:AND590158 AWN590158:AWZ590158 BGJ590158:BGV590158 BQF590158:BQR590158 CAB590158:CAN590158 CJX590158:CKJ590158 CTT590158:CUF590158 DDP590158:DEB590158 DNL590158:DNX590158 DXH590158:DXT590158 EHD590158:EHP590158 EQZ590158:ERL590158 FAV590158:FBH590158 FKR590158:FLD590158 FUN590158:FUZ590158 GEJ590158:GEV590158 GOF590158:GOR590158 GYB590158:GYN590158 HHX590158:HIJ590158 HRT590158:HSF590158 IBP590158:ICB590158 ILL590158:ILX590158 IVH590158:IVT590158 JFD590158:JFP590158 JOZ590158:JPL590158 JYV590158:JZH590158 KIR590158:KJD590158 KSN590158:KSZ590158 LCJ590158:LCV590158 LMF590158:LMR590158 LWB590158:LWN590158 MFX590158:MGJ590158 MPT590158:MQF590158 MZP590158:NAB590158 NJL590158:NJX590158 NTH590158:NTT590158 ODD590158:ODP590158 OMZ590158:ONL590158 OWV590158:OXH590158 PGR590158:PHD590158 PQN590158:PQZ590158 QAJ590158:QAV590158 QKF590158:QKR590158 QUB590158:QUN590158 RDX590158:REJ590158 RNT590158:ROF590158 RXP590158:RYB590158 SHL590158:SHX590158 SRH590158:SRT590158 TBD590158:TBP590158 TKZ590158:TLL590158 TUV590158:TVH590158 UER590158:UFD590158 UON590158:UOZ590158 UYJ590158:UYV590158 VIF590158:VIR590158 VSB590158:VSN590158 WBX590158:WCJ590158 WLT590158:WMF590158 WVP590158:WWB590158 H655694:T655694 JD655694:JP655694 SZ655694:TL655694 ACV655694:ADH655694 AMR655694:AND655694 AWN655694:AWZ655694 BGJ655694:BGV655694 BQF655694:BQR655694 CAB655694:CAN655694 CJX655694:CKJ655694 CTT655694:CUF655694 DDP655694:DEB655694 DNL655694:DNX655694 DXH655694:DXT655694 EHD655694:EHP655694 EQZ655694:ERL655694 FAV655694:FBH655694 FKR655694:FLD655694 FUN655694:FUZ655694 GEJ655694:GEV655694 GOF655694:GOR655694 GYB655694:GYN655694 HHX655694:HIJ655694 HRT655694:HSF655694 IBP655694:ICB655694 ILL655694:ILX655694 IVH655694:IVT655694 JFD655694:JFP655694 JOZ655694:JPL655694 JYV655694:JZH655694 KIR655694:KJD655694 KSN655694:KSZ655694 LCJ655694:LCV655694 LMF655694:LMR655694 LWB655694:LWN655694 MFX655694:MGJ655694 MPT655694:MQF655694 MZP655694:NAB655694 NJL655694:NJX655694 NTH655694:NTT655694 ODD655694:ODP655694 OMZ655694:ONL655694 OWV655694:OXH655694 PGR655694:PHD655694 PQN655694:PQZ655694 QAJ655694:QAV655694 QKF655694:QKR655694 QUB655694:QUN655694 RDX655694:REJ655694 RNT655694:ROF655694 RXP655694:RYB655694 SHL655694:SHX655694 SRH655694:SRT655694 TBD655694:TBP655694 TKZ655694:TLL655694 TUV655694:TVH655694 UER655694:UFD655694 UON655694:UOZ655694 UYJ655694:UYV655694 VIF655694:VIR655694 VSB655694:VSN655694 WBX655694:WCJ655694 WLT655694:WMF655694 WVP655694:WWB655694 H721230:T721230 JD721230:JP721230 SZ721230:TL721230 ACV721230:ADH721230 AMR721230:AND721230 AWN721230:AWZ721230 BGJ721230:BGV721230 BQF721230:BQR721230 CAB721230:CAN721230 CJX721230:CKJ721230 CTT721230:CUF721230 DDP721230:DEB721230 DNL721230:DNX721230 DXH721230:DXT721230 EHD721230:EHP721230 EQZ721230:ERL721230 FAV721230:FBH721230 FKR721230:FLD721230 FUN721230:FUZ721230 GEJ721230:GEV721230 GOF721230:GOR721230 GYB721230:GYN721230 HHX721230:HIJ721230 HRT721230:HSF721230 IBP721230:ICB721230 ILL721230:ILX721230 IVH721230:IVT721230 JFD721230:JFP721230 JOZ721230:JPL721230 JYV721230:JZH721230 KIR721230:KJD721230 KSN721230:KSZ721230 LCJ721230:LCV721230 LMF721230:LMR721230 LWB721230:LWN721230 MFX721230:MGJ721230 MPT721230:MQF721230 MZP721230:NAB721230 NJL721230:NJX721230 NTH721230:NTT721230 ODD721230:ODP721230 OMZ721230:ONL721230 OWV721230:OXH721230 PGR721230:PHD721230 PQN721230:PQZ721230 QAJ721230:QAV721230 QKF721230:QKR721230 QUB721230:QUN721230 RDX721230:REJ721230 RNT721230:ROF721230 RXP721230:RYB721230 SHL721230:SHX721230 SRH721230:SRT721230 TBD721230:TBP721230 TKZ721230:TLL721230 TUV721230:TVH721230 UER721230:UFD721230 UON721230:UOZ721230 UYJ721230:UYV721230 VIF721230:VIR721230 VSB721230:VSN721230 WBX721230:WCJ721230 WLT721230:WMF721230 WVP721230:WWB721230 H786766:T786766 JD786766:JP786766 SZ786766:TL786766 ACV786766:ADH786766 AMR786766:AND786766 AWN786766:AWZ786766 BGJ786766:BGV786766 BQF786766:BQR786766 CAB786766:CAN786766 CJX786766:CKJ786766 CTT786766:CUF786766 DDP786766:DEB786766 DNL786766:DNX786766 DXH786766:DXT786766 EHD786766:EHP786766 EQZ786766:ERL786766 FAV786766:FBH786766 FKR786766:FLD786766 FUN786766:FUZ786766 GEJ786766:GEV786766 GOF786766:GOR786766 GYB786766:GYN786766 HHX786766:HIJ786766 HRT786766:HSF786766 IBP786766:ICB786766 ILL786766:ILX786766 IVH786766:IVT786766 JFD786766:JFP786766 JOZ786766:JPL786766 JYV786766:JZH786766 KIR786766:KJD786766 KSN786766:KSZ786766 LCJ786766:LCV786766 LMF786766:LMR786766 LWB786766:LWN786766 MFX786766:MGJ786766 MPT786766:MQF786766 MZP786766:NAB786766 NJL786766:NJX786766 NTH786766:NTT786766 ODD786766:ODP786766 OMZ786766:ONL786766 OWV786766:OXH786766 PGR786766:PHD786766 PQN786766:PQZ786766 QAJ786766:QAV786766 QKF786766:QKR786766 QUB786766:QUN786766 RDX786766:REJ786766 RNT786766:ROF786766 RXP786766:RYB786766 SHL786766:SHX786766 SRH786766:SRT786766 TBD786766:TBP786766 TKZ786766:TLL786766 TUV786766:TVH786766 UER786766:UFD786766 UON786766:UOZ786766 UYJ786766:UYV786766 VIF786766:VIR786766 VSB786766:VSN786766 WBX786766:WCJ786766 WLT786766:WMF786766 WVP786766:WWB786766 H852302:T852302 JD852302:JP852302 SZ852302:TL852302 ACV852302:ADH852302 AMR852302:AND852302 AWN852302:AWZ852302 BGJ852302:BGV852302 BQF852302:BQR852302 CAB852302:CAN852302 CJX852302:CKJ852302 CTT852302:CUF852302 DDP852302:DEB852302 DNL852302:DNX852302 DXH852302:DXT852302 EHD852302:EHP852302 EQZ852302:ERL852302 FAV852302:FBH852302 FKR852302:FLD852302 FUN852302:FUZ852302 GEJ852302:GEV852302 GOF852302:GOR852302 GYB852302:GYN852302 HHX852302:HIJ852302 HRT852302:HSF852302 IBP852302:ICB852302 ILL852302:ILX852302 IVH852302:IVT852302 JFD852302:JFP852302 JOZ852302:JPL852302 JYV852302:JZH852302 KIR852302:KJD852302 KSN852302:KSZ852302 LCJ852302:LCV852302 LMF852302:LMR852302 LWB852302:LWN852302 MFX852302:MGJ852302 MPT852302:MQF852302 MZP852302:NAB852302 NJL852302:NJX852302 NTH852302:NTT852302 ODD852302:ODP852302 OMZ852302:ONL852302 OWV852302:OXH852302 PGR852302:PHD852302 PQN852302:PQZ852302 QAJ852302:QAV852302 QKF852302:QKR852302 QUB852302:QUN852302 RDX852302:REJ852302 RNT852302:ROF852302 RXP852302:RYB852302 SHL852302:SHX852302 SRH852302:SRT852302 TBD852302:TBP852302 TKZ852302:TLL852302 TUV852302:TVH852302 UER852302:UFD852302 UON852302:UOZ852302 UYJ852302:UYV852302 VIF852302:VIR852302 VSB852302:VSN852302 WBX852302:WCJ852302 WLT852302:WMF852302 WVP852302:WWB852302 H917838:T917838 JD917838:JP917838 SZ917838:TL917838 ACV917838:ADH917838 AMR917838:AND917838 AWN917838:AWZ917838 BGJ917838:BGV917838 BQF917838:BQR917838 CAB917838:CAN917838 CJX917838:CKJ917838 CTT917838:CUF917838 DDP917838:DEB917838 DNL917838:DNX917838 DXH917838:DXT917838 EHD917838:EHP917838 EQZ917838:ERL917838 FAV917838:FBH917838 FKR917838:FLD917838 FUN917838:FUZ917838 GEJ917838:GEV917838 GOF917838:GOR917838 GYB917838:GYN917838 HHX917838:HIJ917838 HRT917838:HSF917838 IBP917838:ICB917838 ILL917838:ILX917838 IVH917838:IVT917838 JFD917838:JFP917838 JOZ917838:JPL917838 JYV917838:JZH917838 KIR917838:KJD917838 KSN917838:KSZ917838 LCJ917838:LCV917838 LMF917838:LMR917838 LWB917838:LWN917838 MFX917838:MGJ917838 MPT917838:MQF917838 MZP917838:NAB917838 NJL917838:NJX917838 NTH917838:NTT917838 ODD917838:ODP917838 OMZ917838:ONL917838 OWV917838:OXH917838 PGR917838:PHD917838 PQN917838:PQZ917838 QAJ917838:QAV917838 QKF917838:QKR917838 QUB917838:QUN917838 RDX917838:REJ917838 RNT917838:ROF917838 RXP917838:RYB917838 SHL917838:SHX917838 SRH917838:SRT917838 TBD917838:TBP917838 TKZ917838:TLL917838 TUV917838:TVH917838 UER917838:UFD917838 UON917838:UOZ917838 UYJ917838:UYV917838 VIF917838:VIR917838 VSB917838:VSN917838 WBX917838:WCJ917838 WLT917838:WMF917838 WVP917838:WWB917838 H983374:T983374 JD983374:JP983374 SZ983374:TL983374 ACV983374:ADH983374 AMR983374:AND983374 AWN983374:AWZ983374 BGJ983374:BGV983374 BQF983374:BQR983374 CAB983374:CAN983374 CJX983374:CKJ983374 CTT983374:CUF983374 DDP983374:DEB983374 DNL983374:DNX983374 DXH983374:DXT983374 EHD983374:EHP983374 EQZ983374:ERL983374 FAV983374:FBH983374 FKR983374:FLD983374 FUN983374:FUZ983374 GEJ983374:GEV983374 GOF983374:GOR983374 GYB983374:GYN983374 HHX983374:HIJ983374 HRT983374:HSF983374 IBP983374:ICB983374 ILL983374:ILX983374 IVH983374:IVT983374 JFD983374:JFP983374 JOZ983374:JPL983374 JYV983374:JZH983374 KIR983374:KJD983374 KSN983374:KSZ983374 LCJ983374:LCV983374 LMF983374:LMR983374 LWB983374:LWN983374 MFX983374:MGJ983374 MPT983374:MQF983374 MZP983374:NAB983374 NJL983374:NJX983374 NTH983374:NTT983374 ODD983374:ODP983374 OMZ983374:ONL983374 OWV983374:OXH983374 PGR983374:PHD983374 PQN983374:PQZ983374 QAJ983374:QAV983374 QKF983374:QKR983374 QUB983374:QUN983374 RDX983374:REJ983374 RNT983374:ROF983374 RXP983374:RYB983374 SHL983374:SHX983374 SRH983374:SRT983374 TBD983374:TBP983374 TKZ983374:TLL983374 TUV983374:TVH983374 UER983374:UFD983374 UON983374:UOZ983374 UYJ983374:UYV983374 VIF983374:VIR983374 VSB983374:VSN983374 WBX983374:WCJ983374 WLT983374:WMF983374 WVP983374:WWB983374 H341:H343 JD341:JD343 SZ341:SZ343 ACV341:ACV343 AMR341:AMR343 AWN341:AWN343 BGJ341:BGJ343 BQF341:BQF343 CAB341:CAB343 CJX341:CJX343 CTT341:CTT343 DDP341:DDP343 DNL341:DNL343 DXH341:DXH343 EHD341:EHD343 EQZ341:EQZ343 FAV341:FAV343 FKR341:FKR343 FUN341:FUN343 GEJ341:GEJ343 GOF341:GOF343 GYB341:GYB343 HHX341:HHX343 HRT341:HRT343 IBP341:IBP343 ILL341:ILL343 IVH341:IVH343 JFD341:JFD343 JOZ341:JOZ343 JYV341:JYV343 KIR341:KIR343 KSN341:KSN343 LCJ341:LCJ343 LMF341:LMF343 LWB341:LWB343 MFX341:MFX343 MPT341:MPT343 MZP341:MZP343 NJL341:NJL343 NTH341:NTH343 ODD341:ODD343 OMZ341:OMZ343 OWV341:OWV343 PGR341:PGR343 PQN341:PQN343 QAJ341:QAJ343 QKF341:QKF343 QUB341:QUB343 RDX341:RDX343 RNT341:RNT343 RXP341:RXP343 SHL341:SHL343 SRH341:SRH343 TBD341:TBD343 TKZ341:TKZ343 TUV341:TUV343 UER341:UER343 UON341:UON343 UYJ341:UYJ343 VIF341:VIF343 VSB341:VSB343 WBX341:WBX343 WLT341:WLT343 WVP341:WVP343 H65877:H65879 JD65877:JD65879 SZ65877:SZ65879 ACV65877:ACV65879 AMR65877:AMR65879 AWN65877:AWN65879 BGJ65877:BGJ65879 BQF65877:BQF65879 CAB65877:CAB65879 CJX65877:CJX65879 CTT65877:CTT65879 DDP65877:DDP65879 DNL65877:DNL65879 DXH65877:DXH65879 EHD65877:EHD65879 EQZ65877:EQZ65879 FAV65877:FAV65879 FKR65877:FKR65879 FUN65877:FUN65879 GEJ65877:GEJ65879 GOF65877:GOF65879 GYB65877:GYB65879 HHX65877:HHX65879 HRT65877:HRT65879 IBP65877:IBP65879 ILL65877:ILL65879 IVH65877:IVH65879 JFD65877:JFD65879 JOZ65877:JOZ65879 JYV65877:JYV65879 KIR65877:KIR65879 KSN65877:KSN65879 LCJ65877:LCJ65879 LMF65877:LMF65879 LWB65877:LWB65879 MFX65877:MFX65879 MPT65877:MPT65879 MZP65877:MZP65879 NJL65877:NJL65879 NTH65877:NTH65879 ODD65877:ODD65879 OMZ65877:OMZ65879 OWV65877:OWV65879 PGR65877:PGR65879 PQN65877:PQN65879 QAJ65877:QAJ65879 QKF65877:QKF65879 QUB65877:QUB65879 RDX65877:RDX65879 RNT65877:RNT65879 RXP65877:RXP65879 SHL65877:SHL65879 SRH65877:SRH65879 TBD65877:TBD65879 TKZ65877:TKZ65879 TUV65877:TUV65879 UER65877:UER65879 UON65877:UON65879 UYJ65877:UYJ65879 VIF65877:VIF65879 VSB65877:VSB65879 WBX65877:WBX65879 WLT65877:WLT65879 WVP65877:WVP65879 H131413:H131415 JD131413:JD131415 SZ131413:SZ131415 ACV131413:ACV131415 AMR131413:AMR131415 AWN131413:AWN131415 BGJ131413:BGJ131415 BQF131413:BQF131415 CAB131413:CAB131415 CJX131413:CJX131415 CTT131413:CTT131415 DDP131413:DDP131415 DNL131413:DNL131415 DXH131413:DXH131415 EHD131413:EHD131415 EQZ131413:EQZ131415 FAV131413:FAV131415 FKR131413:FKR131415 FUN131413:FUN131415 GEJ131413:GEJ131415 GOF131413:GOF131415 GYB131413:GYB131415 HHX131413:HHX131415 HRT131413:HRT131415 IBP131413:IBP131415 ILL131413:ILL131415 IVH131413:IVH131415 JFD131413:JFD131415 JOZ131413:JOZ131415 JYV131413:JYV131415 KIR131413:KIR131415 KSN131413:KSN131415 LCJ131413:LCJ131415 LMF131413:LMF131415 LWB131413:LWB131415 MFX131413:MFX131415 MPT131413:MPT131415 MZP131413:MZP131415 NJL131413:NJL131415 NTH131413:NTH131415 ODD131413:ODD131415 OMZ131413:OMZ131415 OWV131413:OWV131415 PGR131413:PGR131415 PQN131413:PQN131415 QAJ131413:QAJ131415 QKF131413:QKF131415 QUB131413:QUB131415 RDX131413:RDX131415 RNT131413:RNT131415 RXP131413:RXP131415 SHL131413:SHL131415 SRH131413:SRH131415 TBD131413:TBD131415 TKZ131413:TKZ131415 TUV131413:TUV131415 UER131413:UER131415 UON131413:UON131415 UYJ131413:UYJ131415 VIF131413:VIF131415 VSB131413:VSB131415 WBX131413:WBX131415 WLT131413:WLT131415 WVP131413:WVP131415 H196949:H196951 JD196949:JD196951 SZ196949:SZ196951 ACV196949:ACV196951 AMR196949:AMR196951 AWN196949:AWN196951 BGJ196949:BGJ196951 BQF196949:BQF196951 CAB196949:CAB196951 CJX196949:CJX196951 CTT196949:CTT196951 DDP196949:DDP196951 DNL196949:DNL196951 DXH196949:DXH196951 EHD196949:EHD196951 EQZ196949:EQZ196951 FAV196949:FAV196951 FKR196949:FKR196951 FUN196949:FUN196951 GEJ196949:GEJ196951 GOF196949:GOF196951 GYB196949:GYB196951 HHX196949:HHX196951 HRT196949:HRT196951 IBP196949:IBP196951 ILL196949:ILL196951 IVH196949:IVH196951 JFD196949:JFD196951 JOZ196949:JOZ196951 JYV196949:JYV196951 KIR196949:KIR196951 KSN196949:KSN196951 LCJ196949:LCJ196951 LMF196949:LMF196951 LWB196949:LWB196951 MFX196949:MFX196951 MPT196949:MPT196951 MZP196949:MZP196951 NJL196949:NJL196951 NTH196949:NTH196951 ODD196949:ODD196951 OMZ196949:OMZ196951 OWV196949:OWV196951 PGR196949:PGR196951 PQN196949:PQN196951 QAJ196949:QAJ196951 QKF196949:QKF196951 QUB196949:QUB196951 RDX196949:RDX196951 RNT196949:RNT196951 RXP196949:RXP196951 SHL196949:SHL196951 SRH196949:SRH196951 TBD196949:TBD196951 TKZ196949:TKZ196951 TUV196949:TUV196951 UER196949:UER196951 UON196949:UON196951 UYJ196949:UYJ196951 VIF196949:VIF196951 VSB196949:VSB196951 WBX196949:WBX196951 WLT196949:WLT196951 WVP196949:WVP196951 H262485:H262487 JD262485:JD262487 SZ262485:SZ262487 ACV262485:ACV262487 AMR262485:AMR262487 AWN262485:AWN262487 BGJ262485:BGJ262487 BQF262485:BQF262487 CAB262485:CAB262487 CJX262485:CJX262487 CTT262485:CTT262487 DDP262485:DDP262487 DNL262485:DNL262487 DXH262485:DXH262487 EHD262485:EHD262487 EQZ262485:EQZ262487 FAV262485:FAV262487 FKR262485:FKR262487 FUN262485:FUN262487 GEJ262485:GEJ262487 GOF262485:GOF262487 GYB262485:GYB262487 HHX262485:HHX262487 HRT262485:HRT262487 IBP262485:IBP262487 ILL262485:ILL262487 IVH262485:IVH262487 JFD262485:JFD262487 JOZ262485:JOZ262487 JYV262485:JYV262487 KIR262485:KIR262487 KSN262485:KSN262487 LCJ262485:LCJ262487 LMF262485:LMF262487 LWB262485:LWB262487 MFX262485:MFX262487 MPT262485:MPT262487 MZP262485:MZP262487 NJL262485:NJL262487 NTH262485:NTH262487 ODD262485:ODD262487 OMZ262485:OMZ262487 OWV262485:OWV262487 PGR262485:PGR262487 PQN262485:PQN262487 QAJ262485:QAJ262487 QKF262485:QKF262487 QUB262485:QUB262487 RDX262485:RDX262487 RNT262485:RNT262487 RXP262485:RXP262487 SHL262485:SHL262487 SRH262485:SRH262487 TBD262485:TBD262487 TKZ262485:TKZ262487 TUV262485:TUV262487 UER262485:UER262487 UON262485:UON262487 UYJ262485:UYJ262487 VIF262485:VIF262487 VSB262485:VSB262487 WBX262485:WBX262487 WLT262485:WLT262487 WVP262485:WVP262487 H328021:H328023 JD328021:JD328023 SZ328021:SZ328023 ACV328021:ACV328023 AMR328021:AMR328023 AWN328021:AWN328023 BGJ328021:BGJ328023 BQF328021:BQF328023 CAB328021:CAB328023 CJX328021:CJX328023 CTT328021:CTT328023 DDP328021:DDP328023 DNL328021:DNL328023 DXH328021:DXH328023 EHD328021:EHD328023 EQZ328021:EQZ328023 FAV328021:FAV328023 FKR328021:FKR328023 FUN328021:FUN328023 GEJ328021:GEJ328023 GOF328021:GOF328023 GYB328021:GYB328023 HHX328021:HHX328023 HRT328021:HRT328023 IBP328021:IBP328023 ILL328021:ILL328023 IVH328021:IVH328023 JFD328021:JFD328023 JOZ328021:JOZ328023 JYV328021:JYV328023 KIR328021:KIR328023 KSN328021:KSN328023 LCJ328021:LCJ328023 LMF328021:LMF328023 LWB328021:LWB328023 MFX328021:MFX328023 MPT328021:MPT328023 MZP328021:MZP328023 NJL328021:NJL328023 NTH328021:NTH328023 ODD328021:ODD328023 OMZ328021:OMZ328023 OWV328021:OWV328023 PGR328021:PGR328023 PQN328021:PQN328023 QAJ328021:QAJ328023 QKF328021:QKF328023 QUB328021:QUB328023 RDX328021:RDX328023 RNT328021:RNT328023 RXP328021:RXP328023 SHL328021:SHL328023 SRH328021:SRH328023 TBD328021:TBD328023 TKZ328021:TKZ328023 TUV328021:TUV328023 UER328021:UER328023 UON328021:UON328023 UYJ328021:UYJ328023 VIF328021:VIF328023 VSB328021:VSB328023 WBX328021:WBX328023 WLT328021:WLT328023 WVP328021:WVP328023 H393557:H393559 JD393557:JD393559 SZ393557:SZ393559 ACV393557:ACV393559 AMR393557:AMR393559 AWN393557:AWN393559 BGJ393557:BGJ393559 BQF393557:BQF393559 CAB393557:CAB393559 CJX393557:CJX393559 CTT393557:CTT393559 DDP393557:DDP393559 DNL393557:DNL393559 DXH393557:DXH393559 EHD393557:EHD393559 EQZ393557:EQZ393559 FAV393557:FAV393559 FKR393557:FKR393559 FUN393557:FUN393559 GEJ393557:GEJ393559 GOF393557:GOF393559 GYB393557:GYB393559 HHX393557:HHX393559 HRT393557:HRT393559 IBP393557:IBP393559 ILL393557:ILL393559 IVH393557:IVH393559 JFD393557:JFD393559 JOZ393557:JOZ393559 JYV393557:JYV393559 KIR393557:KIR393559 KSN393557:KSN393559 LCJ393557:LCJ393559 LMF393557:LMF393559 LWB393557:LWB393559 MFX393557:MFX393559 MPT393557:MPT393559 MZP393557:MZP393559 NJL393557:NJL393559 NTH393557:NTH393559 ODD393557:ODD393559 OMZ393557:OMZ393559 OWV393557:OWV393559 PGR393557:PGR393559 PQN393557:PQN393559 QAJ393557:QAJ393559 QKF393557:QKF393559 QUB393557:QUB393559 RDX393557:RDX393559 RNT393557:RNT393559 RXP393557:RXP393559 SHL393557:SHL393559 SRH393557:SRH393559 TBD393557:TBD393559 TKZ393557:TKZ393559 TUV393557:TUV393559 UER393557:UER393559 UON393557:UON393559 UYJ393557:UYJ393559 VIF393557:VIF393559 VSB393557:VSB393559 WBX393557:WBX393559 WLT393557:WLT393559 WVP393557:WVP393559 H459093:H459095 JD459093:JD459095 SZ459093:SZ459095 ACV459093:ACV459095 AMR459093:AMR459095 AWN459093:AWN459095 BGJ459093:BGJ459095 BQF459093:BQF459095 CAB459093:CAB459095 CJX459093:CJX459095 CTT459093:CTT459095 DDP459093:DDP459095 DNL459093:DNL459095 DXH459093:DXH459095 EHD459093:EHD459095 EQZ459093:EQZ459095 FAV459093:FAV459095 FKR459093:FKR459095 FUN459093:FUN459095 GEJ459093:GEJ459095 GOF459093:GOF459095 GYB459093:GYB459095 HHX459093:HHX459095 HRT459093:HRT459095 IBP459093:IBP459095 ILL459093:ILL459095 IVH459093:IVH459095 JFD459093:JFD459095 JOZ459093:JOZ459095 JYV459093:JYV459095 KIR459093:KIR459095 KSN459093:KSN459095 LCJ459093:LCJ459095 LMF459093:LMF459095 LWB459093:LWB459095 MFX459093:MFX459095 MPT459093:MPT459095 MZP459093:MZP459095 NJL459093:NJL459095 NTH459093:NTH459095 ODD459093:ODD459095 OMZ459093:OMZ459095 OWV459093:OWV459095 PGR459093:PGR459095 PQN459093:PQN459095 QAJ459093:QAJ459095 QKF459093:QKF459095 QUB459093:QUB459095 RDX459093:RDX459095 RNT459093:RNT459095 RXP459093:RXP459095 SHL459093:SHL459095 SRH459093:SRH459095 TBD459093:TBD459095 TKZ459093:TKZ459095 TUV459093:TUV459095 UER459093:UER459095 UON459093:UON459095 UYJ459093:UYJ459095 VIF459093:VIF459095 VSB459093:VSB459095 WBX459093:WBX459095 WLT459093:WLT459095 WVP459093:WVP459095 H524629:H524631 JD524629:JD524631 SZ524629:SZ524631 ACV524629:ACV524631 AMR524629:AMR524631 AWN524629:AWN524631 BGJ524629:BGJ524631 BQF524629:BQF524631 CAB524629:CAB524631 CJX524629:CJX524631 CTT524629:CTT524631 DDP524629:DDP524631 DNL524629:DNL524631 DXH524629:DXH524631 EHD524629:EHD524631 EQZ524629:EQZ524631 FAV524629:FAV524631 FKR524629:FKR524631 FUN524629:FUN524631 GEJ524629:GEJ524631 GOF524629:GOF524631 GYB524629:GYB524631 HHX524629:HHX524631 HRT524629:HRT524631 IBP524629:IBP524631 ILL524629:ILL524631 IVH524629:IVH524631 JFD524629:JFD524631 JOZ524629:JOZ524631 JYV524629:JYV524631 KIR524629:KIR524631 KSN524629:KSN524631 LCJ524629:LCJ524631 LMF524629:LMF524631 LWB524629:LWB524631 MFX524629:MFX524631 MPT524629:MPT524631 MZP524629:MZP524631 NJL524629:NJL524631 NTH524629:NTH524631 ODD524629:ODD524631 OMZ524629:OMZ524631 OWV524629:OWV524631 PGR524629:PGR524631 PQN524629:PQN524631 QAJ524629:QAJ524631 QKF524629:QKF524631 QUB524629:QUB524631 RDX524629:RDX524631 RNT524629:RNT524631 RXP524629:RXP524631 SHL524629:SHL524631 SRH524629:SRH524631 TBD524629:TBD524631 TKZ524629:TKZ524631 TUV524629:TUV524631 UER524629:UER524631 UON524629:UON524631 UYJ524629:UYJ524631 VIF524629:VIF524631 VSB524629:VSB524631 WBX524629:WBX524631 WLT524629:WLT524631 WVP524629:WVP524631 H590165:H590167 JD590165:JD590167 SZ590165:SZ590167 ACV590165:ACV590167 AMR590165:AMR590167 AWN590165:AWN590167 BGJ590165:BGJ590167 BQF590165:BQF590167 CAB590165:CAB590167 CJX590165:CJX590167 CTT590165:CTT590167 DDP590165:DDP590167 DNL590165:DNL590167 DXH590165:DXH590167 EHD590165:EHD590167 EQZ590165:EQZ590167 FAV590165:FAV590167 FKR590165:FKR590167 FUN590165:FUN590167 GEJ590165:GEJ590167 GOF590165:GOF590167 GYB590165:GYB590167 HHX590165:HHX590167 HRT590165:HRT590167 IBP590165:IBP590167 ILL590165:ILL590167 IVH590165:IVH590167 JFD590165:JFD590167 JOZ590165:JOZ590167 JYV590165:JYV590167 KIR590165:KIR590167 KSN590165:KSN590167 LCJ590165:LCJ590167 LMF590165:LMF590167 LWB590165:LWB590167 MFX590165:MFX590167 MPT590165:MPT590167 MZP590165:MZP590167 NJL590165:NJL590167 NTH590165:NTH590167 ODD590165:ODD590167 OMZ590165:OMZ590167 OWV590165:OWV590167 PGR590165:PGR590167 PQN590165:PQN590167 QAJ590165:QAJ590167 QKF590165:QKF590167 QUB590165:QUB590167 RDX590165:RDX590167 RNT590165:RNT590167 RXP590165:RXP590167 SHL590165:SHL590167 SRH590165:SRH590167 TBD590165:TBD590167 TKZ590165:TKZ590167 TUV590165:TUV590167 UER590165:UER590167 UON590165:UON590167 UYJ590165:UYJ590167 VIF590165:VIF590167 VSB590165:VSB590167 WBX590165:WBX590167 WLT590165:WLT590167 WVP590165:WVP590167 H655701:H655703 JD655701:JD655703 SZ655701:SZ655703 ACV655701:ACV655703 AMR655701:AMR655703 AWN655701:AWN655703 BGJ655701:BGJ655703 BQF655701:BQF655703 CAB655701:CAB655703 CJX655701:CJX655703 CTT655701:CTT655703 DDP655701:DDP655703 DNL655701:DNL655703 DXH655701:DXH655703 EHD655701:EHD655703 EQZ655701:EQZ655703 FAV655701:FAV655703 FKR655701:FKR655703 FUN655701:FUN655703 GEJ655701:GEJ655703 GOF655701:GOF655703 GYB655701:GYB655703 HHX655701:HHX655703 HRT655701:HRT655703 IBP655701:IBP655703 ILL655701:ILL655703 IVH655701:IVH655703 JFD655701:JFD655703 JOZ655701:JOZ655703 JYV655701:JYV655703 KIR655701:KIR655703 KSN655701:KSN655703 LCJ655701:LCJ655703 LMF655701:LMF655703 LWB655701:LWB655703 MFX655701:MFX655703 MPT655701:MPT655703 MZP655701:MZP655703 NJL655701:NJL655703 NTH655701:NTH655703 ODD655701:ODD655703 OMZ655701:OMZ655703 OWV655701:OWV655703 PGR655701:PGR655703 PQN655701:PQN655703 QAJ655701:QAJ655703 QKF655701:QKF655703 QUB655701:QUB655703 RDX655701:RDX655703 RNT655701:RNT655703 RXP655701:RXP655703 SHL655701:SHL655703 SRH655701:SRH655703 TBD655701:TBD655703 TKZ655701:TKZ655703 TUV655701:TUV655703 UER655701:UER655703 UON655701:UON655703 UYJ655701:UYJ655703 VIF655701:VIF655703 VSB655701:VSB655703 WBX655701:WBX655703 WLT655701:WLT655703 WVP655701:WVP655703 H721237:H721239 JD721237:JD721239 SZ721237:SZ721239 ACV721237:ACV721239 AMR721237:AMR721239 AWN721237:AWN721239 BGJ721237:BGJ721239 BQF721237:BQF721239 CAB721237:CAB721239 CJX721237:CJX721239 CTT721237:CTT721239 DDP721237:DDP721239 DNL721237:DNL721239 DXH721237:DXH721239 EHD721237:EHD721239 EQZ721237:EQZ721239 FAV721237:FAV721239 FKR721237:FKR721239 FUN721237:FUN721239 GEJ721237:GEJ721239 GOF721237:GOF721239 GYB721237:GYB721239 HHX721237:HHX721239 HRT721237:HRT721239 IBP721237:IBP721239 ILL721237:ILL721239 IVH721237:IVH721239 JFD721237:JFD721239 JOZ721237:JOZ721239 JYV721237:JYV721239 KIR721237:KIR721239 KSN721237:KSN721239 LCJ721237:LCJ721239 LMF721237:LMF721239 LWB721237:LWB721239 MFX721237:MFX721239 MPT721237:MPT721239 MZP721237:MZP721239 NJL721237:NJL721239 NTH721237:NTH721239 ODD721237:ODD721239 OMZ721237:OMZ721239 OWV721237:OWV721239 PGR721237:PGR721239 PQN721237:PQN721239 QAJ721237:QAJ721239 QKF721237:QKF721239 QUB721237:QUB721239 RDX721237:RDX721239 RNT721237:RNT721239 RXP721237:RXP721239 SHL721237:SHL721239 SRH721237:SRH721239 TBD721237:TBD721239 TKZ721237:TKZ721239 TUV721237:TUV721239 UER721237:UER721239 UON721237:UON721239 UYJ721237:UYJ721239 VIF721237:VIF721239 VSB721237:VSB721239 WBX721237:WBX721239 WLT721237:WLT721239 WVP721237:WVP721239 H786773:H786775 JD786773:JD786775 SZ786773:SZ786775 ACV786773:ACV786775 AMR786773:AMR786775 AWN786773:AWN786775 BGJ786773:BGJ786775 BQF786773:BQF786775 CAB786773:CAB786775 CJX786773:CJX786775 CTT786773:CTT786775 DDP786773:DDP786775 DNL786773:DNL786775 DXH786773:DXH786775 EHD786773:EHD786775 EQZ786773:EQZ786775 FAV786773:FAV786775 FKR786773:FKR786775 FUN786773:FUN786775 GEJ786773:GEJ786775 GOF786773:GOF786775 GYB786773:GYB786775 HHX786773:HHX786775 HRT786773:HRT786775 IBP786773:IBP786775 ILL786773:ILL786775 IVH786773:IVH786775 JFD786773:JFD786775 JOZ786773:JOZ786775 JYV786773:JYV786775 KIR786773:KIR786775 KSN786773:KSN786775 LCJ786773:LCJ786775 LMF786773:LMF786775 LWB786773:LWB786775 MFX786773:MFX786775 MPT786773:MPT786775 MZP786773:MZP786775 NJL786773:NJL786775 NTH786773:NTH786775 ODD786773:ODD786775 OMZ786773:OMZ786775 OWV786773:OWV786775 PGR786773:PGR786775 PQN786773:PQN786775 QAJ786773:QAJ786775 QKF786773:QKF786775 QUB786773:QUB786775 RDX786773:RDX786775 RNT786773:RNT786775 RXP786773:RXP786775 SHL786773:SHL786775 SRH786773:SRH786775 TBD786773:TBD786775 TKZ786773:TKZ786775 TUV786773:TUV786775 UER786773:UER786775 UON786773:UON786775 UYJ786773:UYJ786775 VIF786773:VIF786775 VSB786773:VSB786775 WBX786773:WBX786775 WLT786773:WLT786775 WVP786773:WVP786775 H852309:H852311 JD852309:JD852311 SZ852309:SZ852311 ACV852309:ACV852311 AMR852309:AMR852311 AWN852309:AWN852311 BGJ852309:BGJ852311 BQF852309:BQF852311 CAB852309:CAB852311 CJX852309:CJX852311 CTT852309:CTT852311 DDP852309:DDP852311 DNL852309:DNL852311 DXH852309:DXH852311 EHD852309:EHD852311 EQZ852309:EQZ852311 FAV852309:FAV852311 FKR852309:FKR852311 FUN852309:FUN852311 GEJ852309:GEJ852311 GOF852309:GOF852311 GYB852309:GYB852311 HHX852309:HHX852311 HRT852309:HRT852311 IBP852309:IBP852311 ILL852309:ILL852311 IVH852309:IVH852311 JFD852309:JFD852311 JOZ852309:JOZ852311 JYV852309:JYV852311 KIR852309:KIR852311 KSN852309:KSN852311 LCJ852309:LCJ852311 LMF852309:LMF852311 LWB852309:LWB852311 MFX852309:MFX852311 MPT852309:MPT852311 MZP852309:MZP852311 NJL852309:NJL852311 NTH852309:NTH852311 ODD852309:ODD852311 OMZ852309:OMZ852311 OWV852309:OWV852311 PGR852309:PGR852311 PQN852309:PQN852311 QAJ852309:QAJ852311 QKF852309:QKF852311 QUB852309:QUB852311 RDX852309:RDX852311 RNT852309:RNT852311 RXP852309:RXP852311 SHL852309:SHL852311 SRH852309:SRH852311 TBD852309:TBD852311 TKZ852309:TKZ852311 TUV852309:TUV852311 UER852309:UER852311 UON852309:UON852311 UYJ852309:UYJ852311 VIF852309:VIF852311 VSB852309:VSB852311 WBX852309:WBX852311 WLT852309:WLT852311 WVP852309:WVP852311 H917845:H917847 JD917845:JD917847 SZ917845:SZ917847 ACV917845:ACV917847 AMR917845:AMR917847 AWN917845:AWN917847 BGJ917845:BGJ917847 BQF917845:BQF917847 CAB917845:CAB917847 CJX917845:CJX917847 CTT917845:CTT917847 DDP917845:DDP917847 DNL917845:DNL917847 DXH917845:DXH917847 EHD917845:EHD917847 EQZ917845:EQZ917847 FAV917845:FAV917847 FKR917845:FKR917847 FUN917845:FUN917847 GEJ917845:GEJ917847 GOF917845:GOF917847 GYB917845:GYB917847 HHX917845:HHX917847 HRT917845:HRT917847 IBP917845:IBP917847 ILL917845:ILL917847 IVH917845:IVH917847 JFD917845:JFD917847 JOZ917845:JOZ917847 JYV917845:JYV917847 KIR917845:KIR917847 KSN917845:KSN917847 LCJ917845:LCJ917847 LMF917845:LMF917847 LWB917845:LWB917847 MFX917845:MFX917847 MPT917845:MPT917847 MZP917845:MZP917847 NJL917845:NJL917847 NTH917845:NTH917847 ODD917845:ODD917847 OMZ917845:OMZ917847 OWV917845:OWV917847 PGR917845:PGR917847 PQN917845:PQN917847 QAJ917845:QAJ917847 QKF917845:QKF917847 QUB917845:QUB917847 RDX917845:RDX917847 RNT917845:RNT917847 RXP917845:RXP917847 SHL917845:SHL917847 SRH917845:SRH917847 TBD917845:TBD917847 TKZ917845:TKZ917847 TUV917845:TUV917847 UER917845:UER917847 UON917845:UON917847 UYJ917845:UYJ917847 VIF917845:VIF917847 VSB917845:VSB917847 WBX917845:WBX917847 WLT917845:WLT917847 WVP917845:WVP917847 H983381:H983383 JD983381:JD983383 SZ983381:SZ983383 ACV983381:ACV983383 AMR983381:AMR983383 AWN983381:AWN983383 BGJ983381:BGJ983383 BQF983381:BQF983383 CAB983381:CAB983383 CJX983381:CJX983383 CTT983381:CTT983383 DDP983381:DDP983383 DNL983381:DNL983383 DXH983381:DXH983383 EHD983381:EHD983383 EQZ983381:EQZ983383 FAV983381:FAV983383 FKR983381:FKR983383 FUN983381:FUN983383 GEJ983381:GEJ983383 GOF983381:GOF983383 GYB983381:GYB983383 HHX983381:HHX983383 HRT983381:HRT983383 IBP983381:IBP983383 ILL983381:ILL983383 IVH983381:IVH983383 JFD983381:JFD983383 JOZ983381:JOZ983383 JYV983381:JYV983383 KIR983381:KIR983383 KSN983381:KSN983383 LCJ983381:LCJ983383 LMF983381:LMF983383 LWB983381:LWB983383 MFX983381:MFX983383 MPT983381:MPT983383 MZP983381:MZP983383 NJL983381:NJL983383 NTH983381:NTH983383 ODD983381:ODD983383 OMZ983381:OMZ983383 OWV983381:OWV983383 PGR983381:PGR983383 PQN983381:PQN983383 QAJ983381:QAJ983383 QKF983381:QKF983383 QUB983381:QUB983383 RDX983381:RDX983383 RNT983381:RNT983383 RXP983381:RXP983383 SHL983381:SHL983383 SRH983381:SRH983383 TBD983381:TBD983383 TKZ983381:TKZ983383 TUV983381:TUV983383 UER983381:UER983383 UON983381:UON983383 UYJ983381:UYJ983383 VIF983381:VIF983383 VSB983381:VSB983383 WBX983381:WBX983383 WLT983381:WLT983383 WVP983381:WVP983383 H339:I339 JD339:JE339 SZ339:TA339 ACV339:ACW339 AMR339:AMS339 AWN339:AWO339 BGJ339:BGK339 BQF339:BQG339 CAB339:CAC339 CJX339:CJY339 CTT339:CTU339 DDP339:DDQ339 DNL339:DNM339 DXH339:DXI339 EHD339:EHE339 EQZ339:ERA339 FAV339:FAW339 FKR339:FKS339 FUN339:FUO339 GEJ339:GEK339 GOF339:GOG339 GYB339:GYC339 HHX339:HHY339 HRT339:HRU339 IBP339:IBQ339 ILL339:ILM339 IVH339:IVI339 JFD339:JFE339 JOZ339:JPA339 JYV339:JYW339 KIR339:KIS339 KSN339:KSO339 LCJ339:LCK339 LMF339:LMG339 LWB339:LWC339 MFX339:MFY339 MPT339:MPU339 MZP339:MZQ339 NJL339:NJM339 NTH339:NTI339 ODD339:ODE339 OMZ339:ONA339 OWV339:OWW339 PGR339:PGS339 PQN339:PQO339 QAJ339:QAK339 QKF339:QKG339 QUB339:QUC339 RDX339:RDY339 RNT339:RNU339 RXP339:RXQ339 SHL339:SHM339 SRH339:SRI339 TBD339:TBE339 TKZ339:TLA339 TUV339:TUW339 UER339:UES339 UON339:UOO339 UYJ339:UYK339 VIF339:VIG339 VSB339:VSC339 WBX339:WBY339 WLT339:WLU339 WVP339:WVQ339 H65875:I65875 JD65875:JE65875 SZ65875:TA65875 ACV65875:ACW65875 AMR65875:AMS65875 AWN65875:AWO65875 BGJ65875:BGK65875 BQF65875:BQG65875 CAB65875:CAC65875 CJX65875:CJY65875 CTT65875:CTU65875 DDP65875:DDQ65875 DNL65875:DNM65875 DXH65875:DXI65875 EHD65875:EHE65875 EQZ65875:ERA65875 FAV65875:FAW65875 FKR65875:FKS65875 FUN65875:FUO65875 GEJ65875:GEK65875 GOF65875:GOG65875 GYB65875:GYC65875 HHX65875:HHY65875 HRT65875:HRU65875 IBP65875:IBQ65875 ILL65875:ILM65875 IVH65875:IVI65875 JFD65875:JFE65875 JOZ65875:JPA65875 JYV65875:JYW65875 KIR65875:KIS65875 KSN65875:KSO65875 LCJ65875:LCK65875 LMF65875:LMG65875 LWB65875:LWC65875 MFX65875:MFY65875 MPT65875:MPU65875 MZP65875:MZQ65875 NJL65875:NJM65875 NTH65875:NTI65875 ODD65875:ODE65875 OMZ65875:ONA65875 OWV65875:OWW65875 PGR65875:PGS65875 PQN65875:PQO65875 QAJ65875:QAK65875 QKF65875:QKG65875 QUB65875:QUC65875 RDX65875:RDY65875 RNT65875:RNU65875 RXP65875:RXQ65875 SHL65875:SHM65875 SRH65875:SRI65875 TBD65875:TBE65875 TKZ65875:TLA65875 TUV65875:TUW65875 UER65875:UES65875 UON65875:UOO65875 UYJ65875:UYK65875 VIF65875:VIG65875 VSB65875:VSC65875 WBX65875:WBY65875 WLT65875:WLU65875 WVP65875:WVQ65875 H131411:I131411 JD131411:JE131411 SZ131411:TA131411 ACV131411:ACW131411 AMR131411:AMS131411 AWN131411:AWO131411 BGJ131411:BGK131411 BQF131411:BQG131411 CAB131411:CAC131411 CJX131411:CJY131411 CTT131411:CTU131411 DDP131411:DDQ131411 DNL131411:DNM131411 DXH131411:DXI131411 EHD131411:EHE131411 EQZ131411:ERA131411 FAV131411:FAW131411 FKR131411:FKS131411 FUN131411:FUO131411 GEJ131411:GEK131411 GOF131411:GOG131411 GYB131411:GYC131411 HHX131411:HHY131411 HRT131411:HRU131411 IBP131411:IBQ131411 ILL131411:ILM131411 IVH131411:IVI131411 JFD131411:JFE131411 JOZ131411:JPA131411 JYV131411:JYW131411 KIR131411:KIS131411 KSN131411:KSO131411 LCJ131411:LCK131411 LMF131411:LMG131411 LWB131411:LWC131411 MFX131411:MFY131411 MPT131411:MPU131411 MZP131411:MZQ131411 NJL131411:NJM131411 NTH131411:NTI131411 ODD131411:ODE131411 OMZ131411:ONA131411 OWV131411:OWW131411 PGR131411:PGS131411 PQN131411:PQO131411 QAJ131411:QAK131411 QKF131411:QKG131411 QUB131411:QUC131411 RDX131411:RDY131411 RNT131411:RNU131411 RXP131411:RXQ131411 SHL131411:SHM131411 SRH131411:SRI131411 TBD131411:TBE131411 TKZ131411:TLA131411 TUV131411:TUW131411 UER131411:UES131411 UON131411:UOO131411 UYJ131411:UYK131411 VIF131411:VIG131411 VSB131411:VSC131411 WBX131411:WBY131411 WLT131411:WLU131411 WVP131411:WVQ131411 H196947:I196947 JD196947:JE196947 SZ196947:TA196947 ACV196947:ACW196947 AMR196947:AMS196947 AWN196947:AWO196947 BGJ196947:BGK196947 BQF196947:BQG196947 CAB196947:CAC196947 CJX196947:CJY196947 CTT196947:CTU196947 DDP196947:DDQ196947 DNL196947:DNM196947 DXH196947:DXI196947 EHD196947:EHE196947 EQZ196947:ERA196947 FAV196947:FAW196947 FKR196947:FKS196947 FUN196947:FUO196947 GEJ196947:GEK196947 GOF196947:GOG196947 GYB196947:GYC196947 HHX196947:HHY196947 HRT196947:HRU196947 IBP196947:IBQ196947 ILL196947:ILM196947 IVH196947:IVI196947 JFD196947:JFE196947 JOZ196947:JPA196947 JYV196947:JYW196947 KIR196947:KIS196947 KSN196947:KSO196947 LCJ196947:LCK196947 LMF196947:LMG196947 LWB196947:LWC196947 MFX196947:MFY196947 MPT196947:MPU196947 MZP196947:MZQ196947 NJL196947:NJM196947 NTH196947:NTI196947 ODD196947:ODE196947 OMZ196947:ONA196947 OWV196947:OWW196947 PGR196947:PGS196947 PQN196947:PQO196947 QAJ196947:QAK196947 QKF196947:QKG196947 QUB196947:QUC196947 RDX196947:RDY196947 RNT196947:RNU196947 RXP196947:RXQ196947 SHL196947:SHM196947 SRH196947:SRI196947 TBD196947:TBE196947 TKZ196947:TLA196947 TUV196947:TUW196947 UER196947:UES196947 UON196947:UOO196947 UYJ196947:UYK196947 VIF196947:VIG196947 VSB196947:VSC196947 WBX196947:WBY196947 WLT196947:WLU196947 WVP196947:WVQ196947 H262483:I262483 JD262483:JE262483 SZ262483:TA262483 ACV262483:ACW262483 AMR262483:AMS262483 AWN262483:AWO262483 BGJ262483:BGK262483 BQF262483:BQG262483 CAB262483:CAC262483 CJX262483:CJY262483 CTT262483:CTU262483 DDP262483:DDQ262483 DNL262483:DNM262483 DXH262483:DXI262483 EHD262483:EHE262483 EQZ262483:ERA262483 FAV262483:FAW262483 FKR262483:FKS262483 FUN262483:FUO262483 GEJ262483:GEK262483 GOF262483:GOG262483 GYB262483:GYC262483 HHX262483:HHY262483 HRT262483:HRU262483 IBP262483:IBQ262483 ILL262483:ILM262483 IVH262483:IVI262483 JFD262483:JFE262483 JOZ262483:JPA262483 JYV262483:JYW262483 KIR262483:KIS262483 KSN262483:KSO262483 LCJ262483:LCK262483 LMF262483:LMG262483 LWB262483:LWC262483 MFX262483:MFY262483 MPT262483:MPU262483 MZP262483:MZQ262483 NJL262483:NJM262483 NTH262483:NTI262483 ODD262483:ODE262483 OMZ262483:ONA262483 OWV262483:OWW262483 PGR262483:PGS262483 PQN262483:PQO262483 QAJ262483:QAK262483 QKF262483:QKG262483 QUB262483:QUC262483 RDX262483:RDY262483 RNT262483:RNU262483 RXP262483:RXQ262483 SHL262483:SHM262483 SRH262483:SRI262483 TBD262483:TBE262483 TKZ262483:TLA262483 TUV262483:TUW262483 UER262483:UES262483 UON262483:UOO262483 UYJ262483:UYK262483 VIF262483:VIG262483 VSB262483:VSC262483 WBX262483:WBY262483 WLT262483:WLU262483 WVP262483:WVQ262483 H328019:I328019 JD328019:JE328019 SZ328019:TA328019 ACV328019:ACW328019 AMR328019:AMS328019 AWN328019:AWO328019 BGJ328019:BGK328019 BQF328019:BQG328019 CAB328019:CAC328019 CJX328019:CJY328019 CTT328019:CTU328019 DDP328019:DDQ328019 DNL328019:DNM328019 DXH328019:DXI328019 EHD328019:EHE328019 EQZ328019:ERA328019 FAV328019:FAW328019 FKR328019:FKS328019 FUN328019:FUO328019 GEJ328019:GEK328019 GOF328019:GOG328019 GYB328019:GYC328019 HHX328019:HHY328019 HRT328019:HRU328019 IBP328019:IBQ328019 ILL328019:ILM328019 IVH328019:IVI328019 JFD328019:JFE328019 JOZ328019:JPA328019 JYV328019:JYW328019 KIR328019:KIS328019 KSN328019:KSO328019 LCJ328019:LCK328019 LMF328019:LMG328019 LWB328019:LWC328019 MFX328019:MFY328019 MPT328019:MPU328019 MZP328019:MZQ328019 NJL328019:NJM328019 NTH328019:NTI328019 ODD328019:ODE328019 OMZ328019:ONA328019 OWV328019:OWW328019 PGR328019:PGS328019 PQN328019:PQO328019 QAJ328019:QAK328019 QKF328019:QKG328019 QUB328019:QUC328019 RDX328019:RDY328019 RNT328019:RNU328019 RXP328019:RXQ328019 SHL328019:SHM328019 SRH328019:SRI328019 TBD328019:TBE328019 TKZ328019:TLA328019 TUV328019:TUW328019 UER328019:UES328019 UON328019:UOO328019 UYJ328019:UYK328019 VIF328019:VIG328019 VSB328019:VSC328019 WBX328019:WBY328019 WLT328019:WLU328019 WVP328019:WVQ328019 H393555:I393555 JD393555:JE393555 SZ393555:TA393555 ACV393555:ACW393555 AMR393555:AMS393555 AWN393555:AWO393555 BGJ393555:BGK393555 BQF393555:BQG393555 CAB393555:CAC393555 CJX393555:CJY393555 CTT393555:CTU393555 DDP393555:DDQ393555 DNL393555:DNM393555 DXH393555:DXI393555 EHD393555:EHE393555 EQZ393555:ERA393555 FAV393555:FAW393555 FKR393555:FKS393555 FUN393555:FUO393555 GEJ393555:GEK393555 GOF393555:GOG393555 GYB393555:GYC393555 HHX393555:HHY393555 HRT393555:HRU393555 IBP393555:IBQ393555 ILL393555:ILM393555 IVH393555:IVI393555 JFD393555:JFE393555 JOZ393555:JPA393555 JYV393555:JYW393555 KIR393555:KIS393555 KSN393555:KSO393555 LCJ393555:LCK393555 LMF393555:LMG393555 LWB393555:LWC393555 MFX393555:MFY393555 MPT393555:MPU393555 MZP393555:MZQ393555 NJL393555:NJM393555 NTH393555:NTI393555 ODD393555:ODE393555 OMZ393555:ONA393555 OWV393555:OWW393555 PGR393555:PGS393555 PQN393555:PQO393555 QAJ393555:QAK393555 QKF393555:QKG393555 QUB393555:QUC393555 RDX393555:RDY393555 RNT393555:RNU393555 RXP393555:RXQ393555 SHL393555:SHM393555 SRH393555:SRI393555 TBD393555:TBE393555 TKZ393555:TLA393555 TUV393555:TUW393555 UER393555:UES393555 UON393555:UOO393555 UYJ393555:UYK393555 VIF393555:VIG393555 VSB393555:VSC393555 WBX393555:WBY393555 WLT393555:WLU393555 WVP393555:WVQ393555 H459091:I459091 JD459091:JE459091 SZ459091:TA459091 ACV459091:ACW459091 AMR459091:AMS459091 AWN459091:AWO459091 BGJ459091:BGK459091 BQF459091:BQG459091 CAB459091:CAC459091 CJX459091:CJY459091 CTT459091:CTU459091 DDP459091:DDQ459091 DNL459091:DNM459091 DXH459091:DXI459091 EHD459091:EHE459091 EQZ459091:ERA459091 FAV459091:FAW459091 FKR459091:FKS459091 FUN459091:FUO459091 GEJ459091:GEK459091 GOF459091:GOG459091 GYB459091:GYC459091 HHX459091:HHY459091 HRT459091:HRU459091 IBP459091:IBQ459091 ILL459091:ILM459091 IVH459091:IVI459091 JFD459091:JFE459091 JOZ459091:JPA459091 JYV459091:JYW459091 KIR459091:KIS459091 KSN459091:KSO459091 LCJ459091:LCK459091 LMF459091:LMG459091 LWB459091:LWC459091 MFX459091:MFY459091 MPT459091:MPU459091 MZP459091:MZQ459091 NJL459091:NJM459091 NTH459091:NTI459091 ODD459091:ODE459091 OMZ459091:ONA459091 OWV459091:OWW459091 PGR459091:PGS459091 PQN459091:PQO459091 QAJ459091:QAK459091 QKF459091:QKG459091 QUB459091:QUC459091 RDX459091:RDY459091 RNT459091:RNU459091 RXP459091:RXQ459091 SHL459091:SHM459091 SRH459091:SRI459091 TBD459091:TBE459091 TKZ459091:TLA459091 TUV459091:TUW459091 UER459091:UES459091 UON459091:UOO459091 UYJ459091:UYK459091 VIF459091:VIG459091 VSB459091:VSC459091 WBX459091:WBY459091 WLT459091:WLU459091 WVP459091:WVQ459091 H524627:I524627 JD524627:JE524627 SZ524627:TA524627 ACV524627:ACW524627 AMR524627:AMS524627 AWN524627:AWO524627 BGJ524627:BGK524627 BQF524627:BQG524627 CAB524627:CAC524627 CJX524627:CJY524627 CTT524627:CTU524627 DDP524627:DDQ524627 DNL524627:DNM524627 DXH524627:DXI524627 EHD524627:EHE524627 EQZ524627:ERA524627 FAV524627:FAW524627 FKR524627:FKS524627 FUN524627:FUO524627 GEJ524627:GEK524627 GOF524627:GOG524627 GYB524627:GYC524627 HHX524627:HHY524627 HRT524627:HRU524627 IBP524627:IBQ524627 ILL524627:ILM524627 IVH524627:IVI524627 JFD524627:JFE524627 JOZ524627:JPA524627 JYV524627:JYW524627 KIR524627:KIS524627 KSN524627:KSO524627 LCJ524627:LCK524627 LMF524627:LMG524627 LWB524627:LWC524627 MFX524627:MFY524627 MPT524627:MPU524627 MZP524627:MZQ524627 NJL524627:NJM524627 NTH524627:NTI524627 ODD524627:ODE524627 OMZ524627:ONA524627 OWV524627:OWW524627 PGR524627:PGS524627 PQN524627:PQO524627 QAJ524627:QAK524627 QKF524627:QKG524627 QUB524627:QUC524627 RDX524627:RDY524627 RNT524627:RNU524627 RXP524627:RXQ524627 SHL524627:SHM524627 SRH524627:SRI524627 TBD524627:TBE524627 TKZ524627:TLA524627 TUV524627:TUW524627 UER524627:UES524627 UON524627:UOO524627 UYJ524627:UYK524627 VIF524627:VIG524627 VSB524627:VSC524627 WBX524627:WBY524627 WLT524627:WLU524627 WVP524627:WVQ524627 H590163:I590163 JD590163:JE590163 SZ590163:TA590163 ACV590163:ACW590163 AMR590163:AMS590163 AWN590163:AWO590163 BGJ590163:BGK590163 BQF590163:BQG590163 CAB590163:CAC590163 CJX590163:CJY590163 CTT590163:CTU590163 DDP590163:DDQ590163 DNL590163:DNM590163 DXH590163:DXI590163 EHD590163:EHE590163 EQZ590163:ERA590163 FAV590163:FAW590163 FKR590163:FKS590163 FUN590163:FUO590163 GEJ590163:GEK590163 GOF590163:GOG590163 GYB590163:GYC590163 HHX590163:HHY590163 HRT590163:HRU590163 IBP590163:IBQ590163 ILL590163:ILM590163 IVH590163:IVI590163 JFD590163:JFE590163 JOZ590163:JPA590163 JYV590163:JYW590163 KIR590163:KIS590163 KSN590163:KSO590163 LCJ590163:LCK590163 LMF590163:LMG590163 LWB590163:LWC590163 MFX590163:MFY590163 MPT590163:MPU590163 MZP590163:MZQ590163 NJL590163:NJM590163 NTH590163:NTI590163 ODD590163:ODE590163 OMZ590163:ONA590163 OWV590163:OWW590163 PGR590163:PGS590163 PQN590163:PQO590163 QAJ590163:QAK590163 QKF590163:QKG590163 QUB590163:QUC590163 RDX590163:RDY590163 RNT590163:RNU590163 RXP590163:RXQ590163 SHL590163:SHM590163 SRH590163:SRI590163 TBD590163:TBE590163 TKZ590163:TLA590163 TUV590163:TUW590163 UER590163:UES590163 UON590163:UOO590163 UYJ590163:UYK590163 VIF590163:VIG590163 VSB590163:VSC590163 WBX590163:WBY590163 WLT590163:WLU590163 WVP590163:WVQ590163 H655699:I655699 JD655699:JE655699 SZ655699:TA655699 ACV655699:ACW655699 AMR655699:AMS655699 AWN655699:AWO655699 BGJ655699:BGK655699 BQF655699:BQG655699 CAB655699:CAC655699 CJX655699:CJY655699 CTT655699:CTU655699 DDP655699:DDQ655699 DNL655699:DNM655699 DXH655699:DXI655699 EHD655699:EHE655699 EQZ655699:ERA655699 FAV655699:FAW655699 FKR655699:FKS655699 FUN655699:FUO655699 GEJ655699:GEK655699 GOF655699:GOG655699 GYB655699:GYC655699 HHX655699:HHY655699 HRT655699:HRU655699 IBP655699:IBQ655699 ILL655699:ILM655699 IVH655699:IVI655699 JFD655699:JFE655699 JOZ655699:JPA655699 JYV655699:JYW655699 KIR655699:KIS655699 KSN655699:KSO655699 LCJ655699:LCK655699 LMF655699:LMG655699 LWB655699:LWC655699 MFX655699:MFY655699 MPT655699:MPU655699 MZP655699:MZQ655699 NJL655699:NJM655699 NTH655699:NTI655699 ODD655699:ODE655699 OMZ655699:ONA655699 OWV655699:OWW655699 PGR655699:PGS655699 PQN655699:PQO655699 QAJ655699:QAK655699 QKF655699:QKG655699 QUB655699:QUC655699 RDX655699:RDY655699 RNT655699:RNU655699 RXP655699:RXQ655699 SHL655699:SHM655699 SRH655699:SRI655699 TBD655699:TBE655699 TKZ655699:TLA655699 TUV655699:TUW655699 UER655699:UES655699 UON655699:UOO655699 UYJ655699:UYK655699 VIF655699:VIG655699 VSB655699:VSC655699 WBX655699:WBY655699 WLT655699:WLU655699 WVP655699:WVQ655699 H721235:I721235 JD721235:JE721235 SZ721235:TA721235 ACV721235:ACW721235 AMR721235:AMS721235 AWN721235:AWO721235 BGJ721235:BGK721235 BQF721235:BQG721235 CAB721235:CAC721235 CJX721235:CJY721235 CTT721235:CTU721235 DDP721235:DDQ721235 DNL721235:DNM721235 DXH721235:DXI721235 EHD721235:EHE721235 EQZ721235:ERA721235 FAV721235:FAW721235 FKR721235:FKS721235 FUN721235:FUO721235 GEJ721235:GEK721235 GOF721235:GOG721235 GYB721235:GYC721235 HHX721235:HHY721235 HRT721235:HRU721235 IBP721235:IBQ721235 ILL721235:ILM721235 IVH721235:IVI721235 JFD721235:JFE721235 JOZ721235:JPA721235 JYV721235:JYW721235 KIR721235:KIS721235 KSN721235:KSO721235 LCJ721235:LCK721235 LMF721235:LMG721235 LWB721235:LWC721235 MFX721235:MFY721235 MPT721235:MPU721235 MZP721235:MZQ721235 NJL721235:NJM721235 NTH721235:NTI721235 ODD721235:ODE721235 OMZ721235:ONA721235 OWV721235:OWW721235 PGR721235:PGS721235 PQN721235:PQO721235 QAJ721235:QAK721235 QKF721235:QKG721235 QUB721235:QUC721235 RDX721235:RDY721235 RNT721235:RNU721235 RXP721235:RXQ721235 SHL721235:SHM721235 SRH721235:SRI721235 TBD721235:TBE721235 TKZ721235:TLA721235 TUV721235:TUW721235 UER721235:UES721235 UON721235:UOO721235 UYJ721235:UYK721235 VIF721235:VIG721235 VSB721235:VSC721235 WBX721235:WBY721235 WLT721235:WLU721235 WVP721235:WVQ721235 H786771:I786771 JD786771:JE786771 SZ786771:TA786771 ACV786771:ACW786771 AMR786771:AMS786771 AWN786771:AWO786771 BGJ786771:BGK786771 BQF786771:BQG786771 CAB786771:CAC786771 CJX786771:CJY786771 CTT786771:CTU786771 DDP786771:DDQ786771 DNL786771:DNM786771 DXH786771:DXI786771 EHD786771:EHE786771 EQZ786771:ERA786771 FAV786771:FAW786771 FKR786771:FKS786771 FUN786771:FUO786771 GEJ786771:GEK786771 GOF786771:GOG786771 GYB786771:GYC786771 HHX786771:HHY786771 HRT786771:HRU786771 IBP786771:IBQ786771 ILL786771:ILM786771 IVH786771:IVI786771 JFD786771:JFE786771 JOZ786771:JPA786771 JYV786771:JYW786771 KIR786771:KIS786771 KSN786771:KSO786771 LCJ786771:LCK786771 LMF786771:LMG786771 LWB786771:LWC786771 MFX786771:MFY786771 MPT786771:MPU786771 MZP786771:MZQ786771 NJL786771:NJM786771 NTH786771:NTI786771 ODD786771:ODE786771 OMZ786771:ONA786771 OWV786771:OWW786771 PGR786771:PGS786771 PQN786771:PQO786771 QAJ786771:QAK786771 QKF786771:QKG786771 QUB786771:QUC786771 RDX786771:RDY786771 RNT786771:RNU786771 RXP786771:RXQ786771 SHL786771:SHM786771 SRH786771:SRI786771 TBD786771:TBE786771 TKZ786771:TLA786771 TUV786771:TUW786771 UER786771:UES786771 UON786771:UOO786771 UYJ786771:UYK786771 VIF786771:VIG786771 VSB786771:VSC786771 WBX786771:WBY786771 WLT786771:WLU786771 WVP786771:WVQ786771 H852307:I852307 JD852307:JE852307 SZ852307:TA852307 ACV852307:ACW852307 AMR852307:AMS852307 AWN852307:AWO852307 BGJ852307:BGK852307 BQF852307:BQG852307 CAB852307:CAC852307 CJX852307:CJY852307 CTT852307:CTU852307 DDP852307:DDQ852307 DNL852307:DNM852307 DXH852307:DXI852307 EHD852307:EHE852307 EQZ852307:ERA852307 FAV852307:FAW852307 FKR852307:FKS852307 FUN852307:FUO852307 GEJ852307:GEK852307 GOF852307:GOG852307 GYB852307:GYC852307 HHX852307:HHY852307 HRT852307:HRU852307 IBP852307:IBQ852307 ILL852307:ILM852307 IVH852307:IVI852307 JFD852307:JFE852307 JOZ852307:JPA852307 JYV852307:JYW852307 KIR852307:KIS852307 KSN852307:KSO852307 LCJ852307:LCK852307 LMF852307:LMG852307 LWB852307:LWC852307 MFX852307:MFY852307 MPT852307:MPU852307 MZP852307:MZQ852307 NJL852307:NJM852307 NTH852307:NTI852307 ODD852307:ODE852307 OMZ852307:ONA852307 OWV852307:OWW852307 PGR852307:PGS852307 PQN852307:PQO852307 QAJ852307:QAK852307 QKF852307:QKG852307 QUB852307:QUC852307 RDX852307:RDY852307 RNT852307:RNU852307 RXP852307:RXQ852307 SHL852307:SHM852307 SRH852307:SRI852307 TBD852307:TBE852307 TKZ852307:TLA852307 TUV852307:TUW852307 UER852307:UES852307 UON852307:UOO852307 UYJ852307:UYK852307 VIF852307:VIG852307 VSB852307:VSC852307 WBX852307:WBY852307 WLT852307:WLU852307 WVP852307:WVQ852307 H917843:I917843 JD917843:JE917843 SZ917843:TA917843 ACV917843:ACW917843 AMR917843:AMS917843 AWN917843:AWO917843 BGJ917843:BGK917843 BQF917843:BQG917843 CAB917843:CAC917843 CJX917843:CJY917843 CTT917843:CTU917843 DDP917843:DDQ917843 DNL917843:DNM917843 DXH917843:DXI917843 EHD917843:EHE917843 EQZ917843:ERA917843 FAV917843:FAW917843 FKR917843:FKS917843 FUN917843:FUO917843 GEJ917843:GEK917843 GOF917843:GOG917843 GYB917843:GYC917843 HHX917843:HHY917843 HRT917843:HRU917843 IBP917843:IBQ917843 ILL917843:ILM917843 IVH917843:IVI917843 JFD917843:JFE917843 JOZ917843:JPA917843 JYV917843:JYW917843 KIR917843:KIS917843 KSN917843:KSO917843 LCJ917843:LCK917843 LMF917843:LMG917843 LWB917843:LWC917843 MFX917843:MFY917843 MPT917843:MPU917843 MZP917843:MZQ917843 NJL917843:NJM917843 NTH917843:NTI917843 ODD917843:ODE917843 OMZ917843:ONA917843 OWV917843:OWW917843 PGR917843:PGS917843 PQN917843:PQO917843 QAJ917843:QAK917843 QKF917843:QKG917843 QUB917843:QUC917843 RDX917843:RDY917843 RNT917843:RNU917843 RXP917843:RXQ917843 SHL917843:SHM917843 SRH917843:SRI917843 TBD917843:TBE917843 TKZ917843:TLA917843 TUV917843:TUW917843 UER917843:UES917843 UON917843:UOO917843 UYJ917843:UYK917843 VIF917843:VIG917843 VSB917843:VSC917843 WBX917843:WBY917843 WLT917843:WLU917843 WVP917843:WVQ917843 H983379:I983379 JD983379:JE983379 SZ983379:TA983379 ACV983379:ACW983379 AMR983379:AMS983379 AWN983379:AWO983379 BGJ983379:BGK983379 BQF983379:BQG983379 CAB983379:CAC983379 CJX983379:CJY983379 CTT983379:CTU983379 DDP983379:DDQ983379 DNL983379:DNM983379 DXH983379:DXI983379 EHD983379:EHE983379 EQZ983379:ERA983379 FAV983379:FAW983379 FKR983379:FKS983379 FUN983379:FUO983379 GEJ983379:GEK983379 GOF983379:GOG983379 GYB983379:GYC983379 HHX983379:HHY983379 HRT983379:HRU983379 IBP983379:IBQ983379 ILL983379:ILM983379 IVH983379:IVI983379 JFD983379:JFE983379 JOZ983379:JPA983379 JYV983379:JYW983379 KIR983379:KIS983379 KSN983379:KSO983379 LCJ983379:LCK983379 LMF983379:LMG983379 LWB983379:LWC983379 MFX983379:MFY983379 MPT983379:MPU983379 MZP983379:MZQ983379 NJL983379:NJM983379 NTH983379:NTI983379 ODD983379:ODE983379 OMZ983379:ONA983379 OWV983379:OWW983379 PGR983379:PGS983379 PQN983379:PQO983379 QAJ983379:QAK983379 QKF983379:QKG983379 QUB983379:QUC983379 RDX983379:RDY983379 RNT983379:RNU983379 RXP983379:RXQ983379 SHL983379:SHM983379 SRH983379:SRI983379 TBD983379:TBE983379 TKZ983379:TLA983379 TUV983379:TUW983379 UER983379:UES983379 UON983379:UOO983379 UYJ983379:UYK983379 VIF983379:VIG983379 VSB983379:VSC983379 WBX983379:WBY983379 WLT983379:WLU983379 WVP983379:WVQ983379 J339:J341 JF339:JF341 TB339:TB341 ACX339:ACX341 AMT339:AMT341 AWP339:AWP341 BGL339:BGL341 BQH339:BQH341 CAD339:CAD341 CJZ339:CJZ341 CTV339:CTV341 DDR339:DDR341 DNN339:DNN341 DXJ339:DXJ341 EHF339:EHF341 ERB339:ERB341 FAX339:FAX341 FKT339:FKT341 FUP339:FUP341 GEL339:GEL341 GOH339:GOH341 GYD339:GYD341 HHZ339:HHZ341 HRV339:HRV341 IBR339:IBR341 ILN339:ILN341 IVJ339:IVJ341 JFF339:JFF341 JPB339:JPB341 JYX339:JYX341 KIT339:KIT341 KSP339:KSP341 LCL339:LCL341 LMH339:LMH341 LWD339:LWD341 MFZ339:MFZ341 MPV339:MPV341 MZR339:MZR341 NJN339:NJN341 NTJ339:NTJ341 ODF339:ODF341 ONB339:ONB341 OWX339:OWX341 PGT339:PGT341 PQP339:PQP341 QAL339:QAL341 QKH339:QKH341 QUD339:QUD341 RDZ339:RDZ341 RNV339:RNV341 RXR339:RXR341 SHN339:SHN341 SRJ339:SRJ341 TBF339:TBF341 TLB339:TLB341 TUX339:TUX341 UET339:UET341 UOP339:UOP341 UYL339:UYL341 VIH339:VIH341 VSD339:VSD341 WBZ339:WBZ341 WLV339:WLV341 WVR339:WVR341 J65875:J65877 JF65875:JF65877 TB65875:TB65877 ACX65875:ACX65877 AMT65875:AMT65877 AWP65875:AWP65877 BGL65875:BGL65877 BQH65875:BQH65877 CAD65875:CAD65877 CJZ65875:CJZ65877 CTV65875:CTV65877 DDR65875:DDR65877 DNN65875:DNN65877 DXJ65875:DXJ65877 EHF65875:EHF65877 ERB65875:ERB65877 FAX65875:FAX65877 FKT65875:FKT65877 FUP65875:FUP65877 GEL65875:GEL65877 GOH65875:GOH65877 GYD65875:GYD65877 HHZ65875:HHZ65877 HRV65875:HRV65877 IBR65875:IBR65877 ILN65875:ILN65877 IVJ65875:IVJ65877 JFF65875:JFF65877 JPB65875:JPB65877 JYX65875:JYX65877 KIT65875:KIT65877 KSP65875:KSP65877 LCL65875:LCL65877 LMH65875:LMH65877 LWD65875:LWD65877 MFZ65875:MFZ65877 MPV65875:MPV65877 MZR65875:MZR65877 NJN65875:NJN65877 NTJ65875:NTJ65877 ODF65875:ODF65877 ONB65875:ONB65877 OWX65875:OWX65877 PGT65875:PGT65877 PQP65875:PQP65877 QAL65875:QAL65877 QKH65875:QKH65877 QUD65875:QUD65877 RDZ65875:RDZ65877 RNV65875:RNV65877 RXR65875:RXR65877 SHN65875:SHN65877 SRJ65875:SRJ65877 TBF65875:TBF65877 TLB65875:TLB65877 TUX65875:TUX65877 UET65875:UET65877 UOP65875:UOP65877 UYL65875:UYL65877 VIH65875:VIH65877 VSD65875:VSD65877 WBZ65875:WBZ65877 WLV65875:WLV65877 WVR65875:WVR65877 J131411:J131413 JF131411:JF131413 TB131411:TB131413 ACX131411:ACX131413 AMT131411:AMT131413 AWP131411:AWP131413 BGL131411:BGL131413 BQH131411:BQH131413 CAD131411:CAD131413 CJZ131411:CJZ131413 CTV131411:CTV131413 DDR131411:DDR131413 DNN131411:DNN131413 DXJ131411:DXJ131413 EHF131411:EHF131413 ERB131411:ERB131413 FAX131411:FAX131413 FKT131411:FKT131413 FUP131411:FUP131413 GEL131411:GEL131413 GOH131411:GOH131413 GYD131411:GYD131413 HHZ131411:HHZ131413 HRV131411:HRV131413 IBR131411:IBR131413 ILN131411:ILN131413 IVJ131411:IVJ131413 JFF131411:JFF131413 JPB131411:JPB131413 JYX131411:JYX131413 KIT131411:KIT131413 KSP131411:KSP131413 LCL131411:LCL131413 LMH131411:LMH131413 LWD131411:LWD131413 MFZ131411:MFZ131413 MPV131411:MPV131413 MZR131411:MZR131413 NJN131411:NJN131413 NTJ131411:NTJ131413 ODF131411:ODF131413 ONB131411:ONB131413 OWX131411:OWX131413 PGT131411:PGT131413 PQP131411:PQP131413 QAL131411:QAL131413 QKH131411:QKH131413 QUD131411:QUD131413 RDZ131411:RDZ131413 RNV131411:RNV131413 RXR131411:RXR131413 SHN131411:SHN131413 SRJ131411:SRJ131413 TBF131411:TBF131413 TLB131411:TLB131413 TUX131411:TUX131413 UET131411:UET131413 UOP131411:UOP131413 UYL131411:UYL131413 VIH131411:VIH131413 VSD131411:VSD131413 WBZ131411:WBZ131413 WLV131411:WLV131413 WVR131411:WVR131413 J196947:J196949 JF196947:JF196949 TB196947:TB196949 ACX196947:ACX196949 AMT196947:AMT196949 AWP196947:AWP196949 BGL196947:BGL196949 BQH196947:BQH196949 CAD196947:CAD196949 CJZ196947:CJZ196949 CTV196947:CTV196949 DDR196947:DDR196949 DNN196947:DNN196949 DXJ196947:DXJ196949 EHF196947:EHF196949 ERB196947:ERB196949 FAX196947:FAX196949 FKT196947:FKT196949 FUP196947:FUP196949 GEL196947:GEL196949 GOH196947:GOH196949 GYD196947:GYD196949 HHZ196947:HHZ196949 HRV196947:HRV196949 IBR196947:IBR196949 ILN196947:ILN196949 IVJ196947:IVJ196949 JFF196947:JFF196949 JPB196947:JPB196949 JYX196947:JYX196949 KIT196947:KIT196949 KSP196947:KSP196949 LCL196947:LCL196949 LMH196947:LMH196949 LWD196947:LWD196949 MFZ196947:MFZ196949 MPV196947:MPV196949 MZR196947:MZR196949 NJN196947:NJN196949 NTJ196947:NTJ196949 ODF196947:ODF196949 ONB196947:ONB196949 OWX196947:OWX196949 PGT196947:PGT196949 PQP196947:PQP196949 QAL196947:QAL196949 QKH196947:QKH196949 QUD196947:QUD196949 RDZ196947:RDZ196949 RNV196947:RNV196949 RXR196947:RXR196949 SHN196947:SHN196949 SRJ196947:SRJ196949 TBF196947:TBF196949 TLB196947:TLB196949 TUX196947:TUX196949 UET196947:UET196949 UOP196947:UOP196949 UYL196947:UYL196949 VIH196947:VIH196949 VSD196947:VSD196949 WBZ196947:WBZ196949 WLV196947:WLV196949 WVR196947:WVR196949 J262483:J262485 JF262483:JF262485 TB262483:TB262485 ACX262483:ACX262485 AMT262483:AMT262485 AWP262483:AWP262485 BGL262483:BGL262485 BQH262483:BQH262485 CAD262483:CAD262485 CJZ262483:CJZ262485 CTV262483:CTV262485 DDR262483:DDR262485 DNN262483:DNN262485 DXJ262483:DXJ262485 EHF262483:EHF262485 ERB262483:ERB262485 FAX262483:FAX262485 FKT262483:FKT262485 FUP262483:FUP262485 GEL262483:GEL262485 GOH262483:GOH262485 GYD262483:GYD262485 HHZ262483:HHZ262485 HRV262483:HRV262485 IBR262483:IBR262485 ILN262483:ILN262485 IVJ262483:IVJ262485 JFF262483:JFF262485 JPB262483:JPB262485 JYX262483:JYX262485 KIT262483:KIT262485 KSP262483:KSP262485 LCL262483:LCL262485 LMH262483:LMH262485 LWD262483:LWD262485 MFZ262483:MFZ262485 MPV262483:MPV262485 MZR262483:MZR262485 NJN262483:NJN262485 NTJ262483:NTJ262485 ODF262483:ODF262485 ONB262483:ONB262485 OWX262483:OWX262485 PGT262483:PGT262485 PQP262483:PQP262485 QAL262483:QAL262485 QKH262483:QKH262485 QUD262483:QUD262485 RDZ262483:RDZ262485 RNV262483:RNV262485 RXR262483:RXR262485 SHN262483:SHN262485 SRJ262483:SRJ262485 TBF262483:TBF262485 TLB262483:TLB262485 TUX262483:TUX262485 UET262483:UET262485 UOP262483:UOP262485 UYL262483:UYL262485 VIH262483:VIH262485 VSD262483:VSD262485 WBZ262483:WBZ262485 WLV262483:WLV262485 WVR262483:WVR262485 J328019:J328021 JF328019:JF328021 TB328019:TB328021 ACX328019:ACX328021 AMT328019:AMT328021 AWP328019:AWP328021 BGL328019:BGL328021 BQH328019:BQH328021 CAD328019:CAD328021 CJZ328019:CJZ328021 CTV328019:CTV328021 DDR328019:DDR328021 DNN328019:DNN328021 DXJ328019:DXJ328021 EHF328019:EHF328021 ERB328019:ERB328021 FAX328019:FAX328021 FKT328019:FKT328021 FUP328019:FUP328021 GEL328019:GEL328021 GOH328019:GOH328021 GYD328019:GYD328021 HHZ328019:HHZ328021 HRV328019:HRV328021 IBR328019:IBR328021 ILN328019:ILN328021 IVJ328019:IVJ328021 JFF328019:JFF328021 JPB328019:JPB328021 JYX328019:JYX328021 KIT328019:KIT328021 KSP328019:KSP328021 LCL328019:LCL328021 LMH328019:LMH328021 LWD328019:LWD328021 MFZ328019:MFZ328021 MPV328019:MPV328021 MZR328019:MZR328021 NJN328019:NJN328021 NTJ328019:NTJ328021 ODF328019:ODF328021 ONB328019:ONB328021 OWX328019:OWX328021 PGT328019:PGT328021 PQP328019:PQP328021 QAL328019:QAL328021 QKH328019:QKH328021 QUD328019:QUD328021 RDZ328019:RDZ328021 RNV328019:RNV328021 RXR328019:RXR328021 SHN328019:SHN328021 SRJ328019:SRJ328021 TBF328019:TBF328021 TLB328019:TLB328021 TUX328019:TUX328021 UET328019:UET328021 UOP328019:UOP328021 UYL328019:UYL328021 VIH328019:VIH328021 VSD328019:VSD328021 WBZ328019:WBZ328021 WLV328019:WLV328021 WVR328019:WVR328021 J393555:J393557 JF393555:JF393557 TB393555:TB393557 ACX393555:ACX393557 AMT393555:AMT393557 AWP393555:AWP393557 BGL393555:BGL393557 BQH393555:BQH393557 CAD393555:CAD393557 CJZ393555:CJZ393557 CTV393555:CTV393557 DDR393555:DDR393557 DNN393555:DNN393557 DXJ393555:DXJ393557 EHF393555:EHF393557 ERB393555:ERB393557 FAX393555:FAX393557 FKT393555:FKT393557 FUP393555:FUP393557 GEL393555:GEL393557 GOH393555:GOH393557 GYD393555:GYD393557 HHZ393555:HHZ393557 HRV393555:HRV393557 IBR393555:IBR393557 ILN393555:ILN393557 IVJ393555:IVJ393557 JFF393555:JFF393557 JPB393555:JPB393557 JYX393555:JYX393557 KIT393555:KIT393557 KSP393555:KSP393557 LCL393555:LCL393557 LMH393555:LMH393557 LWD393555:LWD393557 MFZ393555:MFZ393557 MPV393555:MPV393557 MZR393555:MZR393557 NJN393555:NJN393557 NTJ393555:NTJ393557 ODF393555:ODF393557 ONB393555:ONB393557 OWX393555:OWX393557 PGT393555:PGT393557 PQP393555:PQP393557 QAL393555:QAL393557 QKH393555:QKH393557 QUD393555:QUD393557 RDZ393555:RDZ393557 RNV393555:RNV393557 RXR393555:RXR393557 SHN393555:SHN393557 SRJ393555:SRJ393557 TBF393555:TBF393557 TLB393555:TLB393557 TUX393555:TUX393557 UET393555:UET393557 UOP393555:UOP393557 UYL393555:UYL393557 VIH393555:VIH393557 VSD393555:VSD393557 WBZ393555:WBZ393557 WLV393555:WLV393557 WVR393555:WVR393557 J459091:J459093 JF459091:JF459093 TB459091:TB459093 ACX459091:ACX459093 AMT459091:AMT459093 AWP459091:AWP459093 BGL459091:BGL459093 BQH459091:BQH459093 CAD459091:CAD459093 CJZ459091:CJZ459093 CTV459091:CTV459093 DDR459091:DDR459093 DNN459091:DNN459093 DXJ459091:DXJ459093 EHF459091:EHF459093 ERB459091:ERB459093 FAX459091:FAX459093 FKT459091:FKT459093 FUP459091:FUP459093 GEL459091:GEL459093 GOH459091:GOH459093 GYD459091:GYD459093 HHZ459091:HHZ459093 HRV459091:HRV459093 IBR459091:IBR459093 ILN459091:ILN459093 IVJ459091:IVJ459093 JFF459091:JFF459093 JPB459091:JPB459093 JYX459091:JYX459093 KIT459091:KIT459093 KSP459091:KSP459093 LCL459091:LCL459093 LMH459091:LMH459093 LWD459091:LWD459093 MFZ459091:MFZ459093 MPV459091:MPV459093 MZR459091:MZR459093 NJN459091:NJN459093 NTJ459091:NTJ459093 ODF459091:ODF459093 ONB459091:ONB459093 OWX459091:OWX459093 PGT459091:PGT459093 PQP459091:PQP459093 QAL459091:QAL459093 QKH459091:QKH459093 QUD459091:QUD459093 RDZ459091:RDZ459093 RNV459091:RNV459093 RXR459091:RXR459093 SHN459091:SHN459093 SRJ459091:SRJ459093 TBF459091:TBF459093 TLB459091:TLB459093 TUX459091:TUX459093 UET459091:UET459093 UOP459091:UOP459093 UYL459091:UYL459093 VIH459091:VIH459093 VSD459091:VSD459093 WBZ459091:WBZ459093 WLV459091:WLV459093 WVR459091:WVR459093 J524627:J524629 JF524627:JF524629 TB524627:TB524629 ACX524627:ACX524629 AMT524627:AMT524629 AWP524627:AWP524629 BGL524627:BGL524629 BQH524627:BQH524629 CAD524627:CAD524629 CJZ524627:CJZ524629 CTV524627:CTV524629 DDR524627:DDR524629 DNN524627:DNN524629 DXJ524627:DXJ524629 EHF524627:EHF524629 ERB524627:ERB524629 FAX524627:FAX524629 FKT524627:FKT524629 FUP524627:FUP524629 GEL524627:GEL524629 GOH524627:GOH524629 GYD524627:GYD524629 HHZ524627:HHZ524629 HRV524627:HRV524629 IBR524627:IBR524629 ILN524627:ILN524629 IVJ524627:IVJ524629 JFF524627:JFF524629 JPB524627:JPB524629 JYX524627:JYX524629 KIT524627:KIT524629 KSP524627:KSP524629 LCL524627:LCL524629 LMH524627:LMH524629 LWD524627:LWD524629 MFZ524627:MFZ524629 MPV524627:MPV524629 MZR524627:MZR524629 NJN524627:NJN524629 NTJ524627:NTJ524629 ODF524627:ODF524629 ONB524627:ONB524629 OWX524627:OWX524629 PGT524627:PGT524629 PQP524627:PQP524629 QAL524627:QAL524629 QKH524627:QKH524629 QUD524627:QUD524629 RDZ524627:RDZ524629 RNV524627:RNV524629 RXR524627:RXR524629 SHN524627:SHN524629 SRJ524627:SRJ524629 TBF524627:TBF524629 TLB524627:TLB524629 TUX524627:TUX524629 UET524627:UET524629 UOP524627:UOP524629 UYL524627:UYL524629 VIH524627:VIH524629 VSD524627:VSD524629 WBZ524627:WBZ524629 WLV524627:WLV524629 WVR524627:WVR524629 J590163:J590165 JF590163:JF590165 TB590163:TB590165 ACX590163:ACX590165 AMT590163:AMT590165 AWP590163:AWP590165 BGL590163:BGL590165 BQH590163:BQH590165 CAD590163:CAD590165 CJZ590163:CJZ590165 CTV590163:CTV590165 DDR590163:DDR590165 DNN590163:DNN590165 DXJ590163:DXJ590165 EHF590163:EHF590165 ERB590163:ERB590165 FAX590163:FAX590165 FKT590163:FKT590165 FUP590163:FUP590165 GEL590163:GEL590165 GOH590163:GOH590165 GYD590163:GYD590165 HHZ590163:HHZ590165 HRV590163:HRV590165 IBR590163:IBR590165 ILN590163:ILN590165 IVJ590163:IVJ590165 JFF590163:JFF590165 JPB590163:JPB590165 JYX590163:JYX590165 KIT590163:KIT590165 KSP590163:KSP590165 LCL590163:LCL590165 LMH590163:LMH590165 LWD590163:LWD590165 MFZ590163:MFZ590165 MPV590163:MPV590165 MZR590163:MZR590165 NJN590163:NJN590165 NTJ590163:NTJ590165 ODF590163:ODF590165 ONB590163:ONB590165 OWX590163:OWX590165 PGT590163:PGT590165 PQP590163:PQP590165 QAL590163:QAL590165 QKH590163:QKH590165 QUD590163:QUD590165 RDZ590163:RDZ590165 RNV590163:RNV590165 RXR590163:RXR590165 SHN590163:SHN590165 SRJ590163:SRJ590165 TBF590163:TBF590165 TLB590163:TLB590165 TUX590163:TUX590165 UET590163:UET590165 UOP590163:UOP590165 UYL590163:UYL590165 VIH590163:VIH590165 VSD590163:VSD590165 WBZ590163:WBZ590165 WLV590163:WLV590165 WVR590163:WVR590165 J655699:J655701 JF655699:JF655701 TB655699:TB655701 ACX655699:ACX655701 AMT655699:AMT655701 AWP655699:AWP655701 BGL655699:BGL655701 BQH655699:BQH655701 CAD655699:CAD655701 CJZ655699:CJZ655701 CTV655699:CTV655701 DDR655699:DDR655701 DNN655699:DNN655701 DXJ655699:DXJ655701 EHF655699:EHF655701 ERB655699:ERB655701 FAX655699:FAX655701 FKT655699:FKT655701 FUP655699:FUP655701 GEL655699:GEL655701 GOH655699:GOH655701 GYD655699:GYD655701 HHZ655699:HHZ655701 HRV655699:HRV655701 IBR655699:IBR655701 ILN655699:ILN655701 IVJ655699:IVJ655701 JFF655699:JFF655701 JPB655699:JPB655701 JYX655699:JYX655701 KIT655699:KIT655701 KSP655699:KSP655701 LCL655699:LCL655701 LMH655699:LMH655701 LWD655699:LWD655701 MFZ655699:MFZ655701 MPV655699:MPV655701 MZR655699:MZR655701 NJN655699:NJN655701 NTJ655699:NTJ655701 ODF655699:ODF655701 ONB655699:ONB655701 OWX655699:OWX655701 PGT655699:PGT655701 PQP655699:PQP655701 QAL655699:QAL655701 QKH655699:QKH655701 QUD655699:QUD655701 RDZ655699:RDZ655701 RNV655699:RNV655701 RXR655699:RXR655701 SHN655699:SHN655701 SRJ655699:SRJ655701 TBF655699:TBF655701 TLB655699:TLB655701 TUX655699:TUX655701 UET655699:UET655701 UOP655699:UOP655701 UYL655699:UYL655701 VIH655699:VIH655701 VSD655699:VSD655701 WBZ655699:WBZ655701 WLV655699:WLV655701 WVR655699:WVR655701 J721235:J721237 JF721235:JF721237 TB721235:TB721237 ACX721235:ACX721237 AMT721235:AMT721237 AWP721235:AWP721237 BGL721235:BGL721237 BQH721235:BQH721237 CAD721235:CAD721237 CJZ721235:CJZ721237 CTV721235:CTV721237 DDR721235:DDR721237 DNN721235:DNN721237 DXJ721235:DXJ721237 EHF721235:EHF721237 ERB721235:ERB721237 FAX721235:FAX721237 FKT721235:FKT721237 FUP721235:FUP721237 GEL721235:GEL721237 GOH721235:GOH721237 GYD721235:GYD721237 HHZ721235:HHZ721237 HRV721235:HRV721237 IBR721235:IBR721237 ILN721235:ILN721237 IVJ721235:IVJ721237 JFF721235:JFF721237 JPB721235:JPB721237 JYX721235:JYX721237 KIT721235:KIT721237 KSP721235:KSP721237 LCL721235:LCL721237 LMH721235:LMH721237 LWD721235:LWD721237 MFZ721235:MFZ721237 MPV721235:MPV721237 MZR721235:MZR721237 NJN721235:NJN721237 NTJ721235:NTJ721237 ODF721235:ODF721237 ONB721235:ONB721237 OWX721235:OWX721237 PGT721235:PGT721237 PQP721235:PQP721237 QAL721235:QAL721237 QKH721235:QKH721237 QUD721235:QUD721237 RDZ721235:RDZ721237 RNV721235:RNV721237 RXR721235:RXR721237 SHN721235:SHN721237 SRJ721235:SRJ721237 TBF721235:TBF721237 TLB721235:TLB721237 TUX721235:TUX721237 UET721235:UET721237 UOP721235:UOP721237 UYL721235:UYL721237 VIH721235:VIH721237 VSD721235:VSD721237 WBZ721235:WBZ721237 WLV721235:WLV721237 WVR721235:WVR721237 J786771:J786773 JF786771:JF786773 TB786771:TB786773 ACX786771:ACX786773 AMT786771:AMT786773 AWP786771:AWP786773 BGL786771:BGL786773 BQH786771:BQH786773 CAD786771:CAD786773 CJZ786771:CJZ786773 CTV786771:CTV786773 DDR786771:DDR786773 DNN786771:DNN786773 DXJ786771:DXJ786773 EHF786771:EHF786773 ERB786771:ERB786773 FAX786771:FAX786773 FKT786771:FKT786773 FUP786771:FUP786773 GEL786771:GEL786773 GOH786771:GOH786773 GYD786771:GYD786773 HHZ786771:HHZ786773 HRV786771:HRV786773 IBR786771:IBR786773 ILN786771:ILN786773 IVJ786771:IVJ786773 JFF786771:JFF786773 JPB786771:JPB786773 JYX786771:JYX786773 KIT786771:KIT786773 KSP786771:KSP786773 LCL786771:LCL786773 LMH786771:LMH786773 LWD786771:LWD786773 MFZ786771:MFZ786773 MPV786771:MPV786773 MZR786771:MZR786773 NJN786771:NJN786773 NTJ786771:NTJ786773 ODF786771:ODF786773 ONB786771:ONB786773 OWX786771:OWX786773 PGT786771:PGT786773 PQP786771:PQP786773 QAL786771:QAL786773 QKH786771:QKH786773 QUD786771:QUD786773 RDZ786771:RDZ786773 RNV786771:RNV786773 RXR786771:RXR786773 SHN786771:SHN786773 SRJ786771:SRJ786773 TBF786771:TBF786773 TLB786771:TLB786773 TUX786771:TUX786773 UET786771:UET786773 UOP786771:UOP786773 UYL786771:UYL786773 VIH786771:VIH786773 VSD786771:VSD786773 WBZ786771:WBZ786773 WLV786771:WLV786773 WVR786771:WVR786773 J852307:J852309 JF852307:JF852309 TB852307:TB852309 ACX852307:ACX852309 AMT852307:AMT852309 AWP852307:AWP852309 BGL852307:BGL852309 BQH852307:BQH852309 CAD852307:CAD852309 CJZ852307:CJZ852309 CTV852307:CTV852309 DDR852307:DDR852309 DNN852307:DNN852309 DXJ852307:DXJ852309 EHF852307:EHF852309 ERB852307:ERB852309 FAX852307:FAX852309 FKT852307:FKT852309 FUP852307:FUP852309 GEL852307:GEL852309 GOH852307:GOH852309 GYD852307:GYD852309 HHZ852307:HHZ852309 HRV852307:HRV852309 IBR852307:IBR852309 ILN852307:ILN852309 IVJ852307:IVJ852309 JFF852307:JFF852309 JPB852307:JPB852309 JYX852307:JYX852309 KIT852307:KIT852309 KSP852307:KSP852309 LCL852307:LCL852309 LMH852307:LMH852309 LWD852307:LWD852309 MFZ852307:MFZ852309 MPV852307:MPV852309 MZR852307:MZR852309 NJN852307:NJN852309 NTJ852307:NTJ852309 ODF852307:ODF852309 ONB852307:ONB852309 OWX852307:OWX852309 PGT852307:PGT852309 PQP852307:PQP852309 QAL852307:QAL852309 QKH852307:QKH852309 QUD852307:QUD852309 RDZ852307:RDZ852309 RNV852307:RNV852309 RXR852307:RXR852309 SHN852307:SHN852309 SRJ852307:SRJ852309 TBF852307:TBF852309 TLB852307:TLB852309 TUX852307:TUX852309 UET852307:UET852309 UOP852307:UOP852309 UYL852307:UYL852309 VIH852307:VIH852309 VSD852307:VSD852309 WBZ852307:WBZ852309 WLV852307:WLV852309 WVR852307:WVR852309 J917843:J917845 JF917843:JF917845 TB917843:TB917845 ACX917843:ACX917845 AMT917843:AMT917845 AWP917843:AWP917845 BGL917843:BGL917845 BQH917843:BQH917845 CAD917843:CAD917845 CJZ917843:CJZ917845 CTV917843:CTV917845 DDR917843:DDR917845 DNN917843:DNN917845 DXJ917843:DXJ917845 EHF917843:EHF917845 ERB917843:ERB917845 FAX917843:FAX917845 FKT917843:FKT917845 FUP917843:FUP917845 GEL917843:GEL917845 GOH917843:GOH917845 GYD917843:GYD917845 HHZ917843:HHZ917845 HRV917843:HRV917845 IBR917843:IBR917845 ILN917843:ILN917845 IVJ917843:IVJ917845 JFF917843:JFF917845 JPB917843:JPB917845 JYX917843:JYX917845 KIT917843:KIT917845 KSP917843:KSP917845 LCL917843:LCL917845 LMH917843:LMH917845 LWD917843:LWD917845 MFZ917843:MFZ917845 MPV917843:MPV917845 MZR917843:MZR917845 NJN917843:NJN917845 NTJ917843:NTJ917845 ODF917843:ODF917845 ONB917843:ONB917845 OWX917843:OWX917845 PGT917843:PGT917845 PQP917843:PQP917845 QAL917843:QAL917845 QKH917843:QKH917845 QUD917843:QUD917845 RDZ917843:RDZ917845 RNV917843:RNV917845 RXR917843:RXR917845 SHN917843:SHN917845 SRJ917843:SRJ917845 TBF917843:TBF917845 TLB917843:TLB917845 TUX917843:TUX917845 UET917843:UET917845 UOP917843:UOP917845 UYL917843:UYL917845 VIH917843:VIH917845 VSD917843:VSD917845 WBZ917843:WBZ917845 WLV917843:WLV917845 WVR917843:WVR917845 J983379:J983381 JF983379:JF983381 TB983379:TB983381 ACX983379:ACX983381 AMT983379:AMT983381 AWP983379:AWP983381 BGL983379:BGL983381 BQH983379:BQH983381 CAD983379:CAD983381 CJZ983379:CJZ983381 CTV983379:CTV983381 DDR983379:DDR983381 DNN983379:DNN983381 DXJ983379:DXJ983381 EHF983379:EHF983381 ERB983379:ERB983381 FAX983379:FAX983381 FKT983379:FKT983381 FUP983379:FUP983381 GEL983379:GEL983381 GOH983379:GOH983381 GYD983379:GYD983381 HHZ983379:HHZ983381 HRV983379:HRV983381 IBR983379:IBR983381 ILN983379:ILN983381 IVJ983379:IVJ983381 JFF983379:JFF983381 JPB983379:JPB983381 JYX983379:JYX983381 KIT983379:KIT983381 KSP983379:KSP983381 LCL983379:LCL983381 LMH983379:LMH983381 LWD983379:LWD983381 MFZ983379:MFZ983381 MPV983379:MPV983381 MZR983379:MZR983381 NJN983379:NJN983381 NTJ983379:NTJ983381 ODF983379:ODF983381 ONB983379:ONB983381 OWX983379:OWX983381 PGT983379:PGT983381 PQP983379:PQP983381 QAL983379:QAL983381 QKH983379:QKH983381 QUD983379:QUD983381 RDZ983379:RDZ983381 RNV983379:RNV983381 RXR983379:RXR983381 SHN983379:SHN983381 SRJ983379:SRJ983381 TBF983379:TBF983381 TLB983379:TLB983381 TUX983379:TUX983381 UET983379:UET983381 UOP983379:UOP983381 UYL983379:UYL983381 VIH983379:VIH983381 VSD983379:VSD983381 WBZ983379:WBZ983381 WLV983379:WLV983381 WVR983379:WVR983381</xm:sqref>
        </x14:dataValidation>
        <x14:dataValidation type="whole" operator="greaterThanOrEqual" showInputMessage="1" showErrorMessage="1" error="Valor debe ser mayor o igual que 0" xr:uid="{7AC67CEA-E945-47B5-AB09-3FE78255D04A}">
          <x14:formula1>
            <xm:f>0</xm:f>
          </x14:formula1>
          <xm:sqref>N497:T497 JJ497:JP497 TF497:TL497 ADB497:ADH497 AMX497:AND497 AWT497:AWZ497 BGP497:BGV497 BQL497:BQR497 CAH497:CAN497 CKD497:CKJ497 CTZ497:CUF497 DDV497:DEB497 DNR497:DNX497 DXN497:DXT497 EHJ497:EHP497 ERF497:ERL497 FBB497:FBH497 FKX497:FLD497 FUT497:FUZ497 GEP497:GEV497 GOL497:GOR497 GYH497:GYN497 HID497:HIJ497 HRZ497:HSF497 IBV497:ICB497 ILR497:ILX497 IVN497:IVT497 JFJ497:JFP497 JPF497:JPL497 JZB497:JZH497 KIX497:KJD497 KST497:KSZ497 LCP497:LCV497 LML497:LMR497 LWH497:LWN497 MGD497:MGJ497 MPZ497:MQF497 MZV497:NAB497 NJR497:NJX497 NTN497:NTT497 ODJ497:ODP497 ONF497:ONL497 OXB497:OXH497 PGX497:PHD497 PQT497:PQZ497 QAP497:QAV497 QKL497:QKR497 QUH497:QUN497 RED497:REJ497 RNZ497:ROF497 RXV497:RYB497 SHR497:SHX497 SRN497:SRT497 TBJ497:TBP497 TLF497:TLL497 TVB497:TVH497 UEX497:UFD497 UOT497:UOZ497 UYP497:UYV497 VIL497:VIR497 VSH497:VSN497 WCD497:WCJ497 WLZ497:WMF497 WVV497:WWB497 N66033:T66033 JJ66033:JP66033 TF66033:TL66033 ADB66033:ADH66033 AMX66033:AND66033 AWT66033:AWZ66033 BGP66033:BGV66033 BQL66033:BQR66033 CAH66033:CAN66033 CKD66033:CKJ66033 CTZ66033:CUF66033 DDV66033:DEB66033 DNR66033:DNX66033 DXN66033:DXT66033 EHJ66033:EHP66033 ERF66033:ERL66033 FBB66033:FBH66033 FKX66033:FLD66033 FUT66033:FUZ66033 GEP66033:GEV66033 GOL66033:GOR66033 GYH66033:GYN66033 HID66033:HIJ66033 HRZ66033:HSF66033 IBV66033:ICB66033 ILR66033:ILX66033 IVN66033:IVT66033 JFJ66033:JFP66033 JPF66033:JPL66033 JZB66033:JZH66033 KIX66033:KJD66033 KST66033:KSZ66033 LCP66033:LCV66033 LML66033:LMR66033 LWH66033:LWN66033 MGD66033:MGJ66033 MPZ66033:MQF66033 MZV66033:NAB66033 NJR66033:NJX66033 NTN66033:NTT66033 ODJ66033:ODP66033 ONF66033:ONL66033 OXB66033:OXH66033 PGX66033:PHD66033 PQT66033:PQZ66033 QAP66033:QAV66033 QKL66033:QKR66033 QUH66033:QUN66033 RED66033:REJ66033 RNZ66033:ROF66033 RXV66033:RYB66033 SHR66033:SHX66033 SRN66033:SRT66033 TBJ66033:TBP66033 TLF66033:TLL66033 TVB66033:TVH66033 UEX66033:UFD66033 UOT66033:UOZ66033 UYP66033:UYV66033 VIL66033:VIR66033 VSH66033:VSN66033 WCD66033:WCJ66033 WLZ66033:WMF66033 WVV66033:WWB66033 N131569:T131569 JJ131569:JP131569 TF131569:TL131569 ADB131569:ADH131569 AMX131569:AND131569 AWT131569:AWZ131569 BGP131569:BGV131569 BQL131569:BQR131569 CAH131569:CAN131569 CKD131569:CKJ131569 CTZ131569:CUF131569 DDV131569:DEB131569 DNR131569:DNX131569 DXN131569:DXT131569 EHJ131569:EHP131569 ERF131569:ERL131569 FBB131569:FBH131569 FKX131569:FLD131569 FUT131569:FUZ131569 GEP131569:GEV131569 GOL131569:GOR131569 GYH131569:GYN131569 HID131569:HIJ131569 HRZ131569:HSF131569 IBV131569:ICB131569 ILR131569:ILX131569 IVN131569:IVT131569 JFJ131569:JFP131569 JPF131569:JPL131569 JZB131569:JZH131569 KIX131569:KJD131569 KST131569:KSZ131569 LCP131569:LCV131569 LML131569:LMR131569 LWH131569:LWN131569 MGD131569:MGJ131569 MPZ131569:MQF131569 MZV131569:NAB131569 NJR131569:NJX131569 NTN131569:NTT131569 ODJ131569:ODP131569 ONF131569:ONL131569 OXB131569:OXH131569 PGX131569:PHD131569 PQT131569:PQZ131569 QAP131569:QAV131569 QKL131569:QKR131569 QUH131569:QUN131569 RED131569:REJ131569 RNZ131569:ROF131569 RXV131569:RYB131569 SHR131569:SHX131569 SRN131569:SRT131569 TBJ131569:TBP131569 TLF131569:TLL131569 TVB131569:TVH131569 UEX131569:UFD131569 UOT131569:UOZ131569 UYP131569:UYV131569 VIL131569:VIR131569 VSH131569:VSN131569 WCD131569:WCJ131569 WLZ131569:WMF131569 WVV131569:WWB131569 N197105:T197105 JJ197105:JP197105 TF197105:TL197105 ADB197105:ADH197105 AMX197105:AND197105 AWT197105:AWZ197105 BGP197105:BGV197105 BQL197105:BQR197105 CAH197105:CAN197105 CKD197105:CKJ197105 CTZ197105:CUF197105 DDV197105:DEB197105 DNR197105:DNX197105 DXN197105:DXT197105 EHJ197105:EHP197105 ERF197105:ERL197105 FBB197105:FBH197105 FKX197105:FLD197105 FUT197105:FUZ197105 GEP197105:GEV197105 GOL197105:GOR197105 GYH197105:GYN197105 HID197105:HIJ197105 HRZ197105:HSF197105 IBV197105:ICB197105 ILR197105:ILX197105 IVN197105:IVT197105 JFJ197105:JFP197105 JPF197105:JPL197105 JZB197105:JZH197105 KIX197105:KJD197105 KST197105:KSZ197105 LCP197105:LCV197105 LML197105:LMR197105 LWH197105:LWN197105 MGD197105:MGJ197105 MPZ197105:MQF197105 MZV197105:NAB197105 NJR197105:NJX197105 NTN197105:NTT197105 ODJ197105:ODP197105 ONF197105:ONL197105 OXB197105:OXH197105 PGX197105:PHD197105 PQT197105:PQZ197105 QAP197105:QAV197105 QKL197105:QKR197105 QUH197105:QUN197105 RED197105:REJ197105 RNZ197105:ROF197105 RXV197105:RYB197105 SHR197105:SHX197105 SRN197105:SRT197105 TBJ197105:TBP197105 TLF197105:TLL197105 TVB197105:TVH197105 UEX197105:UFD197105 UOT197105:UOZ197105 UYP197105:UYV197105 VIL197105:VIR197105 VSH197105:VSN197105 WCD197105:WCJ197105 WLZ197105:WMF197105 WVV197105:WWB197105 N262641:T262641 JJ262641:JP262641 TF262641:TL262641 ADB262641:ADH262641 AMX262641:AND262641 AWT262641:AWZ262641 BGP262641:BGV262641 BQL262641:BQR262641 CAH262641:CAN262641 CKD262641:CKJ262641 CTZ262641:CUF262641 DDV262641:DEB262641 DNR262641:DNX262641 DXN262641:DXT262641 EHJ262641:EHP262641 ERF262641:ERL262641 FBB262641:FBH262641 FKX262641:FLD262641 FUT262641:FUZ262641 GEP262641:GEV262641 GOL262641:GOR262641 GYH262641:GYN262641 HID262641:HIJ262641 HRZ262641:HSF262641 IBV262641:ICB262641 ILR262641:ILX262641 IVN262641:IVT262641 JFJ262641:JFP262641 JPF262641:JPL262641 JZB262641:JZH262641 KIX262641:KJD262641 KST262641:KSZ262641 LCP262641:LCV262641 LML262641:LMR262641 LWH262641:LWN262641 MGD262641:MGJ262641 MPZ262641:MQF262641 MZV262641:NAB262641 NJR262641:NJX262641 NTN262641:NTT262641 ODJ262641:ODP262641 ONF262641:ONL262641 OXB262641:OXH262641 PGX262641:PHD262641 PQT262641:PQZ262641 QAP262641:QAV262641 QKL262641:QKR262641 QUH262641:QUN262641 RED262641:REJ262641 RNZ262641:ROF262641 RXV262641:RYB262641 SHR262641:SHX262641 SRN262641:SRT262641 TBJ262641:TBP262641 TLF262641:TLL262641 TVB262641:TVH262641 UEX262641:UFD262641 UOT262641:UOZ262641 UYP262641:UYV262641 VIL262641:VIR262641 VSH262641:VSN262641 WCD262641:WCJ262641 WLZ262641:WMF262641 WVV262641:WWB262641 N328177:T328177 JJ328177:JP328177 TF328177:TL328177 ADB328177:ADH328177 AMX328177:AND328177 AWT328177:AWZ328177 BGP328177:BGV328177 BQL328177:BQR328177 CAH328177:CAN328177 CKD328177:CKJ328177 CTZ328177:CUF328177 DDV328177:DEB328177 DNR328177:DNX328177 DXN328177:DXT328177 EHJ328177:EHP328177 ERF328177:ERL328177 FBB328177:FBH328177 FKX328177:FLD328177 FUT328177:FUZ328177 GEP328177:GEV328177 GOL328177:GOR328177 GYH328177:GYN328177 HID328177:HIJ328177 HRZ328177:HSF328177 IBV328177:ICB328177 ILR328177:ILX328177 IVN328177:IVT328177 JFJ328177:JFP328177 JPF328177:JPL328177 JZB328177:JZH328177 KIX328177:KJD328177 KST328177:KSZ328177 LCP328177:LCV328177 LML328177:LMR328177 LWH328177:LWN328177 MGD328177:MGJ328177 MPZ328177:MQF328177 MZV328177:NAB328177 NJR328177:NJX328177 NTN328177:NTT328177 ODJ328177:ODP328177 ONF328177:ONL328177 OXB328177:OXH328177 PGX328177:PHD328177 PQT328177:PQZ328177 QAP328177:QAV328177 QKL328177:QKR328177 QUH328177:QUN328177 RED328177:REJ328177 RNZ328177:ROF328177 RXV328177:RYB328177 SHR328177:SHX328177 SRN328177:SRT328177 TBJ328177:TBP328177 TLF328177:TLL328177 TVB328177:TVH328177 UEX328177:UFD328177 UOT328177:UOZ328177 UYP328177:UYV328177 VIL328177:VIR328177 VSH328177:VSN328177 WCD328177:WCJ328177 WLZ328177:WMF328177 WVV328177:WWB328177 N393713:T393713 JJ393713:JP393713 TF393713:TL393713 ADB393713:ADH393713 AMX393713:AND393713 AWT393713:AWZ393713 BGP393713:BGV393713 BQL393713:BQR393713 CAH393713:CAN393713 CKD393713:CKJ393713 CTZ393713:CUF393713 DDV393713:DEB393713 DNR393713:DNX393713 DXN393713:DXT393713 EHJ393713:EHP393713 ERF393713:ERL393713 FBB393713:FBH393713 FKX393713:FLD393713 FUT393713:FUZ393713 GEP393713:GEV393713 GOL393713:GOR393713 GYH393713:GYN393713 HID393713:HIJ393713 HRZ393713:HSF393713 IBV393713:ICB393713 ILR393713:ILX393713 IVN393713:IVT393713 JFJ393713:JFP393713 JPF393713:JPL393713 JZB393713:JZH393713 KIX393713:KJD393713 KST393713:KSZ393713 LCP393713:LCV393713 LML393713:LMR393713 LWH393713:LWN393713 MGD393713:MGJ393713 MPZ393713:MQF393713 MZV393713:NAB393713 NJR393713:NJX393713 NTN393713:NTT393713 ODJ393713:ODP393713 ONF393713:ONL393713 OXB393713:OXH393713 PGX393713:PHD393713 PQT393713:PQZ393713 QAP393713:QAV393713 QKL393713:QKR393713 QUH393713:QUN393713 RED393713:REJ393713 RNZ393713:ROF393713 RXV393713:RYB393713 SHR393713:SHX393713 SRN393713:SRT393713 TBJ393713:TBP393713 TLF393713:TLL393713 TVB393713:TVH393713 UEX393713:UFD393713 UOT393713:UOZ393713 UYP393713:UYV393713 VIL393713:VIR393713 VSH393713:VSN393713 WCD393713:WCJ393713 WLZ393713:WMF393713 WVV393713:WWB393713 N459249:T459249 JJ459249:JP459249 TF459249:TL459249 ADB459249:ADH459249 AMX459249:AND459249 AWT459249:AWZ459249 BGP459249:BGV459249 BQL459249:BQR459249 CAH459249:CAN459249 CKD459249:CKJ459249 CTZ459249:CUF459249 DDV459249:DEB459249 DNR459249:DNX459249 DXN459249:DXT459249 EHJ459249:EHP459249 ERF459249:ERL459249 FBB459249:FBH459249 FKX459249:FLD459249 FUT459249:FUZ459249 GEP459249:GEV459249 GOL459249:GOR459249 GYH459249:GYN459249 HID459249:HIJ459249 HRZ459249:HSF459249 IBV459249:ICB459249 ILR459249:ILX459249 IVN459249:IVT459249 JFJ459249:JFP459249 JPF459249:JPL459249 JZB459249:JZH459249 KIX459249:KJD459249 KST459249:KSZ459249 LCP459249:LCV459249 LML459249:LMR459249 LWH459249:LWN459249 MGD459249:MGJ459249 MPZ459249:MQF459249 MZV459249:NAB459249 NJR459249:NJX459249 NTN459249:NTT459249 ODJ459249:ODP459249 ONF459249:ONL459249 OXB459249:OXH459249 PGX459249:PHD459249 PQT459249:PQZ459249 QAP459249:QAV459249 QKL459249:QKR459249 QUH459249:QUN459249 RED459249:REJ459249 RNZ459249:ROF459249 RXV459249:RYB459249 SHR459249:SHX459249 SRN459249:SRT459249 TBJ459249:TBP459249 TLF459249:TLL459249 TVB459249:TVH459249 UEX459249:UFD459249 UOT459249:UOZ459249 UYP459249:UYV459249 VIL459249:VIR459249 VSH459249:VSN459249 WCD459249:WCJ459249 WLZ459249:WMF459249 WVV459249:WWB459249 N524785:T524785 JJ524785:JP524785 TF524785:TL524785 ADB524785:ADH524785 AMX524785:AND524785 AWT524785:AWZ524785 BGP524785:BGV524785 BQL524785:BQR524785 CAH524785:CAN524785 CKD524785:CKJ524785 CTZ524785:CUF524785 DDV524785:DEB524785 DNR524785:DNX524785 DXN524785:DXT524785 EHJ524785:EHP524785 ERF524785:ERL524785 FBB524785:FBH524785 FKX524785:FLD524785 FUT524785:FUZ524785 GEP524785:GEV524785 GOL524785:GOR524785 GYH524785:GYN524785 HID524785:HIJ524785 HRZ524785:HSF524785 IBV524785:ICB524785 ILR524785:ILX524785 IVN524785:IVT524785 JFJ524785:JFP524785 JPF524785:JPL524785 JZB524785:JZH524785 KIX524785:KJD524785 KST524785:KSZ524785 LCP524785:LCV524785 LML524785:LMR524785 LWH524785:LWN524785 MGD524785:MGJ524785 MPZ524785:MQF524785 MZV524785:NAB524785 NJR524785:NJX524785 NTN524785:NTT524785 ODJ524785:ODP524785 ONF524785:ONL524785 OXB524785:OXH524785 PGX524785:PHD524785 PQT524785:PQZ524785 QAP524785:QAV524785 QKL524785:QKR524785 QUH524785:QUN524785 RED524785:REJ524785 RNZ524785:ROF524785 RXV524785:RYB524785 SHR524785:SHX524785 SRN524785:SRT524785 TBJ524785:TBP524785 TLF524785:TLL524785 TVB524785:TVH524785 UEX524785:UFD524785 UOT524785:UOZ524785 UYP524785:UYV524785 VIL524785:VIR524785 VSH524785:VSN524785 WCD524785:WCJ524785 WLZ524785:WMF524785 WVV524785:WWB524785 N590321:T590321 JJ590321:JP590321 TF590321:TL590321 ADB590321:ADH590321 AMX590321:AND590321 AWT590321:AWZ590321 BGP590321:BGV590321 BQL590321:BQR590321 CAH590321:CAN590321 CKD590321:CKJ590321 CTZ590321:CUF590321 DDV590321:DEB590321 DNR590321:DNX590321 DXN590321:DXT590321 EHJ590321:EHP590321 ERF590321:ERL590321 FBB590321:FBH590321 FKX590321:FLD590321 FUT590321:FUZ590321 GEP590321:GEV590321 GOL590321:GOR590321 GYH590321:GYN590321 HID590321:HIJ590321 HRZ590321:HSF590321 IBV590321:ICB590321 ILR590321:ILX590321 IVN590321:IVT590321 JFJ590321:JFP590321 JPF590321:JPL590321 JZB590321:JZH590321 KIX590321:KJD590321 KST590321:KSZ590321 LCP590321:LCV590321 LML590321:LMR590321 LWH590321:LWN590321 MGD590321:MGJ590321 MPZ590321:MQF590321 MZV590321:NAB590321 NJR590321:NJX590321 NTN590321:NTT590321 ODJ590321:ODP590321 ONF590321:ONL590321 OXB590321:OXH590321 PGX590321:PHD590321 PQT590321:PQZ590321 QAP590321:QAV590321 QKL590321:QKR590321 QUH590321:QUN590321 RED590321:REJ590321 RNZ590321:ROF590321 RXV590321:RYB590321 SHR590321:SHX590321 SRN590321:SRT590321 TBJ590321:TBP590321 TLF590321:TLL590321 TVB590321:TVH590321 UEX590321:UFD590321 UOT590321:UOZ590321 UYP590321:UYV590321 VIL590321:VIR590321 VSH590321:VSN590321 WCD590321:WCJ590321 WLZ590321:WMF590321 WVV590321:WWB590321 N655857:T655857 JJ655857:JP655857 TF655857:TL655857 ADB655857:ADH655857 AMX655857:AND655857 AWT655857:AWZ655857 BGP655857:BGV655857 BQL655857:BQR655857 CAH655857:CAN655857 CKD655857:CKJ655857 CTZ655857:CUF655857 DDV655857:DEB655857 DNR655857:DNX655857 DXN655857:DXT655857 EHJ655857:EHP655857 ERF655857:ERL655857 FBB655857:FBH655857 FKX655857:FLD655857 FUT655857:FUZ655857 GEP655857:GEV655857 GOL655857:GOR655857 GYH655857:GYN655857 HID655857:HIJ655857 HRZ655857:HSF655857 IBV655857:ICB655857 ILR655857:ILX655857 IVN655857:IVT655857 JFJ655857:JFP655857 JPF655857:JPL655857 JZB655857:JZH655857 KIX655857:KJD655857 KST655857:KSZ655857 LCP655857:LCV655857 LML655857:LMR655857 LWH655857:LWN655857 MGD655857:MGJ655857 MPZ655857:MQF655857 MZV655857:NAB655857 NJR655857:NJX655857 NTN655857:NTT655857 ODJ655857:ODP655857 ONF655857:ONL655857 OXB655857:OXH655857 PGX655857:PHD655857 PQT655857:PQZ655857 QAP655857:QAV655857 QKL655857:QKR655857 QUH655857:QUN655857 RED655857:REJ655857 RNZ655857:ROF655857 RXV655857:RYB655857 SHR655857:SHX655857 SRN655857:SRT655857 TBJ655857:TBP655857 TLF655857:TLL655857 TVB655857:TVH655857 UEX655857:UFD655857 UOT655857:UOZ655857 UYP655857:UYV655857 VIL655857:VIR655857 VSH655857:VSN655857 WCD655857:WCJ655857 WLZ655857:WMF655857 WVV655857:WWB655857 N721393:T721393 JJ721393:JP721393 TF721393:TL721393 ADB721393:ADH721393 AMX721393:AND721393 AWT721393:AWZ721393 BGP721393:BGV721393 BQL721393:BQR721393 CAH721393:CAN721393 CKD721393:CKJ721393 CTZ721393:CUF721393 DDV721393:DEB721393 DNR721393:DNX721393 DXN721393:DXT721393 EHJ721393:EHP721393 ERF721393:ERL721393 FBB721393:FBH721393 FKX721393:FLD721393 FUT721393:FUZ721393 GEP721393:GEV721393 GOL721393:GOR721393 GYH721393:GYN721393 HID721393:HIJ721393 HRZ721393:HSF721393 IBV721393:ICB721393 ILR721393:ILX721393 IVN721393:IVT721393 JFJ721393:JFP721393 JPF721393:JPL721393 JZB721393:JZH721393 KIX721393:KJD721393 KST721393:KSZ721393 LCP721393:LCV721393 LML721393:LMR721393 LWH721393:LWN721393 MGD721393:MGJ721393 MPZ721393:MQF721393 MZV721393:NAB721393 NJR721393:NJX721393 NTN721393:NTT721393 ODJ721393:ODP721393 ONF721393:ONL721393 OXB721393:OXH721393 PGX721393:PHD721393 PQT721393:PQZ721393 QAP721393:QAV721393 QKL721393:QKR721393 QUH721393:QUN721393 RED721393:REJ721393 RNZ721393:ROF721393 RXV721393:RYB721393 SHR721393:SHX721393 SRN721393:SRT721393 TBJ721393:TBP721393 TLF721393:TLL721393 TVB721393:TVH721393 UEX721393:UFD721393 UOT721393:UOZ721393 UYP721393:UYV721393 VIL721393:VIR721393 VSH721393:VSN721393 WCD721393:WCJ721393 WLZ721393:WMF721393 WVV721393:WWB721393 N786929:T786929 JJ786929:JP786929 TF786929:TL786929 ADB786929:ADH786929 AMX786929:AND786929 AWT786929:AWZ786929 BGP786929:BGV786929 BQL786929:BQR786929 CAH786929:CAN786929 CKD786929:CKJ786929 CTZ786929:CUF786929 DDV786929:DEB786929 DNR786929:DNX786929 DXN786929:DXT786929 EHJ786929:EHP786929 ERF786929:ERL786929 FBB786929:FBH786929 FKX786929:FLD786929 FUT786929:FUZ786929 GEP786929:GEV786929 GOL786929:GOR786929 GYH786929:GYN786929 HID786929:HIJ786929 HRZ786929:HSF786929 IBV786929:ICB786929 ILR786929:ILX786929 IVN786929:IVT786929 JFJ786929:JFP786929 JPF786929:JPL786929 JZB786929:JZH786929 KIX786929:KJD786929 KST786929:KSZ786929 LCP786929:LCV786929 LML786929:LMR786929 LWH786929:LWN786929 MGD786929:MGJ786929 MPZ786929:MQF786929 MZV786929:NAB786929 NJR786929:NJX786929 NTN786929:NTT786929 ODJ786929:ODP786929 ONF786929:ONL786929 OXB786929:OXH786929 PGX786929:PHD786929 PQT786929:PQZ786929 QAP786929:QAV786929 QKL786929:QKR786929 QUH786929:QUN786929 RED786929:REJ786929 RNZ786929:ROF786929 RXV786929:RYB786929 SHR786929:SHX786929 SRN786929:SRT786929 TBJ786929:TBP786929 TLF786929:TLL786929 TVB786929:TVH786929 UEX786929:UFD786929 UOT786929:UOZ786929 UYP786929:UYV786929 VIL786929:VIR786929 VSH786929:VSN786929 WCD786929:WCJ786929 WLZ786929:WMF786929 WVV786929:WWB786929 N852465:T852465 JJ852465:JP852465 TF852465:TL852465 ADB852465:ADH852465 AMX852465:AND852465 AWT852465:AWZ852465 BGP852465:BGV852465 BQL852465:BQR852465 CAH852465:CAN852465 CKD852465:CKJ852465 CTZ852465:CUF852465 DDV852465:DEB852465 DNR852465:DNX852465 DXN852465:DXT852465 EHJ852465:EHP852465 ERF852465:ERL852465 FBB852465:FBH852465 FKX852465:FLD852465 FUT852465:FUZ852465 GEP852465:GEV852465 GOL852465:GOR852465 GYH852465:GYN852465 HID852465:HIJ852465 HRZ852465:HSF852465 IBV852465:ICB852465 ILR852465:ILX852465 IVN852465:IVT852465 JFJ852465:JFP852465 JPF852465:JPL852465 JZB852465:JZH852465 KIX852465:KJD852465 KST852465:KSZ852465 LCP852465:LCV852465 LML852465:LMR852465 LWH852465:LWN852465 MGD852465:MGJ852465 MPZ852465:MQF852465 MZV852465:NAB852465 NJR852465:NJX852465 NTN852465:NTT852465 ODJ852465:ODP852465 ONF852465:ONL852465 OXB852465:OXH852465 PGX852465:PHD852465 PQT852465:PQZ852465 QAP852465:QAV852465 QKL852465:QKR852465 QUH852465:QUN852465 RED852465:REJ852465 RNZ852465:ROF852465 RXV852465:RYB852465 SHR852465:SHX852465 SRN852465:SRT852465 TBJ852465:TBP852465 TLF852465:TLL852465 TVB852465:TVH852465 UEX852465:UFD852465 UOT852465:UOZ852465 UYP852465:UYV852465 VIL852465:VIR852465 VSH852465:VSN852465 WCD852465:WCJ852465 WLZ852465:WMF852465 WVV852465:WWB852465 N918001:T918001 JJ918001:JP918001 TF918001:TL918001 ADB918001:ADH918001 AMX918001:AND918001 AWT918001:AWZ918001 BGP918001:BGV918001 BQL918001:BQR918001 CAH918001:CAN918001 CKD918001:CKJ918001 CTZ918001:CUF918001 DDV918001:DEB918001 DNR918001:DNX918001 DXN918001:DXT918001 EHJ918001:EHP918001 ERF918001:ERL918001 FBB918001:FBH918001 FKX918001:FLD918001 FUT918001:FUZ918001 GEP918001:GEV918001 GOL918001:GOR918001 GYH918001:GYN918001 HID918001:HIJ918001 HRZ918001:HSF918001 IBV918001:ICB918001 ILR918001:ILX918001 IVN918001:IVT918001 JFJ918001:JFP918001 JPF918001:JPL918001 JZB918001:JZH918001 KIX918001:KJD918001 KST918001:KSZ918001 LCP918001:LCV918001 LML918001:LMR918001 LWH918001:LWN918001 MGD918001:MGJ918001 MPZ918001:MQF918001 MZV918001:NAB918001 NJR918001:NJX918001 NTN918001:NTT918001 ODJ918001:ODP918001 ONF918001:ONL918001 OXB918001:OXH918001 PGX918001:PHD918001 PQT918001:PQZ918001 QAP918001:QAV918001 QKL918001:QKR918001 QUH918001:QUN918001 RED918001:REJ918001 RNZ918001:ROF918001 RXV918001:RYB918001 SHR918001:SHX918001 SRN918001:SRT918001 TBJ918001:TBP918001 TLF918001:TLL918001 TVB918001:TVH918001 UEX918001:UFD918001 UOT918001:UOZ918001 UYP918001:UYV918001 VIL918001:VIR918001 VSH918001:VSN918001 WCD918001:WCJ918001 WLZ918001:WMF918001 WVV918001:WWB918001 N983537:T983537 JJ983537:JP983537 TF983537:TL983537 ADB983537:ADH983537 AMX983537:AND983537 AWT983537:AWZ983537 BGP983537:BGV983537 BQL983537:BQR983537 CAH983537:CAN983537 CKD983537:CKJ983537 CTZ983537:CUF983537 DDV983537:DEB983537 DNR983537:DNX983537 DXN983537:DXT983537 EHJ983537:EHP983537 ERF983537:ERL983537 FBB983537:FBH983537 FKX983537:FLD983537 FUT983537:FUZ983537 GEP983537:GEV983537 GOL983537:GOR983537 GYH983537:GYN983537 HID983537:HIJ983537 HRZ983537:HSF983537 IBV983537:ICB983537 ILR983537:ILX983537 IVN983537:IVT983537 JFJ983537:JFP983537 JPF983537:JPL983537 JZB983537:JZH983537 KIX983537:KJD983537 KST983537:KSZ983537 LCP983537:LCV983537 LML983537:LMR983537 LWH983537:LWN983537 MGD983537:MGJ983537 MPZ983537:MQF983537 MZV983537:NAB983537 NJR983537:NJX983537 NTN983537:NTT983537 ODJ983537:ODP983537 ONF983537:ONL983537 OXB983537:OXH983537 PGX983537:PHD983537 PQT983537:PQZ983537 QAP983537:QAV983537 QKL983537:QKR983537 QUH983537:QUN983537 RED983537:REJ983537 RNZ983537:ROF983537 RXV983537:RYB983537 SHR983537:SHX983537 SRN983537:SRT983537 TBJ983537:TBP983537 TLF983537:TLL983537 TVB983537:TVH983537 UEX983537:UFD983537 UOT983537:UOZ983537 UYP983537:UYV983537 VIL983537:VIR983537 VSH983537:VSN983537 WCD983537:WCJ983537 WLZ983537:WMF983537 WVV983537:WWB983537 N505:T505 JJ505:JP505 TF505:TL505 ADB505:ADH505 AMX505:AND505 AWT505:AWZ505 BGP505:BGV505 BQL505:BQR505 CAH505:CAN505 CKD505:CKJ505 CTZ505:CUF505 DDV505:DEB505 DNR505:DNX505 DXN505:DXT505 EHJ505:EHP505 ERF505:ERL505 FBB505:FBH505 FKX505:FLD505 FUT505:FUZ505 GEP505:GEV505 GOL505:GOR505 GYH505:GYN505 HID505:HIJ505 HRZ505:HSF505 IBV505:ICB505 ILR505:ILX505 IVN505:IVT505 JFJ505:JFP505 JPF505:JPL505 JZB505:JZH505 KIX505:KJD505 KST505:KSZ505 LCP505:LCV505 LML505:LMR505 LWH505:LWN505 MGD505:MGJ505 MPZ505:MQF505 MZV505:NAB505 NJR505:NJX505 NTN505:NTT505 ODJ505:ODP505 ONF505:ONL505 OXB505:OXH505 PGX505:PHD505 PQT505:PQZ505 QAP505:QAV505 QKL505:QKR505 QUH505:QUN505 RED505:REJ505 RNZ505:ROF505 RXV505:RYB505 SHR505:SHX505 SRN505:SRT505 TBJ505:TBP505 TLF505:TLL505 TVB505:TVH505 UEX505:UFD505 UOT505:UOZ505 UYP505:UYV505 VIL505:VIR505 VSH505:VSN505 WCD505:WCJ505 WLZ505:WMF505 WVV505:WWB505 N66041:T66041 JJ66041:JP66041 TF66041:TL66041 ADB66041:ADH66041 AMX66041:AND66041 AWT66041:AWZ66041 BGP66041:BGV66041 BQL66041:BQR66041 CAH66041:CAN66041 CKD66041:CKJ66041 CTZ66041:CUF66041 DDV66041:DEB66041 DNR66041:DNX66041 DXN66041:DXT66041 EHJ66041:EHP66041 ERF66041:ERL66041 FBB66041:FBH66041 FKX66041:FLD66041 FUT66041:FUZ66041 GEP66041:GEV66041 GOL66041:GOR66041 GYH66041:GYN66041 HID66041:HIJ66041 HRZ66041:HSF66041 IBV66041:ICB66041 ILR66041:ILX66041 IVN66041:IVT66041 JFJ66041:JFP66041 JPF66041:JPL66041 JZB66041:JZH66041 KIX66041:KJD66041 KST66041:KSZ66041 LCP66041:LCV66041 LML66041:LMR66041 LWH66041:LWN66041 MGD66041:MGJ66041 MPZ66041:MQF66041 MZV66041:NAB66041 NJR66041:NJX66041 NTN66041:NTT66041 ODJ66041:ODP66041 ONF66041:ONL66041 OXB66041:OXH66041 PGX66041:PHD66041 PQT66041:PQZ66041 QAP66041:QAV66041 QKL66041:QKR66041 QUH66041:QUN66041 RED66041:REJ66041 RNZ66041:ROF66041 RXV66041:RYB66041 SHR66041:SHX66041 SRN66041:SRT66041 TBJ66041:TBP66041 TLF66041:TLL66041 TVB66041:TVH66041 UEX66041:UFD66041 UOT66041:UOZ66041 UYP66041:UYV66041 VIL66041:VIR66041 VSH66041:VSN66041 WCD66041:WCJ66041 WLZ66041:WMF66041 WVV66041:WWB66041 N131577:T131577 JJ131577:JP131577 TF131577:TL131577 ADB131577:ADH131577 AMX131577:AND131577 AWT131577:AWZ131577 BGP131577:BGV131577 BQL131577:BQR131577 CAH131577:CAN131577 CKD131577:CKJ131577 CTZ131577:CUF131577 DDV131577:DEB131577 DNR131577:DNX131577 DXN131577:DXT131577 EHJ131577:EHP131577 ERF131577:ERL131577 FBB131577:FBH131577 FKX131577:FLD131577 FUT131577:FUZ131577 GEP131577:GEV131577 GOL131577:GOR131577 GYH131577:GYN131577 HID131577:HIJ131577 HRZ131577:HSF131577 IBV131577:ICB131577 ILR131577:ILX131577 IVN131577:IVT131577 JFJ131577:JFP131577 JPF131577:JPL131577 JZB131577:JZH131577 KIX131577:KJD131577 KST131577:KSZ131577 LCP131577:LCV131577 LML131577:LMR131577 LWH131577:LWN131577 MGD131577:MGJ131577 MPZ131577:MQF131577 MZV131577:NAB131577 NJR131577:NJX131577 NTN131577:NTT131577 ODJ131577:ODP131577 ONF131577:ONL131577 OXB131577:OXH131577 PGX131577:PHD131577 PQT131577:PQZ131577 QAP131577:QAV131577 QKL131577:QKR131577 QUH131577:QUN131577 RED131577:REJ131577 RNZ131577:ROF131577 RXV131577:RYB131577 SHR131577:SHX131577 SRN131577:SRT131577 TBJ131577:TBP131577 TLF131577:TLL131577 TVB131577:TVH131577 UEX131577:UFD131577 UOT131577:UOZ131577 UYP131577:UYV131577 VIL131577:VIR131577 VSH131577:VSN131577 WCD131577:WCJ131577 WLZ131577:WMF131577 WVV131577:WWB131577 N197113:T197113 JJ197113:JP197113 TF197113:TL197113 ADB197113:ADH197113 AMX197113:AND197113 AWT197113:AWZ197113 BGP197113:BGV197113 BQL197113:BQR197113 CAH197113:CAN197113 CKD197113:CKJ197113 CTZ197113:CUF197113 DDV197113:DEB197113 DNR197113:DNX197113 DXN197113:DXT197113 EHJ197113:EHP197113 ERF197113:ERL197113 FBB197113:FBH197113 FKX197113:FLD197113 FUT197113:FUZ197113 GEP197113:GEV197113 GOL197113:GOR197113 GYH197113:GYN197113 HID197113:HIJ197113 HRZ197113:HSF197113 IBV197113:ICB197113 ILR197113:ILX197113 IVN197113:IVT197113 JFJ197113:JFP197113 JPF197113:JPL197113 JZB197113:JZH197113 KIX197113:KJD197113 KST197113:KSZ197113 LCP197113:LCV197113 LML197113:LMR197113 LWH197113:LWN197113 MGD197113:MGJ197113 MPZ197113:MQF197113 MZV197113:NAB197113 NJR197113:NJX197113 NTN197113:NTT197113 ODJ197113:ODP197113 ONF197113:ONL197113 OXB197113:OXH197113 PGX197113:PHD197113 PQT197113:PQZ197113 QAP197113:QAV197113 QKL197113:QKR197113 QUH197113:QUN197113 RED197113:REJ197113 RNZ197113:ROF197113 RXV197113:RYB197113 SHR197113:SHX197113 SRN197113:SRT197113 TBJ197113:TBP197113 TLF197113:TLL197113 TVB197113:TVH197113 UEX197113:UFD197113 UOT197113:UOZ197113 UYP197113:UYV197113 VIL197113:VIR197113 VSH197113:VSN197113 WCD197113:WCJ197113 WLZ197113:WMF197113 WVV197113:WWB197113 N262649:T262649 JJ262649:JP262649 TF262649:TL262649 ADB262649:ADH262649 AMX262649:AND262649 AWT262649:AWZ262649 BGP262649:BGV262649 BQL262649:BQR262649 CAH262649:CAN262649 CKD262649:CKJ262649 CTZ262649:CUF262649 DDV262649:DEB262649 DNR262649:DNX262649 DXN262649:DXT262649 EHJ262649:EHP262649 ERF262649:ERL262649 FBB262649:FBH262649 FKX262649:FLD262649 FUT262649:FUZ262649 GEP262649:GEV262649 GOL262649:GOR262649 GYH262649:GYN262649 HID262649:HIJ262649 HRZ262649:HSF262649 IBV262649:ICB262649 ILR262649:ILX262649 IVN262649:IVT262649 JFJ262649:JFP262649 JPF262649:JPL262649 JZB262649:JZH262649 KIX262649:KJD262649 KST262649:KSZ262649 LCP262649:LCV262649 LML262649:LMR262649 LWH262649:LWN262649 MGD262649:MGJ262649 MPZ262649:MQF262649 MZV262649:NAB262649 NJR262649:NJX262649 NTN262649:NTT262649 ODJ262649:ODP262649 ONF262649:ONL262649 OXB262649:OXH262649 PGX262649:PHD262649 PQT262649:PQZ262649 QAP262649:QAV262649 QKL262649:QKR262649 QUH262649:QUN262649 RED262649:REJ262649 RNZ262649:ROF262649 RXV262649:RYB262649 SHR262649:SHX262649 SRN262649:SRT262649 TBJ262649:TBP262649 TLF262649:TLL262649 TVB262649:TVH262649 UEX262649:UFD262649 UOT262649:UOZ262649 UYP262649:UYV262649 VIL262649:VIR262649 VSH262649:VSN262649 WCD262649:WCJ262649 WLZ262649:WMF262649 WVV262649:WWB262649 N328185:T328185 JJ328185:JP328185 TF328185:TL328185 ADB328185:ADH328185 AMX328185:AND328185 AWT328185:AWZ328185 BGP328185:BGV328185 BQL328185:BQR328185 CAH328185:CAN328185 CKD328185:CKJ328185 CTZ328185:CUF328185 DDV328185:DEB328185 DNR328185:DNX328185 DXN328185:DXT328185 EHJ328185:EHP328185 ERF328185:ERL328185 FBB328185:FBH328185 FKX328185:FLD328185 FUT328185:FUZ328185 GEP328185:GEV328185 GOL328185:GOR328185 GYH328185:GYN328185 HID328185:HIJ328185 HRZ328185:HSF328185 IBV328185:ICB328185 ILR328185:ILX328185 IVN328185:IVT328185 JFJ328185:JFP328185 JPF328185:JPL328185 JZB328185:JZH328185 KIX328185:KJD328185 KST328185:KSZ328185 LCP328185:LCV328185 LML328185:LMR328185 LWH328185:LWN328185 MGD328185:MGJ328185 MPZ328185:MQF328185 MZV328185:NAB328185 NJR328185:NJX328185 NTN328185:NTT328185 ODJ328185:ODP328185 ONF328185:ONL328185 OXB328185:OXH328185 PGX328185:PHD328185 PQT328185:PQZ328185 QAP328185:QAV328185 QKL328185:QKR328185 QUH328185:QUN328185 RED328185:REJ328185 RNZ328185:ROF328185 RXV328185:RYB328185 SHR328185:SHX328185 SRN328185:SRT328185 TBJ328185:TBP328185 TLF328185:TLL328185 TVB328185:TVH328185 UEX328185:UFD328185 UOT328185:UOZ328185 UYP328185:UYV328185 VIL328185:VIR328185 VSH328185:VSN328185 WCD328185:WCJ328185 WLZ328185:WMF328185 WVV328185:WWB328185 N393721:T393721 JJ393721:JP393721 TF393721:TL393721 ADB393721:ADH393721 AMX393721:AND393721 AWT393721:AWZ393721 BGP393721:BGV393721 BQL393721:BQR393721 CAH393721:CAN393721 CKD393721:CKJ393721 CTZ393721:CUF393721 DDV393721:DEB393721 DNR393721:DNX393721 DXN393721:DXT393721 EHJ393721:EHP393721 ERF393721:ERL393721 FBB393721:FBH393721 FKX393721:FLD393721 FUT393721:FUZ393721 GEP393721:GEV393721 GOL393721:GOR393721 GYH393721:GYN393721 HID393721:HIJ393721 HRZ393721:HSF393721 IBV393721:ICB393721 ILR393721:ILX393721 IVN393721:IVT393721 JFJ393721:JFP393721 JPF393721:JPL393721 JZB393721:JZH393721 KIX393721:KJD393721 KST393721:KSZ393721 LCP393721:LCV393721 LML393721:LMR393721 LWH393721:LWN393721 MGD393721:MGJ393721 MPZ393721:MQF393721 MZV393721:NAB393721 NJR393721:NJX393721 NTN393721:NTT393721 ODJ393721:ODP393721 ONF393721:ONL393721 OXB393721:OXH393721 PGX393721:PHD393721 PQT393721:PQZ393721 QAP393721:QAV393721 QKL393721:QKR393721 QUH393721:QUN393721 RED393721:REJ393721 RNZ393721:ROF393721 RXV393721:RYB393721 SHR393721:SHX393721 SRN393721:SRT393721 TBJ393721:TBP393721 TLF393721:TLL393721 TVB393721:TVH393721 UEX393721:UFD393721 UOT393721:UOZ393721 UYP393721:UYV393721 VIL393721:VIR393721 VSH393721:VSN393721 WCD393721:WCJ393721 WLZ393721:WMF393721 WVV393721:WWB393721 N459257:T459257 JJ459257:JP459257 TF459257:TL459257 ADB459257:ADH459257 AMX459257:AND459257 AWT459257:AWZ459257 BGP459257:BGV459257 BQL459257:BQR459257 CAH459257:CAN459257 CKD459257:CKJ459257 CTZ459257:CUF459257 DDV459257:DEB459257 DNR459257:DNX459257 DXN459257:DXT459257 EHJ459257:EHP459257 ERF459257:ERL459257 FBB459257:FBH459257 FKX459257:FLD459257 FUT459257:FUZ459257 GEP459257:GEV459257 GOL459257:GOR459257 GYH459257:GYN459257 HID459257:HIJ459257 HRZ459257:HSF459257 IBV459257:ICB459257 ILR459257:ILX459257 IVN459257:IVT459257 JFJ459257:JFP459257 JPF459257:JPL459257 JZB459257:JZH459257 KIX459257:KJD459257 KST459257:KSZ459257 LCP459257:LCV459257 LML459257:LMR459257 LWH459257:LWN459257 MGD459257:MGJ459257 MPZ459257:MQF459257 MZV459257:NAB459257 NJR459257:NJX459257 NTN459257:NTT459257 ODJ459257:ODP459257 ONF459257:ONL459257 OXB459257:OXH459257 PGX459257:PHD459257 PQT459257:PQZ459257 QAP459257:QAV459257 QKL459257:QKR459257 QUH459257:QUN459257 RED459257:REJ459257 RNZ459257:ROF459257 RXV459257:RYB459257 SHR459257:SHX459257 SRN459257:SRT459257 TBJ459257:TBP459257 TLF459257:TLL459257 TVB459257:TVH459257 UEX459257:UFD459257 UOT459257:UOZ459257 UYP459257:UYV459257 VIL459257:VIR459257 VSH459257:VSN459257 WCD459257:WCJ459257 WLZ459257:WMF459257 WVV459257:WWB459257 N524793:T524793 JJ524793:JP524793 TF524793:TL524793 ADB524793:ADH524793 AMX524793:AND524793 AWT524793:AWZ524793 BGP524793:BGV524793 BQL524793:BQR524793 CAH524793:CAN524793 CKD524793:CKJ524793 CTZ524793:CUF524793 DDV524793:DEB524793 DNR524793:DNX524793 DXN524793:DXT524793 EHJ524793:EHP524793 ERF524793:ERL524793 FBB524793:FBH524793 FKX524793:FLD524793 FUT524793:FUZ524793 GEP524793:GEV524793 GOL524793:GOR524793 GYH524793:GYN524793 HID524793:HIJ524793 HRZ524793:HSF524793 IBV524793:ICB524793 ILR524793:ILX524793 IVN524793:IVT524793 JFJ524793:JFP524793 JPF524793:JPL524793 JZB524793:JZH524793 KIX524793:KJD524793 KST524793:KSZ524793 LCP524793:LCV524793 LML524793:LMR524793 LWH524793:LWN524793 MGD524793:MGJ524793 MPZ524793:MQF524793 MZV524793:NAB524793 NJR524793:NJX524793 NTN524793:NTT524793 ODJ524793:ODP524793 ONF524793:ONL524793 OXB524793:OXH524793 PGX524793:PHD524793 PQT524793:PQZ524793 QAP524793:QAV524793 QKL524793:QKR524793 QUH524793:QUN524793 RED524793:REJ524793 RNZ524793:ROF524793 RXV524793:RYB524793 SHR524793:SHX524793 SRN524793:SRT524793 TBJ524793:TBP524793 TLF524793:TLL524793 TVB524793:TVH524793 UEX524793:UFD524793 UOT524793:UOZ524793 UYP524793:UYV524793 VIL524793:VIR524793 VSH524793:VSN524793 WCD524793:WCJ524793 WLZ524793:WMF524793 WVV524793:WWB524793 N590329:T590329 JJ590329:JP590329 TF590329:TL590329 ADB590329:ADH590329 AMX590329:AND590329 AWT590329:AWZ590329 BGP590329:BGV590329 BQL590329:BQR590329 CAH590329:CAN590329 CKD590329:CKJ590329 CTZ590329:CUF590329 DDV590329:DEB590329 DNR590329:DNX590329 DXN590329:DXT590329 EHJ590329:EHP590329 ERF590329:ERL590329 FBB590329:FBH590329 FKX590329:FLD590329 FUT590329:FUZ590329 GEP590329:GEV590329 GOL590329:GOR590329 GYH590329:GYN590329 HID590329:HIJ590329 HRZ590329:HSF590329 IBV590329:ICB590329 ILR590329:ILX590329 IVN590329:IVT590329 JFJ590329:JFP590329 JPF590329:JPL590329 JZB590329:JZH590329 KIX590329:KJD590329 KST590329:KSZ590329 LCP590329:LCV590329 LML590329:LMR590329 LWH590329:LWN590329 MGD590329:MGJ590329 MPZ590329:MQF590329 MZV590329:NAB590329 NJR590329:NJX590329 NTN590329:NTT590329 ODJ590329:ODP590329 ONF590329:ONL590329 OXB590329:OXH590329 PGX590329:PHD590329 PQT590329:PQZ590329 QAP590329:QAV590329 QKL590329:QKR590329 QUH590329:QUN590329 RED590329:REJ590329 RNZ590329:ROF590329 RXV590329:RYB590329 SHR590329:SHX590329 SRN590329:SRT590329 TBJ590329:TBP590329 TLF590329:TLL590329 TVB590329:TVH590329 UEX590329:UFD590329 UOT590329:UOZ590329 UYP590329:UYV590329 VIL590329:VIR590329 VSH590329:VSN590329 WCD590329:WCJ590329 WLZ590329:WMF590329 WVV590329:WWB590329 N655865:T655865 JJ655865:JP655865 TF655865:TL655865 ADB655865:ADH655865 AMX655865:AND655865 AWT655865:AWZ655865 BGP655865:BGV655865 BQL655865:BQR655865 CAH655865:CAN655865 CKD655865:CKJ655865 CTZ655865:CUF655865 DDV655865:DEB655865 DNR655865:DNX655865 DXN655865:DXT655865 EHJ655865:EHP655865 ERF655865:ERL655865 FBB655865:FBH655865 FKX655865:FLD655865 FUT655865:FUZ655865 GEP655865:GEV655865 GOL655865:GOR655865 GYH655865:GYN655865 HID655865:HIJ655865 HRZ655865:HSF655865 IBV655865:ICB655865 ILR655865:ILX655865 IVN655865:IVT655865 JFJ655865:JFP655865 JPF655865:JPL655865 JZB655865:JZH655865 KIX655865:KJD655865 KST655865:KSZ655865 LCP655865:LCV655865 LML655865:LMR655865 LWH655865:LWN655865 MGD655865:MGJ655865 MPZ655865:MQF655865 MZV655865:NAB655865 NJR655865:NJX655865 NTN655865:NTT655865 ODJ655865:ODP655865 ONF655865:ONL655865 OXB655865:OXH655865 PGX655865:PHD655865 PQT655865:PQZ655865 QAP655865:QAV655865 QKL655865:QKR655865 QUH655865:QUN655865 RED655865:REJ655865 RNZ655865:ROF655865 RXV655865:RYB655865 SHR655865:SHX655865 SRN655865:SRT655865 TBJ655865:TBP655865 TLF655865:TLL655865 TVB655865:TVH655865 UEX655865:UFD655865 UOT655865:UOZ655865 UYP655865:UYV655865 VIL655865:VIR655865 VSH655865:VSN655865 WCD655865:WCJ655865 WLZ655865:WMF655865 WVV655865:WWB655865 N721401:T721401 JJ721401:JP721401 TF721401:TL721401 ADB721401:ADH721401 AMX721401:AND721401 AWT721401:AWZ721401 BGP721401:BGV721401 BQL721401:BQR721401 CAH721401:CAN721401 CKD721401:CKJ721401 CTZ721401:CUF721401 DDV721401:DEB721401 DNR721401:DNX721401 DXN721401:DXT721401 EHJ721401:EHP721401 ERF721401:ERL721401 FBB721401:FBH721401 FKX721401:FLD721401 FUT721401:FUZ721401 GEP721401:GEV721401 GOL721401:GOR721401 GYH721401:GYN721401 HID721401:HIJ721401 HRZ721401:HSF721401 IBV721401:ICB721401 ILR721401:ILX721401 IVN721401:IVT721401 JFJ721401:JFP721401 JPF721401:JPL721401 JZB721401:JZH721401 KIX721401:KJD721401 KST721401:KSZ721401 LCP721401:LCV721401 LML721401:LMR721401 LWH721401:LWN721401 MGD721401:MGJ721401 MPZ721401:MQF721401 MZV721401:NAB721401 NJR721401:NJX721401 NTN721401:NTT721401 ODJ721401:ODP721401 ONF721401:ONL721401 OXB721401:OXH721401 PGX721401:PHD721401 PQT721401:PQZ721401 QAP721401:QAV721401 QKL721401:QKR721401 QUH721401:QUN721401 RED721401:REJ721401 RNZ721401:ROF721401 RXV721401:RYB721401 SHR721401:SHX721401 SRN721401:SRT721401 TBJ721401:TBP721401 TLF721401:TLL721401 TVB721401:TVH721401 UEX721401:UFD721401 UOT721401:UOZ721401 UYP721401:UYV721401 VIL721401:VIR721401 VSH721401:VSN721401 WCD721401:WCJ721401 WLZ721401:WMF721401 WVV721401:WWB721401 N786937:T786937 JJ786937:JP786937 TF786937:TL786937 ADB786937:ADH786937 AMX786937:AND786937 AWT786937:AWZ786937 BGP786937:BGV786937 BQL786937:BQR786937 CAH786937:CAN786937 CKD786937:CKJ786937 CTZ786937:CUF786937 DDV786937:DEB786937 DNR786937:DNX786937 DXN786937:DXT786937 EHJ786937:EHP786937 ERF786937:ERL786937 FBB786937:FBH786937 FKX786937:FLD786937 FUT786937:FUZ786937 GEP786937:GEV786937 GOL786937:GOR786937 GYH786937:GYN786937 HID786937:HIJ786937 HRZ786937:HSF786937 IBV786937:ICB786937 ILR786937:ILX786937 IVN786937:IVT786937 JFJ786937:JFP786937 JPF786937:JPL786937 JZB786937:JZH786937 KIX786937:KJD786937 KST786937:KSZ786937 LCP786937:LCV786937 LML786937:LMR786937 LWH786937:LWN786937 MGD786937:MGJ786937 MPZ786937:MQF786937 MZV786937:NAB786937 NJR786937:NJX786937 NTN786937:NTT786937 ODJ786937:ODP786937 ONF786937:ONL786937 OXB786937:OXH786937 PGX786937:PHD786937 PQT786937:PQZ786937 QAP786937:QAV786937 QKL786937:QKR786937 QUH786937:QUN786937 RED786937:REJ786937 RNZ786937:ROF786937 RXV786937:RYB786937 SHR786937:SHX786937 SRN786937:SRT786937 TBJ786937:TBP786937 TLF786937:TLL786937 TVB786937:TVH786937 UEX786937:UFD786937 UOT786937:UOZ786937 UYP786937:UYV786937 VIL786937:VIR786937 VSH786937:VSN786937 WCD786937:WCJ786937 WLZ786937:WMF786937 WVV786937:WWB786937 N852473:T852473 JJ852473:JP852473 TF852473:TL852473 ADB852473:ADH852473 AMX852473:AND852473 AWT852473:AWZ852473 BGP852473:BGV852473 BQL852473:BQR852473 CAH852473:CAN852473 CKD852473:CKJ852473 CTZ852473:CUF852473 DDV852473:DEB852473 DNR852473:DNX852473 DXN852473:DXT852473 EHJ852473:EHP852473 ERF852473:ERL852473 FBB852473:FBH852473 FKX852473:FLD852473 FUT852473:FUZ852473 GEP852473:GEV852473 GOL852473:GOR852473 GYH852473:GYN852473 HID852473:HIJ852473 HRZ852473:HSF852473 IBV852473:ICB852473 ILR852473:ILX852473 IVN852473:IVT852473 JFJ852473:JFP852473 JPF852473:JPL852473 JZB852473:JZH852473 KIX852473:KJD852473 KST852473:KSZ852473 LCP852473:LCV852473 LML852473:LMR852473 LWH852473:LWN852473 MGD852473:MGJ852473 MPZ852473:MQF852473 MZV852473:NAB852473 NJR852473:NJX852473 NTN852473:NTT852473 ODJ852473:ODP852473 ONF852473:ONL852473 OXB852473:OXH852473 PGX852473:PHD852473 PQT852473:PQZ852473 QAP852473:QAV852473 QKL852473:QKR852473 QUH852473:QUN852473 RED852473:REJ852473 RNZ852473:ROF852473 RXV852473:RYB852473 SHR852473:SHX852473 SRN852473:SRT852473 TBJ852473:TBP852473 TLF852473:TLL852473 TVB852473:TVH852473 UEX852473:UFD852473 UOT852473:UOZ852473 UYP852473:UYV852473 VIL852473:VIR852473 VSH852473:VSN852473 WCD852473:WCJ852473 WLZ852473:WMF852473 WVV852473:WWB852473 N918009:T918009 JJ918009:JP918009 TF918009:TL918009 ADB918009:ADH918009 AMX918009:AND918009 AWT918009:AWZ918009 BGP918009:BGV918009 BQL918009:BQR918009 CAH918009:CAN918009 CKD918009:CKJ918009 CTZ918009:CUF918009 DDV918009:DEB918009 DNR918009:DNX918009 DXN918009:DXT918009 EHJ918009:EHP918009 ERF918009:ERL918009 FBB918009:FBH918009 FKX918009:FLD918009 FUT918009:FUZ918009 GEP918009:GEV918009 GOL918009:GOR918009 GYH918009:GYN918009 HID918009:HIJ918009 HRZ918009:HSF918009 IBV918009:ICB918009 ILR918009:ILX918009 IVN918009:IVT918009 JFJ918009:JFP918009 JPF918009:JPL918009 JZB918009:JZH918009 KIX918009:KJD918009 KST918009:KSZ918009 LCP918009:LCV918009 LML918009:LMR918009 LWH918009:LWN918009 MGD918009:MGJ918009 MPZ918009:MQF918009 MZV918009:NAB918009 NJR918009:NJX918009 NTN918009:NTT918009 ODJ918009:ODP918009 ONF918009:ONL918009 OXB918009:OXH918009 PGX918009:PHD918009 PQT918009:PQZ918009 QAP918009:QAV918009 QKL918009:QKR918009 QUH918009:QUN918009 RED918009:REJ918009 RNZ918009:ROF918009 RXV918009:RYB918009 SHR918009:SHX918009 SRN918009:SRT918009 TBJ918009:TBP918009 TLF918009:TLL918009 TVB918009:TVH918009 UEX918009:UFD918009 UOT918009:UOZ918009 UYP918009:UYV918009 VIL918009:VIR918009 VSH918009:VSN918009 WCD918009:WCJ918009 WLZ918009:WMF918009 WVV918009:WWB918009 N983545:T983545 JJ983545:JP983545 TF983545:TL983545 ADB983545:ADH983545 AMX983545:AND983545 AWT983545:AWZ983545 BGP983545:BGV983545 BQL983545:BQR983545 CAH983545:CAN983545 CKD983545:CKJ983545 CTZ983545:CUF983545 DDV983545:DEB983545 DNR983545:DNX983545 DXN983545:DXT983545 EHJ983545:EHP983545 ERF983545:ERL983545 FBB983545:FBH983545 FKX983545:FLD983545 FUT983545:FUZ983545 GEP983545:GEV983545 GOL983545:GOR983545 GYH983545:GYN983545 HID983545:HIJ983545 HRZ983545:HSF983545 IBV983545:ICB983545 ILR983545:ILX983545 IVN983545:IVT983545 JFJ983545:JFP983545 JPF983545:JPL983545 JZB983545:JZH983545 KIX983545:KJD983545 KST983545:KSZ983545 LCP983545:LCV983545 LML983545:LMR983545 LWH983545:LWN983545 MGD983545:MGJ983545 MPZ983545:MQF983545 MZV983545:NAB983545 NJR983545:NJX983545 NTN983545:NTT983545 ODJ983545:ODP983545 ONF983545:ONL983545 OXB983545:OXH983545 PGX983545:PHD983545 PQT983545:PQZ983545 QAP983545:QAV983545 QKL983545:QKR983545 QUH983545:QUN983545 RED983545:REJ983545 RNZ983545:ROF983545 RXV983545:RYB983545 SHR983545:SHX983545 SRN983545:SRT983545 TBJ983545:TBP983545 TLF983545:TLL983545 TVB983545:TVH983545 UEX983545:UFD983545 UOT983545:UOZ983545 UYP983545:UYV983545 VIL983545:VIR983545 VSH983545:VSN983545 WCD983545:WCJ983545 WLZ983545:WMF983545 WVV983545:WWB983545 L354 JH354 TD354 ACZ354 AMV354 AWR354 BGN354 BQJ354 CAF354 CKB354 CTX354 DDT354 DNP354 DXL354 EHH354 ERD354 FAZ354 FKV354 FUR354 GEN354 GOJ354 GYF354 HIB354 HRX354 IBT354 ILP354 IVL354 JFH354 JPD354 JYZ354 KIV354 KSR354 LCN354 LMJ354 LWF354 MGB354 MPX354 MZT354 NJP354 NTL354 ODH354 OND354 OWZ354 PGV354 PQR354 QAN354 QKJ354 QUF354 REB354 RNX354 RXT354 SHP354 SRL354 TBH354 TLD354 TUZ354 UEV354 UOR354 UYN354 VIJ354 VSF354 WCB354 WLX354 WVT354 L65890 JH65890 TD65890 ACZ65890 AMV65890 AWR65890 BGN65890 BQJ65890 CAF65890 CKB65890 CTX65890 DDT65890 DNP65890 DXL65890 EHH65890 ERD65890 FAZ65890 FKV65890 FUR65890 GEN65890 GOJ65890 GYF65890 HIB65890 HRX65890 IBT65890 ILP65890 IVL65890 JFH65890 JPD65890 JYZ65890 KIV65890 KSR65890 LCN65890 LMJ65890 LWF65890 MGB65890 MPX65890 MZT65890 NJP65890 NTL65890 ODH65890 OND65890 OWZ65890 PGV65890 PQR65890 QAN65890 QKJ65890 QUF65890 REB65890 RNX65890 RXT65890 SHP65890 SRL65890 TBH65890 TLD65890 TUZ65890 UEV65890 UOR65890 UYN65890 VIJ65890 VSF65890 WCB65890 WLX65890 WVT65890 L131426 JH131426 TD131426 ACZ131426 AMV131426 AWR131426 BGN131426 BQJ131426 CAF131426 CKB131426 CTX131426 DDT131426 DNP131426 DXL131426 EHH131426 ERD131426 FAZ131426 FKV131426 FUR131426 GEN131426 GOJ131426 GYF131426 HIB131426 HRX131426 IBT131426 ILP131426 IVL131426 JFH131426 JPD131426 JYZ131426 KIV131426 KSR131426 LCN131426 LMJ131426 LWF131426 MGB131426 MPX131426 MZT131426 NJP131426 NTL131426 ODH131426 OND131426 OWZ131426 PGV131426 PQR131426 QAN131426 QKJ131426 QUF131426 REB131426 RNX131426 RXT131426 SHP131426 SRL131426 TBH131426 TLD131426 TUZ131426 UEV131426 UOR131426 UYN131426 VIJ131426 VSF131426 WCB131426 WLX131426 WVT131426 L196962 JH196962 TD196962 ACZ196962 AMV196962 AWR196962 BGN196962 BQJ196962 CAF196962 CKB196962 CTX196962 DDT196962 DNP196962 DXL196962 EHH196962 ERD196962 FAZ196962 FKV196962 FUR196962 GEN196962 GOJ196962 GYF196962 HIB196962 HRX196962 IBT196962 ILP196962 IVL196962 JFH196962 JPD196962 JYZ196962 KIV196962 KSR196962 LCN196962 LMJ196962 LWF196962 MGB196962 MPX196962 MZT196962 NJP196962 NTL196962 ODH196962 OND196962 OWZ196962 PGV196962 PQR196962 QAN196962 QKJ196962 QUF196962 REB196962 RNX196962 RXT196962 SHP196962 SRL196962 TBH196962 TLD196962 TUZ196962 UEV196962 UOR196962 UYN196962 VIJ196962 VSF196962 WCB196962 WLX196962 WVT196962 L262498 JH262498 TD262498 ACZ262498 AMV262498 AWR262498 BGN262498 BQJ262498 CAF262498 CKB262498 CTX262498 DDT262498 DNP262498 DXL262498 EHH262498 ERD262498 FAZ262498 FKV262498 FUR262498 GEN262498 GOJ262498 GYF262498 HIB262498 HRX262498 IBT262498 ILP262498 IVL262498 JFH262498 JPD262498 JYZ262498 KIV262498 KSR262498 LCN262498 LMJ262498 LWF262498 MGB262498 MPX262498 MZT262498 NJP262498 NTL262498 ODH262498 OND262498 OWZ262498 PGV262498 PQR262498 QAN262498 QKJ262498 QUF262498 REB262498 RNX262498 RXT262498 SHP262498 SRL262498 TBH262498 TLD262498 TUZ262498 UEV262498 UOR262498 UYN262498 VIJ262498 VSF262498 WCB262498 WLX262498 WVT262498 L328034 JH328034 TD328034 ACZ328034 AMV328034 AWR328034 BGN328034 BQJ328034 CAF328034 CKB328034 CTX328034 DDT328034 DNP328034 DXL328034 EHH328034 ERD328034 FAZ328034 FKV328034 FUR328034 GEN328034 GOJ328034 GYF328034 HIB328034 HRX328034 IBT328034 ILP328034 IVL328034 JFH328034 JPD328034 JYZ328034 KIV328034 KSR328034 LCN328034 LMJ328034 LWF328034 MGB328034 MPX328034 MZT328034 NJP328034 NTL328034 ODH328034 OND328034 OWZ328034 PGV328034 PQR328034 QAN328034 QKJ328034 QUF328034 REB328034 RNX328034 RXT328034 SHP328034 SRL328034 TBH328034 TLD328034 TUZ328034 UEV328034 UOR328034 UYN328034 VIJ328034 VSF328034 WCB328034 WLX328034 WVT328034 L393570 JH393570 TD393570 ACZ393570 AMV393570 AWR393570 BGN393570 BQJ393570 CAF393570 CKB393570 CTX393570 DDT393570 DNP393570 DXL393570 EHH393570 ERD393570 FAZ393570 FKV393570 FUR393570 GEN393570 GOJ393570 GYF393570 HIB393570 HRX393570 IBT393570 ILP393570 IVL393570 JFH393570 JPD393570 JYZ393570 KIV393570 KSR393570 LCN393570 LMJ393570 LWF393570 MGB393570 MPX393570 MZT393570 NJP393570 NTL393570 ODH393570 OND393570 OWZ393570 PGV393570 PQR393570 QAN393570 QKJ393570 QUF393570 REB393570 RNX393570 RXT393570 SHP393570 SRL393570 TBH393570 TLD393570 TUZ393570 UEV393570 UOR393570 UYN393570 VIJ393570 VSF393570 WCB393570 WLX393570 WVT393570 L459106 JH459106 TD459106 ACZ459106 AMV459106 AWR459106 BGN459106 BQJ459106 CAF459106 CKB459106 CTX459106 DDT459106 DNP459106 DXL459106 EHH459106 ERD459106 FAZ459106 FKV459106 FUR459106 GEN459106 GOJ459106 GYF459106 HIB459106 HRX459106 IBT459106 ILP459106 IVL459106 JFH459106 JPD459106 JYZ459106 KIV459106 KSR459106 LCN459106 LMJ459106 LWF459106 MGB459106 MPX459106 MZT459106 NJP459106 NTL459106 ODH459106 OND459106 OWZ459106 PGV459106 PQR459106 QAN459106 QKJ459106 QUF459106 REB459106 RNX459106 RXT459106 SHP459106 SRL459106 TBH459106 TLD459106 TUZ459106 UEV459106 UOR459106 UYN459106 VIJ459106 VSF459106 WCB459106 WLX459106 WVT459106 L524642 JH524642 TD524642 ACZ524642 AMV524642 AWR524642 BGN524642 BQJ524642 CAF524642 CKB524642 CTX524642 DDT524642 DNP524642 DXL524642 EHH524642 ERD524642 FAZ524642 FKV524642 FUR524642 GEN524642 GOJ524642 GYF524642 HIB524642 HRX524642 IBT524642 ILP524642 IVL524642 JFH524642 JPD524642 JYZ524642 KIV524642 KSR524642 LCN524642 LMJ524642 LWF524642 MGB524642 MPX524642 MZT524642 NJP524642 NTL524642 ODH524642 OND524642 OWZ524642 PGV524642 PQR524642 QAN524642 QKJ524642 QUF524642 REB524642 RNX524642 RXT524642 SHP524642 SRL524642 TBH524642 TLD524642 TUZ524642 UEV524642 UOR524642 UYN524642 VIJ524642 VSF524642 WCB524642 WLX524642 WVT524642 L590178 JH590178 TD590178 ACZ590178 AMV590178 AWR590178 BGN590178 BQJ590178 CAF590178 CKB590178 CTX590178 DDT590178 DNP590178 DXL590178 EHH590178 ERD590178 FAZ590178 FKV590178 FUR590178 GEN590178 GOJ590178 GYF590178 HIB590178 HRX590178 IBT590178 ILP590178 IVL590178 JFH590178 JPD590178 JYZ590178 KIV590178 KSR590178 LCN590178 LMJ590178 LWF590178 MGB590178 MPX590178 MZT590178 NJP590178 NTL590178 ODH590178 OND590178 OWZ590178 PGV590178 PQR590178 QAN590178 QKJ590178 QUF590178 REB590178 RNX590178 RXT590178 SHP590178 SRL590178 TBH590178 TLD590178 TUZ590178 UEV590178 UOR590178 UYN590178 VIJ590178 VSF590178 WCB590178 WLX590178 WVT590178 L655714 JH655714 TD655714 ACZ655714 AMV655714 AWR655714 BGN655714 BQJ655714 CAF655714 CKB655714 CTX655714 DDT655714 DNP655714 DXL655714 EHH655714 ERD655714 FAZ655714 FKV655714 FUR655714 GEN655714 GOJ655714 GYF655714 HIB655714 HRX655714 IBT655714 ILP655714 IVL655714 JFH655714 JPD655714 JYZ655714 KIV655714 KSR655714 LCN655714 LMJ655714 LWF655714 MGB655714 MPX655714 MZT655714 NJP655714 NTL655714 ODH655714 OND655714 OWZ655714 PGV655714 PQR655714 QAN655714 QKJ655714 QUF655714 REB655714 RNX655714 RXT655714 SHP655714 SRL655714 TBH655714 TLD655714 TUZ655714 UEV655714 UOR655714 UYN655714 VIJ655714 VSF655714 WCB655714 WLX655714 WVT655714 L721250 JH721250 TD721250 ACZ721250 AMV721250 AWR721250 BGN721250 BQJ721250 CAF721250 CKB721250 CTX721250 DDT721250 DNP721250 DXL721250 EHH721250 ERD721250 FAZ721250 FKV721250 FUR721250 GEN721250 GOJ721250 GYF721250 HIB721250 HRX721250 IBT721250 ILP721250 IVL721250 JFH721250 JPD721250 JYZ721250 KIV721250 KSR721250 LCN721250 LMJ721250 LWF721250 MGB721250 MPX721250 MZT721250 NJP721250 NTL721250 ODH721250 OND721250 OWZ721250 PGV721250 PQR721250 QAN721250 QKJ721250 QUF721250 REB721250 RNX721250 RXT721250 SHP721250 SRL721250 TBH721250 TLD721250 TUZ721250 UEV721250 UOR721250 UYN721250 VIJ721250 VSF721250 WCB721250 WLX721250 WVT721250 L786786 JH786786 TD786786 ACZ786786 AMV786786 AWR786786 BGN786786 BQJ786786 CAF786786 CKB786786 CTX786786 DDT786786 DNP786786 DXL786786 EHH786786 ERD786786 FAZ786786 FKV786786 FUR786786 GEN786786 GOJ786786 GYF786786 HIB786786 HRX786786 IBT786786 ILP786786 IVL786786 JFH786786 JPD786786 JYZ786786 KIV786786 KSR786786 LCN786786 LMJ786786 LWF786786 MGB786786 MPX786786 MZT786786 NJP786786 NTL786786 ODH786786 OND786786 OWZ786786 PGV786786 PQR786786 QAN786786 QKJ786786 QUF786786 REB786786 RNX786786 RXT786786 SHP786786 SRL786786 TBH786786 TLD786786 TUZ786786 UEV786786 UOR786786 UYN786786 VIJ786786 VSF786786 WCB786786 WLX786786 WVT786786 L852322 JH852322 TD852322 ACZ852322 AMV852322 AWR852322 BGN852322 BQJ852322 CAF852322 CKB852322 CTX852322 DDT852322 DNP852322 DXL852322 EHH852322 ERD852322 FAZ852322 FKV852322 FUR852322 GEN852322 GOJ852322 GYF852322 HIB852322 HRX852322 IBT852322 ILP852322 IVL852322 JFH852322 JPD852322 JYZ852322 KIV852322 KSR852322 LCN852322 LMJ852322 LWF852322 MGB852322 MPX852322 MZT852322 NJP852322 NTL852322 ODH852322 OND852322 OWZ852322 PGV852322 PQR852322 QAN852322 QKJ852322 QUF852322 REB852322 RNX852322 RXT852322 SHP852322 SRL852322 TBH852322 TLD852322 TUZ852322 UEV852322 UOR852322 UYN852322 VIJ852322 VSF852322 WCB852322 WLX852322 WVT852322 L917858 JH917858 TD917858 ACZ917858 AMV917858 AWR917858 BGN917858 BQJ917858 CAF917858 CKB917858 CTX917858 DDT917858 DNP917858 DXL917858 EHH917858 ERD917858 FAZ917858 FKV917858 FUR917858 GEN917858 GOJ917858 GYF917858 HIB917858 HRX917858 IBT917858 ILP917858 IVL917858 JFH917858 JPD917858 JYZ917858 KIV917858 KSR917858 LCN917858 LMJ917858 LWF917858 MGB917858 MPX917858 MZT917858 NJP917858 NTL917858 ODH917858 OND917858 OWZ917858 PGV917858 PQR917858 QAN917858 QKJ917858 QUF917858 REB917858 RNX917858 RXT917858 SHP917858 SRL917858 TBH917858 TLD917858 TUZ917858 UEV917858 UOR917858 UYN917858 VIJ917858 VSF917858 WCB917858 WLX917858 WVT917858 L983394 JH983394 TD983394 ACZ983394 AMV983394 AWR983394 BGN983394 BQJ983394 CAF983394 CKB983394 CTX983394 DDT983394 DNP983394 DXL983394 EHH983394 ERD983394 FAZ983394 FKV983394 FUR983394 GEN983394 GOJ983394 GYF983394 HIB983394 HRX983394 IBT983394 ILP983394 IVL983394 JFH983394 JPD983394 JYZ983394 KIV983394 KSR983394 LCN983394 LMJ983394 LWF983394 MGB983394 MPX983394 MZT983394 NJP983394 NTL983394 ODH983394 OND983394 OWZ983394 PGV983394 PQR983394 QAN983394 QKJ983394 QUF983394 REB983394 RNX983394 RXT983394 SHP983394 SRL983394 TBH983394 TLD983394 TUZ983394 UEV983394 UOR983394 UYN983394 VIJ983394 VSF983394 WCB983394 WLX983394 WVT983394 J448:K448 JF448:JG448 TB448:TC448 ACX448:ACY448 AMT448:AMU448 AWP448:AWQ448 BGL448:BGM448 BQH448:BQI448 CAD448:CAE448 CJZ448:CKA448 CTV448:CTW448 DDR448:DDS448 DNN448:DNO448 DXJ448:DXK448 EHF448:EHG448 ERB448:ERC448 FAX448:FAY448 FKT448:FKU448 FUP448:FUQ448 GEL448:GEM448 GOH448:GOI448 GYD448:GYE448 HHZ448:HIA448 HRV448:HRW448 IBR448:IBS448 ILN448:ILO448 IVJ448:IVK448 JFF448:JFG448 JPB448:JPC448 JYX448:JYY448 KIT448:KIU448 KSP448:KSQ448 LCL448:LCM448 LMH448:LMI448 LWD448:LWE448 MFZ448:MGA448 MPV448:MPW448 MZR448:MZS448 NJN448:NJO448 NTJ448:NTK448 ODF448:ODG448 ONB448:ONC448 OWX448:OWY448 PGT448:PGU448 PQP448:PQQ448 QAL448:QAM448 QKH448:QKI448 QUD448:QUE448 RDZ448:REA448 RNV448:RNW448 RXR448:RXS448 SHN448:SHO448 SRJ448:SRK448 TBF448:TBG448 TLB448:TLC448 TUX448:TUY448 UET448:UEU448 UOP448:UOQ448 UYL448:UYM448 VIH448:VII448 VSD448:VSE448 WBZ448:WCA448 WLV448:WLW448 WVR448:WVS448 J65984:K65984 JF65984:JG65984 TB65984:TC65984 ACX65984:ACY65984 AMT65984:AMU65984 AWP65984:AWQ65984 BGL65984:BGM65984 BQH65984:BQI65984 CAD65984:CAE65984 CJZ65984:CKA65984 CTV65984:CTW65984 DDR65984:DDS65984 DNN65984:DNO65984 DXJ65984:DXK65984 EHF65984:EHG65984 ERB65984:ERC65984 FAX65984:FAY65984 FKT65984:FKU65984 FUP65984:FUQ65984 GEL65984:GEM65984 GOH65984:GOI65984 GYD65984:GYE65984 HHZ65984:HIA65984 HRV65984:HRW65984 IBR65984:IBS65984 ILN65984:ILO65984 IVJ65984:IVK65984 JFF65984:JFG65984 JPB65984:JPC65984 JYX65984:JYY65984 KIT65984:KIU65984 KSP65984:KSQ65984 LCL65984:LCM65984 LMH65984:LMI65984 LWD65984:LWE65984 MFZ65984:MGA65984 MPV65984:MPW65984 MZR65984:MZS65984 NJN65984:NJO65984 NTJ65984:NTK65984 ODF65984:ODG65984 ONB65984:ONC65984 OWX65984:OWY65984 PGT65984:PGU65984 PQP65984:PQQ65984 QAL65984:QAM65984 QKH65984:QKI65984 QUD65984:QUE65984 RDZ65984:REA65984 RNV65984:RNW65984 RXR65984:RXS65984 SHN65984:SHO65984 SRJ65984:SRK65984 TBF65984:TBG65984 TLB65984:TLC65984 TUX65984:TUY65984 UET65984:UEU65984 UOP65984:UOQ65984 UYL65984:UYM65984 VIH65984:VII65984 VSD65984:VSE65984 WBZ65984:WCA65984 WLV65984:WLW65984 WVR65984:WVS65984 J131520:K131520 JF131520:JG131520 TB131520:TC131520 ACX131520:ACY131520 AMT131520:AMU131520 AWP131520:AWQ131520 BGL131520:BGM131520 BQH131520:BQI131520 CAD131520:CAE131520 CJZ131520:CKA131520 CTV131520:CTW131520 DDR131520:DDS131520 DNN131520:DNO131520 DXJ131520:DXK131520 EHF131520:EHG131520 ERB131520:ERC131520 FAX131520:FAY131520 FKT131520:FKU131520 FUP131520:FUQ131520 GEL131520:GEM131520 GOH131520:GOI131520 GYD131520:GYE131520 HHZ131520:HIA131520 HRV131520:HRW131520 IBR131520:IBS131520 ILN131520:ILO131520 IVJ131520:IVK131520 JFF131520:JFG131520 JPB131520:JPC131520 JYX131520:JYY131520 KIT131520:KIU131520 KSP131520:KSQ131520 LCL131520:LCM131520 LMH131520:LMI131520 LWD131520:LWE131520 MFZ131520:MGA131520 MPV131520:MPW131520 MZR131520:MZS131520 NJN131520:NJO131520 NTJ131520:NTK131520 ODF131520:ODG131520 ONB131520:ONC131520 OWX131520:OWY131520 PGT131520:PGU131520 PQP131520:PQQ131520 QAL131520:QAM131520 QKH131520:QKI131520 QUD131520:QUE131520 RDZ131520:REA131520 RNV131520:RNW131520 RXR131520:RXS131520 SHN131520:SHO131520 SRJ131520:SRK131520 TBF131520:TBG131520 TLB131520:TLC131520 TUX131520:TUY131520 UET131520:UEU131520 UOP131520:UOQ131520 UYL131520:UYM131520 VIH131520:VII131520 VSD131520:VSE131520 WBZ131520:WCA131520 WLV131520:WLW131520 WVR131520:WVS131520 J197056:K197056 JF197056:JG197056 TB197056:TC197056 ACX197056:ACY197056 AMT197056:AMU197056 AWP197056:AWQ197056 BGL197056:BGM197056 BQH197056:BQI197056 CAD197056:CAE197056 CJZ197056:CKA197056 CTV197056:CTW197056 DDR197056:DDS197056 DNN197056:DNO197056 DXJ197056:DXK197056 EHF197056:EHG197056 ERB197056:ERC197056 FAX197056:FAY197056 FKT197056:FKU197056 FUP197056:FUQ197056 GEL197056:GEM197056 GOH197056:GOI197056 GYD197056:GYE197056 HHZ197056:HIA197056 HRV197056:HRW197056 IBR197056:IBS197056 ILN197056:ILO197056 IVJ197056:IVK197056 JFF197056:JFG197056 JPB197056:JPC197056 JYX197056:JYY197056 KIT197056:KIU197056 KSP197056:KSQ197056 LCL197056:LCM197056 LMH197056:LMI197056 LWD197056:LWE197056 MFZ197056:MGA197056 MPV197056:MPW197056 MZR197056:MZS197056 NJN197056:NJO197056 NTJ197056:NTK197056 ODF197056:ODG197056 ONB197056:ONC197056 OWX197056:OWY197056 PGT197056:PGU197056 PQP197056:PQQ197056 QAL197056:QAM197056 QKH197056:QKI197056 QUD197056:QUE197056 RDZ197056:REA197056 RNV197056:RNW197056 RXR197056:RXS197056 SHN197056:SHO197056 SRJ197056:SRK197056 TBF197056:TBG197056 TLB197056:TLC197056 TUX197056:TUY197056 UET197056:UEU197056 UOP197056:UOQ197056 UYL197056:UYM197056 VIH197056:VII197056 VSD197056:VSE197056 WBZ197056:WCA197056 WLV197056:WLW197056 WVR197056:WVS197056 J262592:K262592 JF262592:JG262592 TB262592:TC262592 ACX262592:ACY262592 AMT262592:AMU262592 AWP262592:AWQ262592 BGL262592:BGM262592 BQH262592:BQI262592 CAD262592:CAE262592 CJZ262592:CKA262592 CTV262592:CTW262592 DDR262592:DDS262592 DNN262592:DNO262592 DXJ262592:DXK262592 EHF262592:EHG262592 ERB262592:ERC262592 FAX262592:FAY262592 FKT262592:FKU262592 FUP262592:FUQ262592 GEL262592:GEM262592 GOH262592:GOI262592 GYD262592:GYE262592 HHZ262592:HIA262592 HRV262592:HRW262592 IBR262592:IBS262592 ILN262592:ILO262592 IVJ262592:IVK262592 JFF262592:JFG262592 JPB262592:JPC262592 JYX262592:JYY262592 KIT262592:KIU262592 KSP262592:KSQ262592 LCL262592:LCM262592 LMH262592:LMI262592 LWD262592:LWE262592 MFZ262592:MGA262592 MPV262592:MPW262592 MZR262592:MZS262592 NJN262592:NJO262592 NTJ262592:NTK262592 ODF262592:ODG262592 ONB262592:ONC262592 OWX262592:OWY262592 PGT262592:PGU262592 PQP262592:PQQ262592 QAL262592:QAM262592 QKH262592:QKI262592 QUD262592:QUE262592 RDZ262592:REA262592 RNV262592:RNW262592 RXR262592:RXS262592 SHN262592:SHO262592 SRJ262592:SRK262592 TBF262592:TBG262592 TLB262592:TLC262592 TUX262592:TUY262592 UET262592:UEU262592 UOP262592:UOQ262592 UYL262592:UYM262592 VIH262592:VII262592 VSD262592:VSE262592 WBZ262592:WCA262592 WLV262592:WLW262592 WVR262592:WVS262592 J328128:K328128 JF328128:JG328128 TB328128:TC328128 ACX328128:ACY328128 AMT328128:AMU328128 AWP328128:AWQ328128 BGL328128:BGM328128 BQH328128:BQI328128 CAD328128:CAE328128 CJZ328128:CKA328128 CTV328128:CTW328128 DDR328128:DDS328128 DNN328128:DNO328128 DXJ328128:DXK328128 EHF328128:EHG328128 ERB328128:ERC328128 FAX328128:FAY328128 FKT328128:FKU328128 FUP328128:FUQ328128 GEL328128:GEM328128 GOH328128:GOI328128 GYD328128:GYE328128 HHZ328128:HIA328128 HRV328128:HRW328128 IBR328128:IBS328128 ILN328128:ILO328128 IVJ328128:IVK328128 JFF328128:JFG328128 JPB328128:JPC328128 JYX328128:JYY328128 KIT328128:KIU328128 KSP328128:KSQ328128 LCL328128:LCM328128 LMH328128:LMI328128 LWD328128:LWE328128 MFZ328128:MGA328128 MPV328128:MPW328128 MZR328128:MZS328128 NJN328128:NJO328128 NTJ328128:NTK328128 ODF328128:ODG328128 ONB328128:ONC328128 OWX328128:OWY328128 PGT328128:PGU328128 PQP328128:PQQ328128 QAL328128:QAM328128 QKH328128:QKI328128 QUD328128:QUE328128 RDZ328128:REA328128 RNV328128:RNW328128 RXR328128:RXS328128 SHN328128:SHO328128 SRJ328128:SRK328128 TBF328128:TBG328128 TLB328128:TLC328128 TUX328128:TUY328128 UET328128:UEU328128 UOP328128:UOQ328128 UYL328128:UYM328128 VIH328128:VII328128 VSD328128:VSE328128 WBZ328128:WCA328128 WLV328128:WLW328128 WVR328128:WVS328128 J393664:K393664 JF393664:JG393664 TB393664:TC393664 ACX393664:ACY393664 AMT393664:AMU393664 AWP393664:AWQ393664 BGL393664:BGM393664 BQH393664:BQI393664 CAD393664:CAE393664 CJZ393664:CKA393664 CTV393664:CTW393664 DDR393664:DDS393664 DNN393664:DNO393664 DXJ393664:DXK393664 EHF393664:EHG393664 ERB393664:ERC393664 FAX393664:FAY393664 FKT393664:FKU393664 FUP393664:FUQ393664 GEL393664:GEM393664 GOH393664:GOI393664 GYD393664:GYE393664 HHZ393664:HIA393664 HRV393664:HRW393664 IBR393664:IBS393664 ILN393664:ILO393664 IVJ393664:IVK393664 JFF393664:JFG393664 JPB393664:JPC393664 JYX393664:JYY393664 KIT393664:KIU393664 KSP393664:KSQ393664 LCL393664:LCM393664 LMH393664:LMI393664 LWD393664:LWE393664 MFZ393664:MGA393664 MPV393664:MPW393664 MZR393664:MZS393664 NJN393664:NJO393664 NTJ393664:NTK393664 ODF393664:ODG393664 ONB393664:ONC393664 OWX393664:OWY393664 PGT393664:PGU393664 PQP393664:PQQ393664 QAL393664:QAM393664 QKH393664:QKI393664 QUD393664:QUE393664 RDZ393664:REA393664 RNV393664:RNW393664 RXR393664:RXS393664 SHN393664:SHO393664 SRJ393664:SRK393664 TBF393664:TBG393664 TLB393664:TLC393664 TUX393664:TUY393664 UET393664:UEU393664 UOP393664:UOQ393664 UYL393664:UYM393664 VIH393664:VII393664 VSD393664:VSE393664 WBZ393664:WCA393664 WLV393664:WLW393664 WVR393664:WVS393664 J459200:K459200 JF459200:JG459200 TB459200:TC459200 ACX459200:ACY459200 AMT459200:AMU459200 AWP459200:AWQ459200 BGL459200:BGM459200 BQH459200:BQI459200 CAD459200:CAE459200 CJZ459200:CKA459200 CTV459200:CTW459200 DDR459200:DDS459200 DNN459200:DNO459200 DXJ459200:DXK459200 EHF459200:EHG459200 ERB459200:ERC459200 FAX459200:FAY459200 FKT459200:FKU459200 FUP459200:FUQ459200 GEL459200:GEM459200 GOH459200:GOI459200 GYD459200:GYE459200 HHZ459200:HIA459200 HRV459200:HRW459200 IBR459200:IBS459200 ILN459200:ILO459200 IVJ459200:IVK459200 JFF459200:JFG459200 JPB459200:JPC459200 JYX459200:JYY459200 KIT459200:KIU459200 KSP459200:KSQ459200 LCL459200:LCM459200 LMH459200:LMI459200 LWD459200:LWE459200 MFZ459200:MGA459200 MPV459200:MPW459200 MZR459200:MZS459200 NJN459200:NJO459200 NTJ459200:NTK459200 ODF459200:ODG459200 ONB459200:ONC459200 OWX459200:OWY459200 PGT459200:PGU459200 PQP459200:PQQ459200 QAL459200:QAM459200 QKH459200:QKI459200 QUD459200:QUE459200 RDZ459200:REA459200 RNV459200:RNW459200 RXR459200:RXS459200 SHN459200:SHO459200 SRJ459200:SRK459200 TBF459200:TBG459200 TLB459200:TLC459200 TUX459200:TUY459200 UET459200:UEU459200 UOP459200:UOQ459200 UYL459200:UYM459200 VIH459200:VII459200 VSD459200:VSE459200 WBZ459200:WCA459200 WLV459200:WLW459200 WVR459200:WVS459200 J524736:K524736 JF524736:JG524736 TB524736:TC524736 ACX524736:ACY524736 AMT524736:AMU524736 AWP524736:AWQ524736 BGL524736:BGM524736 BQH524736:BQI524736 CAD524736:CAE524736 CJZ524736:CKA524736 CTV524736:CTW524736 DDR524736:DDS524736 DNN524736:DNO524736 DXJ524736:DXK524736 EHF524736:EHG524736 ERB524736:ERC524736 FAX524736:FAY524736 FKT524736:FKU524736 FUP524736:FUQ524736 GEL524736:GEM524736 GOH524736:GOI524736 GYD524736:GYE524736 HHZ524736:HIA524736 HRV524736:HRW524736 IBR524736:IBS524736 ILN524736:ILO524736 IVJ524736:IVK524736 JFF524736:JFG524736 JPB524736:JPC524736 JYX524736:JYY524736 KIT524736:KIU524736 KSP524736:KSQ524736 LCL524736:LCM524736 LMH524736:LMI524736 LWD524736:LWE524736 MFZ524736:MGA524736 MPV524736:MPW524736 MZR524736:MZS524736 NJN524736:NJO524736 NTJ524736:NTK524736 ODF524736:ODG524736 ONB524736:ONC524736 OWX524736:OWY524736 PGT524736:PGU524736 PQP524736:PQQ524736 QAL524736:QAM524736 QKH524736:QKI524736 QUD524736:QUE524736 RDZ524736:REA524736 RNV524736:RNW524736 RXR524736:RXS524736 SHN524736:SHO524736 SRJ524736:SRK524736 TBF524736:TBG524736 TLB524736:TLC524736 TUX524736:TUY524736 UET524736:UEU524736 UOP524736:UOQ524736 UYL524736:UYM524736 VIH524736:VII524736 VSD524736:VSE524736 WBZ524736:WCA524736 WLV524736:WLW524736 WVR524736:WVS524736 J590272:K590272 JF590272:JG590272 TB590272:TC590272 ACX590272:ACY590272 AMT590272:AMU590272 AWP590272:AWQ590272 BGL590272:BGM590272 BQH590272:BQI590272 CAD590272:CAE590272 CJZ590272:CKA590272 CTV590272:CTW590272 DDR590272:DDS590272 DNN590272:DNO590272 DXJ590272:DXK590272 EHF590272:EHG590272 ERB590272:ERC590272 FAX590272:FAY590272 FKT590272:FKU590272 FUP590272:FUQ590272 GEL590272:GEM590272 GOH590272:GOI590272 GYD590272:GYE590272 HHZ590272:HIA590272 HRV590272:HRW590272 IBR590272:IBS590272 ILN590272:ILO590272 IVJ590272:IVK590272 JFF590272:JFG590272 JPB590272:JPC590272 JYX590272:JYY590272 KIT590272:KIU590272 KSP590272:KSQ590272 LCL590272:LCM590272 LMH590272:LMI590272 LWD590272:LWE590272 MFZ590272:MGA590272 MPV590272:MPW590272 MZR590272:MZS590272 NJN590272:NJO590272 NTJ590272:NTK590272 ODF590272:ODG590272 ONB590272:ONC590272 OWX590272:OWY590272 PGT590272:PGU590272 PQP590272:PQQ590272 QAL590272:QAM590272 QKH590272:QKI590272 QUD590272:QUE590272 RDZ590272:REA590272 RNV590272:RNW590272 RXR590272:RXS590272 SHN590272:SHO590272 SRJ590272:SRK590272 TBF590272:TBG590272 TLB590272:TLC590272 TUX590272:TUY590272 UET590272:UEU590272 UOP590272:UOQ590272 UYL590272:UYM590272 VIH590272:VII590272 VSD590272:VSE590272 WBZ590272:WCA590272 WLV590272:WLW590272 WVR590272:WVS590272 J655808:K655808 JF655808:JG655808 TB655808:TC655808 ACX655808:ACY655808 AMT655808:AMU655808 AWP655808:AWQ655808 BGL655808:BGM655808 BQH655808:BQI655808 CAD655808:CAE655808 CJZ655808:CKA655808 CTV655808:CTW655808 DDR655808:DDS655808 DNN655808:DNO655808 DXJ655808:DXK655808 EHF655808:EHG655808 ERB655808:ERC655808 FAX655808:FAY655808 FKT655808:FKU655808 FUP655808:FUQ655808 GEL655808:GEM655808 GOH655808:GOI655808 GYD655808:GYE655808 HHZ655808:HIA655808 HRV655808:HRW655808 IBR655808:IBS655808 ILN655808:ILO655808 IVJ655808:IVK655808 JFF655808:JFG655808 JPB655808:JPC655808 JYX655808:JYY655808 KIT655808:KIU655808 KSP655808:KSQ655808 LCL655808:LCM655808 LMH655808:LMI655808 LWD655808:LWE655808 MFZ655808:MGA655808 MPV655808:MPW655808 MZR655808:MZS655808 NJN655808:NJO655808 NTJ655808:NTK655808 ODF655808:ODG655808 ONB655808:ONC655808 OWX655808:OWY655808 PGT655808:PGU655808 PQP655808:PQQ655808 QAL655808:QAM655808 QKH655808:QKI655808 QUD655808:QUE655808 RDZ655808:REA655808 RNV655808:RNW655808 RXR655808:RXS655808 SHN655808:SHO655808 SRJ655808:SRK655808 TBF655808:TBG655808 TLB655808:TLC655808 TUX655808:TUY655808 UET655808:UEU655808 UOP655808:UOQ655808 UYL655808:UYM655808 VIH655808:VII655808 VSD655808:VSE655808 WBZ655808:WCA655808 WLV655808:WLW655808 WVR655808:WVS655808 J721344:K721344 JF721344:JG721344 TB721344:TC721344 ACX721344:ACY721344 AMT721344:AMU721344 AWP721344:AWQ721344 BGL721344:BGM721344 BQH721344:BQI721344 CAD721344:CAE721344 CJZ721344:CKA721344 CTV721344:CTW721344 DDR721344:DDS721344 DNN721344:DNO721344 DXJ721344:DXK721344 EHF721344:EHG721344 ERB721344:ERC721344 FAX721344:FAY721344 FKT721344:FKU721344 FUP721344:FUQ721344 GEL721344:GEM721344 GOH721344:GOI721344 GYD721344:GYE721344 HHZ721344:HIA721344 HRV721344:HRW721344 IBR721344:IBS721344 ILN721344:ILO721344 IVJ721344:IVK721344 JFF721344:JFG721344 JPB721344:JPC721344 JYX721344:JYY721344 KIT721344:KIU721344 KSP721344:KSQ721344 LCL721344:LCM721344 LMH721344:LMI721344 LWD721344:LWE721344 MFZ721344:MGA721344 MPV721344:MPW721344 MZR721344:MZS721344 NJN721344:NJO721344 NTJ721344:NTK721344 ODF721344:ODG721344 ONB721344:ONC721344 OWX721344:OWY721344 PGT721344:PGU721344 PQP721344:PQQ721344 QAL721344:QAM721344 QKH721344:QKI721344 QUD721344:QUE721344 RDZ721344:REA721344 RNV721344:RNW721344 RXR721344:RXS721344 SHN721344:SHO721344 SRJ721344:SRK721344 TBF721344:TBG721344 TLB721344:TLC721344 TUX721344:TUY721344 UET721344:UEU721344 UOP721344:UOQ721344 UYL721344:UYM721344 VIH721344:VII721344 VSD721344:VSE721344 WBZ721344:WCA721344 WLV721344:WLW721344 WVR721344:WVS721344 J786880:K786880 JF786880:JG786880 TB786880:TC786880 ACX786880:ACY786880 AMT786880:AMU786880 AWP786880:AWQ786880 BGL786880:BGM786880 BQH786880:BQI786880 CAD786880:CAE786880 CJZ786880:CKA786880 CTV786880:CTW786880 DDR786880:DDS786880 DNN786880:DNO786880 DXJ786880:DXK786880 EHF786880:EHG786880 ERB786880:ERC786880 FAX786880:FAY786880 FKT786880:FKU786880 FUP786880:FUQ786880 GEL786880:GEM786880 GOH786880:GOI786880 GYD786880:GYE786880 HHZ786880:HIA786880 HRV786880:HRW786880 IBR786880:IBS786880 ILN786880:ILO786880 IVJ786880:IVK786880 JFF786880:JFG786880 JPB786880:JPC786880 JYX786880:JYY786880 KIT786880:KIU786880 KSP786880:KSQ786880 LCL786880:LCM786880 LMH786880:LMI786880 LWD786880:LWE786880 MFZ786880:MGA786880 MPV786880:MPW786880 MZR786880:MZS786880 NJN786880:NJO786880 NTJ786880:NTK786880 ODF786880:ODG786880 ONB786880:ONC786880 OWX786880:OWY786880 PGT786880:PGU786880 PQP786880:PQQ786880 QAL786880:QAM786880 QKH786880:QKI786880 QUD786880:QUE786880 RDZ786880:REA786880 RNV786880:RNW786880 RXR786880:RXS786880 SHN786880:SHO786880 SRJ786880:SRK786880 TBF786880:TBG786880 TLB786880:TLC786880 TUX786880:TUY786880 UET786880:UEU786880 UOP786880:UOQ786880 UYL786880:UYM786880 VIH786880:VII786880 VSD786880:VSE786880 WBZ786880:WCA786880 WLV786880:WLW786880 WVR786880:WVS786880 J852416:K852416 JF852416:JG852416 TB852416:TC852416 ACX852416:ACY852416 AMT852416:AMU852416 AWP852416:AWQ852416 BGL852416:BGM852416 BQH852416:BQI852416 CAD852416:CAE852416 CJZ852416:CKA852416 CTV852416:CTW852416 DDR852416:DDS852416 DNN852416:DNO852416 DXJ852416:DXK852416 EHF852416:EHG852416 ERB852416:ERC852416 FAX852416:FAY852416 FKT852416:FKU852416 FUP852416:FUQ852416 GEL852416:GEM852416 GOH852416:GOI852416 GYD852416:GYE852416 HHZ852416:HIA852416 HRV852416:HRW852416 IBR852416:IBS852416 ILN852416:ILO852416 IVJ852416:IVK852416 JFF852416:JFG852416 JPB852416:JPC852416 JYX852416:JYY852416 KIT852416:KIU852416 KSP852416:KSQ852416 LCL852416:LCM852416 LMH852416:LMI852416 LWD852416:LWE852416 MFZ852416:MGA852416 MPV852416:MPW852416 MZR852416:MZS852416 NJN852416:NJO852416 NTJ852416:NTK852416 ODF852416:ODG852416 ONB852416:ONC852416 OWX852416:OWY852416 PGT852416:PGU852416 PQP852416:PQQ852416 QAL852416:QAM852416 QKH852416:QKI852416 QUD852416:QUE852416 RDZ852416:REA852416 RNV852416:RNW852416 RXR852416:RXS852416 SHN852416:SHO852416 SRJ852416:SRK852416 TBF852416:TBG852416 TLB852416:TLC852416 TUX852416:TUY852416 UET852416:UEU852416 UOP852416:UOQ852416 UYL852416:UYM852416 VIH852416:VII852416 VSD852416:VSE852416 WBZ852416:WCA852416 WLV852416:WLW852416 WVR852416:WVS852416 J917952:K917952 JF917952:JG917952 TB917952:TC917952 ACX917952:ACY917952 AMT917952:AMU917952 AWP917952:AWQ917952 BGL917952:BGM917952 BQH917952:BQI917952 CAD917952:CAE917952 CJZ917952:CKA917952 CTV917952:CTW917952 DDR917952:DDS917952 DNN917952:DNO917952 DXJ917952:DXK917952 EHF917952:EHG917952 ERB917952:ERC917952 FAX917952:FAY917952 FKT917952:FKU917952 FUP917952:FUQ917952 GEL917952:GEM917952 GOH917952:GOI917952 GYD917952:GYE917952 HHZ917952:HIA917952 HRV917952:HRW917952 IBR917952:IBS917952 ILN917952:ILO917952 IVJ917952:IVK917952 JFF917952:JFG917952 JPB917952:JPC917952 JYX917952:JYY917952 KIT917952:KIU917952 KSP917952:KSQ917952 LCL917952:LCM917952 LMH917952:LMI917952 LWD917952:LWE917952 MFZ917952:MGA917952 MPV917952:MPW917952 MZR917952:MZS917952 NJN917952:NJO917952 NTJ917952:NTK917952 ODF917952:ODG917952 ONB917952:ONC917952 OWX917952:OWY917952 PGT917952:PGU917952 PQP917952:PQQ917952 QAL917952:QAM917952 QKH917952:QKI917952 QUD917952:QUE917952 RDZ917952:REA917952 RNV917952:RNW917952 RXR917952:RXS917952 SHN917952:SHO917952 SRJ917952:SRK917952 TBF917952:TBG917952 TLB917952:TLC917952 TUX917952:TUY917952 UET917952:UEU917952 UOP917952:UOQ917952 UYL917952:UYM917952 VIH917952:VII917952 VSD917952:VSE917952 WBZ917952:WCA917952 WLV917952:WLW917952 WVR917952:WVS917952 J983488:K983488 JF983488:JG983488 TB983488:TC983488 ACX983488:ACY983488 AMT983488:AMU983488 AWP983488:AWQ983488 BGL983488:BGM983488 BQH983488:BQI983488 CAD983488:CAE983488 CJZ983488:CKA983488 CTV983488:CTW983488 DDR983488:DDS983488 DNN983488:DNO983488 DXJ983488:DXK983488 EHF983488:EHG983488 ERB983488:ERC983488 FAX983488:FAY983488 FKT983488:FKU983488 FUP983488:FUQ983488 GEL983488:GEM983488 GOH983488:GOI983488 GYD983488:GYE983488 HHZ983488:HIA983488 HRV983488:HRW983488 IBR983488:IBS983488 ILN983488:ILO983488 IVJ983488:IVK983488 JFF983488:JFG983488 JPB983488:JPC983488 JYX983488:JYY983488 KIT983488:KIU983488 KSP983488:KSQ983488 LCL983488:LCM983488 LMH983488:LMI983488 LWD983488:LWE983488 MFZ983488:MGA983488 MPV983488:MPW983488 MZR983488:MZS983488 NJN983488:NJO983488 NTJ983488:NTK983488 ODF983488:ODG983488 ONB983488:ONC983488 OWX983488:OWY983488 PGT983488:PGU983488 PQP983488:PQQ983488 QAL983488:QAM983488 QKH983488:QKI983488 QUD983488:QUE983488 RDZ983488:REA983488 RNV983488:RNW983488 RXR983488:RXS983488 SHN983488:SHO983488 SRJ983488:SRK983488 TBF983488:TBG983488 TLB983488:TLC983488 TUX983488:TUY983488 UET983488:UEU983488 UOP983488:UOQ983488 UYL983488:UYM983488 VIH983488:VII983488 VSD983488:VSE983488 WBZ983488:WCA983488 WLV983488:WLW983488 WVR983488:WVS983488 J430:K430 JF430:JG430 TB430:TC430 ACX430:ACY430 AMT430:AMU430 AWP430:AWQ430 BGL430:BGM430 BQH430:BQI430 CAD430:CAE430 CJZ430:CKA430 CTV430:CTW430 DDR430:DDS430 DNN430:DNO430 DXJ430:DXK430 EHF430:EHG430 ERB430:ERC430 FAX430:FAY430 FKT430:FKU430 FUP430:FUQ430 GEL430:GEM430 GOH430:GOI430 GYD430:GYE430 HHZ430:HIA430 HRV430:HRW430 IBR430:IBS430 ILN430:ILO430 IVJ430:IVK430 JFF430:JFG430 JPB430:JPC430 JYX430:JYY430 KIT430:KIU430 KSP430:KSQ430 LCL430:LCM430 LMH430:LMI430 LWD430:LWE430 MFZ430:MGA430 MPV430:MPW430 MZR430:MZS430 NJN430:NJO430 NTJ430:NTK430 ODF430:ODG430 ONB430:ONC430 OWX430:OWY430 PGT430:PGU430 PQP430:PQQ430 QAL430:QAM430 QKH430:QKI430 QUD430:QUE430 RDZ430:REA430 RNV430:RNW430 RXR430:RXS430 SHN430:SHO430 SRJ430:SRK430 TBF430:TBG430 TLB430:TLC430 TUX430:TUY430 UET430:UEU430 UOP430:UOQ430 UYL430:UYM430 VIH430:VII430 VSD430:VSE430 WBZ430:WCA430 WLV430:WLW430 WVR430:WVS430 J65966:K65966 JF65966:JG65966 TB65966:TC65966 ACX65966:ACY65966 AMT65966:AMU65966 AWP65966:AWQ65966 BGL65966:BGM65966 BQH65966:BQI65966 CAD65966:CAE65966 CJZ65966:CKA65966 CTV65966:CTW65966 DDR65966:DDS65966 DNN65966:DNO65966 DXJ65966:DXK65966 EHF65966:EHG65966 ERB65966:ERC65966 FAX65966:FAY65966 FKT65966:FKU65966 FUP65966:FUQ65966 GEL65966:GEM65966 GOH65966:GOI65966 GYD65966:GYE65966 HHZ65966:HIA65966 HRV65966:HRW65966 IBR65966:IBS65966 ILN65966:ILO65966 IVJ65966:IVK65966 JFF65966:JFG65966 JPB65966:JPC65966 JYX65966:JYY65966 KIT65966:KIU65966 KSP65966:KSQ65966 LCL65966:LCM65966 LMH65966:LMI65966 LWD65966:LWE65966 MFZ65966:MGA65966 MPV65966:MPW65966 MZR65966:MZS65966 NJN65966:NJO65966 NTJ65966:NTK65966 ODF65966:ODG65966 ONB65966:ONC65966 OWX65966:OWY65966 PGT65966:PGU65966 PQP65966:PQQ65966 QAL65966:QAM65966 QKH65966:QKI65966 QUD65966:QUE65966 RDZ65966:REA65966 RNV65966:RNW65966 RXR65966:RXS65966 SHN65966:SHO65966 SRJ65966:SRK65966 TBF65966:TBG65966 TLB65966:TLC65966 TUX65966:TUY65966 UET65966:UEU65966 UOP65966:UOQ65966 UYL65966:UYM65966 VIH65966:VII65966 VSD65966:VSE65966 WBZ65966:WCA65966 WLV65966:WLW65966 WVR65966:WVS65966 J131502:K131502 JF131502:JG131502 TB131502:TC131502 ACX131502:ACY131502 AMT131502:AMU131502 AWP131502:AWQ131502 BGL131502:BGM131502 BQH131502:BQI131502 CAD131502:CAE131502 CJZ131502:CKA131502 CTV131502:CTW131502 DDR131502:DDS131502 DNN131502:DNO131502 DXJ131502:DXK131502 EHF131502:EHG131502 ERB131502:ERC131502 FAX131502:FAY131502 FKT131502:FKU131502 FUP131502:FUQ131502 GEL131502:GEM131502 GOH131502:GOI131502 GYD131502:GYE131502 HHZ131502:HIA131502 HRV131502:HRW131502 IBR131502:IBS131502 ILN131502:ILO131502 IVJ131502:IVK131502 JFF131502:JFG131502 JPB131502:JPC131502 JYX131502:JYY131502 KIT131502:KIU131502 KSP131502:KSQ131502 LCL131502:LCM131502 LMH131502:LMI131502 LWD131502:LWE131502 MFZ131502:MGA131502 MPV131502:MPW131502 MZR131502:MZS131502 NJN131502:NJO131502 NTJ131502:NTK131502 ODF131502:ODG131502 ONB131502:ONC131502 OWX131502:OWY131502 PGT131502:PGU131502 PQP131502:PQQ131502 QAL131502:QAM131502 QKH131502:QKI131502 QUD131502:QUE131502 RDZ131502:REA131502 RNV131502:RNW131502 RXR131502:RXS131502 SHN131502:SHO131502 SRJ131502:SRK131502 TBF131502:TBG131502 TLB131502:TLC131502 TUX131502:TUY131502 UET131502:UEU131502 UOP131502:UOQ131502 UYL131502:UYM131502 VIH131502:VII131502 VSD131502:VSE131502 WBZ131502:WCA131502 WLV131502:WLW131502 WVR131502:WVS131502 J197038:K197038 JF197038:JG197038 TB197038:TC197038 ACX197038:ACY197038 AMT197038:AMU197038 AWP197038:AWQ197038 BGL197038:BGM197038 BQH197038:BQI197038 CAD197038:CAE197038 CJZ197038:CKA197038 CTV197038:CTW197038 DDR197038:DDS197038 DNN197038:DNO197038 DXJ197038:DXK197038 EHF197038:EHG197038 ERB197038:ERC197038 FAX197038:FAY197038 FKT197038:FKU197038 FUP197038:FUQ197038 GEL197038:GEM197038 GOH197038:GOI197038 GYD197038:GYE197038 HHZ197038:HIA197038 HRV197038:HRW197038 IBR197038:IBS197038 ILN197038:ILO197038 IVJ197038:IVK197038 JFF197038:JFG197038 JPB197038:JPC197038 JYX197038:JYY197038 KIT197038:KIU197038 KSP197038:KSQ197038 LCL197038:LCM197038 LMH197038:LMI197038 LWD197038:LWE197038 MFZ197038:MGA197038 MPV197038:MPW197038 MZR197038:MZS197038 NJN197038:NJO197038 NTJ197038:NTK197038 ODF197038:ODG197038 ONB197038:ONC197038 OWX197038:OWY197038 PGT197038:PGU197038 PQP197038:PQQ197038 QAL197038:QAM197038 QKH197038:QKI197038 QUD197038:QUE197038 RDZ197038:REA197038 RNV197038:RNW197038 RXR197038:RXS197038 SHN197038:SHO197038 SRJ197038:SRK197038 TBF197038:TBG197038 TLB197038:TLC197038 TUX197038:TUY197038 UET197038:UEU197038 UOP197038:UOQ197038 UYL197038:UYM197038 VIH197038:VII197038 VSD197038:VSE197038 WBZ197038:WCA197038 WLV197038:WLW197038 WVR197038:WVS197038 J262574:K262574 JF262574:JG262574 TB262574:TC262574 ACX262574:ACY262574 AMT262574:AMU262574 AWP262574:AWQ262574 BGL262574:BGM262574 BQH262574:BQI262574 CAD262574:CAE262574 CJZ262574:CKA262574 CTV262574:CTW262574 DDR262574:DDS262574 DNN262574:DNO262574 DXJ262574:DXK262574 EHF262574:EHG262574 ERB262574:ERC262574 FAX262574:FAY262574 FKT262574:FKU262574 FUP262574:FUQ262574 GEL262574:GEM262574 GOH262574:GOI262574 GYD262574:GYE262574 HHZ262574:HIA262574 HRV262574:HRW262574 IBR262574:IBS262574 ILN262574:ILO262574 IVJ262574:IVK262574 JFF262574:JFG262574 JPB262574:JPC262574 JYX262574:JYY262574 KIT262574:KIU262574 KSP262574:KSQ262574 LCL262574:LCM262574 LMH262574:LMI262574 LWD262574:LWE262574 MFZ262574:MGA262574 MPV262574:MPW262574 MZR262574:MZS262574 NJN262574:NJO262574 NTJ262574:NTK262574 ODF262574:ODG262574 ONB262574:ONC262574 OWX262574:OWY262574 PGT262574:PGU262574 PQP262574:PQQ262574 QAL262574:QAM262574 QKH262574:QKI262574 QUD262574:QUE262574 RDZ262574:REA262574 RNV262574:RNW262574 RXR262574:RXS262574 SHN262574:SHO262574 SRJ262574:SRK262574 TBF262574:TBG262574 TLB262574:TLC262574 TUX262574:TUY262574 UET262574:UEU262574 UOP262574:UOQ262574 UYL262574:UYM262574 VIH262574:VII262574 VSD262574:VSE262574 WBZ262574:WCA262574 WLV262574:WLW262574 WVR262574:WVS262574 J328110:K328110 JF328110:JG328110 TB328110:TC328110 ACX328110:ACY328110 AMT328110:AMU328110 AWP328110:AWQ328110 BGL328110:BGM328110 BQH328110:BQI328110 CAD328110:CAE328110 CJZ328110:CKA328110 CTV328110:CTW328110 DDR328110:DDS328110 DNN328110:DNO328110 DXJ328110:DXK328110 EHF328110:EHG328110 ERB328110:ERC328110 FAX328110:FAY328110 FKT328110:FKU328110 FUP328110:FUQ328110 GEL328110:GEM328110 GOH328110:GOI328110 GYD328110:GYE328110 HHZ328110:HIA328110 HRV328110:HRW328110 IBR328110:IBS328110 ILN328110:ILO328110 IVJ328110:IVK328110 JFF328110:JFG328110 JPB328110:JPC328110 JYX328110:JYY328110 KIT328110:KIU328110 KSP328110:KSQ328110 LCL328110:LCM328110 LMH328110:LMI328110 LWD328110:LWE328110 MFZ328110:MGA328110 MPV328110:MPW328110 MZR328110:MZS328110 NJN328110:NJO328110 NTJ328110:NTK328110 ODF328110:ODG328110 ONB328110:ONC328110 OWX328110:OWY328110 PGT328110:PGU328110 PQP328110:PQQ328110 QAL328110:QAM328110 QKH328110:QKI328110 QUD328110:QUE328110 RDZ328110:REA328110 RNV328110:RNW328110 RXR328110:RXS328110 SHN328110:SHO328110 SRJ328110:SRK328110 TBF328110:TBG328110 TLB328110:TLC328110 TUX328110:TUY328110 UET328110:UEU328110 UOP328110:UOQ328110 UYL328110:UYM328110 VIH328110:VII328110 VSD328110:VSE328110 WBZ328110:WCA328110 WLV328110:WLW328110 WVR328110:WVS328110 J393646:K393646 JF393646:JG393646 TB393646:TC393646 ACX393646:ACY393646 AMT393646:AMU393646 AWP393646:AWQ393646 BGL393646:BGM393646 BQH393646:BQI393646 CAD393646:CAE393646 CJZ393646:CKA393646 CTV393646:CTW393646 DDR393646:DDS393646 DNN393646:DNO393646 DXJ393646:DXK393646 EHF393646:EHG393646 ERB393646:ERC393646 FAX393646:FAY393646 FKT393646:FKU393646 FUP393646:FUQ393646 GEL393646:GEM393646 GOH393646:GOI393646 GYD393646:GYE393646 HHZ393646:HIA393646 HRV393646:HRW393646 IBR393646:IBS393646 ILN393646:ILO393646 IVJ393646:IVK393646 JFF393646:JFG393646 JPB393646:JPC393646 JYX393646:JYY393646 KIT393646:KIU393646 KSP393646:KSQ393646 LCL393646:LCM393646 LMH393646:LMI393646 LWD393646:LWE393646 MFZ393646:MGA393646 MPV393646:MPW393646 MZR393646:MZS393646 NJN393646:NJO393646 NTJ393646:NTK393646 ODF393646:ODG393646 ONB393646:ONC393646 OWX393646:OWY393646 PGT393646:PGU393646 PQP393646:PQQ393646 QAL393646:QAM393646 QKH393646:QKI393646 QUD393646:QUE393646 RDZ393646:REA393646 RNV393646:RNW393646 RXR393646:RXS393646 SHN393646:SHO393646 SRJ393646:SRK393646 TBF393646:TBG393646 TLB393646:TLC393646 TUX393646:TUY393646 UET393646:UEU393646 UOP393646:UOQ393646 UYL393646:UYM393646 VIH393646:VII393646 VSD393646:VSE393646 WBZ393646:WCA393646 WLV393646:WLW393646 WVR393646:WVS393646 J459182:K459182 JF459182:JG459182 TB459182:TC459182 ACX459182:ACY459182 AMT459182:AMU459182 AWP459182:AWQ459182 BGL459182:BGM459182 BQH459182:BQI459182 CAD459182:CAE459182 CJZ459182:CKA459182 CTV459182:CTW459182 DDR459182:DDS459182 DNN459182:DNO459182 DXJ459182:DXK459182 EHF459182:EHG459182 ERB459182:ERC459182 FAX459182:FAY459182 FKT459182:FKU459182 FUP459182:FUQ459182 GEL459182:GEM459182 GOH459182:GOI459182 GYD459182:GYE459182 HHZ459182:HIA459182 HRV459182:HRW459182 IBR459182:IBS459182 ILN459182:ILO459182 IVJ459182:IVK459182 JFF459182:JFG459182 JPB459182:JPC459182 JYX459182:JYY459182 KIT459182:KIU459182 KSP459182:KSQ459182 LCL459182:LCM459182 LMH459182:LMI459182 LWD459182:LWE459182 MFZ459182:MGA459182 MPV459182:MPW459182 MZR459182:MZS459182 NJN459182:NJO459182 NTJ459182:NTK459182 ODF459182:ODG459182 ONB459182:ONC459182 OWX459182:OWY459182 PGT459182:PGU459182 PQP459182:PQQ459182 QAL459182:QAM459182 QKH459182:QKI459182 QUD459182:QUE459182 RDZ459182:REA459182 RNV459182:RNW459182 RXR459182:RXS459182 SHN459182:SHO459182 SRJ459182:SRK459182 TBF459182:TBG459182 TLB459182:TLC459182 TUX459182:TUY459182 UET459182:UEU459182 UOP459182:UOQ459182 UYL459182:UYM459182 VIH459182:VII459182 VSD459182:VSE459182 WBZ459182:WCA459182 WLV459182:WLW459182 WVR459182:WVS459182 J524718:K524718 JF524718:JG524718 TB524718:TC524718 ACX524718:ACY524718 AMT524718:AMU524718 AWP524718:AWQ524718 BGL524718:BGM524718 BQH524718:BQI524718 CAD524718:CAE524718 CJZ524718:CKA524718 CTV524718:CTW524718 DDR524718:DDS524718 DNN524718:DNO524718 DXJ524718:DXK524718 EHF524718:EHG524718 ERB524718:ERC524718 FAX524718:FAY524718 FKT524718:FKU524718 FUP524718:FUQ524718 GEL524718:GEM524718 GOH524718:GOI524718 GYD524718:GYE524718 HHZ524718:HIA524718 HRV524718:HRW524718 IBR524718:IBS524718 ILN524718:ILO524718 IVJ524718:IVK524718 JFF524718:JFG524718 JPB524718:JPC524718 JYX524718:JYY524718 KIT524718:KIU524718 KSP524718:KSQ524718 LCL524718:LCM524718 LMH524718:LMI524718 LWD524718:LWE524718 MFZ524718:MGA524718 MPV524718:MPW524718 MZR524718:MZS524718 NJN524718:NJO524718 NTJ524718:NTK524718 ODF524718:ODG524718 ONB524718:ONC524718 OWX524718:OWY524718 PGT524718:PGU524718 PQP524718:PQQ524718 QAL524718:QAM524718 QKH524718:QKI524718 QUD524718:QUE524718 RDZ524718:REA524718 RNV524718:RNW524718 RXR524718:RXS524718 SHN524718:SHO524718 SRJ524718:SRK524718 TBF524718:TBG524718 TLB524718:TLC524718 TUX524718:TUY524718 UET524718:UEU524718 UOP524718:UOQ524718 UYL524718:UYM524718 VIH524718:VII524718 VSD524718:VSE524718 WBZ524718:WCA524718 WLV524718:WLW524718 WVR524718:WVS524718 J590254:K590254 JF590254:JG590254 TB590254:TC590254 ACX590254:ACY590254 AMT590254:AMU590254 AWP590254:AWQ590254 BGL590254:BGM590254 BQH590254:BQI590254 CAD590254:CAE590254 CJZ590254:CKA590254 CTV590254:CTW590254 DDR590254:DDS590254 DNN590254:DNO590254 DXJ590254:DXK590254 EHF590254:EHG590254 ERB590254:ERC590254 FAX590254:FAY590254 FKT590254:FKU590254 FUP590254:FUQ590254 GEL590254:GEM590254 GOH590254:GOI590254 GYD590254:GYE590254 HHZ590254:HIA590254 HRV590254:HRW590254 IBR590254:IBS590254 ILN590254:ILO590254 IVJ590254:IVK590254 JFF590254:JFG590254 JPB590254:JPC590254 JYX590254:JYY590254 KIT590254:KIU590254 KSP590254:KSQ590254 LCL590254:LCM590254 LMH590254:LMI590254 LWD590254:LWE590254 MFZ590254:MGA590254 MPV590254:MPW590254 MZR590254:MZS590254 NJN590254:NJO590254 NTJ590254:NTK590254 ODF590254:ODG590254 ONB590254:ONC590254 OWX590254:OWY590254 PGT590254:PGU590254 PQP590254:PQQ590254 QAL590254:QAM590254 QKH590254:QKI590254 QUD590254:QUE590254 RDZ590254:REA590254 RNV590254:RNW590254 RXR590254:RXS590254 SHN590254:SHO590254 SRJ590254:SRK590254 TBF590254:TBG590254 TLB590254:TLC590254 TUX590254:TUY590254 UET590254:UEU590254 UOP590254:UOQ590254 UYL590254:UYM590254 VIH590254:VII590254 VSD590254:VSE590254 WBZ590254:WCA590254 WLV590254:WLW590254 WVR590254:WVS590254 J655790:K655790 JF655790:JG655790 TB655790:TC655790 ACX655790:ACY655790 AMT655790:AMU655790 AWP655790:AWQ655790 BGL655790:BGM655790 BQH655790:BQI655790 CAD655790:CAE655790 CJZ655790:CKA655790 CTV655790:CTW655790 DDR655790:DDS655790 DNN655790:DNO655790 DXJ655790:DXK655790 EHF655790:EHG655790 ERB655790:ERC655790 FAX655790:FAY655790 FKT655790:FKU655790 FUP655790:FUQ655790 GEL655790:GEM655790 GOH655790:GOI655790 GYD655790:GYE655790 HHZ655790:HIA655790 HRV655790:HRW655790 IBR655790:IBS655790 ILN655790:ILO655790 IVJ655790:IVK655790 JFF655790:JFG655790 JPB655790:JPC655790 JYX655790:JYY655790 KIT655790:KIU655790 KSP655790:KSQ655790 LCL655790:LCM655790 LMH655790:LMI655790 LWD655790:LWE655790 MFZ655790:MGA655790 MPV655790:MPW655790 MZR655790:MZS655790 NJN655790:NJO655790 NTJ655790:NTK655790 ODF655790:ODG655790 ONB655790:ONC655790 OWX655790:OWY655790 PGT655790:PGU655790 PQP655790:PQQ655790 QAL655790:QAM655790 QKH655790:QKI655790 QUD655790:QUE655790 RDZ655790:REA655790 RNV655790:RNW655790 RXR655790:RXS655790 SHN655790:SHO655790 SRJ655790:SRK655790 TBF655790:TBG655790 TLB655790:TLC655790 TUX655790:TUY655790 UET655790:UEU655790 UOP655790:UOQ655790 UYL655790:UYM655790 VIH655790:VII655790 VSD655790:VSE655790 WBZ655790:WCA655790 WLV655790:WLW655790 WVR655790:WVS655790 J721326:K721326 JF721326:JG721326 TB721326:TC721326 ACX721326:ACY721326 AMT721326:AMU721326 AWP721326:AWQ721326 BGL721326:BGM721326 BQH721326:BQI721326 CAD721326:CAE721326 CJZ721326:CKA721326 CTV721326:CTW721326 DDR721326:DDS721326 DNN721326:DNO721326 DXJ721326:DXK721326 EHF721326:EHG721326 ERB721326:ERC721326 FAX721326:FAY721326 FKT721326:FKU721326 FUP721326:FUQ721326 GEL721326:GEM721326 GOH721326:GOI721326 GYD721326:GYE721326 HHZ721326:HIA721326 HRV721326:HRW721326 IBR721326:IBS721326 ILN721326:ILO721326 IVJ721326:IVK721326 JFF721326:JFG721326 JPB721326:JPC721326 JYX721326:JYY721326 KIT721326:KIU721326 KSP721326:KSQ721326 LCL721326:LCM721326 LMH721326:LMI721326 LWD721326:LWE721326 MFZ721326:MGA721326 MPV721326:MPW721326 MZR721326:MZS721326 NJN721326:NJO721326 NTJ721326:NTK721326 ODF721326:ODG721326 ONB721326:ONC721326 OWX721326:OWY721326 PGT721326:PGU721326 PQP721326:PQQ721326 QAL721326:QAM721326 QKH721326:QKI721326 QUD721326:QUE721326 RDZ721326:REA721326 RNV721326:RNW721326 RXR721326:RXS721326 SHN721326:SHO721326 SRJ721326:SRK721326 TBF721326:TBG721326 TLB721326:TLC721326 TUX721326:TUY721326 UET721326:UEU721326 UOP721326:UOQ721326 UYL721326:UYM721326 VIH721326:VII721326 VSD721326:VSE721326 WBZ721326:WCA721326 WLV721326:WLW721326 WVR721326:WVS721326 J786862:K786862 JF786862:JG786862 TB786862:TC786862 ACX786862:ACY786862 AMT786862:AMU786862 AWP786862:AWQ786862 BGL786862:BGM786862 BQH786862:BQI786862 CAD786862:CAE786862 CJZ786862:CKA786862 CTV786862:CTW786862 DDR786862:DDS786862 DNN786862:DNO786862 DXJ786862:DXK786862 EHF786862:EHG786862 ERB786862:ERC786862 FAX786862:FAY786862 FKT786862:FKU786862 FUP786862:FUQ786862 GEL786862:GEM786862 GOH786862:GOI786862 GYD786862:GYE786862 HHZ786862:HIA786862 HRV786862:HRW786862 IBR786862:IBS786862 ILN786862:ILO786862 IVJ786862:IVK786862 JFF786862:JFG786862 JPB786862:JPC786862 JYX786862:JYY786862 KIT786862:KIU786862 KSP786862:KSQ786862 LCL786862:LCM786862 LMH786862:LMI786862 LWD786862:LWE786862 MFZ786862:MGA786862 MPV786862:MPW786862 MZR786862:MZS786862 NJN786862:NJO786862 NTJ786862:NTK786862 ODF786862:ODG786862 ONB786862:ONC786862 OWX786862:OWY786862 PGT786862:PGU786862 PQP786862:PQQ786862 QAL786862:QAM786862 QKH786862:QKI786862 QUD786862:QUE786862 RDZ786862:REA786862 RNV786862:RNW786862 RXR786862:RXS786862 SHN786862:SHO786862 SRJ786862:SRK786862 TBF786862:TBG786862 TLB786862:TLC786862 TUX786862:TUY786862 UET786862:UEU786862 UOP786862:UOQ786862 UYL786862:UYM786862 VIH786862:VII786862 VSD786862:VSE786862 WBZ786862:WCA786862 WLV786862:WLW786862 WVR786862:WVS786862 J852398:K852398 JF852398:JG852398 TB852398:TC852398 ACX852398:ACY852398 AMT852398:AMU852398 AWP852398:AWQ852398 BGL852398:BGM852398 BQH852398:BQI852398 CAD852398:CAE852398 CJZ852398:CKA852398 CTV852398:CTW852398 DDR852398:DDS852398 DNN852398:DNO852398 DXJ852398:DXK852398 EHF852398:EHG852398 ERB852398:ERC852398 FAX852398:FAY852398 FKT852398:FKU852398 FUP852398:FUQ852398 GEL852398:GEM852398 GOH852398:GOI852398 GYD852398:GYE852398 HHZ852398:HIA852398 HRV852398:HRW852398 IBR852398:IBS852398 ILN852398:ILO852398 IVJ852398:IVK852398 JFF852398:JFG852398 JPB852398:JPC852398 JYX852398:JYY852398 KIT852398:KIU852398 KSP852398:KSQ852398 LCL852398:LCM852398 LMH852398:LMI852398 LWD852398:LWE852398 MFZ852398:MGA852398 MPV852398:MPW852398 MZR852398:MZS852398 NJN852398:NJO852398 NTJ852398:NTK852398 ODF852398:ODG852398 ONB852398:ONC852398 OWX852398:OWY852398 PGT852398:PGU852398 PQP852398:PQQ852398 QAL852398:QAM852398 QKH852398:QKI852398 QUD852398:QUE852398 RDZ852398:REA852398 RNV852398:RNW852398 RXR852398:RXS852398 SHN852398:SHO852398 SRJ852398:SRK852398 TBF852398:TBG852398 TLB852398:TLC852398 TUX852398:TUY852398 UET852398:UEU852398 UOP852398:UOQ852398 UYL852398:UYM852398 VIH852398:VII852398 VSD852398:VSE852398 WBZ852398:WCA852398 WLV852398:WLW852398 WVR852398:WVS852398 J917934:K917934 JF917934:JG917934 TB917934:TC917934 ACX917934:ACY917934 AMT917934:AMU917934 AWP917934:AWQ917934 BGL917934:BGM917934 BQH917934:BQI917934 CAD917934:CAE917934 CJZ917934:CKA917934 CTV917934:CTW917934 DDR917934:DDS917934 DNN917934:DNO917934 DXJ917934:DXK917934 EHF917934:EHG917934 ERB917934:ERC917934 FAX917934:FAY917934 FKT917934:FKU917934 FUP917934:FUQ917934 GEL917934:GEM917934 GOH917934:GOI917934 GYD917934:GYE917934 HHZ917934:HIA917934 HRV917934:HRW917934 IBR917934:IBS917934 ILN917934:ILO917934 IVJ917934:IVK917934 JFF917934:JFG917934 JPB917934:JPC917934 JYX917934:JYY917934 KIT917934:KIU917934 KSP917934:KSQ917934 LCL917934:LCM917934 LMH917934:LMI917934 LWD917934:LWE917934 MFZ917934:MGA917934 MPV917934:MPW917934 MZR917934:MZS917934 NJN917934:NJO917934 NTJ917934:NTK917934 ODF917934:ODG917934 ONB917934:ONC917934 OWX917934:OWY917934 PGT917934:PGU917934 PQP917934:PQQ917934 QAL917934:QAM917934 QKH917934:QKI917934 QUD917934:QUE917934 RDZ917934:REA917934 RNV917934:RNW917934 RXR917934:RXS917934 SHN917934:SHO917934 SRJ917934:SRK917934 TBF917934:TBG917934 TLB917934:TLC917934 TUX917934:TUY917934 UET917934:UEU917934 UOP917934:UOQ917934 UYL917934:UYM917934 VIH917934:VII917934 VSD917934:VSE917934 WBZ917934:WCA917934 WLV917934:WLW917934 WVR917934:WVS917934 J983470:K983470 JF983470:JG983470 TB983470:TC983470 ACX983470:ACY983470 AMT983470:AMU983470 AWP983470:AWQ983470 BGL983470:BGM983470 BQH983470:BQI983470 CAD983470:CAE983470 CJZ983470:CKA983470 CTV983470:CTW983470 DDR983470:DDS983470 DNN983470:DNO983470 DXJ983470:DXK983470 EHF983470:EHG983470 ERB983470:ERC983470 FAX983470:FAY983470 FKT983470:FKU983470 FUP983470:FUQ983470 GEL983470:GEM983470 GOH983470:GOI983470 GYD983470:GYE983470 HHZ983470:HIA983470 HRV983470:HRW983470 IBR983470:IBS983470 ILN983470:ILO983470 IVJ983470:IVK983470 JFF983470:JFG983470 JPB983470:JPC983470 JYX983470:JYY983470 KIT983470:KIU983470 KSP983470:KSQ983470 LCL983470:LCM983470 LMH983470:LMI983470 LWD983470:LWE983470 MFZ983470:MGA983470 MPV983470:MPW983470 MZR983470:MZS983470 NJN983470:NJO983470 NTJ983470:NTK983470 ODF983470:ODG983470 ONB983470:ONC983470 OWX983470:OWY983470 PGT983470:PGU983470 PQP983470:PQQ983470 QAL983470:QAM983470 QKH983470:QKI983470 QUD983470:QUE983470 RDZ983470:REA983470 RNV983470:RNW983470 RXR983470:RXS983470 SHN983470:SHO983470 SRJ983470:SRK983470 TBF983470:TBG983470 TLB983470:TLC983470 TUX983470:TUY983470 UET983470:UEU983470 UOP983470:UOQ983470 UYL983470:UYM983470 VIH983470:VII983470 VSD983470:VSE983470 WBZ983470:WCA983470 WLV983470:WLW983470 WVR983470:WVS983470 L537:L538 JH537:JH538 TD537:TD538 ACZ537:ACZ538 AMV537:AMV538 AWR537:AWR538 BGN537:BGN538 BQJ537:BQJ538 CAF537:CAF538 CKB537:CKB538 CTX537:CTX538 DDT537:DDT538 DNP537:DNP538 DXL537:DXL538 EHH537:EHH538 ERD537:ERD538 FAZ537:FAZ538 FKV537:FKV538 FUR537:FUR538 GEN537:GEN538 GOJ537:GOJ538 GYF537:GYF538 HIB537:HIB538 HRX537:HRX538 IBT537:IBT538 ILP537:ILP538 IVL537:IVL538 JFH537:JFH538 JPD537:JPD538 JYZ537:JYZ538 KIV537:KIV538 KSR537:KSR538 LCN537:LCN538 LMJ537:LMJ538 LWF537:LWF538 MGB537:MGB538 MPX537:MPX538 MZT537:MZT538 NJP537:NJP538 NTL537:NTL538 ODH537:ODH538 OND537:OND538 OWZ537:OWZ538 PGV537:PGV538 PQR537:PQR538 QAN537:QAN538 QKJ537:QKJ538 QUF537:QUF538 REB537:REB538 RNX537:RNX538 RXT537:RXT538 SHP537:SHP538 SRL537:SRL538 TBH537:TBH538 TLD537:TLD538 TUZ537:TUZ538 UEV537:UEV538 UOR537:UOR538 UYN537:UYN538 VIJ537:VIJ538 VSF537:VSF538 WCB537:WCB538 WLX537:WLX538 WVT537:WVT538 L66073:L66074 JH66073:JH66074 TD66073:TD66074 ACZ66073:ACZ66074 AMV66073:AMV66074 AWR66073:AWR66074 BGN66073:BGN66074 BQJ66073:BQJ66074 CAF66073:CAF66074 CKB66073:CKB66074 CTX66073:CTX66074 DDT66073:DDT66074 DNP66073:DNP66074 DXL66073:DXL66074 EHH66073:EHH66074 ERD66073:ERD66074 FAZ66073:FAZ66074 FKV66073:FKV66074 FUR66073:FUR66074 GEN66073:GEN66074 GOJ66073:GOJ66074 GYF66073:GYF66074 HIB66073:HIB66074 HRX66073:HRX66074 IBT66073:IBT66074 ILP66073:ILP66074 IVL66073:IVL66074 JFH66073:JFH66074 JPD66073:JPD66074 JYZ66073:JYZ66074 KIV66073:KIV66074 KSR66073:KSR66074 LCN66073:LCN66074 LMJ66073:LMJ66074 LWF66073:LWF66074 MGB66073:MGB66074 MPX66073:MPX66074 MZT66073:MZT66074 NJP66073:NJP66074 NTL66073:NTL66074 ODH66073:ODH66074 OND66073:OND66074 OWZ66073:OWZ66074 PGV66073:PGV66074 PQR66073:PQR66074 QAN66073:QAN66074 QKJ66073:QKJ66074 QUF66073:QUF66074 REB66073:REB66074 RNX66073:RNX66074 RXT66073:RXT66074 SHP66073:SHP66074 SRL66073:SRL66074 TBH66073:TBH66074 TLD66073:TLD66074 TUZ66073:TUZ66074 UEV66073:UEV66074 UOR66073:UOR66074 UYN66073:UYN66074 VIJ66073:VIJ66074 VSF66073:VSF66074 WCB66073:WCB66074 WLX66073:WLX66074 WVT66073:WVT66074 L131609:L131610 JH131609:JH131610 TD131609:TD131610 ACZ131609:ACZ131610 AMV131609:AMV131610 AWR131609:AWR131610 BGN131609:BGN131610 BQJ131609:BQJ131610 CAF131609:CAF131610 CKB131609:CKB131610 CTX131609:CTX131610 DDT131609:DDT131610 DNP131609:DNP131610 DXL131609:DXL131610 EHH131609:EHH131610 ERD131609:ERD131610 FAZ131609:FAZ131610 FKV131609:FKV131610 FUR131609:FUR131610 GEN131609:GEN131610 GOJ131609:GOJ131610 GYF131609:GYF131610 HIB131609:HIB131610 HRX131609:HRX131610 IBT131609:IBT131610 ILP131609:ILP131610 IVL131609:IVL131610 JFH131609:JFH131610 JPD131609:JPD131610 JYZ131609:JYZ131610 KIV131609:KIV131610 KSR131609:KSR131610 LCN131609:LCN131610 LMJ131609:LMJ131610 LWF131609:LWF131610 MGB131609:MGB131610 MPX131609:MPX131610 MZT131609:MZT131610 NJP131609:NJP131610 NTL131609:NTL131610 ODH131609:ODH131610 OND131609:OND131610 OWZ131609:OWZ131610 PGV131609:PGV131610 PQR131609:PQR131610 QAN131609:QAN131610 QKJ131609:QKJ131610 QUF131609:QUF131610 REB131609:REB131610 RNX131609:RNX131610 RXT131609:RXT131610 SHP131609:SHP131610 SRL131609:SRL131610 TBH131609:TBH131610 TLD131609:TLD131610 TUZ131609:TUZ131610 UEV131609:UEV131610 UOR131609:UOR131610 UYN131609:UYN131610 VIJ131609:VIJ131610 VSF131609:VSF131610 WCB131609:WCB131610 WLX131609:WLX131610 WVT131609:WVT131610 L197145:L197146 JH197145:JH197146 TD197145:TD197146 ACZ197145:ACZ197146 AMV197145:AMV197146 AWR197145:AWR197146 BGN197145:BGN197146 BQJ197145:BQJ197146 CAF197145:CAF197146 CKB197145:CKB197146 CTX197145:CTX197146 DDT197145:DDT197146 DNP197145:DNP197146 DXL197145:DXL197146 EHH197145:EHH197146 ERD197145:ERD197146 FAZ197145:FAZ197146 FKV197145:FKV197146 FUR197145:FUR197146 GEN197145:GEN197146 GOJ197145:GOJ197146 GYF197145:GYF197146 HIB197145:HIB197146 HRX197145:HRX197146 IBT197145:IBT197146 ILP197145:ILP197146 IVL197145:IVL197146 JFH197145:JFH197146 JPD197145:JPD197146 JYZ197145:JYZ197146 KIV197145:KIV197146 KSR197145:KSR197146 LCN197145:LCN197146 LMJ197145:LMJ197146 LWF197145:LWF197146 MGB197145:MGB197146 MPX197145:MPX197146 MZT197145:MZT197146 NJP197145:NJP197146 NTL197145:NTL197146 ODH197145:ODH197146 OND197145:OND197146 OWZ197145:OWZ197146 PGV197145:PGV197146 PQR197145:PQR197146 QAN197145:QAN197146 QKJ197145:QKJ197146 QUF197145:QUF197146 REB197145:REB197146 RNX197145:RNX197146 RXT197145:RXT197146 SHP197145:SHP197146 SRL197145:SRL197146 TBH197145:TBH197146 TLD197145:TLD197146 TUZ197145:TUZ197146 UEV197145:UEV197146 UOR197145:UOR197146 UYN197145:UYN197146 VIJ197145:VIJ197146 VSF197145:VSF197146 WCB197145:WCB197146 WLX197145:WLX197146 WVT197145:WVT197146 L262681:L262682 JH262681:JH262682 TD262681:TD262682 ACZ262681:ACZ262682 AMV262681:AMV262682 AWR262681:AWR262682 BGN262681:BGN262682 BQJ262681:BQJ262682 CAF262681:CAF262682 CKB262681:CKB262682 CTX262681:CTX262682 DDT262681:DDT262682 DNP262681:DNP262682 DXL262681:DXL262682 EHH262681:EHH262682 ERD262681:ERD262682 FAZ262681:FAZ262682 FKV262681:FKV262682 FUR262681:FUR262682 GEN262681:GEN262682 GOJ262681:GOJ262682 GYF262681:GYF262682 HIB262681:HIB262682 HRX262681:HRX262682 IBT262681:IBT262682 ILP262681:ILP262682 IVL262681:IVL262682 JFH262681:JFH262682 JPD262681:JPD262682 JYZ262681:JYZ262682 KIV262681:KIV262682 KSR262681:KSR262682 LCN262681:LCN262682 LMJ262681:LMJ262682 LWF262681:LWF262682 MGB262681:MGB262682 MPX262681:MPX262682 MZT262681:MZT262682 NJP262681:NJP262682 NTL262681:NTL262682 ODH262681:ODH262682 OND262681:OND262682 OWZ262681:OWZ262682 PGV262681:PGV262682 PQR262681:PQR262682 QAN262681:QAN262682 QKJ262681:QKJ262682 QUF262681:QUF262682 REB262681:REB262682 RNX262681:RNX262682 RXT262681:RXT262682 SHP262681:SHP262682 SRL262681:SRL262682 TBH262681:TBH262682 TLD262681:TLD262682 TUZ262681:TUZ262682 UEV262681:UEV262682 UOR262681:UOR262682 UYN262681:UYN262682 VIJ262681:VIJ262682 VSF262681:VSF262682 WCB262681:WCB262682 WLX262681:WLX262682 WVT262681:WVT262682 L328217:L328218 JH328217:JH328218 TD328217:TD328218 ACZ328217:ACZ328218 AMV328217:AMV328218 AWR328217:AWR328218 BGN328217:BGN328218 BQJ328217:BQJ328218 CAF328217:CAF328218 CKB328217:CKB328218 CTX328217:CTX328218 DDT328217:DDT328218 DNP328217:DNP328218 DXL328217:DXL328218 EHH328217:EHH328218 ERD328217:ERD328218 FAZ328217:FAZ328218 FKV328217:FKV328218 FUR328217:FUR328218 GEN328217:GEN328218 GOJ328217:GOJ328218 GYF328217:GYF328218 HIB328217:HIB328218 HRX328217:HRX328218 IBT328217:IBT328218 ILP328217:ILP328218 IVL328217:IVL328218 JFH328217:JFH328218 JPD328217:JPD328218 JYZ328217:JYZ328218 KIV328217:KIV328218 KSR328217:KSR328218 LCN328217:LCN328218 LMJ328217:LMJ328218 LWF328217:LWF328218 MGB328217:MGB328218 MPX328217:MPX328218 MZT328217:MZT328218 NJP328217:NJP328218 NTL328217:NTL328218 ODH328217:ODH328218 OND328217:OND328218 OWZ328217:OWZ328218 PGV328217:PGV328218 PQR328217:PQR328218 QAN328217:QAN328218 QKJ328217:QKJ328218 QUF328217:QUF328218 REB328217:REB328218 RNX328217:RNX328218 RXT328217:RXT328218 SHP328217:SHP328218 SRL328217:SRL328218 TBH328217:TBH328218 TLD328217:TLD328218 TUZ328217:TUZ328218 UEV328217:UEV328218 UOR328217:UOR328218 UYN328217:UYN328218 VIJ328217:VIJ328218 VSF328217:VSF328218 WCB328217:WCB328218 WLX328217:WLX328218 WVT328217:WVT328218 L393753:L393754 JH393753:JH393754 TD393753:TD393754 ACZ393753:ACZ393754 AMV393753:AMV393754 AWR393753:AWR393754 BGN393753:BGN393754 BQJ393753:BQJ393754 CAF393753:CAF393754 CKB393753:CKB393754 CTX393753:CTX393754 DDT393753:DDT393754 DNP393753:DNP393754 DXL393753:DXL393754 EHH393753:EHH393754 ERD393753:ERD393754 FAZ393753:FAZ393754 FKV393753:FKV393754 FUR393753:FUR393754 GEN393753:GEN393754 GOJ393753:GOJ393754 GYF393753:GYF393754 HIB393753:HIB393754 HRX393753:HRX393754 IBT393753:IBT393754 ILP393753:ILP393754 IVL393753:IVL393754 JFH393753:JFH393754 JPD393753:JPD393754 JYZ393753:JYZ393754 KIV393753:KIV393754 KSR393753:KSR393754 LCN393753:LCN393754 LMJ393753:LMJ393754 LWF393753:LWF393754 MGB393753:MGB393754 MPX393753:MPX393754 MZT393753:MZT393754 NJP393753:NJP393754 NTL393753:NTL393754 ODH393753:ODH393754 OND393753:OND393754 OWZ393753:OWZ393754 PGV393753:PGV393754 PQR393753:PQR393754 QAN393753:QAN393754 QKJ393753:QKJ393754 QUF393753:QUF393754 REB393753:REB393754 RNX393753:RNX393754 RXT393753:RXT393754 SHP393753:SHP393754 SRL393753:SRL393754 TBH393753:TBH393754 TLD393753:TLD393754 TUZ393753:TUZ393754 UEV393753:UEV393754 UOR393753:UOR393754 UYN393753:UYN393754 VIJ393753:VIJ393754 VSF393753:VSF393754 WCB393753:WCB393754 WLX393753:WLX393754 WVT393753:WVT393754 L459289:L459290 JH459289:JH459290 TD459289:TD459290 ACZ459289:ACZ459290 AMV459289:AMV459290 AWR459289:AWR459290 BGN459289:BGN459290 BQJ459289:BQJ459290 CAF459289:CAF459290 CKB459289:CKB459290 CTX459289:CTX459290 DDT459289:DDT459290 DNP459289:DNP459290 DXL459289:DXL459290 EHH459289:EHH459290 ERD459289:ERD459290 FAZ459289:FAZ459290 FKV459289:FKV459290 FUR459289:FUR459290 GEN459289:GEN459290 GOJ459289:GOJ459290 GYF459289:GYF459290 HIB459289:HIB459290 HRX459289:HRX459290 IBT459289:IBT459290 ILP459289:ILP459290 IVL459289:IVL459290 JFH459289:JFH459290 JPD459289:JPD459290 JYZ459289:JYZ459290 KIV459289:KIV459290 KSR459289:KSR459290 LCN459289:LCN459290 LMJ459289:LMJ459290 LWF459289:LWF459290 MGB459289:MGB459290 MPX459289:MPX459290 MZT459289:MZT459290 NJP459289:NJP459290 NTL459289:NTL459290 ODH459289:ODH459290 OND459289:OND459290 OWZ459289:OWZ459290 PGV459289:PGV459290 PQR459289:PQR459290 QAN459289:QAN459290 QKJ459289:QKJ459290 QUF459289:QUF459290 REB459289:REB459290 RNX459289:RNX459290 RXT459289:RXT459290 SHP459289:SHP459290 SRL459289:SRL459290 TBH459289:TBH459290 TLD459289:TLD459290 TUZ459289:TUZ459290 UEV459289:UEV459290 UOR459289:UOR459290 UYN459289:UYN459290 VIJ459289:VIJ459290 VSF459289:VSF459290 WCB459289:WCB459290 WLX459289:WLX459290 WVT459289:WVT459290 L524825:L524826 JH524825:JH524826 TD524825:TD524826 ACZ524825:ACZ524826 AMV524825:AMV524826 AWR524825:AWR524826 BGN524825:BGN524826 BQJ524825:BQJ524826 CAF524825:CAF524826 CKB524825:CKB524826 CTX524825:CTX524826 DDT524825:DDT524826 DNP524825:DNP524826 DXL524825:DXL524826 EHH524825:EHH524826 ERD524825:ERD524826 FAZ524825:FAZ524826 FKV524825:FKV524826 FUR524825:FUR524826 GEN524825:GEN524826 GOJ524825:GOJ524826 GYF524825:GYF524826 HIB524825:HIB524826 HRX524825:HRX524826 IBT524825:IBT524826 ILP524825:ILP524826 IVL524825:IVL524826 JFH524825:JFH524826 JPD524825:JPD524826 JYZ524825:JYZ524826 KIV524825:KIV524826 KSR524825:KSR524826 LCN524825:LCN524826 LMJ524825:LMJ524826 LWF524825:LWF524826 MGB524825:MGB524826 MPX524825:MPX524826 MZT524825:MZT524826 NJP524825:NJP524826 NTL524825:NTL524826 ODH524825:ODH524826 OND524825:OND524826 OWZ524825:OWZ524826 PGV524825:PGV524826 PQR524825:PQR524826 QAN524825:QAN524826 QKJ524825:QKJ524826 QUF524825:QUF524826 REB524825:REB524826 RNX524825:RNX524826 RXT524825:RXT524826 SHP524825:SHP524826 SRL524825:SRL524826 TBH524825:TBH524826 TLD524825:TLD524826 TUZ524825:TUZ524826 UEV524825:UEV524826 UOR524825:UOR524826 UYN524825:UYN524826 VIJ524825:VIJ524826 VSF524825:VSF524826 WCB524825:WCB524826 WLX524825:WLX524826 WVT524825:WVT524826 L590361:L590362 JH590361:JH590362 TD590361:TD590362 ACZ590361:ACZ590362 AMV590361:AMV590362 AWR590361:AWR590362 BGN590361:BGN590362 BQJ590361:BQJ590362 CAF590361:CAF590362 CKB590361:CKB590362 CTX590361:CTX590362 DDT590361:DDT590362 DNP590361:DNP590362 DXL590361:DXL590362 EHH590361:EHH590362 ERD590361:ERD590362 FAZ590361:FAZ590362 FKV590361:FKV590362 FUR590361:FUR590362 GEN590361:GEN590362 GOJ590361:GOJ590362 GYF590361:GYF590362 HIB590361:HIB590362 HRX590361:HRX590362 IBT590361:IBT590362 ILP590361:ILP590362 IVL590361:IVL590362 JFH590361:JFH590362 JPD590361:JPD590362 JYZ590361:JYZ590362 KIV590361:KIV590362 KSR590361:KSR590362 LCN590361:LCN590362 LMJ590361:LMJ590362 LWF590361:LWF590362 MGB590361:MGB590362 MPX590361:MPX590362 MZT590361:MZT590362 NJP590361:NJP590362 NTL590361:NTL590362 ODH590361:ODH590362 OND590361:OND590362 OWZ590361:OWZ590362 PGV590361:PGV590362 PQR590361:PQR590362 QAN590361:QAN590362 QKJ590361:QKJ590362 QUF590361:QUF590362 REB590361:REB590362 RNX590361:RNX590362 RXT590361:RXT590362 SHP590361:SHP590362 SRL590361:SRL590362 TBH590361:TBH590362 TLD590361:TLD590362 TUZ590361:TUZ590362 UEV590361:UEV590362 UOR590361:UOR590362 UYN590361:UYN590362 VIJ590361:VIJ590362 VSF590361:VSF590362 WCB590361:WCB590362 WLX590361:WLX590362 WVT590361:WVT590362 L655897:L655898 JH655897:JH655898 TD655897:TD655898 ACZ655897:ACZ655898 AMV655897:AMV655898 AWR655897:AWR655898 BGN655897:BGN655898 BQJ655897:BQJ655898 CAF655897:CAF655898 CKB655897:CKB655898 CTX655897:CTX655898 DDT655897:DDT655898 DNP655897:DNP655898 DXL655897:DXL655898 EHH655897:EHH655898 ERD655897:ERD655898 FAZ655897:FAZ655898 FKV655897:FKV655898 FUR655897:FUR655898 GEN655897:GEN655898 GOJ655897:GOJ655898 GYF655897:GYF655898 HIB655897:HIB655898 HRX655897:HRX655898 IBT655897:IBT655898 ILP655897:ILP655898 IVL655897:IVL655898 JFH655897:JFH655898 JPD655897:JPD655898 JYZ655897:JYZ655898 KIV655897:KIV655898 KSR655897:KSR655898 LCN655897:LCN655898 LMJ655897:LMJ655898 LWF655897:LWF655898 MGB655897:MGB655898 MPX655897:MPX655898 MZT655897:MZT655898 NJP655897:NJP655898 NTL655897:NTL655898 ODH655897:ODH655898 OND655897:OND655898 OWZ655897:OWZ655898 PGV655897:PGV655898 PQR655897:PQR655898 QAN655897:QAN655898 QKJ655897:QKJ655898 QUF655897:QUF655898 REB655897:REB655898 RNX655897:RNX655898 RXT655897:RXT655898 SHP655897:SHP655898 SRL655897:SRL655898 TBH655897:TBH655898 TLD655897:TLD655898 TUZ655897:TUZ655898 UEV655897:UEV655898 UOR655897:UOR655898 UYN655897:UYN655898 VIJ655897:VIJ655898 VSF655897:VSF655898 WCB655897:WCB655898 WLX655897:WLX655898 WVT655897:WVT655898 L721433:L721434 JH721433:JH721434 TD721433:TD721434 ACZ721433:ACZ721434 AMV721433:AMV721434 AWR721433:AWR721434 BGN721433:BGN721434 BQJ721433:BQJ721434 CAF721433:CAF721434 CKB721433:CKB721434 CTX721433:CTX721434 DDT721433:DDT721434 DNP721433:DNP721434 DXL721433:DXL721434 EHH721433:EHH721434 ERD721433:ERD721434 FAZ721433:FAZ721434 FKV721433:FKV721434 FUR721433:FUR721434 GEN721433:GEN721434 GOJ721433:GOJ721434 GYF721433:GYF721434 HIB721433:HIB721434 HRX721433:HRX721434 IBT721433:IBT721434 ILP721433:ILP721434 IVL721433:IVL721434 JFH721433:JFH721434 JPD721433:JPD721434 JYZ721433:JYZ721434 KIV721433:KIV721434 KSR721433:KSR721434 LCN721433:LCN721434 LMJ721433:LMJ721434 LWF721433:LWF721434 MGB721433:MGB721434 MPX721433:MPX721434 MZT721433:MZT721434 NJP721433:NJP721434 NTL721433:NTL721434 ODH721433:ODH721434 OND721433:OND721434 OWZ721433:OWZ721434 PGV721433:PGV721434 PQR721433:PQR721434 QAN721433:QAN721434 QKJ721433:QKJ721434 QUF721433:QUF721434 REB721433:REB721434 RNX721433:RNX721434 RXT721433:RXT721434 SHP721433:SHP721434 SRL721433:SRL721434 TBH721433:TBH721434 TLD721433:TLD721434 TUZ721433:TUZ721434 UEV721433:UEV721434 UOR721433:UOR721434 UYN721433:UYN721434 VIJ721433:VIJ721434 VSF721433:VSF721434 WCB721433:WCB721434 WLX721433:WLX721434 WVT721433:WVT721434 L786969:L786970 JH786969:JH786970 TD786969:TD786970 ACZ786969:ACZ786970 AMV786969:AMV786970 AWR786969:AWR786970 BGN786969:BGN786970 BQJ786969:BQJ786970 CAF786969:CAF786970 CKB786969:CKB786970 CTX786969:CTX786970 DDT786969:DDT786970 DNP786969:DNP786970 DXL786969:DXL786970 EHH786969:EHH786970 ERD786969:ERD786970 FAZ786969:FAZ786970 FKV786969:FKV786970 FUR786969:FUR786970 GEN786969:GEN786970 GOJ786969:GOJ786970 GYF786969:GYF786970 HIB786969:HIB786970 HRX786969:HRX786970 IBT786969:IBT786970 ILP786969:ILP786970 IVL786969:IVL786970 JFH786969:JFH786970 JPD786969:JPD786970 JYZ786969:JYZ786970 KIV786969:KIV786970 KSR786969:KSR786970 LCN786969:LCN786970 LMJ786969:LMJ786970 LWF786969:LWF786970 MGB786969:MGB786970 MPX786969:MPX786970 MZT786969:MZT786970 NJP786969:NJP786970 NTL786969:NTL786970 ODH786969:ODH786970 OND786969:OND786970 OWZ786969:OWZ786970 PGV786969:PGV786970 PQR786969:PQR786970 QAN786969:QAN786970 QKJ786969:QKJ786970 QUF786969:QUF786970 REB786969:REB786970 RNX786969:RNX786970 RXT786969:RXT786970 SHP786969:SHP786970 SRL786969:SRL786970 TBH786969:TBH786970 TLD786969:TLD786970 TUZ786969:TUZ786970 UEV786969:UEV786970 UOR786969:UOR786970 UYN786969:UYN786970 VIJ786969:VIJ786970 VSF786969:VSF786970 WCB786969:WCB786970 WLX786969:WLX786970 WVT786969:WVT786970 L852505:L852506 JH852505:JH852506 TD852505:TD852506 ACZ852505:ACZ852506 AMV852505:AMV852506 AWR852505:AWR852506 BGN852505:BGN852506 BQJ852505:BQJ852506 CAF852505:CAF852506 CKB852505:CKB852506 CTX852505:CTX852506 DDT852505:DDT852506 DNP852505:DNP852506 DXL852505:DXL852506 EHH852505:EHH852506 ERD852505:ERD852506 FAZ852505:FAZ852506 FKV852505:FKV852506 FUR852505:FUR852506 GEN852505:GEN852506 GOJ852505:GOJ852506 GYF852505:GYF852506 HIB852505:HIB852506 HRX852505:HRX852506 IBT852505:IBT852506 ILP852505:ILP852506 IVL852505:IVL852506 JFH852505:JFH852506 JPD852505:JPD852506 JYZ852505:JYZ852506 KIV852505:KIV852506 KSR852505:KSR852506 LCN852505:LCN852506 LMJ852505:LMJ852506 LWF852505:LWF852506 MGB852505:MGB852506 MPX852505:MPX852506 MZT852505:MZT852506 NJP852505:NJP852506 NTL852505:NTL852506 ODH852505:ODH852506 OND852505:OND852506 OWZ852505:OWZ852506 PGV852505:PGV852506 PQR852505:PQR852506 QAN852505:QAN852506 QKJ852505:QKJ852506 QUF852505:QUF852506 REB852505:REB852506 RNX852505:RNX852506 RXT852505:RXT852506 SHP852505:SHP852506 SRL852505:SRL852506 TBH852505:TBH852506 TLD852505:TLD852506 TUZ852505:TUZ852506 UEV852505:UEV852506 UOR852505:UOR852506 UYN852505:UYN852506 VIJ852505:VIJ852506 VSF852505:VSF852506 WCB852505:WCB852506 WLX852505:WLX852506 WVT852505:WVT852506 L918041:L918042 JH918041:JH918042 TD918041:TD918042 ACZ918041:ACZ918042 AMV918041:AMV918042 AWR918041:AWR918042 BGN918041:BGN918042 BQJ918041:BQJ918042 CAF918041:CAF918042 CKB918041:CKB918042 CTX918041:CTX918042 DDT918041:DDT918042 DNP918041:DNP918042 DXL918041:DXL918042 EHH918041:EHH918042 ERD918041:ERD918042 FAZ918041:FAZ918042 FKV918041:FKV918042 FUR918041:FUR918042 GEN918041:GEN918042 GOJ918041:GOJ918042 GYF918041:GYF918042 HIB918041:HIB918042 HRX918041:HRX918042 IBT918041:IBT918042 ILP918041:ILP918042 IVL918041:IVL918042 JFH918041:JFH918042 JPD918041:JPD918042 JYZ918041:JYZ918042 KIV918041:KIV918042 KSR918041:KSR918042 LCN918041:LCN918042 LMJ918041:LMJ918042 LWF918041:LWF918042 MGB918041:MGB918042 MPX918041:MPX918042 MZT918041:MZT918042 NJP918041:NJP918042 NTL918041:NTL918042 ODH918041:ODH918042 OND918041:OND918042 OWZ918041:OWZ918042 PGV918041:PGV918042 PQR918041:PQR918042 QAN918041:QAN918042 QKJ918041:QKJ918042 QUF918041:QUF918042 REB918041:REB918042 RNX918041:RNX918042 RXT918041:RXT918042 SHP918041:SHP918042 SRL918041:SRL918042 TBH918041:TBH918042 TLD918041:TLD918042 TUZ918041:TUZ918042 UEV918041:UEV918042 UOR918041:UOR918042 UYN918041:UYN918042 VIJ918041:VIJ918042 VSF918041:VSF918042 WCB918041:WCB918042 WLX918041:WLX918042 WVT918041:WVT918042 L983577:L983578 JH983577:JH983578 TD983577:TD983578 ACZ983577:ACZ983578 AMV983577:AMV983578 AWR983577:AWR983578 BGN983577:BGN983578 BQJ983577:BQJ983578 CAF983577:CAF983578 CKB983577:CKB983578 CTX983577:CTX983578 DDT983577:DDT983578 DNP983577:DNP983578 DXL983577:DXL983578 EHH983577:EHH983578 ERD983577:ERD983578 FAZ983577:FAZ983578 FKV983577:FKV983578 FUR983577:FUR983578 GEN983577:GEN983578 GOJ983577:GOJ983578 GYF983577:GYF983578 HIB983577:HIB983578 HRX983577:HRX983578 IBT983577:IBT983578 ILP983577:ILP983578 IVL983577:IVL983578 JFH983577:JFH983578 JPD983577:JPD983578 JYZ983577:JYZ983578 KIV983577:KIV983578 KSR983577:KSR983578 LCN983577:LCN983578 LMJ983577:LMJ983578 LWF983577:LWF983578 MGB983577:MGB983578 MPX983577:MPX983578 MZT983577:MZT983578 NJP983577:NJP983578 NTL983577:NTL983578 ODH983577:ODH983578 OND983577:OND983578 OWZ983577:OWZ983578 PGV983577:PGV983578 PQR983577:PQR983578 QAN983577:QAN983578 QKJ983577:QKJ983578 QUF983577:QUF983578 REB983577:REB983578 RNX983577:RNX983578 RXT983577:RXT983578 SHP983577:SHP983578 SRL983577:SRL983578 TBH983577:TBH983578 TLD983577:TLD983578 TUZ983577:TUZ983578 UEV983577:UEV983578 UOR983577:UOR983578 UYN983577:UYN983578 VIJ983577:VIJ983578 VSF983577:VSF983578 WCB983577:WCB983578 WLX983577:WLX983578 WVT983577:WVT983578 N507:S507 JJ507:JO507 TF507:TK507 ADB507:ADG507 AMX507:ANC507 AWT507:AWY507 BGP507:BGU507 BQL507:BQQ507 CAH507:CAM507 CKD507:CKI507 CTZ507:CUE507 DDV507:DEA507 DNR507:DNW507 DXN507:DXS507 EHJ507:EHO507 ERF507:ERK507 FBB507:FBG507 FKX507:FLC507 FUT507:FUY507 GEP507:GEU507 GOL507:GOQ507 GYH507:GYM507 HID507:HII507 HRZ507:HSE507 IBV507:ICA507 ILR507:ILW507 IVN507:IVS507 JFJ507:JFO507 JPF507:JPK507 JZB507:JZG507 KIX507:KJC507 KST507:KSY507 LCP507:LCU507 LML507:LMQ507 LWH507:LWM507 MGD507:MGI507 MPZ507:MQE507 MZV507:NAA507 NJR507:NJW507 NTN507:NTS507 ODJ507:ODO507 ONF507:ONK507 OXB507:OXG507 PGX507:PHC507 PQT507:PQY507 QAP507:QAU507 QKL507:QKQ507 QUH507:QUM507 RED507:REI507 RNZ507:ROE507 RXV507:RYA507 SHR507:SHW507 SRN507:SRS507 TBJ507:TBO507 TLF507:TLK507 TVB507:TVG507 UEX507:UFC507 UOT507:UOY507 UYP507:UYU507 VIL507:VIQ507 VSH507:VSM507 WCD507:WCI507 WLZ507:WME507 WVV507:WWA507 N66043:S66043 JJ66043:JO66043 TF66043:TK66043 ADB66043:ADG66043 AMX66043:ANC66043 AWT66043:AWY66043 BGP66043:BGU66043 BQL66043:BQQ66043 CAH66043:CAM66043 CKD66043:CKI66043 CTZ66043:CUE66043 DDV66043:DEA66043 DNR66043:DNW66043 DXN66043:DXS66043 EHJ66043:EHO66043 ERF66043:ERK66043 FBB66043:FBG66043 FKX66043:FLC66043 FUT66043:FUY66043 GEP66043:GEU66043 GOL66043:GOQ66043 GYH66043:GYM66043 HID66043:HII66043 HRZ66043:HSE66043 IBV66043:ICA66043 ILR66043:ILW66043 IVN66043:IVS66043 JFJ66043:JFO66043 JPF66043:JPK66043 JZB66043:JZG66043 KIX66043:KJC66043 KST66043:KSY66043 LCP66043:LCU66043 LML66043:LMQ66043 LWH66043:LWM66043 MGD66043:MGI66043 MPZ66043:MQE66043 MZV66043:NAA66043 NJR66043:NJW66043 NTN66043:NTS66043 ODJ66043:ODO66043 ONF66043:ONK66043 OXB66043:OXG66043 PGX66043:PHC66043 PQT66043:PQY66043 QAP66043:QAU66043 QKL66043:QKQ66043 QUH66043:QUM66043 RED66043:REI66043 RNZ66043:ROE66043 RXV66043:RYA66043 SHR66043:SHW66043 SRN66043:SRS66043 TBJ66043:TBO66043 TLF66043:TLK66043 TVB66043:TVG66043 UEX66043:UFC66043 UOT66043:UOY66043 UYP66043:UYU66043 VIL66043:VIQ66043 VSH66043:VSM66043 WCD66043:WCI66043 WLZ66043:WME66043 WVV66043:WWA66043 N131579:S131579 JJ131579:JO131579 TF131579:TK131579 ADB131579:ADG131579 AMX131579:ANC131579 AWT131579:AWY131579 BGP131579:BGU131579 BQL131579:BQQ131579 CAH131579:CAM131579 CKD131579:CKI131579 CTZ131579:CUE131579 DDV131579:DEA131579 DNR131579:DNW131579 DXN131579:DXS131579 EHJ131579:EHO131579 ERF131579:ERK131579 FBB131579:FBG131579 FKX131579:FLC131579 FUT131579:FUY131579 GEP131579:GEU131579 GOL131579:GOQ131579 GYH131579:GYM131579 HID131579:HII131579 HRZ131579:HSE131579 IBV131579:ICA131579 ILR131579:ILW131579 IVN131579:IVS131579 JFJ131579:JFO131579 JPF131579:JPK131579 JZB131579:JZG131579 KIX131579:KJC131579 KST131579:KSY131579 LCP131579:LCU131579 LML131579:LMQ131579 LWH131579:LWM131579 MGD131579:MGI131579 MPZ131579:MQE131579 MZV131579:NAA131579 NJR131579:NJW131579 NTN131579:NTS131579 ODJ131579:ODO131579 ONF131579:ONK131579 OXB131579:OXG131579 PGX131579:PHC131579 PQT131579:PQY131579 QAP131579:QAU131579 QKL131579:QKQ131579 QUH131579:QUM131579 RED131579:REI131579 RNZ131579:ROE131579 RXV131579:RYA131579 SHR131579:SHW131579 SRN131579:SRS131579 TBJ131579:TBO131579 TLF131579:TLK131579 TVB131579:TVG131579 UEX131579:UFC131579 UOT131579:UOY131579 UYP131579:UYU131579 VIL131579:VIQ131579 VSH131579:VSM131579 WCD131579:WCI131579 WLZ131579:WME131579 WVV131579:WWA131579 N197115:S197115 JJ197115:JO197115 TF197115:TK197115 ADB197115:ADG197115 AMX197115:ANC197115 AWT197115:AWY197115 BGP197115:BGU197115 BQL197115:BQQ197115 CAH197115:CAM197115 CKD197115:CKI197115 CTZ197115:CUE197115 DDV197115:DEA197115 DNR197115:DNW197115 DXN197115:DXS197115 EHJ197115:EHO197115 ERF197115:ERK197115 FBB197115:FBG197115 FKX197115:FLC197115 FUT197115:FUY197115 GEP197115:GEU197115 GOL197115:GOQ197115 GYH197115:GYM197115 HID197115:HII197115 HRZ197115:HSE197115 IBV197115:ICA197115 ILR197115:ILW197115 IVN197115:IVS197115 JFJ197115:JFO197115 JPF197115:JPK197115 JZB197115:JZG197115 KIX197115:KJC197115 KST197115:KSY197115 LCP197115:LCU197115 LML197115:LMQ197115 LWH197115:LWM197115 MGD197115:MGI197115 MPZ197115:MQE197115 MZV197115:NAA197115 NJR197115:NJW197115 NTN197115:NTS197115 ODJ197115:ODO197115 ONF197115:ONK197115 OXB197115:OXG197115 PGX197115:PHC197115 PQT197115:PQY197115 QAP197115:QAU197115 QKL197115:QKQ197115 QUH197115:QUM197115 RED197115:REI197115 RNZ197115:ROE197115 RXV197115:RYA197115 SHR197115:SHW197115 SRN197115:SRS197115 TBJ197115:TBO197115 TLF197115:TLK197115 TVB197115:TVG197115 UEX197115:UFC197115 UOT197115:UOY197115 UYP197115:UYU197115 VIL197115:VIQ197115 VSH197115:VSM197115 WCD197115:WCI197115 WLZ197115:WME197115 WVV197115:WWA197115 N262651:S262651 JJ262651:JO262651 TF262651:TK262651 ADB262651:ADG262651 AMX262651:ANC262651 AWT262651:AWY262651 BGP262651:BGU262651 BQL262651:BQQ262651 CAH262651:CAM262651 CKD262651:CKI262651 CTZ262651:CUE262651 DDV262651:DEA262651 DNR262651:DNW262651 DXN262651:DXS262651 EHJ262651:EHO262651 ERF262651:ERK262651 FBB262651:FBG262651 FKX262651:FLC262651 FUT262651:FUY262651 GEP262651:GEU262651 GOL262651:GOQ262651 GYH262651:GYM262651 HID262651:HII262651 HRZ262651:HSE262651 IBV262651:ICA262651 ILR262651:ILW262651 IVN262651:IVS262651 JFJ262651:JFO262651 JPF262651:JPK262651 JZB262651:JZG262651 KIX262651:KJC262651 KST262651:KSY262651 LCP262651:LCU262651 LML262651:LMQ262651 LWH262651:LWM262651 MGD262651:MGI262651 MPZ262651:MQE262651 MZV262651:NAA262651 NJR262651:NJW262651 NTN262651:NTS262651 ODJ262651:ODO262651 ONF262651:ONK262651 OXB262651:OXG262651 PGX262651:PHC262651 PQT262651:PQY262651 QAP262651:QAU262651 QKL262651:QKQ262651 QUH262651:QUM262651 RED262651:REI262651 RNZ262651:ROE262651 RXV262651:RYA262651 SHR262651:SHW262651 SRN262651:SRS262651 TBJ262651:TBO262651 TLF262651:TLK262651 TVB262651:TVG262651 UEX262651:UFC262651 UOT262651:UOY262651 UYP262651:UYU262651 VIL262651:VIQ262651 VSH262651:VSM262651 WCD262651:WCI262651 WLZ262651:WME262651 WVV262651:WWA262651 N328187:S328187 JJ328187:JO328187 TF328187:TK328187 ADB328187:ADG328187 AMX328187:ANC328187 AWT328187:AWY328187 BGP328187:BGU328187 BQL328187:BQQ328187 CAH328187:CAM328187 CKD328187:CKI328187 CTZ328187:CUE328187 DDV328187:DEA328187 DNR328187:DNW328187 DXN328187:DXS328187 EHJ328187:EHO328187 ERF328187:ERK328187 FBB328187:FBG328187 FKX328187:FLC328187 FUT328187:FUY328187 GEP328187:GEU328187 GOL328187:GOQ328187 GYH328187:GYM328187 HID328187:HII328187 HRZ328187:HSE328187 IBV328187:ICA328187 ILR328187:ILW328187 IVN328187:IVS328187 JFJ328187:JFO328187 JPF328187:JPK328187 JZB328187:JZG328187 KIX328187:KJC328187 KST328187:KSY328187 LCP328187:LCU328187 LML328187:LMQ328187 LWH328187:LWM328187 MGD328187:MGI328187 MPZ328187:MQE328187 MZV328187:NAA328187 NJR328187:NJW328187 NTN328187:NTS328187 ODJ328187:ODO328187 ONF328187:ONK328187 OXB328187:OXG328187 PGX328187:PHC328187 PQT328187:PQY328187 QAP328187:QAU328187 QKL328187:QKQ328187 QUH328187:QUM328187 RED328187:REI328187 RNZ328187:ROE328187 RXV328187:RYA328187 SHR328187:SHW328187 SRN328187:SRS328187 TBJ328187:TBO328187 TLF328187:TLK328187 TVB328187:TVG328187 UEX328187:UFC328187 UOT328187:UOY328187 UYP328187:UYU328187 VIL328187:VIQ328187 VSH328187:VSM328187 WCD328187:WCI328187 WLZ328187:WME328187 WVV328187:WWA328187 N393723:S393723 JJ393723:JO393723 TF393723:TK393723 ADB393723:ADG393723 AMX393723:ANC393723 AWT393723:AWY393723 BGP393723:BGU393723 BQL393723:BQQ393723 CAH393723:CAM393723 CKD393723:CKI393723 CTZ393723:CUE393723 DDV393723:DEA393723 DNR393723:DNW393723 DXN393723:DXS393723 EHJ393723:EHO393723 ERF393723:ERK393723 FBB393723:FBG393723 FKX393723:FLC393723 FUT393723:FUY393723 GEP393723:GEU393723 GOL393723:GOQ393723 GYH393723:GYM393723 HID393723:HII393723 HRZ393723:HSE393723 IBV393723:ICA393723 ILR393723:ILW393723 IVN393723:IVS393723 JFJ393723:JFO393723 JPF393723:JPK393723 JZB393723:JZG393723 KIX393723:KJC393723 KST393723:KSY393723 LCP393723:LCU393723 LML393723:LMQ393723 LWH393723:LWM393723 MGD393723:MGI393723 MPZ393723:MQE393723 MZV393723:NAA393723 NJR393723:NJW393723 NTN393723:NTS393723 ODJ393723:ODO393723 ONF393723:ONK393723 OXB393723:OXG393723 PGX393723:PHC393723 PQT393723:PQY393723 QAP393723:QAU393723 QKL393723:QKQ393723 QUH393723:QUM393723 RED393723:REI393723 RNZ393723:ROE393723 RXV393723:RYA393723 SHR393723:SHW393723 SRN393723:SRS393723 TBJ393723:TBO393723 TLF393723:TLK393723 TVB393723:TVG393723 UEX393723:UFC393723 UOT393723:UOY393723 UYP393723:UYU393723 VIL393723:VIQ393723 VSH393723:VSM393723 WCD393723:WCI393723 WLZ393723:WME393723 WVV393723:WWA393723 N459259:S459259 JJ459259:JO459259 TF459259:TK459259 ADB459259:ADG459259 AMX459259:ANC459259 AWT459259:AWY459259 BGP459259:BGU459259 BQL459259:BQQ459259 CAH459259:CAM459259 CKD459259:CKI459259 CTZ459259:CUE459259 DDV459259:DEA459259 DNR459259:DNW459259 DXN459259:DXS459259 EHJ459259:EHO459259 ERF459259:ERK459259 FBB459259:FBG459259 FKX459259:FLC459259 FUT459259:FUY459259 GEP459259:GEU459259 GOL459259:GOQ459259 GYH459259:GYM459259 HID459259:HII459259 HRZ459259:HSE459259 IBV459259:ICA459259 ILR459259:ILW459259 IVN459259:IVS459259 JFJ459259:JFO459259 JPF459259:JPK459259 JZB459259:JZG459259 KIX459259:KJC459259 KST459259:KSY459259 LCP459259:LCU459259 LML459259:LMQ459259 LWH459259:LWM459259 MGD459259:MGI459259 MPZ459259:MQE459259 MZV459259:NAA459259 NJR459259:NJW459259 NTN459259:NTS459259 ODJ459259:ODO459259 ONF459259:ONK459259 OXB459259:OXG459259 PGX459259:PHC459259 PQT459259:PQY459259 QAP459259:QAU459259 QKL459259:QKQ459259 QUH459259:QUM459259 RED459259:REI459259 RNZ459259:ROE459259 RXV459259:RYA459259 SHR459259:SHW459259 SRN459259:SRS459259 TBJ459259:TBO459259 TLF459259:TLK459259 TVB459259:TVG459259 UEX459259:UFC459259 UOT459259:UOY459259 UYP459259:UYU459259 VIL459259:VIQ459259 VSH459259:VSM459259 WCD459259:WCI459259 WLZ459259:WME459259 WVV459259:WWA459259 N524795:S524795 JJ524795:JO524795 TF524795:TK524795 ADB524795:ADG524795 AMX524795:ANC524795 AWT524795:AWY524795 BGP524795:BGU524795 BQL524795:BQQ524795 CAH524795:CAM524795 CKD524795:CKI524795 CTZ524795:CUE524795 DDV524795:DEA524795 DNR524795:DNW524795 DXN524795:DXS524795 EHJ524795:EHO524795 ERF524795:ERK524795 FBB524795:FBG524795 FKX524795:FLC524795 FUT524795:FUY524795 GEP524795:GEU524795 GOL524795:GOQ524795 GYH524795:GYM524795 HID524795:HII524795 HRZ524795:HSE524795 IBV524795:ICA524795 ILR524795:ILW524795 IVN524795:IVS524795 JFJ524795:JFO524795 JPF524795:JPK524795 JZB524795:JZG524795 KIX524795:KJC524795 KST524795:KSY524795 LCP524795:LCU524795 LML524795:LMQ524795 LWH524795:LWM524795 MGD524795:MGI524795 MPZ524795:MQE524795 MZV524795:NAA524795 NJR524795:NJW524795 NTN524795:NTS524795 ODJ524795:ODO524795 ONF524795:ONK524795 OXB524795:OXG524795 PGX524795:PHC524795 PQT524795:PQY524795 QAP524795:QAU524795 QKL524795:QKQ524795 QUH524795:QUM524795 RED524795:REI524795 RNZ524795:ROE524795 RXV524795:RYA524795 SHR524795:SHW524795 SRN524795:SRS524795 TBJ524795:TBO524795 TLF524795:TLK524795 TVB524795:TVG524795 UEX524795:UFC524795 UOT524795:UOY524795 UYP524795:UYU524795 VIL524795:VIQ524795 VSH524795:VSM524795 WCD524795:WCI524795 WLZ524795:WME524795 WVV524795:WWA524795 N590331:S590331 JJ590331:JO590331 TF590331:TK590331 ADB590331:ADG590331 AMX590331:ANC590331 AWT590331:AWY590331 BGP590331:BGU590331 BQL590331:BQQ590331 CAH590331:CAM590331 CKD590331:CKI590331 CTZ590331:CUE590331 DDV590331:DEA590331 DNR590331:DNW590331 DXN590331:DXS590331 EHJ590331:EHO590331 ERF590331:ERK590331 FBB590331:FBG590331 FKX590331:FLC590331 FUT590331:FUY590331 GEP590331:GEU590331 GOL590331:GOQ590331 GYH590331:GYM590331 HID590331:HII590331 HRZ590331:HSE590331 IBV590331:ICA590331 ILR590331:ILW590331 IVN590331:IVS590331 JFJ590331:JFO590331 JPF590331:JPK590331 JZB590331:JZG590331 KIX590331:KJC590331 KST590331:KSY590331 LCP590331:LCU590331 LML590331:LMQ590331 LWH590331:LWM590331 MGD590331:MGI590331 MPZ590331:MQE590331 MZV590331:NAA590331 NJR590331:NJW590331 NTN590331:NTS590331 ODJ590331:ODO590331 ONF590331:ONK590331 OXB590331:OXG590331 PGX590331:PHC590331 PQT590331:PQY590331 QAP590331:QAU590331 QKL590331:QKQ590331 QUH590331:QUM590331 RED590331:REI590331 RNZ590331:ROE590331 RXV590331:RYA590331 SHR590331:SHW590331 SRN590331:SRS590331 TBJ590331:TBO590331 TLF590331:TLK590331 TVB590331:TVG590331 UEX590331:UFC590331 UOT590331:UOY590331 UYP590331:UYU590331 VIL590331:VIQ590331 VSH590331:VSM590331 WCD590331:WCI590331 WLZ590331:WME590331 WVV590331:WWA590331 N655867:S655867 JJ655867:JO655867 TF655867:TK655867 ADB655867:ADG655867 AMX655867:ANC655867 AWT655867:AWY655867 BGP655867:BGU655867 BQL655867:BQQ655867 CAH655867:CAM655867 CKD655867:CKI655867 CTZ655867:CUE655867 DDV655867:DEA655867 DNR655867:DNW655867 DXN655867:DXS655867 EHJ655867:EHO655867 ERF655867:ERK655867 FBB655867:FBG655867 FKX655867:FLC655867 FUT655867:FUY655867 GEP655867:GEU655867 GOL655867:GOQ655867 GYH655867:GYM655867 HID655867:HII655867 HRZ655867:HSE655867 IBV655867:ICA655867 ILR655867:ILW655867 IVN655867:IVS655867 JFJ655867:JFO655867 JPF655867:JPK655867 JZB655867:JZG655867 KIX655867:KJC655867 KST655867:KSY655867 LCP655867:LCU655867 LML655867:LMQ655867 LWH655867:LWM655867 MGD655867:MGI655867 MPZ655867:MQE655867 MZV655867:NAA655867 NJR655867:NJW655867 NTN655867:NTS655867 ODJ655867:ODO655867 ONF655867:ONK655867 OXB655867:OXG655867 PGX655867:PHC655867 PQT655867:PQY655867 QAP655867:QAU655867 QKL655867:QKQ655867 QUH655867:QUM655867 RED655867:REI655867 RNZ655867:ROE655867 RXV655867:RYA655867 SHR655867:SHW655867 SRN655867:SRS655867 TBJ655867:TBO655867 TLF655867:TLK655867 TVB655867:TVG655867 UEX655867:UFC655867 UOT655867:UOY655867 UYP655867:UYU655867 VIL655867:VIQ655867 VSH655867:VSM655867 WCD655867:WCI655867 WLZ655867:WME655867 WVV655867:WWA655867 N721403:S721403 JJ721403:JO721403 TF721403:TK721403 ADB721403:ADG721403 AMX721403:ANC721403 AWT721403:AWY721403 BGP721403:BGU721403 BQL721403:BQQ721403 CAH721403:CAM721403 CKD721403:CKI721403 CTZ721403:CUE721403 DDV721403:DEA721403 DNR721403:DNW721403 DXN721403:DXS721403 EHJ721403:EHO721403 ERF721403:ERK721403 FBB721403:FBG721403 FKX721403:FLC721403 FUT721403:FUY721403 GEP721403:GEU721403 GOL721403:GOQ721403 GYH721403:GYM721403 HID721403:HII721403 HRZ721403:HSE721403 IBV721403:ICA721403 ILR721403:ILW721403 IVN721403:IVS721403 JFJ721403:JFO721403 JPF721403:JPK721403 JZB721403:JZG721403 KIX721403:KJC721403 KST721403:KSY721403 LCP721403:LCU721403 LML721403:LMQ721403 LWH721403:LWM721403 MGD721403:MGI721403 MPZ721403:MQE721403 MZV721403:NAA721403 NJR721403:NJW721403 NTN721403:NTS721403 ODJ721403:ODO721403 ONF721403:ONK721403 OXB721403:OXG721403 PGX721403:PHC721403 PQT721403:PQY721403 QAP721403:QAU721403 QKL721403:QKQ721403 QUH721403:QUM721403 RED721403:REI721403 RNZ721403:ROE721403 RXV721403:RYA721403 SHR721403:SHW721403 SRN721403:SRS721403 TBJ721403:TBO721403 TLF721403:TLK721403 TVB721403:TVG721403 UEX721403:UFC721403 UOT721403:UOY721403 UYP721403:UYU721403 VIL721403:VIQ721403 VSH721403:VSM721403 WCD721403:WCI721403 WLZ721403:WME721403 WVV721403:WWA721403 N786939:S786939 JJ786939:JO786939 TF786939:TK786939 ADB786939:ADG786939 AMX786939:ANC786939 AWT786939:AWY786939 BGP786939:BGU786939 BQL786939:BQQ786939 CAH786939:CAM786939 CKD786939:CKI786939 CTZ786939:CUE786939 DDV786939:DEA786939 DNR786939:DNW786939 DXN786939:DXS786939 EHJ786939:EHO786939 ERF786939:ERK786939 FBB786939:FBG786939 FKX786939:FLC786939 FUT786939:FUY786939 GEP786939:GEU786939 GOL786939:GOQ786939 GYH786939:GYM786939 HID786939:HII786939 HRZ786939:HSE786939 IBV786939:ICA786939 ILR786939:ILW786939 IVN786939:IVS786939 JFJ786939:JFO786939 JPF786939:JPK786939 JZB786939:JZG786939 KIX786939:KJC786939 KST786939:KSY786939 LCP786939:LCU786939 LML786939:LMQ786939 LWH786939:LWM786939 MGD786939:MGI786939 MPZ786939:MQE786939 MZV786939:NAA786939 NJR786939:NJW786939 NTN786939:NTS786939 ODJ786939:ODO786939 ONF786939:ONK786939 OXB786939:OXG786939 PGX786939:PHC786939 PQT786939:PQY786939 QAP786939:QAU786939 QKL786939:QKQ786939 QUH786939:QUM786939 RED786939:REI786939 RNZ786939:ROE786939 RXV786939:RYA786939 SHR786939:SHW786939 SRN786939:SRS786939 TBJ786939:TBO786939 TLF786939:TLK786939 TVB786939:TVG786939 UEX786939:UFC786939 UOT786939:UOY786939 UYP786939:UYU786939 VIL786939:VIQ786939 VSH786939:VSM786939 WCD786939:WCI786939 WLZ786939:WME786939 WVV786939:WWA786939 N852475:S852475 JJ852475:JO852475 TF852475:TK852475 ADB852475:ADG852475 AMX852475:ANC852475 AWT852475:AWY852475 BGP852475:BGU852475 BQL852475:BQQ852475 CAH852475:CAM852475 CKD852475:CKI852475 CTZ852475:CUE852475 DDV852475:DEA852475 DNR852475:DNW852475 DXN852475:DXS852475 EHJ852475:EHO852475 ERF852475:ERK852475 FBB852475:FBG852475 FKX852475:FLC852475 FUT852475:FUY852475 GEP852475:GEU852475 GOL852475:GOQ852475 GYH852475:GYM852475 HID852475:HII852475 HRZ852475:HSE852475 IBV852475:ICA852475 ILR852475:ILW852475 IVN852475:IVS852475 JFJ852475:JFO852475 JPF852475:JPK852475 JZB852475:JZG852475 KIX852475:KJC852475 KST852475:KSY852475 LCP852475:LCU852475 LML852475:LMQ852475 LWH852475:LWM852475 MGD852475:MGI852475 MPZ852475:MQE852475 MZV852475:NAA852475 NJR852475:NJW852475 NTN852475:NTS852475 ODJ852475:ODO852475 ONF852475:ONK852475 OXB852475:OXG852475 PGX852475:PHC852475 PQT852475:PQY852475 QAP852475:QAU852475 QKL852475:QKQ852475 QUH852475:QUM852475 RED852475:REI852475 RNZ852475:ROE852475 RXV852475:RYA852475 SHR852475:SHW852475 SRN852475:SRS852475 TBJ852475:TBO852475 TLF852475:TLK852475 TVB852475:TVG852475 UEX852475:UFC852475 UOT852475:UOY852475 UYP852475:UYU852475 VIL852475:VIQ852475 VSH852475:VSM852475 WCD852475:WCI852475 WLZ852475:WME852475 WVV852475:WWA852475 N918011:S918011 JJ918011:JO918011 TF918011:TK918011 ADB918011:ADG918011 AMX918011:ANC918011 AWT918011:AWY918011 BGP918011:BGU918011 BQL918011:BQQ918011 CAH918011:CAM918011 CKD918011:CKI918011 CTZ918011:CUE918011 DDV918011:DEA918011 DNR918011:DNW918011 DXN918011:DXS918011 EHJ918011:EHO918011 ERF918011:ERK918011 FBB918011:FBG918011 FKX918011:FLC918011 FUT918011:FUY918011 GEP918011:GEU918011 GOL918011:GOQ918011 GYH918011:GYM918011 HID918011:HII918011 HRZ918011:HSE918011 IBV918011:ICA918011 ILR918011:ILW918011 IVN918011:IVS918011 JFJ918011:JFO918011 JPF918011:JPK918011 JZB918011:JZG918011 KIX918011:KJC918011 KST918011:KSY918011 LCP918011:LCU918011 LML918011:LMQ918011 LWH918011:LWM918011 MGD918011:MGI918011 MPZ918011:MQE918011 MZV918011:NAA918011 NJR918011:NJW918011 NTN918011:NTS918011 ODJ918011:ODO918011 ONF918011:ONK918011 OXB918011:OXG918011 PGX918011:PHC918011 PQT918011:PQY918011 QAP918011:QAU918011 QKL918011:QKQ918011 QUH918011:QUM918011 RED918011:REI918011 RNZ918011:ROE918011 RXV918011:RYA918011 SHR918011:SHW918011 SRN918011:SRS918011 TBJ918011:TBO918011 TLF918011:TLK918011 TVB918011:TVG918011 UEX918011:UFC918011 UOT918011:UOY918011 UYP918011:UYU918011 VIL918011:VIQ918011 VSH918011:VSM918011 WCD918011:WCI918011 WLZ918011:WME918011 WVV918011:WWA918011 N983547:S983547 JJ983547:JO983547 TF983547:TK983547 ADB983547:ADG983547 AMX983547:ANC983547 AWT983547:AWY983547 BGP983547:BGU983547 BQL983547:BQQ983547 CAH983547:CAM983547 CKD983547:CKI983547 CTZ983547:CUE983547 DDV983547:DEA983547 DNR983547:DNW983547 DXN983547:DXS983547 EHJ983547:EHO983547 ERF983547:ERK983547 FBB983547:FBG983547 FKX983547:FLC983547 FUT983547:FUY983547 GEP983547:GEU983547 GOL983547:GOQ983547 GYH983547:GYM983547 HID983547:HII983547 HRZ983547:HSE983547 IBV983547:ICA983547 ILR983547:ILW983547 IVN983547:IVS983547 JFJ983547:JFO983547 JPF983547:JPK983547 JZB983547:JZG983547 KIX983547:KJC983547 KST983547:KSY983547 LCP983547:LCU983547 LML983547:LMQ983547 LWH983547:LWM983547 MGD983547:MGI983547 MPZ983547:MQE983547 MZV983547:NAA983547 NJR983547:NJW983547 NTN983547:NTS983547 ODJ983547:ODO983547 ONF983547:ONK983547 OXB983547:OXG983547 PGX983547:PHC983547 PQT983547:PQY983547 QAP983547:QAU983547 QKL983547:QKQ983547 QUH983547:QUM983547 RED983547:REI983547 RNZ983547:ROE983547 RXV983547:RYA983547 SHR983547:SHW983547 SRN983547:SRS983547 TBJ983547:TBO983547 TLF983547:TLK983547 TVB983547:TVG983547 UEX983547:UFC983547 UOT983547:UOY983547 UYP983547:UYU983547 VIL983547:VIQ983547 VSH983547:VSM983547 WCD983547:WCI983547 WLZ983547:WME983547 WVV983547:WWA983547 H459 JD459 SZ459 ACV459 AMR459 AWN459 BGJ459 BQF459 CAB459 CJX459 CTT459 DDP459 DNL459 DXH459 EHD459 EQZ459 FAV459 FKR459 FUN459 GEJ459 GOF459 GYB459 HHX459 HRT459 IBP459 ILL459 IVH459 JFD459 JOZ459 JYV459 KIR459 KSN459 LCJ459 LMF459 LWB459 MFX459 MPT459 MZP459 NJL459 NTH459 ODD459 OMZ459 OWV459 PGR459 PQN459 QAJ459 QKF459 QUB459 RDX459 RNT459 RXP459 SHL459 SRH459 TBD459 TKZ459 TUV459 UER459 UON459 UYJ459 VIF459 VSB459 WBX459 WLT459 WVP459 H65995 JD65995 SZ65995 ACV65995 AMR65995 AWN65995 BGJ65995 BQF65995 CAB65995 CJX65995 CTT65995 DDP65995 DNL65995 DXH65995 EHD65995 EQZ65995 FAV65995 FKR65995 FUN65995 GEJ65995 GOF65995 GYB65995 HHX65995 HRT65995 IBP65995 ILL65995 IVH65995 JFD65995 JOZ65995 JYV65995 KIR65995 KSN65995 LCJ65995 LMF65995 LWB65995 MFX65995 MPT65995 MZP65995 NJL65995 NTH65995 ODD65995 OMZ65995 OWV65995 PGR65995 PQN65995 QAJ65995 QKF65995 QUB65995 RDX65995 RNT65995 RXP65995 SHL65995 SRH65995 TBD65995 TKZ65995 TUV65995 UER65995 UON65995 UYJ65995 VIF65995 VSB65995 WBX65995 WLT65995 WVP65995 H131531 JD131531 SZ131531 ACV131531 AMR131531 AWN131531 BGJ131531 BQF131531 CAB131531 CJX131531 CTT131531 DDP131531 DNL131531 DXH131531 EHD131531 EQZ131531 FAV131531 FKR131531 FUN131531 GEJ131531 GOF131531 GYB131531 HHX131531 HRT131531 IBP131531 ILL131531 IVH131531 JFD131531 JOZ131531 JYV131531 KIR131531 KSN131531 LCJ131531 LMF131531 LWB131531 MFX131531 MPT131531 MZP131531 NJL131531 NTH131531 ODD131531 OMZ131531 OWV131531 PGR131531 PQN131531 QAJ131531 QKF131531 QUB131531 RDX131531 RNT131531 RXP131531 SHL131531 SRH131531 TBD131531 TKZ131531 TUV131531 UER131531 UON131531 UYJ131531 VIF131531 VSB131531 WBX131531 WLT131531 WVP131531 H197067 JD197067 SZ197067 ACV197067 AMR197067 AWN197067 BGJ197067 BQF197067 CAB197067 CJX197067 CTT197067 DDP197067 DNL197067 DXH197067 EHD197067 EQZ197067 FAV197067 FKR197067 FUN197067 GEJ197067 GOF197067 GYB197067 HHX197067 HRT197067 IBP197067 ILL197067 IVH197067 JFD197067 JOZ197067 JYV197067 KIR197067 KSN197067 LCJ197067 LMF197067 LWB197067 MFX197067 MPT197067 MZP197067 NJL197067 NTH197067 ODD197067 OMZ197067 OWV197067 PGR197067 PQN197067 QAJ197067 QKF197067 QUB197067 RDX197067 RNT197067 RXP197067 SHL197067 SRH197067 TBD197067 TKZ197067 TUV197067 UER197067 UON197067 UYJ197067 VIF197067 VSB197067 WBX197067 WLT197067 WVP197067 H262603 JD262603 SZ262603 ACV262603 AMR262603 AWN262603 BGJ262603 BQF262603 CAB262603 CJX262603 CTT262603 DDP262603 DNL262603 DXH262603 EHD262603 EQZ262603 FAV262603 FKR262603 FUN262603 GEJ262603 GOF262603 GYB262603 HHX262603 HRT262603 IBP262603 ILL262603 IVH262603 JFD262603 JOZ262603 JYV262603 KIR262603 KSN262603 LCJ262603 LMF262603 LWB262603 MFX262603 MPT262603 MZP262603 NJL262603 NTH262603 ODD262603 OMZ262603 OWV262603 PGR262603 PQN262603 QAJ262603 QKF262603 QUB262603 RDX262603 RNT262603 RXP262603 SHL262603 SRH262603 TBD262603 TKZ262603 TUV262603 UER262603 UON262603 UYJ262603 VIF262603 VSB262603 WBX262603 WLT262603 WVP262603 H328139 JD328139 SZ328139 ACV328139 AMR328139 AWN328139 BGJ328139 BQF328139 CAB328139 CJX328139 CTT328139 DDP328139 DNL328139 DXH328139 EHD328139 EQZ328139 FAV328139 FKR328139 FUN328139 GEJ328139 GOF328139 GYB328139 HHX328139 HRT328139 IBP328139 ILL328139 IVH328139 JFD328139 JOZ328139 JYV328139 KIR328139 KSN328139 LCJ328139 LMF328139 LWB328139 MFX328139 MPT328139 MZP328139 NJL328139 NTH328139 ODD328139 OMZ328139 OWV328139 PGR328139 PQN328139 QAJ328139 QKF328139 QUB328139 RDX328139 RNT328139 RXP328139 SHL328139 SRH328139 TBD328139 TKZ328139 TUV328139 UER328139 UON328139 UYJ328139 VIF328139 VSB328139 WBX328139 WLT328139 WVP328139 H393675 JD393675 SZ393675 ACV393675 AMR393675 AWN393675 BGJ393675 BQF393675 CAB393675 CJX393675 CTT393675 DDP393675 DNL393675 DXH393675 EHD393675 EQZ393675 FAV393675 FKR393675 FUN393675 GEJ393675 GOF393675 GYB393675 HHX393675 HRT393675 IBP393675 ILL393675 IVH393675 JFD393675 JOZ393675 JYV393675 KIR393675 KSN393675 LCJ393675 LMF393675 LWB393675 MFX393675 MPT393675 MZP393675 NJL393675 NTH393675 ODD393675 OMZ393675 OWV393675 PGR393675 PQN393675 QAJ393675 QKF393675 QUB393675 RDX393675 RNT393675 RXP393675 SHL393675 SRH393675 TBD393675 TKZ393675 TUV393675 UER393675 UON393675 UYJ393675 VIF393675 VSB393675 WBX393675 WLT393675 WVP393675 H459211 JD459211 SZ459211 ACV459211 AMR459211 AWN459211 BGJ459211 BQF459211 CAB459211 CJX459211 CTT459211 DDP459211 DNL459211 DXH459211 EHD459211 EQZ459211 FAV459211 FKR459211 FUN459211 GEJ459211 GOF459211 GYB459211 HHX459211 HRT459211 IBP459211 ILL459211 IVH459211 JFD459211 JOZ459211 JYV459211 KIR459211 KSN459211 LCJ459211 LMF459211 LWB459211 MFX459211 MPT459211 MZP459211 NJL459211 NTH459211 ODD459211 OMZ459211 OWV459211 PGR459211 PQN459211 QAJ459211 QKF459211 QUB459211 RDX459211 RNT459211 RXP459211 SHL459211 SRH459211 TBD459211 TKZ459211 TUV459211 UER459211 UON459211 UYJ459211 VIF459211 VSB459211 WBX459211 WLT459211 WVP459211 H524747 JD524747 SZ524747 ACV524747 AMR524747 AWN524747 BGJ524747 BQF524747 CAB524747 CJX524747 CTT524747 DDP524747 DNL524747 DXH524747 EHD524747 EQZ524747 FAV524747 FKR524747 FUN524747 GEJ524747 GOF524747 GYB524747 HHX524747 HRT524747 IBP524747 ILL524747 IVH524747 JFD524747 JOZ524747 JYV524747 KIR524747 KSN524747 LCJ524747 LMF524747 LWB524747 MFX524747 MPT524747 MZP524747 NJL524747 NTH524747 ODD524747 OMZ524747 OWV524747 PGR524747 PQN524747 QAJ524747 QKF524747 QUB524747 RDX524747 RNT524747 RXP524747 SHL524747 SRH524747 TBD524747 TKZ524747 TUV524747 UER524747 UON524747 UYJ524747 VIF524747 VSB524747 WBX524747 WLT524747 WVP524747 H590283 JD590283 SZ590283 ACV590283 AMR590283 AWN590283 BGJ590283 BQF590283 CAB590283 CJX590283 CTT590283 DDP590283 DNL590283 DXH590283 EHD590283 EQZ590283 FAV590283 FKR590283 FUN590283 GEJ590283 GOF590283 GYB590283 HHX590283 HRT590283 IBP590283 ILL590283 IVH590283 JFD590283 JOZ590283 JYV590283 KIR590283 KSN590283 LCJ590283 LMF590283 LWB590283 MFX590283 MPT590283 MZP590283 NJL590283 NTH590283 ODD590283 OMZ590283 OWV590283 PGR590283 PQN590283 QAJ590283 QKF590283 QUB590283 RDX590283 RNT590283 RXP590283 SHL590283 SRH590283 TBD590283 TKZ590283 TUV590283 UER590283 UON590283 UYJ590283 VIF590283 VSB590283 WBX590283 WLT590283 WVP590283 H655819 JD655819 SZ655819 ACV655819 AMR655819 AWN655819 BGJ655819 BQF655819 CAB655819 CJX655819 CTT655819 DDP655819 DNL655819 DXH655819 EHD655819 EQZ655819 FAV655819 FKR655819 FUN655819 GEJ655819 GOF655819 GYB655819 HHX655819 HRT655819 IBP655819 ILL655819 IVH655819 JFD655819 JOZ655819 JYV655819 KIR655819 KSN655819 LCJ655819 LMF655819 LWB655819 MFX655819 MPT655819 MZP655819 NJL655819 NTH655819 ODD655819 OMZ655819 OWV655819 PGR655819 PQN655819 QAJ655819 QKF655819 QUB655819 RDX655819 RNT655819 RXP655819 SHL655819 SRH655819 TBD655819 TKZ655819 TUV655819 UER655819 UON655819 UYJ655819 VIF655819 VSB655819 WBX655819 WLT655819 WVP655819 H721355 JD721355 SZ721355 ACV721355 AMR721355 AWN721355 BGJ721355 BQF721355 CAB721355 CJX721355 CTT721355 DDP721355 DNL721355 DXH721355 EHD721355 EQZ721355 FAV721355 FKR721355 FUN721355 GEJ721355 GOF721355 GYB721355 HHX721355 HRT721355 IBP721355 ILL721355 IVH721355 JFD721355 JOZ721355 JYV721355 KIR721355 KSN721355 LCJ721355 LMF721355 LWB721355 MFX721355 MPT721355 MZP721355 NJL721355 NTH721355 ODD721355 OMZ721355 OWV721355 PGR721355 PQN721355 QAJ721355 QKF721355 QUB721355 RDX721355 RNT721355 RXP721355 SHL721355 SRH721355 TBD721355 TKZ721355 TUV721355 UER721355 UON721355 UYJ721355 VIF721355 VSB721355 WBX721355 WLT721355 WVP721355 H786891 JD786891 SZ786891 ACV786891 AMR786891 AWN786891 BGJ786891 BQF786891 CAB786891 CJX786891 CTT786891 DDP786891 DNL786891 DXH786891 EHD786891 EQZ786891 FAV786891 FKR786891 FUN786891 GEJ786891 GOF786891 GYB786891 HHX786891 HRT786891 IBP786891 ILL786891 IVH786891 JFD786891 JOZ786891 JYV786891 KIR786891 KSN786891 LCJ786891 LMF786891 LWB786891 MFX786891 MPT786891 MZP786891 NJL786891 NTH786891 ODD786891 OMZ786891 OWV786891 PGR786891 PQN786891 QAJ786891 QKF786891 QUB786891 RDX786891 RNT786891 RXP786891 SHL786891 SRH786891 TBD786891 TKZ786891 TUV786891 UER786891 UON786891 UYJ786891 VIF786891 VSB786891 WBX786891 WLT786891 WVP786891 H852427 JD852427 SZ852427 ACV852427 AMR852427 AWN852427 BGJ852427 BQF852427 CAB852427 CJX852427 CTT852427 DDP852427 DNL852427 DXH852427 EHD852427 EQZ852427 FAV852427 FKR852427 FUN852427 GEJ852427 GOF852427 GYB852427 HHX852427 HRT852427 IBP852427 ILL852427 IVH852427 JFD852427 JOZ852427 JYV852427 KIR852427 KSN852427 LCJ852427 LMF852427 LWB852427 MFX852427 MPT852427 MZP852427 NJL852427 NTH852427 ODD852427 OMZ852427 OWV852427 PGR852427 PQN852427 QAJ852427 QKF852427 QUB852427 RDX852427 RNT852427 RXP852427 SHL852427 SRH852427 TBD852427 TKZ852427 TUV852427 UER852427 UON852427 UYJ852427 VIF852427 VSB852427 WBX852427 WLT852427 WVP852427 H917963 JD917963 SZ917963 ACV917963 AMR917963 AWN917963 BGJ917963 BQF917963 CAB917963 CJX917963 CTT917963 DDP917963 DNL917963 DXH917963 EHD917963 EQZ917963 FAV917963 FKR917963 FUN917963 GEJ917963 GOF917963 GYB917963 HHX917963 HRT917963 IBP917963 ILL917963 IVH917963 JFD917963 JOZ917963 JYV917963 KIR917963 KSN917963 LCJ917963 LMF917963 LWB917963 MFX917963 MPT917963 MZP917963 NJL917963 NTH917963 ODD917963 OMZ917963 OWV917963 PGR917963 PQN917963 QAJ917963 QKF917963 QUB917963 RDX917963 RNT917963 RXP917963 SHL917963 SRH917963 TBD917963 TKZ917963 TUV917963 UER917963 UON917963 UYJ917963 VIF917963 VSB917963 WBX917963 WLT917963 WVP917963 H983499 JD983499 SZ983499 ACV983499 AMR983499 AWN983499 BGJ983499 BQF983499 CAB983499 CJX983499 CTT983499 DDP983499 DNL983499 DXH983499 EHD983499 EQZ983499 FAV983499 FKR983499 FUN983499 GEJ983499 GOF983499 GYB983499 HHX983499 HRT983499 IBP983499 ILL983499 IVH983499 JFD983499 JOZ983499 JYV983499 KIR983499 KSN983499 LCJ983499 LMF983499 LWB983499 MFX983499 MPT983499 MZP983499 NJL983499 NTH983499 ODD983499 OMZ983499 OWV983499 PGR983499 PQN983499 QAJ983499 QKF983499 QUB983499 RDX983499 RNT983499 RXP983499 SHL983499 SRH983499 TBD983499 TKZ983499 TUV983499 UER983499 UON983499 UYJ983499 VIF983499 VSB983499 WBX983499 WLT983499 WVP983499 L510 JH510 TD510 ACZ510 AMV510 AWR510 BGN510 BQJ510 CAF510 CKB510 CTX510 DDT510 DNP510 DXL510 EHH510 ERD510 FAZ510 FKV510 FUR510 GEN510 GOJ510 GYF510 HIB510 HRX510 IBT510 ILP510 IVL510 JFH510 JPD510 JYZ510 KIV510 KSR510 LCN510 LMJ510 LWF510 MGB510 MPX510 MZT510 NJP510 NTL510 ODH510 OND510 OWZ510 PGV510 PQR510 QAN510 QKJ510 QUF510 REB510 RNX510 RXT510 SHP510 SRL510 TBH510 TLD510 TUZ510 UEV510 UOR510 UYN510 VIJ510 VSF510 WCB510 WLX510 WVT510 L66046 JH66046 TD66046 ACZ66046 AMV66046 AWR66046 BGN66046 BQJ66046 CAF66046 CKB66046 CTX66046 DDT66046 DNP66046 DXL66046 EHH66046 ERD66046 FAZ66046 FKV66046 FUR66046 GEN66046 GOJ66046 GYF66046 HIB66046 HRX66046 IBT66046 ILP66046 IVL66046 JFH66046 JPD66046 JYZ66046 KIV66046 KSR66046 LCN66046 LMJ66046 LWF66046 MGB66046 MPX66046 MZT66046 NJP66046 NTL66046 ODH66046 OND66046 OWZ66046 PGV66046 PQR66046 QAN66046 QKJ66046 QUF66046 REB66046 RNX66046 RXT66046 SHP66046 SRL66046 TBH66046 TLD66046 TUZ66046 UEV66046 UOR66046 UYN66046 VIJ66046 VSF66046 WCB66046 WLX66046 WVT66046 L131582 JH131582 TD131582 ACZ131582 AMV131582 AWR131582 BGN131582 BQJ131582 CAF131582 CKB131582 CTX131582 DDT131582 DNP131582 DXL131582 EHH131582 ERD131582 FAZ131582 FKV131582 FUR131582 GEN131582 GOJ131582 GYF131582 HIB131582 HRX131582 IBT131582 ILP131582 IVL131582 JFH131582 JPD131582 JYZ131582 KIV131582 KSR131582 LCN131582 LMJ131582 LWF131582 MGB131582 MPX131582 MZT131582 NJP131582 NTL131582 ODH131582 OND131582 OWZ131582 PGV131582 PQR131582 QAN131582 QKJ131582 QUF131582 REB131582 RNX131582 RXT131582 SHP131582 SRL131582 TBH131582 TLD131582 TUZ131582 UEV131582 UOR131582 UYN131582 VIJ131582 VSF131582 WCB131582 WLX131582 WVT131582 L197118 JH197118 TD197118 ACZ197118 AMV197118 AWR197118 BGN197118 BQJ197118 CAF197118 CKB197118 CTX197118 DDT197118 DNP197118 DXL197118 EHH197118 ERD197118 FAZ197118 FKV197118 FUR197118 GEN197118 GOJ197118 GYF197118 HIB197118 HRX197118 IBT197118 ILP197118 IVL197118 JFH197118 JPD197118 JYZ197118 KIV197118 KSR197118 LCN197118 LMJ197118 LWF197118 MGB197118 MPX197118 MZT197118 NJP197118 NTL197118 ODH197118 OND197118 OWZ197118 PGV197118 PQR197118 QAN197118 QKJ197118 QUF197118 REB197118 RNX197118 RXT197118 SHP197118 SRL197118 TBH197118 TLD197118 TUZ197118 UEV197118 UOR197118 UYN197118 VIJ197118 VSF197118 WCB197118 WLX197118 WVT197118 L262654 JH262654 TD262654 ACZ262654 AMV262654 AWR262654 BGN262654 BQJ262654 CAF262654 CKB262654 CTX262654 DDT262654 DNP262654 DXL262654 EHH262654 ERD262654 FAZ262654 FKV262654 FUR262654 GEN262654 GOJ262654 GYF262654 HIB262654 HRX262654 IBT262654 ILP262654 IVL262654 JFH262654 JPD262654 JYZ262654 KIV262654 KSR262654 LCN262654 LMJ262654 LWF262654 MGB262654 MPX262654 MZT262654 NJP262654 NTL262654 ODH262654 OND262654 OWZ262654 PGV262654 PQR262654 QAN262654 QKJ262654 QUF262654 REB262654 RNX262654 RXT262654 SHP262654 SRL262654 TBH262654 TLD262654 TUZ262654 UEV262654 UOR262654 UYN262654 VIJ262654 VSF262654 WCB262654 WLX262654 WVT262654 L328190 JH328190 TD328190 ACZ328190 AMV328190 AWR328190 BGN328190 BQJ328190 CAF328190 CKB328190 CTX328190 DDT328190 DNP328190 DXL328190 EHH328190 ERD328190 FAZ328190 FKV328190 FUR328190 GEN328190 GOJ328190 GYF328190 HIB328190 HRX328190 IBT328190 ILP328190 IVL328190 JFH328190 JPD328190 JYZ328190 KIV328190 KSR328190 LCN328190 LMJ328190 LWF328190 MGB328190 MPX328190 MZT328190 NJP328190 NTL328190 ODH328190 OND328190 OWZ328190 PGV328190 PQR328190 QAN328190 QKJ328190 QUF328190 REB328190 RNX328190 RXT328190 SHP328190 SRL328190 TBH328190 TLD328190 TUZ328190 UEV328190 UOR328190 UYN328190 VIJ328190 VSF328190 WCB328190 WLX328190 WVT328190 L393726 JH393726 TD393726 ACZ393726 AMV393726 AWR393726 BGN393726 BQJ393726 CAF393726 CKB393726 CTX393726 DDT393726 DNP393726 DXL393726 EHH393726 ERD393726 FAZ393726 FKV393726 FUR393726 GEN393726 GOJ393726 GYF393726 HIB393726 HRX393726 IBT393726 ILP393726 IVL393726 JFH393726 JPD393726 JYZ393726 KIV393726 KSR393726 LCN393726 LMJ393726 LWF393726 MGB393726 MPX393726 MZT393726 NJP393726 NTL393726 ODH393726 OND393726 OWZ393726 PGV393726 PQR393726 QAN393726 QKJ393726 QUF393726 REB393726 RNX393726 RXT393726 SHP393726 SRL393726 TBH393726 TLD393726 TUZ393726 UEV393726 UOR393726 UYN393726 VIJ393726 VSF393726 WCB393726 WLX393726 WVT393726 L459262 JH459262 TD459262 ACZ459262 AMV459262 AWR459262 BGN459262 BQJ459262 CAF459262 CKB459262 CTX459262 DDT459262 DNP459262 DXL459262 EHH459262 ERD459262 FAZ459262 FKV459262 FUR459262 GEN459262 GOJ459262 GYF459262 HIB459262 HRX459262 IBT459262 ILP459262 IVL459262 JFH459262 JPD459262 JYZ459262 KIV459262 KSR459262 LCN459262 LMJ459262 LWF459262 MGB459262 MPX459262 MZT459262 NJP459262 NTL459262 ODH459262 OND459262 OWZ459262 PGV459262 PQR459262 QAN459262 QKJ459262 QUF459262 REB459262 RNX459262 RXT459262 SHP459262 SRL459262 TBH459262 TLD459262 TUZ459262 UEV459262 UOR459262 UYN459262 VIJ459262 VSF459262 WCB459262 WLX459262 WVT459262 L524798 JH524798 TD524798 ACZ524798 AMV524798 AWR524798 BGN524798 BQJ524798 CAF524798 CKB524798 CTX524798 DDT524798 DNP524798 DXL524798 EHH524798 ERD524798 FAZ524798 FKV524798 FUR524798 GEN524798 GOJ524798 GYF524798 HIB524798 HRX524798 IBT524798 ILP524798 IVL524798 JFH524798 JPD524798 JYZ524798 KIV524798 KSR524798 LCN524798 LMJ524798 LWF524798 MGB524798 MPX524798 MZT524798 NJP524798 NTL524798 ODH524798 OND524798 OWZ524798 PGV524798 PQR524798 QAN524798 QKJ524798 QUF524798 REB524798 RNX524798 RXT524798 SHP524798 SRL524798 TBH524798 TLD524798 TUZ524798 UEV524798 UOR524798 UYN524798 VIJ524798 VSF524798 WCB524798 WLX524798 WVT524798 L590334 JH590334 TD590334 ACZ590334 AMV590334 AWR590334 BGN590334 BQJ590334 CAF590334 CKB590334 CTX590334 DDT590334 DNP590334 DXL590334 EHH590334 ERD590334 FAZ590334 FKV590334 FUR590334 GEN590334 GOJ590334 GYF590334 HIB590334 HRX590334 IBT590334 ILP590334 IVL590334 JFH590334 JPD590334 JYZ590334 KIV590334 KSR590334 LCN590334 LMJ590334 LWF590334 MGB590334 MPX590334 MZT590334 NJP590334 NTL590334 ODH590334 OND590334 OWZ590334 PGV590334 PQR590334 QAN590334 QKJ590334 QUF590334 REB590334 RNX590334 RXT590334 SHP590334 SRL590334 TBH590334 TLD590334 TUZ590334 UEV590334 UOR590334 UYN590334 VIJ590334 VSF590334 WCB590334 WLX590334 WVT590334 L655870 JH655870 TD655870 ACZ655870 AMV655870 AWR655870 BGN655870 BQJ655870 CAF655870 CKB655870 CTX655870 DDT655870 DNP655870 DXL655870 EHH655870 ERD655870 FAZ655870 FKV655870 FUR655870 GEN655870 GOJ655870 GYF655870 HIB655870 HRX655870 IBT655870 ILP655870 IVL655870 JFH655870 JPD655870 JYZ655870 KIV655870 KSR655870 LCN655870 LMJ655870 LWF655870 MGB655870 MPX655870 MZT655870 NJP655870 NTL655870 ODH655870 OND655870 OWZ655870 PGV655870 PQR655870 QAN655870 QKJ655870 QUF655870 REB655870 RNX655870 RXT655870 SHP655870 SRL655870 TBH655870 TLD655870 TUZ655870 UEV655870 UOR655870 UYN655870 VIJ655870 VSF655870 WCB655870 WLX655870 WVT655870 L721406 JH721406 TD721406 ACZ721406 AMV721406 AWR721406 BGN721406 BQJ721406 CAF721406 CKB721406 CTX721406 DDT721406 DNP721406 DXL721406 EHH721406 ERD721406 FAZ721406 FKV721406 FUR721406 GEN721406 GOJ721406 GYF721406 HIB721406 HRX721406 IBT721406 ILP721406 IVL721406 JFH721406 JPD721406 JYZ721406 KIV721406 KSR721406 LCN721406 LMJ721406 LWF721406 MGB721406 MPX721406 MZT721406 NJP721406 NTL721406 ODH721406 OND721406 OWZ721406 PGV721406 PQR721406 QAN721406 QKJ721406 QUF721406 REB721406 RNX721406 RXT721406 SHP721406 SRL721406 TBH721406 TLD721406 TUZ721406 UEV721406 UOR721406 UYN721406 VIJ721406 VSF721406 WCB721406 WLX721406 WVT721406 L786942 JH786942 TD786942 ACZ786942 AMV786942 AWR786942 BGN786942 BQJ786942 CAF786942 CKB786942 CTX786942 DDT786942 DNP786942 DXL786942 EHH786942 ERD786942 FAZ786942 FKV786942 FUR786942 GEN786942 GOJ786942 GYF786942 HIB786942 HRX786942 IBT786942 ILP786942 IVL786942 JFH786942 JPD786942 JYZ786942 KIV786942 KSR786942 LCN786942 LMJ786942 LWF786942 MGB786942 MPX786942 MZT786942 NJP786942 NTL786942 ODH786942 OND786942 OWZ786942 PGV786942 PQR786942 QAN786942 QKJ786942 QUF786942 REB786942 RNX786942 RXT786942 SHP786942 SRL786942 TBH786942 TLD786942 TUZ786942 UEV786942 UOR786942 UYN786942 VIJ786942 VSF786942 WCB786942 WLX786942 WVT786942 L852478 JH852478 TD852478 ACZ852478 AMV852478 AWR852478 BGN852478 BQJ852478 CAF852478 CKB852478 CTX852478 DDT852478 DNP852478 DXL852478 EHH852478 ERD852478 FAZ852478 FKV852478 FUR852478 GEN852478 GOJ852478 GYF852478 HIB852478 HRX852478 IBT852478 ILP852478 IVL852478 JFH852478 JPD852478 JYZ852478 KIV852478 KSR852478 LCN852478 LMJ852478 LWF852478 MGB852478 MPX852478 MZT852478 NJP852478 NTL852478 ODH852478 OND852478 OWZ852478 PGV852478 PQR852478 QAN852478 QKJ852478 QUF852478 REB852478 RNX852478 RXT852478 SHP852478 SRL852478 TBH852478 TLD852478 TUZ852478 UEV852478 UOR852478 UYN852478 VIJ852478 VSF852478 WCB852478 WLX852478 WVT852478 L918014 JH918014 TD918014 ACZ918014 AMV918014 AWR918014 BGN918014 BQJ918014 CAF918014 CKB918014 CTX918014 DDT918014 DNP918014 DXL918014 EHH918014 ERD918014 FAZ918014 FKV918014 FUR918014 GEN918014 GOJ918014 GYF918014 HIB918014 HRX918014 IBT918014 ILP918014 IVL918014 JFH918014 JPD918014 JYZ918014 KIV918014 KSR918014 LCN918014 LMJ918014 LWF918014 MGB918014 MPX918014 MZT918014 NJP918014 NTL918014 ODH918014 OND918014 OWZ918014 PGV918014 PQR918014 QAN918014 QKJ918014 QUF918014 REB918014 RNX918014 RXT918014 SHP918014 SRL918014 TBH918014 TLD918014 TUZ918014 UEV918014 UOR918014 UYN918014 VIJ918014 VSF918014 WCB918014 WLX918014 WVT918014 L983550 JH983550 TD983550 ACZ983550 AMV983550 AWR983550 BGN983550 BQJ983550 CAF983550 CKB983550 CTX983550 DDT983550 DNP983550 DXL983550 EHH983550 ERD983550 FAZ983550 FKV983550 FUR983550 GEN983550 GOJ983550 GYF983550 HIB983550 HRX983550 IBT983550 ILP983550 IVL983550 JFH983550 JPD983550 JYZ983550 KIV983550 KSR983550 LCN983550 LMJ983550 LWF983550 MGB983550 MPX983550 MZT983550 NJP983550 NTL983550 ODH983550 OND983550 OWZ983550 PGV983550 PQR983550 QAN983550 QKJ983550 QUF983550 REB983550 RNX983550 RXT983550 SHP983550 SRL983550 TBH983550 TLD983550 TUZ983550 UEV983550 UOR983550 UYN983550 VIJ983550 VSF983550 WCB983550 WLX983550 WVT983550 S498:S504 JO498:JO504 TK498:TK504 ADG498:ADG504 ANC498:ANC504 AWY498:AWY504 BGU498:BGU504 BQQ498:BQQ504 CAM498:CAM504 CKI498:CKI504 CUE498:CUE504 DEA498:DEA504 DNW498:DNW504 DXS498:DXS504 EHO498:EHO504 ERK498:ERK504 FBG498:FBG504 FLC498:FLC504 FUY498:FUY504 GEU498:GEU504 GOQ498:GOQ504 GYM498:GYM504 HII498:HII504 HSE498:HSE504 ICA498:ICA504 ILW498:ILW504 IVS498:IVS504 JFO498:JFO504 JPK498:JPK504 JZG498:JZG504 KJC498:KJC504 KSY498:KSY504 LCU498:LCU504 LMQ498:LMQ504 LWM498:LWM504 MGI498:MGI504 MQE498:MQE504 NAA498:NAA504 NJW498:NJW504 NTS498:NTS504 ODO498:ODO504 ONK498:ONK504 OXG498:OXG504 PHC498:PHC504 PQY498:PQY504 QAU498:QAU504 QKQ498:QKQ504 QUM498:QUM504 REI498:REI504 ROE498:ROE504 RYA498:RYA504 SHW498:SHW504 SRS498:SRS504 TBO498:TBO504 TLK498:TLK504 TVG498:TVG504 UFC498:UFC504 UOY498:UOY504 UYU498:UYU504 VIQ498:VIQ504 VSM498:VSM504 WCI498:WCI504 WME498:WME504 WWA498:WWA504 S66034:S66040 JO66034:JO66040 TK66034:TK66040 ADG66034:ADG66040 ANC66034:ANC66040 AWY66034:AWY66040 BGU66034:BGU66040 BQQ66034:BQQ66040 CAM66034:CAM66040 CKI66034:CKI66040 CUE66034:CUE66040 DEA66034:DEA66040 DNW66034:DNW66040 DXS66034:DXS66040 EHO66034:EHO66040 ERK66034:ERK66040 FBG66034:FBG66040 FLC66034:FLC66040 FUY66034:FUY66040 GEU66034:GEU66040 GOQ66034:GOQ66040 GYM66034:GYM66040 HII66034:HII66040 HSE66034:HSE66040 ICA66034:ICA66040 ILW66034:ILW66040 IVS66034:IVS66040 JFO66034:JFO66040 JPK66034:JPK66040 JZG66034:JZG66040 KJC66034:KJC66040 KSY66034:KSY66040 LCU66034:LCU66040 LMQ66034:LMQ66040 LWM66034:LWM66040 MGI66034:MGI66040 MQE66034:MQE66040 NAA66034:NAA66040 NJW66034:NJW66040 NTS66034:NTS66040 ODO66034:ODO66040 ONK66034:ONK66040 OXG66034:OXG66040 PHC66034:PHC66040 PQY66034:PQY66040 QAU66034:QAU66040 QKQ66034:QKQ66040 QUM66034:QUM66040 REI66034:REI66040 ROE66034:ROE66040 RYA66034:RYA66040 SHW66034:SHW66040 SRS66034:SRS66040 TBO66034:TBO66040 TLK66034:TLK66040 TVG66034:TVG66040 UFC66034:UFC66040 UOY66034:UOY66040 UYU66034:UYU66040 VIQ66034:VIQ66040 VSM66034:VSM66040 WCI66034:WCI66040 WME66034:WME66040 WWA66034:WWA66040 S131570:S131576 JO131570:JO131576 TK131570:TK131576 ADG131570:ADG131576 ANC131570:ANC131576 AWY131570:AWY131576 BGU131570:BGU131576 BQQ131570:BQQ131576 CAM131570:CAM131576 CKI131570:CKI131576 CUE131570:CUE131576 DEA131570:DEA131576 DNW131570:DNW131576 DXS131570:DXS131576 EHO131570:EHO131576 ERK131570:ERK131576 FBG131570:FBG131576 FLC131570:FLC131576 FUY131570:FUY131576 GEU131570:GEU131576 GOQ131570:GOQ131576 GYM131570:GYM131576 HII131570:HII131576 HSE131570:HSE131576 ICA131570:ICA131576 ILW131570:ILW131576 IVS131570:IVS131576 JFO131570:JFO131576 JPK131570:JPK131576 JZG131570:JZG131576 KJC131570:KJC131576 KSY131570:KSY131576 LCU131570:LCU131576 LMQ131570:LMQ131576 LWM131570:LWM131576 MGI131570:MGI131576 MQE131570:MQE131576 NAA131570:NAA131576 NJW131570:NJW131576 NTS131570:NTS131576 ODO131570:ODO131576 ONK131570:ONK131576 OXG131570:OXG131576 PHC131570:PHC131576 PQY131570:PQY131576 QAU131570:QAU131576 QKQ131570:QKQ131576 QUM131570:QUM131576 REI131570:REI131576 ROE131570:ROE131576 RYA131570:RYA131576 SHW131570:SHW131576 SRS131570:SRS131576 TBO131570:TBO131576 TLK131570:TLK131576 TVG131570:TVG131576 UFC131570:UFC131576 UOY131570:UOY131576 UYU131570:UYU131576 VIQ131570:VIQ131576 VSM131570:VSM131576 WCI131570:WCI131576 WME131570:WME131576 WWA131570:WWA131576 S197106:S197112 JO197106:JO197112 TK197106:TK197112 ADG197106:ADG197112 ANC197106:ANC197112 AWY197106:AWY197112 BGU197106:BGU197112 BQQ197106:BQQ197112 CAM197106:CAM197112 CKI197106:CKI197112 CUE197106:CUE197112 DEA197106:DEA197112 DNW197106:DNW197112 DXS197106:DXS197112 EHO197106:EHO197112 ERK197106:ERK197112 FBG197106:FBG197112 FLC197106:FLC197112 FUY197106:FUY197112 GEU197106:GEU197112 GOQ197106:GOQ197112 GYM197106:GYM197112 HII197106:HII197112 HSE197106:HSE197112 ICA197106:ICA197112 ILW197106:ILW197112 IVS197106:IVS197112 JFO197106:JFO197112 JPK197106:JPK197112 JZG197106:JZG197112 KJC197106:KJC197112 KSY197106:KSY197112 LCU197106:LCU197112 LMQ197106:LMQ197112 LWM197106:LWM197112 MGI197106:MGI197112 MQE197106:MQE197112 NAA197106:NAA197112 NJW197106:NJW197112 NTS197106:NTS197112 ODO197106:ODO197112 ONK197106:ONK197112 OXG197106:OXG197112 PHC197106:PHC197112 PQY197106:PQY197112 QAU197106:QAU197112 QKQ197106:QKQ197112 QUM197106:QUM197112 REI197106:REI197112 ROE197106:ROE197112 RYA197106:RYA197112 SHW197106:SHW197112 SRS197106:SRS197112 TBO197106:TBO197112 TLK197106:TLK197112 TVG197106:TVG197112 UFC197106:UFC197112 UOY197106:UOY197112 UYU197106:UYU197112 VIQ197106:VIQ197112 VSM197106:VSM197112 WCI197106:WCI197112 WME197106:WME197112 WWA197106:WWA197112 S262642:S262648 JO262642:JO262648 TK262642:TK262648 ADG262642:ADG262648 ANC262642:ANC262648 AWY262642:AWY262648 BGU262642:BGU262648 BQQ262642:BQQ262648 CAM262642:CAM262648 CKI262642:CKI262648 CUE262642:CUE262648 DEA262642:DEA262648 DNW262642:DNW262648 DXS262642:DXS262648 EHO262642:EHO262648 ERK262642:ERK262648 FBG262642:FBG262648 FLC262642:FLC262648 FUY262642:FUY262648 GEU262642:GEU262648 GOQ262642:GOQ262648 GYM262642:GYM262648 HII262642:HII262648 HSE262642:HSE262648 ICA262642:ICA262648 ILW262642:ILW262648 IVS262642:IVS262648 JFO262642:JFO262648 JPK262642:JPK262648 JZG262642:JZG262648 KJC262642:KJC262648 KSY262642:KSY262648 LCU262642:LCU262648 LMQ262642:LMQ262648 LWM262642:LWM262648 MGI262642:MGI262648 MQE262642:MQE262648 NAA262642:NAA262648 NJW262642:NJW262648 NTS262642:NTS262648 ODO262642:ODO262648 ONK262642:ONK262648 OXG262642:OXG262648 PHC262642:PHC262648 PQY262642:PQY262648 QAU262642:QAU262648 QKQ262642:QKQ262648 QUM262642:QUM262648 REI262642:REI262648 ROE262642:ROE262648 RYA262642:RYA262648 SHW262642:SHW262648 SRS262642:SRS262648 TBO262642:TBO262648 TLK262642:TLK262648 TVG262642:TVG262648 UFC262642:UFC262648 UOY262642:UOY262648 UYU262642:UYU262648 VIQ262642:VIQ262648 VSM262642:VSM262648 WCI262642:WCI262648 WME262642:WME262648 WWA262642:WWA262648 S328178:S328184 JO328178:JO328184 TK328178:TK328184 ADG328178:ADG328184 ANC328178:ANC328184 AWY328178:AWY328184 BGU328178:BGU328184 BQQ328178:BQQ328184 CAM328178:CAM328184 CKI328178:CKI328184 CUE328178:CUE328184 DEA328178:DEA328184 DNW328178:DNW328184 DXS328178:DXS328184 EHO328178:EHO328184 ERK328178:ERK328184 FBG328178:FBG328184 FLC328178:FLC328184 FUY328178:FUY328184 GEU328178:GEU328184 GOQ328178:GOQ328184 GYM328178:GYM328184 HII328178:HII328184 HSE328178:HSE328184 ICA328178:ICA328184 ILW328178:ILW328184 IVS328178:IVS328184 JFO328178:JFO328184 JPK328178:JPK328184 JZG328178:JZG328184 KJC328178:KJC328184 KSY328178:KSY328184 LCU328178:LCU328184 LMQ328178:LMQ328184 LWM328178:LWM328184 MGI328178:MGI328184 MQE328178:MQE328184 NAA328178:NAA328184 NJW328178:NJW328184 NTS328178:NTS328184 ODO328178:ODO328184 ONK328178:ONK328184 OXG328178:OXG328184 PHC328178:PHC328184 PQY328178:PQY328184 QAU328178:QAU328184 QKQ328178:QKQ328184 QUM328178:QUM328184 REI328178:REI328184 ROE328178:ROE328184 RYA328178:RYA328184 SHW328178:SHW328184 SRS328178:SRS328184 TBO328178:TBO328184 TLK328178:TLK328184 TVG328178:TVG328184 UFC328178:UFC328184 UOY328178:UOY328184 UYU328178:UYU328184 VIQ328178:VIQ328184 VSM328178:VSM328184 WCI328178:WCI328184 WME328178:WME328184 WWA328178:WWA328184 S393714:S393720 JO393714:JO393720 TK393714:TK393720 ADG393714:ADG393720 ANC393714:ANC393720 AWY393714:AWY393720 BGU393714:BGU393720 BQQ393714:BQQ393720 CAM393714:CAM393720 CKI393714:CKI393720 CUE393714:CUE393720 DEA393714:DEA393720 DNW393714:DNW393720 DXS393714:DXS393720 EHO393714:EHO393720 ERK393714:ERK393720 FBG393714:FBG393720 FLC393714:FLC393720 FUY393714:FUY393720 GEU393714:GEU393720 GOQ393714:GOQ393720 GYM393714:GYM393720 HII393714:HII393720 HSE393714:HSE393720 ICA393714:ICA393720 ILW393714:ILW393720 IVS393714:IVS393720 JFO393714:JFO393720 JPK393714:JPK393720 JZG393714:JZG393720 KJC393714:KJC393720 KSY393714:KSY393720 LCU393714:LCU393720 LMQ393714:LMQ393720 LWM393714:LWM393720 MGI393714:MGI393720 MQE393714:MQE393720 NAA393714:NAA393720 NJW393714:NJW393720 NTS393714:NTS393720 ODO393714:ODO393720 ONK393714:ONK393720 OXG393714:OXG393720 PHC393714:PHC393720 PQY393714:PQY393720 QAU393714:QAU393720 QKQ393714:QKQ393720 QUM393714:QUM393720 REI393714:REI393720 ROE393714:ROE393720 RYA393714:RYA393720 SHW393714:SHW393720 SRS393714:SRS393720 TBO393714:TBO393720 TLK393714:TLK393720 TVG393714:TVG393720 UFC393714:UFC393720 UOY393714:UOY393720 UYU393714:UYU393720 VIQ393714:VIQ393720 VSM393714:VSM393720 WCI393714:WCI393720 WME393714:WME393720 WWA393714:WWA393720 S459250:S459256 JO459250:JO459256 TK459250:TK459256 ADG459250:ADG459256 ANC459250:ANC459256 AWY459250:AWY459256 BGU459250:BGU459256 BQQ459250:BQQ459256 CAM459250:CAM459256 CKI459250:CKI459256 CUE459250:CUE459256 DEA459250:DEA459256 DNW459250:DNW459256 DXS459250:DXS459256 EHO459250:EHO459256 ERK459250:ERK459256 FBG459250:FBG459256 FLC459250:FLC459256 FUY459250:FUY459256 GEU459250:GEU459256 GOQ459250:GOQ459256 GYM459250:GYM459256 HII459250:HII459256 HSE459250:HSE459256 ICA459250:ICA459256 ILW459250:ILW459256 IVS459250:IVS459256 JFO459250:JFO459256 JPK459250:JPK459256 JZG459250:JZG459256 KJC459250:KJC459256 KSY459250:KSY459256 LCU459250:LCU459256 LMQ459250:LMQ459256 LWM459250:LWM459256 MGI459250:MGI459256 MQE459250:MQE459256 NAA459250:NAA459256 NJW459250:NJW459256 NTS459250:NTS459256 ODO459250:ODO459256 ONK459250:ONK459256 OXG459250:OXG459256 PHC459250:PHC459256 PQY459250:PQY459256 QAU459250:QAU459256 QKQ459250:QKQ459256 QUM459250:QUM459256 REI459250:REI459256 ROE459250:ROE459256 RYA459250:RYA459256 SHW459250:SHW459256 SRS459250:SRS459256 TBO459250:TBO459256 TLK459250:TLK459256 TVG459250:TVG459256 UFC459250:UFC459256 UOY459250:UOY459256 UYU459250:UYU459256 VIQ459250:VIQ459256 VSM459250:VSM459256 WCI459250:WCI459256 WME459250:WME459256 WWA459250:WWA459256 S524786:S524792 JO524786:JO524792 TK524786:TK524792 ADG524786:ADG524792 ANC524786:ANC524792 AWY524786:AWY524792 BGU524786:BGU524792 BQQ524786:BQQ524792 CAM524786:CAM524792 CKI524786:CKI524792 CUE524786:CUE524792 DEA524786:DEA524792 DNW524786:DNW524792 DXS524786:DXS524792 EHO524786:EHO524792 ERK524786:ERK524792 FBG524786:FBG524792 FLC524786:FLC524792 FUY524786:FUY524792 GEU524786:GEU524792 GOQ524786:GOQ524792 GYM524786:GYM524792 HII524786:HII524792 HSE524786:HSE524792 ICA524786:ICA524792 ILW524786:ILW524792 IVS524786:IVS524792 JFO524786:JFO524792 JPK524786:JPK524792 JZG524786:JZG524792 KJC524786:KJC524792 KSY524786:KSY524792 LCU524786:LCU524792 LMQ524786:LMQ524792 LWM524786:LWM524792 MGI524786:MGI524792 MQE524786:MQE524792 NAA524786:NAA524792 NJW524786:NJW524792 NTS524786:NTS524792 ODO524786:ODO524792 ONK524786:ONK524792 OXG524786:OXG524792 PHC524786:PHC524792 PQY524786:PQY524792 QAU524786:QAU524792 QKQ524786:QKQ524792 QUM524786:QUM524792 REI524786:REI524792 ROE524786:ROE524792 RYA524786:RYA524792 SHW524786:SHW524792 SRS524786:SRS524792 TBO524786:TBO524792 TLK524786:TLK524792 TVG524786:TVG524792 UFC524786:UFC524792 UOY524786:UOY524792 UYU524786:UYU524792 VIQ524786:VIQ524792 VSM524786:VSM524792 WCI524786:WCI524792 WME524786:WME524792 WWA524786:WWA524792 S590322:S590328 JO590322:JO590328 TK590322:TK590328 ADG590322:ADG590328 ANC590322:ANC590328 AWY590322:AWY590328 BGU590322:BGU590328 BQQ590322:BQQ590328 CAM590322:CAM590328 CKI590322:CKI590328 CUE590322:CUE590328 DEA590322:DEA590328 DNW590322:DNW590328 DXS590322:DXS590328 EHO590322:EHO590328 ERK590322:ERK590328 FBG590322:FBG590328 FLC590322:FLC590328 FUY590322:FUY590328 GEU590322:GEU590328 GOQ590322:GOQ590328 GYM590322:GYM590328 HII590322:HII590328 HSE590322:HSE590328 ICA590322:ICA590328 ILW590322:ILW590328 IVS590322:IVS590328 JFO590322:JFO590328 JPK590322:JPK590328 JZG590322:JZG590328 KJC590322:KJC590328 KSY590322:KSY590328 LCU590322:LCU590328 LMQ590322:LMQ590328 LWM590322:LWM590328 MGI590322:MGI590328 MQE590322:MQE590328 NAA590322:NAA590328 NJW590322:NJW590328 NTS590322:NTS590328 ODO590322:ODO590328 ONK590322:ONK590328 OXG590322:OXG590328 PHC590322:PHC590328 PQY590322:PQY590328 QAU590322:QAU590328 QKQ590322:QKQ590328 QUM590322:QUM590328 REI590322:REI590328 ROE590322:ROE590328 RYA590322:RYA590328 SHW590322:SHW590328 SRS590322:SRS590328 TBO590322:TBO590328 TLK590322:TLK590328 TVG590322:TVG590328 UFC590322:UFC590328 UOY590322:UOY590328 UYU590322:UYU590328 VIQ590322:VIQ590328 VSM590322:VSM590328 WCI590322:WCI590328 WME590322:WME590328 WWA590322:WWA590328 S655858:S655864 JO655858:JO655864 TK655858:TK655864 ADG655858:ADG655864 ANC655858:ANC655864 AWY655858:AWY655864 BGU655858:BGU655864 BQQ655858:BQQ655864 CAM655858:CAM655864 CKI655858:CKI655864 CUE655858:CUE655864 DEA655858:DEA655864 DNW655858:DNW655864 DXS655858:DXS655864 EHO655858:EHO655864 ERK655858:ERK655864 FBG655858:FBG655864 FLC655858:FLC655864 FUY655858:FUY655864 GEU655858:GEU655864 GOQ655858:GOQ655864 GYM655858:GYM655864 HII655858:HII655864 HSE655858:HSE655864 ICA655858:ICA655864 ILW655858:ILW655864 IVS655858:IVS655864 JFO655858:JFO655864 JPK655858:JPK655864 JZG655858:JZG655864 KJC655858:KJC655864 KSY655858:KSY655864 LCU655858:LCU655864 LMQ655858:LMQ655864 LWM655858:LWM655864 MGI655858:MGI655864 MQE655858:MQE655864 NAA655858:NAA655864 NJW655858:NJW655864 NTS655858:NTS655864 ODO655858:ODO655864 ONK655858:ONK655864 OXG655858:OXG655864 PHC655858:PHC655864 PQY655858:PQY655864 QAU655858:QAU655864 QKQ655858:QKQ655864 QUM655858:QUM655864 REI655858:REI655864 ROE655858:ROE655864 RYA655858:RYA655864 SHW655858:SHW655864 SRS655858:SRS655864 TBO655858:TBO655864 TLK655858:TLK655864 TVG655858:TVG655864 UFC655858:UFC655864 UOY655858:UOY655864 UYU655858:UYU655864 VIQ655858:VIQ655864 VSM655858:VSM655864 WCI655858:WCI655864 WME655858:WME655864 WWA655858:WWA655864 S721394:S721400 JO721394:JO721400 TK721394:TK721400 ADG721394:ADG721400 ANC721394:ANC721400 AWY721394:AWY721400 BGU721394:BGU721400 BQQ721394:BQQ721400 CAM721394:CAM721400 CKI721394:CKI721400 CUE721394:CUE721400 DEA721394:DEA721400 DNW721394:DNW721400 DXS721394:DXS721400 EHO721394:EHO721400 ERK721394:ERK721400 FBG721394:FBG721400 FLC721394:FLC721400 FUY721394:FUY721400 GEU721394:GEU721400 GOQ721394:GOQ721400 GYM721394:GYM721400 HII721394:HII721400 HSE721394:HSE721400 ICA721394:ICA721400 ILW721394:ILW721400 IVS721394:IVS721400 JFO721394:JFO721400 JPK721394:JPK721400 JZG721394:JZG721400 KJC721394:KJC721400 KSY721394:KSY721400 LCU721394:LCU721400 LMQ721394:LMQ721400 LWM721394:LWM721400 MGI721394:MGI721400 MQE721394:MQE721400 NAA721394:NAA721400 NJW721394:NJW721400 NTS721394:NTS721400 ODO721394:ODO721400 ONK721394:ONK721400 OXG721394:OXG721400 PHC721394:PHC721400 PQY721394:PQY721400 QAU721394:QAU721400 QKQ721394:QKQ721400 QUM721394:QUM721400 REI721394:REI721400 ROE721394:ROE721400 RYA721394:RYA721400 SHW721394:SHW721400 SRS721394:SRS721400 TBO721394:TBO721400 TLK721394:TLK721400 TVG721394:TVG721400 UFC721394:UFC721400 UOY721394:UOY721400 UYU721394:UYU721400 VIQ721394:VIQ721400 VSM721394:VSM721400 WCI721394:WCI721400 WME721394:WME721400 WWA721394:WWA721400 S786930:S786936 JO786930:JO786936 TK786930:TK786936 ADG786930:ADG786936 ANC786930:ANC786936 AWY786930:AWY786936 BGU786930:BGU786936 BQQ786930:BQQ786936 CAM786930:CAM786936 CKI786930:CKI786936 CUE786930:CUE786936 DEA786930:DEA786936 DNW786930:DNW786936 DXS786930:DXS786936 EHO786930:EHO786936 ERK786930:ERK786936 FBG786930:FBG786936 FLC786930:FLC786936 FUY786930:FUY786936 GEU786930:GEU786936 GOQ786930:GOQ786936 GYM786930:GYM786936 HII786930:HII786936 HSE786930:HSE786936 ICA786930:ICA786936 ILW786930:ILW786936 IVS786930:IVS786936 JFO786930:JFO786936 JPK786930:JPK786936 JZG786930:JZG786936 KJC786930:KJC786936 KSY786930:KSY786936 LCU786930:LCU786936 LMQ786930:LMQ786936 LWM786930:LWM786936 MGI786930:MGI786936 MQE786930:MQE786936 NAA786930:NAA786936 NJW786930:NJW786936 NTS786930:NTS786936 ODO786930:ODO786936 ONK786930:ONK786936 OXG786930:OXG786936 PHC786930:PHC786936 PQY786930:PQY786936 QAU786930:QAU786936 QKQ786930:QKQ786936 QUM786930:QUM786936 REI786930:REI786936 ROE786930:ROE786936 RYA786930:RYA786936 SHW786930:SHW786936 SRS786930:SRS786936 TBO786930:TBO786936 TLK786930:TLK786936 TVG786930:TVG786936 UFC786930:UFC786936 UOY786930:UOY786936 UYU786930:UYU786936 VIQ786930:VIQ786936 VSM786930:VSM786936 WCI786930:WCI786936 WME786930:WME786936 WWA786930:WWA786936 S852466:S852472 JO852466:JO852472 TK852466:TK852472 ADG852466:ADG852472 ANC852466:ANC852472 AWY852466:AWY852472 BGU852466:BGU852472 BQQ852466:BQQ852472 CAM852466:CAM852472 CKI852466:CKI852472 CUE852466:CUE852472 DEA852466:DEA852472 DNW852466:DNW852472 DXS852466:DXS852472 EHO852466:EHO852472 ERK852466:ERK852472 FBG852466:FBG852472 FLC852466:FLC852472 FUY852466:FUY852472 GEU852466:GEU852472 GOQ852466:GOQ852472 GYM852466:GYM852472 HII852466:HII852472 HSE852466:HSE852472 ICA852466:ICA852472 ILW852466:ILW852472 IVS852466:IVS852472 JFO852466:JFO852472 JPK852466:JPK852472 JZG852466:JZG852472 KJC852466:KJC852472 KSY852466:KSY852472 LCU852466:LCU852472 LMQ852466:LMQ852472 LWM852466:LWM852472 MGI852466:MGI852472 MQE852466:MQE852472 NAA852466:NAA852472 NJW852466:NJW852472 NTS852466:NTS852472 ODO852466:ODO852472 ONK852466:ONK852472 OXG852466:OXG852472 PHC852466:PHC852472 PQY852466:PQY852472 QAU852466:QAU852472 QKQ852466:QKQ852472 QUM852466:QUM852472 REI852466:REI852472 ROE852466:ROE852472 RYA852466:RYA852472 SHW852466:SHW852472 SRS852466:SRS852472 TBO852466:TBO852472 TLK852466:TLK852472 TVG852466:TVG852472 UFC852466:UFC852472 UOY852466:UOY852472 UYU852466:UYU852472 VIQ852466:VIQ852472 VSM852466:VSM852472 WCI852466:WCI852472 WME852466:WME852472 WWA852466:WWA852472 S918002:S918008 JO918002:JO918008 TK918002:TK918008 ADG918002:ADG918008 ANC918002:ANC918008 AWY918002:AWY918008 BGU918002:BGU918008 BQQ918002:BQQ918008 CAM918002:CAM918008 CKI918002:CKI918008 CUE918002:CUE918008 DEA918002:DEA918008 DNW918002:DNW918008 DXS918002:DXS918008 EHO918002:EHO918008 ERK918002:ERK918008 FBG918002:FBG918008 FLC918002:FLC918008 FUY918002:FUY918008 GEU918002:GEU918008 GOQ918002:GOQ918008 GYM918002:GYM918008 HII918002:HII918008 HSE918002:HSE918008 ICA918002:ICA918008 ILW918002:ILW918008 IVS918002:IVS918008 JFO918002:JFO918008 JPK918002:JPK918008 JZG918002:JZG918008 KJC918002:KJC918008 KSY918002:KSY918008 LCU918002:LCU918008 LMQ918002:LMQ918008 LWM918002:LWM918008 MGI918002:MGI918008 MQE918002:MQE918008 NAA918002:NAA918008 NJW918002:NJW918008 NTS918002:NTS918008 ODO918002:ODO918008 ONK918002:ONK918008 OXG918002:OXG918008 PHC918002:PHC918008 PQY918002:PQY918008 QAU918002:QAU918008 QKQ918002:QKQ918008 QUM918002:QUM918008 REI918002:REI918008 ROE918002:ROE918008 RYA918002:RYA918008 SHW918002:SHW918008 SRS918002:SRS918008 TBO918002:TBO918008 TLK918002:TLK918008 TVG918002:TVG918008 UFC918002:UFC918008 UOY918002:UOY918008 UYU918002:UYU918008 VIQ918002:VIQ918008 VSM918002:VSM918008 WCI918002:WCI918008 WME918002:WME918008 WWA918002:WWA918008 S983538:S983544 JO983538:JO983544 TK983538:TK983544 ADG983538:ADG983544 ANC983538:ANC983544 AWY983538:AWY983544 BGU983538:BGU983544 BQQ983538:BQQ983544 CAM983538:CAM983544 CKI983538:CKI983544 CUE983538:CUE983544 DEA983538:DEA983544 DNW983538:DNW983544 DXS983538:DXS983544 EHO983538:EHO983544 ERK983538:ERK983544 FBG983538:FBG983544 FLC983538:FLC983544 FUY983538:FUY983544 GEU983538:GEU983544 GOQ983538:GOQ983544 GYM983538:GYM983544 HII983538:HII983544 HSE983538:HSE983544 ICA983538:ICA983544 ILW983538:ILW983544 IVS983538:IVS983544 JFO983538:JFO983544 JPK983538:JPK983544 JZG983538:JZG983544 KJC983538:KJC983544 KSY983538:KSY983544 LCU983538:LCU983544 LMQ983538:LMQ983544 LWM983538:LWM983544 MGI983538:MGI983544 MQE983538:MQE983544 NAA983538:NAA983544 NJW983538:NJW983544 NTS983538:NTS983544 ODO983538:ODO983544 ONK983538:ONK983544 OXG983538:OXG983544 PHC983538:PHC983544 PQY983538:PQY983544 QAU983538:QAU983544 QKQ983538:QKQ983544 QUM983538:QUM983544 REI983538:REI983544 ROE983538:ROE983544 RYA983538:RYA983544 SHW983538:SHW983544 SRS983538:SRS983544 TBO983538:TBO983544 TLK983538:TLK983544 TVG983538:TVG983544 UFC983538:UFC983544 UOY983538:UOY983544 UYU983538:UYU983544 VIQ983538:VIQ983544 VSM983538:VSM983544 WCI983538:WCI983544 WME983538:WME983544 WWA983538:WWA983544 M481:M544 JI481:JI544 TE481:TE544 ADA481:ADA544 AMW481:AMW544 AWS481:AWS544 BGO481:BGO544 BQK481:BQK544 CAG481:CAG544 CKC481:CKC544 CTY481:CTY544 DDU481:DDU544 DNQ481:DNQ544 DXM481:DXM544 EHI481:EHI544 ERE481:ERE544 FBA481:FBA544 FKW481:FKW544 FUS481:FUS544 GEO481:GEO544 GOK481:GOK544 GYG481:GYG544 HIC481:HIC544 HRY481:HRY544 IBU481:IBU544 ILQ481:ILQ544 IVM481:IVM544 JFI481:JFI544 JPE481:JPE544 JZA481:JZA544 KIW481:KIW544 KSS481:KSS544 LCO481:LCO544 LMK481:LMK544 LWG481:LWG544 MGC481:MGC544 MPY481:MPY544 MZU481:MZU544 NJQ481:NJQ544 NTM481:NTM544 ODI481:ODI544 ONE481:ONE544 OXA481:OXA544 PGW481:PGW544 PQS481:PQS544 QAO481:QAO544 QKK481:QKK544 QUG481:QUG544 REC481:REC544 RNY481:RNY544 RXU481:RXU544 SHQ481:SHQ544 SRM481:SRM544 TBI481:TBI544 TLE481:TLE544 TVA481:TVA544 UEW481:UEW544 UOS481:UOS544 UYO481:UYO544 VIK481:VIK544 VSG481:VSG544 WCC481:WCC544 WLY481:WLY544 WVU481:WVU544 M66017:M66080 JI66017:JI66080 TE66017:TE66080 ADA66017:ADA66080 AMW66017:AMW66080 AWS66017:AWS66080 BGO66017:BGO66080 BQK66017:BQK66080 CAG66017:CAG66080 CKC66017:CKC66080 CTY66017:CTY66080 DDU66017:DDU66080 DNQ66017:DNQ66080 DXM66017:DXM66080 EHI66017:EHI66080 ERE66017:ERE66080 FBA66017:FBA66080 FKW66017:FKW66080 FUS66017:FUS66080 GEO66017:GEO66080 GOK66017:GOK66080 GYG66017:GYG66080 HIC66017:HIC66080 HRY66017:HRY66080 IBU66017:IBU66080 ILQ66017:ILQ66080 IVM66017:IVM66080 JFI66017:JFI66080 JPE66017:JPE66080 JZA66017:JZA66080 KIW66017:KIW66080 KSS66017:KSS66080 LCO66017:LCO66080 LMK66017:LMK66080 LWG66017:LWG66080 MGC66017:MGC66080 MPY66017:MPY66080 MZU66017:MZU66080 NJQ66017:NJQ66080 NTM66017:NTM66080 ODI66017:ODI66080 ONE66017:ONE66080 OXA66017:OXA66080 PGW66017:PGW66080 PQS66017:PQS66080 QAO66017:QAO66080 QKK66017:QKK66080 QUG66017:QUG66080 REC66017:REC66080 RNY66017:RNY66080 RXU66017:RXU66080 SHQ66017:SHQ66080 SRM66017:SRM66080 TBI66017:TBI66080 TLE66017:TLE66080 TVA66017:TVA66080 UEW66017:UEW66080 UOS66017:UOS66080 UYO66017:UYO66080 VIK66017:VIK66080 VSG66017:VSG66080 WCC66017:WCC66080 WLY66017:WLY66080 WVU66017:WVU66080 M131553:M131616 JI131553:JI131616 TE131553:TE131616 ADA131553:ADA131616 AMW131553:AMW131616 AWS131553:AWS131616 BGO131553:BGO131616 BQK131553:BQK131616 CAG131553:CAG131616 CKC131553:CKC131616 CTY131553:CTY131616 DDU131553:DDU131616 DNQ131553:DNQ131616 DXM131553:DXM131616 EHI131553:EHI131616 ERE131553:ERE131616 FBA131553:FBA131616 FKW131553:FKW131616 FUS131553:FUS131616 GEO131553:GEO131616 GOK131553:GOK131616 GYG131553:GYG131616 HIC131553:HIC131616 HRY131553:HRY131616 IBU131553:IBU131616 ILQ131553:ILQ131616 IVM131553:IVM131616 JFI131553:JFI131616 JPE131553:JPE131616 JZA131553:JZA131616 KIW131553:KIW131616 KSS131553:KSS131616 LCO131553:LCO131616 LMK131553:LMK131616 LWG131553:LWG131616 MGC131553:MGC131616 MPY131553:MPY131616 MZU131553:MZU131616 NJQ131553:NJQ131616 NTM131553:NTM131616 ODI131553:ODI131616 ONE131553:ONE131616 OXA131553:OXA131616 PGW131553:PGW131616 PQS131553:PQS131616 QAO131553:QAO131616 QKK131553:QKK131616 QUG131553:QUG131616 REC131553:REC131616 RNY131553:RNY131616 RXU131553:RXU131616 SHQ131553:SHQ131616 SRM131553:SRM131616 TBI131553:TBI131616 TLE131553:TLE131616 TVA131553:TVA131616 UEW131553:UEW131616 UOS131553:UOS131616 UYO131553:UYO131616 VIK131553:VIK131616 VSG131553:VSG131616 WCC131553:WCC131616 WLY131553:WLY131616 WVU131553:WVU131616 M197089:M197152 JI197089:JI197152 TE197089:TE197152 ADA197089:ADA197152 AMW197089:AMW197152 AWS197089:AWS197152 BGO197089:BGO197152 BQK197089:BQK197152 CAG197089:CAG197152 CKC197089:CKC197152 CTY197089:CTY197152 DDU197089:DDU197152 DNQ197089:DNQ197152 DXM197089:DXM197152 EHI197089:EHI197152 ERE197089:ERE197152 FBA197089:FBA197152 FKW197089:FKW197152 FUS197089:FUS197152 GEO197089:GEO197152 GOK197089:GOK197152 GYG197089:GYG197152 HIC197089:HIC197152 HRY197089:HRY197152 IBU197089:IBU197152 ILQ197089:ILQ197152 IVM197089:IVM197152 JFI197089:JFI197152 JPE197089:JPE197152 JZA197089:JZA197152 KIW197089:KIW197152 KSS197089:KSS197152 LCO197089:LCO197152 LMK197089:LMK197152 LWG197089:LWG197152 MGC197089:MGC197152 MPY197089:MPY197152 MZU197089:MZU197152 NJQ197089:NJQ197152 NTM197089:NTM197152 ODI197089:ODI197152 ONE197089:ONE197152 OXA197089:OXA197152 PGW197089:PGW197152 PQS197089:PQS197152 QAO197089:QAO197152 QKK197089:QKK197152 QUG197089:QUG197152 REC197089:REC197152 RNY197089:RNY197152 RXU197089:RXU197152 SHQ197089:SHQ197152 SRM197089:SRM197152 TBI197089:TBI197152 TLE197089:TLE197152 TVA197089:TVA197152 UEW197089:UEW197152 UOS197089:UOS197152 UYO197089:UYO197152 VIK197089:VIK197152 VSG197089:VSG197152 WCC197089:WCC197152 WLY197089:WLY197152 WVU197089:WVU197152 M262625:M262688 JI262625:JI262688 TE262625:TE262688 ADA262625:ADA262688 AMW262625:AMW262688 AWS262625:AWS262688 BGO262625:BGO262688 BQK262625:BQK262688 CAG262625:CAG262688 CKC262625:CKC262688 CTY262625:CTY262688 DDU262625:DDU262688 DNQ262625:DNQ262688 DXM262625:DXM262688 EHI262625:EHI262688 ERE262625:ERE262688 FBA262625:FBA262688 FKW262625:FKW262688 FUS262625:FUS262688 GEO262625:GEO262688 GOK262625:GOK262688 GYG262625:GYG262688 HIC262625:HIC262688 HRY262625:HRY262688 IBU262625:IBU262688 ILQ262625:ILQ262688 IVM262625:IVM262688 JFI262625:JFI262688 JPE262625:JPE262688 JZA262625:JZA262688 KIW262625:KIW262688 KSS262625:KSS262688 LCO262625:LCO262688 LMK262625:LMK262688 LWG262625:LWG262688 MGC262625:MGC262688 MPY262625:MPY262688 MZU262625:MZU262688 NJQ262625:NJQ262688 NTM262625:NTM262688 ODI262625:ODI262688 ONE262625:ONE262688 OXA262625:OXA262688 PGW262625:PGW262688 PQS262625:PQS262688 QAO262625:QAO262688 QKK262625:QKK262688 QUG262625:QUG262688 REC262625:REC262688 RNY262625:RNY262688 RXU262625:RXU262688 SHQ262625:SHQ262688 SRM262625:SRM262688 TBI262625:TBI262688 TLE262625:TLE262688 TVA262625:TVA262688 UEW262625:UEW262688 UOS262625:UOS262688 UYO262625:UYO262688 VIK262625:VIK262688 VSG262625:VSG262688 WCC262625:WCC262688 WLY262625:WLY262688 WVU262625:WVU262688 M328161:M328224 JI328161:JI328224 TE328161:TE328224 ADA328161:ADA328224 AMW328161:AMW328224 AWS328161:AWS328224 BGO328161:BGO328224 BQK328161:BQK328224 CAG328161:CAG328224 CKC328161:CKC328224 CTY328161:CTY328224 DDU328161:DDU328224 DNQ328161:DNQ328224 DXM328161:DXM328224 EHI328161:EHI328224 ERE328161:ERE328224 FBA328161:FBA328224 FKW328161:FKW328224 FUS328161:FUS328224 GEO328161:GEO328224 GOK328161:GOK328224 GYG328161:GYG328224 HIC328161:HIC328224 HRY328161:HRY328224 IBU328161:IBU328224 ILQ328161:ILQ328224 IVM328161:IVM328224 JFI328161:JFI328224 JPE328161:JPE328224 JZA328161:JZA328224 KIW328161:KIW328224 KSS328161:KSS328224 LCO328161:LCO328224 LMK328161:LMK328224 LWG328161:LWG328224 MGC328161:MGC328224 MPY328161:MPY328224 MZU328161:MZU328224 NJQ328161:NJQ328224 NTM328161:NTM328224 ODI328161:ODI328224 ONE328161:ONE328224 OXA328161:OXA328224 PGW328161:PGW328224 PQS328161:PQS328224 QAO328161:QAO328224 QKK328161:QKK328224 QUG328161:QUG328224 REC328161:REC328224 RNY328161:RNY328224 RXU328161:RXU328224 SHQ328161:SHQ328224 SRM328161:SRM328224 TBI328161:TBI328224 TLE328161:TLE328224 TVA328161:TVA328224 UEW328161:UEW328224 UOS328161:UOS328224 UYO328161:UYO328224 VIK328161:VIK328224 VSG328161:VSG328224 WCC328161:WCC328224 WLY328161:WLY328224 WVU328161:WVU328224 M393697:M393760 JI393697:JI393760 TE393697:TE393760 ADA393697:ADA393760 AMW393697:AMW393760 AWS393697:AWS393760 BGO393697:BGO393760 BQK393697:BQK393760 CAG393697:CAG393760 CKC393697:CKC393760 CTY393697:CTY393760 DDU393697:DDU393760 DNQ393697:DNQ393760 DXM393697:DXM393760 EHI393697:EHI393760 ERE393697:ERE393760 FBA393697:FBA393760 FKW393697:FKW393760 FUS393697:FUS393760 GEO393697:GEO393760 GOK393697:GOK393760 GYG393697:GYG393760 HIC393697:HIC393760 HRY393697:HRY393760 IBU393697:IBU393760 ILQ393697:ILQ393760 IVM393697:IVM393760 JFI393697:JFI393760 JPE393697:JPE393760 JZA393697:JZA393760 KIW393697:KIW393760 KSS393697:KSS393760 LCO393697:LCO393760 LMK393697:LMK393760 LWG393697:LWG393760 MGC393697:MGC393760 MPY393697:MPY393760 MZU393697:MZU393760 NJQ393697:NJQ393760 NTM393697:NTM393760 ODI393697:ODI393760 ONE393697:ONE393760 OXA393697:OXA393760 PGW393697:PGW393760 PQS393697:PQS393760 QAO393697:QAO393760 QKK393697:QKK393760 QUG393697:QUG393760 REC393697:REC393760 RNY393697:RNY393760 RXU393697:RXU393760 SHQ393697:SHQ393760 SRM393697:SRM393760 TBI393697:TBI393760 TLE393697:TLE393760 TVA393697:TVA393760 UEW393697:UEW393760 UOS393697:UOS393760 UYO393697:UYO393760 VIK393697:VIK393760 VSG393697:VSG393760 WCC393697:WCC393760 WLY393697:WLY393760 WVU393697:WVU393760 M459233:M459296 JI459233:JI459296 TE459233:TE459296 ADA459233:ADA459296 AMW459233:AMW459296 AWS459233:AWS459296 BGO459233:BGO459296 BQK459233:BQK459296 CAG459233:CAG459296 CKC459233:CKC459296 CTY459233:CTY459296 DDU459233:DDU459296 DNQ459233:DNQ459296 DXM459233:DXM459296 EHI459233:EHI459296 ERE459233:ERE459296 FBA459233:FBA459296 FKW459233:FKW459296 FUS459233:FUS459296 GEO459233:GEO459296 GOK459233:GOK459296 GYG459233:GYG459296 HIC459233:HIC459296 HRY459233:HRY459296 IBU459233:IBU459296 ILQ459233:ILQ459296 IVM459233:IVM459296 JFI459233:JFI459296 JPE459233:JPE459296 JZA459233:JZA459296 KIW459233:KIW459296 KSS459233:KSS459296 LCO459233:LCO459296 LMK459233:LMK459296 LWG459233:LWG459296 MGC459233:MGC459296 MPY459233:MPY459296 MZU459233:MZU459296 NJQ459233:NJQ459296 NTM459233:NTM459296 ODI459233:ODI459296 ONE459233:ONE459296 OXA459233:OXA459296 PGW459233:PGW459296 PQS459233:PQS459296 QAO459233:QAO459296 QKK459233:QKK459296 QUG459233:QUG459296 REC459233:REC459296 RNY459233:RNY459296 RXU459233:RXU459296 SHQ459233:SHQ459296 SRM459233:SRM459296 TBI459233:TBI459296 TLE459233:TLE459296 TVA459233:TVA459296 UEW459233:UEW459296 UOS459233:UOS459296 UYO459233:UYO459296 VIK459233:VIK459296 VSG459233:VSG459296 WCC459233:WCC459296 WLY459233:WLY459296 WVU459233:WVU459296 M524769:M524832 JI524769:JI524832 TE524769:TE524832 ADA524769:ADA524832 AMW524769:AMW524832 AWS524769:AWS524832 BGO524769:BGO524832 BQK524769:BQK524832 CAG524769:CAG524832 CKC524769:CKC524832 CTY524769:CTY524832 DDU524769:DDU524832 DNQ524769:DNQ524832 DXM524769:DXM524832 EHI524769:EHI524832 ERE524769:ERE524832 FBA524769:FBA524832 FKW524769:FKW524832 FUS524769:FUS524832 GEO524769:GEO524832 GOK524769:GOK524832 GYG524769:GYG524832 HIC524769:HIC524832 HRY524769:HRY524832 IBU524769:IBU524832 ILQ524769:ILQ524832 IVM524769:IVM524832 JFI524769:JFI524832 JPE524769:JPE524832 JZA524769:JZA524832 KIW524769:KIW524832 KSS524769:KSS524832 LCO524769:LCO524832 LMK524769:LMK524832 LWG524769:LWG524832 MGC524769:MGC524832 MPY524769:MPY524832 MZU524769:MZU524832 NJQ524769:NJQ524832 NTM524769:NTM524832 ODI524769:ODI524832 ONE524769:ONE524832 OXA524769:OXA524832 PGW524769:PGW524832 PQS524769:PQS524832 QAO524769:QAO524832 QKK524769:QKK524832 QUG524769:QUG524832 REC524769:REC524832 RNY524769:RNY524832 RXU524769:RXU524832 SHQ524769:SHQ524832 SRM524769:SRM524832 TBI524769:TBI524832 TLE524769:TLE524832 TVA524769:TVA524832 UEW524769:UEW524832 UOS524769:UOS524832 UYO524769:UYO524832 VIK524769:VIK524832 VSG524769:VSG524832 WCC524769:WCC524832 WLY524769:WLY524832 WVU524769:WVU524832 M590305:M590368 JI590305:JI590368 TE590305:TE590368 ADA590305:ADA590368 AMW590305:AMW590368 AWS590305:AWS590368 BGO590305:BGO590368 BQK590305:BQK590368 CAG590305:CAG590368 CKC590305:CKC590368 CTY590305:CTY590368 DDU590305:DDU590368 DNQ590305:DNQ590368 DXM590305:DXM590368 EHI590305:EHI590368 ERE590305:ERE590368 FBA590305:FBA590368 FKW590305:FKW590368 FUS590305:FUS590368 GEO590305:GEO590368 GOK590305:GOK590368 GYG590305:GYG590368 HIC590305:HIC590368 HRY590305:HRY590368 IBU590305:IBU590368 ILQ590305:ILQ590368 IVM590305:IVM590368 JFI590305:JFI590368 JPE590305:JPE590368 JZA590305:JZA590368 KIW590305:KIW590368 KSS590305:KSS590368 LCO590305:LCO590368 LMK590305:LMK590368 LWG590305:LWG590368 MGC590305:MGC590368 MPY590305:MPY590368 MZU590305:MZU590368 NJQ590305:NJQ590368 NTM590305:NTM590368 ODI590305:ODI590368 ONE590305:ONE590368 OXA590305:OXA590368 PGW590305:PGW590368 PQS590305:PQS590368 QAO590305:QAO590368 QKK590305:QKK590368 QUG590305:QUG590368 REC590305:REC590368 RNY590305:RNY590368 RXU590305:RXU590368 SHQ590305:SHQ590368 SRM590305:SRM590368 TBI590305:TBI590368 TLE590305:TLE590368 TVA590305:TVA590368 UEW590305:UEW590368 UOS590305:UOS590368 UYO590305:UYO590368 VIK590305:VIK590368 VSG590305:VSG590368 WCC590305:WCC590368 WLY590305:WLY590368 WVU590305:WVU590368 M655841:M655904 JI655841:JI655904 TE655841:TE655904 ADA655841:ADA655904 AMW655841:AMW655904 AWS655841:AWS655904 BGO655841:BGO655904 BQK655841:BQK655904 CAG655841:CAG655904 CKC655841:CKC655904 CTY655841:CTY655904 DDU655841:DDU655904 DNQ655841:DNQ655904 DXM655841:DXM655904 EHI655841:EHI655904 ERE655841:ERE655904 FBA655841:FBA655904 FKW655841:FKW655904 FUS655841:FUS655904 GEO655841:GEO655904 GOK655841:GOK655904 GYG655841:GYG655904 HIC655841:HIC655904 HRY655841:HRY655904 IBU655841:IBU655904 ILQ655841:ILQ655904 IVM655841:IVM655904 JFI655841:JFI655904 JPE655841:JPE655904 JZA655841:JZA655904 KIW655841:KIW655904 KSS655841:KSS655904 LCO655841:LCO655904 LMK655841:LMK655904 LWG655841:LWG655904 MGC655841:MGC655904 MPY655841:MPY655904 MZU655841:MZU655904 NJQ655841:NJQ655904 NTM655841:NTM655904 ODI655841:ODI655904 ONE655841:ONE655904 OXA655841:OXA655904 PGW655841:PGW655904 PQS655841:PQS655904 QAO655841:QAO655904 QKK655841:QKK655904 QUG655841:QUG655904 REC655841:REC655904 RNY655841:RNY655904 RXU655841:RXU655904 SHQ655841:SHQ655904 SRM655841:SRM655904 TBI655841:TBI655904 TLE655841:TLE655904 TVA655841:TVA655904 UEW655841:UEW655904 UOS655841:UOS655904 UYO655841:UYO655904 VIK655841:VIK655904 VSG655841:VSG655904 WCC655841:WCC655904 WLY655841:WLY655904 WVU655841:WVU655904 M721377:M721440 JI721377:JI721440 TE721377:TE721440 ADA721377:ADA721440 AMW721377:AMW721440 AWS721377:AWS721440 BGO721377:BGO721440 BQK721377:BQK721440 CAG721377:CAG721440 CKC721377:CKC721440 CTY721377:CTY721440 DDU721377:DDU721440 DNQ721377:DNQ721440 DXM721377:DXM721440 EHI721377:EHI721440 ERE721377:ERE721440 FBA721377:FBA721440 FKW721377:FKW721440 FUS721377:FUS721440 GEO721377:GEO721440 GOK721377:GOK721440 GYG721377:GYG721440 HIC721377:HIC721440 HRY721377:HRY721440 IBU721377:IBU721440 ILQ721377:ILQ721440 IVM721377:IVM721440 JFI721377:JFI721440 JPE721377:JPE721440 JZA721377:JZA721440 KIW721377:KIW721440 KSS721377:KSS721440 LCO721377:LCO721440 LMK721377:LMK721440 LWG721377:LWG721440 MGC721377:MGC721440 MPY721377:MPY721440 MZU721377:MZU721440 NJQ721377:NJQ721440 NTM721377:NTM721440 ODI721377:ODI721440 ONE721377:ONE721440 OXA721377:OXA721440 PGW721377:PGW721440 PQS721377:PQS721440 QAO721377:QAO721440 QKK721377:QKK721440 QUG721377:QUG721440 REC721377:REC721440 RNY721377:RNY721440 RXU721377:RXU721440 SHQ721377:SHQ721440 SRM721377:SRM721440 TBI721377:TBI721440 TLE721377:TLE721440 TVA721377:TVA721440 UEW721377:UEW721440 UOS721377:UOS721440 UYO721377:UYO721440 VIK721377:VIK721440 VSG721377:VSG721440 WCC721377:WCC721440 WLY721377:WLY721440 WVU721377:WVU721440 M786913:M786976 JI786913:JI786976 TE786913:TE786976 ADA786913:ADA786976 AMW786913:AMW786976 AWS786913:AWS786976 BGO786913:BGO786976 BQK786913:BQK786976 CAG786913:CAG786976 CKC786913:CKC786976 CTY786913:CTY786976 DDU786913:DDU786976 DNQ786913:DNQ786976 DXM786913:DXM786976 EHI786913:EHI786976 ERE786913:ERE786976 FBA786913:FBA786976 FKW786913:FKW786976 FUS786913:FUS786976 GEO786913:GEO786976 GOK786913:GOK786976 GYG786913:GYG786976 HIC786913:HIC786976 HRY786913:HRY786976 IBU786913:IBU786976 ILQ786913:ILQ786976 IVM786913:IVM786976 JFI786913:JFI786976 JPE786913:JPE786976 JZA786913:JZA786976 KIW786913:KIW786976 KSS786913:KSS786976 LCO786913:LCO786976 LMK786913:LMK786976 LWG786913:LWG786976 MGC786913:MGC786976 MPY786913:MPY786976 MZU786913:MZU786976 NJQ786913:NJQ786976 NTM786913:NTM786976 ODI786913:ODI786976 ONE786913:ONE786976 OXA786913:OXA786976 PGW786913:PGW786976 PQS786913:PQS786976 QAO786913:QAO786976 QKK786913:QKK786976 QUG786913:QUG786976 REC786913:REC786976 RNY786913:RNY786976 RXU786913:RXU786976 SHQ786913:SHQ786976 SRM786913:SRM786976 TBI786913:TBI786976 TLE786913:TLE786976 TVA786913:TVA786976 UEW786913:UEW786976 UOS786913:UOS786976 UYO786913:UYO786976 VIK786913:VIK786976 VSG786913:VSG786976 WCC786913:WCC786976 WLY786913:WLY786976 WVU786913:WVU786976 M852449:M852512 JI852449:JI852512 TE852449:TE852512 ADA852449:ADA852512 AMW852449:AMW852512 AWS852449:AWS852512 BGO852449:BGO852512 BQK852449:BQK852512 CAG852449:CAG852512 CKC852449:CKC852512 CTY852449:CTY852512 DDU852449:DDU852512 DNQ852449:DNQ852512 DXM852449:DXM852512 EHI852449:EHI852512 ERE852449:ERE852512 FBA852449:FBA852512 FKW852449:FKW852512 FUS852449:FUS852512 GEO852449:GEO852512 GOK852449:GOK852512 GYG852449:GYG852512 HIC852449:HIC852512 HRY852449:HRY852512 IBU852449:IBU852512 ILQ852449:ILQ852512 IVM852449:IVM852512 JFI852449:JFI852512 JPE852449:JPE852512 JZA852449:JZA852512 KIW852449:KIW852512 KSS852449:KSS852512 LCO852449:LCO852512 LMK852449:LMK852512 LWG852449:LWG852512 MGC852449:MGC852512 MPY852449:MPY852512 MZU852449:MZU852512 NJQ852449:NJQ852512 NTM852449:NTM852512 ODI852449:ODI852512 ONE852449:ONE852512 OXA852449:OXA852512 PGW852449:PGW852512 PQS852449:PQS852512 QAO852449:QAO852512 QKK852449:QKK852512 QUG852449:QUG852512 REC852449:REC852512 RNY852449:RNY852512 RXU852449:RXU852512 SHQ852449:SHQ852512 SRM852449:SRM852512 TBI852449:TBI852512 TLE852449:TLE852512 TVA852449:TVA852512 UEW852449:UEW852512 UOS852449:UOS852512 UYO852449:UYO852512 VIK852449:VIK852512 VSG852449:VSG852512 WCC852449:WCC852512 WLY852449:WLY852512 WVU852449:WVU852512 M917985:M918048 JI917985:JI918048 TE917985:TE918048 ADA917985:ADA918048 AMW917985:AMW918048 AWS917985:AWS918048 BGO917985:BGO918048 BQK917985:BQK918048 CAG917985:CAG918048 CKC917985:CKC918048 CTY917985:CTY918048 DDU917985:DDU918048 DNQ917985:DNQ918048 DXM917985:DXM918048 EHI917985:EHI918048 ERE917985:ERE918048 FBA917985:FBA918048 FKW917985:FKW918048 FUS917985:FUS918048 GEO917985:GEO918048 GOK917985:GOK918048 GYG917985:GYG918048 HIC917985:HIC918048 HRY917985:HRY918048 IBU917985:IBU918048 ILQ917985:ILQ918048 IVM917985:IVM918048 JFI917985:JFI918048 JPE917985:JPE918048 JZA917985:JZA918048 KIW917985:KIW918048 KSS917985:KSS918048 LCO917985:LCO918048 LMK917985:LMK918048 LWG917985:LWG918048 MGC917985:MGC918048 MPY917985:MPY918048 MZU917985:MZU918048 NJQ917985:NJQ918048 NTM917985:NTM918048 ODI917985:ODI918048 ONE917985:ONE918048 OXA917985:OXA918048 PGW917985:PGW918048 PQS917985:PQS918048 QAO917985:QAO918048 QKK917985:QKK918048 QUG917985:QUG918048 REC917985:REC918048 RNY917985:RNY918048 RXU917985:RXU918048 SHQ917985:SHQ918048 SRM917985:SRM918048 TBI917985:TBI918048 TLE917985:TLE918048 TVA917985:TVA918048 UEW917985:UEW918048 UOS917985:UOS918048 UYO917985:UYO918048 VIK917985:VIK918048 VSG917985:VSG918048 WCC917985:WCC918048 WLY917985:WLY918048 WVU917985:WVU918048 M983521:M983584 JI983521:JI983584 TE983521:TE983584 ADA983521:ADA983584 AMW983521:AMW983584 AWS983521:AWS983584 BGO983521:BGO983584 BQK983521:BQK983584 CAG983521:CAG983584 CKC983521:CKC983584 CTY983521:CTY983584 DDU983521:DDU983584 DNQ983521:DNQ983584 DXM983521:DXM983584 EHI983521:EHI983584 ERE983521:ERE983584 FBA983521:FBA983584 FKW983521:FKW983584 FUS983521:FUS983584 GEO983521:GEO983584 GOK983521:GOK983584 GYG983521:GYG983584 HIC983521:HIC983584 HRY983521:HRY983584 IBU983521:IBU983584 ILQ983521:ILQ983584 IVM983521:IVM983584 JFI983521:JFI983584 JPE983521:JPE983584 JZA983521:JZA983584 KIW983521:KIW983584 KSS983521:KSS983584 LCO983521:LCO983584 LMK983521:LMK983584 LWG983521:LWG983584 MGC983521:MGC983584 MPY983521:MPY983584 MZU983521:MZU983584 NJQ983521:NJQ983584 NTM983521:NTM983584 ODI983521:ODI983584 ONE983521:ONE983584 OXA983521:OXA983584 PGW983521:PGW983584 PQS983521:PQS983584 QAO983521:QAO983584 QKK983521:QKK983584 QUG983521:QUG983584 REC983521:REC983584 RNY983521:RNY983584 RXU983521:RXU983584 SHQ983521:SHQ983584 SRM983521:SRM983584 TBI983521:TBI983584 TLE983521:TLE983584 TVA983521:TVA983584 UEW983521:UEW983584 UOS983521:UOS983584 UYO983521:UYO983584 VIK983521:VIK983584 VSG983521:VSG983584 WCC983521:WCC983584 WLY983521:WLY983584 WVU983521:WVU983584 L513 JH513 TD513 ACZ513 AMV513 AWR513 BGN513 BQJ513 CAF513 CKB513 CTX513 DDT513 DNP513 DXL513 EHH513 ERD513 FAZ513 FKV513 FUR513 GEN513 GOJ513 GYF513 HIB513 HRX513 IBT513 ILP513 IVL513 JFH513 JPD513 JYZ513 KIV513 KSR513 LCN513 LMJ513 LWF513 MGB513 MPX513 MZT513 NJP513 NTL513 ODH513 OND513 OWZ513 PGV513 PQR513 QAN513 QKJ513 QUF513 REB513 RNX513 RXT513 SHP513 SRL513 TBH513 TLD513 TUZ513 UEV513 UOR513 UYN513 VIJ513 VSF513 WCB513 WLX513 WVT513 L66049 JH66049 TD66049 ACZ66049 AMV66049 AWR66049 BGN66049 BQJ66049 CAF66049 CKB66049 CTX66049 DDT66049 DNP66049 DXL66049 EHH66049 ERD66049 FAZ66049 FKV66049 FUR66049 GEN66049 GOJ66049 GYF66049 HIB66049 HRX66049 IBT66049 ILP66049 IVL66049 JFH66049 JPD66049 JYZ66049 KIV66049 KSR66049 LCN66049 LMJ66049 LWF66049 MGB66049 MPX66049 MZT66049 NJP66049 NTL66049 ODH66049 OND66049 OWZ66049 PGV66049 PQR66049 QAN66049 QKJ66049 QUF66049 REB66049 RNX66049 RXT66049 SHP66049 SRL66049 TBH66049 TLD66049 TUZ66049 UEV66049 UOR66049 UYN66049 VIJ66049 VSF66049 WCB66049 WLX66049 WVT66049 L131585 JH131585 TD131585 ACZ131585 AMV131585 AWR131585 BGN131585 BQJ131585 CAF131585 CKB131585 CTX131585 DDT131585 DNP131585 DXL131585 EHH131585 ERD131585 FAZ131585 FKV131585 FUR131585 GEN131585 GOJ131585 GYF131585 HIB131585 HRX131585 IBT131585 ILP131585 IVL131585 JFH131585 JPD131585 JYZ131585 KIV131585 KSR131585 LCN131585 LMJ131585 LWF131585 MGB131585 MPX131585 MZT131585 NJP131585 NTL131585 ODH131585 OND131585 OWZ131585 PGV131585 PQR131585 QAN131585 QKJ131585 QUF131585 REB131585 RNX131585 RXT131585 SHP131585 SRL131585 TBH131585 TLD131585 TUZ131585 UEV131585 UOR131585 UYN131585 VIJ131585 VSF131585 WCB131585 WLX131585 WVT131585 L197121 JH197121 TD197121 ACZ197121 AMV197121 AWR197121 BGN197121 BQJ197121 CAF197121 CKB197121 CTX197121 DDT197121 DNP197121 DXL197121 EHH197121 ERD197121 FAZ197121 FKV197121 FUR197121 GEN197121 GOJ197121 GYF197121 HIB197121 HRX197121 IBT197121 ILP197121 IVL197121 JFH197121 JPD197121 JYZ197121 KIV197121 KSR197121 LCN197121 LMJ197121 LWF197121 MGB197121 MPX197121 MZT197121 NJP197121 NTL197121 ODH197121 OND197121 OWZ197121 PGV197121 PQR197121 QAN197121 QKJ197121 QUF197121 REB197121 RNX197121 RXT197121 SHP197121 SRL197121 TBH197121 TLD197121 TUZ197121 UEV197121 UOR197121 UYN197121 VIJ197121 VSF197121 WCB197121 WLX197121 WVT197121 L262657 JH262657 TD262657 ACZ262657 AMV262657 AWR262657 BGN262657 BQJ262657 CAF262657 CKB262657 CTX262657 DDT262657 DNP262657 DXL262657 EHH262657 ERD262657 FAZ262657 FKV262657 FUR262657 GEN262657 GOJ262657 GYF262657 HIB262657 HRX262657 IBT262657 ILP262657 IVL262657 JFH262657 JPD262657 JYZ262657 KIV262657 KSR262657 LCN262657 LMJ262657 LWF262657 MGB262657 MPX262657 MZT262657 NJP262657 NTL262657 ODH262657 OND262657 OWZ262657 PGV262657 PQR262657 QAN262657 QKJ262657 QUF262657 REB262657 RNX262657 RXT262657 SHP262657 SRL262657 TBH262657 TLD262657 TUZ262657 UEV262657 UOR262657 UYN262657 VIJ262657 VSF262657 WCB262657 WLX262657 WVT262657 L328193 JH328193 TD328193 ACZ328193 AMV328193 AWR328193 BGN328193 BQJ328193 CAF328193 CKB328193 CTX328193 DDT328193 DNP328193 DXL328193 EHH328193 ERD328193 FAZ328193 FKV328193 FUR328193 GEN328193 GOJ328193 GYF328193 HIB328193 HRX328193 IBT328193 ILP328193 IVL328193 JFH328193 JPD328193 JYZ328193 KIV328193 KSR328193 LCN328193 LMJ328193 LWF328193 MGB328193 MPX328193 MZT328193 NJP328193 NTL328193 ODH328193 OND328193 OWZ328193 PGV328193 PQR328193 QAN328193 QKJ328193 QUF328193 REB328193 RNX328193 RXT328193 SHP328193 SRL328193 TBH328193 TLD328193 TUZ328193 UEV328193 UOR328193 UYN328193 VIJ328193 VSF328193 WCB328193 WLX328193 WVT328193 L393729 JH393729 TD393729 ACZ393729 AMV393729 AWR393729 BGN393729 BQJ393729 CAF393729 CKB393729 CTX393729 DDT393729 DNP393729 DXL393729 EHH393729 ERD393729 FAZ393729 FKV393729 FUR393729 GEN393729 GOJ393729 GYF393729 HIB393729 HRX393729 IBT393729 ILP393729 IVL393729 JFH393729 JPD393729 JYZ393729 KIV393729 KSR393729 LCN393729 LMJ393729 LWF393729 MGB393729 MPX393729 MZT393729 NJP393729 NTL393729 ODH393729 OND393729 OWZ393729 PGV393729 PQR393729 QAN393729 QKJ393729 QUF393729 REB393729 RNX393729 RXT393729 SHP393729 SRL393729 TBH393729 TLD393729 TUZ393729 UEV393729 UOR393729 UYN393729 VIJ393729 VSF393729 WCB393729 WLX393729 WVT393729 L459265 JH459265 TD459265 ACZ459265 AMV459265 AWR459265 BGN459265 BQJ459265 CAF459265 CKB459265 CTX459265 DDT459265 DNP459265 DXL459265 EHH459265 ERD459265 FAZ459265 FKV459265 FUR459265 GEN459265 GOJ459265 GYF459265 HIB459265 HRX459265 IBT459265 ILP459265 IVL459265 JFH459265 JPD459265 JYZ459265 KIV459265 KSR459265 LCN459265 LMJ459265 LWF459265 MGB459265 MPX459265 MZT459265 NJP459265 NTL459265 ODH459265 OND459265 OWZ459265 PGV459265 PQR459265 QAN459265 QKJ459265 QUF459265 REB459265 RNX459265 RXT459265 SHP459265 SRL459265 TBH459265 TLD459265 TUZ459265 UEV459265 UOR459265 UYN459265 VIJ459265 VSF459265 WCB459265 WLX459265 WVT459265 L524801 JH524801 TD524801 ACZ524801 AMV524801 AWR524801 BGN524801 BQJ524801 CAF524801 CKB524801 CTX524801 DDT524801 DNP524801 DXL524801 EHH524801 ERD524801 FAZ524801 FKV524801 FUR524801 GEN524801 GOJ524801 GYF524801 HIB524801 HRX524801 IBT524801 ILP524801 IVL524801 JFH524801 JPD524801 JYZ524801 KIV524801 KSR524801 LCN524801 LMJ524801 LWF524801 MGB524801 MPX524801 MZT524801 NJP524801 NTL524801 ODH524801 OND524801 OWZ524801 PGV524801 PQR524801 QAN524801 QKJ524801 QUF524801 REB524801 RNX524801 RXT524801 SHP524801 SRL524801 TBH524801 TLD524801 TUZ524801 UEV524801 UOR524801 UYN524801 VIJ524801 VSF524801 WCB524801 WLX524801 WVT524801 L590337 JH590337 TD590337 ACZ590337 AMV590337 AWR590337 BGN590337 BQJ590337 CAF590337 CKB590337 CTX590337 DDT590337 DNP590337 DXL590337 EHH590337 ERD590337 FAZ590337 FKV590337 FUR590337 GEN590337 GOJ590337 GYF590337 HIB590337 HRX590337 IBT590337 ILP590337 IVL590337 JFH590337 JPD590337 JYZ590337 KIV590337 KSR590337 LCN590337 LMJ590337 LWF590337 MGB590337 MPX590337 MZT590337 NJP590337 NTL590337 ODH590337 OND590337 OWZ590337 PGV590337 PQR590337 QAN590337 QKJ590337 QUF590337 REB590337 RNX590337 RXT590337 SHP590337 SRL590337 TBH590337 TLD590337 TUZ590337 UEV590337 UOR590337 UYN590337 VIJ590337 VSF590337 WCB590337 WLX590337 WVT590337 L655873 JH655873 TD655873 ACZ655873 AMV655873 AWR655873 BGN655873 BQJ655873 CAF655873 CKB655873 CTX655873 DDT655873 DNP655873 DXL655873 EHH655873 ERD655873 FAZ655873 FKV655873 FUR655873 GEN655873 GOJ655873 GYF655873 HIB655873 HRX655873 IBT655873 ILP655873 IVL655873 JFH655873 JPD655873 JYZ655873 KIV655873 KSR655873 LCN655873 LMJ655873 LWF655873 MGB655873 MPX655873 MZT655873 NJP655873 NTL655873 ODH655873 OND655873 OWZ655873 PGV655873 PQR655873 QAN655873 QKJ655873 QUF655873 REB655873 RNX655873 RXT655873 SHP655873 SRL655873 TBH655873 TLD655873 TUZ655873 UEV655873 UOR655873 UYN655873 VIJ655873 VSF655873 WCB655873 WLX655873 WVT655873 L721409 JH721409 TD721409 ACZ721409 AMV721409 AWR721409 BGN721409 BQJ721409 CAF721409 CKB721409 CTX721409 DDT721409 DNP721409 DXL721409 EHH721409 ERD721409 FAZ721409 FKV721409 FUR721409 GEN721409 GOJ721409 GYF721409 HIB721409 HRX721409 IBT721409 ILP721409 IVL721409 JFH721409 JPD721409 JYZ721409 KIV721409 KSR721409 LCN721409 LMJ721409 LWF721409 MGB721409 MPX721409 MZT721409 NJP721409 NTL721409 ODH721409 OND721409 OWZ721409 PGV721409 PQR721409 QAN721409 QKJ721409 QUF721409 REB721409 RNX721409 RXT721409 SHP721409 SRL721409 TBH721409 TLD721409 TUZ721409 UEV721409 UOR721409 UYN721409 VIJ721409 VSF721409 WCB721409 WLX721409 WVT721409 L786945 JH786945 TD786945 ACZ786945 AMV786945 AWR786945 BGN786945 BQJ786945 CAF786945 CKB786945 CTX786945 DDT786945 DNP786945 DXL786945 EHH786945 ERD786945 FAZ786945 FKV786945 FUR786945 GEN786945 GOJ786945 GYF786945 HIB786945 HRX786945 IBT786945 ILP786945 IVL786945 JFH786945 JPD786945 JYZ786945 KIV786945 KSR786945 LCN786945 LMJ786945 LWF786945 MGB786945 MPX786945 MZT786945 NJP786945 NTL786945 ODH786945 OND786945 OWZ786945 PGV786945 PQR786945 QAN786945 QKJ786945 QUF786945 REB786945 RNX786945 RXT786945 SHP786945 SRL786945 TBH786945 TLD786945 TUZ786945 UEV786945 UOR786945 UYN786945 VIJ786945 VSF786945 WCB786945 WLX786945 WVT786945 L852481 JH852481 TD852481 ACZ852481 AMV852481 AWR852481 BGN852481 BQJ852481 CAF852481 CKB852481 CTX852481 DDT852481 DNP852481 DXL852481 EHH852481 ERD852481 FAZ852481 FKV852481 FUR852481 GEN852481 GOJ852481 GYF852481 HIB852481 HRX852481 IBT852481 ILP852481 IVL852481 JFH852481 JPD852481 JYZ852481 KIV852481 KSR852481 LCN852481 LMJ852481 LWF852481 MGB852481 MPX852481 MZT852481 NJP852481 NTL852481 ODH852481 OND852481 OWZ852481 PGV852481 PQR852481 QAN852481 QKJ852481 QUF852481 REB852481 RNX852481 RXT852481 SHP852481 SRL852481 TBH852481 TLD852481 TUZ852481 UEV852481 UOR852481 UYN852481 VIJ852481 VSF852481 WCB852481 WLX852481 WVT852481 L918017 JH918017 TD918017 ACZ918017 AMV918017 AWR918017 BGN918017 BQJ918017 CAF918017 CKB918017 CTX918017 DDT918017 DNP918017 DXL918017 EHH918017 ERD918017 FAZ918017 FKV918017 FUR918017 GEN918017 GOJ918017 GYF918017 HIB918017 HRX918017 IBT918017 ILP918017 IVL918017 JFH918017 JPD918017 JYZ918017 KIV918017 KSR918017 LCN918017 LMJ918017 LWF918017 MGB918017 MPX918017 MZT918017 NJP918017 NTL918017 ODH918017 OND918017 OWZ918017 PGV918017 PQR918017 QAN918017 QKJ918017 QUF918017 REB918017 RNX918017 RXT918017 SHP918017 SRL918017 TBH918017 TLD918017 TUZ918017 UEV918017 UOR918017 UYN918017 VIJ918017 VSF918017 WCB918017 WLX918017 WVT918017 L983553 JH983553 TD983553 ACZ983553 AMV983553 AWR983553 BGN983553 BQJ983553 CAF983553 CKB983553 CTX983553 DDT983553 DNP983553 DXL983553 EHH983553 ERD983553 FAZ983553 FKV983553 FUR983553 GEN983553 GOJ983553 GYF983553 HIB983553 HRX983553 IBT983553 ILP983553 IVL983553 JFH983553 JPD983553 JYZ983553 KIV983553 KSR983553 LCN983553 LMJ983553 LWF983553 MGB983553 MPX983553 MZT983553 NJP983553 NTL983553 ODH983553 OND983553 OWZ983553 PGV983553 PQR983553 QAN983553 QKJ983553 QUF983553 REB983553 RNX983553 RXT983553 SHP983553 SRL983553 TBH983553 TLD983553 TUZ983553 UEV983553 UOR983553 UYN983553 VIJ983553 VSF983553 WCB983553 WLX983553 WVT983553 N513:T513 JJ513:JP513 TF513:TL513 ADB513:ADH513 AMX513:AND513 AWT513:AWZ513 BGP513:BGV513 BQL513:BQR513 CAH513:CAN513 CKD513:CKJ513 CTZ513:CUF513 DDV513:DEB513 DNR513:DNX513 DXN513:DXT513 EHJ513:EHP513 ERF513:ERL513 FBB513:FBH513 FKX513:FLD513 FUT513:FUZ513 GEP513:GEV513 GOL513:GOR513 GYH513:GYN513 HID513:HIJ513 HRZ513:HSF513 IBV513:ICB513 ILR513:ILX513 IVN513:IVT513 JFJ513:JFP513 JPF513:JPL513 JZB513:JZH513 KIX513:KJD513 KST513:KSZ513 LCP513:LCV513 LML513:LMR513 LWH513:LWN513 MGD513:MGJ513 MPZ513:MQF513 MZV513:NAB513 NJR513:NJX513 NTN513:NTT513 ODJ513:ODP513 ONF513:ONL513 OXB513:OXH513 PGX513:PHD513 PQT513:PQZ513 QAP513:QAV513 QKL513:QKR513 QUH513:QUN513 RED513:REJ513 RNZ513:ROF513 RXV513:RYB513 SHR513:SHX513 SRN513:SRT513 TBJ513:TBP513 TLF513:TLL513 TVB513:TVH513 UEX513:UFD513 UOT513:UOZ513 UYP513:UYV513 VIL513:VIR513 VSH513:VSN513 WCD513:WCJ513 WLZ513:WMF513 WVV513:WWB513 N66049:T66049 JJ66049:JP66049 TF66049:TL66049 ADB66049:ADH66049 AMX66049:AND66049 AWT66049:AWZ66049 BGP66049:BGV66049 BQL66049:BQR66049 CAH66049:CAN66049 CKD66049:CKJ66049 CTZ66049:CUF66049 DDV66049:DEB66049 DNR66049:DNX66049 DXN66049:DXT66049 EHJ66049:EHP66049 ERF66049:ERL66049 FBB66049:FBH66049 FKX66049:FLD66049 FUT66049:FUZ66049 GEP66049:GEV66049 GOL66049:GOR66049 GYH66049:GYN66049 HID66049:HIJ66049 HRZ66049:HSF66049 IBV66049:ICB66049 ILR66049:ILX66049 IVN66049:IVT66049 JFJ66049:JFP66049 JPF66049:JPL66049 JZB66049:JZH66049 KIX66049:KJD66049 KST66049:KSZ66049 LCP66049:LCV66049 LML66049:LMR66049 LWH66049:LWN66049 MGD66049:MGJ66049 MPZ66049:MQF66049 MZV66049:NAB66049 NJR66049:NJX66049 NTN66049:NTT66049 ODJ66049:ODP66049 ONF66049:ONL66049 OXB66049:OXH66049 PGX66049:PHD66049 PQT66049:PQZ66049 QAP66049:QAV66049 QKL66049:QKR66049 QUH66049:QUN66049 RED66049:REJ66049 RNZ66049:ROF66049 RXV66049:RYB66049 SHR66049:SHX66049 SRN66049:SRT66049 TBJ66049:TBP66049 TLF66049:TLL66049 TVB66049:TVH66049 UEX66049:UFD66049 UOT66049:UOZ66049 UYP66049:UYV66049 VIL66049:VIR66049 VSH66049:VSN66049 WCD66049:WCJ66049 WLZ66049:WMF66049 WVV66049:WWB66049 N131585:T131585 JJ131585:JP131585 TF131585:TL131585 ADB131585:ADH131585 AMX131585:AND131585 AWT131585:AWZ131585 BGP131585:BGV131585 BQL131585:BQR131585 CAH131585:CAN131585 CKD131585:CKJ131585 CTZ131585:CUF131585 DDV131585:DEB131585 DNR131585:DNX131585 DXN131585:DXT131585 EHJ131585:EHP131585 ERF131585:ERL131585 FBB131585:FBH131585 FKX131585:FLD131585 FUT131585:FUZ131585 GEP131585:GEV131585 GOL131585:GOR131585 GYH131585:GYN131585 HID131585:HIJ131585 HRZ131585:HSF131585 IBV131585:ICB131585 ILR131585:ILX131585 IVN131585:IVT131585 JFJ131585:JFP131585 JPF131585:JPL131585 JZB131585:JZH131585 KIX131585:KJD131585 KST131585:KSZ131585 LCP131585:LCV131585 LML131585:LMR131585 LWH131585:LWN131585 MGD131585:MGJ131585 MPZ131585:MQF131585 MZV131585:NAB131585 NJR131585:NJX131585 NTN131585:NTT131585 ODJ131585:ODP131585 ONF131585:ONL131585 OXB131585:OXH131585 PGX131585:PHD131585 PQT131585:PQZ131585 QAP131585:QAV131585 QKL131585:QKR131585 QUH131585:QUN131585 RED131585:REJ131585 RNZ131585:ROF131585 RXV131585:RYB131585 SHR131585:SHX131585 SRN131585:SRT131585 TBJ131585:TBP131585 TLF131585:TLL131585 TVB131585:TVH131585 UEX131585:UFD131585 UOT131585:UOZ131585 UYP131585:UYV131585 VIL131585:VIR131585 VSH131585:VSN131585 WCD131585:WCJ131585 WLZ131585:WMF131585 WVV131585:WWB131585 N197121:T197121 JJ197121:JP197121 TF197121:TL197121 ADB197121:ADH197121 AMX197121:AND197121 AWT197121:AWZ197121 BGP197121:BGV197121 BQL197121:BQR197121 CAH197121:CAN197121 CKD197121:CKJ197121 CTZ197121:CUF197121 DDV197121:DEB197121 DNR197121:DNX197121 DXN197121:DXT197121 EHJ197121:EHP197121 ERF197121:ERL197121 FBB197121:FBH197121 FKX197121:FLD197121 FUT197121:FUZ197121 GEP197121:GEV197121 GOL197121:GOR197121 GYH197121:GYN197121 HID197121:HIJ197121 HRZ197121:HSF197121 IBV197121:ICB197121 ILR197121:ILX197121 IVN197121:IVT197121 JFJ197121:JFP197121 JPF197121:JPL197121 JZB197121:JZH197121 KIX197121:KJD197121 KST197121:KSZ197121 LCP197121:LCV197121 LML197121:LMR197121 LWH197121:LWN197121 MGD197121:MGJ197121 MPZ197121:MQF197121 MZV197121:NAB197121 NJR197121:NJX197121 NTN197121:NTT197121 ODJ197121:ODP197121 ONF197121:ONL197121 OXB197121:OXH197121 PGX197121:PHD197121 PQT197121:PQZ197121 QAP197121:QAV197121 QKL197121:QKR197121 QUH197121:QUN197121 RED197121:REJ197121 RNZ197121:ROF197121 RXV197121:RYB197121 SHR197121:SHX197121 SRN197121:SRT197121 TBJ197121:TBP197121 TLF197121:TLL197121 TVB197121:TVH197121 UEX197121:UFD197121 UOT197121:UOZ197121 UYP197121:UYV197121 VIL197121:VIR197121 VSH197121:VSN197121 WCD197121:WCJ197121 WLZ197121:WMF197121 WVV197121:WWB197121 N262657:T262657 JJ262657:JP262657 TF262657:TL262657 ADB262657:ADH262657 AMX262657:AND262657 AWT262657:AWZ262657 BGP262657:BGV262657 BQL262657:BQR262657 CAH262657:CAN262657 CKD262657:CKJ262657 CTZ262657:CUF262657 DDV262657:DEB262657 DNR262657:DNX262657 DXN262657:DXT262657 EHJ262657:EHP262657 ERF262657:ERL262657 FBB262657:FBH262657 FKX262657:FLD262657 FUT262657:FUZ262657 GEP262657:GEV262657 GOL262657:GOR262657 GYH262657:GYN262657 HID262657:HIJ262657 HRZ262657:HSF262657 IBV262657:ICB262657 ILR262657:ILX262657 IVN262657:IVT262657 JFJ262657:JFP262657 JPF262657:JPL262657 JZB262657:JZH262657 KIX262657:KJD262657 KST262657:KSZ262657 LCP262657:LCV262657 LML262657:LMR262657 LWH262657:LWN262657 MGD262657:MGJ262657 MPZ262657:MQF262657 MZV262657:NAB262657 NJR262657:NJX262657 NTN262657:NTT262657 ODJ262657:ODP262657 ONF262657:ONL262657 OXB262657:OXH262657 PGX262657:PHD262657 PQT262657:PQZ262657 QAP262657:QAV262657 QKL262657:QKR262657 QUH262657:QUN262657 RED262657:REJ262657 RNZ262657:ROF262657 RXV262657:RYB262657 SHR262657:SHX262657 SRN262657:SRT262657 TBJ262657:TBP262657 TLF262657:TLL262657 TVB262657:TVH262657 UEX262657:UFD262657 UOT262657:UOZ262657 UYP262657:UYV262657 VIL262657:VIR262657 VSH262657:VSN262657 WCD262657:WCJ262657 WLZ262657:WMF262657 WVV262657:WWB262657 N328193:T328193 JJ328193:JP328193 TF328193:TL328193 ADB328193:ADH328193 AMX328193:AND328193 AWT328193:AWZ328193 BGP328193:BGV328193 BQL328193:BQR328193 CAH328193:CAN328193 CKD328193:CKJ328193 CTZ328193:CUF328193 DDV328193:DEB328193 DNR328193:DNX328193 DXN328193:DXT328193 EHJ328193:EHP328193 ERF328193:ERL328193 FBB328193:FBH328193 FKX328193:FLD328193 FUT328193:FUZ328193 GEP328193:GEV328193 GOL328193:GOR328193 GYH328193:GYN328193 HID328193:HIJ328193 HRZ328193:HSF328193 IBV328193:ICB328193 ILR328193:ILX328193 IVN328193:IVT328193 JFJ328193:JFP328193 JPF328193:JPL328193 JZB328193:JZH328193 KIX328193:KJD328193 KST328193:KSZ328193 LCP328193:LCV328193 LML328193:LMR328193 LWH328193:LWN328193 MGD328193:MGJ328193 MPZ328193:MQF328193 MZV328193:NAB328193 NJR328193:NJX328193 NTN328193:NTT328193 ODJ328193:ODP328193 ONF328193:ONL328193 OXB328193:OXH328193 PGX328193:PHD328193 PQT328193:PQZ328193 QAP328193:QAV328193 QKL328193:QKR328193 QUH328193:QUN328193 RED328193:REJ328193 RNZ328193:ROF328193 RXV328193:RYB328193 SHR328193:SHX328193 SRN328193:SRT328193 TBJ328193:TBP328193 TLF328193:TLL328193 TVB328193:TVH328193 UEX328193:UFD328193 UOT328193:UOZ328193 UYP328193:UYV328193 VIL328193:VIR328193 VSH328193:VSN328193 WCD328193:WCJ328193 WLZ328193:WMF328193 WVV328193:WWB328193 N393729:T393729 JJ393729:JP393729 TF393729:TL393729 ADB393729:ADH393729 AMX393729:AND393729 AWT393729:AWZ393729 BGP393729:BGV393729 BQL393729:BQR393729 CAH393729:CAN393729 CKD393729:CKJ393729 CTZ393729:CUF393729 DDV393729:DEB393729 DNR393729:DNX393729 DXN393729:DXT393729 EHJ393729:EHP393729 ERF393729:ERL393729 FBB393729:FBH393729 FKX393729:FLD393729 FUT393729:FUZ393729 GEP393729:GEV393729 GOL393729:GOR393729 GYH393729:GYN393729 HID393729:HIJ393729 HRZ393729:HSF393729 IBV393729:ICB393729 ILR393729:ILX393729 IVN393729:IVT393729 JFJ393729:JFP393729 JPF393729:JPL393729 JZB393729:JZH393729 KIX393729:KJD393729 KST393729:KSZ393729 LCP393729:LCV393729 LML393729:LMR393729 LWH393729:LWN393729 MGD393729:MGJ393729 MPZ393729:MQF393729 MZV393729:NAB393729 NJR393729:NJX393729 NTN393729:NTT393729 ODJ393729:ODP393729 ONF393729:ONL393729 OXB393729:OXH393729 PGX393729:PHD393729 PQT393729:PQZ393729 QAP393729:QAV393729 QKL393729:QKR393729 QUH393729:QUN393729 RED393729:REJ393729 RNZ393729:ROF393729 RXV393729:RYB393729 SHR393729:SHX393729 SRN393729:SRT393729 TBJ393729:TBP393729 TLF393729:TLL393729 TVB393729:TVH393729 UEX393729:UFD393729 UOT393729:UOZ393729 UYP393729:UYV393729 VIL393729:VIR393729 VSH393729:VSN393729 WCD393729:WCJ393729 WLZ393729:WMF393729 WVV393729:WWB393729 N459265:T459265 JJ459265:JP459265 TF459265:TL459265 ADB459265:ADH459265 AMX459265:AND459265 AWT459265:AWZ459265 BGP459265:BGV459265 BQL459265:BQR459265 CAH459265:CAN459265 CKD459265:CKJ459265 CTZ459265:CUF459265 DDV459265:DEB459265 DNR459265:DNX459265 DXN459265:DXT459265 EHJ459265:EHP459265 ERF459265:ERL459265 FBB459265:FBH459265 FKX459265:FLD459265 FUT459265:FUZ459265 GEP459265:GEV459265 GOL459265:GOR459265 GYH459265:GYN459265 HID459265:HIJ459265 HRZ459265:HSF459265 IBV459265:ICB459265 ILR459265:ILX459265 IVN459265:IVT459265 JFJ459265:JFP459265 JPF459265:JPL459265 JZB459265:JZH459265 KIX459265:KJD459265 KST459265:KSZ459265 LCP459265:LCV459265 LML459265:LMR459265 LWH459265:LWN459265 MGD459265:MGJ459265 MPZ459265:MQF459265 MZV459265:NAB459265 NJR459265:NJX459265 NTN459265:NTT459265 ODJ459265:ODP459265 ONF459265:ONL459265 OXB459265:OXH459265 PGX459265:PHD459265 PQT459265:PQZ459265 QAP459265:QAV459265 QKL459265:QKR459265 QUH459265:QUN459265 RED459265:REJ459265 RNZ459265:ROF459265 RXV459265:RYB459265 SHR459265:SHX459265 SRN459265:SRT459265 TBJ459265:TBP459265 TLF459265:TLL459265 TVB459265:TVH459265 UEX459265:UFD459265 UOT459265:UOZ459265 UYP459265:UYV459265 VIL459265:VIR459265 VSH459265:VSN459265 WCD459265:WCJ459265 WLZ459265:WMF459265 WVV459265:WWB459265 N524801:T524801 JJ524801:JP524801 TF524801:TL524801 ADB524801:ADH524801 AMX524801:AND524801 AWT524801:AWZ524801 BGP524801:BGV524801 BQL524801:BQR524801 CAH524801:CAN524801 CKD524801:CKJ524801 CTZ524801:CUF524801 DDV524801:DEB524801 DNR524801:DNX524801 DXN524801:DXT524801 EHJ524801:EHP524801 ERF524801:ERL524801 FBB524801:FBH524801 FKX524801:FLD524801 FUT524801:FUZ524801 GEP524801:GEV524801 GOL524801:GOR524801 GYH524801:GYN524801 HID524801:HIJ524801 HRZ524801:HSF524801 IBV524801:ICB524801 ILR524801:ILX524801 IVN524801:IVT524801 JFJ524801:JFP524801 JPF524801:JPL524801 JZB524801:JZH524801 KIX524801:KJD524801 KST524801:KSZ524801 LCP524801:LCV524801 LML524801:LMR524801 LWH524801:LWN524801 MGD524801:MGJ524801 MPZ524801:MQF524801 MZV524801:NAB524801 NJR524801:NJX524801 NTN524801:NTT524801 ODJ524801:ODP524801 ONF524801:ONL524801 OXB524801:OXH524801 PGX524801:PHD524801 PQT524801:PQZ524801 QAP524801:QAV524801 QKL524801:QKR524801 QUH524801:QUN524801 RED524801:REJ524801 RNZ524801:ROF524801 RXV524801:RYB524801 SHR524801:SHX524801 SRN524801:SRT524801 TBJ524801:TBP524801 TLF524801:TLL524801 TVB524801:TVH524801 UEX524801:UFD524801 UOT524801:UOZ524801 UYP524801:UYV524801 VIL524801:VIR524801 VSH524801:VSN524801 WCD524801:WCJ524801 WLZ524801:WMF524801 WVV524801:WWB524801 N590337:T590337 JJ590337:JP590337 TF590337:TL590337 ADB590337:ADH590337 AMX590337:AND590337 AWT590337:AWZ590337 BGP590337:BGV590337 BQL590337:BQR590337 CAH590337:CAN590337 CKD590337:CKJ590337 CTZ590337:CUF590337 DDV590337:DEB590337 DNR590337:DNX590337 DXN590337:DXT590337 EHJ590337:EHP590337 ERF590337:ERL590337 FBB590337:FBH590337 FKX590337:FLD590337 FUT590337:FUZ590337 GEP590337:GEV590337 GOL590337:GOR590337 GYH590337:GYN590337 HID590337:HIJ590337 HRZ590337:HSF590337 IBV590337:ICB590337 ILR590337:ILX590337 IVN590337:IVT590337 JFJ590337:JFP590337 JPF590337:JPL590337 JZB590337:JZH590337 KIX590337:KJD590337 KST590337:KSZ590337 LCP590337:LCV590337 LML590337:LMR590337 LWH590337:LWN590337 MGD590337:MGJ590337 MPZ590337:MQF590337 MZV590337:NAB590337 NJR590337:NJX590337 NTN590337:NTT590337 ODJ590337:ODP590337 ONF590337:ONL590337 OXB590337:OXH590337 PGX590337:PHD590337 PQT590337:PQZ590337 QAP590337:QAV590337 QKL590337:QKR590337 QUH590337:QUN590337 RED590337:REJ590337 RNZ590337:ROF590337 RXV590337:RYB590337 SHR590337:SHX590337 SRN590337:SRT590337 TBJ590337:TBP590337 TLF590337:TLL590337 TVB590337:TVH590337 UEX590337:UFD590337 UOT590337:UOZ590337 UYP590337:UYV590337 VIL590337:VIR590337 VSH590337:VSN590337 WCD590337:WCJ590337 WLZ590337:WMF590337 WVV590337:WWB590337 N655873:T655873 JJ655873:JP655873 TF655873:TL655873 ADB655873:ADH655873 AMX655873:AND655873 AWT655873:AWZ655873 BGP655873:BGV655873 BQL655873:BQR655873 CAH655873:CAN655873 CKD655873:CKJ655873 CTZ655873:CUF655873 DDV655873:DEB655873 DNR655873:DNX655873 DXN655873:DXT655873 EHJ655873:EHP655873 ERF655873:ERL655873 FBB655873:FBH655873 FKX655873:FLD655873 FUT655873:FUZ655873 GEP655873:GEV655873 GOL655873:GOR655873 GYH655873:GYN655873 HID655873:HIJ655873 HRZ655873:HSF655873 IBV655873:ICB655873 ILR655873:ILX655873 IVN655873:IVT655873 JFJ655873:JFP655873 JPF655873:JPL655873 JZB655873:JZH655873 KIX655873:KJD655873 KST655873:KSZ655873 LCP655873:LCV655873 LML655873:LMR655873 LWH655873:LWN655873 MGD655873:MGJ655873 MPZ655873:MQF655873 MZV655873:NAB655873 NJR655873:NJX655873 NTN655873:NTT655873 ODJ655873:ODP655873 ONF655873:ONL655873 OXB655873:OXH655873 PGX655873:PHD655873 PQT655873:PQZ655873 QAP655873:QAV655873 QKL655873:QKR655873 QUH655873:QUN655873 RED655873:REJ655873 RNZ655873:ROF655873 RXV655873:RYB655873 SHR655873:SHX655873 SRN655873:SRT655873 TBJ655873:TBP655873 TLF655873:TLL655873 TVB655873:TVH655873 UEX655873:UFD655873 UOT655873:UOZ655873 UYP655873:UYV655873 VIL655873:VIR655873 VSH655873:VSN655873 WCD655873:WCJ655873 WLZ655873:WMF655873 WVV655873:WWB655873 N721409:T721409 JJ721409:JP721409 TF721409:TL721409 ADB721409:ADH721409 AMX721409:AND721409 AWT721409:AWZ721409 BGP721409:BGV721409 BQL721409:BQR721409 CAH721409:CAN721409 CKD721409:CKJ721409 CTZ721409:CUF721409 DDV721409:DEB721409 DNR721409:DNX721409 DXN721409:DXT721409 EHJ721409:EHP721409 ERF721409:ERL721409 FBB721409:FBH721409 FKX721409:FLD721409 FUT721409:FUZ721409 GEP721409:GEV721409 GOL721409:GOR721409 GYH721409:GYN721409 HID721409:HIJ721409 HRZ721409:HSF721409 IBV721409:ICB721409 ILR721409:ILX721409 IVN721409:IVT721409 JFJ721409:JFP721409 JPF721409:JPL721409 JZB721409:JZH721409 KIX721409:KJD721409 KST721409:KSZ721409 LCP721409:LCV721409 LML721409:LMR721409 LWH721409:LWN721409 MGD721409:MGJ721409 MPZ721409:MQF721409 MZV721409:NAB721409 NJR721409:NJX721409 NTN721409:NTT721409 ODJ721409:ODP721409 ONF721409:ONL721409 OXB721409:OXH721409 PGX721409:PHD721409 PQT721409:PQZ721409 QAP721409:QAV721409 QKL721409:QKR721409 QUH721409:QUN721409 RED721409:REJ721409 RNZ721409:ROF721409 RXV721409:RYB721409 SHR721409:SHX721409 SRN721409:SRT721409 TBJ721409:TBP721409 TLF721409:TLL721409 TVB721409:TVH721409 UEX721409:UFD721409 UOT721409:UOZ721409 UYP721409:UYV721409 VIL721409:VIR721409 VSH721409:VSN721409 WCD721409:WCJ721409 WLZ721409:WMF721409 WVV721409:WWB721409 N786945:T786945 JJ786945:JP786945 TF786945:TL786945 ADB786945:ADH786945 AMX786945:AND786945 AWT786945:AWZ786945 BGP786945:BGV786945 BQL786945:BQR786945 CAH786945:CAN786945 CKD786945:CKJ786945 CTZ786945:CUF786945 DDV786945:DEB786945 DNR786945:DNX786945 DXN786945:DXT786945 EHJ786945:EHP786945 ERF786945:ERL786945 FBB786945:FBH786945 FKX786945:FLD786945 FUT786945:FUZ786945 GEP786945:GEV786945 GOL786945:GOR786945 GYH786945:GYN786945 HID786945:HIJ786945 HRZ786945:HSF786945 IBV786945:ICB786945 ILR786945:ILX786945 IVN786945:IVT786945 JFJ786945:JFP786945 JPF786945:JPL786945 JZB786945:JZH786945 KIX786945:KJD786945 KST786945:KSZ786945 LCP786945:LCV786945 LML786945:LMR786945 LWH786945:LWN786945 MGD786945:MGJ786945 MPZ786945:MQF786945 MZV786945:NAB786945 NJR786945:NJX786945 NTN786945:NTT786945 ODJ786945:ODP786945 ONF786945:ONL786945 OXB786945:OXH786945 PGX786945:PHD786945 PQT786945:PQZ786945 QAP786945:QAV786945 QKL786945:QKR786945 QUH786945:QUN786945 RED786945:REJ786945 RNZ786945:ROF786945 RXV786945:RYB786945 SHR786945:SHX786945 SRN786945:SRT786945 TBJ786945:TBP786945 TLF786945:TLL786945 TVB786945:TVH786945 UEX786945:UFD786945 UOT786945:UOZ786945 UYP786945:UYV786945 VIL786945:VIR786945 VSH786945:VSN786945 WCD786945:WCJ786945 WLZ786945:WMF786945 WVV786945:WWB786945 N852481:T852481 JJ852481:JP852481 TF852481:TL852481 ADB852481:ADH852481 AMX852481:AND852481 AWT852481:AWZ852481 BGP852481:BGV852481 BQL852481:BQR852481 CAH852481:CAN852481 CKD852481:CKJ852481 CTZ852481:CUF852481 DDV852481:DEB852481 DNR852481:DNX852481 DXN852481:DXT852481 EHJ852481:EHP852481 ERF852481:ERL852481 FBB852481:FBH852481 FKX852481:FLD852481 FUT852481:FUZ852481 GEP852481:GEV852481 GOL852481:GOR852481 GYH852481:GYN852481 HID852481:HIJ852481 HRZ852481:HSF852481 IBV852481:ICB852481 ILR852481:ILX852481 IVN852481:IVT852481 JFJ852481:JFP852481 JPF852481:JPL852481 JZB852481:JZH852481 KIX852481:KJD852481 KST852481:KSZ852481 LCP852481:LCV852481 LML852481:LMR852481 LWH852481:LWN852481 MGD852481:MGJ852481 MPZ852481:MQF852481 MZV852481:NAB852481 NJR852481:NJX852481 NTN852481:NTT852481 ODJ852481:ODP852481 ONF852481:ONL852481 OXB852481:OXH852481 PGX852481:PHD852481 PQT852481:PQZ852481 QAP852481:QAV852481 QKL852481:QKR852481 QUH852481:QUN852481 RED852481:REJ852481 RNZ852481:ROF852481 RXV852481:RYB852481 SHR852481:SHX852481 SRN852481:SRT852481 TBJ852481:TBP852481 TLF852481:TLL852481 TVB852481:TVH852481 UEX852481:UFD852481 UOT852481:UOZ852481 UYP852481:UYV852481 VIL852481:VIR852481 VSH852481:VSN852481 WCD852481:WCJ852481 WLZ852481:WMF852481 WVV852481:WWB852481 N918017:T918017 JJ918017:JP918017 TF918017:TL918017 ADB918017:ADH918017 AMX918017:AND918017 AWT918017:AWZ918017 BGP918017:BGV918017 BQL918017:BQR918017 CAH918017:CAN918017 CKD918017:CKJ918017 CTZ918017:CUF918017 DDV918017:DEB918017 DNR918017:DNX918017 DXN918017:DXT918017 EHJ918017:EHP918017 ERF918017:ERL918017 FBB918017:FBH918017 FKX918017:FLD918017 FUT918017:FUZ918017 GEP918017:GEV918017 GOL918017:GOR918017 GYH918017:GYN918017 HID918017:HIJ918017 HRZ918017:HSF918017 IBV918017:ICB918017 ILR918017:ILX918017 IVN918017:IVT918017 JFJ918017:JFP918017 JPF918017:JPL918017 JZB918017:JZH918017 KIX918017:KJD918017 KST918017:KSZ918017 LCP918017:LCV918017 LML918017:LMR918017 LWH918017:LWN918017 MGD918017:MGJ918017 MPZ918017:MQF918017 MZV918017:NAB918017 NJR918017:NJX918017 NTN918017:NTT918017 ODJ918017:ODP918017 ONF918017:ONL918017 OXB918017:OXH918017 PGX918017:PHD918017 PQT918017:PQZ918017 QAP918017:QAV918017 QKL918017:QKR918017 QUH918017:QUN918017 RED918017:REJ918017 RNZ918017:ROF918017 RXV918017:RYB918017 SHR918017:SHX918017 SRN918017:SRT918017 TBJ918017:TBP918017 TLF918017:TLL918017 TVB918017:TVH918017 UEX918017:UFD918017 UOT918017:UOZ918017 UYP918017:UYV918017 VIL918017:VIR918017 VSH918017:VSN918017 WCD918017:WCJ918017 WLZ918017:WMF918017 WVV918017:WWB918017 N983553:T983553 JJ983553:JP983553 TF983553:TL983553 ADB983553:ADH983553 AMX983553:AND983553 AWT983553:AWZ983553 BGP983553:BGV983553 BQL983553:BQR983553 CAH983553:CAN983553 CKD983553:CKJ983553 CTZ983553:CUF983553 DDV983553:DEB983553 DNR983553:DNX983553 DXN983553:DXT983553 EHJ983553:EHP983553 ERF983553:ERL983553 FBB983553:FBH983553 FKX983553:FLD983553 FUT983553:FUZ983553 GEP983553:GEV983553 GOL983553:GOR983553 GYH983553:GYN983553 HID983553:HIJ983553 HRZ983553:HSF983553 IBV983553:ICB983553 ILR983553:ILX983553 IVN983553:IVT983553 JFJ983553:JFP983553 JPF983553:JPL983553 JZB983553:JZH983553 KIX983553:KJD983553 KST983553:KSZ983553 LCP983553:LCV983553 LML983553:LMR983553 LWH983553:LWN983553 MGD983553:MGJ983553 MPZ983553:MQF983553 MZV983553:NAB983553 NJR983553:NJX983553 NTN983553:NTT983553 ODJ983553:ODP983553 ONF983553:ONL983553 OXB983553:OXH983553 PGX983553:PHD983553 PQT983553:PQZ983553 QAP983553:QAV983553 QKL983553:QKR983553 QUH983553:QUN983553 RED983553:REJ983553 RNZ983553:ROF983553 RXV983553:RYB983553 SHR983553:SHX983553 SRN983553:SRT983553 TBJ983553:TBP983553 TLF983553:TLL983553 TVB983553:TVH983553 UEX983553:UFD983553 UOT983553:UOZ983553 UYP983553:UYV983553 VIL983553:VIR983553 VSH983553:VSN983553 WCD983553:WCJ983553 WLZ983553:WMF983553 WVV983553:WWB983553 N510:T510 JJ510:JP510 TF510:TL510 ADB510:ADH510 AMX510:AND510 AWT510:AWZ510 BGP510:BGV510 BQL510:BQR510 CAH510:CAN510 CKD510:CKJ510 CTZ510:CUF510 DDV510:DEB510 DNR510:DNX510 DXN510:DXT510 EHJ510:EHP510 ERF510:ERL510 FBB510:FBH510 FKX510:FLD510 FUT510:FUZ510 GEP510:GEV510 GOL510:GOR510 GYH510:GYN510 HID510:HIJ510 HRZ510:HSF510 IBV510:ICB510 ILR510:ILX510 IVN510:IVT510 JFJ510:JFP510 JPF510:JPL510 JZB510:JZH510 KIX510:KJD510 KST510:KSZ510 LCP510:LCV510 LML510:LMR510 LWH510:LWN510 MGD510:MGJ510 MPZ510:MQF510 MZV510:NAB510 NJR510:NJX510 NTN510:NTT510 ODJ510:ODP510 ONF510:ONL510 OXB510:OXH510 PGX510:PHD510 PQT510:PQZ510 QAP510:QAV510 QKL510:QKR510 QUH510:QUN510 RED510:REJ510 RNZ510:ROF510 RXV510:RYB510 SHR510:SHX510 SRN510:SRT510 TBJ510:TBP510 TLF510:TLL510 TVB510:TVH510 UEX510:UFD510 UOT510:UOZ510 UYP510:UYV510 VIL510:VIR510 VSH510:VSN510 WCD510:WCJ510 WLZ510:WMF510 WVV510:WWB510 N66046:T66046 JJ66046:JP66046 TF66046:TL66046 ADB66046:ADH66046 AMX66046:AND66046 AWT66046:AWZ66046 BGP66046:BGV66046 BQL66046:BQR66046 CAH66046:CAN66046 CKD66046:CKJ66046 CTZ66046:CUF66046 DDV66046:DEB66046 DNR66046:DNX66046 DXN66046:DXT66046 EHJ66046:EHP66046 ERF66046:ERL66046 FBB66046:FBH66046 FKX66046:FLD66046 FUT66046:FUZ66046 GEP66046:GEV66046 GOL66046:GOR66046 GYH66046:GYN66046 HID66046:HIJ66046 HRZ66046:HSF66046 IBV66046:ICB66046 ILR66046:ILX66046 IVN66046:IVT66046 JFJ66046:JFP66046 JPF66046:JPL66046 JZB66046:JZH66046 KIX66046:KJD66046 KST66046:KSZ66046 LCP66046:LCV66046 LML66046:LMR66046 LWH66046:LWN66046 MGD66046:MGJ66046 MPZ66046:MQF66046 MZV66046:NAB66046 NJR66046:NJX66046 NTN66046:NTT66046 ODJ66046:ODP66046 ONF66046:ONL66046 OXB66046:OXH66046 PGX66046:PHD66046 PQT66046:PQZ66046 QAP66046:QAV66046 QKL66046:QKR66046 QUH66046:QUN66046 RED66046:REJ66046 RNZ66046:ROF66046 RXV66046:RYB66046 SHR66046:SHX66046 SRN66046:SRT66046 TBJ66046:TBP66046 TLF66046:TLL66046 TVB66046:TVH66046 UEX66046:UFD66046 UOT66046:UOZ66046 UYP66046:UYV66046 VIL66046:VIR66046 VSH66046:VSN66046 WCD66046:WCJ66046 WLZ66046:WMF66046 WVV66046:WWB66046 N131582:T131582 JJ131582:JP131582 TF131582:TL131582 ADB131582:ADH131582 AMX131582:AND131582 AWT131582:AWZ131582 BGP131582:BGV131582 BQL131582:BQR131582 CAH131582:CAN131582 CKD131582:CKJ131582 CTZ131582:CUF131582 DDV131582:DEB131582 DNR131582:DNX131582 DXN131582:DXT131582 EHJ131582:EHP131582 ERF131582:ERL131582 FBB131582:FBH131582 FKX131582:FLD131582 FUT131582:FUZ131582 GEP131582:GEV131582 GOL131582:GOR131582 GYH131582:GYN131582 HID131582:HIJ131582 HRZ131582:HSF131582 IBV131582:ICB131582 ILR131582:ILX131582 IVN131582:IVT131582 JFJ131582:JFP131582 JPF131582:JPL131582 JZB131582:JZH131582 KIX131582:KJD131582 KST131582:KSZ131582 LCP131582:LCV131582 LML131582:LMR131582 LWH131582:LWN131582 MGD131582:MGJ131582 MPZ131582:MQF131582 MZV131582:NAB131582 NJR131582:NJX131582 NTN131582:NTT131582 ODJ131582:ODP131582 ONF131582:ONL131582 OXB131582:OXH131582 PGX131582:PHD131582 PQT131582:PQZ131582 QAP131582:QAV131582 QKL131582:QKR131582 QUH131582:QUN131582 RED131582:REJ131582 RNZ131582:ROF131582 RXV131582:RYB131582 SHR131582:SHX131582 SRN131582:SRT131582 TBJ131582:TBP131582 TLF131582:TLL131582 TVB131582:TVH131582 UEX131582:UFD131582 UOT131582:UOZ131582 UYP131582:UYV131582 VIL131582:VIR131582 VSH131582:VSN131582 WCD131582:WCJ131582 WLZ131582:WMF131582 WVV131582:WWB131582 N197118:T197118 JJ197118:JP197118 TF197118:TL197118 ADB197118:ADH197118 AMX197118:AND197118 AWT197118:AWZ197118 BGP197118:BGV197118 BQL197118:BQR197118 CAH197118:CAN197118 CKD197118:CKJ197118 CTZ197118:CUF197118 DDV197118:DEB197118 DNR197118:DNX197118 DXN197118:DXT197118 EHJ197118:EHP197118 ERF197118:ERL197118 FBB197118:FBH197118 FKX197118:FLD197118 FUT197118:FUZ197118 GEP197118:GEV197118 GOL197118:GOR197118 GYH197118:GYN197118 HID197118:HIJ197118 HRZ197118:HSF197118 IBV197118:ICB197118 ILR197118:ILX197118 IVN197118:IVT197118 JFJ197118:JFP197118 JPF197118:JPL197118 JZB197118:JZH197118 KIX197118:KJD197118 KST197118:KSZ197118 LCP197118:LCV197118 LML197118:LMR197118 LWH197118:LWN197118 MGD197118:MGJ197118 MPZ197118:MQF197118 MZV197118:NAB197118 NJR197118:NJX197118 NTN197118:NTT197118 ODJ197118:ODP197118 ONF197118:ONL197118 OXB197118:OXH197118 PGX197118:PHD197118 PQT197118:PQZ197118 QAP197118:QAV197118 QKL197118:QKR197118 QUH197118:QUN197118 RED197118:REJ197118 RNZ197118:ROF197118 RXV197118:RYB197118 SHR197118:SHX197118 SRN197118:SRT197118 TBJ197118:TBP197118 TLF197118:TLL197118 TVB197118:TVH197118 UEX197118:UFD197118 UOT197118:UOZ197118 UYP197118:UYV197118 VIL197118:VIR197118 VSH197118:VSN197118 WCD197118:WCJ197118 WLZ197118:WMF197118 WVV197118:WWB197118 N262654:T262654 JJ262654:JP262654 TF262654:TL262654 ADB262654:ADH262654 AMX262654:AND262654 AWT262654:AWZ262654 BGP262654:BGV262654 BQL262654:BQR262654 CAH262654:CAN262654 CKD262654:CKJ262654 CTZ262654:CUF262654 DDV262654:DEB262654 DNR262654:DNX262654 DXN262654:DXT262654 EHJ262654:EHP262654 ERF262654:ERL262654 FBB262654:FBH262654 FKX262654:FLD262654 FUT262654:FUZ262654 GEP262654:GEV262654 GOL262654:GOR262654 GYH262654:GYN262654 HID262654:HIJ262654 HRZ262654:HSF262654 IBV262654:ICB262654 ILR262654:ILX262654 IVN262654:IVT262654 JFJ262654:JFP262654 JPF262654:JPL262654 JZB262654:JZH262654 KIX262654:KJD262654 KST262654:KSZ262654 LCP262654:LCV262654 LML262654:LMR262654 LWH262654:LWN262654 MGD262654:MGJ262654 MPZ262654:MQF262654 MZV262654:NAB262654 NJR262654:NJX262654 NTN262654:NTT262654 ODJ262654:ODP262654 ONF262654:ONL262654 OXB262654:OXH262654 PGX262654:PHD262654 PQT262654:PQZ262654 QAP262654:QAV262654 QKL262654:QKR262654 QUH262654:QUN262654 RED262654:REJ262654 RNZ262654:ROF262654 RXV262654:RYB262654 SHR262654:SHX262654 SRN262654:SRT262654 TBJ262654:TBP262654 TLF262654:TLL262654 TVB262654:TVH262654 UEX262654:UFD262654 UOT262654:UOZ262654 UYP262654:UYV262654 VIL262654:VIR262654 VSH262654:VSN262654 WCD262654:WCJ262654 WLZ262654:WMF262654 WVV262654:WWB262654 N328190:T328190 JJ328190:JP328190 TF328190:TL328190 ADB328190:ADH328190 AMX328190:AND328190 AWT328190:AWZ328190 BGP328190:BGV328190 BQL328190:BQR328190 CAH328190:CAN328190 CKD328190:CKJ328190 CTZ328190:CUF328190 DDV328190:DEB328190 DNR328190:DNX328190 DXN328190:DXT328190 EHJ328190:EHP328190 ERF328190:ERL328190 FBB328190:FBH328190 FKX328190:FLD328190 FUT328190:FUZ328190 GEP328190:GEV328190 GOL328190:GOR328190 GYH328190:GYN328190 HID328190:HIJ328190 HRZ328190:HSF328190 IBV328190:ICB328190 ILR328190:ILX328190 IVN328190:IVT328190 JFJ328190:JFP328190 JPF328190:JPL328190 JZB328190:JZH328190 KIX328190:KJD328190 KST328190:KSZ328190 LCP328190:LCV328190 LML328190:LMR328190 LWH328190:LWN328190 MGD328190:MGJ328190 MPZ328190:MQF328190 MZV328190:NAB328190 NJR328190:NJX328190 NTN328190:NTT328190 ODJ328190:ODP328190 ONF328190:ONL328190 OXB328190:OXH328190 PGX328190:PHD328190 PQT328190:PQZ328190 QAP328190:QAV328190 QKL328190:QKR328190 QUH328190:QUN328190 RED328190:REJ328190 RNZ328190:ROF328190 RXV328190:RYB328190 SHR328190:SHX328190 SRN328190:SRT328190 TBJ328190:TBP328190 TLF328190:TLL328190 TVB328190:TVH328190 UEX328190:UFD328190 UOT328190:UOZ328190 UYP328190:UYV328190 VIL328190:VIR328190 VSH328190:VSN328190 WCD328190:WCJ328190 WLZ328190:WMF328190 WVV328190:WWB328190 N393726:T393726 JJ393726:JP393726 TF393726:TL393726 ADB393726:ADH393726 AMX393726:AND393726 AWT393726:AWZ393726 BGP393726:BGV393726 BQL393726:BQR393726 CAH393726:CAN393726 CKD393726:CKJ393726 CTZ393726:CUF393726 DDV393726:DEB393726 DNR393726:DNX393726 DXN393726:DXT393726 EHJ393726:EHP393726 ERF393726:ERL393726 FBB393726:FBH393726 FKX393726:FLD393726 FUT393726:FUZ393726 GEP393726:GEV393726 GOL393726:GOR393726 GYH393726:GYN393726 HID393726:HIJ393726 HRZ393726:HSF393726 IBV393726:ICB393726 ILR393726:ILX393726 IVN393726:IVT393726 JFJ393726:JFP393726 JPF393726:JPL393726 JZB393726:JZH393726 KIX393726:KJD393726 KST393726:KSZ393726 LCP393726:LCV393726 LML393726:LMR393726 LWH393726:LWN393726 MGD393726:MGJ393726 MPZ393726:MQF393726 MZV393726:NAB393726 NJR393726:NJX393726 NTN393726:NTT393726 ODJ393726:ODP393726 ONF393726:ONL393726 OXB393726:OXH393726 PGX393726:PHD393726 PQT393726:PQZ393726 QAP393726:QAV393726 QKL393726:QKR393726 QUH393726:QUN393726 RED393726:REJ393726 RNZ393726:ROF393726 RXV393726:RYB393726 SHR393726:SHX393726 SRN393726:SRT393726 TBJ393726:TBP393726 TLF393726:TLL393726 TVB393726:TVH393726 UEX393726:UFD393726 UOT393726:UOZ393726 UYP393726:UYV393726 VIL393726:VIR393726 VSH393726:VSN393726 WCD393726:WCJ393726 WLZ393726:WMF393726 WVV393726:WWB393726 N459262:T459262 JJ459262:JP459262 TF459262:TL459262 ADB459262:ADH459262 AMX459262:AND459262 AWT459262:AWZ459262 BGP459262:BGV459262 BQL459262:BQR459262 CAH459262:CAN459262 CKD459262:CKJ459262 CTZ459262:CUF459262 DDV459262:DEB459262 DNR459262:DNX459262 DXN459262:DXT459262 EHJ459262:EHP459262 ERF459262:ERL459262 FBB459262:FBH459262 FKX459262:FLD459262 FUT459262:FUZ459262 GEP459262:GEV459262 GOL459262:GOR459262 GYH459262:GYN459262 HID459262:HIJ459262 HRZ459262:HSF459262 IBV459262:ICB459262 ILR459262:ILX459262 IVN459262:IVT459262 JFJ459262:JFP459262 JPF459262:JPL459262 JZB459262:JZH459262 KIX459262:KJD459262 KST459262:KSZ459262 LCP459262:LCV459262 LML459262:LMR459262 LWH459262:LWN459262 MGD459262:MGJ459262 MPZ459262:MQF459262 MZV459262:NAB459262 NJR459262:NJX459262 NTN459262:NTT459262 ODJ459262:ODP459262 ONF459262:ONL459262 OXB459262:OXH459262 PGX459262:PHD459262 PQT459262:PQZ459262 QAP459262:QAV459262 QKL459262:QKR459262 QUH459262:QUN459262 RED459262:REJ459262 RNZ459262:ROF459262 RXV459262:RYB459262 SHR459262:SHX459262 SRN459262:SRT459262 TBJ459262:TBP459262 TLF459262:TLL459262 TVB459262:TVH459262 UEX459262:UFD459262 UOT459262:UOZ459262 UYP459262:UYV459262 VIL459262:VIR459262 VSH459262:VSN459262 WCD459262:WCJ459262 WLZ459262:WMF459262 WVV459262:WWB459262 N524798:T524798 JJ524798:JP524798 TF524798:TL524798 ADB524798:ADH524798 AMX524798:AND524798 AWT524798:AWZ524798 BGP524798:BGV524798 BQL524798:BQR524798 CAH524798:CAN524798 CKD524798:CKJ524798 CTZ524798:CUF524798 DDV524798:DEB524798 DNR524798:DNX524798 DXN524798:DXT524798 EHJ524798:EHP524798 ERF524798:ERL524798 FBB524798:FBH524798 FKX524798:FLD524798 FUT524798:FUZ524798 GEP524798:GEV524798 GOL524798:GOR524798 GYH524798:GYN524798 HID524798:HIJ524798 HRZ524798:HSF524798 IBV524798:ICB524798 ILR524798:ILX524798 IVN524798:IVT524798 JFJ524798:JFP524798 JPF524798:JPL524798 JZB524798:JZH524798 KIX524798:KJD524798 KST524798:KSZ524798 LCP524798:LCV524798 LML524798:LMR524798 LWH524798:LWN524798 MGD524798:MGJ524798 MPZ524798:MQF524798 MZV524798:NAB524798 NJR524798:NJX524798 NTN524798:NTT524798 ODJ524798:ODP524798 ONF524798:ONL524798 OXB524798:OXH524798 PGX524798:PHD524798 PQT524798:PQZ524798 QAP524798:QAV524798 QKL524798:QKR524798 QUH524798:QUN524798 RED524798:REJ524798 RNZ524798:ROF524798 RXV524798:RYB524798 SHR524798:SHX524798 SRN524798:SRT524798 TBJ524798:TBP524798 TLF524798:TLL524798 TVB524798:TVH524798 UEX524798:UFD524798 UOT524798:UOZ524798 UYP524798:UYV524798 VIL524798:VIR524798 VSH524798:VSN524798 WCD524798:WCJ524798 WLZ524798:WMF524798 WVV524798:WWB524798 N590334:T590334 JJ590334:JP590334 TF590334:TL590334 ADB590334:ADH590334 AMX590334:AND590334 AWT590334:AWZ590334 BGP590334:BGV590334 BQL590334:BQR590334 CAH590334:CAN590334 CKD590334:CKJ590334 CTZ590334:CUF590334 DDV590334:DEB590334 DNR590334:DNX590334 DXN590334:DXT590334 EHJ590334:EHP590334 ERF590334:ERL590334 FBB590334:FBH590334 FKX590334:FLD590334 FUT590334:FUZ590334 GEP590334:GEV590334 GOL590334:GOR590334 GYH590334:GYN590334 HID590334:HIJ590334 HRZ590334:HSF590334 IBV590334:ICB590334 ILR590334:ILX590334 IVN590334:IVT590334 JFJ590334:JFP590334 JPF590334:JPL590334 JZB590334:JZH590334 KIX590334:KJD590334 KST590334:KSZ590334 LCP590334:LCV590334 LML590334:LMR590334 LWH590334:LWN590334 MGD590334:MGJ590334 MPZ590334:MQF590334 MZV590334:NAB590334 NJR590334:NJX590334 NTN590334:NTT590334 ODJ590334:ODP590334 ONF590334:ONL590334 OXB590334:OXH590334 PGX590334:PHD590334 PQT590334:PQZ590334 QAP590334:QAV590334 QKL590334:QKR590334 QUH590334:QUN590334 RED590334:REJ590334 RNZ590334:ROF590334 RXV590334:RYB590334 SHR590334:SHX590334 SRN590334:SRT590334 TBJ590334:TBP590334 TLF590334:TLL590334 TVB590334:TVH590334 UEX590334:UFD590334 UOT590334:UOZ590334 UYP590334:UYV590334 VIL590334:VIR590334 VSH590334:VSN590334 WCD590334:WCJ590334 WLZ590334:WMF590334 WVV590334:WWB590334 N655870:T655870 JJ655870:JP655870 TF655870:TL655870 ADB655870:ADH655870 AMX655870:AND655870 AWT655870:AWZ655870 BGP655870:BGV655870 BQL655870:BQR655870 CAH655870:CAN655870 CKD655870:CKJ655870 CTZ655870:CUF655870 DDV655870:DEB655870 DNR655870:DNX655870 DXN655870:DXT655870 EHJ655870:EHP655870 ERF655870:ERL655870 FBB655870:FBH655870 FKX655870:FLD655870 FUT655870:FUZ655870 GEP655870:GEV655870 GOL655870:GOR655870 GYH655870:GYN655870 HID655870:HIJ655870 HRZ655870:HSF655870 IBV655870:ICB655870 ILR655870:ILX655870 IVN655870:IVT655870 JFJ655870:JFP655870 JPF655870:JPL655870 JZB655870:JZH655870 KIX655870:KJD655870 KST655870:KSZ655870 LCP655870:LCV655870 LML655870:LMR655870 LWH655870:LWN655870 MGD655870:MGJ655870 MPZ655870:MQF655870 MZV655870:NAB655870 NJR655870:NJX655870 NTN655870:NTT655870 ODJ655870:ODP655870 ONF655870:ONL655870 OXB655870:OXH655870 PGX655870:PHD655870 PQT655870:PQZ655870 QAP655870:QAV655870 QKL655870:QKR655870 QUH655870:QUN655870 RED655870:REJ655870 RNZ655870:ROF655870 RXV655870:RYB655870 SHR655870:SHX655870 SRN655870:SRT655870 TBJ655870:TBP655870 TLF655870:TLL655870 TVB655870:TVH655870 UEX655870:UFD655870 UOT655870:UOZ655870 UYP655870:UYV655870 VIL655870:VIR655870 VSH655870:VSN655870 WCD655870:WCJ655870 WLZ655870:WMF655870 WVV655870:WWB655870 N721406:T721406 JJ721406:JP721406 TF721406:TL721406 ADB721406:ADH721406 AMX721406:AND721406 AWT721406:AWZ721406 BGP721406:BGV721406 BQL721406:BQR721406 CAH721406:CAN721406 CKD721406:CKJ721406 CTZ721406:CUF721406 DDV721406:DEB721406 DNR721406:DNX721406 DXN721406:DXT721406 EHJ721406:EHP721406 ERF721406:ERL721406 FBB721406:FBH721406 FKX721406:FLD721406 FUT721406:FUZ721406 GEP721406:GEV721406 GOL721406:GOR721406 GYH721406:GYN721406 HID721406:HIJ721406 HRZ721406:HSF721406 IBV721406:ICB721406 ILR721406:ILX721406 IVN721406:IVT721406 JFJ721406:JFP721406 JPF721406:JPL721406 JZB721406:JZH721406 KIX721406:KJD721406 KST721406:KSZ721406 LCP721406:LCV721406 LML721406:LMR721406 LWH721406:LWN721406 MGD721406:MGJ721406 MPZ721406:MQF721406 MZV721406:NAB721406 NJR721406:NJX721406 NTN721406:NTT721406 ODJ721406:ODP721406 ONF721406:ONL721406 OXB721406:OXH721406 PGX721406:PHD721406 PQT721406:PQZ721406 QAP721406:QAV721406 QKL721406:QKR721406 QUH721406:QUN721406 RED721406:REJ721406 RNZ721406:ROF721406 RXV721406:RYB721406 SHR721406:SHX721406 SRN721406:SRT721406 TBJ721406:TBP721406 TLF721406:TLL721406 TVB721406:TVH721406 UEX721406:UFD721406 UOT721406:UOZ721406 UYP721406:UYV721406 VIL721406:VIR721406 VSH721406:VSN721406 WCD721406:WCJ721406 WLZ721406:WMF721406 WVV721406:WWB721406 N786942:T786942 JJ786942:JP786942 TF786942:TL786942 ADB786942:ADH786942 AMX786942:AND786942 AWT786942:AWZ786942 BGP786942:BGV786942 BQL786942:BQR786942 CAH786942:CAN786942 CKD786942:CKJ786942 CTZ786942:CUF786942 DDV786942:DEB786942 DNR786942:DNX786942 DXN786942:DXT786942 EHJ786942:EHP786942 ERF786942:ERL786942 FBB786942:FBH786942 FKX786942:FLD786942 FUT786942:FUZ786942 GEP786942:GEV786942 GOL786942:GOR786942 GYH786942:GYN786942 HID786942:HIJ786942 HRZ786942:HSF786942 IBV786942:ICB786942 ILR786942:ILX786942 IVN786942:IVT786942 JFJ786942:JFP786942 JPF786942:JPL786942 JZB786942:JZH786942 KIX786942:KJD786942 KST786942:KSZ786942 LCP786942:LCV786942 LML786942:LMR786942 LWH786942:LWN786942 MGD786942:MGJ786942 MPZ786942:MQF786942 MZV786942:NAB786942 NJR786942:NJX786942 NTN786942:NTT786942 ODJ786942:ODP786942 ONF786942:ONL786942 OXB786942:OXH786942 PGX786942:PHD786942 PQT786942:PQZ786942 QAP786942:QAV786942 QKL786942:QKR786942 QUH786942:QUN786942 RED786942:REJ786942 RNZ786942:ROF786942 RXV786942:RYB786942 SHR786942:SHX786942 SRN786942:SRT786942 TBJ786942:TBP786942 TLF786942:TLL786942 TVB786942:TVH786942 UEX786942:UFD786942 UOT786942:UOZ786942 UYP786942:UYV786942 VIL786942:VIR786942 VSH786942:VSN786942 WCD786942:WCJ786942 WLZ786942:WMF786942 WVV786942:WWB786942 N852478:T852478 JJ852478:JP852478 TF852478:TL852478 ADB852478:ADH852478 AMX852478:AND852478 AWT852478:AWZ852478 BGP852478:BGV852478 BQL852478:BQR852478 CAH852478:CAN852478 CKD852478:CKJ852478 CTZ852478:CUF852478 DDV852478:DEB852478 DNR852478:DNX852478 DXN852478:DXT852478 EHJ852478:EHP852478 ERF852478:ERL852478 FBB852478:FBH852478 FKX852478:FLD852478 FUT852478:FUZ852478 GEP852478:GEV852478 GOL852478:GOR852478 GYH852478:GYN852478 HID852478:HIJ852478 HRZ852478:HSF852478 IBV852478:ICB852478 ILR852478:ILX852478 IVN852478:IVT852478 JFJ852478:JFP852478 JPF852478:JPL852478 JZB852478:JZH852478 KIX852478:KJD852478 KST852478:KSZ852478 LCP852478:LCV852478 LML852478:LMR852478 LWH852478:LWN852478 MGD852478:MGJ852478 MPZ852478:MQF852478 MZV852478:NAB852478 NJR852478:NJX852478 NTN852478:NTT852478 ODJ852478:ODP852478 ONF852478:ONL852478 OXB852478:OXH852478 PGX852478:PHD852478 PQT852478:PQZ852478 QAP852478:QAV852478 QKL852478:QKR852478 QUH852478:QUN852478 RED852478:REJ852478 RNZ852478:ROF852478 RXV852478:RYB852478 SHR852478:SHX852478 SRN852478:SRT852478 TBJ852478:TBP852478 TLF852478:TLL852478 TVB852478:TVH852478 UEX852478:UFD852478 UOT852478:UOZ852478 UYP852478:UYV852478 VIL852478:VIR852478 VSH852478:VSN852478 WCD852478:WCJ852478 WLZ852478:WMF852478 WVV852478:WWB852478 N918014:T918014 JJ918014:JP918014 TF918014:TL918014 ADB918014:ADH918014 AMX918014:AND918014 AWT918014:AWZ918014 BGP918014:BGV918014 BQL918014:BQR918014 CAH918014:CAN918014 CKD918014:CKJ918014 CTZ918014:CUF918014 DDV918014:DEB918014 DNR918014:DNX918014 DXN918014:DXT918014 EHJ918014:EHP918014 ERF918014:ERL918014 FBB918014:FBH918014 FKX918014:FLD918014 FUT918014:FUZ918014 GEP918014:GEV918014 GOL918014:GOR918014 GYH918014:GYN918014 HID918014:HIJ918014 HRZ918014:HSF918014 IBV918014:ICB918014 ILR918014:ILX918014 IVN918014:IVT918014 JFJ918014:JFP918014 JPF918014:JPL918014 JZB918014:JZH918014 KIX918014:KJD918014 KST918014:KSZ918014 LCP918014:LCV918014 LML918014:LMR918014 LWH918014:LWN918014 MGD918014:MGJ918014 MPZ918014:MQF918014 MZV918014:NAB918014 NJR918014:NJX918014 NTN918014:NTT918014 ODJ918014:ODP918014 ONF918014:ONL918014 OXB918014:OXH918014 PGX918014:PHD918014 PQT918014:PQZ918014 QAP918014:QAV918014 QKL918014:QKR918014 QUH918014:QUN918014 RED918014:REJ918014 RNZ918014:ROF918014 RXV918014:RYB918014 SHR918014:SHX918014 SRN918014:SRT918014 TBJ918014:TBP918014 TLF918014:TLL918014 TVB918014:TVH918014 UEX918014:UFD918014 UOT918014:UOZ918014 UYP918014:UYV918014 VIL918014:VIR918014 VSH918014:VSN918014 WCD918014:WCJ918014 WLZ918014:WMF918014 WVV918014:WWB918014 N983550:T983550 JJ983550:JP983550 TF983550:TL983550 ADB983550:ADH983550 AMX983550:AND983550 AWT983550:AWZ983550 BGP983550:BGV983550 BQL983550:BQR983550 CAH983550:CAN983550 CKD983550:CKJ983550 CTZ983550:CUF983550 DDV983550:DEB983550 DNR983550:DNX983550 DXN983550:DXT983550 EHJ983550:EHP983550 ERF983550:ERL983550 FBB983550:FBH983550 FKX983550:FLD983550 FUT983550:FUZ983550 GEP983550:GEV983550 GOL983550:GOR983550 GYH983550:GYN983550 HID983550:HIJ983550 HRZ983550:HSF983550 IBV983550:ICB983550 ILR983550:ILX983550 IVN983550:IVT983550 JFJ983550:JFP983550 JPF983550:JPL983550 JZB983550:JZH983550 KIX983550:KJD983550 KST983550:KSZ983550 LCP983550:LCV983550 LML983550:LMR983550 LWH983550:LWN983550 MGD983550:MGJ983550 MPZ983550:MQF983550 MZV983550:NAB983550 NJR983550:NJX983550 NTN983550:NTT983550 ODJ983550:ODP983550 ONF983550:ONL983550 OXB983550:OXH983550 PGX983550:PHD983550 PQT983550:PQZ983550 QAP983550:QAV983550 QKL983550:QKR983550 QUH983550:QUN983550 RED983550:REJ983550 RNZ983550:ROF983550 RXV983550:RYB983550 SHR983550:SHX983550 SRN983550:SRT983550 TBJ983550:TBP983550 TLF983550:TLL983550 TVB983550:TVH983550 UEX983550:UFD983550 UOT983550:UOZ983550 UYP983550:UYV983550 VIL983550:VIR983550 VSH983550:VSN983550 WCD983550:WCJ983550 WLZ983550:WMF983550 WVV983550:WWB983550 L505 JH505 TD505 ACZ505 AMV505 AWR505 BGN505 BQJ505 CAF505 CKB505 CTX505 DDT505 DNP505 DXL505 EHH505 ERD505 FAZ505 FKV505 FUR505 GEN505 GOJ505 GYF505 HIB505 HRX505 IBT505 ILP505 IVL505 JFH505 JPD505 JYZ505 KIV505 KSR505 LCN505 LMJ505 LWF505 MGB505 MPX505 MZT505 NJP505 NTL505 ODH505 OND505 OWZ505 PGV505 PQR505 QAN505 QKJ505 QUF505 REB505 RNX505 RXT505 SHP505 SRL505 TBH505 TLD505 TUZ505 UEV505 UOR505 UYN505 VIJ505 VSF505 WCB505 WLX505 WVT505 L66041 JH66041 TD66041 ACZ66041 AMV66041 AWR66041 BGN66041 BQJ66041 CAF66041 CKB66041 CTX66041 DDT66041 DNP66041 DXL66041 EHH66041 ERD66041 FAZ66041 FKV66041 FUR66041 GEN66041 GOJ66041 GYF66041 HIB66041 HRX66041 IBT66041 ILP66041 IVL66041 JFH66041 JPD66041 JYZ66041 KIV66041 KSR66041 LCN66041 LMJ66041 LWF66041 MGB66041 MPX66041 MZT66041 NJP66041 NTL66041 ODH66041 OND66041 OWZ66041 PGV66041 PQR66041 QAN66041 QKJ66041 QUF66041 REB66041 RNX66041 RXT66041 SHP66041 SRL66041 TBH66041 TLD66041 TUZ66041 UEV66041 UOR66041 UYN66041 VIJ66041 VSF66041 WCB66041 WLX66041 WVT66041 L131577 JH131577 TD131577 ACZ131577 AMV131577 AWR131577 BGN131577 BQJ131577 CAF131577 CKB131577 CTX131577 DDT131577 DNP131577 DXL131577 EHH131577 ERD131577 FAZ131577 FKV131577 FUR131577 GEN131577 GOJ131577 GYF131577 HIB131577 HRX131577 IBT131577 ILP131577 IVL131577 JFH131577 JPD131577 JYZ131577 KIV131577 KSR131577 LCN131577 LMJ131577 LWF131577 MGB131577 MPX131577 MZT131577 NJP131577 NTL131577 ODH131577 OND131577 OWZ131577 PGV131577 PQR131577 QAN131577 QKJ131577 QUF131577 REB131577 RNX131577 RXT131577 SHP131577 SRL131577 TBH131577 TLD131577 TUZ131577 UEV131577 UOR131577 UYN131577 VIJ131577 VSF131577 WCB131577 WLX131577 WVT131577 L197113 JH197113 TD197113 ACZ197113 AMV197113 AWR197113 BGN197113 BQJ197113 CAF197113 CKB197113 CTX197113 DDT197113 DNP197113 DXL197113 EHH197113 ERD197113 FAZ197113 FKV197113 FUR197113 GEN197113 GOJ197113 GYF197113 HIB197113 HRX197113 IBT197113 ILP197113 IVL197113 JFH197113 JPD197113 JYZ197113 KIV197113 KSR197113 LCN197113 LMJ197113 LWF197113 MGB197113 MPX197113 MZT197113 NJP197113 NTL197113 ODH197113 OND197113 OWZ197113 PGV197113 PQR197113 QAN197113 QKJ197113 QUF197113 REB197113 RNX197113 RXT197113 SHP197113 SRL197113 TBH197113 TLD197113 TUZ197113 UEV197113 UOR197113 UYN197113 VIJ197113 VSF197113 WCB197113 WLX197113 WVT197113 L262649 JH262649 TD262649 ACZ262649 AMV262649 AWR262649 BGN262649 BQJ262649 CAF262649 CKB262649 CTX262649 DDT262649 DNP262649 DXL262649 EHH262649 ERD262649 FAZ262649 FKV262649 FUR262649 GEN262649 GOJ262649 GYF262649 HIB262649 HRX262649 IBT262649 ILP262649 IVL262649 JFH262649 JPD262649 JYZ262649 KIV262649 KSR262649 LCN262649 LMJ262649 LWF262649 MGB262649 MPX262649 MZT262649 NJP262649 NTL262649 ODH262649 OND262649 OWZ262649 PGV262649 PQR262649 QAN262649 QKJ262649 QUF262649 REB262649 RNX262649 RXT262649 SHP262649 SRL262649 TBH262649 TLD262649 TUZ262649 UEV262649 UOR262649 UYN262649 VIJ262649 VSF262649 WCB262649 WLX262649 WVT262649 L328185 JH328185 TD328185 ACZ328185 AMV328185 AWR328185 BGN328185 BQJ328185 CAF328185 CKB328185 CTX328185 DDT328185 DNP328185 DXL328185 EHH328185 ERD328185 FAZ328185 FKV328185 FUR328185 GEN328185 GOJ328185 GYF328185 HIB328185 HRX328185 IBT328185 ILP328185 IVL328185 JFH328185 JPD328185 JYZ328185 KIV328185 KSR328185 LCN328185 LMJ328185 LWF328185 MGB328185 MPX328185 MZT328185 NJP328185 NTL328185 ODH328185 OND328185 OWZ328185 PGV328185 PQR328185 QAN328185 QKJ328185 QUF328185 REB328185 RNX328185 RXT328185 SHP328185 SRL328185 TBH328185 TLD328185 TUZ328185 UEV328185 UOR328185 UYN328185 VIJ328185 VSF328185 WCB328185 WLX328185 WVT328185 L393721 JH393721 TD393721 ACZ393721 AMV393721 AWR393721 BGN393721 BQJ393721 CAF393721 CKB393721 CTX393721 DDT393721 DNP393721 DXL393721 EHH393721 ERD393721 FAZ393721 FKV393721 FUR393721 GEN393721 GOJ393721 GYF393721 HIB393721 HRX393721 IBT393721 ILP393721 IVL393721 JFH393721 JPD393721 JYZ393721 KIV393721 KSR393721 LCN393721 LMJ393721 LWF393721 MGB393721 MPX393721 MZT393721 NJP393721 NTL393721 ODH393721 OND393721 OWZ393721 PGV393721 PQR393721 QAN393721 QKJ393721 QUF393721 REB393721 RNX393721 RXT393721 SHP393721 SRL393721 TBH393721 TLD393721 TUZ393721 UEV393721 UOR393721 UYN393721 VIJ393721 VSF393721 WCB393721 WLX393721 WVT393721 L459257 JH459257 TD459257 ACZ459257 AMV459257 AWR459257 BGN459257 BQJ459257 CAF459257 CKB459257 CTX459257 DDT459257 DNP459257 DXL459257 EHH459257 ERD459257 FAZ459257 FKV459257 FUR459257 GEN459257 GOJ459257 GYF459257 HIB459257 HRX459257 IBT459257 ILP459257 IVL459257 JFH459257 JPD459257 JYZ459257 KIV459257 KSR459257 LCN459257 LMJ459257 LWF459257 MGB459257 MPX459257 MZT459257 NJP459257 NTL459257 ODH459257 OND459257 OWZ459257 PGV459257 PQR459257 QAN459257 QKJ459257 QUF459257 REB459257 RNX459257 RXT459257 SHP459257 SRL459257 TBH459257 TLD459257 TUZ459257 UEV459257 UOR459257 UYN459257 VIJ459257 VSF459257 WCB459257 WLX459257 WVT459257 L524793 JH524793 TD524793 ACZ524793 AMV524793 AWR524793 BGN524793 BQJ524793 CAF524793 CKB524793 CTX524793 DDT524793 DNP524793 DXL524793 EHH524793 ERD524793 FAZ524793 FKV524793 FUR524793 GEN524793 GOJ524793 GYF524793 HIB524793 HRX524793 IBT524793 ILP524793 IVL524793 JFH524793 JPD524793 JYZ524793 KIV524793 KSR524793 LCN524793 LMJ524793 LWF524793 MGB524793 MPX524793 MZT524793 NJP524793 NTL524793 ODH524793 OND524793 OWZ524793 PGV524793 PQR524793 QAN524793 QKJ524793 QUF524793 REB524793 RNX524793 RXT524793 SHP524793 SRL524793 TBH524793 TLD524793 TUZ524793 UEV524793 UOR524793 UYN524793 VIJ524793 VSF524793 WCB524793 WLX524793 WVT524793 L590329 JH590329 TD590329 ACZ590329 AMV590329 AWR590329 BGN590329 BQJ590329 CAF590329 CKB590329 CTX590329 DDT590329 DNP590329 DXL590329 EHH590329 ERD590329 FAZ590329 FKV590329 FUR590329 GEN590329 GOJ590329 GYF590329 HIB590329 HRX590329 IBT590329 ILP590329 IVL590329 JFH590329 JPD590329 JYZ590329 KIV590329 KSR590329 LCN590329 LMJ590329 LWF590329 MGB590329 MPX590329 MZT590329 NJP590329 NTL590329 ODH590329 OND590329 OWZ590329 PGV590329 PQR590329 QAN590329 QKJ590329 QUF590329 REB590329 RNX590329 RXT590329 SHP590329 SRL590329 TBH590329 TLD590329 TUZ590329 UEV590329 UOR590329 UYN590329 VIJ590329 VSF590329 WCB590329 WLX590329 WVT590329 L655865 JH655865 TD655865 ACZ655865 AMV655865 AWR655865 BGN655865 BQJ655865 CAF655865 CKB655865 CTX655865 DDT655865 DNP655865 DXL655865 EHH655865 ERD655865 FAZ655865 FKV655865 FUR655865 GEN655865 GOJ655865 GYF655865 HIB655865 HRX655865 IBT655865 ILP655865 IVL655865 JFH655865 JPD655865 JYZ655865 KIV655865 KSR655865 LCN655865 LMJ655865 LWF655865 MGB655865 MPX655865 MZT655865 NJP655865 NTL655865 ODH655865 OND655865 OWZ655865 PGV655865 PQR655865 QAN655865 QKJ655865 QUF655865 REB655865 RNX655865 RXT655865 SHP655865 SRL655865 TBH655865 TLD655865 TUZ655865 UEV655865 UOR655865 UYN655865 VIJ655865 VSF655865 WCB655865 WLX655865 WVT655865 L721401 JH721401 TD721401 ACZ721401 AMV721401 AWR721401 BGN721401 BQJ721401 CAF721401 CKB721401 CTX721401 DDT721401 DNP721401 DXL721401 EHH721401 ERD721401 FAZ721401 FKV721401 FUR721401 GEN721401 GOJ721401 GYF721401 HIB721401 HRX721401 IBT721401 ILP721401 IVL721401 JFH721401 JPD721401 JYZ721401 KIV721401 KSR721401 LCN721401 LMJ721401 LWF721401 MGB721401 MPX721401 MZT721401 NJP721401 NTL721401 ODH721401 OND721401 OWZ721401 PGV721401 PQR721401 QAN721401 QKJ721401 QUF721401 REB721401 RNX721401 RXT721401 SHP721401 SRL721401 TBH721401 TLD721401 TUZ721401 UEV721401 UOR721401 UYN721401 VIJ721401 VSF721401 WCB721401 WLX721401 WVT721401 L786937 JH786937 TD786937 ACZ786937 AMV786937 AWR786937 BGN786937 BQJ786937 CAF786937 CKB786937 CTX786937 DDT786937 DNP786937 DXL786937 EHH786937 ERD786937 FAZ786937 FKV786937 FUR786937 GEN786937 GOJ786937 GYF786937 HIB786937 HRX786937 IBT786937 ILP786937 IVL786937 JFH786937 JPD786937 JYZ786937 KIV786937 KSR786937 LCN786937 LMJ786937 LWF786937 MGB786937 MPX786937 MZT786937 NJP786937 NTL786937 ODH786937 OND786937 OWZ786937 PGV786937 PQR786937 QAN786937 QKJ786937 QUF786937 REB786937 RNX786937 RXT786937 SHP786937 SRL786937 TBH786937 TLD786937 TUZ786937 UEV786937 UOR786937 UYN786937 VIJ786937 VSF786937 WCB786937 WLX786937 WVT786937 L852473 JH852473 TD852473 ACZ852473 AMV852473 AWR852473 BGN852473 BQJ852473 CAF852473 CKB852473 CTX852473 DDT852473 DNP852473 DXL852473 EHH852473 ERD852473 FAZ852473 FKV852473 FUR852473 GEN852473 GOJ852473 GYF852473 HIB852473 HRX852473 IBT852473 ILP852473 IVL852473 JFH852473 JPD852473 JYZ852473 KIV852473 KSR852473 LCN852473 LMJ852473 LWF852473 MGB852473 MPX852473 MZT852473 NJP852473 NTL852473 ODH852473 OND852473 OWZ852473 PGV852473 PQR852473 QAN852473 QKJ852473 QUF852473 REB852473 RNX852473 RXT852473 SHP852473 SRL852473 TBH852473 TLD852473 TUZ852473 UEV852473 UOR852473 UYN852473 VIJ852473 VSF852473 WCB852473 WLX852473 WVT852473 L918009 JH918009 TD918009 ACZ918009 AMV918009 AWR918009 BGN918009 BQJ918009 CAF918009 CKB918009 CTX918009 DDT918009 DNP918009 DXL918009 EHH918009 ERD918009 FAZ918009 FKV918009 FUR918009 GEN918009 GOJ918009 GYF918009 HIB918009 HRX918009 IBT918009 ILP918009 IVL918009 JFH918009 JPD918009 JYZ918009 KIV918009 KSR918009 LCN918009 LMJ918009 LWF918009 MGB918009 MPX918009 MZT918009 NJP918009 NTL918009 ODH918009 OND918009 OWZ918009 PGV918009 PQR918009 QAN918009 QKJ918009 QUF918009 REB918009 RNX918009 RXT918009 SHP918009 SRL918009 TBH918009 TLD918009 TUZ918009 UEV918009 UOR918009 UYN918009 VIJ918009 VSF918009 WCB918009 WLX918009 WVT918009 L983545 JH983545 TD983545 ACZ983545 AMV983545 AWR983545 BGN983545 BQJ983545 CAF983545 CKB983545 CTX983545 DDT983545 DNP983545 DXL983545 EHH983545 ERD983545 FAZ983545 FKV983545 FUR983545 GEN983545 GOJ983545 GYF983545 HIB983545 HRX983545 IBT983545 ILP983545 IVL983545 JFH983545 JPD983545 JYZ983545 KIV983545 KSR983545 LCN983545 LMJ983545 LWF983545 MGB983545 MPX983545 MZT983545 NJP983545 NTL983545 ODH983545 OND983545 OWZ983545 PGV983545 PQR983545 QAN983545 QKJ983545 QUF983545 REB983545 RNX983545 RXT983545 SHP983545 SRL983545 TBH983545 TLD983545 TUZ983545 UEV983545 UOR983545 UYN983545 VIJ983545 VSF983545 WCB983545 WLX983545 WVT983545 M347:M390 JI347:JI390 TE347:TE390 ADA347:ADA390 AMW347:AMW390 AWS347:AWS390 BGO347:BGO390 BQK347:BQK390 CAG347:CAG390 CKC347:CKC390 CTY347:CTY390 DDU347:DDU390 DNQ347:DNQ390 DXM347:DXM390 EHI347:EHI390 ERE347:ERE390 FBA347:FBA390 FKW347:FKW390 FUS347:FUS390 GEO347:GEO390 GOK347:GOK390 GYG347:GYG390 HIC347:HIC390 HRY347:HRY390 IBU347:IBU390 ILQ347:ILQ390 IVM347:IVM390 JFI347:JFI390 JPE347:JPE390 JZA347:JZA390 KIW347:KIW390 KSS347:KSS390 LCO347:LCO390 LMK347:LMK390 LWG347:LWG390 MGC347:MGC390 MPY347:MPY390 MZU347:MZU390 NJQ347:NJQ390 NTM347:NTM390 ODI347:ODI390 ONE347:ONE390 OXA347:OXA390 PGW347:PGW390 PQS347:PQS390 QAO347:QAO390 QKK347:QKK390 QUG347:QUG390 REC347:REC390 RNY347:RNY390 RXU347:RXU390 SHQ347:SHQ390 SRM347:SRM390 TBI347:TBI390 TLE347:TLE390 TVA347:TVA390 UEW347:UEW390 UOS347:UOS390 UYO347:UYO390 VIK347:VIK390 VSG347:VSG390 WCC347:WCC390 WLY347:WLY390 WVU347:WVU390 M65883:M65926 JI65883:JI65926 TE65883:TE65926 ADA65883:ADA65926 AMW65883:AMW65926 AWS65883:AWS65926 BGO65883:BGO65926 BQK65883:BQK65926 CAG65883:CAG65926 CKC65883:CKC65926 CTY65883:CTY65926 DDU65883:DDU65926 DNQ65883:DNQ65926 DXM65883:DXM65926 EHI65883:EHI65926 ERE65883:ERE65926 FBA65883:FBA65926 FKW65883:FKW65926 FUS65883:FUS65926 GEO65883:GEO65926 GOK65883:GOK65926 GYG65883:GYG65926 HIC65883:HIC65926 HRY65883:HRY65926 IBU65883:IBU65926 ILQ65883:ILQ65926 IVM65883:IVM65926 JFI65883:JFI65926 JPE65883:JPE65926 JZA65883:JZA65926 KIW65883:KIW65926 KSS65883:KSS65926 LCO65883:LCO65926 LMK65883:LMK65926 LWG65883:LWG65926 MGC65883:MGC65926 MPY65883:MPY65926 MZU65883:MZU65926 NJQ65883:NJQ65926 NTM65883:NTM65926 ODI65883:ODI65926 ONE65883:ONE65926 OXA65883:OXA65926 PGW65883:PGW65926 PQS65883:PQS65926 QAO65883:QAO65926 QKK65883:QKK65926 QUG65883:QUG65926 REC65883:REC65926 RNY65883:RNY65926 RXU65883:RXU65926 SHQ65883:SHQ65926 SRM65883:SRM65926 TBI65883:TBI65926 TLE65883:TLE65926 TVA65883:TVA65926 UEW65883:UEW65926 UOS65883:UOS65926 UYO65883:UYO65926 VIK65883:VIK65926 VSG65883:VSG65926 WCC65883:WCC65926 WLY65883:WLY65926 WVU65883:WVU65926 M131419:M131462 JI131419:JI131462 TE131419:TE131462 ADA131419:ADA131462 AMW131419:AMW131462 AWS131419:AWS131462 BGO131419:BGO131462 BQK131419:BQK131462 CAG131419:CAG131462 CKC131419:CKC131462 CTY131419:CTY131462 DDU131419:DDU131462 DNQ131419:DNQ131462 DXM131419:DXM131462 EHI131419:EHI131462 ERE131419:ERE131462 FBA131419:FBA131462 FKW131419:FKW131462 FUS131419:FUS131462 GEO131419:GEO131462 GOK131419:GOK131462 GYG131419:GYG131462 HIC131419:HIC131462 HRY131419:HRY131462 IBU131419:IBU131462 ILQ131419:ILQ131462 IVM131419:IVM131462 JFI131419:JFI131462 JPE131419:JPE131462 JZA131419:JZA131462 KIW131419:KIW131462 KSS131419:KSS131462 LCO131419:LCO131462 LMK131419:LMK131462 LWG131419:LWG131462 MGC131419:MGC131462 MPY131419:MPY131462 MZU131419:MZU131462 NJQ131419:NJQ131462 NTM131419:NTM131462 ODI131419:ODI131462 ONE131419:ONE131462 OXA131419:OXA131462 PGW131419:PGW131462 PQS131419:PQS131462 QAO131419:QAO131462 QKK131419:QKK131462 QUG131419:QUG131462 REC131419:REC131462 RNY131419:RNY131462 RXU131419:RXU131462 SHQ131419:SHQ131462 SRM131419:SRM131462 TBI131419:TBI131462 TLE131419:TLE131462 TVA131419:TVA131462 UEW131419:UEW131462 UOS131419:UOS131462 UYO131419:UYO131462 VIK131419:VIK131462 VSG131419:VSG131462 WCC131419:WCC131462 WLY131419:WLY131462 WVU131419:WVU131462 M196955:M196998 JI196955:JI196998 TE196955:TE196998 ADA196955:ADA196998 AMW196955:AMW196998 AWS196955:AWS196998 BGO196955:BGO196998 BQK196955:BQK196998 CAG196955:CAG196998 CKC196955:CKC196998 CTY196955:CTY196998 DDU196955:DDU196998 DNQ196955:DNQ196998 DXM196955:DXM196998 EHI196955:EHI196998 ERE196955:ERE196998 FBA196955:FBA196998 FKW196955:FKW196998 FUS196955:FUS196998 GEO196955:GEO196998 GOK196955:GOK196998 GYG196955:GYG196998 HIC196955:HIC196998 HRY196955:HRY196998 IBU196955:IBU196998 ILQ196955:ILQ196998 IVM196955:IVM196998 JFI196955:JFI196998 JPE196955:JPE196998 JZA196955:JZA196998 KIW196955:KIW196998 KSS196955:KSS196998 LCO196955:LCO196998 LMK196955:LMK196998 LWG196955:LWG196998 MGC196955:MGC196998 MPY196955:MPY196998 MZU196955:MZU196998 NJQ196955:NJQ196998 NTM196955:NTM196998 ODI196955:ODI196998 ONE196955:ONE196998 OXA196955:OXA196998 PGW196955:PGW196998 PQS196955:PQS196998 QAO196955:QAO196998 QKK196955:QKK196998 QUG196955:QUG196998 REC196955:REC196998 RNY196955:RNY196998 RXU196955:RXU196998 SHQ196955:SHQ196998 SRM196955:SRM196998 TBI196955:TBI196998 TLE196955:TLE196998 TVA196955:TVA196998 UEW196955:UEW196998 UOS196955:UOS196998 UYO196955:UYO196998 VIK196955:VIK196998 VSG196955:VSG196998 WCC196955:WCC196998 WLY196955:WLY196998 WVU196955:WVU196998 M262491:M262534 JI262491:JI262534 TE262491:TE262534 ADA262491:ADA262534 AMW262491:AMW262534 AWS262491:AWS262534 BGO262491:BGO262534 BQK262491:BQK262534 CAG262491:CAG262534 CKC262491:CKC262534 CTY262491:CTY262534 DDU262491:DDU262534 DNQ262491:DNQ262534 DXM262491:DXM262534 EHI262491:EHI262534 ERE262491:ERE262534 FBA262491:FBA262534 FKW262491:FKW262534 FUS262491:FUS262534 GEO262491:GEO262534 GOK262491:GOK262534 GYG262491:GYG262534 HIC262491:HIC262534 HRY262491:HRY262534 IBU262491:IBU262534 ILQ262491:ILQ262534 IVM262491:IVM262534 JFI262491:JFI262534 JPE262491:JPE262534 JZA262491:JZA262534 KIW262491:KIW262534 KSS262491:KSS262534 LCO262491:LCO262534 LMK262491:LMK262534 LWG262491:LWG262534 MGC262491:MGC262534 MPY262491:MPY262534 MZU262491:MZU262534 NJQ262491:NJQ262534 NTM262491:NTM262534 ODI262491:ODI262534 ONE262491:ONE262534 OXA262491:OXA262534 PGW262491:PGW262534 PQS262491:PQS262534 QAO262491:QAO262534 QKK262491:QKK262534 QUG262491:QUG262534 REC262491:REC262534 RNY262491:RNY262534 RXU262491:RXU262534 SHQ262491:SHQ262534 SRM262491:SRM262534 TBI262491:TBI262534 TLE262491:TLE262534 TVA262491:TVA262534 UEW262491:UEW262534 UOS262491:UOS262534 UYO262491:UYO262534 VIK262491:VIK262534 VSG262491:VSG262534 WCC262491:WCC262534 WLY262491:WLY262534 WVU262491:WVU262534 M328027:M328070 JI328027:JI328070 TE328027:TE328070 ADA328027:ADA328070 AMW328027:AMW328070 AWS328027:AWS328070 BGO328027:BGO328070 BQK328027:BQK328070 CAG328027:CAG328070 CKC328027:CKC328070 CTY328027:CTY328070 DDU328027:DDU328070 DNQ328027:DNQ328070 DXM328027:DXM328070 EHI328027:EHI328070 ERE328027:ERE328070 FBA328027:FBA328070 FKW328027:FKW328070 FUS328027:FUS328070 GEO328027:GEO328070 GOK328027:GOK328070 GYG328027:GYG328070 HIC328027:HIC328070 HRY328027:HRY328070 IBU328027:IBU328070 ILQ328027:ILQ328070 IVM328027:IVM328070 JFI328027:JFI328070 JPE328027:JPE328070 JZA328027:JZA328070 KIW328027:KIW328070 KSS328027:KSS328070 LCO328027:LCO328070 LMK328027:LMK328070 LWG328027:LWG328070 MGC328027:MGC328070 MPY328027:MPY328070 MZU328027:MZU328070 NJQ328027:NJQ328070 NTM328027:NTM328070 ODI328027:ODI328070 ONE328027:ONE328070 OXA328027:OXA328070 PGW328027:PGW328070 PQS328027:PQS328070 QAO328027:QAO328070 QKK328027:QKK328070 QUG328027:QUG328070 REC328027:REC328070 RNY328027:RNY328070 RXU328027:RXU328070 SHQ328027:SHQ328070 SRM328027:SRM328070 TBI328027:TBI328070 TLE328027:TLE328070 TVA328027:TVA328070 UEW328027:UEW328070 UOS328027:UOS328070 UYO328027:UYO328070 VIK328027:VIK328070 VSG328027:VSG328070 WCC328027:WCC328070 WLY328027:WLY328070 WVU328027:WVU328070 M393563:M393606 JI393563:JI393606 TE393563:TE393606 ADA393563:ADA393606 AMW393563:AMW393606 AWS393563:AWS393606 BGO393563:BGO393606 BQK393563:BQK393606 CAG393563:CAG393606 CKC393563:CKC393606 CTY393563:CTY393606 DDU393563:DDU393606 DNQ393563:DNQ393606 DXM393563:DXM393606 EHI393563:EHI393606 ERE393563:ERE393606 FBA393563:FBA393606 FKW393563:FKW393606 FUS393563:FUS393606 GEO393563:GEO393606 GOK393563:GOK393606 GYG393563:GYG393606 HIC393563:HIC393606 HRY393563:HRY393606 IBU393563:IBU393606 ILQ393563:ILQ393606 IVM393563:IVM393606 JFI393563:JFI393606 JPE393563:JPE393606 JZA393563:JZA393606 KIW393563:KIW393606 KSS393563:KSS393606 LCO393563:LCO393606 LMK393563:LMK393606 LWG393563:LWG393606 MGC393563:MGC393606 MPY393563:MPY393606 MZU393563:MZU393606 NJQ393563:NJQ393606 NTM393563:NTM393606 ODI393563:ODI393606 ONE393563:ONE393606 OXA393563:OXA393606 PGW393563:PGW393606 PQS393563:PQS393606 QAO393563:QAO393606 QKK393563:QKK393606 QUG393563:QUG393606 REC393563:REC393606 RNY393563:RNY393606 RXU393563:RXU393606 SHQ393563:SHQ393606 SRM393563:SRM393606 TBI393563:TBI393606 TLE393563:TLE393606 TVA393563:TVA393606 UEW393563:UEW393606 UOS393563:UOS393606 UYO393563:UYO393606 VIK393563:VIK393606 VSG393563:VSG393606 WCC393563:WCC393606 WLY393563:WLY393606 WVU393563:WVU393606 M459099:M459142 JI459099:JI459142 TE459099:TE459142 ADA459099:ADA459142 AMW459099:AMW459142 AWS459099:AWS459142 BGO459099:BGO459142 BQK459099:BQK459142 CAG459099:CAG459142 CKC459099:CKC459142 CTY459099:CTY459142 DDU459099:DDU459142 DNQ459099:DNQ459142 DXM459099:DXM459142 EHI459099:EHI459142 ERE459099:ERE459142 FBA459099:FBA459142 FKW459099:FKW459142 FUS459099:FUS459142 GEO459099:GEO459142 GOK459099:GOK459142 GYG459099:GYG459142 HIC459099:HIC459142 HRY459099:HRY459142 IBU459099:IBU459142 ILQ459099:ILQ459142 IVM459099:IVM459142 JFI459099:JFI459142 JPE459099:JPE459142 JZA459099:JZA459142 KIW459099:KIW459142 KSS459099:KSS459142 LCO459099:LCO459142 LMK459099:LMK459142 LWG459099:LWG459142 MGC459099:MGC459142 MPY459099:MPY459142 MZU459099:MZU459142 NJQ459099:NJQ459142 NTM459099:NTM459142 ODI459099:ODI459142 ONE459099:ONE459142 OXA459099:OXA459142 PGW459099:PGW459142 PQS459099:PQS459142 QAO459099:QAO459142 QKK459099:QKK459142 QUG459099:QUG459142 REC459099:REC459142 RNY459099:RNY459142 RXU459099:RXU459142 SHQ459099:SHQ459142 SRM459099:SRM459142 TBI459099:TBI459142 TLE459099:TLE459142 TVA459099:TVA459142 UEW459099:UEW459142 UOS459099:UOS459142 UYO459099:UYO459142 VIK459099:VIK459142 VSG459099:VSG459142 WCC459099:WCC459142 WLY459099:WLY459142 WVU459099:WVU459142 M524635:M524678 JI524635:JI524678 TE524635:TE524678 ADA524635:ADA524678 AMW524635:AMW524678 AWS524635:AWS524678 BGO524635:BGO524678 BQK524635:BQK524678 CAG524635:CAG524678 CKC524635:CKC524678 CTY524635:CTY524678 DDU524635:DDU524678 DNQ524635:DNQ524678 DXM524635:DXM524678 EHI524635:EHI524678 ERE524635:ERE524678 FBA524635:FBA524678 FKW524635:FKW524678 FUS524635:FUS524678 GEO524635:GEO524678 GOK524635:GOK524678 GYG524635:GYG524678 HIC524635:HIC524678 HRY524635:HRY524678 IBU524635:IBU524678 ILQ524635:ILQ524678 IVM524635:IVM524678 JFI524635:JFI524678 JPE524635:JPE524678 JZA524635:JZA524678 KIW524635:KIW524678 KSS524635:KSS524678 LCO524635:LCO524678 LMK524635:LMK524678 LWG524635:LWG524678 MGC524635:MGC524678 MPY524635:MPY524678 MZU524635:MZU524678 NJQ524635:NJQ524678 NTM524635:NTM524678 ODI524635:ODI524678 ONE524635:ONE524678 OXA524635:OXA524678 PGW524635:PGW524678 PQS524635:PQS524678 QAO524635:QAO524678 QKK524635:QKK524678 QUG524635:QUG524678 REC524635:REC524678 RNY524635:RNY524678 RXU524635:RXU524678 SHQ524635:SHQ524678 SRM524635:SRM524678 TBI524635:TBI524678 TLE524635:TLE524678 TVA524635:TVA524678 UEW524635:UEW524678 UOS524635:UOS524678 UYO524635:UYO524678 VIK524635:VIK524678 VSG524635:VSG524678 WCC524635:WCC524678 WLY524635:WLY524678 WVU524635:WVU524678 M590171:M590214 JI590171:JI590214 TE590171:TE590214 ADA590171:ADA590214 AMW590171:AMW590214 AWS590171:AWS590214 BGO590171:BGO590214 BQK590171:BQK590214 CAG590171:CAG590214 CKC590171:CKC590214 CTY590171:CTY590214 DDU590171:DDU590214 DNQ590171:DNQ590214 DXM590171:DXM590214 EHI590171:EHI590214 ERE590171:ERE590214 FBA590171:FBA590214 FKW590171:FKW590214 FUS590171:FUS590214 GEO590171:GEO590214 GOK590171:GOK590214 GYG590171:GYG590214 HIC590171:HIC590214 HRY590171:HRY590214 IBU590171:IBU590214 ILQ590171:ILQ590214 IVM590171:IVM590214 JFI590171:JFI590214 JPE590171:JPE590214 JZA590171:JZA590214 KIW590171:KIW590214 KSS590171:KSS590214 LCO590171:LCO590214 LMK590171:LMK590214 LWG590171:LWG590214 MGC590171:MGC590214 MPY590171:MPY590214 MZU590171:MZU590214 NJQ590171:NJQ590214 NTM590171:NTM590214 ODI590171:ODI590214 ONE590171:ONE590214 OXA590171:OXA590214 PGW590171:PGW590214 PQS590171:PQS590214 QAO590171:QAO590214 QKK590171:QKK590214 QUG590171:QUG590214 REC590171:REC590214 RNY590171:RNY590214 RXU590171:RXU590214 SHQ590171:SHQ590214 SRM590171:SRM590214 TBI590171:TBI590214 TLE590171:TLE590214 TVA590171:TVA590214 UEW590171:UEW590214 UOS590171:UOS590214 UYO590171:UYO590214 VIK590171:VIK590214 VSG590171:VSG590214 WCC590171:WCC590214 WLY590171:WLY590214 WVU590171:WVU590214 M655707:M655750 JI655707:JI655750 TE655707:TE655750 ADA655707:ADA655750 AMW655707:AMW655750 AWS655707:AWS655750 BGO655707:BGO655750 BQK655707:BQK655750 CAG655707:CAG655750 CKC655707:CKC655750 CTY655707:CTY655750 DDU655707:DDU655750 DNQ655707:DNQ655750 DXM655707:DXM655750 EHI655707:EHI655750 ERE655707:ERE655750 FBA655707:FBA655750 FKW655707:FKW655750 FUS655707:FUS655750 GEO655707:GEO655750 GOK655707:GOK655750 GYG655707:GYG655750 HIC655707:HIC655750 HRY655707:HRY655750 IBU655707:IBU655750 ILQ655707:ILQ655750 IVM655707:IVM655750 JFI655707:JFI655750 JPE655707:JPE655750 JZA655707:JZA655750 KIW655707:KIW655750 KSS655707:KSS655750 LCO655707:LCO655750 LMK655707:LMK655750 LWG655707:LWG655750 MGC655707:MGC655750 MPY655707:MPY655750 MZU655707:MZU655750 NJQ655707:NJQ655750 NTM655707:NTM655750 ODI655707:ODI655750 ONE655707:ONE655750 OXA655707:OXA655750 PGW655707:PGW655750 PQS655707:PQS655750 QAO655707:QAO655750 QKK655707:QKK655750 QUG655707:QUG655750 REC655707:REC655750 RNY655707:RNY655750 RXU655707:RXU655750 SHQ655707:SHQ655750 SRM655707:SRM655750 TBI655707:TBI655750 TLE655707:TLE655750 TVA655707:TVA655750 UEW655707:UEW655750 UOS655707:UOS655750 UYO655707:UYO655750 VIK655707:VIK655750 VSG655707:VSG655750 WCC655707:WCC655750 WLY655707:WLY655750 WVU655707:WVU655750 M721243:M721286 JI721243:JI721286 TE721243:TE721286 ADA721243:ADA721286 AMW721243:AMW721286 AWS721243:AWS721286 BGO721243:BGO721286 BQK721243:BQK721286 CAG721243:CAG721286 CKC721243:CKC721286 CTY721243:CTY721286 DDU721243:DDU721286 DNQ721243:DNQ721286 DXM721243:DXM721286 EHI721243:EHI721286 ERE721243:ERE721286 FBA721243:FBA721286 FKW721243:FKW721286 FUS721243:FUS721286 GEO721243:GEO721286 GOK721243:GOK721286 GYG721243:GYG721286 HIC721243:HIC721286 HRY721243:HRY721286 IBU721243:IBU721286 ILQ721243:ILQ721286 IVM721243:IVM721286 JFI721243:JFI721286 JPE721243:JPE721286 JZA721243:JZA721286 KIW721243:KIW721286 KSS721243:KSS721286 LCO721243:LCO721286 LMK721243:LMK721286 LWG721243:LWG721286 MGC721243:MGC721286 MPY721243:MPY721286 MZU721243:MZU721286 NJQ721243:NJQ721286 NTM721243:NTM721286 ODI721243:ODI721286 ONE721243:ONE721286 OXA721243:OXA721286 PGW721243:PGW721286 PQS721243:PQS721286 QAO721243:QAO721286 QKK721243:QKK721286 QUG721243:QUG721286 REC721243:REC721286 RNY721243:RNY721286 RXU721243:RXU721286 SHQ721243:SHQ721286 SRM721243:SRM721286 TBI721243:TBI721286 TLE721243:TLE721286 TVA721243:TVA721286 UEW721243:UEW721286 UOS721243:UOS721286 UYO721243:UYO721286 VIK721243:VIK721286 VSG721243:VSG721286 WCC721243:WCC721286 WLY721243:WLY721286 WVU721243:WVU721286 M786779:M786822 JI786779:JI786822 TE786779:TE786822 ADA786779:ADA786822 AMW786779:AMW786822 AWS786779:AWS786822 BGO786779:BGO786822 BQK786779:BQK786822 CAG786779:CAG786822 CKC786779:CKC786822 CTY786779:CTY786822 DDU786779:DDU786822 DNQ786779:DNQ786822 DXM786779:DXM786822 EHI786779:EHI786822 ERE786779:ERE786822 FBA786779:FBA786822 FKW786779:FKW786822 FUS786779:FUS786822 GEO786779:GEO786822 GOK786779:GOK786822 GYG786779:GYG786822 HIC786779:HIC786822 HRY786779:HRY786822 IBU786779:IBU786822 ILQ786779:ILQ786822 IVM786779:IVM786822 JFI786779:JFI786822 JPE786779:JPE786822 JZA786779:JZA786822 KIW786779:KIW786822 KSS786779:KSS786822 LCO786779:LCO786822 LMK786779:LMK786822 LWG786779:LWG786822 MGC786779:MGC786822 MPY786779:MPY786822 MZU786779:MZU786822 NJQ786779:NJQ786822 NTM786779:NTM786822 ODI786779:ODI786822 ONE786779:ONE786822 OXA786779:OXA786822 PGW786779:PGW786822 PQS786779:PQS786822 QAO786779:QAO786822 QKK786779:QKK786822 QUG786779:QUG786822 REC786779:REC786822 RNY786779:RNY786822 RXU786779:RXU786822 SHQ786779:SHQ786822 SRM786779:SRM786822 TBI786779:TBI786822 TLE786779:TLE786822 TVA786779:TVA786822 UEW786779:UEW786822 UOS786779:UOS786822 UYO786779:UYO786822 VIK786779:VIK786822 VSG786779:VSG786822 WCC786779:WCC786822 WLY786779:WLY786822 WVU786779:WVU786822 M852315:M852358 JI852315:JI852358 TE852315:TE852358 ADA852315:ADA852358 AMW852315:AMW852358 AWS852315:AWS852358 BGO852315:BGO852358 BQK852315:BQK852358 CAG852315:CAG852358 CKC852315:CKC852358 CTY852315:CTY852358 DDU852315:DDU852358 DNQ852315:DNQ852358 DXM852315:DXM852358 EHI852315:EHI852358 ERE852315:ERE852358 FBA852315:FBA852358 FKW852315:FKW852358 FUS852315:FUS852358 GEO852315:GEO852358 GOK852315:GOK852358 GYG852315:GYG852358 HIC852315:HIC852358 HRY852315:HRY852358 IBU852315:IBU852358 ILQ852315:ILQ852358 IVM852315:IVM852358 JFI852315:JFI852358 JPE852315:JPE852358 JZA852315:JZA852358 KIW852315:KIW852358 KSS852315:KSS852358 LCO852315:LCO852358 LMK852315:LMK852358 LWG852315:LWG852358 MGC852315:MGC852358 MPY852315:MPY852358 MZU852315:MZU852358 NJQ852315:NJQ852358 NTM852315:NTM852358 ODI852315:ODI852358 ONE852315:ONE852358 OXA852315:OXA852358 PGW852315:PGW852358 PQS852315:PQS852358 QAO852315:QAO852358 QKK852315:QKK852358 QUG852315:QUG852358 REC852315:REC852358 RNY852315:RNY852358 RXU852315:RXU852358 SHQ852315:SHQ852358 SRM852315:SRM852358 TBI852315:TBI852358 TLE852315:TLE852358 TVA852315:TVA852358 UEW852315:UEW852358 UOS852315:UOS852358 UYO852315:UYO852358 VIK852315:VIK852358 VSG852315:VSG852358 WCC852315:WCC852358 WLY852315:WLY852358 WVU852315:WVU852358 M917851:M917894 JI917851:JI917894 TE917851:TE917894 ADA917851:ADA917894 AMW917851:AMW917894 AWS917851:AWS917894 BGO917851:BGO917894 BQK917851:BQK917894 CAG917851:CAG917894 CKC917851:CKC917894 CTY917851:CTY917894 DDU917851:DDU917894 DNQ917851:DNQ917894 DXM917851:DXM917894 EHI917851:EHI917894 ERE917851:ERE917894 FBA917851:FBA917894 FKW917851:FKW917894 FUS917851:FUS917894 GEO917851:GEO917894 GOK917851:GOK917894 GYG917851:GYG917894 HIC917851:HIC917894 HRY917851:HRY917894 IBU917851:IBU917894 ILQ917851:ILQ917894 IVM917851:IVM917894 JFI917851:JFI917894 JPE917851:JPE917894 JZA917851:JZA917894 KIW917851:KIW917894 KSS917851:KSS917894 LCO917851:LCO917894 LMK917851:LMK917894 LWG917851:LWG917894 MGC917851:MGC917894 MPY917851:MPY917894 MZU917851:MZU917894 NJQ917851:NJQ917894 NTM917851:NTM917894 ODI917851:ODI917894 ONE917851:ONE917894 OXA917851:OXA917894 PGW917851:PGW917894 PQS917851:PQS917894 QAO917851:QAO917894 QKK917851:QKK917894 QUG917851:QUG917894 REC917851:REC917894 RNY917851:RNY917894 RXU917851:RXU917894 SHQ917851:SHQ917894 SRM917851:SRM917894 TBI917851:TBI917894 TLE917851:TLE917894 TVA917851:TVA917894 UEW917851:UEW917894 UOS917851:UOS917894 UYO917851:UYO917894 VIK917851:VIK917894 VSG917851:VSG917894 WCC917851:WCC917894 WLY917851:WLY917894 WVU917851:WVU917894 M983387:M983430 JI983387:JI983430 TE983387:TE983430 ADA983387:ADA983430 AMW983387:AMW983430 AWS983387:AWS983430 BGO983387:BGO983430 BQK983387:BQK983430 CAG983387:CAG983430 CKC983387:CKC983430 CTY983387:CTY983430 DDU983387:DDU983430 DNQ983387:DNQ983430 DXM983387:DXM983430 EHI983387:EHI983430 ERE983387:ERE983430 FBA983387:FBA983430 FKW983387:FKW983430 FUS983387:FUS983430 GEO983387:GEO983430 GOK983387:GOK983430 GYG983387:GYG983430 HIC983387:HIC983430 HRY983387:HRY983430 IBU983387:IBU983430 ILQ983387:ILQ983430 IVM983387:IVM983430 JFI983387:JFI983430 JPE983387:JPE983430 JZA983387:JZA983430 KIW983387:KIW983430 KSS983387:KSS983430 LCO983387:LCO983430 LMK983387:LMK983430 LWG983387:LWG983430 MGC983387:MGC983430 MPY983387:MPY983430 MZU983387:MZU983430 NJQ983387:NJQ983430 NTM983387:NTM983430 ODI983387:ODI983430 ONE983387:ONE983430 OXA983387:OXA983430 PGW983387:PGW983430 PQS983387:PQS983430 QAO983387:QAO983430 QKK983387:QKK983430 QUG983387:QUG983430 REC983387:REC983430 RNY983387:RNY983430 RXU983387:RXU983430 SHQ983387:SHQ983430 SRM983387:SRM983430 TBI983387:TBI983430 TLE983387:TLE983430 TVA983387:TVA983430 UEW983387:UEW983430 UOS983387:UOS983430 UYO983387:UYO983430 VIK983387:VIK983430 VSG983387:VSG983430 WCC983387:WCC983430 WLY983387:WLY983430 WVU983387:WVU983430 K347:L349 JG347:JH349 TC347:TD349 ACY347:ACZ349 AMU347:AMV349 AWQ347:AWR349 BGM347:BGN349 BQI347:BQJ349 CAE347:CAF349 CKA347:CKB349 CTW347:CTX349 DDS347:DDT349 DNO347:DNP349 DXK347:DXL349 EHG347:EHH349 ERC347:ERD349 FAY347:FAZ349 FKU347:FKV349 FUQ347:FUR349 GEM347:GEN349 GOI347:GOJ349 GYE347:GYF349 HIA347:HIB349 HRW347:HRX349 IBS347:IBT349 ILO347:ILP349 IVK347:IVL349 JFG347:JFH349 JPC347:JPD349 JYY347:JYZ349 KIU347:KIV349 KSQ347:KSR349 LCM347:LCN349 LMI347:LMJ349 LWE347:LWF349 MGA347:MGB349 MPW347:MPX349 MZS347:MZT349 NJO347:NJP349 NTK347:NTL349 ODG347:ODH349 ONC347:OND349 OWY347:OWZ349 PGU347:PGV349 PQQ347:PQR349 QAM347:QAN349 QKI347:QKJ349 QUE347:QUF349 REA347:REB349 RNW347:RNX349 RXS347:RXT349 SHO347:SHP349 SRK347:SRL349 TBG347:TBH349 TLC347:TLD349 TUY347:TUZ349 UEU347:UEV349 UOQ347:UOR349 UYM347:UYN349 VII347:VIJ349 VSE347:VSF349 WCA347:WCB349 WLW347:WLX349 WVS347:WVT349 K65883:L65885 JG65883:JH65885 TC65883:TD65885 ACY65883:ACZ65885 AMU65883:AMV65885 AWQ65883:AWR65885 BGM65883:BGN65885 BQI65883:BQJ65885 CAE65883:CAF65885 CKA65883:CKB65885 CTW65883:CTX65885 DDS65883:DDT65885 DNO65883:DNP65885 DXK65883:DXL65885 EHG65883:EHH65885 ERC65883:ERD65885 FAY65883:FAZ65885 FKU65883:FKV65885 FUQ65883:FUR65885 GEM65883:GEN65885 GOI65883:GOJ65885 GYE65883:GYF65885 HIA65883:HIB65885 HRW65883:HRX65885 IBS65883:IBT65885 ILO65883:ILP65885 IVK65883:IVL65885 JFG65883:JFH65885 JPC65883:JPD65885 JYY65883:JYZ65885 KIU65883:KIV65885 KSQ65883:KSR65885 LCM65883:LCN65885 LMI65883:LMJ65885 LWE65883:LWF65885 MGA65883:MGB65885 MPW65883:MPX65885 MZS65883:MZT65885 NJO65883:NJP65885 NTK65883:NTL65885 ODG65883:ODH65885 ONC65883:OND65885 OWY65883:OWZ65885 PGU65883:PGV65885 PQQ65883:PQR65885 QAM65883:QAN65885 QKI65883:QKJ65885 QUE65883:QUF65885 REA65883:REB65885 RNW65883:RNX65885 RXS65883:RXT65885 SHO65883:SHP65885 SRK65883:SRL65885 TBG65883:TBH65885 TLC65883:TLD65885 TUY65883:TUZ65885 UEU65883:UEV65885 UOQ65883:UOR65885 UYM65883:UYN65885 VII65883:VIJ65885 VSE65883:VSF65885 WCA65883:WCB65885 WLW65883:WLX65885 WVS65883:WVT65885 K131419:L131421 JG131419:JH131421 TC131419:TD131421 ACY131419:ACZ131421 AMU131419:AMV131421 AWQ131419:AWR131421 BGM131419:BGN131421 BQI131419:BQJ131421 CAE131419:CAF131421 CKA131419:CKB131421 CTW131419:CTX131421 DDS131419:DDT131421 DNO131419:DNP131421 DXK131419:DXL131421 EHG131419:EHH131421 ERC131419:ERD131421 FAY131419:FAZ131421 FKU131419:FKV131421 FUQ131419:FUR131421 GEM131419:GEN131421 GOI131419:GOJ131421 GYE131419:GYF131421 HIA131419:HIB131421 HRW131419:HRX131421 IBS131419:IBT131421 ILO131419:ILP131421 IVK131419:IVL131421 JFG131419:JFH131421 JPC131419:JPD131421 JYY131419:JYZ131421 KIU131419:KIV131421 KSQ131419:KSR131421 LCM131419:LCN131421 LMI131419:LMJ131421 LWE131419:LWF131421 MGA131419:MGB131421 MPW131419:MPX131421 MZS131419:MZT131421 NJO131419:NJP131421 NTK131419:NTL131421 ODG131419:ODH131421 ONC131419:OND131421 OWY131419:OWZ131421 PGU131419:PGV131421 PQQ131419:PQR131421 QAM131419:QAN131421 QKI131419:QKJ131421 QUE131419:QUF131421 REA131419:REB131421 RNW131419:RNX131421 RXS131419:RXT131421 SHO131419:SHP131421 SRK131419:SRL131421 TBG131419:TBH131421 TLC131419:TLD131421 TUY131419:TUZ131421 UEU131419:UEV131421 UOQ131419:UOR131421 UYM131419:UYN131421 VII131419:VIJ131421 VSE131419:VSF131421 WCA131419:WCB131421 WLW131419:WLX131421 WVS131419:WVT131421 K196955:L196957 JG196955:JH196957 TC196955:TD196957 ACY196955:ACZ196957 AMU196955:AMV196957 AWQ196955:AWR196957 BGM196955:BGN196957 BQI196955:BQJ196957 CAE196955:CAF196957 CKA196955:CKB196957 CTW196955:CTX196957 DDS196955:DDT196957 DNO196955:DNP196957 DXK196955:DXL196957 EHG196955:EHH196957 ERC196955:ERD196957 FAY196955:FAZ196957 FKU196955:FKV196957 FUQ196955:FUR196957 GEM196955:GEN196957 GOI196955:GOJ196957 GYE196955:GYF196957 HIA196955:HIB196957 HRW196955:HRX196957 IBS196955:IBT196957 ILO196955:ILP196957 IVK196955:IVL196957 JFG196955:JFH196957 JPC196955:JPD196957 JYY196955:JYZ196957 KIU196955:KIV196957 KSQ196955:KSR196957 LCM196955:LCN196957 LMI196955:LMJ196957 LWE196955:LWF196957 MGA196955:MGB196957 MPW196955:MPX196957 MZS196955:MZT196957 NJO196955:NJP196957 NTK196955:NTL196957 ODG196955:ODH196957 ONC196955:OND196957 OWY196955:OWZ196957 PGU196955:PGV196957 PQQ196955:PQR196957 QAM196955:QAN196957 QKI196955:QKJ196957 QUE196955:QUF196957 REA196955:REB196957 RNW196955:RNX196957 RXS196955:RXT196957 SHO196955:SHP196957 SRK196955:SRL196957 TBG196955:TBH196957 TLC196955:TLD196957 TUY196955:TUZ196957 UEU196955:UEV196957 UOQ196955:UOR196957 UYM196955:UYN196957 VII196955:VIJ196957 VSE196955:VSF196957 WCA196955:WCB196957 WLW196955:WLX196957 WVS196955:WVT196957 K262491:L262493 JG262491:JH262493 TC262491:TD262493 ACY262491:ACZ262493 AMU262491:AMV262493 AWQ262491:AWR262493 BGM262491:BGN262493 BQI262491:BQJ262493 CAE262491:CAF262493 CKA262491:CKB262493 CTW262491:CTX262493 DDS262491:DDT262493 DNO262491:DNP262493 DXK262491:DXL262493 EHG262491:EHH262493 ERC262491:ERD262493 FAY262491:FAZ262493 FKU262491:FKV262493 FUQ262491:FUR262493 GEM262491:GEN262493 GOI262491:GOJ262493 GYE262491:GYF262493 HIA262491:HIB262493 HRW262491:HRX262493 IBS262491:IBT262493 ILO262491:ILP262493 IVK262491:IVL262493 JFG262491:JFH262493 JPC262491:JPD262493 JYY262491:JYZ262493 KIU262491:KIV262493 KSQ262491:KSR262493 LCM262491:LCN262493 LMI262491:LMJ262493 LWE262491:LWF262493 MGA262491:MGB262493 MPW262491:MPX262493 MZS262491:MZT262493 NJO262491:NJP262493 NTK262491:NTL262493 ODG262491:ODH262493 ONC262491:OND262493 OWY262491:OWZ262493 PGU262491:PGV262493 PQQ262491:PQR262493 QAM262491:QAN262493 QKI262491:QKJ262493 QUE262491:QUF262493 REA262491:REB262493 RNW262491:RNX262493 RXS262491:RXT262493 SHO262491:SHP262493 SRK262491:SRL262493 TBG262491:TBH262493 TLC262491:TLD262493 TUY262491:TUZ262493 UEU262491:UEV262493 UOQ262491:UOR262493 UYM262491:UYN262493 VII262491:VIJ262493 VSE262491:VSF262493 WCA262491:WCB262493 WLW262491:WLX262493 WVS262491:WVT262493 K328027:L328029 JG328027:JH328029 TC328027:TD328029 ACY328027:ACZ328029 AMU328027:AMV328029 AWQ328027:AWR328029 BGM328027:BGN328029 BQI328027:BQJ328029 CAE328027:CAF328029 CKA328027:CKB328029 CTW328027:CTX328029 DDS328027:DDT328029 DNO328027:DNP328029 DXK328027:DXL328029 EHG328027:EHH328029 ERC328027:ERD328029 FAY328027:FAZ328029 FKU328027:FKV328029 FUQ328027:FUR328029 GEM328027:GEN328029 GOI328027:GOJ328029 GYE328027:GYF328029 HIA328027:HIB328029 HRW328027:HRX328029 IBS328027:IBT328029 ILO328027:ILP328029 IVK328027:IVL328029 JFG328027:JFH328029 JPC328027:JPD328029 JYY328027:JYZ328029 KIU328027:KIV328029 KSQ328027:KSR328029 LCM328027:LCN328029 LMI328027:LMJ328029 LWE328027:LWF328029 MGA328027:MGB328029 MPW328027:MPX328029 MZS328027:MZT328029 NJO328027:NJP328029 NTK328027:NTL328029 ODG328027:ODH328029 ONC328027:OND328029 OWY328027:OWZ328029 PGU328027:PGV328029 PQQ328027:PQR328029 QAM328027:QAN328029 QKI328027:QKJ328029 QUE328027:QUF328029 REA328027:REB328029 RNW328027:RNX328029 RXS328027:RXT328029 SHO328027:SHP328029 SRK328027:SRL328029 TBG328027:TBH328029 TLC328027:TLD328029 TUY328027:TUZ328029 UEU328027:UEV328029 UOQ328027:UOR328029 UYM328027:UYN328029 VII328027:VIJ328029 VSE328027:VSF328029 WCA328027:WCB328029 WLW328027:WLX328029 WVS328027:WVT328029 K393563:L393565 JG393563:JH393565 TC393563:TD393565 ACY393563:ACZ393565 AMU393563:AMV393565 AWQ393563:AWR393565 BGM393563:BGN393565 BQI393563:BQJ393565 CAE393563:CAF393565 CKA393563:CKB393565 CTW393563:CTX393565 DDS393563:DDT393565 DNO393563:DNP393565 DXK393563:DXL393565 EHG393563:EHH393565 ERC393563:ERD393565 FAY393563:FAZ393565 FKU393563:FKV393565 FUQ393563:FUR393565 GEM393563:GEN393565 GOI393563:GOJ393565 GYE393563:GYF393565 HIA393563:HIB393565 HRW393563:HRX393565 IBS393563:IBT393565 ILO393563:ILP393565 IVK393563:IVL393565 JFG393563:JFH393565 JPC393563:JPD393565 JYY393563:JYZ393565 KIU393563:KIV393565 KSQ393563:KSR393565 LCM393563:LCN393565 LMI393563:LMJ393565 LWE393563:LWF393565 MGA393563:MGB393565 MPW393563:MPX393565 MZS393563:MZT393565 NJO393563:NJP393565 NTK393563:NTL393565 ODG393563:ODH393565 ONC393563:OND393565 OWY393563:OWZ393565 PGU393563:PGV393565 PQQ393563:PQR393565 QAM393563:QAN393565 QKI393563:QKJ393565 QUE393563:QUF393565 REA393563:REB393565 RNW393563:RNX393565 RXS393563:RXT393565 SHO393563:SHP393565 SRK393563:SRL393565 TBG393563:TBH393565 TLC393563:TLD393565 TUY393563:TUZ393565 UEU393563:UEV393565 UOQ393563:UOR393565 UYM393563:UYN393565 VII393563:VIJ393565 VSE393563:VSF393565 WCA393563:WCB393565 WLW393563:WLX393565 WVS393563:WVT393565 K459099:L459101 JG459099:JH459101 TC459099:TD459101 ACY459099:ACZ459101 AMU459099:AMV459101 AWQ459099:AWR459101 BGM459099:BGN459101 BQI459099:BQJ459101 CAE459099:CAF459101 CKA459099:CKB459101 CTW459099:CTX459101 DDS459099:DDT459101 DNO459099:DNP459101 DXK459099:DXL459101 EHG459099:EHH459101 ERC459099:ERD459101 FAY459099:FAZ459101 FKU459099:FKV459101 FUQ459099:FUR459101 GEM459099:GEN459101 GOI459099:GOJ459101 GYE459099:GYF459101 HIA459099:HIB459101 HRW459099:HRX459101 IBS459099:IBT459101 ILO459099:ILP459101 IVK459099:IVL459101 JFG459099:JFH459101 JPC459099:JPD459101 JYY459099:JYZ459101 KIU459099:KIV459101 KSQ459099:KSR459101 LCM459099:LCN459101 LMI459099:LMJ459101 LWE459099:LWF459101 MGA459099:MGB459101 MPW459099:MPX459101 MZS459099:MZT459101 NJO459099:NJP459101 NTK459099:NTL459101 ODG459099:ODH459101 ONC459099:OND459101 OWY459099:OWZ459101 PGU459099:PGV459101 PQQ459099:PQR459101 QAM459099:QAN459101 QKI459099:QKJ459101 QUE459099:QUF459101 REA459099:REB459101 RNW459099:RNX459101 RXS459099:RXT459101 SHO459099:SHP459101 SRK459099:SRL459101 TBG459099:TBH459101 TLC459099:TLD459101 TUY459099:TUZ459101 UEU459099:UEV459101 UOQ459099:UOR459101 UYM459099:UYN459101 VII459099:VIJ459101 VSE459099:VSF459101 WCA459099:WCB459101 WLW459099:WLX459101 WVS459099:WVT459101 K524635:L524637 JG524635:JH524637 TC524635:TD524637 ACY524635:ACZ524637 AMU524635:AMV524637 AWQ524635:AWR524637 BGM524635:BGN524637 BQI524635:BQJ524637 CAE524635:CAF524637 CKA524635:CKB524637 CTW524635:CTX524637 DDS524635:DDT524637 DNO524635:DNP524637 DXK524635:DXL524637 EHG524635:EHH524637 ERC524635:ERD524637 FAY524635:FAZ524637 FKU524635:FKV524637 FUQ524635:FUR524637 GEM524635:GEN524637 GOI524635:GOJ524637 GYE524635:GYF524637 HIA524635:HIB524637 HRW524635:HRX524637 IBS524635:IBT524637 ILO524635:ILP524637 IVK524635:IVL524637 JFG524635:JFH524637 JPC524635:JPD524637 JYY524635:JYZ524637 KIU524635:KIV524637 KSQ524635:KSR524637 LCM524635:LCN524637 LMI524635:LMJ524637 LWE524635:LWF524637 MGA524635:MGB524637 MPW524635:MPX524637 MZS524635:MZT524637 NJO524635:NJP524637 NTK524635:NTL524637 ODG524635:ODH524637 ONC524635:OND524637 OWY524635:OWZ524637 PGU524635:PGV524637 PQQ524635:PQR524637 QAM524635:QAN524637 QKI524635:QKJ524637 QUE524635:QUF524637 REA524635:REB524637 RNW524635:RNX524637 RXS524635:RXT524637 SHO524635:SHP524637 SRK524635:SRL524637 TBG524635:TBH524637 TLC524635:TLD524637 TUY524635:TUZ524637 UEU524635:UEV524637 UOQ524635:UOR524637 UYM524635:UYN524637 VII524635:VIJ524637 VSE524635:VSF524637 WCA524635:WCB524637 WLW524635:WLX524637 WVS524635:WVT524637 K590171:L590173 JG590171:JH590173 TC590171:TD590173 ACY590171:ACZ590173 AMU590171:AMV590173 AWQ590171:AWR590173 BGM590171:BGN590173 BQI590171:BQJ590173 CAE590171:CAF590173 CKA590171:CKB590173 CTW590171:CTX590173 DDS590171:DDT590173 DNO590171:DNP590173 DXK590171:DXL590173 EHG590171:EHH590173 ERC590171:ERD590173 FAY590171:FAZ590173 FKU590171:FKV590173 FUQ590171:FUR590173 GEM590171:GEN590173 GOI590171:GOJ590173 GYE590171:GYF590173 HIA590171:HIB590173 HRW590171:HRX590173 IBS590171:IBT590173 ILO590171:ILP590173 IVK590171:IVL590173 JFG590171:JFH590173 JPC590171:JPD590173 JYY590171:JYZ590173 KIU590171:KIV590173 KSQ590171:KSR590173 LCM590171:LCN590173 LMI590171:LMJ590173 LWE590171:LWF590173 MGA590171:MGB590173 MPW590171:MPX590173 MZS590171:MZT590173 NJO590171:NJP590173 NTK590171:NTL590173 ODG590171:ODH590173 ONC590171:OND590173 OWY590171:OWZ590173 PGU590171:PGV590173 PQQ590171:PQR590173 QAM590171:QAN590173 QKI590171:QKJ590173 QUE590171:QUF590173 REA590171:REB590173 RNW590171:RNX590173 RXS590171:RXT590173 SHO590171:SHP590173 SRK590171:SRL590173 TBG590171:TBH590173 TLC590171:TLD590173 TUY590171:TUZ590173 UEU590171:UEV590173 UOQ590171:UOR590173 UYM590171:UYN590173 VII590171:VIJ590173 VSE590171:VSF590173 WCA590171:WCB590173 WLW590171:WLX590173 WVS590171:WVT590173 K655707:L655709 JG655707:JH655709 TC655707:TD655709 ACY655707:ACZ655709 AMU655707:AMV655709 AWQ655707:AWR655709 BGM655707:BGN655709 BQI655707:BQJ655709 CAE655707:CAF655709 CKA655707:CKB655709 CTW655707:CTX655709 DDS655707:DDT655709 DNO655707:DNP655709 DXK655707:DXL655709 EHG655707:EHH655709 ERC655707:ERD655709 FAY655707:FAZ655709 FKU655707:FKV655709 FUQ655707:FUR655709 GEM655707:GEN655709 GOI655707:GOJ655709 GYE655707:GYF655709 HIA655707:HIB655709 HRW655707:HRX655709 IBS655707:IBT655709 ILO655707:ILP655709 IVK655707:IVL655709 JFG655707:JFH655709 JPC655707:JPD655709 JYY655707:JYZ655709 KIU655707:KIV655709 KSQ655707:KSR655709 LCM655707:LCN655709 LMI655707:LMJ655709 LWE655707:LWF655709 MGA655707:MGB655709 MPW655707:MPX655709 MZS655707:MZT655709 NJO655707:NJP655709 NTK655707:NTL655709 ODG655707:ODH655709 ONC655707:OND655709 OWY655707:OWZ655709 PGU655707:PGV655709 PQQ655707:PQR655709 QAM655707:QAN655709 QKI655707:QKJ655709 QUE655707:QUF655709 REA655707:REB655709 RNW655707:RNX655709 RXS655707:RXT655709 SHO655707:SHP655709 SRK655707:SRL655709 TBG655707:TBH655709 TLC655707:TLD655709 TUY655707:TUZ655709 UEU655707:UEV655709 UOQ655707:UOR655709 UYM655707:UYN655709 VII655707:VIJ655709 VSE655707:VSF655709 WCA655707:WCB655709 WLW655707:WLX655709 WVS655707:WVT655709 K721243:L721245 JG721243:JH721245 TC721243:TD721245 ACY721243:ACZ721245 AMU721243:AMV721245 AWQ721243:AWR721245 BGM721243:BGN721245 BQI721243:BQJ721245 CAE721243:CAF721245 CKA721243:CKB721245 CTW721243:CTX721245 DDS721243:DDT721245 DNO721243:DNP721245 DXK721243:DXL721245 EHG721243:EHH721245 ERC721243:ERD721245 FAY721243:FAZ721245 FKU721243:FKV721245 FUQ721243:FUR721245 GEM721243:GEN721245 GOI721243:GOJ721245 GYE721243:GYF721245 HIA721243:HIB721245 HRW721243:HRX721245 IBS721243:IBT721245 ILO721243:ILP721245 IVK721243:IVL721245 JFG721243:JFH721245 JPC721243:JPD721245 JYY721243:JYZ721245 KIU721243:KIV721245 KSQ721243:KSR721245 LCM721243:LCN721245 LMI721243:LMJ721245 LWE721243:LWF721245 MGA721243:MGB721245 MPW721243:MPX721245 MZS721243:MZT721245 NJO721243:NJP721245 NTK721243:NTL721245 ODG721243:ODH721245 ONC721243:OND721245 OWY721243:OWZ721245 PGU721243:PGV721245 PQQ721243:PQR721245 QAM721243:QAN721245 QKI721243:QKJ721245 QUE721243:QUF721245 REA721243:REB721245 RNW721243:RNX721245 RXS721243:RXT721245 SHO721243:SHP721245 SRK721243:SRL721245 TBG721243:TBH721245 TLC721243:TLD721245 TUY721243:TUZ721245 UEU721243:UEV721245 UOQ721243:UOR721245 UYM721243:UYN721245 VII721243:VIJ721245 VSE721243:VSF721245 WCA721243:WCB721245 WLW721243:WLX721245 WVS721243:WVT721245 K786779:L786781 JG786779:JH786781 TC786779:TD786781 ACY786779:ACZ786781 AMU786779:AMV786781 AWQ786779:AWR786781 BGM786779:BGN786781 BQI786779:BQJ786781 CAE786779:CAF786781 CKA786779:CKB786781 CTW786779:CTX786781 DDS786779:DDT786781 DNO786779:DNP786781 DXK786779:DXL786781 EHG786779:EHH786781 ERC786779:ERD786781 FAY786779:FAZ786781 FKU786779:FKV786781 FUQ786779:FUR786781 GEM786779:GEN786781 GOI786779:GOJ786781 GYE786779:GYF786781 HIA786779:HIB786781 HRW786779:HRX786781 IBS786779:IBT786781 ILO786779:ILP786781 IVK786779:IVL786781 JFG786779:JFH786781 JPC786779:JPD786781 JYY786779:JYZ786781 KIU786779:KIV786781 KSQ786779:KSR786781 LCM786779:LCN786781 LMI786779:LMJ786781 LWE786779:LWF786781 MGA786779:MGB786781 MPW786779:MPX786781 MZS786779:MZT786781 NJO786779:NJP786781 NTK786779:NTL786781 ODG786779:ODH786781 ONC786779:OND786781 OWY786779:OWZ786781 PGU786779:PGV786781 PQQ786779:PQR786781 QAM786779:QAN786781 QKI786779:QKJ786781 QUE786779:QUF786781 REA786779:REB786781 RNW786779:RNX786781 RXS786779:RXT786781 SHO786779:SHP786781 SRK786779:SRL786781 TBG786779:TBH786781 TLC786779:TLD786781 TUY786779:TUZ786781 UEU786779:UEV786781 UOQ786779:UOR786781 UYM786779:UYN786781 VII786779:VIJ786781 VSE786779:VSF786781 WCA786779:WCB786781 WLW786779:WLX786781 WVS786779:WVT786781 K852315:L852317 JG852315:JH852317 TC852315:TD852317 ACY852315:ACZ852317 AMU852315:AMV852317 AWQ852315:AWR852317 BGM852315:BGN852317 BQI852315:BQJ852317 CAE852315:CAF852317 CKA852315:CKB852317 CTW852315:CTX852317 DDS852315:DDT852317 DNO852315:DNP852317 DXK852315:DXL852317 EHG852315:EHH852317 ERC852315:ERD852317 FAY852315:FAZ852317 FKU852315:FKV852317 FUQ852315:FUR852317 GEM852315:GEN852317 GOI852315:GOJ852317 GYE852315:GYF852317 HIA852315:HIB852317 HRW852315:HRX852317 IBS852315:IBT852317 ILO852315:ILP852317 IVK852315:IVL852317 JFG852315:JFH852317 JPC852315:JPD852317 JYY852315:JYZ852317 KIU852315:KIV852317 KSQ852315:KSR852317 LCM852315:LCN852317 LMI852315:LMJ852317 LWE852315:LWF852317 MGA852315:MGB852317 MPW852315:MPX852317 MZS852315:MZT852317 NJO852315:NJP852317 NTK852315:NTL852317 ODG852315:ODH852317 ONC852315:OND852317 OWY852315:OWZ852317 PGU852315:PGV852317 PQQ852315:PQR852317 QAM852315:QAN852317 QKI852315:QKJ852317 QUE852315:QUF852317 REA852315:REB852317 RNW852315:RNX852317 RXS852315:RXT852317 SHO852315:SHP852317 SRK852315:SRL852317 TBG852315:TBH852317 TLC852315:TLD852317 TUY852315:TUZ852317 UEU852315:UEV852317 UOQ852315:UOR852317 UYM852315:UYN852317 VII852315:VIJ852317 VSE852315:VSF852317 WCA852315:WCB852317 WLW852315:WLX852317 WVS852315:WVT852317 K917851:L917853 JG917851:JH917853 TC917851:TD917853 ACY917851:ACZ917853 AMU917851:AMV917853 AWQ917851:AWR917853 BGM917851:BGN917853 BQI917851:BQJ917853 CAE917851:CAF917853 CKA917851:CKB917853 CTW917851:CTX917853 DDS917851:DDT917853 DNO917851:DNP917853 DXK917851:DXL917853 EHG917851:EHH917853 ERC917851:ERD917853 FAY917851:FAZ917853 FKU917851:FKV917853 FUQ917851:FUR917853 GEM917851:GEN917853 GOI917851:GOJ917853 GYE917851:GYF917853 HIA917851:HIB917853 HRW917851:HRX917853 IBS917851:IBT917853 ILO917851:ILP917853 IVK917851:IVL917853 JFG917851:JFH917853 JPC917851:JPD917853 JYY917851:JYZ917853 KIU917851:KIV917853 KSQ917851:KSR917853 LCM917851:LCN917853 LMI917851:LMJ917853 LWE917851:LWF917853 MGA917851:MGB917853 MPW917851:MPX917853 MZS917851:MZT917853 NJO917851:NJP917853 NTK917851:NTL917853 ODG917851:ODH917853 ONC917851:OND917853 OWY917851:OWZ917853 PGU917851:PGV917853 PQQ917851:PQR917853 QAM917851:QAN917853 QKI917851:QKJ917853 QUE917851:QUF917853 REA917851:REB917853 RNW917851:RNX917853 RXS917851:RXT917853 SHO917851:SHP917853 SRK917851:SRL917853 TBG917851:TBH917853 TLC917851:TLD917853 TUY917851:TUZ917853 UEU917851:UEV917853 UOQ917851:UOR917853 UYM917851:UYN917853 VII917851:VIJ917853 VSE917851:VSF917853 WCA917851:WCB917853 WLW917851:WLX917853 WVS917851:WVT917853 K983387:L983389 JG983387:JH983389 TC983387:TD983389 ACY983387:ACZ983389 AMU983387:AMV983389 AWQ983387:AWR983389 BGM983387:BGN983389 BQI983387:BQJ983389 CAE983387:CAF983389 CKA983387:CKB983389 CTW983387:CTX983389 DDS983387:DDT983389 DNO983387:DNP983389 DXK983387:DXL983389 EHG983387:EHH983389 ERC983387:ERD983389 FAY983387:FAZ983389 FKU983387:FKV983389 FUQ983387:FUR983389 GEM983387:GEN983389 GOI983387:GOJ983389 GYE983387:GYF983389 HIA983387:HIB983389 HRW983387:HRX983389 IBS983387:IBT983389 ILO983387:ILP983389 IVK983387:IVL983389 JFG983387:JFH983389 JPC983387:JPD983389 JYY983387:JYZ983389 KIU983387:KIV983389 KSQ983387:KSR983389 LCM983387:LCN983389 LMI983387:LMJ983389 LWE983387:LWF983389 MGA983387:MGB983389 MPW983387:MPX983389 MZS983387:MZT983389 NJO983387:NJP983389 NTK983387:NTL983389 ODG983387:ODH983389 ONC983387:OND983389 OWY983387:OWZ983389 PGU983387:PGV983389 PQQ983387:PQR983389 QAM983387:QAN983389 QKI983387:QKJ983389 QUE983387:QUF983389 REA983387:REB983389 RNW983387:RNX983389 RXS983387:RXT983389 SHO983387:SHP983389 SRK983387:SRL983389 TBG983387:TBH983389 TLC983387:TLD983389 TUY983387:TUZ983389 UEU983387:UEV983389 UOQ983387:UOR983389 UYM983387:UYN983389 VII983387:VIJ983389 VSE983387:VSF983389 WCA983387:WCB983389 WLW983387:WLX983389 WVS983387:WVT983389 K386:L387 JG386:JH387 TC386:TD387 ACY386:ACZ387 AMU386:AMV387 AWQ386:AWR387 BGM386:BGN387 BQI386:BQJ387 CAE386:CAF387 CKA386:CKB387 CTW386:CTX387 DDS386:DDT387 DNO386:DNP387 DXK386:DXL387 EHG386:EHH387 ERC386:ERD387 FAY386:FAZ387 FKU386:FKV387 FUQ386:FUR387 GEM386:GEN387 GOI386:GOJ387 GYE386:GYF387 HIA386:HIB387 HRW386:HRX387 IBS386:IBT387 ILO386:ILP387 IVK386:IVL387 JFG386:JFH387 JPC386:JPD387 JYY386:JYZ387 KIU386:KIV387 KSQ386:KSR387 LCM386:LCN387 LMI386:LMJ387 LWE386:LWF387 MGA386:MGB387 MPW386:MPX387 MZS386:MZT387 NJO386:NJP387 NTK386:NTL387 ODG386:ODH387 ONC386:OND387 OWY386:OWZ387 PGU386:PGV387 PQQ386:PQR387 QAM386:QAN387 QKI386:QKJ387 QUE386:QUF387 REA386:REB387 RNW386:RNX387 RXS386:RXT387 SHO386:SHP387 SRK386:SRL387 TBG386:TBH387 TLC386:TLD387 TUY386:TUZ387 UEU386:UEV387 UOQ386:UOR387 UYM386:UYN387 VII386:VIJ387 VSE386:VSF387 WCA386:WCB387 WLW386:WLX387 WVS386:WVT387 K65922:L65923 JG65922:JH65923 TC65922:TD65923 ACY65922:ACZ65923 AMU65922:AMV65923 AWQ65922:AWR65923 BGM65922:BGN65923 BQI65922:BQJ65923 CAE65922:CAF65923 CKA65922:CKB65923 CTW65922:CTX65923 DDS65922:DDT65923 DNO65922:DNP65923 DXK65922:DXL65923 EHG65922:EHH65923 ERC65922:ERD65923 FAY65922:FAZ65923 FKU65922:FKV65923 FUQ65922:FUR65923 GEM65922:GEN65923 GOI65922:GOJ65923 GYE65922:GYF65923 HIA65922:HIB65923 HRW65922:HRX65923 IBS65922:IBT65923 ILO65922:ILP65923 IVK65922:IVL65923 JFG65922:JFH65923 JPC65922:JPD65923 JYY65922:JYZ65923 KIU65922:KIV65923 KSQ65922:KSR65923 LCM65922:LCN65923 LMI65922:LMJ65923 LWE65922:LWF65923 MGA65922:MGB65923 MPW65922:MPX65923 MZS65922:MZT65923 NJO65922:NJP65923 NTK65922:NTL65923 ODG65922:ODH65923 ONC65922:OND65923 OWY65922:OWZ65923 PGU65922:PGV65923 PQQ65922:PQR65923 QAM65922:QAN65923 QKI65922:QKJ65923 QUE65922:QUF65923 REA65922:REB65923 RNW65922:RNX65923 RXS65922:RXT65923 SHO65922:SHP65923 SRK65922:SRL65923 TBG65922:TBH65923 TLC65922:TLD65923 TUY65922:TUZ65923 UEU65922:UEV65923 UOQ65922:UOR65923 UYM65922:UYN65923 VII65922:VIJ65923 VSE65922:VSF65923 WCA65922:WCB65923 WLW65922:WLX65923 WVS65922:WVT65923 K131458:L131459 JG131458:JH131459 TC131458:TD131459 ACY131458:ACZ131459 AMU131458:AMV131459 AWQ131458:AWR131459 BGM131458:BGN131459 BQI131458:BQJ131459 CAE131458:CAF131459 CKA131458:CKB131459 CTW131458:CTX131459 DDS131458:DDT131459 DNO131458:DNP131459 DXK131458:DXL131459 EHG131458:EHH131459 ERC131458:ERD131459 FAY131458:FAZ131459 FKU131458:FKV131459 FUQ131458:FUR131459 GEM131458:GEN131459 GOI131458:GOJ131459 GYE131458:GYF131459 HIA131458:HIB131459 HRW131458:HRX131459 IBS131458:IBT131459 ILO131458:ILP131459 IVK131458:IVL131459 JFG131458:JFH131459 JPC131458:JPD131459 JYY131458:JYZ131459 KIU131458:KIV131459 KSQ131458:KSR131459 LCM131458:LCN131459 LMI131458:LMJ131459 LWE131458:LWF131459 MGA131458:MGB131459 MPW131458:MPX131459 MZS131458:MZT131459 NJO131458:NJP131459 NTK131458:NTL131459 ODG131458:ODH131459 ONC131458:OND131459 OWY131458:OWZ131459 PGU131458:PGV131459 PQQ131458:PQR131459 QAM131458:QAN131459 QKI131458:QKJ131459 QUE131458:QUF131459 REA131458:REB131459 RNW131458:RNX131459 RXS131458:RXT131459 SHO131458:SHP131459 SRK131458:SRL131459 TBG131458:TBH131459 TLC131458:TLD131459 TUY131458:TUZ131459 UEU131458:UEV131459 UOQ131458:UOR131459 UYM131458:UYN131459 VII131458:VIJ131459 VSE131458:VSF131459 WCA131458:WCB131459 WLW131458:WLX131459 WVS131458:WVT131459 K196994:L196995 JG196994:JH196995 TC196994:TD196995 ACY196994:ACZ196995 AMU196994:AMV196995 AWQ196994:AWR196995 BGM196994:BGN196995 BQI196994:BQJ196995 CAE196994:CAF196995 CKA196994:CKB196995 CTW196994:CTX196995 DDS196994:DDT196995 DNO196994:DNP196995 DXK196994:DXL196995 EHG196994:EHH196995 ERC196994:ERD196995 FAY196994:FAZ196995 FKU196994:FKV196995 FUQ196994:FUR196995 GEM196994:GEN196995 GOI196994:GOJ196995 GYE196994:GYF196995 HIA196994:HIB196995 HRW196994:HRX196995 IBS196994:IBT196995 ILO196994:ILP196995 IVK196994:IVL196995 JFG196994:JFH196995 JPC196994:JPD196995 JYY196994:JYZ196995 KIU196994:KIV196995 KSQ196994:KSR196995 LCM196994:LCN196995 LMI196994:LMJ196995 LWE196994:LWF196995 MGA196994:MGB196995 MPW196994:MPX196995 MZS196994:MZT196995 NJO196994:NJP196995 NTK196994:NTL196995 ODG196994:ODH196995 ONC196994:OND196995 OWY196994:OWZ196995 PGU196994:PGV196995 PQQ196994:PQR196995 QAM196994:QAN196995 QKI196994:QKJ196995 QUE196994:QUF196995 REA196994:REB196995 RNW196994:RNX196995 RXS196994:RXT196995 SHO196994:SHP196995 SRK196994:SRL196995 TBG196994:TBH196995 TLC196994:TLD196995 TUY196994:TUZ196995 UEU196994:UEV196995 UOQ196994:UOR196995 UYM196994:UYN196995 VII196994:VIJ196995 VSE196994:VSF196995 WCA196994:WCB196995 WLW196994:WLX196995 WVS196994:WVT196995 K262530:L262531 JG262530:JH262531 TC262530:TD262531 ACY262530:ACZ262531 AMU262530:AMV262531 AWQ262530:AWR262531 BGM262530:BGN262531 BQI262530:BQJ262531 CAE262530:CAF262531 CKA262530:CKB262531 CTW262530:CTX262531 DDS262530:DDT262531 DNO262530:DNP262531 DXK262530:DXL262531 EHG262530:EHH262531 ERC262530:ERD262531 FAY262530:FAZ262531 FKU262530:FKV262531 FUQ262530:FUR262531 GEM262530:GEN262531 GOI262530:GOJ262531 GYE262530:GYF262531 HIA262530:HIB262531 HRW262530:HRX262531 IBS262530:IBT262531 ILO262530:ILP262531 IVK262530:IVL262531 JFG262530:JFH262531 JPC262530:JPD262531 JYY262530:JYZ262531 KIU262530:KIV262531 KSQ262530:KSR262531 LCM262530:LCN262531 LMI262530:LMJ262531 LWE262530:LWF262531 MGA262530:MGB262531 MPW262530:MPX262531 MZS262530:MZT262531 NJO262530:NJP262531 NTK262530:NTL262531 ODG262530:ODH262531 ONC262530:OND262531 OWY262530:OWZ262531 PGU262530:PGV262531 PQQ262530:PQR262531 QAM262530:QAN262531 QKI262530:QKJ262531 QUE262530:QUF262531 REA262530:REB262531 RNW262530:RNX262531 RXS262530:RXT262531 SHO262530:SHP262531 SRK262530:SRL262531 TBG262530:TBH262531 TLC262530:TLD262531 TUY262530:TUZ262531 UEU262530:UEV262531 UOQ262530:UOR262531 UYM262530:UYN262531 VII262530:VIJ262531 VSE262530:VSF262531 WCA262530:WCB262531 WLW262530:WLX262531 WVS262530:WVT262531 K328066:L328067 JG328066:JH328067 TC328066:TD328067 ACY328066:ACZ328067 AMU328066:AMV328067 AWQ328066:AWR328067 BGM328066:BGN328067 BQI328066:BQJ328067 CAE328066:CAF328067 CKA328066:CKB328067 CTW328066:CTX328067 DDS328066:DDT328067 DNO328066:DNP328067 DXK328066:DXL328067 EHG328066:EHH328067 ERC328066:ERD328067 FAY328066:FAZ328067 FKU328066:FKV328067 FUQ328066:FUR328067 GEM328066:GEN328067 GOI328066:GOJ328067 GYE328066:GYF328067 HIA328066:HIB328067 HRW328066:HRX328067 IBS328066:IBT328067 ILO328066:ILP328067 IVK328066:IVL328067 JFG328066:JFH328067 JPC328066:JPD328067 JYY328066:JYZ328067 KIU328066:KIV328067 KSQ328066:KSR328067 LCM328066:LCN328067 LMI328066:LMJ328067 LWE328066:LWF328067 MGA328066:MGB328067 MPW328066:MPX328067 MZS328066:MZT328067 NJO328066:NJP328067 NTK328066:NTL328067 ODG328066:ODH328067 ONC328066:OND328067 OWY328066:OWZ328067 PGU328066:PGV328067 PQQ328066:PQR328067 QAM328066:QAN328067 QKI328066:QKJ328067 QUE328066:QUF328067 REA328066:REB328067 RNW328066:RNX328067 RXS328066:RXT328067 SHO328066:SHP328067 SRK328066:SRL328067 TBG328066:TBH328067 TLC328066:TLD328067 TUY328066:TUZ328067 UEU328066:UEV328067 UOQ328066:UOR328067 UYM328066:UYN328067 VII328066:VIJ328067 VSE328066:VSF328067 WCA328066:WCB328067 WLW328066:WLX328067 WVS328066:WVT328067 K393602:L393603 JG393602:JH393603 TC393602:TD393603 ACY393602:ACZ393603 AMU393602:AMV393603 AWQ393602:AWR393603 BGM393602:BGN393603 BQI393602:BQJ393603 CAE393602:CAF393603 CKA393602:CKB393603 CTW393602:CTX393603 DDS393602:DDT393603 DNO393602:DNP393603 DXK393602:DXL393603 EHG393602:EHH393603 ERC393602:ERD393603 FAY393602:FAZ393603 FKU393602:FKV393603 FUQ393602:FUR393603 GEM393602:GEN393603 GOI393602:GOJ393603 GYE393602:GYF393603 HIA393602:HIB393603 HRW393602:HRX393603 IBS393602:IBT393603 ILO393602:ILP393603 IVK393602:IVL393603 JFG393602:JFH393603 JPC393602:JPD393603 JYY393602:JYZ393603 KIU393602:KIV393603 KSQ393602:KSR393603 LCM393602:LCN393603 LMI393602:LMJ393603 LWE393602:LWF393603 MGA393602:MGB393603 MPW393602:MPX393603 MZS393602:MZT393603 NJO393602:NJP393603 NTK393602:NTL393603 ODG393602:ODH393603 ONC393602:OND393603 OWY393602:OWZ393603 PGU393602:PGV393603 PQQ393602:PQR393603 QAM393602:QAN393603 QKI393602:QKJ393603 QUE393602:QUF393603 REA393602:REB393603 RNW393602:RNX393603 RXS393602:RXT393603 SHO393602:SHP393603 SRK393602:SRL393603 TBG393602:TBH393603 TLC393602:TLD393603 TUY393602:TUZ393603 UEU393602:UEV393603 UOQ393602:UOR393603 UYM393602:UYN393603 VII393602:VIJ393603 VSE393602:VSF393603 WCA393602:WCB393603 WLW393602:WLX393603 WVS393602:WVT393603 K459138:L459139 JG459138:JH459139 TC459138:TD459139 ACY459138:ACZ459139 AMU459138:AMV459139 AWQ459138:AWR459139 BGM459138:BGN459139 BQI459138:BQJ459139 CAE459138:CAF459139 CKA459138:CKB459139 CTW459138:CTX459139 DDS459138:DDT459139 DNO459138:DNP459139 DXK459138:DXL459139 EHG459138:EHH459139 ERC459138:ERD459139 FAY459138:FAZ459139 FKU459138:FKV459139 FUQ459138:FUR459139 GEM459138:GEN459139 GOI459138:GOJ459139 GYE459138:GYF459139 HIA459138:HIB459139 HRW459138:HRX459139 IBS459138:IBT459139 ILO459138:ILP459139 IVK459138:IVL459139 JFG459138:JFH459139 JPC459138:JPD459139 JYY459138:JYZ459139 KIU459138:KIV459139 KSQ459138:KSR459139 LCM459138:LCN459139 LMI459138:LMJ459139 LWE459138:LWF459139 MGA459138:MGB459139 MPW459138:MPX459139 MZS459138:MZT459139 NJO459138:NJP459139 NTK459138:NTL459139 ODG459138:ODH459139 ONC459138:OND459139 OWY459138:OWZ459139 PGU459138:PGV459139 PQQ459138:PQR459139 QAM459138:QAN459139 QKI459138:QKJ459139 QUE459138:QUF459139 REA459138:REB459139 RNW459138:RNX459139 RXS459138:RXT459139 SHO459138:SHP459139 SRK459138:SRL459139 TBG459138:TBH459139 TLC459138:TLD459139 TUY459138:TUZ459139 UEU459138:UEV459139 UOQ459138:UOR459139 UYM459138:UYN459139 VII459138:VIJ459139 VSE459138:VSF459139 WCA459138:WCB459139 WLW459138:WLX459139 WVS459138:WVT459139 K524674:L524675 JG524674:JH524675 TC524674:TD524675 ACY524674:ACZ524675 AMU524674:AMV524675 AWQ524674:AWR524675 BGM524674:BGN524675 BQI524674:BQJ524675 CAE524674:CAF524675 CKA524674:CKB524675 CTW524674:CTX524675 DDS524674:DDT524675 DNO524674:DNP524675 DXK524674:DXL524675 EHG524674:EHH524675 ERC524674:ERD524675 FAY524674:FAZ524675 FKU524674:FKV524675 FUQ524674:FUR524675 GEM524674:GEN524675 GOI524674:GOJ524675 GYE524674:GYF524675 HIA524674:HIB524675 HRW524674:HRX524675 IBS524674:IBT524675 ILO524674:ILP524675 IVK524674:IVL524675 JFG524674:JFH524675 JPC524674:JPD524675 JYY524674:JYZ524675 KIU524674:KIV524675 KSQ524674:KSR524675 LCM524674:LCN524675 LMI524674:LMJ524675 LWE524674:LWF524675 MGA524674:MGB524675 MPW524674:MPX524675 MZS524674:MZT524675 NJO524674:NJP524675 NTK524674:NTL524675 ODG524674:ODH524675 ONC524674:OND524675 OWY524674:OWZ524675 PGU524674:PGV524675 PQQ524674:PQR524675 QAM524674:QAN524675 QKI524674:QKJ524675 QUE524674:QUF524675 REA524674:REB524675 RNW524674:RNX524675 RXS524674:RXT524675 SHO524674:SHP524675 SRK524674:SRL524675 TBG524674:TBH524675 TLC524674:TLD524675 TUY524674:TUZ524675 UEU524674:UEV524675 UOQ524674:UOR524675 UYM524674:UYN524675 VII524674:VIJ524675 VSE524674:VSF524675 WCA524674:WCB524675 WLW524674:WLX524675 WVS524674:WVT524675 K590210:L590211 JG590210:JH590211 TC590210:TD590211 ACY590210:ACZ590211 AMU590210:AMV590211 AWQ590210:AWR590211 BGM590210:BGN590211 BQI590210:BQJ590211 CAE590210:CAF590211 CKA590210:CKB590211 CTW590210:CTX590211 DDS590210:DDT590211 DNO590210:DNP590211 DXK590210:DXL590211 EHG590210:EHH590211 ERC590210:ERD590211 FAY590210:FAZ590211 FKU590210:FKV590211 FUQ590210:FUR590211 GEM590210:GEN590211 GOI590210:GOJ590211 GYE590210:GYF590211 HIA590210:HIB590211 HRW590210:HRX590211 IBS590210:IBT590211 ILO590210:ILP590211 IVK590210:IVL590211 JFG590210:JFH590211 JPC590210:JPD590211 JYY590210:JYZ590211 KIU590210:KIV590211 KSQ590210:KSR590211 LCM590210:LCN590211 LMI590210:LMJ590211 LWE590210:LWF590211 MGA590210:MGB590211 MPW590210:MPX590211 MZS590210:MZT590211 NJO590210:NJP590211 NTK590210:NTL590211 ODG590210:ODH590211 ONC590210:OND590211 OWY590210:OWZ590211 PGU590210:PGV590211 PQQ590210:PQR590211 QAM590210:QAN590211 QKI590210:QKJ590211 QUE590210:QUF590211 REA590210:REB590211 RNW590210:RNX590211 RXS590210:RXT590211 SHO590210:SHP590211 SRK590210:SRL590211 TBG590210:TBH590211 TLC590210:TLD590211 TUY590210:TUZ590211 UEU590210:UEV590211 UOQ590210:UOR590211 UYM590210:UYN590211 VII590210:VIJ590211 VSE590210:VSF590211 WCA590210:WCB590211 WLW590210:WLX590211 WVS590210:WVT590211 K655746:L655747 JG655746:JH655747 TC655746:TD655747 ACY655746:ACZ655747 AMU655746:AMV655747 AWQ655746:AWR655747 BGM655746:BGN655747 BQI655746:BQJ655747 CAE655746:CAF655747 CKA655746:CKB655747 CTW655746:CTX655747 DDS655746:DDT655747 DNO655746:DNP655747 DXK655746:DXL655747 EHG655746:EHH655747 ERC655746:ERD655747 FAY655746:FAZ655747 FKU655746:FKV655747 FUQ655746:FUR655747 GEM655746:GEN655747 GOI655746:GOJ655747 GYE655746:GYF655747 HIA655746:HIB655747 HRW655746:HRX655747 IBS655746:IBT655747 ILO655746:ILP655747 IVK655746:IVL655747 JFG655746:JFH655747 JPC655746:JPD655747 JYY655746:JYZ655747 KIU655746:KIV655747 KSQ655746:KSR655747 LCM655746:LCN655747 LMI655746:LMJ655747 LWE655746:LWF655747 MGA655746:MGB655747 MPW655746:MPX655747 MZS655746:MZT655747 NJO655746:NJP655747 NTK655746:NTL655747 ODG655746:ODH655747 ONC655746:OND655747 OWY655746:OWZ655747 PGU655746:PGV655747 PQQ655746:PQR655747 QAM655746:QAN655747 QKI655746:QKJ655747 QUE655746:QUF655747 REA655746:REB655747 RNW655746:RNX655747 RXS655746:RXT655747 SHO655746:SHP655747 SRK655746:SRL655747 TBG655746:TBH655747 TLC655746:TLD655747 TUY655746:TUZ655747 UEU655746:UEV655747 UOQ655746:UOR655747 UYM655746:UYN655747 VII655746:VIJ655747 VSE655746:VSF655747 WCA655746:WCB655747 WLW655746:WLX655747 WVS655746:WVT655747 K721282:L721283 JG721282:JH721283 TC721282:TD721283 ACY721282:ACZ721283 AMU721282:AMV721283 AWQ721282:AWR721283 BGM721282:BGN721283 BQI721282:BQJ721283 CAE721282:CAF721283 CKA721282:CKB721283 CTW721282:CTX721283 DDS721282:DDT721283 DNO721282:DNP721283 DXK721282:DXL721283 EHG721282:EHH721283 ERC721282:ERD721283 FAY721282:FAZ721283 FKU721282:FKV721283 FUQ721282:FUR721283 GEM721282:GEN721283 GOI721282:GOJ721283 GYE721282:GYF721283 HIA721282:HIB721283 HRW721282:HRX721283 IBS721282:IBT721283 ILO721282:ILP721283 IVK721282:IVL721283 JFG721282:JFH721283 JPC721282:JPD721283 JYY721282:JYZ721283 KIU721282:KIV721283 KSQ721282:KSR721283 LCM721282:LCN721283 LMI721282:LMJ721283 LWE721282:LWF721283 MGA721282:MGB721283 MPW721282:MPX721283 MZS721282:MZT721283 NJO721282:NJP721283 NTK721282:NTL721283 ODG721282:ODH721283 ONC721282:OND721283 OWY721282:OWZ721283 PGU721282:PGV721283 PQQ721282:PQR721283 QAM721282:QAN721283 QKI721282:QKJ721283 QUE721282:QUF721283 REA721282:REB721283 RNW721282:RNX721283 RXS721282:RXT721283 SHO721282:SHP721283 SRK721282:SRL721283 TBG721282:TBH721283 TLC721282:TLD721283 TUY721282:TUZ721283 UEU721282:UEV721283 UOQ721282:UOR721283 UYM721282:UYN721283 VII721282:VIJ721283 VSE721282:VSF721283 WCA721282:WCB721283 WLW721282:WLX721283 WVS721282:WVT721283 K786818:L786819 JG786818:JH786819 TC786818:TD786819 ACY786818:ACZ786819 AMU786818:AMV786819 AWQ786818:AWR786819 BGM786818:BGN786819 BQI786818:BQJ786819 CAE786818:CAF786819 CKA786818:CKB786819 CTW786818:CTX786819 DDS786818:DDT786819 DNO786818:DNP786819 DXK786818:DXL786819 EHG786818:EHH786819 ERC786818:ERD786819 FAY786818:FAZ786819 FKU786818:FKV786819 FUQ786818:FUR786819 GEM786818:GEN786819 GOI786818:GOJ786819 GYE786818:GYF786819 HIA786818:HIB786819 HRW786818:HRX786819 IBS786818:IBT786819 ILO786818:ILP786819 IVK786818:IVL786819 JFG786818:JFH786819 JPC786818:JPD786819 JYY786818:JYZ786819 KIU786818:KIV786819 KSQ786818:KSR786819 LCM786818:LCN786819 LMI786818:LMJ786819 LWE786818:LWF786819 MGA786818:MGB786819 MPW786818:MPX786819 MZS786818:MZT786819 NJO786818:NJP786819 NTK786818:NTL786819 ODG786818:ODH786819 ONC786818:OND786819 OWY786818:OWZ786819 PGU786818:PGV786819 PQQ786818:PQR786819 QAM786818:QAN786819 QKI786818:QKJ786819 QUE786818:QUF786819 REA786818:REB786819 RNW786818:RNX786819 RXS786818:RXT786819 SHO786818:SHP786819 SRK786818:SRL786819 TBG786818:TBH786819 TLC786818:TLD786819 TUY786818:TUZ786819 UEU786818:UEV786819 UOQ786818:UOR786819 UYM786818:UYN786819 VII786818:VIJ786819 VSE786818:VSF786819 WCA786818:WCB786819 WLW786818:WLX786819 WVS786818:WVT786819 K852354:L852355 JG852354:JH852355 TC852354:TD852355 ACY852354:ACZ852355 AMU852354:AMV852355 AWQ852354:AWR852355 BGM852354:BGN852355 BQI852354:BQJ852355 CAE852354:CAF852355 CKA852354:CKB852355 CTW852354:CTX852355 DDS852354:DDT852355 DNO852354:DNP852355 DXK852354:DXL852355 EHG852354:EHH852355 ERC852354:ERD852355 FAY852354:FAZ852355 FKU852354:FKV852355 FUQ852354:FUR852355 GEM852354:GEN852355 GOI852354:GOJ852355 GYE852354:GYF852355 HIA852354:HIB852355 HRW852354:HRX852355 IBS852354:IBT852355 ILO852354:ILP852355 IVK852354:IVL852355 JFG852354:JFH852355 JPC852354:JPD852355 JYY852354:JYZ852355 KIU852354:KIV852355 KSQ852354:KSR852355 LCM852354:LCN852355 LMI852354:LMJ852355 LWE852354:LWF852355 MGA852354:MGB852355 MPW852354:MPX852355 MZS852354:MZT852355 NJO852354:NJP852355 NTK852354:NTL852355 ODG852354:ODH852355 ONC852354:OND852355 OWY852354:OWZ852355 PGU852354:PGV852355 PQQ852354:PQR852355 QAM852354:QAN852355 QKI852354:QKJ852355 QUE852354:QUF852355 REA852354:REB852355 RNW852354:RNX852355 RXS852354:RXT852355 SHO852354:SHP852355 SRK852354:SRL852355 TBG852354:TBH852355 TLC852354:TLD852355 TUY852354:TUZ852355 UEU852354:UEV852355 UOQ852354:UOR852355 UYM852354:UYN852355 VII852354:VIJ852355 VSE852354:VSF852355 WCA852354:WCB852355 WLW852354:WLX852355 WVS852354:WVT852355 K917890:L917891 JG917890:JH917891 TC917890:TD917891 ACY917890:ACZ917891 AMU917890:AMV917891 AWQ917890:AWR917891 BGM917890:BGN917891 BQI917890:BQJ917891 CAE917890:CAF917891 CKA917890:CKB917891 CTW917890:CTX917891 DDS917890:DDT917891 DNO917890:DNP917891 DXK917890:DXL917891 EHG917890:EHH917891 ERC917890:ERD917891 FAY917890:FAZ917891 FKU917890:FKV917891 FUQ917890:FUR917891 GEM917890:GEN917891 GOI917890:GOJ917891 GYE917890:GYF917891 HIA917890:HIB917891 HRW917890:HRX917891 IBS917890:IBT917891 ILO917890:ILP917891 IVK917890:IVL917891 JFG917890:JFH917891 JPC917890:JPD917891 JYY917890:JYZ917891 KIU917890:KIV917891 KSQ917890:KSR917891 LCM917890:LCN917891 LMI917890:LMJ917891 LWE917890:LWF917891 MGA917890:MGB917891 MPW917890:MPX917891 MZS917890:MZT917891 NJO917890:NJP917891 NTK917890:NTL917891 ODG917890:ODH917891 ONC917890:OND917891 OWY917890:OWZ917891 PGU917890:PGV917891 PQQ917890:PQR917891 QAM917890:QAN917891 QKI917890:QKJ917891 QUE917890:QUF917891 REA917890:REB917891 RNW917890:RNX917891 RXS917890:RXT917891 SHO917890:SHP917891 SRK917890:SRL917891 TBG917890:TBH917891 TLC917890:TLD917891 TUY917890:TUZ917891 UEU917890:UEV917891 UOQ917890:UOR917891 UYM917890:UYN917891 VII917890:VIJ917891 VSE917890:VSF917891 WCA917890:WCB917891 WLW917890:WLX917891 WVS917890:WVT917891 K983426:L983427 JG983426:JH983427 TC983426:TD983427 ACY983426:ACZ983427 AMU983426:AMV983427 AWQ983426:AWR983427 BGM983426:BGN983427 BQI983426:BQJ983427 CAE983426:CAF983427 CKA983426:CKB983427 CTW983426:CTX983427 DDS983426:DDT983427 DNO983426:DNP983427 DXK983426:DXL983427 EHG983426:EHH983427 ERC983426:ERD983427 FAY983426:FAZ983427 FKU983426:FKV983427 FUQ983426:FUR983427 GEM983426:GEN983427 GOI983426:GOJ983427 GYE983426:GYF983427 HIA983426:HIB983427 HRW983426:HRX983427 IBS983426:IBT983427 ILO983426:ILP983427 IVK983426:IVL983427 JFG983426:JFH983427 JPC983426:JPD983427 JYY983426:JYZ983427 KIU983426:KIV983427 KSQ983426:KSR983427 LCM983426:LCN983427 LMI983426:LMJ983427 LWE983426:LWF983427 MGA983426:MGB983427 MPW983426:MPX983427 MZS983426:MZT983427 NJO983426:NJP983427 NTK983426:NTL983427 ODG983426:ODH983427 ONC983426:OND983427 OWY983426:OWZ983427 PGU983426:PGV983427 PQQ983426:PQR983427 QAM983426:QAN983427 QKI983426:QKJ983427 QUE983426:QUF983427 REA983426:REB983427 RNW983426:RNX983427 RXS983426:RXT983427 SHO983426:SHP983427 SRK983426:SRL983427 TBG983426:TBH983427 TLC983426:TLD983427 TUY983426:TUZ983427 UEU983426:UEV983427 UOQ983426:UOR983427 UYM983426:UYN983427 VII983426:VIJ983427 VSE983426:VSF983427 WCA983426:WCB983427 WLW983426:WLX983427 WVS983426:WVT983427 K359:L359 JG359:JH359 TC359:TD359 ACY359:ACZ359 AMU359:AMV359 AWQ359:AWR359 BGM359:BGN359 BQI359:BQJ359 CAE359:CAF359 CKA359:CKB359 CTW359:CTX359 DDS359:DDT359 DNO359:DNP359 DXK359:DXL359 EHG359:EHH359 ERC359:ERD359 FAY359:FAZ359 FKU359:FKV359 FUQ359:FUR359 GEM359:GEN359 GOI359:GOJ359 GYE359:GYF359 HIA359:HIB359 HRW359:HRX359 IBS359:IBT359 ILO359:ILP359 IVK359:IVL359 JFG359:JFH359 JPC359:JPD359 JYY359:JYZ359 KIU359:KIV359 KSQ359:KSR359 LCM359:LCN359 LMI359:LMJ359 LWE359:LWF359 MGA359:MGB359 MPW359:MPX359 MZS359:MZT359 NJO359:NJP359 NTK359:NTL359 ODG359:ODH359 ONC359:OND359 OWY359:OWZ359 PGU359:PGV359 PQQ359:PQR359 QAM359:QAN359 QKI359:QKJ359 QUE359:QUF359 REA359:REB359 RNW359:RNX359 RXS359:RXT359 SHO359:SHP359 SRK359:SRL359 TBG359:TBH359 TLC359:TLD359 TUY359:TUZ359 UEU359:UEV359 UOQ359:UOR359 UYM359:UYN359 VII359:VIJ359 VSE359:VSF359 WCA359:WCB359 WLW359:WLX359 WVS359:WVT359 K65895:L65895 JG65895:JH65895 TC65895:TD65895 ACY65895:ACZ65895 AMU65895:AMV65895 AWQ65895:AWR65895 BGM65895:BGN65895 BQI65895:BQJ65895 CAE65895:CAF65895 CKA65895:CKB65895 CTW65895:CTX65895 DDS65895:DDT65895 DNO65895:DNP65895 DXK65895:DXL65895 EHG65895:EHH65895 ERC65895:ERD65895 FAY65895:FAZ65895 FKU65895:FKV65895 FUQ65895:FUR65895 GEM65895:GEN65895 GOI65895:GOJ65895 GYE65895:GYF65895 HIA65895:HIB65895 HRW65895:HRX65895 IBS65895:IBT65895 ILO65895:ILP65895 IVK65895:IVL65895 JFG65895:JFH65895 JPC65895:JPD65895 JYY65895:JYZ65895 KIU65895:KIV65895 KSQ65895:KSR65895 LCM65895:LCN65895 LMI65895:LMJ65895 LWE65895:LWF65895 MGA65895:MGB65895 MPW65895:MPX65895 MZS65895:MZT65895 NJO65895:NJP65895 NTK65895:NTL65895 ODG65895:ODH65895 ONC65895:OND65895 OWY65895:OWZ65895 PGU65895:PGV65895 PQQ65895:PQR65895 QAM65895:QAN65895 QKI65895:QKJ65895 QUE65895:QUF65895 REA65895:REB65895 RNW65895:RNX65895 RXS65895:RXT65895 SHO65895:SHP65895 SRK65895:SRL65895 TBG65895:TBH65895 TLC65895:TLD65895 TUY65895:TUZ65895 UEU65895:UEV65895 UOQ65895:UOR65895 UYM65895:UYN65895 VII65895:VIJ65895 VSE65895:VSF65895 WCA65895:WCB65895 WLW65895:WLX65895 WVS65895:WVT65895 K131431:L131431 JG131431:JH131431 TC131431:TD131431 ACY131431:ACZ131431 AMU131431:AMV131431 AWQ131431:AWR131431 BGM131431:BGN131431 BQI131431:BQJ131431 CAE131431:CAF131431 CKA131431:CKB131431 CTW131431:CTX131431 DDS131431:DDT131431 DNO131431:DNP131431 DXK131431:DXL131431 EHG131431:EHH131431 ERC131431:ERD131431 FAY131431:FAZ131431 FKU131431:FKV131431 FUQ131431:FUR131431 GEM131431:GEN131431 GOI131431:GOJ131431 GYE131431:GYF131431 HIA131431:HIB131431 HRW131431:HRX131431 IBS131431:IBT131431 ILO131431:ILP131431 IVK131431:IVL131431 JFG131431:JFH131431 JPC131431:JPD131431 JYY131431:JYZ131431 KIU131431:KIV131431 KSQ131431:KSR131431 LCM131431:LCN131431 LMI131431:LMJ131431 LWE131431:LWF131431 MGA131431:MGB131431 MPW131431:MPX131431 MZS131431:MZT131431 NJO131431:NJP131431 NTK131431:NTL131431 ODG131431:ODH131431 ONC131431:OND131431 OWY131431:OWZ131431 PGU131431:PGV131431 PQQ131431:PQR131431 QAM131431:QAN131431 QKI131431:QKJ131431 QUE131431:QUF131431 REA131431:REB131431 RNW131431:RNX131431 RXS131431:RXT131431 SHO131431:SHP131431 SRK131431:SRL131431 TBG131431:TBH131431 TLC131431:TLD131431 TUY131431:TUZ131431 UEU131431:UEV131431 UOQ131431:UOR131431 UYM131431:UYN131431 VII131431:VIJ131431 VSE131431:VSF131431 WCA131431:WCB131431 WLW131431:WLX131431 WVS131431:WVT131431 K196967:L196967 JG196967:JH196967 TC196967:TD196967 ACY196967:ACZ196967 AMU196967:AMV196967 AWQ196967:AWR196967 BGM196967:BGN196967 BQI196967:BQJ196967 CAE196967:CAF196967 CKA196967:CKB196967 CTW196967:CTX196967 DDS196967:DDT196967 DNO196967:DNP196967 DXK196967:DXL196967 EHG196967:EHH196967 ERC196967:ERD196967 FAY196967:FAZ196967 FKU196967:FKV196967 FUQ196967:FUR196967 GEM196967:GEN196967 GOI196967:GOJ196967 GYE196967:GYF196967 HIA196967:HIB196967 HRW196967:HRX196967 IBS196967:IBT196967 ILO196967:ILP196967 IVK196967:IVL196967 JFG196967:JFH196967 JPC196967:JPD196967 JYY196967:JYZ196967 KIU196967:KIV196967 KSQ196967:KSR196967 LCM196967:LCN196967 LMI196967:LMJ196967 LWE196967:LWF196967 MGA196967:MGB196967 MPW196967:MPX196967 MZS196967:MZT196967 NJO196967:NJP196967 NTK196967:NTL196967 ODG196967:ODH196967 ONC196967:OND196967 OWY196967:OWZ196967 PGU196967:PGV196967 PQQ196967:PQR196967 QAM196967:QAN196967 QKI196967:QKJ196967 QUE196967:QUF196967 REA196967:REB196967 RNW196967:RNX196967 RXS196967:RXT196967 SHO196967:SHP196967 SRK196967:SRL196967 TBG196967:TBH196967 TLC196967:TLD196967 TUY196967:TUZ196967 UEU196967:UEV196967 UOQ196967:UOR196967 UYM196967:UYN196967 VII196967:VIJ196967 VSE196967:VSF196967 WCA196967:WCB196967 WLW196967:WLX196967 WVS196967:WVT196967 K262503:L262503 JG262503:JH262503 TC262503:TD262503 ACY262503:ACZ262503 AMU262503:AMV262503 AWQ262503:AWR262503 BGM262503:BGN262503 BQI262503:BQJ262503 CAE262503:CAF262503 CKA262503:CKB262503 CTW262503:CTX262503 DDS262503:DDT262503 DNO262503:DNP262503 DXK262503:DXL262503 EHG262503:EHH262503 ERC262503:ERD262503 FAY262503:FAZ262503 FKU262503:FKV262503 FUQ262503:FUR262503 GEM262503:GEN262503 GOI262503:GOJ262503 GYE262503:GYF262503 HIA262503:HIB262503 HRW262503:HRX262503 IBS262503:IBT262503 ILO262503:ILP262503 IVK262503:IVL262503 JFG262503:JFH262503 JPC262503:JPD262503 JYY262503:JYZ262503 KIU262503:KIV262503 KSQ262503:KSR262503 LCM262503:LCN262503 LMI262503:LMJ262503 LWE262503:LWF262503 MGA262503:MGB262503 MPW262503:MPX262503 MZS262503:MZT262503 NJO262503:NJP262503 NTK262503:NTL262503 ODG262503:ODH262503 ONC262503:OND262503 OWY262503:OWZ262503 PGU262503:PGV262503 PQQ262503:PQR262503 QAM262503:QAN262503 QKI262503:QKJ262503 QUE262503:QUF262503 REA262503:REB262503 RNW262503:RNX262503 RXS262503:RXT262503 SHO262503:SHP262503 SRK262503:SRL262503 TBG262503:TBH262503 TLC262503:TLD262503 TUY262503:TUZ262503 UEU262503:UEV262503 UOQ262503:UOR262503 UYM262503:UYN262503 VII262503:VIJ262503 VSE262503:VSF262503 WCA262503:WCB262503 WLW262503:WLX262503 WVS262503:WVT262503 K328039:L328039 JG328039:JH328039 TC328039:TD328039 ACY328039:ACZ328039 AMU328039:AMV328039 AWQ328039:AWR328039 BGM328039:BGN328039 BQI328039:BQJ328039 CAE328039:CAF328039 CKA328039:CKB328039 CTW328039:CTX328039 DDS328039:DDT328039 DNO328039:DNP328039 DXK328039:DXL328039 EHG328039:EHH328039 ERC328039:ERD328039 FAY328039:FAZ328039 FKU328039:FKV328039 FUQ328039:FUR328039 GEM328039:GEN328039 GOI328039:GOJ328039 GYE328039:GYF328039 HIA328039:HIB328039 HRW328039:HRX328039 IBS328039:IBT328039 ILO328039:ILP328039 IVK328039:IVL328039 JFG328039:JFH328039 JPC328039:JPD328039 JYY328039:JYZ328039 KIU328039:KIV328039 KSQ328039:KSR328039 LCM328039:LCN328039 LMI328039:LMJ328039 LWE328039:LWF328039 MGA328039:MGB328039 MPW328039:MPX328039 MZS328039:MZT328039 NJO328039:NJP328039 NTK328039:NTL328039 ODG328039:ODH328039 ONC328039:OND328039 OWY328039:OWZ328039 PGU328039:PGV328039 PQQ328039:PQR328039 QAM328039:QAN328039 QKI328039:QKJ328039 QUE328039:QUF328039 REA328039:REB328039 RNW328039:RNX328039 RXS328039:RXT328039 SHO328039:SHP328039 SRK328039:SRL328039 TBG328039:TBH328039 TLC328039:TLD328039 TUY328039:TUZ328039 UEU328039:UEV328039 UOQ328039:UOR328039 UYM328039:UYN328039 VII328039:VIJ328039 VSE328039:VSF328039 WCA328039:WCB328039 WLW328039:WLX328039 WVS328039:WVT328039 K393575:L393575 JG393575:JH393575 TC393575:TD393575 ACY393575:ACZ393575 AMU393575:AMV393575 AWQ393575:AWR393575 BGM393575:BGN393575 BQI393575:BQJ393575 CAE393575:CAF393575 CKA393575:CKB393575 CTW393575:CTX393575 DDS393575:DDT393575 DNO393575:DNP393575 DXK393575:DXL393575 EHG393575:EHH393575 ERC393575:ERD393575 FAY393575:FAZ393575 FKU393575:FKV393575 FUQ393575:FUR393575 GEM393575:GEN393575 GOI393575:GOJ393575 GYE393575:GYF393575 HIA393575:HIB393575 HRW393575:HRX393575 IBS393575:IBT393575 ILO393575:ILP393575 IVK393575:IVL393575 JFG393575:JFH393575 JPC393575:JPD393575 JYY393575:JYZ393575 KIU393575:KIV393575 KSQ393575:KSR393575 LCM393575:LCN393575 LMI393575:LMJ393575 LWE393575:LWF393575 MGA393575:MGB393575 MPW393575:MPX393575 MZS393575:MZT393575 NJO393575:NJP393575 NTK393575:NTL393575 ODG393575:ODH393575 ONC393575:OND393575 OWY393575:OWZ393575 PGU393575:PGV393575 PQQ393575:PQR393575 QAM393575:QAN393575 QKI393575:QKJ393575 QUE393575:QUF393575 REA393575:REB393575 RNW393575:RNX393575 RXS393575:RXT393575 SHO393575:SHP393575 SRK393575:SRL393575 TBG393575:TBH393575 TLC393575:TLD393575 TUY393575:TUZ393575 UEU393575:UEV393575 UOQ393575:UOR393575 UYM393575:UYN393575 VII393575:VIJ393575 VSE393575:VSF393575 WCA393575:WCB393575 WLW393575:WLX393575 WVS393575:WVT393575 K459111:L459111 JG459111:JH459111 TC459111:TD459111 ACY459111:ACZ459111 AMU459111:AMV459111 AWQ459111:AWR459111 BGM459111:BGN459111 BQI459111:BQJ459111 CAE459111:CAF459111 CKA459111:CKB459111 CTW459111:CTX459111 DDS459111:DDT459111 DNO459111:DNP459111 DXK459111:DXL459111 EHG459111:EHH459111 ERC459111:ERD459111 FAY459111:FAZ459111 FKU459111:FKV459111 FUQ459111:FUR459111 GEM459111:GEN459111 GOI459111:GOJ459111 GYE459111:GYF459111 HIA459111:HIB459111 HRW459111:HRX459111 IBS459111:IBT459111 ILO459111:ILP459111 IVK459111:IVL459111 JFG459111:JFH459111 JPC459111:JPD459111 JYY459111:JYZ459111 KIU459111:KIV459111 KSQ459111:KSR459111 LCM459111:LCN459111 LMI459111:LMJ459111 LWE459111:LWF459111 MGA459111:MGB459111 MPW459111:MPX459111 MZS459111:MZT459111 NJO459111:NJP459111 NTK459111:NTL459111 ODG459111:ODH459111 ONC459111:OND459111 OWY459111:OWZ459111 PGU459111:PGV459111 PQQ459111:PQR459111 QAM459111:QAN459111 QKI459111:QKJ459111 QUE459111:QUF459111 REA459111:REB459111 RNW459111:RNX459111 RXS459111:RXT459111 SHO459111:SHP459111 SRK459111:SRL459111 TBG459111:TBH459111 TLC459111:TLD459111 TUY459111:TUZ459111 UEU459111:UEV459111 UOQ459111:UOR459111 UYM459111:UYN459111 VII459111:VIJ459111 VSE459111:VSF459111 WCA459111:WCB459111 WLW459111:WLX459111 WVS459111:WVT459111 K524647:L524647 JG524647:JH524647 TC524647:TD524647 ACY524647:ACZ524647 AMU524647:AMV524647 AWQ524647:AWR524647 BGM524647:BGN524647 BQI524647:BQJ524647 CAE524647:CAF524647 CKA524647:CKB524647 CTW524647:CTX524647 DDS524647:DDT524647 DNO524647:DNP524647 DXK524647:DXL524647 EHG524647:EHH524647 ERC524647:ERD524647 FAY524647:FAZ524647 FKU524647:FKV524647 FUQ524647:FUR524647 GEM524647:GEN524647 GOI524647:GOJ524647 GYE524647:GYF524647 HIA524647:HIB524647 HRW524647:HRX524647 IBS524647:IBT524647 ILO524647:ILP524647 IVK524647:IVL524647 JFG524647:JFH524647 JPC524647:JPD524647 JYY524647:JYZ524647 KIU524647:KIV524647 KSQ524647:KSR524647 LCM524647:LCN524647 LMI524647:LMJ524647 LWE524647:LWF524647 MGA524647:MGB524647 MPW524647:MPX524647 MZS524647:MZT524647 NJO524647:NJP524647 NTK524647:NTL524647 ODG524647:ODH524647 ONC524647:OND524647 OWY524647:OWZ524647 PGU524647:PGV524647 PQQ524647:PQR524647 QAM524647:QAN524647 QKI524647:QKJ524647 QUE524647:QUF524647 REA524647:REB524647 RNW524647:RNX524647 RXS524647:RXT524647 SHO524647:SHP524647 SRK524647:SRL524647 TBG524647:TBH524647 TLC524647:TLD524647 TUY524647:TUZ524647 UEU524647:UEV524647 UOQ524647:UOR524647 UYM524647:UYN524647 VII524647:VIJ524647 VSE524647:VSF524647 WCA524647:WCB524647 WLW524647:WLX524647 WVS524647:WVT524647 K590183:L590183 JG590183:JH590183 TC590183:TD590183 ACY590183:ACZ590183 AMU590183:AMV590183 AWQ590183:AWR590183 BGM590183:BGN590183 BQI590183:BQJ590183 CAE590183:CAF590183 CKA590183:CKB590183 CTW590183:CTX590183 DDS590183:DDT590183 DNO590183:DNP590183 DXK590183:DXL590183 EHG590183:EHH590183 ERC590183:ERD590183 FAY590183:FAZ590183 FKU590183:FKV590183 FUQ590183:FUR590183 GEM590183:GEN590183 GOI590183:GOJ590183 GYE590183:GYF590183 HIA590183:HIB590183 HRW590183:HRX590183 IBS590183:IBT590183 ILO590183:ILP590183 IVK590183:IVL590183 JFG590183:JFH590183 JPC590183:JPD590183 JYY590183:JYZ590183 KIU590183:KIV590183 KSQ590183:KSR590183 LCM590183:LCN590183 LMI590183:LMJ590183 LWE590183:LWF590183 MGA590183:MGB590183 MPW590183:MPX590183 MZS590183:MZT590183 NJO590183:NJP590183 NTK590183:NTL590183 ODG590183:ODH590183 ONC590183:OND590183 OWY590183:OWZ590183 PGU590183:PGV590183 PQQ590183:PQR590183 QAM590183:QAN590183 QKI590183:QKJ590183 QUE590183:QUF590183 REA590183:REB590183 RNW590183:RNX590183 RXS590183:RXT590183 SHO590183:SHP590183 SRK590183:SRL590183 TBG590183:TBH590183 TLC590183:TLD590183 TUY590183:TUZ590183 UEU590183:UEV590183 UOQ590183:UOR590183 UYM590183:UYN590183 VII590183:VIJ590183 VSE590183:VSF590183 WCA590183:WCB590183 WLW590183:WLX590183 WVS590183:WVT590183 K655719:L655719 JG655719:JH655719 TC655719:TD655719 ACY655719:ACZ655719 AMU655719:AMV655719 AWQ655719:AWR655719 BGM655719:BGN655719 BQI655719:BQJ655719 CAE655719:CAF655719 CKA655719:CKB655719 CTW655719:CTX655719 DDS655719:DDT655719 DNO655719:DNP655719 DXK655719:DXL655719 EHG655719:EHH655719 ERC655719:ERD655719 FAY655719:FAZ655719 FKU655719:FKV655719 FUQ655719:FUR655719 GEM655719:GEN655719 GOI655719:GOJ655719 GYE655719:GYF655719 HIA655719:HIB655719 HRW655719:HRX655719 IBS655719:IBT655719 ILO655719:ILP655719 IVK655719:IVL655719 JFG655719:JFH655719 JPC655719:JPD655719 JYY655719:JYZ655719 KIU655719:KIV655719 KSQ655719:KSR655719 LCM655719:LCN655719 LMI655719:LMJ655719 LWE655719:LWF655719 MGA655719:MGB655719 MPW655719:MPX655719 MZS655719:MZT655719 NJO655719:NJP655719 NTK655719:NTL655719 ODG655719:ODH655719 ONC655719:OND655719 OWY655719:OWZ655719 PGU655719:PGV655719 PQQ655719:PQR655719 QAM655719:QAN655719 QKI655719:QKJ655719 QUE655719:QUF655719 REA655719:REB655719 RNW655719:RNX655719 RXS655719:RXT655719 SHO655719:SHP655719 SRK655719:SRL655719 TBG655719:TBH655719 TLC655719:TLD655719 TUY655719:TUZ655719 UEU655719:UEV655719 UOQ655719:UOR655719 UYM655719:UYN655719 VII655719:VIJ655719 VSE655719:VSF655719 WCA655719:WCB655719 WLW655719:WLX655719 WVS655719:WVT655719 K721255:L721255 JG721255:JH721255 TC721255:TD721255 ACY721255:ACZ721255 AMU721255:AMV721255 AWQ721255:AWR721255 BGM721255:BGN721255 BQI721255:BQJ721255 CAE721255:CAF721255 CKA721255:CKB721255 CTW721255:CTX721255 DDS721255:DDT721255 DNO721255:DNP721255 DXK721255:DXL721255 EHG721255:EHH721255 ERC721255:ERD721255 FAY721255:FAZ721255 FKU721255:FKV721255 FUQ721255:FUR721255 GEM721255:GEN721255 GOI721255:GOJ721255 GYE721255:GYF721255 HIA721255:HIB721255 HRW721255:HRX721255 IBS721255:IBT721255 ILO721255:ILP721255 IVK721255:IVL721255 JFG721255:JFH721255 JPC721255:JPD721255 JYY721255:JYZ721255 KIU721255:KIV721255 KSQ721255:KSR721255 LCM721255:LCN721255 LMI721255:LMJ721255 LWE721255:LWF721255 MGA721255:MGB721255 MPW721255:MPX721255 MZS721255:MZT721255 NJO721255:NJP721255 NTK721255:NTL721255 ODG721255:ODH721255 ONC721255:OND721255 OWY721255:OWZ721255 PGU721255:PGV721255 PQQ721255:PQR721255 QAM721255:QAN721255 QKI721255:QKJ721255 QUE721255:QUF721255 REA721255:REB721255 RNW721255:RNX721255 RXS721255:RXT721255 SHO721255:SHP721255 SRK721255:SRL721255 TBG721255:TBH721255 TLC721255:TLD721255 TUY721255:TUZ721255 UEU721255:UEV721255 UOQ721255:UOR721255 UYM721255:UYN721255 VII721255:VIJ721255 VSE721255:VSF721255 WCA721255:WCB721255 WLW721255:WLX721255 WVS721255:WVT721255 K786791:L786791 JG786791:JH786791 TC786791:TD786791 ACY786791:ACZ786791 AMU786791:AMV786791 AWQ786791:AWR786791 BGM786791:BGN786791 BQI786791:BQJ786791 CAE786791:CAF786791 CKA786791:CKB786791 CTW786791:CTX786791 DDS786791:DDT786791 DNO786791:DNP786791 DXK786791:DXL786791 EHG786791:EHH786791 ERC786791:ERD786791 FAY786791:FAZ786791 FKU786791:FKV786791 FUQ786791:FUR786791 GEM786791:GEN786791 GOI786791:GOJ786791 GYE786791:GYF786791 HIA786791:HIB786791 HRW786791:HRX786791 IBS786791:IBT786791 ILO786791:ILP786791 IVK786791:IVL786791 JFG786791:JFH786791 JPC786791:JPD786791 JYY786791:JYZ786791 KIU786791:KIV786791 KSQ786791:KSR786791 LCM786791:LCN786791 LMI786791:LMJ786791 LWE786791:LWF786791 MGA786791:MGB786791 MPW786791:MPX786791 MZS786791:MZT786791 NJO786791:NJP786791 NTK786791:NTL786791 ODG786791:ODH786791 ONC786791:OND786791 OWY786791:OWZ786791 PGU786791:PGV786791 PQQ786791:PQR786791 QAM786791:QAN786791 QKI786791:QKJ786791 QUE786791:QUF786791 REA786791:REB786791 RNW786791:RNX786791 RXS786791:RXT786791 SHO786791:SHP786791 SRK786791:SRL786791 TBG786791:TBH786791 TLC786791:TLD786791 TUY786791:TUZ786791 UEU786791:UEV786791 UOQ786791:UOR786791 UYM786791:UYN786791 VII786791:VIJ786791 VSE786791:VSF786791 WCA786791:WCB786791 WLW786791:WLX786791 WVS786791:WVT786791 K852327:L852327 JG852327:JH852327 TC852327:TD852327 ACY852327:ACZ852327 AMU852327:AMV852327 AWQ852327:AWR852327 BGM852327:BGN852327 BQI852327:BQJ852327 CAE852327:CAF852327 CKA852327:CKB852327 CTW852327:CTX852327 DDS852327:DDT852327 DNO852327:DNP852327 DXK852327:DXL852327 EHG852327:EHH852327 ERC852327:ERD852327 FAY852327:FAZ852327 FKU852327:FKV852327 FUQ852327:FUR852327 GEM852327:GEN852327 GOI852327:GOJ852327 GYE852327:GYF852327 HIA852327:HIB852327 HRW852327:HRX852327 IBS852327:IBT852327 ILO852327:ILP852327 IVK852327:IVL852327 JFG852327:JFH852327 JPC852327:JPD852327 JYY852327:JYZ852327 KIU852327:KIV852327 KSQ852327:KSR852327 LCM852327:LCN852327 LMI852327:LMJ852327 LWE852327:LWF852327 MGA852327:MGB852327 MPW852327:MPX852327 MZS852327:MZT852327 NJO852327:NJP852327 NTK852327:NTL852327 ODG852327:ODH852327 ONC852327:OND852327 OWY852327:OWZ852327 PGU852327:PGV852327 PQQ852327:PQR852327 QAM852327:QAN852327 QKI852327:QKJ852327 QUE852327:QUF852327 REA852327:REB852327 RNW852327:RNX852327 RXS852327:RXT852327 SHO852327:SHP852327 SRK852327:SRL852327 TBG852327:TBH852327 TLC852327:TLD852327 TUY852327:TUZ852327 UEU852327:UEV852327 UOQ852327:UOR852327 UYM852327:UYN852327 VII852327:VIJ852327 VSE852327:VSF852327 WCA852327:WCB852327 WLW852327:WLX852327 WVS852327:WVT852327 K917863:L917863 JG917863:JH917863 TC917863:TD917863 ACY917863:ACZ917863 AMU917863:AMV917863 AWQ917863:AWR917863 BGM917863:BGN917863 BQI917863:BQJ917863 CAE917863:CAF917863 CKA917863:CKB917863 CTW917863:CTX917863 DDS917863:DDT917863 DNO917863:DNP917863 DXK917863:DXL917863 EHG917863:EHH917863 ERC917863:ERD917863 FAY917863:FAZ917863 FKU917863:FKV917863 FUQ917863:FUR917863 GEM917863:GEN917863 GOI917863:GOJ917863 GYE917863:GYF917863 HIA917863:HIB917863 HRW917863:HRX917863 IBS917863:IBT917863 ILO917863:ILP917863 IVK917863:IVL917863 JFG917863:JFH917863 JPC917863:JPD917863 JYY917863:JYZ917863 KIU917863:KIV917863 KSQ917863:KSR917863 LCM917863:LCN917863 LMI917863:LMJ917863 LWE917863:LWF917863 MGA917863:MGB917863 MPW917863:MPX917863 MZS917863:MZT917863 NJO917863:NJP917863 NTK917863:NTL917863 ODG917863:ODH917863 ONC917863:OND917863 OWY917863:OWZ917863 PGU917863:PGV917863 PQQ917863:PQR917863 QAM917863:QAN917863 QKI917863:QKJ917863 QUE917863:QUF917863 REA917863:REB917863 RNW917863:RNX917863 RXS917863:RXT917863 SHO917863:SHP917863 SRK917863:SRL917863 TBG917863:TBH917863 TLC917863:TLD917863 TUY917863:TUZ917863 UEU917863:UEV917863 UOQ917863:UOR917863 UYM917863:UYN917863 VII917863:VIJ917863 VSE917863:VSF917863 WCA917863:WCB917863 WLW917863:WLX917863 WVS917863:WVT917863 K983399:L983399 JG983399:JH983399 TC983399:TD983399 ACY983399:ACZ983399 AMU983399:AMV983399 AWQ983399:AWR983399 BGM983399:BGN983399 BQI983399:BQJ983399 CAE983399:CAF983399 CKA983399:CKB983399 CTW983399:CTX983399 DDS983399:DDT983399 DNO983399:DNP983399 DXK983399:DXL983399 EHG983399:EHH983399 ERC983399:ERD983399 FAY983399:FAZ983399 FKU983399:FKV983399 FUQ983399:FUR983399 GEM983399:GEN983399 GOI983399:GOJ983399 GYE983399:GYF983399 HIA983399:HIB983399 HRW983399:HRX983399 IBS983399:IBT983399 ILO983399:ILP983399 IVK983399:IVL983399 JFG983399:JFH983399 JPC983399:JPD983399 JYY983399:JYZ983399 KIU983399:KIV983399 KSQ983399:KSR983399 LCM983399:LCN983399 LMI983399:LMJ983399 LWE983399:LWF983399 MGA983399:MGB983399 MPW983399:MPX983399 MZS983399:MZT983399 NJO983399:NJP983399 NTK983399:NTL983399 ODG983399:ODH983399 ONC983399:OND983399 OWY983399:OWZ983399 PGU983399:PGV983399 PQQ983399:PQR983399 QAM983399:QAN983399 QKI983399:QKJ983399 QUE983399:QUF983399 REA983399:REB983399 RNW983399:RNX983399 RXS983399:RXT983399 SHO983399:SHP983399 SRK983399:SRL983399 TBG983399:TBH983399 TLC983399:TLD983399 TUY983399:TUZ983399 UEU983399:UEV983399 UOQ983399:UOR983399 UYM983399:UYN983399 VII983399:VIJ983399 VSE983399:VSF983399 WCA983399:WCB983399 WLW983399:WLX983399 WVS983399:WVT983399 J459:L459 JF459:JH459 TB459:TD459 ACX459:ACZ459 AMT459:AMV459 AWP459:AWR459 BGL459:BGN459 BQH459:BQJ459 CAD459:CAF459 CJZ459:CKB459 CTV459:CTX459 DDR459:DDT459 DNN459:DNP459 DXJ459:DXL459 EHF459:EHH459 ERB459:ERD459 FAX459:FAZ459 FKT459:FKV459 FUP459:FUR459 GEL459:GEN459 GOH459:GOJ459 GYD459:GYF459 HHZ459:HIB459 HRV459:HRX459 IBR459:IBT459 ILN459:ILP459 IVJ459:IVL459 JFF459:JFH459 JPB459:JPD459 JYX459:JYZ459 KIT459:KIV459 KSP459:KSR459 LCL459:LCN459 LMH459:LMJ459 LWD459:LWF459 MFZ459:MGB459 MPV459:MPX459 MZR459:MZT459 NJN459:NJP459 NTJ459:NTL459 ODF459:ODH459 ONB459:OND459 OWX459:OWZ459 PGT459:PGV459 PQP459:PQR459 QAL459:QAN459 QKH459:QKJ459 QUD459:QUF459 RDZ459:REB459 RNV459:RNX459 RXR459:RXT459 SHN459:SHP459 SRJ459:SRL459 TBF459:TBH459 TLB459:TLD459 TUX459:TUZ459 UET459:UEV459 UOP459:UOR459 UYL459:UYN459 VIH459:VIJ459 VSD459:VSF459 WBZ459:WCB459 WLV459:WLX459 WVR459:WVT459 J65995:L65995 JF65995:JH65995 TB65995:TD65995 ACX65995:ACZ65995 AMT65995:AMV65995 AWP65995:AWR65995 BGL65995:BGN65995 BQH65995:BQJ65995 CAD65995:CAF65995 CJZ65995:CKB65995 CTV65995:CTX65995 DDR65995:DDT65995 DNN65995:DNP65995 DXJ65995:DXL65995 EHF65995:EHH65995 ERB65995:ERD65995 FAX65995:FAZ65995 FKT65995:FKV65995 FUP65995:FUR65995 GEL65995:GEN65995 GOH65995:GOJ65995 GYD65995:GYF65995 HHZ65995:HIB65995 HRV65995:HRX65995 IBR65995:IBT65995 ILN65995:ILP65995 IVJ65995:IVL65995 JFF65995:JFH65995 JPB65995:JPD65995 JYX65995:JYZ65995 KIT65995:KIV65995 KSP65995:KSR65995 LCL65995:LCN65995 LMH65995:LMJ65995 LWD65995:LWF65995 MFZ65995:MGB65995 MPV65995:MPX65995 MZR65995:MZT65995 NJN65995:NJP65995 NTJ65995:NTL65995 ODF65995:ODH65995 ONB65995:OND65995 OWX65995:OWZ65995 PGT65995:PGV65995 PQP65995:PQR65995 QAL65995:QAN65995 QKH65995:QKJ65995 QUD65995:QUF65995 RDZ65995:REB65995 RNV65995:RNX65995 RXR65995:RXT65995 SHN65995:SHP65995 SRJ65995:SRL65995 TBF65995:TBH65995 TLB65995:TLD65995 TUX65995:TUZ65995 UET65995:UEV65995 UOP65995:UOR65995 UYL65995:UYN65995 VIH65995:VIJ65995 VSD65995:VSF65995 WBZ65995:WCB65995 WLV65995:WLX65995 WVR65995:WVT65995 J131531:L131531 JF131531:JH131531 TB131531:TD131531 ACX131531:ACZ131531 AMT131531:AMV131531 AWP131531:AWR131531 BGL131531:BGN131531 BQH131531:BQJ131531 CAD131531:CAF131531 CJZ131531:CKB131531 CTV131531:CTX131531 DDR131531:DDT131531 DNN131531:DNP131531 DXJ131531:DXL131531 EHF131531:EHH131531 ERB131531:ERD131531 FAX131531:FAZ131531 FKT131531:FKV131531 FUP131531:FUR131531 GEL131531:GEN131531 GOH131531:GOJ131531 GYD131531:GYF131531 HHZ131531:HIB131531 HRV131531:HRX131531 IBR131531:IBT131531 ILN131531:ILP131531 IVJ131531:IVL131531 JFF131531:JFH131531 JPB131531:JPD131531 JYX131531:JYZ131531 KIT131531:KIV131531 KSP131531:KSR131531 LCL131531:LCN131531 LMH131531:LMJ131531 LWD131531:LWF131531 MFZ131531:MGB131531 MPV131531:MPX131531 MZR131531:MZT131531 NJN131531:NJP131531 NTJ131531:NTL131531 ODF131531:ODH131531 ONB131531:OND131531 OWX131531:OWZ131531 PGT131531:PGV131531 PQP131531:PQR131531 QAL131531:QAN131531 QKH131531:QKJ131531 QUD131531:QUF131531 RDZ131531:REB131531 RNV131531:RNX131531 RXR131531:RXT131531 SHN131531:SHP131531 SRJ131531:SRL131531 TBF131531:TBH131531 TLB131531:TLD131531 TUX131531:TUZ131531 UET131531:UEV131531 UOP131531:UOR131531 UYL131531:UYN131531 VIH131531:VIJ131531 VSD131531:VSF131531 WBZ131531:WCB131531 WLV131531:WLX131531 WVR131531:WVT131531 J197067:L197067 JF197067:JH197067 TB197067:TD197067 ACX197067:ACZ197067 AMT197067:AMV197067 AWP197067:AWR197067 BGL197067:BGN197067 BQH197067:BQJ197067 CAD197067:CAF197067 CJZ197067:CKB197067 CTV197067:CTX197067 DDR197067:DDT197067 DNN197067:DNP197067 DXJ197067:DXL197067 EHF197067:EHH197067 ERB197067:ERD197067 FAX197067:FAZ197067 FKT197067:FKV197067 FUP197067:FUR197067 GEL197067:GEN197067 GOH197067:GOJ197067 GYD197067:GYF197067 HHZ197067:HIB197067 HRV197067:HRX197067 IBR197067:IBT197067 ILN197067:ILP197067 IVJ197067:IVL197067 JFF197067:JFH197067 JPB197067:JPD197067 JYX197067:JYZ197067 KIT197067:KIV197067 KSP197067:KSR197067 LCL197067:LCN197067 LMH197067:LMJ197067 LWD197067:LWF197067 MFZ197067:MGB197067 MPV197067:MPX197067 MZR197067:MZT197067 NJN197067:NJP197067 NTJ197067:NTL197067 ODF197067:ODH197067 ONB197067:OND197067 OWX197067:OWZ197067 PGT197067:PGV197067 PQP197067:PQR197067 QAL197067:QAN197067 QKH197067:QKJ197067 QUD197067:QUF197067 RDZ197067:REB197067 RNV197067:RNX197067 RXR197067:RXT197067 SHN197067:SHP197067 SRJ197067:SRL197067 TBF197067:TBH197067 TLB197067:TLD197067 TUX197067:TUZ197067 UET197067:UEV197067 UOP197067:UOR197067 UYL197067:UYN197067 VIH197067:VIJ197067 VSD197067:VSF197067 WBZ197067:WCB197067 WLV197067:WLX197067 WVR197067:WVT197067 J262603:L262603 JF262603:JH262603 TB262603:TD262603 ACX262603:ACZ262603 AMT262603:AMV262603 AWP262603:AWR262603 BGL262603:BGN262603 BQH262603:BQJ262603 CAD262603:CAF262603 CJZ262603:CKB262603 CTV262603:CTX262603 DDR262603:DDT262603 DNN262603:DNP262603 DXJ262603:DXL262603 EHF262603:EHH262603 ERB262603:ERD262603 FAX262603:FAZ262603 FKT262603:FKV262603 FUP262603:FUR262603 GEL262603:GEN262603 GOH262603:GOJ262603 GYD262603:GYF262603 HHZ262603:HIB262603 HRV262603:HRX262603 IBR262603:IBT262603 ILN262603:ILP262603 IVJ262603:IVL262603 JFF262603:JFH262603 JPB262603:JPD262603 JYX262603:JYZ262603 KIT262603:KIV262603 KSP262603:KSR262603 LCL262603:LCN262603 LMH262603:LMJ262603 LWD262603:LWF262603 MFZ262603:MGB262603 MPV262603:MPX262603 MZR262603:MZT262603 NJN262603:NJP262603 NTJ262603:NTL262603 ODF262603:ODH262603 ONB262603:OND262603 OWX262603:OWZ262603 PGT262603:PGV262603 PQP262603:PQR262603 QAL262603:QAN262603 QKH262603:QKJ262603 QUD262603:QUF262603 RDZ262603:REB262603 RNV262603:RNX262603 RXR262603:RXT262603 SHN262603:SHP262603 SRJ262603:SRL262603 TBF262603:TBH262603 TLB262603:TLD262603 TUX262603:TUZ262603 UET262603:UEV262603 UOP262603:UOR262603 UYL262603:UYN262603 VIH262603:VIJ262603 VSD262603:VSF262603 WBZ262603:WCB262603 WLV262603:WLX262603 WVR262603:WVT262603 J328139:L328139 JF328139:JH328139 TB328139:TD328139 ACX328139:ACZ328139 AMT328139:AMV328139 AWP328139:AWR328139 BGL328139:BGN328139 BQH328139:BQJ328139 CAD328139:CAF328139 CJZ328139:CKB328139 CTV328139:CTX328139 DDR328139:DDT328139 DNN328139:DNP328139 DXJ328139:DXL328139 EHF328139:EHH328139 ERB328139:ERD328139 FAX328139:FAZ328139 FKT328139:FKV328139 FUP328139:FUR328139 GEL328139:GEN328139 GOH328139:GOJ328139 GYD328139:GYF328139 HHZ328139:HIB328139 HRV328139:HRX328139 IBR328139:IBT328139 ILN328139:ILP328139 IVJ328139:IVL328139 JFF328139:JFH328139 JPB328139:JPD328139 JYX328139:JYZ328139 KIT328139:KIV328139 KSP328139:KSR328139 LCL328139:LCN328139 LMH328139:LMJ328139 LWD328139:LWF328139 MFZ328139:MGB328139 MPV328139:MPX328139 MZR328139:MZT328139 NJN328139:NJP328139 NTJ328139:NTL328139 ODF328139:ODH328139 ONB328139:OND328139 OWX328139:OWZ328139 PGT328139:PGV328139 PQP328139:PQR328139 QAL328139:QAN328139 QKH328139:QKJ328139 QUD328139:QUF328139 RDZ328139:REB328139 RNV328139:RNX328139 RXR328139:RXT328139 SHN328139:SHP328139 SRJ328139:SRL328139 TBF328139:TBH328139 TLB328139:TLD328139 TUX328139:TUZ328139 UET328139:UEV328139 UOP328139:UOR328139 UYL328139:UYN328139 VIH328139:VIJ328139 VSD328139:VSF328139 WBZ328139:WCB328139 WLV328139:WLX328139 WVR328139:WVT328139 J393675:L393675 JF393675:JH393675 TB393675:TD393675 ACX393675:ACZ393675 AMT393675:AMV393675 AWP393675:AWR393675 BGL393675:BGN393675 BQH393675:BQJ393675 CAD393675:CAF393675 CJZ393675:CKB393675 CTV393675:CTX393675 DDR393675:DDT393675 DNN393675:DNP393675 DXJ393675:DXL393675 EHF393675:EHH393675 ERB393675:ERD393675 FAX393675:FAZ393675 FKT393675:FKV393675 FUP393675:FUR393675 GEL393675:GEN393675 GOH393675:GOJ393675 GYD393675:GYF393675 HHZ393675:HIB393675 HRV393675:HRX393675 IBR393675:IBT393675 ILN393675:ILP393675 IVJ393675:IVL393675 JFF393675:JFH393675 JPB393675:JPD393675 JYX393675:JYZ393675 KIT393675:KIV393675 KSP393675:KSR393675 LCL393675:LCN393675 LMH393675:LMJ393675 LWD393675:LWF393675 MFZ393675:MGB393675 MPV393675:MPX393675 MZR393675:MZT393675 NJN393675:NJP393675 NTJ393675:NTL393675 ODF393675:ODH393675 ONB393675:OND393675 OWX393675:OWZ393675 PGT393675:PGV393675 PQP393675:PQR393675 QAL393675:QAN393675 QKH393675:QKJ393675 QUD393675:QUF393675 RDZ393675:REB393675 RNV393675:RNX393675 RXR393675:RXT393675 SHN393675:SHP393675 SRJ393675:SRL393675 TBF393675:TBH393675 TLB393675:TLD393675 TUX393675:TUZ393675 UET393675:UEV393675 UOP393675:UOR393675 UYL393675:UYN393675 VIH393675:VIJ393675 VSD393675:VSF393675 WBZ393675:WCB393675 WLV393675:WLX393675 WVR393675:WVT393675 J459211:L459211 JF459211:JH459211 TB459211:TD459211 ACX459211:ACZ459211 AMT459211:AMV459211 AWP459211:AWR459211 BGL459211:BGN459211 BQH459211:BQJ459211 CAD459211:CAF459211 CJZ459211:CKB459211 CTV459211:CTX459211 DDR459211:DDT459211 DNN459211:DNP459211 DXJ459211:DXL459211 EHF459211:EHH459211 ERB459211:ERD459211 FAX459211:FAZ459211 FKT459211:FKV459211 FUP459211:FUR459211 GEL459211:GEN459211 GOH459211:GOJ459211 GYD459211:GYF459211 HHZ459211:HIB459211 HRV459211:HRX459211 IBR459211:IBT459211 ILN459211:ILP459211 IVJ459211:IVL459211 JFF459211:JFH459211 JPB459211:JPD459211 JYX459211:JYZ459211 KIT459211:KIV459211 KSP459211:KSR459211 LCL459211:LCN459211 LMH459211:LMJ459211 LWD459211:LWF459211 MFZ459211:MGB459211 MPV459211:MPX459211 MZR459211:MZT459211 NJN459211:NJP459211 NTJ459211:NTL459211 ODF459211:ODH459211 ONB459211:OND459211 OWX459211:OWZ459211 PGT459211:PGV459211 PQP459211:PQR459211 QAL459211:QAN459211 QKH459211:QKJ459211 QUD459211:QUF459211 RDZ459211:REB459211 RNV459211:RNX459211 RXR459211:RXT459211 SHN459211:SHP459211 SRJ459211:SRL459211 TBF459211:TBH459211 TLB459211:TLD459211 TUX459211:TUZ459211 UET459211:UEV459211 UOP459211:UOR459211 UYL459211:UYN459211 VIH459211:VIJ459211 VSD459211:VSF459211 WBZ459211:WCB459211 WLV459211:WLX459211 WVR459211:WVT459211 J524747:L524747 JF524747:JH524747 TB524747:TD524747 ACX524747:ACZ524747 AMT524747:AMV524747 AWP524747:AWR524747 BGL524747:BGN524747 BQH524747:BQJ524747 CAD524747:CAF524747 CJZ524747:CKB524747 CTV524747:CTX524747 DDR524747:DDT524747 DNN524747:DNP524747 DXJ524747:DXL524747 EHF524747:EHH524747 ERB524747:ERD524747 FAX524747:FAZ524747 FKT524747:FKV524747 FUP524747:FUR524747 GEL524747:GEN524747 GOH524747:GOJ524747 GYD524747:GYF524747 HHZ524747:HIB524747 HRV524747:HRX524747 IBR524747:IBT524747 ILN524747:ILP524747 IVJ524747:IVL524747 JFF524747:JFH524747 JPB524747:JPD524747 JYX524747:JYZ524747 KIT524747:KIV524747 KSP524747:KSR524747 LCL524747:LCN524747 LMH524747:LMJ524747 LWD524747:LWF524747 MFZ524747:MGB524747 MPV524747:MPX524747 MZR524747:MZT524747 NJN524747:NJP524747 NTJ524747:NTL524747 ODF524747:ODH524747 ONB524747:OND524747 OWX524747:OWZ524747 PGT524747:PGV524747 PQP524747:PQR524747 QAL524747:QAN524747 QKH524747:QKJ524747 QUD524747:QUF524747 RDZ524747:REB524747 RNV524747:RNX524747 RXR524747:RXT524747 SHN524747:SHP524747 SRJ524747:SRL524747 TBF524747:TBH524747 TLB524747:TLD524747 TUX524747:TUZ524747 UET524747:UEV524747 UOP524747:UOR524747 UYL524747:UYN524747 VIH524747:VIJ524747 VSD524747:VSF524747 WBZ524747:WCB524747 WLV524747:WLX524747 WVR524747:WVT524747 J590283:L590283 JF590283:JH590283 TB590283:TD590283 ACX590283:ACZ590283 AMT590283:AMV590283 AWP590283:AWR590283 BGL590283:BGN590283 BQH590283:BQJ590283 CAD590283:CAF590283 CJZ590283:CKB590283 CTV590283:CTX590283 DDR590283:DDT590283 DNN590283:DNP590283 DXJ590283:DXL590283 EHF590283:EHH590283 ERB590283:ERD590283 FAX590283:FAZ590283 FKT590283:FKV590283 FUP590283:FUR590283 GEL590283:GEN590283 GOH590283:GOJ590283 GYD590283:GYF590283 HHZ590283:HIB590283 HRV590283:HRX590283 IBR590283:IBT590283 ILN590283:ILP590283 IVJ590283:IVL590283 JFF590283:JFH590283 JPB590283:JPD590283 JYX590283:JYZ590283 KIT590283:KIV590283 KSP590283:KSR590283 LCL590283:LCN590283 LMH590283:LMJ590283 LWD590283:LWF590283 MFZ590283:MGB590283 MPV590283:MPX590283 MZR590283:MZT590283 NJN590283:NJP590283 NTJ590283:NTL590283 ODF590283:ODH590283 ONB590283:OND590283 OWX590283:OWZ590283 PGT590283:PGV590283 PQP590283:PQR590283 QAL590283:QAN590283 QKH590283:QKJ590283 QUD590283:QUF590283 RDZ590283:REB590283 RNV590283:RNX590283 RXR590283:RXT590283 SHN590283:SHP590283 SRJ590283:SRL590283 TBF590283:TBH590283 TLB590283:TLD590283 TUX590283:TUZ590283 UET590283:UEV590283 UOP590283:UOR590283 UYL590283:UYN590283 VIH590283:VIJ590283 VSD590283:VSF590283 WBZ590283:WCB590283 WLV590283:WLX590283 WVR590283:WVT590283 J655819:L655819 JF655819:JH655819 TB655819:TD655819 ACX655819:ACZ655819 AMT655819:AMV655819 AWP655819:AWR655819 BGL655819:BGN655819 BQH655819:BQJ655819 CAD655819:CAF655819 CJZ655819:CKB655819 CTV655819:CTX655819 DDR655819:DDT655819 DNN655819:DNP655819 DXJ655819:DXL655819 EHF655819:EHH655819 ERB655819:ERD655819 FAX655819:FAZ655819 FKT655819:FKV655819 FUP655819:FUR655819 GEL655819:GEN655819 GOH655819:GOJ655819 GYD655819:GYF655819 HHZ655819:HIB655819 HRV655819:HRX655819 IBR655819:IBT655819 ILN655819:ILP655819 IVJ655819:IVL655819 JFF655819:JFH655819 JPB655819:JPD655819 JYX655819:JYZ655819 KIT655819:KIV655819 KSP655819:KSR655819 LCL655819:LCN655819 LMH655819:LMJ655819 LWD655819:LWF655819 MFZ655819:MGB655819 MPV655819:MPX655819 MZR655819:MZT655819 NJN655819:NJP655819 NTJ655819:NTL655819 ODF655819:ODH655819 ONB655819:OND655819 OWX655819:OWZ655819 PGT655819:PGV655819 PQP655819:PQR655819 QAL655819:QAN655819 QKH655819:QKJ655819 QUD655819:QUF655819 RDZ655819:REB655819 RNV655819:RNX655819 RXR655819:RXT655819 SHN655819:SHP655819 SRJ655819:SRL655819 TBF655819:TBH655819 TLB655819:TLD655819 TUX655819:TUZ655819 UET655819:UEV655819 UOP655819:UOR655819 UYL655819:UYN655819 VIH655819:VIJ655819 VSD655819:VSF655819 WBZ655819:WCB655819 WLV655819:WLX655819 WVR655819:WVT655819 J721355:L721355 JF721355:JH721355 TB721355:TD721355 ACX721355:ACZ721355 AMT721355:AMV721355 AWP721355:AWR721355 BGL721355:BGN721355 BQH721355:BQJ721355 CAD721355:CAF721355 CJZ721355:CKB721355 CTV721355:CTX721355 DDR721355:DDT721355 DNN721355:DNP721355 DXJ721355:DXL721355 EHF721355:EHH721355 ERB721355:ERD721355 FAX721355:FAZ721355 FKT721355:FKV721355 FUP721355:FUR721355 GEL721355:GEN721355 GOH721355:GOJ721355 GYD721355:GYF721355 HHZ721355:HIB721355 HRV721355:HRX721355 IBR721355:IBT721355 ILN721355:ILP721355 IVJ721355:IVL721355 JFF721355:JFH721355 JPB721355:JPD721355 JYX721355:JYZ721355 KIT721355:KIV721355 KSP721355:KSR721355 LCL721355:LCN721355 LMH721355:LMJ721355 LWD721355:LWF721355 MFZ721355:MGB721355 MPV721355:MPX721355 MZR721355:MZT721355 NJN721355:NJP721355 NTJ721355:NTL721355 ODF721355:ODH721355 ONB721355:OND721355 OWX721355:OWZ721355 PGT721355:PGV721355 PQP721355:PQR721355 QAL721355:QAN721355 QKH721355:QKJ721355 QUD721355:QUF721355 RDZ721355:REB721355 RNV721355:RNX721355 RXR721355:RXT721355 SHN721355:SHP721355 SRJ721355:SRL721355 TBF721355:TBH721355 TLB721355:TLD721355 TUX721355:TUZ721355 UET721355:UEV721355 UOP721355:UOR721355 UYL721355:UYN721355 VIH721355:VIJ721355 VSD721355:VSF721355 WBZ721355:WCB721355 WLV721355:WLX721355 WVR721355:WVT721355 J786891:L786891 JF786891:JH786891 TB786891:TD786891 ACX786891:ACZ786891 AMT786891:AMV786891 AWP786891:AWR786891 BGL786891:BGN786891 BQH786891:BQJ786891 CAD786891:CAF786891 CJZ786891:CKB786891 CTV786891:CTX786891 DDR786891:DDT786891 DNN786891:DNP786891 DXJ786891:DXL786891 EHF786891:EHH786891 ERB786891:ERD786891 FAX786891:FAZ786891 FKT786891:FKV786891 FUP786891:FUR786891 GEL786891:GEN786891 GOH786891:GOJ786891 GYD786891:GYF786891 HHZ786891:HIB786891 HRV786891:HRX786891 IBR786891:IBT786891 ILN786891:ILP786891 IVJ786891:IVL786891 JFF786891:JFH786891 JPB786891:JPD786891 JYX786891:JYZ786891 KIT786891:KIV786891 KSP786891:KSR786891 LCL786891:LCN786891 LMH786891:LMJ786891 LWD786891:LWF786891 MFZ786891:MGB786891 MPV786891:MPX786891 MZR786891:MZT786891 NJN786891:NJP786891 NTJ786891:NTL786891 ODF786891:ODH786891 ONB786891:OND786891 OWX786891:OWZ786891 PGT786891:PGV786891 PQP786891:PQR786891 QAL786891:QAN786891 QKH786891:QKJ786891 QUD786891:QUF786891 RDZ786891:REB786891 RNV786891:RNX786891 RXR786891:RXT786891 SHN786891:SHP786891 SRJ786891:SRL786891 TBF786891:TBH786891 TLB786891:TLD786891 TUX786891:TUZ786891 UET786891:UEV786891 UOP786891:UOR786891 UYL786891:UYN786891 VIH786891:VIJ786891 VSD786891:VSF786891 WBZ786891:WCB786891 WLV786891:WLX786891 WVR786891:WVT786891 J852427:L852427 JF852427:JH852427 TB852427:TD852427 ACX852427:ACZ852427 AMT852427:AMV852427 AWP852427:AWR852427 BGL852427:BGN852427 BQH852427:BQJ852427 CAD852427:CAF852427 CJZ852427:CKB852427 CTV852427:CTX852427 DDR852427:DDT852427 DNN852427:DNP852427 DXJ852427:DXL852427 EHF852427:EHH852427 ERB852427:ERD852427 FAX852427:FAZ852427 FKT852427:FKV852427 FUP852427:FUR852427 GEL852427:GEN852427 GOH852427:GOJ852427 GYD852427:GYF852427 HHZ852427:HIB852427 HRV852427:HRX852427 IBR852427:IBT852427 ILN852427:ILP852427 IVJ852427:IVL852427 JFF852427:JFH852427 JPB852427:JPD852427 JYX852427:JYZ852427 KIT852427:KIV852427 KSP852427:KSR852427 LCL852427:LCN852427 LMH852427:LMJ852427 LWD852427:LWF852427 MFZ852427:MGB852427 MPV852427:MPX852427 MZR852427:MZT852427 NJN852427:NJP852427 NTJ852427:NTL852427 ODF852427:ODH852427 ONB852427:OND852427 OWX852427:OWZ852427 PGT852427:PGV852427 PQP852427:PQR852427 QAL852427:QAN852427 QKH852427:QKJ852427 QUD852427:QUF852427 RDZ852427:REB852427 RNV852427:RNX852427 RXR852427:RXT852427 SHN852427:SHP852427 SRJ852427:SRL852427 TBF852427:TBH852427 TLB852427:TLD852427 TUX852427:TUZ852427 UET852427:UEV852427 UOP852427:UOR852427 UYL852427:UYN852427 VIH852427:VIJ852427 VSD852427:VSF852427 WBZ852427:WCB852427 WLV852427:WLX852427 WVR852427:WVT852427 J917963:L917963 JF917963:JH917963 TB917963:TD917963 ACX917963:ACZ917963 AMT917963:AMV917963 AWP917963:AWR917963 BGL917963:BGN917963 BQH917963:BQJ917963 CAD917963:CAF917963 CJZ917963:CKB917963 CTV917963:CTX917963 DDR917963:DDT917963 DNN917963:DNP917963 DXJ917963:DXL917963 EHF917963:EHH917963 ERB917963:ERD917963 FAX917963:FAZ917963 FKT917963:FKV917963 FUP917963:FUR917963 GEL917963:GEN917963 GOH917963:GOJ917963 GYD917963:GYF917963 HHZ917963:HIB917963 HRV917963:HRX917963 IBR917963:IBT917963 ILN917963:ILP917963 IVJ917963:IVL917963 JFF917963:JFH917963 JPB917963:JPD917963 JYX917963:JYZ917963 KIT917963:KIV917963 KSP917963:KSR917963 LCL917963:LCN917963 LMH917963:LMJ917963 LWD917963:LWF917963 MFZ917963:MGB917963 MPV917963:MPX917963 MZR917963:MZT917963 NJN917963:NJP917963 NTJ917963:NTL917963 ODF917963:ODH917963 ONB917963:OND917963 OWX917963:OWZ917963 PGT917963:PGV917963 PQP917963:PQR917963 QAL917963:QAN917963 QKH917963:QKJ917963 QUD917963:QUF917963 RDZ917963:REB917963 RNV917963:RNX917963 RXR917963:RXT917963 SHN917963:SHP917963 SRJ917963:SRL917963 TBF917963:TBH917963 TLB917963:TLD917963 TUX917963:TUZ917963 UET917963:UEV917963 UOP917963:UOR917963 UYL917963:UYN917963 VIH917963:VIJ917963 VSD917963:VSF917963 WBZ917963:WCB917963 WLV917963:WLX917963 WVR917963:WVT917963 J983499:L983499 JF983499:JH983499 TB983499:TD983499 ACX983499:ACZ983499 AMT983499:AMV983499 AWP983499:AWR983499 BGL983499:BGN983499 BQH983499:BQJ983499 CAD983499:CAF983499 CJZ983499:CKB983499 CTV983499:CTX983499 DDR983499:DDT983499 DNN983499:DNP983499 DXJ983499:DXL983499 EHF983499:EHH983499 ERB983499:ERD983499 FAX983499:FAZ983499 FKT983499:FKV983499 FUP983499:FUR983499 GEL983499:GEN983499 GOH983499:GOJ983499 GYD983499:GYF983499 HHZ983499:HIB983499 HRV983499:HRX983499 IBR983499:IBT983499 ILN983499:ILP983499 IVJ983499:IVL983499 JFF983499:JFH983499 JPB983499:JPD983499 JYX983499:JYZ983499 KIT983499:KIV983499 KSP983499:KSR983499 LCL983499:LCN983499 LMH983499:LMJ983499 LWD983499:LWF983499 MFZ983499:MGB983499 MPV983499:MPX983499 MZR983499:MZT983499 NJN983499:NJP983499 NTJ983499:NTL983499 ODF983499:ODH983499 ONB983499:OND983499 OWX983499:OWZ983499 PGT983499:PGV983499 PQP983499:PQR983499 QAL983499:QAN983499 QKH983499:QKJ983499 QUD983499:QUF983499 RDZ983499:REB983499 RNV983499:RNX983499 RXR983499:RXT983499 SHN983499:SHP983499 SRJ983499:SRL983499 TBF983499:TBH983499 TLB983499:TLD983499 TUX983499:TUZ983499 UET983499:UEV983499 UOP983499:UOR983499 UYL983499:UYN983499 VIH983499:VIJ983499 VSD983499:VSF983499 WBZ983499:WCB983499 WLV983499:WLX983499 WVR983499:WVT983499 I451:I459 JE451:JE459 TA451:TA459 ACW451:ACW459 AMS451:AMS459 AWO451:AWO459 BGK451:BGK459 BQG451:BQG459 CAC451:CAC459 CJY451:CJY459 CTU451:CTU459 DDQ451:DDQ459 DNM451:DNM459 DXI451:DXI459 EHE451:EHE459 ERA451:ERA459 FAW451:FAW459 FKS451:FKS459 FUO451:FUO459 GEK451:GEK459 GOG451:GOG459 GYC451:GYC459 HHY451:HHY459 HRU451:HRU459 IBQ451:IBQ459 ILM451:ILM459 IVI451:IVI459 JFE451:JFE459 JPA451:JPA459 JYW451:JYW459 KIS451:KIS459 KSO451:KSO459 LCK451:LCK459 LMG451:LMG459 LWC451:LWC459 MFY451:MFY459 MPU451:MPU459 MZQ451:MZQ459 NJM451:NJM459 NTI451:NTI459 ODE451:ODE459 ONA451:ONA459 OWW451:OWW459 PGS451:PGS459 PQO451:PQO459 QAK451:QAK459 QKG451:QKG459 QUC451:QUC459 RDY451:RDY459 RNU451:RNU459 RXQ451:RXQ459 SHM451:SHM459 SRI451:SRI459 TBE451:TBE459 TLA451:TLA459 TUW451:TUW459 UES451:UES459 UOO451:UOO459 UYK451:UYK459 VIG451:VIG459 VSC451:VSC459 WBY451:WBY459 WLU451:WLU459 WVQ451:WVQ459 I65987:I65995 JE65987:JE65995 TA65987:TA65995 ACW65987:ACW65995 AMS65987:AMS65995 AWO65987:AWO65995 BGK65987:BGK65995 BQG65987:BQG65995 CAC65987:CAC65995 CJY65987:CJY65995 CTU65987:CTU65995 DDQ65987:DDQ65995 DNM65987:DNM65995 DXI65987:DXI65995 EHE65987:EHE65995 ERA65987:ERA65995 FAW65987:FAW65995 FKS65987:FKS65995 FUO65987:FUO65995 GEK65987:GEK65995 GOG65987:GOG65995 GYC65987:GYC65995 HHY65987:HHY65995 HRU65987:HRU65995 IBQ65987:IBQ65995 ILM65987:ILM65995 IVI65987:IVI65995 JFE65987:JFE65995 JPA65987:JPA65995 JYW65987:JYW65995 KIS65987:KIS65995 KSO65987:KSO65995 LCK65987:LCK65995 LMG65987:LMG65995 LWC65987:LWC65995 MFY65987:MFY65995 MPU65987:MPU65995 MZQ65987:MZQ65995 NJM65987:NJM65995 NTI65987:NTI65995 ODE65987:ODE65995 ONA65987:ONA65995 OWW65987:OWW65995 PGS65987:PGS65995 PQO65987:PQO65995 QAK65987:QAK65995 QKG65987:QKG65995 QUC65987:QUC65995 RDY65987:RDY65995 RNU65987:RNU65995 RXQ65987:RXQ65995 SHM65987:SHM65995 SRI65987:SRI65995 TBE65987:TBE65995 TLA65987:TLA65995 TUW65987:TUW65995 UES65987:UES65995 UOO65987:UOO65995 UYK65987:UYK65995 VIG65987:VIG65995 VSC65987:VSC65995 WBY65987:WBY65995 WLU65987:WLU65995 WVQ65987:WVQ65995 I131523:I131531 JE131523:JE131531 TA131523:TA131531 ACW131523:ACW131531 AMS131523:AMS131531 AWO131523:AWO131531 BGK131523:BGK131531 BQG131523:BQG131531 CAC131523:CAC131531 CJY131523:CJY131531 CTU131523:CTU131531 DDQ131523:DDQ131531 DNM131523:DNM131531 DXI131523:DXI131531 EHE131523:EHE131531 ERA131523:ERA131531 FAW131523:FAW131531 FKS131523:FKS131531 FUO131523:FUO131531 GEK131523:GEK131531 GOG131523:GOG131531 GYC131523:GYC131531 HHY131523:HHY131531 HRU131523:HRU131531 IBQ131523:IBQ131531 ILM131523:ILM131531 IVI131523:IVI131531 JFE131523:JFE131531 JPA131523:JPA131531 JYW131523:JYW131531 KIS131523:KIS131531 KSO131523:KSO131531 LCK131523:LCK131531 LMG131523:LMG131531 LWC131523:LWC131531 MFY131523:MFY131531 MPU131523:MPU131531 MZQ131523:MZQ131531 NJM131523:NJM131531 NTI131523:NTI131531 ODE131523:ODE131531 ONA131523:ONA131531 OWW131523:OWW131531 PGS131523:PGS131531 PQO131523:PQO131531 QAK131523:QAK131531 QKG131523:QKG131531 QUC131523:QUC131531 RDY131523:RDY131531 RNU131523:RNU131531 RXQ131523:RXQ131531 SHM131523:SHM131531 SRI131523:SRI131531 TBE131523:TBE131531 TLA131523:TLA131531 TUW131523:TUW131531 UES131523:UES131531 UOO131523:UOO131531 UYK131523:UYK131531 VIG131523:VIG131531 VSC131523:VSC131531 WBY131523:WBY131531 WLU131523:WLU131531 WVQ131523:WVQ131531 I197059:I197067 JE197059:JE197067 TA197059:TA197067 ACW197059:ACW197067 AMS197059:AMS197067 AWO197059:AWO197067 BGK197059:BGK197067 BQG197059:BQG197067 CAC197059:CAC197067 CJY197059:CJY197067 CTU197059:CTU197067 DDQ197059:DDQ197067 DNM197059:DNM197067 DXI197059:DXI197067 EHE197059:EHE197067 ERA197059:ERA197067 FAW197059:FAW197067 FKS197059:FKS197067 FUO197059:FUO197067 GEK197059:GEK197067 GOG197059:GOG197067 GYC197059:GYC197067 HHY197059:HHY197067 HRU197059:HRU197067 IBQ197059:IBQ197067 ILM197059:ILM197067 IVI197059:IVI197067 JFE197059:JFE197067 JPA197059:JPA197067 JYW197059:JYW197067 KIS197059:KIS197067 KSO197059:KSO197067 LCK197059:LCK197067 LMG197059:LMG197067 LWC197059:LWC197067 MFY197059:MFY197067 MPU197059:MPU197067 MZQ197059:MZQ197067 NJM197059:NJM197067 NTI197059:NTI197067 ODE197059:ODE197067 ONA197059:ONA197067 OWW197059:OWW197067 PGS197059:PGS197067 PQO197059:PQO197067 QAK197059:QAK197067 QKG197059:QKG197067 QUC197059:QUC197067 RDY197059:RDY197067 RNU197059:RNU197067 RXQ197059:RXQ197067 SHM197059:SHM197067 SRI197059:SRI197067 TBE197059:TBE197067 TLA197059:TLA197067 TUW197059:TUW197067 UES197059:UES197067 UOO197059:UOO197067 UYK197059:UYK197067 VIG197059:VIG197067 VSC197059:VSC197067 WBY197059:WBY197067 WLU197059:WLU197067 WVQ197059:WVQ197067 I262595:I262603 JE262595:JE262603 TA262595:TA262603 ACW262595:ACW262603 AMS262595:AMS262603 AWO262595:AWO262603 BGK262595:BGK262603 BQG262595:BQG262603 CAC262595:CAC262603 CJY262595:CJY262603 CTU262595:CTU262603 DDQ262595:DDQ262603 DNM262595:DNM262603 DXI262595:DXI262603 EHE262595:EHE262603 ERA262595:ERA262603 FAW262595:FAW262603 FKS262595:FKS262603 FUO262595:FUO262603 GEK262595:GEK262603 GOG262595:GOG262603 GYC262595:GYC262603 HHY262595:HHY262603 HRU262595:HRU262603 IBQ262595:IBQ262603 ILM262595:ILM262603 IVI262595:IVI262603 JFE262595:JFE262603 JPA262595:JPA262603 JYW262595:JYW262603 KIS262595:KIS262603 KSO262595:KSO262603 LCK262595:LCK262603 LMG262595:LMG262603 LWC262595:LWC262603 MFY262595:MFY262603 MPU262595:MPU262603 MZQ262595:MZQ262603 NJM262595:NJM262603 NTI262595:NTI262603 ODE262595:ODE262603 ONA262595:ONA262603 OWW262595:OWW262603 PGS262595:PGS262603 PQO262595:PQO262603 QAK262595:QAK262603 QKG262595:QKG262603 QUC262595:QUC262603 RDY262595:RDY262603 RNU262595:RNU262603 RXQ262595:RXQ262603 SHM262595:SHM262603 SRI262595:SRI262603 TBE262595:TBE262603 TLA262595:TLA262603 TUW262595:TUW262603 UES262595:UES262603 UOO262595:UOO262603 UYK262595:UYK262603 VIG262595:VIG262603 VSC262595:VSC262603 WBY262595:WBY262603 WLU262595:WLU262603 WVQ262595:WVQ262603 I328131:I328139 JE328131:JE328139 TA328131:TA328139 ACW328131:ACW328139 AMS328131:AMS328139 AWO328131:AWO328139 BGK328131:BGK328139 BQG328131:BQG328139 CAC328131:CAC328139 CJY328131:CJY328139 CTU328131:CTU328139 DDQ328131:DDQ328139 DNM328131:DNM328139 DXI328131:DXI328139 EHE328131:EHE328139 ERA328131:ERA328139 FAW328131:FAW328139 FKS328131:FKS328139 FUO328131:FUO328139 GEK328131:GEK328139 GOG328131:GOG328139 GYC328131:GYC328139 HHY328131:HHY328139 HRU328131:HRU328139 IBQ328131:IBQ328139 ILM328131:ILM328139 IVI328131:IVI328139 JFE328131:JFE328139 JPA328131:JPA328139 JYW328131:JYW328139 KIS328131:KIS328139 KSO328131:KSO328139 LCK328131:LCK328139 LMG328131:LMG328139 LWC328131:LWC328139 MFY328131:MFY328139 MPU328131:MPU328139 MZQ328131:MZQ328139 NJM328131:NJM328139 NTI328131:NTI328139 ODE328131:ODE328139 ONA328131:ONA328139 OWW328131:OWW328139 PGS328131:PGS328139 PQO328131:PQO328139 QAK328131:QAK328139 QKG328131:QKG328139 QUC328131:QUC328139 RDY328131:RDY328139 RNU328131:RNU328139 RXQ328131:RXQ328139 SHM328131:SHM328139 SRI328131:SRI328139 TBE328131:TBE328139 TLA328131:TLA328139 TUW328131:TUW328139 UES328131:UES328139 UOO328131:UOO328139 UYK328131:UYK328139 VIG328131:VIG328139 VSC328131:VSC328139 WBY328131:WBY328139 WLU328131:WLU328139 WVQ328131:WVQ328139 I393667:I393675 JE393667:JE393675 TA393667:TA393675 ACW393667:ACW393675 AMS393667:AMS393675 AWO393667:AWO393675 BGK393667:BGK393675 BQG393667:BQG393675 CAC393667:CAC393675 CJY393667:CJY393675 CTU393667:CTU393675 DDQ393667:DDQ393675 DNM393667:DNM393675 DXI393667:DXI393675 EHE393667:EHE393675 ERA393667:ERA393675 FAW393667:FAW393675 FKS393667:FKS393675 FUO393667:FUO393675 GEK393667:GEK393675 GOG393667:GOG393675 GYC393667:GYC393675 HHY393667:HHY393675 HRU393667:HRU393675 IBQ393667:IBQ393675 ILM393667:ILM393675 IVI393667:IVI393675 JFE393667:JFE393675 JPA393667:JPA393675 JYW393667:JYW393675 KIS393667:KIS393675 KSO393667:KSO393675 LCK393667:LCK393675 LMG393667:LMG393675 LWC393667:LWC393675 MFY393667:MFY393675 MPU393667:MPU393675 MZQ393667:MZQ393675 NJM393667:NJM393675 NTI393667:NTI393675 ODE393667:ODE393675 ONA393667:ONA393675 OWW393667:OWW393675 PGS393667:PGS393675 PQO393667:PQO393675 QAK393667:QAK393675 QKG393667:QKG393675 QUC393667:QUC393675 RDY393667:RDY393675 RNU393667:RNU393675 RXQ393667:RXQ393675 SHM393667:SHM393675 SRI393667:SRI393675 TBE393667:TBE393675 TLA393667:TLA393675 TUW393667:TUW393675 UES393667:UES393675 UOO393667:UOO393675 UYK393667:UYK393675 VIG393667:VIG393675 VSC393667:VSC393675 WBY393667:WBY393675 WLU393667:WLU393675 WVQ393667:WVQ393675 I459203:I459211 JE459203:JE459211 TA459203:TA459211 ACW459203:ACW459211 AMS459203:AMS459211 AWO459203:AWO459211 BGK459203:BGK459211 BQG459203:BQG459211 CAC459203:CAC459211 CJY459203:CJY459211 CTU459203:CTU459211 DDQ459203:DDQ459211 DNM459203:DNM459211 DXI459203:DXI459211 EHE459203:EHE459211 ERA459203:ERA459211 FAW459203:FAW459211 FKS459203:FKS459211 FUO459203:FUO459211 GEK459203:GEK459211 GOG459203:GOG459211 GYC459203:GYC459211 HHY459203:HHY459211 HRU459203:HRU459211 IBQ459203:IBQ459211 ILM459203:ILM459211 IVI459203:IVI459211 JFE459203:JFE459211 JPA459203:JPA459211 JYW459203:JYW459211 KIS459203:KIS459211 KSO459203:KSO459211 LCK459203:LCK459211 LMG459203:LMG459211 LWC459203:LWC459211 MFY459203:MFY459211 MPU459203:MPU459211 MZQ459203:MZQ459211 NJM459203:NJM459211 NTI459203:NTI459211 ODE459203:ODE459211 ONA459203:ONA459211 OWW459203:OWW459211 PGS459203:PGS459211 PQO459203:PQO459211 QAK459203:QAK459211 QKG459203:QKG459211 QUC459203:QUC459211 RDY459203:RDY459211 RNU459203:RNU459211 RXQ459203:RXQ459211 SHM459203:SHM459211 SRI459203:SRI459211 TBE459203:TBE459211 TLA459203:TLA459211 TUW459203:TUW459211 UES459203:UES459211 UOO459203:UOO459211 UYK459203:UYK459211 VIG459203:VIG459211 VSC459203:VSC459211 WBY459203:WBY459211 WLU459203:WLU459211 WVQ459203:WVQ459211 I524739:I524747 JE524739:JE524747 TA524739:TA524747 ACW524739:ACW524747 AMS524739:AMS524747 AWO524739:AWO524747 BGK524739:BGK524747 BQG524739:BQG524747 CAC524739:CAC524747 CJY524739:CJY524747 CTU524739:CTU524747 DDQ524739:DDQ524747 DNM524739:DNM524747 DXI524739:DXI524747 EHE524739:EHE524747 ERA524739:ERA524747 FAW524739:FAW524747 FKS524739:FKS524747 FUO524739:FUO524747 GEK524739:GEK524747 GOG524739:GOG524747 GYC524739:GYC524747 HHY524739:HHY524747 HRU524739:HRU524747 IBQ524739:IBQ524747 ILM524739:ILM524747 IVI524739:IVI524747 JFE524739:JFE524747 JPA524739:JPA524747 JYW524739:JYW524747 KIS524739:KIS524747 KSO524739:KSO524747 LCK524739:LCK524747 LMG524739:LMG524747 LWC524739:LWC524747 MFY524739:MFY524747 MPU524739:MPU524747 MZQ524739:MZQ524747 NJM524739:NJM524747 NTI524739:NTI524747 ODE524739:ODE524747 ONA524739:ONA524747 OWW524739:OWW524747 PGS524739:PGS524747 PQO524739:PQO524747 QAK524739:QAK524747 QKG524739:QKG524747 QUC524739:QUC524747 RDY524739:RDY524747 RNU524739:RNU524747 RXQ524739:RXQ524747 SHM524739:SHM524747 SRI524739:SRI524747 TBE524739:TBE524747 TLA524739:TLA524747 TUW524739:TUW524747 UES524739:UES524747 UOO524739:UOO524747 UYK524739:UYK524747 VIG524739:VIG524747 VSC524739:VSC524747 WBY524739:WBY524747 WLU524739:WLU524747 WVQ524739:WVQ524747 I590275:I590283 JE590275:JE590283 TA590275:TA590283 ACW590275:ACW590283 AMS590275:AMS590283 AWO590275:AWO590283 BGK590275:BGK590283 BQG590275:BQG590283 CAC590275:CAC590283 CJY590275:CJY590283 CTU590275:CTU590283 DDQ590275:DDQ590283 DNM590275:DNM590283 DXI590275:DXI590283 EHE590275:EHE590283 ERA590275:ERA590283 FAW590275:FAW590283 FKS590275:FKS590283 FUO590275:FUO590283 GEK590275:GEK590283 GOG590275:GOG590283 GYC590275:GYC590283 HHY590275:HHY590283 HRU590275:HRU590283 IBQ590275:IBQ590283 ILM590275:ILM590283 IVI590275:IVI590283 JFE590275:JFE590283 JPA590275:JPA590283 JYW590275:JYW590283 KIS590275:KIS590283 KSO590275:KSO590283 LCK590275:LCK590283 LMG590275:LMG590283 LWC590275:LWC590283 MFY590275:MFY590283 MPU590275:MPU590283 MZQ590275:MZQ590283 NJM590275:NJM590283 NTI590275:NTI590283 ODE590275:ODE590283 ONA590275:ONA590283 OWW590275:OWW590283 PGS590275:PGS590283 PQO590275:PQO590283 QAK590275:QAK590283 QKG590275:QKG590283 QUC590275:QUC590283 RDY590275:RDY590283 RNU590275:RNU590283 RXQ590275:RXQ590283 SHM590275:SHM590283 SRI590275:SRI590283 TBE590275:TBE590283 TLA590275:TLA590283 TUW590275:TUW590283 UES590275:UES590283 UOO590275:UOO590283 UYK590275:UYK590283 VIG590275:VIG590283 VSC590275:VSC590283 WBY590275:WBY590283 WLU590275:WLU590283 WVQ590275:WVQ590283 I655811:I655819 JE655811:JE655819 TA655811:TA655819 ACW655811:ACW655819 AMS655811:AMS655819 AWO655811:AWO655819 BGK655811:BGK655819 BQG655811:BQG655819 CAC655811:CAC655819 CJY655811:CJY655819 CTU655811:CTU655819 DDQ655811:DDQ655819 DNM655811:DNM655819 DXI655811:DXI655819 EHE655811:EHE655819 ERA655811:ERA655819 FAW655811:FAW655819 FKS655811:FKS655819 FUO655811:FUO655819 GEK655811:GEK655819 GOG655811:GOG655819 GYC655811:GYC655819 HHY655811:HHY655819 HRU655811:HRU655819 IBQ655811:IBQ655819 ILM655811:ILM655819 IVI655811:IVI655819 JFE655811:JFE655819 JPA655811:JPA655819 JYW655811:JYW655819 KIS655811:KIS655819 KSO655811:KSO655819 LCK655811:LCK655819 LMG655811:LMG655819 LWC655811:LWC655819 MFY655811:MFY655819 MPU655811:MPU655819 MZQ655811:MZQ655819 NJM655811:NJM655819 NTI655811:NTI655819 ODE655811:ODE655819 ONA655811:ONA655819 OWW655811:OWW655819 PGS655811:PGS655819 PQO655811:PQO655819 QAK655811:QAK655819 QKG655811:QKG655819 QUC655811:QUC655819 RDY655811:RDY655819 RNU655811:RNU655819 RXQ655811:RXQ655819 SHM655811:SHM655819 SRI655811:SRI655819 TBE655811:TBE655819 TLA655811:TLA655819 TUW655811:TUW655819 UES655811:UES655819 UOO655811:UOO655819 UYK655811:UYK655819 VIG655811:VIG655819 VSC655811:VSC655819 WBY655811:WBY655819 WLU655811:WLU655819 WVQ655811:WVQ655819 I721347:I721355 JE721347:JE721355 TA721347:TA721355 ACW721347:ACW721355 AMS721347:AMS721355 AWO721347:AWO721355 BGK721347:BGK721355 BQG721347:BQG721355 CAC721347:CAC721355 CJY721347:CJY721355 CTU721347:CTU721355 DDQ721347:DDQ721355 DNM721347:DNM721355 DXI721347:DXI721355 EHE721347:EHE721355 ERA721347:ERA721355 FAW721347:FAW721355 FKS721347:FKS721355 FUO721347:FUO721355 GEK721347:GEK721355 GOG721347:GOG721355 GYC721347:GYC721355 HHY721347:HHY721355 HRU721347:HRU721355 IBQ721347:IBQ721355 ILM721347:ILM721355 IVI721347:IVI721355 JFE721347:JFE721355 JPA721347:JPA721355 JYW721347:JYW721355 KIS721347:KIS721355 KSO721347:KSO721355 LCK721347:LCK721355 LMG721347:LMG721355 LWC721347:LWC721355 MFY721347:MFY721355 MPU721347:MPU721355 MZQ721347:MZQ721355 NJM721347:NJM721355 NTI721347:NTI721355 ODE721347:ODE721355 ONA721347:ONA721355 OWW721347:OWW721355 PGS721347:PGS721355 PQO721347:PQO721355 QAK721347:QAK721355 QKG721347:QKG721355 QUC721347:QUC721355 RDY721347:RDY721355 RNU721347:RNU721355 RXQ721347:RXQ721355 SHM721347:SHM721355 SRI721347:SRI721355 TBE721347:TBE721355 TLA721347:TLA721355 TUW721347:TUW721355 UES721347:UES721355 UOO721347:UOO721355 UYK721347:UYK721355 VIG721347:VIG721355 VSC721347:VSC721355 WBY721347:WBY721355 WLU721347:WLU721355 WVQ721347:WVQ721355 I786883:I786891 JE786883:JE786891 TA786883:TA786891 ACW786883:ACW786891 AMS786883:AMS786891 AWO786883:AWO786891 BGK786883:BGK786891 BQG786883:BQG786891 CAC786883:CAC786891 CJY786883:CJY786891 CTU786883:CTU786891 DDQ786883:DDQ786891 DNM786883:DNM786891 DXI786883:DXI786891 EHE786883:EHE786891 ERA786883:ERA786891 FAW786883:FAW786891 FKS786883:FKS786891 FUO786883:FUO786891 GEK786883:GEK786891 GOG786883:GOG786891 GYC786883:GYC786891 HHY786883:HHY786891 HRU786883:HRU786891 IBQ786883:IBQ786891 ILM786883:ILM786891 IVI786883:IVI786891 JFE786883:JFE786891 JPA786883:JPA786891 JYW786883:JYW786891 KIS786883:KIS786891 KSO786883:KSO786891 LCK786883:LCK786891 LMG786883:LMG786891 LWC786883:LWC786891 MFY786883:MFY786891 MPU786883:MPU786891 MZQ786883:MZQ786891 NJM786883:NJM786891 NTI786883:NTI786891 ODE786883:ODE786891 ONA786883:ONA786891 OWW786883:OWW786891 PGS786883:PGS786891 PQO786883:PQO786891 QAK786883:QAK786891 QKG786883:QKG786891 QUC786883:QUC786891 RDY786883:RDY786891 RNU786883:RNU786891 RXQ786883:RXQ786891 SHM786883:SHM786891 SRI786883:SRI786891 TBE786883:TBE786891 TLA786883:TLA786891 TUW786883:TUW786891 UES786883:UES786891 UOO786883:UOO786891 UYK786883:UYK786891 VIG786883:VIG786891 VSC786883:VSC786891 WBY786883:WBY786891 WLU786883:WLU786891 WVQ786883:WVQ786891 I852419:I852427 JE852419:JE852427 TA852419:TA852427 ACW852419:ACW852427 AMS852419:AMS852427 AWO852419:AWO852427 BGK852419:BGK852427 BQG852419:BQG852427 CAC852419:CAC852427 CJY852419:CJY852427 CTU852419:CTU852427 DDQ852419:DDQ852427 DNM852419:DNM852427 DXI852419:DXI852427 EHE852419:EHE852427 ERA852419:ERA852427 FAW852419:FAW852427 FKS852419:FKS852427 FUO852419:FUO852427 GEK852419:GEK852427 GOG852419:GOG852427 GYC852419:GYC852427 HHY852419:HHY852427 HRU852419:HRU852427 IBQ852419:IBQ852427 ILM852419:ILM852427 IVI852419:IVI852427 JFE852419:JFE852427 JPA852419:JPA852427 JYW852419:JYW852427 KIS852419:KIS852427 KSO852419:KSO852427 LCK852419:LCK852427 LMG852419:LMG852427 LWC852419:LWC852427 MFY852419:MFY852427 MPU852419:MPU852427 MZQ852419:MZQ852427 NJM852419:NJM852427 NTI852419:NTI852427 ODE852419:ODE852427 ONA852419:ONA852427 OWW852419:OWW852427 PGS852419:PGS852427 PQO852419:PQO852427 QAK852419:QAK852427 QKG852419:QKG852427 QUC852419:QUC852427 RDY852419:RDY852427 RNU852419:RNU852427 RXQ852419:RXQ852427 SHM852419:SHM852427 SRI852419:SRI852427 TBE852419:TBE852427 TLA852419:TLA852427 TUW852419:TUW852427 UES852419:UES852427 UOO852419:UOO852427 UYK852419:UYK852427 VIG852419:VIG852427 VSC852419:VSC852427 WBY852419:WBY852427 WLU852419:WLU852427 WVQ852419:WVQ852427 I917955:I917963 JE917955:JE917963 TA917955:TA917963 ACW917955:ACW917963 AMS917955:AMS917963 AWO917955:AWO917963 BGK917955:BGK917963 BQG917955:BQG917963 CAC917955:CAC917963 CJY917955:CJY917963 CTU917955:CTU917963 DDQ917955:DDQ917963 DNM917955:DNM917963 DXI917955:DXI917963 EHE917955:EHE917963 ERA917955:ERA917963 FAW917955:FAW917963 FKS917955:FKS917963 FUO917955:FUO917963 GEK917955:GEK917963 GOG917955:GOG917963 GYC917955:GYC917963 HHY917955:HHY917963 HRU917955:HRU917963 IBQ917955:IBQ917963 ILM917955:ILM917963 IVI917955:IVI917963 JFE917955:JFE917963 JPA917955:JPA917963 JYW917955:JYW917963 KIS917955:KIS917963 KSO917955:KSO917963 LCK917955:LCK917963 LMG917955:LMG917963 LWC917955:LWC917963 MFY917955:MFY917963 MPU917955:MPU917963 MZQ917955:MZQ917963 NJM917955:NJM917963 NTI917955:NTI917963 ODE917955:ODE917963 ONA917955:ONA917963 OWW917955:OWW917963 PGS917955:PGS917963 PQO917955:PQO917963 QAK917955:QAK917963 QKG917955:QKG917963 QUC917955:QUC917963 RDY917955:RDY917963 RNU917955:RNU917963 RXQ917955:RXQ917963 SHM917955:SHM917963 SRI917955:SRI917963 TBE917955:TBE917963 TLA917955:TLA917963 TUW917955:TUW917963 UES917955:UES917963 UOO917955:UOO917963 UYK917955:UYK917963 VIG917955:VIG917963 VSC917955:VSC917963 WBY917955:WBY917963 WLU917955:WLU917963 WVQ917955:WVQ917963 I983491:I983499 JE983491:JE983499 TA983491:TA983499 ACW983491:ACW983499 AMS983491:AMS983499 AWO983491:AWO983499 BGK983491:BGK983499 BQG983491:BQG983499 CAC983491:CAC983499 CJY983491:CJY983499 CTU983491:CTU983499 DDQ983491:DDQ983499 DNM983491:DNM983499 DXI983491:DXI983499 EHE983491:EHE983499 ERA983491:ERA983499 FAW983491:FAW983499 FKS983491:FKS983499 FUO983491:FUO983499 GEK983491:GEK983499 GOG983491:GOG983499 GYC983491:GYC983499 HHY983491:HHY983499 HRU983491:HRU983499 IBQ983491:IBQ983499 ILM983491:ILM983499 IVI983491:IVI983499 JFE983491:JFE983499 JPA983491:JPA983499 JYW983491:JYW983499 KIS983491:KIS983499 KSO983491:KSO983499 LCK983491:LCK983499 LMG983491:LMG983499 LWC983491:LWC983499 MFY983491:MFY983499 MPU983491:MPU983499 MZQ983491:MZQ983499 NJM983491:NJM983499 NTI983491:NTI983499 ODE983491:ODE983499 ONA983491:ONA983499 OWW983491:OWW983499 PGS983491:PGS983499 PQO983491:PQO983499 QAK983491:QAK983499 QKG983491:QKG983499 QUC983491:QUC983499 RDY983491:RDY983499 RNU983491:RNU983499 RXQ983491:RXQ983499 SHM983491:SHM983499 SRI983491:SRI983499 TBE983491:TBE983499 TLA983491:TLA983499 TUW983491:TUW983499 UES983491:UES983499 UOO983491:UOO983499 UYK983491:UYK983499 VIG983491:VIG983499 VSC983491:VSC983499 WBY983491:WBY983499 WLU983491:WLU983499 WVQ983491:WVQ983499 M451:M459 JI451:JI459 TE451:TE459 ADA451:ADA459 AMW451:AMW459 AWS451:AWS459 BGO451:BGO459 BQK451:BQK459 CAG451:CAG459 CKC451:CKC459 CTY451:CTY459 DDU451:DDU459 DNQ451:DNQ459 DXM451:DXM459 EHI451:EHI459 ERE451:ERE459 FBA451:FBA459 FKW451:FKW459 FUS451:FUS459 GEO451:GEO459 GOK451:GOK459 GYG451:GYG459 HIC451:HIC459 HRY451:HRY459 IBU451:IBU459 ILQ451:ILQ459 IVM451:IVM459 JFI451:JFI459 JPE451:JPE459 JZA451:JZA459 KIW451:KIW459 KSS451:KSS459 LCO451:LCO459 LMK451:LMK459 LWG451:LWG459 MGC451:MGC459 MPY451:MPY459 MZU451:MZU459 NJQ451:NJQ459 NTM451:NTM459 ODI451:ODI459 ONE451:ONE459 OXA451:OXA459 PGW451:PGW459 PQS451:PQS459 QAO451:QAO459 QKK451:QKK459 QUG451:QUG459 REC451:REC459 RNY451:RNY459 RXU451:RXU459 SHQ451:SHQ459 SRM451:SRM459 TBI451:TBI459 TLE451:TLE459 TVA451:TVA459 UEW451:UEW459 UOS451:UOS459 UYO451:UYO459 VIK451:VIK459 VSG451:VSG459 WCC451:WCC459 WLY451:WLY459 WVU451:WVU459 M65987:M65995 JI65987:JI65995 TE65987:TE65995 ADA65987:ADA65995 AMW65987:AMW65995 AWS65987:AWS65995 BGO65987:BGO65995 BQK65987:BQK65995 CAG65987:CAG65995 CKC65987:CKC65995 CTY65987:CTY65995 DDU65987:DDU65995 DNQ65987:DNQ65995 DXM65987:DXM65995 EHI65987:EHI65995 ERE65987:ERE65995 FBA65987:FBA65995 FKW65987:FKW65995 FUS65987:FUS65995 GEO65987:GEO65995 GOK65987:GOK65995 GYG65987:GYG65995 HIC65987:HIC65995 HRY65987:HRY65995 IBU65987:IBU65995 ILQ65987:ILQ65995 IVM65987:IVM65995 JFI65987:JFI65995 JPE65987:JPE65995 JZA65987:JZA65995 KIW65987:KIW65995 KSS65987:KSS65995 LCO65987:LCO65995 LMK65987:LMK65995 LWG65987:LWG65995 MGC65987:MGC65995 MPY65987:MPY65995 MZU65987:MZU65995 NJQ65987:NJQ65995 NTM65987:NTM65995 ODI65987:ODI65995 ONE65987:ONE65995 OXA65987:OXA65995 PGW65987:PGW65995 PQS65987:PQS65995 QAO65987:QAO65995 QKK65987:QKK65995 QUG65987:QUG65995 REC65987:REC65995 RNY65987:RNY65995 RXU65987:RXU65995 SHQ65987:SHQ65995 SRM65987:SRM65995 TBI65987:TBI65995 TLE65987:TLE65995 TVA65987:TVA65995 UEW65987:UEW65995 UOS65987:UOS65995 UYO65987:UYO65995 VIK65987:VIK65995 VSG65987:VSG65995 WCC65987:WCC65995 WLY65987:WLY65995 WVU65987:WVU65995 M131523:M131531 JI131523:JI131531 TE131523:TE131531 ADA131523:ADA131531 AMW131523:AMW131531 AWS131523:AWS131531 BGO131523:BGO131531 BQK131523:BQK131531 CAG131523:CAG131531 CKC131523:CKC131531 CTY131523:CTY131531 DDU131523:DDU131531 DNQ131523:DNQ131531 DXM131523:DXM131531 EHI131523:EHI131531 ERE131523:ERE131531 FBA131523:FBA131531 FKW131523:FKW131531 FUS131523:FUS131531 GEO131523:GEO131531 GOK131523:GOK131531 GYG131523:GYG131531 HIC131523:HIC131531 HRY131523:HRY131531 IBU131523:IBU131531 ILQ131523:ILQ131531 IVM131523:IVM131531 JFI131523:JFI131531 JPE131523:JPE131531 JZA131523:JZA131531 KIW131523:KIW131531 KSS131523:KSS131531 LCO131523:LCO131531 LMK131523:LMK131531 LWG131523:LWG131531 MGC131523:MGC131531 MPY131523:MPY131531 MZU131523:MZU131531 NJQ131523:NJQ131531 NTM131523:NTM131531 ODI131523:ODI131531 ONE131523:ONE131531 OXA131523:OXA131531 PGW131523:PGW131531 PQS131523:PQS131531 QAO131523:QAO131531 QKK131523:QKK131531 QUG131523:QUG131531 REC131523:REC131531 RNY131523:RNY131531 RXU131523:RXU131531 SHQ131523:SHQ131531 SRM131523:SRM131531 TBI131523:TBI131531 TLE131523:TLE131531 TVA131523:TVA131531 UEW131523:UEW131531 UOS131523:UOS131531 UYO131523:UYO131531 VIK131523:VIK131531 VSG131523:VSG131531 WCC131523:WCC131531 WLY131523:WLY131531 WVU131523:WVU131531 M197059:M197067 JI197059:JI197067 TE197059:TE197067 ADA197059:ADA197067 AMW197059:AMW197067 AWS197059:AWS197067 BGO197059:BGO197067 BQK197059:BQK197067 CAG197059:CAG197067 CKC197059:CKC197067 CTY197059:CTY197067 DDU197059:DDU197067 DNQ197059:DNQ197067 DXM197059:DXM197067 EHI197059:EHI197067 ERE197059:ERE197067 FBA197059:FBA197067 FKW197059:FKW197067 FUS197059:FUS197067 GEO197059:GEO197067 GOK197059:GOK197067 GYG197059:GYG197067 HIC197059:HIC197067 HRY197059:HRY197067 IBU197059:IBU197067 ILQ197059:ILQ197067 IVM197059:IVM197067 JFI197059:JFI197067 JPE197059:JPE197067 JZA197059:JZA197067 KIW197059:KIW197067 KSS197059:KSS197067 LCO197059:LCO197067 LMK197059:LMK197067 LWG197059:LWG197067 MGC197059:MGC197067 MPY197059:MPY197067 MZU197059:MZU197067 NJQ197059:NJQ197067 NTM197059:NTM197067 ODI197059:ODI197067 ONE197059:ONE197067 OXA197059:OXA197067 PGW197059:PGW197067 PQS197059:PQS197067 QAO197059:QAO197067 QKK197059:QKK197067 QUG197059:QUG197067 REC197059:REC197067 RNY197059:RNY197067 RXU197059:RXU197067 SHQ197059:SHQ197067 SRM197059:SRM197067 TBI197059:TBI197067 TLE197059:TLE197067 TVA197059:TVA197067 UEW197059:UEW197067 UOS197059:UOS197067 UYO197059:UYO197067 VIK197059:VIK197067 VSG197059:VSG197067 WCC197059:WCC197067 WLY197059:WLY197067 WVU197059:WVU197067 M262595:M262603 JI262595:JI262603 TE262595:TE262603 ADA262595:ADA262603 AMW262595:AMW262603 AWS262595:AWS262603 BGO262595:BGO262603 BQK262595:BQK262603 CAG262595:CAG262603 CKC262595:CKC262603 CTY262595:CTY262603 DDU262595:DDU262603 DNQ262595:DNQ262603 DXM262595:DXM262603 EHI262595:EHI262603 ERE262595:ERE262603 FBA262595:FBA262603 FKW262595:FKW262603 FUS262595:FUS262603 GEO262595:GEO262603 GOK262595:GOK262603 GYG262595:GYG262603 HIC262595:HIC262603 HRY262595:HRY262603 IBU262595:IBU262603 ILQ262595:ILQ262603 IVM262595:IVM262603 JFI262595:JFI262603 JPE262595:JPE262603 JZA262595:JZA262603 KIW262595:KIW262603 KSS262595:KSS262603 LCO262595:LCO262603 LMK262595:LMK262603 LWG262595:LWG262603 MGC262595:MGC262603 MPY262595:MPY262603 MZU262595:MZU262603 NJQ262595:NJQ262603 NTM262595:NTM262603 ODI262595:ODI262603 ONE262595:ONE262603 OXA262595:OXA262603 PGW262595:PGW262603 PQS262595:PQS262603 QAO262595:QAO262603 QKK262595:QKK262603 QUG262595:QUG262603 REC262595:REC262603 RNY262595:RNY262603 RXU262595:RXU262603 SHQ262595:SHQ262603 SRM262595:SRM262603 TBI262595:TBI262603 TLE262595:TLE262603 TVA262595:TVA262603 UEW262595:UEW262603 UOS262595:UOS262603 UYO262595:UYO262603 VIK262595:VIK262603 VSG262595:VSG262603 WCC262595:WCC262603 WLY262595:WLY262603 WVU262595:WVU262603 M328131:M328139 JI328131:JI328139 TE328131:TE328139 ADA328131:ADA328139 AMW328131:AMW328139 AWS328131:AWS328139 BGO328131:BGO328139 BQK328131:BQK328139 CAG328131:CAG328139 CKC328131:CKC328139 CTY328131:CTY328139 DDU328131:DDU328139 DNQ328131:DNQ328139 DXM328131:DXM328139 EHI328131:EHI328139 ERE328131:ERE328139 FBA328131:FBA328139 FKW328131:FKW328139 FUS328131:FUS328139 GEO328131:GEO328139 GOK328131:GOK328139 GYG328131:GYG328139 HIC328131:HIC328139 HRY328131:HRY328139 IBU328131:IBU328139 ILQ328131:ILQ328139 IVM328131:IVM328139 JFI328131:JFI328139 JPE328131:JPE328139 JZA328131:JZA328139 KIW328131:KIW328139 KSS328131:KSS328139 LCO328131:LCO328139 LMK328131:LMK328139 LWG328131:LWG328139 MGC328131:MGC328139 MPY328131:MPY328139 MZU328131:MZU328139 NJQ328131:NJQ328139 NTM328131:NTM328139 ODI328131:ODI328139 ONE328131:ONE328139 OXA328131:OXA328139 PGW328131:PGW328139 PQS328131:PQS328139 QAO328131:QAO328139 QKK328131:QKK328139 QUG328131:QUG328139 REC328131:REC328139 RNY328131:RNY328139 RXU328131:RXU328139 SHQ328131:SHQ328139 SRM328131:SRM328139 TBI328131:TBI328139 TLE328131:TLE328139 TVA328131:TVA328139 UEW328131:UEW328139 UOS328131:UOS328139 UYO328131:UYO328139 VIK328131:VIK328139 VSG328131:VSG328139 WCC328131:WCC328139 WLY328131:WLY328139 WVU328131:WVU328139 M393667:M393675 JI393667:JI393675 TE393667:TE393675 ADA393667:ADA393675 AMW393667:AMW393675 AWS393667:AWS393675 BGO393667:BGO393675 BQK393667:BQK393675 CAG393667:CAG393675 CKC393667:CKC393675 CTY393667:CTY393675 DDU393667:DDU393675 DNQ393667:DNQ393675 DXM393667:DXM393675 EHI393667:EHI393675 ERE393667:ERE393675 FBA393667:FBA393675 FKW393667:FKW393675 FUS393667:FUS393675 GEO393667:GEO393675 GOK393667:GOK393675 GYG393667:GYG393675 HIC393667:HIC393675 HRY393667:HRY393675 IBU393667:IBU393675 ILQ393667:ILQ393675 IVM393667:IVM393675 JFI393667:JFI393675 JPE393667:JPE393675 JZA393667:JZA393675 KIW393667:KIW393675 KSS393667:KSS393675 LCO393667:LCO393675 LMK393667:LMK393675 LWG393667:LWG393675 MGC393667:MGC393675 MPY393667:MPY393675 MZU393667:MZU393675 NJQ393667:NJQ393675 NTM393667:NTM393675 ODI393667:ODI393675 ONE393667:ONE393675 OXA393667:OXA393675 PGW393667:PGW393675 PQS393667:PQS393675 QAO393667:QAO393675 QKK393667:QKK393675 QUG393667:QUG393675 REC393667:REC393675 RNY393667:RNY393675 RXU393667:RXU393675 SHQ393667:SHQ393675 SRM393667:SRM393675 TBI393667:TBI393675 TLE393667:TLE393675 TVA393667:TVA393675 UEW393667:UEW393675 UOS393667:UOS393675 UYO393667:UYO393675 VIK393667:VIK393675 VSG393667:VSG393675 WCC393667:WCC393675 WLY393667:WLY393675 WVU393667:WVU393675 M459203:M459211 JI459203:JI459211 TE459203:TE459211 ADA459203:ADA459211 AMW459203:AMW459211 AWS459203:AWS459211 BGO459203:BGO459211 BQK459203:BQK459211 CAG459203:CAG459211 CKC459203:CKC459211 CTY459203:CTY459211 DDU459203:DDU459211 DNQ459203:DNQ459211 DXM459203:DXM459211 EHI459203:EHI459211 ERE459203:ERE459211 FBA459203:FBA459211 FKW459203:FKW459211 FUS459203:FUS459211 GEO459203:GEO459211 GOK459203:GOK459211 GYG459203:GYG459211 HIC459203:HIC459211 HRY459203:HRY459211 IBU459203:IBU459211 ILQ459203:ILQ459211 IVM459203:IVM459211 JFI459203:JFI459211 JPE459203:JPE459211 JZA459203:JZA459211 KIW459203:KIW459211 KSS459203:KSS459211 LCO459203:LCO459211 LMK459203:LMK459211 LWG459203:LWG459211 MGC459203:MGC459211 MPY459203:MPY459211 MZU459203:MZU459211 NJQ459203:NJQ459211 NTM459203:NTM459211 ODI459203:ODI459211 ONE459203:ONE459211 OXA459203:OXA459211 PGW459203:PGW459211 PQS459203:PQS459211 QAO459203:QAO459211 QKK459203:QKK459211 QUG459203:QUG459211 REC459203:REC459211 RNY459203:RNY459211 RXU459203:RXU459211 SHQ459203:SHQ459211 SRM459203:SRM459211 TBI459203:TBI459211 TLE459203:TLE459211 TVA459203:TVA459211 UEW459203:UEW459211 UOS459203:UOS459211 UYO459203:UYO459211 VIK459203:VIK459211 VSG459203:VSG459211 WCC459203:WCC459211 WLY459203:WLY459211 WVU459203:WVU459211 M524739:M524747 JI524739:JI524747 TE524739:TE524747 ADA524739:ADA524747 AMW524739:AMW524747 AWS524739:AWS524747 BGO524739:BGO524747 BQK524739:BQK524747 CAG524739:CAG524747 CKC524739:CKC524747 CTY524739:CTY524747 DDU524739:DDU524747 DNQ524739:DNQ524747 DXM524739:DXM524747 EHI524739:EHI524747 ERE524739:ERE524747 FBA524739:FBA524747 FKW524739:FKW524747 FUS524739:FUS524747 GEO524739:GEO524747 GOK524739:GOK524747 GYG524739:GYG524747 HIC524739:HIC524747 HRY524739:HRY524747 IBU524739:IBU524747 ILQ524739:ILQ524747 IVM524739:IVM524747 JFI524739:JFI524747 JPE524739:JPE524747 JZA524739:JZA524747 KIW524739:KIW524747 KSS524739:KSS524747 LCO524739:LCO524747 LMK524739:LMK524747 LWG524739:LWG524747 MGC524739:MGC524747 MPY524739:MPY524747 MZU524739:MZU524747 NJQ524739:NJQ524747 NTM524739:NTM524747 ODI524739:ODI524747 ONE524739:ONE524747 OXA524739:OXA524747 PGW524739:PGW524747 PQS524739:PQS524747 QAO524739:QAO524747 QKK524739:QKK524747 QUG524739:QUG524747 REC524739:REC524747 RNY524739:RNY524747 RXU524739:RXU524747 SHQ524739:SHQ524747 SRM524739:SRM524747 TBI524739:TBI524747 TLE524739:TLE524747 TVA524739:TVA524747 UEW524739:UEW524747 UOS524739:UOS524747 UYO524739:UYO524747 VIK524739:VIK524747 VSG524739:VSG524747 WCC524739:WCC524747 WLY524739:WLY524747 WVU524739:WVU524747 M590275:M590283 JI590275:JI590283 TE590275:TE590283 ADA590275:ADA590283 AMW590275:AMW590283 AWS590275:AWS590283 BGO590275:BGO590283 BQK590275:BQK590283 CAG590275:CAG590283 CKC590275:CKC590283 CTY590275:CTY590283 DDU590275:DDU590283 DNQ590275:DNQ590283 DXM590275:DXM590283 EHI590275:EHI590283 ERE590275:ERE590283 FBA590275:FBA590283 FKW590275:FKW590283 FUS590275:FUS590283 GEO590275:GEO590283 GOK590275:GOK590283 GYG590275:GYG590283 HIC590275:HIC590283 HRY590275:HRY590283 IBU590275:IBU590283 ILQ590275:ILQ590283 IVM590275:IVM590283 JFI590275:JFI590283 JPE590275:JPE590283 JZA590275:JZA590283 KIW590275:KIW590283 KSS590275:KSS590283 LCO590275:LCO590283 LMK590275:LMK590283 LWG590275:LWG590283 MGC590275:MGC590283 MPY590275:MPY590283 MZU590275:MZU590283 NJQ590275:NJQ590283 NTM590275:NTM590283 ODI590275:ODI590283 ONE590275:ONE590283 OXA590275:OXA590283 PGW590275:PGW590283 PQS590275:PQS590283 QAO590275:QAO590283 QKK590275:QKK590283 QUG590275:QUG590283 REC590275:REC590283 RNY590275:RNY590283 RXU590275:RXU590283 SHQ590275:SHQ590283 SRM590275:SRM590283 TBI590275:TBI590283 TLE590275:TLE590283 TVA590275:TVA590283 UEW590275:UEW590283 UOS590275:UOS590283 UYO590275:UYO590283 VIK590275:VIK590283 VSG590275:VSG590283 WCC590275:WCC590283 WLY590275:WLY590283 WVU590275:WVU590283 M655811:M655819 JI655811:JI655819 TE655811:TE655819 ADA655811:ADA655819 AMW655811:AMW655819 AWS655811:AWS655819 BGO655811:BGO655819 BQK655811:BQK655819 CAG655811:CAG655819 CKC655811:CKC655819 CTY655811:CTY655819 DDU655811:DDU655819 DNQ655811:DNQ655819 DXM655811:DXM655819 EHI655811:EHI655819 ERE655811:ERE655819 FBA655811:FBA655819 FKW655811:FKW655819 FUS655811:FUS655819 GEO655811:GEO655819 GOK655811:GOK655819 GYG655811:GYG655819 HIC655811:HIC655819 HRY655811:HRY655819 IBU655811:IBU655819 ILQ655811:ILQ655819 IVM655811:IVM655819 JFI655811:JFI655819 JPE655811:JPE655819 JZA655811:JZA655819 KIW655811:KIW655819 KSS655811:KSS655819 LCO655811:LCO655819 LMK655811:LMK655819 LWG655811:LWG655819 MGC655811:MGC655819 MPY655811:MPY655819 MZU655811:MZU655819 NJQ655811:NJQ655819 NTM655811:NTM655819 ODI655811:ODI655819 ONE655811:ONE655819 OXA655811:OXA655819 PGW655811:PGW655819 PQS655811:PQS655819 QAO655811:QAO655819 QKK655811:QKK655819 QUG655811:QUG655819 REC655811:REC655819 RNY655811:RNY655819 RXU655811:RXU655819 SHQ655811:SHQ655819 SRM655811:SRM655819 TBI655811:TBI655819 TLE655811:TLE655819 TVA655811:TVA655819 UEW655811:UEW655819 UOS655811:UOS655819 UYO655811:UYO655819 VIK655811:VIK655819 VSG655811:VSG655819 WCC655811:WCC655819 WLY655811:WLY655819 WVU655811:WVU655819 M721347:M721355 JI721347:JI721355 TE721347:TE721355 ADA721347:ADA721355 AMW721347:AMW721355 AWS721347:AWS721355 BGO721347:BGO721355 BQK721347:BQK721355 CAG721347:CAG721355 CKC721347:CKC721355 CTY721347:CTY721355 DDU721347:DDU721355 DNQ721347:DNQ721355 DXM721347:DXM721355 EHI721347:EHI721355 ERE721347:ERE721355 FBA721347:FBA721355 FKW721347:FKW721355 FUS721347:FUS721355 GEO721347:GEO721355 GOK721347:GOK721355 GYG721347:GYG721355 HIC721347:HIC721355 HRY721347:HRY721355 IBU721347:IBU721355 ILQ721347:ILQ721355 IVM721347:IVM721355 JFI721347:JFI721355 JPE721347:JPE721355 JZA721347:JZA721355 KIW721347:KIW721355 KSS721347:KSS721355 LCO721347:LCO721355 LMK721347:LMK721355 LWG721347:LWG721355 MGC721347:MGC721355 MPY721347:MPY721355 MZU721347:MZU721355 NJQ721347:NJQ721355 NTM721347:NTM721355 ODI721347:ODI721355 ONE721347:ONE721355 OXA721347:OXA721355 PGW721347:PGW721355 PQS721347:PQS721355 QAO721347:QAO721355 QKK721347:QKK721355 QUG721347:QUG721355 REC721347:REC721355 RNY721347:RNY721355 RXU721347:RXU721355 SHQ721347:SHQ721355 SRM721347:SRM721355 TBI721347:TBI721355 TLE721347:TLE721355 TVA721347:TVA721355 UEW721347:UEW721355 UOS721347:UOS721355 UYO721347:UYO721355 VIK721347:VIK721355 VSG721347:VSG721355 WCC721347:WCC721355 WLY721347:WLY721355 WVU721347:WVU721355 M786883:M786891 JI786883:JI786891 TE786883:TE786891 ADA786883:ADA786891 AMW786883:AMW786891 AWS786883:AWS786891 BGO786883:BGO786891 BQK786883:BQK786891 CAG786883:CAG786891 CKC786883:CKC786891 CTY786883:CTY786891 DDU786883:DDU786891 DNQ786883:DNQ786891 DXM786883:DXM786891 EHI786883:EHI786891 ERE786883:ERE786891 FBA786883:FBA786891 FKW786883:FKW786891 FUS786883:FUS786891 GEO786883:GEO786891 GOK786883:GOK786891 GYG786883:GYG786891 HIC786883:HIC786891 HRY786883:HRY786891 IBU786883:IBU786891 ILQ786883:ILQ786891 IVM786883:IVM786891 JFI786883:JFI786891 JPE786883:JPE786891 JZA786883:JZA786891 KIW786883:KIW786891 KSS786883:KSS786891 LCO786883:LCO786891 LMK786883:LMK786891 LWG786883:LWG786891 MGC786883:MGC786891 MPY786883:MPY786891 MZU786883:MZU786891 NJQ786883:NJQ786891 NTM786883:NTM786891 ODI786883:ODI786891 ONE786883:ONE786891 OXA786883:OXA786891 PGW786883:PGW786891 PQS786883:PQS786891 QAO786883:QAO786891 QKK786883:QKK786891 QUG786883:QUG786891 REC786883:REC786891 RNY786883:RNY786891 RXU786883:RXU786891 SHQ786883:SHQ786891 SRM786883:SRM786891 TBI786883:TBI786891 TLE786883:TLE786891 TVA786883:TVA786891 UEW786883:UEW786891 UOS786883:UOS786891 UYO786883:UYO786891 VIK786883:VIK786891 VSG786883:VSG786891 WCC786883:WCC786891 WLY786883:WLY786891 WVU786883:WVU786891 M852419:M852427 JI852419:JI852427 TE852419:TE852427 ADA852419:ADA852427 AMW852419:AMW852427 AWS852419:AWS852427 BGO852419:BGO852427 BQK852419:BQK852427 CAG852419:CAG852427 CKC852419:CKC852427 CTY852419:CTY852427 DDU852419:DDU852427 DNQ852419:DNQ852427 DXM852419:DXM852427 EHI852419:EHI852427 ERE852419:ERE852427 FBA852419:FBA852427 FKW852419:FKW852427 FUS852419:FUS852427 GEO852419:GEO852427 GOK852419:GOK852427 GYG852419:GYG852427 HIC852419:HIC852427 HRY852419:HRY852427 IBU852419:IBU852427 ILQ852419:ILQ852427 IVM852419:IVM852427 JFI852419:JFI852427 JPE852419:JPE852427 JZA852419:JZA852427 KIW852419:KIW852427 KSS852419:KSS852427 LCO852419:LCO852427 LMK852419:LMK852427 LWG852419:LWG852427 MGC852419:MGC852427 MPY852419:MPY852427 MZU852419:MZU852427 NJQ852419:NJQ852427 NTM852419:NTM852427 ODI852419:ODI852427 ONE852419:ONE852427 OXA852419:OXA852427 PGW852419:PGW852427 PQS852419:PQS852427 QAO852419:QAO852427 QKK852419:QKK852427 QUG852419:QUG852427 REC852419:REC852427 RNY852419:RNY852427 RXU852419:RXU852427 SHQ852419:SHQ852427 SRM852419:SRM852427 TBI852419:TBI852427 TLE852419:TLE852427 TVA852419:TVA852427 UEW852419:UEW852427 UOS852419:UOS852427 UYO852419:UYO852427 VIK852419:VIK852427 VSG852419:VSG852427 WCC852419:WCC852427 WLY852419:WLY852427 WVU852419:WVU852427 M917955:M917963 JI917955:JI917963 TE917955:TE917963 ADA917955:ADA917963 AMW917955:AMW917963 AWS917955:AWS917963 BGO917955:BGO917963 BQK917955:BQK917963 CAG917955:CAG917963 CKC917955:CKC917963 CTY917955:CTY917963 DDU917955:DDU917963 DNQ917955:DNQ917963 DXM917955:DXM917963 EHI917955:EHI917963 ERE917955:ERE917963 FBA917955:FBA917963 FKW917955:FKW917963 FUS917955:FUS917963 GEO917955:GEO917963 GOK917955:GOK917963 GYG917955:GYG917963 HIC917955:HIC917963 HRY917955:HRY917963 IBU917955:IBU917963 ILQ917955:ILQ917963 IVM917955:IVM917963 JFI917955:JFI917963 JPE917955:JPE917963 JZA917955:JZA917963 KIW917955:KIW917963 KSS917955:KSS917963 LCO917955:LCO917963 LMK917955:LMK917963 LWG917955:LWG917963 MGC917955:MGC917963 MPY917955:MPY917963 MZU917955:MZU917963 NJQ917955:NJQ917963 NTM917955:NTM917963 ODI917955:ODI917963 ONE917955:ONE917963 OXA917955:OXA917963 PGW917955:PGW917963 PQS917955:PQS917963 QAO917955:QAO917963 QKK917955:QKK917963 QUG917955:QUG917963 REC917955:REC917963 RNY917955:RNY917963 RXU917955:RXU917963 SHQ917955:SHQ917963 SRM917955:SRM917963 TBI917955:TBI917963 TLE917955:TLE917963 TVA917955:TVA917963 UEW917955:UEW917963 UOS917955:UOS917963 UYO917955:UYO917963 VIK917955:VIK917963 VSG917955:VSG917963 WCC917955:WCC917963 WLY917955:WLY917963 WVU917955:WVU917963 M983491:M983499 JI983491:JI983499 TE983491:TE983499 ADA983491:ADA983499 AMW983491:AMW983499 AWS983491:AWS983499 BGO983491:BGO983499 BQK983491:BQK983499 CAG983491:CAG983499 CKC983491:CKC983499 CTY983491:CTY983499 DDU983491:DDU983499 DNQ983491:DNQ983499 DXM983491:DXM983499 EHI983491:EHI983499 ERE983491:ERE983499 FBA983491:FBA983499 FKW983491:FKW983499 FUS983491:FUS983499 GEO983491:GEO983499 GOK983491:GOK983499 GYG983491:GYG983499 HIC983491:HIC983499 HRY983491:HRY983499 IBU983491:IBU983499 ILQ983491:ILQ983499 IVM983491:IVM983499 JFI983491:JFI983499 JPE983491:JPE983499 JZA983491:JZA983499 KIW983491:KIW983499 KSS983491:KSS983499 LCO983491:LCO983499 LMK983491:LMK983499 LWG983491:LWG983499 MGC983491:MGC983499 MPY983491:MPY983499 MZU983491:MZU983499 NJQ983491:NJQ983499 NTM983491:NTM983499 ODI983491:ODI983499 ONE983491:ONE983499 OXA983491:OXA983499 PGW983491:PGW983499 PQS983491:PQS983499 QAO983491:QAO983499 QKK983491:QKK983499 QUG983491:QUG983499 REC983491:REC983499 RNY983491:RNY983499 RXU983491:RXU983499 SHQ983491:SHQ983499 SRM983491:SRM983499 TBI983491:TBI983499 TLE983491:TLE983499 TVA983491:TVA983499 UEW983491:UEW983499 UOS983491:UOS983499 UYO983491:UYO983499 VIK983491:VIK983499 VSG983491:VSG983499 WCC983491:WCC983499 WLY983491:WLY983499 WVU983491:WVU983499 L483:L484 JH483:JH484 TD483:TD484 ACZ483:ACZ484 AMV483:AMV484 AWR483:AWR484 BGN483:BGN484 BQJ483:BQJ484 CAF483:CAF484 CKB483:CKB484 CTX483:CTX484 DDT483:DDT484 DNP483:DNP484 DXL483:DXL484 EHH483:EHH484 ERD483:ERD484 FAZ483:FAZ484 FKV483:FKV484 FUR483:FUR484 GEN483:GEN484 GOJ483:GOJ484 GYF483:GYF484 HIB483:HIB484 HRX483:HRX484 IBT483:IBT484 ILP483:ILP484 IVL483:IVL484 JFH483:JFH484 JPD483:JPD484 JYZ483:JYZ484 KIV483:KIV484 KSR483:KSR484 LCN483:LCN484 LMJ483:LMJ484 LWF483:LWF484 MGB483:MGB484 MPX483:MPX484 MZT483:MZT484 NJP483:NJP484 NTL483:NTL484 ODH483:ODH484 OND483:OND484 OWZ483:OWZ484 PGV483:PGV484 PQR483:PQR484 QAN483:QAN484 QKJ483:QKJ484 QUF483:QUF484 REB483:REB484 RNX483:RNX484 RXT483:RXT484 SHP483:SHP484 SRL483:SRL484 TBH483:TBH484 TLD483:TLD484 TUZ483:TUZ484 UEV483:UEV484 UOR483:UOR484 UYN483:UYN484 VIJ483:VIJ484 VSF483:VSF484 WCB483:WCB484 WLX483:WLX484 WVT483:WVT484 L66019:L66020 JH66019:JH66020 TD66019:TD66020 ACZ66019:ACZ66020 AMV66019:AMV66020 AWR66019:AWR66020 BGN66019:BGN66020 BQJ66019:BQJ66020 CAF66019:CAF66020 CKB66019:CKB66020 CTX66019:CTX66020 DDT66019:DDT66020 DNP66019:DNP66020 DXL66019:DXL66020 EHH66019:EHH66020 ERD66019:ERD66020 FAZ66019:FAZ66020 FKV66019:FKV66020 FUR66019:FUR66020 GEN66019:GEN66020 GOJ66019:GOJ66020 GYF66019:GYF66020 HIB66019:HIB66020 HRX66019:HRX66020 IBT66019:IBT66020 ILP66019:ILP66020 IVL66019:IVL66020 JFH66019:JFH66020 JPD66019:JPD66020 JYZ66019:JYZ66020 KIV66019:KIV66020 KSR66019:KSR66020 LCN66019:LCN66020 LMJ66019:LMJ66020 LWF66019:LWF66020 MGB66019:MGB66020 MPX66019:MPX66020 MZT66019:MZT66020 NJP66019:NJP66020 NTL66019:NTL66020 ODH66019:ODH66020 OND66019:OND66020 OWZ66019:OWZ66020 PGV66019:PGV66020 PQR66019:PQR66020 QAN66019:QAN66020 QKJ66019:QKJ66020 QUF66019:QUF66020 REB66019:REB66020 RNX66019:RNX66020 RXT66019:RXT66020 SHP66019:SHP66020 SRL66019:SRL66020 TBH66019:TBH66020 TLD66019:TLD66020 TUZ66019:TUZ66020 UEV66019:UEV66020 UOR66019:UOR66020 UYN66019:UYN66020 VIJ66019:VIJ66020 VSF66019:VSF66020 WCB66019:WCB66020 WLX66019:WLX66020 WVT66019:WVT66020 L131555:L131556 JH131555:JH131556 TD131555:TD131556 ACZ131555:ACZ131556 AMV131555:AMV131556 AWR131555:AWR131556 BGN131555:BGN131556 BQJ131555:BQJ131556 CAF131555:CAF131556 CKB131555:CKB131556 CTX131555:CTX131556 DDT131555:DDT131556 DNP131555:DNP131556 DXL131555:DXL131556 EHH131555:EHH131556 ERD131555:ERD131556 FAZ131555:FAZ131556 FKV131555:FKV131556 FUR131555:FUR131556 GEN131555:GEN131556 GOJ131555:GOJ131556 GYF131555:GYF131556 HIB131555:HIB131556 HRX131555:HRX131556 IBT131555:IBT131556 ILP131555:ILP131556 IVL131555:IVL131556 JFH131555:JFH131556 JPD131555:JPD131556 JYZ131555:JYZ131556 KIV131555:KIV131556 KSR131555:KSR131556 LCN131555:LCN131556 LMJ131555:LMJ131556 LWF131555:LWF131556 MGB131555:MGB131556 MPX131555:MPX131556 MZT131555:MZT131556 NJP131555:NJP131556 NTL131555:NTL131556 ODH131555:ODH131556 OND131555:OND131556 OWZ131555:OWZ131556 PGV131555:PGV131556 PQR131555:PQR131556 QAN131555:QAN131556 QKJ131555:QKJ131556 QUF131555:QUF131556 REB131555:REB131556 RNX131555:RNX131556 RXT131555:RXT131556 SHP131555:SHP131556 SRL131555:SRL131556 TBH131555:TBH131556 TLD131555:TLD131556 TUZ131555:TUZ131556 UEV131555:UEV131556 UOR131555:UOR131556 UYN131555:UYN131556 VIJ131555:VIJ131556 VSF131555:VSF131556 WCB131555:WCB131556 WLX131555:WLX131556 WVT131555:WVT131556 L197091:L197092 JH197091:JH197092 TD197091:TD197092 ACZ197091:ACZ197092 AMV197091:AMV197092 AWR197091:AWR197092 BGN197091:BGN197092 BQJ197091:BQJ197092 CAF197091:CAF197092 CKB197091:CKB197092 CTX197091:CTX197092 DDT197091:DDT197092 DNP197091:DNP197092 DXL197091:DXL197092 EHH197091:EHH197092 ERD197091:ERD197092 FAZ197091:FAZ197092 FKV197091:FKV197092 FUR197091:FUR197092 GEN197091:GEN197092 GOJ197091:GOJ197092 GYF197091:GYF197092 HIB197091:HIB197092 HRX197091:HRX197092 IBT197091:IBT197092 ILP197091:ILP197092 IVL197091:IVL197092 JFH197091:JFH197092 JPD197091:JPD197092 JYZ197091:JYZ197092 KIV197091:KIV197092 KSR197091:KSR197092 LCN197091:LCN197092 LMJ197091:LMJ197092 LWF197091:LWF197092 MGB197091:MGB197092 MPX197091:MPX197092 MZT197091:MZT197092 NJP197091:NJP197092 NTL197091:NTL197092 ODH197091:ODH197092 OND197091:OND197092 OWZ197091:OWZ197092 PGV197091:PGV197092 PQR197091:PQR197092 QAN197091:QAN197092 QKJ197091:QKJ197092 QUF197091:QUF197092 REB197091:REB197092 RNX197091:RNX197092 RXT197091:RXT197092 SHP197091:SHP197092 SRL197091:SRL197092 TBH197091:TBH197092 TLD197091:TLD197092 TUZ197091:TUZ197092 UEV197091:UEV197092 UOR197091:UOR197092 UYN197091:UYN197092 VIJ197091:VIJ197092 VSF197091:VSF197092 WCB197091:WCB197092 WLX197091:WLX197092 WVT197091:WVT197092 L262627:L262628 JH262627:JH262628 TD262627:TD262628 ACZ262627:ACZ262628 AMV262627:AMV262628 AWR262627:AWR262628 BGN262627:BGN262628 BQJ262627:BQJ262628 CAF262627:CAF262628 CKB262627:CKB262628 CTX262627:CTX262628 DDT262627:DDT262628 DNP262627:DNP262628 DXL262627:DXL262628 EHH262627:EHH262628 ERD262627:ERD262628 FAZ262627:FAZ262628 FKV262627:FKV262628 FUR262627:FUR262628 GEN262627:GEN262628 GOJ262627:GOJ262628 GYF262627:GYF262628 HIB262627:HIB262628 HRX262627:HRX262628 IBT262627:IBT262628 ILP262627:ILP262628 IVL262627:IVL262628 JFH262627:JFH262628 JPD262627:JPD262628 JYZ262627:JYZ262628 KIV262627:KIV262628 KSR262627:KSR262628 LCN262627:LCN262628 LMJ262627:LMJ262628 LWF262627:LWF262628 MGB262627:MGB262628 MPX262627:MPX262628 MZT262627:MZT262628 NJP262627:NJP262628 NTL262627:NTL262628 ODH262627:ODH262628 OND262627:OND262628 OWZ262627:OWZ262628 PGV262627:PGV262628 PQR262627:PQR262628 QAN262627:QAN262628 QKJ262627:QKJ262628 QUF262627:QUF262628 REB262627:REB262628 RNX262627:RNX262628 RXT262627:RXT262628 SHP262627:SHP262628 SRL262627:SRL262628 TBH262627:TBH262628 TLD262627:TLD262628 TUZ262627:TUZ262628 UEV262627:UEV262628 UOR262627:UOR262628 UYN262627:UYN262628 VIJ262627:VIJ262628 VSF262627:VSF262628 WCB262627:WCB262628 WLX262627:WLX262628 WVT262627:WVT262628 L328163:L328164 JH328163:JH328164 TD328163:TD328164 ACZ328163:ACZ328164 AMV328163:AMV328164 AWR328163:AWR328164 BGN328163:BGN328164 BQJ328163:BQJ328164 CAF328163:CAF328164 CKB328163:CKB328164 CTX328163:CTX328164 DDT328163:DDT328164 DNP328163:DNP328164 DXL328163:DXL328164 EHH328163:EHH328164 ERD328163:ERD328164 FAZ328163:FAZ328164 FKV328163:FKV328164 FUR328163:FUR328164 GEN328163:GEN328164 GOJ328163:GOJ328164 GYF328163:GYF328164 HIB328163:HIB328164 HRX328163:HRX328164 IBT328163:IBT328164 ILP328163:ILP328164 IVL328163:IVL328164 JFH328163:JFH328164 JPD328163:JPD328164 JYZ328163:JYZ328164 KIV328163:KIV328164 KSR328163:KSR328164 LCN328163:LCN328164 LMJ328163:LMJ328164 LWF328163:LWF328164 MGB328163:MGB328164 MPX328163:MPX328164 MZT328163:MZT328164 NJP328163:NJP328164 NTL328163:NTL328164 ODH328163:ODH328164 OND328163:OND328164 OWZ328163:OWZ328164 PGV328163:PGV328164 PQR328163:PQR328164 QAN328163:QAN328164 QKJ328163:QKJ328164 QUF328163:QUF328164 REB328163:REB328164 RNX328163:RNX328164 RXT328163:RXT328164 SHP328163:SHP328164 SRL328163:SRL328164 TBH328163:TBH328164 TLD328163:TLD328164 TUZ328163:TUZ328164 UEV328163:UEV328164 UOR328163:UOR328164 UYN328163:UYN328164 VIJ328163:VIJ328164 VSF328163:VSF328164 WCB328163:WCB328164 WLX328163:WLX328164 WVT328163:WVT328164 L393699:L393700 JH393699:JH393700 TD393699:TD393700 ACZ393699:ACZ393700 AMV393699:AMV393700 AWR393699:AWR393700 BGN393699:BGN393700 BQJ393699:BQJ393700 CAF393699:CAF393700 CKB393699:CKB393700 CTX393699:CTX393700 DDT393699:DDT393700 DNP393699:DNP393700 DXL393699:DXL393700 EHH393699:EHH393700 ERD393699:ERD393700 FAZ393699:FAZ393700 FKV393699:FKV393700 FUR393699:FUR393700 GEN393699:GEN393700 GOJ393699:GOJ393700 GYF393699:GYF393700 HIB393699:HIB393700 HRX393699:HRX393700 IBT393699:IBT393700 ILP393699:ILP393700 IVL393699:IVL393700 JFH393699:JFH393700 JPD393699:JPD393700 JYZ393699:JYZ393700 KIV393699:KIV393700 KSR393699:KSR393700 LCN393699:LCN393700 LMJ393699:LMJ393700 LWF393699:LWF393700 MGB393699:MGB393700 MPX393699:MPX393700 MZT393699:MZT393700 NJP393699:NJP393700 NTL393699:NTL393700 ODH393699:ODH393700 OND393699:OND393700 OWZ393699:OWZ393700 PGV393699:PGV393700 PQR393699:PQR393700 QAN393699:QAN393700 QKJ393699:QKJ393700 QUF393699:QUF393700 REB393699:REB393700 RNX393699:RNX393700 RXT393699:RXT393700 SHP393699:SHP393700 SRL393699:SRL393700 TBH393699:TBH393700 TLD393699:TLD393700 TUZ393699:TUZ393700 UEV393699:UEV393700 UOR393699:UOR393700 UYN393699:UYN393700 VIJ393699:VIJ393700 VSF393699:VSF393700 WCB393699:WCB393700 WLX393699:WLX393700 WVT393699:WVT393700 L459235:L459236 JH459235:JH459236 TD459235:TD459236 ACZ459235:ACZ459236 AMV459235:AMV459236 AWR459235:AWR459236 BGN459235:BGN459236 BQJ459235:BQJ459236 CAF459235:CAF459236 CKB459235:CKB459236 CTX459235:CTX459236 DDT459235:DDT459236 DNP459235:DNP459236 DXL459235:DXL459236 EHH459235:EHH459236 ERD459235:ERD459236 FAZ459235:FAZ459236 FKV459235:FKV459236 FUR459235:FUR459236 GEN459235:GEN459236 GOJ459235:GOJ459236 GYF459235:GYF459236 HIB459235:HIB459236 HRX459235:HRX459236 IBT459235:IBT459236 ILP459235:ILP459236 IVL459235:IVL459236 JFH459235:JFH459236 JPD459235:JPD459236 JYZ459235:JYZ459236 KIV459235:KIV459236 KSR459235:KSR459236 LCN459235:LCN459236 LMJ459235:LMJ459236 LWF459235:LWF459236 MGB459235:MGB459236 MPX459235:MPX459236 MZT459235:MZT459236 NJP459235:NJP459236 NTL459235:NTL459236 ODH459235:ODH459236 OND459235:OND459236 OWZ459235:OWZ459236 PGV459235:PGV459236 PQR459235:PQR459236 QAN459235:QAN459236 QKJ459235:QKJ459236 QUF459235:QUF459236 REB459235:REB459236 RNX459235:RNX459236 RXT459235:RXT459236 SHP459235:SHP459236 SRL459235:SRL459236 TBH459235:TBH459236 TLD459235:TLD459236 TUZ459235:TUZ459236 UEV459235:UEV459236 UOR459235:UOR459236 UYN459235:UYN459236 VIJ459235:VIJ459236 VSF459235:VSF459236 WCB459235:WCB459236 WLX459235:WLX459236 WVT459235:WVT459236 L524771:L524772 JH524771:JH524772 TD524771:TD524772 ACZ524771:ACZ524772 AMV524771:AMV524772 AWR524771:AWR524772 BGN524771:BGN524772 BQJ524771:BQJ524772 CAF524771:CAF524772 CKB524771:CKB524772 CTX524771:CTX524772 DDT524771:DDT524772 DNP524771:DNP524772 DXL524771:DXL524772 EHH524771:EHH524772 ERD524771:ERD524772 FAZ524771:FAZ524772 FKV524771:FKV524772 FUR524771:FUR524772 GEN524771:GEN524772 GOJ524771:GOJ524772 GYF524771:GYF524772 HIB524771:HIB524772 HRX524771:HRX524772 IBT524771:IBT524772 ILP524771:ILP524772 IVL524771:IVL524772 JFH524771:JFH524772 JPD524771:JPD524772 JYZ524771:JYZ524772 KIV524771:KIV524772 KSR524771:KSR524772 LCN524771:LCN524772 LMJ524771:LMJ524772 LWF524771:LWF524772 MGB524771:MGB524772 MPX524771:MPX524772 MZT524771:MZT524772 NJP524771:NJP524772 NTL524771:NTL524772 ODH524771:ODH524772 OND524771:OND524772 OWZ524771:OWZ524772 PGV524771:PGV524772 PQR524771:PQR524772 QAN524771:QAN524772 QKJ524771:QKJ524772 QUF524771:QUF524772 REB524771:REB524772 RNX524771:RNX524772 RXT524771:RXT524772 SHP524771:SHP524772 SRL524771:SRL524772 TBH524771:TBH524772 TLD524771:TLD524772 TUZ524771:TUZ524772 UEV524771:UEV524772 UOR524771:UOR524772 UYN524771:UYN524772 VIJ524771:VIJ524772 VSF524771:VSF524772 WCB524771:WCB524772 WLX524771:WLX524772 WVT524771:WVT524772 L590307:L590308 JH590307:JH590308 TD590307:TD590308 ACZ590307:ACZ590308 AMV590307:AMV590308 AWR590307:AWR590308 BGN590307:BGN590308 BQJ590307:BQJ590308 CAF590307:CAF590308 CKB590307:CKB590308 CTX590307:CTX590308 DDT590307:DDT590308 DNP590307:DNP590308 DXL590307:DXL590308 EHH590307:EHH590308 ERD590307:ERD590308 FAZ590307:FAZ590308 FKV590307:FKV590308 FUR590307:FUR590308 GEN590307:GEN590308 GOJ590307:GOJ590308 GYF590307:GYF590308 HIB590307:HIB590308 HRX590307:HRX590308 IBT590307:IBT590308 ILP590307:ILP590308 IVL590307:IVL590308 JFH590307:JFH590308 JPD590307:JPD590308 JYZ590307:JYZ590308 KIV590307:KIV590308 KSR590307:KSR590308 LCN590307:LCN590308 LMJ590307:LMJ590308 LWF590307:LWF590308 MGB590307:MGB590308 MPX590307:MPX590308 MZT590307:MZT590308 NJP590307:NJP590308 NTL590307:NTL590308 ODH590307:ODH590308 OND590307:OND590308 OWZ590307:OWZ590308 PGV590307:PGV590308 PQR590307:PQR590308 QAN590307:QAN590308 QKJ590307:QKJ590308 QUF590307:QUF590308 REB590307:REB590308 RNX590307:RNX590308 RXT590307:RXT590308 SHP590307:SHP590308 SRL590307:SRL590308 TBH590307:TBH590308 TLD590307:TLD590308 TUZ590307:TUZ590308 UEV590307:UEV590308 UOR590307:UOR590308 UYN590307:UYN590308 VIJ590307:VIJ590308 VSF590307:VSF590308 WCB590307:WCB590308 WLX590307:WLX590308 WVT590307:WVT590308 L655843:L655844 JH655843:JH655844 TD655843:TD655844 ACZ655843:ACZ655844 AMV655843:AMV655844 AWR655843:AWR655844 BGN655843:BGN655844 BQJ655843:BQJ655844 CAF655843:CAF655844 CKB655843:CKB655844 CTX655843:CTX655844 DDT655843:DDT655844 DNP655843:DNP655844 DXL655843:DXL655844 EHH655843:EHH655844 ERD655843:ERD655844 FAZ655843:FAZ655844 FKV655843:FKV655844 FUR655843:FUR655844 GEN655843:GEN655844 GOJ655843:GOJ655844 GYF655843:GYF655844 HIB655843:HIB655844 HRX655843:HRX655844 IBT655843:IBT655844 ILP655843:ILP655844 IVL655843:IVL655844 JFH655843:JFH655844 JPD655843:JPD655844 JYZ655843:JYZ655844 KIV655843:KIV655844 KSR655843:KSR655844 LCN655843:LCN655844 LMJ655843:LMJ655844 LWF655843:LWF655844 MGB655843:MGB655844 MPX655843:MPX655844 MZT655843:MZT655844 NJP655843:NJP655844 NTL655843:NTL655844 ODH655843:ODH655844 OND655843:OND655844 OWZ655843:OWZ655844 PGV655843:PGV655844 PQR655843:PQR655844 QAN655843:QAN655844 QKJ655843:QKJ655844 QUF655843:QUF655844 REB655843:REB655844 RNX655843:RNX655844 RXT655843:RXT655844 SHP655843:SHP655844 SRL655843:SRL655844 TBH655843:TBH655844 TLD655843:TLD655844 TUZ655843:TUZ655844 UEV655843:UEV655844 UOR655843:UOR655844 UYN655843:UYN655844 VIJ655843:VIJ655844 VSF655843:VSF655844 WCB655843:WCB655844 WLX655843:WLX655844 WVT655843:WVT655844 L721379:L721380 JH721379:JH721380 TD721379:TD721380 ACZ721379:ACZ721380 AMV721379:AMV721380 AWR721379:AWR721380 BGN721379:BGN721380 BQJ721379:BQJ721380 CAF721379:CAF721380 CKB721379:CKB721380 CTX721379:CTX721380 DDT721379:DDT721380 DNP721379:DNP721380 DXL721379:DXL721380 EHH721379:EHH721380 ERD721379:ERD721380 FAZ721379:FAZ721380 FKV721379:FKV721380 FUR721379:FUR721380 GEN721379:GEN721380 GOJ721379:GOJ721380 GYF721379:GYF721380 HIB721379:HIB721380 HRX721379:HRX721380 IBT721379:IBT721380 ILP721379:ILP721380 IVL721379:IVL721380 JFH721379:JFH721380 JPD721379:JPD721380 JYZ721379:JYZ721380 KIV721379:KIV721380 KSR721379:KSR721380 LCN721379:LCN721380 LMJ721379:LMJ721380 LWF721379:LWF721380 MGB721379:MGB721380 MPX721379:MPX721380 MZT721379:MZT721380 NJP721379:NJP721380 NTL721379:NTL721380 ODH721379:ODH721380 OND721379:OND721380 OWZ721379:OWZ721380 PGV721379:PGV721380 PQR721379:PQR721380 QAN721379:QAN721380 QKJ721379:QKJ721380 QUF721379:QUF721380 REB721379:REB721380 RNX721379:RNX721380 RXT721379:RXT721380 SHP721379:SHP721380 SRL721379:SRL721380 TBH721379:TBH721380 TLD721379:TLD721380 TUZ721379:TUZ721380 UEV721379:UEV721380 UOR721379:UOR721380 UYN721379:UYN721380 VIJ721379:VIJ721380 VSF721379:VSF721380 WCB721379:WCB721380 WLX721379:WLX721380 WVT721379:WVT721380 L786915:L786916 JH786915:JH786916 TD786915:TD786916 ACZ786915:ACZ786916 AMV786915:AMV786916 AWR786915:AWR786916 BGN786915:BGN786916 BQJ786915:BQJ786916 CAF786915:CAF786916 CKB786915:CKB786916 CTX786915:CTX786916 DDT786915:DDT786916 DNP786915:DNP786916 DXL786915:DXL786916 EHH786915:EHH786916 ERD786915:ERD786916 FAZ786915:FAZ786916 FKV786915:FKV786916 FUR786915:FUR786916 GEN786915:GEN786916 GOJ786915:GOJ786916 GYF786915:GYF786916 HIB786915:HIB786916 HRX786915:HRX786916 IBT786915:IBT786916 ILP786915:ILP786916 IVL786915:IVL786916 JFH786915:JFH786916 JPD786915:JPD786916 JYZ786915:JYZ786916 KIV786915:KIV786916 KSR786915:KSR786916 LCN786915:LCN786916 LMJ786915:LMJ786916 LWF786915:LWF786916 MGB786915:MGB786916 MPX786915:MPX786916 MZT786915:MZT786916 NJP786915:NJP786916 NTL786915:NTL786916 ODH786915:ODH786916 OND786915:OND786916 OWZ786915:OWZ786916 PGV786915:PGV786916 PQR786915:PQR786916 QAN786915:QAN786916 QKJ786915:QKJ786916 QUF786915:QUF786916 REB786915:REB786916 RNX786915:RNX786916 RXT786915:RXT786916 SHP786915:SHP786916 SRL786915:SRL786916 TBH786915:TBH786916 TLD786915:TLD786916 TUZ786915:TUZ786916 UEV786915:UEV786916 UOR786915:UOR786916 UYN786915:UYN786916 VIJ786915:VIJ786916 VSF786915:VSF786916 WCB786915:WCB786916 WLX786915:WLX786916 WVT786915:WVT786916 L852451:L852452 JH852451:JH852452 TD852451:TD852452 ACZ852451:ACZ852452 AMV852451:AMV852452 AWR852451:AWR852452 BGN852451:BGN852452 BQJ852451:BQJ852452 CAF852451:CAF852452 CKB852451:CKB852452 CTX852451:CTX852452 DDT852451:DDT852452 DNP852451:DNP852452 DXL852451:DXL852452 EHH852451:EHH852452 ERD852451:ERD852452 FAZ852451:FAZ852452 FKV852451:FKV852452 FUR852451:FUR852452 GEN852451:GEN852452 GOJ852451:GOJ852452 GYF852451:GYF852452 HIB852451:HIB852452 HRX852451:HRX852452 IBT852451:IBT852452 ILP852451:ILP852452 IVL852451:IVL852452 JFH852451:JFH852452 JPD852451:JPD852452 JYZ852451:JYZ852452 KIV852451:KIV852452 KSR852451:KSR852452 LCN852451:LCN852452 LMJ852451:LMJ852452 LWF852451:LWF852452 MGB852451:MGB852452 MPX852451:MPX852452 MZT852451:MZT852452 NJP852451:NJP852452 NTL852451:NTL852452 ODH852451:ODH852452 OND852451:OND852452 OWZ852451:OWZ852452 PGV852451:PGV852452 PQR852451:PQR852452 QAN852451:QAN852452 QKJ852451:QKJ852452 QUF852451:QUF852452 REB852451:REB852452 RNX852451:RNX852452 RXT852451:RXT852452 SHP852451:SHP852452 SRL852451:SRL852452 TBH852451:TBH852452 TLD852451:TLD852452 TUZ852451:TUZ852452 UEV852451:UEV852452 UOR852451:UOR852452 UYN852451:UYN852452 VIJ852451:VIJ852452 VSF852451:VSF852452 WCB852451:WCB852452 WLX852451:WLX852452 WVT852451:WVT852452 L917987:L917988 JH917987:JH917988 TD917987:TD917988 ACZ917987:ACZ917988 AMV917987:AMV917988 AWR917987:AWR917988 BGN917987:BGN917988 BQJ917987:BQJ917988 CAF917987:CAF917988 CKB917987:CKB917988 CTX917987:CTX917988 DDT917987:DDT917988 DNP917987:DNP917988 DXL917987:DXL917988 EHH917987:EHH917988 ERD917987:ERD917988 FAZ917987:FAZ917988 FKV917987:FKV917988 FUR917987:FUR917988 GEN917987:GEN917988 GOJ917987:GOJ917988 GYF917987:GYF917988 HIB917987:HIB917988 HRX917987:HRX917988 IBT917987:IBT917988 ILP917987:ILP917988 IVL917987:IVL917988 JFH917987:JFH917988 JPD917987:JPD917988 JYZ917987:JYZ917988 KIV917987:KIV917988 KSR917987:KSR917988 LCN917987:LCN917988 LMJ917987:LMJ917988 LWF917987:LWF917988 MGB917987:MGB917988 MPX917987:MPX917988 MZT917987:MZT917988 NJP917987:NJP917988 NTL917987:NTL917988 ODH917987:ODH917988 OND917987:OND917988 OWZ917987:OWZ917988 PGV917987:PGV917988 PQR917987:PQR917988 QAN917987:QAN917988 QKJ917987:QKJ917988 QUF917987:QUF917988 REB917987:REB917988 RNX917987:RNX917988 RXT917987:RXT917988 SHP917987:SHP917988 SRL917987:SRL917988 TBH917987:TBH917988 TLD917987:TLD917988 TUZ917987:TUZ917988 UEV917987:UEV917988 UOR917987:UOR917988 UYN917987:UYN917988 VIJ917987:VIJ917988 VSF917987:VSF917988 WCB917987:WCB917988 WLX917987:WLX917988 WVT917987:WVT917988 L983523:L983524 JH983523:JH983524 TD983523:TD983524 ACZ983523:ACZ983524 AMV983523:AMV983524 AWR983523:AWR983524 BGN983523:BGN983524 BQJ983523:BQJ983524 CAF983523:CAF983524 CKB983523:CKB983524 CTX983523:CTX983524 DDT983523:DDT983524 DNP983523:DNP983524 DXL983523:DXL983524 EHH983523:EHH983524 ERD983523:ERD983524 FAZ983523:FAZ983524 FKV983523:FKV983524 FUR983523:FUR983524 GEN983523:GEN983524 GOJ983523:GOJ983524 GYF983523:GYF983524 HIB983523:HIB983524 HRX983523:HRX983524 IBT983523:IBT983524 ILP983523:ILP983524 IVL983523:IVL983524 JFH983523:JFH983524 JPD983523:JPD983524 JYZ983523:JYZ983524 KIV983523:KIV983524 KSR983523:KSR983524 LCN983523:LCN983524 LMJ983523:LMJ983524 LWF983523:LWF983524 MGB983523:MGB983524 MPX983523:MPX983524 MZT983523:MZT983524 NJP983523:NJP983524 NTL983523:NTL983524 ODH983523:ODH983524 OND983523:OND983524 OWZ983523:OWZ983524 PGV983523:PGV983524 PQR983523:PQR983524 QAN983523:QAN983524 QKJ983523:QKJ983524 QUF983523:QUF983524 REB983523:REB983524 RNX983523:RNX983524 RXT983523:RXT983524 SHP983523:SHP983524 SRL983523:SRL983524 TBH983523:TBH983524 TLD983523:TLD983524 TUZ983523:TUZ983524 UEV983523:UEV983524 UOR983523:UOR983524 UYN983523:UYN983524 VIJ983523:VIJ983524 VSF983523:VSF983524 WCB983523:WCB983524 WLX983523:WLX983524 WVT983523:WVT983524 L493:L494 JH493:JH494 TD493:TD494 ACZ493:ACZ494 AMV493:AMV494 AWR493:AWR494 BGN493:BGN494 BQJ493:BQJ494 CAF493:CAF494 CKB493:CKB494 CTX493:CTX494 DDT493:DDT494 DNP493:DNP494 DXL493:DXL494 EHH493:EHH494 ERD493:ERD494 FAZ493:FAZ494 FKV493:FKV494 FUR493:FUR494 GEN493:GEN494 GOJ493:GOJ494 GYF493:GYF494 HIB493:HIB494 HRX493:HRX494 IBT493:IBT494 ILP493:ILP494 IVL493:IVL494 JFH493:JFH494 JPD493:JPD494 JYZ493:JYZ494 KIV493:KIV494 KSR493:KSR494 LCN493:LCN494 LMJ493:LMJ494 LWF493:LWF494 MGB493:MGB494 MPX493:MPX494 MZT493:MZT494 NJP493:NJP494 NTL493:NTL494 ODH493:ODH494 OND493:OND494 OWZ493:OWZ494 PGV493:PGV494 PQR493:PQR494 QAN493:QAN494 QKJ493:QKJ494 QUF493:QUF494 REB493:REB494 RNX493:RNX494 RXT493:RXT494 SHP493:SHP494 SRL493:SRL494 TBH493:TBH494 TLD493:TLD494 TUZ493:TUZ494 UEV493:UEV494 UOR493:UOR494 UYN493:UYN494 VIJ493:VIJ494 VSF493:VSF494 WCB493:WCB494 WLX493:WLX494 WVT493:WVT494 L66029:L66030 JH66029:JH66030 TD66029:TD66030 ACZ66029:ACZ66030 AMV66029:AMV66030 AWR66029:AWR66030 BGN66029:BGN66030 BQJ66029:BQJ66030 CAF66029:CAF66030 CKB66029:CKB66030 CTX66029:CTX66030 DDT66029:DDT66030 DNP66029:DNP66030 DXL66029:DXL66030 EHH66029:EHH66030 ERD66029:ERD66030 FAZ66029:FAZ66030 FKV66029:FKV66030 FUR66029:FUR66030 GEN66029:GEN66030 GOJ66029:GOJ66030 GYF66029:GYF66030 HIB66029:HIB66030 HRX66029:HRX66030 IBT66029:IBT66030 ILP66029:ILP66030 IVL66029:IVL66030 JFH66029:JFH66030 JPD66029:JPD66030 JYZ66029:JYZ66030 KIV66029:KIV66030 KSR66029:KSR66030 LCN66029:LCN66030 LMJ66029:LMJ66030 LWF66029:LWF66030 MGB66029:MGB66030 MPX66029:MPX66030 MZT66029:MZT66030 NJP66029:NJP66030 NTL66029:NTL66030 ODH66029:ODH66030 OND66029:OND66030 OWZ66029:OWZ66030 PGV66029:PGV66030 PQR66029:PQR66030 QAN66029:QAN66030 QKJ66029:QKJ66030 QUF66029:QUF66030 REB66029:REB66030 RNX66029:RNX66030 RXT66029:RXT66030 SHP66029:SHP66030 SRL66029:SRL66030 TBH66029:TBH66030 TLD66029:TLD66030 TUZ66029:TUZ66030 UEV66029:UEV66030 UOR66029:UOR66030 UYN66029:UYN66030 VIJ66029:VIJ66030 VSF66029:VSF66030 WCB66029:WCB66030 WLX66029:WLX66030 WVT66029:WVT66030 L131565:L131566 JH131565:JH131566 TD131565:TD131566 ACZ131565:ACZ131566 AMV131565:AMV131566 AWR131565:AWR131566 BGN131565:BGN131566 BQJ131565:BQJ131566 CAF131565:CAF131566 CKB131565:CKB131566 CTX131565:CTX131566 DDT131565:DDT131566 DNP131565:DNP131566 DXL131565:DXL131566 EHH131565:EHH131566 ERD131565:ERD131566 FAZ131565:FAZ131566 FKV131565:FKV131566 FUR131565:FUR131566 GEN131565:GEN131566 GOJ131565:GOJ131566 GYF131565:GYF131566 HIB131565:HIB131566 HRX131565:HRX131566 IBT131565:IBT131566 ILP131565:ILP131566 IVL131565:IVL131566 JFH131565:JFH131566 JPD131565:JPD131566 JYZ131565:JYZ131566 KIV131565:KIV131566 KSR131565:KSR131566 LCN131565:LCN131566 LMJ131565:LMJ131566 LWF131565:LWF131566 MGB131565:MGB131566 MPX131565:MPX131566 MZT131565:MZT131566 NJP131565:NJP131566 NTL131565:NTL131566 ODH131565:ODH131566 OND131565:OND131566 OWZ131565:OWZ131566 PGV131565:PGV131566 PQR131565:PQR131566 QAN131565:QAN131566 QKJ131565:QKJ131566 QUF131565:QUF131566 REB131565:REB131566 RNX131565:RNX131566 RXT131565:RXT131566 SHP131565:SHP131566 SRL131565:SRL131566 TBH131565:TBH131566 TLD131565:TLD131566 TUZ131565:TUZ131566 UEV131565:UEV131566 UOR131565:UOR131566 UYN131565:UYN131566 VIJ131565:VIJ131566 VSF131565:VSF131566 WCB131565:WCB131566 WLX131565:WLX131566 WVT131565:WVT131566 L197101:L197102 JH197101:JH197102 TD197101:TD197102 ACZ197101:ACZ197102 AMV197101:AMV197102 AWR197101:AWR197102 BGN197101:BGN197102 BQJ197101:BQJ197102 CAF197101:CAF197102 CKB197101:CKB197102 CTX197101:CTX197102 DDT197101:DDT197102 DNP197101:DNP197102 DXL197101:DXL197102 EHH197101:EHH197102 ERD197101:ERD197102 FAZ197101:FAZ197102 FKV197101:FKV197102 FUR197101:FUR197102 GEN197101:GEN197102 GOJ197101:GOJ197102 GYF197101:GYF197102 HIB197101:HIB197102 HRX197101:HRX197102 IBT197101:IBT197102 ILP197101:ILP197102 IVL197101:IVL197102 JFH197101:JFH197102 JPD197101:JPD197102 JYZ197101:JYZ197102 KIV197101:KIV197102 KSR197101:KSR197102 LCN197101:LCN197102 LMJ197101:LMJ197102 LWF197101:LWF197102 MGB197101:MGB197102 MPX197101:MPX197102 MZT197101:MZT197102 NJP197101:NJP197102 NTL197101:NTL197102 ODH197101:ODH197102 OND197101:OND197102 OWZ197101:OWZ197102 PGV197101:PGV197102 PQR197101:PQR197102 QAN197101:QAN197102 QKJ197101:QKJ197102 QUF197101:QUF197102 REB197101:REB197102 RNX197101:RNX197102 RXT197101:RXT197102 SHP197101:SHP197102 SRL197101:SRL197102 TBH197101:TBH197102 TLD197101:TLD197102 TUZ197101:TUZ197102 UEV197101:UEV197102 UOR197101:UOR197102 UYN197101:UYN197102 VIJ197101:VIJ197102 VSF197101:VSF197102 WCB197101:WCB197102 WLX197101:WLX197102 WVT197101:WVT197102 L262637:L262638 JH262637:JH262638 TD262637:TD262638 ACZ262637:ACZ262638 AMV262637:AMV262638 AWR262637:AWR262638 BGN262637:BGN262638 BQJ262637:BQJ262638 CAF262637:CAF262638 CKB262637:CKB262638 CTX262637:CTX262638 DDT262637:DDT262638 DNP262637:DNP262638 DXL262637:DXL262638 EHH262637:EHH262638 ERD262637:ERD262638 FAZ262637:FAZ262638 FKV262637:FKV262638 FUR262637:FUR262638 GEN262637:GEN262638 GOJ262637:GOJ262638 GYF262637:GYF262638 HIB262637:HIB262638 HRX262637:HRX262638 IBT262637:IBT262638 ILP262637:ILP262638 IVL262637:IVL262638 JFH262637:JFH262638 JPD262637:JPD262638 JYZ262637:JYZ262638 KIV262637:KIV262638 KSR262637:KSR262638 LCN262637:LCN262638 LMJ262637:LMJ262638 LWF262637:LWF262638 MGB262637:MGB262638 MPX262637:MPX262638 MZT262637:MZT262638 NJP262637:NJP262638 NTL262637:NTL262638 ODH262637:ODH262638 OND262637:OND262638 OWZ262637:OWZ262638 PGV262637:PGV262638 PQR262637:PQR262638 QAN262637:QAN262638 QKJ262637:QKJ262638 QUF262637:QUF262638 REB262637:REB262638 RNX262637:RNX262638 RXT262637:RXT262638 SHP262637:SHP262638 SRL262637:SRL262638 TBH262637:TBH262638 TLD262637:TLD262638 TUZ262637:TUZ262638 UEV262637:UEV262638 UOR262637:UOR262638 UYN262637:UYN262638 VIJ262637:VIJ262638 VSF262637:VSF262638 WCB262637:WCB262638 WLX262637:WLX262638 WVT262637:WVT262638 L328173:L328174 JH328173:JH328174 TD328173:TD328174 ACZ328173:ACZ328174 AMV328173:AMV328174 AWR328173:AWR328174 BGN328173:BGN328174 BQJ328173:BQJ328174 CAF328173:CAF328174 CKB328173:CKB328174 CTX328173:CTX328174 DDT328173:DDT328174 DNP328173:DNP328174 DXL328173:DXL328174 EHH328173:EHH328174 ERD328173:ERD328174 FAZ328173:FAZ328174 FKV328173:FKV328174 FUR328173:FUR328174 GEN328173:GEN328174 GOJ328173:GOJ328174 GYF328173:GYF328174 HIB328173:HIB328174 HRX328173:HRX328174 IBT328173:IBT328174 ILP328173:ILP328174 IVL328173:IVL328174 JFH328173:JFH328174 JPD328173:JPD328174 JYZ328173:JYZ328174 KIV328173:KIV328174 KSR328173:KSR328174 LCN328173:LCN328174 LMJ328173:LMJ328174 LWF328173:LWF328174 MGB328173:MGB328174 MPX328173:MPX328174 MZT328173:MZT328174 NJP328173:NJP328174 NTL328173:NTL328174 ODH328173:ODH328174 OND328173:OND328174 OWZ328173:OWZ328174 PGV328173:PGV328174 PQR328173:PQR328174 QAN328173:QAN328174 QKJ328173:QKJ328174 QUF328173:QUF328174 REB328173:REB328174 RNX328173:RNX328174 RXT328173:RXT328174 SHP328173:SHP328174 SRL328173:SRL328174 TBH328173:TBH328174 TLD328173:TLD328174 TUZ328173:TUZ328174 UEV328173:UEV328174 UOR328173:UOR328174 UYN328173:UYN328174 VIJ328173:VIJ328174 VSF328173:VSF328174 WCB328173:WCB328174 WLX328173:WLX328174 WVT328173:WVT328174 L393709:L393710 JH393709:JH393710 TD393709:TD393710 ACZ393709:ACZ393710 AMV393709:AMV393710 AWR393709:AWR393710 BGN393709:BGN393710 BQJ393709:BQJ393710 CAF393709:CAF393710 CKB393709:CKB393710 CTX393709:CTX393710 DDT393709:DDT393710 DNP393709:DNP393710 DXL393709:DXL393710 EHH393709:EHH393710 ERD393709:ERD393710 FAZ393709:FAZ393710 FKV393709:FKV393710 FUR393709:FUR393710 GEN393709:GEN393710 GOJ393709:GOJ393710 GYF393709:GYF393710 HIB393709:HIB393710 HRX393709:HRX393710 IBT393709:IBT393710 ILP393709:ILP393710 IVL393709:IVL393710 JFH393709:JFH393710 JPD393709:JPD393710 JYZ393709:JYZ393710 KIV393709:KIV393710 KSR393709:KSR393710 LCN393709:LCN393710 LMJ393709:LMJ393710 LWF393709:LWF393710 MGB393709:MGB393710 MPX393709:MPX393710 MZT393709:MZT393710 NJP393709:NJP393710 NTL393709:NTL393710 ODH393709:ODH393710 OND393709:OND393710 OWZ393709:OWZ393710 PGV393709:PGV393710 PQR393709:PQR393710 QAN393709:QAN393710 QKJ393709:QKJ393710 QUF393709:QUF393710 REB393709:REB393710 RNX393709:RNX393710 RXT393709:RXT393710 SHP393709:SHP393710 SRL393709:SRL393710 TBH393709:TBH393710 TLD393709:TLD393710 TUZ393709:TUZ393710 UEV393709:UEV393710 UOR393709:UOR393710 UYN393709:UYN393710 VIJ393709:VIJ393710 VSF393709:VSF393710 WCB393709:WCB393710 WLX393709:WLX393710 WVT393709:WVT393710 L459245:L459246 JH459245:JH459246 TD459245:TD459246 ACZ459245:ACZ459246 AMV459245:AMV459246 AWR459245:AWR459246 BGN459245:BGN459246 BQJ459245:BQJ459246 CAF459245:CAF459246 CKB459245:CKB459246 CTX459245:CTX459246 DDT459245:DDT459246 DNP459245:DNP459246 DXL459245:DXL459246 EHH459245:EHH459246 ERD459245:ERD459246 FAZ459245:FAZ459246 FKV459245:FKV459246 FUR459245:FUR459246 GEN459245:GEN459246 GOJ459245:GOJ459246 GYF459245:GYF459246 HIB459245:HIB459246 HRX459245:HRX459246 IBT459245:IBT459246 ILP459245:ILP459246 IVL459245:IVL459246 JFH459245:JFH459246 JPD459245:JPD459246 JYZ459245:JYZ459246 KIV459245:KIV459246 KSR459245:KSR459246 LCN459245:LCN459246 LMJ459245:LMJ459246 LWF459245:LWF459246 MGB459245:MGB459246 MPX459245:MPX459246 MZT459245:MZT459246 NJP459245:NJP459246 NTL459245:NTL459246 ODH459245:ODH459246 OND459245:OND459246 OWZ459245:OWZ459246 PGV459245:PGV459246 PQR459245:PQR459246 QAN459245:QAN459246 QKJ459245:QKJ459246 QUF459245:QUF459246 REB459245:REB459246 RNX459245:RNX459246 RXT459245:RXT459246 SHP459245:SHP459246 SRL459245:SRL459246 TBH459245:TBH459246 TLD459245:TLD459246 TUZ459245:TUZ459246 UEV459245:UEV459246 UOR459245:UOR459246 UYN459245:UYN459246 VIJ459245:VIJ459246 VSF459245:VSF459246 WCB459245:WCB459246 WLX459245:WLX459246 WVT459245:WVT459246 L524781:L524782 JH524781:JH524782 TD524781:TD524782 ACZ524781:ACZ524782 AMV524781:AMV524782 AWR524781:AWR524782 BGN524781:BGN524782 BQJ524781:BQJ524782 CAF524781:CAF524782 CKB524781:CKB524782 CTX524781:CTX524782 DDT524781:DDT524782 DNP524781:DNP524782 DXL524781:DXL524782 EHH524781:EHH524782 ERD524781:ERD524782 FAZ524781:FAZ524782 FKV524781:FKV524782 FUR524781:FUR524782 GEN524781:GEN524782 GOJ524781:GOJ524782 GYF524781:GYF524782 HIB524781:HIB524782 HRX524781:HRX524782 IBT524781:IBT524782 ILP524781:ILP524782 IVL524781:IVL524782 JFH524781:JFH524782 JPD524781:JPD524782 JYZ524781:JYZ524782 KIV524781:KIV524782 KSR524781:KSR524782 LCN524781:LCN524782 LMJ524781:LMJ524782 LWF524781:LWF524782 MGB524781:MGB524782 MPX524781:MPX524782 MZT524781:MZT524782 NJP524781:NJP524782 NTL524781:NTL524782 ODH524781:ODH524782 OND524781:OND524782 OWZ524781:OWZ524782 PGV524781:PGV524782 PQR524781:PQR524782 QAN524781:QAN524782 QKJ524781:QKJ524782 QUF524781:QUF524782 REB524781:REB524782 RNX524781:RNX524782 RXT524781:RXT524782 SHP524781:SHP524782 SRL524781:SRL524782 TBH524781:TBH524782 TLD524781:TLD524782 TUZ524781:TUZ524782 UEV524781:UEV524782 UOR524781:UOR524782 UYN524781:UYN524782 VIJ524781:VIJ524782 VSF524781:VSF524782 WCB524781:WCB524782 WLX524781:WLX524782 WVT524781:WVT524782 L590317:L590318 JH590317:JH590318 TD590317:TD590318 ACZ590317:ACZ590318 AMV590317:AMV590318 AWR590317:AWR590318 BGN590317:BGN590318 BQJ590317:BQJ590318 CAF590317:CAF590318 CKB590317:CKB590318 CTX590317:CTX590318 DDT590317:DDT590318 DNP590317:DNP590318 DXL590317:DXL590318 EHH590317:EHH590318 ERD590317:ERD590318 FAZ590317:FAZ590318 FKV590317:FKV590318 FUR590317:FUR590318 GEN590317:GEN590318 GOJ590317:GOJ590318 GYF590317:GYF590318 HIB590317:HIB590318 HRX590317:HRX590318 IBT590317:IBT590318 ILP590317:ILP590318 IVL590317:IVL590318 JFH590317:JFH590318 JPD590317:JPD590318 JYZ590317:JYZ590318 KIV590317:KIV590318 KSR590317:KSR590318 LCN590317:LCN590318 LMJ590317:LMJ590318 LWF590317:LWF590318 MGB590317:MGB590318 MPX590317:MPX590318 MZT590317:MZT590318 NJP590317:NJP590318 NTL590317:NTL590318 ODH590317:ODH590318 OND590317:OND590318 OWZ590317:OWZ590318 PGV590317:PGV590318 PQR590317:PQR590318 QAN590317:QAN590318 QKJ590317:QKJ590318 QUF590317:QUF590318 REB590317:REB590318 RNX590317:RNX590318 RXT590317:RXT590318 SHP590317:SHP590318 SRL590317:SRL590318 TBH590317:TBH590318 TLD590317:TLD590318 TUZ590317:TUZ590318 UEV590317:UEV590318 UOR590317:UOR590318 UYN590317:UYN590318 VIJ590317:VIJ590318 VSF590317:VSF590318 WCB590317:WCB590318 WLX590317:WLX590318 WVT590317:WVT590318 L655853:L655854 JH655853:JH655854 TD655853:TD655854 ACZ655853:ACZ655854 AMV655853:AMV655854 AWR655853:AWR655854 BGN655853:BGN655854 BQJ655853:BQJ655854 CAF655853:CAF655854 CKB655853:CKB655854 CTX655853:CTX655854 DDT655853:DDT655854 DNP655853:DNP655854 DXL655853:DXL655854 EHH655853:EHH655854 ERD655853:ERD655854 FAZ655853:FAZ655854 FKV655853:FKV655854 FUR655853:FUR655854 GEN655853:GEN655854 GOJ655853:GOJ655854 GYF655853:GYF655854 HIB655853:HIB655854 HRX655853:HRX655854 IBT655853:IBT655854 ILP655853:ILP655854 IVL655853:IVL655854 JFH655853:JFH655854 JPD655853:JPD655854 JYZ655853:JYZ655854 KIV655853:KIV655854 KSR655853:KSR655854 LCN655853:LCN655854 LMJ655853:LMJ655854 LWF655853:LWF655854 MGB655853:MGB655854 MPX655853:MPX655854 MZT655853:MZT655854 NJP655853:NJP655854 NTL655853:NTL655854 ODH655853:ODH655854 OND655853:OND655854 OWZ655853:OWZ655854 PGV655853:PGV655854 PQR655853:PQR655854 QAN655853:QAN655854 QKJ655853:QKJ655854 QUF655853:QUF655854 REB655853:REB655854 RNX655853:RNX655854 RXT655853:RXT655854 SHP655853:SHP655854 SRL655853:SRL655854 TBH655853:TBH655854 TLD655853:TLD655854 TUZ655853:TUZ655854 UEV655853:UEV655854 UOR655853:UOR655854 UYN655853:UYN655854 VIJ655853:VIJ655854 VSF655853:VSF655854 WCB655853:WCB655854 WLX655853:WLX655854 WVT655853:WVT655854 L721389:L721390 JH721389:JH721390 TD721389:TD721390 ACZ721389:ACZ721390 AMV721389:AMV721390 AWR721389:AWR721390 BGN721389:BGN721390 BQJ721389:BQJ721390 CAF721389:CAF721390 CKB721389:CKB721390 CTX721389:CTX721390 DDT721389:DDT721390 DNP721389:DNP721390 DXL721389:DXL721390 EHH721389:EHH721390 ERD721389:ERD721390 FAZ721389:FAZ721390 FKV721389:FKV721390 FUR721389:FUR721390 GEN721389:GEN721390 GOJ721389:GOJ721390 GYF721389:GYF721390 HIB721389:HIB721390 HRX721389:HRX721390 IBT721389:IBT721390 ILP721389:ILP721390 IVL721389:IVL721390 JFH721389:JFH721390 JPD721389:JPD721390 JYZ721389:JYZ721390 KIV721389:KIV721390 KSR721389:KSR721390 LCN721389:LCN721390 LMJ721389:LMJ721390 LWF721389:LWF721390 MGB721389:MGB721390 MPX721389:MPX721390 MZT721389:MZT721390 NJP721389:NJP721390 NTL721389:NTL721390 ODH721389:ODH721390 OND721389:OND721390 OWZ721389:OWZ721390 PGV721389:PGV721390 PQR721389:PQR721390 QAN721389:QAN721390 QKJ721389:QKJ721390 QUF721389:QUF721390 REB721389:REB721390 RNX721389:RNX721390 RXT721389:RXT721390 SHP721389:SHP721390 SRL721389:SRL721390 TBH721389:TBH721390 TLD721389:TLD721390 TUZ721389:TUZ721390 UEV721389:UEV721390 UOR721389:UOR721390 UYN721389:UYN721390 VIJ721389:VIJ721390 VSF721389:VSF721390 WCB721389:WCB721390 WLX721389:WLX721390 WVT721389:WVT721390 L786925:L786926 JH786925:JH786926 TD786925:TD786926 ACZ786925:ACZ786926 AMV786925:AMV786926 AWR786925:AWR786926 BGN786925:BGN786926 BQJ786925:BQJ786926 CAF786925:CAF786926 CKB786925:CKB786926 CTX786925:CTX786926 DDT786925:DDT786926 DNP786925:DNP786926 DXL786925:DXL786926 EHH786925:EHH786926 ERD786925:ERD786926 FAZ786925:FAZ786926 FKV786925:FKV786926 FUR786925:FUR786926 GEN786925:GEN786926 GOJ786925:GOJ786926 GYF786925:GYF786926 HIB786925:HIB786926 HRX786925:HRX786926 IBT786925:IBT786926 ILP786925:ILP786926 IVL786925:IVL786926 JFH786925:JFH786926 JPD786925:JPD786926 JYZ786925:JYZ786926 KIV786925:KIV786926 KSR786925:KSR786926 LCN786925:LCN786926 LMJ786925:LMJ786926 LWF786925:LWF786926 MGB786925:MGB786926 MPX786925:MPX786926 MZT786925:MZT786926 NJP786925:NJP786926 NTL786925:NTL786926 ODH786925:ODH786926 OND786925:OND786926 OWZ786925:OWZ786926 PGV786925:PGV786926 PQR786925:PQR786926 QAN786925:QAN786926 QKJ786925:QKJ786926 QUF786925:QUF786926 REB786925:REB786926 RNX786925:RNX786926 RXT786925:RXT786926 SHP786925:SHP786926 SRL786925:SRL786926 TBH786925:TBH786926 TLD786925:TLD786926 TUZ786925:TUZ786926 UEV786925:UEV786926 UOR786925:UOR786926 UYN786925:UYN786926 VIJ786925:VIJ786926 VSF786925:VSF786926 WCB786925:WCB786926 WLX786925:WLX786926 WVT786925:WVT786926 L852461:L852462 JH852461:JH852462 TD852461:TD852462 ACZ852461:ACZ852462 AMV852461:AMV852462 AWR852461:AWR852462 BGN852461:BGN852462 BQJ852461:BQJ852462 CAF852461:CAF852462 CKB852461:CKB852462 CTX852461:CTX852462 DDT852461:DDT852462 DNP852461:DNP852462 DXL852461:DXL852462 EHH852461:EHH852462 ERD852461:ERD852462 FAZ852461:FAZ852462 FKV852461:FKV852462 FUR852461:FUR852462 GEN852461:GEN852462 GOJ852461:GOJ852462 GYF852461:GYF852462 HIB852461:HIB852462 HRX852461:HRX852462 IBT852461:IBT852462 ILP852461:ILP852462 IVL852461:IVL852462 JFH852461:JFH852462 JPD852461:JPD852462 JYZ852461:JYZ852462 KIV852461:KIV852462 KSR852461:KSR852462 LCN852461:LCN852462 LMJ852461:LMJ852462 LWF852461:LWF852462 MGB852461:MGB852462 MPX852461:MPX852462 MZT852461:MZT852462 NJP852461:NJP852462 NTL852461:NTL852462 ODH852461:ODH852462 OND852461:OND852462 OWZ852461:OWZ852462 PGV852461:PGV852462 PQR852461:PQR852462 QAN852461:QAN852462 QKJ852461:QKJ852462 QUF852461:QUF852462 REB852461:REB852462 RNX852461:RNX852462 RXT852461:RXT852462 SHP852461:SHP852462 SRL852461:SRL852462 TBH852461:TBH852462 TLD852461:TLD852462 TUZ852461:TUZ852462 UEV852461:UEV852462 UOR852461:UOR852462 UYN852461:UYN852462 VIJ852461:VIJ852462 VSF852461:VSF852462 WCB852461:WCB852462 WLX852461:WLX852462 WVT852461:WVT852462 L917997:L917998 JH917997:JH917998 TD917997:TD917998 ACZ917997:ACZ917998 AMV917997:AMV917998 AWR917997:AWR917998 BGN917997:BGN917998 BQJ917997:BQJ917998 CAF917997:CAF917998 CKB917997:CKB917998 CTX917997:CTX917998 DDT917997:DDT917998 DNP917997:DNP917998 DXL917997:DXL917998 EHH917997:EHH917998 ERD917997:ERD917998 FAZ917997:FAZ917998 FKV917997:FKV917998 FUR917997:FUR917998 GEN917997:GEN917998 GOJ917997:GOJ917998 GYF917997:GYF917998 HIB917997:HIB917998 HRX917997:HRX917998 IBT917997:IBT917998 ILP917997:ILP917998 IVL917997:IVL917998 JFH917997:JFH917998 JPD917997:JPD917998 JYZ917997:JYZ917998 KIV917997:KIV917998 KSR917997:KSR917998 LCN917997:LCN917998 LMJ917997:LMJ917998 LWF917997:LWF917998 MGB917997:MGB917998 MPX917997:MPX917998 MZT917997:MZT917998 NJP917997:NJP917998 NTL917997:NTL917998 ODH917997:ODH917998 OND917997:OND917998 OWZ917997:OWZ917998 PGV917997:PGV917998 PQR917997:PQR917998 QAN917997:QAN917998 QKJ917997:QKJ917998 QUF917997:QUF917998 REB917997:REB917998 RNX917997:RNX917998 RXT917997:RXT917998 SHP917997:SHP917998 SRL917997:SRL917998 TBH917997:TBH917998 TLD917997:TLD917998 TUZ917997:TUZ917998 UEV917997:UEV917998 UOR917997:UOR917998 UYN917997:UYN917998 VIJ917997:VIJ917998 VSF917997:VSF917998 WCB917997:WCB917998 WLX917997:WLX917998 WVT917997:WVT917998 L983533:L983534 JH983533:JH983534 TD983533:TD983534 ACZ983533:ACZ983534 AMV983533:AMV983534 AWR983533:AWR983534 BGN983533:BGN983534 BQJ983533:BQJ983534 CAF983533:CAF983534 CKB983533:CKB983534 CTX983533:CTX983534 DDT983533:DDT983534 DNP983533:DNP983534 DXL983533:DXL983534 EHH983533:EHH983534 ERD983533:ERD983534 FAZ983533:FAZ983534 FKV983533:FKV983534 FUR983533:FUR983534 GEN983533:GEN983534 GOJ983533:GOJ983534 GYF983533:GYF983534 HIB983533:HIB983534 HRX983533:HRX983534 IBT983533:IBT983534 ILP983533:ILP983534 IVL983533:IVL983534 JFH983533:JFH983534 JPD983533:JPD983534 JYZ983533:JYZ983534 KIV983533:KIV983534 KSR983533:KSR983534 LCN983533:LCN983534 LMJ983533:LMJ983534 LWF983533:LWF983534 MGB983533:MGB983534 MPX983533:MPX983534 MZT983533:MZT983534 NJP983533:NJP983534 NTL983533:NTL983534 ODH983533:ODH983534 OND983533:OND983534 OWZ983533:OWZ983534 PGV983533:PGV983534 PQR983533:PQR983534 QAN983533:QAN983534 QKJ983533:QKJ983534 QUF983533:QUF983534 REB983533:REB983534 RNX983533:RNX983534 RXT983533:RXT983534 SHP983533:SHP983534 SRL983533:SRL983534 TBH983533:TBH983534 TLD983533:TLD983534 TUZ983533:TUZ983534 UEV983533:UEV983534 UOR983533:UOR983534 UYN983533:UYN983534 VIJ983533:VIJ983534 VSF983533:VSF983534 WCB983533:WCB983534 WLX983533:WLX983534 WVT983533:WVT983534 L497 JH497 TD497 ACZ497 AMV497 AWR497 BGN497 BQJ497 CAF497 CKB497 CTX497 DDT497 DNP497 DXL497 EHH497 ERD497 FAZ497 FKV497 FUR497 GEN497 GOJ497 GYF497 HIB497 HRX497 IBT497 ILP497 IVL497 JFH497 JPD497 JYZ497 KIV497 KSR497 LCN497 LMJ497 LWF497 MGB497 MPX497 MZT497 NJP497 NTL497 ODH497 OND497 OWZ497 PGV497 PQR497 QAN497 QKJ497 QUF497 REB497 RNX497 RXT497 SHP497 SRL497 TBH497 TLD497 TUZ497 UEV497 UOR497 UYN497 VIJ497 VSF497 WCB497 WLX497 WVT497 L66033 JH66033 TD66033 ACZ66033 AMV66033 AWR66033 BGN66033 BQJ66033 CAF66033 CKB66033 CTX66033 DDT66033 DNP66033 DXL66033 EHH66033 ERD66033 FAZ66033 FKV66033 FUR66033 GEN66033 GOJ66033 GYF66033 HIB66033 HRX66033 IBT66033 ILP66033 IVL66033 JFH66033 JPD66033 JYZ66033 KIV66033 KSR66033 LCN66033 LMJ66033 LWF66033 MGB66033 MPX66033 MZT66033 NJP66033 NTL66033 ODH66033 OND66033 OWZ66033 PGV66033 PQR66033 QAN66033 QKJ66033 QUF66033 REB66033 RNX66033 RXT66033 SHP66033 SRL66033 TBH66033 TLD66033 TUZ66033 UEV66033 UOR66033 UYN66033 VIJ66033 VSF66033 WCB66033 WLX66033 WVT66033 L131569 JH131569 TD131569 ACZ131569 AMV131569 AWR131569 BGN131569 BQJ131569 CAF131569 CKB131569 CTX131569 DDT131569 DNP131569 DXL131569 EHH131569 ERD131569 FAZ131569 FKV131569 FUR131569 GEN131569 GOJ131569 GYF131569 HIB131569 HRX131569 IBT131569 ILP131569 IVL131569 JFH131569 JPD131569 JYZ131569 KIV131569 KSR131569 LCN131569 LMJ131569 LWF131569 MGB131569 MPX131569 MZT131569 NJP131569 NTL131569 ODH131569 OND131569 OWZ131569 PGV131569 PQR131569 QAN131569 QKJ131569 QUF131569 REB131569 RNX131569 RXT131569 SHP131569 SRL131569 TBH131569 TLD131569 TUZ131569 UEV131569 UOR131569 UYN131569 VIJ131569 VSF131569 WCB131569 WLX131569 WVT131569 L197105 JH197105 TD197105 ACZ197105 AMV197105 AWR197105 BGN197105 BQJ197105 CAF197105 CKB197105 CTX197105 DDT197105 DNP197105 DXL197105 EHH197105 ERD197105 FAZ197105 FKV197105 FUR197105 GEN197105 GOJ197105 GYF197105 HIB197105 HRX197105 IBT197105 ILP197105 IVL197105 JFH197105 JPD197105 JYZ197105 KIV197105 KSR197105 LCN197105 LMJ197105 LWF197105 MGB197105 MPX197105 MZT197105 NJP197105 NTL197105 ODH197105 OND197105 OWZ197105 PGV197105 PQR197105 QAN197105 QKJ197105 QUF197105 REB197105 RNX197105 RXT197105 SHP197105 SRL197105 TBH197105 TLD197105 TUZ197105 UEV197105 UOR197105 UYN197105 VIJ197105 VSF197105 WCB197105 WLX197105 WVT197105 L262641 JH262641 TD262641 ACZ262641 AMV262641 AWR262641 BGN262641 BQJ262641 CAF262641 CKB262641 CTX262641 DDT262641 DNP262641 DXL262641 EHH262641 ERD262641 FAZ262641 FKV262641 FUR262641 GEN262641 GOJ262641 GYF262641 HIB262641 HRX262641 IBT262641 ILP262641 IVL262641 JFH262641 JPD262641 JYZ262641 KIV262641 KSR262641 LCN262641 LMJ262641 LWF262641 MGB262641 MPX262641 MZT262641 NJP262641 NTL262641 ODH262641 OND262641 OWZ262641 PGV262641 PQR262641 QAN262641 QKJ262641 QUF262641 REB262641 RNX262641 RXT262641 SHP262641 SRL262641 TBH262641 TLD262641 TUZ262641 UEV262641 UOR262641 UYN262641 VIJ262641 VSF262641 WCB262641 WLX262641 WVT262641 L328177 JH328177 TD328177 ACZ328177 AMV328177 AWR328177 BGN328177 BQJ328177 CAF328177 CKB328177 CTX328177 DDT328177 DNP328177 DXL328177 EHH328177 ERD328177 FAZ328177 FKV328177 FUR328177 GEN328177 GOJ328177 GYF328177 HIB328177 HRX328177 IBT328177 ILP328177 IVL328177 JFH328177 JPD328177 JYZ328177 KIV328177 KSR328177 LCN328177 LMJ328177 LWF328177 MGB328177 MPX328177 MZT328177 NJP328177 NTL328177 ODH328177 OND328177 OWZ328177 PGV328177 PQR328177 QAN328177 QKJ328177 QUF328177 REB328177 RNX328177 RXT328177 SHP328177 SRL328177 TBH328177 TLD328177 TUZ328177 UEV328177 UOR328177 UYN328177 VIJ328177 VSF328177 WCB328177 WLX328177 WVT328177 L393713 JH393713 TD393713 ACZ393713 AMV393713 AWR393713 BGN393713 BQJ393713 CAF393713 CKB393713 CTX393713 DDT393713 DNP393713 DXL393713 EHH393713 ERD393713 FAZ393713 FKV393713 FUR393713 GEN393713 GOJ393713 GYF393713 HIB393713 HRX393713 IBT393713 ILP393713 IVL393713 JFH393713 JPD393713 JYZ393713 KIV393713 KSR393713 LCN393713 LMJ393713 LWF393713 MGB393713 MPX393713 MZT393713 NJP393713 NTL393713 ODH393713 OND393713 OWZ393713 PGV393713 PQR393713 QAN393713 QKJ393713 QUF393713 REB393713 RNX393713 RXT393713 SHP393713 SRL393713 TBH393713 TLD393713 TUZ393713 UEV393713 UOR393713 UYN393713 VIJ393713 VSF393713 WCB393713 WLX393713 WVT393713 L459249 JH459249 TD459249 ACZ459249 AMV459249 AWR459249 BGN459249 BQJ459249 CAF459249 CKB459249 CTX459249 DDT459249 DNP459249 DXL459249 EHH459249 ERD459249 FAZ459249 FKV459249 FUR459249 GEN459249 GOJ459249 GYF459249 HIB459249 HRX459249 IBT459249 ILP459249 IVL459249 JFH459249 JPD459249 JYZ459249 KIV459249 KSR459249 LCN459249 LMJ459249 LWF459249 MGB459249 MPX459249 MZT459249 NJP459249 NTL459249 ODH459249 OND459249 OWZ459249 PGV459249 PQR459249 QAN459249 QKJ459249 QUF459249 REB459249 RNX459249 RXT459249 SHP459249 SRL459249 TBH459249 TLD459249 TUZ459249 UEV459249 UOR459249 UYN459249 VIJ459249 VSF459249 WCB459249 WLX459249 WVT459249 L524785 JH524785 TD524785 ACZ524785 AMV524785 AWR524785 BGN524785 BQJ524785 CAF524785 CKB524785 CTX524785 DDT524785 DNP524785 DXL524785 EHH524785 ERD524785 FAZ524785 FKV524785 FUR524785 GEN524785 GOJ524785 GYF524785 HIB524785 HRX524785 IBT524785 ILP524785 IVL524785 JFH524785 JPD524785 JYZ524785 KIV524785 KSR524785 LCN524785 LMJ524785 LWF524785 MGB524785 MPX524785 MZT524785 NJP524785 NTL524785 ODH524785 OND524785 OWZ524785 PGV524785 PQR524785 QAN524785 QKJ524785 QUF524785 REB524785 RNX524785 RXT524785 SHP524785 SRL524785 TBH524785 TLD524785 TUZ524785 UEV524785 UOR524785 UYN524785 VIJ524785 VSF524785 WCB524785 WLX524785 WVT524785 L590321 JH590321 TD590321 ACZ590321 AMV590321 AWR590321 BGN590321 BQJ590321 CAF590321 CKB590321 CTX590321 DDT590321 DNP590321 DXL590321 EHH590321 ERD590321 FAZ590321 FKV590321 FUR590321 GEN590321 GOJ590321 GYF590321 HIB590321 HRX590321 IBT590321 ILP590321 IVL590321 JFH590321 JPD590321 JYZ590321 KIV590321 KSR590321 LCN590321 LMJ590321 LWF590321 MGB590321 MPX590321 MZT590321 NJP590321 NTL590321 ODH590321 OND590321 OWZ590321 PGV590321 PQR590321 QAN590321 QKJ590321 QUF590321 REB590321 RNX590321 RXT590321 SHP590321 SRL590321 TBH590321 TLD590321 TUZ590321 UEV590321 UOR590321 UYN590321 VIJ590321 VSF590321 WCB590321 WLX590321 WVT590321 L655857 JH655857 TD655857 ACZ655857 AMV655857 AWR655857 BGN655857 BQJ655857 CAF655857 CKB655857 CTX655857 DDT655857 DNP655857 DXL655857 EHH655857 ERD655857 FAZ655857 FKV655857 FUR655857 GEN655857 GOJ655857 GYF655857 HIB655857 HRX655857 IBT655857 ILP655857 IVL655857 JFH655857 JPD655857 JYZ655857 KIV655857 KSR655857 LCN655857 LMJ655857 LWF655857 MGB655857 MPX655857 MZT655857 NJP655857 NTL655857 ODH655857 OND655857 OWZ655857 PGV655857 PQR655857 QAN655857 QKJ655857 QUF655857 REB655857 RNX655857 RXT655857 SHP655857 SRL655857 TBH655857 TLD655857 TUZ655857 UEV655857 UOR655857 UYN655857 VIJ655857 VSF655857 WCB655857 WLX655857 WVT655857 L721393 JH721393 TD721393 ACZ721393 AMV721393 AWR721393 BGN721393 BQJ721393 CAF721393 CKB721393 CTX721393 DDT721393 DNP721393 DXL721393 EHH721393 ERD721393 FAZ721393 FKV721393 FUR721393 GEN721393 GOJ721393 GYF721393 HIB721393 HRX721393 IBT721393 ILP721393 IVL721393 JFH721393 JPD721393 JYZ721393 KIV721393 KSR721393 LCN721393 LMJ721393 LWF721393 MGB721393 MPX721393 MZT721393 NJP721393 NTL721393 ODH721393 OND721393 OWZ721393 PGV721393 PQR721393 QAN721393 QKJ721393 QUF721393 REB721393 RNX721393 RXT721393 SHP721393 SRL721393 TBH721393 TLD721393 TUZ721393 UEV721393 UOR721393 UYN721393 VIJ721393 VSF721393 WCB721393 WLX721393 WVT721393 L786929 JH786929 TD786929 ACZ786929 AMV786929 AWR786929 BGN786929 BQJ786929 CAF786929 CKB786929 CTX786929 DDT786929 DNP786929 DXL786929 EHH786929 ERD786929 FAZ786929 FKV786929 FUR786929 GEN786929 GOJ786929 GYF786929 HIB786929 HRX786929 IBT786929 ILP786929 IVL786929 JFH786929 JPD786929 JYZ786929 KIV786929 KSR786929 LCN786929 LMJ786929 LWF786929 MGB786929 MPX786929 MZT786929 NJP786929 NTL786929 ODH786929 OND786929 OWZ786929 PGV786929 PQR786929 QAN786929 QKJ786929 QUF786929 REB786929 RNX786929 RXT786929 SHP786929 SRL786929 TBH786929 TLD786929 TUZ786929 UEV786929 UOR786929 UYN786929 VIJ786929 VSF786929 WCB786929 WLX786929 WVT786929 L852465 JH852465 TD852465 ACZ852465 AMV852465 AWR852465 BGN852465 BQJ852465 CAF852465 CKB852465 CTX852465 DDT852465 DNP852465 DXL852465 EHH852465 ERD852465 FAZ852465 FKV852465 FUR852465 GEN852465 GOJ852465 GYF852465 HIB852465 HRX852465 IBT852465 ILP852465 IVL852465 JFH852465 JPD852465 JYZ852465 KIV852465 KSR852465 LCN852465 LMJ852465 LWF852465 MGB852465 MPX852465 MZT852465 NJP852465 NTL852465 ODH852465 OND852465 OWZ852465 PGV852465 PQR852465 QAN852465 QKJ852465 QUF852465 REB852465 RNX852465 RXT852465 SHP852465 SRL852465 TBH852465 TLD852465 TUZ852465 UEV852465 UOR852465 UYN852465 VIJ852465 VSF852465 WCB852465 WLX852465 WVT852465 L918001 JH918001 TD918001 ACZ918001 AMV918001 AWR918001 BGN918001 BQJ918001 CAF918001 CKB918001 CTX918001 DDT918001 DNP918001 DXL918001 EHH918001 ERD918001 FAZ918001 FKV918001 FUR918001 GEN918001 GOJ918001 GYF918001 HIB918001 HRX918001 IBT918001 ILP918001 IVL918001 JFH918001 JPD918001 JYZ918001 KIV918001 KSR918001 LCN918001 LMJ918001 LWF918001 MGB918001 MPX918001 MZT918001 NJP918001 NTL918001 ODH918001 OND918001 OWZ918001 PGV918001 PQR918001 QAN918001 QKJ918001 QUF918001 REB918001 RNX918001 RXT918001 SHP918001 SRL918001 TBH918001 TLD918001 TUZ918001 UEV918001 UOR918001 UYN918001 VIJ918001 VSF918001 WCB918001 WLX918001 WVT918001 L983537 JH983537 TD983537 ACZ983537 AMV983537 AWR983537 BGN983537 BQJ983537 CAF983537 CKB983537 CTX983537 DDT983537 DNP983537 DXL983537 EHH983537 ERD983537 FAZ983537 FKV983537 FUR983537 GEN983537 GOJ983537 GYF983537 HIB983537 HRX983537 IBT983537 ILP983537 IVL983537 JFH983537 JPD983537 JYZ983537 KIV983537 KSR983537 LCN983537 LMJ983537 LWF983537 MGB983537 MPX983537 MZT983537 NJP983537 NTL983537 ODH983537 OND983537 OWZ983537 PGV983537 PQR983537 QAN983537 QKJ983537 QUF983537 REB983537 RNX983537 RXT983537 SHP983537 SRL983537 TBH983537 TLD983537 TUZ983537 UEV983537 UOR983537 UYN983537 VIJ983537 VSF983537 WCB983537 WLX983537 WVT983537 L507 JH507 TD507 ACZ507 AMV507 AWR507 BGN507 BQJ507 CAF507 CKB507 CTX507 DDT507 DNP507 DXL507 EHH507 ERD507 FAZ507 FKV507 FUR507 GEN507 GOJ507 GYF507 HIB507 HRX507 IBT507 ILP507 IVL507 JFH507 JPD507 JYZ507 KIV507 KSR507 LCN507 LMJ507 LWF507 MGB507 MPX507 MZT507 NJP507 NTL507 ODH507 OND507 OWZ507 PGV507 PQR507 QAN507 QKJ507 QUF507 REB507 RNX507 RXT507 SHP507 SRL507 TBH507 TLD507 TUZ507 UEV507 UOR507 UYN507 VIJ507 VSF507 WCB507 WLX507 WVT507 L66043 JH66043 TD66043 ACZ66043 AMV66043 AWR66043 BGN66043 BQJ66043 CAF66043 CKB66043 CTX66043 DDT66043 DNP66043 DXL66043 EHH66043 ERD66043 FAZ66043 FKV66043 FUR66043 GEN66043 GOJ66043 GYF66043 HIB66043 HRX66043 IBT66043 ILP66043 IVL66043 JFH66043 JPD66043 JYZ66043 KIV66043 KSR66043 LCN66043 LMJ66043 LWF66043 MGB66043 MPX66043 MZT66043 NJP66043 NTL66043 ODH66043 OND66043 OWZ66043 PGV66043 PQR66043 QAN66043 QKJ66043 QUF66043 REB66043 RNX66043 RXT66043 SHP66043 SRL66043 TBH66043 TLD66043 TUZ66043 UEV66043 UOR66043 UYN66043 VIJ66043 VSF66043 WCB66043 WLX66043 WVT66043 L131579 JH131579 TD131579 ACZ131579 AMV131579 AWR131579 BGN131579 BQJ131579 CAF131579 CKB131579 CTX131579 DDT131579 DNP131579 DXL131579 EHH131579 ERD131579 FAZ131579 FKV131579 FUR131579 GEN131579 GOJ131579 GYF131579 HIB131579 HRX131579 IBT131579 ILP131579 IVL131579 JFH131579 JPD131579 JYZ131579 KIV131579 KSR131579 LCN131579 LMJ131579 LWF131579 MGB131579 MPX131579 MZT131579 NJP131579 NTL131579 ODH131579 OND131579 OWZ131579 PGV131579 PQR131579 QAN131579 QKJ131579 QUF131579 REB131579 RNX131579 RXT131579 SHP131579 SRL131579 TBH131579 TLD131579 TUZ131579 UEV131579 UOR131579 UYN131579 VIJ131579 VSF131579 WCB131579 WLX131579 WVT131579 L197115 JH197115 TD197115 ACZ197115 AMV197115 AWR197115 BGN197115 BQJ197115 CAF197115 CKB197115 CTX197115 DDT197115 DNP197115 DXL197115 EHH197115 ERD197115 FAZ197115 FKV197115 FUR197115 GEN197115 GOJ197115 GYF197115 HIB197115 HRX197115 IBT197115 ILP197115 IVL197115 JFH197115 JPD197115 JYZ197115 KIV197115 KSR197115 LCN197115 LMJ197115 LWF197115 MGB197115 MPX197115 MZT197115 NJP197115 NTL197115 ODH197115 OND197115 OWZ197115 PGV197115 PQR197115 QAN197115 QKJ197115 QUF197115 REB197115 RNX197115 RXT197115 SHP197115 SRL197115 TBH197115 TLD197115 TUZ197115 UEV197115 UOR197115 UYN197115 VIJ197115 VSF197115 WCB197115 WLX197115 WVT197115 L262651 JH262651 TD262651 ACZ262651 AMV262651 AWR262651 BGN262651 BQJ262651 CAF262651 CKB262651 CTX262651 DDT262651 DNP262651 DXL262651 EHH262651 ERD262651 FAZ262651 FKV262651 FUR262651 GEN262651 GOJ262651 GYF262651 HIB262651 HRX262651 IBT262651 ILP262651 IVL262651 JFH262651 JPD262651 JYZ262651 KIV262651 KSR262651 LCN262651 LMJ262651 LWF262651 MGB262651 MPX262651 MZT262651 NJP262651 NTL262651 ODH262651 OND262651 OWZ262651 PGV262651 PQR262651 QAN262651 QKJ262651 QUF262651 REB262651 RNX262651 RXT262651 SHP262651 SRL262651 TBH262651 TLD262651 TUZ262651 UEV262651 UOR262651 UYN262651 VIJ262651 VSF262651 WCB262651 WLX262651 WVT262651 L328187 JH328187 TD328187 ACZ328187 AMV328187 AWR328187 BGN328187 BQJ328187 CAF328187 CKB328187 CTX328187 DDT328187 DNP328187 DXL328187 EHH328187 ERD328187 FAZ328187 FKV328187 FUR328187 GEN328187 GOJ328187 GYF328187 HIB328187 HRX328187 IBT328187 ILP328187 IVL328187 JFH328187 JPD328187 JYZ328187 KIV328187 KSR328187 LCN328187 LMJ328187 LWF328187 MGB328187 MPX328187 MZT328187 NJP328187 NTL328187 ODH328187 OND328187 OWZ328187 PGV328187 PQR328187 QAN328187 QKJ328187 QUF328187 REB328187 RNX328187 RXT328187 SHP328187 SRL328187 TBH328187 TLD328187 TUZ328187 UEV328187 UOR328187 UYN328187 VIJ328187 VSF328187 WCB328187 WLX328187 WVT328187 L393723 JH393723 TD393723 ACZ393723 AMV393723 AWR393723 BGN393723 BQJ393723 CAF393723 CKB393723 CTX393723 DDT393723 DNP393723 DXL393723 EHH393723 ERD393723 FAZ393723 FKV393723 FUR393723 GEN393723 GOJ393723 GYF393723 HIB393723 HRX393723 IBT393723 ILP393723 IVL393723 JFH393723 JPD393723 JYZ393723 KIV393723 KSR393723 LCN393723 LMJ393723 LWF393723 MGB393723 MPX393723 MZT393723 NJP393723 NTL393723 ODH393723 OND393723 OWZ393723 PGV393723 PQR393723 QAN393723 QKJ393723 QUF393723 REB393723 RNX393723 RXT393723 SHP393723 SRL393723 TBH393723 TLD393723 TUZ393723 UEV393723 UOR393723 UYN393723 VIJ393723 VSF393723 WCB393723 WLX393723 WVT393723 L459259 JH459259 TD459259 ACZ459259 AMV459259 AWR459259 BGN459259 BQJ459259 CAF459259 CKB459259 CTX459259 DDT459259 DNP459259 DXL459259 EHH459259 ERD459259 FAZ459259 FKV459259 FUR459259 GEN459259 GOJ459259 GYF459259 HIB459259 HRX459259 IBT459259 ILP459259 IVL459259 JFH459259 JPD459259 JYZ459259 KIV459259 KSR459259 LCN459259 LMJ459259 LWF459259 MGB459259 MPX459259 MZT459259 NJP459259 NTL459259 ODH459259 OND459259 OWZ459259 PGV459259 PQR459259 QAN459259 QKJ459259 QUF459259 REB459259 RNX459259 RXT459259 SHP459259 SRL459259 TBH459259 TLD459259 TUZ459259 UEV459259 UOR459259 UYN459259 VIJ459259 VSF459259 WCB459259 WLX459259 WVT459259 L524795 JH524795 TD524795 ACZ524795 AMV524795 AWR524795 BGN524795 BQJ524795 CAF524795 CKB524795 CTX524795 DDT524795 DNP524795 DXL524795 EHH524795 ERD524795 FAZ524795 FKV524795 FUR524795 GEN524795 GOJ524795 GYF524795 HIB524795 HRX524795 IBT524795 ILP524795 IVL524795 JFH524795 JPD524795 JYZ524795 KIV524795 KSR524795 LCN524795 LMJ524795 LWF524795 MGB524795 MPX524795 MZT524795 NJP524795 NTL524795 ODH524795 OND524795 OWZ524795 PGV524795 PQR524795 QAN524795 QKJ524795 QUF524795 REB524795 RNX524795 RXT524795 SHP524795 SRL524795 TBH524795 TLD524795 TUZ524795 UEV524795 UOR524795 UYN524795 VIJ524795 VSF524795 WCB524795 WLX524795 WVT524795 L590331 JH590331 TD590331 ACZ590331 AMV590331 AWR590331 BGN590331 BQJ590331 CAF590331 CKB590331 CTX590331 DDT590331 DNP590331 DXL590331 EHH590331 ERD590331 FAZ590331 FKV590331 FUR590331 GEN590331 GOJ590331 GYF590331 HIB590331 HRX590331 IBT590331 ILP590331 IVL590331 JFH590331 JPD590331 JYZ590331 KIV590331 KSR590331 LCN590331 LMJ590331 LWF590331 MGB590331 MPX590331 MZT590331 NJP590331 NTL590331 ODH590331 OND590331 OWZ590331 PGV590331 PQR590331 QAN590331 QKJ590331 QUF590331 REB590331 RNX590331 RXT590331 SHP590331 SRL590331 TBH590331 TLD590331 TUZ590331 UEV590331 UOR590331 UYN590331 VIJ590331 VSF590331 WCB590331 WLX590331 WVT590331 L655867 JH655867 TD655867 ACZ655867 AMV655867 AWR655867 BGN655867 BQJ655867 CAF655867 CKB655867 CTX655867 DDT655867 DNP655867 DXL655867 EHH655867 ERD655867 FAZ655867 FKV655867 FUR655867 GEN655867 GOJ655867 GYF655867 HIB655867 HRX655867 IBT655867 ILP655867 IVL655867 JFH655867 JPD655867 JYZ655867 KIV655867 KSR655867 LCN655867 LMJ655867 LWF655867 MGB655867 MPX655867 MZT655867 NJP655867 NTL655867 ODH655867 OND655867 OWZ655867 PGV655867 PQR655867 QAN655867 QKJ655867 QUF655867 REB655867 RNX655867 RXT655867 SHP655867 SRL655867 TBH655867 TLD655867 TUZ655867 UEV655867 UOR655867 UYN655867 VIJ655867 VSF655867 WCB655867 WLX655867 WVT655867 L721403 JH721403 TD721403 ACZ721403 AMV721403 AWR721403 BGN721403 BQJ721403 CAF721403 CKB721403 CTX721403 DDT721403 DNP721403 DXL721403 EHH721403 ERD721403 FAZ721403 FKV721403 FUR721403 GEN721403 GOJ721403 GYF721403 HIB721403 HRX721403 IBT721403 ILP721403 IVL721403 JFH721403 JPD721403 JYZ721403 KIV721403 KSR721403 LCN721403 LMJ721403 LWF721403 MGB721403 MPX721403 MZT721403 NJP721403 NTL721403 ODH721403 OND721403 OWZ721403 PGV721403 PQR721403 QAN721403 QKJ721403 QUF721403 REB721403 RNX721403 RXT721403 SHP721403 SRL721403 TBH721403 TLD721403 TUZ721403 UEV721403 UOR721403 UYN721403 VIJ721403 VSF721403 WCB721403 WLX721403 WVT721403 L786939 JH786939 TD786939 ACZ786939 AMV786939 AWR786939 BGN786939 BQJ786939 CAF786939 CKB786939 CTX786939 DDT786939 DNP786939 DXL786939 EHH786939 ERD786939 FAZ786939 FKV786939 FUR786939 GEN786939 GOJ786939 GYF786939 HIB786939 HRX786939 IBT786939 ILP786939 IVL786939 JFH786939 JPD786939 JYZ786939 KIV786939 KSR786939 LCN786939 LMJ786939 LWF786939 MGB786939 MPX786939 MZT786939 NJP786939 NTL786939 ODH786939 OND786939 OWZ786939 PGV786939 PQR786939 QAN786939 QKJ786939 QUF786939 REB786939 RNX786939 RXT786939 SHP786939 SRL786939 TBH786939 TLD786939 TUZ786939 UEV786939 UOR786939 UYN786939 VIJ786939 VSF786939 WCB786939 WLX786939 WVT786939 L852475 JH852475 TD852475 ACZ852475 AMV852475 AWR852475 BGN852475 BQJ852475 CAF852475 CKB852475 CTX852475 DDT852475 DNP852475 DXL852475 EHH852475 ERD852475 FAZ852475 FKV852475 FUR852475 GEN852475 GOJ852475 GYF852475 HIB852475 HRX852475 IBT852475 ILP852475 IVL852475 JFH852475 JPD852475 JYZ852475 KIV852475 KSR852475 LCN852475 LMJ852475 LWF852475 MGB852475 MPX852475 MZT852475 NJP852475 NTL852475 ODH852475 OND852475 OWZ852475 PGV852475 PQR852475 QAN852475 QKJ852475 QUF852475 REB852475 RNX852475 RXT852475 SHP852475 SRL852475 TBH852475 TLD852475 TUZ852475 UEV852475 UOR852475 UYN852475 VIJ852475 VSF852475 WCB852475 WLX852475 WVT852475 L918011 JH918011 TD918011 ACZ918011 AMV918011 AWR918011 BGN918011 BQJ918011 CAF918011 CKB918011 CTX918011 DDT918011 DNP918011 DXL918011 EHH918011 ERD918011 FAZ918011 FKV918011 FUR918011 GEN918011 GOJ918011 GYF918011 HIB918011 HRX918011 IBT918011 ILP918011 IVL918011 JFH918011 JPD918011 JYZ918011 KIV918011 KSR918011 LCN918011 LMJ918011 LWF918011 MGB918011 MPX918011 MZT918011 NJP918011 NTL918011 ODH918011 OND918011 OWZ918011 PGV918011 PQR918011 QAN918011 QKJ918011 QUF918011 REB918011 RNX918011 RXT918011 SHP918011 SRL918011 TBH918011 TLD918011 TUZ918011 UEV918011 UOR918011 UYN918011 VIJ918011 VSF918011 WCB918011 WLX918011 WVT918011 L983547 JH983547 TD983547 ACZ983547 AMV983547 AWR983547 BGN983547 BQJ983547 CAF983547 CKB983547 CTX983547 DDT983547 DNP983547 DXL983547 EHH983547 ERD983547 FAZ983547 FKV983547 FUR983547 GEN983547 GOJ983547 GYF983547 HIB983547 HRX983547 IBT983547 ILP983547 IVL983547 JFH983547 JPD983547 JYZ983547 KIV983547 KSR983547 LCN983547 LMJ983547 LWF983547 MGB983547 MPX983547 MZT983547 NJP983547 NTL983547 ODH983547 OND983547 OWZ983547 PGV983547 PQR983547 QAN983547 QKJ983547 QUF983547 REB983547 RNX983547 RXT983547 SHP983547 SRL983547 TBH983547 TLD983547 TUZ983547 UEV983547 UOR983547 UYN983547 VIJ983547 VSF983547 WCB983547 WLX983547 WVT983547 L518 JH518 TD518 ACZ518 AMV518 AWR518 BGN518 BQJ518 CAF518 CKB518 CTX518 DDT518 DNP518 DXL518 EHH518 ERD518 FAZ518 FKV518 FUR518 GEN518 GOJ518 GYF518 HIB518 HRX518 IBT518 ILP518 IVL518 JFH518 JPD518 JYZ518 KIV518 KSR518 LCN518 LMJ518 LWF518 MGB518 MPX518 MZT518 NJP518 NTL518 ODH518 OND518 OWZ518 PGV518 PQR518 QAN518 QKJ518 QUF518 REB518 RNX518 RXT518 SHP518 SRL518 TBH518 TLD518 TUZ518 UEV518 UOR518 UYN518 VIJ518 VSF518 WCB518 WLX518 WVT518 L66054 JH66054 TD66054 ACZ66054 AMV66054 AWR66054 BGN66054 BQJ66054 CAF66054 CKB66054 CTX66054 DDT66054 DNP66054 DXL66054 EHH66054 ERD66054 FAZ66054 FKV66054 FUR66054 GEN66054 GOJ66054 GYF66054 HIB66054 HRX66054 IBT66054 ILP66054 IVL66054 JFH66054 JPD66054 JYZ66054 KIV66054 KSR66054 LCN66054 LMJ66054 LWF66054 MGB66054 MPX66054 MZT66054 NJP66054 NTL66054 ODH66054 OND66054 OWZ66054 PGV66054 PQR66054 QAN66054 QKJ66054 QUF66054 REB66054 RNX66054 RXT66054 SHP66054 SRL66054 TBH66054 TLD66054 TUZ66054 UEV66054 UOR66054 UYN66054 VIJ66054 VSF66054 WCB66054 WLX66054 WVT66054 L131590 JH131590 TD131590 ACZ131590 AMV131590 AWR131590 BGN131590 BQJ131590 CAF131590 CKB131590 CTX131590 DDT131590 DNP131590 DXL131590 EHH131590 ERD131590 FAZ131590 FKV131590 FUR131590 GEN131590 GOJ131590 GYF131590 HIB131590 HRX131590 IBT131590 ILP131590 IVL131590 JFH131590 JPD131590 JYZ131590 KIV131590 KSR131590 LCN131590 LMJ131590 LWF131590 MGB131590 MPX131590 MZT131590 NJP131590 NTL131590 ODH131590 OND131590 OWZ131590 PGV131590 PQR131590 QAN131590 QKJ131590 QUF131590 REB131590 RNX131590 RXT131590 SHP131590 SRL131590 TBH131590 TLD131590 TUZ131590 UEV131590 UOR131590 UYN131590 VIJ131590 VSF131590 WCB131590 WLX131590 WVT131590 L197126 JH197126 TD197126 ACZ197126 AMV197126 AWR197126 BGN197126 BQJ197126 CAF197126 CKB197126 CTX197126 DDT197126 DNP197126 DXL197126 EHH197126 ERD197126 FAZ197126 FKV197126 FUR197126 GEN197126 GOJ197126 GYF197126 HIB197126 HRX197126 IBT197126 ILP197126 IVL197126 JFH197126 JPD197126 JYZ197126 KIV197126 KSR197126 LCN197126 LMJ197126 LWF197126 MGB197126 MPX197126 MZT197126 NJP197126 NTL197126 ODH197126 OND197126 OWZ197126 PGV197126 PQR197126 QAN197126 QKJ197126 QUF197126 REB197126 RNX197126 RXT197126 SHP197126 SRL197126 TBH197126 TLD197126 TUZ197126 UEV197126 UOR197126 UYN197126 VIJ197126 VSF197126 WCB197126 WLX197126 WVT197126 L262662 JH262662 TD262662 ACZ262662 AMV262662 AWR262662 BGN262662 BQJ262662 CAF262662 CKB262662 CTX262662 DDT262662 DNP262662 DXL262662 EHH262662 ERD262662 FAZ262662 FKV262662 FUR262662 GEN262662 GOJ262662 GYF262662 HIB262662 HRX262662 IBT262662 ILP262662 IVL262662 JFH262662 JPD262662 JYZ262662 KIV262662 KSR262662 LCN262662 LMJ262662 LWF262662 MGB262662 MPX262662 MZT262662 NJP262662 NTL262662 ODH262662 OND262662 OWZ262662 PGV262662 PQR262662 QAN262662 QKJ262662 QUF262662 REB262662 RNX262662 RXT262662 SHP262662 SRL262662 TBH262662 TLD262662 TUZ262662 UEV262662 UOR262662 UYN262662 VIJ262662 VSF262662 WCB262662 WLX262662 WVT262662 L328198 JH328198 TD328198 ACZ328198 AMV328198 AWR328198 BGN328198 BQJ328198 CAF328198 CKB328198 CTX328198 DDT328198 DNP328198 DXL328198 EHH328198 ERD328198 FAZ328198 FKV328198 FUR328198 GEN328198 GOJ328198 GYF328198 HIB328198 HRX328198 IBT328198 ILP328198 IVL328198 JFH328198 JPD328198 JYZ328198 KIV328198 KSR328198 LCN328198 LMJ328198 LWF328198 MGB328198 MPX328198 MZT328198 NJP328198 NTL328198 ODH328198 OND328198 OWZ328198 PGV328198 PQR328198 QAN328198 QKJ328198 QUF328198 REB328198 RNX328198 RXT328198 SHP328198 SRL328198 TBH328198 TLD328198 TUZ328198 UEV328198 UOR328198 UYN328198 VIJ328198 VSF328198 WCB328198 WLX328198 WVT328198 L393734 JH393734 TD393734 ACZ393734 AMV393734 AWR393734 BGN393734 BQJ393734 CAF393734 CKB393734 CTX393734 DDT393734 DNP393734 DXL393734 EHH393734 ERD393734 FAZ393734 FKV393734 FUR393734 GEN393734 GOJ393734 GYF393734 HIB393734 HRX393734 IBT393734 ILP393734 IVL393734 JFH393734 JPD393734 JYZ393734 KIV393734 KSR393734 LCN393734 LMJ393734 LWF393734 MGB393734 MPX393734 MZT393734 NJP393734 NTL393734 ODH393734 OND393734 OWZ393734 PGV393734 PQR393734 QAN393734 QKJ393734 QUF393734 REB393734 RNX393734 RXT393734 SHP393734 SRL393734 TBH393734 TLD393734 TUZ393734 UEV393734 UOR393734 UYN393734 VIJ393734 VSF393734 WCB393734 WLX393734 WVT393734 L459270 JH459270 TD459270 ACZ459270 AMV459270 AWR459270 BGN459270 BQJ459270 CAF459270 CKB459270 CTX459270 DDT459270 DNP459270 DXL459270 EHH459270 ERD459270 FAZ459270 FKV459270 FUR459270 GEN459270 GOJ459270 GYF459270 HIB459270 HRX459270 IBT459270 ILP459270 IVL459270 JFH459270 JPD459270 JYZ459270 KIV459270 KSR459270 LCN459270 LMJ459270 LWF459270 MGB459270 MPX459270 MZT459270 NJP459270 NTL459270 ODH459270 OND459270 OWZ459270 PGV459270 PQR459270 QAN459270 QKJ459270 QUF459270 REB459270 RNX459270 RXT459270 SHP459270 SRL459270 TBH459270 TLD459270 TUZ459270 UEV459270 UOR459270 UYN459270 VIJ459270 VSF459270 WCB459270 WLX459270 WVT459270 L524806 JH524806 TD524806 ACZ524806 AMV524806 AWR524806 BGN524806 BQJ524806 CAF524806 CKB524806 CTX524806 DDT524806 DNP524806 DXL524806 EHH524806 ERD524806 FAZ524806 FKV524806 FUR524806 GEN524806 GOJ524806 GYF524806 HIB524806 HRX524806 IBT524806 ILP524806 IVL524806 JFH524806 JPD524806 JYZ524806 KIV524806 KSR524806 LCN524806 LMJ524806 LWF524806 MGB524806 MPX524806 MZT524806 NJP524806 NTL524806 ODH524806 OND524806 OWZ524806 PGV524806 PQR524806 QAN524806 QKJ524806 QUF524806 REB524806 RNX524806 RXT524806 SHP524806 SRL524806 TBH524806 TLD524806 TUZ524806 UEV524806 UOR524806 UYN524806 VIJ524806 VSF524806 WCB524806 WLX524806 WVT524806 L590342 JH590342 TD590342 ACZ590342 AMV590342 AWR590342 BGN590342 BQJ590342 CAF590342 CKB590342 CTX590342 DDT590342 DNP590342 DXL590342 EHH590342 ERD590342 FAZ590342 FKV590342 FUR590342 GEN590342 GOJ590342 GYF590342 HIB590342 HRX590342 IBT590342 ILP590342 IVL590342 JFH590342 JPD590342 JYZ590342 KIV590342 KSR590342 LCN590342 LMJ590342 LWF590342 MGB590342 MPX590342 MZT590342 NJP590342 NTL590342 ODH590342 OND590342 OWZ590342 PGV590342 PQR590342 QAN590342 QKJ590342 QUF590342 REB590342 RNX590342 RXT590342 SHP590342 SRL590342 TBH590342 TLD590342 TUZ590342 UEV590342 UOR590342 UYN590342 VIJ590342 VSF590342 WCB590342 WLX590342 WVT590342 L655878 JH655878 TD655878 ACZ655878 AMV655878 AWR655878 BGN655878 BQJ655878 CAF655878 CKB655878 CTX655878 DDT655878 DNP655878 DXL655878 EHH655878 ERD655878 FAZ655878 FKV655878 FUR655878 GEN655878 GOJ655878 GYF655878 HIB655878 HRX655878 IBT655878 ILP655878 IVL655878 JFH655878 JPD655878 JYZ655878 KIV655878 KSR655878 LCN655878 LMJ655878 LWF655878 MGB655878 MPX655878 MZT655878 NJP655878 NTL655878 ODH655878 OND655878 OWZ655878 PGV655878 PQR655878 QAN655878 QKJ655878 QUF655878 REB655878 RNX655878 RXT655878 SHP655878 SRL655878 TBH655878 TLD655878 TUZ655878 UEV655878 UOR655878 UYN655878 VIJ655878 VSF655878 WCB655878 WLX655878 WVT655878 L721414 JH721414 TD721414 ACZ721414 AMV721414 AWR721414 BGN721414 BQJ721414 CAF721414 CKB721414 CTX721414 DDT721414 DNP721414 DXL721414 EHH721414 ERD721414 FAZ721414 FKV721414 FUR721414 GEN721414 GOJ721414 GYF721414 HIB721414 HRX721414 IBT721414 ILP721414 IVL721414 JFH721414 JPD721414 JYZ721414 KIV721414 KSR721414 LCN721414 LMJ721414 LWF721414 MGB721414 MPX721414 MZT721414 NJP721414 NTL721414 ODH721414 OND721414 OWZ721414 PGV721414 PQR721414 QAN721414 QKJ721414 QUF721414 REB721414 RNX721414 RXT721414 SHP721414 SRL721414 TBH721414 TLD721414 TUZ721414 UEV721414 UOR721414 UYN721414 VIJ721414 VSF721414 WCB721414 WLX721414 WVT721414 L786950 JH786950 TD786950 ACZ786950 AMV786950 AWR786950 BGN786950 BQJ786950 CAF786950 CKB786950 CTX786950 DDT786950 DNP786950 DXL786950 EHH786950 ERD786950 FAZ786950 FKV786950 FUR786950 GEN786950 GOJ786950 GYF786950 HIB786950 HRX786950 IBT786950 ILP786950 IVL786950 JFH786950 JPD786950 JYZ786950 KIV786950 KSR786950 LCN786950 LMJ786950 LWF786950 MGB786950 MPX786950 MZT786950 NJP786950 NTL786950 ODH786950 OND786950 OWZ786950 PGV786950 PQR786950 QAN786950 QKJ786950 QUF786950 REB786950 RNX786950 RXT786950 SHP786950 SRL786950 TBH786950 TLD786950 TUZ786950 UEV786950 UOR786950 UYN786950 VIJ786950 VSF786950 WCB786950 WLX786950 WVT786950 L852486 JH852486 TD852486 ACZ852486 AMV852486 AWR852486 BGN852486 BQJ852486 CAF852486 CKB852486 CTX852486 DDT852486 DNP852486 DXL852486 EHH852486 ERD852486 FAZ852486 FKV852486 FUR852486 GEN852486 GOJ852486 GYF852486 HIB852486 HRX852486 IBT852486 ILP852486 IVL852486 JFH852486 JPD852486 JYZ852486 KIV852486 KSR852486 LCN852486 LMJ852486 LWF852486 MGB852486 MPX852486 MZT852486 NJP852486 NTL852486 ODH852486 OND852486 OWZ852486 PGV852486 PQR852486 QAN852486 QKJ852486 QUF852486 REB852486 RNX852486 RXT852486 SHP852486 SRL852486 TBH852486 TLD852486 TUZ852486 UEV852486 UOR852486 UYN852486 VIJ852486 VSF852486 WCB852486 WLX852486 WVT852486 L918022 JH918022 TD918022 ACZ918022 AMV918022 AWR918022 BGN918022 BQJ918022 CAF918022 CKB918022 CTX918022 DDT918022 DNP918022 DXL918022 EHH918022 ERD918022 FAZ918022 FKV918022 FUR918022 GEN918022 GOJ918022 GYF918022 HIB918022 HRX918022 IBT918022 ILP918022 IVL918022 JFH918022 JPD918022 JYZ918022 KIV918022 KSR918022 LCN918022 LMJ918022 LWF918022 MGB918022 MPX918022 MZT918022 NJP918022 NTL918022 ODH918022 OND918022 OWZ918022 PGV918022 PQR918022 QAN918022 QKJ918022 QUF918022 REB918022 RNX918022 RXT918022 SHP918022 SRL918022 TBH918022 TLD918022 TUZ918022 UEV918022 UOR918022 UYN918022 VIJ918022 VSF918022 WCB918022 WLX918022 WVT918022 L983558 JH983558 TD983558 ACZ983558 AMV983558 AWR983558 BGN983558 BQJ983558 CAF983558 CKB983558 CTX983558 DDT983558 DNP983558 DXL983558 EHH983558 ERD983558 FAZ983558 FKV983558 FUR983558 GEN983558 GOJ983558 GYF983558 HIB983558 HRX983558 IBT983558 ILP983558 IVL983558 JFH983558 JPD983558 JYZ983558 KIV983558 KSR983558 LCN983558 LMJ983558 LWF983558 MGB983558 MPX983558 MZT983558 NJP983558 NTL983558 ODH983558 OND983558 OWZ983558 PGV983558 PQR983558 QAN983558 QKJ983558 QUF983558 REB983558 RNX983558 RXT983558 SHP983558 SRL983558 TBH983558 TLD983558 TUZ983558 UEV983558 UOR983558 UYN983558 VIJ983558 VSF983558 WCB983558 WLX983558 WVT983558 L524 JH524 TD524 ACZ524 AMV524 AWR524 BGN524 BQJ524 CAF524 CKB524 CTX524 DDT524 DNP524 DXL524 EHH524 ERD524 FAZ524 FKV524 FUR524 GEN524 GOJ524 GYF524 HIB524 HRX524 IBT524 ILP524 IVL524 JFH524 JPD524 JYZ524 KIV524 KSR524 LCN524 LMJ524 LWF524 MGB524 MPX524 MZT524 NJP524 NTL524 ODH524 OND524 OWZ524 PGV524 PQR524 QAN524 QKJ524 QUF524 REB524 RNX524 RXT524 SHP524 SRL524 TBH524 TLD524 TUZ524 UEV524 UOR524 UYN524 VIJ524 VSF524 WCB524 WLX524 WVT524 L66060 JH66060 TD66060 ACZ66060 AMV66060 AWR66060 BGN66060 BQJ66060 CAF66060 CKB66060 CTX66060 DDT66060 DNP66060 DXL66060 EHH66060 ERD66060 FAZ66060 FKV66060 FUR66060 GEN66060 GOJ66060 GYF66060 HIB66060 HRX66060 IBT66060 ILP66060 IVL66060 JFH66060 JPD66060 JYZ66060 KIV66060 KSR66060 LCN66060 LMJ66060 LWF66060 MGB66060 MPX66060 MZT66060 NJP66060 NTL66060 ODH66060 OND66060 OWZ66060 PGV66060 PQR66060 QAN66060 QKJ66060 QUF66060 REB66060 RNX66060 RXT66060 SHP66060 SRL66060 TBH66060 TLD66060 TUZ66060 UEV66060 UOR66060 UYN66060 VIJ66060 VSF66060 WCB66060 WLX66060 WVT66060 L131596 JH131596 TD131596 ACZ131596 AMV131596 AWR131596 BGN131596 BQJ131596 CAF131596 CKB131596 CTX131596 DDT131596 DNP131596 DXL131596 EHH131596 ERD131596 FAZ131596 FKV131596 FUR131596 GEN131596 GOJ131596 GYF131596 HIB131596 HRX131596 IBT131596 ILP131596 IVL131596 JFH131596 JPD131596 JYZ131596 KIV131596 KSR131596 LCN131596 LMJ131596 LWF131596 MGB131596 MPX131596 MZT131596 NJP131596 NTL131596 ODH131596 OND131596 OWZ131596 PGV131596 PQR131596 QAN131596 QKJ131596 QUF131596 REB131596 RNX131596 RXT131596 SHP131596 SRL131596 TBH131596 TLD131596 TUZ131596 UEV131596 UOR131596 UYN131596 VIJ131596 VSF131596 WCB131596 WLX131596 WVT131596 L197132 JH197132 TD197132 ACZ197132 AMV197132 AWR197132 BGN197132 BQJ197132 CAF197132 CKB197132 CTX197132 DDT197132 DNP197132 DXL197132 EHH197132 ERD197132 FAZ197132 FKV197132 FUR197132 GEN197132 GOJ197132 GYF197132 HIB197132 HRX197132 IBT197132 ILP197132 IVL197132 JFH197132 JPD197132 JYZ197132 KIV197132 KSR197132 LCN197132 LMJ197132 LWF197132 MGB197132 MPX197132 MZT197132 NJP197132 NTL197132 ODH197132 OND197132 OWZ197132 PGV197132 PQR197132 QAN197132 QKJ197132 QUF197132 REB197132 RNX197132 RXT197132 SHP197132 SRL197132 TBH197132 TLD197132 TUZ197132 UEV197132 UOR197132 UYN197132 VIJ197132 VSF197132 WCB197132 WLX197132 WVT197132 L262668 JH262668 TD262668 ACZ262668 AMV262668 AWR262668 BGN262668 BQJ262668 CAF262668 CKB262668 CTX262668 DDT262668 DNP262668 DXL262668 EHH262668 ERD262668 FAZ262668 FKV262668 FUR262668 GEN262668 GOJ262668 GYF262668 HIB262668 HRX262668 IBT262668 ILP262668 IVL262668 JFH262668 JPD262668 JYZ262668 KIV262668 KSR262668 LCN262668 LMJ262668 LWF262668 MGB262668 MPX262668 MZT262668 NJP262668 NTL262668 ODH262668 OND262668 OWZ262668 PGV262668 PQR262668 QAN262668 QKJ262668 QUF262668 REB262668 RNX262668 RXT262668 SHP262668 SRL262668 TBH262668 TLD262668 TUZ262668 UEV262668 UOR262668 UYN262668 VIJ262668 VSF262668 WCB262668 WLX262668 WVT262668 L328204 JH328204 TD328204 ACZ328204 AMV328204 AWR328204 BGN328204 BQJ328204 CAF328204 CKB328204 CTX328204 DDT328204 DNP328204 DXL328204 EHH328204 ERD328204 FAZ328204 FKV328204 FUR328204 GEN328204 GOJ328204 GYF328204 HIB328204 HRX328204 IBT328204 ILP328204 IVL328204 JFH328204 JPD328204 JYZ328204 KIV328204 KSR328204 LCN328204 LMJ328204 LWF328204 MGB328204 MPX328204 MZT328204 NJP328204 NTL328204 ODH328204 OND328204 OWZ328204 PGV328204 PQR328204 QAN328204 QKJ328204 QUF328204 REB328204 RNX328204 RXT328204 SHP328204 SRL328204 TBH328204 TLD328204 TUZ328204 UEV328204 UOR328204 UYN328204 VIJ328204 VSF328204 WCB328204 WLX328204 WVT328204 L393740 JH393740 TD393740 ACZ393740 AMV393740 AWR393740 BGN393740 BQJ393740 CAF393740 CKB393740 CTX393740 DDT393740 DNP393740 DXL393740 EHH393740 ERD393740 FAZ393740 FKV393740 FUR393740 GEN393740 GOJ393740 GYF393740 HIB393740 HRX393740 IBT393740 ILP393740 IVL393740 JFH393740 JPD393740 JYZ393740 KIV393740 KSR393740 LCN393740 LMJ393740 LWF393740 MGB393740 MPX393740 MZT393740 NJP393740 NTL393740 ODH393740 OND393740 OWZ393740 PGV393740 PQR393740 QAN393740 QKJ393740 QUF393740 REB393740 RNX393740 RXT393740 SHP393740 SRL393740 TBH393740 TLD393740 TUZ393740 UEV393740 UOR393740 UYN393740 VIJ393740 VSF393740 WCB393740 WLX393740 WVT393740 L459276 JH459276 TD459276 ACZ459276 AMV459276 AWR459276 BGN459276 BQJ459276 CAF459276 CKB459276 CTX459276 DDT459276 DNP459276 DXL459276 EHH459276 ERD459276 FAZ459276 FKV459276 FUR459276 GEN459276 GOJ459276 GYF459276 HIB459276 HRX459276 IBT459276 ILP459276 IVL459276 JFH459276 JPD459276 JYZ459276 KIV459276 KSR459276 LCN459276 LMJ459276 LWF459276 MGB459276 MPX459276 MZT459276 NJP459276 NTL459276 ODH459276 OND459276 OWZ459276 PGV459276 PQR459276 QAN459276 QKJ459276 QUF459276 REB459276 RNX459276 RXT459276 SHP459276 SRL459276 TBH459276 TLD459276 TUZ459276 UEV459276 UOR459276 UYN459276 VIJ459276 VSF459276 WCB459276 WLX459276 WVT459276 L524812 JH524812 TD524812 ACZ524812 AMV524812 AWR524812 BGN524812 BQJ524812 CAF524812 CKB524812 CTX524812 DDT524812 DNP524812 DXL524812 EHH524812 ERD524812 FAZ524812 FKV524812 FUR524812 GEN524812 GOJ524812 GYF524812 HIB524812 HRX524812 IBT524812 ILP524812 IVL524812 JFH524812 JPD524812 JYZ524812 KIV524812 KSR524812 LCN524812 LMJ524812 LWF524812 MGB524812 MPX524812 MZT524812 NJP524812 NTL524812 ODH524812 OND524812 OWZ524812 PGV524812 PQR524812 QAN524812 QKJ524812 QUF524812 REB524812 RNX524812 RXT524812 SHP524812 SRL524812 TBH524812 TLD524812 TUZ524812 UEV524812 UOR524812 UYN524812 VIJ524812 VSF524812 WCB524812 WLX524812 WVT524812 L590348 JH590348 TD590348 ACZ590348 AMV590348 AWR590348 BGN590348 BQJ590348 CAF590348 CKB590348 CTX590348 DDT590348 DNP590348 DXL590348 EHH590348 ERD590348 FAZ590348 FKV590348 FUR590348 GEN590348 GOJ590348 GYF590348 HIB590348 HRX590348 IBT590348 ILP590348 IVL590348 JFH590348 JPD590348 JYZ590348 KIV590348 KSR590348 LCN590348 LMJ590348 LWF590348 MGB590348 MPX590348 MZT590348 NJP590348 NTL590348 ODH590348 OND590348 OWZ590348 PGV590348 PQR590348 QAN590348 QKJ590348 QUF590348 REB590348 RNX590348 RXT590348 SHP590348 SRL590348 TBH590348 TLD590348 TUZ590348 UEV590348 UOR590348 UYN590348 VIJ590348 VSF590348 WCB590348 WLX590348 WVT590348 L655884 JH655884 TD655884 ACZ655884 AMV655884 AWR655884 BGN655884 BQJ655884 CAF655884 CKB655884 CTX655884 DDT655884 DNP655884 DXL655884 EHH655884 ERD655884 FAZ655884 FKV655884 FUR655884 GEN655884 GOJ655884 GYF655884 HIB655884 HRX655884 IBT655884 ILP655884 IVL655884 JFH655884 JPD655884 JYZ655884 KIV655884 KSR655884 LCN655884 LMJ655884 LWF655884 MGB655884 MPX655884 MZT655884 NJP655884 NTL655884 ODH655884 OND655884 OWZ655884 PGV655884 PQR655884 QAN655884 QKJ655884 QUF655884 REB655884 RNX655884 RXT655884 SHP655884 SRL655884 TBH655884 TLD655884 TUZ655884 UEV655884 UOR655884 UYN655884 VIJ655884 VSF655884 WCB655884 WLX655884 WVT655884 L721420 JH721420 TD721420 ACZ721420 AMV721420 AWR721420 BGN721420 BQJ721420 CAF721420 CKB721420 CTX721420 DDT721420 DNP721420 DXL721420 EHH721420 ERD721420 FAZ721420 FKV721420 FUR721420 GEN721420 GOJ721420 GYF721420 HIB721420 HRX721420 IBT721420 ILP721420 IVL721420 JFH721420 JPD721420 JYZ721420 KIV721420 KSR721420 LCN721420 LMJ721420 LWF721420 MGB721420 MPX721420 MZT721420 NJP721420 NTL721420 ODH721420 OND721420 OWZ721420 PGV721420 PQR721420 QAN721420 QKJ721420 QUF721420 REB721420 RNX721420 RXT721420 SHP721420 SRL721420 TBH721420 TLD721420 TUZ721420 UEV721420 UOR721420 UYN721420 VIJ721420 VSF721420 WCB721420 WLX721420 WVT721420 L786956 JH786956 TD786956 ACZ786956 AMV786956 AWR786956 BGN786956 BQJ786956 CAF786956 CKB786956 CTX786956 DDT786956 DNP786956 DXL786956 EHH786956 ERD786956 FAZ786956 FKV786956 FUR786956 GEN786956 GOJ786956 GYF786956 HIB786956 HRX786956 IBT786956 ILP786956 IVL786956 JFH786956 JPD786956 JYZ786956 KIV786956 KSR786956 LCN786956 LMJ786956 LWF786956 MGB786956 MPX786956 MZT786956 NJP786956 NTL786956 ODH786956 OND786956 OWZ786956 PGV786956 PQR786956 QAN786956 QKJ786956 QUF786956 REB786956 RNX786956 RXT786956 SHP786956 SRL786956 TBH786956 TLD786956 TUZ786956 UEV786956 UOR786956 UYN786956 VIJ786956 VSF786956 WCB786956 WLX786956 WVT786956 L852492 JH852492 TD852492 ACZ852492 AMV852492 AWR852492 BGN852492 BQJ852492 CAF852492 CKB852492 CTX852492 DDT852492 DNP852492 DXL852492 EHH852492 ERD852492 FAZ852492 FKV852492 FUR852492 GEN852492 GOJ852492 GYF852492 HIB852492 HRX852492 IBT852492 ILP852492 IVL852492 JFH852492 JPD852492 JYZ852492 KIV852492 KSR852492 LCN852492 LMJ852492 LWF852492 MGB852492 MPX852492 MZT852492 NJP852492 NTL852492 ODH852492 OND852492 OWZ852492 PGV852492 PQR852492 QAN852492 QKJ852492 QUF852492 REB852492 RNX852492 RXT852492 SHP852492 SRL852492 TBH852492 TLD852492 TUZ852492 UEV852492 UOR852492 UYN852492 VIJ852492 VSF852492 WCB852492 WLX852492 WVT852492 L918028 JH918028 TD918028 ACZ918028 AMV918028 AWR918028 BGN918028 BQJ918028 CAF918028 CKB918028 CTX918028 DDT918028 DNP918028 DXL918028 EHH918028 ERD918028 FAZ918028 FKV918028 FUR918028 GEN918028 GOJ918028 GYF918028 HIB918028 HRX918028 IBT918028 ILP918028 IVL918028 JFH918028 JPD918028 JYZ918028 KIV918028 KSR918028 LCN918028 LMJ918028 LWF918028 MGB918028 MPX918028 MZT918028 NJP918028 NTL918028 ODH918028 OND918028 OWZ918028 PGV918028 PQR918028 QAN918028 QKJ918028 QUF918028 REB918028 RNX918028 RXT918028 SHP918028 SRL918028 TBH918028 TLD918028 TUZ918028 UEV918028 UOR918028 UYN918028 VIJ918028 VSF918028 WCB918028 WLX918028 WVT918028 L983564 JH983564 TD983564 ACZ983564 AMV983564 AWR983564 BGN983564 BQJ983564 CAF983564 CKB983564 CTX983564 DDT983564 DNP983564 DXL983564 EHH983564 ERD983564 FAZ983564 FKV983564 FUR983564 GEN983564 GOJ983564 GYF983564 HIB983564 HRX983564 IBT983564 ILP983564 IVL983564 JFH983564 JPD983564 JYZ983564 KIV983564 KSR983564 LCN983564 LMJ983564 LWF983564 MGB983564 MPX983564 MZT983564 NJP983564 NTL983564 ODH983564 OND983564 OWZ983564 PGV983564 PQR983564 QAN983564 QKJ983564 QUF983564 REB983564 RNX983564 RXT983564 SHP983564 SRL983564 TBH983564 TLD983564 TUZ983564 UEV983564 UOR983564 UYN983564 VIJ983564 VSF983564 WCB983564 WLX983564 WVT983564 L530 JH530 TD530 ACZ530 AMV530 AWR530 BGN530 BQJ530 CAF530 CKB530 CTX530 DDT530 DNP530 DXL530 EHH530 ERD530 FAZ530 FKV530 FUR530 GEN530 GOJ530 GYF530 HIB530 HRX530 IBT530 ILP530 IVL530 JFH530 JPD530 JYZ530 KIV530 KSR530 LCN530 LMJ530 LWF530 MGB530 MPX530 MZT530 NJP530 NTL530 ODH530 OND530 OWZ530 PGV530 PQR530 QAN530 QKJ530 QUF530 REB530 RNX530 RXT530 SHP530 SRL530 TBH530 TLD530 TUZ530 UEV530 UOR530 UYN530 VIJ530 VSF530 WCB530 WLX530 WVT530 L66066 JH66066 TD66066 ACZ66066 AMV66066 AWR66066 BGN66066 BQJ66066 CAF66066 CKB66066 CTX66066 DDT66066 DNP66066 DXL66066 EHH66066 ERD66066 FAZ66066 FKV66066 FUR66066 GEN66066 GOJ66066 GYF66066 HIB66066 HRX66066 IBT66066 ILP66066 IVL66066 JFH66066 JPD66066 JYZ66066 KIV66066 KSR66066 LCN66066 LMJ66066 LWF66066 MGB66066 MPX66066 MZT66066 NJP66066 NTL66066 ODH66066 OND66066 OWZ66066 PGV66066 PQR66066 QAN66066 QKJ66066 QUF66066 REB66066 RNX66066 RXT66066 SHP66066 SRL66066 TBH66066 TLD66066 TUZ66066 UEV66066 UOR66066 UYN66066 VIJ66066 VSF66066 WCB66066 WLX66066 WVT66066 L131602 JH131602 TD131602 ACZ131602 AMV131602 AWR131602 BGN131602 BQJ131602 CAF131602 CKB131602 CTX131602 DDT131602 DNP131602 DXL131602 EHH131602 ERD131602 FAZ131602 FKV131602 FUR131602 GEN131602 GOJ131602 GYF131602 HIB131602 HRX131602 IBT131602 ILP131602 IVL131602 JFH131602 JPD131602 JYZ131602 KIV131602 KSR131602 LCN131602 LMJ131602 LWF131602 MGB131602 MPX131602 MZT131602 NJP131602 NTL131602 ODH131602 OND131602 OWZ131602 PGV131602 PQR131602 QAN131602 QKJ131602 QUF131602 REB131602 RNX131602 RXT131602 SHP131602 SRL131602 TBH131602 TLD131602 TUZ131602 UEV131602 UOR131602 UYN131602 VIJ131602 VSF131602 WCB131602 WLX131602 WVT131602 L197138 JH197138 TD197138 ACZ197138 AMV197138 AWR197138 BGN197138 BQJ197138 CAF197138 CKB197138 CTX197138 DDT197138 DNP197138 DXL197138 EHH197138 ERD197138 FAZ197138 FKV197138 FUR197138 GEN197138 GOJ197138 GYF197138 HIB197138 HRX197138 IBT197138 ILP197138 IVL197138 JFH197138 JPD197138 JYZ197138 KIV197138 KSR197138 LCN197138 LMJ197138 LWF197138 MGB197138 MPX197138 MZT197138 NJP197138 NTL197138 ODH197138 OND197138 OWZ197138 PGV197138 PQR197138 QAN197138 QKJ197138 QUF197138 REB197138 RNX197138 RXT197138 SHP197138 SRL197138 TBH197138 TLD197138 TUZ197138 UEV197138 UOR197138 UYN197138 VIJ197138 VSF197138 WCB197138 WLX197138 WVT197138 L262674 JH262674 TD262674 ACZ262674 AMV262674 AWR262674 BGN262674 BQJ262674 CAF262674 CKB262674 CTX262674 DDT262674 DNP262674 DXL262674 EHH262674 ERD262674 FAZ262674 FKV262674 FUR262674 GEN262674 GOJ262674 GYF262674 HIB262674 HRX262674 IBT262674 ILP262674 IVL262674 JFH262674 JPD262674 JYZ262674 KIV262674 KSR262674 LCN262674 LMJ262674 LWF262674 MGB262674 MPX262674 MZT262674 NJP262674 NTL262674 ODH262674 OND262674 OWZ262674 PGV262674 PQR262674 QAN262674 QKJ262674 QUF262674 REB262674 RNX262674 RXT262674 SHP262674 SRL262674 TBH262674 TLD262674 TUZ262674 UEV262674 UOR262674 UYN262674 VIJ262674 VSF262674 WCB262674 WLX262674 WVT262674 L328210 JH328210 TD328210 ACZ328210 AMV328210 AWR328210 BGN328210 BQJ328210 CAF328210 CKB328210 CTX328210 DDT328210 DNP328210 DXL328210 EHH328210 ERD328210 FAZ328210 FKV328210 FUR328210 GEN328210 GOJ328210 GYF328210 HIB328210 HRX328210 IBT328210 ILP328210 IVL328210 JFH328210 JPD328210 JYZ328210 KIV328210 KSR328210 LCN328210 LMJ328210 LWF328210 MGB328210 MPX328210 MZT328210 NJP328210 NTL328210 ODH328210 OND328210 OWZ328210 PGV328210 PQR328210 QAN328210 QKJ328210 QUF328210 REB328210 RNX328210 RXT328210 SHP328210 SRL328210 TBH328210 TLD328210 TUZ328210 UEV328210 UOR328210 UYN328210 VIJ328210 VSF328210 WCB328210 WLX328210 WVT328210 L393746 JH393746 TD393746 ACZ393746 AMV393746 AWR393746 BGN393746 BQJ393746 CAF393746 CKB393746 CTX393746 DDT393746 DNP393746 DXL393746 EHH393746 ERD393746 FAZ393746 FKV393746 FUR393746 GEN393746 GOJ393746 GYF393746 HIB393746 HRX393746 IBT393746 ILP393746 IVL393746 JFH393746 JPD393746 JYZ393746 KIV393746 KSR393746 LCN393746 LMJ393746 LWF393746 MGB393746 MPX393746 MZT393746 NJP393746 NTL393746 ODH393746 OND393746 OWZ393746 PGV393746 PQR393746 QAN393746 QKJ393746 QUF393746 REB393746 RNX393746 RXT393746 SHP393746 SRL393746 TBH393746 TLD393746 TUZ393746 UEV393746 UOR393746 UYN393746 VIJ393746 VSF393746 WCB393746 WLX393746 WVT393746 L459282 JH459282 TD459282 ACZ459282 AMV459282 AWR459282 BGN459282 BQJ459282 CAF459282 CKB459282 CTX459282 DDT459282 DNP459282 DXL459282 EHH459282 ERD459282 FAZ459282 FKV459282 FUR459282 GEN459282 GOJ459282 GYF459282 HIB459282 HRX459282 IBT459282 ILP459282 IVL459282 JFH459282 JPD459282 JYZ459282 KIV459282 KSR459282 LCN459282 LMJ459282 LWF459282 MGB459282 MPX459282 MZT459282 NJP459282 NTL459282 ODH459282 OND459282 OWZ459282 PGV459282 PQR459282 QAN459282 QKJ459282 QUF459282 REB459282 RNX459282 RXT459282 SHP459282 SRL459282 TBH459282 TLD459282 TUZ459282 UEV459282 UOR459282 UYN459282 VIJ459282 VSF459282 WCB459282 WLX459282 WVT459282 L524818 JH524818 TD524818 ACZ524818 AMV524818 AWR524818 BGN524818 BQJ524818 CAF524818 CKB524818 CTX524818 DDT524818 DNP524818 DXL524818 EHH524818 ERD524818 FAZ524818 FKV524818 FUR524818 GEN524818 GOJ524818 GYF524818 HIB524818 HRX524818 IBT524818 ILP524818 IVL524818 JFH524818 JPD524818 JYZ524818 KIV524818 KSR524818 LCN524818 LMJ524818 LWF524818 MGB524818 MPX524818 MZT524818 NJP524818 NTL524818 ODH524818 OND524818 OWZ524818 PGV524818 PQR524818 QAN524818 QKJ524818 QUF524818 REB524818 RNX524818 RXT524818 SHP524818 SRL524818 TBH524818 TLD524818 TUZ524818 UEV524818 UOR524818 UYN524818 VIJ524818 VSF524818 WCB524818 WLX524818 WVT524818 L590354 JH590354 TD590354 ACZ590354 AMV590354 AWR590354 BGN590354 BQJ590354 CAF590354 CKB590354 CTX590354 DDT590354 DNP590354 DXL590354 EHH590354 ERD590354 FAZ590354 FKV590354 FUR590354 GEN590354 GOJ590354 GYF590354 HIB590354 HRX590354 IBT590354 ILP590354 IVL590354 JFH590354 JPD590354 JYZ590354 KIV590354 KSR590354 LCN590354 LMJ590354 LWF590354 MGB590354 MPX590354 MZT590354 NJP590354 NTL590354 ODH590354 OND590354 OWZ590354 PGV590354 PQR590354 QAN590354 QKJ590354 QUF590354 REB590354 RNX590354 RXT590354 SHP590354 SRL590354 TBH590354 TLD590354 TUZ590354 UEV590354 UOR590354 UYN590354 VIJ590354 VSF590354 WCB590354 WLX590354 WVT590354 L655890 JH655890 TD655890 ACZ655890 AMV655890 AWR655890 BGN655890 BQJ655890 CAF655890 CKB655890 CTX655890 DDT655890 DNP655890 DXL655890 EHH655890 ERD655890 FAZ655890 FKV655890 FUR655890 GEN655890 GOJ655890 GYF655890 HIB655890 HRX655890 IBT655890 ILP655890 IVL655890 JFH655890 JPD655890 JYZ655890 KIV655890 KSR655890 LCN655890 LMJ655890 LWF655890 MGB655890 MPX655890 MZT655890 NJP655890 NTL655890 ODH655890 OND655890 OWZ655890 PGV655890 PQR655890 QAN655890 QKJ655890 QUF655890 REB655890 RNX655890 RXT655890 SHP655890 SRL655890 TBH655890 TLD655890 TUZ655890 UEV655890 UOR655890 UYN655890 VIJ655890 VSF655890 WCB655890 WLX655890 WVT655890 L721426 JH721426 TD721426 ACZ721426 AMV721426 AWR721426 BGN721426 BQJ721426 CAF721426 CKB721426 CTX721426 DDT721426 DNP721426 DXL721426 EHH721426 ERD721426 FAZ721426 FKV721426 FUR721426 GEN721426 GOJ721426 GYF721426 HIB721426 HRX721426 IBT721426 ILP721426 IVL721426 JFH721426 JPD721426 JYZ721426 KIV721426 KSR721426 LCN721426 LMJ721426 LWF721426 MGB721426 MPX721426 MZT721426 NJP721426 NTL721426 ODH721426 OND721426 OWZ721426 PGV721426 PQR721426 QAN721426 QKJ721426 QUF721426 REB721426 RNX721426 RXT721426 SHP721426 SRL721426 TBH721426 TLD721426 TUZ721426 UEV721426 UOR721426 UYN721426 VIJ721426 VSF721426 WCB721426 WLX721426 WVT721426 L786962 JH786962 TD786962 ACZ786962 AMV786962 AWR786962 BGN786962 BQJ786962 CAF786962 CKB786962 CTX786962 DDT786962 DNP786962 DXL786962 EHH786962 ERD786962 FAZ786962 FKV786962 FUR786962 GEN786962 GOJ786962 GYF786962 HIB786962 HRX786962 IBT786962 ILP786962 IVL786962 JFH786962 JPD786962 JYZ786962 KIV786962 KSR786962 LCN786962 LMJ786962 LWF786962 MGB786962 MPX786962 MZT786962 NJP786962 NTL786962 ODH786962 OND786962 OWZ786962 PGV786962 PQR786962 QAN786962 QKJ786962 QUF786962 REB786962 RNX786962 RXT786962 SHP786962 SRL786962 TBH786962 TLD786962 TUZ786962 UEV786962 UOR786962 UYN786962 VIJ786962 VSF786962 WCB786962 WLX786962 WVT786962 L852498 JH852498 TD852498 ACZ852498 AMV852498 AWR852498 BGN852498 BQJ852498 CAF852498 CKB852498 CTX852498 DDT852498 DNP852498 DXL852498 EHH852498 ERD852498 FAZ852498 FKV852498 FUR852498 GEN852498 GOJ852498 GYF852498 HIB852498 HRX852498 IBT852498 ILP852498 IVL852498 JFH852498 JPD852498 JYZ852498 KIV852498 KSR852498 LCN852498 LMJ852498 LWF852498 MGB852498 MPX852498 MZT852498 NJP852498 NTL852498 ODH852498 OND852498 OWZ852498 PGV852498 PQR852498 QAN852498 QKJ852498 QUF852498 REB852498 RNX852498 RXT852498 SHP852498 SRL852498 TBH852498 TLD852498 TUZ852498 UEV852498 UOR852498 UYN852498 VIJ852498 VSF852498 WCB852498 WLX852498 WVT852498 L918034 JH918034 TD918034 ACZ918034 AMV918034 AWR918034 BGN918034 BQJ918034 CAF918034 CKB918034 CTX918034 DDT918034 DNP918034 DXL918034 EHH918034 ERD918034 FAZ918034 FKV918034 FUR918034 GEN918034 GOJ918034 GYF918034 HIB918034 HRX918034 IBT918034 ILP918034 IVL918034 JFH918034 JPD918034 JYZ918034 KIV918034 KSR918034 LCN918034 LMJ918034 LWF918034 MGB918034 MPX918034 MZT918034 NJP918034 NTL918034 ODH918034 OND918034 OWZ918034 PGV918034 PQR918034 QAN918034 QKJ918034 QUF918034 REB918034 RNX918034 RXT918034 SHP918034 SRL918034 TBH918034 TLD918034 TUZ918034 UEV918034 UOR918034 UYN918034 VIJ918034 VSF918034 WCB918034 WLX918034 WVT918034 L983570 JH983570 TD983570 ACZ983570 AMV983570 AWR983570 BGN983570 BQJ983570 CAF983570 CKB983570 CTX983570 DDT983570 DNP983570 DXL983570 EHH983570 ERD983570 FAZ983570 FKV983570 FUR983570 GEN983570 GOJ983570 GYF983570 HIB983570 HRX983570 IBT983570 ILP983570 IVL983570 JFH983570 JPD983570 JYZ983570 KIV983570 KSR983570 LCN983570 LMJ983570 LWF983570 MGB983570 MPX983570 MZT983570 NJP983570 NTL983570 ODH983570 OND983570 OWZ983570 PGV983570 PQR983570 QAN983570 QKJ983570 QUF983570 REB983570 RNX983570 RXT983570 SHP983570 SRL983570 TBH983570 TLD983570 TUZ983570 UEV983570 UOR983570 UYN983570 VIJ983570 VSF983570 WCB983570 WLX983570 WVT983570 N483:T483 JJ483:JP483 TF483:TL483 ADB483:ADH483 AMX483:AND483 AWT483:AWZ483 BGP483:BGV483 BQL483:BQR483 CAH483:CAN483 CKD483:CKJ483 CTZ483:CUF483 DDV483:DEB483 DNR483:DNX483 DXN483:DXT483 EHJ483:EHP483 ERF483:ERL483 FBB483:FBH483 FKX483:FLD483 FUT483:FUZ483 GEP483:GEV483 GOL483:GOR483 GYH483:GYN483 HID483:HIJ483 HRZ483:HSF483 IBV483:ICB483 ILR483:ILX483 IVN483:IVT483 JFJ483:JFP483 JPF483:JPL483 JZB483:JZH483 KIX483:KJD483 KST483:KSZ483 LCP483:LCV483 LML483:LMR483 LWH483:LWN483 MGD483:MGJ483 MPZ483:MQF483 MZV483:NAB483 NJR483:NJX483 NTN483:NTT483 ODJ483:ODP483 ONF483:ONL483 OXB483:OXH483 PGX483:PHD483 PQT483:PQZ483 QAP483:QAV483 QKL483:QKR483 QUH483:QUN483 RED483:REJ483 RNZ483:ROF483 RXV483:RYB483 SHR483:SHX483 SRN483:SRT483 TBJ483:TBP483 TLF483:TLL483 TVB483:TVH483 UEX483:UFD483 UOT483:UOZ483 UYP483:UYV483 VIL483:VIR483 VSH483:VSN483 WCD483:WCJ483 WLZ483:WMF483 WVV483:WWB483 N66019:T66019 JJ66019:JP66019 TF66019:TL66019 ADB66019:ADH66019 AMX66019:AND66019 AWT66019:AWZ66019 BGP66019:BGV66019 BQL66019:BQR66019 CAH66019:CAN66019 CKD66019:CKJ66019 CTZ66019:CUF66019 DDV66019:DEB66019 DNR66019:DNX66019 DXN66019:DXT66019 EHJ66019:EHP66019 ERF66019:ERL66019 FBB66019:FBH66019 FKX66019:FLD66019 FUT66019:FUZ66019 GEP66019:GEV66019 GOL66019:GOR66019 GYH66019:GYN66019 HID66019:HIJ66019 HRZ66019:HSF66019 IBV66019:ICB66019 ILR66019:ILX66019 IVN66019:IVT66019 JFJ66019:JFP66019 JPF66019:JPL66019 JZB66019:JZH66019 KIX66019:KJD66019 KST66019:KSZ66019 LCP66019:LCV66019 LML66019:LMR66019 LWH66019:LWN66019 MGD66019:MGJ66019 MPZ66019:MQF66019 MZV66019:NAB66019 NJR66019:NJX66019 NTN66019:NTT66019 ODJ66019:ODP66019 ONF66019:ONL66019 OXB66019:OXH66019 PGX66019:PHD66019 PQT66019:PQZ66019 QAP66019:QAV66019 QKL66019:QKR66019 QUH66019:QUN66019 RED66019:REJ66019 RNZ66019:ROF66019 RXV66019:RYB66019 SHR66019:SHX66019 SRN66019:SRT66019 TBJ66019:TBP66019 TLF66019:TLL66019 TVB66019:TVH66019 UEX66019:UFD66019 UOT66019:UOZ66019 UYP66019:UYV66019 VIL66019:VIR66019 VSH66019:VSN66019 WCD66019:WCJ66019 WLZ66019:WMF66019 WVV66019:WWB66019 N131555:T131555 JJ131555:JP131555 TF131555:TL131555 ADB131555:ADH131555 AMX131555:AND131555 AWT131555:AWZ131555 BGP131555:BGV131555 BQL131555:BQR131555 CAH131555:CAN131555 CKD131555:CKJ131555 CTZ131555:CUF131555 DDV131555:DEB131555 DNR131555:DNX131555 DXN131555:DXT131555 EHJ131555:EHP131555 ERF131555:ERL131555 FBB131555:FBH131555 FKX131555:FLD131555 FUT131555:FUZ131555 GEP131555:GEV131555 GOL131555:GOR131555 GYH131555:GYN131555 HID131555:HIJ131555 HRZ131555:HSF131555 IBV131555:ICB131555 ILR131555:ILX131555 IVN131555:IVT131555 JFJ131555:JFP131555 JPF131555:JPL131555 JZB131555:JZH131555 KIX131555:KJD131555 KST131555:KSZ131555 LCP131555:LCV131555 LML131555:LMR131555 LWH131555:LWN131555 MGD131555:MGJ131555 MPZ131555:MQF131555 MZV131555:NAB131555 NJR131555:NJX131555 NTN131555:NTT131555 ODJ131555:ODP131555 ONF131555:ONL131555 OXB131555:OXH131555 PGX131555:PHD131555 PQT131555:PQZ131555 QAP131555:QAV131555 QKL131555:QKR131555 QUH131555:QUN131555 RED131555:REJ131555 RNZ131555:ROF131555 RXV131555:RYB131555 SHR131555:SHX131555 SRN131555:SRT131555 TBJ131555:TBP131555 TLF131555:TLL131555 TVB131555:TVH131555 UEX131555:UFD131555 UOT131555:UOZ131555 UYP131555:UYV131555 VIL131555:VIR131555 VSH131555:VSN131555 WCD131555:WCJ131555 WLZ131555:WMF131555 WVV131555:WWB131555 N197091:T197091 JJ197091:JP197091 TF197091:TL197091 ADB197091:ADH197091 AMX197091:AND197091 AWT197091:AWZ197091 BGP197091:BGV197091 BQL197091:BQR197091 CAH197091:CAN197091 CKD197091:CKJ197091 CTZ197091:CUF197091 DDV197091:DEB197091 DNR197091:DNX197091 DXN197091:DXT197091 EHJ197091:EHP197091 ERF197091:ERL197091 FBB197091:FBH197091 FKX197091:FLD197091 FUT197091:FUZ197091 GEP197091:GEV197091 GOL197091:GOR197091 GYH197091:GYN197091 HID197091:HIJ197091 HRZ197091:HSF197091 IBV197091:ICB197091 ILR197091:ILX197091 IVN197091:IVT197091 JFJ197091:JFP197091 JPF197091:JPL197091 JZB197091:JZH197091 KIX197091:KJD197091 KST197091:KSZ197091 LCP197091:LCV197091 LML197091:LMR197091 LWH197091:LWN197091 MGD197091:MGJ197091 MPZ197091:MQF197091 MZV197091:NAB197091 NJR197091:NJX197091 NTN197091:NTT197091 ODJ197091:ODP197091 ONF197091:ONL197091 OXB197091:OXH197091 PGX197091:PHD197091 PQT197091:PQZ197091 QAP197091:QAV197091 QKL197091:QKR197091 QUH197091:QUN197091 RED197091:REJ197091 RNZ197091:ROF197091 RXV197091:RYB197091 SHR197091:SHX197091 SRN197091:SRT197091 TBJ197091:TBP197091 TLF197091:TLL197091 TVB197091:TVH197091 UEX197091:UFD197091 UOT197091:UOZ197091 UYP197091:UYV197091 VIL197091:VIR197091 VSH197091:VSN197091 WCD197091:WCJ197091 WLZ197091:WMF197091 WVV197091:WWB197091 N262627:T262627 JJ262627:JP262627 TF262627:TL262627 ADB262627:ADH262627 AMX262627:AND262627 AWT262627:AWZ262627 BGP262627:BGV262627 BQL262627:BQR262627 CAH262627:CAN262627 CKD262627:CKJ262627 CTZ262627:CUF262627 DDV262627:DEB262627 DNR262627:DNX262627 DXN262627:DXT262627 EHJ262627:EHP262627 ERF262627:ERL262627 FBB262627:FBH262627 FKX262627:FLD262627 FUT262627:FUZ262627 GEP262627:GEV262627 GOL262627:GOR262627 GYH262627:GYN262627 HID262627:HIJ262627 HRZ262627:HSF262627 IBV262627:ICB262627 ILR262627:ILX262627 IVN262627:IVT262627 JFJ262627:JFP262627 JPF262627:JPL262627 JZB262627:JZH262627 KIX262627:KJD262627 KST262627:KSZ262627 LCP262627:LCV262627 LML262627:LMR262627 LWH262627:LWN262627 MGD262627:MGJ262627 MPZ262627:MQF262627 MZV262627:NAB262627 NJR262627:NJX262627 NTN262627:NTT262627 ODJ262627:ODP262627 ONF262627:ONL262627 OXB262627:OXH262627 PGX262627:PHD262627 PQT262627:PQZ262627 QAP262627:QAV262627 QKL262627:QKR262627 QUH262627:QUN262627 RED262627:REJ262627 RNZ262627:ROF262627 RXV262627:RYB262627 SHR262627:SHX262627 SRN262627:SRT262627 TBJ262627:TBP262627 TLF262627:TLL262627 TVB262627:TVH262627 UEX262627:UFD262627 UOT262627:UOZ262627 UYP262627:UYV262627 VIL262627:VIR262627 VSH262627:VSN262627 WCD262627:WCJ262627 WLZ262627:WMF262627 WVV262627:WWB262627 N328163:T328163 JJ328163:JP328163 TF328163:TL328163 ADB328163:ADH328163 AMX328163:AND328163 AWT328163:AWZ328163 BGP328163:BGV328163 BQL328163:BQR328163 CAH328163:CAN328163 CKD328163:CKJ328163 CTZ328163:CUF328163 DDV328163:DEB328163 DNR328163:DNX328163 DXN328163:DXT328163 EHJ328163:EHP328163 ERF328163:ERL328163 FBB328163:FBH328163 FKX328163:FLD328163 FUT328163:FUZ328163 GEP328163:GEV328163 GOL328163:GOR328163 GYH328163:GYN328163 HID328163:HIJ328163 HRZ328163:HSF328163 IBV328163:ICB328163 ILR328163:ILX328163 IVN328163:IVT328163 JFJ328163:JFP328163 JPF328163:JPL328163 JZB328163:JZH328163 KIX328163:KJD328163 KST328163:KSZ328163 LCP328163:LCV328163 LML328163:LMR328163 LWH328163:LWN328163 MGD328163:MGJ328163 MPZ328163:MQF328163 MZV328163:NAB328163 NJR328163:NJX328163 NTN328163:NTT328163 ODJ328163:ODP328163 ONF328163:ONL328163 OXB328163:OXH328163 PGX328163:PHD328163 PQT328163:PQZ328163 QAP328163:QAV328163 QKL328163:QKR328163 QUH328163:QUN328163 RED328163:REJ328163 RNZ328163:ROF328163 RXV328163:RYB328163 SHR328163:SHX328163 SRN328163:SRT328163 TBJ328163:TBP328163 TLF328163:TLL328163 TVB328163:TVH328163 UEX328163:UFD328163 UOT328163:UOZ328163 UYP328163:UYV328163 VIL328163:VIR328163 VSH328163:VSN328163 WCD328163:WCJ328163 WLZ328163:WMF328163 WVV328163:WWB328163 N393699:T393699 JJ393699:JP393699 TF393699:TL393699 ADB393699:ADH393699 AMX393699:AND393699 AWT393699:AWZ393699 BGP393699:BGV393699 BQL393699:BQR393699 CAH393699:CAN393699 CKD393699:CKJ393699 CTZ393699:CUF393699 DDV393699:DEB393699 DNR393699:DNX393699 DXN393699:DXT393699 EHJ393699:EHP393699 ERF393699:ERL393699 FBB393699:FBH393699 FKX393699:FLD393699 FUT393699:FUZ393699 GEP393699:GEV393699 GOL393699:GOR393699 GYH393699:GYN393699 HID393699:HIJ393699 HRZ393699:HSF393699 IBV393699:ICB393699 ILR393699:ILX393699 IVN393699:IVT393699 JFJ393699:JFP393699 JPF393699:JPL393699 JZB393699:JZH393699 KIX393699:KJD393699 KST393699:KSZ393699 LCP393699:LCV393699 LML393699:LMR393699 LWH393699:LWN393699 MGD393699:MGJ393699 MPZ393699:MQF393699 MZV393699:NAB393699 NJR393699:NJX393699 NTN393699:NTT393699 ODJ393699:ODP393699 ONF393699:ONL393699 OXB393699:OXH393699 PGX393699:PHD393699 PQT393699:PQZ393699 QAP393699:QAV393699 QKL393699:QKR393699 QUH393699:QUN393699 RED393699:REJ393699 RNZ393699:ROF393699 RXV393699:RYB393699 SHR393699:SHX393699 SRN393699:SRT393699 TBJ393699:TBP393699 TLF393699:TLL393699 TVB393699:TVH393699 UEX393699:UFD393699 UOT393699:UOZ393699 UYP393699:UYV393699 VIL393699:VIR393699 VSH393699:VSN393699 WCD393699:WCJ393699 WLZ393699:WMF393699 WVV393699:WWB393699 N459235:T459235 JJ459235:JP459235 TF459235:TL459235 ADB459235:ADH459235 AMX459235:AND459235 AWT459235:AWZ459235 BGP459235:BGV459235 BQL459235:BQR459235 CAH459235:CAN459235 CKD459235:CKJ459235 CTZ459235:CUF459235 DDV459235:DEB459235 DNR459235:DNX459235 DXN459235:DXT459235 EHJ459235:EHP459235 ERF459235:ERL459235 FBB459235:FBH459235 FKX459235:FLD459235 FUT459235:FUZ459235 GEP459235:GEV459235 GOL459235:GOR459235 GYH459235:GYN459235 HID459235:HIJ459235 HRZ459235:HSF459235 IBV459235:ICB459235 ILR459235:ILX459235 IVN459235:IVT459235 JFJ459235:JFP459235 JPF459235:JPL459235 JZB459235:JZH459235 KIX459235:KJD459235 KST459235:KSZ459235 LCP459235:LCV459235 LML459235:LMR459235 LWH459235:LWN459235 MGD459235:MGJ459235 MPZ459235:MQF459235 MZV459235:NAB459235 NJR459235:NJX459235 NTN459235:NTT459235 ODJ459235:ODP459235 ONF459235:ONL459235 OXB459235:OXH459235 PGX459235:PHD459235 PQT459235:PQZ459235 QAP459235:QAV459235 QKL459235:QKR459235 QUH459235:QUN459235 RED459235:REJ459235 RNZ459235:ROF459235 RXV459235:RYB459235 SHR459235:SHX459235 SRN459235:SRT459235 TBJ459235:TBP459235 TLF459235:TLL459235 TVB459235:TVH459235 UEX459235:UFD459235 UOT459235:UOZ459235 UYP459235:UYV459235 VIL459235:VIR459235 VSH459235:VSN459235 WCD459235:WCJ459235 WLZ459235:WMF459235 WVV459235:WWB459235 N524771:T524771 JJ524771:JP524771 TF524771:TL524771 ADB524771:ADH524771 AMX524771:AND524771 AWT524771:AWZ524771 BGP524771:BGV524771 BQL524771:BQR524771 CAH524771:CAN524771 CKD524771:CKJ524771 CTZ524771:CUF524771 DDV524771:DEB524771 DNR524771:DNX524771 DXN524771:DXT524771 EHJ524771:EHP524771 ERF524771:ERL524771 FBB524771:FBH524771 FKX524771:FLD524771 FUT524771:FUZ524771 GEP524771:GEV524771 GOL524771:GOR524771 GYH524771:GYN524771 HID524771:HIJ524771 HRZ524771:HSF524771 IBV524771:ICB524771 ILR524771:ILX524771 IVN524771:IVT524771 JFJ524771:JFP524771 JPF524771:JPL524771 JZB524771:JZH524771 KIX524771:KJD524771 KST524771:KSZ524771 LCP524771:LCV524771 LML524771:LMR524771 LWH524771:LWN524771 MGD524771:MGJ524771 MPZ524771:MQF524771 MZV524771:NAB524771 NJR524771:NJX524771 NTN524771:NTT524771 ODJ524771:ODP524771 ONF524771:ONL524771 OXB524771:OXH524771 PGX524771:PHD524771 PQT524771:PQZ524771 QAP524771:QAV524771 QKL524771:QKR524771 QUH524771:QUN524771 RED524771:REJ524771 RNZ524771:ROF524771 RXV524771:RYB524771 SHR524771:SHX524771 SRN524771:SRT524771 TBJ524771:TBP524771 TLF524771:TLL524771 TVB524771:TVH524771 UEX524771:UFD524771 UOT524771:UOZ524771 UYP524771:UYV524771 VIL524771:VIR524771 VSH524771:VSN524771 WCD524771:WCJ524771 WLZ524771:WMF524771 WVV524771:WWB524771 N590307:T590307 JJ590307:JP590307 TF590307:TL590307 ADB590307:ADH590307 AMX590307:AND590307 AWT590307:AWZ590307 BGP590307:BGV590307 BQL590307:BQR590307 CAH590307:CAN590307 CKD590307:CKJ590307 CTZ590307:CUF590307 DDV590307:DEB590307 DNR590307:DNX590307 DXN590307:DXT590307 EHJ590307:EHP590307 ERF590307:ERL590307 FBB590307:FBH590307 FKX590307:FLD590307 FUT590307:FUZ590307 GEP590307:GEV590307 GOL590307:GOR590307 GYH590307:GYN590307 HID590307:HIJ590307 HRZ590307:HSF590307 IBV590307:ICB590307 ILR590307:ILX590307 IVN590307:IVT590307 JFJ590307:JFP590307 JPF590307:JPL590307 JZB590307:JZH590307 KIX590307:KJD590307 KST590307:KSZ590307 LCP590307:LCV590307 LML590307:LMR590307 LWH590307:LWN590307 MGD590307:MGJ590307 MPZ590307:MQF590307 MZV590307:NAB590307 NJR590307:NJX590307 NTN590307:NTT590307 ODJ590307:ODP590307 ONF590307:ONL590307 OXB590307:OXH590307 PGX590307:PHD590307 PQT590307:PQZ590307 QAP590307:QAV590307 QKL590307:QKR590307 QUH590307:QUN590307 RED590307:REJ590307 RNZ590307:ROF590307 RXV590307:RYB590307 SHR590307:SHX590307 SRN590307:SRT590307 TBJ590307:TBP590307 TLF590307:TLL590307 TVB590307:TVH590307 UEX590307:UFD590307 UOT590307:UOZ590307 UYP590307:UYV590307 VIL590307:VIR590307 VSH590307:VSN590307 WCD590307:WCJ590307 WLZ590307:WMF590307 WVV590307:WWB590307 N655843:T655843 JJ655843:JP655843 TF655843:TL655843 ADB655843:ADH655843 AMX655843:AND655843 AWT655843:AWZ655843 BGP655843:BGV655843 BQL655843:BQR655843 CAH655843:CAN655843 CKD655843:CKJ655843 CTZ655843:CUF655843 DDV655843:DEB655843 DNR655843:DNX655843 DXN655843:DXT655843 EHJ655843:EHP655843 ERF655843:ERL655843 FBB655843:FBH655843 FKX655843:FLD655843 FUT655843:FUZ655843 GEP655843:GEV655843 GOL655843:GOR655843 GYH655843:GYN655843 HID655843:HIJ655843 HRZ655843:HSF655843 IBV655843:ICB655843 ILR655843:ILX655843 IVN655843:IVT655843 JFJ655843:JFP655843 JPF655843:JPL655843 JZB655843:JZH655843 KIX655843:KJD655843 KST655843:KSZ655843 LCP655843:LCV655843 LML655843:LMR655843 LWH655843:LWN655843 MGD655843:MGJ655843 MPZ655843:MQF655843 MZV655843:NAB655843 NJR655843:NJX655843 NTN655843:NTT655843 ODJ655843:ODP655843 ONF655843:ONL655843 OXB655843:OXH655843 PGX655843:PHD655843 PQT655843:PQZ655843 QAP655843:QAV655843 QKL655843:QKR655843 QUH655843:QUN655843 RED655843:REJ655843 RNZ655843:ROF655843 RXV655843:RYB655843 SHR655843:SHX655843 SRN655843:SRT655843 TBJ655843:TBP655843 TLF655843:TLL655843 TVB655843:TVH655843 UEX655843:UFD655843 UOT655843:UOZ655843 UYP655843:UYV655843 VIL655843:VIR655843 VSH655843:VSN655843 WCD655843:WCJ655843 WLZ655843:WMF655843 WVV655843:WWB655843 N721379:T721379 JJ721379:JP721379 TF721379:TL721379 ADB721379:ADH721379 AMX721379:AND721379 AWT721379:AWZ721379 BGP721379:BGV721379 BQL721379:BQR721379 CAH721379:CAN721379 CKD721379:CKJ721379 CTZ721379:CUF721379 DDV721379:DEB721379 DNR721379:DNX721379 DXN721379:DXT721379 EHJ721379:EHP721379 ERF721379:ERL721379 FBB721379:FBH721379 FKX721379:FLD721379 FUT721379:FUZ721379 GEP721379:GEV721379 GOL721379:GOR721379 GYH721379:GYN721379 HID721379:HIJ721379 HRZ721379:HSF721379 IBV721379:ICB721379 ILR721379:ILX721379 IVN721379:IVT721379 JFJ721379:JFP721379 JPF721379:JPL721379 JZB721379:JZH721379 KIX721379:KJD721379 KST721379:KSZ721379 LCP721379:LCV721379 LML721379:LMR721379 LWH721379:LWN721379 MGD721379:MGJ721379 MPZ721379:MQF721379 MZV721379:NAB721379 NJR721379:NJX721379 NTN721379:NTT721379 ODJ721379:ODP721379 ONF721379:ONL721379 OXB721379:OXH721379 PGX721379:PHD721379 PQT721379:PQZ721379 QAP721379:QAV721379 QKL721379:QKR721379 QUH721379:QUN721379 RED721379:REJ721379 RNZ721379:ROF721379 RXV721379:RYB721379 SHR721379:SHX721379 SRN721379:SRT721379 TBJ721379:TBP721379 TLF721379:TLL721379 TVB721379:TVH721379 UEX721379:UFD721379 UOT721379:UOZ721379 UYP721379:UYV721379 VIL721379:VIR721379 VSH721379:VSN721379 WCD721379:WCJ721379 WLZ721379:WMF721379 WVV721379:WWB721379 N786915:T786915 JJ786915:JP786915 TF786915:TL786915 ADB786915:ADH786915 AMX786915:AND786915 AWT786915:AWZ786915 BGP786915:BGV786915 BQL786915:BQR786915 CAH786915:CAN786915 CKD786915:CKJ786915 CTZ786915:CUF786915 DDV786915:DEB786915 DNR786915:DNX786915 DXN786915:DXT786915 EHJ786915:EHP786915 ERF786915:ERL786915 FBB786915:FBH786915 FKX786915:FLD786915 FUT786915:FUZ786915 GEP786915:GEV786915 GOL786915:GOR786915 GYH786915:GYN786915 HID786915:HIJ786915 HRZ786915:HSF786915 IBV786915:ICB786915 ILR786915:ILX786915 IVN786915:IVT786915 JFJ786915:JFP786915 JPF786915:JPL786915 JZB786915:JZH786915 KIX786915:KJD786915 KST786915:KSZ786915 LCP786915:LCV786915 LML786915:LMR786915 LWH786915:LWN786915 MGD786915:MGJ786915 MPZ786915:MQF786915 MZV786915:NAB786915 NJR786915:NJX786915 NTN786915:NTT786915 ODJ786915:ODP786915 ONF786915:ONL786915 OXB786915:OXH786915 PGX786915:PHD786915 PQT786915:PQZ786915 QAP786915:QAV786915 QKL786915:QKR786915 QUH786915:QUN786915 RED786915:REJ786915 RNZ786915:ROF786915 RXV786915:RYB786915 SHR786915:SHX786915 SRN786915:SRT786915 TBJ786915:TBP786915 TLF786915:TLL786915 TVB786915:TVH786915 UEX786915:UFD786915 UOT786915:UOZ786915 UYP786915:UYV786915 VIL786915:VIR786915 VSH786915:VSN786915 WCD786915:WCJ786915 WLZ786915:WMF786915 WVV786915:WWB786915 N852451:T852451 JJ852451:JP852451 TF852451:TL852451 ADB852451:ADH852451 AMX852451:AND852451 AWT852451:AWZ852451 BGP852451:BGV852451 BQL852451:BQR852451 CAH852451:CAN852451 CKD852451:CKJ852451 CTZ852451:CUF852451 DDV852451:DEB852451 DNR852451:DNX852451 DXN852451:DXT852451 EHJ852451:EHP852451 ERF852451:ERL852451 FBB852451:FBH852451 FKX852451:FLD852451 FUT852451:FUZ852451 GEP852451:GEV852451 GOL852451:GOR852451 GYH852451:GYN852451 HID852451:HIJ852451 HRZ852451:HSF852451 IBV852451:ICB852451 ILR852451:ILX852451 IVN852451:IVT852451 JFJ852451:JFP852451 JPF852451:JPL852451 JZB852451:JZH852451 KIX852451:KJD852451 KST852451:KSZ852451 LCP852451:LCV852451 LML852451:LMR852451 LWH852451:LWN852451 MGD852451:MGJ852451 MPZ852451:MQF852451 MZV852451:NAB852451 NJR852451:NJX852451 NTN852451:NTT852451 ODJ852451:ODP852451 ONF852451:ONL852451 OXB852451:OXH852451 PGX852451:PHD852451 PQT852451:PQZ852451 QAP852451:QAV852451 QKL852451:QKR852451 QUH852451:QUN852451 RED852451:REJ852451 RNZ852451:ROF852451 RXV852451:RYB852451 SHR852451:SHX852451 SRN852451:SRT852451 TBJ852451:TBP852451 TLF852451:TLL852451 TVB852451:TVH852451 UEX852451:UFD852451 UOT852451:UOZ852451 UYP852451:UYV852451 VIL852451:VIR852451 VSH852451:VSN852451 WCD852451:WCJ852451 WLZ852451:WMF852451 WVV852451:WWB852451 N917987:T917987 JJ917987:JP917987 TF917987:TL917987 ADB917987:ADH917987 AMX917987:AND917987 AWT917987:AWZ917987 BGP917987:BGV917987 BQL917987:BQR917987 CAH917987:CAN917987 CKD917987:CKJ917987 CTZ917987:CUF917987 DDV917987:DEB917987 DNR917987:DNX917987 DXN917987:DXT917987 EHJ917987:EHP917987 ERF917987:ERL917987 FBB917987:FBH917987 FKX917987:FLD917987 FUT917987:FUZ917987 GEP917987:GEV917987 GOL917987:GOR917987 GYH917987:GYN917987 HID917987:HIJ917987 HRZ917987:HSF917987 IBV917987:ICB917987 ILR917987:ILX917987 IVN917987:IVT917987 JFJ917987:JFP917987 JPF917987:JPL917987 JZB917987:JZH917987 KIX917987:KJD917987 KST917987:KSZ917987 LCP917987:LCV917987 LML917987:LMR917987 LWH917987:LWN917987 MGD917987:MGJ917987 MPZ917987:MQF917987 MZV917987:NAB917987 NJR917987:NJX917987 NTN917987:NTT917987 ODJ917987:ODP917987 ONF917987:ONL917987 OXB917987:OXH917987 PGX917987:PHD917987 PQT917987:PQZ917987 QAP917987:QAV917987 QKL917987:QKR917987 QUH917987:QUN917987 RED917987:REJ917987 RNZ917987:ROF917987 RXV917987:RYB917987 SHR917987:SHX917987 SRN917987:SRT917987 TBJ917987:TBP917987 TLF917987:TLL917987 TVB917987:TVH917987 UEX917987:UFD917987 UOT917987:UOZ917987 UYP917987:UYV917987 VIL917987:VIR917987 VSH917987:VSN917987 WCD917987:WCJ917987 WLZ917987:WMF917987 WVV917987:WWB917987 N983523:T983523 JJ983523:JP983523 TF983523:TL983523 ADB983523:ADH983523 AMX983523:AND983523 AWT983523:AWZ983523 BGP983523:BGV983523 BQL983523:BQR983523 CAH983523:CAN983523 CKD983523:CKJ983523 CTZ983523:CUF983523 DDV983523:DEB983523 DNR983523:DNX983523 DXN983523:DXT983523 EHJ983523:EHP983523 ERF983523:ERL983523 FBB983523:FBH983523 FKX983523:FLD983523 FUT983523:FUZ983523 GEP983523:GEV983523 GOL983523:GOR983523 GYH983523:GYN983523 HID983523:HIJ983523 HRZ983523:HSF983523 IBV983523:ICB983523 ILR983523:ILX983523 IVN983523:IVT983523 JFJ983523:JFP983523 JPF983523:JPL983523 JZB983523:JZH983523 KIX983523:KJD983523 KST983523:KSZ983523 LCP983523:LCV983523 LML983523:LMR983523 LWH983523:LWN983523 MGD983523:MGJ983523 MPZ983523:MQF983523 MZV983523:NAB983523 NJR983523:NJX983523 NTN983523:NTT983523 ODJ983523:ODP983523 ONF983523:ONL983523 OXB983523:OXH983523 PGX983523:PHD983523 PQT983523:PQZ983523 QAP983523:QAV983523 QKL983523:QKR983523 QUH983523:QUN983523 RED983523:REJ983523 RNZ983523:ROF983523 RXV983523:RYB983523 SHR983523:SHX983523 SRN983523:SRT983523 TBJ983523:TBP983523 TLF983523:TLL983523 TVB983523:TVH983523 UEX983523:UFD983523 UOT983523:UOZ983523 UYP983523:UYV983523 VIL983523:VIR983523 VSH983523:VSN983523 WCD983523:WCJ983523 WLZ983523:WMF983523 WVV983523:WWB983523</xm:sqref>
        </x14:dataValidation>
        <x14:dataValidation type="whole" operator="greaterThanOrEqual" showErrorMessage="1" errorTitle="ERROR MAYOR VALOR FISCAL" error="Debe igresar un número entero &gt;=0" xr:uid="{B694E4BE-6E1F-452C-ABDE-71DD908F4B2A}">
          <x14:formula1>
            <xm:f>0</xm:f>
          </x14:formula1>
          <xm:sqref>K13:K34 JG13:JG34 TC13:TC34 ACY13:ACY34 AMU13:AMU34 AWQ13:AWQ34 BGM13:BGM34 BQI13:BQI34 CAE13:CAE34 CKA13:CKA34 CTW13:CTW34 DDS13:DDS34 DNO13:DNO34 DXK13:DXK34 EHG13:EHG34 ERC13:ERC34 FAY13:FAY34 FKU13:FKU34 FUQ13:FUQ34 GEM13:GEM34 GOI13:GOI34 GYE13:GYE34 HIA13:HIA34 HRW13:HRW34 IBS13:IBS34 ILO13:ILO34 IVK13:IVK34 JFG13:JFG34 JPC13:JPC34 JYY13:JYY34 KIU13:KIU34 KSQ13:KSQ34 LCM13:LCM34 LMI13:LMI34 LWE13:LWE34 MGA13:MGA34 MPW13:MPW34 MZS13:MZS34 NJO13:NJO34 NTK13:NTK34 ODG13:ODG34 ONC13:ONC34 OWY13:OWY34 PGU13:PGU34 PQQ13:PQQ34 QAM13:QAM34 QKI13:QKI34 QUE13:QUE34 REA13:REA34 RNW13:RNW34 RXS13:RXS34 SHO13:SHO34 SRK13:SRK34 TBG13:TBG34 TLC13:TLC34 TUY13:TUY34 UEU13:UEU34 UOQ13:UOQ34 UYM13:UYM34 VII13:VII34 VSE13:VSE34 WCA13:WCA34 WLW13:WLW34 WVS13:WVS34 K65549:K65570 JG65549:JG65570 TC65549:TC65570 ACY65549:ACY65570 AMU65549:AMU65570 AWQ65549:AWQ65570 BGM65549:BGM65570 BQI65549:BQI65570 CAE65549:CAE65570 CKA65549:CKA65570 CTW65549:CTW65570 DDS65549:DDS65570 DNO65549:DNO65570 DXK65549:DXK65570 EHG65549:EHG65570 ERC65549:ERC65570 FAY65549:FAY65570 FKU65549:FKU65570 FUQ65549:FUQ65570 GEM65549:GEM65570 GOI65549:GOI65570 GYE65549:GYE65570 HIA65549:HIA65570 HRW65549:HRW65570 IBS65549:IBS65570 ILO65549:ILO65570 IVK65549:IVK65570 JFG65549:JFG65570 JPC65549:JPC65570 JYY65549:JYY65570 KIU65549:KIU65570 KSQ65549:KSQ65570 LCM65549:LCM65570 LMI65549:LMI65570 LWE65549:LWE65570 MGA65549:MGA65570 MPW65549:MPW65570 MZS65549:MZS65570 NJO65549:NJO65570 NTK65549:NTK65570 ODG65549:ODG65570 ONC65549:ONC65570 OWY65549:OWY65570 PGU65549:PGU65570 PQQ65549:PQQ65570 QAM65549:QAM65570 QKI65549:QKI65570 QUE65549:QUE65570 REA65549:REA65570 RNW65549:RNW65570 RXS65549:RXS65570 SHO65549:SHO65570 SRK65549:SRK65570 TBG65549:TBG65570 TLC65549:TLC65570 TUY65549:TUY65570 UEU65549:UEU65570 UOQ65549:UOQ65570 UYM65549:UYM65570 VII65549:VII65570 VSE65549:VSE65570 WCA65549:WCA65570 WLW65549:WLW65570 WVS65549:WVS65570 K131085:K131106 JG131085:JG131106 TC131085:TC131106 ACY131085:ACY131106 AMU131085:AMU131106 AWQ131085:AWQ131106 BGM131085:BGM131106 BQI131085:BQI131106 CAE131085:CAE131106 CKA131085:CKA131106 CTW131085:CTW131106 DDS131085:DDS131106 DNO131085:DNO131106 DXK131085:DXK131106 EHG131085:EHG131106 ERC131085:ERC131106 FAY131085:FAY131106 FKU131085:FKU131106 FUQ131085:FUQ131106 GEM131085:GEM131106 GOI131085:GOI131106 GYE131085:GYE131106 HIA131085:HIA131106 HRW131085:HRW131106 IBS131085:IBS131106 ILO131085:ILO131106 IVK131085:IVK131106 JFG131085:JFG131106 JPC131085:JPC131106 JYY131085:JYY131106 KIU131085:KIU131106 KSQ131085:KSQ131106 LCM131085:LCM131106 LMI131085:LMI131106 LWE131085:LWE131106 MGA131085:MGA131106 MPW131085:MPW131106 MZS131085:MZS131106 NJO131085:NJO131106 NTK131085:NTK131106 ODG131085:ODG131106 ONC131085:ONC131106 OWY131085:OWY131106 PGU131085:PGU131106 PQQ131085:PQQ131106 QAM131085:QAM131106 QKI131085:QKI131106 QUE131085:QUE131106 REA131085:REA131106 RNW131085:RNW131106 RXS131085:RXS131106 SHO131085:SHO131106 SRK131085:SRK131106 TBG131085:TBG131106 TLC131085:TLC131106 TUY131085:TUY131106 UEU131085:UEU131106 UOQ131085:UOQ131106 UYM131085:UYM131106 VII131085:VII131106 VSE131085:VSE131106 WCA131085:WCA131106 WLW131085:WLW131106 WVS131085:WVS131106 K196621:K196642 JG196621:JG196642 TC196621:TC196642 ACY196621:ACY196642 AMU196621:AMU196642 AWQ196621:AWQ196642 BGM196621:BGM196642 BQI196621:BQI196642 CAE196621:CAE196642 CKA196621:CKA196642 CTW196621:CTW196642 DDS196621:DDS196642 DNO196621:DNO196642 DXK196621:DXK196642 EHG196621:EHG196642 ERC196621:ERC196642 FAY196621:FAY196642 FKU196621:FKU196642 FUQ196621:FUQ196642 GEM196621:GEM196642 GOI196621:GOI196642 GYE196621:GYE196642 HIA196621:HIA196642 HRW196621:HRW196642 IBS196621:IBS196642 ILO196621:ILO196642 IVK196621:IVK196642 JFG196621:JFG196642 JPC196621:JPC196642 JYY196621:JYY196642 KIU196621:KIU196642 KSQ196621:KSQ196642 LCM196621:LCM196642 LMI196621:LMI196642 LWE196621:LWE196642 MGA196621:MGA196642 MPW196621:MPW196642 MZS196621:MZS196642 NJO196621:NJO196642 NTK196621:NTK196642 ODG196621:ODG196642 ONC196621:ONC196642 OWY196621:OWY196642 PGU196621:PGU196642 PQQ196621:PQQ196642 QAM196621:QAM196642 QKI196621:QKI196642 QUE196621:QUE196642 REA196621:REA196642 RNW196621:RNW196642 RXS196621:RXS196642 SHO196621:SHO196642 SRK196621:SRK196642 TBG196621:TBG196642 TLC196621:TLC196642 TUY196621:TUY196642 UEU196621:UEU196642 UOQ196621:UOQ196642 UYM196621:UYM196642 VII196621:VII196642 VSE196621:VSE196642 WCA196621:WCA196642 WLW196621:WLW196642 WVS196621:WVS196642 K262157:K262178 JG262157:JG262178 TC262157:TC262178 ACY262157:ACY262178 AMU262157:AMU262178 AWQ262157:AWQ262178 BGM262157:BGM262178 BQI262157:BQI262178 CAE262157:CAE262178 CKA262157:CKA262178 CTW262157:CTW262178 DDS262157:DDS262178 DNO262157:DNO262178 DXK262157:DXK262178 EHG262157:EHG262178 ERC262157:ERC262178 FAY262157:FAY262178 FKU262157:FKU262178 FUQ262157:FUQ262178 GEM262157:GEM262178 GOI262157:GOI262178 GYE262157:GYE262178 HIA262157:HIA262178 HRW262157:HRW262178 IBS262157:IBS262178 ILO262157:ILO262178 IVK262157:IVK262178 JFG262157:JFG262178 JPC262157:JPC262178 JYY262157:JYY262178 KIU262157:KIU262178 KSQ262157:KSQ262178 LCM262157:LCM262178 LMI262157:LMI262178 LWE262157:LWE262178 MGA262157:MGA262178 MPW262157:MPW262178 MZS262157:MZS262178 NJO262157:NJO262178 NTK262157:NTK262178 ODG262157:ODG262178 ONC262157:ONC262178 OWY262157:OWY262178 PGU262157:PGU262178 PQQ262157:PQQ262178 QAM262157:QAM262178 QKI262157:QKI262178 QUE262157:QUE262178 REA262157:REA262178 RNW262157:RNW262178 RXS262157:RXS262178 SHO262157:SHO262178 SRK262157:SRK262178 TBG262157:TBG262178 TLC262157:TLC262178 TUY262157:TUY262178 UEU262157:UEU262178 UOQ262157:UOQ262178 UYM262157:UYM262178 VII262157:VII262178 VSE262157:VSE262178 WCA262157:WCA262178 WLW262157:WLW262178 WVS262157:WVS262178 K327693:K327714 JG327693:JG327714 TC327693:TC327714 ACY327693:ACY327714 AMU327693:AMU327714 AWQ327693:AWQ327714 BGM327693:BGM327714 BQI327693:BQI327714 CAE327693:CAE327714 CKA327693:CKA327714 CTW327693:CTW327714 DDS327693:DDS327714 DNO327693:DNO327714 DXK327693:DXK327714 EHG327693:EHG327714 ERC327693:ERC327714 FAY327693:FAY327714 FKU327693:FKU327714 FUQ327693:FUQ327714 GEM327693:GEM327714 GOI327693:GOI327714 GYE327693:GYE327714 HIA327693:HIA327714 HRW327693:HRW327714 IBS327693:IBS327714 ILO327693:ILO327714 IVK327693:IVK327714 JFG327693:JFG327714 JPC327693:JPC327714 JYY327693:JYY327714 KIU327693:KIU327714 KSQ327693:KSQ327714 LCM327693:LCM327714 LMI327693:LMI327714 LWE327693:LWE327714 MGA327693:MGA327714 MPW327693:MPW327714 MZS327693:MZS327714 NJO327693:NJO327714 NTK327693:NTK327714 ODG327693:ODG327714 ONC327693:ONC327714 OWY327693:OWY327714 PGU327693:PGU327714 PQQ327693:PQQ327714 QAM327693:QAM327714 QKI327693:QKI327714 QUE327693:QUE327714 REA327693:REA327714 RNW327693:RNW327714 RXS327693:RXS327714 SHO327693:SHO327714 SRK327693:SRK327714 TBG327693:TBG327714 TLC327693:TLC327714 TUY327693:TUY327714 UEU327693:UEU327714 UOQ327693:UOQ327714 UYM327693:UYM327714 VII327693:VII327714 VSE327693:VSE327714 WCA327693:WCA327714 WLW327693:WLW327714 WVS327693:WVS327714 K393229:K393250 JG393229:JG393250 TC393229:TC393250 ACY393229:ACY393250 AMU393229:AMU393250 AWQ393229:AWQ393250 BGM393229:BGM393250 BQI393229:BQI393250 CAE393229:CAE393250 CKA393229:CKA393250 CTW393229:CTW393250 DDS393229:DDS393250 DNO393229:DNO393250 DXK393229:DXK393250 EHG393229:EHG393250 ERC393229:ERC393250 FAY393229:FAY393250 FKU393229:FKU393250 FUQ393229:FUQ393250 GEM393229:GEM393250 GOI393229:GOI393250 GYE393229:GYE393250 HIA393229:HIA393250 HRW393229:HRW393250 IBS393229:IBS393250 ILO393229:ILO393250 IVK393229:IVK393250 JFG393229:JFG393250 JPC393229:JPC393250 JYY393229:JYY393250 KIU393229:KIU393250 KSQ393229:KSQ393250 LCM393229:LCM393250 LMI393229:LMI393250 LWE393229:LWE393250 MGA393229:MGA393250 MPW393229:MPW393250 MZS393229:MZS393250 NJO393229:NJO393250 NTK393229:NTK393250 ODG393229:ODG393250 ONC393229:ONC393250 OWY393229:OWY393250 PGU393229:PGU393250 PQQ393229:PQQ393250 QAM393229:QAM393250 QKI393229:QKI393250 QUE393229:QUE393250 REA393229:REA393250 RNW393229:RNW393250 RXS393229:RXS393250 SHO393229:SHO393250 SRK393229:SRK393250 TBG393229:TBG393250 TLC393229:TLC393250 TUY393229:TUY393250 UEU393229:UEU393250 UOQ393229:UOQ393250 UYM393229:UYM393250 VII393229:VII393250 VSE393229:VSE393250 WCA393229:WCA393250 WLW393229:WLW393250 WVS393229:WVS393250 K458765:K458786 JG458765:JG458786 TC458765:TC458786 ACY458765:ACY458786 AMU458765:AMU458786 AWQ458765:AWQ458786 BGM458765:BGM458786 BQI458765:BQI458786 CAE458765:CAE458786 CKA458765:CKA458786 CTW458765:CTW458786 DDS458765:DDS458786 DNO458765:DNO458786 DXK458765:DXK458786 EHG458765:EHG458786 ERC458765:ERC458786 FAY458765:FAY458786 FKU458765:FKU458786 FUQ458765:FUQ458786 GEM458765:GEM458786 GOI458765:GOI458786 GYE458765:GYE458786 HIA458765:HIA458786 HRW458765:HRW458786 IBS458765:IBS458786 ILO458765:ILO458786 IVK458765:IVK458786 JFG458765:JFG458786 JPC458765:JPC458786 JYY458765:JYY458786 KIU458765:KIU458786 KSQ458765:KSQ458786 LCM458765:LCM458786 LMI458765:LMI458786 LWE458765:LWE458786 MGA458765:MGA458786 MPW458765:MPW458786 MZS458765:MZS458786 NJO458765:NJO458786 NTK458765:NTK458786 ODG458765:ODG458786 ONC458765:ONC458786 OWY458765:OWY458786 PGU458765:PGU458786 PQQ458765:PQQ458786 QAM458765:QAM458786 QKI458765:QKI458786 QUE458765:QUE458786 REA458765:REA458786 RNW458765:RNW458786 RXS458765:RXS458786 SHO458765:SHO458786 SRK458765:SRK458786 TBG458765:TBG458786 TLC458765:TLC458786 TUY458765:TUY458786 UEU458765:UEU458786 UOQ458765:UOQ458786 UYM458765:UYM458786 VII458765:VII458786 VSE458765:VSE458786 WCA458765:WCA458786 WLW458765:WLW458786 WVS458765:WVS458786 K524301:K524322 JG524301:JG524322 TC524301:TC524322 ACY524301:ACY524322 AMU524301:AMU524322 AWQ524301:AWQ524322 BGM524301:BGM524322 BQI524301:BQI524322 CAE524301:CAE524322 CKA524301:CKA524322 CTW524301:CTW524322 DDS524301:DDS524322 DNO524301:DNO524322 DXK524301:DXK524322 EHG524301:EHG524322 ERC524301:ERC524322 FAY524301:FAY524322 FKU524301:FKU524322 FUQ524301:FUQ524322 GEM524301:GEM524322 GOI524301:GOI524322 GYE524301:GYE524322 HIA524301:HIA524322 HRW524301:HRW524322 IBS524301:IBS524322 ILO524301:ILO524322 IVK524301:IVK524322 JFG524301:JFG524322 JPC524301:JPC524322 JYY524301:JYY524322 KIU524301:KIU524322 KSQ524301:KSQ524322 LCM524301:LCM524322 LMI524301:LMI524322 LWE524301:LWE524322 MGA524301:MGA524322 MPW524301:MPW524322 MZS524301:MZS524322 NJO524301:NJO524322 NTK524301:NTK524322 ODG524301:ODG524322 ONC524301:ONC524322 OWY524301:OWY524322 PGU524301:PGU524322 PQQ524301:PQQ524322 QAM524301:QAM524322 QKI524301:QKI524322 QUE524301:QUE524322 REA524301:REA524322 RNW524301:RNW524322 RXS524301:RXS524322 SHO524301:SHO524322 SRK524301:SRK524322 TBG524301:TBG524322 TLC524301:TLC524322 TUY524301:TUY524322 UEU524301:UEU524322 UOQ524301:UOQ524322 UYM524301:UYM524322 VII524301:VII524322 VSE524301:VSE524322 WCA524301:WCA524322 WLW524301:WLW524322 WVS524301:WVS524322 K589837:K589858 JG589837:JG589858 TC589837:TC589858 ACY589837:ACY589858 AMU589837:AMU589858 AWQ589837:AWQ589858 BGM589837:BGM589858 BQI589837:BQI589858 CAE589837:CAE589858 CKA589837:CKA589858 CTW589837:CTW589858 DDS589837:DDS589858 DNO589837:DNO589858 DXK589837:DXK589858 EHG589837:EHG589858 ERC589837:ERC589858 FAY589837:FAY589858 FKU589837:FKU589858 FUQ589837:FUQ589858 GEM589837:GEM589858 GOI589837:GOI589858 GYE589837:GYE589858 HIA589837:HIA589858 HRW589837:HRW589858 IBS589837:IBS589858 ILO589837:ILO589858 IVK589837:IVK589858 JFG589837:JFG589858 JPC589837:JPC589858 JYY589837:JYY589858 KIU589837:KIU589858 KSQ589837:KSQ589858 LCM589837:LCM589858 LMI589837:LMI589858 LWE589837:LWE589858 MGA589837:MGA589858 MPW589837:MPW589858 MZS589837:MZS589858 NJO589837:NJO589858 NTK589837:NTK589858 ODG589837:ODG589858 ONC589837:ONC589858 OWY589837:OWY589858 PGU589837:PGU589858 PQQ589837:PQQ589858 QAM589837:QAM589858 QKI589837:QKI589858 QUE589837:QUE589858 REA589837:REA589858 RNW589837:RNW589858 RXS589837:RXS589858 SHO589837:SHO589858 SRK589837:SRK589858 TBG589837:TBG589858 TLC589837:TLC589858 TUY589837:TUY589858 UEU589837:UEU589858 UOQ589837:UOQ589858 UYM589837:UYM589858 VII589837:VII589858 VSE589837:VSE589858 WCA589837:WCA589858 WLW589837:WLW589858 WVS589837:WVS589858 K655373:K655394 JG655373:JG655394 TC655373:TC655394 ACY655373:ACY655394 AMU655373:AMU655394 AWQ655373:AWQ655394 BGM655373:BGM655394 BQI655373:BQI655394 CAE655373:CAE655394 CKA655373:CKA655394 CTW655373:CTW655394 DDS655373:DDS655394 DNO655373:DNO655394 DXK655373:DXK655394 EHG655373:EHG655394 ERC655373:ERC655394 FAY655373:FAY655394 FKU655373:FKU655394 FUQ655373:FUQ655394 GEM655373:GEM655394 GOI655373:GOI655394 GYE655373:GYE655394 HIA655373:HIA655394 HRW655373:HRW655394 IBS655373:IBS655394 ILO655373:ILO655394 IVK655373:IVK655394 JFG655373:JFG655394 JPC655373:JPC655394 JYY655373:JYY655394 KIU655373:KIU655394 KSQ655373:KSQ655394 LCM655373:LCM655394 LMI655373:LMI655394 LWE655373:LWE655394 MGA655373:MGA655394 MPW655373:MPW655394 MZS655373:MZS655394 NJO655373:NJO655394 NTK655373:NTK655394 ODG655373:ODG655394 ONC655373:ONC655394 OWY655373:OWY655394 PGU655373:PGU655394 PQQ655373:PQQ655394 QAM655373:QAM655394 QKI655373:QKI655394 QUE655373:QUE655394 REA655373:REA655394 RNW655373:RNW655394 RXS655373:RXS655394 SHO655373:SHO655394 SRK655373:SRK655394 TBG655373:TBG655394 TLC655373:TLC655394 TUY655373:TUY655394 UEU655373:UEU655394 UOQ655373:UOQ655394 UYM655373:UYM655394 VII655373:VII655394 VSE655373:VSE655394 WCA655373:WCA655394 WLW655373:WLW655394 WVS655373:WVS655394 K720909:K720930 JG720909:JG720930 TC720909:TC720930 ACY720909:ACY720930 AMU720909:AMU720930 AWQ720909:AWQ720930 BGM720909:BGM720930 BQI720909:BQI720930 CAE720909:CAE720930 CKA720909:CKA720930 CTW720909:CTW720930 DDS720909:DDS720930 DNO720909:DNO720930 DXK720909:DXK720930 EHG720909:EHG720930 ERC720909:ERC720930 FAY720909:FAY720930 FKU720909:FKU720930 FUQ720909:FUQ720930 GEM720909:GEM720930 GOI720909:GOI720930 GYE720909:GYE720930 HIA720909:HIA720930 HRW720909:HRW720930 IBS720909:IBS720930 ILO720909:ILO720930 IVK720909:IVK720930 JFG720909:JFG720930 JPC720909:JPC720930 JYY720909:JYY720930 KIU720909:KIU720930 KSQ720909:KSQ720930 LCM720909:LCM720930 LMI720909:LMI720930 LWE720909:LWE720930 MGA720909:MGA720930 MPW720909:MPW720930 MZS720909:MZS720930 NJO720909:NJO720930 NTK720909:NTK720930 ODG720909:ODG720930 ONC720909:ONC720930 OWY720909:OWY720930 PGU720909:PGU720930 PQQ720909:PQQ720930 QAM720909:QAM720930 QKI720909:QKI720930 QUE720909:QUE720930 REA720909:REA720930 RNW720909:RNW720930 RXS720909:RXS720930 SHO720909:SHO720930 SRK720909:SRK720930 TBG720909:TBG720930 TLC720909:TLC720930 TUY720909:TUY720930 UEU720909:UEU720930 UOQ720909:UOQ720930 UYM720909:UYM720930 VII720909:VII720930 VSE720909:VSE720930 WCA720909:WCA720930 WLW720909:WLW720930 WVS720909:WVS720930 K786445:K786466 JG786445:JG786466 TC786445:TC786466 ACY786445:ACY786466 AMU786445:AMU786466 AWQ786445:AWQ786466 BGM786445:BGM786466 BQI786445:BQI786466 CAE786445:CAE786466 CKA786445:CKA786466 CTW786445:CTW786466 DDS786445:DDS786466 DNO786445:DNO786466 DXK786445:DXK786466 EHG786445:EHG786466 ERC786445:ERC786466 FAY786445:FAY786466 FKU786445:FKU786466 FUQ786445:FUQ786466 GEM786445:GEM786466 GOI786445:GOI786466 GYE786445:GYE786466 HIA786445:HIA786466 HRW786445:HRW786466 IBS786445:IBS786466 ILO786445:ILO786466 IVK786445:IVK786466 JFG786445:JFG786466 JPC786445:JPC786466 JYY786445:JYY786466 KIU786445:KIU786466 KSQ786445:KSQ786466 LCM786445:LCM786466 LMI786445:LMI786466 LWE786445:LWE786466 MGA786445:MGA786466 MPW786445:MPW786466 MZS786445:MZS786466 NJO786445:NJO786466 NTK786445:NTK786466 ODG786445:ODG786466 ONC786445:ONC786466 OWY786445:OWY786466 PGU786445:PGU786466 PQQ786445:PQQ786466 QAM786445:QAM786466 QKI786445:QKI786466 QUE786445:QUE786466 REA786445:REA786466 RNW786445:RNW786466 RXS786445:RXS786466 SHO786445:SHO786466 SRK786445:SRK786466 TBG786445:TBG786466 TLC786445:TLC786466 TUY786445:TUY786466 UEU786445:UEU786466 UOQ786445:UOQ786466 UYM786445:UYM786466 VII786445:VII786466 VSE786445:VSE786466 WCA786445:WCA786466 WLW786445:WLW786466 WVS786445:WVS786466 K851981:K852002 JG851981:JG852002 TC851981:TC852002 ACY851981:ACY852002 AMU851981:AMU852002 AWQ851981:AWQ852002 BGM851981:BGM852002 BQI851981:BQI852002 CAE851981:CAE852002 CKA851981:CKA852002 CTW851981:CTW852002 DDS851981:DDS852002 DNO851981:DNO852002 DXK851981:DXK852002 EHG851981:EHG852002 ERC851981:ERC852002 FAY851981:FAY852002 FKU851981:FKU852002 FUQ851981:FUQ852002 GEM851981:GEM852002 GOI851981:GOI852002 GYE851981:GYE852002 HIA851981:HIA852002 HRW851981:HRW852002 IBS851981:IBS852002 ILO851981:ILO852002 IVK851981:IVK852002 JFG851981:JFG852002 JPC851981:JPC852002 JYY851981:JYY852002 KIU851981:KIU852002 KSQ851981:KSQ852002 LCM851981:LCM852002 LMI851981:LMI852002 LWE851981:LWE852002 MGA851981:MGA852002 MPW851981:MPW852002 MZS851981:MZS852002 NJO851981:NJO852002 NTK851981:NTK852002 ODG851981:ODG852002 ONC851981:ONC852002 OWY851981:OWY852002 PGU851981:PGU852002 PQQ851981:PQQ852002 QAM851981:QAM852002 QKI851981:QKI852002 QUE851981:QUE852002 REA851981:REA852002 RNW851981:RNW852002 RXS851981:RXS852002 SHO851981:SHO852002 SRK851981:SRK852002 TBG851981:TBG852002 TLC851981:TLC852002 TUY851981:TUY852002 UEU851981:UEU852002 UOQ851981:UOQ852002 UYM851981:UYM852002 VII851981:VII852002 VSE851981:VSE852002 WCA851981:WCA852002 WLW851981:WLW852002 WVS851981:WVS852002 K917517:K917538 JG917517:JG917538 TC917517:TC917538 ACY917517:ACY917538 AMU917517:AMU917538 AWQ917517:AWQ917538 BGM917517:BGM917538 BQI917517:BQI917538 CAE917517:CAE917538 CKA917517:CKA917538 CTW917517:CTW917538 DDS917517:DDS917538 DNO917517:DNO917538 DXK917517:DXK917538 EHG917517:EHG917538 ERC917517:ERC917538 FAY917517:FAY917538 FKU917517:FKU917538 FUQ917517:FUQ917538 GEM917517:GEM917538 GOI917517:GOI917538 GYE917517:GYE917538 HIA917517:HIA917538 HRW917517:HRW917538 IBS917517:IBS917538 ILO917517:ILO917538 IVK917517:IVK917538 JFG917517:JFG917538 JPC917517:JPC917538 JYY917517:JYY917538 KIU917517:KIU917538 KSQ917517:KSQ917538 LCM917517:LCM917538 LMI917517:LMI917538 LWE917517:LWE917538 MGA917517:MGA917538 MPW917517:MPW917538 MZS917517:MZS917538 NJO917517:NJO917538 NTK917517:NTK917538 ODG917517:ODG917538 ONC917517:ONC917538 OWY917517:OWY917538 PGU917517:PGU917538 PQQ917517:PQQ917538 QAM917517:QAM917538 QKI917517:QKI917538 QUE917517:QUE917538 REA917517:REA917538 RNW917517:RNW917538 RXS917517:RXS917538 SHO917517:SHO917538 SRK917517:SRK917538 TBG917517:TBG917538 TLC917517:TLC917538 TUY917517:TUY917538 UEU917517:UEU917538 UOQ917517:UOQ917538 UYM917517:UYM917538 VII917517:VII917538 VSE917517:VSE917538 WCA917517:WCA917538 WLW917517:WLW917538 WVS917517:WVS917538 K983053:K983074 JG983053:JG983074 TC983053:TC983074 ACY983053:ACY983074 AMU983053:AMU983074 AWQ983053:AWQ983074 BGM983053:BGM983074 BQI983053:BQI983074 CAE983053:CAE983074 CKA983053:CKA983074 CTW983053:CTW983074 DDS983053:DDS983074 DNO983053:DNO983074 DXK983053:DXK983074 EHG983053:EHG983074 ERC983053:ERC983074 FAY983053:FAY983074 FKU983053:FKU983074 FUQ983053:FUQ983074 GEM983053:GEM983074 GOI983053:GOI983074 GYE983053:GYE983074 HIA983053:HIA983074 HRW983053:HRW983074 IBS983053:IBS983074 ILO983053:ILO983074 IVK983053:IVK983074 JFG983053:JFG983074 JPC983053:JPC983074 JYY983053:JYY983074 KIU983053:KIU983074 KSQ983053:KSQ983074 LCM983053:LCM983074 LMI983053:LMI983074 LWE983053:LWE983074 MGA983053:MGA983074 MPW983053:MPW983074 MZS983053:MZS983074 NJO983053:NJO983074 NTK983053:NTK983074 ODG983053:ODG983074 ONC983053:ONC983074 OWY983053:OWY983074 PGU983053:PGU983074 PQQ983053:PQQ983074 QAM983053:QAM983074 QKI983053:QKI983074 QUE983053:QUE983074 REA983053:REA983074 RNW983053:RNW983074 RXS983053:RXS983074 SHO983053:SHO983074 SRK983053:SRK983074 TBG983053:TBG983074 TLC983053:TLC983074 TUY983053:TUY983074 UEU983053:UEU983074 UOQ983053:UOQ983074 UYM983053:UYM983074 VII983053:VII983074 VSE983053:VSE983074 WCA983053:WCA983074 WLW983053:WLW983074 WVS983053:WVS983074 H13:H34 JD13:JD34 SZ13:SZ34 ACV13:ACV34 AMR13:AMR34 AWN13:AWN34 BGJ13:BGJ34 BQF13:BQF34 CAB13:CAB34 CJX13:CJX34 CTT13:CTT34 DDP13:DDP34 DNL13:DNL34 DXH13:DXH34 EHD13:EHD34 EQZ13:EQZ34 FAV13:FAV34 FKR13:FKR34 FUN13:FUN34 GEJ13:GEJ34 GOF13:GOF34 GYB13:GYB34 HHX13:HHX34 HRT13:HRT34 IBP13:IBP34 ILL13:ILL34 IVH13:IVH34 JFD13:JFD34 JOZ13:JOZ34 JYV13:JYV34 KIR13:KIR34 KSN13:KSN34 LCJ13:LCJ34 LMF13:LMF34 LWB13:LWB34 MFX13:MFX34 MPT13:MPT34 MZP13:MZP34 NJL13:NJL34 NTH13:NTH34 ODD13:ODD34 OMZ13:OMZ34 OWV13:OWV34 PGR13:PGR34 PQN13:PQN34 QAJ13:QAJ34 QKF13:QKF34 QUB13:QUB34 RDX13:RDX34 RNT13:RNT34 RXP13:RXP34 SHL13:SHL34 SRH13:SRH34 TBD13:TBD34 TKZ13:TKZ34 TUV13:TUV34 UER13:UER34 UON13:UON34 UYJ13:UYJ34 VIF13:VIF34 VSB13:VSB34 WBX13:WBX34 WLT13:WLT34 WVP13:WVP34 H65549:H65570 JD65549:JD65570 SZ65549:SZ65570 ACV65549:ACV65570 AMR65549:AMR65570 AWN65549:AWN65570 BGJ65549:BGJ65570 BQF65549:BQF65570 CAB65549:CAB65570 CJX65549:CJX65570 CTT65549:CTT65570 DDP65549:DDP65570 DNL65549:DNL65570 DXH65549:DXH65570 EHD65549:EHD65570 EQZ65549:EQZ65570 FAV65549:FAV65570 FKR65549:FKR65570 FUN65549:FUN65570 GEJ65549:GEJ65570 GOF65549:GOF65570 GYB65549:GYB65570 HHX65549:HHX65570 HRT65549:HRT65570 IBP65549:IBP65570 ILL65549:ILL65570 IVH65549:IVH65570 JFD65549:JFD65570 JOZ65549:JOZ65570 JYV65549:JYV65570 KIR65549:KIR65570 KSN65549:KSN65570 LCJ65549:LCJ65570 LMF65549:LMF65570 LWB65549:LWB65570 MFX65549:MFX65570 MPT65549:MPT65570 MZP65549:MZP65570 NJL65549:NJL65570 NTH65549:NTH65570 ODD65549:ODD65570 OMZ65549:OMZ65570 OWV65549:OWV65570 PGR65549:PGR65570 PQN65549:PQN65570 QAJ65549:QAJ65570 QKF65549:QKF65570 QUB65549:QUB65570 RDX65549:RDX65570 RNT65549:RNT65570 RXP65549:RXP65570 SHL65549:SHL65570 SRH65549:SRH65570 TBD65549:TBD65570 TKZ65549:TKZ65570 TUV65549:TUV65570 UER65549:UER65570 UON65549:UON65570 UYJ65549:UYJ65570 VIF65549:VIF65570 VSB65549:VSB65570 WBX65549:WBX65570 WLT65549:WLT65570 WVP65549:WVP65570 H131085:H131106 JD131085:JD131106 SZ131085:SZ131106 ACV131085:ACV131106 AMR131085:AMR131106 AWN131085:AWN131106 BGJ131085:BGJ131106 BQF131085:BQF131106 CAB131085:CAB131106 CJX131085:CJX131106 CTT131085:CTT131106 DDP131085:DDP131106 DNL131085:DNL131106 DXH131085:DXH131106 EHD131085:EHD131106 EQZ131085:EQZ131106 FAV131085:FAV131106 FKR131085:FKR131106 FUN131085:FUN131106 GEJ131085:GEJ131106 GOF131085:GOF131106 GYB131085:GYB131106 HHX131085:HHX131106 HRT131085:HRT131106 IBP131085:IBP131106 ILL131085:ILL131106 IVH131085:IVH131106 JFD131085:JFD131106 JOZ131085:JOZ131106 JYV131085:JYV131106 KIR131085:KIR131106 KSN131085:KSN131106 LCJ131085:LCJ131106 LMF131085:LMF131106 LWB131085:LWB131106 MFX131085:MFX131106 MPT131085:MPT131106 MZP131085:MZP131106 NJL131085:NJL131106 NTH131085:NTH131106 ODD131085:ODD131106 OMZ131085:OMZ131106 OWV131085:OWV131106 PGR131085:PGR131106 PQN131085:PQN131106 QAJ131085:QAJ131106 QKF131085:QKF131106 QUB131085:QUB131106 RDX131085:RDX131106 RNT131085:RNT131106 RXP131085:RXP131106 SHL131085:SHL131106 SRH131085:SRH131106 TBD131085:TBD131106 TKZ131085:TKZ131106 TUV131085:TUV131106 UER131085:UER131106 UON131085:UON131106 UYJ131085:UYJ131106 VIF131085:VIF131106 VSB131085:VSB131106 WBX131085:WBX131106 WLT131085:WLT131106 WVP131085:WVP131106 H196621:H196642 JD196621:JD196642 SZ196621:SZ196642 ACV196621:ACV196642 AMR196621:AMR196642 AWN196621:AWN196642 BGJ196621:BGJ196642 BQF196621:BQF196642 CAB196621:CAB196642 CJX196621:CJX196642 CTT196621:CTT196642 DDP196621:DDP196642 DNL196621:DNL196642 DXH196621:DXH196642 EHD196621:EHD196642 EQZ196621:EQZ196642 FAV196621:FAV196642 FKR196621:FKR196642 FUN196621:FUN196642 GEJ196621:GEJ196642 GOF196621:GOF196642 GYB196621:GYB196642 HHX196621:HHX196642 HRT196621:HRT196642 IBP196621:IBP196642 ILL196621:ILL196642 IVH196621:IVH196642 JFD196621:JFD196642 JOZ196621:JOZ196642 JYV196621:JYV196642 KIR196621:KIR196642 KSN196621:KSN196642 LCJ196621:LCJ196642 LMF196621:LMF196642 LWB196621:LWB196642 MFX196621:MFX196642 MPT196621:MPT196642 MZP196621:MZP196642 NJL196621:NJL196642 NTH196621:NTH196642 ODD196621:ODD196642 OMZ196621:OMZ196642 OWV196621:OWV196642 PGR196621:PGR196642 PQN196621:PQN196642 QAJ196621:QAJ196642 QKF196621:QKF196642 QUB196621:QUB196642 RDX196621:RDX196642 RNT196621:RNT196642 RXP196621:RXP196642 SHL196621:SHL196642 SRH196621:SRH196642 TBD196621:TBD196642 TKZ196621:TKZ196642 TUV196621:TUV196642 UER196621:UER196642 UON196621:UON196642 UYJ196621:UYJ196642 VIF196621:VIF196642 VSB196621:VSB196642 WBX196621:WBX196642 WLT196621:WLT196642 WVP196621:WVP196642 H262157:H262178 JD262157:JD262178 SZ262157:SZ262178 ACV262157:ACV262178 AMR262157:AMR262178 AWN262157:AWN262178 BGJ262157:BGJ262178 BQF262157:BQF262178 CAB262157:CAB262178 CJX262157:CJX262178 CTT262157:CTT262178 DDP262157:DDP262178 DNL262157:DNL262178 DXH262157:DXH262178 EHD262157:EHD262178 EQZ262157:EQZ262178 FAV262157:FAV262178 FKR262157:FKR262178 FUN262157:FUN262178 GEJ262157:GEJ262178 GOF262157:GOF262178 GYB262157:GYB262178 HHX262157:HHX262178 HRT262157:HRT262178 IBP262157:IBP262178 ILL262157:ILL262178 IVH262157:IVH262178 JFD262157:JFD262178 JOZ262157:JOZ262178 JYV262157:JYV262178 KIR262157:KIR262178 KSN262157:KSN262178 LCJ262157:LCJ262178 LMF262157:LMF262178 LWB262157:LWB262178 MFX262157:MFX262178 MPT262157:MPT262178 MZP262157:MZP262178 NJL262157:NJL262178 NTH262157:NTH262178 ODD262157:ODD262178 OMZ262157:OMZ262178 OWV262157:OWV262178 PGR262157:PGR262178 PQN262157:PQN262178 QAJ262157:QAJ262178 QKF262157:QKF262178 QUB262157:QUB262178 RDX262157:RDX262178 RNT262157:RNT262178 RXP262157:RXP262178 SHL262157:SHL262178 SRH262157:SRH262178 TBD262157:TBD262178 TKZ262157:TKZ262178 TUV262157:TUV262178 UER262157:UER262178 UON262157:UON262178 UYJ262157:UYJ262178 VIF262157:VIF262178 VSB262157:VSB262178 WBX262157:WBX262178 WLT262157:WLT262178 WVP262157:WVP262178 H327693:H327714 JD327693:JD327714 SZ327693:SZ327714 ACV327693:ACV327714 AMR327693:AMR327714 AWN327693:AWN327714 BGJ327693:BGJ327714 BQF327693:BQF327714 CAB327693:CAB327714 CJX327693:CJX327714 CTT327693:CTT327714 DDP327693:DDP327714 DNL327693:DNL327714 DXH327693:DXH327714 EHD327693:EHD327714 EQZ327693:EQZ327714 FAV327693:FAV327714 FKR327693:FKR327714 FUN327693:FUN327714 GEJ327693:GEJ327714 GOF327693:GOF327714 GYB327693:GYB327714 HHX327693:HHX327714 HRT327693:HRT327714 IBP327693:IBP327714 ILL327693:ILL327714 IVH327693:IVH327714 JFD327693:JFD327714 JOZ327693:JOZ327714 JYV327693:JYV327714 KIR327693:KIR327714 KSN327693:KSN327714 LCJ327693:LCJ327714 LMF327693:LMF327714 LWB327693:LWB327714 MFX327693:MFX327714 MPT327693:MPT327714 MZP327693:MZP327714 NJL327693:NJL327714 NTH327693:NTH327714 ODD327693:ODD327714 OMZ327693:OMZ327714 OWV327693:OWV327714 PGR327693:PGR327714 PQN327693:PQN327714 QAJ327693:QAJ327714 QKF327693:QKF327714 QUB327693:QUB327714 RDX327693:RDX327714 RNT327693:RNT327714 RXP327693:RXP327714 SHL327693:SHL327714 SRH327693:SRH327714 TBD327693:TBD327714 TKZ327693:TKZ327714 TUV327693:TUV327714 UER327693:UER327714 UON327693:UON327714 UYJ327693:UYJ327714 VIF327693:VIF327714 VSB327693:VSB327714 WBX327693:WBX327714 WLT327693:WLT327714 WVP327693:WVP327714 H393229:H393250 JD393229:JD393250 SZ393229:SZ393250 ACV393229:ACV393250 AMR393229:AMR393250 AWN393229:AWN393250 BGJ393229:BGJ393250 BQF393229:BQF393250 CAB393229:CAB393250 CJX393229:CJX393250 CTT393229:CTT393250 DDP393229:DDP393250 DNL393229:DNL393250 DXH393229:DXH393250 EHD393229:EHD393250 EQZ393229:EQZ393250 FAV393229:FAV393250 FKR393229:FKR393250 FUN393229:FUN393250 GEJ393229:GEJ393250 GOF393229:GOF393250 GYB393229:GYB393250 HHX393229:HHX393250 HRT393229:HRT393250 IBP393229:IBP393250 ILL393229:ILL393250 IVH393229:IVH393250 JFD393229:JFD393250 JOZ393229:JOZ393250 JYV393229:JYV393250 KIR393229:KIR393250 KSN393229:KSN393250 LCJ393229:LCJ393250 LMF393229:LMF393250 LWB393229:LWB393250 MFX393229:MFX393250 MPT393229:MPT393250 MZP393229:MZP393250 NJL393229:NJL393250 NTH393229:NTH393250 ODD393229:ODD393250 OMZ393229:OMZ393250 OWV393229:OWV393250 PGR393229:PGR393250 PQN393229:PQN393250 QAJ393229:QAJ393250 QKF393229:QKF393250 QUB393229:QUB393250 RDX393229:RDX393250 RNT393229:RNT393250 RXP393229:RXP393250 SHL393229:SHL393250 SRH393229:SRH393250 TBD393229:TBD393250 TKZ393229:TKZ393250 TUV393229:TUV393250 UER393229:UER393250 UON393229:UON393250 UYJ393229:UYJ393250 VIF393229:VIF393250 VSB393229:VSB393250 WBX393229:WBX393250 WLT393229:WLT393250 WVP393229:WVP393250 H458765:H458786 JD458765:JD458786 SZ458765:SZ458786 ACV458765:ACV458786 AMR458765:AMR458786 AWN458765:AWN458786 BGJ458765:BGJ458786 BQF458765:BQF458786 CAB458765:CAB458786 CJX458765:CJX458786 CTT458765:CTT458786 DDP458765:DDP458786 DNL458765:DNL458786 DXH458765:DXH458786 EHD458765:EHD458786 EQZ458765:EQZ458786 FAV458765:FAV458786 FKR458765:FKR458786 FUN458765:FUN458786 GEJ458765:GEJ458786 GOF458765:GOF458786 GYB458765:GYB458786 HHX458765:HHX458786 HRT458765:HRT458786 IBP458765:IBP458786 ILL458765:ILL458786 IVH458765:IVH458786 JFD458765:JFD458786 JOZ458765:JOZ458786 JYV458765:JYV458786 KIR458765:KIR458786 KSN458765:KSN458786 LCJ458765:LCJ458786 LMF458765:LMF458786 LWB458765:LWB458786 MFX458765:MFX458786 MPT458765:MPT458786 MZP458765:MZP458786 NJL458765:NJL458786 NTH458765:NTH458786 ODD458765:ODD458786 OMZ458765:OMZ458786 OWV458765:OWV458786 PGR458765:PGR458786 PQN458765:PQN458786 QAJ458765:QAJ458786 QKF458765:QKF458786 QUB458765:QUB458786 RDX458765:RDX458786 RNT458765:RNT458786 RXP458765:RXP458786 SHL458765:SHL458786 SRH458765:SRH458786 TBD458765:TBD458786 TKZ458765:TKZ458786 TUV458765:TUV458786 UER458765:UER458786 UON458765:UON458786 UYJ458765:UYJ458786 VIF458765:VIF458786 VSB458765:VSB458786 WBX458765:WBX458786 WLT458765:WLT458786 WVP458765:WVP458786 H524301:H524322 JD524301:JD524322 SZ524301:SZ524322 ACV524301:ACV524322 AMR524301:AMR524322 AWN524301:AWN524322 BGJ524301:BGJ524322 BQF524301:BQF524322 CAB524301:CAB524322 CJX524301:CJX524322 CTT524301:CTT524322 DDP524301:DDP524322 DNL524301:DNL524322 DXH524301:DXH524322 EHD524301:EHD524322 EQZ524301:EQZ524322 FAV524301:FAV524322 FKR524301:FKR524322 FUN524301:FUN524322 GEJ524301:GEJ524322 GOF524301:GOF524322 GYB524301:GYB524322 HHX524301:HHX524322 HRT524301:HRT524322 IBP524301:IBP524322 ILL524301:ILL524322 IVH524301:IVH524322 JFD524301:JFD524322 JOZ524301:JOZ524322 JYV524301:JYV524322 KIR524301:KIR524322 KSN524301:KSN524322 LCJ524301:LCJ524322 LMF524301:LMF524322 LWB524301:LWB524322 MFX524301:MFX524322 MPT524301:MPT524322 MZP524301:MZP524322 NJL524301:NJL524322 NTH524301:NTH524322 ODD524301:ODD524322 OMZ524301:OMZ524322 OWV524301:OWV524322 PGR524301:PGR524322 PQN524301:PQN524322 QAJ524301:QAJ524322 QKF524301:QKF524322 QUB524301:QUB524322 RDX524301:RDX524322 RNT524301:RNT524322 RXP524301:RXP524322 SHL524301:SHL524322 SRH524301:SRH524322 TBD524301:TBD524322 TKZ524301:TKZ524322 TUV524301:TUV524322 UER524301:UER524322 UON524301:UON524322 UYJ524301:UYJ524322 VIF524301:VIF524322 VSB524301:VSB524322 WBX524301:WBX524322 WLT524301:WLT524322 WVP524301:WVP524322 H589837:H589858 JD589837:JD589858 SZ589837:SZ589858 ACV589837:ACV589858 AMR589837:AMR589858 AWN589837:AWN589858 BGJ589837:BGJ589858 BQF589837:BQF589858 CAB589837:CAB589858 CJX589837:CJX589858 CTT589837:CTT589858 DDP589837:DDP589858 DNL589837:DNL589858 DXH589837:DXH589858 EHD589837:EHD589858 EQZ589837:EQZ589858 FAV589837:FAV589858 FKR589837:FKR589858 FUN589837:FUN589858 GEJ589837:GEJ589858 GOF589837:GOF589858 GYB589837:GYB589858 HHX589837:HHX589858 HRT589837:HRT589858 IBP589837:IBP589858 ILL589837:ILL589858 IVH589837:IVH589858 JFD589837:JFD589858 JOZ589837:JOZ589858 JYV589837:JYV589858 KIR589837:KIR589858 KSN589837:KSN589858 LCJ589837:LCJ589858 LMF589837:LMF589858 LWB589837:LWB589858 MFX589837:MFX589858 MPT589837:MPT589858 MZP589837:MZP589858 NJL589837:NJL589858 NTH589837:NTH589858 ODD589837:ODD589858 OMZ589837:OMZ589858 OWV589837:OWV589858 PGR589837:PGR589858 PQN589837:PQN589858 QAJ589837:QAJ589858 QKF589837:QKF589858 QUB589837:QUB589858 RDX589837:RDX589858 RNT589837:RNT589858 RXP589837:RXP589858 SHL589837:SHL589858 SRH589837:SRH589858 TBD589837:TBD589858 TKZ589837:TKZ589858 TUV589837:TUV589858 UER589837:UER589858 UON589837:UON589858 UYJ589837:UYJ589858 VIF589837:VIF589858 VSB589837:VSB589858 WBX589837:WBX589858 WLT589837:WLT589858 WVP589837:WVP589858 H655373:H655394 JD655373:JD655394 SZ655373:SZ655394 ACV655373:ACV655394 AMR655373:AMR655394 AWN655373:AWN655394 BGJ655373:BGJ655394 BQF655373:BQF655394 CAB655373:CAB655394 CJX655373:CJX655394 CTT655373:CTT655394 DDP655373:DDP655394 DNL655373:DNL655394 DXH655373:DXH655394 EHD655373:EHD655394 EQZ655373:EQZ655394 FAV655373:FAV655394 FKR655373:FKR655394 FUN655373:FUN655394 GEJ655373:GEJ655394 GOF655373:GOF655394 GYB655373:GYB655394 HHX655373:HHX655394 HRT655373:HRT655394 IBP655373:IBP655394 ILL655373:ILL655394 IVH655373:IVH655394 JFD655373:JFD655394 JOZ655373:JOZ655394 JYV655373:JYV655394 KIR655373:KIR655394 KSN655373:KSN655394 LCJ655373:LCJ655394 LMF655373:LMF655394 LWB655373:LWB655394 MFX655373:MFX655394 MPT655373:MPT655394 MZP655373:MZP655394 NJL655373:NJL655394 NTH655373:NTH655394 ODD655373:ODD655394 OMZ655373:OMZ655394 OWV655373:OWV655394 PGR655373:PGR655394 PQN655373:PQN655394 QAJ655373:QAJ655394 QKF655373:QKF655394 QUB655373:QUB655394 RDX655373:RDX655394 RNT655373:RNT655394 RXP655373:RXP655394 SHL655373:SHL655394 SRH655373:SRH655394 TBD655373:TBD655394 TKZ655373:TKZ655394 TUV655373:TUV655394 UER655373:UER655394 UON655373:UON655394 UYJ655373:UYJ655394 VIF655373:VIF655394 VSB655373:VSB655394 WBX655373:WBX655394 WLT655373:WLT655394 WVP655373:WVP655394 H720909:H720930 JD720909:JD720930 SZ720909:SZ720930 ACV720909:ACV720930 AMR720909:AMR720930 AWN720909:AWN720930 BGJ720909:BGJ720930 BQF720909:BQF720930 CAB720909:CAB720930 CJX720909:CJX720930 CTT720909:CTT720930 DDP720909:DDP720930 DNL720909:DNL720930 DXH720909:DXH720930 EHD720909:EHD720930 EQZ720909:EQZ720930 FAV720909:FAV720930 FKR720909:FKR720930 FUN720909:FUN720930 GEJ720909:GEJ720930 GOF720909:GOF720930 GYB720909:GYB720930 HHX720909:HHX720930 HRT720909:HRT720930 IBP720909:IBP720930 ILL720909:ILL720930 IVH720909:IVH720930 JFD720909:JFD720930 JOZ720909:JOZ720930 JYV720909:JYV720930 KIR720909:KIR720930 KSN720909:KSN720930 LCJ720909:LCJ720930 LMF720909:LMF720930 LWB720909:LWB720930 MFX720909:MFX720930 MPT720909:MPT720930 MZP720909:MZP720930 NJL720909:NJL720930 NTH720909:NTH720930 ODD720909:ODD720930 OMZ720909:OMZ720930 OWV720909:OWV720930 PGR720909:PGR720930 PQN720909:PQN720930 QAJ720909:QAJ720930 QKF720909:QKF720930 QUB720909:QUB720930 RDX720909:RDX720930 RNT720909:RNT720930 RXP720909:RXP720930 SHL720909:SHL720930 SRH720909:SRH720930 TBD720909:TBD720930 TKZ720909:TKZ720930 TUV720909:TUV720930 UER720909:UER720930 UON720909:UON720930 UYJ720909:UYJ720930 VIF720909:VIF720930 VSB720909:VSB720930 WBX720909:WBX720930 WLT720909:WLT720930 WVP720909:WVP720930 H786445:H786466 JD786445:JD786466 SZ786445:SZ786466 ACV786445:ACV786466 AMR786445:AMR786466 AWN786445:AWN786466 BGJ786445:BGJ786466 BQF786445:BQF786466 CAB786445:CAB786466 CJX786445:CJX786466 CTT786445:CTT786466 DDP786445:DDP786466 DNL786445:DNL786466 DXH786445:DXH786466 EHD786445:EHD786466 EQZ786445:EQZ786466 FAV786445:FAV786466 FKR786445:FKR786466 FUN786445:FUN786466 GEJ786445:GEJ786466 GOF786445:GOF786466 GYB786445:GYB786466 HHX786445:HHX786466 HRT786445:HRT786466 IBP786445:IBP786466 ILL786445:ILL786466 IVH786445:IVH786466 JFD786445:JFD786466 JOZ786445:JOZ786466 JYV786445:JYV786466 KIR786445:KIR786466 KSN786445:KSN786466 LCJ786445:LCJ786466 LMF786445:LMF786466 LWB786445:LWB786466 MFX786445:MFX786466 MPT786445:MPT786466 MZP786445:MZP786466 NJL786445:NJL786466 NTH786445:NTH786466 ODD786445:ODD786466 OMZ786445:OMZ786466 OWV786445:OWV786466 PGR786445:PGR786466 PQN786445:PQN786466 QAJ786445:QAJ786466 QKF786445:QKF786466 QUB786445:QUB786466 RDX786445:RDX786466 RNT786445:RNT786466 RXP786445:RXP786466 SHL786445:SHL786466 SRH786445:SRH786466 TBD786445:TBD786466 TKZ786445:TKZ786466 TUV786445:TUV786466 UER786445:UER786466 UON786445:UON786466 UYJ786445:UYJ786466 VIF786445:VIF786466 VSB786445:VSB786466 WBX786445:WBX786466 WLT786445:WLT786466 WVP786445:WVP786466 H851981:H852002 JD851981:JD852002 SZ851981:SZ852002 ACV851981:ACV852002 AMR851981:AMR852002 AWN851981:AWN852002 BGJ851981:BGJ852002 BQF851981:BQF852002 CAB851981:CAB852002 CJX851981:CJX852002 CTT851981:CTT852002 DDP851981:DDP852002 DNL851981:DNL852002 DXH851981:DXH852002 EHD851981:EHD852002 EQZ851981:EQZ852002 FAV851981:FAV852002 FKR851981:FKR852002 FUN851981:FUN852002 GEJ851981:GEJ852002 GOF851981:GOF852002 GYB851981:GYB852002 HHX851981:HHX852002 HRT851981:HRT852002 IBP851981:IBP852002 ILL851981:ILL852002 IVH851981:IVH852002 JFD851981:JFD852002 JOZ851981:JOZ852002 JYV851981:JYV852002 KIR851981:KIR852002 KSN851981:KSN852002 LCJ851981:LCJ852002 LMF851981:LMF852002 LWB851981:LWB852002 MFX851981:MFX852002 MPT851981:MPT852002 MZP851981:MZP852002 NJL851981:NJL852002 NTH851981:NTH852002 ODD851981:ODD852002 OMZ851981:OMZ852002 OWV851981:OWV852002 PGR851981:PGR852002 PQN851981:PQN852002 QAJ851981:QAJ852002 QKF851981:QKF852002 QUB851981:QUB852002 RDX851981:RDX852002 RNT851981:RNT852002 RXP851981:RXP852002 SHL851981:SHL852002 SRH851981:SRH852002 TBD851981:TBD852002 TKZ851981:TKZ852002 TUV851981:TUV852002 UER851981:UER852002 UON851981:UON852002 UYJ851981:UYJ852002 VIF851981:VIF852002 VSB851981:VSB852002 WBX851981:WBX852002 WLT851981:WLT852002 WVP851981:WVP852002 H917517:H917538 JD917517:JD917538 SZ917517:SZ917538 ACV917517:ACV917538 AMR917517:AMR917538 AWN917517:AWN917538 BGJ917517:BGJ917538 BQF917517:BQF917538 CAB917517:CAB917538 CJX917517:CJX917538 CTT917517:CTT917538 DDP917517:DDP917538 DNL917517:DNL917538 DXH917517:DXH917538 EHD917517:EHD917538 EQZ917517:EQZ917538 FAV917517:FAV917538 FKR917517:FKR917538 FUN917517:FUN917538 GEJ917517:GEJ917538 GOF917517:GOF917538 GYB917517:GYB917538 HHX917517:HHX917538 HRT917517:HRT917538 IBP917517:IBP917538 ILL917517:ILL917538 IVH917517:IVH917538 JFD917517:JFD917538 JOZ917517:JOZ917538 JYV917517:JYV917538 KIR917517:KIR917538 KSN917517:KSN917538 LCJ917517:LCJ917538 LMF917517:LMF917538 LWB917517:LWB917538 MFX917517:MFX917538 MPT917517:MPT917538 MZP917517:MZP917538 NJL917517:NJL917538 NTH917517:NTH917538 ODD917517:ODD917538 OMZ917517:OMZ917538 OWV917517:OWV917538 PGR917517:PGR917538 PQN917517:PQN917538 QAJ917517:QAJ917538 QKF917517:QKF917538 QUB917517:QUB917538 RDX917517:RDX917538 RNT917517:RNT917538 RXP917517:RXP917538 SHL917517:SHL917538 SRH917517:SRH917538 TBD917517:TBD917538 TKZ917517:TKZ917538 TUV917517:TUV917538 UER917517:UER917538 UON917517:UON917538 UYJ917517:UYJ917538 VIF917517:VIF917538 VSB917517:VSB917538 WBX917517:WBX917538 WLT917517:WLT917538 WVP917517:WVP917538 H983053:H983074 JD983053:JD983074 SZ983053:SZ983074 ACV983053:ACV983074 AMR983053:AMR983074 AWN983053:AWN983074 BGJ983053:BGJ983074 BQF983053:BQF983074 CAB983053:CAB983074 CJX983053:CJX983074 CTT983053:CTT983074 DDP983053:DDP983074 DNL983053:DNL983074 DXH983053:DXH983074 EHD983053:EHD983074 EQZ983053:EQZ983074 FAV983053:FAV983074 FKR983053:FKR983074 FUN983053:FUN983074 GEJ983053:GEJ983074 GOF983053:GOF983074 GYB983053:GYB983074 HHX983053:HHX983074 HRT983053:HRT983074 IBP983053:IBP983074 ILL983053:ILL983074 IVH983053:IVH983074 JFD983053:JFD983074 JOZ983053:JOZ983074 JYV983053:JYV983074 KIR983053:KIR983074 KSN983053:KSN983074 LCJ983053:LCJ983074 LMF983053:LMF983074 LWB983053:LWB983074 MFX983053:MFX983074 MPT983053:MPT983074 MZP983053:MZP983074 NJL983053:NJL983074 NTH983053:NTH983074 ODD983053:ODD983074 OMZ983053:OMZ983074 OWV983053:OWV983074 PGR983053:PGR983074 PQN983053:PQN983074 QAJ983053:QAJ983074 QKF983053:QKF983074 QUB983053:QUB983074 RDX983053:RDX983074 RNT983053:RNT983074 RXP983053:RXP983074 SHL983053:SHL983074 SRH983053:SRH983074 TBD983053:TBD983074 TKZ983053:TKZ983074 TUV983053:TUV983074 UER983053:UER983074 UON983053:UON983074 UYJ983053:UYJ983074 VIF983053:VIF983074 VSB983053:VSB983074 WBX983053:WBX983074 WLT983053:WLT983074 WVP983053:WVP983074 K36:K38 JG36:JG38 TC36:TC38 ACY36:ACY38 AMU36:AMU38 AWQ36:AWQ38 BGM36:BGM38 BQI36:BQI38 CAE36:CAE38 CKA36:CKA38 CTW36:CTW38 DDS36:DDS38 DNO36:DNO38 DXK36:DXK38 EHG36:EHG38 ERC36:ERC38 FAY36:FAY38 FKU36:FKU38 FUQ36:FUQ38 GEM36:GEM38 GOI36:GOI38 GYE36:GYE38 HIA36:HIA38 HRW36:HRW38 IBS36:IBS38 ILO36:ILO38 IVK36:IVK38 JFG36:JFG38 JPC36:JPC38 JYY36:JYY38 KIU36:KIU38 KSQ36:KSQ38 LCM36:LCM38 LMI36:LMI38 LWE36:LWE38 MGA36:MGA38 MPW36:MPW38 MZS36:MZS38 NJO36:NJO38 NTK36:NTK38 ODG36:ODG38 ONC36:ONC38 OWY36:OWY38 PGU36:PGU38 PQQ36:PQQ38 QAM36:QAM38 QKI36:QKI38 QUE36:QUE38 REA36:REA38 RNW36:RNW38 RXS36:RXS38 SHO36:SHO38 SRK36:SRK38 TBG36:TBG38 TLC36:TLC38 TUY36:TUY38 UEU36:UEU38 UOQ36:UOQ38 UYM36:UYM38 VII36:VII38 VSE36:VSE38 WCA36:WCA38 WLW36:WLW38 WVS36:WVS38 K65572:K65574 JG65572:JG65574 TC65572:TC65574 ACY65572:ACY65574 AMU65572:AMU65574 AWQ65572:AWQ65574 BGM65572:BGM65574 BQI65572:BQI65574 CAE65572:CAE65574 CKA65572:CKA65574 CTW65572:CTW65574 DDS65572:DDS65574 DNO65572:DNO65574 DXK65572:DXK65574 EHG65572:EHG65574 ERC65572:ERC65574 FAY65572:FAY65574 FKU65572:FKU65574 FUQ65572:FUQ65574 GEM65572:GEM65574 GOI65572:GOI65574 GYE65572:GYE65574 HIA65572:HIA65574 HRW65572:HRW65574 IBS65572:IBS65574 ILO65572:ILO65574 IVK65572:IVK65574 JFG65572:JFG65574 JPC65572:JPC65574 JYY65572:JYY65574 KIU65572:KIU65574 KSQ65572:KSQ65574 LCM65572:LCM65574 LMI65572:LMI65574 LWE65572:LWE65574 MGA65572:MGA65574 MPW65572:MPW65574 MZS65572:MZS65574 NJO65572:NJO65574 NTK65572:NTK65574 ODG65572:ODG65574 ONC65572:ONC65574 OWY65572:OWY65574 PGU65572:PGU65574 PQQ65572:PQQ65574 QAM65572:QAM65574 QKI65572:QKI65574 QUE65572:QUE65574 REA65572:REA65574 RNW65572:RNW65574 RXS65572:RXS65574 SHO65572:SHO65574 SRK65572:SRK65574 TBG65572:TBG65574 TLC65572:TLC65574 TUY65572:TUY65574 UEU65572:UEU65574 UOQ65572:UOQ65574 UYM65572:UYM65574 VII65572:VII65574 VSE65572:VSE65574 WCA65572:WCA65574 WLW65572:WLW65574 WVS65572:WVS65574 K131108:K131110 JG131108:JG131110 TC131108:TC131110 ACY131108:ACY131110 AMU131108:AMU131110 AWQ131108:AWQ131110 BGM131108:BGM131110 BQI131108:BQI131110 CAE131108:CAE131110 CKA131108:CKA131110 CTW131108:CTW131110 DDS131108:DDS131110 DNO131108:DNO131110 DXK131108:DXK131110 EHG131108:EHG131110 ERC131108:ERC131110 FAY131108:FAY131110 FKU131108:FKU131110 FUQ131108:FUQ131110 GEM131108:GEM131110 GOI131108:GOI131110 GYE131108:GYE131110 HIA131108:HIA131110 HRW131108:HRW131110 IBS131108:IBS131110 ILO131108:ILO131110 IVK131108:IVK131110 JFG131108:JFG131110 JPC131108:JPC131110 JYY131108:JYY131110 KIU131108:KIU131110 KSQ131108:KSQ131110 LCM131108:LCM131110 LMI131108:LMI131110 LWE131108:LWE131110 MGA131108:MGA131110 MPW131108:MPW131110 MZS131108:MZS131110 NJO131108:NJO131110 NTK131108:NTK131110 ODG131108:ODG131110 ONC131108:ONC131110 OWY131108:OWY131110 PGU131108:PGU131110 PQQ131108:PQQ131110 QAM131108:QAM131110 QKI131108:QKI131110 QUE131108:QUE131110 REA131108:REA131110 RNW131108:RNW131110 RXS131108:RXS131110 SHO131108:SHO131110 SRK131108:SRK131110 TBG131108:TBG131110 TLC131108:TLC131110 TUY131108:TUY131110 UEU131108:UEU131110 UOQ131108:UOQ131110 UYM131108:UYM131110 VII131108:VII131110 VSE131108:VSE131110 WCA131108:WCA131110 WLW131108:WLW131110 WVS131108:WVS131110 K196644:K196646 JG196644:JG196646 TC196644:TC196646 ACY196644:ACY196646 AMU196644:AMU196646 AWQ196644:AWQ196646 BGM196644:BGM196646 BQI196644:BQI196646 CAE196644:CAE196646 CKA196644:CKA196646 CTW196644:CTW196646 DDS196644:DDS196646 DNO196644:DNO196646 DXK196644:DXK196646 EHG196644:EHG196646 ERC196644:ERC196646 FAY196644:FAY196646 FKU196644:FKU196646 FUQ196644:FUQ196646 GEM196644:GEM196646 GOI196644:GOI196646 GYE196644:GYE196646 HIA196644:HIA196646 HRW196644:HRW196646 IBS196644:IBS196646 ILO196644:ILO196646 IVK196644:IVK196646 JFG196644:JFG196646 JPC196644:JPC196646 JYY196644:JYY196646 KIU196644:KIU196646 KSQ196644:KSQ196646 LCM196644:LCM196646 LMI196644:LMI196646 LWE196644:LWE196646 MGA196644:MGA196646 MPW196644:MPW196646 MZS196644:MZS196646 NJO196644:NJO196646 NTK196644:NTK196646 ODG196644:ODG196646 ONC196644:ONC196646 OWY196644:OWY196646 PGU196644:PGU196646 PQQ196644:PQQ196646 QAM196644:QAM196646 QKI196644:QKI196646 QUE196644:QUE196646 REA196644:REA196646 RNW196644:RNW196646 RXS196644:RXS196646 SHO196644:SHO196646 SRK196644:SRK196646 TBG196644:TBG196646 TLC196644:TLC196646 TUY196644:TUY196646 UEU196644:UEU196646 UOQ196644:UOQ196646 UYM196644:UYM196646 VII196644:VII196646 VSE196644:VSE196646 WCA196644:WCA196646 WLW196644:WLW196646 WVS196644:WVS196646 K262180:K262182 JG262180:JG262182 TC262180:TC262182 ACY262180:ACY262182 AMU262180:AMU262182 AWQ262180:AWQ262182 BGM262180:BGM262182 BQI262180:BQI262182 CAE262180:CAE262182 CKA262180:CKA262182 CTW262180:CTW262182 DDS262180:DDS262182 DNO262180:DNO262182 DXK262180:DXK262182 EHG262180:EHG262182 ERC262180:ERC262182 FAY262180:FAY262182 FKU262180:FKU262182 FUQ262180:FUQ262182 GEM262180:GEM262182 GOI262180:GOI262182 GYE262180:GYE262182 HIA262180:HIA262182 HRW262180:HRW262182 IBS262180:IBS262182 ILO262180:ILO262182 IVK262180:IVK262182 JFG262180:JFG262182 JPC262180:JPC262182 JYY262180:JYY262182 KIU262180:KIU262182 KSQ262180:KSQ262182 LCM262180:LCM262182 LMI262180:LMI262182 LWE262180:LWE262182 MGA262180:MGA262182 MPW262180:MPW262182 MZS262180:MZS262182 NJO262180:NJO262182 NTK262180:NTK262182 ODG262180:ODG262182 ONC262180:ONC262182 OWY262180:OWY262182 PGU262180:PGU262182 PQQ262180:PQQ262182 QAM262180:QAM262182 QKI262180:QKI262182 QUE262180:QUE262182 REA262180:REA262182 RNW262180:RNW262182 RXS262180:RXS262182 SHO262180:SHO262182 SRK262180:SRK262182 TBG262180:TBG262182 TLC262180:TLC262182 TUY262180:TUY262182 UEU262180:UEU262182 UOQ262180:UOQ262182 UYM262180:UYM262182 VII262180:VII262182 VSE262180:VSE262182 WCA262180:WCA262182 WLW262180:WLW262182 WVS262180:WVS262182 K327716:K327718 JG327716:JG327718 TC327716:TC327718 ACY327716:ACY327718 AMU327716:AMU327718 AWQ327716:AWQ327718 BGM327716:BGM327718 BQI327716:BQI327718 CAE327716:CAE327718 CKA327716:CKA327718 CTW327716:CTW327718 DDS327716:DDS327718 DNO327716:DNO327718 DXK327716:DXK327718 EHG327716:EHG327718 ERC327716:ERC327718 FAY327716:FAY327718 FKU327716:FKU327718 FUQ327716:FUQ327718 GEM327716:GEM327718 GOI327716:GOI327718 GYE327716:GYE327718 HIA327716:HIA327718 HRW327716:HRW327718 IBS327716:IBS327718 ILO327716:ILO327718 IVK327716:IVK327718 JFG327716:JFG327718 JPC327716:JPC327718 JYY327716:JYY327718 KIU327716:KIU327718 KSQ327716:KSQ327718 LCM327716:LCM327718 LMI327716:LMI327718 LWE327716:LWE327718 MGA327716:MGA327718 MPW327716:MPW327718 MZS327716:MZS327718 NJO327716:NJO327718 NTK327716:NTK327718 ODG327716:ODG327718 ONC327716:ONC327718 OWY327716:OWY327718 PGU327716:PGU327718 PQQ327716:PQQ327718 QAM327716:QAM327718 QKI327716:QKI327718 QUE327716:QUE327718 REA327716:REA327718 RNW327716:RNW327718 RXS327716:RXS327718 SHO327716:SHO327718 SRK327716:SRK327718 TBG327716:TBG327718 TLC327716:TLC327718 TUY327716:TUY327718 UEU327716:UEU327718 UOQ327716:UOQ327718 UYM327716:UYM327718 VII327716:VII327718 VSE327716:VSE327718 WCA327716:WCA327718 WLW327716:WLW327718 WVS327716:WVS327718 K393252:K393254 JG393252:JG393254 TC393252:TC393254 ACY393252:ACY393254 AMU393252:AMU393254 AWQ393252:AWQ393254 BGM393252:BGM393254 BQI393252:BQI393254 CAE393252:CAE393254 CKA393252:CKA393254 CTW393252:CTW393254 DDS393252:DDS393254 DNO393252:DNO393254 DXK393252:DXK393254 EHG393252:EHG393254 ERC393252:ERC393254 FAY393252:FAY393254 FKU393252:FKU393254 FUQ393252:FUQ393254 GEM393252:GEM393254 GOI393252:GOI393254 GYE393252:GYE393254 HIA393252:HIA393254 HRW393252:HRW393254 IBS393252:IBS393254 ILO393252:ILO393254 IVK393252:IVK393254 JFG393252:JFG393254 JPC393252:JPC393254 JYY393252:JYY393254 KIU393252:KIU393254 KSQ393252:KSQ393254 LCM393252:LCM393254 LMI393252:LMI393254 LWE393252:LWE393254 MGA393252:MGA393254 MPW393252:MPW393254 MZS393252:MZS393254 NJO393252:NJO393254 NTK393252:NTK393254 ODG393252:ODG393254 ONC393252:ONC393254 OWY393252:OWY393254 PGU393252:PGU393254 PQQ393252:PQQ393254 QAM393252:QAM393254 QKI393252:QKI393254 QUE393252:QUE393254 REA393252:REA393254 RNW393252:RNW393254 RXS393252:RXS393254 SHO393252:SHO393254 SRK393252:SRK393254 TBG393252:TBG393254 TLC393252:TLC393254 TUY393252:TUY393254 UEU393252:UEU393254 UOQ393252:UOQ393254 UYM393252:UYM393254 VII393252:VII393254 VSE393252:VSE393254 WCA393252:WCA393254 WLW393252:WLW393254 WVS393252:WVS393254 K458788:K458790 JG458788:JG458790 TC458788:TC458790 ACY458788:ACY458790 AMU458788:AMU458790 AWQ458788:AWQ458790 BGM458788:BGM458790 BQI458788:BQI458790 CAE458788:CAE458790 CKA458788:CKA458790 CTW458788:CTW458790 DDS458788:DDS458790 DNO458788:DNO458790 DXK458788:DXK458790 EHG458788:EHG458790 ERC458788:ERC458790 FAY458788:FAY458790 FKU458788:FKU458790 FUQ458788:FUQ458790 GEM458788:GEM458790 GOI458788:GOI458790 GYE458788:GYE458790 HIA458788:HIA458790 HRW458788:HRW458790 IBS458788:IBS458790 ILO458788:ILO458790 IVK458788:IVK458790 JFG458788:JFG458790 JPC458788:JPC458790 JYY458788:JYY458790 KIU458788:KIU458790 KSQ458788:KSQ458790 LCM458788:LCM458790 LMI458788:LMI458790 LWE458788:LWE458790 MGA458788:MGA458790 MPW458788:MPW458790 MZS458788:MZS458790 NJO458788:NJO458790 NTK458788:NTK458790 ODG458788:ODG458790 ONC458788:ONC458790 OWY458788:OWY458790 PGU458788:PGU458790 PQQ458788:PQQ458790 QAM458788:QAM458790 QKI458788:QKI458790 QUE458788:QUE458790 REA458788:REA458790 RNW458788:RNW458790 RXS458788:RXS458790 SHO458788:SHO458790 SRK458788:SRK458790 TBG458788:TBG458790 TLC458788:TLC458790 TUY458788:TUY458790 UEU458788:UEU458790 UOQ458788:UOQ458790 UYM458788:UYM458790 VII458788:VII458790 VSE458788:VSE458790 WCA458788:WCA458790 WLW458788:WLW458790 WVS458788:WVS458790 K524324:K524326 JG524324:JG524326 TC524324:TC524326 ACY524324:ACY524326 AMU524324:AMU524326 AWQ524324:AWQ524326 BGM524324:BGM524326 BQI524324:BQI524326 CAE524324:CAE524326 CKA524324:CKA524326 CTW524324:CTW524326 DDS524324:DDS524326 DNO524324:DNO524326 DXK524324:DXK524326 EHG524324:EHG524326 ERC524324:ERC524326 FAY524324:FAY524326 FKU524324:FKU524326 FUQ524324:FUQ524326 GEM524324:GEM524326 GOI524324:GOI524326 GYE524324:GYE524326 HIA524324:HIA524326 HRW524324:HRW524326 IBS524324:IBS524326 ILO524324:ILO524326 IVK524324:IVK524326 JFG524324:JFG524326 JPC524324:JPC524326 JYY524324:JYY524326 KIU524324:KIU524326 KSQ524324:KSQ524326 LCM524324:LCM524326 LMI524324:LMI524326 LWE524324:LWE524326 MGA524324:MGA524326 MPW524324:MPW524326 MZS524324:MZS524326 NJO524324:NJO524326 NTK524324:NTK524326 ODG524324:ODG524326 ONC524324:ONC524326 OWY524324:OWY524326 PGU524324:PGU524326 PQQ524324:PQQ524326 QAM524324:QAM524326 QKI524324:QKI524326 QUE524324:QUE524326 REA524324:REA524326 RNW524324:RNW524326 RXS524324:RXS524326 SHO524324:SHO524326 SRK524324:SRK524326 TBG524324:TBG524326 TLC524324:TLC524326 TUY524324:TUY524326 UEU524324:UEU524326 UOQ524324:UOQ524326 UYM524324:UYM524326 VII524324:VII524326 VSE524324:VSE524326 WCA524324:WCA524326 WLW524324:WLW524326 WVS524324:WVS524326 K589860:K589862 JG589860:JG589862 TC589860:TC589862 ACY589860:ACY589862 AMU589860:AMU589862 AWQ589860:AWQ589862 BGM589860:BGM589862 BQI589860:BQI589862 CAE589860:CAE589862 CKA589860:CKA589862 CTW589860:CTW589862 DDS589860:DDS589862 DNO589860:DNO589862 DXK589860:DXK589862 EHG589860:EHG589862 ERC589860:ERC589862 FAY589860:FAY589862 FKU589860:FKU589862 FUQ589860:FUQ589862 GEM589860:GEM589862 GOI589860:GOI589862 GYE589860:GYE589862 HIA589860:HIA589862 HRW589860:HRW589862 IBS589860:IBS589862 ILO589860:ILO589862 IVK589860:IVK589862 JFG589860:JFG589862 JPC589860:JPC589862 JYY589860:JYY589862 KIU589860:KIU589862 KSQ589860:KSQ589862 LCM589860:LCM589862 LMI589860:LMI589862 LWE589860:LWE589862 MGA589860:MGA589862 MPW589860:MPW589862 MZS589860:MZS589862 NJO589860:NJO589862 NTK589860:NTK589862 ODG589860:ODG589862 ONC589860:ONC589862 OWY589860:OWY589862 PGU589860:PGU589862 PQQ589860:PQQ589862 QAM589860:QAM589862 QKI589860:QKI589862 QUE589860:QUE589862 REA589860:REA589862 RNW589860:RNW589862 RXS589860:RXS589862 SHO589860:SHO589862 SRK589860:SRK589862 TBG589860:TBG589862 TLC589860:TLC589862 TUY589860:TUY589862 UEU589860:UEU589862 UOQ589860:UOQ589862 UYM589860:UYM589862 VII589860:VII589862 VSE589860:VSE589862 WCA589860:WCA589862 WLW589860:WLW589862 WVS589860:WVS589862 K655396:K655398 JG655396:JG655398 TC655396:TC655398 ACY655396:ACY655398 AMU655396:AMU655398 AWQ655396:AWQ655398 BGM655396:BGM655398 BQI655396:BQI655398 CAE655396:CAE655398 CKA655396:CKA655398 CTW655396:CTW655398 DDS655396:DDS655398 DNO655396:DNO655398 DXK655396:DXK655398 EHG655396:EHG655398 ERC655396:ERC655398 FAY655396:FAY655398 FKU655396:FKU655398 FUQ655396:FUQ655398 GEM655396:GEM655398 GOI655396:GOI655398 GYE655396:GYE655398 HIA655396:HIA655398 HRW655396:HRW655398 IBS655396:IBS655398 ILO655396:ILO655398 IVK655396:IVK655398 JFG655396:JFG655398 JPC655396:JPC655398 JYY655396:JYY655398 KIU655396:KIU655398 KSQ655396:KSQ655398 LCM655396:LCM655398 LMI655396:LMI655398 LWE655396:LWE655398 MGA655396:MGA655398 MPW655396:MPW655398 MZS655396:MZS655398 NJO655396:NJO655398 NTK655396:NTK655398 ODG655396:ODG655398 ONC655396:ONC655398 OWY655396:OWY655398 PGU655396:PGU655398 PQQ655396:PQQ655398 QAM655396:QAM655398 QKI655396:QKI655398 QUE655396:QUE655398 REA655396:REA655398 RNW655396:RNW655398 RXS655396:RXS655398 SHO655396:SHO655398 SRK655396:SRK655398 TBG655396:TBG655398 TLC655396:TLC655398 TUY655396:TUY655398 UEU655396:UEU655398 UOQ655396:UOQ655398 UYM655396:UYM655398 VII655396:VII655398 VSE655396:VSE655398 WCA655396:WCA655398 WLW655396:WLW655398 WVS655396:WVS655398 K720932:K720934 JG720932:JG720934 TC720932:TC720934 ACY720932:ACY720934 AMU720932:AMU720934 AWQ720932:AWQ720934 BGM720932:BGM720934 BQI720932:BQI720934 CAE720932:CAE720934 CKA720932:CKA720934 CTW720932:CTW720934 DDS720932:DDS720934 DNO720932:DNO720934 DXK720932:DXK720934 EHG720932:EHG720934 ERC720932:ERC720934 FAY720932:FAY720934 FKU720932:FKU720934 FUQ720932:FUQ720934 GEM720932:GEM720934 GOI720932:GOI720934 GYE720932:GYE720934 HIA720932:HIA720934 HRW720932:HRW720934 IBS720932:IBS720934 ILO720932:ILO720934 IVK720932:IVK720934 JFG720932:JFG720934 JPC720932:JPC720934 JYY720932:JYY720934 KIU720932:KIU720934 KSQ720932:KSQ720934 LCM720932:LCM720934 LMI720932:LMI720934 LWE720932:LWE720934 MGA720932:MGA720934 MPW720932:MPW720934 MZS720932:MZS720934 NJO720932:NJO720934 NTK720932:NTK720934 ODG720932:ODG720934 ONC720932:ONC720934 OWY720932:OWY720934 PGU720932:PGU720934 PQQ720932:PQQ720934 QAM720932:QAM720934 QKI720932:QKI720934 QUE720932:QUE720934 REA720932:REA720934 RNW720932:RNW720934 RXS720932:RXS720934 SHO720932:SHO720934 SRK720932:SRK720934 TBG720932:TBG720934 TLC720932:TLC720934 TUY720932:TUY720934 UEU720932:UEU720934 UOQ720932:UOQ720934 UYM720932:UYM720934 VII720932:VII720934 VSE720932:VSE720934 WCA720932:WCA720934 WLW720932:WLW720934 WVS720932:WVS720934 K786468:K786470 JG786468:JG786470 TC786468:TC786470 ACY786468:ACY786470 AMU786468:AMU786470 AWQ786468:AWQ786470 BGM786468:BGM786470 BQI786468:BQI786470 CAE786468:CAE786470 CKA786468:CKA786470 CTW786468:CTW786470 DDS786468:DDS786470 DNO786468:DNO786470 DXK786468:DXK786470 EHG786468:EHG786470 ERC786468:ERC786470 FAY786468:FAY786470 FKU786468:FKU786470 FUQ786468:FUQ786470 GEM786468:GEM786470 GOI786468:GOI786470 GYE786468:GYE786470 HIA786468:HIA786470 HRW786468:HRW786470 IBS786468:IBS786470 ILO786468:ILO786470 IVK786468:IVK786470 JFG786468:JFG786470 JPC786468:JPC786470 JYY786468:JYY786470 KIU786468:KIU786470 KSQ786468:KSQ786470 LCM786468:LCM786470 LMI786468:LMI786470 LWE786468:LWE786470 MGA786468:MGA786470 MPW786468:MPW786470 MZS786468:MZS786470 NJO786468:NJO786470 NTK786468:NTK786470 ODG786468:ODG786470 ONC786468:ONC786470 OWY786468:OWY786470 PGU786468:PGU786470 PQQ786468:PQQ786470 QAM786468:QAM786470 QKI786468:QKI786470 QUE786468:QUE786470 REA786468:REA786470 RNW786468:RNW786470 RXS786468:RXS786470 SHO786468:SHO786470 SRK786468:SRK786470 TBG786468:TBG786470 TLC786468:TLC786470 TUY786468:TUY786470 UEU786468:UEU786470 UOQ786468:UOQ786470 UYM786468:UYM786470 VII786468:VII786470 VSE786468:VSE786470 WCA786468:WCA786470 WLW786468:WLW786470 WVS786468:WVS786470 K852004:K852006 JG852004:JG852006 TC852004:TC852006 ACY852004:ACY852006 AMU852004:AMU852006 AWQ852004:AWQ852006 BGM852004:BGM852006 BQI852004:BQI852006 CAE852004:CAE852006 CKA852004:CKA852006 CTW852004:CTW852006 DDS852004:DDS852006 DNO852004:DNO852006 DXK852004:DXK852006 EHG852004:EHG852006 ERC852004:ERC852006 FAY852004:FAY852006 FKU852004:FKU852006 FUQ852004:FUQ852006 GEM852004:GEM852006 GOI852004:GOI852006 GYE852004:GYE852006 HIA852004:HIA852006 HRW852004:HRW852006 IBS852004:IBS852006 ILO852004:ILO852006 IVK852004:IVK852006 JFG852004:JFG852006 JPC852004:JPC852006 JYY852004:JYY852006 KIU852004:KIU852006 KSQ852004:KSQ852006 LCM852004:LCM852006 LMI852004:LMI852006 LWE852004:LWE852006 MGA852004:MGA852006 MPW852004:MPW852006 MZS852004:MZS852006 NJO852004:NJO852006 NTK852004:NTK852006 ODG852004:ODG852006 ONC852004:ONC852006 OWY852004:OWY852006 PGU852004:PGU852006 PQQ852004:PQQ852006 QAM852004:QAM852006 QKI852004:QKI852006 QUE852004:QUE852006 REA852004:REA852006 RNW852004:RNW852006 RXS852004:RXS852006 SHO852004:SHO852006 SRK852004:SRK852006 TBG852004:TBG852006 TLC852004:TLC852006 TUY852004:TUY852006 UEU852004:UEU852006 UOQ852004:UOQ852006 UYM852004:UYM852006 VII852004:VII852006 VSE852004:VSE852006 WCA852004:WCA852006 WLW852004:WLW852006 WVS852004:WVS852006 K917540:K917542 JG917540:JG917542 TC917540:TC917542 ACY917540:ACY917542 AMU917540:AMU917542 AWQ917540:AWQ917542 BGM917540:BGM917542 BQI917540:BQI917542 CAE917540:CAE917542 CKA917540:CKA917542 CTW917540:CTW917542 DDS917540:DDS917542 DNO917540:DNO917542 DXK917540:DXK917542 EHG917540:EHG917542 ERC917540:ERC917542 FAY917540:FAY917542 FKU917540:FKU917542 FUQ917540:FUQ917542 GEM917540:GEM917542 GOI917540:GOI917542 GYE917540:GYE917542 HIA917540:HIA917542 HRW917540:HRW917542 IBS917540:IBS917542 ILO917540:ILO917542 IVK917540:IVK917542 JFG917540:JFG917542 JPC917540:JPC917542 JYY917540:JYY917542 KIU917540:KIU917542 KSQ917540:KSQ917542 LCM917540:LCM917542 LMI917540:LMI917542 LWE917540:LWE917542 MGA917540:MGA917542 MPW917540:MPW917542 MZS917540:MZS917542 NJO917540:NJO917542 NTK917540:NTK917542 ODG917540:ODG917542 ONC917540:ONC917542 OWY917540:OWY917542 PGU917540:PGU917542 PQQ917540:PQQ917542 QAM917540:QAM917542 QKI917540:QKI917542 QUE917540:QUE917542 REA917540:REA917542 RNW917540:RNW917542 RXS917540:RXS917542 SHO917540:SHO917542 SRK917540:SRK917542 TBG917540:TBG917542 TLC917540:TLC917542 TUY917540:TUY917542 UEU917540:UEU917542 UOQ917540:UOQ917542 UYM917540:UYM917542 VII917540:VII917542 VSE917540:VSE917542 WCA917540:WCA917542 WLW917540:WLW917542 WVS917540:WVS917542 K983076:K983078 JG983076:JG983078 TC983076:TC983078 ACY983076:ACY983078 AMU983076:AMU983078 AWQ983076:AWQ983078 BGM983076:BGM983078 BQI983076:BQI983078 CAE983076:CAE983078 CKA983076:CKA983078 CTW983076:CTW983078 DDS983076:DDS983078 DNO983076:DNO983078 DXK983076:DXK983078 EHG983076:EHG983078 ERC983076:ERC983078 FAY983076:FAY983078 FKU983076:FKU983078 FUQ983076:FUQ983078 GEM983076:GEM983078 GOI983076:GOI983078 GYE983076:GYE983078 HIA983076:HIA983078 HRW983076:HRW983078 IBS983076:IBS983078 ILO983076:ILO983078 IVK983076:IVK983078 JFG983076:JFG983078 JPC983076:JPC983078 JYY983076:JYY983078 KIU983076:KIU983078 KSQ983076:KSQ983078 LCM983076:LCM983078 LMI983076:LMI983078 LWE983076:LWE983078 MGA983076:MGA983078 MPW983076:MPW983078 MZS983076:MZS983078 NJO983076:NJO983078 NTK983076:NTK983078 ODG983076:ODG983078 ONC983076:ONC983078 OWY983076:OWY983078 PGU983076:PGU983078 PQQ983076:PQQ983078 QAM983076:QAM983078 QKI983076:QKI983078 QUE983076:QUE983078 REA983076:REA983078 RNW983076:RNW983078 RXS983076:RXS983078 SHO983076:SHO983078 SRK983076:SRK983078 TBG983076:TBG983078 TLC983076:TLC983078 TUY983076:TUY983078 UEU983076:UEU983078 UOQ983076:UOQ983078 UYM983076:UYM983078 VII983076:VII983078 VSE983076:VSE983078 WCA983076:WCA983078 WLW983076:WLW983078 WVS983076:WVS983078 H36:H38 JD36:JD38 SZ36:SZ38 ACV36:ACV38 AMR36:AMR38 AWN36:AWN38 BGJ36:BGJ38 BQF36:BQF38 CAB36:CAB38 CJX36:CJX38 CTT36:CTT38 DDP36:DDP38 DNL36:DNL38 DXH36:DXH38 EHD36:EHD38 EQZ36:EQZ38 FAV36:FAV38 FKR36:FKR38 FUN36:FUN38 GEJ36:GEJ38 GOF36:GOF38 GYB36:GYB38 HHX36:HHX38 HRT36:HRT38 IBP36:IBP38 ILL36:ILL38 IVH36:IVH38 JFD36:JFD38 JOZ36:JOZ38 JYV36:JYV38 KIR36:KIR38 KSN36:KSN38 LCJ36:LCJ38 LMF36:LMF38 LWB36:LWB38 MFX36:MFX38 MPT36:MPT38 MZP36:MZP38 NJL36:NJL38 NTH36:NTH38 ODD36:ODD38 OMZ36:OMZ38 OWV36:OWV38 PGR36:PGR38 PQN36:PQN38 QAJ36:QAJ38 QKF36:QKF38 QUB36:QUB38 RDX36:RDX38 RNT36:RNT38 RXP36:RXP38 SHL36:SHL38 SRH36:SRH38 TBD36:TBD38 TKZ36:TKZ38 TUV36:TUV38 UER36:UER38 UON36:UON38 UYJ36:UYJ38 VIF36:VIF38 VSB36:VSB38 WBX36:WBX38 WLT36:WLT38 WVP36:WVP38 H65572:H65574 JD65572:JD65574 SZ65572:SZ65574 ACV65572:ACV65574 AMR65572:AMR65574 AWN65572:AWN65574 BGJ65572:BGJ65574 BQF65572:BQF65574 CAB65572:CAB65574 CJX65572:CJX65574 CTT65572:CTT65574 DDP65572:DDP65574 DNL65572:DNL65574 DXH65572:DXH65574 EHD65572:EHD65574 EQZ65572:EQZ65574 FAV65572:FAV65574 FKR65572:FKR65574 FUN65572:FUN65574 GEJ65572:GEJ65574 GOF65572:GOF65574 GYB65572:GYB65574 HHX65572:HHX65574 HRT65572:HRT65574 IBP65572:IBP65574 ILL65572:ILL65574 IVH65572:IVH65574 JFD65572:JFD65574 JOZ65572:JOZ65574 JYV65572:JYV65574 KIR65572:KIR65574 KSN65572:KSN65574 LCJ65572:LCJ65574 LMF65572:LMF65574 LWB65572:LWB65574 MFX65572:MFX65574 MPT65572:MPT65574 MZP65572:MZP65574 NJL65572:NJL65574 NTH65572:NTH65574 ODD65572:ODD65574 OMZ65572:OMZ65574 OWV65572:OWV65574 PGR65572:PGR65574 PQN65572:PQN65574 QAJ65572:QAJ65574 QKF65572:QKF65574 QUB65572:QUB65574 RDX65572:RDX65574 RNT65572:RNT65574 RXP65572:RXP65574 SHL65572:SHL65574 SRH65572:SRH65574 TBD65572:TBD65574 TKZ65572:TKZ65574 TUV65572:TUV65574 UER65572:UER65574 UON65572:UON65574 UYJ65572:UYJ65574 VIF65572:VIF65574 VSB65572:VSB65574 WBX65572:WBX65574 WLT65572:WLT65574 WVP65572:WVP65574 H131108:H131110 JD131108:JD131110 SZ131108:SZ131110 ACV131108:ACV131110 AMR131108:AMR131110 AWN131108:AWN131110 BGJ131108:BGJ131110 BQF131108:BQF131110 CAB131108:CAB131110 CJX131108:CJX131110 CTT131108:CTT131110 DDP131108:DDP131110 DNL131108:DNL131110 DXH131108:DXH131110 EHD131108:EHD131110 EQZ131108:EQZ131110 FAV131108:FAV131110 FKR131108:FKR131110 FUN131108:FUN131110 GEJ131108:GEJ131110 GOF131108:GOF131110 GYB131108:GYB131110 HHX131108:HHX131110 HRT131108:HRT131110 IBP131108:IBP131110 ILL131108:ILL131110 IVH131108:IVH131110 JFD131108:JFD131110 JOZ131108:JOZ131110 JYV131108:JYV131110 KIR131108:KIR131110 KSN131108:KSN131110 LCJ131108:LCJ131110 LMF131108:LMF131110 LWB131108:LWB131110 MFX131108:MFX131110 MPT131108:MPT131110 MZP131108:MZP131110 NJL131108:NJL131110 NTH131108:NTH131110 ODD131108:ODD131110 OMZ131108:OMZ131110 OWV131108:OWV131110 PGR131108:PGR131110 PQN131108:PQN131110 QAJ131108:QAJ131110 QKF131108:QKF131110 QUB131108:QUB131110 RDX131108:RDX131110 RNT131108:RNT131110 RXP131108:RXP131110 SHL131108:SHL131110 SRH131108:SRH131110 TBD131108:TBD131110 TKZ131108:TKZ131110 TUV131108:TUV131110 UER131108:UER131110 UON131108:UON131110 UYJ131108:UYJ131110 VIF131108:VIF131110 VSB131108:VSB131110 WBX131108:WBX131110 WLT131108:WLT131110 WVP131108:WVP131110 H196644:H196646 JD196644:JD196646 SZ196644:SZ196646 ACV196644:ACV196646 AMR196644:AMR196646 AWN196644:AWN196646 BGJ196644:BGJ196646 BQF196644:BQF196646 CAB196644:CAB196646 CJX196644:CJX196646 CTT196644:CTT196646 DDP196644:DDP196646 DNL196644:DNL196646 DXH196644:DXH196646 EHD196644:EHD196646 EQZ196644:EQZ196646 FAV196644:FAV196646 FKR196644:FKR196646 FUN196644:FUN196646 GEJ196644:GEJ196646 GOF196644:GOF196646 GYB196644:GYB196646 HHX196644:HHX196646 HRT196644:HRT196646 IBP196644:IBP196646 ILL196644:ILL196646 IVH196644:IVH196646 JFD196644:JFD196646 JOZ196644:JOZ196646 JYV196644:JYV196646 KIR196644:KIR196646 KSN196644:KSN196646 LCJ196644:LCJ196646 LMF196644:LMF196646 LWB196644:LWB196646 MFX196644:MFX196646 MPT196644:MPT196646 MZP196644:MZP196646 NJL196644:NJL196646 NTH196644:NTH196646 ODD196644:ODD196646 OMZ196644:OMZ196646 OWV196644:OWV196646 PGR196644:PGR196646 PQN196644:PQN196646 QAJ196644:QAJ196646 QKF196644:QKF196646 QUB196644:QUB196646 RDX196644:RDX196646 RNT196644:RNT196646 RXP196644:RXP196646 SHL196644:SHL196646 SRH196644:SRH196646 TBD196644:TBD196646 TKZ196644:TKZ196646 TUV196644:TUV196646 UER196644:UER196646 UON196644:UON196646 UYJ196644:UYJ196646 VIF196644:VIF196646 VSB196644:VSB196646 WBX196644:WBX196646 WLT196644:WLT196646 WVP196644:WVP196646 H262180:H262182 JD262180:JD262182 SZ262180:SZ262182 ACV262180:ACV262182 AMR262180:AMR262182 AWN262180:AWN262182 BGJ262180:BGJ262182 BQF262180:BQF262182 CAB262180:CAB262182 CJX262180:CJX262182 CTT262180:CTT262182 DDP262180:DDP262182 DNL262180:DNL262182 DXH262180:DXH262182 EHD262180:EHD262182 EQZ262180:EQZ262182 FAV262180:FAV262182 FKR262180:FKR262182 FUN262180:FUN262182 GEJ262180:GEJ262182 GOF262180:GOF262182 GYB262180:GYB262182 HHX262180:HHX262182 HRT262180:HRT262182 IBP262180:IBP262182 ILL262180:ILL262182 IVH262180:IVH262182 JFD262180:JFD262182 JOZ262180:JOZ262182 JYV262180:JYV262182 KIR262180:KIR262182 KSN262180:KSN262182 LCJ262180:LCJ262182 LMF262180:LMF262182 LWB262180:LWB262182 MFX262180:MFX262182 MPT262180:MPT262182 MZP262180:MZP262182 NJL262180:NJL262182 NTH262180:NTH262182 ODD262180:ODD262182 OMZ262180:OMZ262182 OWV262180:OWV262182 PGR262180:PGR262182 PQN262180:PQN262182 QAJ262180:QAJ262182 QKF262180:QKF262182 QUB262180:QUB262182 RDX262180:RDX262182 RNT262180:RNT262182 RXP262180:RXP262182 SHL262180:SHL262182 SRH262180:SRH262182 TBD262180:TBD262182 TKZ262180:TKZ262182 TUV262180:TUV262182 UER262180:UER262182 UON262180:UON262182 UYJ262180:UYJ262182 VIF262180:VIF262182 VSB262180:VSB262182 WBX262180:WBX262182 WLT262180:WLT262182 WVP262180:WVP262182 H327716:H327718 JD327716:JD327718 SZ327716:SZ327718 ACV327716:ACV327718 AMR327716:AMR327718 AWN327716:AWN327718 BGJ327716:BGJ327718 BQF327716:BQF327718 CAB327716:CAB327718 CJX327716:CJX327718 CTT327716:CTT327718 DDP327716:DDP327718 DNL327716:DNL327718 DXH327716:DXH327718 EHD327716:EHD327718 EQZ327716:EQZ327718 FAV327716:FAV327718 FKR327716:FKR327718 FUN327716:FUN327718 GEJ327716:GEJ327718 GOF327716:GOF327718 GYB327716:GYB327718 HHX327716:HHX327718 HRT327716:HRT327718 IBP327716:IBP327718 ILL327716:ILL327718 IVH327716:IVH327718 JFD327716:JFD327718 JOZ327716:JOZ327718 JYV327716:JYV327718 KIR327716:KIR327718 KSN327716:KSN327718 LCJ327716:LCJ327718 LMF327716:LMF327718 LWB327716:LWB327718 MFX327716:MFX327718 MPT327716:MPT327718 MZP327716:MZP327718 NJL327716:NJL327718 NTH327716:NTH327718 ODD327716:ODD327718 OMZ327716:OMZ327718 OWV327716:OWV327718 PGR327716:PGR327718 PQN327716:PQN327718 QAJ327716:QAJ327718 QKF327716:QKF327718 QUB327716:QUB327718 RDX327716:RDX327718 RNT327716:RNT327718 RXP327716:RXP327718 SHL327716:SHL327718 SRH327716:SRH327718 TBD327716:TBD327718 TKZ327716:TKZ327718 TUV327716:TUV327718 UER327716:UER327718 UON327716:UON327718 UYJ327716:UYJ327718 VIF327716:VIF327718 VSB327716:VSB327718 WBX327716:WBX327718 WLT327716:WLT327718 WVP327716:WVP327718 H393252:H393254 JD393252:JD393254 SZ393252:SZ393254 ACV393252:ACV393254 AMR393252:AMR393254 AWN393252:AWN393254 BGJ393252:BGJ393254 BQF393252:BQF393254 CAB393252:CAB393254 CJX393252:CJX393254 CTT393252:CTT393254 DDP393252:DDP393254 DNL393252:DNL393254 DXH393252:DXH393254 EHD393252:EHD393254 EQZ393252:EQZ393254 FAV393252:FAV393254 FKR393252:FKR393254 FUN393252:FUN393254 GEJ393252:GEJ393254 GOF393252:GOF393254 GYB393252:GYB393254 HHX393252:HHX393254 HRT393252:HRT393254 IBP393252:IBP393254 ILL393252:ILL393254 IVH393252:IVH393254 JFD393252:JFD393254 JOZ393252:JOZ393254 JYV393252:JYV393254 KIR393252:KIR393254 KSN393252:KSN393254 LCJ393252:LCJ393254 LMF393252:LMF393254 LWB393252:LWB393254 MFX393252:MFX393254 MPT393252:MPT393254 MZP393252:MZP393254 NJL393252:NJL393254 NTH393252:NTH393254 ODD393252:ODD393254 OMZ393252:OMZ393254 OWV393252:OWV393254 PGR393252:PGR393254 PQN393252:PQN393254 QAJ393252:QAJ393254 QKF393252:QKF393254 QUB393252:QUB393254 RDX393252:RDX393254 RNT393252:RNT393254 RXP393252:RXP393254 SHL393252:SHL393254 SRH393252:SRH393254 TBD393252:TBD393254 TKZ393252:TKZ393254 TUV393252:TUV393254 UER393252:UER393254 UON393252:UON393254 UYJ393252:UYJ393254 VIF393252:VIF393254 VSB393252:VSB393254 WBX393252:WBX393254 WLT393252:WLT393254 WVP393252:WVP393254 H458788:H458790 JD458788:JD458790 SZ458788:SZ458790 ACV458788:ACV458790 AMR458788:AMR458790 AWN458788:AWN458790 BGJ458788:BGJ458790 BQF458788:BQF458790 CAB458788:CAB458790 CJX458788:CJX458790 CTT458788:CTT458790 DDP458788:DDP458790 DNL458788:DNL458790 DXH458788:DXH458790 EHD458788:EHD458790 EQZ458788:EQZ458790 FAV458788:FAV458790 FKR458788:FKR458790 FUN458788:FUN458790 GEJ458788:GEJ458790 GOF458788:GOF458790 GYB458788:GYB458790 HHX458788:HHX458790 HRT458788:HRT458790 IBP458788:IBP458790 ILL458788:ILL458790 IVH458788:IVH458790 JFD458788:JFD458790 JOZ458788:JOZ458790 JYV458788:JYV458790 KIR458788:KIR458790 KSN458788:KSN458790 LCJ458788:LCJ458790 LMF458788:LMF458790 LWB458788:LWB458790 MFX458788:MFX458790 MPT458788:MPT458790 MZP458788:MZP458790 NJL458788:NJL458790 NTH458788:NTH458790 ODD458788:ODD458790 OMZ458788:OMZ458790 OWV458788:OWV458790 PGR458788:PGR458790 PQN458788:PQN458790 QAJ458788:QAJ458790 QKF458788:QKF458790 QUB458788:QUB458790 RDX458788:RDX458790 RNT458788:RNT458790 RXP458788:RXP458790 SHL458788:SHL458790 SRH458788:SRH458790 TBD458788:TBD458790 TKZ458788:TKZ458790 TUV458788:TUV458790 UER458788:UER458790 UON458788:UON458790 UYJ458788:UYJ458790 VIF458788:VIF458790 VSB458788:VSB458790 WBX458788:WBX458790 WLT458788:WLT458790 WVP458788:WVP458790 H524324:H524326 JD524324:JD524326 SZ524324:SZ524326 ACV524324:ACV524326 AMR524324:AMR524326 AWN524324:AWN524326 BGJ524324:BGJ524326 BQF524324:BQF524326 CAB524324:CAB524326 CJX524324:CJX524326 CTT524324:CTT524326 DDP524324:DDP524326 DNL524324:DNL524326 DXH524324:DXH524326 EHD524324:EHD524326 EQZ524324:EQZ524326 FAV524324:FAV524326 FKR524324:FKR524326 FUN524324:FUN524326 GEJ524324:GEJ524326 GOF524324:GOF524326 GYB524324:GYB524326 HHX524324:HHX524326 HRT524324:HRT524326 IBP524324:IBP524326 ILL524324:ILL524326 IVH524324:IVH524326 JFD524324:JFD524326 JOZ524324:JOZ524326 JYV524324:JYV524326 KIR524324:KIR524326 KSN524324:KSN524326 LCJ524324:LCJ524326 LMF524324:LMF524326 LWB524324:LWB524326 MFX524324:MFX524326 MPT524324:MPT524326 MZP524324:MZP524326 NJL524324:NJL524326 NTH524324:NTH524326 ODD524324:ODD524326 OMZ524324:OMZ524326 OWV524324:OWV524326 PGR524324:PGR524326 PQN524324:PQN524326 QAJ524324:QAJ524326 QKF524324:QKF524326 QUB524324:QUB524326 RDX524324:RDX524326 RNT524324:RNT524326 RXP524324:RXP524326 SHL524324:SHL524326 SRH524324:SRH524326 TBD524324:TBD524326 TKZ524324:TKZ524326 TUV524324:TUV524326 UER524324:UER524326 UON524324:UON524326 UYJ524324:UYJ524326 VIF524324:VIF524326 VSB524324:VSB524326 WBX524324:WBX524326 WLT524324:WLT524326 WVP524324:WVP524326 H589860:H589862 JD589860:JD589862 SZ589860:SZ589862 ACV589860:ACV589862 AMR589860:AMR589862 AWN589860:AWN589862 BGJ589860:BGJ589862 BQF589860:BQF589862 CAB589860:CAB589862 CJX589860:CJX589862 CTT589860:CTT589862 DDP589860:DDP589862 DNL589860:DNL589862 DXH589860:DXH589862 EHD589860:EHD589862 EQZ589860:EQZ589862 FAV589860:FAV589862 FKR589860:FKR589862 FUN589860:FUN589862 GEJ589860:GEJ589862 GOF589860:GOF589862 GYB589860:GYB589862 HHX589860:HHX589862 HRT589860:HRT589862 IBP589860:IBP589862 ILL589860:ILL589862 IVH589860:IVH589862 JFD589860:JFD589862 JOZ589860:JOZ589862 JYV589860:JYV589862 KIR589860:KIR589862 KSN589860:KSN589862 LCJ589860:LCJ589862 LMF589860:LMF589862 LWB589860:LWB589862 MFX589860:MFX589862 MPT589860:MPT589862 MZP589860:MZP589862 NJL589860:NJL589862 NTH589860:NTH589862 ODD589860:ODD589862 OMZ589860:OMZ589862 OWV589860:OWV589862 PGR589860:PGR589862 PQN589860:PQN589862 QAJ589860:QAJ589862 QKF589860:QKF589862 QUB589860:QUB589862 RDX589860:RDX589862 RNT589860:RNT589862 RXP589860:RXP589862 SHL589860:SHL589862 SRH589860:SRH589862 TBD589860:TBD589862 TKZ589860:TKZ589862 TUV589860:TUV589862 UER589860:UER589862 UON589860:UON589862 UYJ589860:UYJ589862 VIF589860:VIF589862 VSB589860:VSB589862 WBX589860:WBX589862 WLT589860:WLT589862 WVP589860:WVP589862 H655396:H655398 JD655396:JD655398 SZ655396:SZ655398 ACV655396:ACV655398 AMR655396:AMR655398 AWN655396:AWN655398 BGJ655396:BGJ655398 BQF655396:BQF655398 CAB655396:CAB655398 CJX655396:CJX655398 CTT655396:CTT655398 DDP655396:DDP655398 DNL655396:DNL655398 DXH655396:DXH655398 EHD655396:EHD655398 EQZ655396:EQZ655398 FAV655396:FAV655398 FKR655396:FKR655398 FUN655396:FUN655398 GEJ655396:GEJ655398 GOF655396:GOF655398 GYB655396:GYB655398 HHX655396:HHX655398 HRT655396:HRT655398 IBP655396:IBP655398 ILL655396:ILL655398 IVH655396:IVH655398 JFD655396:JFD655398 JOZ655396:JOZ655398 JYV655396:JYV655398 KIR655396:KIR655398 KSN655396:KSN655398 LCJ655396:LCJ655398 LMF655396:LMF655398 LWB655396:LWB655398 MFX655396:MFX655398 MPT655396:MPT655398 MZP655396:MZP655398 NJL655396:NJL655398 NTH655396:NTH655398 ODD655396:ODD655398 OMZ655396:OMZ655398 OWV655396:OWV655398 PGR655396:PGR655398 PQN655396:PQN655398 QAJ655396:QAJ655398 QKF655396:QKF655398 QUB655396:QUB655398 RDX655396:RDX655398 RNT655396:RNT655398 RXP655396:RXP655398 SHL655396:SHL655398 SRH655396:SRH655398 TBD655396:TBD655398 TKZ655396:TKZ655398 TUV655396:TUV655398 UER655396:UER655398 UON655396:UON655398 UYJ655396:UYJ655398 VIF655396:VIF655398 VSB655396:VSB655398 WBX655396:WBX655398 WLT655396:WLT655398 WVP655396:WVP655398 H720932:H720934 JD720932:JD720934 SZ720932:SZ720934 ACV720932:ACV720934 AMR720932:AMR720934 AWN720932:AWN720934 BGJ720932:BGJ720934 BQF720932:BQF720934 CAB720932:CAB720934 CJX720932:CJX720934 CTT720932:CTT720934 DDP720932:DDP720934 DNL720932:DNL720934 DXH720932:DXH720934 EHD720932:EHD720934 EQZ720932:EQZ720934 FAV720932:FAV720934 FKR720932:FKR720934 FUN720932:FUN720934 GEJ720932:GEJ720934 GOF720932:GOF720934 GYB720932:GYB720934 HHX720932:HHX720934 HRT720932:HRT720934 IBP720932:IBP720934 ILL720932:ILL720934 IVH720932:IVH720934 JFD720932:JFD720934 JOZ720932:JOZ720934 JYV720932:JYV720934 KIR720932:KIR720934 KSN720932:KSN720934 LCJ720932:LCJ720934 LMF720932:LMF720934 LWB720932:LWB720934 MFX720932:MFX720934 MPT720932:MPT720934 MZP720932:MZP720934 NJL720932:NJL720934 NTH720932:NTH720934 ODD720932:ODD720934 OMZ720932:OMZ720934 OWV720932:OWV720934 PGR720932:PGR720934 PQN720932:PQN720934 QAJ720932:QAJ720934 QKF720932:QKF720934 QUB720932:QUB720934 RDX720932:RDX720934 RNT720932:RNT720934 RXP720932:RXP720934 SHL720932:SHL720934 SRH720932:SRH720934 TBD720932:TBD720934 TKZ720932:TKZ720934 TUV720932:TUV720934 UER720932:UER720934 UON720932:UON720934 UYJ720932:UYJ720934 VIF720932:VIF720934 VSB720932:VSB720934 WBX720932:WBX720934 WLT720932:WLT720934 WVP720932:WVP720934 H786468:H786470 JD786468:JD786470 SZ786468:SZ786470 ACV786468:ACV786470 AMR786468:AMR786470 AWN786468:AWN786470 BGJ786468:BGJ786470 BQF786468:BQF786470 CAB786468:CAB786470 CJX786468:CJX786470 CTT786468:CTT786470 DDP786468:DDP786470 DNL786468:DNL786470 DXH786468:DXH786470 EHD786468:EHD786470 EQZ786468:EQZ786470 FAV786468:FAV786470 FKR786468:FKR786470 FUN786468:FUN786470 GEJ786468:GEJ786470 GOF786468:GOF786470 GYB786468:GYB786470 HHX786468:HHX786470 HRT786468:HRT786470 IBP786468:IBP786470 ILL786468:ILL786470 IVH786468:IVH786470 JFD786468:JFD786470 JOZ786468:JOZ786470 JYV786468:JYV786470 KIR786468:KIR786470 KSN786468:KSN786470 LCJ786468:LCJ786470 LMF786468:LMF786470 LWB786468:LWB786470 MFX786468:MFX786470 MPT786468:MPT786470 MZP786468:MZP786470 NJL786468:NJL786470 NTH786468:NTH786470 ODD786468:ODD786470 OMZ786468:OMZ786470 OWV786468:OWV786470 PGR786468:PGR786470 PQN786468:PQN786470 QAJ786468:QAJ786470 QKF786468:QKF786470 QUB786468:QUB786470 RDX786468:RDX786470 RNT786468:RNT786470 RXP786468:RXP786470 SHL786468:SHL786470 SRH786468:SRH786470 TBD786468:TBD786470 TKZ786468:TKZ786470 TUV786468:TUV786470 UER786468:UER786470 UON786468:UON786470 UYJ786468:UYJ786470 VIF786468:VIF786470 VSB786468:VSB786470 WBX786468:WBX786470 WLT786468:WLT786470 WVP786468:WVP786470 H852004:H852006 JD852004:JD852006 SZ852004:SZ852006 ACV852004:ACV852006 AMR852004:AMR852006 AWN852004:AWN852006 BGJ852004:BGJ852006 BQF852004:BQF852006 CAB852004:CAB852006 CJX852004:CJX852006 CTT852004:CTT852006 DDP852004:DDP852006 DNL852004:DNL852006 DXH852004:DXH852006 EHD852004:EHD852006 EQZ852004:EQZ852006 FAV852004:FAV852006 FKR852004:FKR852006 FUN852004:FUN852006 GEJ852004:GEJ852006 GOF852004:GOF852006 GYB852004:GYB852006 HHX852004:HHX852006 HRT852004:HRT852006 IBP852004:IBP852006 ILL852004:ILL852006 IVH852004:IVH852006 JFD852004:JFD852006 JOZ852004:JOZ852006 JYV852004:JYV852006 KIR852004:KIR852006 KSN852004:KSN852006 LCJ852004:LCJ852006 LMF852004:LMF852006 LWB852004:LWB852006 MFX852004:MFX852006 MPT852004:MPT852006 MZP852004:MZP852006 NJL852004:NJL852006 NTH852004:NTH852006 ODD852004:ODD852006 OMZ852004:OMZ852006 OWV852004:OWV852006 PGR852004:PGR852006 PQN852004:PQN852006 QAJ852004:QAJ852006 QKF852004:QKF852006 QUB852004:QUB852006 RDX852004:RDX852006 RNT852004:RNT852006 RXP852004:RXP852006 SHL852004:SHL852006 SRH852004:SRH852006 TBD852004:TBD852006 TKZ852004:TKZ852006 TUV852004:TUV852006 UER852004:UER852006 UON852004:UON852006 UYJ852004:UYJ852006 VIF852004:VIF852006 VSB852004:VSB852006 WBX852004:WBX852006 WLT852004:WLT852006 WVP852004:WVP852006 H917540:H917542 JD917540:JD917542 SZ917540:SZ917542 ACV917540:ACV917542 AMR917540:AMR917542 AWN917540:AWN917542 BGJ917540:BGJ917542 BQF917540:BQF917542 CAB917540:CAB917542 CJX917540:CJX917542 CTT917540:CTT917542 DDP917540:DDP917542 DNL917540:DNL917542 DXH917540:DXH917542 EHD917540:EHD917542 EQZ917540:EQZ917542 FAV917540:FAV917542 FKR917540:FKR917542 FUN917540:FUN917542 GEJ917540:GEJ917542 GOF917540:GOF917542 GYB917540:GYB917542 HHX917540:HHX917542 HRT917540:HRT917542 IBP917540:IBP917542 ILL917540:ILL917542 IVH917540:IVH917542 JFD917540:JFD917542 JOZ917540:JOZ917542 JYV917540:JYV917542 KIR917540:KIR917542 KSN917540:KSN917542 LCJ917540:LCJ917542 LMF917540:LMF917542 LWB917540:LWB917542 MFX917540:MFX917542 MPT917540:MPT917542 MZP917540:MZP917542 NJL917540:NJL917542 NTH917540:NTH917542 ODD917540:ODD917542 OMZ917540:OMZ917542 OWV917540:OWV917542 PGR917540:PGR917542 PQN917540:PQN917542 QAJ917540:QAJ917542 QKF917540:QKF917542 QUB917540:QUB917542 RDX917540:RDX917542 RNT917540:RNT917542 RXP917540:RXP917542 SHL917540:SHL917542 SRH917540:SRH917542 TBD917540:TBD917542 TKZ917540:TKZ917542 TUV917540:TUV917542 UER917540:UER917542 UON917540:UON917542 UYJ917540:UYJ917542 VIF917540:VIF917542 VSB917540:VSB917542 WBX917540:WBX917542 WLT917540:WLT917542 WVP917540:WVP917542 H983076:H983078 JD983076:JD983078 SZ983076:SZ983078 ACV983076:ACV983078 AMR983076:AMR983078 AWN983076:AWN983078 BGJ983076:BGJ983078 BQF983076:BQF983078 CAB983076:CAB983078 CJX983076:CJX983078 CTT983076:CTT983078 DDP983076:DDP983078 DNL983076:DNL983078 DXH983076:DXH983078 EHD983076:EHD983078 EQZ983076:EQZ983078 FAV983076:FAV983078 FKR983076:FKR983078 FUN983076:FUN983078 GEJ983076:GEJ983078 GOF983076:GOF983078 GYB983076:GYB983078 HHX983076:HHX983078 HRT983076:HRT983078 IBP983076:IBP983078 ILL983076:ILL983078 IVH983076:IVH983078 JFD983076:JFD983078 JOZ983076:JOZ983078 JYV983076:JYV983078 KIR983076:KIR983078 KSN983076:KSN983078 LCJ983076:LCJ983078 LMF983076:LMF983078 LWB983076:LWB983078 MFX983076:MFX983078 MPT983076:MPT983078 MZP983076:MZP983078 NJL983076:NJL983078 NTH983076:NTH983078 ODD983076:ODD983078 OMZ983076:OMZ983078 OWV983076:OWV983078 PGR983076:PGR983078 PQN983076:PQN983078 QAJ983076:QAJ983078 QKF983076:QKF983078 QUB983076:QUB983078 RDX983076:RDX983078 RNT983076:RNT983078 RXP983076:RXP983078 SHL983076:SHL983078 SRH983076:SRH983078 TBD983076:TBD983078 TKZ983076:TKZ983078 TUV983076:TUV983078 UER983076:UER983078 UON983076:UON983078 UYJ983076:UYJ983078 VIF983076:VIF983078 VSB983076:VSB983078 WBX983076:WBX983078 WLT983076:WLT983078 WVP983076:WVP983078 K40:K46 JG40:JG46 TC40:TC46 ACY40:ACY46 AMU40:AMU46 AWQ40:AWQ46 BGM40:BGM46 BQI40:BQI46 CAE40:CAE46 CKA40:CKA46 CTW40:CTW46 DDS40:DDS46 DNO40:DNO46 DXK40:DXK46 EHG40:EHG46 ERC40:ERC46 FAY40:FAY46 FKU40:FKU46 FUQ40:FUQ46 GEM40:GEM46 GOI40:GOI46 GYE40:GYE46 HIA40:HIA46 HRW40:HRW46 IBS40:IBS46 ILO40:ILO46 IVK40:IVK46 JFG40:JFG46 JPC40:JPC46 JYY40:JYY46 KIU40:KIU46 KSQ40:KSQ46 LCM40:LCM46 LMI40:LMI46 LWE40:LWE46 MGA40:MGA46 MPW40:MPW46 MZS40:MZS46 NJO40:NJO46 NTK40:NTK46 ODG40:ODG46 ONC40:ONC46 OWY40:OWY46 PGU40:PGU46 PQQ40:PQQ46 QAM40:QAM46 QKI40:QKI46 QUE40:QUE46 REA40:REA46 RNW40:RNW46 RXS40:RXS46 SHO40:SHO46 SRK40:SRK46 TBG40:TBG46 TLC40:TLC46 TUY40:TUY46 UEU40:UEU46 UOQ40:UOQ46 UYM40:UYM46 VII40:VII46 VSE40:VSE46 WCA40:WCA46 WLW40:WLW46 WVS40:WVS46 K65576:K65582 JG65576:JG65582 TC65576:TC65582 ACY65576:ACY65582 AMU65576:AMU65582 AWQ65576:AWQ65582 BGM65576:BGM65582 BQI65576:BQI65582 CAE65576:CAE65582 CKA65576:CKA65582 CTW65576:CTW65582 DDS65576:DDS65582 DNO65576:DNO65582 DXK65576:DXK65582 EHG65576:EHG65582 ERC65576:ERC65582 FAY65576:FAY65582 FKU65576:FKU65582 FUQ65576:FUQ65582 GEM65576:GEM65582 GOI65576:GOI65582 GYE65576:GYE65582 HIA65576:HIA65582 HRW65576:HRW65582 IBS65576:IBS65582 ILO65576:ILO65582 IVK65576:IVK65582 JFG65576:JFG65582 JPC65576:JPC65582 JYY65576:JYY65582 KIU65576:KIU65582 KSQ65576:KSQ65582 LCM65576:LCM65582 LMI65576:LMI65582 LWE65576:LWE65582 MGA65576:MGA65582 MPW65576:MPW65582 MZS65576:MZS65582 NJO65576:NJO65582 NTK65576:NTK65582 ODG65576:ODG65582 ONC65576:ONC65582 OWY65576:OWY65582 PGU65576:PGU65582 PQQ65576:PQQ65582 QAM65576:QAM65582 QKI65576:QKI65582 QUE65576:QUE65582 REA65576:REA65582 RNW65576:RNW65582 RXS65576:RXS65582 SHO65576:SHO65582 SRK65576:SRK65582 TBG65576:TBG65582 TLC65576:TLC65582 TUY65576:TUY65582 UEU65576:UEU65582 UOQ65576:UOQ65582 UYM65576:UYM65582 VII65576:VII65582 VSE65576:VSE65582 WCA65576:WCA65582 WLW65576:WLW65582 WVS65576:WVS65582 K131112:K131118 JG131112:JG131118 TC131112:TC131118 ACY131112:ACY131118 AMU131112:AMU131118 AWQ131112:AWQ131118 BGM131112:BGM131118 BQI131112:BQI131118 CAE131112:CAE131118 CKA131112:CKA131118 CTW131112:CTW131118 DDS131112:DDS131118 DNO131112:DNO131118 DXK131112:DXK131118 EHG131112:EHG131118 ERC131112:ERC131118 FAY131112:FAY131118 FKU131112:FKU131118 FUQ131112:FUQ131118 GEM131112:GEM131118 GOI131112:GOI131118 GYE131112:GYE131118 HIA131112:HIA131118 HRW131112:HRW131118 IBS131112:IBS131118 ILO131112:ILO131118 IVK131112:IVK131118 JFG131112:JFG131118 JPC131112:JPC131118 JYY131112:JYY131118 KIU131112:KIU131118 KSQ131112:KSQ131118 LCM131112:LCM131118 LMI131112:LMI131118 LWE131112:LWE131118 MGA131112:MGA131118 MPW131112:MPW131118 MZS131112:MZS131118 NJO131112:NJO131118 NTK131112:NTK131118 ODG131112:ODG131118 ONC131112:ONC131118 OWY131112:OWY131118 PGU131112:PGU131118 PQQ131112:PQQ131118 QAM131112:QAM131118 QKI131112:QKI131118 QUE131112:QUE131118 REA131112:REA131118 RNW131112:RNW131118 RXS131112:RXS131118 SHO131112:SHO131118 SRK131112:SRK131118 TBG131112:TBG131118 TLC131112:TLC131118 TUY131112:TUY131118 UEU131112:UEU131118 UOQ131112:UOQ131118 UYM131112:UYM131118 VII131112:VII131118 VSE131112:VSE131118 WCA131112:WCA131118 WLW131112:WLW131118 WVS131112:WVS131118 K196648:K196654 JG196648:JG196654 TC196648:TC196654 ACY196648:ACY196654 AMU196648:AMU196654 AWQ196648:AWQ196654 BGM196648:BGM196654 BQI196648:BQI196654 CAE196648:CAE196654 CKA196648:CKA196654 CTW196648:CTW196654 DDS196648:DDS196654 DNO196648:DNO196654 DXK196648:DXK196654 EHG196648:EHG196654 ERC196648:ERC196654 FAY196648:FAY196654 FKU196648:FKU196654 FUQ196648:FUQ196654 GEM196648:GEM196654 GOI196648:GOI196654 GYE196648:GYE196654 HIA196648:HIA196654 HRW196648:HRW196654 IBS196648:IBS196654 ILO196648:ILO196654 IVK196648:IVK196654 JFG196648:JFG196654 JPC196648:JPC196654 JYY196648:JYY196654 KIU196648:KIU196654 KSQ196648:KSQ196654 LCM196648:LCM196654 LMI196648:LMI196654 LWE196648:LWE196654 MGA196648:MGA196654 MPW196648:MPW196654 MZS196648:MZS196654 NJO196648:NJO196654 NTK196648:NTK196654 ODG196648:ODG196654 ONC196648:ONC196654 OWY196648:OWY196654 PGU196648:PGU196654 PQQ196648:PQQ196654 QAM196648:QAM196654 QKI196648:QKI196654 QUE196648:QUE196654 REA196648:REA196654 RNW196648:RNW196654 RXS196648:RXS196654 SHO196648:SHO196654 SRK196648:SRK196654 TBG196648:TBG196654 TLC196648:TLC196654 TUY196648:TUY196654 UEU196648:UEU196654 UOQ196648:UOQ196654 UYM196648:UYM196654 VII196648:VII196654 VSE196648:VSE196654 WCA196648:WCA196654 WLW196648:WLW196654 WVS196648:WVS196654 K262184:K262190 JG262184:JG262190 TC262184:TC262190 ACY262184:ACY262190 AMU262184:AMU262190 AWQ262184:AWQ262190 BGM262184:BGM262190 BQI262184:BQI262190 CAE262184:CAE262190 CKA262184:CKA262190 CTW262184:CTW262190 DDS262184:DDS262190 DNO262184:DNO262190 DXK262184:DXK262190 EHG262184:EHG262190 ERC262184:ERC262190 FAY262184:FAY262190 FKU262184:FKU262190 FUQ262184:FUQ262190 GEM262184:GEM262190 GOI262184:GOI262190 GYE262184:GYE262190 HIA262184:HIA262190 HRW262184:HRW262190 IBS262184:IBS262190 ILO262184:ILO262190 IVK262184:IVK262190 JFG262184:JFG262190 JPC262184:JPC262190 JYY262184:JYY262190 KIU262184:KIU262190 KSQ262184:KSQ262190 LCM262184:LCM262190 LMI262184:LMI262190 LWE262184:LWE262190 MGA262184:MGA262190 MPW262184:MPW262190 MZS262184:MZS262190 NJO262184:NJO262190 NTK262184:NTK262190 ODG262184:ODG262190 ONC262184:ONC262190 OWY262184:OWY262190 PGU262184:PGU262190 PQQ262184:PQQ262190 QAM262184:QAM262190 QKI262184:QKI262190 QUE262184:QUE262190 REA262184:REA262190 RNW262184:RNW262190 RXS262184:RXS262190 SHO262184:SHO262190 SRK262184:SRK262190 TBG262184:TBG262190 TLC262184:TLC262190 TUY262184:TUY262190 UEU262184:UEU262190 UOQ262184:UOQ262190 UYM262184:UYM262190 VII262184:VII262190 VSE262184:VSE262190 WCA262184:WCA262190 WLW262184:WLW262190 WVS262184:WVS262190 K327720:K327726 JG327720:JG327726 TC327720:TC327726 ACY327720:ACY327726 AMU327720:AMU327726 AWQ327720:AWQ327726 BGM327720:BGM327726 BQI327720:BQI327726 CAE327720:CAE327726 CKA327720:CKA327726 CTW327720:CTW327726 DDS327720:DDS327726 DNO327720:DNO327726 DXK327720:DXK327726 EHG327720:EHG327726 ERC327720:ERC327726 FAY327720:FAY327726 FKU327720:FKU327726 FUQ327720:FUQ327726 GEM327720:GEM327726 GOI327720:GOI327726 GYE327720:GYE327726 HIA327720:HIA327726 HRW327720:HRW327726 IBS327720:IBS327726 ILO327720:ILO327726 IVK327720:IVK327726 JFG327720:JFG327726 JPC327720:JPC327726 JYY327720:JYY327726 KIU327720:KIU327726 KSQ327720:KSQ327726 LCM327720:LCM327726 LMI327720:LMI327726 LWE327720:LWE327726 MGA327720:MGA327726 MPW327720:MPW327726 MZS327720:MZS327726 NJO327720:NJO327726 NTK327720:NTK327726 ODG327720:ODG327726 ONC327720:ONC327726 OWY327720:OWY327726 PGU327720:PGU327726 PQQ327720:PQQ327726 QAM327720:QAM327726 QKI327720:QKI327726 QUE327720:QUE327726 REA327720:REA327726 RNW327720:RNW327726 RXS327720:RXS327726 SHO327720:SHO327726 SRK327720:SRK327726 TBG327720:TBG327726 TLC327720:TLC327726 TUY327720:TUY327726 UEU327720:UEU327726 UOQ327720:UOQ327726 UYM327720:UYM327726 VII327720:VII327726 VSE327720:VSE327726 WCA327720:WCA327726 WLW327720:WLW327726 WVS327720:WVS327726 K393256:K393262 JG393256:JG393262 TC393256:TC393262 ACY393256:ACY393262 AMU393256:AMU393262 AWQ393256:AWQ393262 BGM393256:BGM393262 BQI393256:BQI393262 CAE393256:CAE393262 CKA393256:CKA393262 CTW393256:CTW393262 DDS393256:DDS393262 DNO393256:DNO393262 DXK393256:DXK393262 EHG393256:EHG393262 ERC393256:ERC393262 FAY393256:FAY393262 FKU393256:FKU393262 FUQ393256:FUQ393262 GEM393256:GEM393262 GOI393256:GOI393262 GYE393256:GYE393262 HIA393256:HIA393262 HRW393256:HRW393262 IBS393256:IBS393262 ILO393256:ILO393262 IVK393256:IVK393262 JFG393256:JFG393262 JPC393256:JPC393262 JYY393256:JYY393262 KIU393256:KIU393262 KSQ393256:KSQ393262 LCM393256:LCM393262 LMI393256:LMI393262 LWE393256:LWE393262 MGA393256:MGA393262 MPW393256:MPW393262 MZS393256:MZS393262 NJO393256:NJO393262 NTK393256:NTK393262 ODG393256:ODG393262 ONC393256:ONC393262 OWY393256:OWY393262 PGU393256:PGU393262 PQQ393256:PQQ393262 QAM393256:QAM393262 QKI393256:QKI393262 QUE393256:QUE393262 REA393256:REA393262 RNW393256:RNW393262 RXS393256:RXS393262 SHO393256:SHO393262 SRK393256:SRK393262 TBG393256:TBG393262 TLC393256:TLC393262 TUY393256:TUY393262 UEU393256:UEU393262 UOQ393256:UOQ393262 UYM393256:UYM393262 VII393256:VII393262 VSE393256:VSE393262 WCA393256:WCA393262 WLW393256:WLW393262 WVS393256:WVS393262 K458792:K458798 JG458792:JG458798 TC458792:TC458798 ACY458792:ACY458798 AMU458792:AMU458798 AWQ458792:AWQ458798 BGM458792:BGM458798 BQI458792:BQI458798 CAE458792:CAE458798 CKA458792:CKA458798 CTW458792:CTW458798 DDS458792:DDS458798 DNO458792:DNO458798 DXK458792:DXK458798 EHG458792:EHG458798 ERC458792:ERC458798 FAY458792:FAY458798 FKU458792:FKU458798 FUQ458792:FUQ458798 GEM458792:GEM458798 GOI458792:GOI458798 GYE458792:GYE458798 HIA458792:HIA458798 HRW458792:HRW458798 IBS458792:IBS458798 ILO458792:ILO458798 IVK458792:IVK458798 JFG458792:JFG458798 JPC458792:JPC458798 JYY458792:JYY458798 KIU458792:KIU458798 KSQ458792:KSQ458798 LCM458792:LCM458798 LMI458792:LMI458798 LWE458792:LWE458798 MGA458792:MGA458798 MPW458792:MPW458798 MZS458792:MZS458798 NJO458792:NJO458798 NTK458792:NTK458798 ODG458792:ODG458798 ONC458792:ONC458798 OWY458792:OWY458798 PGU458792:PGU458798 PQQ458792:PQQ458798 QAM458792:QAM458798 QKI458792:QKI458798 QUE458792:QUE458798 REA458792:REA458798 RNW458792:RNW458798 RXS458792:RXS458798 SHO458792:SHO458798 SRK458792:SRK458798 TBG458792:TBG458798 TLC458792:TLC458798 TUY458792:TUY458798 UEU458792:UEU458798 UOQ458792:UOQ458798 UYM458792:UYM458798 VII458792:VII458798 VSE458792:VSE458798 WCA458792:WCA458798 WLW458792:WLW458798 WVS458792:WVS458798 K524328:K524334 JG524328:JG524334 TC524328:TC524334 ACY524328:ACY524334 AMU524328:AMU524334 AWQ524328:AWQ524334 BGM524328:BGM524334 BQI524328:BQI524334 CAE524328:CAE524334 CKA524328:CKA524334 CTW524328:CTW524334 DDS524328:DDS524334 DNO524328:DNO524334 DXK524328:DXK524334 EHG524328:EHG524334 ERC524328:ERC524334 FAY524328:FAY524334 FKU524328:FKU524334 FUQ524328:FUQ524334 GEM524328:GEM524334 GOI524328:GOI524334 GYE524328:GYE524334 HIA524328:HIA524334 HRW524328:HRW524334 IBS524328:IBS524334 ILO524328:ILO524334 IVK524328:IVK524334 JFG524328:JFG524334 JPC524328:JPC524334 JYY524328:JYY524334 KIU524328:KIU524334 KSQ524328:KSQ524334 LCM524328:LCM524334 LMI524328:LMI524334 LWE524328:LWE524334 MGA524328:MGA524334 MPW524328:MPW524334 MZS524328:MZS524334 NJO524328:NJO524334 NTK524328:NTK524334 ODG524328:ODG524334 ONC524328:ONC524334 OWY524328:OWY524334 PGU524328:PGU524334 PQQ524328:PQQ524334 QAM524328:QAM524334 QKI524328:QKI524334 QUE524328:QUE524334 REA524328:REA524334 RNW524328:RNW524334 RXS524328:RXS524334 SHO524328:SHO524334 SRK524328:SRK524334 TBG524328:TBG524334 TLC524328:TLC524334 TUY524328:TUY524334 UEU524328:UEU524334 UOQ524328:UOQ524334 UYM524328:UYM524334 VII524328:VII524334 VSE524328:VSE524334 WCA524328:WCA524334 WLW524328:WLW524334 WVS524328:WVS524334 K589864:K589870 JG589864:JG589870 TC589864:TC589870 ACY589864:ACY589870 AMU589864:AMU589870 AWQ589864:AWQ589870 BGM589864:BGM589870 BQI589864:BQI589870 CAE589864:CAE589870 CKA589864:CKA589870 CTW589864:CTW589870 DDS589864:DDS589870 DNO589864:DNO589870 DXK589864:DXK589870 EHG589864:EHG589870 ERC589864:ERC589870 FAY589864:FAY589870 FKU589864:FKU589870 FUQ589864:FUQ589870 GEM589864:GEM589870 GOI589864:GOI589870 GYE589864:GYE589870 HIA589864:HIA589870 HRW589864:HRW589870 IBS589864:IBS589870 ILO589864:ILO589870 IVK589864:IVK589870 JFG589864:JFG589870 JPC589864:JPC589870 JYY589864:JYY589870 KIU589864:KIU589870 KSQ589864:KSQ589870 LCM589864:LCM589870 LMI589864:LMI589870 LWE589864:LWE589870 MGA589864:MGA589870 MPW589864:MPW589870 MZS589864:MZS589870 NJO589864:NJO589870 NTK589864:NTK589870 ODG589864:ODG589870 ONC589864:ONC589870 OWY589864:OWY589870 PGU589864:PGU589870 PQQ589864:PQQ589870 QAM589864:QAM589870 QKI589864:QKI589870 QUE589864:QUE589870 REA589864:REA589870 RNW589864:RNW589870 RXS589864:RXS589870 SHO589864:SHO589870 SRK589864:SRK589870 TBG589864:TBG589870 TLC589864:TLC589870 TUY589864:TUY589870 UEU589864:UEU589870 UOQ589864:UOQ589870 UYM589864:UYM589870 VII589864:VII589870 VSE589864:VSE589870 WCA589864:WCA589870 WLW589864:WLW589870 WVS589864:WVS589870 K655400:K655406 JG655400:JG655406 TC655400:TC655406 ACY655400:ACY655406 AMU655400:AMU655406 AWQ655400:AWQ655406 BGM655400:BGM655406 BQI655400:BQI655406 CAE655400:CAE655406 CKA655400:CKA655406 CTW655400:CTW655406 DDS655400:DDS655406 DNO655400:DNO655406 DXK655400:DXK655406 EHG655400:EHG655406 ERC655400:ERC655406 FAY655400:FAY655406 FKU655400:FKU655406 FUQ655400:FUQ655406 GEM655400:GEM655406 GOI655400:GOI655406 GYE655400:GYE655406 HIA655400:HIA655406 HRW655400:HRW655406 IBS655400:IBS655406 ILO655400:ILO655406 IVK655400:IVK655406 JFG655400:JFG655406 JPC655400:JPC655406 JYY655400:JYY655406 KIU655400:KIU655406 KSQ655400:KSQ655406 LCM655400:LCM655406 LMI655400:LMI655406 LWE655400:LWE655406 MGA655400:MGA655406 MPW655400:MPW655406 MZS655400:MZS655406 NJO655400:NJO655406 NTK655400:NTK655406 ODG655400:ODG655406 ONC655400:ONC655406 OWY655400:OWY655406 PGU655400:PGU655406 PQQ655400:PQQ655406 QAM655400:QAM655406 QKI655400:QKI655406 QUE655400:QUE655406 REA655400:REA655406 RNW655400:RNW655406 RXS655400:RXS655406 SHO655400:SHO655406 SRK655400:SRK655406 TBG655400:TBG655406 TLC655400:TLC655406 TUY655400:TUY655406 UEU655400:UEU655406 UOQ655400:UOQ655406 UYM655400:UYM655406 VII655400:VII655406 VSE655400:VSE655406 WCA655400:WCA655406 WLW655400:WLW655406 WVS655400:WVS655406 K720936:K720942 JG720936:JG720942 TC720936:TC720942 ACY720936:ACY720942 AMU720936:AMU720942 AWQ720936:AWQ720942 BGM720936:BGM720942 BQI720936:BQI720942 CAE720936:CAE720942 CKA720936:CKA720942 CTW720936:CTW720942 DDS720936:DDS720942 DNO720936:DNO720942 DXK720936:DXK720942 EHG720936:EHG720942 ERC720936:ERC720942 FAY720936:FAY720942 FKU720936:FKU720942 FUQ720936:FUQ720942 GEM720936:GEM720942 GOI720936:GOI720942 GYE720936:GYE720942 HIA720936:HIA720942 HRW720936:HRW720942 IBS720936:IBS720942 ILO720936:ILO720942 IVK720936:IVK720942 JFG720936:JFG720942 JPC720936:JPC720942 JYY720936:JYY720942 KIU720936:KIU720942 KSQ720936:KSQ720942 LCM720936:LCM720942 LMI720936:LMI720942 LWE720936:LWE720942 MGA720936:MGA720942 MPW720936:MPW720942 MZS720936:MZS720942 NJO720936:NJO720942 NTK720936:NTK720942 ODG720936:ODG720942 ONC720936:ONC720942 OWY720936:OWY720942 PGU720936:PGU720942 PQQ720936:PQQ720942 QAM720936:QAM720942 QKI720936:QKI720942 QUE720936:QUE720942 REA720936:REA720942 RNW720936:RNW720942 RXS720936:RXS720942 SHO720936:SHO720942 SRK720936:SRK720942 TBG720936:TBG720942 TLC720936:TLC720942 TUY720936:TUY720942 UEU720936:UEU720942 UOQ720936:UOQ720942 UYM720936:UYM720942 VII720936:VII720942 VSE720936:VSE720942 WCA720936:WCA720942 WLW720936:WLW720942 WVS720936:WVS720942 K786472:K786478 JG786472:JG786478 TC786472:TC786478 ACY786472:ACY786478 AMU786472:AMU786478 AWQ786472:AWQ786478 BGM786472:BGM786478 BQI786472:BQI786478 CAE786472:CAE786478 CKA786472:CKA786478 CTW786472:CTW786478 DDS786472:DDS786478 DNO786472:DNO786478 DXK786472:DXK786478 EHG786472:EHG786478 ERC786472:ERC786478 FAY786472:FAY786478 FKU786472:FKU786478 FUQ786472:FUQ786478 GEM786472:GEM786478 GOI786472:GOI786478 GYE786472:GYE786478 HIA786472:HIA786478 HRW786472:HRW786478 IBS786472:IBS786478 ILO786472:ILO786478 IVK786472:IVK786478 JFG786472:JFG786478 JPC786472:JPC786478 JYY786472:JYY786478 KIU786472:KIU786478 KSQ786472:KSQ786478 LCM786472:LCM786478 LMI786472:LMI786478 LWE786472:LWE786478 MGA786472:MGA786478 MPW786472:MPW786478 MZS786472:MZS786478 NJO786472:NJO786478 NTK786472:NTK786478 ODG786472:ODG786478 ONC786472:ONC786478 OWY786472:OWY786478 PGU786472:PGU786478 PQQ786472:PQQ786478 QAM786472:QAM786478 QKI786472:QKI786478 QUE786472:QUE786478 REA786472:REA786478 RNW786472:RNW786478 RXS786472:RXS786478 SHO786472:SHO786478 SRK786472:SRK786478 TBG786472:TBG786478 TLC786472:TLC786478 TUY786472:TUY786478 UEU786472:UEU786478 UOQ786472:UOQ786478 UYM786472:UYM786478 VII786472:VII786478 VSE786472:VSE786478 WCA786472:WCA786478 WLW786472:WLW786478 WVS786472:WVS786478 K852008:K852014 JG852008:JG852014 TC852008:TC852014 ACY852008:ACY852014 AMU852008:AMU852014 AWQ852008:AWQ852014 BGM852008:BGM852014 BQI852008:BQI852014 CAE852008:CAE852014 CKA852008:CKA852014 CTW852008:CTW852014 DDS852008:DDS852014 DNO852008:DNO852014 DXK852008:DXK852014 EHG852008:EHG852014 ERC852008:ERC852014 FAY852008:FAY852014 FKU852008:FKU852014 FUQ852008:FUQ852014 GEM852008:GEM852014 GOI852008:GOI852014 GYE852008:GYE852014 HIA852008:HIA852014 HRW852008:HRW852014 IBS852008:IBS852014 ILO852008:ILO852014 IVK852008:IVK852014 JFG852008:JFG852014 JPC852008:JPC852014 JYY852008:JYY852014 KIU852008:KIU852014 KSQ852008:KSQ852014 LCM852008:LCM852014 LMI852008:LMI852014 LWE852008:LWE852014 MGA852008:MGA852014 MPW852008:MPW852014 MZS852008:MZS852014 NJO852008:NJO852014 NTK852008:NTK852014 ODG852008:ODG852014 ONC852008:ONC852014 OWY852008:OWY852014 PGU852008:PGU852014 PQQ852008:PQQ852014 QAM852008:QAM852014 QKI852008:QKI852014 QUE852008:QUE852014 REA852008:REA852014 RNW852008:RNW852014 RXS852008:RXS852014 SHO852008:SHO852014 SRK852008:SRK852014 TBG852008:TBG852014 TLC852008:TLC852014 TUY852008:TUY852014 UEU852008:UEU852014 UOQ852008:UOQ852014 UYM852008:UYM852014 VII852008:VII852014 VSE852008:VSE852014 WCA852008:WCA852014 WLW852008:WLW852014 WVS852008:WVS852014 K917544:K917550 JG917544:JG917550 TC917544:TC917550 ACY917544:ACY917550 AMU917544:AMU917550 AWQ917544:AWQ917550 BGM917544:BGM917550 BQI917544:BQI917550 CAE917544:CAE917550 CKA917544:CKA917550 CTW917544:CTW917550 DDS917544:DDS917550 DNO917544:DNO917550 DXK917544:DXK917550 EHG917544:EHG917550 ERC917544:ERC917550 FAY917544:FAY917550 FKU917544:FKU917550 FUQ917544:FUQ917550 GEM917544:GEM917550 GOI917544:GOI917550 GYE917544:GYE917550 HIA917544:HIA917550 HRW917544:HRW917550 IBS917544:IBS917550 ILO917544:ILO917550 IVK917544:IVK917550 JFG917544:JFG917550 JPC917544:JPC917550 JYY917544:JYY917550 KIU917544:KIU917550 KSQ917544:KSQ917550 LCM917544:LCM917550 LMI917544:LMI917550 LWE917544:LWE917550 MGA917544:MGA917550 MPW917544:MPW917550 MZS917544:MZS917550 NJO917544:NJO917550 NTK917544:NTK917550 ODG917544:ODG917550 ONC917544:ONC917550 OWY917544:OWY917550 PGU917544:PGU917550 PQQ917544:PQQ917550 QAM917544:QAM917550 QKI917544:QKI917550 QUE917544:QUE917550 REA917544:REA917550 RNW917544:RNW917550 RXS917544:RXS917550 SHO917544:SHO917550 SRK917544:SRK917550 TBG917544:TBG917550 TLC917544:TLC917550 TUY917544:TUY917550 UEU917544:UEU917550 UOQ917544:UOQ917550 UYM917544:UYM917550 VII917544:VII917550 VSE917544:VSE917550 WCA917544:WCA917550 WLW917544:WLW917550 WVS917544:WVS917550 K983080:K983086 JG983080:JG983086 TC983080:TC983086 ACY983080:ACY983086 AMU983080:AMU983086 AWQ983080:AWQ983086 BGM983080:BGM983086 BQI983080:BQI983086 CAE983080:CAE983086 CKA983080:CKA983086 CTW983080:CTW983086 DDS983080:DDS983086 DNO983080:DNO983086 DXK983080:DXK983086 EHG983080:EHG983086 ERC983080:ERC983086 FAY983080:FAY983086 FKU983080:FKU983086 FUQ983080:FUQ983086 GEM983080:GEM983086 GOI983080:GOI983086 GYE983080:GYE983086 HIA983080:HIA983086 HRW983080:HRW983086 IBS983080:IBS983086 ILO983080:ILO983086 IVK983080:IVK983086 JFG983080:JFG983086 JPC983080:JPC983086 JYY983080:JYY983086 KIU983080:KIU983086 KSQ983080:KSQ983086 LCM983080:LCM983086 LMI983080:LMI983086 LWE983080:LWE983086 MGA983080:MGA983086 MPW983080:MPW983086 MZS983080:MZS983086 NJO983080:NJO983086 NTK983080:NTK983086 ODG983080:ODG983086 ONC983080:ONC983086 OWY983080:OWY983086 PGU983080:PGU983086 PQQ983080:PQQ983086 QAM983080:QAM983086 QKI983080:QKI983086 QUE983080:QUE983086 REA983080:REA983086 RNW983080:RNW983086 RXS983080:RXS983086 SHO983080:SHO983086 SRK983080:SRK983086 TBG983080:TBG983086 TLC983080:TLC983086 TUY983080:TUY983086 UEU983080:UEU983086 UOQ983080:UOQ983086 UYM983080:UYM983086 VII983080:VII983086 VSE983080:VSE983086 WCA983080:WCA983086 WLW983080:WLW983086 WVS983080:WVS983086 H40:H46 JD40:JD46 SZ40:SZ46 ACV40:ACV46 AMR40:AMR46 AWN40:AWN46 BGJ40:BGJ46 BQF40:BQF46 CAB40:CAB46 CJX40:CJX46 CTT40:CTT46 DDP40:DDP46 DNL40:DNL46 DXH40:DXH46 EHD40:EHD46 EQZ40:EQZ46 FAV40:FAV46 FKR40:FKR46 FUN40:FUN46 GEJ40:GEJ46 GOF40:GOF46 GYB40:GYB46 HHX40:HHX46 HRT40:HRT46 IBP40:IBP46 ILL40:ILL46 IVH40:IVH46 JFD40:JFD46 JOZ40:JOZ46 JYV40:JYV46 KIR40:KIR46 KSN40:KSN46 LCJ40:LCJ46 LMF40:LMF46 LWB40:LWB46 MFX40:MFX46 MPT40:MPT46 MZP40:MZP46 NJL40:NJL46 NTH40:NTH46 ODD40:ODD46 OMZ40:OMZ46 OWV40:OWV46 PGR40:PGR46 PQN40:PQN46 QAJ40:QAJ46 QKF40:QKF46 QUB40:QUB46 RDX40:RDX46 RNT40:RNT46 RXP40:RXP46 SHL40:SHL46 SRH40:SRH46 TBD40:TBD46 TKZ40:TKZ46 TUV40:TUV46 UER40:UER46 UON40:UON46 UYJ40:UYJ46 VIF40:VIF46 VSB40:VSB46 WBX40:WBX46 WLT40:WLT46 WVP40:WVP46 H65576:H65582 JD65576:JD65582 SZ65576:SZ65582 ACV65576:ACV65582 AMR65576:AMR65582 AWN65576:AWN65582 BGJ65576:BGJ65582 BQF65576:BQF65582 CAB65576:CAB65582 CJX65576:CJX65582 CTT65576:CTT65582 DDP65576:DDP65582 DNL65576:DNL65582 DXH65576:DXH65582 EHD65576:EHD65582 EQZ65576:EQZ65582 FAV65576:FAV65582 FKR65576:FKR65582 FUN65576:FUN65582 GEJ65576:GEJ65582 GOF65576:GOF65582 GYB65576:GYB65582 HHX65576:HHX65582 HRT65576:HRT65582 IBP65576:IBP65582 ILL65576:ILL65582 IVH65576:IVH65582 JFD65576:JFD65582 JOZ65576:JOZ65582 JYV65576:JYV65582 KIR65576:KIR65582 KSN65576:KSN65582 LCJ65576:LCJ65582 LMF65576:LMF65582 LWB65576:LWB65582 MFX65576:MFX65582 MPT65576:MPT65582 MZP65576:MZP65582 NJL65576:NJL65582 NTH65576:NTH65582 ODD65576:ODD65582 OMZ65576:OMZ65582 OWV65576:OWV65582 PGR65576:PGR65582 PQN65576:PQN65582 QAJ65576:QAJ65582 QKF65576:QKF65582 QUB65576:QUB65582 RDX65576:RDX65582 RNT65576:RNT65582 RXP65576:RXP65582 SHL65576:SHL65582 SRH65576:SRH65582 TBD65576:TBD65582 TKZ65576:TKZ65582 TUV65576:TUV65582 UER65576:UER65582 UON65576:UON65582 UYJ65576:UYJ65582 VIF65576:VIF65582 VSB65576:VSB65582 WBX65576:WBX65582 WLT65576:WLT65582 WVP65576:WVP65582 H131112:H131118 JD131112:JD131118 SZ131112:SZ131118 ACV131112:ACV131118 AMR131112:AMR131118 AWN131112:AWN131118 BGJ131112:BGJ131118 BQF131112:BQF131118 CAB131112:CAB131118 CJX131112:CJX131118 CTT131112:CTT131118 DDP131112:DDP131118 DNL131112:DNL131118 DXH131112:DXH131118 EHD131112:EHD131118 EQZ131112:EQZ131118 FAV131112:FAV131118 FKR131112:FKR131118 FUN131112:FUN131118 GEJ131112:GEJ131118 GOF131112:GOF131118 GYB131112:GYB131118 HHX131112:HHX131118 HRT131112:HRT131118 IBP131112:IBP131118 ILL131112:ILL131118 IVH131112:IVH131118 JFD131112:JFD131118 JOZ131112:JOZ131118 JYV131112:JYV131118 KIR131112:KIR131118 KSN131112:KSN131118 LCJ131112:LCJ131118 LMF131112:LMF131118 LWB131112:LWB131118 MFX131112:MFX131118 MPT131112:MPT131118 MZP131112:MZP131118 NJL131112:NJL131118 NTH131112:NTH131118 ODD131112:ODD131118 OMZ131112:OMZ131118 OWV131112:OWV131118 PGR131112:PGR131118 PQN131112:PQN131118 QAJ131112:QAJ131118 QKF131112:QKF131118 QUB131112:QUB131118 RDX131112:RDX131118 RNT131112:RNT131118 RXP131112:RXP131118 SHL131112:SHL131118 SRH131112:SRH131118 TBD131112:TBD131118 TKZ131112:TKZ131118 TUV131112:TUV131118 UER131112:UER131118 UON131112:UON131118 UYJ131112:UYJ131118 VIF131112:VIF131118 VSB131112:VSB131118 WBX131112:WBX131118 WLT131112:WLT131118 WVP131112:WVP131118 H196648:H196654 JD196648:JD196654 SZ196648:SZ196654 ACV196648:ACV196654 AMR196648:AMR196654 AWN196648:AWN196654 BGJ196648:BGJ196654 BQF196648:BQF196654 CAB196648:CAB196654 CJX196648:CJX196654 CTT196648:CTT196654 DDP196648:DDP196654 DNL196648:DNL196654 DXH196648:DXH196654 EHD196648:EHD196654 EQZ196648:EQZ196654 FAV196648:FAV196654 FKR196648:FKR196654 FUN196648:FUN196654 GEJ196648:GEJ196654 GOF196648:GOF196654 GYB196648:GYB196654 HHX196648:HHX196654 HRT196648:HRT196654 IBP196648:IBP196654 ILL196648:ILL196654 IVH196648:IVH196654 JFD196648:JFD196654 JOZ196648:JOZ196654 JYV196648:JYV196654 KIR196648:KIR196654 KSN196648:KSN196654 LCJ196648:LCJ196654 LMF196648:LMF196654 LWB196648:LWB196654 MFX196648:MFX196654 MPT196648:MPT196654 MZP196648:MZP196654 NJL196648:NJL196654 NTH196648:NTH196654 ODD196648:ODD196654 OMZ196648:OMZ196654 OWV196648:OWV196654 PGR196648:PGR196654 PQN196648:PQN196654 QAJ196648:QAJ196654 QKF196648:QKF196654 QUB196648:QUB196654 RDX196648:RDX196654 RNT196648:RNT196654 RXP196648:RXP196654 SHL196648:SHL196654 SRH196648:SRH196654 TBD196648:TBD196654 TKZ196648:TKZ196654 TUV196648:TUV196654 UER196648:UER196654 UON196648:UON196654 UYJ196648:UYJ196654 VIF196648:VIF196654 VSB196648:VSB196654 WBX196648:WBX196654 WLT196648:WLT196654 WVP196648:WVP196654 H262184:H262190 JD262184:JD262190 SZ262184:SZ262190 ACV262184:ACV262190 AMR262184:AMR262190 AWN262184:AWN262190 BGJ262184:BGJ262190 BQF262184:BQF262190 CAB262184:CAB262190 CJX262184:CJX262190 CTT262184:CTT262190 DDP262184:DDP262190 DNL262184:DNL262190 DXH262184:DXH262190 EHD262184:EHD262190 EQZ262184:EQZ262190 FAV262184:FAV262190 FKR262184:FKR262190 FUN262184:FUN262190 GEJ262184:GEJ262190 GOF262184:GOF262190 GYB262184:GYB262190 HHX262184:HHX262190 HRT262184:HRT262190 IBP262184:IBP262190 ILL262184:ILL262190 IVH262184:IVH262190 JFD262184:JFD262190 JOZ262184:JOZ262190 JYV262184:JYV262190 KIR262184:KIR262190 KSN262184:KSN262190 LCJ262184:LCJ262190 LMF262184:LMF262190 LWB262184:LWB262190 MFX262184:MFX262190 MPT262184:MPT262190 MZP262184:MZP262190 NJL262184:NJL262190 NTH262184:NTH262190 ODD262184:ODD262190 OMZ262184:OMZ262190 OWV262184:OWV262190 PGR262184:PGR262190 PQN262184:PQN262190 QAJ262184:QAJ262190 QKF262184:QKF262190 QUB262184:QUB262190 RDX262184:RDX262190 RNT262184:RNT262190 RXP262184:RXP262190 SHL262184:SHL262190 SRH262184:SRH262190 TBD262184:TBD262190 TKZ262184:TKZ262190 TUV262184:TUV262190 UER262184:UER262190 UON262184:UON262190 UYJ262184:UYJ262190 VIF262184:VIF262190 VSB262184:VSB262190 WBX262184:WBX262190 WLT262184:WLT262190 WVP262184:WVP262190 H327720:H327726 JD327720:JD327726 SZ327720:SZ327726 ACV327720:ACV327726 AMR327720:AMR327726 AWN327720:AWN327726 BGJ327720:BGJ327726 BQF327720:BQF327726 CAB327720:CAB327726 CJX327720:CJX327726 CTT327720:CTT327726 DDP327720:DDP327726 DNL327720:DNL327726 DXH327720:DXH327726 EHD327720:EHD327726 EQZ327720:EQZ327726 FAV327720:FAV327726 FKR327720:FKR327726 FUN327720:FUN327726 GEJ327720:GEJ327726 GOF327720:GOF327726 GYB327720:GYB327726 HHX327720:HHX327726 HRT327720:HRT327726 IBP327720:IBP327726 ILL327720:ILL327726 IVH327720:IVH327726 JFD327720:JFD327726 JOZ327720:JOZ327726 JYV327720:JYV327726 KIR327720:KIR327726 KSN327720:KSN327726 LCJ327720:LCJ327726 LMF327720:LMF327726 LWB327720:LWB327726 MFX327720:MFX327726 MPT327720:MPT327726 MZP327720:MZP327726 NJL327720:NJL327726 NTH327720:NTH327726 ODD327720:ODD327726 OMZ327720:OMZ327726 OWV327720:OWV327726 PGR327720:PGR327726 PQN327720:PQN327726 QAJ327720:QAJ327726 QKF327720:QKF327726 QUB327720:QUB327726 RDX327720:RDX327726 RNT327720:RNT327726 RXP327720:RXP327726 SHL327720:SHL327726 SRH327720:SRH327726 TBD327720:TBD327726 TKZ327720:TKZ327726 TUV327720:TUV327726 UER327720:UER327726 UON327720:UON327726 UYJ327720:UYJ327726 VIF327720:VIF327726 VSB327720:VSB327726 WBX327720:WBX327726 WLT327720:WLT327726 WVP327720:WVP327726 H393256:H393262 JD393256:JD393262 SZ393256:SZ393262 ACV393256:ACV393262 AMR393256:AMR393262 AWN393256:AWN393262 BGJ393256:BGJ393262 BQF393256:BQF393262 CAB393256:CAB393262 CJX393256:CJX393262 CTT393256:CTT393262 DDP393256:DDP393262 DNL393256:DNL393262 DXH393256:DXH393262 EHD393256:EHD393262 EQZ393256:EQZ393262 FAV393256:FAV393262 FKR393256:FKR393262 FUN393256:FUN393262 GEJ393256:GEJ393262 GOF393256:GOF393262 GYB393256:GYB393262 HHX393256:HHX393262 HRT393256:HRT393262 IBP393256:IBP393262 ILL393256:ILL393262 IVH393256:IVH393262 JFD393256:JFD393262 JOZ393256:JOZ393262 JYV393256:JYV393262 KIR393256:KIR393262 KSN393256:KSN393262 LCJ393256:LCJ393262 LMF393256:LMF393262 LWB393256:LWB393262 MFX393256:MFX393262 MPT393256:MPT393262 MZP393256:MZP393262 NJL393256:NJL393262 NTH393256:NTH393262 ODD393256:ODD393262 OMZ393256:OMZ393262 OWV393256:OWV393262 PGR393256:PGR393262 PQN393256:PQN393262 QAJ393256:QAJ393262 QKF393256:QKF393262 QUB393256:QUB393262 RDX393256:RDX393262 RNT393256:RNT393262 RXP393256:RXP393262 SHL393256:SHL393262 SRH393256:SRH393262 TBD393256:TBD393262 TKZ393256:TKZ393262 TUV393256:TUV393262 UER393256:UER393262 UON393256:UON393262 UYJ393256:UYJ393262 VIF393256:VIF393262 VSB393256:VSB393262 WBX393256:WBX393262 WLT393256:WLT393262 WVP393256:WVP393262 H458792:H458798 JD458792:JD458798 SZ458792:SZ458798 ACV458792:ACV458798 AMR458792:AMR458798 AWN458792:AWN458798 BGJ458792:BGJ458798 BQF458792:BQF458798 CAB458792:CAB458798 CJX458792:CJX458798 CTT458792:CTT458798 DDP458792:DDP458798 DNL458792:DNL458798 DXH458792:DXH458798 EHD458792:EHD458798 EQZ458792:EQZ458798 FAV458792:FAV458798 FKR458792:FKR458798 FUN458792:FUN458798 GEJ458792:GEJ458798 GOF458792:GOF458798 GYB458792:GYB458798 HHX458792:HHX458798 HRT458792:HRT458798 IBP458792:IBP458798 ILL458792:ILL458798 IVH458792:IVH458798 JFD458792:JFD458798 JOZ458792:JOZ458798 JYV458792:JYV458798 KIR458792:KIR458798 KSN458792:KSN458798 LCJ458792:LCJ458798 LMF458792:LMF458798 LWB458792:LWB458798 MFX458792:MFX458798 MPT458792:MPT458798 MZP458792:MZP458798 NJL458792:NJL458798 NTH458792:NTH458798 ODD458792:ODD458798 OMZ458792:OMZ458798 OWV458792:OWV458798 PGR458792:PGR458798 PQN458792:PQN458798 QAJ458792:QAJ458798 QKF458792:QKF458798 QUB458792:QUB458798 RDX458792:RDX458798 RNT458792:RNT458798 RXP458792:RXP458798 SHL458792:SHL458798 SRH458792:SRH458798 TBD458792:TBD458798 TKZ458792:TKZ458798 TUV458792:TUV458798 UER458792:UER458798 UON458792:UON458798 UYJ458792:UYJ458798 VIF458792:VIF458798 VSB458792:VSB458798 WBX458792:WBX458798 WLT458792:WLT458798 WVP458792:WVP458798 H524328:H524334 JD524328:JD524334 SZ524328:SZ524334 ACV524328:ACV524334 AMR524328:AMR524334 AWN524328:AWN524334 BGJ524328:BGJ524334 BQF524328:BQF524334 CAB524328:CAB524334 CJX524328:CJX524334 CTT524328:CTT524334 DDP524328:DDP524334 DNL524328:DNL524334 DXH524328:DXH524334 EHD524328:EHD524334 EQZ524328:EQZ524334 FAV524328:FAV524334 FKR524328:FKR524334 FUN524328:FUN524334 GEJ524328:GEJ524334 GOF524328:GOF524334 GYB524328:GYB524334 HHX524328:HHX524334 HRT524328:HRT524334 IBP524328:IBP524334 ILL524328:ILL524334 IVH524328:IVH524334 JFD524328:JFD524334 JOZ524328:JOZ524334 JYV524328:JYV524334 KIR524328:KIR524334 KSN524328:KSN524334 LCJ524328:LCJ524334 LMF524328:LMF524334 LWB524328:LWB524334 MFX524328:MFX524334 MPT524328:MPT524334 MZP524328:MZP524334 NJL524328:NJL524334 NTH524328:NTH524334 ODD524328:ODD524334 OMZ524328:OMZ524334 OWV524328:OWV524334 PGR524328:PGR524334 PQN524328:PQN524334 QAJ524328:QAJ524334 QKF524328:QKF524334 QUB524328:QUB524334 RDX524328:RDX524334 RNT524328:RNT524334 RXP524328:RXP524334 SHL524328:SHL524334 SRH524328:SRH524334 TBD524328:TBD524334 TKZ524328:TKZ524334 TUV524328:TUV524334 UER524328:UER524334 UON524328:UON524334 UYJ524328:UYJ524334 VIF524328:VIF524334 VSB524328:VSB524334 WBX524328:WBX524334 WLT524328:WLT524334 WVP524328:WVP524334 H589864:H589870 JD589864:JD589870 SZ589864:SZ589870 ACV589864:ACV589870 AMR589864:AMR589870 AWN589864:AWN589870 BGJ589864:BGJ589870 BQF589864:BQF589870 CAB589864:CAB589870 CJX589864:CJX589870 CTT589864:CTT589870 DDP589864:DDP589870 DNL589864:DNL589870 DXH589864:DXH589870 EHD589864:EHD589870 EQZ589864:EQZ589870 FAV589864:FAV589870 FKR589864:FKR589870 FUN589864:FUN589870 GEJ589864:GEJ589870 GOF589864:GOF589870 GYB589864:GYB589870 HHX589864:HHX589870 HRT589864:HRT589870 IBP589864:IBP589870 ILL589864:ILL589870 IVH589864:IVH589870 JFD589864:JFD589870 JOZ589864:JOZ589870 JYV589864:JYV589870 KIR589864:KIR589870 KSN589864:KSN589870 LCJ589864:LCJ589870 LMF589864:LMF589870 LWB589864:LWB589870 MFX589864:MFX589870 MPT589864:MPT589870 MZP589864:MZP589870 NJL589864:NJL589870 NTH589864:NTH589870 ODD589864:ODD589870 OMZ589864:OMZ589870 OWV589864:OWV589870 PGR589864:PGR589870 PQN589864:PQN589870 QAJ589864:QAJ589870 QKF589864:QKF589870 QUB589864:QUB589870 RDX589864:RDX589870 RNT589864:RNT589870 RXP589864:RXP589870 SHL589864:SHL589870 SRH589864:SRH589870 TBD589864:TBD589870 TKZ589864:TKZ589870 TUV589864:TUV589870 UER589864:UER589870 UON589864:UON589870 UYJ589864:UYJ589870 VIF589864:VIF589870 VSB589864:VSB589870 WBX589864:WBX589870 WLT589864:WLT589870 WVP589864:WVP589870 H655400:H655406 JD655400:JD655406 SZ655400:SZ655406 ACV655400:ACV655406 AMR655400:AMR655406 AWN655400:AWN655406 BGJ655400:BGJ655406 BQF655400:BQF655406 CAB655400:CAB655406 CJX655400:CJX655406 CTT655400:CTT655406 DDP655400:DDP655406 DNL655400:DNL655406 DXH655400:DXH655406 EHD655400:EHD655406 EQZ655400:EQZ655406 FAV655400:FAV655406 FKR655400:FKR655406 FUN655400:FUN655406 GEJ655400:GEJ655406 GOF655400:GOF655406 GYB655400:GYB655406 HHX655400:HHX655406 HRT655400:HRT655406 IBP655400:IBP655406 ILL655400:ILL655406 IVH655400:IVH655406 JFD655400:JFD655406 JOZ655400:JOZ655406 JYV655400:JYV655406 KIR655400:KIR655406 KSN655400:KSN655406 LCJ655400:LCJ655406 LMF655400:LMF655406 LWB655400:LWB655406 MFX655400:MFX655406 MPT655400:MPT655406 MZP655400:MZP655406 NJL655400:NJL655406 NTH655400:NTH655406 ODD655400:ODD655406 OMZ655400:OMZ655406 OWV655400:OWV655406 PGR655400:PGR655406 PQN655400:PQN655406 QAJ655400:QAJ655406 QKF655400:QKF655406 QUB655400:QUB655406 RDX655400:RDX655406 RNT655400:RNT655406 RXP655400:RXP655406 SHL655400:SHL655406 SRH655400:SRH655406 TBD655400:TBD655406 TKZ655400:TKZ655406 TUV655400:TUV655406 UER655400:UER655406 UON655400:UON655406 UYJ655400:UYJ655406 VIF655400:VIF655406 VSB655400:VSB655406 WBX655400:WBX655406 WLT655400:WLT655406 WVP655400:WVP655406 H720936:H720942 JD720936:JD720942 SZ720936:SZ720942 ACV720936:ACV720942 AMR720936:AMR720942 AWN720936:AWN720942 BGJ720936:BGJ720942 BQF720936:BQF720942 CAB720936:CAB720942 CJX720936:CJX720942 CTT720936:CTT720942 DDP720936:DDP720942 DNL720936:DNL720942 DXH720936:DXH720942 EHD720936:EHD720942 EQZ720936:EQZ720942 FAV720936:FAV720942 FKR720936:FKR720942 FUN720936:FUN720942 GEJ720936:GEJ720942 GOF720936:GOF720942 GYB720936:GYB720942 HHX720936:HHX720942 HRT720936:HRT720942 IBP720936:IBP720942 ILL720936:ILL720942 IVH720936:IVH720942 JFD720936:JFD720942 JOZ720936:JOZ720942 JYV720936:JYV720942 KIR720936:KIR720942 KSN720936:KSN720942 LCJ720936:LCJ720942 LMF720936:LMF720942 LWB720936:LWB720942 MFX720936:MFX720942 MPT720936:MPT720942 MZP720936:MZP720942 NJL720936:NJL720942 NTH720936:NTH720942 ODD720936:ODD720942 OMZ720936:OMZ720942 OWV720936:OWV720942 PGR720936:PGR720942 PQN720936:PQN720942 QAJ720936:QAJ720942 QKF720936:QKF720942 QUB720936:QUB720942 RDX720936:RDX720942 RNT720936:RNT720942 RXP720936:RXP720942 SHL720936:SHL720942 SRH720936:SRH720942 TBD720936:TBD720942 TKZ720936:TKZ720942 TUV720936:TUV720942 UER720936:UER720942 UON720936:UON720942 UYJ720936:UYJ720942 VIF720936:VIF720942 VSB720936:VSB720942 WBX720936:WBX720942 WLT720936:WLT720942 WVP720936:WVP720942 H786472:H786478 JD786472:JD786478 SZ786472:SZ786478 ACV786472:ACV786478 AMR786472:AMR786478 AWN786472:AWN786478 BGJ786472:BGJ786478 BQF786472:BQF786478 CAB786472:CAB786478 CJX786472:CJX786478 CTT786472:CTT786478 DDP786472:DDP786478 DNL786472:DNL786478 DXH786472:DXH786478 EHD786472:EHD786478 EQZ786472:EQZ786478 FAV786472:FAV786478 FKR786472:FKR786478 FUN786472:FUN786478 GEJ786472:GEJ786478 GOF786472:GOF786478 GYB786472:GYB786478 HHX786472:HHX786478 HRT786472:HRT786478 IBP786472:IBP786478 ILL786472:ILL786478 IVH786472:IVH786478 JFD786472:JFD786478 JOZ786472:JOZ786478 JYV786472:JYV786478 KIR786472:KIR786478 KSN786472:KSN786478 LCJ786472:LCJ786478 LMF786472:LMF786478 LWB786472:LWB786478 MFX786472:MFX786478 MPT786472:MPT786478 MZP786472:MZP786478 NJL786472:NJL786478 NTH786472:NTH786478 ODD786472:ODD786478 OMZ786472:OMZ786478 OWV786472:OWV786478 PGR786472:PGR786478 PQN786472:PQN786478 QAJ786472:QAJ786478 QKF786472:QKF786478 QUB786472:QUB786478 RDX786472:RDX786478 RNT786472:RNT786478 RXP786472:RXP786478 SHL786472:SHL786478 SRH786472:SRH786478 TBD786472:TBD786478 TKZ786472:TKZ786478 TUV786472:TUV786478 UER786472:UER786478 UON786472:UON786478 UYJ786472:UYJ786478 VIF786472:VIF786478 VSB786472:VSB786478 WBX786472:WBX786478 WLT786472:WLT786478 WVP786472:WVP786478 H852008:H852014 JD852008:JD852014 SZ852008:SZ852014 ACV852008:ACV852014 AMR852008:AMR852014 AWN852008:AWN852014 BGJ852008:BGJ852014 BQF852008:BQF852014 CAB852008:CAB852014 CJX852008:CJX852014 CTT852008:CTT852014 DDP852008:DDP852014 DNL852008:DNL852014 DXH852008:DXH852014 EHD852008:EHD852014 EQZ852008:EQZ852014 FAV852008:FAV852014 FKR852008:FKR852014 FUN852008:FUN852014 GEJ852008:GEJ852014 GOF852008:GOF852014 GYB852008:GYB852014 HHX852008:HHX852014 HRT852008:HRT852014 IBP852008:IBP852014 ILL852008:ILL852014 IVH852008:IVH852014 JFD852008:JFD852014 JOZ852008:JOZ852014 JYV852008:JYV852014 KIR852008:KIR852014 KSN852008:KSN852014 LCJ852008:LCJ852014 LMF852008:LMF852014 LWB852008:LWB852014 MFX852008:MFX852014 MPT852008:MPT852014 MZP852008:MZP852014 NJL852008:NJL852014 NTH852008:NTH852014 ODD852008:ODD852014 OMZ852008:OMZ852014 OWV852008:OWV852014 PGR852008:PGR852014 PQN852008:PQN852014 QAJ852008:QAJ852014 QKF852008:QKF852014 QUB852008:QUB852014 RDX852008:RDX852014 RNT852008:RNT852014 RXP852008:RXP852014 SHL852008:SHL852014 SRH852008:SRH852014 TBD852008:TBD852014 TKZ852008:TKZ852014 TUV852008:TUV852014 UER852008:UER852014 UON852008:UON852014 UYJ852008:UYJ852014 VIF852008:VIF852014 VSB852008:VSB852014 WBX852008:WBX852014 WLT852008:WLT852014 WVP852008:WVP852014 H917544:H917550 JD917544:JD917550 SZ917544:SZ917550 ACV917544:ACV917550 AMR917544:AMR917550 AWN917544:AWN917550 BGJ917544:BGJ917550 BQF917544:BQF917550 CAB917544:CAB917550 CJX917544:CJX917550 CTT917544:CTT917550 DDP917544:DDP917550 DNL917544:DNL917550 DXH917544:DXH917550 EHD917544:EHD917550 EQZ917544:EQZ917550 FAV917544:FAV917550 FKR917544:FKR917550 FUN917544:FUN917550 GEJ917544:GEJ917550 GOF917544:GOF917550 GYB917544:GYB917550 HHX917544:HHX917550 HRT917544:HRT917550 IBP917544:IBP917550 ILL917544:ILL917550 IVH917544:IVH917550 JFD917544:JFD917550 JOZ917544:JOZ917550 JYV917544:JYV917550 KIR917544:KIR917550 KSN917544:KSN917550 LCJ917544:LCJ917550 LMF917544:LMF917550 LWB917544:LWB917550 MFX917544:MFX917550 MPT917544:MPT917550 MZP917544:MZP917550 NJL917544:NJL917550 NTH917544:NTH917550 ODD917544:ODD917550 OMZ917544:OMZ917550 OWV917544:OWV917550 PGR917544:PGR917550 PQN917544:PQN917550 QAJ917544:QAJ917550 QKF917544:QKF917550 QUB917544:QUB917550 RDX917544:RDX917550 RNT917544:RNT917550 RXP917544:RXP917550 SHL917544:SHL917550 SRH917544:SRH917550 TBD917544:TBD917550 TKZ917544:TKZ917550 TUV917544:TUV917550 UER917544:UER917550 UON917544:UON917550 UYJ917544:UYJ917550 VIF917544:VIF917550 VSB917544:VSB917550 WBX917544:WBX917550 WLT917544:WLT917550 WVP917544:WVP917550 H983080:H983086 JD983080:JD983086 SZ983080:SZ983086 ACV983080:ACV983086 AMR983080:AMR983086 AWN983080:AWN983086 BGJ983080:BGJ983086 BQF983080:BQF983086 CAB983080:CAB983086 CJX983080:CJX983086 CTT983080:CTT983086 DDP983080:DDP983086 DNL983080:DNL983086 DXH983080:DXH983086 EHD983080:EHD983086 EQZ983080:EQZ983086 FAV983080:FAV983086 FKR983080:FKR983086 FUN983080:FUN983086 GEJ983080:GEJ983086 GOF983080:GOF983086 GYB983080:GYB983086 HHX983080:HHX983086 HRT983080:HRT983086 IBP983080:IBP983086 ILL983080:ILL983086 IVH983080:IVH983086 JFD983080:JFD983086 JOZ983080:JOZ983086 JYV983080:JYV983086 KIR983080:KIR983086 KSN983080:KSN983086 LCJ983080:LCJ983086 LMF983080:LMF983086 LWB983080:LWB983086 MFX983080:MFX983086 MPT983080:MPT983086 MZP983080:MZP983086 NJL983080:NJL983086 NTH983080:NTH983086 ODD983080:ODD983086 OMZ983080:OMZ983086 OWV983080:OWV983086 PGR983080:PGR983086 PQN983080:PQN983086 QAJ983080:QAJ983086 QKF983080:QKF983086 QUB983080:QUB983086 RDX983080:RDX983086 RNT983080:RNT983086 RXP983080:RXP983086 SHL983080:SHL983086 SRH983080:SRH983086 TBD983080:TBD983086 TKZ983080:TKZ983086 TUV983080:TUV983086 UER983080:UER983086 UON983080:UON983086 UYJ983080:UYJ983086 VIF983080:VIF983086 VSB983080:VSB983086 WBX983080:WBX983086 WLT983080:WLT983086 WVP983080:WVP983086 K50:K57 JG50:JG57 TC50:TC57 ACY50:ACY57 AMU50:AMU57 AWQ50:AWQ57 BGM50:BGM57 BQI50:BQI57 CAE50:CAE57 CKA50:CKA57 CTW50:CTW57 DDS50:DDS57 DNO50:DNO57 DXK50:DXK57 EHG50:EHG57 ERC50:ERC57 FAY50:FAY57 FKU50:FKU57 FUQ50:FUQ57 GEM50:GEM57 GOI50:GOI57 GYE50:GYE57 HIA50:HIA57 HRW50:HRW57 IBS50:IBS57 ILO50:ILO57 IVK50:IVK57 JFG50:JFG57 JPC50:JPC57 JYY50:JYY57 KIU50:KIU57 KSQ50:KSQ57 LCM50:LCM57 LMI50:LMI57 LWE50:LWE57 MGA50:MGA57 MPW50:MPW57 MZS50:MZS57 NJO50:NJO57 NTK50:NTK57 ODG50:ODG57 ONC50:ONC57 OWY50:OWY57 PGU50:PGU57 PQQ50:PQQ57 QAM50:QAM57 QKI50:QKI57 QUE50:QUE57 REA50:REA57 RNW50:RNW57 RXS50:RXS57 SHO50:SHO57 SRK50:SRK57 TBG50:TBG57 TLC50:TLC57 TUY50:TUY57 UEU50:UEU57 UOQ50:UOQ57 UYM50:UYM57 VII50:VII57 VSE50:VSE57 WCA50:WCA57 WLW50:WLW57 WVS50:WVS57 K65586:K65593 JG65586:JG65593 TC65586:TC65593 ACY65586:ACY65593 AMU65586:AMU65593 AWQ65586:AWQ65593 BGM65586:BGM65593 BQI65586:BQI65593 CAE65586:CAE65593 CKA65586:CKA65593 CTW65586:CTW65593 DDS65586:DDS65593 DNO65586:DNO65593 DXK65586:DXK65593 EHG65586:EHG65593 ERC65586:ERC65593 FAY65586:FAY65593 FKU65586:FKU65593 FUQ65586:FUQ65593 GEM65586:GEM65593 GOI65586:GOI65593 GYE65586:GYE65593 HIA65586:HIA65593 HRW65586:HRW65593 IBS65586:IBS65593 ILO65586:ILO65593 IVK65586:IVK65593 JFG65586:JFG65593 JPC65586:JPC65593 JYY65586:JYY65593 KIU65586:KIU65593 KSQ65586:KSQ65593 LCM65586:LCM65593 LMI65586:LMI65593 LWE65586:LWE65593 MGA65586:MGA65593 MPW65586:MPW65593 MZS65586:MZS65593 NJO65586:NJO65593 NTK65586:NTK65593 ODG65586:ODG65593 ONC65586:ONC65593 OWY65586:OWY65593 PGU65586:PGU65593 PQQ65586:PQQ65593 QAM65586:QAM65593 QKI65586:QKI65593 QUE65586:QUE65593 REA65586:REA65593 RNW65586:RNW65593 RXS65586:RXS65593 SHO65586:SHO65593 SRK65586:SRK65593 TBG65586:TBG65593 TLC65586:TLC65593 TUY65586:TUY65593 UEU65586:UEU65593 UOQ65586:UOQ65593 UYM65586:UYM65593 VII65586:VII65593 VSE65586:VSE65593 WCA65586:WCA65593 WLW65586:WLW65593 WVS65586:WVS65593 K131122:K131129 JG131122:JG131129 TC131122:TC131129 ACY131122:ACY131129 AMU131122:AMU131129 AWQ131122:AWQ131129 BGM131122:BGM131129 BQI131122:BQI131129 CAE131122:CAE131129 CKA131122:CKA131129 CTW131122:CTW131129 DDS131122:DDS131129 DNO131122:DNO131129 DXK131122:DXK131129 EHG131122:EHG131129 ERC131122:ERC131129 FAY131122:FAY131129 FKU131122:FKU131129 FUQ131122:FUQ131129 GEM131122:GEM131129 GOI131122:GOI131129 GYE131122:GYE131129 HIA131122:HIA131129 HRW131122:HRW131129 IBS131122:IBS131129 ILO131122:ILO131129 IVK131122:IVK131129 JFG131122:JFG131129 JPC131122:JPC131129 JYY131122:JYY131129 KIU131122:KIU131129 KSQ131122:KSQ131129 LCM131122:LCM131129 LMI131122:LMI131129 LWE131122:LWE131129 MGA131122:MGA131129 MPW131122:MPW131129 MZS131122:MZS131129 NJO131122:NJO131129 NTK131122:NTK131129 ODG131122:ODG131129 ONC131122:ONC131129 OWY131122:OWY131129 PGU131122:PGU131129 PQQ131122:PQQ131129 QAM131122:QAM131129 QKI131122:QKI131129 QUE131122:QUE131129 REA131122:REA131129 RNW131122:RNW131129 RXS131122:RXS131129 SHO131122:SHO131129 SRK131122:SRK131129 TBG131122:TBG131129 TLC131122:TLC131129 TUY131122:TUY131129 UEU131122:UEU131129 UOQ131122:UOQ131129 UYM131122:UYM131129 VII131122:VII131129 VSE131122:VSE131129 WCA131122:WCA131129 WLW131122:WLW131129 WVS131122:WVS131129 K196658:K196665 JG196658:JG196665 TC196658:TC196665 ACY196658:ACY196665 AMU196658:AMU196665 AWQ196658:AWQ196665 BGM196658:BGM196665 BQI196658:BQI196665 CAE196658:CAE196665 CKA196658:CKA196665 CTW196658:CTW196665 DDS196658:DDS196665 DNO196658:DNO196665 DXK196658:DXK196665 EHG196658:EHG196665 ERC196658:ERC196665 FAY196658:FAY196665 FKU196658:FKU196665 FUQ196658:FUQ196665 GEM196658:GEM196665 GOI196658:GOI196665 GYE196658:GYE196665 HIA196658:HIA196665 HRW196658:HRW196665 IBS196658:IBS196665 ILO196658:ILO196665 IVK196658:IVK196665 JFG196658:JFG196665 JPC196658:JPC196665 JYY196658:JYY196665 KIU196658:KIU196665 KSQ196658:KSQ196665 LCM196658:LCM196665 LMI196658:LMI196665 LWE196658:LWE196665 MGA196658:MGA196665 MPW196658:MPW196665 MZS196658:MZS196665 NJO196658:NJO196665 NTK196658:NTK196665 ODG196658:ODG196665 ONC196658:ONC196665 OWY196658:OWY196665 PGU196658:PGU196665 PQQ196658:PQQ196665 QAM196658:QAM196665 QKI196658:QKI196665 QUE196658:QUE196665 REA196658:REA196665 RNW196658:RNW196665 RXS196658:RXS196665 SHO196658:SHO196665 SRK196658:SRK196665 TBG196658:TBG196665 TLC196658:TLC196665 TUY196658:TUY196665 UEU196658:UEU196665 UOQ196658:UOQ196665 UYM196658:UYM196665 VII196658:VII196665 VSE196658:VSE196665 WCA196658:WCA196665 WLW196658:WLW196665 WVS196658:WVS196665 K262194:K262201 JG262194:JG262201 TC262194:TC262201 ACY262194:ACY262201 AMU262194:AMU262201 AWQ262194:AWQ262201 BGM262194:BGM262201 BQI262194:BQI262201 CAE262194:CAE262201 CKA262194:CKA262201 CTW262194:CTW262201 DDS262194:DDS262201 DNO262194:DNO262201 DXK262194:DXK262201 EHG262194:EHG262201 ERC262194:ERC262201 FAY262194:FAY262201 FKU262194:FKU262201 FUQ262194:FUQ262201 GEM262194:GEM262201 GOI262194:GOI262201 GYE262194:GYE262201 HIA262194:HIA262201 HRW262194:HRW262201 IBS262194:IBS262201 ILO262194:ILO262201 IVK262194:IVK262201 JFG262194:JFG262201 JPC262194:JPC262201 JYY262194:JYY262201 KIU262194:KIU262201 KSQ262194:KSQ262201 LCM262194:LCM262201 LMI262194:LMI262201 LWE262194:LWE262201 MGA262194:MGA262201 MPW262194:MPW262201 MZS262194:MZS262201 NJO262194:NJO262201 NTK262194:NTK262201 ODG262194:ODG262201 ONC262194:ONC262201 OWY262194:OWY262201 PGU262194:PGU262201 PQQ262194:PQQ262201 QAM262194:QAM262201 QKI262194:QKI262201 QUE262194:QUE262201 REA262194:REA262201 RNW262194:RNW262201 RXS262194:RXS262201 SHO262194:SHO262201 SRK262194:SRK262201 TBG262194:TBG262201 TLC262194:TLC262201 TUY262194:TUY262201 UEU262194:UEU262201 UOQ262194:UOQ262201 UYM262194:UYM262201 VII262194:VII262201 VSE262194:VSE262201 WCA262194:WCA262201 WLW262194:WLW262201 WVS262194:WVS262201 K327730:K327737 JG327730:JG327737 TC327730:TC327737 ACY327730:ACY327737 AMU327730:AMU327737 AWQ327730:AWQ327737 BGM327730:BGM327737 BQI327730:BQI327737 CAE327730:CAE327737 CKA327730:CKA327737 CTW327730:CTW327737 DDS327730:DDS327737 DNO327730:DNO327737 DXK327730:DXK327737 EHG327730:EHG327737 ERC327730:ERC327737 FAY327730:FAY327737 FKU327730:FKU327737 FUQ327730:FUQ327737 GEM327730:GEM327737 GOI327730:GOI327737 GYE327730:GYE327737 HIA327730:HIA327737 HRW327730:HRW327737 IBS327730:IBS327737 ILO327730:ILO327737 IVK327730:IVK327737 JFG327730:JFG327737 JPC327730:JPC327737 JYY327730:JYY327737 KIU327730:KIU327737 KSQ327730:KSQ327737 LCM327730:LCM327737 LMI327730:LMI327737 LWE327730:LWE327737 MGA327730:MGA327737 MPW327730:MPW327737 MZS327730:MZS327737 NJO327730:NJO327737 NTK327730:NTK327737 ODG327730:ODG327737 ONC327730:ONC327737 OWY327730:OWY327737 PGU327730:PGU327737 PQQ327730:PQQ327737 QAM327730:QAM327737 QKI327730:QKI327737 QUE327730:QUE327737 REA327730:REA327737 RNW327730:RNW327737 RXS327730:RXS327737 SHO327730:SHO327737 SRK327730:SRK327737 TBG327730:TBG327737 TLC327730:TLC327737 TUY327730:TUY327737 UEU327730:UEU327737 UOQ327730:UOQ327737 UYM327730:UYM327737 VII327730:VII327737 VSE327730:VSE327737 WCA327730:WCA327737 WLW327730:WLW327737 WVS327730:WVS327737 K393266:K393273 JG393266:JG393273 TC393266:TC393273 ACY393266:ACY393273 AMU393266:AMU393273 AWQ393266:AWQ393273 BGM393266:BGM393273 BQI393266:BQI393273 CAE393266:CAE393273 CKA393266:CKA393273 CTW393266:CTW393273 DDS393266:DDS393273 DNO393266:DNO393273 DXK393266:DXK393273 EHG393266:EHG393273 ERC393266:ERC393273 FAY393266:FAY393273 FKU393266:FKU393273 FUQ393266:FUQ393273 GEM393266:GEM393273 GOI393266:GOI393273 GYE393266:GYE393273 HIA393266:HIA393273 HRW393266:HRW393273 IBS393266:IBS393273 ILO393266:ILO393273 IVK393266:IVK393273 JFG393266:JFG393273 JPC393266:JPC393273 JYY393266:JYY393273 KIU393266:KIU393273 KSQ393266:KSQ393273 LCM393266:LCM393273 LMI393266:LMI393273 LWE393266:LWE393273 MGA393266:MGA393273 MPW393266:MPW393273 MZS393266:MZS393273 NJO393266:NJO393273 NTK393266:NTK393273 ODG393266:ODG393273 ONC393266:ONC393273 OWY393266:OWY393273 PGU393266:PGU393273 PQQ393266:PQQ393273 QAM393266:QAM393273 QKI393266:QKI393273 QUE393266:QUE393273 REA393266:REA393273 RNW393266:RNW393273 RXS393266:RXS393273 SHO393266:SHO393273 SRK393266:SRK393273 TBG393266:TBG393273 TLC393266:TLC393273 TUY393266:TUY393273 UEU393266:UEU393273 UOQ393266:UOQ393273 UYM393266:UYM393273 VII393266:VII393273 VSE393266:VSE393273 WCA393266:WCA393273 WLW393266:WLW393273 WVS393266:WVS393273 K458802:K458809 JG458802:JG458809 TC458802:TC458809 ACY458802:ACY458809 AMU458802:AMU458809 AWQ458802:AWQ458809 BGM458802:BGM458809 BQI458802:BQI458809 CAE458802:CAE458809 CKA458802:CKA458809 CTW458802:CTW458809 DDS458802:DDS458809 DNO458802:DNO458809 DXK458802:DXK458809 EHG458802:EHG458809 ERC458802:ERC458809 FAY458802:FAY458809 FKU458802:FKU458809 FUQ458802:FUQ458809 GEM458802:GEM458809 GOI458802:GOI458809 GYE458802:GYE458809 HIA458802:HIA458809 HRW458802:HRW458809 IBS458802:IBS458809 ILO458802:ILO458809 IVK458802:IVK458809 JFG458802:JFG458809 JPC458802:JPC458809 JYY458802:JYY458809 KIU458802:KIU458809 KSQ458802:KSQ458809 LCM458802:LCM458809 LMI458802:LMI458809 LWE458802:LWE458809 MGA458802:MGA458809 MPW458802:MPW458809 MZS458802:MZS458809 NJO458802:NJO458809 NTK458802:NTK458809 ODG458802:ODG458809 ONC458802:ONC458809 OWY458802:OWY458809 PGU458802:PGU458809 PQQ458802:PQQ458809 QAM458802:QAM458809 QKI458802:QKI458809 QUE458802:QUE458809 REA458802:REA458809 RNW458802:RNW458809 RXS458802:RXS458809 SHO458802:SHO458809 SRK458802:SRK458809 TBG458802:TBG458809 TLC458802:TLC458809 TUY458802:TUY458809 UEU458802:UEU458809 UOQ458802:UOQ458809 UYM458802:UYM458809 VII458802:VII458809 VSE458802:VSE458809 WCA458802:WCA458809 WLW458802:WLW458809 WVS458802:WVS458809 K524338:K524345 JG524338:JG524345 TC524338:TC524345 ACY524338:ACY524345 AMU524338:AMU524345 AWQ524338:AWQ524345 BGM524338:BGM524345 BQI524338:BQI524345 CAE524338:CAE524345 CKA524338:CKA524345 CTW524338:CTW524345 DDS524338:DDS524345 DNO524338:DNO524345 DXK524338:DXK524345 EHG524338:EHG524345 ERC524338:ERC524345 FAY524338:FAY524345 FKU524338:FKU524345 FUQ524338:FUQ524345 GEM524338:GEM524345 GOI524338:GOI524345 GYE524338:GYE524345 HIA524338:HIA524345 HRW524338:HRW524345 IBS524338:IBS524345 ILO524338:ILO524345 IVK524338:IVK524345 JFG524338:JFG524345 JPC524338:JPC524345 JYY524338:JYY524345 KIU524338:KIU524345 KSQ524338:KSQ524345 LCM524338:LCM524345 LMI524338:LMI524345 LWE524338:LWE524345 MGA524338:MGA524345 MPW524338:MPW524345 MZS524338:MZS524345 NJO524338:NJO524345 NTK524338:NTK524345 ODG524338:ODG524345 ONC524338:ONC524345 OWY524338:OWY524345 PGU524338:PGU524345 PQQ524338:PQQ524345 QAM524338:QAM524345 QKI524338:QKI524345 QUE524338:QUE524345 REA524338:REA524345 RNW524338:RNW524345 RXS524338:RXS524345 SHO524338:SHO524345 SRK524338:SRK524345 TBG524338:TBG524345 TLC524338:TLC524345 TUY524338:TUY524345 UEU524338:UEU524345 UOQ524338:UOQ524345 UYM524338:UYM524345 VII524338:VII524345 VSE524338:VSE524345 WCA524338:WCA524345 WLW524338:WLW524345 WVS524338:WVS524345 K589874:K589881 JG589874:JG589881 TC589874:TC589881 ACY589874:ACY589881 AMU589874:AMU589881 AWQ589874:AWQ589881 BGM589874:BGM589881 BQI589874:BQI589881 CAE589874:CAE589881 CKA589874:CKA589881 CTW589874:CTW589881 DDS589874:DDS589881 DNO589874:DNO589881 DXK589874:DXK589881 EHG589874:EHG589881 ERC589874:ERC589881 FAY589874:FAY589881 FKU589874:FKU589881 FUQ589874:FUQ589881 GEM589874:GEM589881 GOI589874:GOI589881 GYE589874:GYE589881 HIA589874:HIA589881 HRW589874:HRW589881 IBS589874:IBS589881 ILO589874:ILO589881 IVK589874:IVK589881 JFG589874:JFG589881 JPC589874:JPC589881 JYY589874:JYY589881 KIU589874:KIU589881 KSQ589874:KSQ589881 LCM589874:LCM589881 LMI589874:LMI589881 LWE589874:LWE589881 MGA589874:MGA589881 MPW589874:MPW589881 MZS589874:MZS589881 NJO589874:NJO589881 NTK589874:NTK589881 ODG589874:ODG589881 ONC589874:ONC589881 OWY589874:OWY589881 PGU589874:PGU589881 PQQ589874:PQQ589881 QAM589874:QAM589881 QKI589874:QKI589881 QUE589874:QUE589881 REA589874:REA589881 RNW589874:RNW589881 RXS589874:RXS589881 SHO589874:SHO589881 SRK589874:SRK589881 TBG589874:TBG589881 TLC589874:TLC589881 TUY589874:TUY589881 UEU589874:UEU589881 UOQ589874:UOQ589881 UYM589874:UYM589881 VII589874:VII589881 VSE589874:VSE589881 WCA589874:WCA589881 WLW589874:WLW589881 WVS589874:WVS589881 K655410:K655417 JG655410:JG655417 TC655410:TC655417 ACY655410:ACY655417 AMU655410:AMU655417 AWQ655410:AWQ655417 BGM655410:BGM655417 BQI655410:BQI655417 CAE655410:CAE655417 CKA655410:CKA655417 CTW655410:CTW655417 DDS655410:DDS655417 DNO655410:DNO655417 DXK655410:DXK655417 EHG655410:EHG655417 ERC655410:ERC655417 FAY655410:FAY655417 FKU655410:FKU655417 FUQ655410:FUQ655417 GEM655410:GEM655417 GOI655410:GOI655417 GYE655410:GYE655417 HIA655410:HIA655417 HRW655410:HRW655417 IBS655410:IBS655417 ILO655410:ILO655417 IVK655410:IVK655417 JFG655410:JFG655417 JPC655410:JPC655417 JYY655410:JYY655417 KIU655410:KIU655417 KSQ655410:KSQ655417 LCM655410:LCM655417 LMI655410:LMI655417 LWE655410:LWE655417 MGA655410:MGA655417 MPW655410:MPW655417 MZS655410:MZS655417 NJO655410:NJO655417 NTK655410:NTK655417 ODG655410:ODG655417 ONC655410:ONC655417 OWY655410:OWY655417 PGU655410:PGU655417 PQQ655410:PQQ655417 QAM655410:QAM655417 QKI655410:QKI655417 QUE655410:QUE655417 REA655410:REA655417 RNW655410:RNW655417 RXS655410:RXS655417 SHO655410:SHO655417 SRK655410:SRK655417 TBG655410:TBG655417 TLC655410:TLC655417 TUY655410:TUY655417 UEU655410:UEU655417 UOQ655410:UOQ655417 UYM655410:UYM655417 VII655410:VII655417 VSE655410:VSE655417 WCA655410:WCA655417 WLW655410:WLW655417 WVS655410:WVS655417 K720946:K720953 JG720946:JG720953 TC720946:TC720953 ACY720946:ACY720953 AMU720946:AMU720953 AWQ720946:AWQ720953 BGM720946:BGM720953 BQI720946:BQI720953 CAE720946:CAE720953 CKA720946:CKA720953 CTW720946:CTW720953 DDS720946:DDS720953 DNO720946:DNO720953 DXK720946:DXK720953 EHG720946:EHG720953 ERC720946:ERC720953 FAY720946:FAY720953 FKU720946:FKU720953 FUQ720946:FUQ720953 GEM720946:GEM720953 GOI720946:GOI720953 GYE720946:GYE720953 HIA720946:HIA720953 HRW720946:HRW720953 IBS720946:IBS720953 ILO720946:ILO720953 IVK720946:IVK720953 JFG720946:JFG720953 JPC720946:JPC720953 JYY720946:JYY720953 KIU720946:KIU720953 KSQ720946:KSQ720953 LCM720946:LCM720953 LMI720946:LMI720953 LWE720946:LWE720953 MGA720946:MGA720953 MPW720946:MPW720953 MZS720946:MZS720953 NJO720946:NJO720953 NTK720946:NTK720953 ODG720946:ODG720953 ONC720946:ONC720953 OWY720946:OWY720953 PGU720946:PGU720953 PQQ720946:PQQ720953 QAM720946:QAM720953 QKI720946:QKI720953 QUE720946:QUE720953 REA720946:REA720953 RNW720946:RNW720953 RXS720946:RXS720953 SHO720946:SHO720953 SRK720946:SRK720953 TBG720946:TBG720953 TLC720946:TLC720953 TUY720946:TUY720953 UEU720946:UEU720953 UOQ720946:UOQ720953 UYM720946:UYM720953 VII720946:VII720953 VSE720946:VSE720953 WCA720946:WCA720953 WLW720946:WLW720953 WVS720946:WVS720953 K786482:K786489 JG786482:JG786489 TC786482:TC786489 ACY786482:ACY786489 AMU786482:AMU786489 AWQ786482:AWQ786489 BGM786482:BGM786489 BQI786482:BQI786489 CAE786482:CAE786489 CKA786482:CKA786489 CTW786482:CTW786489 DDS786482:DDS786489 DNO786482:DNO786489 DXK786482:DXK786489 EHG786482:EHG786489 ERC786482:ERC786489 FAY786482:FAY786489 FKU786482:FKU786489 FUQ786482:FUQ786489 GEM786482:GEM786489 GOI786482:GOI786489 GYE786482:GYE786489 HIA786482:HIA786489 HRW786482:HRW786489 IBS786482:IBS786489 ILO786482:ILO786489 IVK786482:IVK786489 JFG786482:JFG786489 JPC786482:JPC786489 JYY786482:JYY786489 KIU786482:KIU786489 KSQ786482:KSQ786489 LCM786482:LCM786489 LMI786482:LMI786489 LWE786482:LWE786489 MGA786482:MGA786489 MPW786482:MPW786489 MZS786482:MZS786489 NJO786482:NJO786489 NTK786482:NTK786489 ODG786482:ODG786489 ONC786482:ONC786489 OWY786482:OWY786489 PGU786482:PGU786489 PQQ786482:PQQ786489 QAM786482:QAM786489 QKI786482:QKI786489 QUE786482:QUE786489 REA786482:REA786489 RNW786482:RNW786489 RXS786482:RXS786489 SHO786482:SHO786489 SRK786482:SRK786489 TBG786482:TBG786489 TLC786482:TLC786489 TUY786482:TUY786489 UEU786482:UEU786489 UOQ786482:UOQ786489 UYM786482:UYM786489 VII786482:VII786489 VSE786482:VSE786489 WCA786482:WCA786489 WLW786482:WLW786489 WVS786482:WVS786489 K852018:K852025 JG852018:JG852025 TC852018:TC852025 ACY852018:ACY852025 AMU852018:AMU852025 AWQ852018:AWQ852025 BGM852018:BGM852025 BQI852018:BQI852025 CAE852018:CAE852025 CKA852018:CKA852025 CTW852018:CTW852025 DDS852018:DDS852025 DNO852018:DNO852025 DXK852018:DXK852025 EHG852018:EHG852025 ERC852018:ERC852025 FAY852018:FAY852025 FKU852018:FKU852025 FUQ852018:FUQ852025 GEM852018:GEM852025 GOI852018:GOI852025 GYE852018:GYE852025 HIA852018:HIA852025 HRW852018:HRW852025 IBS852018:IBS852025 ILO852018:ILO852025 IVK852018:IVK852025 JFG852018:JFG852025 JPC852018:JPC852025 JYY852018:JYY852025 KIU852018:KIU852025 KSQ852018:KSQ852025 LCM852018:LCM852025 LMI852018:LMI852025 LWE852018:LWE852025 MGA852018:MGA852025 MPW852018:MPW852025 MZS852018:MZS852025 NJO852018:NJO852025 NTK852018:NTK852025 ODG852018:ODG852025 ONC852018:ONC852025 OWY852018:OWY852025 PGU852018:PGU852025 PQQ852018:PQQ852025 QAM852018:QAM852025 QKI852018:QKI852025 QUE852018:QUE852025 REA852018:REA852025 RNW852018:RNW852025 RXS852018:RXS852025 SHO852018:SHO852025 SRK852018:SRK852025 TBG852018:TBG852025 TLC852018:TLC852025 TUY852018:TUY852025 UEU852018:UEU852025 UOQ852018:UOQ852025 UYM852018:UYM852025 VII852018:VII852025 VSE852018:VSE852025 WCA852018:WCA852025 WLW852018:WLW852025 WVS852018:WVS852025 K917554:K917561 JG917554:JG917561 TC917554:TC917561 ACY917554:ACY917561 AMU917554:AMU917561 AWQ917554:AWQ917561 BGM917554:BGM917561 BQI917554:BQI917561 CAE917554:CAE917561 CKA917554:CKA917561 CTW917554:CTW917561 DDS917554:DDS917561 DNO917554:DNO917561 DXK917554:DXK917561 EHG917554:EHG917561 ERC917554:ERC917561 FAY917554:FAY917561 FKU917554:FKU917561 FUQ917554:FUQ917561 GEM917554:GEM917561 GOI917554:GOI917561 GYE917554:GYE917561 HIA917554:HIA917561 HRW917554:HRW917561 IBS917554:IBS917561 ILO917554:ILO917561 IVK917554:IVK917561 JFG917554:JFG917561 JPC917554:JPC917561 JYY917554:JYY917561 KIU917554:KIU917561 KSQ917554:KSQ917561 LCM917554:LCM917561 LMI917554:LMI917561 LWE917554:LWE917561 MGA917554:MGA917561 MPW917554:MPW917561 MZS917554:MZS917561 NJO917554:NJO917561 NTK917554:NTK917561 ODG917554:ODG917561 ONC917554:ONC917561 OWY917554:OWY917561 PGU917554:PGU917561 PQQ917554:PQQ917561 QAM917554:QAM917561 QKI917554:QKI917561 QUE917554:QUE917561 REA917554:REA917561 RNW917554:RNW917561 RXS917554:RXS917561 SHO917554:SHO917561 SRK917554:SRK917561 TBG917554:TBG917561 TLC917554:TLC917561 TUY917554:TUY917561 UEU917554:UEU917561 UOQ917554:UOQ917561 UYM917554:UYM917561 VII917554:VII917561 VSE917554:VSE917561 WCA917554:WCA917561 WLW917554:WLW917561 WVS917554:WVS917561 K983090:K983097 JG983090:JG983097 TC983090:TC983097 ACY983090:ACY983097 AMU983090:AMU983097 AWQ983090:AWQ983097 BGM983090:BGM983097 BQI983090:BQI983097 CAE983090:CAE983097 CKA983090:CKA983097 CTW983090:CTW983097 DDS983090:DDS983097 DNO983090:DNO983097 DXK983090:DXK983097 EHG983090:EHG983097 ERC983090:ERC983097 FAY983090:FAY983097 FKU983090:FKU983097 FUQ983090:FUQ983097 GEM983090:GEM983097 GOI983090:GOI983097 GYE983090:GYE983097 HIA983090:HIA983097 HRW983090:HRW983097 IBS983090:IBS983097 ILO983090:ILO983097 IVK983090:IVK983097 JFG983090:JFG983097 JPC983090:JPC983097 JYY983090:JYY983097 KIU983090:KIU983097 KSQ983090:KSQ983097 LCM983090:LCM983097 LMI983090:LMI983097 LWE983090:LWE983097 MGA983090:MGA983097 MPW983090:MPW983097 MZS983090:MZS983097 NJO983090:NJO983097 NTK983090:NTK983097 ODG983090:ODG983097 ONC983090:ONC983097 OWY983090:OWY983097 PGU983090:PGU983097 PQQ983090:PQQ983097 QAM983090:QAM983097 QKI983090:QKI983097 QUE983090:QUE983097 REA983090:REA983097 RNW983090:RNW983097 RXS983090:RXS983097 SHO983090:SHO983097 SRK983090:SRK983097 TBG983090:TBG983097 TLC983090:TLC983097 TUY983090:TUY983097 UEU983090:UEU983097 UOQ983090:UOQ983097 UYM983090:UYM983097 VII983090:VII983097 VSE983090:VSE983097 WCA983090:WCA983097 WLW983090:WLW983097 WVS983090:WVS983097 H109:H115 JD109:JD115 SZ109:SZ115 ACV109:ACV115 AMR109:AMR115 AWN109:AWN115 BGJ109:BGJ115 BQF109:BQF115 CAB109:CAB115 CJX109:CJX115 CTT109:CTT115 DDP109:DDP115 DNL109:DNL115 DXH109:DXH115 EHD109:EHD115 EQZ109:EQZ115 FAV109:FAV115 FKR109:FKR115 FUN109:FUN115 GEJ109:GEJ115 GOF109:GOF115 GYB109:GYB115 HHX109:HHX115 HRT109:HRT115 IBP109:IBP115 ILL109:ILL115 IVH109:IVH115 JFD109:JFD115 JOZ109:JOZ115 JYV109:JYV115 KIR109:KIR115 KSN109:KSN115 LCJ109:LCJ115 LMF109:LMF115 LWB109:LWB115 MFX109:MFX115 MPT109:MPT115 MZP109:MZP115 NJL109:NJL115 NTH109:NTH115 ODD109:ODD115 OMZ109:OMZ115 OWV109:OWV115 PGR109:PGR115 PQN109:PQN115 QAJ109:QAJ115 QKF109:QKF115 QUB109:QUB115 RDX109:RDX115 RNT109:RNT115 RXP109:RXP115 SHL109:SHL115 SRH109:SRH115 TBD109:TBD115 TKZ109:TKZ115 TUV109:TUV115 UER109:UER115 UON109:UON115 UYJ109:UYJ115 VIF109:VIF115 VSB109:VSB115 WBX109:WBX115 WLT109:WLT115 WVP109:WVP115 H65645:H65651 JD65645:JD65651 SZ65645:SZ65651 ACV65645:ACV65651 AMR65645:AMR65651 AWN65645:AWN65651 BGJ65645:BGJ65651 BQF65645:BQF65651 CAB65645:CAB65651 CJX65645:CJX65651 CTT65645:CTT65651 DDP65645:DDP65651 DNL65645:DNL65651 DXH65645:DXH65651 EHD65645:EHD65651 EQZ65645:EQZ65651 FAV65645:FAV65651 FKR65645:FKR65651 FUN65645:FUN65651 GEJ65645:GEJ65651 GOF65645:GOF65651 GYB65645:GYB65651 HHX65645:HHX65651 HRT65645:HRT65651 IBP65645:IBP65651 ILL65645:ILL65651 IVH65645:IVH65651 JFD65645:JFD65651 JOZ65645:JOZ65651 JYV65645:JYV65651 KIR65645:KIR65651 KSN65645:KSN65651 LCJ65645:LCJ65651 LMF65645:LMF65651 LWB65645:LWB65651 MFX65645:MFX65651 MPT65645:MPT65651 MZP65645:MZP65651 NJL65645:NJL65651 NTH65645:NTH65651 ODD65645:ODD65651 OMZ65645:OMZ65651 OWV65645:OWV65651 PGR65645:PGR65651 PQN65645:PQN65651 QAJ65645:QAJ65651 QKF65645:QKF65651 QUB65645:QUB65651 RDX65645:RDX65651 RNT65645:RNT65651 RXP65645:RXP65651 SHL65645:SHL65651 SRH65645:SRH65651 TBD65645:TBD65651 TKZ65645:TKZ65651 TUV65645:TUV65651 UER65645:UER65651 UON65645:UON65651 UYJ65645:UYJ65651 VIF65645:VIF65651 VSB65645:VSB65651 WBX65645:WBX65651 WLT65645:WLT65651 WVP65645:WVP65651 H131181:H131187 JD131181:JD131187 SZ131181:SZ131187 ACV131181:ACV131187 AMR131181:AMR131187 AWN131181:AWN131187 BGJ131181:BGJ131187 BQF131181:BQF131187 CAB131181:CAB131187 CJX131181:CJX131187 CTT131181:CTT131187 DDP131181:DDP131187 DNL131181:DNL131187 DXH131181:DXH131187 EHD131181:EHD131187 EQZ131181:EQZ131187 FAV131181:FAV131187 FKR131181:FKR131187 FUN131181:FUN131187 GEJ131181:GEJ131187 GOF131181:GOF131187 GYB131181:GYB131187 HHX131181:HHX131187 HRT131181:HRT131187 IBP131181:IBP131187 ILL131181:ILL131187 IVH131181:IVH131187 JFD131181:JFD131187 JOZ131181:JOZ131187 JYV131181:JYV131187 KIR131181:KIR131187 KSN131181:KSN131187 LCJ131181:LCJ131187 LMF131181:LMF131187 LWB131181:LWB131187 MFX131181:MFX131187 MPT131181:MPT131187 MZP131181:MZP131187 NJL131181:NJL131187 NTH131181:NTH131187 ODD131181:ODD131187 OMZ131181:OMZ131187 OWV131181:OWV131187 PGR131181:PGR131187 PQN131181:PQN131187 QAJ131181:QAJ131187 QKF131181:QKF131187 QUB131181:QUB131187 RDX131181:RDX131187 RNT131181:RNT131187 RXP131181:RXP131187 SHL131181:SHL131187 SRH131181:SRH131187 TBD131181:TBD131187 TKZ131181:TKZ131187 TUV131181:TUV131187 UER131181:UER131187 UON131181:UON131187 UYJ131181:UYJ131187 VIF131181:VIF131187 VSB131181:VSB131187 WBX131181:WBX131187 WLT131181:WLT131187 WVP131181:WVP131187 H196717:H196723 JD196717:JD196723 SZ196717:SZ196723 ACV196717:ACV196723 AMR196717:AMR196723 AWN196717:AWN196723 BGJ196717:BGJ196723 BQF196717:BQF196723 CAB196717:CAB196723 CJX196717:CJX196723 CTT196717:CTT196723 DDP196717:DDP196723 DNL196717:DNL196723 DXH196717:DXH196723 EHD196717:EHD196723 EQZ196717:EQZ196723 FAV196717:FAV196723 FKR196717:FKR196723 FUN196717:FUN196723 GEJ196717:GEJ196723 GOF196717:GOF196723 GYB196717:GYB196723 HHX196717:HHX196723 HRT196717:HRT196723 IBP196717:IBP196723 ILL196717:ILL196723 IVH196717:IVH196723 JFD196717:JFD196723 JOZ196717:JOZ196723 JYV196717:JYV196723 KIR196717:KIR196723 KSN196717:KSN196723 LCJ196717:LCJ196723 LMF196717:LMF196723 LWB196717:LWB196723 MFX196717:MFX196723 MPT196717:MPT196723 MZP196717:MZP196723 NJL196717:NJL196723 NTH196717:NTH196723 ODD196717:ODD196723 OMZ196717:OMZ196723 OWV196717:OWV196723 PGR196717:PGR196723 PQN196717:PQN196723 QAJ196717:QAJ196723 QKF196717:QKF196723 QUB196717:QUB196723 RDX196717:RDX196723 RNT196717:RNT196723 RXP196717:RXP196723 SHL196717:SHL196723 SRH196717:SRH196723 TBD196717:TBD196723 TKZ196717:TKZ196723 TUV196717:TUV196723 UER196717:UER196723 UON196717:UON196723 UYJ196717:UYJ196723 VIF196717:VIF196723 VSB196717:VSB196723 WBX196717:WBX196723 WLT196717:WLT196723 WVP196717:WVP196723 H262253:H262259 JD262253:JD262259 SZ262253:SZ262259 ACV262253:ACV262259 AMR262253:AMR262259 AWN262253:AWN262259 BGJ262253:BGJ262259 BQF262253:BQF262259 CAB262253:CAB262259 CJX262253:CJX262259 CTT262253:CTT262259 DDP262253:DDP262259 DNL262253:DNL262259 DXH262253:DXH262259 EHD262253:EHD262259 EQZ262253:EQZ262259 FAV262253:FAV262259 FKR262253:FKR262259 FUN262253:FUN262259 GEJ262253:GEJ262259 GOF262253:GOF262259 GYB262253:GYB262259 HHX262253:HHX262259 HRT262253:HRT262259 IBP262253:IBP262259 ILL262253:ILL262259 IVH262253:IVH262259 JFD262253:JFD262259 JOZ262253:JOZ262259 JYV262253:JYV262259 KIR262253:KIR262259 KSN262253:KSN262259 LCJ262253:LCJ262259 LMF262253:LMF262259 LWB262253:LWB262259 MFX262253:MFX262259 MPT262253:MPT262259 MZP262253:MZP262259 NJL262253:NJL262259 NTH262253:NTH262259 ODD262253:ODD262259 OMZ262253:OMZ262259 OWV262253:OWV262259 PGR262253:PGR262259 PQN262253:PQN262259 QAJ262253:QAJ262259 QKF262253:QKF262259 QUB262253:QUB262259 RDX262253:RDX262259 RNT262253:RNT262259 RXP262253:RXP262259 SHL262253:SHL262259 SRH262253:SRH262259 TBD262253:TBD262259 TKZ262253:TKZ262259 TUV262253:TUV262259 UER262253:UER262259 UON262253:UON262259 UYJ262253:UYJ262259 VIF262253:VIF262259 VSB262253:VSB262259 WBX262253:WBX262259 WLT262253:WLT262259 WVP262253:WVP262259 H327789:H327795 JD327789:JD327795 SZ327789:SZ327795 ACV327789:ACV327795 AMR327789:AMR327795 AWN327789:AWN327795 BGJ327789:BGJ327795 BQF327789:BQF327795 CAB327789:CAB327795 CJX327789:CJX327795 CTT327789:CTT327795 DDP327789:DDP327795 DNL327789:DNL327795 DXH327789:DXH327795 EHD327789:EHD327795 EQZ327789:EQZ327795 FAV327789:FAV327795 FKR327789:FKR327795 FUN327789:FUN327795 GEJ327789:GEJ327795 GOF327789:GOF327795 GYB327789:GYB327795 HHX327789:HHX327795 HRT327789:HRT327795 IBP327789:IBP327795 ILL327789:ILL327795 IVH327789:IVH327795 JFD327789:JFD327795 JOZ327789:JOZ327795 JYV327789:JYV327795 KIR327789:KIR327795 KSN327789:KSN327795 LCJ327789:LCJ327795 LMF327789:LMF327795 LWB327789:LWB327795 MFX327789:MFX327795 MPT327789:MPT327795 MZP327789:MZP327795 NJL327789:NJL327795 NTH327789:NTH327795 ODD327789:ODD327795 OMZ327789:OMZ327795 OWV327789:OWV327795 PGR327789:PGR327795 PQN327789:PQN327795 QAJ327789:QAJ327795 QKF327789:QKF327795 QUB327789:QUB327795 RDX327789:RDX327795 RNT327789:RNT327795 RXP327789:RXP327795 SHL327789:SHL327795 SRH327789:SRH327795 TBD327789:TBD327795 TKZ327789:TKZ327795 TUV327789:TUV327795 UER327789:UER327795 UON327789:UON327795 UYJ327789:UYJ327795 VIF327789:VIF327795 VSB327789:VSB327795 WBX327789:WBX327795 WLT327789:WLT327795 WVP327789:WVP327795 H393325:H393331 JD393325:JD393331 SZ393325:SZ393331 ACV393325:ACV393331 AMR393325:AMR393331 AWN393325:AWN393331 BGJ393325:BGJ393331 BQF393325:BQF393331 CAB393325:CAB393331 CJX393325:CJX393331 CTT393325:CTT393331 DDP393325:DDP393331 DNL393325:DNL393331 DXH393325:DXH393331 EHD393325:EHD393331 EQZ393325:EQZ393331 FAV393325:FAV393331 FKR393325:FKR393331 FUN393325:FUN393331 GEJ393325:GEJ393331 GOF393325:GOF393331 GYB393325:GYB393331 HHX393325:HHX393331 HRT393325:HRT393331 IBP393325:IBP393331 ILL393325:ILL393331 IVH393325:IVH393331 JFD393325:JFD393331 JOZ393325:JOZ393331 JYV393325:JYV393331 KIR393325:KIR393331 KSN393325:KSN393331 LCJ393325:LCJ393331 LMF393325:LMF393331 LWB393325:LWB393331 MFX393325:MFX393331 MPT393325:MPT393331 MZP393325:MZP393331 NJL393325:NJL393331 NTH393325:NTH393331 ODD393325:ODD393331 OMZ393325:OMZ393331 OWV393325:OWV393331 PGR393325:PGR393331 PQN393325:PQN393331 QAJ393325:QAJ393331 QKF393325:QKF393331 QUB393325:QUB393331 RDX393325:RDX393331 RNT393325:RNT393331 RXP393325:RXP393331 SHL393325:SHL393331 SRH393325:SRH393331 TBD393325:TBD393331 TKZ393325:TKZ393331 TUV393325:TUV393331 UER393325:UER393331 UON393325:UON393331 UYJ393325:UYJ393331 VIF393325:VIF393331 VSB393325:VSB393331 WBX393325:WBX393331 WLT393325:WLT393331 WVP393325:WVP393331 H458861:H458867 JD458861:JD458867 SZ458861:SZ458867 ACV458861:ACV458867 AMR458861:AMR458867 AWN458861:AWN458867 BGJ458861:BGJ458867 BQF458861:BQF458867 CAB458861:CAB458867 CJX458861:CJX458867 CTT458861:CTT458867 DDP458861:DDP458867 DNL458861:DNL458867 DXH458861:DXH458867 EHD458861:EHD458867 EQZ458861:EQZ458867 FAV458861:FAV458867 FKR458861:FKR458867 FUN458861:FUN458867 GEJ458861:GEJ458867 GOF458861:GOF458867 GYB458861:GYB458867 HHX458861:HHX458867 HRT458861:HRT458867 IBP458861:IBP458867 ILL458861:ILL458867 IVH458861:IVH458867 JFD458861:JFD458867 JOZ458861:JOZ458867 JYV458861:JYV458867 KIR458861:KIR458867 KSN458861:KSN458867 LCJ458861:LCJ458867 LMF458861:LMF458867 LWB458861:LWB458867 MFX458861:MFX458867 MPT458861:MPT458867 MZP458861:MZP458867 NJL458861:NJL458867 NTH458861:NTH458867 ODD458861:ODD458867 OMZ458861:OMZ458867 OWV458861:OWV458867 PGR458861:PGR458867 PQN458861:PQN458867 QAJ458861:QAJ458867 QKF458861:QKF458867 QUB458861:QUB458867 RDX458861:RDX458867 RNT458861:RNT458867 RXP458861:RXP458867 SHL458861:SHL458867 SRH458861:SRH458867 TBD458861:TBD458867 TKZ458861:TKZ458867 TUV458861:TUV458867 UER458861:UER458867 UON458861:UON458867 UYJ458861:UYJ458867 VIF458861:VIF458867 VSB458861:VSB458867 WBX458861:WBX458867 WLT458861:WLT458867 WVP458861:WVP458867 H524397:H524403 JD524397:JD524403 SZ524397:SZ524403 ACV524397:ACV524403 AMR524397:AMR524403 AWN524397:AWN524403 BGJ524397:BGJ524403 BQF524397:BQF524403 CAB524397:CAB524403 CJX524397:CJX524403 CTT524397:CTT524403 DDP524397:DDP524403 DNL524397:DNL524403 DXH524397:DXH524403 EHD524397:EHD524403 EQZ524397:EQZ524403 FAV524397:FAV524403 FKR524397:FKR524403 FUN524397:FUN524403 GEJ524397:GEJ524403 GOF524397:GOF524403 GYB524397:GYB524403 HHX524397:HHX524403 HRT524397:HRT524403 IBP524397:IBP524403 ILL524397:ILL524403 IVH524397:IVH524403 JFD524397:JFD524403 JOZ524397:JOZ524403 JYV524397:JYV524403 KIR524397:KIR524403 KSN524397:KSN524403 LCJ524397:LCJ524403 LMF524397:LMF524403 LWB524397:LWB524403 MFX524397:MFX524403 MPT524397:MPT524403 MZP524397:MZP524403 NJL524397:NJL524403 NTH524397:NTH524403 ODD524397:ODD524403 OMZ524397:OMZ524403 OWV524397:OWV524403 PGR524397:PGR524403 PQN524397:PQN524403 QAJ524397:QAJ524403 QKF524397:QKF524403 QUB524397:QUB524403 RDX524397:RDX524403 RNT524397:RNT524403 RXP524397:RXP524403 SHL524397:SHL524403 SRH524397:SRH524403 TBD524397:TBD524403 TKZ524397:TKZ524403 TUV524397:TUV524403 UER524397:UER524403 UON524397:UON524403 UYJ524397:UYJ524403 VIF524397:VIF524403 VSB524397:VSB524403 WBX524397:WBX524403 WLT524397:WLT524403 WVP524397:WVP524403 H589933:H589939 JD589933:JD589939 SZ589933:SZ589939 ACV589933:ACV589939 AMR589933:AMR589939 AWN589933:AWN589939 BGJ589933:BGJ589939 BQF589933:BQF589939 CAB589933:CAB589939 CJX589933:CJX589939 CTT589933:CTT589939 DDP589933:DDP589939 DNL589933:DNL589939 DXH589933:DXH589939 EHD589933:EHD589939 EQZ589933:EQZ589939 FAV589933:FAV589939 FKR589933:FKR589939 FUN589933:FUN589939 GEJ589933:GEJ589939 GOF589933:GOF589939 GYB589933:GYB589939 HHX589933:HHX589939 HRT589933:HRT589939 IBP589933:IBP589939 ILL589933:ILL589939 IVH589933:IVH589939 JFD589933:JFD589939 JOZ589933:JOZ589939 JYV589933:JYV589939 KIR589933:KIR589939 KSN589933:KSN589939 LCJ589933:LCJ589939 LMF589933:LMF589939 LWB589933:LWB589939 MFX589933:MFX589939 MPT589933:MPT589939 MZP589933:MZP589939 NJL589933:NJL589939 NTH589933:NTH589939 ODD589933:ODD589939 OMZ589933:OMZ589939 OWV589933:OWV589939 PGR589933:PGR589939 PQN589933:PQN589939 QAJ589933:QAJ589939 QKF589933:QKF589939 QUB589933:QUB589939 RDX589933:RDX589939 RNT589933:RNT589939 RXP589933:RXP589939 SHL589933:SHL589939 SRH589933:SRH589939 TBD589933:TBD589939 TKZ589933:TKZ589939 TUV589933:TUV589939 UER589933:UER589939 UON589933:UON589939 UYJ589933:UYJ589939 VIF589933:VIF589939 VSB589933:VSB589939 WBX589933:WBX589939 WLT589933:WLT589939 WVP589933:WVP589939 H655469:H655475 JD655469:JD655475 SZ655469:SZ655475 ACV655469:ACV655475 AMR655469:AMR655475 AWN655469:AWN655475 BGJ655469:BGJ655475 BQF655469:BQF655475 CAB655469:CAB655475 CJX655469:CJX655475 CTT655469:CTT655475 DDP655469:DDP655475 DNL655469:DNL655475 DXH655469:DXH655475 EHD655469:EHD655475 EQZ655469:EQZ655475 FAV655469:FAV655475 FKR655469:FKR655475 FUN655469:FUN655475 GEJ655469:GEJ655475 GOF655469:GOF655475 GYB655469:GYB655475 HHX655469:HHX655475 HRT655469:HRT655475 IBP655469:IBP655475 ILL655469:ILL655475 IVH655469:IVH655475 JFD655469:JFD655475 JOZ655469:JOZ655475 JYV655469:JYV655475 KIR655469:KIR655475 KSN655469:KSN655475 LCJ655469:LCJ655475 LMF655469:LMF655475 LWB655469:LWB655475 MFX655469:MFX655475 MPT655469:MPT655475 MZP655469:MZP655475 NJL655469:NJL655475 NTH655469:NTH655475 ODD655469:ODD655475 OMZ655469:OMZ655475 OWV655469:OWV655475 PGR655469:PGR655475 PQN655469:PQN655475 QAJ655469:QAJ655475 QKF655469:QKF655475 QUB655469:QUB655475 RDX655469:RDX655475 RNT655469:RNT655475 RXP655469:RXP655475 SHL655469:SHL655475 SRH655469:SRH655475 TBD655469:TBD655475 TKZ655469:TKZ655475 TUV655469:TUV655475 UER655469:UER655475 UON655469:UON655475 UYJ655469:UYJ655475 VIF655469:VIF655475 VSB655469:VSB655475 WBX655469:WBX655475 WLT655469:WLT655475 WVP655469:WVP655475 H721005:H721011 JD721005:JD721011 SZ721005:SZ721011 ACV721005:ACV721011 AMR721005:AMR721011 AWN721005:AWN721011 BGJ721005:BGJ721011 BQF721005:BQF721011 CAB721005:CAB721011 CJX721005:CJX721011 CTT721005:CTT721011 DDP721005:DDP721011 DNL721005:DNL721011 DXH721005:DXH721011 EHD721005:EHD721011 EQZ721005:EQZ721011 FAV721005:FAV721011 FKR721005:FKR721011 FUN721005:FUN721011 GEJ721005:GEJ721011 GOF721005:GOF721011 GYB721005:GYB721011 HHX721005:HHX721011 HRT721005:HRT721011 IBP721005:IBP721011 ILL721005:ILL721011 IVH721005:IVH721011 JFD721005:JFD721011 JOZ721005:JOZ721011 JYV721005:JYV721011 KIR721005:KIR721011 KSN721005:KSN721011 LCJ721005:LCJ721011 LMF721005:LMF721011 LWB721005:LWB721011 MFX721005:MFX721011 MPT721005:MPT721011 MZP721005:MZP721011 NJL721005:NJL721011 NTH721005:NTH721011 ODD721005:ODD721011 OMZ721005:OMZ721011 OWV721005:OWV721011 PGR721005:PGR721011 PQN721005:PQN721011 QAJ721005:QAJ721011 QKF721005:QKF721011 QUB721005:QUB721011 RDX721005:RDX721011 RNT721005:RNT721011 RXP721005:RXP721011 SHL721005:SHL721011 SRH721005:SRH721011 TBD721005:TBD721011 TKZ721005:TKZ721011 TUV721005:TUV721011 UER721005:UER721011 UON721005:UON721011 UYJ721005:UYJ721011 VIF721005:VIF721011 VSB721005:VSB721011 WBX721005:WBX721011 WLT721005:WLT721011 WVP721005:WVP721011 H786541:H786547 JD786541:JD786547 SZ786541:SZ786547 ACV786541:ACV786547 AMR786541:AMR786547 AWN786541:AWN786547 BGJ786541:BGJ786547 BQF786541:BQF786547 CAB786541:CAB786547 CJX786541:CJX786547 CTT786541:CTT786547 DDP786541:DDP786547 DNL786541:DNL786547 DXH786541:DXH786547 EHD786541:EHD786547 EQZ786541:EQZ786547 FAV786541:FAV786547 FKR786541:FKR786547 FUN786541:FUN786547 GEJ786541:GEJ786547 GOF786541:GOF786547 GYB786541:GYB786547 HHX786541:HHX786547 HRT786541:HRT786547 IBP786541:IBP786547 ILL786541:ILL786547 IVH786541:IVH786547 JFD786541:JFD786547 JOZ786541:JOZ786547 JYV786541:JYV786547 KIR786541:KIR786547 KSN786541:KSN786547 LCJ786541:LCJ786547 LMF786541:LMF786547 LWB786541:LWB786547 MFX786541:MFX786547 MPT786541:MPT786547 MZP786541:MZP786547 NJL786541:NJL786547 NTH786541:NTH786547 ODD786541:ODD786547 OMZ786541:OMZ786547 OWV786541:OWV786547 PGR786541:PGR786547 PQN786541:PQN786547 QAJ786541:QAJ786547 QKF786541:QKF786547 QUB786541:QUB786547 RDX786541:RDX786547 RNT786541:RNT786547 RXP786541:RXP786547 SHL786541:SHL786547 SRH786541:SRH786547 TBD786541:TBD786547 TKZ786541:TKZ786547 TUV786541:TUV786547 UER786541:UER786547 UON786541:UON786547 UYJ786541:UYJ786547 VIF786541:VIF786547 VSB786541:VSB786547 WBX786541:WBX786547 WLT786541:WLT786547 WVP786541:WVP786547 H852077:H852083 JD852077:JD852083 SZ852077:SZ852083 ACV852077:ACV852083 AMR852077:AMR852083 AWN852077:AWN852083 BGJ852077:BGJ852083 BQF852077:BQF852083 CAB852077:CAB852083 CJX852077:CJX852083 CTT852077:CTT852083 DDP852077:DDP852083 DNL852077:DNL852083 DXH852077:DXH852083 EHD852077:EHD852083 EQZ852077:EQZ852083 FAV852077:FAV852083 FKR852077:FKR852083 FUN852077:FUN852083 GEJ852077:GEJ852083 GOF852077:GOF852083 GYB852077:GYB852083 HHX852077:HHX852083 HRT852077:HRT852083 IBP852077:IBP852083 ILL852077:ILL852083 IVH852077:IVH852083 JFD852077:JFD852083 JOZ852077:JOZ852083 JYV852077:JYV852083 KIR852077:KIR852083 KSN852077:KSN852083 LCJ852077:LCJ852083 LMF852077:LMF852083 LWB852077:LWB852083 MFX852077:MFX852083 MPT852077:MPT852083 MZP852077:MZP852083 NJL852077:NJL852083 NTH852077:NTH852083 ODD852077:ODD852083 OMZ852077:OMZ852083 OWV852077:OWV852083 PGR852077:PGR852083 PQN852077:PQN852083 QAJ852077:QAJ852083 QKF852077:QKF852083 QUB852077:QUB852083 RDX852077:RDX852083 RNT852077:RNT852083 RXP852077:RXP852083 SHL852077:SHL852083 SRH852077:SRH852083 TBD852077:TBD852083 TKZ852077:TKZ852083 TUV852077:TUV852083 UER852077:UER852083 UON852077:UON852083 UYJ852077:UYJ852083 VIF852077:VIF852083 VSB852077:VSB852083 WBX852077:WBX852083 WLT852077:WLT852083 WVP852077:WVP852083 H917613:H917619 JD917613:JD917619 SZ917613:SZ917619 ACV917613:ACV917619 AMR917613:AMR917619 AWN917613:AWN917619 BGJ917613:BGJ917619 BQF917613:BQF917619 CAB917613:CAB917619 CJX917613:CJX917619 CTT917613:CTT917619 DDP917613:DDP917619 DNL917613:DNL917619 DXH917613:DXH917619 EHD917613:EHD917619 EQZ917613:EQZ917619 FAV917613:FAV917619 FKR917613:FKR917619 FUN917613:FUN917619 GEJ917613:GEJ917619 GOF917613:GOF917619 GYB917613:GYB917619 HHX917613:HHX917619 HRT917613:HRT917619 IBP917613:IBP917619 ILL917613:ILL917619 IVH917613:IVH917619 JFD917613:JFD917619 JOZ917613:JOZ917619 JYV917613:JYV917619 KIR917613:KIR917619 KSN917613:KSN917619 LCJ917613:LCJ917619 LMF917613:LMF917619 LWB917613:LWB917619 MFX917613:MFX917619 MPT917613:MPT917619 MZP917613:MZP917619 NJL917613:NJL917619 NTH917613:NTH917619 ODD917613:ODD917619 OMZ917613:OMZ917619 OWV917613:OWV917619 PGR917613:PGR917619 PQN917613:PQN917619 QAJ917613:QAJ917619 QKF917613:QKF917619 QUB917613:QUB917619 RDX917613:RDX917619 RNT917613:RNT917619 RXP917613:RXP917619 SHL917613:SHL917619 SRH917613:SRH917619 TBD917613:TBD917619 TKZ917613:TKZ917619 TUV917613:TUV917619 UER917613:UER917619 UON917613:UON917619 UYJ917613:UYJ917619 VIF917613:VIF917619 VSB917613:VSB917619 WBX917613:WBX917619 WLT917613:WLT917619 WVP917613:WVP917619 H983149:H983155 JD983149:JD983155 SZ983149:SZ983155 ACV983149:ACV983155 AMR983149:AMR983155 AWN983149:AWN983155 BGJ983149:BGJ983155 BQF983149:BQF983155 CAB983149:CAB983155 CJX983149:CJX983155 CTT983149:CTT983155 DDP983149:DDP983155 DNL983149:DNL983155 DXH983149:DXH983155 EHD983149:EHD983155 EQZ983149:EQZ983155 FAV983149:FAV983155 FKR983149:FKR983155 FUN983149:FUN983155 GEJ983149:GEJ983155 GOF983149:GOF983155 GYB983149:GYB983155 HHX983149:HHX983155 HRT983149:HRT983155 IBP983149:IBP983155 ILL983149:ILL983155 IVH983149:IVH983155 JFD983149:JFD983155 JOZ983149:JOZ983155 JYV983149:JYV983155 KIR983149:KIR983155 KSN983149:KSN983155 LCJ983149:LCJ983155 LMF983149:LMF983155 LWB983149:LWB983155 MFX983149:MFX983155 MPT983149:MPT983155 MZP983149:MZP983155 NJL983149:NJL983155 NTH983149:NTH983155 ODD983149:ODD983155 OMZ983149:OMZ983155 OWV983149:OWV983155 PGR983149:PGR983155 PQN983149:PQN983155 QAJ983149:QAJ983155 QKF983149:QKF983155 QUB983149:QUB983155 RDX983149:RDX983155 RNT983149:RNT983155 RXP983149:RXP983155 SHL983149:SHL983155 SRH983149:SRH983155 TBD983149:TBD983155 TKZ983149:TKZ983155 TUV983149:TUV983155 UER983149:UER983155 UON983149:UON983155 UYJ983149:UYJ983155 VIF983149:VIF983155 VSB983149:VSB983155 WBX983149:WBX983155 WLT983149:WLT983155 WVP983149:WVP983155 K59:K63 JG59:JG63 TC59:TC63 ACY59:ACY63 AMU59:AMU63 AWQ59:AWQ63 BGM59:BGM63 BQI59:BQI63 CAE59:CAE63 CKA59:CKA63 CTW59:CTW63 DDS59:DDS63 DNO59:DNO63 DXK59:DXK63 EHG59:EHG63 ERC59:ERC63 FAY59:FAY63 FKU59:FKU63 FUQ59:FUQ63 GEM59:GEM63 GOI59:GOI63 GYE59:GYE63 HIA59:HIA63 HRW59:HRW63 IBS59:IBS63 ILO59:ILO63 IVK59:IVK63 JFG59:JFG63 JPC59:JPC63 JYY59:JYY63 KIU59:KIU63 KSQ59:KSQ63 LCM59:LCM63 LMI59:LMI63 LWE59:LWE63 MGA59:MGA63 MPW59:MPW63 MZS59:MZS63 NJO59:NJO63 NTK59:NTK63 ODG59:ODG63 ONC59:ONC63 OWY59:OWY63 PGU59:PGU63 PQQ59:PQQ63 QAM59:QAM63 QKI59:QKI63 QUE59:QUE63 REA59:REA63 RNW59:RNW63 RXS59:RXS63 SHO59:SHO63 SRK59:SRK63 TBG59:TBG63 TLC59:TLC63 TUY59:TUY63 UEU59:UEU63 UOQ59:UOQ63 UYM59:UYM63 VII59:VII63 VSE59:VSE63 WCA59:WCA63 WLW59:WLW63 WVS59:WVS63 K65595:K65599 JG65595:JG65599 TC65595:TC65599 ACY65595:ACY65599 AMU65595:AMU65599 AWQ65595:AWQ65599 BGM65595:BGM65599 BQI65595:BQI65599 CAE65595:CAE65599 CKA65595:CKA65599 CTW65595:CTW65599 DDS65595:DDS65599 DNO65595:DNO65599 DXK65595:DXK65599 EHG65595:EHG65599 ERC65595:ERC65599 FAY65595:FAY65599 FKU65595:FKU65599 FUQ65595:FUQ65599 GEM65595:GEM65599 GOI65595:GOI65599 GYE65595:GYE65599 HIA65595:HIA65599 HRW65595:HRW65599 IBS65595:IBS65599 ILO65595:ILO65599 IVK65595:IVK65599 JFG65595:JFG65599 JPC65595:JPC65599 JYY65595:JYY65599 KIU65595:KIU65599 KSQ65595:KSQ65599 LCM65595:LCM65599 LMI65595:LMI65599 LWE65595:LWE65599 MGA65595:MGA65599 MPW65595:MPW65599 MZS65595:MZS65599 NJO65595:NJO65599 NTK65595:NTK65599 ODG65595:ODG65599 ONC65595:ONC65599 OWY65595:OWY65599 PGU65595:PGU65599 PQQ65595:PQQ65599 QAM65595:QAM65599 QKI65595:QKI65599 QUE65595:QUE65599 REA65595:REA65599 RNW65595:RNW65599 RXS65595:RXS65599 SHO65595:SHO65599 SRK65595:SRK65599 TBG65595:TBG65599 TLC65595:TLC65599 TUY65595:TUY65599 UEU65595:UEU65599 UOQ65595:UOQ65599 UYM65595:UYM65599 VII65595:VII65599 VSE65595:VSE65599 WCA65595:WCA65599 WLW65595:WLW65599 WVS65595:WVS65599 K131131:K131135 JG131131:JG131135 TC131131:TC131135 ACY131131:ACY131135 AMU131131:AMU131135 AWQ131131:AWQ131135 BGM131131:BGM131135 BQI131131:BQI131135 CAE131131:CAE131135 CKA131131:CKA131135 CTW131131:CTW131135 DDS131131:DDS131135 DNO131131:DNO131135 DXK131131:DXK131135 EHG131131:EHG131135 ERC131131:ERC131135 FAY131131:FAY131135 FKU131131:FKU131135 FUQ131131:FUQ131135 GEM131131:GEM131135 GOI131131:GOI131135 GYE131131:GYE131135 HIA131131:HIA131135 HRW131131:HRW131135 IBS131131:IBS131135 ILO131131:ILO131135 IVK131131:IVK131135 JFG131131:JFG131135 JPC131131:JPC131135 JYY131131:JYY131135 KIU131131:KIU131135 KSQ131131:KSQ131135 LCM131131:LCM131135 LMI131131:LMI131135 LWE131131:LWE131135 MGA131131:MGA131135 MPW131131:MPW131135 MZS131131:MZS131135 NJO131131:NJO131135 NTK131131:NTK131135 ODG131131:ODG131135 ONC131131:ONC131135 OWY131131:OWY131135 PGU131131:PGU131135 PQQ131131:PQQ131135 QAM131131:QAM131135 QKI131131:QKI131135 QUE131131:QUE131135 REA131131:REA131135 RNW131131:RNW131135 RXS131131:RXS131135 SHO131131:SHO131135 SRK131131:SRK131135 TBG131131:TBG131135 TLC131131:TLC131135 TUY131131:TUY131135 UEU131131:UEU131135 UOQ131131:UOQ131135 UYM131131:UYM131135 VII131131:VII131135 VSE131131:VSE131135 WCA131131:WCA131135 WLW131131:WLW131135 WVS131131:WVS131135 K196667:K196671 JG196667:JG196671 TC196667:TC196671 ACY196667:ACY196671 AMU196667:AMU196671 AWQ196667:AWQ196671 BGM196667:BGM196671 BQI196667:BQI196671 CAE196667:CAE196671 CKA196667:CKA196671 CTW196667:CTW196671 DDS196667:DDS196671 DNO196667:DNO196671 DXK196667:DXK196671 EHG196667:EHG196671 ERC196667:ERC196671 FAY196667:FAY196671 FKU196667:FKU196671 FUQ196667:FUQ196671 GEM196667:GEM196671 GOI196667:GOI196671 GYE196667:GYE196671 HIA196667:HIA196671 HRW196667:HRW196671 IBS196667:IBS196671 ILO196667:ILO196671 IVK196667:IVK196671 JFG196667:JFG196671 JPC196667:JPC196671 JYY196667:JYY196671 KIU196667:KIU196671 KSQ196667:KSQ196671 LCM196667:LCM196671 LMI196667:LMI196671 LWE196667:LWE196671 MGA196667:MGA196671 MPW196667:MPW196671 MZS196667:MZS196671 NJO196667:NJO196671 NTK196667:NTK196671 ODG196667:ODG196671 ONC196667:ONC196671 OWY196667:OWY196671 PGU196667:PGU196671 PQQ196667:PQQ196671 QAM196667:QAM196671 QKI196667:QKI196671 QUE196667:QUE196671 REA196667:REA196671 RNW196667:RNW196671 RXS196667:RXS196671 SHO196667:SHO196671 SRK196667:SRK196671 TBG196667:TBG196671 TLC196667:TLC196671 TUY196667:TUY196671 UEU196667:UEU196671 UOQ196667:UOQ196671 UYM196667:UYM196671 VII196667:VII196671 VSE196667:VSE196671 WCA196667:WCA196671 WLW196667:WLW196671 WVS196667:WVS196671 K262203:K262207 JG262203:JG262207 TC262203:TC262207 ACY262203:ACY262207 AMU262203:AMU262207 AWQ262203:AWQ262207 BGM262203:BGM262207 BQI262203:BQI262207 CAE262203:CAE262207 CKA262203:CKA262207 CTW262203:CTW262207 DDS262203:DDS262207 DNO262203:DNO262207 DXK262203:DXK262207 EHG262203:EHG262207 ERC262203:ERC262207 FAY262203:FAY262207 FKU262203:FKU262207 FUQ262203:FUQ262207 GEM262203:GEM262207 GOI262203:GOI262207 GYE262203:GYE262207 HIA262203:HIA262207 HRW262203:HRW262207 IBS262203:IBS262207 ILO262203:ILO262207 IVK262203:IVK262207 JFG262203:JFG262207 JPC262203:JPC262207 JYY262203:JYY262207 KIU262203:KIU262207 KSQ262203:KSQ262207 LCM262203:LCM262207 LMI262203:LMI262207 LWE262203:LWE262207 MGA262203:MGA262207 MPW262203:MPW262207 MZS262203:MZS262207 NJO262203:NJO262207 NTK262203:NTK262207 ODG262203:ODG262207 ONC262203:ONC262207 OWY262203:OWY262207 PGU262203:PGU262207 PQQ262203:PQQ262207 QAM262203:QAM262207 QKI262203:QKI262207 QUE262203:QUE262207 REA262203:REA262207 RNW262203:RNW262207 RXS262203:RXS262207 SHO262203:SHO262207 SRK262203:SRK262207 TBG262203:TBG262207 TLC262203:TLC262207 TUY262203:TUY262207 UEU262203:UEU262207 UOQ262203:UOQ262207 UYM262203:UYM262207 VII262203:VII262207 VSE262203:VSE262207 WCA262203:WCA262207 WLW262203:WLW262207 WVS262203:WVS262207 K327739:K327743 JG327739:JG327743 TC327739:TC327743 ACY327739:ACY327743 AMU327739:AMU327743 AWQ327739:AWQ327743 BGM327739:BGM327743 BQI327739:BQI327743 CAE327739:CAE327743 CKA327739:CKA327743 CTW327739:CTW327743 DDS327739:DDS327743 DNO327739:DNO327743 DXK327739:DXK327743 EHG327739:EHG327743 ERC327739:ERC327743 FAY327739:FAY327743 FKU327739:FKU327743 FUQ327739:FUQ327743 GEM327739:GEM327743 GOI327739:GOI327743 GYE327739:GYE327743 HIA327739:HIA327743 HRW327739:HRW327743 IBS327739:IBS327743 ILO327739:ILO327743 IVK327739:IVK327743 JFG327739:JFG327743 JPC327739:JPC327743 JYY327739:JYY327743 KIU327739:KIU327743 KSQ327739:KSQ327743 LCM327739:LCM327743 LMI327739:LMI327743 LWE327739:LWE327743 MGA327739:MGA327743 MPW327739:MPW327743 MZS327739:MZS327743 NJO327739:NJO327743 NTK327739:NTK327743 ODG327739:ODG327743 ONC327739:ONC327743 OWY327739:OWY327743 PGU327739:PGU327743 PQQ327739:PQQ327743 QAM327739:QAM327743 QKI327739:QKI327743 QUE327739:QUE327743 REA327739:REA327743 RNW327739:RNW327743 RXS327739:RXS327743 SHO327739:SHO327743 SRK327739:SRK327743 TBG327739:TBG327743 TLC327739:TLC327743 TUY327739:TUY327743 UEU327739:UEU327743 UOQ327739:UOQ327743 UYM327739:UYM327743 VII327739:VII327743 VSE327739:VSE327743 WCA327739:WCA327743 WLW327739:WLW327743 WVS327739:WVS327743 K393275:K393279 JG393275:JG393279 TC393275:TC393279 ACY393275:ACY393279 AMU393275:AMU393279 AWQ393275:AWQ393279 BGM393275:BGM393279 BQI393275:BQI393279 CAE393275:CAE393279 CKA393275:CKA393279 CTW393275:CTW393279 DDS393275:DDS393279 DNO393275:DNO393279 DXK393275:DXK393279 EHG393275:EHG393279 ERC393275:ERC393279 FAY393275:FAY393279 FKU393275:FKU393279 FUQ393275:FUQ393279 GEM393275:GEM393279 GOI393275:GOI393279 GYE393275:GYE393279 HIA393275:HIA393279 HRW393275:HRW393279 IBS393275:IBS393279 ILO393275:ILO393279 IVK393275:IVK393279 JFG393275:JFG393279 JPC393275:JPC393279 JYY393275:JYY393279 KIU393275:KIU393279 KSQ393275:KSQ393279 LCM393275:LCM393279 LMI393275:LMI393279 LWE393275:LWE393279 MGA393275:MGA393279 MPW393275:MPW393279 MZS393275:MZS393279 NJO393275:NJO393279 NTK393275:NTK393279 ODG393275:ODG393279 ONC393275:ONC393279 OWY393275:OWY393279 PGU393275:PGU393279 PQQ393275:PQQ393279 QAM393275:QAM393279 QKI393275:QKI393279 QUE393275:QUE393279 REA393275:REA393279 RNW393275:RNW393279 RXS393275:RXS393279 SHO393275:SHO393279 SRK393275:SRK393279 TBG393275:TBG393279 TLC393275:TLC393279 TUY393275:TUY393279 UEU393275:UEU393279 UOQ393275:UOQ393279 UYM393275:UYM393279 VII393275:VII393279 VSE393275:VSE393279 WCA393275:WCA393279 WLW393275:WLW393279 WVS393275:WVS393279 K458811:K458815 JG458811:JG458815 TC458811:TC458815 ACY458811:ACY458815 AMU458811:AMU458815 AWQ458811:AWQ458815 BGM458811:BGM458815 BQI458811:BQI458815 CAE458811:CAE458815 CKA458811:CKA458815 CTW458811:CTW458815 DDS458811:DDS458815 DNO458811:DNO458815 DXK458811:DXK458815 EHG458811:EHG458815 ERC458811:ERC458815 FAY458811:FAY458815 FKU458811:FKU458815 FUQ458811:FUQ458815 GEM458811:GEM458815 GOI458811:GOI458815 GYE458811:GYE458815 HIA458811:HIA458815 HRW458811:HRW458815 IBS458811:IBS458815 ILO458811:ILO458815 IVK458811:IVK458815 JFG458811:JFG458815 JPC458811:JPC458815 JYY458811:JYY458815 KIU458811:KIU458815 KSQ458811:KSQ458815 LCM458811:LCM458815 LMI458811:LMI458815 LWE458811:LWE458815 MGA458811:MGA458815 MPW458811:MPW458815 MZS458811:MZS458815 NJO458811:NJO458815 NTK458811:NTK458815 ODG458811:ODG458815 ONC458811:ONC458815 OWY458811:OWY458815 PGU458811:PGU458815 PQQ458811:PQQ458815 QAM458811:QAM458815 QKI458811:QKI458815 QUE458811:QUE458815 REA458811:REA458815 RNW458811:RNW458815 RXS458811:RXS458815 SHO458811:SHO458815 SRK458811:SRK458815 TBG458811:TBG458815 TLC458811:TLC458815 TUY458811:TUY458815 UEU458811:UEU458815 UOQ458811:UOQ458815 UYM458811:UYM458815 VII458811:VII458815 VSE458811:VSE458815 WCA458811:WCA458815 WLW458811:WLW458815 WVS458811:WVS458815 K524347:K524351 JG524347:JG524351 TC524347:TC524351 ACY524347:ACY524351 AMU524347:AMU524351 AWQ524347:AWQ524351 BGM524347:BGM524351 BQI524347:BQI524351 CAE524347:CAE524351 CKA524347:CKA524351 CTW524347:CTW524351 DDS524347:DDS524351 DNO524347:DNO524351 DXK524347:DXK524351 EHG524347:EHG524351 ERC524347:ERC524351 FAY524347:FAY524351 FKU524347:FKU524351 FUQ524347:FUQ524351 GEM524347:GEM524351 GOI524347:GOI524351 GYE524347:GYE524351 HIA524347:HIA524351 HRW524347:HRW524351 IBS524347:IBS524351 ILO524347:ILO524351 IVK524347:IVK524351 JFG524347:JFG524351 JPC524347:JPC524351 JYY524347:JYY524351 KIU524347:KIU524351 KSQ524347:KSQ524351 LCM524347:LCM524351 LMI524347:LMI524351 LWE524347:LWE524351 MGA524347:MGA524351 MPW524347:MPW524351 MZS524347:MZS524351 NJO524347:NJO524351 NTK524347:NTK524351 ODG524347:ODG524351 ONC524347:ONC524351 OWY524347:OWY524351 PGU524347:PGU524351 PQQ524347:PQQ524351 QAM524347:QAM524351 QKI524347:QKI524351 QUE524347:QUE524351 REA524347:REA524351 RNW524347:RNW524351 RXS524347:RXS524351 SHO524347:SHO524351 SRK524347:SRK524351 TBG524347:TBG524351 TLC524347:TLC524351 TUY524347:TUY524351 UEU524347:UEU524351 UOQ524347:UOQ524351 UYM524347:UYM524351 VII524347:VII524351 VSE524347:VSE524351 WCA524347:WCA524351 WLW524347:WLW524351 WVS524347:WVS524351 K589883:K589887 JG589883:JG589887 TC589883:TC589887 ACY589883:ACY589887 AMU589883:AMU589887 AWQ589883:AWQ589887 BGM589883:BGM589887 BQI589883:BQI589887 CAE589883:CAE589887 CKA589883:CKA589887 CTW589883:CTW589887 DDS589883:DDS589887 DNO589883:DNO589887 DXK589883:DXK589887 EHG589883:EHG589887 ERC589883:ERC589887 FAY589883:FAY589887 FKU589883:FKU589887 FUQ589883:FUQ589887 GEM589883:GEM589887 GOI589883:GOI589887 GYE589883:GYE589887 HIA589883:HIA589887 HRW589883:HRW589887 IBS589883:IBS589887 ILO589883:ILO589887 IVK589883:IVK589887 JFG589883:JFG589887 JPC589883:JPC589887 JYY589883:JYY589887 KIU589883:KIU589887 KSQ589883:KSQ589887 LCM589883:LCM589887 LMI589883:LMI589887 LWE589883:LWE589887 MGA589883:MGA589887 MPW589883:MPW589887 MZS589883:MZS589887 NJO589883:NJO589887 NTK589883:NTK589887 ODG589883:ODG589887 ONC589883:ONC589887 OWY589883:OWY589887 PGU589883:PGU589887 PQQ589883:PQQ589887 QAM589883:QAM589887 QKI589883:QKI589887 QUE589883:QUE589887 REA589883:REA589887 RNW589883:RNW589887 RXS589883:RXS589887 SHO589883:SHO589887 SRK589883:SRK589887 TBG589883:TBG589887 TLC589883:TLC589887 TUY589883:TUY589887 UEU589883:UEU589887 UOQ589883:UOQ589887 UYM589883:UYM589887 VII589883:VII589887 VSE589883:VSE589887 WCA589883:WCA589887 WLW589883:WLW589887 WVS589883:WVS589887 K655419:K655423 JG655419:JG655423 TC655419:TC655423 ACY655419:ACY655423 AMU655419:AMU655423 AWQ655419:AWQ655423 BGM655419:BGM655423 BQI655419:BQI655423 CAE655419:CAE655423 CKA655419:CKA655423 CTW655419:CTW655423 DDS655419:DDS655423 DNO655419:DNO655423 DXK655419:DXK655423 EHG655419:EHG655423 ERC655419:ERC655423 FAY655419:FAY655423 FKU655419:FKU655423 FUQ655419:FUQ655423 GEM655419:GEM655423 GOI655419:GOI655423 GYE655419:GYE655423 HIA655419:HIA655423 HRW655419:HRW655423 IBS655419:IBS655423 ILO655419:ILO655423 IVK655419:IVK655423 JFG655419:JFG655423 JPC655419:JPC655423 JYY655419:JYY655423 KIU655419:KIU655423 KSQ655419:KSQ655423 LCM655419:LCM655423 LMI655419:LMI655423 LWE655419:LWE655423 MGA655419:MGA655423 MPW655419:MPW655423 MZS655419:MZS655423 NJO655419:NJO655423 NTK655419:NTK655423 ODG655419:ODG655423 ONC655419:ONC655423 OWY655419:OWY655423 PGU655419:PGU655423 PQQ655419:PQQ655423 QAM655419:QAM655423 QKI655419:QKI655423 QUE655419:QUE655423 REA655419:REA655423 RNW655419:RNW655423 RXS655419:RXS655423 SHO655419:SHO655423 SRK655419:SRK655423 TBG655419:TBG655423 TLC655419:TLC655423 TUY655419:TUY655423 UEU655419:UEU655423 UOQ655419:UOQ655423 UYM655419:UYM655423 VII655419:VII655423 VSE655419:VSE655423 WCA655419:WCA655423 WLW655419:WLW655423 WVS655419:WVS655423 K720955:K720959 JG720955:JG720959 TC720955:TC720959 ACY720955:ACY720959 AMU720955:AMU720959 AWQ720955:AWQ720959 BGM720955:BGM720959 BQI720955:BQI720959 CAE720955:CAE720959 CKA720955:CKA720959 CTW720955:CTW720959 DDS720955:DDS720959 DNO720955:DNO720959 DXK720955:DXK720959 EHG720955:EHG720959 ERC720955:ERC720959 FAY720955:FAY720959 FKU720955:FKU720959 FUQ720955:FUQ720959 GEM720955:GEM720959 GOI720955:GOI720959 GYE720955:GYE720959 HIA720955:HIA720959 HRW720955:HRW720959 IBS720955:IBS720959 ILO720955:ILO720959 IVK720955:IVK720959 JFG720955:JFG720959 JPC720955:JPC720959 JYY720955:JYY720959 KIU720955:KIU720959 KSQ720955:KSQ720959 LCM720955:LCM720959 LMI720955:LMI720959 LWE720955:LWE720959 MGA720955:MGA720959 MPW720955:MPW720959 MZS720955:MZS720959 NJO720955:NJO720959 NTK720955:NTK720959 ODG720955:ODG720959 ONC720955:ONC720959 OWY720955:OWY720959 PGU720955:PGU720959 PQQ720955:PQQ720959 QAM720955:QAM720959 QKI720955:QKI720959 QUE720955:QUE720959 REA720955:REA720959 RNW720955:RNW720959 RXS720955:RXS720959 SHO720955:SHO720959 SRK720955:SRK720959 TBG720955:TBG720959 TLC720955:TLC720959 TUY720955:TUY720959 UEU720955:UEU720959 UOQ720955:UOQ720959 UYM720955:UYM720959 VII720955:VII720959 VSE720955:VSE720959 WCA720955:WCA720959 WLW720955:WLW720959 WVS720955:WVS720959 K786491:K786495 JG786491:JG786495 TC786491:TC786495 ACY786491:ACY786495 AMU786491:AMU786495 AWQ786491:AWQ786495 BGM786491:BGM786495 BQI786491:BQI786495 CAE786491:CAE786495 CKA786491:CKA786495 CTW786491:CTW786495 DDS786491:DDS786495 DNO786491:DNO786495 DXK786491:DXK786495 EHG786491:EHG786495 ERC786491:ERC786495 FAY786491:FAY786495 FKU786491:FKU786495 FUQ786491:FUQ786495 GEM786491:GEM786495 GOI786491:GOI786495 GYE786491:GYE786495 HIA786491:HIA786495 HRW786491:HRW786495 IBS786491:IBS786495 ILO786491:ILO786495 IVK786491:IVK786495 JFG786491:JFG786495 JPC786491:JPC786495 JYY786491:JYY786495 KIU786491:KIU786495 KSQ786491:KSQ786495 LCM786491:LCM786495 LMI786491:LMI786495 LWE786491:LWE786495 MGA786491:MGA786495 MPW786491:MPW786495 MZS786491:MZS786495 NJO786491:NJO786495 NTK786491:NTK786495 ODG786491:ODG786495 ONC786491:ONC786495 OWY786491:OWY786495 PGU786491:PGU786495 PQQ786491:PQQ786495 QAM786491:QAM786495 QKI786491:QKI786495 QUE786491:QUE786495 REA786491:REA786495 RNW786491:RNW786495 RXS786491:RXS786495 SHO786491:SHO786495 SRK786491:SRK786495 TBG786491:TBG786495 TLC786491:TLC786495 TUY786491:TUY786495 UEU786491:UEU786495 UOQ786491:UOQ786495 UYM786491:UYM786495 VII786491:VII786495 VSE786491:VSE786495 WCA786491:WCA786495 WLW786491:WLW786495 WVS786491:WVS786495 K852027:K852031 JG852027:JG852031 TC852027:TC852031 ACY852027:ACY852031 AMU852027:AMU852031 AWQ852027:AWQ852031 BGM852027:BGM852031 BQI852027:BQI852031 CAE852027:CAE852031 CKA852027:CKA852031 CTW852027:CTW852031 DDS852027:DDS852031 DNO852027:DNO852031 DXK852027:DXK852031 EHG852027:EHG852031 ERC852027:ERC852031 FAY852027:FAY852031 FKU852027:FKU852031 FUQ852027:FUQ852031 GEM852027:GEM852031 GOI852027:GOI852031 GYE852027:GYE852031 HIA852027:HIA852031 HRW852027:HRW852031 IBS852027:IBS852031 ILO852027:ILO852031 IVK852027:IVK852031 JFG852027:JFG852031 JPC852027:JPC852031 JYY852027:JYY852031 KIU852027:KIU852031 KSQ852027:KSQ852031 LCM852027:LCM852031 LMI852027:LMI852031 LWE852027:LWE852031 MGA852027:MGA852031 MPW852027:MPW852031 MZS852027:MZS852031 NJO852027:NJO852031 NTK852027:NTK852031 ODG852027:ODG852031 ONC852027:ONC852031 OWY852027:OWY852031 PGU852027:PGU852031 PQQ852027:PQQ852031 QAM852027:QAM852031 QKI852027:QKI852031 QUE852027:QUE852031 REA852027:REA852031 RNW852027:RNW852031 RXS852027:RXS852031 SHO852027:SHO852031 SRK852027:SRK852031 TBG852027:TBG852031 TLC852027:TLC852031 TUY852027:TUY852031 UEU852027:UEU852031 UOQ852027:UOQ852031 UYM852027:UYM852031 VII852027:VII852031 VSE852027:VSE852031 WCA852027:WCA852031 WLW852027:WLW852031 WVS852027:WVS852031 K917563:K917567 JG917563:JG917567 TC917563:TC917567 ACY917563:ACY917567 AMU917563:AMU917567 AWQ917563:AWQ917567 BGM917563:BGM917567 BQI917563:BQI917567 CAE917563:CAE917567 CKA917563:CKA917567 CTW917563:CTW917567 DDS917563:DDS917567 DNO917563:DNO917567 DXK917563:DXK917567 EHG917563:EHG917567 ERC917563:ERC917567 FAY917563:FAY917567 FKU917563:FKU917567 FUQ917563:FUQ917567 GEM917563:GEM917567 GOI917563:GOI917567 GYE917563:GYE917567 HIA917563:HIA917567 HRW917563:HRW917567 IBS917563:IBS917567 ILO917563:ILO917567 IVK917563:IVK917567 JFG917563:JFG917567 JPC917563:JPC917567 JYY917563:JYY917567 KIU917563:KIU917567 KSQ917563:KSQ917567 LCM917563:LCM917567 LMI917563:LMI917567 LWE917563:LWE917567 MGA917563:MGA917567 MPW917563:MPW917567 MZS917563:MZS917567 NJO917563:NJO917567 NTK917563:NTK917567 ODG917563:ODG917567 ONC917563:ONC917567 OWY917563:OWY917567 PGU917563:PGU917567 PQQ917563:PQQ917567 QAM917563:QAM917567 QKI917563:QKI917567 QUE917563:QUE917567 REA917563:REA917567 RNW917563:RNW917567 RXS917563:RXS917567 SHO917563:SHO917567 SRK917563:SRK917567 TBG917563:TBG917567 TLC917563:TLC917567 TUY917563:TUY917567 UEU917563:UEU917567 UOQ917563:UOQ917567 UYM917563:UYM917567 VII917563:VII917567 VSE917563:VSE917567 WCA917563:WCA917567 WLW917563:WLW917567 WVS917563:WVS917567 K983099:K983103 JG983099:JG983103 TC983099:TC983103 ACY983099:ACY983103 AMU983099:AMU983103 AWQ983099:AWQ983103 BGM983099:BGM983103 BQI983099:BQI983103 CAE983099:CAE983103 CKA983099:CKA983103 CTW983099:CTW983103 DDS983099:DDS983103 DNO983099:DNO983103 DXK983099:DXK983103 EHG983099:EHG983103 ERC983099:ERC983103 FAY983099:FAY983103 FKU983099:FKU983103 FUQ983099:FUQ983103 GEM983099:GEM983103 GOI983099:GOI983103 GYE983099:GYE983103 HIA983099:HIA983103 HRW983099:HRW983103 IBS983099:IBS983103 ILO983099:ILO983103 IVK983099:IVK983103 JFG983099:JFG983103 JPC983099:JPC983103 JYY983099:JYY983103 KIU983099:KIU983103 KSQ983099:KSQ983103 LCM983099:LCM983103 LMI983099:LMI983103 LWE983099:LWE983103 MGA983099:MGA983103 MPW983099:MPW983103 MZS983099:MZS983103 NJO983099:NJO983103 NTK983099:NTK983103 ODG983099:ODG983103 ONC983099:ONC983103 OWY983099:OWY983103 PGU983099:PGU983103 PQQ983099:PQQ983103 QAM983099:QAM983103 QKI983099:QKI983103 QUE983099:QUE983103 REA983099:REA983103 RNW983099:RNW983103 RXS983099:RXS983103 SHO983099:SHO983103 SRK983099:SRK983103 TBG983099:TBG983103 TLC983099:TLC983103 TUY983099:TUY983103 UEU983099:UEU983103 UOQ983099:UOQ983103 UYM983099:UYM983103 VII983099:VII983103 VSE983099:VSE983103 WCA983099:WCA983103 WLW983099:WLW983103 WVS983099:WVS983103 H59:H63 JD59:JD63 SZ59:SZ63 ACV59:ACV63 AMR59:AMR63 AWN59:AWN63 BGJ59:BGJ63 BQF59:BQF63 CAB59:CAB63 CJX59:CJX63 CTT59:CTT63 DDP59:DDP63 DNL59:DNL63 DXH59:DXH63 EHD59:EHD63 EQZ59:EQZ63 FAV59:FAV63 FKR59:FKR63 FUN59:FUN63 GEJ59:GEJ63 GOF59:GOF63 GYB59:GYB63 HHX59:HHX63 HRT59:HRT63 IBP59:IBP63 ILL59:ILL63 IVH59:IVH63 JFD59:JFD63 JOZ59:JOZ63 JYV59:JYV63 KIR59:KIR63 KSN59:KSN63 LCJ59:LCJ63 LMF59:LMF63 LWB59:LWB63 MFX59:MFX63 MPT59:MPT63 MZP59:MZP63 NJL59:NJL63 NTH59:NTH63 ODD59:ODD63 OMZ59:OMZ63 OWV59:OWV63 PGR59:PGR63 PQN59:PQN63 QAJ59:QAJ63 QKF59:QKF63 QUB59:QUB63 RDX59:RDX63 RNT59:RNT63 RXP59:RXP63 SHL59:SHL63 SRH59:SRH63 TBD59:TBD63 TKZ59:TKZ63 TUV59:TUV63 UER59:UER63 UON59:UON63 UYJ59:UYJ63 VIF59:VIF63 VSB59:VSB63 WBX59:WBX63 WLT59:WLT63 WVP59:WVP63 H65595:H65599 JD65595:JD65599 SZ65595:SZ65599 ACV65595:ACV65599 AMR65595:AMR65599 AWN65595:AWN65599 BGJ65595:BGJ65599 BQF65595:BQF65599 CAB65595:CAB65599 CJX65595:CJX65599 CTT65595:CTT65599 DDP65595:DDP65599 DNL65595:DNL65599 DXH65595:DXH65599 EHD65595:EHD65599 EQZ65595:EQZ65599 FAV65595:FAV65599 FKR65595:FKR65599 FUN65595:FUN65599 GEJ65595:GEJ65599 GOF65595:GOF65599 GYB65595:GYB65599 HHX65595:HHX65599 HRT65595:HRT65599 IBP65595:IBP65599 ILL65595:ILL65599 IVH65595:IVH65599 JFD65595:JFD65599 JOZ65595:JOZ65599 JYV65595:JYV65599 KIR65595:KIR65599 KSN65595:KSN65599 LCJ65595:LCJ65599 LMF65595:LMF65599 LWB65595:LWB65599 MFX65595:MFX65599 MPT65595:MPT65599 MZP65595:MZP65599 NJL65595:NJL65599 NTH65595:NTH65599 ODD65595:ODD65599 OMZ65595:OMZ65599 OWV65595:OWV65599 PGR65595:PGR65599 PQN65595:PQN65599 QAJ65595:QAJ65599 QKF65595:QKF65599 QUB65595:QUB65599 RDX65595:RDX65599 RNT65595:RNT65599 RXP65595:RXP65599 SHL65595:SHL65599 SRH65595:SRH65599 TBD65595:TBD65599 TKZ65595:TKZ65599 TUV65595:TUV65599 UER65595:UER65599 UON65595:UON65599 UYJ65595:UYJ65599 VIF65595:VIF65599 VSB65595:VSB65599 WBX65595:WBX65599 WLT65595:WLT65599 WVP65595:WVP65599 H131131:H131135 JD131131:JD131135 SZ131131:SZ131135 ACV131131:ACV131135 AMR131131:AMR131135 AWN131131:AWN131135 BGJ131131:BGJ131135 BQF131131:BQF131135 CAB131131:CAB131135 CJX131131:CJX131135 CTT131131:CTT131135 DDP131131:DDP131135 DNL131131:DNL131135 DXH131131:DXH131135 EHD131131:EHD131135 EQZ131131:EQZ131135 FAV131131:FAV131135 FKR131131:FKR131135 FUN131131:FUN131135 GEJ131131:GEJ131135 GOF131131:GOF131135 GYB131131:GYB131135 HHX131131:HHX131135 HRT131131:HRT131135 IBP131131:IBP131135 ILL131131:ILL131135 IVH131131:IVH131135 JFD131131:JFD131135 JOZ131131:JOZ131135 JYV131131:JYV131135 KIR131131:KIR131135 KSN131131:KSN131135 LCJ131131:LCJ131135 LMF131131:LMF131135 LWB131131:LWB131135 MFX131131:MFX131135 MPT131131:MPT131135 MZP131131:MZP131135 NJL131131:NJL131135 NTH131131:NTH131135 ODD131131:ODD131135 OMZ131131:OMZ131135 OWV131131:OWV131135 PGR131131:PGR131135 PQN131131:PQN131135 QAJ131131:QAJ131135 QKF131131:QKF131135 QUB131131:QUB131135 RDX131131:RDX131135 RNT131131:RNT131135 RXP131131:RXP131135 SHL131131:SHL131135 SRH131131:SRH131135 TBD131131:TBD131135 TKZ131131:TKZ131135 TUV131131:TUV131135 UER131131:UER131135 UON131131:UON131135 UYJ131131:UYJ131135 VIF131131:VIF131135 VSB131131:VSB131135 WBX131131:WBX131135 WLT131131:WLT131135 WVP131131:WVP131135 H196667:H196671 JD196667:JD196671 SZ196667:SZ196671 ACV196667:ACV196671 AMR196667:AMR196671 AWN196667:AWN196671 BGJ196667:BGJ196671 BQF196667:BQF196671 CAB196667:CAB196671 CJX196667:CJX196671 CTT196667:CTT196671 DDP196667:DDP196671 DNL196667:DNL196671 DXH196667:DXH196671 EHD196667:EHD196671 EQZ196667:EQZ196671 FAV196667:FAV196671 FKR196667:FKR196671 FUN196667:FUN196671 GEJ196667:GEJ196671 GOF196667:GOF196671 GYB196667:GYB196671 HHX196667:HHX196671 HRT196667:HRT196671 IBP196667:IBP196671 ILL196667:ILL196671 IVH196667:IVH196671 JFD196667:JFD196671 JOZ196667:JOZ196671 JYV196667:JYV196671 KIR196667:KIR196671 KSN196667:KSN196671 LCJ196667:LCJ196671 LMF196667:LMF196671 LWB196667:LWB196671 MFX196667:MFX196671 MPT196667:MPT196671 MZP196667:MZP196671 NJL196667:NJL196671 NTH196667:NTH196671 ODD196667:ODD196671 OMZ196667:OMZ196671 OWV196667:OWV196671 PGR196667:PGR196671 PQN196667:PQN196671 QAJ196667:QAJ196671 QKF196667:QKF196671 QUB196667:QUB196671 RDX196667:RDX196671 RNT196667:RNT196671 RXP196667:RXP196671 SHL196667:SHL196671 SRH196667:SRH196671 TBD196667:TBD196671 TKZ196667:TKZ196671 TUV196667:TUV196671 UER196667:UER196671 UON196667:UON196671 UYJ196667:UYJ196671 VIF196667:VIF196671 VSB196667:VSB196671 WBX196667:WBX196671 WLT196667:WLT196671 WVP196667:WVP196671 H262203:H262207 JD262203:JD262207 SZ262203:SZ262207 ACV262203:ACV262207 AMR262203:AMR262207 AWN262203:AWN262207 BGJ262203:BGJ262207 BQF262203:BQF262207 CAB262203:CAB262207 CJX262203:CJX262207 CTT262203:CTT262207 DDP262203:DDP262207 DNL262203:DNL262207 DXH262203:DXH262207 EHD262203:EHD262207 EQZ262203:EQZ262207 FAV262203:FAV262207 FKR262203:FKR262207 FUN262203:FUN262207 GEJ262203:GEJ262207 GOF262203:GOF262207 GYB262203:GYB262207 HHX262203:HHX262207 HRT262203:HRT262207 IBP262203:IBP262207 ILL262203:ILL262207 IVH262203:IVH262207 JFD262203:JFD262207 JOZ262203:JOZ262207 JYV262203:JYV262207 KIR262203:KIR262207 KSN262203:KSN262207 LCJ262203:LCJ262207 LMF262203:LMF262207 LWB262203:LWB262207 MFX262203:MFX262207 MPT262203:MPT262207 MZP262203:MZP262207 NJL262203:NJL262207 NTH262203:NTH262207 ODD262203:ODD262207 OMZ262203:OMZ262207 OWV262203:OWV262207 PGR262203:PGR262207 PQN262203:PQN262207 QAJ262203:QAJ262207 QKF262203:QKF262207 QUB262203:QUB262207 RDX262203:RDX262207 RNT262203:RNT262207 RXP262203:RXP262207 SHL262203:SHL262207 SRH262203:SRH262207 TBD262203:TBD262207 TKZ262203:TKZ262207 TUV262203:TUV262207 UER262203:UER262207 UON262203:UON262207 UYJ262203:UYJ262207 VIF262203:VIF262207 VSB262203:VSB262207 WBX262203:WBX262207 WLT262203:WLT262207 WVP262203:WVP262207 H327739:H327743 JD327739:JD327743 SZ327739:SZ327743 ACV327739:ACV327743 AMR327739:AMR327743 AWN327739:AWN327743 BGJ327739:BGJ327743 BQF327739:BQF327743 CAB327739:CAB327743 CJX327739:CJX327743 CTT327739:CTT327743 DDP327739:DDP327743 DNL327739:DNL327743 DXH327739:DXH327743 EHD327739:EHD327743 EQZ327739:EQZ327743 FAV327739:FAV327743 FKR327739:FKR327743 FUN327739:FUN327743 GEJ327739:GEJ327743 GOF327739:GOF327743 GYB327739:GYB327743 HHX327739:HHX327743 HRT327739:HRT327743 IBP327739:IBP327743 ILL327739:ILL327743 IVH327739:IVH327743 JFD327739:JFD327743 JOZ327739:JOZ327743 JYV327739:JYV327743 KIR327739:KIR327743 KSN327739:KSN327743 LCJ327739:LCJ327743 LMF327739:LMF327743 LWB327739:LWB327743 MFX327739:MFX327743 MPT327739:MPT327743 MZP327739:MZP327743 NJL327739:NJL327743 NTH327739:NTH327743 ODD327739:ODD327743 OMZ327739:OMZ327743 OWV327739:OWV327743 PGR327739:PGR327743 PQN327739:PQN327743 QAJ327739:QAJ327743 QKF327739:QKF327743 QUB327739:QUB327743 RDX327739:RDX327743 RNT327739:RNT327743 RXP327739:RXP327743 SHL327739:SHL327743 SRH327739:SRH327743 TBD327739:TBD327743 TKZ327739:TKZ327743 TUV327739:TUV327743 UER327739:UER327743 UON327739:UON327743 UYJ327739:UYJ327743 VIF327739:VIF327743 VSB327739:VSB327743 WBX327739:WBX327743 WLT327739:WLT327743 WVP327739:WVP327743 H393275:H393279 JD393275:JD393279 SZ393275:SZ393279 ACV393275:ACV393279 AMR393275:AMR393279 AWN393275:AWN393279 BGJ393275:BGJ393279 BQF393275:BQF393279 CAB393275:CAB393279 CJX393275:CJX393279 CTT393275:CTT393279 DDP393275:DDP393279 DNL393275:DNL393279 DXH393275:DXH393279 EHD393275:EHD393279 EQZ393275:EQZ393279 FAV393275:FAV393279 FKR393275:FKR393279 FUN393275:FUN393279 GEJ393275:GEJ393279 GOF393275:GOF393279 GYB393275:GYB393279 HHX393275:HHX393279 HRT393275:HRT393279 IBP393275:IBP393279 ILL393275:ILL393279 IVH393275:IVH393279 JFD393275:JFD393279 JOZ393275:JOZ393279 JYV393275:JYV393279 KIR393275:KIR393279 KSN393275:KSN393279 LCJ393275:LCJ393279 LMF393275:LMF393279 LWB393275:LWB393279 MFX393275:MFX393279 MPT393275:MPT393279 MZP393275:MZP393279 NJL393275:NJL393279 NTH393275:NTH393279 ODD393275:ODD393279 OMZ393275:OMZ393279 OWV393275:OWV393279 PGR393275:PGR393279 PQN393275:PQN393279 QAJ393275:QAJ393279 QKF393275:QKF393279 QUB393275:QUB393279 RDX393275:RDX393279 RNT393275:RNT393279 RXP393275:RXP393279 SHL393275:SHL393279 SRH393275:SRH393279 TBD393275:TBD393279 TKZ393275:TKZ393279 TUV393275:TUV393279 UER393275:UER393279 UON393275:UON393279 UYJ393275:UYJ393279 VIF393275:VIF393279 VSB393275:VSB393279 WBX393275:WBX393279 WLT393275:WLT393279 WVP393275:WVP393279 H458811:H458815 JD458811:JD458815 SZ458811:SZ458815 ACV458811:ACV458815 AMR458811:AMR458815 AWN458811:AWN458815 BGJ458811:BGJ458815 BQF458811:BQF458815 CAB458811:CAB458815 CJX458811:CJX458815 CTT458811:CTT458815 DDP458811:DDP458815 DNL458811:DNL458815 DXH458811:DXH458815 EHD458811:EHD458815 EQZ458811:EQZ458815 FAV458811:FAV458815 FKR458811:FKR458815 FUN458811:FUN458815 GEJ458811:GEJ458815 GOF458811:GOF458815 GYB458811:GYB458815 HHX458811:HHX458815 HRT458811:HRT458815 IBP458811:IBP458815 ILL458811:ILL458815 IVH458811:IVH458815 JFD458811:JFD458815 JOZ458811:JOZ458815 JYV458811:JYV458815 KIR458811:KIR458815 KSN458811:KSN458815 LCJ458811:LCJ458815 LMF458811:LMF458815 LWB458811:LWB458815 MFX458811:MFX458815 MPT458811:MPT458815 MZP458811:MZP458815 NJL458811:NJL458815 NTH458811:NTH458815 ODD458811:ODD458815 OMZ458811:OMZ458815 OWV458811:OWV458815 PGR458811:PGR458815 PQN458811:PQN458815 QAJ458811:QAJ458815 QKF458811:QKF458815 QUB458811:QUB458815 RDX458811:RDX458815 RNT458811:RNT458815 RXP458811:RXP458815 SHL458811:SHL458815 SRH458811:SRH458815 TBD458811:TBD458815 TKZ458811:TKZ458815 TUV458811:TUV458815 UER458811:UER458815 UON458811:UON458815 UYJ458811:UYJ458815 VIF458811:VIF458815 VSB458811:VSB458815 WBX458811:WBX458815 WLT458811:WLT458815 WVP458811:WVP458815 H524347:H524351 JD524347:JD524351 SZ524347:SZ524351 ACV524347:ACV524351 AMR524347:AMR524351 AWN524347:AWN524351 BGJ524347:BGJ524351 BQF524347:BQF524351 CAB524347:CAB524351 CJX524347:CJX524351 CTT524347:CTT524351 DDP524347:DDP524351 DNL524347:DNL524351 DXH524347:DXH524351 EHD524347:EHD524351 EQZ524347:EQZ524351 FAV524347:FAV524351 FKR524347:FKR524351 FUN524347:FUN524351 GEJ524347:GEJ524351 GOF524347:GOF524351 GYB524347:GYB524351 HHX524347:HHX524351 HRT524347:HRT524351 IBP524347:IBP524351 ILL524347:ILL524351 IVH524347:IVH524351 JFD524347:JFD524351 JOZ524347:JOZ524351 JYV524347:JYV524351 KIR524347:KIR524351 KSN524347:KSN524351 LCJ524347:LCJ524351 LMF524347:LMF524351 LWB524347:LWB524351 MFX524347:MFX524351 MPT524347:MPT524351 MZP524347:MZP524351 NJL524347:NJL524351 NTH524347:NTH524351 ODD524347:ODD524351 OMZ524347:OMZ524351 OWV524347:OWV524351 PGR524347:PGR524351 PQN524347:PQN524351 QAJ524347:QAJ524351 QKF524347:QKF524351 QUB524347:QUB524351 RDX524347:RDX524351 RNT524347:RNT524351 RXP524347:RXP524351 SHL524347:SHL524351 SRH524347:SRH524351 TBD524347:TBD524351 TKZ524347:TKZ524351 TUV524347:TUV524351 UER524347:UER524351 UON524347:UON524351 UYJ524347:UYJ524351 VIF524347:VIF524351 VSB524347:VSB524351 WBX524347:WBX524351 WLT524347:WLT524351 WVP524347:WVP524351 H589883:H589887 JD589883:JD589887 SZ589883:SZ589887 ACV589883:ACV589887 AMR589883:AMR589887 AWN589883:AWN589887 BGJ589883:BGJ589887 BQF589883:BQF589887 CAB589883:CAB589887 CJX589883:CJX589887 CTT589883:CTT589887 DDP589883:DDP589887 DNL589883:DNL589887 DXH589883:DXH589887 EHD589883:EHD589887 EQZ589883:EQZ589887 FAV589883:FAV589887 FKR589883:FKR589887 FUN589883:FUN589887 GEJ589883:GEJ589887 GOF589883:GOF589887 GYB589883:GYB589887 HHX589883:HHX589887 HRT589883:HRT589887 IBP589883:IBP589887 ILL589883:ILL589887 IVH589883:IVH589887 JFD589883:JFD589887 JOZ589883:JOZ589887 JYV589883:JYV589887 KIR589883:KIR589887 KSN589883:KSN589887 LCJ589883:LCJ589887 LMF589883:LMF589887 LWB589883:LWB589887 MFX589883:MFX589887 MPT589883:MPT589887 MZP589883:MZP589887 NJL589883:NJL589887 NTH589883:NTH589887 ODD589883:ODD589887 OMZ589883:OMZ589887 OWV589883:OWV589887 PGR589883:PGR589887 PQN589883:PQN589887 QAJ589883:QAJ589887 QKF589883:QKF589887 QUB589883:QUB589887 RDX589883:RDX589887 RNT589883:RNT589887 RXP589883:RXP589887 SHL589883:SHL589887 SRH589883:SRH589887 TBD589883:TBD589887 TKZ589883:TKZ589887 TUV589883:TUV589887 UER589883:UER589887 UON589883:UON589887 UYJ589883:UYJ589887 VIF589883:VIF589887 VSB589883:VSB589887 WBX589883:WBX589887 WLT589883:WLT589887 WVP589883:WVP589887 H655419:H655423 JD655419:JD655423 SZ655419:SZ655423 ACV655419:ACV655423 AMR655419:AMR655423 AWN655419:AWN655423 BGJ655419:BGJ655423 BQF655419:BQF655423 CAB655419:CAB655423 CJX655419:CJX655423 CTT655419:CTT655423 DDP655419:DDP655423 DNL655419:DNL655423 DXH655419:DXH655423 EHD655419:EHD655423 EQZ655419:EQZ655423 FAV655419:FAV655423 FKR655419:FKR655423 FUN655419:FUN655423 GEJ655419:GEJ655423 GOF655419:GOF655423 GYB655419:GYB655423 HHX655419:HHX655423 HRT655419:HRT655423 IBP655419:IBP655423 ILL655419:ILL655423 IVH655419:IVH655423 JFD655419:JFD655423 JOZ655419:JOZ655423 JYV655419:JYV655423 KIR655419:KIR655423 KSN655419:KSN655423 LCJ655419:LCJ655423 LMF655419:LMF655423 LWB655419:LWB655423 MFX655419:MFX655423 MPT655419:MPT655423 MZP655419:MZP655423 NJL655419:NJL655423 NTH655419:NTH655423 ODD655419:ODD655423 OMZ655419:OMZ655423 OWV655419:OWV655423 PGR655419:PGR655423 PQN655419:PQN655423 QAJ655419:QAJ655423 QKF655419:QKF655423 QUB655419:QUB655423 RDX655419:RDX655423 RNT655419:RNT655423 RXP655419:RXP655423 SHL655419:SHL655423 SRH655419:SRH655423 TBD655419:TBD655423 TKZ655419:TKZ655423 TUV655419:TUV655423 UER655419:UER655423 UON655419:UON655423 UYJ655419:UYJ655423 VIF655419:VIF655423 VSB655419:VSB655423 WBX655419:WBX655423 WLT655419:WLT655423 WVP655419:WVP655423 H720955:H720959 JD720955:JD720959 SZ720955:SZ720959 ACV720955:ACV720959 AMR720955:AMR720959 AWN720955:AWN720959 BGJ720955:BGJ720959 BQF720955:BQF720959 CAB720955:CAB720959 CJX720955:CJX720959 CTT720955:CTT720959 DDP720955:DDP720959 DNL720955:DNL720959 DXH720955:DXH720959 EHD720955:EHD720959 EQZ720955:EQZ720959 FAV720955:FAV720959 FKR720955:FKR720959 FUN720955:FUN720959 GEJ720955:GEJ720959 GOF720955:GOF720959 GYB720955:GYB720959 HHX720955:HHX720959 HRT720955:HRT720959 IBP720955:IBP720959 ILL720955:ILL720959 IVH720955:IVH720959 JFD720955:JFD720959 JOZ720955:JOZ720959 JYV720955:JYV720959 KIR720955:KIR720959 KSN720955:KSN720959 LCJ720955:LCJ720959 LMF720955:LMF720959 LWB720955:LWB720959 MFX720955:MFX720959 MPT720955:MPT720959 MZP720955:MZP720959 NJL720955:NJL720959 NTH720955:NTH720959 ODD720955:ODD720959 OMZ720955:OMZ720959 OWV720955:OWV720959 PGR720955:PGR720959 PQN720955:PQN720959 QAJ720955:QAJ720959 QKF720955:QKF720959 QUB720955:QUB720959 RDX720955:RDX720959 RNT720955:RNT720959 RXP720955:RXP720959 SHL720955:SHL720959 SRH720955:SRH720959 TBD720955:TBD720959 TKZ720955:TKZ720959 TUV720955:TUV720959 UER720955:UER720959 UON720955:UON720959 UYJ720955:UYJ720959 VIF720955:VIF720959 VSB720955:VSB720959 WBX720955:WBX720959 WLT720955:WLT720959 WVP720955:WVP720959 H786491:H786495 JD786491:JD786495 SZ786491:SZ786495 ACV786491:ACV786495 AMR786491:AMR786495 AWN786491:AWN786495 BGJ786491:BGJ786495 BQF786491:BQF786495 CAB786491:CAB786495 CJX786491:CJX786495 CTT786491:CTT786495 DDP786491:DDP786495 DNL786491:DNL786495 DXH786491:DXH786495 EHD786491:EHD786495 EQZ786491:EQZ786495 FAV786491:FAV786495 FKR786491:FKR786495 FUN786491:FUN786495 GEJ786491:GEJ786495 GOF786491:GOF786495 GYB786491:GYB786495 HHX786491:HHX786495 HRT786491:HRT786495 IBP786491:IBP786495 ILL786491:ILL786495 IVH786491:IVH786495 JFD786491:JFD786495 JOZ786491:JOZ786495 JYV786491:JYV786495 KIR786491:KIR786495 KSN786491:KSN786495 LCJ786491:LCJ786495 LMF786491:LMF786495 LWB786491:LWB786495 MFX786491:MFX786495 MPT786491:MPT786495 MZP786491:MZP786495 NJL786491:NJL786495 NTH786491:NTH786495 ODD786491:ODD786495 OMZ786491:OMZ786495 OWV786491:OWV786495 PGR786491:PGR786495 PQN786491:PQN786495 QAJ786491:QAJ786495 QKF786491:QKF786495 QUB786491:QUB786495 RDX786491:RDX786495 RNT786491:RNT786495 RXP786491:RXP786495 SHL786491:SHL786495 SRH786491:SRH786495 TBD786491:TBD786495 TKZ786491:TKZ786495 TUV786491:TUV786495 UER786491:UER786495 UON786491:UON786495 UYJ786491:UYJ786495 VIF786491:VIF786495 VSB786491:VSB786495 WBX786491:WBX786495 WLT786491:WLT786495 WVP786491:WVP786495 H852027:H852031 JD852027:JD852031 SZ852027:SZ852031 ACV852027:ACV852031 AMR852027:AMR852031 AWN852027:AWN852031 BGJ852027:BGJ852031 BQF852027:BQF852031 CAB852027:CAB852031 CJX852027:CJX852031 CTT852027:CTT852031 DDP852027:DDP852031 DNL852027:DNL852031 DXH852027:DXH852031 EHD852027:EHD852031 EQZ852027:EQZ852031 FAV852027:FAV852031 FKR852027:FKR852031 FUN852027:FUN852031 GEJ852027:GEJ852031 GOF852027:GOF852031 GYB852027:GYB852031 HHX852027:HHX852031 HRT852027:HRT852031 IBP852027:IBP852031 ILL852027:ILL852031 IVH852027:IVH852031 JFD852027:JFD852031 JOZ852027:JOZ852031 JYV852027:JYV852031 KIR852027:KIR852031 KSN852027:KSN852031 LCJ852027:LCJ852031 LMF852027:LMF852031 LWB852027:LWB852031 MFX852027:MFX852031 MPT852027:MPT852031 MZP852027:MZP852031 NJL852027:NJL852031 NTH852027:NTH852031 ODD852027:ODD852031 OMZ852027:OMZ852031 OWV852027:OWV852031 PGR852027:PGR852031 PQN852027:PQN852031 QAJ852027:QAJ852031 QKF852027:QKF852031 QUB852027:QUB852031 RDX852027:RDX852031 RNT852027:RNT852031 RXP852027:RXP852031 SHL852027:SHL852031 SRH852027:SRH852031 TBD852027:TBD852031 TKZ852027:TKZ852031 TUV852027:TUV852031 UER852027:UER852031 UON852027:UON852031 UYJ852027:UYJ852031 VIF852027:VIF852031 VSB852027:VSB852031 WBX852027:WBX852031 WLT852027:WLT852031 WVP852027:WVP852031 H917563:H917567 JD917563:JD917567 SZ917563:SZ917567 ACV917563:ACV917567 AMR917563:AMR917567 AWN917563:AWN917567 BGJ917563:BGJ917567 BQF917563:BQF917567 CAB917563:CAB917567 CJX917563:CJX917567 CTT917563:CTT917567 DDP917563:DDP917567 DNL917563:DNL917567 DXH917563:DXH917567 EHD917563:EHD917567 EQZ917563:EQZ917567 FAV917563:FAV917567 FKR917563:FKR917567 FUN917563:FUN917567 GEJ917563:GEJ917567 GOF917563:GOF917567 GYB917563:GYB917567 HHX917563:HHX917567 HRT917563:HRT917567 IBP917563:IBP917567 ILL917563:ILL917567 IVH917563:IVH917567 JFD917563:JFD917567 JOZ917563:JOZ917567 JYV917563:JYV917567 KIR917563:KIR917567 KSN917563:KSN917567 LCJ917563:LCJ917567 LMF917563:LMF917567 LWB917563:LWB917567 MFX917563:MFX917567 MPT917563:MPT917567 MZP917563:MZP917567 NJL917563:NJL917567 NTH917563:NTH917567 ODD917563:ODD917567 OMZ917563:OMZ917567 OWV917563:OWV917567 PGR917563:PGR917567 PQN917563:PQN917567 QAJ917563:QAJ917567 QKF917563:QKF917567 QUB917563:QUB917567 RDX917563:RDX917567 RNT917563:RNT917567 RXP917563:RXP917567 SHL917563:SHL917567 SRH917563:SRH917567 TBD917563:TBD917567 TKZ917563:TKZ917567 TUV917563:TUV917567 UER917563:UER917567 UON917563:UON917567 UYJ917563:UYJ917567 VIF917563:VIF917567 VSB917563:VSB917567 WBX917563:WBX917567 WLT917563:WLT917567 WVP917563:WVP917567 H983099:H983103 JD983099:JD983103 SZ983099:SZ983103 ACV983099:ACV983103 AMR983099:AMR983103 AWN983099:AWN983103 BGJ983099:BGJ983103 BQF983099:BQF983103 CAB983099:CAB983103 CJX983099:CJX983103 CTT983099:CTT983103 DDP983099:DDP983103 DNL983099:DNL983103 DXH983099:DXH983103 EHD983099:EHD983103 EQZ983099:EQZ983103 FAV983099:FAV983103 FKR983099:FKR983103 FUN983099:FUN983103 GEJ983099:GEJ983103 GOF983099:GOF983103 GYB983099:GYB983103 HHX983099:HHX983103 HRT983099:HRT983103 IBP983099:IBP983103 ILL983099:ILL983103 IVH983099:IVH983103 JFD983099:JFD983103 JOZ983099:JOZ983103 JYV983099:JYV983103 KIR983099:KIR983103 KSN983099:KSN983103 LCJ983099:LCJ983103 LMF983099:LMF983103 LWB983099:LWB983103 MFX983099:MFX983103 MPT983099:MPT983103 MZP983099:MZP983103 NJL983099:NJL983103 NTH983099:NTH983103 ODD983099:ODD983103 OMZ983099:OMZ983103 OWV983099:OWV983103 PGR983099:PGR983103 PQN983099:PQN983103 QAJ983099:QAJ983103 QKF983099:QKF983103 QUB983099:QUB983103 RDX983099:RDX983103 RNT983099:RNT983103 RXP983099:RXP983103 SHL983099:SHL983103 SRH983099:SRH983103 TBD983099:TBD983103 TKZ983099:TKZ983103 TUV983099:TUV983103 UER983099:UER983103 UON983099:UON983103 UYJ983099:UYJ983103 VIF983099:VIF983103 VSB983099:VSB983103 WBX983099:WBX983103 WLT983099:WLT983103 WVP983099:WVP983103 K65:K72 JG65:JG72 TC65:TC72 ACY65:ACY72 AMU65:AMU72 AWQ65:AWQ72 BGM65:BGM72 BQI65:BQI72 CAE65:CAE72 CKA65:CKA72 CTW65:CTW72 DDS65:DDS72 DNO65:DNO72 DXK65:DXK72 EHG65:EHG72 ERC65:ERC72 FAY65:FAY72 FKU65:FKU72 FUQ65:FUQ72 GEM65:GEM72 GOI65:GOI72 GYE65:GYE72 HIA65:HIA72 HRW65:HRW72 IBS65:IBS72 ILO65:ILO72 IVK65:IVK72 JFG65:JFG72 JPC65:JPC72 JYY65:JYY72 KIU65:KIU72 KSQ65:KSQ72 LCM65:LCM72 LMI65:LMI72 LWE65:LWE72 MGA65:MGA72 MPW65:MPW72 MZS65:MZS72 NJO65:NJO72 NTK65:NTK72 ODG65:ODG72 ONC65:ONC72 OWY65:OWY72 PGU65:PGU72 PQQ65:PQQ72 QAM65:QAM72 QKI65:QKI72 QUE65:QUE72 REA65:REA72 RNW65:RNW72 RXS65:RXS72 SHO65:SHO72 SRK65:SRK72 TBG65:TBG72 TLC65:TLC72 TUY65:TUY72 UEU65:UEU72 UOQ65:UOQ72 UYM65:UYM72 VII65:VII72 VSE65:VSE72 WCA65:WCA72 WLW65:WLW72 WVS65:WVS72 K65601:K65608 JG65601:JG65608 TC65601:TC65608 ACY65601:ACY65608 AMU65601:AMU65608 AWQ65601:AWQ65608 BGM65601:BGM65608 BQI65601:BQI65608 CAE65601:CAE65608 CKA65601:CKA65608 CTW65601:CTW65608 DDS65601:DDS65608 DNO65601:DNO65608 DXK65601:DXK65608 EHG65601:EHG65608 ERC65601:ERC65608 FAY65601:FAY65608 FKU65601:FKU65608 FUQ65601:FUQ65608 GEM65601:GEM65608 GOI65601:GOI65608 GYE65601:GYE65608 HIA65601:HIA65608 HRW65601:HRW65608 IBS65601:IBS65608 ILO65601:ILO65608 IVK65601:IVK65608 JFG65601:JFG65608 JPC65601:JPC65608 JYY65601:JYY65608 KIU65601:KIU65608 KSQ65601:KSQ65608 LCM65601:LCM65608 LMI65601:LMI65608 LWE65601:LWE65608 MGA65601:MGA65608 MPW65601:MPW65608 MZS65601:MZS65608 NJO65601:NJO65608 NTK65601:NTK65608 ODG65601:ODG65608 ONC65601:ONC65608 OWY65601:OWY65608 PGU65601:PGU65608 PQQ65601:PQQ65608 QAM65601:QAM65608 QKI65601:QKI65608 QUE65601:QUE65608 REA65601:REA65608 RNW65601:RNW65608 RXS65601:RXS65608 SHO65601:SHO65608 SRK65601:SRK65608 TBG65601:TBG65608 TLC65601:TLC65608 TUY65601:TUY65608 UEU65601:UEU65608 UOQ65601:UOQ65608 UYM65601:UYM65608 VII65601:VII65608 VSE65601:VSE65608 WCA65601:WCA65608 WLW65601:WLW65608 WVS65601:WVS65608 K131137:K131144 JG131137:JG131144 TC131137:TC131144 ACY131137:ACY131144 AMU131137:AMU131144 AWQ131137:AWQ131144 BGM131137:BGM131144 BQI131137:BQI131144 CAE131137:CAE131144 CKA131137:CKA131144 CTW131137:CTW131144 DDS131137:DDS131144 DNO131137:DNO131144 DXK131137:DXK131144 EHG131137:EHG131144 ERC131137:ERC131144 FAY131137:FAY131144 FKU131137:FKU131144 FUQ131137:FUQ131144 GEM131137:GEM131144 GOI131137:GOI131144 GYE131137:GYE131144 HIA131137:HIA131144 HRW131137:HRW131144 IBS131137:IBS131144 ILO131137:ILO131144 IVK131137:IVK131144 JFG131137:JFG131144 JPC131137:JPC131144 JYY131137:JYY131144 KIU131137:KIU131144 KSQ131137:KSQ131144 LCM131137:LCM131144 LMI131137:LMI131144 LWE131137:LWE131144 MGA131137:MGA131144 MPW131137:MPW131144 MZS131137:MZS131144 NJO131137:NJO131144 NTK131137:NTK131144 ODG131137:ODG131144 ONC131137:ONC131144 OWY131137:OWY131144 PGU131137:PGU131144 PQQ131137:PQQ131144 QAM131137:QAM131144 QKI131137:QKI131144 QUE131137:QUE131144 REA131137:REA131144 RNW131137:RNW131144 RXS131137:RXS131144 SHO131137:SHO131144 SRK131137:SRK131144 TBG131137:TBG131144 TLC131137:TLC131144 TUY131137:TUY131144 UEU131137:UEU131144 UOQ131137:UOQ131144 UYM131137:UYM131144 VII131137:VII131144 VSE131137:VSE131144 WCA131137:WCA131144 WLW131137:WLW131144 WVS131137:WVS131144 K196673:K196680 JG196673:JG196680 TC196673:TC196680 ACY196673:ACY196680 AMU196673:AMU196680 AWQ196673:AWQ196680 BGM196673:BGM196680 BQI196673:BQI196680 CAE196673:CAE196680 CKA196673:CKA196680 CTW196673:CTW196680 DDS196673:DDS196680 DNO196673:DNO196680 DXK196673:DXK196680 EHG196673:EHG196680 ERC196673:ERC196680 FAY196673:FAY196680 FKU196673:FKU196680 FUQ196673:FUQ196680 GEM196673:GEM196680 GOI196673:GOI196680 GYE196673:GYE196680 HIA196673:HIA196680 HRW196673:HRW196680 IBS196673:IBS196680 ILO196673:ILO196680 IVK196673:IVK196680 JFG196673:JFG196680 JPC196673:JPC196680 JYY196673:JYY196680 KIU196673:KIU196680 KSQ196673:KSQ196680 LCM196673:LCM196680 LMI196673:LMI196680 LWE196673:LWE196680 MGA196673:MGA196680 MPW196673:MPW196680 MZS196673:MZS196680 NJO196673:NJO196680 NTK196673:NTK196680 ODG196673:ODG196680 ONC196673:ONC196680 OWY196673:OWY196680 PGU196673:PGU196680 PQQ196673:PQQ196680 QAM196673:QAM196680 QKI196673:QKI196680 QUE196673:QUE196680 REA196673:REA196680 RNW196673:RNW196680 RXS196673:RXS196680 SHO196673:SHO196680 SRK196673:SRK196680 TBG196673:TBG196680 TLC196673:TLC196680 TUY196673:TUY196680 UEU196673:UEU196680 UOQ196673:UOQ196680 UYM196673:UYM196680 VII196673:VII196680 VSE196673:VSE196680 WCA196673:WCA196680 WLW196673:WLW196680 WVS196673:WVS196680 K262209:K262216 JG262209:JG262216 TC262209:TC262216 ACY262209:ACY262216 AMU262209:AMU262216 AWQ262209:AWQ262216 BGM262209:BGM262216 BQI262209:BQI262216 CAE262209:CAE262216 CKA262209:CKA262216 CTW262209:CTW262216 DDS262209:DDS262216 DNO262209:DNO262216 DXK262209:DXK262216 EHG262209:EHG262216 ERC262209:ERC262216 FAY262209:FAY262216 FKU262209:FKU262216 FUQ262209:FUQ262216 GEM262209:GEM262216 GOI262209:GOI262216 GYE262209:GYE262216 HIA262209:HIA262216 HRW262209:HRW262216 IBS262209:IBS262216 ILO262209:ILO262216 IVK262209:IVK262216 JFG262209:JFG262216 JPC262209:JPC262216 JYY262209:JYY262216 KIU262209:KIU262216 KSQ262209:KSQ262216 LCM262209:LCM262216 LMI262209:LMI262216 LWE262209:LWE262216 MGA262209:MGA262216 MPW262209:MPW262216 MZS262209:MZS262216 NJO262209:NJO262216 NTK262209:NTK262216 ODG262209:ODG262216 ONC262209:ONC262216 OWY262209:OWY262216 PGU262209:PGU262216 PQQ262209:PQQ262216 QAM262209:QAM262216 QKI262209:QKI262216 QUE262209:QUE262216 REA262209:REA262216 RNW262209:RNW262216 RXS262209:RXS262216 SHO262209:SHO262216 SRK262209:SRK262216 TBG262209:TBG262216 TLC262209:TLC262216 TUY262209:TUY262216 UEU262209:UEU262216 UOQ262209:UOQ262216 UYM262209:UYM262216 VII262209:VII262216 VSE262209:VSE262216 WCA262209:WCA262216 WLW262209:WLW262216 WVS262209:WVS262216 K327745:K327752 JG327745:JG327752 TC327745:TC327752 ACY327745:ACY327752 AMU327745:AMU327752 AWQ327745:AWQ327752 BGM327745:BGM327752 BQI327745:BQI327752 CAE327745:CAE327752 CKA327745:CKA327752 CTW327745:CTW327752 DDS327745:DDS327752 DNO327745:DNO327752 DXK327745:DXK327752 EHG327745:EHG327752 ERC327745:ERC327752 FAY327745:FAY327752 FKU327745:FKU327752 FUQ327745:FUQ327752 GEM327745:GEM327752 GOI327745:GOI327752 GYE327745:GYE327752 HIA327745:HIA327752 HRW327745:HRW327752 IBS327745:IBS327752 ILO327745:ILO327752 IVK327745:IVK327752 JFG327745:JFG327752 JPC327745:JPC327752 JYY327745:JYY327752 KIU327745:KIU327752 KSQ327745:KSQ327752 LCM327745:LCM327752 LMI327745:LMI327752 LWE327745:LWE327752 MGA327745:MGA327752 MPW327745:MPW327752 MZS327745:MZS327752 NJO327745:NJO327752 NTK327745:NTK327752 ODG327745:ODG327752 ONC327745:ONC327752 OWY327745:OWY327752 PGU327745:PGU327752 PQQ327745:PQQ327752 QAM327745:QAM327752 QKI327745:QKI327752 QUE327745:QUE327752 REA327745:REA327752 RNW327745:RNW327752 RXS327745:RXS327752 SHO327745:SHO327752 SRK327745:SRK327752 TBG327745:TBG327752 TLC327745:TLC327752 TUY327745:TUY327752 UEU327745:UEU327752 UOQ327745:UOQ327752 UYM327745:UYM327752 VII327745:VII327752 VSE327745:VSE327752 WCA327745:WCA327752 WLW327745:WLW327752 WVS327745:WVS327752 K393281:K393288 JG393281:JG393288 TC393281:TC393288 ACY393281:ACY393288 AMU393281:AMU393288 AWQ393281:AWQ393288 BGM393281:BGM393288 BQI393281:BQI393288 CAE393281:CAE393288 CKA393281:CKA393288 CTW393281:CTW393288 DDS393281:DDS393288 DNO393281:DNO393288 DXK393281:DXK393288 EHG393281:EHG393288 ERC393281:ERC393288 FAY393281:FAY393288 FKU393281:FKU393288 FUQ393281:FUQ393288 GEM393281:GEM393288 GOI393281:GOI393288 GYE393281:GYE393288 HIA393281:HIA393288 HRW393281:HRW393288 IBS393281:IBS393288 ILO393281:ILO393288 IVK393281:IVK393288 JFG393281:JFG393288 JPC393281:JPC393288 JYY393281:JYY393288 KIU393281:KIU393288 KSQ393281:KSQ393288 LCM393281:LCM393288 LMI393281:LMI393288 LWE393281:LWE393288 MGA393281:MGA393288 MPW393281:MPW393288 MZS393281:MZS393288 NJO393281:NJO393288 NTK393281:NTK393288 ODG393281:ODG393288 ONC393281:ONC393288 OWY393281:OWY393288 PGU393281:PGU393288 PQQ393281:PQQ393288 QAM393281:QAM393288 QKI393281:QKI393288 QUE393281:QUE393288 REA393281:REA393288 RNW393281:RNW393288 RXS393281:RXS393288 SHO393281:SHO393288 SRK393281:SRK393288 TBG393281:TBG393288 TLC393281:TLC393288 TUY393281:TUY393288 UEU393281:UEU393288 UOQ393281:UOQ393288 UYM393281:UYM393288 VII393281:VII393288 VSE393281:VSE393288 WCA393281:WCA393288 WLW393281:WLW393288 WVS393281:WVS393288 K458817:K458824 JG458817:JG458824 TC458817:TC458824 ACY458817:ACY458824 AMU458817:AMU458824 AWQ458817:AWQ458824 BGM458817:BGM458824 BQI458817:BQI458824 CAE458817:CAE458824 CKA458817:CKA458824 CTW458817:CTW458824 DDS458817:DDS458824 DNO458817:DNO458824 DXK458817:DXK458824 EHG458817:EHG458824 ERC458817:ERC458824 FAY458817:FAY458824 FKU458817:FKU458824 FUQ458817:FUQ458824 GEM458817:GEM458824 GOI458817:GOI458824 GYE458817:GYE458824 HIA458817:HIA458824 HRW458817:HRW458824 IBS458817:IBS458824 ILO458817:ILO458824 IVK458817:IVK458824 JFG458817:JFG458824 JPC458817:JPC458824 JYY458817:JYY458824 KIU458817:KIU458824 KSQ458817:KSQ458824 LCM458817:LCM458824 LMI458817:LMI458824 LWE458817:LWE458824 MGA458817:MGA458824 MPW458817:MPW458824 MZS458817:MZS458824 NJO458817:NJO458824 NTK458817:NTK458824 ODG458817:ODG458824 ONC458817:ONC458824 OWY458817:OWY458824 PGU458817:PGU458824 PQQ458817:PQQ458824 QAM458817:QAM458824 QKI458817:QKI458824 QUE458817:QUE458824 REA458817:REA458824 RNW458817:RNW458824 RXS458817:RXS458824 SHO458817:SHO458824 SRK458817:SRK458824 TBG458817:TBG458824 TLC458817:TLC458824 TUY458817:TUY458824 UEU458817:UEU458824 UOQ458817:UOQ458824 UYM458817:UYM458824 VII458817:VII458824 VSE458817:VSE458824 WCA458817:WCA458824 WLW458817:WLW458824 WVS458817:WVS458824 K524353:K524360 JG524353:JG524360 TC524353:TC524360 ACY524353:ACY524360 AMU524353:AMU524360 AWQ524353:AWQ524360 BGM524353:BGM524360 BQI524353:BQI524360 CAE524353:CAE524360 CKA524353:CKA524360 CTW524353:CTW524360 DDS524353:DDS524360 DNO524353:DNO524360 DXK524353:DXK524360 EHG524353:EHG524360 ERC524353:ERC524360 FAY524353:FAY524360 FKU524353:FKU524360 FUQ524353:FUQ524360 GEM524353:GEM524360 GOI524353:GOI524360 GYE524353:GYE524360 HIA524353:HIA524360 HRW524353:HRW524360 IBS524353:IBS524360 ILO524353:ILO524360 IVK524353:IVK524360 JFG524353:JFG524360 JPC524353:JPC524360 JYY524353:JYY524360 KIU524353:KIU524360 KSQ524353:KSQ524360 LCM524353:LCM524360 LMI524353:LMI524360 LWE524353:LWE524360 MGA524353:MGA524360 MPW524353:MPW524360 MZS524353:MZS524360 NJO524353:NJO524360 NTK524353:NTK524360 ODG524353:ODG524360 ONC524353:ONC524360 OWY524353:OWY524360 PGU524353:PGU524360 PQQ524353:PQQ524360 QAM524353:QAM524360 QKI524353:QKI524360 QUE524353:QUE524360 REA524353:REA524360 RNW524353:RNW524360 RXS524353:RXS524360 SHO524353:SHO524360 SRK524353:SRK524360 TBG524353:TBG524360 TLC524353:TLC524360 TUY524353:TUY524360 UEU524353:UEU524360 UOQ524353:UOQ524360 UYM524353:UYM524360 VII524353:VII524360 VSE524353:VSE524360 WCA524353:WCA524360 WLW524353:WLW524360 WVS524353:WVS524360 K589889:K589896 JG589889:JG589896 TC589889:TC589896 ACY589889:ACY589896 AMU589889:AMU589896 AWQ589889:AWQ589896 BGM589889:BGM589896 BQI589889:BQI589896 CAE589889:CAE589896 CKA589889:CKA589896 CTW589889:CTW589896 DDS589889:DDS589896 DNO589889:DNO589896 DXK589889:DXK589896 EHG589889:EHG589896 ERC589889:ERC589896 FAY589889:FAY589896 FKU589889:FKU589896 FUQ589889:FUQ589896 GEM589889:GEM589896 GOI589889:GOI589896 GYE589889:GYE589896 HIA589889:HIA589896 HRW589889:HRW589896 IBS589889:IBS589896 ILO589889:ILO589896 IVK589889:IVK589896 JFG589889:JFG589896 JPC589889:JPC589896 JYY589889:JYY589896 KIU589889:KIU589896 KSQ589889:KSQ589896 LCM589889:LCM589896 LMI589889:LMI589896 LWE589889:LWE589896 MGA589889:MGA589896 MPW589889:MPW589896 MZS589889:MZS589896 NJO589889:NJO589896 NTK589889:NTK589896 ODG589889:ODG589896 ONC589889:ONC589896 OWY589889:OWY589896 PGU589889:PGU589896 PQQ589889:PQQ589896 QAM589889:QAM589896 QKI589889:QKI589896 QUE589889:QUE589896 REA589889:REA589896 RNW589889:RNW589896 RXS589889:RXS589896 SHO589889:SHO589896 SRK589889:SRK589896 TBG589889:TBG589896 TLC589889:TLC589896 TUY589889:TUY589896 UEU589889:UEU589896 UOQ589889:UOQ589896 UYM589889:UYM589896 VII589889:VII589896 VSE589889:VSE589896 WCA589889:WCA589896 WLW589889:WLW589896 WVS589889:WVS589896 K655425:K655432 JG655425:JG655432 TC655425:TC655432 ACY655425:ACY655432 AMU655425:AMU655432 AWQ655425:AWQ655432 BGM655425:BGM655432 BQI655425:BQI655432 CAE655425:CAE655432 CKA655425:CKA655432 CTW655425:CTW655432 DDS655425:DDS655432 DNO655425:DNO655432 DXK655425:DXK655432 EHG655425:EHG655432 ERC655425:ERC655432 FAY655425:FAY655432 FKU655425:FKU655432 FUQ655425:FUQ655432 GEM655425:GEM655432 GOI655425:GOI655432 GYE655425:GYE655432 HIA655425:HIA655432 HRW655425:HRW655432 IBS655425:IBS655432 ILO655425:ILO655432 IVK655425:IVK655432 JFG655425:JFG655432 JPC655425:JPC655432 JYY655425:JYY655432 KIU655425:KIU655432 KSQ655425:KSQ655432 LCM655425:LCM655432 LMI655425:LMI655432 LWE655425:LWE655432 MGA655425:MGA655432 MPW655425:MPW655432 MZS655425:MZS655432 NJO655425:NJO655432 NTK655425:NTK655432 ODG655425:ODG655432 ONC655425:ONC655432 OWY655425:OWY655432 PGU655425:PGU655432 PQQ655425:PQQ655432 QAM655425:QAM655432 QKI655425:QKI655432 QUE655425:QUE655432 REA655425:REA655432 RNW655425:RNW655432 RXS655425:RXS655432 SHO655425:SHO655432 SRK655425:SRK655432 TBG655425:TBG655432 TLC655425:TLC655432 TUY655425:TUY655432 UEU655425:UEU655432 UOQ655425:UOQ655432 UYM655425:UYM655432 VII655425:VII655432 VSE655425:VSE655432 WCA655425:WCA655432 WLW655425:WLW655432 WVS655425:WVS655432 K720961:K720968 JG720961:JG720968 TC720961:TC720968 ACY720961:ACY720968 AMU720961:AMU720968 AWQ720961:AWQ720968 BGM720961:BGM720968 BQI720961:BQI720968 CAE720961:CAE720968 CKA720961:CKA720968 CTW720961:CTW720968 DDS720961:DDS720968 DNO720961:DNO720968 DXK720961:DXK720968 EHG720961:EHG720968 ERC720961:ERC720968 FAY720961:FAY720968 FKU720961:FKU720968 FUQ720961:FUQ720968 GEM720961:GEM720968 GOI720961:GOI720968 GYE720961:GYE720968 HIA720961:HIA720968 HRW720961:HRW720968 IBS720961:IBS720968 ILO720961:ILO720968 IVK720961:IVK720968 JFG720961:JFG720968 JPC720961:JPC720968 JYY720961:JYY720968 KIU720961:KIU720968 KSQ720961:KSQ720968 LCM720961:LCM720968 LMI720961:LMI720968 LWE720961:LWE720968 MGA720961:MGA720968 MPW720961:MPW720968 MZS720961:MZS720968 NJO720961:NJO720968 NTK720961:NTK720968 ODG720961:ODG720968 ONC720961:ONC720968 OWY720961:OWY720968 PGU720961:PGU720968 PQQ720961:PQQ720968 QAM720961:QAM720968 QKI720961:QKI720968 QUE720961:QUE720968 REA720961:REA720968 RNW720961:RNW720968 RXS720961:RXS720968 SHO720961:SHO720968 SRK720961:SRK720968 TBG720961:TBG720968 TLC720961:TLC720968 TUY720961:TUY720968 UEU720961:UEU720968 UOQ720961:UOQ720968 UYM720961:UYM720968 VII720961:VII720968 VSE720961:VSE720968 WCA720961:WCA720968 WLW720961:WLW720968 WVS720961:WVS720968 K786497:K786504 JG786497:JG786504 TC786497:TC786504 ACY786497:ACY786504 AMU786497:AMU786504 AWQ786497:AWQ786504 BGM786497:BGM786504 BQI786497:BQI786504 CAE786497:CAE786504 CKA786497:CKA786504 CTW786497:CTW786504 DDS786497:DDS786504 DNO786497:DNO786504 DXK786497:DXK786504 EHG786497:EHG786504 ERC786497:ERC786504 FAY786497:FAY786504 FKU786497:FKU786504 FUQ786497:FUQ786504 GEM786497:GEM786504 GOI786497:GOI786504 GYE786497:GYE786504 HIA786497:HIA786504 HRW786497:HRW786504 IBS786497:IBS786504 ILO786497:ILO786504 IVK786497:IVK786504 JFG786497:JFG786504 JPC786497:JPC786504 JYY786497:JYY786504 KIU786497:KIU786504 KSQ786497:KSQ786504 LCM786497:LCM786504 LMI786497:LMI786504 LWE786497:LWE786504 MGA786497:MGA786504 MPW786497:MPW786504 MZS786497:MZS786504 NJO786497:NJO786504 NTK786497:NTK786504 ODG786497:ODG786504 ONC786497:ONC786504 OWY786497:OWY786504 PGU786497:PGU786504 PQQ786497:PQQ786504 QAM786497:QAM786504 QKI786497:QKI786504 QUE786497:QUE786504 REA786497:REA786504 RNW786497:RNW786504 RXS786497:RXS786504 SHO786497:SHO786504 SRK786497:SRK786504 TBG786497:TBG786504 TLC786497:TLC786504 TUY786497:TUY786504 UEU786497:UEU786504 UOQ786497:UOQ786504 UYM786497:UYM786504 VII786497:VII786504 VSE786497:VSE786504 WCA786497:WCA786504 WLW786497:WLW786504 WVS786497:WVS786504 K852033:K852040 JG852033:JG852040 TC852033:TC852040 ACY852033:ACY852040 AMU852033:AMU852040 AWQ852033:AWQ852040 BGM852033:BGM852040 BQI852033:BQI852040 CAE852033:CAE852040 CKA852033:CKA852040 CTW852033:CTW852040 DDS852033:DDS852040 DNO852033:DNO852040 DXK852033:DXK852040 EHG852033:EHG852040 ERC852033:ERC852040 FAY852033:FAY852040 FKU852033:FKU852040 FUQ852033:FUQ852040 GEM852033:GEM852040 GOI852033:GOI852040 GYE852033:GYE852040 HIA852033:HIA852040 HRW852033:HRW852040 IBS852033:IBS852040 ILO852033:ILO852040 IVK852033:IVK852040 JFG852033:JFG852040 JPC852033:JPC852040 JYY852033:JYY852040 KIU852033:KIU852040 KSQ852033:KSQ852040 LCM852033:LCM852040 LMI852033:LMI852040 LWE852033:LWE852040 MGA852033:MGA852040 MPW852033:MPW852040 MZS852033:MZS852040 NJO852033:NJO852040 NTK852033:NTK852040 ODG852033:ODG852040 ONC852033:ONC852040 OWY852033:OWY852040 PGU852033:PGU852040 PQQ852033:PQQ852040 QAM852033:QAM852040 QKI852033:QKI852040 QUE852033:QUE852040 REA852033:REA852040 RNW852033:RNW852040 RXS852033:RXS852040 SHO852033:SHO852040 SRK852033:SRK852040 TBG852033:TBG852040 TLC852033:TLC852040 TUY852033:TUY852040 UEU852033:UEU852040 UOQ852033:UOQ852040 UYM852033:UYM852040 VII852033:VII852040 VSE852033:VSE852040 WCA852033:WCA852040 WLW852033:WLW852040 WVS852033:WVS852040 K917569:K917576 JG917569:JG917576 TC917569:TC917576 ACY917569:ACY917576 AMU917569:AMU917576 AWQ917569:AWQ917576 BGM917569:BGM917576 BQI917569:BQI917576 CAE917569:CAE917576 CKA917569:CKA917576 CTW917569:CTW917576 DDS917569:DDS917576 DNO917569:DNO917576 DXK917569:DXK917576 EHG917569:EHG917576 ERC917569:ERC917576 FAY917569:FAY917576 FKU917569:FKU917576 FUQ917569:FUQ917576 GEM917569:GEM917576 GOI917569:GOI917576 GYE917569:GYE917576 HIA917569:HIA917576 HRW917569:HRW917576 IBS917569:IBS917576 ILO917569:ILO917576 IVK917569:IVK917576 JFG917569:JFG917576 JPC917569:JPC917576 JYY917569:JYY917576 KIU917569:KIU917576 KSQ917569:KSQ917576 LCM917569:LCM917576 LMI917569:LMI917576 LWE917569:LWE917576 MGA917569:MGA917576 MPW917569:MPW917576 MZS917569:MZS917576 NJO917569:NJO917576 NTK917569:NTK917576 ODG917569:ODG917576 ONC917569:ONC917576 OWY917569:OWY917576 PGU917569:PGU917576 PQQ917569:PQQ917576 QAM917569:QAM917576 QKI917569:QKI917576 QUE917569:QUE917576 REA917569:REA917576 RNW917569:RNW917576 RXS917569:RXS917576 SHO917569:SHO917576 SRK917569:SRK917576 TBG917569:TBG917576 TLC917569:TLC917576 TUY917569:TUY917576 UEU917569:UEU917576 UOQ917569:UOQ917576 UYM917569:UYM917576 VII917569:VII917576 VSE917569:VSE917576 WCA917569:WCA917576 WLW917569:WLW917576 WVS917569:WVS917576 K983105:K983112 JG983105:JG983112 TC983105:TC983112 ACY983105:ACY983112 AMU983105:AMU983112 AWQ983105:AWQ983112 BGM983105:BGM983112 BQI983105:BQI983112 CAE983105:CAE983112 CKA983105:CKA983112 CTW983105:CTW983112 DDS983105:DDS983112 DNO983105:DNO983112 DXK983105:DXK983112 EHG983105:EHG983112 ERC983105:ERC983112 FAY983105:FAY983112 FKU983105:FKU983112 FUQ983105:FUQ983112 GEM983105:GEM983112 GOI983105:GOI983112 GYE983105:GYE983112 HIA983105:HIA983112 HRW983105:HRW983112 IBS983105:IBS983112 ILO983105:ILO983112 IVK983105:IVK983112 JFG983105:JFG983112 JPC983105:JPC983112 JYY983105:JYY983112 KIU983105:KIU983112 KSQ983105:KSQ983112 LCM983105:LCM983112 LMI983105:LMI983112 LWE983105:LWE983112 MGA983105:MGA983112 MPW983105:MPW983112 MZS983105:MZS983112 NJO983105:NJO983112 NTK983105:NTK983112 ODG983105:ODG983112 ONC983105:ONC983112 OWY983105:OWY983112 PGU983105:PGU983112 PQQ983105:PQQ983112 QAM983105:QAM983112 QKI983105:QKI983112 QUE983105:QUE983112 REA983105:REA983112 RNW983105:RNW983112 RXS983105:RXS983112 SHO983105:SHO983112 SRK983105:SRK983112 TBG983105:TBG983112 TLC983105:TLC983112 TUY983105:TUY983112 UEU983105:UEU983112 UOQ983105:UOQ983112 UYM983105:UYM983112 VII983105:VII983112 VSE983105:VSE983112 WCA983105:WCA983112 WLW983105:WLW983112 WVS983105:WVS983112 H65:H72 JD65:JD72 SZ65:SZ72 ACV65:ACV72 AMR65:AMR72 AWN65:AWN72 BGJ65:BGJ72 BQF65:BQF72 CAB65:CAB72 CJX65:CJX72 CTT65:CTT72 DDP65:DDP72 DNL65:DNL72 DXH65:DXH72 EHD65:EHD72 EQZ65:EQZ72 FAV65:FAV72 FKR65:FKR72 FUN65:FUN72 GEJ65:GEJ72 GOF65:GOF72 GYB65:GYB72 HHX65:HHX72 HRT65:HRT72 IBP65:IBP72 ILL65:ILL72 IVH65:IVH72 JFD65:JFD72 JOZ65:JOZ72 JYV65:JYV72 KIR65:KIR72 KSN65:KSN72 LCJ65:LCJ72 LMF65:LMF72 LWB65:LWB72 MFX65:MFX72 MPT65:MPT72 MZP65:MZP72 NJL65:NJL72 NTH65:NTH72 ODD65:ODD72 OMZ65:OMZ72 OWV65:OWV72 PGR65:PGR72 PQN65:PQN72 QAJ65:QAJ72 QKF65:QKF72 QUB65:QUB72 RDX65:RDX72 RNT65:RNT72 RXP65:RXP72 SHL65:SHL72 SRH65:SRH72 TBD65:TBD72 TKZ65:TKZ72 TUV65:TUV72 UER65:UER72 UON65:UON72 UYJ65:UYJ72 VIF65:VIF72 VSB65:VSB72 WBX65:WBX72 WLT65:WLT72 WVP65:WVP72 H65601:H65608 JD65601:JD65608 SZ65601:SZ65608 ACV65601:ACV65608 AMR65601:AMR65608 AWN65601:AWN65608 BGJ65601:BGJ65608 BQF65601:BQF65608 CAB65601:CAB65608 CJX65601:CJX65608 CTT65601:CTT65608 DDP65601:DDP65608 DNL65601:DNL65608 DXH65601:DXH65608 EHD65601:EHD65608 EQZ65601:EQZ65608 FAV65601:FAV65608 FKR65601:FKR65608 FUN65601:FUN65608 GEJ65601:GEJ65608 GOF65601:GOF65608 GYB65601:GYB65608 HHX65601:HHX65608 HRT65601:HRT65608 IBP65601:IBP65608 ILL65601:ILL65608 IVH65601:IVH65608 JFD65601:JFD65608 JOZ65601:JOZ65608 JYV65601:JYV65608 KIR65601:KIR65608 KSN65601:KSN65608 LCJ65601:LCJ65608 LMF65601:LMF65608 LWB65601:LWB65608 MFX65601:MFX65608 MPT65601:MPT65608 MZP65601:MZP65608 NJL65601:NJL65608 NTH65601:NTH65608 ODD65601:ODD65608 OMZ65601:OMZ65608 OWV65601:OWV65608 PGR65601:PGR65608 PQN65601:PQN65608 QAJ65601:QAJ65608 QKF65601:QKF65608 QUB65601:QUB65608 RDX65601:RDX65608 RNT65601:RNT65608 RXP65601:RXP65608 SHL65601:SHL65608 SRH65601:SRH65608 TBD65601:TBD65608 TKZ65601:TKZ65608 TUV65601:TUV65608 UER65601:UER65608 UON65601:UON65608 UYJ65601:UYJ65608 VIF65601:VIF65608 VSB65601:VSB65608 WBX65601:WBX65608 WLT65601:WLT65608 WVP65601:WVP65608 H131137:H131144 JD131137:JD131144 SZ131137:SZ131144 ACV131137:ACV131144 AMR131137:AMR131144 AWN131137:AWN131144 BGJ131137:BGJ131144 BQF131137:BQF131144 CAB131137:CAB131144 CJX131137:CJX131144 CTT131137:CTT131144 DDP131137:DDP131144 DNL131137:DNL131144 DXH131137:DXH131144 EHD131137:EHD131144 EQZ131137:EQZ131144 FAV131137:FAV131144 FKR131137:FKR131144 FUN131137:FUN131144 GEJ131137:GEJ131144 GOF131137:GOF131144 GYB131137:GYB131144 HHX131137:HHX131144 HRT131137:HRT131144 IBP131137:IBP131144 ILL131137:ILL131144 IVH131137:IVH131144 JFD131137:JFD131144 JOZ131137:JOZ131144 JYV131137:JYV131144 KIR131137:KIR131144 KSN131137:KSN131144 LCJ131137:LCJ131144 LMF131137:LMF131144 LWB131137:LWB131144 MFX131137:MFX131144 MPT131137:MPT131144 MZP131137:MZP131144 NJL131137:NJL131144 NTH131137:NTH131144 ODD131137:ODD131144 OMZ131137:OMZ131144 OWV131137:OWV131144 PGR131137:PGR131144 PQN131137:PQN131144 QAJ131137:QAJ131144 QKF131137:QKF131144 QUB131137:QUB131144 RDX131137:RDX131144 RNT131137:RNT131144 RXP131137:RXP131144 SHL131137:SHL131144 SRH131137:SRH131144 TBD131137:TBD131144 TKZ131137:TKZ131144 TUV131137:TUV131144 UER131137:UER131144 UON131137:UON131144 UYJ131137:UYJ131144 VIF131137:VIF131144 VSB131137:VSB131144 WBX131137:WBX131144 WLT131137:WLT131144 WVP131137:WVP131144 H196673:H196680 JD196673:JD196680 SZ196673:SZ196680 ACV196673:ACV196680 AMR196673:AMR196680 AWN196673:AWN196680 BGJ196673:BGJ196680 BQF196673:BQF196680 CAB196673:CAB196680 CJX196673:CJX196680 CTT196673:CTT196680 DDP196673:DDP196680 DNL196673:DNL196680 DXH196673:DXH196680 EHD196673:EHD196680 EQZ196673:EQZ196680 FAV196673:FAV196680 FKR196673:FKR196680 FUN196673:FUN196680 GEJ196673:GEJ196680 GOF196673:GOF196680 GYB196673:GYB196680 HHX196673:HHX196680 HRT196673:HRT196680 IBP196673:IBP196680 ILL196673:ILL196680 IVH196673:IVH196680 JFD196673:JFD196680 JOZ196673:JOZ196680 JYV196673:JYV196680 KIR196673:KIR196680 KSN196673:KSN196680 LCJ196673:LCJ196680 LMF196673:LMF196680 LWB196673:LWB196680 MFX196673:MFX196680 MPT196673:MPT196680 MZP196673:MZP196680 NJL196673:NJL196680 NTH196673:NTH196680 ODD196673:ODD196680 OMZ196673:OMZ196680 OWV196673:OWV196680 PGR196673:PGR196680 PQN196673:PQN196680 QAJ196673:QAJ196680 QKF196673:QKF196680 QUB196673:QUB196680 RDX196673:RDX196680 RNT196673:RNT196680 RXP196673:RXP196680 SHL196673:SHL196680 SRH196673:SRH196680 TBD196673:TBD196680 TKZ196673:TKZ196680 TUV196673:TUV196680 UER196673:UER196680 UON196673:UON196680 UYJ196673:UYJ196680 VIF196673:VIF196680 VSB196673:VSB196680 WBX196673:WBX196680 WLT196673:WLT196680 WVP196673:WVP196680 H262209:H262216 JD262209:JD262216 SZ262209:SZ262216 ACV262209:ACV262216 AMR262209:AMR262216 AWN262209:AWN262216 BGJ262209:BGJ262216 BQF262209:BQF262216 CAB262209:CAB262216 CJX262209:CJX262216 CTT262209:CTT262216 DDP262209:DDP262216 DNL262209:DNL262216 DXH262209:DXH262216 EHD262209:EHD262216 EQZ262209:EQZ262216 FAV262209:FAV262216 FKR262209:FKR262216 FUN262209:FUN262216 GEJ262209:GEJ262216 GOF262209:GOF262216 GYB262209:GYB262216 HHX262209:HHX262216 HRT262209:HRT262216 IBP262209:IBP262216 ILL262209:ILL262216 IVH262209:IVH262216 JFD262209:JFD262216 JOZ262209:JOZ262216 JYV262209:JYV262216 KIR262209:KIR262216 KSN262209:KSN262216 LCJ262209:LCJ262216 LMF262209:LMF262216 LWB262209:LWB262216 MFX262209:MFX262216 MPT262209:MPT262216 MZP262209:MZP262216 NJL262209:NJL262216 NTH262209:NTH262216 ODD262209:ODD262216 OMZ262209:OMZ262216 OWV262209:OWV262216 PGR262209:PGR262216 PQN262209:PQN262216 QAJ262209:QAJ262216 QKF262209:QKF262216 QUB262209:QUB262216 RDX262209:RDX262216 RNT262209:RNT262216 RXP262209:RXP262216 SHL262209:SHL262216 SRH262209:SRH262216 TBD262209:TBD262216 TKZ262209:TKZ262216 TUV262209:TUV262216 UER262209:UER262216 UON262209:UON262216 UYJ262209:UYJ262216 VIF262209:VIF262216 VSB262209:VSB262216 WBX262209:WBX262216 WLT262209:WLT262216 WVP262209:WVP262216 H327745:H327752 JD327745:JD327752 SZ327745:SZ327752 ACV327745:ACV327752 AMR327745:AMR327752 AWN327745:AWN327752 BGJ327745:BGJ327752 BQF327745:BQF327752 CAB327745:CAB327752 CJX327745:CJX327752 CTT327745:CTT327752 DDP327745:DDP327752 DNL327745:DNL327752 DXH327745:DXH327752 EHD327745:EHD327752 EQZ327745:EQZ327752 FAV327745:FAV327752 FKR327745:FKR327752 FUN327745:FUN327752 GEJ327745:GEJ327752 GOF327745:GOF327752 GYB327745:GYB327752 HHX327745:HHX327752 HRT327745:HRT327752 IBP327745:IBP327752 ILL327745:ILL327752 IVH327745:IVH327752 JFD327745:JFD327752 JOZ327745:JOZ327752 JYV327745:JYV327752 KIR327745:KIR327752 KSN327745:KSN327752 LCJ327745:LCJ327752 LMF327745:LMF327752 LWB327745:LWB327752 MFX327745:MFX327752 MPT327745:MPT327752 MZP327745:MZP327752 NJL327745:NJL327752 NTH327745:NTH327752 ODD327745:ODD327752 OMZ327745:OMZ327752 OWV327745:OWV327752 PGR327745:PGR327752 PQN327745:PQN327752 QAJ327745:QAJ327752 QKF327745:QKF327752 QUB327745:QUB327752 RDX327745:RDX327752 RNT327745:RNT327752 RXP327745:RXP327752 SHL327745:SHL327752 SRH327745:SRH327752 TBD327745:TBD327752 TKZ327745:TKZ327752 TUV327745:TUV327752 UER327745:UER327752 UON327745:UON327752 UYJ327745:UYJ327752 VIF327745:VIF327752 VSB327745:VSB327752 WBX327745:WBX327752 WLT327745:WLT327752 WVP327745:WVP327752 H393281:H393288 JD393281:JD393288 SZ393281:SZ393288 ACV393281:ACV393288 AMR393281:AMR393288 AWN393281:AWN393288 BGJ393281:BGJ393288 BQF393281:BQF393288 CAB393281:CAB393288 CJX393281:CJX393288 CTT393281:CTT393288 DDP393281:DDP393288 DNL393281:DNL393288 DXH393281:DXH393288 EHD393281:EHD393288 EQZ393281:EQZ393288 FAV393281:FAV393288 FKR393281:FKR393288 FUN393281:FUN393288 GEJ393281:GEJ393288 GOF393281:GOF393288 GYB393281:GYB393288 HHX393281:HHX393288 HRT393281:HRT393288 IBP393281:IBP393288 ILL393281:ILL393288 IVH393281:IVH393288 JFD393281:JFD393288 JOZ393281:JOZ393288 JYV393281:JYV393288 KIR393281:KIR393288 KSN393281:KSN393288 LCJ393281:LCJ393288 LMF393281:LMF393288 LWB393281:LWB393288 MFX393281:MFX393288 MPT393281:MPT393288 MZP393281:MZP393288 NJL393281:NJL393288 NTH393281:NTH393288 ODD393281:ODD393288 OMZ393281:OMZ393288 OWV393281:OWV393288 PGR393281:PGR393288 PQN393281:PQN393288 QAJ393281:QAJ393288 QKF393281:QKF393288 QUB393281:QUB393288 RDX393281:RDX393288 RNT393281:RNT393288 RXP393281:RXP393288 SHL393281:SHL393288 SRH393281:SRH393288 TBD393281:TBD393288 TKZ393281:TKZ393288 TUV393281:TUV393288 UER393281:UER393288 UON393281:UON393288 UYJ393281:UYJ393288 VIF393281:VIF393288 VSB393281:VSB393288 WBX393281:WBX393288 WLT393281:WLT393288 WVP393281:WVP393288 H458817:H458824 JD458817:JD458824 SZ458817:SZ458824 ACV458817:ACV458824 AMR458817:AMR458824 AWN458817:AWN458824 BGJ458817:BGJ458824 BQF458817:BQF458824 CAB458817:CAB458824 CJX458817:CJX458824 CTT458817:CTT458824 DDP458817:DDP458824 DNL458817:DNL458824 DXH458817:DXH458824 EHD458817:EHD458824 EQZ458817:EQZ458824 FAV458817:FAV458824 FKR458817:FKR458824 FUN458817:FUN458824 GEJ458817:GEJ458824 GOF458817:GOF458824 GYB458817:GYB458824 HHX458817:HHX458824 HRT458817:HRT458824 IBP458817:IBP458824 ILL458817:ILL458824 IVH458817:IVH458824 JFD458817:JFD458824 JOZ458817:JOZ458824 JYV458817:JYV458824 KIR458817:KIR458824 KSN458817:KSN458824 LCJ458817:LCJ458824 LMF458817:LMF458824 LWB458817:LWB458824 MFX458817:MFX458824 MPT458817:MPT458824 MZP458817:MZP458824 NJL458817:NJL458824 NTH458817:NTH458824 ODD458817:ODD458824 OMZ458817:OMZ458824 OWV458817:OWV458824 PGR458817:PGR458824 PQN458817:PQN458824 QAJ458817:QAJ458824 QKF458817:QKF458824 QUB458817:QUB458824 RDX458817:RDX458824 RNT458817:RNT458824 RXP458817:RXP458824 SHL458817:SHL458824 SRH458817:SRH458824 TBD458817:TBD458824 TKZ458817:TKZ458824 TUV458817:TUV458824 UER458817:UER458824 UON458817:UON458824 UYJ458817:UYJ458824 VIF458817:VIF458824 VSB458817:VSB458824 WBX458817:WBX458824 WLT458817:WLT458824 WVP458817:WVP458824 H524353:H524360 JD524353:JD524360 SZ524353:SZ524360 ACV524353:ACV524360 AMR524353:AMR524360 AWN524353:AWN524360 BGJ524353:BGJ524360 BQF524353:BQF524360 CAB524353:CAB524360 CJX524353:CJX524360 CTT524353:CTT524360 DDP524353:DDP524360 DNL524353:DNL524360 DXH524353:DXH524360 EHD524353:EHD524360 EQZ524353:EQZ524360 FAV524353:FAV524360 FKR524353:FKR524360 FUN524353:FUN524360 GEJ524353:GEJ524360 GOF524353:GOF524360 GYB524353:GYB524360 HHX524353:HHX524360 HRT524353:HRT524360 IBP524353:IBP524360 ILL524353:ILL524360 IVH524353:IVH524360 JFD524353:JFD524360 JOZ524353:JOZ524360 JYV524353:JYV524360 KIR524353:KIR524360 KSN524353:KSN524360 LCJ524353:LCJ524360 LMF524353:LMF524360 LWB524353:LWB524360 MFX524353:MFX524360 MPT524353:MPT524360 MZP524353:MZP524360 NJL524353:NJL524360 NTH524353:NTH524360 ODD524353:ODD524360 OMZ524353:OMZ524360 OWV524353:OWV524360 PGR524353:PGR524360 PQN524353:PQN524360 QAJ524353:QAJ524360 QKF524353:QKF524360 QUB524353:QUB524360 RDX524353:RDX524360 RNT524353:RNT524360 RXP524353:RXP524360 SHL524353:SHL524360 SRH524353:SRH524360 TBD524353:TBD524360 TKZ524353:TKZ524360 TUV524353:TUV524360 UER524353:UER524360 UON524353:UON524360 UYJ524353:UYJ524360 VIF524353:VIF524360 VSB524353:VSB524360 WBX524353:WBX524360 WLT524353:WLT524360 WVP524353:WVP524360 H589889:H589896 JD589889:JD589896 SZ589889:SZ589896 ACV589889:ACV589896 AMR589889:AMR589896 AWN589889:AWN589896 BGJ589889:BGJ589896 BQF589889:BQF589896 CAB589889:CAB589896 CJX589889:CJX589896 CTT589889:CTT589896 DDP589889:DDP589896 DNL589889:DNL589896 DXH589889:DXH589896 EHD589889:EHD589896 EQZ589889:EQZ589896 FAV589889:FAV589896 FKR589889:FKR589896 FUN589889:FUN589896 GEJ589889:GEJ589896 GOF589889:GOF589896 GYB589889:GYB589896 HHX589889:HHX589896 HRT589889:HRT589896 IBP589889:IBP589896 ILL589889:ILL589896 IVH589889:IVH589896 JFD589889:JFD589896 JOZ589889:JOZ589896 JYV589889:JYV589896 KIR589889:KIR589896 KSN589889:KSN589896 LCJ589889:LCJ589896 LMF589889:LMF589896 LWB589889:LWB589896 MFX589889:MFX589896 MPT589889:MPT589896 MZP589889:MZP589896 NJL589889:NJL589896 NTH589889:NTH589896 ODD589889:ODD589896 OMZ589889:OMZ589896 OWV589889:OWV589896 PGR589889:PGR589896 PQN589889:PQN589896 QAJ589889:QAJ589896 QKF589889:QKF589896 QUB589889:QUB589896 RDX589889:RDX589896 RNT589889:RNT589896 RXP589889:RXP589896 SHL589889:SHL589896 SRH589889:SRH589896 TBD589889:TBD589896 TKZ589889:TKZ589896 TUV589889:TUV589896 UER589889:UER589896 UON589889:UON589896 UYJ589889:UYJ589896 VIF589889:VIF589896 VSB589889:VSB589896 WBX589889:WBX589896 WLT589889:WLT589896 WVP589889:WVP589896 H655425:H655432 JD655425:JD655432 SZ655425:SZ655432 ACV655425:ACV655432 AMR655425:AMR655432 AWN655425:AWN655432 BGJ655425:BGJ655432 BQF655425:BQF655432 CAB655425:CAB655432 CJX655425:CJX655432 CTT655425:CTT655432 DDP655425:DDP655432 DNL655425:DNL655432 DXH655425:DXH655432 EHD655425:EHD655432 EQZ655425:EQZ655432 FAV655425:FAV655432 FKR655425:FKR655432 FUN655425:FUN655432 GEJ655425:GEJ655432 GOF655425:GOF655432 GYB655425:GYB655432 HHX655425:HHX655432 HRT655425:HRT655432 IBP655425:IBP655432 ILL655425:ILL655432 IVH655425:IVH655432 JFD655425:JFD655432 JOZ655425:JOZ655432 JYV655425:JYV655432 KIR655425:KIR655432 KSN655425:KSN655432 LCJ655425:LCJ655432 LMF655425:LMF655432 LWB655425:LWB655432 MFX655425:MFX655432 MPT655425:MPT655432 MZP655425:MZP655432 NJL655425:NJL655432 NTH655425:NTH655432 ODD655425:ODD655432 OMZ655425:OMZ655432 OWV655425:OWV655432 PGR655425:PGR655432 PQN655425:PQN655432 QAJ655425:QAJ655432 QKF655425:QKF655432 QUB655425:QUB655432 RDX655425:RDX655432 RNT655425:RNT655432 RXP655425:RXP655432 SHL655425:SHL655432 SRH655425:SRH655432 TBD655425:TBD655432 TKZ655425:TKZ655432 TUV655425:TUV655432 UER655425:UER655432 UON655425:UON655432 UYJ655425:UYJ655432 VIF655425:VIF655432 VSB655425:VSB655432 WBX655425:WBX655432 WLT655425:WLT655432 WVP655425:WVP655432 H720961:H720968 JD720961:JD720968 SZ720961:SZ720968 ACV720961:ACV720968 AMR720961:AMR720968 AWN720961:AWN720968 BGJ720961:BGJ720968 BQF720961:BQF720968 CAB720961:CAB720968 CJX720961:CJX720968 CTT720961:CTT720968 DDP720961:DDP720968 DNL720961:DNL720968 DXH720961:DXH720968 EHD720961:EHD720968 EQZ720961:EQZ720968 FAV720961:FAV720968 FKR720961:FKR720968 FUN720961:FUN720968 GEJ720961:GEJ720968 GOF720961:GOF720968 GYB720961:GYB720968 HHX720961:HHX720968 HRT720961:HRT720968 IBP720961:IBP720968 ILL720961:ILL720968 IVH720961:IVH720968 JFD720961:JFD720968 JOZ720961:JOZ720968 JYV720961:JYV720968 KIR720961:KIR720968 KSN720961:KSN720968 LCJ720961:LCJ720968 LMF720961:LMF720968 LWB720961:LWB720968 MFX720961:MFX720968 MPT720961:MPT720968 MZP720961:MZP720968 NJL720961:NJL720968 NTH720961:NTH720968 ODD720961:ODD720968 OMZ720961:OMZ720968 OWV720961:OWV720968 PGR720961:PGR720968 PQN720961:PQN720968 QAJ720961:QAJ720968 QKF720961:QKF720968 QUB720961:QUB720968 RDX720961:RDX720968 RNT720961:RNT720968 RXP720961:RXP720968 SHL720961:SHL720968 SRH720961:SRH720968 TBD720961:TBD720968 TKZ720961:TKZ720968 TUV720961:TUV720968 UER720961:UER720968 UON720961:UON720968 UYJ720961:UYJ720968 VIF720961:VIF720968 VSB720961:VSB720968 WBX720961:WBX720968 WLT720961:WLT720968 WVP720961:WVP720968 H786497:H786504 JD786497:JD786504 SZ786497:SZ786504 ACV786497:ACV786504 AMR786497:AMR786504 AWN786497:AWN786504 BGJ786497:BGJ786504 BQF786497:BQF786504 CAB786497:CAB786504 CJX786497:CJX786504 CTT786497:CTT786504 DDP786497:DDP786504 DNL786497:DNL786504 DXH786497:DXH786504 EHD786497:EHD786504 EQZ786497:EQZ786504 FAV786497:FAV786504 FKR786497:FKR786504 FUN786497:FUN786504 GEJ786497:GEJ786504 GOF786497:GOF786504 GYB786497:GYB786504 HHX786497:HHX786504 HRT786497:HRT786504 IBP786497:IBP786504 ILL786497:ILL786504 IVH786497:IVH786504 JFD786497:JFD786504 JOZ786497:JOZ786504 JYV786497:JYV786504 KIR786497:KIR786504 KSN786497:KSN786504 LCJ786497:LCJ786504 LMF786497:LMF786504 LWB786497:LWB786504 MFX786497:MFX786504 MPT786497:MPT786504 MZP786497:MZP786504 NJL786497:NJL786504 NTH786497:NTH786504 ODD786497:ODD786504 OMZ786497:OMZ786504 OWV786497:OWV786504 PGR786497:PGR786504 PQN786497:PQN786504 QAJ786497:QAJ786504 QKF786497:QKF786504 QUB786497:QUB786504 RDX786497:RDX786504 RNT786497:RNT786504 RXP786497:RXP786504 SHL786497:SHL786504 SRH786497:SRH786504 TBD786497:TBD786504 TKZ786497:TKZ786504 TUV786497:TUV786504 UER786497:UER786504 UON786497:UON786504 UYJ786497:UYJ786504 VIF786497:VIF786504 VSB786497:VSB786504 WBX786497:WBX786504 WLT786497:WLT786504 WVP786497:WVP786504 H852033:H852040 JD852033:JD852040 SZ852033:SZ852040 ACV852033:ACV852040 AMR852033:AMR852040 AWN852033:AWN852040 BGJ852033:BGJ852040 BQF852033:BQF852040 CAB852033:CAB852040 CJX852033:CJX852040 CTT852033:CTT852040 DDP852033:DDP852040 DNL852033:DNL852040 DXH852033:DXH852040 EHD852033:EHD852040 EQZ852033:EQZ852040 FAV852033:FAV852040 FKR852033:FKR852040 FUN852033:FUN852040 GEJ852033:GEJ852040 GOF852033:GOF852040 GYB852033:GYB852040 HHX852033:HHX852040 HRT852033:HRT852040 IBP852033:IBP852040 ILL852033:ILL852040 IVH852033:IVH852040 JFD852033:JFD852040 JOZ852033:JOZ852040 JYV852033:JYV852040 KIR852033:KIR852040 KSN852033:KSN852040 LCJ852033:LCJ852040 LMF852033:LMF852040 LWB852033:LWB852040 MFX852033:MFX852040 MPT852033:MPT852040 MZP852033:MZP852040 NJL852033:NJL852040 NTH852033:NTH852040 ODD852033:ODD852040 OMZ852033:OMZ852040 OWV852033:OWV852040 PGR852033:PGR852040 PQN852033:PQN852040 QAJ852033:QAJ852040 QKF852033:QKF852040 QUB852033:QUB852040 RDX852033:RDX852040 RNT852033:RNT852040 RXP852033:RXP852040 SHL852033:SHL852040 SRH852033:SRH852040 TBD852033:TBD852040 TKZ852033:TKZ852040 TUV852033:TUV852040 UER852033:UER852040 UON852033:UON852040 UYJ852033:UYJ852040 VIF852033:VIF852040 VSB852033:VSB852040 WBX852033:WBX852040 WLT852033:WLT852040 WVP852033:WVP852040 H917569:H917576 JD917569:JD917576 SZ917569:SZ917576 ACV917569:ACV917576 AMR917569:AMR917576 AWN917569:AWN917576 BGJ917569:BGJ917576 BQF917569:BQF917576 CAB917569:CAB917576 CJX917569:CJX917576 CTT917569:CTT917576 DDP917569:DDP917576 DNL917569:DNL917576 DXH917569:DXH917576 EHD917569:EHD917576 EQZ917569:EQZ917576 FAV917569:FAV917576 FKR917569:FKR917576 FUN917569:FUN917576 GEJ917569:GEJ917576 GOF917569:GOF917576 GYB917569:GYB917576 HHX917569:HHX917576 HRT917569:HRT917576 IBP917569:IBP917576 ILL917569:ILL917576 IVH917569:IVH917576 JFD917569:JFD917576 JOZ917569:JOZ917576 JYV917569:JYV917576 KIR917569:KIR917576 KSN917569:KSN917576 LCJ917569:LCJ917576 LMF917569:LMF917576 LWB917569:LWB917576 MFX917569:MFX917576 MPT917569:MPT917576 MZP917569:MZP917576 NJL917569:NJL917576 NTH917569:NTH917576 ODD917569:ODD917576 OMZ917569:OMZ917576 OWV917569:OWV917576 PGR917569:PGR917576 PQN917569:PQN917576 QAJ917569:QAJ917576 QKF917569:QKF917576 QUB917569:QUB917576 RDX917569:RDX917576 RNT917569:RNT917576 RXP917569:RXP917576 SHL917569:SHL917576 SRH917569:SRH917576 TBD917569:TBD917576 TKZ917569:TKZ917576 TUV917569:TUV917576 UER917569:UER917576 UON917569:UON917576 UYJ917569:UYJ917576 VIF917569:VIF917576 VSB917569:VSB917576 WBX917569:WBX917576 WLT917569:WLT917576 WVP917569:WVP917576 H983105:H983112 JD983105:JD983112 SZ983105:SZ983112 ACV983105:ACV983112 AMR983105:AMR983112 AWN983105:AWN983112 BGJ983105:BGJ983112 BQF983105:BQF983112 CAB983105:CAB983112 CJX983105:CJX983112 CTT983105:CTT983112 DDP983105:DDP983112 DNL983105:DNL983112 DXH983105:DXH983112 EHD983105:EHD983112 EQZ983105:EQZ983112 FAV983105:FAV983112 FKR983105:FKR983112 FUN983105:FUN983112 GEJ983105:GEJ983112 GOF983105:GOF983112 GYB983105:GYB983112 HHX983105:HHX983112 HRT983105:HRT983112 IBP983105:IBP983112 ILL983105:ILL983112 IVH983105:IVH983112 JFD983105:JFD983112 JOZ983105:JOZ983112 JYV983105:JYV983112 KIR983105:KIR983112 KSN983105:KSN983112 LCJ983105:LCJ983112 LMF983105:LMF983112 LWB983105:LWB983112 MFX983105:MFX983112 MPT983105:MPT983112 MZP983105:MZP983112 NJL983105:NJL983112 NTH983105:NTH983112 ODD983105:ODD983112 OMZ983105:OMZ983112 OWV983105:OWV983112 PGR983105:PGR983112 PQN983105:PQN983112 QAJ983105:QAJ983112 QKF983105:QKF983112 QUB983105:QUB983112 RDX983105:RDX983112 RNT983105:RNT983112 RXP983105:RXP983112 SHL983105:SHL983112 SRH983105:SRH983112 TBD983105:TBD983112 TKZ983105:TKZ983112 TUV983105:TUV983112 UER983105:UER983112 UON983105:UON983112 UYJ983105:UYJ983112 VIF983105:VIF983112 VSB983105:VSB983112 WBX983105:WBX983112 WLT983105:WLT983112 WVP983105:WVP983112 K74:K81 JG74:JG81 TC74:TC81 ACY74:ACY81 AMU74:AMU81 AWQ74:AWQ81 BGM74:BGM81 BQI74:BQI81 CAE74:CAE81 CKA74:CKA81 CTW74:CTW81 DDS74:DDS81 DNO74:DNO81 DXK74:DXK81 EHG74:EHG81 ERC74:ERC81 FAY74:FAY81 FKU74:FKU81 FUQ74:FUQ81 GEM74:GEM81 GOI74:GOI81 GYE74:GYE81 HIA74:HIA81 HRW74:HRW81 IBS74:IBS81 ILO74:ILO81 IVK74:IVK81 JFG74:JFG81 JPC74:JPC81 JYY74:JYY81 KIU74:KIU81 KSQ74:KSQ81 LCM74:LCM81 LMI74:LMI81 LWE74:LWE81 MGA74:MGA81 MPW74:MPW81 MZS74:MZS81 NJO74:NJO81 NTK74:NTK81 ODG74:ODG81 ONC74:ONC81 OWY74:OWY81 PGU74:PGU81 PQQ74:PQQ81 QAM74:QAM81 QKI74:QKI81 QUE74:QUE81 REA74:REA81 RNW74:RNW81 RXS74:RXS81 SHO74:SHO81 SRK74:SRK81 TBG74:TBG81 TLC74:TLC81 TUY74:TUY81 UEU74:UEU81 UOQ74:UOQ81 UYM74:UYM81 VII74:VII81 VSE74:VSE81 WCA74:WCA81 WLW74:WLW81 WVS74:WVS81 K65610:K65617 JG65610:JG65617 TC65610:TC65617 ACY65610:ACY65617 AMU65610:AMU65617 AWQ65610:AWQ65617 BGM65610:BGM65617 BQI65610:BQI65617 CAE65610:CAE65617 CKA65610:CKA65617 CTW65610:CTW65617 DDS65610:DDS65617 DNO65610:DNO65617 DXK65610:DXK65617 EHG65610:EHG65617 ERC65610:ERC65617 FAY65610:FAY65617 FKU65610:FKU65617 FUQ65610:FUQ65617 GEM65610:GEM65617 GOI65610:GOI65617 GYE65610:GYE65617 HIA65610:HIA65617 HRW65610:HRW65617 IBS65610:IBS65617 ILO65610:ILO65617 IVK65610:IVK65617 JFG65610:JFG65617 JPC65610:JPC65617 JYY65610:JYY65617 KIU65610:KIU65617 KSQ65610:KSQ65617 LCM65610:LCM65617 LMI65610:LMI65617 LWE65610:LWE65617 MGA65610:MGA65617 MPW65610:MPW65617 MZS65610:MZS65617 NJO65610:NJO65617 NTK65610:NTK65617 ODG65610:ODG65617 ONC65610:ONC65617 OWY65610:OWY65617 PGU65610:PGU65617 PQQ65610:PQQ65617 QAM65610:QAM65617 QKI65610:QKI65617 QUE65610:QUE65617 REA65610:REA65617 RNW65610:RNW65617 RXS65610:RXS65617 SHO65610:SHO65617 SRK65610:SRK65617 TBG65610:TBG65617 TLC65610:TLC65617 TUY65610:TUY65617 UEU65610:UEU65617 UOQ65610:UOQ65617 UYM65610:UYM65617 VII65610:VII65617 VSE65610:VSE65617 WCA65610:WCA65617 WLW65610:WLW65617 WVS65610:WVS65617 K131146:K131153 JG131146:JG131153 TC131146:TC131153 ACY131146:ACY131153 AMU131146:AMU131153 AWQ131146:AWQ131153 BGM131146:BGM131153 BQI131146:BQI131153 CAE131146:CAE131153 CKA131146:CKA131153 CTW131146:CTW131153 DDS131146:DDS131153 DNO131146:DNO131153 DXK131146:DXK131153 EHG131146:EHG131153 ERC131146:ERC131153 FAY131146:FAY131153 FKU131146:FKU131153 FUQ131146:FUQ131153 GEM131146:GEM131153 GOI131146:GOI131153 GYE131146:GYE131153 HIA131146:HIA131153 HRW131146:HRW131153 IBS131146:IBS131153 ILO131146:ILO131153 IVK131146:IVK131153 JFG131146:JFG131153 JPC131146:JPC131153 JYY131146:JYY131153 KIU131146:KIU131153 KSQ131146:KSQ131153 LCM131146:LCM131153 LMI131146:LMI131153 LWE131146:LWE131153 MGA131146:MGA131153 MPW131146:MPW131153 MZS131146:MZS131153 NJO131146:NJO131153 NTK131146:NTK131153 ODG131146:ODG131153 ONC131146:ONC131153 OWY131146:OWY131153 PGU131146:PGU131153 PQQ131146:PQQ131153 QAM131146:QAM131153 QKI131146:QKI131153 QUE131146:QUE131153 REA131146:REA131153 RNW131146:RNW131153 RXS131146:RXS131153 SHO131146:SHO131153 SRK131146:SRK131153 TBG131146:TBG131153 TLC131146:TLC131153 TUY131146:TUY131153 UEU131146:UEU131153 UOQ131146:UOQ131153 UYM131146:UYM131153 VII131146:VII131153 VSE131146:VSE131153 WCA131146:WCA131153 WLW131146:WLW131153 WVS131146:WVS131153 K196682:K196689 JG196682:JG196689 TC196682:TC196689 ACY196682:ACY196689 AMU196682:AMU196689 AWQ196682:AWQ196689 BGM196682:BGM196689 BQI196682:BQI196689 CAE196682:CAE196689 CKA196682:CKA196689 CTW196682:CTW196689 DDS196682:DDS196689 DNO196682:DNO196689 DXK196682:DXK196689 EHG196682:EHG196689 ERC196682:ERC196689 FAY196682:FAY196689 FKU196682:FKU196689 FUQ196682:FUQ196689 GEM196682:GEM196689 GOI196682:GOI196689 GYE196682:GYE196689 HIA196682:HIA196689 HRW196682:HRW196689 IBS196682:IBS196689 ILO196682:ILO196689 IVK196682:IVK196689 JFG196682:JFG196689 JPC196682:JPC196689 JYY196682:JYY196689 KIU196682:KIU196689 KSQ196682:KSQ196689 LCM196682:LCM196689 LMI196682:LMI196689 LWE196682:LWE196689 MGA196682:MGA196689 MPW196682:MPW196689 MZS196682:MZS196689 NJO196682:NJO196689 NTK196682:NTK196689 ODG196682:ODG196689 ONC196682:ONC196689 OWY196682:OWY196689 PGU196682:PGU196689 PQQ196682:PQQ196689 QAM196682:QAM196689 QKI196682:QKI196689 QUE196682:QUE196689 REA196682:REA196689 RNW196682:RNW196689 RXS196682:RXS196689 SHO196682:SHO196689 SRK196682:SRK196689 TBG196682:TBG196689 TLC196682:TLC196689 TUY196682:TUY196689 UEU196682:UEU196689 UOQ196682:UOQ196689 UYM196682:UYM196689 VII196682:VII196689 VSE196682:VSE196689 WCA196682:WCA196689 WLW196682:WLW196689 WVS196682:WVS196689 K262218:K262225 JG262218:JG262225 TC262218:TC262225 ACY262218:ACY262225 AMU262218:AMU262225 AWQ262218:AWQ262225 BGM262218:BGM262225 BQI262218:BQI262225 CAE262218:CAE262225 CKA262218:CKA262225 CTW262218:CTW262225 DDS262218:DDS262225 DNO262218:DNO262225 DXK262218:DXK262225 EHG262218:EHG262225 ERC262218:ERC262225 FAY262218:FAY262225 FKU262218:FKU262225 FUQ262218:FUQ262225 GEM262218:GEM262225 GOI262218:GOI262225 GYE262218:GYE262225 HIA262218:HIA262225 HRW262218:HRW262225 IBS262218:IBS262225 ILO262218:ILO262225 IVK262218:IVK262225 JFG262218:JFG262225 JPC262218:JPC262225 JYY262218:JYY262225 KIU262218:KIU262225 KSQ262218:KSQ262225 LCM262218:LCM262225 LMI262218:LMI262225 LWE262218:LWE262225 MGA262218:MGA262225 MPW262218:MPW262225 MZS262218:MZS262225 NJO262218:NJO262225 NTK262218:NTK262225 ODG262218:ODG262225 ONC262218:ONC262225 OWY262218:OWY262225 PGU262218:PGU262225 PQQ262218:PQQ262225 QAM262218:QAM262225 QKI262218:QKI262225 QUE262218:QUE262225 REA262218:REA262225 RNW262218:RNW262225 RXS262218:RXS262225 SHO262218:SHO262225 SRK262218:SRK262225 TBG262218:TBG262225 TLC262218:TLC262225 TUY262218:TUY262225 UEU262218:UEU262225 UOQ262218:UOQ262225 UYM262218:UYM262225 VII262218:VII262225 VSE262218:VSE262225 WCA262218:WCA262225 WLW262218:WLW262225 WVS262218:WVS262225 K327754:K327761 JG327754:JG327761 TC327754:TC327761 ACY327754:ACY327761 AMU327754:AMU327761 AWQ327754:AWQ327761 BGM327754:BGM327761 BQI327754:BQI327761 CAE327754:CAE327761 CKA327754:CKA327761 CTW327754:CTW327761 DDS327754:DDS327761 DNO327754:DNO327761 DXK327754:DXK327761 EHG327754:EHG327761 ERC327754:ERC327761 FAY327754:FAY327761 FKU327754:FKU327761 FUQ327754:FUQ327761 GEM327754:GEM327761 GOI327754:GOI327761 GYE327754:GYE327761 HIA327754:HIA327761 HRW327754:HRW327761 IBS327754:IBS327761 ILO327754:ILO327761 IVK327754:IVK327761 JFG327754:JFG327761 JPC327754:JPC327761 JYY327754:JYY327761 KIU327754:KIU327761 KSQ327754:KSQ327761 LCM327754:LCM327761 LMI327754:LMI327761 LWE327754:LWE327761 MGA327754:MGA327761 MPW327754:MPW327761 MZS327754:MZS327761 NJO327754:NJO327761 NTK327754:NTK327761 ODG327754:ODG327761 ONC327754:ONC327761 OWY327754:OWY327761 PGU327754:PGU327761 PQQ327754:PQQ327761 QAM327754:QAM327761 QKI327754:QKI327761 QUE327754:QUE327761 REA327754:REA327761 RNW327754:RNW327761 RXS327754:RXS327761 SHO327754:SHO327761 SRK327754:SRK327761 TBG327754:TBG327761 TLC327754:TLC327761 TUY327754:TUY327761 UEU327754:UEU327761 UOQ327754:UOQ327761 UYM327754:UYM327761 VII327754:VII327761 VSE327754:VSE327761 WCA327754:WCA327761 WLW327754:WLW327761 WVS327754:WVS327761 K393290:K393297 JG393290:JG393297 TC393290:TC393297 ACY393290:ACY393297 AMU393290:AMU393297 AWQ393290:AWQ393297 BGM393290:BGM393297 BQI393290:BQI393297 CAE393290:CAE393297 CKA393290:CKA393297 CTW393290:CTW393297 DDS393290:DDS393297 DNO393290:DNO393297 DXK393290:DXK393297 EHG393290:EHG393297 ERC393290:ERC393297 FAY393290:FAY393297 FKU393290:FKU393297 FUQ393290:FUQ393297 GEM393290:GEM393297 GOI393290:GOI393297 GYE393290:GYE393297 HIA393290:HIA393297 HRW393290:HRW393297 IBS393290:IBS393297 ILO393290:ILO393297 IVK393290:IVK393297 JFG393290:JFG393297 JPC393290:JPC393297 JYY393290:JYY393297 KIU393290:KIU393297 KSQ393290:KSQ393297 LCM393290:LCM393297 LMI393290:LMI393297 LWE393290:LWE393297 MGA393290:MGA393297 MPW393290:MPW393297 MZS393290:MZS393297 NJO393290:NJO393297 NTK393290:NTK393297 ODG393290:ODG393297 ONC393290:ONC393297 OWY393290:OWY393297 PGU393290:PGU393297 PQQ393290:PQQ393297 QAM393290:QAM393297 QKI393290:QKI393297 QUE393290:QUE393297 REA393290:REA393297 RNW393290:RNW393297 RXS393290:RXS393297 SHO393290:SHO393297 SRK393290:SRK393297 TBG393290:TBG393297 TLC393290:TLC393297 TUY393290:TUY393297 UEU393290:UEU393297 UOQ393290:UOQ393297 UYM393290:UYM393297 VII393290:VII393297 VSE393290:VSE393297 WCA393290:WCA393297 WLW393290:WLW393297 WVS393290:WVS393297 K458826:K458833 JG458826:JG458833 TC458826:TC458833 ACY458826:ACY458833 AMU458826:AMU458833 AWQ458826:AWQ458833 BGM458826:BGM458833 BQI458826:BQI458833 CAE458826:CAE458833 CKA458826:CKA458833 CTW458826:CTW458833 DDS458826:DDS458833 DNO458826:DNO458833 DXK458826:DXK458833 EHG458826:EHG458833 ERC458826:ERC458833 FAY458826:FAY458833 FKU458826:FKU458833 FUQ458826:FUQ458833 GEM458826:GEM458833 GOI458826:GOI458833 GYE458826:GYE458833 HIA458826:HIA458833 HRW458826:HRW458833 IBS458826:IBS458833 ILO458826:ILO458833 IVK458826:IVK458833 JFG458826:JFG458833 JPC458826:JPC458833 JYY458826:JYY458833 KIU458826:KIU458833 KSQ458826:KSQ458833 LCM458826:LCM458833 LMI458826:LMI458833 LWE458826:LWE458833 MGA458826:MGA458833 MPW458826:MPW458833 MZS458826:MZS458833 NJO458826:NJO458833 NTK458826:NTK458833 ODG458826:ODG458833 ONC458826:ONC458833 OWY458826:OWY458833 PGU458826:PGU458833 PQQ458826:PQQ458833 QAM458826:QAM458833 QKI458826:QKI458833 QUE458826:QUE458833 REA458826:REA458833 RNW458826:RNW458833 RXS458826:RXS458833 SHO458826:SHO458833 SRK458826:SRK458833 TBG458826:TBG458833 TLC458826:TLC458833 TUY458826:TUY458833 UEU458826:UEU458833 UOQ458826:UOQ458833 UYM458826:UYM458833 VII458826:VII458833 VSE458826:VSE458833 WCA458826:WCA458833 WLW458826:WLW458833 WVS458826:WVS458833 K524362:K524369 JG524362:JG524369 TC524362:TC524369 ACY524362:ACY524369 AMU524362:AMU524369 AWQ524362:AWQ524369 BGM524362:BGM524369 BQI524362:BQI524369 CAE524362:CAE524369 CKA524362:CKA524369 CTW524362:CTW524369 DDS524362:DDS524369 DNO524362:DNO524369 DXK524362:DXK524369 EHG524362:EHG524369 ERC524362:ERC524369 FAY524362:FAY524369 FKU524362:FKU524369 FUQ524362:FUQ524369 GEM524362:GEM524369 GOI524362:GOI524369 GYE524362:GYE524369 HIA524362:HIA524369 HRW524362:HRW524369 IBS524362:IBS524369 ILO524362:ILO524369 IVK524362:IVK524369 JFG524362:JFG524369 JPC524362:JPC524369 JYY524362:JYY524369 KIU524362:KIU524369 KSQ524362:KSQ524369 LCM524362:LCM524369 LMI524362:LMI524369 LWE524362:LWE524369 MGA524362:MGA524369 MPW524362:MPW524369 MZS524362:MZS524369 NJO524362:NJO524369 NTK524362:NTK524369 ODG524362:ODG524369 ONC524362:ONC524369 OWY524362:OWY524369 PGU524362:PGU524369 PQQ524362:PQQ524369 QAM524362:QAM524369 QKI524362:QKI524369 QUE524362:QUE524369 REA524362:REA524369 RNW524362:RNW524369 RXS524362:RXS524369 SHO524362:SHO524369 SRK524362:SRK524369 TBG524362:TBG524369 TLC524362:TLC524369 TUY524362:TUY524369 UEU524362:UEU524369 UOQ524362:UOQ524369 UYM524362:UYM524369 VII524362:VII524369 VSE524362:VSE524369 WCA524362:WCA524369 WLW524362:WLW524369 WVS524362:WVS524369 K589898:K589905 JG589898:JG589905 TC589898:TC589905 ACY589898:ACY589905 AMU589898:AMU589905 AWQ589898:AWQ589905 BGM589898:BGM589905 BQI589898:BQI589905 CAE589898:CAE589905 CKA589898:CKA589905 CTW589898:CTW589905 DDS589898:DDS589905 DNO589898:DNO589905 DXK589898:DXK589905 EHG589898:EHG589905 ERC589898:ERC589905 FAY589898:FAY589905 FKU589898:FKU589905 FUQ589898:FUQ589905 GEM589898:GEM589905 GOI589898:GOI589905 GYE589898:GYE589905 HIA589898:HIA589905 HRW589898:HRW589905 IBS589898:IBS589905 ILO589898:ILO589905 IVK589898:IVK589905 JFG589898:JFG589905 JPC589898:JPC589905 JYY589898:JYY589905 KIU589898:KIU589905 KSQ589898:KSQ589905 LCM589898:LCM589905 LMI589898:LMI589905 LWE589898:LWE589905 MGA589898:MGA589905 MPW589898:MPW589905 MZS589898:MZS589905 NJO589898:NJO589905 NTK589898:NTK589905 ODG589898:ODG589905 ONC589898:ONC589905 OWY589898:OWY589905 PGU589898:PGU589905 PQQ589898:PQQ589905 QAM589898:QAM589905 QKI589898:QKI589905 QUE589898:QUE589905 REA589898:REA589905 RNW589898:RNW589905 RXS589898:RXS589905 SHO589898:SHO589905 SRK589898:SRK589905 TBG589898:TBG589905 TLC589898:TLC589905 TUY589898:TUY589905 UEU589898:UEU589905 UOQ589898:UOQ589905 UYM589898:UYM589905 VII589898:VII589905 VSE589898:VSE589905 WCA589898:WCA589905 WLW589898:WLW589905 WVS589898:WVS589905 K655434:K655441 JG655434:JG655441 TC655434:TC655441 ACY655434:ACY655441 AMU655434:AMU655441 AWQ655434:AWQ655441 BGM655434:BGM655441 BQI655434:BQI655441 CAE655434:CAE655441 CKA655434:CKA655441 CTW655434:CTW655441 DDS655434:DDS655441 DNO655434:DNO655441 DXK655434:DXK655441 EHG655434:EHG655441 ERC655434:ERC655441 FAY655434:FAY655441 FKU655434:FKU655441 FUQ655434:FUQ655441 GEM655434:GEM655441 GOI655434:GOI655441 GYE655434:GYE655441 HIA655434:HIA655441 HRW655434:HRW655441 IBS655434:IBS655441 ILO655434:ILO655441 IVK655434:IVK655441 JFG655434:JFG655441 JPC655434:JPC655441 JYY655434:JYY655441 KIU655434:KIU655441 KSQ655434:KSQ655441 LCM655434:LCM655441 LMI655434:LMI655441 LWE655434:LWE655441 MGA655434:MGA655441 MPW655434:MPW655441 MZS655434:MZS655441 NJO655434:NJO655441 NTK655434:NTK655441 ODG655434:ODG655441 ONC655434:ONC655441 OWY655434:OWY655441 PGU655434:PGU655441 PQQ655434:PQQ655441 QAM655434:QAM655441 QKI655434:QKI655441 QUE655434:QUE655441 REA655434:REA655441 RNW655434:RNW655441 RXS655434:RXS655441 SHO655434:SHO655441 SRK655434:SRK655441 TBG655434:TBG655441 TLC655434:TLC655441 TUY655434:TUY655441 UEU655434:UEU655441 UOQ655434:UOQ655441 UYM655434:UYM655441 VII655434:VII655441 VSE655434:VSE655441 WCA655434:WCA655441 WLW655434:WLW655441 WVS655434:WVS655441 K720970:K720977 JG720970:JG720977 TC720970:TC720977 ACY720970:ACY720977 AMU720970:AMU720977 AWQ720970:AWQ720977 BGM720970:BGM720977 BQI720970:BQI720977 CAE720970:CAE720977 CKA720970:CKA720977 CTW720970:CTW720977 DDS720970:DDS720977 DNO720970:DNO720977 DXK720970:DXK720977 EHG720970:EHG720977 ERC720970:ERC720977 FAY720970:FAY720977 FKU720970:FKU720977 FUQ720970:FUQ720977 GEM720970:GEM720977 GOI720970:GOI720977 GYE720970:GYE720977 HIA720970:HIA720977 HRW720970:HRW720977 IBS720970:IBS720977 ILO720970:ILO720977 IVK720970:IVK720977 JFG720970:JFG720977 JPC720970:JPC720977 JYY720970:JYY720977 KIU720970:KIU720977 KSQ720970:KSQ720977 LCM720970:LCM720977 LMI720970:LMI720977 LWE720970:LWE720977 MGA720970:MGA720977 MPW720970:MPW720977 MZS720970:MZS720977 NJO720970:NJO720977 NTK720970:NTK720977 ODG720970:ODG720977 ONC720970:ONC720977 OWY720970:OWY720977 PGU720970:PGU720977 PQQ720970:PQQ720977 QAM720970:QAM720977 QKI720970:QKI720977 QUE720970:QUE720977 REA720970:REA720977 RNW720970:RNW720977 RXS720970:RXS720977 SHO720970:SHO720977 SRK720970:SRK720977 TBG720970:TBG720977 TLC720970:TLC720977 TUY720970:TUY720977 UEU720970:UEU720977 UOQ720970:UOQ720977 UYM720970:UYM720977 VII720970:VII720977 VSE720970:VSE720977 WCA720970:WCA720977 WLW720970:WLW720977 WVS720970:WVS720977 K786506:K786513 JG786506:JG786513 TC786506:TC786513 ACY786506:ACY786513 AMU786506:AMU786513 AWQ786506:AWQ786513 BGM786506:BGM786513 BQI786506:BQI786513 CAE786506:CAE786513 CKA786506:CKA786513 CTW786506:CTW786513 DDS786506:DDS786513 DNO786506:DNO786513 DXK786506:DXK786513 EHG786506:EHG786513 ERC786506:ERC786513 FAY786506:FAY786513 FKU786506:FKU786513 FUQ786506:FUQ786513 GEM786506:GEM786513 GOI786506:GOI786513 GYE786506:GYE786513 HIA786506:HIA786513 HRW786506:HRW786513 IBS786506:IBS786513 ILO786506:ILO786513 IVK786506:IVK786513 JFG786506:JFG786513 JPC786506:JPC786513 JYY786506:JYY786513 KIU786506:KIU786513 KSQ786506:KSQ786513 LCM786506:LCM786513 LMI786506:LMI786513 LWE786506:LWE786513 MGA786506:MGA786513 MPW786506:MPW786513 MZS786506:MZS786513 NJO786506:NJO786513 NTK786506:NTK786513 ODG786506:ODG786513 ONC786506:ONC786513 OWY786506:OWY786513 PGU786506:PGU786513 PQQ786506:PQQ786513 QAM786506:QAM786513 QKI786506:QKI786513 QUE786506:QUE786513 REA786506:REA786513 RNW786506:RNW786513 RXS786506:RXS786513 SHO786506:SHO786513 SRK786506:SRK786513 TBG786506:TBG786513 TLC786506:TLC786513 TUY786506:TUY786513 UEU786506:UEU786513 UOQ786506:UOQ786513 UYM786506:UYM786513 VII786506:VII786513 VSE786506:VSE786513 WCA786506:WCA786513 WLW786506:WLW786513 WVS786506:WVS786513 K852042:K852049 JG852042:JG852049 TC852042:TC852049 ACY852042:ACY852049 AMU852042:AMU852049 AWQ852042:AWQ852049 BGM852042:BGM852049 BQI852042:BQI852049 CAE852042:CAE852049 CKA852042:CKA852049 CTW852042:CTW852049 DDS852042:DDS852049 DNO852042:DNO852049 DXK852042:DXK852049 EHG852042:EHG852049 ERC852042:ERC852049 FAY852042:FAY852049 FKU852042:FKU852049 FUQ852042:FUQ852049 GEM852042:GEM852049 GOI852042:GOI852049 GYE852042:GYE852049 HIA852042:HIA852049 HRW852042:HRW852049 IBS852042:IBS852049 ILO852042:ILO852049 IVK852042:IVK852049 JFG852042:JFG852049 JPC852042:JPC852049 JYY852042:JYY852049 KIU852042:KIU852049 KSQ852042:KSQ852049 LCM852042:LCM852049 LMI852042:LMI852049 LWE852042:LWE852049 MGA852042:MGA852049 MPW852042:MPW852049 MZS852042:MZS852049 NJO852042:NJO852049 NTK852042:NTK852049 ODG852042:ODG852049 ONC852042:ONC852049 OWY852042:OWY852049 PGU852042:PGU852049 PQQ852042:PQQ852049 QAM852042:QAM852049 QKI852042:QKI852049 QUE852042:QUE852049 REA852042:REA852049 RNW852042:RNW852049 RXS852042:RXS852049 SHO852042:SHO852049 SRK852042:SRK852049 TBG852042:TBG852049 TLC852042:TLC852049 TUY852042:TUY852049 UEU852042:UEU852049 UOQ852042:UOQ852049 UYM852042:UYM852049 VII852042:VII852049 VSE852042:VSE852049 WCA852042:WCA852049 WLW852042:WLW852049 WVS852042:WVS852049 K917578:K917585 JG917578:JG917585 TC917578:TC917585 ACY917578:ACY917585 AMU917578:AMU917585 AWQ917578:AWQ917585 BGM917578:BGM917585 BQI917578:BQI917585 CAE917578:CAE917585 CKA917578:CKA917585 CTW917578:CTW917585 DDS917578:DDS917585 DNO917578:DNO917585 DXK917578:DXK917585 EHG917578:EHG917585 ERC917578:ERC917585 FAY917578:FAY917585 FKU917578:FKU917585 FUQ917578:FUQ917585 GEM917578:GEM917585 GOI917578:GOI917585 GYE917578:GYE917585 HIA917578:HIA917585 HRW917578:HRW917585 IBS917578:IBS917585 ILO917578:ILO917585 IVK917578:IVK917585 JFG917578:JFG917585 JPC917578:JPC917585 JYY917578:JYY917585 KIU917578:KIU917585 KSQ917578:KSQ917585 LCM917578:LCM917585 LMI917578:LMI917585 LWE917578:LWE917585 MGA917578:MGA917585 MPW917578:MPW917585 MZS917578:MZS917585 NJO917578:NJO917585 NTK917578:NTK917585 ODG917578:ODG917585 ONC917578:ONC917585 OWY917578:OWY917585 PGU917578:PGU917585 PQQ917578:PQQ917585 QAM917578:QAM917585 QKI917578:QKI917585 QUE917578:QUE917585 REA917578:REA917585 RNW917578:RNW917585 RXS917578:RXS917585 SHO917578:SHO917585 SRK917578:SRK917585 TBG917578:TBG917585 TLC917578:TLC917585 TUY917578:TUY917585 UEU917578:UEU917585 UOQ917578:UOQ917585 UYM917578:UYM917585 VII917578:VII917585 VSE917578:VSE917585 WCA917578:WCA917585 WLW917578:WLW917585 WVS917578:WVS917585 K983114:K983121 JG983114:JG983121 TC983114:TC983121 ACY983114:ACY983121 AMU983114:AMU983121 AWQ983114:AWQ983121 BGM983114:BGM983121 BQI983114:BQI983121 CAE983114:CAE983121 CKA983114:CKA983121 CTW983114:CTW983121 DDS983114:DDS983121 DNO983114:DNO983121 DXK983114:DXK983121 EHG983114:EHG983121 ERC983114:ERC983121 FAY983114:FAY983121 FKU983114:FKU983121 FUQ983114:FUQ983121 GEM983114:GEM983121 GOI983114:GOI983121 GYE983114:GYE983121 HIA983114:HIA983121 HRW983114:HRW983121 IBS983114:IBS983121 ILO983114:ILO983121 IVK983114:IVK983121 JFG983114:JFG983121 JPC983114:JPC983121 JYY983114:JYY983121 KIU983114:KIU983121 KSQ983114:KSQ983121 LCM983114:LCM983121 LMI983114:LMI983121 LWE983114:LWE983121 MGA983114:MGA983121 MPW983114:MPW983121 MZS983114:MZS983121 NJO983114:NJO983121 NTK983114:NTK983121 ODG983114:ODG983121 ONC983114:ONC983121 OWY983114:OWY983121 PGU983114:PGU983121 PQQ983114:PQQ983121 QAM983114:QAM983121 QKI983114:QKI983121 QUE983114:QUE983121 REA983114:REA983121 RNW983114:RNW983121 RXS983114:RXS983121 SHO983114:SHO983121 SRK983114:SRK983121 TBG983114:TBG983121 TLC983114:TLC983121 TUY983114:TUY983121 UEU983114:UEU983121 UOQ983114:UOQ983121 UYM983114:UYM983121 VII983114:VII983121 VSE983114:VSE983121 WCA983114:WCA983121 WLW983114:WLW983121 WVS983114:WVS983121 H74:H81 JD74:JD81 SZ74:SZ81 ACV74:ACV81 AMR74:AMR81 AWN74:AWN81 BGJ74:BGJ81 BQF74:BQF81 CAB74:CAB81 CJX74:CJX81 CTT74:CTT81 DDP74:DDP81 DNL74:DNL81 DXH74:DXH81 EHD74:EHD81 EQZ74:EQZ81 FAV74:FAV81 FKR74:FKR81 FUN74:FUN81 GEJ74:GEJ81 GOF74:GOF81 GYB74:GYB81 HHX74:HHX81 HRT74:HRT81 IBP74:IBP81 ILL74:ILL81 IVH74:IVH81 JFD74:JFD81 JOZ74:JOZ81 JYV74:JYV81 KIR74:KIR81 KSN74:KSN81 LCJ74:LCJ81 LMF74:LMF81 LWB74:LWB81 MFX74:MFX81 MPT74:MPT81 MZP74:MZP81 NJL74:NJL81 NTH74:NTH81 ODD74:ODD81 OMZ74:OMZ81 OWV74:OWV81 PGR74:PGR81 PQN74:PQN81 QAJ74:QAJ81 QKF74:QKF81 QUB74:QUB81 RDX74:RDX81 RNT74:RNT81 RXP74:RXP81 SHL74:SHL81 SRH74:SRH81 TBD74:TBD81 TKZ74:TKZ81 TUV74:TUV81 UER74:UER81 UON74:UON81 UYJ74:UYJ81 VIF74:VIF81 VSB74:VSB81 WBX74:WBX81 WLT74:WLT81 WVP74:WVP81 H65610:H65617 JD65610:JD65617 SZ65610:SZ65617 ACV65610:ACV65617 AMR65610:AMR65617 AWN65610:AWN65617 BGJ65610:BGJ65617 BQF65610:BQF65617 CAB65610:CAB65617 CJX65610:CJX65617 CTT65610:CTT65617 DDP65610:DDP65617 DNL65610:DNL65617 DXH65610:DXH65617 EHD65610:EHD65617 EQZ65610:EQZ65617 FAV65610:FAV65617 FKR65610:FKR65617 FUN65610:FUN65617 GEJ65610:GEJ65617 GOF65610:GOF65617 GYB65610:GYB65617 HHX65610:HHX65617 HRT65610:HRT65617 IBP65610:IBP65617 ILL65610:ILL65617 IVH65610:IVH65617 JFD65610:JFD65617 JOZ65610:JOZ65617 JYV65610:JYV65617 KIR65610:KIR65617 KSN65610:KSN65617 LCJ65610:LCJ65617 LMF65610:LMF65617 LWB65610:LWB65617 MFX65610:MFX65617 MPT65610:MPT65617 MZP65610:MZP65617 NJL65610:NJL65617 NTH65610:NTH65617 ODD65610:ODD65617 OMZ65610:OMZ65617 OWV65610:OWV65617 PGR65610:PGR65617 PQN65610:PQN65617 QAJ65610:QAJ65617 QKF65610:QKF65617 QUB65610:QUB65617 RDX65610:RDX65617 RNT65610:RNT65617 RXP65610:RXP65617 SHL65610:SHL65617 SRH65610:SRH65617 TBD65610:TBD65617 TKZ65610:TKZ65617 TUV65610:TUV65617 UER65610:UER65617 UON65610:UON65617 UYJ65610:UYJ65617 VIF65610:VIF65617 VSB65610:VSB65617 WBX65610:WBX65617 WLT65610:WLT65617 WVP65610:WVP65617 H131146:H131153 JD131146:JD131153 SZ131146:SZ131153 ACV131146:ACV131153 AMR131146:AMR131153 AWN131146:AWN131153 BGJ131146:BGJ131153 BQF131146:BQF131153 CAB131146:CAB131153 CJX131146:CJX131153 CTT131146:CTT131153 DDP131146:DDP131153 DNL131146:DNL131153 DXH131146:DXH131153 EHD131146:EHD131153 EQZ131146:EQZ131153 FAV131146:FAV131153 FKR131146:FKR131153 FUN131146:FUN131153 GEJ131146:GEJ131153 GOF131146:GOF131153 GYB131146:GYB131153 HHX131146:HHX131153 HRT131146:HRT131153 IBP131146:IBP131153 ILL131146:ILL131153 IVH131146:IVH131153 JFD131146:JFD131153 JOZ131146:JOZ131153 JYV131146:JYV131153 KIR131146:KIR131153 KSN131146:KSN131153 LCJ131146:LCJ131153 LMF131146:LMF131153 LWB131146:LWB131153 MFX131146:MFX131153 MPT131146:MPT131153 MZP131146:MZP131153 NJL131146:NJL131153 NTH131146:NTH131153 ODD131146:ODD131153 OMZ131146:OMZ131153 OWV131146:OWV131153 PGR131146:PGR131153 PQN131146:PQN131153 QAJ131146:QAJ131153 QKF131146:QKF131153 QUB131146:QUB131153 RDX131146:RDX131153 RNT131146:RNT131153 RXP131146:RXP131153 SHL131146:SHL131153 SRH131146:SRH131153 TBD131146:TBD131153 TKZ131146:TKZ131153 TUV131146:TUV131153 UER131146:UER131153 UON131146:UON131153 UYJ131146:UYJ131153 VIF131146:VIF131153 VSB131146:VSB131153 WBX131146:WBX131153 WLT131146:WLT131153 WVP131146:WVP131153 H196682:H196689 JD196682:JD196689 SZ196682:SZ196689 ACV196682:ACV196689 AMR196682:AMR196689 AWN196682:AWN196689 BGJ196682:BGJ196689 BQF196682:BQF196689 CAB196682:CAB196689 CJX196682:CJX196689 CTT196682:CTT196689 DDP196682:DDP196689 DNL196682:DNL196689 DXH196682:DXH196689 EHD196682:EHD196689 EQZ196682:EQZ196689 FAV196682:FAV196689 FKR196682:FKR196689 FUN196682:FUN196689 GEJ196682:GEJ196689 GOF196682:GOF196689 GYB196682:GYB196689 HHX196682:HHX196689 HRT196682:HRT196689 IBP196682:IBP196689 ILL196682:ILL196689 IVH196682:IVH196689 JFD196682:JFD196689 JOZ196682:JOZ196689 JYV196682:JYV196689 KIR196682:KIR196689 KSN196682:KSN196689 LCJ196682:LCJ196689 LMF196682:LMF196689 LWB196682:LWB196689 MFX196682:MFX196689 MPT196682:MPT196689 MZP196682:MZP196689 NJL196682:NJL196689 NTH196682:NTH196689 ODD196682:ODD196689 OMZ196682:OMZ196689 OWV196682:OWV196689 PGR196682:PGR196689 PQN196682:PQN196689 QAJ196682:QAJ196689 QKF196682:QKF196689 QUB196682:QUB196689 RDX196682:RDX196689 RNT196682:RNT196689 RXP196682:RXP196689 SHL196682:SHL196689 SRH196682:SRH196689 TBD196682:TBD196689 TKZ196682:TKZ196689 TUV196682:TUV196689 UER196682:UER196689 UON196682:UON196689 UYJ196682:UYJ196689 VIF196682:VIF196689 VSB196682:VSB196689 WBX196682:WBX196689 WLT196682:WLT196689 WVP196682:WVP196689 H262218:H262225 JD262218:JD262225 SZ262218:SZ262225 ACV262218:ACV262225 AMR262218:AMR262225 AWN262218:AWN262225 BGJ262218:BGJ262225 BQF262218:BQF262225 CAB262218:CAB262225 CJX262218:CJX262225 CTT262218:CTT262225 DDP262218:DDP262225 DNL262218:DNL262225 DXH262218:DXH262225 EHD262218:EHD262225 EQZ262218:EQZ262225 FAV262218:FAV262225 FKR262218:FKR262225 FUN262218:FUN262225 GEJ262218:GEJ262225 GOF262218:GOF262225 GYB262218:GYB262225 HHX262218:HHX262225 HRT262218:HRT262225 IBP262218:IBP262225 ILL262218:ILL262225 IVH262218:IVH262225 JFD262218:JFD262225 JOZ262218:JOZ262225 JYV262218:JYV262225 KIR262218:KIR262225 KSN262218:KSN262225 LCJ262218:LCJ262225 LMF262218:LMF262225 LWB262218:LWB262225 MFX262218:MFX262225 MPT262218:MPT262225 MZP262218:MZP262225 NJL262218:NJL262225 NTH262218:NTH262225 ODD262218:ODD262225 OMZ262218:OMZ262225 OWV262218:OWV262225 PGR262218:PGR262225 PQN262218:PQN262225 QAJ262218:QAJ262225 QKF262218:QKF262225 QUB262218:QUB262225 RDX262218:RDX262225 RNT262218:RNT262225 RXP262218:RXP262225 SHL262218:SHL262225 SRH262218:SRH262225 TBD262218:TBD262225 TKZ262218:TKZ262225 TUV262218:TUV262225 UER262218:UER262225 UON262218:UON262225 UYJ262218:UYJ262225 VIF262218:VIF262225 VSB262218:VSB262225 WBX262218:WBX262225 WLT262218:WLT262225 WVP262218:WVP262225 H327754:H327761 JD327754:JD327761 SZ327754:SZ327761 ACV327754:ACV327761 AMR327754:AMR327761 AWN327754:AWN327761 BGJ327754:BGJ327761 BQF327754:BQF327761 CAB327754:CAB327761 CJX327754:CJX327761 CTT327754:CTT327761 DDP327754:DDP327761 DNL327754:DNL327761 DXH327754:DXH327761 EHD327754:EHD327761 EQZ327754:EQZ327761 FAV327754:FAV327761 FKR327754:FKR327761 FUN327754:FUN327761 GEJ327754:GEJ327761 GOF327754:GOF327761 GYB327754:GYB327761 HHX327754:HHX327761 HRT327754:HRT327761 IBP327754:IBP327761 ILL327754:ILL327761 IVH327754:IVH327761 JFD327754:JFD327761 JOZ327754:JOZ327761 JYV327754:JYV327761 KIR327754:KIR327761 KSN327754:KSN327761 LCJ327754:LCJ327761 LMF327754:LMF327761 LWB327754:LWB327761 MFX327754:MFX327761 MPT327754:MPT327761 MZP327754:MZP327761 NJL327754:NJL327761 NTH327754:NTH327761 ODD327754:ODD327761 OMZ327754:OMZ327761 OWV327754:OWV327761 PGR327754:PGR327761 PQN327754:PQN327761 QAJ327754:QAJ327761 QKF327754:QKF327761 QUB327754:QUB327761 RDX327754:RDX327761 RNT327754:RNT327761 RXP327754:RXP327761 SHL327754:SHL327761 SRH327754:SRH327761 TBD327754:TBD327761 TKZ327754:TKZ327761 TUV327754:TUV327761 UER327754:UER327761 UON327754:UON327761 UYJ327754:UYJ327761 VIF327754:VIF327761 VSB327754:VSB327761 WBX327754:WBX327761 WLT327754:WLT327761 WVP327754:WVP327761 H393290:H393297 JD393290:JD393297 SZ393290:SZ393297 ACV393290:ACV393297 AMR393290:AMR393297 AWN393290:AWN393297 BGJ393290:BGJ393297 BQF393290:BQF393297 CAB393290:CAB393297 CJX393290:CJX393297 CTT393290:CTT393297 DDP393290:DDP393297 DNL393290:DNL393297 DXH393290:DXH393297 EHD393290:EHD393297 EQZ393290:EQZ393297 FAV393290:FAV393297 FKR393290:FKR393297 FUN393290:FUN393297 GEJ393290:GEJ393297 GOF393290:GOF393297 GYB393290:GYB393297 HHX393290:HHX393297 HRT393290:HRT393297 IBP393290:IBP393297 ILL393290:ILL393297 IVH393290:IVH393297 JFD393290:JFD393297 JOZ393290:JOZ393297 JYV393290:JYV393297 KIR393290:KIR393297 KSN393290:KSN393297 LCJ393290:LCJ393297 LMF393290:LMF393297 LWB393290:LWB393297 MFX393290:MFX393297 MPT393290:MPT393297 MZP393290:MZP393297 NJL393290:NJL393297 NTH393290:NTH393297 ODD393290:ODD393297 OMZ393290:OMZ393297 OWV393290:OWV393297 PGR393290:PGR393297 PQN393290:PQN393297 QAJ393290:QAJ393297 QKF393290:QKF393297 QUB393290:QUB393297 RDX393290:RDX393297 RNT393290:RNT393297 RXP393290:RXP393297 SHL393290:SHL393297 SRH393290:SRH393297 TBD393290:TBD393297 TKZ393290:TKZ393297 TUV393290:TUV393297 UER393290:UER393297 UON393290:UON393297 UYJ393290:UYJ393297 VIF393290:VIF393297 VSB393290:VSB393297 WBX393290:WBX393297 WLT393290:WLT393297 WVP393290:WVP393297 H458826:H458833 JD458826:JD458833 SZ458826:SZ458833 ACV458826:ACV458833 AMR458826:AMR458833 AWN458826:AWN458833 BGJ458826:BGJ458833 BQF458826:BQF458833 CAB458826:CAB458833 CJX458826:CJX458833 CTT458826:CTT458833 DDP458826:DDP458833 DNL458826:DNL458833 DXH458826:DXH458833 EHD458826:EHD458833 EQZ458826:EQZ458833 FAV458826:FAV458833 FKR458826:FKR458833 FUN458826:FUN458833 GEJ458826:GEJ458833 GOF458826:GOF458833 GYB458826:GYB458833 HHX458826:HHX458833 HRT458826:HRT458833 IBP458826:IBP458833 ILL458826:ILL458833 IVH458826:IVH458833 JFD458826:JFD458833 JOZ458826:JOZ458833 JYV458826:JYV458833 KIR458826:KIR458833 KSN458826:KSN458833 LCJ458826:LCJ458833 LMF458826:LMF458833 LWB458826:LWB458833 MFX458826:MFX458833 MPT458826:MPT458833 MZP458826:MZP458833 NJL458826:NJL458833 NTH458826:NTH458833 ODD458826:ODD458833 OMZ458826:OMZ458833 OWV458826:OWV458833 PGR458826:PGR458833 PQN458826:PQN458833 QAJ458826:QAJ458833 QKF458826:QKF458833 QUB458826:QUB458833 RDX458826:RDX458833 RNT458826:RNT458833 RXP458826:RXP458833 SHL458826:SHL458833 SRH458826:SRH458833 TBD458826:TBD458833 TKZ458826:TKZ458833 TUV458826:TUV458833 UER458826:UER458833 UON458826:UON458833 UYJ458826:UYJ458833 VIF458826:VIF458833 VSB458826:VSB458833 WBX458826:WBX458833 WLT458826:WLT458833 WVP458826:WVP458833 H524362:H524369 JD524362:JD524369 SZ524362:SZ524369 ACV524362:ACV524369 AMR524362:AMR524369 AWN524362:AWN524369 BGJ524362:BGJ524369 BQF524362:BQF524369 CAB524362:CAB524369 CJX524362:CJX524369 CTT524362:CTT524369 DDP524362:DDP524369 DNL524362:DNL524369 DXH524362:DXH524369 EHD524362:EHD524369 EQZ524362:EQZ524369 FAV524362:FAV524369 FKR524362:FKR524369 FUN524362:FUN524369 GEJ524362:GEJ524369 GOF524362:GOF524369 GYB524362:GYB524369 HHX524362:HHX524369 HRT524362:HRT524369 IBP524362:IBP524369 ILL524362:ILL524369 IVH524362:IVH524369 JFD524362:JFD524369 JOZ524362:JOZ524369 JYV524362:JYV524369 KIR524362:KIR524369 KSN524362:KSN524369 LCJ524362:LCJ524369 LMF524362:LMF524369 LWB524362:LWB524369 MFX524362:MFX524369 MPT524362:MPT524369 MZP524362:MZP524369 NJL524362:NJL524369 NTH524362:NTH524369 ODD524362:ODD524369 OMZ524362:OMZ524369 OWV524362:OWV524369 PGR524362:PGR524369 PQN524362:PQN524369 QAJ524362:QAJ524369 QKF524362:QKF524369 QUB524362:QUB524369 RDX524362:RDX524369 RNT524362:RNT524369 RXP524362:RXP524369 SHL524362:SHL524369 SRH524362:SRH524369 TBD524362:TBD524369 TKZ524362:TKZ524369 TUV524362:TUV524369 UER524362:UER524369 UON524362:UON524369 UYJ524362:UYJ524369 VIF524362:VIF524369 VSB524362:VSB524369 WBX524362:WBX524369 WLT524362:WLT524369 WVP524362:WVP524369 H589898:H589905 JD589898:JD589905 SZ589898:SZ589905 ACV589898:ACV589905 AMR589898:AMR589905 AWN589898:AWN589905 BGJ589898:BGJ589905 BQF589898:BQF589905 CAB589898:CAB589905 CJX589898:CJX589905 CTT589898:CTT589905 DDP589898:DDP589905 DNL589898:DNL589905 DXH589898:DXH589905 EHD589898:EHD589905 EQZ589898:EQZ589905 FAV589898:FAV589905 FKR589898:FKR589905 FUN589898:FUN589905 GEJ589898:GEJ589905 GOF589898:GOF589905 GYB589898:GYB589905 HHX589898:HHX589905 HRT589898:HRT589905 IBP589898:IBP589905 ILL589898:ILL589905 IVH589898:IVH589905 JFD589898:JFD589905 JOZ589898:JOZ589905 JYV589898:JYV589905 KIR589898:KIR589905 KSN589898:KSN589905 LCJ589898:LCJ589905 LMF589898:LMF589905 LWB589898:LWB589905 MFX589898:MFX589905 MPT589898:MPT589905 MZP589898:MZP589905 NJL589898:NJL589905 NTH589898:NTH589905 ODD589898:ODD589905 OMZ589898:OMZ589905 OWV589898:OWV589905 PGR589898:PGR589905 PQN589898:PQN589905 QAJ589898:QAJ589905 QKF589898:QKF589905 QUB589898:QUB589905 RDX589898:RDX589905 RNT589898:RNT589905 RXP589898:RXP589905 SHL589898:SHL589905 SRH589898:SRH589905 TBD589898:TBD589905 TKZ589898:TKZ589905 TUV589898:TUV589905 UER589898:UER589905 UON589898:UON589905 UYJ589898:UYJ589905 VIF589898:VIF589905 VSB589898:VSB589905 WBX589898:WBX589905 WLT589898:WLT589905 WVP589898:WVP589905 H655434:H655441 JD655434:JD655441 SZ655434:SZ655441 ACV655434:ACV655441 AMR655434:AMR655441 AWN655434:AWN655441 BGJ655434:BGJ655441 BQF655434:BQF655441 CAB655434:CAB655441 CJX655434:CJX655441 CTT655434:CTT655441 DDP655434:DDP655441 DNL655434:DNL655441 DXH655434:DXH655441 EHD655434:EHD655441 EQZ655434:EQZ655441 FAV655434:FAV655441 FKR655434:FKR655441 FUN655434:FUN655441 GEJ655434:GEJ655441 GOF655434:GOF655441 GYB655434:GYB655441 HHX655434:HHX655441 HRT655434:HRT655441 IBP655434:IBP655441 ILL655434:ILL655441 IVH655434:IVH655441 JFD655434:JFD655441 JOZ655434:JOZ655441 JYV655434:JYV655441 KIR655434:KIR655441 KSN655434:KSN655441 LCJ655434:LCJ655441 LMF655434:LMF655441 LWB655434:LWB655441 MFX655434:MFX655441 MPT655434:MPT655441 MZP655434:MZP655441 NJL655434:NJL655441 NTH655434:NTH655441 ODD655434:ODD655441 OMZ655434:OMZ655441 OWV655434:OWV655441 PGR655434:PGR655441 PQN655434:PQN655441 QAJ655434:QAJ655441 QKF655434:QKF655441 QUB655434:QUB655441 RDX655434:RDX655441 RNT655434:RNT655441 RXP655434:RXP655441 SHL655434:SHL655441 SRH655434:SRH655441 TBD655434:TBD655441 TKZ655434:TKZ655441 TUV655434:TUV655441 UER655434:UER655441 UON655434:UON655441 UYJ655434:UYJ655441 VIF655434:VIF655441 VSB655434:VSB655441 WBX655434:WBX655441 WLT655434:WLT655441 WVP655434:WVP655441 H720970:H720977 JD720970:JD720977 SZ720970:SZ720977 ACV720970:ACV720977 AMR720970:AMR720977 AWN720970:AWN720977 BGJ720970:BGJ720977 BQF720970:BQF720977 CAB720970:CAB720977 CJX720970:CJX720977 CTT720970:CTT720977 DDP720970:DDP720977 DNL720970:DNL720977 DXH720970:DXH720977 EHD720970:EHD720977 EQZ720970:EQZ720977 FAV720970:FAV720977 FKR720970:FKR720977 FUN720970:FUN720977 GEJ720970:GEJ720977 GOF720970:GOF720977 GYB720970:GYB720977 HHX720970:HHX720977 HRT720970:HRT720977 IBP720970:IBP720977 ILL720970:ILL720977 IVH720970:IVH720977 JFD720970:JFD720977 JOZ720970:JOZ720977 JYV720970:JYV720977 KIR720970:KIR720977 KSN720970:KSN720977 LCJ720970:LCJ720977 LMF720970:LMF720977 LWB720970:LWB720977 MFX720970:MFX720977 MPT720970:MPT720977 MZP720970:MZP720977 NJL720970:NJL720977 NTH720970:NTH720977 ODD720970:ODD720977 OMZ720970:OMZ720977 OWV720970:OWV720977 PGR720970:PGR720977 PQN720970:PQN720977 QAJ720970:QAJ720977 QKF720970:QKF720977 QUB720970:QUB720977 RDX720970:RDX720977 RNT720970:RNT720977 RXP720970:RXP720977 SHL720970:SHL720977 SRH720970:SRH720977 TBD720970:TBD720977 TKZ720970:TKZ720977 TUV720970:TUV720977 UER720970:UER720977 UON720970:UON720977 UYJ720970:UYJ720977 VIF720970:VIF720977 VSB720970:VSB720977 WBX720970:WBX720977 WLT720970:WLT720977 WVP720970:WVP720977 H786506:H786513 JD786506:JD786513 SZ786506:SZ786513 ACV786506:ACV786513 AMR786506:AMR786513 AWN786506:AWN786513 BGJ786506:BGJ786513 BQF786506:BQF786513 CAB786506:CAB786513 CJX786506:CJX786513 CTT786506:CTT786513 DDP786506:DDP786513 DNL786506:DNL786513 DXH786506:DXH786513 EHD786506:EHD786513 EQZ786506:EQZ786513 FAV786506:FAV786513 FKR786506:FKR786513 FUN786506:FUN786513 GEJ786506:GEJ786513 GOF786506:GOF786513 GYB786506:GYB786513 HHX786506:HHX786513 HRT786506:HRT786513 IBP786506:IBP786513 ILL786506:ILL786513 IVH786506:IVH786513 JFD786506:JFD786513 JOZ786506:JOZ786513 JYV786506:JYV786513 KIR786506:KIR786513 KSN786506:KSN786513 LCJ786506:LCJ786513 LMF786506:LMF786513 LWB786506:LWB786513 MFX786506:MFX786513 MPT786506:MPT786513 MZP786506:MZP786513 NJL786506:NJL786513 NTH786506:NTH786513 ODD786506:ODD786513 OMZ786506:OMZ786513 OWV786506:OWV786513 PGR786506:PGR786513 PQN786506:PQN786513 QAJ786506:QAJ786513 QKF786506:QKF786513 QUB786506:QUB786513 RDX786506:RDX786513 RNT786506:RNT786513 RXP786506:RXP786513 SHL786506:SHL786513 SRH786506:SRH786513 TBD786506:TBD786513 TKZ786506:TKZ786513 TUV786506:TUV786513 UER786506:UER786513 UON786506:UON786513 UYJ786506:UYJ786513 VIF786506:VIF786513 VSB786506:VSB786513 WBX786506:WBX786513 WLT786506:WLT786513 WVP786506:WVP786513 H852042:H852049 JD852042:JD852049 SZ852042:SZ852049 ACV852042:ACV852049 AMR852042:AMR852049 AWN852042:AWN852049 BGJ852042:BGJ852049 BQF852042:BQF852049 CAB852042:CAB852049 CJX852042:CJX852049 CTT852042:CTT852049 DDP852042:DDP852049 DNL852042:DNL852049 DXH852042:DXH852049 EHD852042:EHD852049 EQZ852042:EQZ852049 FAV852042:FAV852049 FKR852042:FKR852049 FUN852042:FUN852049 GEJ852042:GEJ852049 GOF852042:GOF852049 GYB852042:GYB852049 HHX852042:HHX852049 HRT852042:HRT852049 IBP852042:IBP852049 ILL852042:ILL852049 IVH852042:IVH852049 JFD852042:JFD852049 JOZ852042:JOZ852049 JYV852042:JYV852049 KIR852042:KIR852049 KSN852042:KSN852049 LCJ852042:LCJ852049 LMF852042:LMF852049 LWB852042:LWB852049 MFX852042:MFX852049 MPT852042:MPT852049 MZP852042:MZP852049 NJL852042:NJL852049 NTH852042:NTH852049 ODD852042:ODD852049 OMZ852042:OMZ852049 OWV852042:OWV852049 PGR852042:PGR852049 PQN852042:PQN852049 QAJ852042:QAJ852049 QKF852042:QKF852049 QUB852042:QUB852049 RDX852042:RDX852049 RNT852042:RNT852049 RXP852042:RXP852049 SHL852042:SHL852049 SRH852042:SRH852049 TBD852042:TBD852049 TKZ852042:TKZ852049 TUV852042:TUV852049 UER852042:UER852049 UON852042:UON852049 UYJ852042:UYJ852049 VIF852042:VIF852049 VSB852042:VSB852049 WBX852042:WBX852049 WLT852042:WLT852049 WVP852042:WVP852049 H917578:H917585 JD917578:JD917585 SZ917578:SZ917585 ACV917578:ACV917585 AMR917578:AMR917585 AWN917578:AWN917585 BGJ917578:BGJ917585 BQF917578:BQF917585 CAB917578:CAB917585 CJX917578:CJX917585 CTT917578:CTT917585 DDP917578:DDP917585 DNL917578:DNL917585 DXH917578:DXH917585 EHD917578:EHD917585 EQZ917578:EQZ917585 FAV917578:FAV917585 FKR917578:FKR917585 FUN917578:FUN917585 GEJ917578:GEJ917585 GOF917578:GOF917585 GYB917578:GYB917585 HHX917578:HHX917585 HRT917578:HRT917585 IBP917578:IBP917585 ILL917578:ILL917585 IVH917578:IVH917585 JFD917578:JFD917585 JOZ917578:JOZ917585 JYV917578:JYV917585 KIR917578:KIR917585 KSN917578:KSN917585 LCJ917578:LCJ917585 LMF917578:LMF917585 LWB917578:LWB917585 MFX917578:MFX917585 MPT917578:MPT917585 MZP917578:MZP917585 NJL917578:NJL917585 NTH917578:NTH917585 ODD917578:ODD917585 OMZ917578:OMZ917585 OWV917578:OWV917585 PGR917578:PGR917585 PQN917578:PQN917585 QAJ917578:QAJ917585 QKF917578:QKF917585 QUB917578:QUB917585 RDX917578:RDX917585 RNT917578:RNT917585 RXP917578:RXP917585 SHL917578:SHL917585 SRH917578:SRH917585 TBD917578:TBD917585 TKZ917578:TKZ917585 TUV917578:TUV917585 UER917578:UER917585 UON917578:UON917585 UYJ917578:UYJ917585 VIF917578:VIF917585 VSB917578:VSB917585 WBX917578:WBX917585 WLT917578:WLT917585 WVP917578:WVP917585 H983114:H983121 JD983114:JD983121 SZ983114:SZ983121 ACV983114:ACV983121 AMR983114:AMR983121 AWN983114:AWN983121 BGJ983114:BGJ983121 BQF983114:BQF983121 CAB983114:CAB983121 CJX983114:CJX983121 CTT983114:CTT983121 DDP983114:DDP983121 DNL983114:DNL983121 DXH983114:DXH983121 EHD983114:EHD983121 EQZ983114:EQZ983121 FAV983114:FAV983121 FKR983114:FKR983121 FUN983114:FUN983121 GEJ983114:GEJ983121 GOF983114:GOF983121 GYB983114:GYB983121 HHX983114:HHX983121 HRT983114:HRT983121 IBP983114:IBP983121 ILL983114:ILL983121 IVH983114:IVH983121 JFD983114:JFD983121 JOZ983114:JOZ983121 JYV983114:JYV983121 KIR983114:KIR983121 KSN983114:KSN983121 LCJ983114:LCJ983121 LMF983114:LMF983121 LWB983114:LWB983121 MFX983114:MFX983121 MPT983114:MPT983121 MZP983114:MZP983121 NJL983114:NJL983121 NTH983114:NTH983121 ODD983114:ODD983121 OMZ983114:OMZ983121 OWV983114:OWV983121 PGR983114:PGR983121 PQN983114:PQN983121 QAJ983114:QAJ983121 QKF983114:QKF983121 QUB983114:QUB983121 RDX983114:RDX983121 RNT983114:RNT983121 RXP983114:RXP983121 SHL983114:SHL983121 SRH983114:SRH983121 TBD983114:TBD983121 TKZ983114:TKZ983121 TUV983114:TUV983121 UER983114:UER983121 UON983114:UON983121 UYJ983114:UYJ983121 VIF983114:VIF983121 VSB983114:VSB983121 WBX983114:WBX983121 WLT983114:WLT983121 WVP983114:WVP983121 K83:K94 JG83:JG94 TC83:TC94 ACY83:ACY94 AMU83:AMU94 AWQ83:AWQ94 BGM83:BGM94 BQI83:BQI94 CAE83:CAE94 CKA83:CKA94 CTW83:CTW94 DDS83:DDS94 DNO83:DNO94 DXK83:DXK94 EHG83:EHG94 ERC83:ERC94 FAY83:FAY94 FKU83:FKU94 FUQ83:FUQ94 GEM83:GEM94 GOI83:GOI94 GYE83:GYE94 HIA83:HIA94 HRW83:HRW94 IBS83:IBS94 ILO83:ILO94 IVK83:IVK94 JFG83:JFG94 JPC83:JPC94 JYY83:JYY94 KIU83:KIU94 KSQ83:KSQ94 LCM83:LCM94 LMI83:LMI94 LWE83:LWE94 MGA83:MGA94 MPW83:MPW94 MZS83:MZS94 NJO83:NJO94 NTK83:NTK94 ODG83:ODG94 ONC83:ONC94 OWY83:OWY94 PGU83:PGU94 PQQ83:PQQ94 QAM83:QAM94 QKI83:QKI94 QUE83:QUE94 REA83:REA94 RNW83:RNW94 RXS83:RXS94 SHO83:SHO94 SRK83:SRK94 TBG83:TBG94 TLC83:TLC94 TUY83:TUY94 UEU83:UEU94 UOQ83:UOQ94 UYM83:UYM94 VII83:VII94 VSE83:VSE94 WCA83:WCA94 WLW83:WLW94 WVS83:WVS94 K65619:K65630 JG65619:JG65630 TC65619:TC65630 ACY65619:ACY65630 AMU65619:AMU65630 AWQ65619:AWQ65630 BGM65619:BGM65630 BQI65619:BQI65630 CAE65619:CAE65630 CKA65619:CKA65630 CTW65619:CTW65630 DDS65619:DDS65630 DNO65619:DNO65630 DXK65619:DXK65630 EHG65619:EHG65630 ERC65619:ERC65630 FAY65619:FAY65630 FKU65619:FKU65630 FUQ65619:FUQ65630 GEM65619:GEM65630 GOI65619:GOI65630 GYE65619:GYE65630 HIA65619:HIA65630 HRW65619:HRW65630 IBS65619:IBS65630 ILO65619:ILO65630 IVK65619:IVK65630 JFG65619:JFG65630 JPC65619:JPC65630 JYY65619:JYY65630 KIU65619:KIU65630 KSQ65619:KSQ65630 LCM65619:LCM65630 LMI65619:LMI65630 LWE65619:LWE65630 MGA65619:MGA65630 MPW65619:MPW65630 MZS65619:MZS65630 NJO65619:NJO65630 NTK65619:NTK65630 ODG65619:ODG65630 ONC65619:ONC65630 OWY65619:OWY65630 PGU65619:PGU65630 PQQ65619:PQQ65630 QAM65619:QAM65630 QKI65619:QKI65630 QUE65619:QUE65630 REA65619:REA65630 RNW65619:RNW65630 RXS65619:RXS65630 SHO65619:SHO65630 SRK65619:SRK65630 TBG65619:TBG65630 TLC65619:TLC65630 TUY65619:TUY65630 UEU65619:UEU65630 UOQ65619:UOQ65630 UYM65619:UYM65630 VII65619:VII65630 VSE65619:VSE65630 WCA65619:WCA65630 WLW65619:WLW65630 WVS65619:WVS65630 K131155:K131166 JG131155:JG131166 TC131155:TC131166 ACY131155:ACY131166 AMU131155:AMU131166 AWQ131155:AWQ131166 BGM131155:BGM131166 BQI131155:BQI131166 CAE131155:CAE131166 CKA131155:CKA131166 CTW131155:CTW131166 DDS131155:DDS131166 DNO131155:DNO131166 DXK131155:DXK131166 EHG131155:EHG131166 ERC131155:ERC131166 FAY131155:FAY131166 FKU131155:FKU131166 FUQ131155:FUQ131166 GEM131155:GEM131166 GOI131155:GOI131166 GYE131155:GYE131166 HIA131155:HIA131166 HRW131155:HRW131166 IBS131155:IBS131166 ILO131155:ILO131166 IVK131155:IVK131166 JFG131155:JFG131166 JPC131155:JPC131166 JYY131155:JYY131166 KIU131155:KIU131166 KSQ131155:KSQ131166 LCM131155:LCM131166 LMI131155:LMI131166 LWE131155:LWE131166 MGA131155:MGA131166 MPW131155:MPW131166 MZS131155:MZS131166 NJO131155:NJO131166 NTK131155:NTK131166 ODG131155:ODG131166 ONC131155:ONC131166 OWY131155:OWY131166 PGU131155:PGU131166 PQQ131155:PQQ131166 QAM131155:QAM131166 QKI131155:QKI131166 QUE131155:QUE131166 REA131155:REA131166 RNW131155:RNW131166 RXS131155:RXS131166 SHO131155:SHO131166 SRK131155:SRK131166 TBG131155:TBG131166 TLC131155:TLC131166 TUY131155:TUY131166 UEU131155:UEU131166 UOQ131155:UOQ131166 UYM131155:UYM131166 VII131155:VII131166 VSE131155:VSE131166 WCA131155:WCA131166 WLW131155:WLW131166 WVS131155:WVS131166 K196691:K196702 JG196691:JG196702 TC196691:TC196702 ACY196691:ACY196702 AMU196691:AMU196702 AWQ196691:AWQ196702 BGM196691:BGM196702 BQI196691:BQI196702 CAE196691:CAE196702 CKA196691:CKA196702 CTW196691:CTW196702 DDS196691:DDS196702 DNO196691:DNO196702 DXK196691:DXK196702 EHG196691:EHG196702 ERC196691:ERC196702 FAY196691:FAY196702 FKU196691:FKU196702 FUQ196691:FUQ196702 GEM196691:GEM196702 GOI196691:GOI196702 GYE196691:GYE196702 HIA196691:HIA196702 HRW196691:HRW196702 IBS196691:IBS196702 ILO196691:ILO196702 IVK196691:IVK196702 JFG196691:JFG196702 JPC196691:JPC196702 JYY196691:JYY196702 KIU196691:KIU196702 KSQ196691:KSQ196702 LCM196691:LCM196702 LMI196691:LMI196702 LWE196691:LWE196702 MGA196691:MGA196702 MPW196691:MPW196702 MZS196691:MZS196702 NJO196691:NJO196702 NTK196691:NTK196702 ODG196691:ODG196702 ONC196691:ONC196702 OWY196691:OWY196702 PGU196691:PGU196702 PQQ196691:PQQ196702 QAM196691:QAM196702 QKI196691:QKI196702 QUE196691:QUE196702 REA196691:REA196702 RNW196691:RNW196702 RXS196691:RXS196702 SHO196691:SHO196702 SRK196691:SRK196702 TBG196691:TBG196702 TLC196691:TLC196702 TUY196691:TUY196702 UEU196691:UEU196702 UOQ196691:UOQ196702 UYM196691:UYM196702 VII196691:VII196702 VSE196691:VSE196702 WCA196691:WCA196702 WLW196691:WLW196702 WVS196691:WVS196702 K262227:K262238 JG262227:JG262238 TC262227:TC262238 ACY262227:ACY262238 AMU262227:AMU262238 AWQ262227:AWQ262238 BGM262227:BGM262238 BQI262227:BQI262238 CAE262227:CAE262238 CKA262227:CKA262238 CTW262227:CTW262238 DDS262227:DDS262238 DNO262227:DNO262238 DXK262227:DXK262238 EHG262227:EHG262238 ERC262227:ERC262238 FAY262227:FAY262238 FKU262227:FKU262238 FUQ262227:FUQ262238 GEM262227:GEM262238 GOI262227:GOI262238 GYE262227:GYE262238 HIA262227:HIA262238 HRW262227:HRW262238 IBS262227:IBS262238 ILO262227:ILO262238 IVK262227:IVK262238 JFG262227:JFG262238 JPC262227:JPC262238 JYY262227:JYY262238 KIU262227:KIU262238 KSQ262227:KSQ262238 LCM262227:LCM262238 LMI262227:LMI262238 LWE262227:LWE262238 MGA262227:MGA262238 MPW262227:MPW262238 MZS262227:MZS262238 NJO262227:NJO262238 NTK262227:NTK262238 ODG262227:ODG262238 ONC262227:ONC262238 OWY262227:OWY262238 PGU262227:PGU262238 PQQ262227:PQQ262238 QAM262227:QAM262238 QKI262227:QKI262238 QUE262227:QUE262238 REA262227:REA262238 RNW262227:RNW262238 RXS262227:RXS262238 SHO262227:SHO262238 SRK262227:SRK262238 TBG262227:TBG262238 TLC262227:TLC262238 TUY262227:TUY262238 UEU262227:UEU262238 UOQ262227:UOQ262238 UYM262227:UYM262238 VII262227:VII262238 VSE262227:VSE262238 WCA262227:WCA262238 WLW262227:WLW262238 WVS262227:WVS262238 K327763:K327774 JG327763:JG327774 TC327763:TC327774 ACY327763:ACY327774 AMU327763:AMU327774 AWQ327763:AWQ327774 BGM327763:BGM327774 BQI327763:BQI327774 CAE327763:CAE327774 CKA327763:CKA327774 CTW327763:CTW327774 DDS327763:DDS327774 DNO327763:DNO327774 DXK327763:DXK327774 EHG327763:EHG327774 ERC327763:ERC327774 FAY327763:FAY327774 FKU327763:FKU327774 FUQ327763:FUQ327774 GEM327763:GEM327774 GOI327763:GOI327774 GYE327763:GYE327774 HIA327763:HIA327774 HRW327763:HRW327774 IBS327763:IBS327774 ILO327763:ILO327774 IVK327763:IVK327774 JFG327763:JFG327774 JPC327763:JPC327774 JYY327763:JYY327774 KIU327763:KIU327774 KSQ327763:KSQ327774 LCM327763:LCM327774 LMI327763:LMI327774 LWE327763:LWE327774 MGA327763:MGA327774 MPW327763:MPW327774 MZS327763:MZS327774 NJO327763:NJO327774 NTK327763:NTK327774 ODG327763:ODG327774 ONC327763:ONC327774 OWY327763:OWY327774 PGU327763:PGU327774 PQQ327763:PQQ327774 QAM327763:QAM327774 QKI327763:QKI327774 QUE327763:QUE327774 REA327763:REA327774 RNW327763:RNW327774 RXS327763:RXS327774 SHO327763:SHO327774 SRK327763:SRK327774 TBG327763:TBG327774 TLC327763:TLC327774 TUY327763:TUY327774 UEU327763:UEU327774 UOQ327763:UOQ327774 UYM327763:UYM327774 VII327763:VII327774 VSE327763:VSE327774 WCA327763:WCA327774 WLW327763:WLW327774 WVS327763:WVS327774 K393299:K393310 JG393299:JG393310 TC393299:TC393310 ACY393299:ACY393310 AMU393299:AMU393310 AWQ393299:AWQ393310 BGM393299:BGM393310 BQI393299:BQI393310 CAE393299:CAE393310 CKA393299:CKA393310 CTW393299:CTW393310 DDS393299:DDS393310 DNO393299:DNO393310 DXK393299:DXK393310 EHG393299:EHG393310 ERC393299:ERC393310 FAY393299:FAY393310 FKU393299:FKU393310 FUQ393299:FUQ393310 GEM393299:GEM393310 GOI393299:GOI393310 GYE393299:GYE393310 HIA393299:HIA393310 HRW393299:HRW393310 IBS393299:IBS393310 ILO393299:ILO393310 IVK393299:IVK393310 JFG393299:JFG393310 JPC393299:JPC393310 JYY393299:JYY393310 KIU393299:KIU393310 KSQ393299:KSQ393310 LCM393299:LCM393310 LMI393299:LMI393310 LWE393299:LWE393310 MGA393299:MGA393310 MPW393299:MPW393310 MZS393299:MZS393310 NJO393299:NJO393310 NTK393299:NTK393310 ODG393299:ODG393310 ONC393299:ONC393310 OWY393299:OWY393310 PGU393299:PGU393310 PQQ393299:PQQ393310 QAM393299:QAM393310 QKI393299:QKI393310 QUE393299:QUE393310 REA393299:REA393310 RNW393299:RNW393310 RXS393299:RXS393310 SHO393299:SHO393310 SRK393299:SRK393310 TBG393299:TBG393310 TLC393299:TLC393310 TUY393299:TUY393310 UEU393299:UEU393310 UOQ393299:UOQ393310 UYM393299:UYM393310 VII393299:VII393310 VSE393299:VSE393310 WCA393299:WCA393310 WLW393299:WLW393310 WVS393299:WVS393310 K458835:K458846 JG458835:JG458846 TC458835:TC458846 ACY458835:ACY458846 AMU458835:AMU458846 AWQ458835:AWQ458846 BGM458835:BGM458846 BQI458835:BQI458846 CAE458835:CAE458846 CKA458835:CKA458846 CTW458835:CTW458846 DDS458835:DDS458846 DNO458835:DNO458846 DXK458835:DXK458846 EHG458835:EHG458846 ERC458835:ERC458846 FAY458835:FAY458846 FKU458835:FKU458846 FUQ458835:FUQ458846 GEM458835:GEM458846 GOI458835:GOI458846 GYE458835:GYE458846 HIA458835:HIA458846 HRW458835:HRW458846 IBS458835:IBS458846 ILO458835:ILO458846 IVK458835:IVK458846 JFG458835:JFG458846 JPC458835:JPC458846 JYY458835:JYY458846 KIU458835:KIU458846 KSQ458835:KSQ458846 LCM458835:LCM458846 LMI458835:LMI458846 LWE458835:LWE458846 MGA458835:MGA458846 MPW458835:MPW458846 MZS458835:MZS458846 NJO458835:NJO458846 NTK458835:NTK458846 ODG458835:ODG458846 ONC458835:ONC458846 OWY458835:OWY458846 PGU458835:PGU458846 PQQ458835:PQQ458846 QAM458835:QAM458846 QKI458835:QKI458846 QUE458835:QUE458846 REA458835:REA458846 RNW458835:RNW458846 RXS458835:RXS458846 SHO458835:SHO458846 SRK458835:SRK458846 TBG458835:TBG458846 TLC458835:TLC458846 TUY458835:TUY458846 UEU458835:UEU458846 UOQ458835:UOQ458846 UYM458835:UYM458846 VII458835:VII458846 VSE458835:VSE458846 WCA458835:WCA458846 WLW458835:WLW458846 WVS458835:WVS458846 K524371:K524382 JG524371:JG524382 TC524371:TC524382 ACY524371:ACY524382 AMU524371:AMU524382 AWQ524371:AWQ524382 BGM524371:BGM524382 BQI524371:BQI524382 CAE524371:CAE524382 CKA524371:CKA524382 CTW524371:CTW524382 DDS524371:DDS524382 DNO524371:DNO524382 DXK524371:DXK524382 EHG524371:EHG524382 ERC524371:ERC524382 FAY524371:FAY524382 FKU524371:FKU524382 FUQ524371:FUQ524382 GEM524371:GEM524382 GOI524371:GOI524382 GYE524371:GYE524382 HIA524371:HIA524382 HRW524371:HRW524382 IBS524371:IBS524382 ILO524371:ILO524382 IVK524371:IVK524382 JFG524371:JFG524382 JPC524371:JPC524382 JYY524371:JYY524382 KIU524371:KIU524382 KSQ524371:KSQ524382 LCM524371:LCM524382 LMI524371:LMI524382 LWE524371:LWE524382 MGA524371:MGA524382 MPW524371:MPW524382 MZS524371:MZS524382 NJO524371:NJO524382 NTK524371:NTK524382 ODG524371:ODG524382 ONC524371:ONC524382 OWY524371:OWY524382 PGU524371:PGU524382 PQQ524371:PQQ524382 QAM524371:QAM524382 QKI524371:QKI524382 QUE524371:QUE524382 REA524371:REA524382 RNW524371:RNW524382 RXS524371:RXS524382 SHO524371:SHO524382 SRK524371:SRK524382 TBG524371:TBG524382 TLC524371:TLC524382 TUY524371:TUY524382 UEU524371:UEU524382 UOQ524371:UOQ524382 UYM524371:UYM524382 VII524371:VII524382 VSE524371:VSE524382 WCA524371:WCA524382 WLW524371:WLW524382 WVS524371:WVS524382 K589907:K589918 JG589907:JG589918 TC589907:TC589918 ACY589907:ACY589918 AMU589907:AMU589918 AWQ589907:AWQ589918 BGM589907:BGM589918 BQI589907:BQI589918 CAE589907:CAE589918 CKA589907:CKA589918 CTW589907:CTW589918 DDS589907:DDS589918 DNO589907:DNO589918 DXK589907:DXK589918 EHG589907:EHG589918 ERC589907:ERC589918 FAY589907:FAY589918 FKU589907:FKU589918 FUQ589907:FUQ589918 GEM589907:GEM589918 GOI589907:GOI589918 GYE589907:GYE589918 HIA589907:HIA589918 HRW589907:HRW589918 IBS589907:IBS589918 ILO589907:ILO589918 IVK589907:IVK589918 JFG589907:JFG589918 JPC589907:JPC589918 JYY589907:JYY589918 KIU589907:KIU589918 KSQ589907:KSQ589918 LCM589907:LCM589918 LMI589907:LMI589918 LWE589907:LWE589918 MGA589907:MGA589918 MPW589907:MPW589918 MZS589907:MZS589918 NJO589907:NJO589918 NTK589907:NTK589918 ODG589907:ODG589918 ONC589907:ONC589918 OWY589907:OWY589918 PGU589907:PGU589918 PQQ589907:PQQ589918 QAM589907:QAM589918 QKI589907:QKI589918 QUE589907:QUE589918 REA589907:REA589918 RNW589907:RNW589918 RXS589907:RXS589918 SHO589907:SHO589918 SRK589907:SRK589918 TBG589907:TBG589918 TLC589907:TLC589918 TUY589907:TUY589918 UEU589907:UEU589918 UOQ589907:UOQ589918 UYM589907:UYM589918 VII589907:VII589918 VSE589907:VSE589918 WCA589907:WCA589918 WLW589907:WLW589918 WVS589907:WVS589918 K655443:K655454 JG655443:JG655454 TC655443:TC655454 ACY655443:ACY655454 AMU655443:AMU655454 AWQ655443:AWQ655454 BGM655443:BGM655454 BQI655443:BQI655454 CAE655443:CAE655454 CKA655443:CKA655454 CTW655443:CTW655454 DDS655443:DDS655454 DNO655443:DNO655454 DXK655443:DXK655454 EHG655443:EHG655454 ERC655443:ERC655454 FAY655443:FAY655454 FKU655443:FKU655454 FUQ655443:FUQ655454 GEM655443:GEM655454 GOI655443:GOI655454 GYE655443:GYE655454 HIA655443:HIA655454 HRW655443:HRW655454 IBS655443:IBS655454 ILO655443:ILO655454 IVK655443:IVK655454 JFG655443:JFG655454 JPC655443:JPC655454 JYY655443:JYY655454 KIU655443:KIU655454 KSQ655443:KSQ655454 LCM655443:LCM655454 LMI655443:LMI655454 LWE655443:LWE655454 MGA655443:MGA655454 MPW655443:MPW655454 MZS655443:MZS655454 NJO655443:NJO655454 NTK655443:NTK655454 ODG655443:ODG655454 ONC655443:ONC655454 OWY655443:OWY655454 PGU655443:PGU655454 PQQ655443:PQQ655454 QAM655443:QAM655454 QKI655443:QKI655454 QUE655443:QUE655454 REA655443:REA655454 RNW655443:RNW655454 RXS655443:RXS655454 SHO655443:SHO655454 SRK655443:SRK655454 TBG655443:TBG655454 TLC655443:TLC655454 TUY655443:TUY655454 UEU655443:UEU655454 UOQ655443:UOQ655454 UYM655443:UYM655454 VII655443:VII655454 VSE655443:VSE655454 WCA655443:WCA655454 WLW655443:WLW655454 WVS655443:WVS655454 K720979:K720990 JG720979:JG720990 TC720979:TC720990 ACY720979:ACY720990 AMU720979:AMU720990 AWQ720979:AWQ720990 BGM720979:BGM720990 BQI720979:BQI720990 CAE720979:CAE720990 CKA720979:CKA720990 CTW720979:CTW720990 DDS720979:DDS720990 DNO720979:DNO720990 DXK720979:DXK720990 EHG720979:EHG720990 ERC720979:ERC720990 FAY720979:FAY720990 FKU720979:FKU720990 FUQ720979:FUQ720990 GEM720979:GEM720990 GOI720979:GOI720990 GYE720979:GYE720990 HIA720979:HIA720990 HRW720979:HRW720990 IBS720979:IBS720990 ILO720979:ILO720990 IVK720979:IVK720990 JFG720979:JFG720990 JPC720979:JPC720990 JYY720979:JYY720990 KIU720979:KIU720990 KSQ720979:KSQ720990 LCM720979:LCM720990 LMI720979:LMI720990 LWE720979:LWE720990 MGA720979:MGA720990 MPW720979:MPW720990 MZS720979:MZS720990 NJO720979:NJO720990 NTK720979:NTK720990 ODG720979:ODG720990 ONC720979:ONC720990 OWY720979:OWY720990 PGU720979:PGU720990 PQQ720979:PQQ720990 QAM720979:QAM720990 QKI720979:QKI720990 QUE720979:QUE720990 REA720979:REA720990 RNW720979:RNW720990 RXS720979:RXS720990 SHO720979:SHO720990 SRK720979:SRK720990 TBG720979:TBG720990 TLC720979:TLC720990 TUY720979:TUY720990 UEU720979:UEU720990 UOQ720979:UOQ720990 UYM720979:UYM720990 VII720979:VII720990 VSE720979:VSE720990 WCA720979:WCA720990 WLW720979:WLW720990 WVS720979:WVS720990 K786515:K786526 JG786515:JG786526 TC786515:TC786526 ACY786515:ACY786526 AMU786515:AMU786526 AWQ786515:AWQ786526 BGM786515:BGM786526 BQI786515:BQI786526 CAE786515:CAE786526 CKA786515:CKA786526 CTW786515:CTW786526 DDS786515:DDS786526 DNO786515:DNO786526 DXK786515:DXK786526 EHG786515:EHG786526 ERC786515:ERC786526 FAY786515:FAY786526 FKU786515:FKU786526 FUQ786515:FUQ786526 GEM786515:GEM786526 GOI786515:GOI786526 GYE786515:GYE786526 HIA786515:HIA786526 HRW786515:HRW786526 IBS786515:IBS786526 ILO786515:ILO786526 IVK786515:IVK786526 JFG786515:JFG786526 JPC786515:JPC786526 JYY786515:JYY786526 KIU786515:KIU786526 KSQ786515:KSQ786526 LCM786515:LCM786526 LMI786515:LMI786526 LWE786515:LWE786526 MGA786515:MGA786526 MPW786515:MPW786526 MZS786515:MZS786526 NJO786515:NJO786526 NTK786515:NTK786526 ODG786515:ODG786526 ONC786515:ONC786526 OWY786515:OWY786526 PGU786515:PGU786526 PQQ786515:PQQ786526 QAM786515:QAM786526 QKI786515:QKI786526 QUE786515:QUE786526 REA786515:REA786526 RNW786515:RNW786526 RXS786515:RXS786526 SHO786515:SHO786526 SRK786515:SRK786526 TBG786515:TBG786526 TLC786515:TLC786526 TUY786515:TUY786526 UEU786515:UEU786526 UOQ786515:UOQ786526 UYM786515:UYM786526 VII786515:VII786526 VSE786515:VSE786526 WCA786515:WCA786526 WLW786515:WLW786526 WVS786515:WVS786526 K852051:K852062 JG852051:JG852062 TC852051:TC852062 ACY852051:ACY852062 AMU852051:AMU852062 AWQ852051:AWQ852062 BGM852051:BGM852062 BQI852051:BQI852062 CAE852051:CAE852062 CKA852051:CKA852062 CTW852051:CTW852062 DDS852051:DDS852062 DNO852051:DNO852062 DXK852051:DXK852062 EHG852051:EHG852062 ERC852051:ERC852062 FAY852051:FAY852062 FKU852051:FKU852062 FUQ852051:FUQ852062 GEM852051:GEM852062 GOI852051:GOI852062 GYE852051:GYE852062 HIA852051:HIA852062 HRW852051:HRW852062 IBS852051:IBS852062 ILO852051:ILO852062 IVK852051:IVK852062 JFG852051:JFG852062 JPC852051:JPC852062 JYY852051:JYY852062 KIU852051:KIU852062 KSQ852051:KSQ852062 LCM852051:LCM852062 LMI852051:LMI852062 LWE852051:LWE852062 MGA852051:MGA852062 MPW852051:MPW852062 MZS852051:MZS852062 NJO852051:NJO852062 NTK852051:NTK852062 ODG852051:ODG852062 ONC852051:ONC852062 OWY852051:OWY852062 PGU852051:PGU852062 PQQ852051:PQQ852062 QAM852051:QAM852062 QKI852051:QKI852062 QUE852051:QUE852062 REA852051:REA852062 RNW852051:RNW852062 RXS852051:RXS852062 SHO852051:SHO852062 SRK852051:SRK852062 TBG852051:TBG852062 TLC852051:TLC852062 TUY852051:TUY852062 UEU852051:UEU852062 UOQ852051:UOQ852062 UYM852051:UYM852062 VII852051:VII852062 VSE852051:VSE852062 WCA852051:WCA852062 WLW852051:WLW852062 WVS852051:WVS852062 K917587:K917598 JG917587:JG917598 TC917587:TC917598 ACY917587:ACY917598 AMU917587:AMU917598 AWQ917587:AWQ917598 BGM917587:BGM917598 BQI917587:BQI917598 CAE917587:CAE917598 CKA917587:CKA917598 CTW917587:CTW917598 DDS917587:DDS917598 DNO917587:DNO917598 DXK917587:DXK917598 EHG917587:EHG917598 ERC917587:ERC917598 FAY917587:FAY917598 FKU917587:FKU917598 FUQ917587:FUQ917598 GEM917587:GEM917598 GOI917587:GOI917598 GYE917587:GYE917598 HIA917587:HIA917598 HRW917587:HRW917598 IBS917587:IBS917598 ILO917587:ILO917598 IVK917587:IVK917598 JFG917587:JFG917598 JPC917587:JPC917598 JYY917587:JYY917598 KIU917587:KIU917598 KSQ917587:KSQ917598 LCM917587:LCM917598 LMI917587:LMI917598 LWE917587:LWE917598 MGA917587:MGA917598 MPW917587:MPW917598 MZS917587:MZS917598 NJO917587:NJO917598 NTK917587:NTK917598 ODG917587:ODG917598 ONC917587:ONC917598 OWY917587:OWY917598 PGU917587:PGU917598 PQQ917587:PQQ917598 QAM917587:QAM917598 QKI917587:QKI917598 QUE917587:QUE917598 REA917587:REA917598 RNW917587:RNW917598 RXS917587:RXS917598 SHO917587:SHO917598 SRK917587:SRK917598 TBG917587:TBG917598 TLC917587:TLC917598 TUY917587:TUY917598 UEU917587:UEU917598 UOQ917587:UOQ917598 UYM917587:UYM917598 VII917587:VII917598 VSE917587:VSE917598 WCA917587:WCA917598 WLW917587:WLW917598 WVS917587:WVS917598 K983123:K983134 JG983123:JG983134 TC983123:TC983134 ACY983123:ACY983134 AMU983123:AMU983134 AWQ983123:AWQ983134 BGM983123:BGM983134 BQI983123:BQI983134 CAE983123:CAE983134 CKA983123:CKA983134 CTW983123:CTW983134 DDS983123:DDS983134 DNO983123:DNO983134 DXK983123:DXK983134 EHG983123:EHG983134 ERC983123:ERC983134 FAY983123:FAY983134 FKU983123:FKU983134 FUQ983123:FUQ983134 GEM983123:GEM983134 GOI983123:GOI983134 GYE983123:GYE983134 HIA983123:HIA983134 HRW983123:HRW983134 IBS983123:IBS983134 ILO983123:ILO983134 IVK983123:IVK983134 JFG983123:JFG983134 JPC983123:JPC983134 JYY983123:JYY983134 KIU983123:KIU983134 KSQ983123:KSQ983134 LCM983123:LCM983134 LMI983123:LMI983134 LWE983123:LWE983134 MGA983123:MGA983134 MPW983123:MPW983134 MZS983123:MZS983134 NJO983123:NJO983134 NTK983123:NTK983134 ODG983123:ODG983134 ONC983123:ONC983134 OWY983123:OWY983134 PGU983123:PGU983134 PQQ983123:PQQ983134 QAM983123:QAM983134 QKI983123:QKI983134 QUE983123:QUE983134 REA983123:REA983134 RNW983123:RNW983134 RXS983123:RXS983134 SHO983123:SHO983134 SRK983123:SRK983134 TBG983123:TBG983134 TLC983123:TLC983134 TUY983123:TUY983134 UEU983123:UEU983134 UOQ983123:UOQ983134 UYM983123:UYM983134 VII983123:VII983134 VSE983123:VSE983134 WCA983123:WCA983134 WLW983123:WLW983134 WVS983123:WVS983134 H83:H94 JD83:JD94 SZ83:SZ94 ACV83:ACV94 AMR83:AMR94 AWN83:AWN94 BGJ83:BGJ94 BQF83:BQF94 CAB83:CAB94 CJX83:CJX94 CTT83:CTT94 DDP83:DDP94 DNL83:DNL94 DXH83:DXH94 EHD83:EHD94 EQZ83:EQZ94 FAV83:FAV94 FKR83:FKR94 FUN83:FUN94 GEJ83:GEJ94 GOF83:GOF94 GYB83:GYB94 HHX83:HHX94 HRT83:HRT94 IBP83:IBP94 ILL83:ILL94 IVH83:IVH94 JFD83:JFD94 JOZ83:JOZ94 JYV83:JYV94 KIR83:KIR94 KSN83:KSN94 LCJ83:LCJ94 LMF83:LMF94 LWB83:LWB94 MFX83:MFX94 MPT83:MPT94 MZP83:MZP94 NJL83:NJL94 NTH83:NTH94 ODD83:ODD94 OMZ83:OMZ94 OWV83:OWV94 PGR83:PGR94 PQN83:PQN94 QAJ83:QAJ94 QKF83:QKF94 QUB83:QUB94 RDX83:RDX94 RNT83:RNT94 RXP83:RXP94 SHL83:SHL94 SRH83:SRH94 TBD83:TBD94 TKZ83:TKZ94 TUV83:TUV94 UER83:UER94 UON83:UON94 UYJ83:UYJ94 VIF83:VIF94 VSB83:VSB94 WBX83:WBX94 WLT83:WLT94 WVP83:WVP94 H65619:H65630 JD65619:JD65630 SZ65619:SZ65630 ACV65619:ACV65630 AMR65619:AMR65630 AWN65619:AWN65630 BGJ65619:BGJ65630 BQF65619:BQF65630 CAB65619:CAB65630 CJX65619:CJX65630 CTT65619:CTT65630 DDP65619:DDP65630 DNL65619:DNL65630 DXH65619:DXH65630 EHD65619:EHD65630 EQZ65619:EQZ65630 FAV65619:FAV65630 FKR65619:FKR65630 FUN65619:FUN65630 GEJ65619:GEJ65630 GOF65619:GOF65630 GYB65619:GYB65630 HHX65619:HHX65630 HRT65619:HRT65630 IBP65619:IBP65630 ILL65619:ILL65630 IVH65619:IVH65630 JFD65619:JFD65630 JOZ65619:JOZ65630 JYV65619:JYV65630 KIR65619:KIR65630 KSN65619:KSN65630 LCJ65619:LCJ65630 LMF65619:LMF65630 LWB65619:LWB65630 MFX65619:MFX65630 MPT65619:MPT65630 MZP65619:MZP65630 NJL65619:NJL65630 NTH65619:NTH65630 ODD65619:ODD65630 OMZ65619:OMZ65630 OWV65619:OWV65630 PGR65619:PGR65630 PQN65619:PQN65630 QAJ65619:QAJ65630 QKF65619:QKF65630 QUB65619:QUB65630 RDX65619:RDX65630 RNT65619:RNT65630 RXP65619:RXP65630 SHL65619:SHL65630 SRH65619:SRH65630 TBD65619:TBD65630 TKZ65619:TKZ65630 TUV65619:TUV65630 UER65619:UER65630 UON65619:UON65630 UYJ65619:UYJ65630 VIF65619:VIF65630 VSB65619:VSB65630 WBX65619:WBX65630 WLT65619:WLT65630 WVP65619:WVP65630 H131155:H131166 JD131155:JD131166 SZ131155:SZ131166 ACV131155:ACV131166 AMR131155:AMR131166 AWN131155:AWN131166 BGJ131155:BGJ131166 BQF131155:BQF131166 CAB131155:CAB131166 CJX131155:CJX131166 CTT131155:CTT131166 DDP131155:DDP131166 DNL131155:DNL131166 DXH131155:DXH131166 EHD131155:EHD131166 EQZ131155:EQZ131166 FAV131155:FAV131166 FKR131155:FKR131166 FUN131155:FUN131166 GEJ131155:GEJ131166 GOF131155:GOF131166 GYB131155:GYB131166 HHX131155:HHX131166 HRT131155:HRT131166 IBP131155:IBP131166 ILL131155:ILL131166 IVH131155:IVH131166 JFD131155:JFD131166 JOZ131155:JOZ131166 JYV131155:JYV131166 KIR131155:KIR131166 KSN131155:KSN131166 LCJ131155:LCJ131166 LMF131155:LMF131166 LWB131155:LWB131166 MFX131155:MFX131166 MPT131155:MPT131166 MZP131155:MZP131166 NJL131155:NJL131166 NTH131155:NTH131166 ODD131155:ODD131166 OMZ131155:OMZ131166 OWV131155:OWV131166 PGR131155:PGR131166 PQN131155:PQN131166 QAJ131155:QAJ131166 QKF131155:QKF131166 QUB131155:QUB131166 RDX131155:RDX131166 RNT131155:RNT131166 RXP131155:RXP131166 SHL131155:SHL131166 SRH131155:SRH131166 TBD131155:TBD131166 TKZ131155:TKZ131166 TUV131155:TUV131166 UER131155:UER131166 UON131155:UON131166 UYJ131155:UYJ131166 VIF131155:VIF131166 VSB131155:VSB131166 WBX131155:WBX131166 WLT131155:WLT131166 WVP131155:WVP131166 H196691:H196702 JD196691:JD196702 SZ196691:SZ196702 ACV196691:ACV196702 AMR196691:AMR196702 AWN196691:AWN196702 BGJ196691:BGJ196702 BQF196691:BQF196702 CAB196691:CAB196702 CJX196691:CJX196702 CTT196691:CTT196702 DDP196691:DDP196702 DNL196691:DNL196702 DXH196691:DXH196702 EHD196691:EHD196702 EQZ196691:EQZ196702 FAV196691:FAV196702 FKR196691:FKR196702 FUN196691:FUN196702 GEJ196691:GEJ196702 GOF196691:GOF196702 GYB196691:GYB196702 HHX196691:HHX196702 HRT196691:HRT196702 IBP196691:IBP196702 ILL196691:ILL196702 IVH196691:IVH196702 JFD196691:JFD196702 JOZ196691:JOZ196702 JYV196691:JYV196702 KIR196691:KIR196702 KSN196691:KSN196702 LCJ196691:LCJ196702 LMF196691:LMF196702 LWB196691:LWB196702 MFX196691:MFX196702 MPT196691:MPT196702 MZP196691:MZP196702 NJL196691:NJL196702 NTH196691:NTH196702 ODD196691:ODD196702 OMZ196691:OMZ196702 OWV196691:OWV196702 PGR196691:PGR196702 PQN196691:PQN196702 QAJ196691:QAJ196702 QKF196691:QKF196702 QUB196691:QUB196702 RDX196691:RDX196702 RNT196691:RNT196702 RXP196691:RXP196702 SHL196691:SHL196702 SRH196691:SRH196702 TBD196691:TBD196702 TKZ196691:TKZ196702 TUV196691:TUV196702 UER196691:UER196702 UON196691:UON196702 UYJ196691:UYJ196702 VIF196691:VIF196702 VSB196691:VSB196702 WBX196691:WBX196702 WLT196691:WLT196702 WVP196691:WVP196702 H262227:H262238 JD262227:JD262238 SZ262227:SZ262238 ACV262227:ACV262238 AMR262227:AMR262238 AWN262227:AWN262238 BGJ262227:BGJ262238 BQF262227:BQF262238 CAB262227:CAB262238 CJX262227:CJX262238 CTT262227:CTT262238 DDP262227:DDP262238 DNL262227:DNL262238 DXH262227:DXH262238 EHD262227:EHD262238 EQZ262227:EQZ262238 FAV262227:FAV262238 FKR262227:FKR262238 FUN262227:FUN262238 GEJ262227:GEJ262238 GOF262227:GOF262238 GYB262227:GYB262238 HHX262227:HHX262238 HRT262227:HRT262238 IBP262227:IBP262238 ILL262227:ILL262238 IVH262227:IVH262238 JFD262227:JFD262238 JOZ262227:JOZ262238 JYV262227:JYV262238 KIR262227:KIR262238 KSN262227:KSN262238 LCJ262227:LCJ262238 LMF262227:LMF262238 LWB262227:LWB262238 MFX262227:MFX262238 MPT262227:MPT262238 MZP262227:MZP262238 NJL262227:NJL262238 NTH262227:NTH262238 ODD262227:ODD262238 OMZ262227:OMZ262238 OWV262227:OWV262238 PGR262227:PGR262238 PQN262227:PQN262238 QAJ262227:QAJ262238 QKF262227:QKF262238 QUB262227:QUB262238 RDX262227:RDX262238 RNT262227:RNT262238 RXP262227:RXP262238 SHL262227:SHL262238 SRH262227:SRH262238 TBD262227:TBD262238 TKZ262227:TKZ262238 TUV262227:TUV262238 UER262227:UER262238 UON262227:UON262238 UYJ262227:UYJ262238 VIF262227:VIF262238 VSB262227:VSB262238 WBX262227:WBX262238 WLT262227:WLT262238 WVP262227:WVP262238 H327763:H327774 JD327763:JD327774 SZ327763:SZ327774 ACV327763:ACV327774 AMR327763:AMR327774 AWN327763:AWN327774 BGJ327763:BGJ327774 BQF327763:BQF327774 CAB327763:CAB327774 CJX327763:CJX327774 CTT327763:CTT327774 DDP327763:DDP327774 DNL327763:DNL327774 DXH327763:DXH327774 EHD327763:EHD327774 EQZ327763:EQZ327774 FAV327763:FAV327774 FKR327763:FKR327774 FUN327763:FUN327774 GEJ327763:GEJ327774 GOF327763:GOF327774 GYB327763:GYB327774 HHX327763:HHX327774 HRT327763:HRT327774 IBP327763:IBP327774 ILL327763:ILL327774 IVH327763:IVH327774 JFD327763:JFD327774 JOZ327763:JOZ327774 JYV327763:JYV327774 KIR327763:KIR327774 KSN327763:KSN327774 LCJ327763:LCJ327774 LMF327763:LMF327774 LWB327763:LWB327774 MFX327763:MFX327774 MPT327763:MPT327774 MZP327763:MZP327774 NJL327763:NJL327774 NTH327763:NTH327774 ODD327763:ODD327774 OMZ327763:OMZ327774 OWV327763:OWV327774 PGR327763:PGR327774 PQN327763:PQN327774 QAJ327763:QAJ327774 QKF327763:QKF327774 QUB327763:QUB327774 RDX327763:RDX327774 RNT327763:RNT327774 RXP327763:RXP327774 SHL327763:SHL327774 SRH327763:SRH327774 TBD327763:TBD327774 TKZ327763:TKZ327774 TUV327763:TUV327774 UER327763:UER327774 UON327763:UON327774 UYJ327763:UYJ327774 VIF327763:VIF327774 VSB327763:VSB327774 WBX327763:WBX327774 WLT327763:WLT327774 WVP327763:WVP327774 H393299:H393310 JD393299:JD393310 SZ393299:SZ393310 ACV393299:ACV393310 AMR393299:AMR393310 AWN393299:AWN393310 BGJ393299:BGJ393310 BQF393299:BQF393310 CAB393299:CAB393310 CJX393299:CJX393310 CTT393299:CTT393310 DDP393299:DDP393310 DNL393299:DNL393310 DXH393299:DXH393310 EHD393299:EHD393310 EQZ393299:EQZ393310 FAV393299:FAV393310 FKR393299:FKR393310 FUN393299:FUN393310 GEJ393299:GEJ393310 GOF393299:GOF393310 GYB393299:GYB393310 HHX393299:HHX393310 HRT393299:HRT393310 IBP393299:IBP393310 ILL393299:ILL393310 IVH393299:IVH393310 JFD393299:JFD393310 JOZ393299:JOZ393310 JYV393299:JYV393310 KIR393299:KIR393310 KSN393299:KSN393310 LCJ393299:LCJ393310 LMF393299:LMF393310 LWB393299:LWB393310 MFX393299:MFX393310 MPT393299:MPT393310 MZP393299:MZP393310 NJL393299:NJL393310 NTH393299:NTH393310 ODD393299:ODD393310 OMZ393299:OMZ393310 OWV393299:OWV393310 PGR393299:PGR393310 PQN393299:PQN393310 QAJ393299:QAJ393310 QKF393299:QKF393310 QUB393299:QUB393310 RDX393299:RDX393310 RNT393299:RNT393310 RXP393299:RXP393310 SHL393299:SHL393310 SRH393299:SRH393310 TBD393299:TBD393310 TKZ393299:TKZ393310 TUV393299:TUV393310 UER393299:UER393310 UON393299:UON393310 UYJ393299:UYJ393310 VIF393299:VIF393310 VSB393299:VSB393310 WBX393299:WBX393310 WLT393299:WLT393310 WVP393299:WVP393310 H458835:H458846 JD458835:JD458846 SZ458835:SZ458846 ACV458835:ACV458846 AMR458835:AMR458846 AWN458835:AWN458846 BGJ458835:BGJ458846 BQF458835:BQF458846 CAB458835:CAB458846 CJX458835:CJX458846 CTT458835:CTT458846 DDP458835:DDP458846 DNL458835:DNL458846 DXH458835:DXH458846 EHD458835:EHD458846 EQZ458835:EQZ458846 FAV458835:FAV458846 FKR458835:FKR458846 FUN458835:FUN458846 GEJ458835:GEJ458846 GOF458835:GOF458846 GYB458835:GYB458846 HHX458835:HHX458846 HRT458835:HRT458846 IBP458835:IBP458846 ILL458835:ILL458846 IVH458835:IVH458846 JFD458835:JFD458846 JOZ458835:JOZ458846 JYV458835:JYV458846 KIR458835:KIR458846 KSN458835:KSN458846 LCJ458835:LCJ458846 LMF458835:LMF458846 LWB458835:LWB458846 MFX458835:MFX458846 MPT458835:MPT458846 MZP458835:MZP458846 NJL458835:NJL458846 NTH458835:NTH458846 ODD458835:ODD458846 OMZ458835:OMZ458846 OWV458835:OWV458846 PGR458835:PGR458846 PQN458835:PQN458846 QAJ458835:QAJ458846 QKF458835:QKF458846 QUB458835:QUB458846 RDX458835:RDX458846 RNT458835:RNT458846 RXP458835:RXP458846 SHL458835:SHL458846 SRH458835:SRH458846 TBD458835:TBD458846 TKZ458835:TKZ458846 TUV458835:TUV458846 UER458835:UER458846 UON458835:UON458846 UYJ458835:UYJ458846 VIF458835:VIF458846 VSB458835:VSB458846 WBX458835:WBX458846 WLT458835:WLT458846 WVP458835:WVP458846 H524371:H524382 JD524371:JD524382 SZ524371:SZ524382 ACV524371:ACV524382 AMR524371:AMR524382 AWN524371:AWN524382 BGJ524371:BGJ524382 BQF524371:BQF524382 CAB524371:CAB524382 CJX524371:CJX524382 CTT524371:CTT524382 DDP524371:DDP524382 DNL524371:DNL524382 DXH524371:DXH524382 EHD524371:EHD524382 EQZ524371:EQZ524382 FAV524371:FAV524382 FKR524371:FKR524382 FUN524371:FUN524382 GEJ524371:GEJ524382 GOF524371:GOF524382 GYB524371:GYB524382 HHX524371:HHX524382 HRT524371:HRT524382 IBP524371:IBP524382 ILL524371:ILL524382 IVH524371:IVH524382 JFD524371:JFD524382 JOZ524371:JOZ524382 JYV524371:JYV524382 KIR524371:KIR524382 KSN524371:KSN524382 LCJ524371:LCJ524382 LMF524371:LMF524382 LWB524371:LWB524382 MFX524371:MFX524382 MPT524371:MPT524382 MZP524371:MZP524382 NJL524371:NJL524382 NTH524371:NTH524382 ODD524371:ODD524382 OMZ524371:OMZ524382 OWV524371:OWV524382 PGR524371:PGR524382 PQN524371:PQN524382 QAJ524371:QAJ524382 QKF524371:QKF524382 QUB524371:QUB524382 RDX524371:RDX524382 RNT524371:RNT524382 RXP524371:RXP524382 SHL524371:SHL524382 SRH524371:SRH524382 TBD524371:TBD524382 TKZ524371:TKZ524382 TUV524371:TUV524382 UER524371:UER524382 UON524371:UON524382 UYJ524371:UYJ524382 VIF524371:VIF524382 VSB524371:VSB524382 WBX524371:WBX524382 WLT524371:WLT524382 WVP524371:WVP524382 H589907:H589918 JD589907:JD589918 SZ589907:SZ589918 ACV589907:ACV589918 AMR589907:AMR589918 AWN589907:AWN589918 BGJ589907:BGJ589918 BQF589907:BQF589918 CAB589907:CAB589918 CJX589907:CJX589918 CTT589907:CTT589918 DDP589907:DDP589918 DNL589907:DNL589918 DXH589907:DXH589918 EHD589907:EHD589918 EQZ589907:EQZ589918 FAV589907:FAV589918 FKR589907:FKR589918 FUN589907:FUN589918 GEJ589907:GEJ589918 GOF589907:GOF589918 GYB589907:GYB589918 HHX589907:HHX589918 HRT589907:HRT589918 IBP589907:IBP589918 ILL589907:ILL589918 IVH589907:IVH589918 JFD589907:JFD589918 JOZ589907:JOZ589918 JYV589907:JYV589918 KIR589907:KIR589918 KSN589907:KSN589918 LCJ589907:LCJ589918 LMF589907:LMF589918 LWB589907:LWB589918 MFX589907:MFX589918 MPT589907:MPT589918 MZP589907:MZP589918 NJL589907:NJL589918 NTH589907:NTH589918 ODD589907:ODD589918 OMZ589907:OMZ589918 OWV589907:OWV589918 PGR589907:PGR589918 PQN589907:PQN589918 QAJ589907:QAJ589918 QKF589907:QKF589918 QUB589907:QUB589918 RDX589907:RDX589918 RNT589907:RNT589918 RXP589907:RXP589918 SHL589907:SHL589918 SRH589907:SRH589918 TBD589907:TBD589918 TKZ589907:TKZ589918 TUV589907:TUV589918 UER589907:UER589918 UON589907:UON589918 UYJ589907:UYJ589918 VIF589907:VIF589918 VSB589907:VSB589918 WBX589907:WBX589918 WLT589907:WLT589918 WVP589907:WVP589918 H655443:H655454 JD655443:JD655454 SZ655443:SZ655454 ACV655443:ACV655454 AMR655443:AMR655454 AWN655443:AWN655454 BGJ655443:BGJ655454 BQF655443:BQF655454 CAB655443:CAB655454 CJX655443:CJX655454 CTT655443:CTT655454 DDP655443:DDP655454 DNL655443:DNL655454 DXH655443:DXH655454 EHD655443:EHD655454 EQZ655443:EQZ655454 FAV655443:FAV655454 FKR655443:FKR655454 FUN655443:FUN655454 GEJ655443:GEJ655454 GOF655443:GOF655454 GYB655443:GYB655454 HHX655443:HHX655454 HRT655443:HRT655454 IBP655443:IBP655454 ILL655443:ILL655454 IVH655443:IVH655454 JFD655443:JFD655454 JOZ655443:JOZ655454 JYV655443:JYV655454 KIR655443:KIR655454 KSN655443:KSN655454 LCJ655443:LCJ655454 LMF655443:LMF655454 LWB655443:LWB655454 MFX655443:MFX655454 MPT655443:MPT655454 MZP655443:MZP655454 NJL655443:NJL655454 NTH655443:NTH655454 ODD655443:ODD655454 OMZ655443:OMZ655454 OWV655443:OWV655454 PGR655443:PGR655454 PQN655443:PQN655454 QAJ655443:QAJ655454 QKF655443:QKF655454 QUB655443:QUB655454 RDX655443:RDX655454 RNT655443:RNT655454 RXP655443:RXP655454 SHL655443:SHL655454 SRH655443:SRH655454 TBD655443:TBD655454 TKZ655443:TKZ655454 TUV655443:TUV655454 UER655443:UER655454 UON655443:UON655454 UYJ655443:UYJ655454 VIF655443:VIF655454 VSB655443:VSB655454 WBX655443:WBX655454 WLT655443:WLT655454 WVP655443:WVP655454 H720979:H720990 JD720979:JD720990 SZ720979:SZ720990 ACV720979:ACV720990 AMR720979:AMR720990 AWN720979:AWN720990 BGJ720979:BGJ720990 BQF720979:BQF720990 CAB720979:CAB720990 CJX720979:CJX720990 CTT720979:CTT720990 DDP720979:DDP720990 DNL720979:DNL720990 DXH720979:DXH720990 EHD720979:EHD720990 EQZ720979:EQZ720990 FAV720979:FAV720990 FKR720979:FKR720990 FUN720979:FUN720990 GEJ720979:GEJ720990 GOF720979:GOF720990 GYB720979:GYB720990 HHX720979:HHX720990 HRT720979:HRT720990 IBP720979:IBP720990 ILL720979:ILL720990 IVH720979:IVH720990 JFD720979:JFD720990 JOZ720979:JOZ720990 JYV720979:JYV720990 KIR720979:KIR720990 KSN720979:KSN720990 LCJ720979:LCJ720990 LMF720979:LMF720990 LWB720979:LWB720990 MFX720979:MFX720990 MPT720979:MPT720990 MZP720979:MZP720990 NJL720979:NJL720990 NTH720979:NTH720990 ODD720979:ODD720990 OMZ720979:OMZ720990 OWV720979:OWV720990 PGR720979:PGR720990 PQN720979:PQN720990 QAJ720979:QAJ720990 QKF720979:QKF720990 QUB720979:QUB720990 RDX720979:RDX720990 RNT720979:RNT720990 RXP720979:RXP720990 SHL720979:SHL720990 SRH720979:SRH720990 TBD720979:TBD720990 TKZ720979:TKZ720990 TUV720979:TUV720990 UER720979:UER720990 UON720979:UON720990 UYJ720979:UYJ720990 VIF720979:VIF720990 VSB720979:VSB720990 WBX720979:WBX720990 WLT720979:WLT720990 WVP720979:WVP720990 H786515:H786526 JD786515:JD786526 SZ786515:SZ786526 ACV786515:ACV786526 AMR786515:AMR786526 AWN786515:AWN786526 BGJ786515:BGJ786526 BQF786515:BQF786526 CAB786515:CAB786526 CJX786515:CJX786526 CTT786515:CTT786526 DDP786515:DDP786526 DNL786515:DNL786526 DXH786515:DXH786526 EHD786515:EHD786526 EQZ786515:EQZ786526 FAV786515:FAV786526 FKR786515:FKR786526 FUN786515:FUN786526 GEJ786515:GEJ786526 GOF786515:GOF786526 GYB786515:GYB786526 HHX786515:HHX786526 HRT786515:HRT786526 IBP786515:IBP786526 ILL786515:ILL786526 IVH786515:IVH786526 JFD786515:JFD786526 JOZ786515:JOZ786526 JYV786515:JYV786526 KIR786515:KIR786526 KSN786515:KSN786526 LCJ786515:LCJ786526 LMF786515:LMF786526 LWB786515:LWB786526 MFX786515:MFX786526 MPT786515:MPT786526 MZP786515:MZP786526 NJL786515:NJL786526 NTH786515:NTH786526 ODD786515:ODD786526 OMZ786515:OMZ786526 OWV786515:OWV786526 PGR786515:PGR786526 PQN786515:PQN786526 QAJ786515:QAJ786526 QKF786515:QKF786526 QUB786515:QUB786526 RDX786515:RDX786526 RNT786515:RNT786526 RXP786515:RXP786526 SHL786515:SHL786526 SRH786515:SRH786526 TBD786515:TBD786526 TKZ786515:TKZ786526 TUV786515:TUV786526 UER786515:UER786526 UON786515:UON786526 UYJ786515:UYJ786526 VIF786515:VIF786526 VSB786515:VSB786526 WBX786515:WBX786526 WLT786515:WLT786526 WVP786515:WVP786526 H852051:H852062 JD852051:JD852062 SZ852051:SZ852062 ACV852051:ACV852062 AMR852051:AMR852062 AWN852051:AWN852062 BGJ852051:BGJ852062 BQF852051:BQF852062 CAB852051:CAB852062 CJX852051:CJX852062 CTT852051:CTT852062 DDP852051:DDP852062 DNL852051:DNL852062 DXH852051:DXH852062 EHD852051:EHD852062 EQZ852051:EQZ852062 FAV852051:FAV852062 FKR852051:FKR852062 FUN852051:FUN852062 GEJ852051:GEJ852062 GOF852051:GOF852062 GYB852051:GYB852062 HHX852051:HHX852062 HRT852051:HRT852062 IBP852051:IBP852062 ILL852051:ILL852062 IVH852051:IVH852062 JFD852051:JFD852062 JOZ852051:JOZ852062 JYV852051:JYV852062 KIR852051:KIR852062 KSN852051:KSN852062 LCJ852051:LCJ852062 LMF852051:LMF852062 LWB852051:LWB852062 MFX852051:MFX852062 MPT852051:MPT852062 MZP852051:MZP852062 NJL852051:NJL852062 NTH852051:NTH852062 ODD852051:ODD852062 OMZ852051:OMZ852062 OWV852051:OWV852062 PGR852051:PGR852062 PQN852051:PQN852062 QAJ852051:QAJ852062 QKF852051:QKF852062 QUB852051:QUB852062 RDX852051:RDX852062 RNT852051:RNT852062 RXP852051:RXP852062 SHL852051:SHL852062 SRH852051:SRH852062 TBD852051:TBD852062 TKZ852051:TKZ852062 TUV852051:TUV852062 UER852051:UER852062 UON852051:UON852062 UYJ852051:UYJ852062 VIF852051:VIF852062 VSB852051:VSB852062 WBX852051:WBX852062 WLT852051:WLT852062 WVP852051:WVP852062 H917587:H917598 JD917587:JD917598 SZ917587:SZ917598 ACV917587:ACV917598 AMR917587:AMR917598 AWN917587:AWN917598 BGJ917587:BGJ917598 BQF917587:BQF917598 CAB917587:CAB917598 CJX917587:CJX917598 CTT917587:CTT917598 DDP917587:DDP917598 DNL917587:DNL917598 DXH917587:DXH917598 EHD917587:EHD917598 EQZ917587:EQZ917598 FAV917587:FAV917598 FKR917587:FKR917598 FUN917587:FUN917598 GEJ917587:GEJ917598 GOF917587:GOF917598 GYB917587:GYB917598 HHX917587:HHX917598 HRT917587:HRT917598 IBP917587:IBP917598 ILL917587:ILL917598 IVH917587:IVH917598 JFD917587:JFD917598 JOZ917587:JOZ917598 JYV917587:JYV917598 KIR917587:KIR917598 KSN917587:KSN917598 LCJ917587:LCJ917598 LMF917587:LMF917598 LWB917587:LWB917598 MFX917587:MFX917598 MPT917587:MPT917598 MZP917587:MZP917598 NJL917587:NJL917598 NTH917587:NTH917598 ODD917587:ODD917598 OMZ917587:OMZ917598 OWV917587:OWV917598 PGR917587:PGR917598 PQN917587:PQN917598 QAJ917587:QAJ917598 QKF917587:QKF917598 QUB917587:QUB917598 RDX917587:RDX917598 RNT917587:RNT917598 RXP917587:RXP917598 SHL917587:SHL917598 SRH917587:SRH917598 TBD917587:TBD917598 TKZ917587:TKZ917598 TUV917587:TUV917598 UER917587:UER917598 UON917587:UON917598 UYJ917587:UYJ917598 VIF917587:VIF917598 VSB917587:VSB917598 WBX917587:WBX917598 WLT917587:WLT917598 WVP917587:WVP917598 H983123:H983134 JD983123:JD983134 SZ983123:SZ983134 ACV983123:ACV983134 AMR983123:AMR983134 AWN983123:AWN983134 BGJ983123:BGJ983134 BQF983123:BQF983134 CAB983123:CAB983134 CJX983123:CJX983134 CTT983123:CTT983134 DDP983123:DDP983134 DNL983123:DNL983134 DXH983123:DXH983134 EHD983123:EHD983134 EQZ983123:EQZ983134 FAV983123:FAV983134 FKR983123:FKR983134 FUN983123:FUN983134 GEJ983123:GEJ983134 GOF983123:GOF983134 GYB983123:GYB983134 HHX983123:HHX983134 HRT983123:HRT983134 IBP983123:IBP983134 ILL983123:ILL983134 IVH983123:IVH983134 JFD983123:JFD983134 JOZ983123:JOZ983134 JYV983123:JYV983134 KIR983123:KIR983134 KSN983123:KSN983134 LCJ983123:LCJ983134 LMF983123:LMF983134 LWB983123:LWB983134 MFX983123:MFX983134 MPT983123:MPT983134 MZP983123:MZP983134 NJL983123:NJL983134 NTH983123:NTH983134 ODD983123:ODD983134 OMZ983123:OMZ983134 OWV983123:OWV983134 PGR983123:PGR983134 PQN983123:PQN983134 QAJ983123:QAJ983134 QKF983123:QKF983134 QUB983123:QUB983134 RDX983123:RDX983134 RNT983123:RNT983134 RXP983123:RXP983134 SHL983123:SHL983134 SRH983123:SRH983134 TBD983123:TBD983134 TKZ983123:TKZ983134 TUV983123:TUV983134 UER983123:UER983134 UON983123:UON983134 UYJ983123:UYJ983134 VIF983123:VIF983134 VSB983123:VSB983134 WBX983123:WBX983134 WLT983123:WLT983134 WVP983123:WVP983134 K96:K102 JG96:JG102 TC96:TC102 ACY96:ACY102 AMU96:AMU102 AWQ96:AWQ102 BGM96:BGM102 BQI96:BQI102 CAE96:CAE102 CKA96:CKA102 CTW96:CTW102 DDS96:DDS102 DNO96:DNO102 DXK96:DXK102 EHG96:EHG102 ERC96:ERC102 FAY96:FAY102 FKU96:FKU102 FUQ96:FUQ102 GEM96:GEM102 GOI96:GOI102 GYE96:GYE102 HIA96:HIA102 HRW96:HRW102 IBS96:IBS102 ILO96:ILO102 IVK96:IVK102 JFG96:JFG102 JPC96:JPC102 JYY96:JYY102 KIU96:KIU102 KSQ96:KSQ102 LCM96:LCM102 LMI96:LMI102 LWE96:LWE102 MGA96:MGA102 MPW96:MPW102 MZS96:MZS102 NJO96:NJO102 NTK96:NTK102 ODG96:ODG102 ONC96:ONC102 OWY96:OWY102 PGU96:PGU102 PQQ96:PQQ102 QAM96:QAM102 QKI96:QKI102 QUE96:QUE102 REA96:REA102 RNW96:RNW102 RXS96:RXS102 SHO96:SHO102 SRK96:SRK102 TBG96:TBG102 TLC96:TLC102 TUY96:TUY102 UEU96:UEU102 UOQ96:UOQ102 UYM96:UYM102 VII96:VII102 VSE96:VSE102 WCA96:WCA102 WLW96:WLW102 WVS96:WVS102 K65632:K65638 JG65632:JG65638 TC65632:TC65638 ACY65632:ACY65638 AMU65632:AMU65638 AWQ65632:AWQ65638 BGM65632:BGM65638 BQI65632:BQI65638 CAE65632:CAE65638 CKA65632:CKA65638 CTW65632:CTW65638 DDS65632:DDS65638 DNO65632:DNO65638 DXK65632:DXK65638 EHG65632:EHG65638 ERC65632:ERC65638 FAY65632:FAY65638 FKU65632:FKU65638 FUQ65632:FUQ65638 GEM65632:GEM65638 GOI65632:GOI65638 GYE65632:GYE65638 HIA65632:HIA65638 HRW65632:HRW65638 IBS65632:IBS65638 ILO65632:ILO65638 IVK65632:IVK65638 JFG65632:JFG65638 JPC65632:JPC65638 JYY65632:JYY65638 KIU65632:KIU65638 KSQ65632:KSQ65638 LCM65632:LCM65638 LMI65632:LMI65638 LWE65632:LWE65638 MGA65632:MGA65638 MPW65632:MPW65638 MZS65632:MZS65638 NJO65632:NJO65638 NTK65632:NTK65638 ODG65632:ODG65638 ONC65632:ONC65638 OWY65632:OWY65638 PGU65632:PGU65638 PQQ65632:PQQ65638 QAM65632:QAM65638 QKI65632:QKI65638 QUE65632:QUE65638 REA65632:REA65638 RNW65632:RNW65638 RXS65632:RXS65638 SHO65632:SHO65638 SRK65632:SRK65638 TBG65632:TBG65638 TLC65632:TLC65638 TUY65632:TUY65638 UEU65632:UEU65638 UOQ65632:UOQ65638 UYM65632:UYM65638 VII65632:VII65638 VSE65632:VSE65638 WCA65632:WCA65638 WLW65632:WLW65638 WVS65632:WVS65638 K131168:K131174 JG131168:JG131174 TC131168:TC131174 ACY131168:ACY131174 AMU131168:AMU131174 AWQ131168:AWQ131174 BGM131168:BGM131174 BQI131168:BQI131174 CAE131168:CAE131174 CKA131168:CKA131174 CTW131168:CTW131174 DDS131168:DDS131174 DNO131168:DNO131174 DXK131168:DXK131174 EHG131168:EHG131174 ERC131168:ERC131174 FAY131168:FAY131174 FKU131168:FKU131174 FUQ131168:FUQ131174 GEM131168:GEM131174 GOI131168:GOI131174 GYE131168:GYE131174 HIA131168:HIA131174 HRW131168:HRW131174 IBS131168:IBS131174 ILO131168:ILO131174 IVK131168:IVK131174 JFG131168:JFG131174 JPC131168:JPC131174 JYY131168:JYY131174 KIU131168:KIU131174 KSQ131168:KSQ131174 LCM131168:LCM131174 LMI131168:LMI131174 LWE131168:LWE131174 MGA131168:MGA131174 MPW131168:MPW131174 MZS131168:MZS131174 NJO131168:NJO131174 NTK131168:NTK131174 ODG131168:ODG131174 ONC131168:ONC131174 OWY131168:OWY131174 PGU131168:PGU131174 PQQ131168:PQQ131174 QAM131168:QAM131174 QKI131168:QKI131174 QUE131168:QUE131174 REA131168:REA131174 RNW131168:RNW131174 RXS131168:RXS131174 SHO131168:SHO131174 SRK131168:SRK131174 TBG131168:TBG131174 TLC131168:TLC131174 TUY131168:TUY131174 UEU131168:UEU131174 UOQ131168:UOQ131174 UYM131168:UYM131174 VII131168:VII131174 VSE131168:VSE131174 WCA131168:WCA131174 WLW131168:WLW131174 WVS131168:WVS131174 K196704:K196710 JG196704:JG196710 TC196704:TC196710 ACY196704:ACY196710 AMU196704:AMU196710 AWQ196704:AWQ196710 BGM196704:BGM196710 BQI196704:BQI196710 CAE196704:CAE196710 CKA196704:CKA196710 CTW196704:CTW196710 DDS196704:DDS196710 DNO196704:DNO196710 DXK196704:DXK196710 EHG196704:EHG196710 ERC196704:ERC196710 FAY196704:FAY196710 FKU196704:FKU196710 FUQ196704:FUQ196710 GEM196704:GEM196710 GOI196704:GOI196710 GYE196704:GYE196710 HIA196704:HIA196710 HRW196704:HRW196710 IBS196704:IBS196710 ILO196704:ILO196710 IVK196704:IVK196710 JFG196704:JFG196710 JPC196704:JPC196710 JYY196704:JYY196710 KIU196704:KIU196710 KSQ196704:KSQ196710 LCM196704:LCM196710 LMI196704:LMI196710 LWE196704:LWE196710 MGA196704:MGA196710 MPW196704:MPW196710 MZS196704:MZS196710 NJO196704:NJO196710 NTK196704:NTK196710 ODG196704:ODG196710 ONC196704:ONC196710 OWY196704:OWY196710 PGU196704:PGU196710 PQQ196704:PQQ196710 QAM196704:QAM196710 QKI196704:QKI196710 QUE196704:QUE196710 REA196704:REA196710 RNW196704:RNW196710 RXS196704:RXS196710 SHO196704:SHO196710 SRK196704:SRK196710 TBG196704:TBG196710 TLC196704:TLC196710 TUY196704:TUY196710 UEU196704:UEU196710 UOQ196704:UOQ196710 UYM196704:UYM196710 VII196704:VII196710 VSE196704:VSE196710 WCA196704:WCA196710 WLW196704:WLW196710 WVS196704:WVS196710 K262240:K262246 JG262240:JG262246 TC262240:TC262246 ACY262240:ACY262246 AMU262240:AMU262246 AWQ262240:AWQ262246 BGM262240:BGM262246 BQI262240:BQI262246 CAE262240:CAE262246 CKA262240:CKA262246 CTW262240:CTW262246 DDS262240:DDS262246 DNO262240:DNO262246 DXK262240:DXK262246 EHG262240:EHG262246 ERC262240:ERC262246 FAY262240:FAY262246 FKU262240:FKU262246 FUQ262240:FUQ262246 GEM262240:GEM262246 GOI262240:GOI262246 GYE262240:GYE262246 HIA262240:HIA262246 HRW262240:HRW262246 IBS262240:IBS262246 ILO262240:ILO262246 IVK262240:IVK262246 JFG262240:JFG262246 JPC262240:JPC262246 JYY262240:JYY262246 KIU262240:KIU262246 KSQ262240:KSQ262246 LCM262240:LCM262246 LMI262240:LMI262246 LWE262240:LWE262246 MGA262240:MGA262246 MPW262240:MPW262246 MZS262240:MZS262246 NJO262240:NJO262246 NTK262240:NTK262246 ODG262240:ODG262246 ONC262240:ONC262246 OWY262240:OWY262246 PGU262240:PGU262246 PQQ262240:PQQ262246 QAM262240:QAM262246 QKI262240:QKI262246 QUE262240:QUE262246 REA262240:REA262246 RNW262240:RNW262246 RXS262240:RXS262246 SHO262240:SHO262246 SRK262240:SRK262246 TBG262240:TBG262246 TLC262240:TLC262246 TUY262240:TUY262246 UEU262240:UEU262246 UOQ262240:UOQ262246 UYM262240:UYM262246 VII262240:VII262246 VSE262240:VSE262246 WCA262240:WCA262246 WLW262240:WLW262246 WVS262240:WVS262246 K327776:K327782 JG327776:JG327782 TC327776:TC327782 ACY327776:ACY327782 AMU327776:AMU327782 AWQ327776:AWQ327782 BGM327776:BGM327782 BQI327776:BQI327782 CAE327776:CAE327782 CKA327776:CKA327782 CTW327776:CTW327782 DDS327776:DDS327782 DNO327776:DNO327782 DXK327776:DXK327782 EHG327776:EHG327782 ERC327776:ERC327782 FAY327776:FAY327782 FKU327776:FKU327782 FUQ327776:FUQ327782 GEM327776:GEM327782 GOI327776:GOI327782 GYE327776:GYE327782 HIA327776:HIA327782 HRW327776:HRW327782 IBS327776:IBS327782 ILO327776:ILO327782 IVK327776:IVK327782 JFG327776:JFG327782 JPC327776:JPC327782 JYY327776:JYY327782 KIU327776:KIU327782 KSQ327776:KSQ327782 LCM327776:LCM327782 LMI327776:LMI327782 LWE327776:LWE327782 MGA327776:MGA327782 MPW327776:MPW327782 MZS327776:MZS327782 NJO327776:NJO327782 NTK327776:NTK327782 ODG327776:ODG327782 ONC327776:ONC327782 OWY327776:OWY327782 PGU327776:PGU327782 PQQ327776:PQQ327782 QAM327776:QAM327782 QKI327776:QKI327782 QUE327776:QUE327782 REA327776:REA327782 RNW327776:RNW327782 RXS327776:RXS327782 SHO327776:SHO327782 SRK327776:SRK327782 TBG327776:TBG327782 TLC327776:TLC327782 TUY327776:TUY327782 UEU327776:UEU327782 UOQ327776:UOQ327782 UYM327776:UYM327782 VII327776:VII327782 VSE327776:VSE327782 WCA327776:WCA327782 WLW327776:WLW327782 WVS327776:WVS327782 K393312:K393318 JG393312:JG393318 TC393312:TC393318 ACY393312:ACY393318 AMU393312:AMU393318 AWQ393312:AWQ393318 BGM393312:BGM393318 BQI393312:BQI393318 CAE393312:CAE393318 CKA393312:CKA393318 CTW393312:CTW393318 DDS393312:DDS393318 DNO393312:DNO393318 DXK393312:DXK393318 EHG393312:EHG393318 ERC393312:ERC393318 FAY393312:FAY393318 FKU393312:FKU393318 FUQ393312:FUQ393318 GEM393312:GEM393318 GOI393312:GOI393318 GYE393312:GYE393318 HIA393312:HIA393318 HRW393312:HRW393318 IBS393312:IBS393318 ILO393312:ILO393318 IVK393312:IVK393318 JFG393312:JFG393318 JPC393312:JPC393318 JYY393312:JYY393318 KIU393312:KIU393318 KSQ393312:KSQ393318 LCM393312:LCM393318 LMI393312:LMI393318 LWE393312:LWE393318 MGA393312:MGA393318 MPW393312:MPW393318 MZS393312:MZS393318 NJO393312:NJO393318 NTK393312:NTK393318 ODG393312:ODG393318 ONC393312:ONC393318 OWY393312:OWY393318 PGU393312:PGU393318 PQQ393312:PQQ393318 QAM393312:QAM393318 QKI393312:QKI393318 QUE393312:QUE393318 REA393312:REA393318 RNW393312:RNW393318 RXS393312:RXS393318 SHO393312:SHO393318 SRK393312:SRK393318 TBG393312:TBG393318 TLC393312:TLC393318 TUY393312:TUY393318 UEU393312:UEU393318 UOQ393312:UOQ393318 UYM393312:UYM393318 VII393312:VII393318 VSE393312:VSE393318 WCA393312:WCA393318 WLW393312:WLW393318 WVS393312:WVS393318 K458848:K458854 JG458848:JG458854 TC458848:TC458854 ACY458848:ACY458854 AMU458848:AMU458854 AWQ458848:AWQ458854 BGM458848:BGM458854 BQI458848:BQI458854 CAE458848:CAE458854 CKA458848:CKA458854 CTW458848:CTW458854 DDS458848:DDS458854 DNO458848:DNO458854 DXK458848:DXK458854 EHG458848:EHG458854 ERC458848:ERC458854 FAY458848:FAY458854 FKU458848:FKU458854 FUQ458848:FUQ458854 GEM458848:GEM458854 GOI458848:GOI458854 GYE458848:GYE458854 HIA458848:HIA458854 HRW458848:HRW458854 IBS458848:IBS458854 ILO458848:ILO458854 IVK458848:IVK458854 JFG458848:JFG458854 JPC458848:JPC458854 JYY458848:JYY458854 KIU458848:KIU458854 KSQ458848:KSQ458854 LCM458848:LCM458854 LMI458848:LMI458854 LWE458848:LWE458854 MGA458848:MGA458854 MPW458848:MPW458854 MZS458848:MZS458854 NJO458848:NJO458854 NTK458848:NTK458854 ODG458848:ODG458854 ONC458848:ONC458854 OWY458848:OWY458854 PGU458848:PGU458854 PQQ458848:PQQ458854 QAM458848:QAM458854 QKI458848:QKI458854 QUE458848:QUE458854 REA458848:REA458854 RNW458848:RNW458854 RXS458848:RXS458854 SHO458848:SHO458854 SRK458848:SRK458854 TBG458848:TBG458854 TLC458848:TLC458854 TUY458848:TUY458854 UEU458848:UEU458854 UOQ458848:UOQ458854 UYM458848:UYM458854 VII458848:VII458854 VSE458848:VSE458854 WCA458848:WCA458854 WLW458848:WLW458854 WVS458848:WVS458854 K524384:K524390 JG524384:JG524390 TC524384:TC524390 ACY524384:ACY524390 AMU524384:AMU524390 AWQ524384:AWQ524390 BGM524384:BGM524390 BQI524384:BQI524390 CAE524384:CAE524390 CKA524384:CKA524390 CTW524384:CTW524390 DDS524384:DDS524390 DNO524384:DNO524390 DXK524384:DXK524390 EHG524384:EHG524390 ERC524384:ERC524390 FAY524384:FAY524390 FKU524384:FKU524390 FUQ524384:FUQ524390 GEM524384:GEM524390 GOI524384:GOI524390 GYE524384:GYE524390 HIA524384:HIA524390 HRW524384:HRW524390 IBS524384:IBS524390 ILO524384:ILO524390 IVK524384:IVK524390 JFG524384:JFG524390 JPC524384:JPC524390 JYY524384:JYY524390 KIU524384:KIU524390 KSQ524384:KSQ524390 LCM524384:LCM524390 LMI524384:LMI524390 LWE524384:LWE524390 MGA524384:MGA524390 MPW524384:MPW524390 MZS524384:MZS524390 NJO524384:NJO524390 NTK524384:NTK524390 ODG524384:ODG524390 ONC524384:ONC524390 OWY524384:OWY524390 PGU524384:PGU524390 PQQ524384:PQQ524390 QAM524384:QAM524390 QKI524384:QKI524390 QUE524384:QUE524390 REA524384:REA524390 RNW524384:RNW524390 RXS524384:RXS524390 SHO524384:SHO524390 SRK524384:SRK524390 TBG524384:TBG524390 TLC524384:TLC524390 TUY524384:TUY524390 UEU524384:UEU524390 UOQ524384:UOQ524390 UYM524384:UYM524390 VII524384:VII524390 VSE524384:VSE524390 WCA524384:WCA524390 WLW524384:WLW524390 WVS524384:WVS524390 K589920:K589926 JG589920:JG589926 TC589920:TC589926 ACY589920:ACY589926 AMU589920:AMU589926 AWQ589920:AWQ589926 BGM589920:BGM589926 BQI589920:BQI589926 CAE589920:CAE589926 CKA589920:CKA589926 CTW589920:CTW589926 DDS589920:DDS589926 DNO589920:DNO589926 DXK589920:DXK589926 EHG589920:EHG589926 ERC589920:ERC589926 FAY589920:FAY589926 FKU589920:FKU589926 FUQ589920:FUQ589926 GEM589920:GEM589926 GOI589920:GOI589926 GYE589920:GYE589926 HIA589920:HIA589926 HRW589920:HRW589926 IBS589920:IBS589926 ILO589920:ILO589926 IVK589920:IVK589926 JFG589920:JFG589926 JPC589920:JPC589926 JYY589920:JYY589926 KIU589920:KIU589926 KSQ589920:KSQ589926 LCM589920:LCM589926 LMI589920:LMI589926 LWE589920:LWE589926 MGA589920:MGA589926 MPW589920:MPW589926 MZS589920:MZS589926 NJO589920:NJO589926 NTK589920:NTK589926 ODG589920:ODG589926 ONC589920:ONC589926 OWY589920:OWY589926 PGU589920:PGU589926 PQQ589920:PQQ589926 QAM589920:QAM589926 QKI589920:QKI589926 QUE589920:QUE589926 REA589920:REA589926 RNW589920:RNW589926 RXS589920:RXS589926 SHO589920:SHO589926 SRK589920:SRK589926 TBG589920:TBG589926 TLC589920:TLC589926 TUY589920:TUY589926 UEU589920:UEU589926 UOQ589920:UOQ589926 UYM589920:UYM589926 VII589920:VII589926 VSE589920:VSE589926 WCA589920:WCA589926 WLW589920:WLW589926 WVS589920:WVS589926 K655456:K655462 JG655456:JG655462 TC655456:TC655462 ACY655456:ACY655462 AMU655456:AMU655462 AWQ655456:AWQ655462 BGM655456:BGM655462 BQI655456:BQI655462 CAE655456:CAE655462 CKA655456:CKA655462 CTW655456:CTW655462 DDS655456:DDS655462 DNO655456:DNO655462 DXK655456:DXK655462 EHG655456:EHG655462 ERC655456:ERC655462 FAY655456:FAY655462 FKU655456:FKU655462 FUQ655456:FUQ655462 GEM655456:GEM655462 GOI655456:GOI655462 GYE655456:GYE655462 HIA655456:HIA655462 HRW655456:HRW655462 IBS655456:IBS655462 ILO655456:ILO655462 IVK655456:IVK655462 JFG655456:JFG655462 JPC655456:JPC655462 JYY655456:JYY655462 KIU655456:KIU655462 KSQ655456:KSQ655462 LCM655456:LCM655462 LMI655456:LMI655462 LWE655456:LWE655462 MGA655456:MGA655462 MPW655456:MPW655462 MZS655456:MZS655462 NJO655456:NJO655462 NTK655456:NTK655462 ODG655456:ODG655462 ONC655456:ONC655462 OWY655456:OWY655462 PGU655456:PGU655462 PQQ655456:PQQ655462 QAM655456:QAM655462 QKI655456:QKI655462 QUE655456:QUE655462 REA655456:REA655462 RNW655456:RNW655462 RXS655456:RXS655462 SHO655456:SHO655462 SRK655456:SRK655462 TBG655456:TBG655462 TLC655456:TLC655462 TUY655456:TUY655462 UEU655456:UEU655462 UOQ655456:UOQ655462 UYM655456:UYM655462 VII655456:VII655462 VSE655456:VSE655462 WCA655456:WCA655462 WLW655456:WLW655462 WVS655456:WVS655462 K720992:K720998 JG720992:JG720998 TC720992:TC720998 ACY720992:ACY720998 AMU720992:AMU720998 AWQ720992:AWQ720998 BGM720992:BGM720998 BQI720992:BQI720998 CAE720992:CAE720998 CKA720992:CKA720998 CTW720992:CTW720998 DDS720992:DDS720998 DNO720992:DNO720998 DXK720992:DXK720998 EHG720992:EHG720998 ERC720992:ERC720998 FAY720992:FAY720998 FKU720992:FKU720998 FUQ720992:FUQ720998 GEM720992:GEM720998 GOI720992:GOI720998 GYE720992:GYE720998 HIA720992:HIA720998 HRW720992:HRW720998 IBS720992:IBS720998 ILO720992:ILO720998 IVK720992:IVK720998 JFG720992:JFG720998 JPC720992:JPC720998 JYY720992:JYY720998 KIU720992:KIU720998 KSQ720992:KSQ720998 LCM720992:LCM720998 LMI720992:LMI720998 LWE720992:LWE720998 MGA720992:MGA720998 MPW720992:MPW720998 MZS720992:MZS720998 NJO720992:NJO720998 NTK720992:NTK720998 ODG720992:ODG720998 ONC720992:ONC720998 OWY720992:OWY720998 PGU720992:PGU720998 PQQ720992:PQQ720998 QAM720992:QAM720998 QKI720992:QKI720998 QUE720992:QUE720998 REA720992:REA720998 RNW720992:RNW720998 RXS720992:RXS720998 SHO720992:SHO720998 SRK720992:SRK720998 TBG720992:TBG720998 TLC720992:TLC720998 TUY720992:TUY720998 UEU720992:UEU720998 UOQ720992:UOQ720998 UYM720992:UYM720998 VII720992:VII720998 VSE720992:VSE720998 WCA720992:WCA720998 WLW720992:WLW720998 WVS720992:WVS720998 K786528:K786534 JG786528:JG786534 TC786528:TC786534 ACY786528:ACY786534 AMU786528:AMU786534 AWQ786528:AWQ786534 BGM786528:BGM786534 BQI786528:BQI786534 CAE786528:CAE786534 CKA786528:CKA786534 CTW786528:CTW786534 DDS786528:DDS786534 DNO786528:DNO786534 DXK786528:DXK786534 EHG786528:EHG786534 ERC786528:ERC786534 FAY786528:FAY786534 FKU786528:FKU786534 FUQ786528:FUQ786534 GEM786528:GEM786534 GOI786528:GOI786534 GYE786528:GYE786534 HIA786528:HIA786534 HRW786528:HRW786534 IBS786528:IBS786534 ILO786528:ILO786534 IVK786528:IVK786534 JFG786528:JFG786534 JPC786528:JPC786534 JYY786528:JYY786534 KIU786528:KIU786534 KSQ786528:KSQ786534 LCM786528:LCM786534 LMI786528:LMI786534 LWE786528:LWE786534 MGA786528:MGA786534 MPW786528:MPW786534 MZS786528:MZS786534 NJO786528:NJO786534 NTK786528:NTK786534 ODG786528:ODG786534 ONC786528:ONC786534 OWY786528:OWY786534 PGU786528:PGU786534 PQQ786528:PQQ786534 QAM786528:QAM786534 QKI786528:QKI786534 QUE786528:QUE786534 REA786528:REA786534 RNW786528:RNW786534 RXS786528:RXS786534 SHO786528:SHO786534 SRK786528:SRK786534 TBG786528:TBG786534 TLC786528:TLC786534 TUY786528:TUY786534 UEU786528:UEU786534 UOQ786528:UOQ786534 UYM786528:UYM786534 VII786528:VII786534 VSE786528:VSE786534 WCA786528:WCA786534 WLW786528:WLW786534 WVS786528:WVS786534 K852064:K852070 JG852064:JG852070 TC852064:TC852070 ACY852064:ACY852070 AMU852064:AMU852070 AWQ852064:AWQ852070 BGM852064:BGM852070 BQI852064:BQI852070 CAE852064:CAE852070 CKA852064:CKA852070 CTW852064:CTW852070 DDS852064:DDS852070 DNO852064:DNO852070 DXK852064:DXK852070 EHG852064:EHG852070 ERC852064:ERC852070 FAY852064:FAY852070 FKU852064:FKU852070 FUQ852064:FUQ852070 GEM852064:GEM852070 GOI852064:GOI852070 GYE852064:GYE852070 HIA852064:HIA852070 HRW852064:HRW852070 IBS852064:IBS852070 ILO852064:ILO852070 IVK852064:IVK852070 JFG852064:JFG852070 JPC852064:JPC852070 JYY852064:JYY852070 KIU852064:KIU852070 KSQ852064:KSQ852070 LCM852064:LCM852070 LMI852064:LMI852070 LWE852064:LWE852070 MGA852064:MGA852070 MPW852064:MPW852070 MZS852064:MZS852070 NJO852064:NJO852070 NTK852064:NTK852070 ODG852064:ODG852070 ONC852064:ONC852070 OWY852064:OWY852070 PGU852064:PGU852070 PQQ852064:PQQ852070 QAM852064:QAM852070 QKI852064:QKI852070 QUE852064:QUE852070 REA852064:REA852070 RNW852064:RNW852070 RXS852064:RXS852070 SHO852064:SHO852070 SRK852064:SRK852070 TBG852064:TBG852070 TLC852064:TLC852070 TUY852064:TUY852070 UEU852064:UEU852070 UOQ852064:UOQ852070 UYM852064:UYM852070 VII852064:VII852070 VSE852064:VSE852070 WCA852064:WCA852070 WLW852064:WLW852070 WVS852064:WVS852070 K917600:K917606 JG917600:JG917606 TC917600:TC917606 ACY917600:ACY917606 AMU917600:AMU917606 AWQ917600:AWQ917606 BGM917600:BGM917606 BQI917600:BQI917606 CAE917600:CAE917606 CKA917600:CKA917606 CTW917600:CTW917606 DDS917600:DDS917606 DNO917600:DNO917606 DXK917600:DXK917606 EHG917600:EHG917606 ERC917600:ERC917606 FAY917600:FAY917606 FKU917600:FKU917606 FUQ917600:FUQ917606 GEM917600:GEM917606 GOI917600:GOI917606 GYE917600:GYE917606 HIA917600:HIA917606 HRW917600:HRW917606 IBS917600:IBS917606 ILO917600:ILO917606 IVK917600:IVK917606 JFG917600:JFG917606 JPC917600:JPC917606 JYY917600:JYY917606 KIU917600:KIU917606 KSQ917600:KSQ917606 LCM917600:LCM917606 LMI917600:LMI917606 LWE917600:LWE917606 MGA917600:MGA917606 MPW917600:MPW917606 MZS917600:MZS917606 NJO917600:NJO917606 NTK917600:NTK917606 ODG917600:ODG917606 ONC917600:ONC917606 OWY917600:OWY917606 PGU917600:PGU917606 PQQ917600:PQQ917606 QAM917600:QAM917606 QKI917600:QKI917606 QUE917600:QUE917606 REA917600:REA917606 RNW917600:RNW917606 RXS917600:RXS917606 SHO917600:SHO917606 SRK917600:SRK917606 TBG917600:TBG917606 TLC917600:TLC917606 TUY917600:TUY917606 UEU917600:UEU917606 UOQ917600:UOQ917606 UYM917600:UYM917606 VII917600:VII917606 VSE917600:VSE917606 WCA917600:WCA917606 WLW917600:WLW917606 WVS917600:WVS917606 K983136:K983142 JG983136:JG983142 TC983136:TC983142 ACY983136:ACY983142 AMU983136:AMU983142 AWQ983136:AWQ983142 BGM983136:BGM983142 BQI983136:BQI983142 CAE983136:CAE983142 CKA983136:CKA983142 CTW983136:CTW983142 DDS983136:DDS983142 DNO983136:DNO983142 DXK983136:DXK983142 EHG983136:EHG983142 ERC983136:ERC983142 FAY983136:FAY983142 FKU983136:FKU983142 FUQ983136:FUQ983142 GEM983136:GEM983142 GOI983136:GOI983142 GYE983136:GYE983142 HIA983136:HIA983142 HRW983136:HRW983142 IBS983136:IBS983142 ILO983136:ILO983142 IVK983136:IVK983142 JFG983136:JFG983142 JPC983136:JPC983142 JYY983136:JYY983142 KIU983136:KIU983142 KSQ983136:KSQ983142 LCM983136:LCM983142 LMI983136:LMI983142 LWE983136:LWE983142 MGA983136:MGA983142 MPW983136:MPW983142 MZS983136:MZS983142 NJO983136:NJO983142 NTK983136:NTK983142 ODG983136:ODG983142 ONC983136:ONC983142 OWY983136:OWY983142 PGU983136:PGU983142 PQQ983136:PQQ983142 QAM983136:QAM983142 QKI983136:QKI983142 QUE983136:QUE983142 REA983136:REA983142 RNW983136:RNW983142 RXS983136:RXS983142 SHO983136:SHO983142 SRK983136:SRK983142 TBG983136:TBG983142 TLC983136:TLC983142 TUY983136:TUY983142 UEU983136:UEU983142 UOQ983136:UOQ983142 UYM983136:UYM983142 VII983136:VII983142 VSE983136:VSE983142 WCA983136:WCA983142 WLW983136:WLW983142 WVS983136:WVS983142 H96:H102 JD96:JD102 SZ96:SZ102 ACV96:ACV102 AMR96:AMR102 AWN96:AWN102 BGJ96:BGJ102 BQF96:BQF102 CAB96:CAB102 CJX96:CJX102 CTT96:CTT102 DDP96:DDP102 DNL96:DNL102 DXH96:DXH102 EHD96:EHD102 EQZ96:EQZ102 FAV96:FAV102 FKR96:FKR102 FUN96:FUN102 GEJ96:GEJ102 GOF96:GOF102 GYB96:GYB102 HHX96:HHX102 HRT96:HRT102 IBP96:IBP102 ILL96:ILL102 IVH96:IVH102 JFD96:JFD102 JOZ96:JOZ102 JYV96:JYV102 KIR96:KIR102 KSN96:KSN102 LCJ96:LCJ102 LMF96:LMF102 LWB96:LWB102 MFX96:MFX102 MPT96:MPT102 MZP96:MZP102 NJL96:NJL102 NTH96:NTH102 ODD96:ODD102 OMZ96:OMZ102 OWV96:OWV102 PGR96:PGR102 PQN96:PQN102 QAJ96:QAJ102 QKF96:QKF102 QUB96:QUB102 RDX96:RDX102 RNT96:RNT102 RXP96:RXP102 SHL96:SHL102 SRH96:SRH102 TBD96:TBD102 TKZ96:TKZ102 TUV96:TUV102 UER96:UER102 UON96:UON102 UYJ96:UYJ102 VIF96:VIF102 VSB96:VSB102 WBX96:WBX102 WLT96:WLT102 WVP96:WVP102 H65632:H65638 JD65632:JD65638 SZ65632:SZ65638 ACV65632:ACV65638 AMR65632:AMR65638 AWN65632:AWN65638 BGJ65632:BGJ65638 BQF65632:BQF65638 CAB65632:CAB65638 CJX65632:CJX65638 CTT65632:CTT65638 DDP65632:DDP65638 DNL65632:DNL65638 DXH65632:DXH65638 EHD65632:EHD65638 EQZ65632:EQZ65638 FAV65632:FAV65638 FKR65632:FKR65638 FUN65632:FUN65638 GEJ65632:GEJ65638 GOF65632:GOF65638 GYB65632:GYB65638 HHX65632:HHX65638 HRT65632:HRT65638 IBP65632:IBP65638 ILL65632:ILL65638 IVH65632:IVH65638 JFD65632:JFD65638 JOZ65632:JOZ65638 JYV65632:JYV65638 KIR65632:KIR65638 KSN65632:KSN65638 LCJ65632:LCJ65638 LMF65632:LMF65638 LWB65632:LWB65638 MFX65632:MFX65638 MPT65632:MPT65638 MZP65632:MZP65638 NJL65632:NJL65638 NTH65632:NTH65638 ODD65632:ODD65638 OMZ65632:OMZ65638 OWV65632:OWV65638 PGR65632:PGR65638 PQN65632:PQN65638 QAJ65632:QAJ65638 QKF65632:QKF65638 QUB65632:QUB65638 RDX65632:RDX65638 RNT65632:RNT65638 RXP65632:RXP65638 SHL65632:SHL65638 SRH65632:SRH65638 TBD65632:TBD65638 TKZ65632:TKZ65638 TUV65632:TUV65638 UER65632:UER65638 UON65632:UON65638 UYJ65632:UYJ65638 VIF65632:VIF65638 VSB65632:VSB65638 WBX65632:WBX65638 WLT65632:WLT65638 WVP65632:WVP65638 H131168:H131174 JD131168:JD131174 SZ131168:SZ131174 ACV131168:ACV131174 AMR131168:AMR131174 AWN131168:AWN131174 BGJ131168:BGJ131174 BQF131168:BQF131174 CAB131168:CAB131174 CJX131168:CJX131174 CTT131168:CTT131174 DDP131168:DDP131174 DNL131168:DNL131174 DXH131168:DXH131174 EHD131168:EHD131174 EQZ131168:EQZ131174 FAV131168:FAV131174 FKR131168:FKR131174 FUN131168:FUN131174 GEJ131168:GEJ131174 GOF131168:GOF131174 GYB131168:GYB131174 HHX131168:HHX131174 HRT131168:HRT131174 IBP131168:IBP131174 ILL131168:ILL131174 IVH131168:IVH131174 JFD131168:JFD131174 JOZ131168:JOZ131174 JYV131168:JYV131174 KIR131168:KIR131174 KSN131168:KSN131174 LCJ131168:LCJ131174 LMF131168:LMF131174 LWB131168:LWB131174 MFX131168:MFX131174 MPT131168:MPT131174 MZP131168:MZP131174 NJL131168:NJL131174 NTH131168:NTH131174 ODD131168:ODD131174 OMZ131168:OMZ131174 OWV131168:OWV131174 PGR131168:PGR131174 PQN131168:PQN131174 QAJ131168:QAJ131174 QKF131168:QKF131174 QUB131168:QUB131174 RDX131168:RDX131174 RNT131168:RNT131174 RXP131168:RXP131174 SHL131168:SHL131174 SRH131168:SRH131174 TBD131168:TBD131174 TKZ131168:TKZ131174 TUV131168:TUV131174 UER131168:UER131174 UON131168:UON131174 UYJ131168:UYJ131174 VIF131168:VIF131174 VSB131168:VSB131174 WBX131168:WBX131174 WLT131168:WLT131174 WVP131168:WVP131174 H196704:H196710 JD196704:JD196710 SZ196704:SZ196710 ACV196704:ACV196710 AMR196704:AMR196710 AWN196704:AWN196710 BGJ196704:BGJ196710 BQF196704:BQF196710 CAB196704:CAB196710 CJX196704:CJX196710 CTT196704:CTT196710 DDP196704:DDP196710 DNL196704:DNL196710 DXH196704:DXH196710 EHD196704:EHD196710 EQZ196704:EQZ196710 FAV196704:FAV196710 FKR196704:FKR196710 FUN196704:FUN196710 GEJ196704:GEJ196710 GOF196704:GOF196710 GYB196704:GYB196710 HHX196704:HHX196710 HRT196704:HRT196710 IBP196704:IBP196710 ILL196704:ILL196710 IVH196704:IVH196710 JFD196704:JFD196710 JOZ196704:JOZ196710 JYV196704:JYV196710 KIR196704:KIR196710 KSN196704:KSN196710 LCJ196704:LCJ196710 LMF196704:LMF196710 LWB196704:LWB196710 MFX196704:MFX196710 MPT196704:MPT196710 MZP196704:MZP196710 NJL196704:NJL196710 NTH196704:NTH196710 ODD196704:ODD196710 OMZ196704:OMZ196710 OWV196704:OWV196710 PGR196704:PGR196710 PQN196704:PQN196710 QAJ196704:QAJ196710 QKF196704:QKF196710 QUB196704:QUB196710 RDX196704:RDX196710 RNT196704:RNT196710 RXP196704:RXP196710 SHL196704:SHL196710 SRH196704:SRH196710 TBD196704:TBD196710 TKZ196704:TKZ196710 TUV196704:TUV196710 UER196704:UER196710 UON196704:UON196710 UYJ196704:UYJ196710 VIF196704:VIF196710 VSB196704:VSB196710 WBX196704:WBX196710 WLT196704:WLT196710 WVP196704:WVP196710 H262240:H262246 JD262240:JD262246 SZ262240:SZ262246 ACV262240:ACV262246 AMR262240:AMR262246 AWN262240:AWN262246 BGJ262240:BGJ262246 BQF262240:BQF262246 CAB262240:CAB262246 CJX262240:CJX262246 CTT262240:CTT262246 DDP262240:DDP262246 DNL262240:DNL262246 DXH262240:DXH262246 EHD262240:EHD262246 EQZ262240:EQZ262246 FAV262240:FAV262246 FKR262240:FKR262246 FUN262240:FUN262246 GEJ262240:GEJ262246 GOF262240:GOF262246 GYB262240:GYB262246 HHX262240:HHX262246 HRT262240:HRT262246 IBP262240:IBP262246 ILL262240:ILL262246 IVH262240:IVH262246 JFD262240:JFD262246 JOZ262240:JOZ262246 JYV262240:JYV262246 KIR262240:KIR262246 KSN262240:KSN262246 LCJ262240:LCJ262246 LMF262240:LMF262246 LWB262240:LWB262246 MFX262240:MFX262246 MPT262240:MPT262246 MZP262240:MZP262246 NJL262240:NJL262246 NTH262240:NTH262246 ODD262240:ODD262246 OMZ262240:OMZ262246 OWV262240:OWV262246 PGR262240:PGR262246 PQN262240:PQN262246 QAJ262240:QAJ262246 QKF262240:QKF262246 QUB262240:QUB262246 RDX262240:RDX262246 RNT262240:RNT262246 RXP262240:RXP262246 SHL262240:SHL262246 SRH262240:SRH262246 TBD262240:TBD262246 TKZ262240:TKZ262246 TUV262240:TUV262246 UER262240:UER262246 UON262240:UON262246 UYJ262240:UYJ262246 VIF262240:VIF262246 VSB262240:VSB262246 WBX262240:WBX262246 WLT262240:WLT262246 WVP262240:WVP262246 H327776:H327782 JD327776:JD327782 SZ327776:SZ327782 ACV327776:ACV327782 AMR327776:AMR327782 AWN327776:AWN327782 BGJ327776:BGJ327782 BQF327776:BQF327782 CAB327776:CAB327782 CJX327776:CJX327782 CTT327776:CTT327782 DDP327776:DDP327782 DNL327776:DNL327782 DXH327776:DXH327782 EHD327776:EHD327782 EQZ327776:EQZ327782 FAV327776:FAV327782 FKR327776:FKR327782 FUN327776:FUN327782 GEJ327776:GEJ327782 GOF327776:GOF327782 GYB327776:GYB327782 HHX327776:HHX327782 HRT327776:HRT327782 IBP327776:IBP327782 ILL327776:ILL327782 IVH327776:IVH327782 JFD327776:JFD327782 JOZ327776:JOZ327782 JYV327776:JYV327782 KIR327776:KIR327782 KSN327776:KSN327782 LCJ327776:LCJ327782 LMF327776:LMF327782 LWB327776:LWB327782 MFX327776:MFX327782 MPT327776:MPT327782 MZP327776:MZP327782 NJL327776:NJL327782 NTH327776:NTH327782 ODD327776:ODD327782 OMZ327776:OMZ327782 OWV327776:OWV327782 PGR327776:PGR327782 PQN327776:PQN327782 QAJ327776:QAJ327782 QKF327776:QKF327782 QUB327776:QUB327782 RDX327776:RDX327782 RNT327776:RNT327782 RXP327776:RXP327782 SHL327776:SHL327782 SRH327776:SRH327782 TBD327776:TBD327782 TKZ327776:TKZ327782 TUV327776:TUV327782 UER327776:UER327782 UON327776:UON327782 UYJ327776:UYJ327782 VIF327776:VIF327782 VSB327776:VSB327782 WBX327776:WBX327782 WLT327776:WLT327782 WVP327776:WVP327782 H393312:H393318 JD393312:JD393318 SZ393312:SZ393318 ACV393312:ACV393318 AMR393312:AMR393318 AWN393312:AWN393318 BGJ393312:BGJ393318 BQF393312:BQF393318 CAB393312:CAB393318 CJX393312:CJX393318 CTT393312:CTT393318 DDP393312:DDP393318 DNL393312:DNL393318 DXH393312:DXH393318 EHD393312:EHD393318 EQZ393312:EQZ393318 FAV393312:FAV393318 FKR393312:FKR393318 FUN393312:FUN393318 GEJ393312:GEJ393318 GOF393312:GOF393318 GYB393312:GYB393318 HHX393312:HHX393318 HRT393312:HRT393318 IBP393312:IBP393318 ILL393312:ILL393318 IVH393312:IVH393318 JFD393312:JFD393318 JOZ393312:JOZ393318 JYV393312:JYV393318 KIR393312:KIR393318 KSN393312:KSN393318 LCJ393312:LCJ393318 LMF393312:LMF393318 LWB393312:LWB393318 MFX393312:MFX393318 MPT393312:MPT393318 MZP393312:MZP393318 NJL393312:NJL393318 NTH393312:NTH393318 ODD393312:ODD393318 OMZ393312:OMZ393318 OWV393312:OWV393318 PGR393312:PGR393318 PQN393312:PQN393318 QAJ393312:QAJ393318 QKF393312:QKF393318 QUB393312:QUB393318 RDX393312:RDX393318 RNT393312:RNT393318 RXP393312:RXP393318 SHL393312:SHL393318 SRH393312:SRH393318 TBD393312:TBD393318 TKZ393312:TKZ393318 TUV393312:TUV393318 UER393312:UER393318 UON393312:UON393318 UYJ393312:UYJ393318 VIF393312:VIF393318 VSB393312:VSB393318 WBX393312:WBX393318 WLT393312:WLT393318 WVP393312:WVP393318 H458848:H458854 JD458848:JD458854 SZ458848:SZ458854 ACV458848:ACV458854 AMR458848:AMR458854 AWN458848:AWN458854 BGJ458848:BGJ458854 BQF458848:BQF458854 CAB458848:CAB458854 CJX458848:CJX458854 CTT458848:CTT458854 DDP458848:DDP458854 DNL458848:DNL458854 DXH458848:DXH458854 EHD458848:EHD458854 EQZ458848:EQZ458854 FAV458848:FAV458854 FKR458848:FKR458854 FUN458848:FUN458854 GEJ458848:GEJ458854 GOF458848:GOF458854 GYB458848:GYB458854 HHX458848:HHX458854 HRT458848:HRT458854 IBP458848:IBP458854 ILL458848:ILL458854 IVH458848:IVH458854 JFD458848:JFD458854 JOZ458848:JOZ458854 JYV458848:JYV458854 KIR458848:KIR458854 KSN458848:KSN458854 LCJ458848:LCJ458854 LMF458848:LMF458854 LWB458848:LWB458854 MFX458848:MFX458854 MPT458848:MPT458854 MZP458848:MZP458854 NJL458848:NJL458854 NTH458848:NTH458854 ODD458848:ODD458854 OMZ458848:OMZ458854 OWV458848:OWV458854 PGR458848:PGR458854 PQN458848:PQN458854 QAJ458848:QAJ458854 QKF458848:QKF458854 QUB458848:QUB458854 RDX458848:RDX458854 RNT458848:RNT458854 RXP458848:RXP458854 SHL458848:SHL458854 SRH458848:SRH458854 TBD458848:TBD458854 TKZ458848:TKZ458854 TUV458848:TUV458854 UER458848:UER458854 UON458848:UON458854 UYJ458848:UYJ458854 VIF458848:VIF458854 VSB458848:VSB458854 WBX458848:WBX458854 WLT458848:WLT458854 WVP458848:WVP458854 H524384:H524390 JD524384:JD524390 SZ524384:SZ524390 ACV524384:ACV524390 AMR524384:AMR524390 AWN524384:AWN524390 BGJ524384:BGJ524390 BQF524384:BQF524390 CAB524384:CAB524390 CJX524384:CJX524390 CTT524384:CTT524390 DDP524384:DDP524390 DNL524384:DNL524390 DXH524384:DXH524390 EHD524384:EHD524390 EQZ524384:EQZ524390 FAV524384:FAV524390 FKR524384:FKR524390 FUN524384:FUN524390 GEJ524384:GEJ524390 GOF524384:GOF524390 GYB524384:GYB524390 HHX524384:HHX524390 HRT524384:HRT524390 IBP524384:IBP524390 ILL524384:ILL524390 IVH524384:IVH524390 JFD524384:JFD524390 JOZ524384:JOZ524390 JYV524384:JYV524390 KIR524384:KIR524390 KSN524384:KSN524390 LCJ524384:LCJ524390 LMF524384:LMF524390 LWB524384:LWB524390 MFX524384:MFX524390 MPT524384:MPT524390 MZP524384:MZP524390 NJL524384:NJL524390 NTH524384:NTH524390 ODD524384:ODD524390 OMZ524384:OMZ524390 OWV524384:OWV524390 PGR524384:PGR524390 PQN524384:PQN524390 QAJ524384:QAJ524390 QKF524384:QKF524390 QUB524384:QUB524390 RDX524384:RDX524390 RNT524384:RNT524390 RXP524384:RXP524390 SHL524384:SHL524390 SRH524384:SRH524390 TBD524384:TBD524390 TKZ524384:TKZ524390 TUV524384:TUV524390 UER524384:UER524390 UON524384:UON524390 UYJ524384:UYJ524390 VIF524384:VIF524390 VSB524384:VSB524390 WBX524384:WBX524390 WLT524384:WLT524390 WVP524384:WVP524390 H589920:H589926 JD589920:JD589926 SZ589920:SZ589926 ACV589920:ACV589926 AMR589920:AMR589926 AWN589920:AWN589926 BGJ589920:BGJ589926 BQF589920:BQF589926 CAB589920:CAB589926 CJX589920:CJX589926 CTT589920:CTT589926 DDP589920:DDP589926 DNL589920:DNL589926 DXH589920:DXH589926 EHD589920:EHD589926 EQZ589920:EQZ589926 FAV589920:FAV589926 FKR589920:FKR589926 FUN589920:FUN589926 GEJ589920:GEJ589926 GOF589920:GOF589926 GYB589920:GYB589926 HHX589920:HHX589926 HRT589920:HRT589926 IBP589920:IBP589926 ILL589920:ILL589926 IVH589920:IVH589926 JFD589920:JFD589926 JOZ589920:JOZ589926 JYV589920:JYV589926 KIR589920:KIR589926 KSN589920:KSN589926 LCJ589920:LCJ589926 LMF589920:LMF589926 LWB589920:LWB589926 MFX589920:MFX589926 MPT589920:MPT589926 MZP589920:MZP589926 NJL589920:NJL589926 NTH589920:NTH589926 ODD589920:ODD589926 OMZ589920:OMZ589926 OWV589920:OWV589926 PGR589920:PGR589926 PQN589920:PQN589926 QAJ589920:QAJ589926 QKF589920:QKF589926 QUB589920:QUB589926 RDX589920:RDX589926 RNT589920:RNT589926 RXP589920:RXP589926 SHL589920:SHL589926 SRH589920:SRH589926 TBD589920:TBD589926 TKZ589920:TKZ589926 TUV589920:TUV589926 UER589920:UER589926 UON589920:UON589926 UYJ589920:UYJ589926 VIF589920:VIF589926 VSB589920:VSB589926 WBX589920:WBX589926 WLT589920:WLT589926 WVP589920:WVP589926 H655456:H655462 JD655456:JD655462 SZ655456:SZ655462 ACV655456:ACV655462 AMR655456:AMR655462 AWN655456:AWN655462 BGJ655456:BGJ655462 BQF655456:BQF655462 CAB655456:CAB655462 CJX655456:CJX655462 CTT655456:CTT655462 DDP655456:DDP655462 DNL655456:DNL655462 DXH655456:DXH655462 EHD655456:EHD655462 EQZ655456:EQZ655462 FAV655456:FAV655462 FKR655456:FKR655462 FUN655456:FUN655462 GEJ655456:GEJ655462 GOF655456:GOF655462 GYB655456:GYB655462 HHX655456:HHX655462 HRT655456:HRT655462 IBP655456:IBP655462 ILL655456:ILL655462 IVH655456:IVH655462 JFD655456:JFD655462 JOZ655456:JOZ655462 JYV655456:JYV655462 KIR655456:KIR655462 KSN655456:KSN655462 LCJ655456:LCJ655462 LMF655456:LMF655462 LWB655456:LWB655462 MFX655456:MFX655462 MPT655456:MPT655462 MZP655456:MZP655462 NJL655456:NJL655462 NTH655456:NTH655462 ODD655456:ODD655462 OMZ655456:OMZ655462 OWV655456:OWV655462 PGR655456:PGR655462 PQN655456:PQN655462 QAJ655456:QAJ655462 QKF655456:QKF655462 QUB655456:QUB655462 RDX655456:RDX655462 RNT655456:RNT655462 RXP655456:RXP655462 SHL655456:SHL655462 SRH655456:SRH655462 TBD655456:TBD655462 TKZ655456:TKZ655462 TUV655456:TUV655462 UER655456:UER655462 UON655456:UON655462 UYJ655456:UYJ655462 VIF655456:VIF655462 VSB655456:VSB655462 WBX655456:WBX655462 WLT655456:WLT655462 WVP655456:WVP655462 H720992:H720998 JD720992:JD720998 SZ720992:SZ720998 ACV720992:ACV720998 AMR720992:AMR720998 AWN720992:AWN720998 BGJ720992:BGJ720998 BQF720992:BQF720998 CAB720992:CAB720998 CJX720992:CJX720998 CTT720992:CTT720998 DDP720992:DDP720998 DNL720992:DNL720998 DXH720992:DXH720998 EHD720992:EHD720998 EQZ720992:EQZ720998 FAV720992:FAV720998 FKR720992:FKR720998 FUN720992:FUN720998 GEJ720992:GEJ720998 GOF720992:GOF720998 GYB720992:GYB720998 HHX720992:HHX720998 HRT720992:HRT720998 IBP720992:IBP720998 ILL720992:ILL720998 IVH720992:IVH720998 JFD720992:JFD720998 JOZ720992:JOZ720998 JYV720992:JYV720998 KIR720992:KIR720998 KSN720992:KSN720998 LCJ720992:LCJ720998 LMF720992:LMF720998 LWB720992:LWB720998 MFX720992:MFX720998 MPT720992:MPT720998 MZP720992:MZP720998 NJL720992:NJL720998 NTH720992:NTH720998 ODD720992:ODD720998 OMZ720992:OMZ720998 OWV720992:OWV720998 PGR720992:PGR720998 PQN720992:PQN720998 QAJ720992:QAJ720998 QKF720992:QKF720998 QUB720992:QUB720998 RDX720992:RDX720998 RNT720992:RNT720998 RXP720992:RXP720998 SHL720992:SHL720998 SRH720992:SRH720998 TBD720992:TBD720998 TKZ720992:TKZ720998 TUV720992:TUV720998 UER720992:UER720998 UON720992:UON720998 UYJ720992:UYJ720998 VIF720992:VIF720998 VSB720992:VSB720998 WBX720992:WBX720998 WLT720992:WLT720998 WVP720992:WVP720998 H786528:H786534 JD786528:JD786534 SZ786528:SZ786534 ACV786528:ACV786534 AMR786528:AMR786534 AWN786528:AWN786534 BGJ786528:BGJ786534 BQF786528:BQF786534 CAB786528:CAB786534 CJX786528:CJX786534 CTT786528:CTT786534 DDP786528:DDP786534 DNL786528:DNL786534 DXH786528:DXH786534 EHD786528:EHD786534 EQZ786528:EQZ786534 FAV786528:FAV786534 FKR786528:FKR786534 FUN786528:FUN786534 GEJ786528:GEJ786534 GOF786528:GOF786534 GYB786528:GYB786534 HHX786528:HHX786534 HRT786528:HRT786534 IBP786528:IBP786534 ILL786528:ILL786534 IVH786528:IVH786534 JFD786528:JFD786534 JOZ786528:JOZ786534 JYV786528:JYV786534 KIR786528:KIR786534 KSN786528:KSN786534 LCJ786528:LCJ786534 LMF786528:LMF786534 LWB786528:LWB786534 MFX786528:MFX786534 MPT786528:MPT786534 MZP786528:MZP786534 NJL786528:NJL786534 NTH786528:NTH786534 ODD786528:ODD786534 OMZ786528:OMZ786534 OWV786528:OWV786534 PGR786528:PGR786534 PQN786528:PQN786534 QAJ786528:QAJ786534 QKF786528:QKF786534 QUB786528:QUB786534 RDX786528:RDX786534 RNT786528:RNT786534 RXP786528:RXP786534 SHL786528:SHL786534 SRH786528:SRH786534 TBD786528:TBD786534 TKZ786528:TKZ786534 TUV786528:TUV786534 UER786528:UER786534 UON786528:UON786534 UYJ786528:UYJ786534 VIF786528:VIF786534 VSB786528:VSB786534 WBX786528:WBX786534 WLT786528:WLT786534 WVP786528:WVP786534 H852064:H852070 JD852064:JD852070 SZ852064:SZ852070 ACV852064:ACV852070 AMR852064:AMR852070 AWN852064:AWN852070 BGJ852064:BGJ852070 BQF852064:BQF852070 CAB852064:CAB852070 CJX852064:CJX852070 CTT852064:CTT852070 DDP852064:DDP852070 DNL852064:DNL852070 DXH852064:DXH852070 EHD852064:EHD852070 EQZ852064:EQZ852070 FAV852064:FAV852070 FKR852064:FKR852070 FUN852064:FUN852070 GEJ852064:GEJ852070 GOF852064:GOF852070 GYB852064:GYB852070 HHX852064:HHX852070 HRT852064:HRT852070 IBP852064:IBP852070 ILL852064:ILL852070 IVH852064:IVH852070 JFD852064:JFD852070 JOZ852064:JOZ852070 JYV852064:JYV852070 KIR852064:KIR852070 KSN852064:KSN852070 LCJ852064:LCJ852070 LMF852064:LMF852070 LWB852064:LWB852070 MFX852064:MFX852070 MPT852064:MPT852070 MZP852064:MZP852070 NJL852064:NJL852070 NTH852064:NTH852070 ODD852064:ODD852070 OMZ852064:OMZ852070 OWV852064:OWV852070 PGR852064:PGR852070 PQN852064:PQN852070 QAJ852064:QAJ852070 QKF852064:QKF852070 QUB852064:QUB852070 RDX852064:RDX852070 RNT852064:RNT852070 RXP852064:RXP852070 SHL852064:SHL852070 SRH852064:SRH852070 TBD852064:TBD852070 TKZ852064:TKZ852070 TUV852064:TUV852070 UER852064:UER852070 UON852064:UON852070 UYJ852064:UYJ852070 VIF852064:VIF852070 VSB852064:VSB852070 WBX852064:WBX852070 WLT852064:WLT852070 WVP852064:WVP852070 H917600:H917606 JD917600:JD917606 SZ917600:SZ917606 ACV917600:ACV917606 AMR917600:AMR917606 AWN917600:AWN917606 BGJ917600:BGJ917606 BQF917600:BQF917606 CAB917600:CAB917606 CJX917600:CJX917606 CTT917600:CTT917606 DDP917600:DDP917606 DNL917600:DNL917606 DXH917600:DXH917606 EHD917600:EHD917606 EQZ917600:EQZ917606 FAV917600:FAV917606 FKR917600:FKR917606 FUN917600:FUN917606 GEJ917600:GEJ917606 GOF917600:GOF917606 GYB917600:GYB917606 HHX917600:HHX917606 HRT917600:HRT917606 IBP917600:IBP917606 ILL917600:ILL917606 IVH917600:IVH917606 JFD917600:JFD917606 JOZ917600:JOZ917606 JYV917600:JYV917606 KIR917600:KIR917606 KSN917600:KSN917606 LCJ917600:LCJ917606 LMF917600:LMF917606 LWB917600:LWB917606 MFX917600:MFX917606 MPT917600:MPT917606 MZP917600:MZP917606 NJL917600:NJL917606 NTH917600:NTH917606 ODD917600:ODD917606 OMZ917600:OMZ917606 OWV917600:OWV917606 PGR917600:PGR917606 PQN917600:PQN917606 QAJ917600:QAJ917606 QKF917600:QKF917606 QUB917600:QUB917606 RDX917600:RDX917606 RNT917600:RNT917606 RXP917600:RXP917606 SHL917600:SHL917606 SRH917600:SRH917606 TBD917600:TBD917606 TKZ917600:TKZ917606 TUV917600:TUV917606 UER917600:UER917606 UON917600:UON917606 UYJ917600:UYJ917606 VIF917600:VIF917606 VSB917600:VSB917606 WBX917600:WBX917606 WLT917600:WLT917606 WVP917600:WVP917606 H983136:H983142 JD983136:JD983142 SZ983136:SZ983142 ACV983136:ACV983142 AMR983136:AMR983142 AWN983136:AWN983142 BGJ983136:BGJ983142 BQF983136:BQF983142 CAB983136:CAB983142 CJX983136:CJX983142 CTT983136:CTT983142 DDP983136:DDP983142 DNL983136:DNL983142 DXH983136:DXH983142 EHD983136:EHD983142 EQZ983136:EQZ983142 FAV983136:FAV983142 FKR983136:FKR983142 FUN983136:FUN983142 GEJ983136:GEJ983142 GOF983136:GOF983142 GYB983136:GYB983142 HHX983136:HHX983142 HRT983136:HRT983142 IBP983136:IBP983142 ILL983136:ILL983142 IVH983136:IVH983142 JFD983136:JFD983142 JOZ983136:JOZ983142 JYV983136:JYV983142 KIR983136:KIR983142 KSN983136:KSN983142 LCJ983136:LCJ983142 LMF983136:LMF983142 LWB983136:LWB983142 MFX983136:MFX983142 MPT983136:MPT983142 MZP983136:MZP983142 NJL983136:NJL983142 NTH983136:NTH983142 ODD983136:ODD983142 OMZ983136:OMZ983142 OWV983136:OWV983142 PGR983136:PGR983142 PQN983136:PQN983142 QAJ983136:QAJ983142 QKF983136:QKF983142 QUB983136:QUB983142 RDX983136:RDX983142 RNT983136:RNT983142 RXP983136:RXP983142 SHL983136:SHL983142 SRH983136:SRH983142 TBD983136:TBD983142 TKZ983136:TKZ983142 TUV983136:TUV983142 UER983136:UER983142 UON983136:UON983142 UYJ983136:UYJ983142 VIF983136:VIF983142 VSB983136:VSB983142 WBX983136:WBX983142 WLT983136:WLT983142 WVP983136:WVP983142 K104:K107 JG104:JG107 TC104:TC107 ACY104:ACY107 AMU104:AMU107 AWQ104:AWQ107 BGM104:BGM107 BQI104:BQI107 CAE104:CAE107 CKA104:CKA107 CTW104:CTW107 DDS104:DDS107 DNO104:DNO107 DXK104:DXK107 EHG104:EHG107 ERC104:ERC107 FAY104:FAY107 FKU104:FKU107 FUQ104:FUQ107 GEM104:GEM107 GOI104:GOI107 GYE104:GYE107 HIA104:HIA107 HRW104:HRW107 IBS104:IBS107 ILO104:ILO107 IVK104:IVK107 JFG104:JFG107 JPC104:JPC107 JYY104:JYY107 KIU104:KIU107 KSQ104:KSQ107 LCM104:LCM107 LMI104:LMI107 LWE104:LWE107 MGA104:MGA107 MPW104:MPW107 MZS104:MZS107 NJO104:NJO107 NTK104:NTK107 ODG104:ODG107 ONC104:ONC107 OWY104:OWY107 PGU104:PGU107 PQQ104:PQQ107 QAM104:QAM107 QKI104:QKI107 QUE104:QUE107 REA104:REA107 RNW104:RNW107 RXS104:RXS107 SHO104:SHO107 SRK104:SRK107 TBG104:TBG107 TLC104:TLC107 TUY104:TUY107 UEU104:UEU107 UOQ104:UOQ107 UYM104:UYM107 VII104:VII107 VSE104:VSE107 WCA104:WCA107 WLW104:WLW107 WVS104:WVS107 K65640:K65643 JG65640:JG65643 TC65640:TC65643 ACY65640:ACY65643 AMU65640:AMU65643 AWQ65640:AWQ65643 BGM65640:BGM65643 BQI65640:BQI65643 CAE65640:CAE65643 CKA65640:CKA65643 CTW65640:CTW65643 DDS65640:DDS65643 DNO65640:DNO65643 DXK65640:DXK65643 EHG65640:EHG65643 ERC65640:ERC65643 FAY65640:FAY65643 FKU65640:FKU65643 FUQ65640:FUQ65643 GEM65640:GEM65643 GOI65640:GOI65643 GYE65640:GYE65643 HIA65640:HIA65643 HRW65640:HRW65643 IBS65640:IBS65643 ILO65640:ILO65643 IVK65640:IVK65643 JFG65640:JFG65643 JPC65640:JPC65643 JYY65640:JYY65643 KIU65640:KIU65643 KSQ65640:KSQ65643 LCM65640:LCM65643 LMI65640:LMI65643 LWE65640:LWE65643 MGA65640:MGA65643 MPW65640:MPW65643 MZS65640:MZS65643 NJO65640:NJO65643 NTK65640:NTK65643 ODG65640:ODG65643 ONC65640:ONC65643 OWY65640:OWY65643 PGU65640:PGU65643 PQQ65640:PQQ65643 QAM65640:QAM65643 QKI65640:QKI65643 QUE65640:QUE65643 REA65640:REA65643 RNW65640:RNW65643 RXS65640:RXS65643 SHO65640:SHO65643 SRK65640:SRK65643 TBG65640:TBG65643 TLC65640:TLC65643 TUY65640:TUY65643 UEU65640:UEU65643 UOQ65640:UOQ65643 UYM65640:UYM65643 VII65640:VII65643 VSE65640:VSE65643 WCA65640:WCA65643 WLW65640:WLW65643 WVS65640:WVS65643 K131176:K131179 JG131176:JG131179 TC131176:TC131179 ACY131176:ACY131179 AMU131176:AMU131179 AWQ131176:AWQ131179 BGM131176:BGM131179 BQI131176:BQI131179 CAE131176:CAE131179 CKA131176:CKA131179 CTW131176:CTW131179 DDS131176:DDS131179 DNO131176:DNO131179 DXK131176:DXK131179 EHG131176:EHG131179 ERC131176:ERC131179 FAY131176:FAY131179 FKU131176:FKU131179 FUQ131176:FUQ131179 GEM131176:GEM131179 GOI131176:GOI131179 GYE131176:GYE131179 HIA131176:HIA131179 HRW131176:HRW131179 IBS131176:IBS131179 ILO131176:ILO131179 IVK131176:IVK131179 JFG131176:JFG131179 JPC131176:JPC131179 JYY131176:JYY131179 KIU131176:KIU131179 KSQ131176:KSQ131179 LCM131176:LCM131179 LMI131176:LMI131179 LWE131176:LWE131179 MGA131176:MGA131179 MPW131176:MPW131179 MZS131176:MZS131179 NJO131176:NJO131179 NTK131176:NTK131179 ODG131176:ODG131179 ONC131176:ONC131179 OWY131176:OWY131179 PGU131176:PGU131179 PQQ131176:PQQ131179 QAM131176:QAM131179 QKI131176:QKI131179 QUE131176:QUE131179 REA131176:REA131179 RNW131176:RNW131179 RXS131176:RXS131179 SHO131176:SHO131179 SRK131176:SRK131179 TBG131176:TBG131179 TLC131176:TLC131179 TUY131176:TUY131179 UEU131176:UEU131179 UOQ131176:UOQ131179 UYM131176:UYM131179 VII131176:VII131179 VSE131176:VSE131179 WCA131176:WCA131179 WLW131176:WLW131179 WVS131176:WVS131179 K196712:K196715 JG196712:JG196715 TC196712:TC196715 ACY196712:ACY196715 AMU196712:AMU196715 AWQ196712:AWQ196715 BGM196712:BGM196715 BQI196712:BQI196715 CAE196712:CAE196715 CKA196712:CKA196715 CTW196712:CTW196715 DDS196712:DDS196715 DNO196712:DNO196715 DXK196712:DXK196715 EHG196712:EHG196715 ERC196712:ERC196715 FAY196712:FAY196715 FKU196712:FKU196715 FUQ196712:FUQ196715 GEM196712:GEM196715 GOI196712:GOI196715 GYE196712:GYE196715 HIA196712:HIA196715 HRW196712:HRW196715 IBS196712:IBS196715 ILO196712:ILO196715 IVK196712:IVK196715 JFG196712:JFG196715 JPC196712:JPC196715 JYY196712:JYY196715 KIU196712:KIU196715 KSQ196712:KSQ196715 LCM196712:LCM196715 LMI196712:LMI196715 LWE196712:LWE196715 MGA196712:MGA196715 MPW196712:MPW196715 MZS196712:MZS196715 NJO196712:NJO196715 NTK196712:NTK196715 ODG196712:ODG196715 ONC196712:ONC196715 OWY196712:OWY196715 PGU196712:PGU196715 PQQ196712:PQQ196715 QAM196712:QAM196715 QKI196712:QKI196715 QUE196712:QUE196715 REA196712:REA196715 RNW196712:RNW196715 RXS196712:RXS196715 SHO196712:SHO196715 SRK196712:SRK196715 TBG196712:TBG196715 TLC196712:TLC196715 TUY196712:TUY196715 UEU196712:UEU196715 UOQ196712:UOQ196715 UYM196712:UYM196715 VII196712:VII196715 VSE196712:VSE196715 WCA196712:WCA196715 WLW196712:WLW196715 WVS196712:WVS196715 K262248:K262251 JG262248:JG262251 TC262248:TC262251 ACY262248:ACY262251 AMU262248:AMU262251 AWQ262248:AWQ262251 BGM262248:BGM262251 BQI262248:BQI262251 CAE262248:CAE262251 CKA262248:CKA262251 CTW262248:CTW262251 DDS262248:DDS262251 DNO262248:DNO262251 DXK262248:DXK262251 EHG262248:EHG262251 ERC262248:ERC262251 FAY262248:FAY262251 FKU262248:FKU262251 FUQ262248:FUQ262251 GEM262248:GEM262251 GOI262248:GOI262251 GYE262248:GYE262251 HIA262248:HIA262251 HRW262248:HRW262251 IBS262248:IBS262251 ILO262248:ILO262251 IVK262248:IVK262251 JFG262248:JFG262251 JPC262248:JPC262251 JYY262248:JYY262251 KIU262248:KIU262251 KSQ262248:KSQ262251 LCM262248:LCM262251 LMI262248:LMI262251 LWE262248:LWE262251 MGA262248:MGA262251 MPW262248:MPW262251 MZS262248:MZS262251 NJO262248:NJO262251 NTK262248:NTK262251 ODG262248:ODG262251 ONC262248:ONC262251 OWY262248:OWY262251 PGU262248:PGU262251 PQQ262248:PQQ262251 QAM262248:QAM262251 QKI262248:QKI262251 QUE262248:QUE262251 REA262248:REA262251 RNW262248:RNW262251 RXS262248:RXS262251 SHO262248:SHO262251 SRK262248:SRK262251 TBG262248:TBG262251 TLC262248:TLC262251 TUY262248:TUY262251 UEU262248:UEU262251 UOQ262248:UOQ262251 UYM262248:UYM262251 VII262248:VII262251 VSE262248:VSE262251 WCA262248:WCA262251 WLW262248:WLW262251 WVS262248:WVS262251 K327784:K327787 JG327784:JG327787 TC327784:TC327787 ACY327784:ACY327787 AMU327784:AMU327787 AWQ327784:AWQ327787 BGM327784:BGM327787 BQI327784:BQI327787 CAE327784:CAE327787 CKA327784:CKA327787 CTW327784:CTW327787 DDS327784:DDS327787 DNO327784:DNO327787 DXK327784:DXK327787 EHG327784:EHG327787 ERC327784:ERC327787 FAY327784:FAY327787 FKU327784:FKU327787 FUQ327784:FUQ327787 GEM327784:GEM327787 GOI327784:GOI327787 GYE327784:GYE327787 HIA327784:HIA327787 HRW327784:HRW327787 IBS327784:IBS327787 ILO327784:ILO327787 IVK327784:IVK327787 JFG327784:JFG327787 JPC327784:JPC327787 JYY327784:JYY327787 KIU327784:KIU327787 KSQ327784:KSQ327787 LCM327784:LCM327787 LMI327784:LMI327787 LWE327784:LWE327787 MGA327784:MGA327787 MPW327784:MPW327787 MZS327784:MZS327787 NJO327784:NJO327787 NTK327784:NTK327787 ODG327784:ODG327787 ONC327784:ONC327787 OWY327784:OWY327787 PGU327784:PGU327787 PQQ327784:PQQ327787 QAM327784:QAM327787 QKI327784:QKI327787 QUE327784:QUE327787 REA327784:REA327787 RNW327784:RNW327787 RXS327784:RXS327787 SHO327784:SHO327787 SRK327784:SRK327787 TBG327784:TBG327787 TLC327784:TLC327787 TUY327784:TUY327787 UEU327784:UEU327787 UOQ327784:UOQ327787 UYM327784:UYM327787 VII327784:VII327787 VSE327784:VSE327787 WCA327784:WCA327787 WLW327784:WLW327787 WVS327784:WVS327787 K393320:K393323 JG393320:JG393323 TC393320:TC393323 ACY393320:ACY393323 AMU393320:AMU393323 AWQ393320:AWQ393323 BGM393320:BGM393323 BQI393320:BQI393323 CAE393320:CAE393323 CKA393320:CKA393323 CTW393320:CTW393323 DDS393320:DDS393323 DNO393320:DNO393323 DXK393320:DXK393323 EHG393320:EHG393323 ERC393320:ERC393323 FAY393320:FAY393323 FKU393320:FKU393323 FUQ393320:FUQ393323 GEM393320:GEM393323 GOI393320:GOI393323 GYE393320:GYE393323 HIA393320:HIA393323 HRW393320:HRW393323 IBS393320:IBS393323 ILO393320:ILO393323 IVK393320:IVK393323 JFG393320:JFG393323 JPC393320:JPC393323 JYY393320:JYY393323 KIU393320:KIU393323 KSQ393320:KSQ393323 LCM393320:LCM393323 LMI393320:LMI393323 LWE393320:LWE393323 MGA393320:MGA393323 MPW393320:MPW393323 MZS393320:MZS393323 NJO393320:NJO393323 NTK393320:NTK393323 ODG393320:ODG393323 ONC393320:ONC393323 OWY393320:OWY393323 PGU393320:PGU393323 PQQ393320:PQQ393323 QAM393320:QAM393323 QKI393320:QKI393323 QUE393320:QUE393323 REA393320:REA393323 RNW393320:RNW393323 RXS393320:RXS393323 SHO393320:SHO393323 SRK393320:SRK393323 TBG393320:TBG393323 TLC393320:TLC393323 TUY393320:TUY393323 UEU393320:UEU393323 UOQ393320:UOQ393323 UYM393320:UYM393323 VII393320:VII393323 VSE393320:VSE393323 WCA393320:WCA393323 WLW393320:WLW393323 WVS393320:WVS393323 K458856:K458859 JG458856:JG458859 TC458856:TC458859 ACY458856:ACY458859 AMU458856:AMU458859 AWQ458856:AWQ458859 BGM458856:BGM458859 BQI458856:BQI458859 CAE458856:CAE458859 CKA458856:CKA458859 CTW458856:CTW458859 DDS458856:DDS458859 DNO458856:DNO458859 DXK458856:DXK458859 EHG458856:EHG458859 ERC458856:ERC458859 FAY458856:FAY458859 FKU458856:FKU458859 FUQ458856:FUQ458859 GEM458856:GEM458859 GOI458856:GOI458859 GYE458856:GYE458859 HIA458856:HIA458859 HRW458856:HRW458859 IBS458856:IBS458859 ILO458856:ILO458859 IVK458856:IVK458859 JFG458856:JFG458859 JPC458856:JPC458859 JYY458856:JYY458859 KIU458856:KIU458859 KSQ458856:KSQ458859 LCM458856:LCM458859 LMI458856:LMI458859 LWE458856:LWE458859 MGA458856:MGA458859 MPW458856:MPW458859 MZS458856:MZS458859 NJO458856:NJO458859 NTK458856:NTK458859 ODG458856:ODG458859 ONC458856:ONC458859 OWY458856:OWY458859 PGU458856:PGU458859 PQQ458856:PQQ458859 QAM458856:QAM458859 QKI458856:QKI458859 QUE458856:QUE458859 REA458856:REA458859 RNW458856:RNW458859 RXS458856:RXS458859 SHO458856:SHO458859 SRK458856:SRK458859 TBG458856:TBG458859 TLC458856:TLC458859 TUY458856:TUY458859 UEU458856:UEU458859 UOQ458856:UOQ458859 UYM458856:UYM458859 VII458856:VII458859 VSE458856:VSE458859 WCA458856:WCA458859 WLW458856:WLW458859 WVS458856:WVS458859 K524392:K524395 JG524392:JG524395 TC524392:TC524395 ACY524392:ACY524395 AMU524392:AMU524395 AWQ524392:AWQ524395 BGM524392:BGM524395 BQI524392:BQI524395 CAE524392:CAE524395 CKA524392:CKA524395 CTW524392:CTW524395 DDS524392:DDS524395 DNO524392:DNO524395 DXK524392:DXK524395 EHG524392:EHG524395 ERC524392:ERC524395 FAY524392:FAY524395 FKU524392:FKU524395 FUQ524392:FUQ524395 GEM524392:GEM524395 GOI524392:GOI524395 GYE524392:GYE524395 HIA524392:HIA524395 HRW524392:HRW524395 IBS524392:IBS524395 ILO524392:ILO524395 IVK524392:IVK524395 JFG524392:JFG524395 JPC524392:JPC524395 JYY524392:JYY524395 KIU524392:KIU524395 KSQ524392:KSQ524395 LCM524392:LCM524395 LMI524392:LMI524395 LWE524392:LWE524395 MGA524392:MGA524395 MPW524392:MPW524395 MZS524392:MZS524395 NJO524392:NJO524395 NTK524392:NTK524395 ODG524392:ODG524395 ONC524392:ONC524395 OWY524392:OWY524395 PGU524392:PGU524395 PQQ524392:PQQ524395 QAM524392:QAM524395 QKI524392:QKI524395 QUE524392:QUE524395 REA524392:REA524395 RNW524392:RNW524395 RXS524392:RXS524395 SHO524392:SHO524395 SRK524392:SRK524395 TBG524392:TBG524395 TLC524392:TLC524395 TUY524392:TUY524395 UEU524392:UEU524395 UOQ524392:UOQ524395 UYM524392:UYM524395 VII524392:VII524395 VSE524392:VSE524395 WCA524392:WCA524395 WLW524392:WLW524395 WVS524392:WVS524395 K589928:K589931 JG589928:JG589931 TC589928:TC589931 ACY589928:ACY589931 AMU589928:AMU589931 AWQ589928:AWQ589931 BGM589928:BGM589931 BQI589928:BQI589931 CAE589928:CAE589931 CKA589928:CKA589931 CTW589928:CTW589931 DDS589928:DDS589931 DNO589928:DNO589931 DXK589928:DXK589931 EHG589928:EHG589931 ERC589928:ERC589931 FAY589928:FAY589931 FKU589928:FKU589931 FUQ589928:FUQ589931 GEM589928:GEM589931 GOI589928:GOI589931 GYE589928:GYE589931 HIA589928:HIA589931 HRW589928:HRW589931 IBS589928:IBS589931 ILO589928:ILO589931 IVK589928:IVK589931 JFG589928:JFG589931 JPC589928:JPC589931 JYY589928:JYY589931 KIU589928:KIU589931 KSQ589928:KSQ589931 LCM589928:LCM589931 LMI589928:LMI589931 LWE589928:LWE589931 MGA589928:MGA589931 MPW589928:MPW589931 MZS589928:MZS589931 NJO589928:NJO589931 NTK589928:NTK589931 ODG589928:ODG589931 ONC589928:ONC589931 OWY589928:OWY589931 PGU589928:PGU589931 PQQ589928:PQQ589931 QAM589928:QAM589931 QKI589928:QKI589931 QUE589928:QUE589931 REA589928:REA589931 RNW589928:RNW589931 RXS589928:RXS589931 SHO589928:SHO589931 SRK589928:SRK589931 TBG589928:TBG589931 TLC589928:TLC589931 TUY589928:TUY589931 UEU589928:UEU589931 UOQ589928:UOQ589931 UYM589928:UYM589931 VII589928:VII589931 VSE589928:VSE589931 WCA589928:WCA589931 WLW589928:WLW589931 WVS589928:WVS589931 K655464:K655467 JG655464:JG655467 TC655464:TC655467 ACY655464:ACY655467 AMU655464:AMU655467 AWQ655464:AWQ655467 BGM655464:BGM655467 BQI655464:BQI655467 CAE655464:CAE655467 CKA655464:CKA655467 CTW655464:CTW655467 DDS655464:DDS655467 DNO655464:DNO655467 DXK655464:DXK655467 EHG655464:EHG655467 ERC655464:ERC655467 FAY655464:FAY655467 FKU655464:FKU655467 FUQ655464:FUQ655467 GEM655464:GEM655467 GOI655464:GOI655467 GYE655464:GYE655467 HIA655464:HIA655467 HRW655464:HRW655467 IBS655464:IBS655467 ILO655464:ILO655467 IVK655464:IVK655467 JFG655464:JFG655467 JPC655464:JPC655467 JYY655464:JYY655467 KIU655464:KIU655467 KSQ655464:KSQ655467 LCM655464:LCM655467 LMI655464:LMI655467 LWE655464:LWE655467 MGA655464:MGA655467 MPW655464:MPW655467 MZS655464:MZS655467 NJO655464:NJO655467 NTK655464:NTK655467 ODG655464:ODG655467 ONC655464:ONC655467 OWY655464:OWY655467 PGU655464:PGU655467 PQQ655464:PQQ655467 QAM655464:QAM655467 QKI655464:QKI655467 QUE655464:QUE655467 REA655464:REA655467 RNW655464:RNW655467 RXS655464:RXS655467 SHO655464:SHO655467 SRK655464:SRK655467 TBG655464:TBG655467 TLC655464:TLC655467 TUY655464:TUY655467 UEU655464:UEU655467 UOQ655464:UOQ655467 UYM655464:UYM655467 VII655464:VII655467 VSE655464:VSE655467 WCA655464:WCA655467 WLW655464:WLW655467 WVS655464:WVS655467 K721000:K721003 JG721000:JG721003 TC721000:TC721003 ACY721000:ACY721003 AMU721000:AMU721003 AWQ721000:AWQ721003 BGM721000:BGM721003 BQI721000:BQI721003 CAE721000:CAE721003 CKA721000:CKA721003 CTW721000:CTW721003 DDS721000:DDS721003 DNO721000:DNO721003 DXK721000:DXK721003 EHG721000:EHG721003 ERC721000:ERC721003 FAY721000:FAY721003 FKU721000:FKU721003 FUQ721000:FUQ721003 GEM721000:GEM721003 GOI721000:GOI721003 GYE721000:GYE721003 HIA721000:HIA721003 HRW721000:HRW721003 IBS721000:IBS721003 ILO721000:ILO721003 IVK721000:IVK721003 JFG721000:JFG721003 JPC721000:JPC721003 JYY721000:JYY721003 KIU721000:KIU721003 KSQ721000:KSQ721003 LCM721000:LCM721003 LMI721000:LMI721003 LWE721000:LWE721003 MGA721000:MGA721003 MPW721000:MPW721003 MZS721000:MZS721003 NJO721000:NJO721003 NTK721000:NTK721003 ODG721000:ODG721003 ONC721000:ONC721003 OWY721000:OWY721003 PGU721000:PGU721003 PQQ721000:PQQ721003 QAM721000:QAM721003 QKI721000:QKI721003 QUE721000:QUE721003 REA721000:REA721003 RNW721000:RNW721003 RXS721000:RXS721003 SHO721000:SHO721003 SRK721000:SRK721003 TBG721000:TBG721003 TLC721000:TLC721003 TUY721000:TUY721003 UEU721000:UEU721003 UOQ721000:UOQ721003 UYM721000:UYM721003 VII721000:VII721003 VSE721000:VSE721003 WCA721000:WCA721003 WLW721000:WLW721003 WVS721000:WVS721003 K786536:K786539 JG786536:JG786539 TC786536:TC786539 ACY786536:ACY786539 AMU786536:AMU786539 AWQ786536:AWQ786539 BGM786536:BGM786539 BQI786536:BQI786539 CAE786536:CAE786539 CKA786536:CKA786539 CTW786536:CTW786539 DDS786536:DDS786539 DNO786536:DNO786539 DXK786536:DXK786539 EHG786536:EHG786539 ERC786536:ERC786539 FAY786536:FAY786539 FKU786536:FKU786539 FUQ786536:FUQ786539 GEM786536:GEM786539 GOI786536:GOI786539 GYE786536:GYE786539 HIA786536:HIA786539 HRW786536:HRW786539 IBS786536:IBS786539 ILO786536:ILO786539 IVK786536:IVK786539 JFG786536:JFG786539 JPC786536:JPC786539 JYY786536:JYY786539 KIU786536:KIU786539 KSQ786536:KSQ786539 LCM786536:LCM786539 LMI786536:LMI786539 LWE786536:LWE786539 MGA786536:MGA786539 MPW786536:MPW786539 MZS786536:MZS786539 NJO786536:NJO786539 NTK786536:NTK786539 ODG786536:ODG786539 ONC786536:ONC786539 OWY786536:OWY786539 PGU786536:PGU786539 PQQ786536:PQQ786539 QAM786536:QAM786539 QKI786536:QKI786539 QUE786536:QUE786539 REA786536:REA786539 RNW786536:RNW786539 RXS786536:RXS786539 SHO786536:SHO786539 SRK786536:SRK786539 TBG786536:TBG786539 TLC786536:TLC786539 TUY786536:TUY786539 UEU786536:UEU786539 UOQ786536:UOQ786539 UYM786536:UYM786539 VII786536:VII786539 VSE786536:VSE786539 WCA786536:WCA786539 WLW786536:WLW786539 WVS786536:WVS786539 K852072:K852075 JG852072:JG852075 TC852072:TC852075 ACY852072:ACY852075 AMU852072:AMU852075 AWQ852072:AWQ852075 BGM852072:BGM852075 BQI852072:BQI852075 CAE852072:CAE852075 CKA852072:CKA852075 CTW852072:CTW852075 DDS852072:DDS852075 DNO852072:DNO852075 DXK852072:DXK852075 EHG852072:EHG852075 ERC852072:ERC852075 FAY852072:FAY852075 FKU852072:FKU852075 FUQ852072:FUQ852075 GEM852072:GEM852075 GOI852072:GOI852075 GYE852072:GYE852075 HIA852072:HIA852075 HRW852072:HRW852075 IBS852072:IBS852075 ILO852072:ILO852075 IVK852072:IVK852075 JFG852072:JFG852075 JPC852072:JPC852075 JYY852072:JYY852075 KIU852072:KIU852075 KSQ852072:KSQ852075 LCM852072:LCM852075 LMI852072:LMI852075 LWE852072:LWE852075 MGA852072:MGA852075 MPW852072:MPW852075 MZS852072:MZS852075 NJO852072:NJO852075 NTK852072:NTK852075 ODG852072:ODG852075 ONC852072:ONC852075 OWY852072:OWY852075 PGU852072:PGU852075 PQQ852072:PQQ852075 QAM852072:QAM852075 QKI852072:QKI852075 QUE852072:QUE852075 REA852072:REA852075 RNW852072:RNW852075 RXS852072:RXS852075 SHO852072:SHO852075 SRK852072:SRK852075 TBG852072:TBG852075 TLC852072:TLC852075 TUY852072:TUY852075 UEU852072:UEU852075 UOQ852072:UOQ852075 UYM852072:UYM852075 VII852072:VII852075 VSE852072:VSE852075 WCA852072:WCA852075 WLW852072:WLW852075 WVS852072:WVS852075 K917608:K917611 JG917608:JG917611 TC917608:TC917611 ACY917608:ACY917611 AMU917608:AMU917611 AWQ917608:AWQ917611 BGM917608:BGM917611 BQI917608:BQI917611 CAE917608:CAE917611 CKA917608:CKA917611 CTW917608:CTW917611 DDS917608:DDS917611 DNO917608:DNO917611 DXK917608:DXK917611 EHG917608:EHG917611 ERC917608:ERC917611 FAY917608:FAY917611 FKU917608:FKU917611 FUQ917608:FUQ917611 GEM917608:GEM917611 GOI917608:GOI917611 GYE917608:GYE917611 HIA917608:HIA917611 HRW917608:HRW917611 IBS917608:IBS917611 ILO917608:ILO917611 IVK917608:IVK917611 JFG917608:JFG917611 JPC917608:JPC917611 JYY917608:JYY917611 KIU917608:KIU917611 KSQ917608:KSQ917611 LCM917608:LCM917611 LMI917608:LMI917611 LWE917608:LWE917611 MGA917608:MGA917611 MPW917608:MPW917611 MZS917608:MZS917611 NJO917608:NJO917611 NTK917608:NTK917611 ODG917608:ODG917611 ONC917608:ONC917611 OWY917608:OWY917611 PGU917608:PGU917611 PQQ917608:PQQ917611 QAM917608:QAM917611 QKI917608:QKI917611 QUE917608:QUE917611 REA917608:REA917611 RNW917608:RNW917611 RXS917608:RXS917611 SHO917608:SHO917611 SRK917608:SRK917611 TBG917608:TBG917611 TLC917608:TLC917611 TUY917608:TUY917611 UEU917608:UEU917611 UOQ917608:UOQ917611 UYM917608:UYM917611 VII917608:VII917611 VSE917608:VSE917611 WCA917608:WCA917611 WLW917608:WLW917611 WVS917608:WVS917611 K983144:K983147 JG983144:JG983147 TC983144:TC983147 ACY983144:ACY983147 AMU983144:AMU983147 AWQ983144:AWQ983147 BGM983144:BGM983147 BQI983144:BQI983147 CAE983144:CAE983147 CKA983144:CKA983147 CTW983144:CTW983147 DDS983144:DDS983147 DNO983144:DNO983147 DXK983144:DXK983147 EHG983144:EHG983147 ERC983144:ERC983147 FAY983144:FAY983147 FKU983144:FKU983147 FUQ983144:FUQ983147 GEM983144:GEM983147 GOI983144:GOI983147 GYE983144:GYE983147 HIA983144:HIA983147 HRW983144:HRW983147 IBS983144:IBS983147 ILO983144:ILO983147 IVK983144:IVK983147 JFG983144:JFG983147 JPC983144:JPC983147 JYY983144:JYY983147 KIU983144:KIU983147 KSQ983144:KSQ983147 LCM983144:LCM983147 LMI983144:LMI983147 LWE983144:LWE983147 MGA983144:MGA983147 MPW983144:MPW983147 MZS983144:MZS983147 NJO983144:NJO983147 NTK983144:NTK983147 ODG983144:ODG983147 ONC983144:ONC983147 OWY983144:OWY983147 PGU983144:PGU983147 PQQ983144:PQQ983147 QAM983144:QAM983147 QKI983144:QKI983147 QUE983144:QUE983147 REA983144:REA983147 RNW983144:RNW983147 RXS983144:RXS983147 SHO983144:SHO983147 SRK983144:SRK983147 TBG983144:TBG983147 TLC983144:TLC983147 TUY983144:TUY983147 UEU983144:UEU983147 UOQ983144:UOQ983147 UYM983144:UYM983147 VII983144:VII983147 VSE983144:VSE983147 WCA983144:WCA983147 WLW983144:WLW983147 WVS983144:WVS983147 H104:H107 JD104:JD107 SZ104:SZ107 ACV104:ACV107 AMR104:AMR107 AWN104:AWN107 BGJ104:BGJ107 BQF104:BQF107 CAB104:CAB107 CJX104:CJX107 CTT104:CTT107 DDP104:DDP107 DNL104:DNL107 DXH104:DXH107 EHD104:EHD107 EQZ104:EQZ107 FAV104:FAV107 FKR104:FKR107 FUN104:FUN107 GEJ104:GEJ107 GOF104:GOF107 GYB104:GYB107 HHX104:HHX107 HRT104:HRT107 IBP104:IBP107 ILL104:ILL107 IVH104:IVH107 JFD104:JFD107 JOZ104:JOZ107 JYV104:JYV107 KIR104:KIR107 KSN104:KSN107 LCJ104:LCJ107 LMF104:LMF107 LWB104:LWB107 MFX104:MFX107 MPT104:MPT107 MZP104:MZP107 NJL104:NJL107 NTH104:NTH107 ODD104:ODD107 OMZ104:OMZ107 OWV104:OWV107 PGR104:PGR107 PQN104:PQN107 QAJ104:QAJ107 QKF104:QKF107 QUB104:QUB107 RDX104:RDX107 RNT104:RNT107 RXP104:RXP107 SHL104:SHL107 SRH104:SRH107 TBD104:TBD107 TKZ104:TKZ107 TUV104:TUV107 UER104:UER107 UON104:UON107 UYJ104:UYJ107 VIF104:VIF107 VSB104:VSB107 WBX104:WBX107 WLT104:WLT107 WVP104:WVP107 H65640:H65643 JD65640:JD65643 SZ65640:SZ65643 ACV65640:ACV65643 AMR65640:AMR65643 AWN65640:AWN65643 BGJ65640:BGJ65643 BQF65640:BQF65643 CAB65640:CAB65643 CJX65640:CJX65643 CTT65640:CTT65643 DDP65640:DDP65643 DNL65640:DNL65643 DXH65640:DXH65643 EHD65640:EHD65643 EQZ65640:EQZ65643 FAV65640:FAV65643 FKR65640:FKR65643 FUN65640:FUN65643 GEJ65640:GEJ65643 GOF65640:GOF65643 GYB65640:GYB65643 HHX65640:HHX65643 HRT65640:HRT65643 IBP65640:IBP65643 ILL65640:ILL65643 IVH65640:IVH65643 JFD65640:JFD65643 JOZ65640:JOZ65643 JYV65640:JYV65643 KIR65640:KIR65643 KSN65640:KSN65643 LCJ65640:LCJ65643 LMF65640:LMF65643 LWB65640:LWB65643 MFX65640:MFX65643 MPT65640:MPT65643 MZP65640:MZP65643 NJL65640:NJL65643 NTH65640:NTH65643 ODD65640:ODD65643 OMZ65640:OMZ65643 OWV65640:OWV65643 PGR65640:PGR65643 PQN65640:PQN65643 QAJ65640:QAJ65643 QKF65640:QKF65643 QUB65640:QUB65643 RDX65640:RDX65643 RNT65640:RNT65643 RXP65640:RXP65643 SHL65640:SHL65643 SRH65640:SRH65643 TBD65640:TBD65643 TKZ65640:TKZ65643 TUV65640:TUV65643 UER65640:UER65643 UON65640:UON65643 UYJ65640:UYJ65643 VIF65640:VIF65643 VSB65640:VSB65643 WBX65640:WBX65643 WLT65640:WLT65643 WVP65640:WVP65643 H131176:H131179 JD131176:JD131179 SZ131176:SZ131179 ACV131176:ACV131179 AMR131176:AMR131179 AWN131176:AWN131179 BGJ131176:BGJ131179 BQF131176:BQF131179 CAB131176:CAB131179 CJX131176:CJX131179 CTT131176:CTT131179 DDP131176:DDP131179 DNL131176:DNL131179 DXH131176:DXH131179 EHD131176:EHD131179 EQZ131176:EQZ131179 FAV131176:FAV131179 FKR131176:FKR131179 FUN131176:FUN131179 GEJ131176:GEJ131179 GOF131176:GOF131179 GYB131176:GYB131179 HHX131176:HHX131179 HRT131176:HRT131179 IBP131176:IBP131179 ILL131176:ILL131179 IVH131176:IVH131179 JFD131176:JFD131179 JOZ131176:JOZ131179 JYV131176:JYV131179 KIR131176:KIR131179 KSN131176:KSN131179 LCJ131176:LCJ131179 LMF131176:LMF131179 LWB131176:LWB131179 MFX131176:MFX131179 MPT131176:MPT131179 MZP131176:MZP131179 NJL131176:NJL131179 NTH131176:NTH131179 ODD131176:ODD131179 OMZ131176:OMZ131179 OWV131176:OWV131179 PGR131176:PGR131179 PQN131176:PQN131179 QAJ131176:QAJ131179 QKF131176:QKF131179 QUB131176:QUB131179 RDX131176:RDX131179 RNT131176:RNT131179 RXP131176:RXP131179 SHL131176:SHL131179 SRH131176:SRH131179 TBD131176:TBD131179 TKZ131176:TKZ131179 TUV131176:TUV131179 UER131176:UER131179 UON131176:UON131179 UYJ131176:UYJ131179 VIF131176:VIF131179 VSB131176:VSB131179 WBX131176:WBX131179 WLT131176:WLT131179 WVP131176:WVP131179 H196712:H196715 JD196712:JD196715 SZ196712:SZ196715 ACV196712:ACV196715 AMR196712:AMR196715 AWN196712:AWN196715 BGJ196712:BGJ196715 BQF196712:BQF196715 CAB196712:CAB196715 CJX196712:CJX196715 CTT196712:CTT196715 DDP196712:DDP196715 DNL196712:DNL196715 DXH196712:DXH196715 EHD196712:EHD196715 EQZ196712:EQZ196715 FAV196712:FAV196715 FKR196712:FKR196715 FUN196712:FUN196715 GEJ196712:GEJ196715 GOF196712:GOF196715 GYB196712:GYB196715 HHX196712:HHX196715 HRT196712:HRT196715 IBP196712:IBP196715 ILL196712:ILL196715 IVH196712:IVH196715 JFD196712:JFD196715 JOZ196712:JOZ196715 JYV196712:JYV196715 KIR196712:KIR196715 KSN196712:KSN196715 LCJ196712:LCJ196715 LMF196712:LMF196715 LWB196712:LWB196715 MFX196712:MFX196715 MPT196712:MPT196715 MZP196712:MZP196715 NJL196712:NJL196715 NTH196712:NTH196715 ODD196712:ODD196715 OMZ196712:OMZ196715 OWV196712:OWV196715 PGR196712:PGR196715 PQN196712:PQN196715 QAJ196712:QAJ196715 QKF196712:QKF196715 QUB196712:QUB196715 RDX196712:RDX196715 RNT196712:RNT196715 RXP196712:RXP196715 SHL196712:SHL196715 SRH196712:SRH196715 TBD196712:TBD196715 TKZ196712:TKZ196715 TUV196712:TUV196715 UER196712:UER196715 UON196712:UON196715 UYJ196712:UYJ196715 VIF196712:VIF196715 VSB196712:VSB196715 WBX196712:WBX196715 WLT196712:WLT196715 WVP196712:WVP196715 H262248:H262251 JD262248:JD262251 SZ262248:SZ262251 ACV262248:ACV262251 AMR262248:AMR262251 AWN262248:AWN262251 BGJ262248:BGJ262251 BQF262248:BQF262251 CAB262248:CAB262251 CJX262248:CJX262251 CTT262248:CTT262251 DDP262248:DDP262251 DNL262248:DNL262251 DXH262248:DXH262251 EHD262248:EHD262251 EQZ262248:EQZ262251 FAV262248:FAV262251 FKR262248:FKR262251 FUN262248:FUN262251 GEJ262248:GEJ262251 GOF262248:GOF262251 GYB262248:GYB262251 HHX262248:HHX262251 HRT262248:HRT262251 IBP262248:IBP262251 ILL262248:ILL262251 IVH262248:IVH262251 JFD262248:JFD262251 JOZ262248:JOZ262251 JYV262248:JYV262251 KIR262248:KIR262251 KSN262248:KSN262251 LCJ262248:LCJ262251 LMF262248:LMF262251 LWB262248:LWB262251 MFX262248:MFX262251 MPT262248:MPT262251 MZP262248:MZP262251 NJL262248:NJL262251 NTH262248:NTH262251 ODD262248:ODD262251 OMZ262248:OMZ262251 OWV262248:OWV262251 PGR262248:PGR262251 PQN262248:PQN262251 QAJ262248:QAJ262251 QKF262248:QKF262251 QUB262248:QUB262251 RDX262248:RDX262251 RNT262248:RNT262251 RXP262248:RXP262251 SHL262248:SHL262251 SRH262248:SRH262251 TBD262248:TBD262251 TKZ262248:TKZ262251 TUV262248:TUV262251 UER262248:UER262251 UON262248:UON262251 UYJ262248:UYJ262251 VIF262248:VIF262251 VSB262248:VSB262251 WBX262248:WBX262251 WLT262248:WLT262251 WVP262248:WVP262251 H327784:H327787 JD327784:JD327787 SZ327784:SZ327787 ACV327784:ACV327787 AMR327784:AMR327787 AWN327784:AWN327787 BGJ327784:BGJ327787 BQF327784:BQF327787 CAB327784:CAB327787 CJX327784:CJX327787 CTT327784:CTT327787 DDP327784:DDP327787 DNL327784:DNL327787 DXH327784:DXH327787 EHD327784:EHD327787 EQZ327784:EQZ327787 FAV327784:FAV327787 FKR327784:FKR327787 FUN327784:FUN327787 GEJ327784:GEJ327787 GOF327784:GOF327787 GYB327784:GYB327787 HHX327784:HHX327787 HRT327784:HRT327787 IBP327784:IBP327787 ILL327784:ILL327787 IVH327784:IVH327787 JFD327784:JFD327787 JOZ327784:JOZ327787 JYV327784:JYV327787 KIR327784:KIR327787 KSN327784:KSN327787 LCJ327784:LCJ327787 LMF327784:LMF327787 LWB327784:LWB327787 MFX327784:MFX327787 MPT327784:MPT327787 MZP327784:MZP327787 NJL327784:NJL327787 NTH327784:NTH327787 ODD327784:ODD327787 OMZ327784:OMZ327787 OWV327784:OWV327787 PGR327784:PGR327787 PQN327784:PQN327787 QAJ327784:QAJ327787 QKF327784:QKF327787 QUB327784:QUB327787 RDX327784:RDX327787 RNT327784:RNT327787 RXP327784:RXP327787 SHL327784:SHL327787 SRH327784:SRH327787 TBD327784:TBD327787 TKZ327784:TKZ327787 TUV327784:TUV327787 UER327784:UER327787 UON327784:UON327787 UYJ327784:UYJ327787 VIF327784:VIF327787 VSB327784:VSB327787 WBX327784:WBX327787 WLT327784:WLT327787 WVP327784:WVP327787 H393320:H393323 JD393320:JD393323 SZ393320:SZ393323 ACV393320:ACV393323 AMR393320:AMR393323 AWN393320:AWN393323 BGJ393320:BGJ393323 BQF393320:BQF393323 CAB393320:CAB393323 CJX393320:CJX393323 CTT393320:CTT393323 DDP393320:DDP393323 DNL393320:DNL393323 DXH393320:DXH393323 EHD393320:EHD393323 EQZ393320:EQZ393323 FAV393320:FAV393323 FKR393320:FKR393323 FUN393320:FUN393323 GEJ393320:GEJ393323 GOF393320:GOF393323 GYB393320:GYB393323 HHX393320:HHX393323 HRT393320:HRT393323 IBP393320:IBP393323 ILL393320:ILL393323 IVH393320:IVH393323 JFD393320:JFD393323 JOZ393320:JOZ393323 JYV393320:JYV393323 KIR393320:KIR393323 KSN393320:KSN393323 LCJ393320:LCJ393323 LMF393320:LMF393323 LWB393320:LWB393323 MFX393320:MFX393323 MPT393320:MPT393323 MZP393320:MZP393323 NJL393320:NJL393323 NTH393320:NTH393323 ODD393320:ODD393323 OMZ393320:OMZ393323 OWV393320:OWV393323 PGR393320:PGR393323 PQN393320:PQN393323 QAJ393320:QAJ393323 QKF393320:QKF393323 QUB393320:QUB393323 RDX393320:RDX393323 RNT393320:RNT393323 RXP393320:RXP393323 SHL393320:SHL393323 SRH393320:SRH393323 TBD393320:TBD393323 TKZ393320:TKZ393323 TUV393320:TUV393323 UER393320:UER393323 UON393320:UON393323 UYJ393320:UYJ393323 VIF393320:VIF393323 VSB393320:VSB393323 WBX393320:WBX393323 WLT393320:WLT393323 WVP393320:WVP393323 H458856:H458859 JD458856:JD458859 SZ458856:SZ458859 ACV458856:ACV458859 AMR458856:AMR458859 AWN458856:AWN458859 BGJ458856:BGJ458859 BQF458856:BQF458859 CAB458856:CAB458859 CJX458856:CJX458859 CTT458856:CTT458859 DDP458856:DDP458859 DNL458856:DNL458859 DXH458856:DXH458859 EHD458856:EHD458859 EQZ458856:EQZ458859 FAV458856:FAV458859 FKR458856:FKR458859 FUN458856:FUN458859 GEJ458856:GEJ458859 GOF458856:GOF458859 GYB458856:GYB458859 HHX458856:HHX458859 HRT458856:HRT458859 IBP458856:IBP458859 ILL458856:ILL458859 IVH458856:IVH458859 JFD458856:JFD458859 JOZ458856:JOZ458859 JYV458856:JYV458859 KIR458856:KIR458859 KSN458856:KSN458859 LCJ458856:LCJ458859 LMF458856:LMF458859 LWB458856:LWB458859 MFX458856:MFX458859 MPT458856:MPT458859 MZP458856:MZP458859 NJL458856:NJL458859 NTH458856:NTH458859 ODD458856:ODD458859 OMZ458856:OMZ458859 OWV458856:OWV458859 PGR458856:PGR458859 PQN458856:PQN458859 QAJ458856:QAJ458859 QKF458856:QKF458859 QUB458856:QUB458859 RDX458856:RDX458859 RNT458856:RNT458859 RXP458856:RXP458859 SHL458856:SHL458859 SRH458856:SRH458859 TBD458856:TBD458859 TKZ458856:TKZ458859 TUV458856:TUV458859 UER458856:UER458859 UON458856:UON458859 UYJ458856:UYJ458859 VIF458856:VIF458859 VSB458856:VSB458859 WBX458856:WBX458859 WLT458856:WLT458859 WVP458856:WVP458859 H524392:H524395 JD524392:JD524395 SZ524392:SZ524395 ACV524392:ACV524395 AMR524392:AMR524395 AWN524392:AWN524395 BGJ524392:BGJ524395 BQF524392:BQF524395 CAB524392:CAB524395 CJX524392:CJX524395 CTT524392:CTT524395 DDP524392:DDP524395 DNL524392:DNL524395 DXH524392:DXH524395 EHD524392:EHD524395 EQZ524392:EQZ524395 FAV524392:FAV524395 FKR524392:FKR524395 FUN524392:FUN524395 GEJ524392:GEJ524395 GOF524392:GOF524395 GYB524392:GYB524395 HHX524392:HHX524395 HRT524392:HRT524395 IBP524392:IBP524395 ILL524392:ILL524395 IVH524392:IVH524395 JFD524392:JFD524395 JOZ524392:JOZ524395 JYV524392:JYV524395 KIR524392:KIR524395 KSN524392:KSN524395 LCJ524392:LCJ524395 LMF524392:LMF524395 LWB524392:LWB524395 MFX524392:MFX524395 MPT524392:MPT524395 MZP524392:MZP524395 NJL524392:NJL524395 NTH524392:NTH524395 ODD524392:ODD524395 OMZ524392:OMZ524395 OWV524392:OWV524395 PGR524392:PGR524395 PQN524392:PQN524395 QAJ524392:QAJ524395 QKF524392:QKF524395 QUB524392:QUB524395 RDX524392:RDX524395 RNT524392:RNT524395 RXP524392:RXP524395 SHL524392:SHL524395 SRH524392:SRH524395 TBD524392:TBD524395 TKZ524392:TKZ524395 TUV524392:TUV524395 UER524392:UER524395 UON524392:UON524395 UYJ524392:UYJ524395 VIF524392:VIF524395 VSB524392:VSB524395 WBX524392:WBX524395 WLT524392:WLT524395 WVP524392:WVP524395 H589928:H589931 JD589928:JD589931 SZ589928:SZ589931 ACV589928:ACV589931 AMR589928:AMR589931 AWN589928:AWN589931 BGJ589928:BGJ589931 BQF589928:BQF589931 CAB589928:CAB589931 CJX589928:CJX589931 CTT589928:CTT589931 DDP589928:DDP589931 DNL589928:DNL589931 DXH589928:DXH589931 EHD589928:EHD589931 EQZ589928:EQZ589931 FAV589928:FAV589931 FKR589928:FKR589931 FUN589928:FUN589931 GEJ589928:GEJ589931 GOF589928:GOF589931 GYB589928:GYB589931 HHX589928:HHX589931 HRT589928:HRT589931 IBP589928:IBP589931 ILL589928:ILL589931 IVH589928:IVH589931 JFD589928:JFD589931 JOZ589928:JOZ589931 JYV589928:JYV589931 KIR589928:KIR589931 KSN589928:KSN589931 LCJ589928:LCJ589931 LMF589928:LMF589931 LWB589928:LWB589931 MFX589928:MFX589931 MPT589928:MPT589931 MZP589928:MZP589931 NJL589928:NJL589931 NTH589928:NTH589931 ODD589928:ODD589931 OMZ589928:OMZ589931 OWV589928:OWV589931 PGR589928:PGR589931 PQN589928:PQN589931 QAJ589928:QAJ589931 QKF589928:QKF589931 QUB589928:QUB589931 RDX589928:RDX589931 RNT589928:RNT589931 RXP589928:RXP589931 SHL589928:SHL589931 SRH589928:SRH589931 TBD589928:TBD589931 TKZ589928:TKZ589931 TUV589928:TUV589931 UER589928:UER589931 UON589928:UON589931 UYJ589928:UYJ589931 VIF589928:VIF589931 VSB589928:VSB589931 WBX589928:WBX589931 WLT589928:WLT589931 WVP589928:WVP589931 H655464:H655467 JD655464:JD655467 SZ655464:SZ655467 ACV655464:ACV655467 AMR655464:AMR655467 AWN655464:AWN655467 BGJ655464:BGJ655467 BQF655464:BQF655467 CAB655464:CAB655467 CJX655464:CJX655467 CTT655464:CTT655467 DDP655464:DDP655467 DNL655464:DNL655467 DXH655464:DXH655467 EHD655464:EHD655467 EQZ655464:EQZ655467 FAV655464:FAV655467 FKR655464:FKR655467 FUN655464:FUN655467 GEJ655464:GEJ655467 GOF655464:GOF655467 GYB655464:GYB655467 HHX655464:HHX655467 HRT655464:HRT655467 IBP655464:IBP655467 ILL655464:ILL655467 IVH655464:IVH655467 JFD655464:JFD655467 JOZ655464:JOZ655467 JYV655464:JYV655467 KIR655464:KIR655467 KSN655464:KSN655467 LCJ655464:LCJ655467 LMF655464:LMF655467 LWB655464:LWB655467 MFX655464:MFX655467 MPT655464:MPT655467 MZP655464:MZP655467 NJL655464:NJL655467 NTH655464:NTH655467 ODD655464:ODD655467 OMZ655464:OMZ655467 OWV655464:OWV655467 PGR655464:PGR655467 PQN655464:PQN655467 QAJ655464:QAJ655467 QKF655464:QKF655467 QUB655464:QUB655467 RDX655464:RDX655467 RNT655464:RNT655467 RXP655464:RXP655467 SHL655464:SHL655467 SRH655464:SRH655467 TBD655464:TBD655467 TKZ655464:TKZ655467 TUV655464:TUV655467 UER655464:UER655467 UON655464:UON655467 UYJ655464:UYJ655467 VIF655464:VIF655467 VSB655464:VSB655467 WBX655464:WBX655467 WLT655464:WLT655467 WVP655464:WVP655467 H721000:H721003 JD721000:JD721003 SZ721000:SZ721003 ACV721000:ACV721003 AMR721000:AMR721003 AWN721000:AWN721003 BGJ721000:BGJ721003 BQF721000:BQF721003 CAB721000:CAB721003 CJX721000:CJX721003 CTT721000:CTT721003 DDP721000:DDP721003 DNL721000:DNL721003 DXH721000:DXH721003 EHD721000:EHD721003 EQZ721000:EQZ721003 FAV721000:FAV721003 FKR721000:FKR721003 FUN721000:FUN721003 GEJ721000:GEJ721003 GOF721000:GOF721003 GYB721000:GYB721003 HHX721000:HHX721003 HRT721000:HRT721003 IBP721000:IBP721003 ILL721000:ILL721003 IVH721000:IVH721003 JFD721000:JFD721003 JOZ721000:JOZ721003 JYV721000:JYV721003 KIR721000:KIR721003 KSN721000:KSN721003 LCJ721000:LCJ721003 LMF721000:LMF721003 LWB721000:LWB721003 MFX721000:MFX721003 MPT721000:MPT721003 MZP721000:MZP721003 NJL721000:NJL721003 NTH721000:NTH721003 ODD721000:ODD721003 OMZ721000:OMZ721003 OWV721000:OWV721003 PGR721000:PGR721003 PQN721000:PQN721003 QAJ721000:QAJ721003 QKF721000:QKF721003 QUB721000:QUB721003 RDX721000:RDX721003 RNT721000:RNT721003 RXP721000:RXP721003 SHL721000:SHL721003 SRH721000:SRH721003 TBD721000:TBD721003 TKZ721000:TKZ721003 TUV721000:TUV721003 UER721000:UER721003 UON721000:UON721003 UYJ721000:UYJ721003 VIF721000:VIF721003 VSB721000:VSB721003 WBX721000:WBX721003 WLT721000:WLT721003 WVP721000:WVP721003 H786536:H786539 JD786536:JD786539 SZ786536:SZ786539 ACV786536:ACV786539 AMR786536:AMR786539 AWN786536:AWN786539 BGJ786536:BGJ786539 BQF786536:BQF786539 CAB786536:CAB786539 CJX786536:CJX786539 CTT786536:CTT786539 DDP786536:DDP786539 DNL786536:DNL786539 DXH786536:DXH786539 EHD786536:EHD786539 EQZ786536:EQZ786539 FAV786536:FAV786539 FKR786536:FKR786539 FUN786536:FUN786539 GEJ786536:GEJ786539 GOF786536:GOF786539 GYB786536:GYB786539 HHX786536:HHX786539 HRT786536:HRT786539 IBP786536:IBP786539 ILL786536:ILL786539 IVH786536:IVH786539 JFD786536:JFD786539 JOZ786536:JOZ786539 JYV786536:JYV786539 KIR786536:KIR786539 KSN786536:KSN786539 LCJ786536:LCJ786539 LMF786536:LMF786539 LWB786536:LWB786539 MFX786536:MFX786539 MPT786536:MPT786539 MZP786536:MZP786539 NJL786536:NJL786539 NTH786536:NTH786539 ODD786536:ODD786539 OMZ786536:OMZ786539 OWV786536:OWV786539 PGR786536:PGR786539 PQN786536:PQN786539 QAJ786536:QAJ786539 QKF786536:QKF786539 QUB786536:QUB786539 RDX786536:RDX786539 RNT786536:RNT786539 RXP786536:RXP786539 SHL786536:SHL786539 SRH786536:SRH786539 TBD786536:TBD786539 TKZ786536:TKZ786539 TUV786536:TUV786539 UER786536:UER786539 UON786536:UON786539 UYJ786536:UYJ786539 VIF786536:VIF786539 VSB786536:VSB786539 WBX786536:WBX786539 WLT786536:WLT786539 WVP786536:WVP786539 H852072:H852075 JD852072:JD852075 SZ852072:SZ852075 ACV852072:ACV852075 AMR852072:AMR852075 AWN852072:AWN852075 BGJ852072:BGJ852075 BQF852072:BQF852075 CAB852072:CAB852075 CJX852072:CJX852075 CTT852072:CTT852075 DDP852072:DDP852075 DNL852072:DNL852075 DXH852072:DXH852075 EHD852072:EHD852075 EQZ852072:EQZ852075 FAV852072:FAV852075 FKR852072:FKR852075 FUN852072:FUN852075 GEJ852072:GEJ852075 GOF852072:GOF852075 GYB852072:GYB852075 HHX852072:HHX852075 HRT852072:HRT852075 IBP852072:IBP852075 ILL852072:ILL852075 IVH852072:IVH852075 JFD852072:JFD852075 JOZ852072:JOZ852075 JYV852072:JYV852075 KIR852072:KIR852075 KSN852072:KSN852075 LCJ852072:LCJ852075 LMF852072:LMF852075 LWB852072:LWB852075 MFX852072:MFX852075 MPT852072:MPT852075 MZP852072:MZP852075 NJL852072:NJL852075 NTH852072:NTH852075 ODD852072:ODD852075 OMZ852072:OMZ852075 OWV852072:OWV852075 PGR852072:PGR852075 PQN852072:PQN852075 QAJ852072:QAJ852075 QKF852072:QKF852075 QUB852072:QUB852075 RDX852072:RDX852075 RNT852072:RNT852075 RXP852072:RXP852075 SHL852072:SHL852075 SRH852072:SRH852075 TBD852072:TBD852075 TKZ852072:TKZ852075 TUV852072:TUV852075 UER852072:UER852075 UON852072:UON852075 UYJ852072:UYJ852075 VIF852072:VIF852075 VSB852072:VSB852075 WBX852072:WBX852075 WLT852072:WLT852075 WVP852072:WVP852075 H917608:H917611 JD917608:JD917611 SZ917608:SZ917611 ACV917608:ACV917611 AMR917608:AMR917611 AWN917608:AWN917611 BGJ917608:BGJ917611 BQF917608:BQF917611 CAB917608:CAB917611 CJX917608:CJX917611 CTT917608:CTT917611 DDP917608:DDP917611 DNL917608:DNL917611 DXH917608:DXH917611 EHD917608:EHD917611 EQZ917608:EQZ917611 FAV917608:FAV917611 FKR917608:FKR917611 FUN917608:FUN917611 GEJ917608:GEJ917611 GOF917608:GOF917611 GYB917608:GYB917611 HHX917608:HHX917611 HRT917608:HRT917611 IBP917608:IBP917611 ILL917608:ILL917611 IVH917608:IVH917611 JFD917608:JFD917611 JOZ917608:JOZ917611 JYV917608:JYV917611 KIR917608:KIR917611 KSN917608:KSN917611 LCJ917608:LCJ917611 LMF917608:LMF917611 LWB917608:LWB917611 MFX917608:MFX917611 MPT917608:MPT917611 MZP917608:MZP917611 NJL917608:NJL917611 NTH917608:NTH917611 ODD917608:ODD917611 OMZ917608:OMZ917611 OWV917608:OWV917611 PGR917608:PGR917611 PQN917608:PQN917611 QAJ917608:QAJ917611 QKF917608:QKF917611 QUB917608:QUB917611 RDX917608:RDX917611 RNT917608:RNT917611 RXP917608:RXP917611 SHL917608:SHL917611 SRH917608:SRH917611 TBD917608:TBD917611 TKZ917608:TKZ917611 TUV917608:TUV917611 UER917608:UER917611 UON917608:UON917611 UYJ917608:UYJ917611 VIF917608:VIF917611 VSB917608:VSB917611 WBX917608:WBX917611 WLT917608:WLT917611 WVP917608:WVP917611 H983144:H983147 JD983144:JD983147 SZ983144:SZ983147 ACV983144:ACV983147 AMR983144:AMR983147 AWN983144:AWN983147 BGJ983144:BGJ983147 BQF983144:BQF983147 CAB983144:CAB983147 CJX983144:CJX983147 CTT983144:CTT983147 DDP983144:DDP983147 DNL983144:DNL983147 DXH983144:DXH983147 EHD983144:EHD983147 EQZ983144:EQZ983147 FAV983144:FAV983147 FKR983144:FKR983147 FUN983144:FUN983147 GEJ983144:GEJ983147 GOF983144:GOF983147 GYB983144:GYB983147 HHX983144:HHX983147 HRT983144:HRT983147 IBP983144:IBP983147 ILL983144:ILL983147 IVH983144:IVH983147 JFD983144:JFD983147 JOZ983144:JOZ983147 JYV983144:JYV983147 KIR983144:KIR983147 KSN983144:KSN983147 LCJ983144:LCJ983147 LMF983144:LMF983147 LWB983144:LWB983147 MFX983144:MFX983147 MPT983144:MPT983147 MZP983144:MZP983147 NJL983144:NJL983147 NTH983144:NTH983147 ODD983144:ODD983147 OMZ983144:OMZ983147 OWV983144:OWV983147 PGR983144:PGR983147 PQN983144:PQN983147 QAJ983144:QAJ983147 QKF983144:QKF983147 QUB983144:QUB983147 RDX983144:RDX983147 RNT983144:RNT983147 RXP983144:RXP983147 SHL983144:SHL983147 SRH983144:SRH983147 TBD983144:TBD983147 TKZ983144:TKZ983147 TUV983144:TUV983147 UER983144:UER983147 UON983144:UON983147 UYJ983144:UYJ983147 VIF983144:VIF983147 VSB983144:VSB983147 WBX983144:WBX983147 WLT983144:WLT983147 WVP983144:WVP983147 K109:K114 JG109:JG114 TC109:TC114 ACY109:ACY114 AMU109:AMU114 AWQ109:AWQ114 BGM109:BGM114 BQI109:BQI114 CAE109:CAE114 CKA109:CKA114 CTW109:CTW114 DDS109:DDS114 DNO109:DNO114 DXK109:DXK114 EHG109:EHG114 ERC109:ERC114 FAY109:FAY114 FKU109:FKU114 FUQ109:FUQ114 GEM109:GEM114 GOI109:GOI114 GYE109:GYE114 HIA109:HIA114 HRW109:HRW114 IBS109:IBS114 ILO109:ILO114 IVK109:IVK114 JFG109:JFG114 JPC109:JPC114 JYY109:JYY114 KIU109:KIU114 KSQ109:KSQ114 LCM109:LCM114 LMI109:LMI114 LWE109:LWE114 MGA109:MGA114 MPW109:MPW114 MZS109:MZS114 NJO109:NJO114 NTK109:NTK114 ODG109:ODG114 ONC109:ONC114 OWY109:OWY114 PGU109:PGU114 PQQ109:PQQ114 QAM109:QAM114 QKI109:QKI114 QUE109:QUE114 REA109:REA114 RNW109:RNW114 RXS109:RXS114 SHO109:SHO114 SRK109:SRK114 TBG109:TBG114 TLC109:TLC114 TUY109:TUY114 UEU109:UEU114 UOQ109:UOQ114 UYM109:UYM114 VII109:VII114 VSE109:VSE114 WCA109:WCA114 WLW109:WLW114 WVS109:WVS114 K65645:K65650 JG65645:JG65650 TC65645:TC65650 ACY65645:ACY65650 AMU65645:AMU65650 AWQ65645:AWQ65650 BGM65645:BGM65650 BQI65645:BQI65650 CAE65645:CAE65650 CKA65645:CKA65650 CTW65645:CTW65650 DDS65645:DDS65650 DNO65645:DNO65650 DXK65645:DXK65650 EHG65645:EHG65650 ERC65645:ERC65650 FAY65645:FAY65650 FKU65645:FKU65650 FUQ65645:FUQ65650 GEM65645:GEM65650 GOI65645:GOI65650 GYE65645:GYE65650 HIA65645:HIA65650 HRW65645:HRW65650 IBS65645:IBS65650 ILO65645:ILO65650 IVK65645:IVK65650 JFG65645:JFG65650 JPC65645:JPC65650 JYY65645:JYY65650 KIU65645:KIU65650 KSQ65645:KSQ65650 LCM65645:LCM65650 LMI65645:LMI65650 LWE65645:LWE65650 MGA65645:MGA65650 MPW65645:MPW65650 MZS65645:MZS65650 NJO65645:NJO65650 NTK65645:NTK65650 ODG65645:ODG65650 ONC65645:ONC65650 OWY65645:OWY65650 PGU65645:PGU65650 PQQ65645:PQQ65650 QAM65645:QAM65650 QKI65645:QKI65650 QUE65645:QUE65650 REA65645:REA65650 RNW65645:RNW65650 RXS65645:RXS65650 SHO65645:SHO65650 SRK65645:SRK65650 TBG65645:TBG65650 TLC65645:TLC65650 TUY65645:TUY65650 UEU65645:UEU65650 UOQ65645:UOQ65650 UYM65645:UYM65650 VII65645:VII65650 VSE65645:VSE65650 WCA65645:WCA65650 WLW65645:WLW65650 WVS65645:WVS65650 K131181:K131186 JG131181:JG131186 TC131181:TC131186 ACY131181:ACY131186 AMU131181:AMU131186 AWQ131181:AWQ131186 BGM131181:BGM131186 BQI131181:BQI131186 CAE131181:CAE131186 CKA131181:CKA131186 CTW131181:CTW131186 DDS131181:DDS131186 DNO131181:DNO131186 DXK131181:DXK131186 EHG131181:EHG131186 ERC131181:ERC131186 FAY131181:FAY131186 FKU131181:FKU131186 FUQ131181:FUQ131186 GEM131181:GEM131186 GOI131181:GOI131186 GYE131181:GYE131186 HIA131181:HIA131186 HRW131181:HRW131186 IBS131181:IBS131186 ILO131181:ILO131186 IVK131181:IVK131186 JFG131181:JFG131186 JPC131181:JPC131186 JYY131181:JYY131186 KIU131181:KIU131186 KSQ131181:KSQ131186 LCM131181:LCM131186 LMI131181:LMI131186 LWE131181:LWE131186 MGA131181:MGA131186 MPW131181:MPW131186 MZS131181:MZS131186 NJO131181:NJO131186 NTK131181:NTK131186 ODG131181:ODG131186 ONC131181:ONC131186 OWY131181:OWY131186 PGU131181:PGU131186 PQQ131181:PQQ131186 QAM131181:QAM131186 QKI131181:QKI131186 QUE131181:QUE131186 REA131181:REA131186 RNW131181:RNW131186 RXS131181:RXS131186 SHO131181:SHO131186 SRK131181:SRK131186 TBG131181:TBG131186 TLC131181:TLC131186 TUY131181:TUY131186 UEU131181:UEU131186 UOQ131181:UOQ131186 UYM131181:UYM131186 VII131181:VII131186 VSE131181:VSE131186 WCA131181:WCA131186 WLW131181:WLW131186 WVS131181:WVS131186 K196717:K196722 JG196717:JG196722 TC196717:TC196722 ACY196717:ACY196722 AMU196717:AMU196722 AWQ196717:AWQ196722 BGM196717:BGM196722 BQI196717:BQI196722 CAE196717:CAE196722 CKA196717:CKA196722 CTW196717:CTW196722 DDS196717:DDS196722 DNO196717:DNO196722 DXK196717:DXK196722 EHG196717:EHG196722 ERC196717:ERC196722 FAY196717:FAY196722 FKU196717:FKU196722 FUQ196717:FUQ196722 GEM196717:GEM196722 GOI196717:GOI196722 GYE196717:GYE196722 HIA196717:HIA196722 HRW196717:HRW196722 IBS196717:IBS196722 ILO196717:ILO196722 IVK196717:IVK196722 JFG196717:JFG196722 JPC196717:JPC196722 JYY196717:JYY196722 KIU196717:KIU196722 KSQ196717:KSQ196722 LCM196717:LCM196722 LMI196717:LMI196722 LWE196717:LWE196722 MGA196717:MGA196722 MPW196717:MPW196722 MZS196717:MZS196722 NJO196717:NJO196722 NTK196717:NTK196722 ODG196717:ODG196722 ONC196717:ONC196722 OWY196717:OWY196722 PGU196717:PGU196722 PQQ196717:PQQ196722 QAM196717:QAM196722 QKI196717:QKI196722 QUE196717:QUE196722 REA196717:REA196722 RNW196717:RNW196722 RXS196717:RXS196722 SHO196717:SHO196722 SRK196717:SRK196722 TBG196717:TBG196722 TLC196717:TLC196722 TUY196717:TUY196722 UEU196717:UEU196722 UOQ196717:UOQ196722 UYM196717:UYM196722 VII196717:VII196722 VSE196717:VSE196722 WCA196717:WCA196722 WLW196717:WLW196722 WVS196717:WVS196722 K262253:K262258 JG262253:JG262258 TC262253:TC262258 ACY262253:ACY262258 AMU262253:AMU262258 AWQ262253:AWQ262258 BGM262253:BGM262258 BQI262253:BQI262258 CAE262253:CAE262258 CKA262253:CKA262258 CTW262253:CTW262258 DDS262253:DDS262258 DNO262253:DNO262258 DXK262253:DXK262258 EHG262253:EHG262258 ERC262253:ERC262258 FAY262253:FAY262258 FKU262253:FKU262258 FUQ262253:FUQ262258 GEM262253:GEM262258 GOI262253:GOI262258 GYE262253:GYE262258 HIA262253:HIA262258 HRW262253:HRW262258 IBS262253:IBS262258 ILO262253:ILO262258 IVK262253:IVK262258 JFG262253:JFG262258 JPC262253:JPC262258 JYY262253:JYY262258 KIU262253:KIU262258 KSQ262253:KSQ262258 LCM262253:LCM262258 LMI262253:LMI262258 LWE262253:LWE262258 MGA262253:MGA262258 MPW262253:MPW262258 MZS262253:MZS262258 NJO262253:NJO262258 NTK262253:NTK262258 ODG262253:ODG262258 ONC262253:ONC262258 OWY262253:OWY262258 PGU262253:PGU262258 PQQ262253:PQQ262258 QAM262253:QAM262258 QKI262253:QKI262258 QUE262253:QUE262258 REA262253:REA262258 RNW262253:RNW262258 RXS262253:RXS262258 SHO262253:SHO262258 SRK262253:SRK262258 TBG262253:TBG262258 TLC262253:TLC262258 TUY262253:TUY262258 UEU262253:UEU262258 UOQ262253:UOQ262258 UYM262253:UYM262258 VII262253:VII262258 VSE262253:VSE262258 WCA262253:WCA262258 WLW262253:WLW262258 WVS262253:WVS262258 K327789:K327794 JG327789:JG327794 TC327789:TC327794 ACY327789:ACY327794 AMU327789:AMU327794 AWQ327789:AWQ327794 BGM327789:BGM327794 BQI327789:BQI327794 CAE327789:CAE327794 CKA327789:CKA327794 CTW327789:CTW327794 DDS327789:DDS327794 DNO327789:DNO327794 DXK327789:DXK327794 EHG327789:EHG327794 ERC327789:ERC327794 FAY327789:FAY327794 FKU327789:FKU327794 FUQ327789:FUQ327794 GEM327789:GEM327794 GOI327789:GOI327794 GYE327789:GYE327794 HIA327789:HIA327794 HRW327789:HRW327794 IBS327789:IBS327794 ILO327789:ILO327794 IVK327789:IVK327794 JFG327789:JFG327794 JPC327789:JPC327794 JYY327789:JYY327794 KIU327789:KIU327794 KSQ327789:KSQ327794 LCM327789:LCM327794 LMI327789:LMI327794 LWE327789:LWE327794 MGA327789:MGA327794 MPW327789:MPW327794 MZS327789:MZS327794 NJO327789:NJO327794 NTK327789:NTK327794 ODG327789:ODG327794 ONC327789:ONC327794 OWY327789:OWY327794 PGU327789:PGU327794 PQQ327789:PQQ327794 QAM327789:QAM327794 QKI327789:QKI327794 QUE327789:QUE327794 REA327789:REA327794 RNW327789:RNW327794 RXS327789:RXS327794 SHO327789:SHO327794 SRK327789:SRK327794 TBG327789:TBG327794 TLC327789:TLC327794 TUY327789:TUY327794 UEU327789:UEU327794 UOQ327789:UOQ327794 UYM327789:UYM327794 VII327789:VII327794 VSE327789:VSE327794 WCA327789:WCA327794 WLW327789:WLW327794 WVS327789:WVS327794 K393325:K393330 JG393325:JG393330 TC393325:TC393330 ACY393325:ACY393330 AMU393325:AMU393330 AWQ393325:AWQ393330 BGM393325:BGM393330 BQI393325:BQI393330 CAE393325:CAE393330 CKA393325:CKA393330 CTW393325:CTW393330 DDS393325:DDS393330 DNO393325:DNO393330 DXK393325:DXK393330 EHG393325:EHG393330 ERC393325:ERC393330 FAY393325:FAY393330 FKU393325:FKU393330 FUQ393325:FUQ393330 GEM393325:GEM393330 GOI393325:GOI393330 GYE393325:GYE393330 HIA393325:HIA393330 HRW393325:HRW393330 IBS393325:IBS393330 ILO393325:ILO393330 IVK393325:IVK393330 JFG393325:JFG393330 JPC393325:JPC393330 JYY393325:JYY393330 KIU393325:KIU393330 KSQ393325:KSQ393330 LCM393325:LCM393330 LMI393325:LMI393330 LWE393325:LWE393330 MGA393325:MGA393330 MPW393325:MPW393330 MZS393325:MZS393330 NJO393325:NJO393330 NTK393325:NTK393330 ODG393325:ODG393330 ONC393325:ONC393330 OWY393325:OWY393330 PGU393325:PGU393330 PQQ393325:PQQ393330 QAM393325:QAM393330 QKI393325:QKI393330 QUE393325:QUE393330 REA393325:REA393330 RNW393325:RNW393330 RXS393325:RXS393330 SHO393325:SHO393330 SRK393325:SRK393330 TBG393325:TBG393330 TLC393325:TLC393330 TUY393325:TUY393330 UEU393325:UEU393330 UOQ393325:UOQ393330 UYM393325:UYM393330 VII393325:VII393330 VSE393325:VSE393330 WCA393325:WCA393330 WLW393325:WLW393330 WVS393325:WVS393330 K458861:K458866 JG458861:JG458866 TC458861:TC458866 ACY458861:ACY458866 AMU458861:AMU458866 AWQ458861:AWQ458866 BGM458861:BGM458866 BQI458861:BQI458866 CAE458861:CAE458866 CKA458861:CKA458866 CTW458861:CTW458866 DDS458861:DDS458866 DNO458861:DNO458866 DXK458861:DXK458866 EHG458861:EHG458866 ERC458861:ERC458866 FAY458861:FAY458866 FKU458861:FKU458866 FUQ458861:FUQ458866 GEM458861:GEM458866 GOI458861:GOI458866 GYE458861:GYE458866 HIA458861:HIA458866 HRW458861:HRW458866 IBS458861:IBS458866 ILO458861:ILO458866 IVK458861:IVK458866 JFG458861:JFG458866 JPC458861:JPC458866 JYY458861:JYY458866 KIU458861:KIU458866 KSQ458861:KSQ458866 LCM458861:LCM458866 LMI458861:LMI458866 LWE458861:LWE458866 MGA458861:MGA458866 MPW458861:MPW458866 MZS458861:MZS458866 NJO458861:NJO458866 NTK458861:NTK458866 ODG458861:ODG458866 ONC458861:ONC458866 OWY458861:OWY458866 PGU458861:PGU458866 PQQ458861:PQQ458866 QAM458861:QAM458866 QKI458861:QKI458866 QUE458861:QUE458866 REA458861:REA458866 RNW458861:RNW458866 RXS458861:RXS458866 SHO458861:SHO458866 SRK458861:SRK458866 TBG458861:TBG458866 TLC458861:TLC458866 TUY458861:TUY458866 UEU458861:UEU458866 UOQ458861:UOQ458866 UYM458861:UYM458866 VII458861:VII458866 VSE458861:VSE458866 WCA458861:WCA458866 WLW458861:WLW458866 WVS458861:WVS458866 K524397:K524402 JG524397:JG524402 TC524397:TC524402 ACY524397:ACY524402 AMU524397:AMU524402 AWQ524397:AWQ524402 BGM524397:BGM524402 BQI524397:BQI524402 CAE524397:CAE524402 CKA524397:CKA524402 CTW524397:CTW524402 DDS524397:DDS524402 DNO524397:DNO524402 DXK524397:DXK524402 EHG524397:EHG524402 ERC524397:ERC524402 FAY524397:FAY524402 FKU524397:FKU524402 FUQ524397:FUQ524402 GEM524397:GEM524402 GOI524397:GOI524402 GYE524397:GYE524402 HIA524397:HIA524402 HRW524397:HRW524402 IBS524397:IBS524402 ILO524397:ILO524402 IVK524397:IVK524402 JFG524397:JFG524402 JPC524397:JPC524402 JYY524397:JYY524402 KIU524397:KIU524402 KSQ524397:KSQ524402 LCM524397:LCM524402 LMI524397:LMI524402 LWE524397:LWE524402 MGA524397:MGA524402 MPW524397:MPW524402 MZS524397:MZS524402 NJO524397:NJO524402 NTK524397:NTK524402 ODG524397:ODG524402 ONC524397:ONC524402 OWY524397:OWY524402 PGU524397:PGU524402 PQQ524397:PQQ524402 QAM524397:QAM524402 QKI524397:QKI524402 QUE524397:QUE524402 REA524397:REA524402 RNW524397:RNW524402 RXS524397:RXS524402 SHO524397:SHO524402 SRK524397:SRK524402 TBG524397:TBG524402 TLC524397:TLC524402 TUY524397:TUY524402 UEU524397:UEU524402 UOQ524397:UOQ524402 UYM524397:UYM524402 VII524397:VII524402 VSE524397:VSE524402 WCA524397:WCA524402 WLW524397:WLW524402 WVS524397:WVS524402 K589933:K589938 JG589933:JG589938 TC589933:TC589938 ACY589933:ACY589938 AMU589933:AMU589938 AWQ589933:AWQ589938 BGM589933:BGM589938 BQI589933:BQI589938 CAE589933:CAE589938 CKA589933:CKA589938 CTW589933:CTW589938 DDS589933:DDS589938 DNO589933:DNO589938 DXK589933:DXK589938 EHG589933:EHG589938 ERC589933:ERC589938 FAY589933:FAY589938 FKU589933:FKU589938 FUQ589933:FUQ589938 GEM589933:GEM589938 GOI589933:GOI589938 GYE589933:GYE589938 HIA589933:HIA589938 HRW589933:HRW589938 IBS589933:IBS589938 ILO589933:ILO589938 IVK589933:IVK589938 JFG589933:JFG589938 JPC589933:JPC589938 JYY589933:JYY589938 KIU589933:KIU589938 KSQ589933:KSQ589938 LCM589933:LCM589938 LMI589933:LMI589938 LWE589933:LWE589938 MGA589933:MGA589938 MPW589933:MPW589938 MZS589933:MZS589938 NJO589933:NJO589938 NTK589933:NTK589938 ODG589933:ODG589938 ONC589933:ONC589938 OWY589933:OWY589938 PGU589933:PGU589938 PQQ589933:PQQ589938 QAM589933:QAM589938 QKI589933:QKI589938 QUE589933:QUE589938 REA589933:REA589938 RNW589933:RNW589938 RXS589933:RXS589938 SHO589933:SHO589938 SRK589933:SRK589938 TBG589933:TBG589938 TLC589933:TLC589938 TUY589933:TUY589938 UEU589933:UEU589938 UOQ589933:UOQ589938 UYM589933:UYM589938 VII589933:VII589938 VSE589933:VSE589938 WCA589933:WCA589938 WLW589933:WLW589938 WVS589933:WVS589938 K655469:K655474 JG655469:JG655474 TC655469:TC655474 ACY655469:ACY655474 AMU655469:AMU655474 AWQ655469:AWQ655474 BGM655469:BGM655474 BQI655469:BQI655474 CAE655469:CAE655474 CKA655469:CKA655474 CTW655469:CTW655474 DDS655469:DDS655474 DNO655469:DNO655474 DXK655469:DXK655474 EHG655469:EHG655474 ERC655469:ERC655474 FAY655469:FAY655474 FKU655469:FKU655474 FUQ655469:FUQ655474 GEM655469:GEM655474 GOI655469:GOI655474 GYE655469:GYE655474 HIA655469:HIA655474 HRW655469:HRW655474 IBS655469:IBS655474 ILO655469:ILO655474 IVK655469:IVK655474 JFG655469:JFG655474 JPC655469:JPC655474 JYY655469:JYY655474 KIU655469:KIU655474 KSQ655469:KSQ655474 LCM655469:LCM655474 LMI655469:LMI655474 LWE655469:LWE655474 MGA655469:MGA655474 MPW655469:MPW655474 MZS655469:MZS655474 NJO655469:NJO655474 NTK655469:NTK655474 ODG655469:ODG655474 ONC655469:ONC655474 OWY655469:OWY655474 PGU655469:PGU655474 PQQ655469:PQQ655474 QAM655469:QAM655474 QKI655469:QKI655474 QUE655469:QUE655474 REA655469:REA655474 RNW655469:RNW655474 RXS655469:RXS655474 SHO655469:SHO655474 SRK655469:SRK655474 TBG655469:TBG655474 TLC655469:TLC655474 TUY655469:TUY655474 UEU655469:UEU655474 UOQ655469:UOQ655474 UYM655469:UYM655474 VII655469:VII655474 VSE655469:VSE655474 WCA655469:WCA655474 WLW655469:WLW655474 WVS655469:WVS655474 K721005:K721010 JG721005:JG721010 TC721005:TC721010 ACY721005:ACY721010 AMU721005:AMU721010 AWQ721005:AWQ721010 BGM721005:BGM721010 BQI721005:BQI721010 CAE721005:CAE721010 CKA721005:CKA721010 CTW721005:CTW721010 DDS721005:DDS721010 DNO721005:DNO721010 DXK721005:DXK721010 EHG721005:EHG721010 ERC721005:ERC721010 FAY721005:FAY721010 FKU721005:FKU721010 FUQ721005:FUQ721010 GEM721005:GEM721010 GOI721005:GOI721010 GYE721005:GYE721010 HIA721005:HIA721010 HRW721005:HRW721010 IBS721005:IBS721010 ILO721005:ILO721010 IVK721005:IVK721010 JFG721005:JFG721010 JPC721005:JPC721010 JYY721005:JYY721010 KIU721005:KIU721010 KSQ721005:KSQ721010 LCM721005:LCM721010 LMI721005:LMI721010 LWE721005:LWE721010 MGA721005:MGA721010 MPW721005:MPW721010 MZS721005:MZS721010 NJO721005:NJO721010 NTK721005:NTK721010 ODG721005:ODG721010 ONC721005:ONC721010 OWY721005:OWY721010 PGU721005:PGU721010 PQQ721005:PQQ721010 QAM721005:QAM721010 QKI721005:QKI721010 QUE721005:QUE721010 REA721005:REA721010 RNW721005:RNW721010 RXS721005:RXS721010 SHO721005:SHO721010 SRK721005:SRK721010 TBG721005:TBG721010 TLC721005:TLC721010 TUY721005:TUY721010 UEU721005:UEU721010 UOQ721005:UOQ721010 UYM721005:UYM721010 VII721005:VII721010 VSE721005:VSE721010 WCA721005:WCA721010 WLW721005:WLW721010 WVS721005:WVS721010 K786541:K786546 JG786541:JG786546 TC786541:TC786546 ACY786541:ACY786546 AMU786541:AMU786546 AWQ786541:AWQ786546 BGM786541:BGM786546 BQI786541:BQI786546 CAE786541:CAE786546 CKA786541:CKA786546 CTW786541:CTW786546 DDS786541:DDS786546 DNO786541:DNO786546 DXK786541:DXK786546 EHG786541:EHG786546 ERC786541:ERC786546 FAY786541:FAY786546 FKU786541:FKU786546 FUQ786541:FUQ786546 GEM786541:GEM786546 GOI786541:GOI786546 GYE786541:GYE786546 HIA786541:HIA786546 HRW786541:HRW786546 IBS786541:IBS786546 ILO786541:ILO786546 IVK786541:IVK786546 JFG786541:JFG786546 JPC786541:JPC786546 JYY786541:JYY786546 KIU786541:KIU786546 KSQ786541:KSQ786546 LCM786541:LCM786546 LMI786541:LMI786546 LWE786541:LWE786546 MGA786541:MGA786546 MPW786541:MPW786546 MZS786541:MZS786546 NJO786541:NJO786546 NTK786541:NTK786546 ODG786541:ODG786546 ONC786541:ONC786546 OWY786541:OWY786546 PGU786541:PGU786546 PQQ786541:PQQ786546 QAM786541:QAM786546 QKI786541:QKI786546 QUE786541:QUE786546 REA786541:REA786546 RNW786541:RNW786546 RXS786541:RXS786546 SHO786541:SHO786546 SRK786541:SRK786546 TBG786541:TBG786546 TLC786541:TLC786546 TUY786541:TUY786546 UEU786541:UEU786546 UOQ786541:UOQ786546 UYM786541:UYM786546 VII786541:VII786546 VSE786541:VSE786546 WCA786541:WCA786546 WLW786541:WLW786546 WVS786541:WVS786546 K852077:K852082 JG852077:JG852082 TC852077:TC852082 ACY852077:ACY852082 AMU852077:AMU852082 AWQ852077:AWQ852082 BGM852077:BGM852082 BQI852077:BQI852082 CAE852077:CAE852082 CKA852077:CKA852082 CTW852077:CTW852082 DDS852077:DDS852082 DNO852077:DNO852082 DXK852077:DXK852082 EHG852077:EHG852082 ERC852077:ERC852082 FAY852077:FAY852082 FKU852077:FKU852082 FUQ852077:FUQ852082 GEM852077:GEM852082 GOI852077:GOI852082 GYE852077:GYE852082 HIA852077:HIA852082 HRW852077:HRW852082 IBS852077:IBS852082 ILO852077:ILO852082 IVK852077:IVK852082 JFG852077:JFG852082 JPC852077:JPC852082 JYY852077:JYY852082 KIU852077:KIU852082 KSQ852077:KSQ852082 LCM852077:LCM852082 LMI852077:LMI852082 LWE852077:LWE852082 MGA852077:MGA852082 MPW852077:MPW852082 MZS852077:MZS852082 NJO852077:NJO852082 NTK852077:NTK852082 ODG852077:ODG852082 ONC852077:ONC852082 OWY852077:OWY852082 PGU852077:PGU852082 PQQ852077:PQQ852082 QAM852077:QAM852082 QKI852077:QKI852082 QUE852077:QUE852082 REA852077:REA852082 RNW852077:RNW852082 RXS852077:RXS852082 SHO852077:SHO852082 SRK852077:SRK852082 TBG852077:TBG852082 TLC852077:TLC852082 TUY852077:TUY852082 UEU852077:UEU852082 UOQ852077:UOQ852082 UYM852077:UYM852082 VII852077:VII852082 VSE852077:VSE852082 WCA852077:WCA852082 WLW852077:WLW852082 WVS852077:WVS852082 K917613:K917618 JG917613:JG917618 TC917613:TC917618 ACY917613:ACY917618 AMU917613:AMU917618 AWQ917613:AWQ917618 BGM917613:BGM917618 BQI917613:BQI917618 CAE917613:CAE917618 CKA917613:CKA917618 CTW917613:CTW917618 DDS917613:DDS917618 DNO917613:DNO917618 DXK917613:DXK917618 EHG917613:EHG917618 ERC917613:ERC917618 FAY917613:FAY917618 FKU917613:FKU917618 FUQ917613:FUQ917618 GEM917613:GEM917618 GOI917613:GOI917618 GYE917613:GYE917618 HIA917613:HIA917618 HRW917613:HRW917618 IBS917613:IBS917618 ILO917613:ILO917618 IVK917613:IVK917618 JFG917613:JFG917618 JPC917613:JPC917618 JYY917613:JYY917618 KIU917613:KIU917618 KSQ917613:KSQ917618 LCM917613:LCM917618 LMI917613:LMI917618 LWE917613:LWE917618 MGA917613:MGA917618 MPW917613:MPW917618 MZS917613:MZS917618 NJO917613:NJO917618 NTK917613:NTK917618 ODG917613:ODG917618 ONC917613:ONC917618 OWY917613:OWY917618 PGU917613:PGU917618 PQQ917613:PQQ917618 QAM917613:QAM917618 QKI917613:QKI917618 QUE917613:QUE917618 REA917613:REA917618 RNW917613:RNW917618 RXS917613:RXS917618 SHO917613:SHO917618 SRK917613:SRK917618 TBG917613:TBG917618 TLC917613:TLC917618 TUY917613:TUY917618 UEU917613:UEU917618 UOQ917613:UOQ917618 UYM917613:UYM917618 VII917613:VII917618 VSE917613:VSE917618 WCA917613:WCA917618 WLW917613:WLW917618 WVS917613:WVS917618 K983149:K983154 JG983149:JG983154 TC983149:TC983154 ACY983149:ACY983154 AMU983149:AMU983154 AWQ983149:AWQ983154 BGM983149:BGM983154 BQI983149:BQI983154 CAE983149:CAE983154 CKA983149:CKA983154 CTW983149:CTW983154 DDS983149:DDS983154 DNO983149:DNO983154 DXK983149:DXK983154 EHG983149:EHG983154 ERC983149:ERC983154 FAY983149:FAY983154 FKU983149:FKU983154 FUQ983149:FUQ983154 GEM983149:GEM983154 GOI983149:GOI983154 GYE983149:GYE983154 HIA983149:HIA983154 HRW983149:HRW983154 IBS983149:IBS983154 ILO983149:ILO983154 IVK983149:IVK983154 JFG983149:JFG983154 JPC983149:JPC983154 JYY983149:JYY983154 KIU983149:KIU983154 KSQ983149:KSQ983154 LCM983149:LCM983154 LMI983149:LMI983154 LWE983149:LWE983154 MGA983149:MGA983154 MPW983149:MPW983154 MZS983149:MZS983154 NJO983149:NJO983154 NTK983149:NTK983154 ODG983149:ODG983154 ONC983149:ONC983154 OWY983149:OWY983154 PGU983149:PGU983154 PQQ983149:PQQ983154 QAM983149:QAM983154 QKI983149:QKI983154 QUE983149:QUE983154 REA983149:REA983154 RNW983149:RNW983154 RXS983149:RXS983154 SHO983149:SHO983154 SRK983149:SRK983154 TBG983149:TBG983154 TLC983149:TLC983154 TUY983149:TUY983154 UEU983149:UEU983154 UOQ983149:UOQ983154 UYM983149:UYM983154 VII983149:VII983154 VSE983149:VSE983154 WCA983149:WCA983154 WLW983149:WLW983154 WVS983149:WVS983154 H308:H309 JD308:JD309 SZ308:SZ309 ACV308:ACV309 AMR308:AMR309 AWN308:AWN309 BGJ308:BGJ309 BQF308:BQF309 CAB308:CAB309 CJX308:CJX309 CTT308:CTT309 DDP308:DDP309 DNL308:DNL309 DXH308:DXH309 EHD308:EHD309 EQZ308:EQZ309 FAV308:FAV309 FKR308:FKR309 FUN308:FUN309 GEJ308:GEJ309 GOF308:GOF309 GYB308:GYB309 HHX308:HHX309 HRT308:HRT309 IBP308:IBP309 ILL308:ILL309 IVH308:IVH309 JFD308:JFD309 JOZ308:JOZ309 JYV308:JYV309 KIR308:KIR309 KSN308:KSN309 LCJ308:LCJ309 LMF308:LMF309 LWB308:LWB309 MFX308:MFX309 MPT308:MPT309 MZP308:MZP309 NJL308:NJL309 NTH308:NTH309 ODD308:ODD309 OMZ308:OMZ309 OWV308:OWV309 PGR308:PGR309 PQN308:PQN309 QAJ308:QAJ309 QKF308:QKF309 QUB308:QUB309 RDX308:RDX309 RNT308:RNT309 RXP308:RXP309 SHL308:SHL309 SRH308:SRH309 TBD308:TBD309 TKZ308:TKZ309 TUV308:TUV309 UER308:UER309 UON308:UON309 UYJ308:UYJ309 VIF308:VIF309 VSB308:VSB309 WBX308:WBX309 WLT308:WLT309 WVP308:WVP309 H65844:H65845 JD65844:JD65845 SZ65844:SZ65845 ACV65844:ACV65845 AMR65844:AMR65845 AWN65844:AWN65845 BGJ65844:BGJ65845 BQF65844:BQF65845 CAB65844:CAB65845 CJX65844:CJX65845 CTT65844:CTT65845 DDP65844:DDP65845 DNL65844:DNL65845 DXH65844:DXH65845 EHD65844:EHD65845 EQZ65844:EQZ65845 FAV65844:FAV65845 FKR65844:FKR65845 FUN65844:FUN65845 GEJ65844:GEJ65845 GOF65844:GOF65845 GYB65844:GYB65845 HHX65844:HHX65845 HRT65844:HRT65845 IBP65844:IBP65845 ILL65844:ILL65845 IVH65844:IVH65845 JFD65844:JFD65845 JOZ65844:JOZ65845 JYV65844:JYV65845 KIR65844:KIR65845 KSN65844:KSN65845 LCJ65844:LCJ65845 LMF65844:LMF65845 LWB65844:LWB65845 MFX65844:MFX65845 MPT65844:MPT65845 MZP65844:MZP65845 NJL65844:NJL65845 NTH65844:NTH65845 ODD65844:ODD65845 OMZ65844:OMZ65845 OWV65844:OWV65845 PGR65844:PGR65845 PQN65844:PQN65845 QAJ65844:QAJ65845 QKF65844:QKF65845 QUB65844:QUB65845 RDX65844:RDX65845 RNT65844:RNT65845 RXP65844:RXP65845 SHL65844:SHL65845 SRH65844:SRH65845 TBD65844:TBD65845 TKZ65844:TKZ65845 TUV65844:TUV65845 UER65844:UER65845 UON65844:UON65845 UYJ65844:UYJ65845 VIF65844:VIF65845 VSB65844:VSB65845 WBX65844:WBX65845 WLT65844:WLT65845 WVP65844:WVP65845 H131380:H131381 JD131380:JD131381 SZ131380:SZ131381 ACV131380:ACV131381 AMR131380:AMR131381 AWN131380:AWN131381 BGJ131380:BGJ131381 BQF131380:BQF131381 CAB131380:CAB131381 CJX131380:CJX131381 CTT131380:CTT131381 DDP131380:DDP131381 DNL131380:DNL131381 DXH131380:DXH131381 EHD131380:EHD131381 EQZ131380:EQZ131381 FAV131380:FAV131381 FKR131380:FKR131381 FUN131380:FUN131381 GEJ131380:GEJ131381 GOF131380:GOF131381 GYB131380:GYB131381 HHX131380:HHX131381 HRT131380:HRT131381 IBP131380:IBP131381 ILL131380:ILL131381 IVH131380:IVH131381 JFD131380:JFD131381 JOZ131380:JOZ131381 JYV131380:JYV131381 KIR131380:KIR131381 KSN131380:KSN131381 LCJ131380:LCJ131381 LMF131380:LMF131381 LWB131380:LWB131381 MFX131380:MFX131381 MPT131380:MPT131381 MZP131380:MZP131381 NJL131380:NJL131381 NTH131380:NTH131381 ODD131380:ODD131381 OMZ131380:OMZ131381 OWV131380:OWV131381 PGR131380:PGR131381 PQN131380:PQN131381 QAJ131380:QAJ131381 QKF131380:QKF131381 QUB131380:QUB131381 RDX131380:RDX131381 RNT131380:RNT131381 RXP131380:RXP131381 SHL131380:SHL131381 SRH131380:SRH131381 TBD131380:TBD131381 TKZ131380:TKZ131381 TUV131380:TUV131381 UER131380:UER131381 UON131380:UON131381 UYJ131380:UYJ131381 VIF131380:VIF131381 VSB131380:VSB131381 WBX131380:WBX131381 WLT131380:WLT131381 WVP131380:WVP131381 H196916:H196917 JD196916:JD196917 SZ196916:SZ196917 ACV196916:ACV196917 AMR196916:AMR196917 AWN196916:AWN196917 BGJ196916:BGJ196917 BQF196916:BQF196917 CAB196916:CAB196917 CJX196916:CJX196917 CTT196916:CTT196917 DDP196916:DDP196917 DNL196916:DNL196917 DXH196916:DXH196917 EHD196916:EHD196917 EQZ196916:EQZ196917 FAV196916:FAV196917 FKR196916:FKR196917 FUN196916:FUN196917 GEJ196916:GEJ196917 GOF196916:GOF196917 GYB196916:GYB196917 HHX196916:HHX196917 HRT196916:HRT196917 IBP196916:IBP196917 ILL196916:ILL196917 IVH196916:IVH196917 JFD196916:JFD196917 JOZ196916:JOZ196917 JYV196916:JYV196917 KIR196916:KIR196917 KSN196916:KSN196917 LCJ196916:LCJ196917 LMF196916:LMF196917 LWB196916:LWB196917 MFX196916:MFX196917 MPT196916:MPT196917 MZP196916:MZP196917 NJL196916:NJL196917 NTH196916:NTH196917 ODD196916:ODD196917 OMZ196916:OMZ196917 OWV196916:OWV196917 PGR196916:PGR196917 PQN196916:PQN196917 QAJ196916:QAJ196917 QKF196916:QKF196917 QUB196916:QUB196917 RDX196916:RDX196917 RNT196916:RNT196917 RXP196916:RXP196917 SHL196916:SHL196917 SRH196916:SRH196917 TBD196916:TBD196917 TKZ196916:TKZ196917 TUV196916:TUV196917 UER196916:UER196917 UON196916:UON196917 UYJ196916:UYJ196917 VIF196916:VIF196917 VSB196916:VSB196917 WBX196916:WBX196917 WLT196916:WLT196917 WVP196916:WVP196917 H262452:H262453 JD262452:JD262453 SZ262452:SZ262453 ACV262452:ACV262453 AMR262452:AMR262453 AWN262452:AWN262453 BGJ262452:BGJ262453 BQF262452:BQF262453 CAB262452:CAB262453 CJX262452:CJX262453 CTT262452:CTT262453 DDP262452:DDP262453 DNL262452:DNL262453 DXH262452:DXH262453 EHD262452:EHD262453 EQZ262452:EQZ262453 FAV262452:FAV262453 FKR262452:FKR262453 FUN262452:FUN262453 GEJ262452:GEJ262453 GOF262452:GOF262453 GYB262452:GYB262453 HHX262452:HHX262453 HRT262452:HRT262453 IBP262452:IBP262453 ILL262452:ILL262453 IVH262452:IVH262453 JFD262452:JFD262453 JOZ262452:JOZ262453 JYV262452:JYV262453 KIR262452:KIR262453 KSN262452:KSN262453 LCJ262452:LCJ262453 LMF262452:LMF262453 LWB262452:LWB262453 MFX262452:MFX262453 MPT262452:MPT262453 MZP262452:MZP262453 NJL262452:NJL262453 NTH262452:NTH262453 ODD262452:ODD262453 OMZ262452:OMZ262453 OWV262452:OWV262453 PGR262452:PGR262453 PQN262452:PQN262453 QAJ262452:QAJ262453 QKF262452:QKF262453 QUB262452:QUB262453 RDX262452:RDX262453 RNT262452:RNT262453 RXP262452:RXP262453 SHL262452:SHL262453 SRH262452:SRH262453 TBD262452:TBD262453 TKZ262452:TKZ262453 TUV262452:TUV262453 UER262452:UER262453 UON262452:UON262453 UYJ262452:UYJ262453 VIF262452:VIF262453 VSB262452:VSB262453 WBX262452:WBX262453 WLT262452:WLT262453 WVP262452:WVP262453 H327988:H327989 JD327988:JD327989 SZ327988:SZ327989 ACV327988:ACV327989 AMR327988:AMR327989 AWN327988:AWN327989 BGJ327988:BGJ327989 BQF327988:BQF327989 CAB327988:CAB327989 CJX327988:CJX327989 CTT327988:CTT327989 DDP327988:DDP327989 DNL327988:DNL327989 DXH327988:DXH327989 EHD327988:EHD327989 EQZ327988:EQZ327989 FAV327988:FAV327989 FKR327988:FKR327989 FUN327988:FUN327989 GEJ327988:GEJ327989 GOF327988:GOF327989 GYB327988:GYB327989 HHX327988:HHX327989 HRT327988:HRT327989 IBP327988:IBP327989 ILL327988:ILL327989 IVH327988:IVH327989 JFD327988:JFD327989 JOZ327988:JOZ327989 JYV327988:JYV327989 KIR327988:KIR327989 KSN327988:KSN327989 LCJ327988:LCJ327989 LMF327988:LMF327989 LWB327988:LWB327989 MFX327988:MFX327989 MPT327988:MPT327989 MZP327988:MZP327989 NJL327988:NJL327989 NTH327988:NTH327989 ODD327988:ODD327989 OMZ327988:OMZ327989 OWV327988:OWV327989 PGR327988:PGR327989 PQN327988:PQN327989 QAJ327988:QAJ327989 QKF327988:QKF327989 QUB327988:QUB327989 RDX327988:RDX327989 RNT327988:RNT327989 RXP327988:RXP327989 SHL327988:SHL327989 SRH327988:SRH327989 TBD327988:TBD327989 TKZ327988:TKZ327989 TUV327988:TUV327989 UER327988:UER327989 UON327988:UON327989 UYJ327988:UYJ327989 VIF327988:VIF327989 VSB327988:VSB327989 WBX327988:WBX327989 WLT327988:WLT327989 WVP327988:WVP327989 H393524:H393525 JD393524:JD393525 SZ393524:SZ393525 ACV393524:ACV393525 AMR393524:AMR393525 AWN393524:AWN393525 BGJ393524:BGJ393525 BQF393524:BQF393525 CAB393524:CAB393525 CJX393524:CJX393525 CTT393524:CTT393525 DDP393524:DDP393525 DNL393524:DNL393525 DXH393524:DXH393525 EHD393524:EHD393525 EQZ393524:EQZ393525 FAV393524:FAV393525 FKR393524:FKR393525 FUN393524:FUN393525 GEJ393524:GEJ393525 GOF393524:GOF393525 GYB393524:GYB393525 HHX393524:HHX393525 HRT393524:HRT393525 IBP393524:IBP393525 ILL393524:ILL393525 IVH393524:IVH393525 JFD393524:JFD393525 JOZ393524:JOZ393525 JYV393524:JYV393525 KIR393524:KIR393525 KSN393524:KSN393525 LCJ393524:LCJ393525 LMF393524:LMF393525 LWB393524:LWB393525 MFX393524:MFX393525 MPT393524:MPT393525 MZP393524:MZP393525 NJL393524:NJL393525 NTH393524:NTH393525 ODD393524:ODD393525 OMZ393524:OMZ393525 OWV393524:OWV393525 PGR393524:PGR393525 PQN393524:PQN393525 QAJ393524:QAJ393525 QKF393524:QKF393525 QUB393524:QUB393525 RDX393524:RDX393525 RNT393524:RNT393525 RXP393524:RXP393525 SHL393524:SHL393525 SRH393524:SRH393525 TBD393524:TBD393525 TKZ393524:TKZ393525 TUV393524:TUV393525 UER393524:UER393525 UON393524:UON393525 UYJ393524:UYJ393525 VIF393524:VIF393525 VSB393524:VSB393525 WBX393524:WBX393525 WLT393524:WLT393525 WVP393524:WVP393525 H459060:H459061 JD459060:JD459061 SZ459060:SZ459061 ACV459060:ACV459061 AMR459060:AMR459061 AWN459060:AWN459061 BGJ459060:BGJ459061 BQF459060:BQF459061 CAB459060:CAB459061 CJX459060:CJX459061 CTT459060:CTT459061 DDP459060:DDP459061 DNL459060:DNL459061 DXH459060:DXH459061 EHD459060:EHD459061 EQZ459060:EQZ459061 FAV459060:FAV459061 FKR459060:FKR459061 FUN459060:FUN459061 GEJ459060:GEJ459061 GOF459060:GOF459061 GYB459060:GYB459061 HHX459060:HHX459061 HRT459060:HRT459061 IBP459060:IBP459061 ILL459060:ILL459061 IVH459060:IVH459061 JFD459060:JFD459061 JOZ459060:JOZ459061 JYV459060:JYV459061 KIR459060:KIR459061 KSN459060:KSN459061 LCJ459060:LCJ459061 LMF459060:LMF459061 LWB459060:LWB459061 MFX459060:MFX459061 MPT459060:MPT459061 MZP459060:MZP459061 NJL459060:NJL459061 NTH459060:NTH459061 ODD459060:ODD459061 OMZ459060:OMZ459061 OWV459060:OWV459061 PGR459060:PGR459061 PQN459060:PQN459061 QAJ459060:QAJ459061 QKF459060:QKF459061 QUB459060:QUB459061 RDX459060:RDX459061 RNT459060:RNT459061 RXP459060:RXP459061 SHL459060:SHL459061 SRH459060:SRH459061 TBD459060:TBD459061 TKZ459060:TKZ459061 TUV459060:TUV459061 UER459060:UER459061 UON459060:UON459061 UYJ459060:UYJ459061 VIF459060:VIF459061 VSB459060:VSB459061 WBX459060:WBX459061 WLT459060:WLT459061 WVP459060:WVP459061 H524596:H524597 JD524596:JD524597 SZ524596:SZ524597 ACV524596:ACV524597 AMR524596:AMR524597 AWN524596:AWN524597 BGJ524596:BGJ524597 BQF524596:BQF524597 CAB524596:CAB524597 CJX524596:CJX524597 CTT524596:CTT524597 DDP524596:DDP524597 DNL524596:DNL524597 DXH524596:DXH524597 EHD524596:EHD524597 EQZ524596:EQZ524597 FAV524596:FAV524597 FKR524596:FKR524597 FUN524596:FUN524597 GEJ524596:GEJ524597 GOF524596:GOF524597 GYB524596:GYB524597 HHX524596:HHX524597 HRT524596:HRT524597 IBP524596:IBP524597 ILL524596:ILL524597 IVH524596:IVH524597 JFD524596:JFD524597 JOZ524596:JOZ524597 JYV524596:JYV524597 KIR524596:KIR524597 KSN524596:KSN524597 LCJ524596:LCJ524597 LMF524596:LMF524597 LWB524596:LWB524597 MFX524596:MFX524597 MPT524596:MPT524597 MZP524596:MZP524597 NJL524596:NJL524597 NTH524596:NTH524597 ODD524596:ODD524597 OMZ524596:OMZ524597 OWV524596:OWV524597 PGR524596:PGR524597 PQN524596:PQN524597 QAJ524596:QAJ524597 QKF524596:QKF524597 QUB524596:QUB524597 RDX524596:RDX524597 RNT524596:RNT524597 RXP524596:RXP524597 SHL524596:SHL524597 SRH524596:SRH524597 TBD524596:TBD524597 TKZ524596:TKZ524597 TUV524596:TUV524597 UER524596:UER524597 UON524596:UON524597 UYJ524596:UYJ524597 VIF524596:VIF524597 VSB524596:VSB524597 WBX524596:WBX524597 WLT524596:WLT524597 WVP524596:WVP524597 H590132:H590133 JD590132:JD590133 SZ590132:SZ590133 ACV590132:ACV590133 AMR590132:AMR590133 AWN590132:AWN590133 BGJ590132:BGJ590133 BQF590132:BQF590133 CAB590132:CAB590133 CJX590132:CJX590133 CTT590132:CTT590133 DDP590132:DDP590133 DNL590132:DNL590133 DXH590132:DXH590133 EHD590132:EHD590133 EQZ590132:EQZ590133 FAV590132:FAV590133 FKR590132:FKR590133 FUN590132:FUN590133 GEJ590132:GEJ590133 GOF590132:GOF590133 GYB590132:GYB590133 HHX590132:HHX590133 HRT590132:HRT590133 IBP590132:IBP590133 ILL590132:ILL590133 IVH590132:IVH590133 JFD590132:JFD590133 JOZ590132:JOZ590133 JYV590132:JYV590133 KIR590132:KIR590133 KSN590132:KSN590133 LCJ590132:LCJ590133 LMF590132:LMF590133 LWB590132:LWB590133 MFX590132:MFX590133 MPT590132:MPT590133 MZP590132:MZP590133 NJL590132:NJL590133 NTH590132:NTH590133 ODD590132:ODD590133 OMZ590132:OMZ590133 OWV590132:OWV590133 PGR590132:PGR590133 PQN590132:PQN590133 QAJ590132:QAJ590133 QKF590132:QKF590133 QUB590132:QUB590133 RDX590132:RDX590133 RNT590132:RNT590133 RXP590132:RXP590133 SHL590132:SHL590133 SRH590132:SRH590133 TBD590132:TBD590133 TKZ590132:TKZ590133 TUV590132:TUV590133 UER590132:UER590133 UON590132:UON590133 UYJ590132:UYJ590133 VIF590132:VIF590133 VSB590132:VSB590133 WBX590132:WBX590133 WLT590132:WLT590133 WVP590132:WVP590133 H655668:H655669 JD655668:JD655669 SZ655668:SZ655669 ACV655668:ACV655669 AMR655668:AMR655669 AWN655668:AWN655669 BGJ655668:BGJ655669 BQF655668:BQF655669 CAB655668:CAB655669 CJX655668:CJX655669 CTT655668:CTT655669 DDP655668:DDP655669 DNL655668:DNL655669 DXH655668:DXH655669 EHD655668:EHD655669 EQZ655668:EQZ655669 FAV655668:FAV655669 FKR655668:FKR655669 FUN655668:FUN655669 GEJ655668:GEJ655669 GOF655668:GOF655669 GYB655668:GYB655669 HHX655668:HHX655669 HRT655668:HRT655669 IBP655668:IBP655669 ILL655668:ILL655669 IVH655668:IVH655669 JFD655668:JFD655669 JOZ655668:JOZ655669 JYV655668:JYV655669 KIR655668:KIR655669 KSN655668:KSN655669 LCJ655668:LCJ655669 LMF655668:LMF655669 LWB655668:LWB655669 MFX655668:MFX655669 MPT655668:MPT655669 MZP655668:MZP655669 NJL655668:NJL655669 NTH655668:NTH655669 ODD655668:ODD655669 OMZ655668:OMZ655669 OWV655668:OWV655669 PGR655668:PGR655669 PQN655668:PQN655669 QAJ655668:QAJ655669 QKF655668:QKF655669 QUB655668:QUB655669 RDX655668:RDX655669 RNT655668:RNT655669 RXP655668:RXP655669 SHL655668:SHL655669 SRH655668:SRH655669 TBD655668:TBD655669 TKZ655668:TKZ655669 TUV655668:TUV655669 UER655668:UER655669 UON655668:UON655669 UYJ655668:UYJ655669 VIF655668:VIF655669 VSB655668:VSB655669 WBX655668:WBX655669 WLT655668:WLT655669 WVP655668:WVP655669 H721204:H721205 JD721204:JD721205 SZ721204:SZ721205 ACV721204:ACV721205 AMR721204:AMR721205 AWN721204:AWN721205 BGJ721204:BGJ721205 BQF721204:BQF721205 CAB721204:CAB721205 CJX721204:CJX721205 CTT721204:CTT721205 DDP721204:DDP721205 DNL721204:DNL721205 DXH721204:DXH721205 EHD721204:EHD721205 EQZ721204:EQZ721205 FAV721204:FAV721205 FKR721204:FKR721205 FUN721204:FUN721205 GEJ721204:GEJ721205 GOF721204:GOF721205 GYB721204:GYB721205 HHX721204:HHX721205 HRT721204:HRT721205 IBP721204:IBP721205 ILL721204:ILL721205 IVH721204:IVH721205 JFD721204:JFD721205 JOZ721204:JOZ721205 JYV721204:JYV721205 KIR721204:KIR721205 KSN721204:KSN721205 LCJ721204:LCJ721205 LMF721204:LMF721205 LWB721204:LWB721205 MFX721204:MFX721205 MPT721204:MPT721205 MZP721204:MZP721205 NJL721204:NJL721205 NTH721204:NTH721205 ODD721204:ODD721205 OMZ721204:OMZ721205 OWV721204:OWV721205 PGR721204:PGR721205 PQN721204:PQN721205 QAJ721204:QAJ721205 QKF721204:QKF721205 QUB721204:QUB721205 RDX721204:RDX721205 RNT721204:RNT721205 RXP721204:RXP721205 SHL721204:SHL721205 SRH721204:SRH721205 TBD721204:TBD721205 TKZ721204:TKZ721205 TUV721204:TUV721205 UER721204:UER721205 UON721204:UON721205 UYJ721204:UYJ721205 VIF721204:VIF721205 VSB721204:VSB721205 WBX721204:WBX721205 WLT721204:WLT721205 WVP721204:WVP721205 H786740:H786741 JD786740:JD786741 SZ786740:SZ786741 ACV786740:ACV786741 AMR786740:AMR786741 AWN786740:AWN786741 BGJ786740:BGJ786741 BQF786740:BQF786741 CAB786740:CAB786741 CJX786740:CJX786741 CTT786740:CTT786741 DDP786740:DDP786741 DNL786740:DNL786741 DXH786740:DXH786741 EHD786740:EHD786741 EQZ786740:EQZ786741 FAV786740:FAV786741 FKR786740:FKR786741 FUN786740:FUN786741 GEJ786740:GEJ786741 GOF786740:GOF786741 GYB786740:GYB786741 HHX786740:HHX786741 HRT786740:HRT786741 IBP786740:IBP786741 ILL786740:ILL786741 IVH786740:IVH786741 JFD786740:JFD786741 JOZ786740:JOZ786741 JYV786740:JYV786741 KIR786740:KIR786741 KSN786740:KSN786741 LCJ786740:LCJ786741 LMF786740:LMF786741 LWB786740:LWB786741 MFX786740:MFX786741 MPT786740:MPT786741 MZP786740:MZP786741 NJL786740:NJL786741 NTH786740:NTH786741 ODD786740:ODD786741 OMZ786740:OMZ786741 OWV786740:OWV786741 PGR786740:PGR786741 PQN786740:PQN786741 QAJ786740:QAJ786741 QKF786740:QKF786741 QUB786740:QUB786741 RDX786740:RDX786741 RNT786740:RNT786741 RXP786740:RXP786741 SHL786740:SHL786741 SRH786740:SRH786741 TBD786740:TBD786741 TKZ786740:TKZ786741 TUV786740:TUV786741 UER786740:UER786741 UON786740:UON786741 UYJ786740:UYJ786741 VIF786740:VIF786741 VSB786740:VSB786741 WBX786740:WBX786741 WLT786740:WLT786741 WVP786740:WVP786741 H852276:H852277 JD852276:JD852277 SZ852276:SZ852277 ACV852276:ACV852277 AMR852276:AMR852277 AWN852276:AWN852277 BGJ852276:BGJ852277 BQF852276:BQF852277 CAB852276:CAB852277 CJX852276:CJX852277 CTT852276:CTT852277 DDP852276:DDP852277 DNL852276:DNL852277 DXH852276:DXH852277 EHD852276:EHD852277 EQZ852276:EQZ852277 FAV852276:FAV852277 FKR852276:FKR852277 FUN852276:FUN852277 GEJ852276:GEJ852277 GOF852276:GOF852277 GYB852276:GYB852277 HHX852276:HHX852277 HRT852276:HRT852277 IBP852276:IBP852277 ILL852276:ILL852277 IVH852276:IVH852277 JFD852276:JFD852277 JOZ852276:JOZ852277 JYV852276:JYV852277 KIR852276:KIR852277 KSN852276:KSN852277 LCJ852276:LCJ852277 LMF852276:LMF852277 LWB852276:LWB852277 MFX852276:MFX852277 MPT852276:MPT852277 MZP852276:MZP852277 NJL852276:NJL852277 NTH852276:NTH852277 ODD852276:ODD852277 OMZ852276:OMZ852277 OWV852276:OWV852277 PGR852276:PGR852277 PQN852276:PQN852277 QAJ852276:QAJ852277 QKF852276:QKF852277 QUB852276:QUB852277 RDX852276:RDX852277 RNT852276:RNT852277 RXP852276:RXP852277 SHL852276:SHL852277 SRH852276:SRH852277 TBD852276:TBD852277 TKZ852276:TKZ852277 TUV852276:TUV852277 UER852276:UER852277 UON852276:UON852277 UYJ852276:UYJ852277 VIF852276:VIF852277 VSB852276:VSB852277 WBX852276:WBX852277 WLT852276:WLT852277 WVP852276:WVP852277 H917812:H917813 JD917812:JD917813 SZ917812:SZ917813 ACV917812:ACV917813 AMR917812:AMR917813 AWN917812:AWN917813 BGJ917812:BGJ917813 BQF917812:BQF917813 CAB917812:CAB917813 CJX917812:CJX917813 CTT917812:CTT917813 DDP917812:DDP917813 DNL917812:DNL917813 DXH917812:DXH917813 EHD917812:EHD917813 EQZ917812:EQZ917813 FAV917812:FAV917813 FKR917812:FKR917813 FUN917812:FUN917813 GEJ917812:GEJ917813 GOF917812:GOF917813 GYB917812:GYB917813 HHX917812:HHX917813 HRT917812:HRT917813 IBP917812:IBP917813 ILL917812:ILL917813 IVH917812:IVH917813 JFD917812:JFD917813 JOZ917812:JOZ917813 JYV917812:JYV917813 KIR917812:KIR917813 KSN917812:KSN917813 LCJ917812:LCJ917813 LMF917812:LMF917813 LWB917812:LWB917813 MFX917812:MFX917813 MPT917812:MPT917813 MZP917812:MZP917813 NJL917812:NJL917813 NTH917812:NTH917813 ODD917812:ODD917813 OMZ917812:OMZ917813 OWV917812:OWV917813 PGR917812:PGR917813 PQN917812:PQN917813 QAJ917812:QAJ917813 QKF917812:QKF917813 QUB917812:QUB917813 RDX917812:RDX917813 RNT917812:RNT917813 RXP917812:RXP917813 SHL917812:SHL917813 SRH917812:SRH917813 TBD917812:TBD917813 TKZ917812:TKZ917813 TUV917812:TUV917813 UER917812:UER917813 UON917812:UON917813 UYJ917812:UYJ917813 VIF917812:VIF917813 VSB917812:VSB917813 WBX917812:WBX917813 WLT917812:WLT917813 WVP917812:WVP917813 H983348:H983349 JD983348:JD983349 SZ983348:SZ983349 ACV983348:ACV983349 AMR983348:AMR983349 AWN983348:AWN983349 BGJ983348:BGJ983349 BQF983348:BQF983349 CAB983348:CAB983349 CJX983348:CJX983349 CTT983348:CTT983349 DDP983348:DDP983349 DNL983348:DNL983349 DXH983348:DXH983349 EHD983348:EHD983349 EQZ983348:EQZ983349 FAV983348:FAV983349 FKR983348:FKR983349 FUN983348:FUN983349 GEJ983348:GEJ983349 GOF983348:GOF983349 GYB983348:GYB983349 HHX983348:HHX983349 HRT983348:HRT983349 IBP983348:IBP983349 ILL983348:ILL983349 IVH983348:IVH983349 JFD983348:JFD983349 JOZ983348:JOZ983349 JYV983348:JYV983349 KIR983348:KIR983349 KSN983348:KSN983349 LCJ983348:LCJ983349 LMF983348:LMF983349 LWB983348:LWB983349 MFX983348:MFX983349 MPT983348:MPT983349 MZP983348:MZP983349 NJL983348:NJL983349 NTH983348:NTH983349 ODD983348:ODD983349 OMZ983348:OMZ983349 OWV983348:OWV983349 PGR983348:PGR983349 PQN983348:PQN983349 QAJ983348:QAJ983349 QKF983348:QKF983349 QUB983348:QUB983349 RDX983348:RDX983349 RNT983348:RNT983349 RXP983348:RXP983349 SHL983348:SHL983349 SRH983348:SRH983349 TBD983348:TBD983349 TKZ983348:TKZ983349 TUV983348:TUV983349 UER983348:UER983349 UON983348:UON983349 UYJ983348:UYJ983349 VIF983348:VIF983349 VSB983348:VSB983349 WBX983348:WBX983349 WLT983348:WLT983349 WVP983348:WVP983349 K118:K122 JG118:JG122 TC118:TC122 ACY118:ACY122 AMU118:AMU122 AWQ118:AWQ122 BGM118:BGM122 BQI118:BQI122 CAE118:CAE122 CKA118:CKA122 CTW118:CTW122 DDS118:DDS122 DNO118:DNO122 DXK118:DXK122 EHG118:EHG122 ERC118:ERC122 FAY118:FAY122 FKU118:FKU122 FUQ118:FUQ122 GEM118:GEM122 GOI118:GOI122 GYE118:GYE122 HIA118:HIA122 HRW118:HRW122 IBS118:IBS122 ILO118:ILO122 IVK118:IVK122 JFG118:JFG122 JPC118:JPC122 JYY118:JYY122 KIU118:KIU122 KSQ118:KSQ122 LCM118:LCM122 LMI118:LMI122 LWE118:LWE122 MGA118:MGA122 MPW118:MPW122 MZS118:MZS122 NJO118:NJO122 NTK118:NTK122 ODG118:ODG122 ONC118:ONC122 OWY118:OWY122 PGU118:PGU122 PQQ118:PQQ122 QAM118:QAM122 QKI118:QKI122 QUE118:QUE122 REA118:REA122 RNW118:RNW122 RXS118:RXS122 SHO118:SHO122 SRK118:SRK122 TBG118:TBG122 TLC118:TLC122 TUY118:TUY122 UEU118:UEU122 UOQ118:UOQ122 UYM118:UYM122 VII118:VII122 VSE118:VSE122 WCA118:WCA122 WLW118:WLW122 WVS118:WVS122 K65654:K65658 JG65654:JG65658 TC65654:TC65658 ACY65654:ACY65658 AMU65654:AMU65658 AWQ65654:AWQ65658 BGM65654:BGM65658 BQI65654:BQI65658 CAE65654:CAE65658 CKA65654:CKA65658 CTW65654:CTW65658 DDS65654:DDS65658 DNO65654:DNO65658 DXK65654:DXK65658 EHG65654:EHG65658 ERC65654:ERC65658 FAY65654:FAY65658 FKU65654:FKU65658 FUQ65654:FUQ65658 GEM65654:GEM65658 GOI65654:GOI65658 GYE65654:GYE65658 HIA65654:HIA65658 HRW65654:HRW65658 IBS65654:IBS65658 ILO65654:ILO65658 IVK65654:IVK65658 JFG65654:JFG65658 JPC65654:JPC65658 JYY65654:JYY65658 KIU65654:KIU65658 KSQ65654:KSQ65658 LCM65654:LCM65658 LMI65654:LMI65658 LWE65654:LWE65658 MGA65654:MGA65658 MPW65654:MPW65658 MZS65654:MZS65658 NJO65654:NJO65658 NTK65654:NTK65658 ODG65654:ODG65658 ONC65654:ONC65658 OWY65654:OWY65658 PGU65654:PGU65658 PQQ65654:PQQ65658 QAM65654:QAM65658 QKI65654:QKI65658 QUE65654:QUE65658 REA65654:REA65658 RNW65654:RNW65658 RXS65654:RXS65658 SHO65654:SHO65658 SRK65654:SRK65658 TBG65654:TBG65658 TLC65654:TLC65658 TUY65654:TUY65658 UEU65654:UEU65658 UOQ65654:UOQ65658 UYM65654:UYM65658 VII65654:VII65658 VSE65654:VSE65658 WCA65654:WCA65658 WLW65654:WLW65658 WVS65654:WVS65658 K131190:K131194 JG131190:JG131194 TC131190:TC131194 ACY131190:ACY131194 AMU131190:AMU131194 AWQ131190:AWQ131194 BGM131190:BGM131194 BQI131190:BQI131194 CAE131190:CAE131194 CKA131190:CKA131194 CTW131190:CTW131194 DDS131190:DDS131194 DNO131190:DNO131194 DXK131190:DXK131194 EHG131190:EHG131194 ERC131190:ERC131194 FAY131190:FAY131194 FKU131190:FKU131194 FUQ131190:FUQ131194 GEM131190:GEM131194 GOI131190:GOI131194 GYE131190:GYE131194 HIA131190:HIA131194 HRW131190:HRW131194 IBS131190:IBS131194 ILO131190:ILO131194 IVK131190:IVK131194 JFG131190:JFG131194 JPC131190:JPC131194 JYY131190:JYY131194 KIU131190:KIU131194 KSQ131190:KSQ131194 LCM131190:LCM131194 LMI131190:LMI131194 LWE131190:LWE131194 MGA131190:MGA131194 MPW131190:MPW131194 MZS131190:MZS131194 NJO131190:NJO131194 NTK131190:NTK131194 ODG131190:ODG131194 ONC131190:ONC131194 OWY131190:OWY131194 PGU131190:PGU131194 PQQ131190:PQQ131194 QAM131190:QAM131194 QKI131190:QKI131194 QUE131190:QUE131194 REA131190:REA131194 RNW131190:RNW131194 RXS131190:RXS131194 SHO131190:SHO131194 SRK131190:SRK131194 TBG131190:TBG131194 TLC131190:TLC131194 TUY131190:TUY131194 UEU131190:UEU131194 UOQ131190:UOQ131194 UYM131190:UYM131194 VII131190:VII131194 VSE131190:VSE131194 WCA131190:WCA131194 WLW131190:WLW131194 WVS131190:WVS131194 K196726:K196730 JG196726:JG196730 TC196726:TC196730 ACY196726:ACY196730 AMU196726:AMU196730 AWQ196726:AWQ196730 BGM196726:BGM196730 BQI196726:BQI196730 CAE196726:CAE196730 CKA196726:CKA196730 CTW196726:CTW196730 DDS196726:DDS196730 DNO196726:DNO196730 DXK196726:DXK196730 EHG196726:EHG196730 ERC196726:ERC196730 FAY196726:FAY196730 FKU196726:FKU196730 FUQ196726:FUQ196730 GEM196726:GEM196730 GOI196726:GOI196730 GYE196726:GYE196730 HIA196726:HIA196730 HRW196726:HRW196730 IBS196726:IBS196730 ILO196726:ILO196730 IVK196726:IVK196730 JFG196726:JFG196730 JPC196726:JPC196730 JYY196726:JYY196730 KIU196726:KIU196730 KSQ196726:KSQ196730 LCM196726:LCM196730 LMI196726:LMI196730 LWE196726:LWE196730 MGA196726:MGA196730 MPW196726:MPW196730 MZS196726:MZS196730 NJO196726:NJO196730 NTK196726:NTK196730 ODG196726:ODG196730 ONC196726:ONC196730 OWY196726:OWY196730 PGU196726:PGU196730 PQQ196726:PQQ196730 QAM196726:QAM196730 QKI196726:QKI196730 QUE196726:QUE196730 REA196726:REA196730 RNW196726:RNW196730 RXS196726:RXS196730 SHO196726:SHO196730 SRK196726:SRK196730 TBG196726:TBG196730 TLC196726:TLC196730 TUY196726:TUY196730 UEU196726:UEU196730 UOQ196726:UOQ196730 UYM196726:UYM196730 VII196726:VII196730 VSE196726:VSE196730 WCA196726:WCA196730 WLW196726:WLW196730 WVS196726:WVS196730 K262262:K262266 JG262262:JG262266 TC262262:TC262266 ACY262262:ACY262266 AMU262262:AMU262266 AWQ262262:AWQ262266 BGM262262:BGM262266 BQI262262:BQI262266 CAE262262:CAE262266 CKA262262:CKA262266 CTW262262:CTW262266 DDS262262:DDS262266 DNO262262:DNO262266 DXK262262:DXK262266 EHG262262:EHG262266 ERC262262:ERC262266 FAY262262:FAY262266 FKU262262:FKU262266 FUQ262262:FUQ262266 GEM262262:GEM262266 GOI262262:GOI262266 GYE262262:GYE262266 HIA262262:HIA262266 HRW262262:HRW262266 IBS262262:IBS262266 ILO262262:ILO262266 IVK262262:IVK262266 JFG262262:JFG262266 JPC262262:JPC262266 JYY262262:JYY262266 KIU262262:KIU262266 KSQ262262:KSQ262266 LCM262262:LCM262266 LMI262262:LMI262266 LWE262262:LWE262266 MGA262262:MGA262266 MPW262262:MPW262266 MZS262262:MZS262266 NJO262262:NJO262266 NTK262262:NTK262266 ODG262262:ODG262266 ONC262262:ONC262266 OWY262262:OWY262266 PGU262262:PGU262266 PQQ262262:PQQ262266 QAM262262:QAM262266 QKI262262:QKI262266 QUE262262:QUE262266 REA262262:REA262266 RNW262262:RNW262266 RXS262262:RXS262266 SHO262262:SHO262266 SRK262262:SRK262266 TBG262262:TBG262266 TLC262262:TLC262266 TUY262262:TUY262266 UEU262262:UEU262266 UOQ262262:UOQ262266 UYM262262:UYM262266 VII262262:VII262266 VSE262262:VSE262266 WCA262262:WCA262266 WLW262262:WLW262266 WVS262262:WVS262266 K327798:K327802 JG327798:JG327802 TC327798:TC327802 ACY327798:ACY327802 AMU327798:AMU327802 AWQ327798:AWQ327802 BGM327798:BGM327802 BQI327798:BQI327802 CAE327798:CAE327802 CKA327798:CKA327802 CTW327798:CTW327802 DDS327798:DDS327802 DNO327798:DNO327802 DXK327798:DXK327802 EHG327798:EHG327802 ERC327798:ERC327802 FAY327798:FAY327802 FKU327798:FKU327802 FUQ327798:FUQ327802 GEM327798:GEM327802 GOI327798:GOI327802 GYE327798:GYE327802 HIA327798:HIA327802 HRW327798:HRW327802 IBS327798:IBS327802 ILO327798:ILO327802 IVK327798:IVK327802 JFG327798:JFG327802 JPC327798:JPC327802 JYY327798:JYY327802 KIU327798:KIU327802 KSQ327798:KSQ327802 LCM327798:LCM327802 LMI327798:LMI327802 LWE327798:LWE327802 MGA327798:MGA327802 MPW327798:MPW327802 MZS327798:MZS327802 NJO327798:NJO327802 NTK327798:NTK327802 ODG327798:ODG327802 ONC327798:ONC327802 OWY327798:OWY327802 PGU327798:PGU327802 PQQ327798:PQQ327802 QAM327798:QAM327802 QKI327798:QKI327802 QUE327798:QUE327802 REA327798:REA327802 RNW327798:RNW327802 RXS327798:RXS327802 SHO327798:SHO327802 SRK327798:SRK327802 TBG327798:TBG327802 TLC327798:TLC327802 TUY327798:TUY327802 UEU327798:UEU327802 UOQ327798:UOQ327802 UYM327798:UYM327802 VII327798:VII327802 VSE327798:VSE327802 WCA327798:WCA327802 WLW327798:WLW327802 WVS327798:WVS327802 K393334:K393338 JG393334:JG393338 TC393334:TC393338 ACY393334:ACY393338 AMU393334:AMU393338 AWQ393334:AWQ393338 BGM393334:BGM393338 BQI393334:BQI393338 CAE393334:CAE393338 CKA393334:CKA393338 CTW393334:CTW393338 DDS393334:DDS393338 DNO393334:DNO393338 DXK393334:DXK393338 EHG393334:EHG393338 ERC393334:ERC393338 FAY393334:FAY393338 FKU393334:FKU393338 FUQ393334:FUQ393338 GEM393334:GEM393338 GOI393334:GOI393338 GYE393334:GYE393338 HIA393334:HIA393338 HRW393334:HRW393338 IBS393334:IBS393338 ILO393334:ILO393338 IVK393334:IVK393338 JFG393334:JFG393338 JPC393334:JPC393338 JYY393334:JYY393338 KIU393334:KIU393338 KSQ393334:KSQ393338 LCM393334:LCM393338 LMI393334:LMI393338 LWE393334:LWE393338 MGA393334:MGA393338 MPW393334:MPW393338 MZS393334:MZS393338 NJO393334:NJO393338 NTK393334:NTK393338 ODG393334:ODG393338 ONC393334:ONC393338 OWY393334:OWY393338 PGU393334:PGU393338 PQQ393334:PQQ393338 QAM393334:QAM393338 QKI393334:QKI393338 QUE393334:QUE393338 REA393334:REA393338 RNW393334:RNW393338 RXS393334:RXS393338 SHO393334:SHO393338 SRK393334:SRK393338 TBG393334:TBG393338 TLC393334:TLC393338 TUY393334:TUY393338 UEU393334:UEU393338 UOQ393334:UOQ393338 UYM393334:UYM393338 VII393334:VII393338 VSE393334:VSE393338 WCA393334:WCA393338 WLW393334:WLW393338 WVS393334:WVS393338 K458870:K458874 JG458870:JG458874 TC458870:TC458874 ACY458870:ACY458874 AMU458870:AMU458874 AWQ458870:AWQ458874 BGM458870:BGM458874 BQI458870:BQI458874 CAE458870:CAE458874 CKA458870:CKA458874 CTW458870:CTW458874 DDS458870:DDS458874 DNO458870:DNO458874 DXK458870:DXK458874 EHG458870:EHG458874 ERC458870:ERC458874 FAY458870:FAY458874 FKU458870:FKU458874 FUQ458870:FUQ458874 GEM458870:GEM458874 GOI458870:GOI458874 GYE458870:GYE458874 HIA458870:HIA458874 HRW458870:HRW458874 IBS458870:IBS458874 ILO458870:ILO458874 IVK458870:IVK458874 JFG458870:JFG458874 JPC458870:JPC458874 JYY458870:JYY458874 KIU458870:KIU458874 KSQ458870:KSQ458874 LCM458870:LCM458874 LMI458870:LMI458874 LWE458870:LWE458874 MGA458870:MGA458874 MPW458870:MPW458874 MZS458870:MZS458874 NJO458870:NJO458874 NTK458870:NTK458874 ODG458870:ODG458874 ONC458870:ONC458874 OWY458870:OWY458874 PGU458870:PGU458874 PQQ458870:PQQ458874 QAM458870:QAM458874 QKI458870:QKI458874 QUE458870:QUE458874 REA458870:REA458874 RNW458870:RNW458874 RXS458870:RXS458874 SHO458870:SHO458874 SRK458870:SRK458874 TBG458870:TBG458874 TLC458870:TLC458874 TUY458870:TUY458874 UEU458870:UEU458874 UOQ458870:UOQ458874 UYM458870:UYM458874 VII458870:VII458874 VSE458870:VSE458874 WCA458870:WCA458874 WLW458870:WLW458874 WVS458870:WVS458874 K524406:K524410 JG524406:JG524410 TC524406:TC524410 ACY524406:ACY524410 AMU524406:AMU524410 AWQ524406:AWQ524410 BGM524406:BGM524410 BQI524406:BQI524410 CAE524406:CAE524410 CKA524406:CKA524410 CTW524406:CTW524410 DDS524406:DDS524410 DNO524406:DNO524410 DXK524406:DXK524410 EHG524406:EHG524410 ERC524406:ERC524410 FAY524406:FAY524410 FKU524406:FKU524410 FUQ524406:FUQ524410 GEM524406:GEM524410 GOI524406:GOI524410 GYE524406:GYE524410 HIA524406:HIA524410 HRW524406:HRW524410 IBS524406:IBS524410 ILO524406:ILO524410 IVK524406:IVK524410 JFG524406:JFG524410 JPC524406:JPC524410 JYY524406:JYY524410 KIU524406:KIU524410 KSQ524406:KSQ524410 LCM524406:LCM524410 LMI524406:LMI524410 LWE524406:LWE524410 MGA524406:MGA524410 MPW524406:MPW524410 MZS524406:MZS524410 NJO524406:NJO524410 NTK524406:NTK524410 ODG524406:ODG524410 ONC524406:ONC524410 OWY524406:OWY524410 PGU524406:PGU524410 PQQ524406:PQQ524410 QAM524406:QAM524410 QKI524406:QKI524410 QUE524406:QUE524410 REA524406:REA524410 RNW524406:RNW524410 RXS524406:RXS524410 SHO524406:SHO524410 SRK524406:SRK524410 TBG524406:TBG524410 TLC524406:TLC524410 TUY524406:TUY524410 UEU524406:UEU524410 UOQ524406:UOQ524410 UYM524406:UYM524410 VII524406:VII524410 VSE524406:VSE524410 WCA524406:WCA524410 WLW524406:WLW524410 WVS524406:WVS524410 K589942:K589946 JG589942:JG589946 TC589942:TC589946 ACY589942:ACY589946 AMU589942:AMU589946 AWQ589942:AWQ589946 BGM589942:BGM589946 BQI589942:BQI589946 CAE589942:CAE589946 CKA589942:CKA589946 CTW589942:CTW589946 DDS589942:DDS589946 DNO589942:DNO589946 DXK589942:DXK589946 EHG589942:EHG589946 ERC589942:ERC589946 FAY589942:FAY589946 FKU589942:FKU589946 FUQ589942:FUQ589946 GEM589942:GEM589946 GOI589942:GOI589946 GYE589942:GYE589946 HIA589942:HIA589946 HRW589942:HRW589946 IBS589942:IBS589946 ILO589942:ILO589946 IVK589942:IVK589946 JFG589942:JFG589946 JPC589942:JPC589946 JYY589942:JYY589946 KIU589942:KIU589946 KSQ589942:KSQ589946 LCM589942:LCM589946 LMI589942:LMI589946 LWE589942:LWE589946 MGA589942:MGA589946 MPW589942:MPW589946 MZS589942:MZS589946 NJO589942:NJO589946 NTK589942:NTK589946 ODG589942:ODG589946 ONC589942:ONC589946 OWY589942:OWY589946 PGU589942:PGU589946 PQQ589942:PQQ589946 QAM589942:QAM589946 QKI589942:QKI589946 QUE589942:QUE589946 REA589942:REA589946 RNW589942:RNW589946 RXS589942:RXS589946 SHO589942:SHO589946 SRK589942:SRK589946 TBG589942:TBG589946 TLC589942:TLC589946 TUY589942:TUY589946 UEU589942:UEU589946 UOQ589942:UOQ589946 UYM589942:UYM589946 VII589942:VII589946 VSE589942:VSE589946 WCA589942:WCA589946 WLW589942:WLW589946 WVS589942:WVS589946 K655478:K655482 JG655478:JG655482 TC655478:TC655482 ACY655478:ACY655482 AMU655478:AMU655482 AWQ655478:AWQ655482 BGM655478:BGM655482 BQI655478:BQI655482 CAE655478:CAE655482 CKA655478:CKA655482 CTW655478:CTW655482 DDS655478:DDS655482 DNO655478:DNO655482 DXK655478:DXK655482 EHG655478:EHG655482 ERC655478:ERC655482 FAY655478:FAY655482 FKU655478:FKU655482 FUQ655478:FUQ655482 GEM655478:GEM655482 GOI655478:GOI655482 GYE655478:GYE655482 HIA655478:HIA655482 HRW655478:HRW655482 IBS655478:IBS655482 ILO655478:ILO655482 IVK655478:IVK655482 JFG655478:JFG655482 JPC655478:JPC655482 JYY655478:JYY655482 KIU655478:KIU655482 KSQ655478:KSQ655482 LCM655478:LCM655482 LMI655478:LMI655482 LWE655478:LWE655482 MGA655478:MGA655482 MPW655478:MPW655482 MZS655478:MZS655482 NJO655478:NJO655482 NTK655478:NTK655482 ODG655478:ODG655482 ONC655478:ONC655482 OWY655478:OWY655482 PGU655478:PGU655482 PQQ655478:PQQ655482 QAM655478:QAM655482 QKI655478:QKI655482 QUE655478:QUE655482 REA655478:REA655482 RNW655478:RNW655482 RXS655478:RXS655482 SHO655478:SHO655482 SRK655478:SRK655482 TBG655478:TBG655482 TLC655478:TLC655482 TUY655478:TUY655482 UEU655478:UEU655482 UOQ655478:UOQ655482 UYM655478:UYM655482 VII655478:VII655482 VSE655478:VSE655482 WCA655478:WCA655482 WLW655478:WLW655482 WVS655478:WVS655482 K721014:K721018 JG721014:JG721018 TC721014:TC721018 ACY721014:ACY721018 AMU721014:AMU721018 AWQ721014:AWQ721018 BGM721014:BGM721018 BQI721014:BQI721018 CAE721014:CAE721018 CKA721014:CKA721018 CTW721014:CTW721018 DDS721014:DDS721018 DNO721014:DNO721018 DXK721014:DXK721018 EHG721014:EHG721018 ERC721014:ERC721018 FAY721014:FAY721018 FKU721014:FKU721018 FUQ721014:FUQ721018 GEM721014:GEM721018 GOI721014:GOI721018 GYE721014:GYE721018 HIA721014:HIA721018 HRW721014:HRW721018 IBS721014:IBS721018 ILO721014:ILO721018 IVK721014:IVK721018 JFG721014:JFG721018 JPC721014:JPC721018 JYY721014:JYY721018 KIU721014:KIU721018 KSQ721014:KSQ721018 LCM721014:LCM721018 LMI721014:LMI721018 LWE721014:LWE721018 MGA721014:MGA721018 MPW721014:MPW721018 MZS721014:MZS721018 NJO721014:NJO721018 NTK721014:NTK721018 ODG721014:ODG721018 ONC721014:ONC721018 OWY721014:OWY721018 PGU721014:PGU721018 PQQ721014:PQQ721018 QAM721014:QAM721018 QKI721014:QKI721018 QUE721014:QUE721018 REA721014:REA721018 RNW721014:RNW721018 RXS721014:RXS721018 SHO721014:SHO721018 SRK721014:SRK721018 TBG721014:TBG721018 TLC721014:TLC721018 TUY721014:TUY721018 UEU721014:UEU721018 UOQ721014:UOQ721018 UYM721014:UYM721018 VII721014:VII721018 VSE721014:VSE721018 WCA721014:WCA721018 WLW721014:WLW721018 WVS721014:WVS721018 K786550:K786554 JG786550:JG786554 TC786550:TC786554 ACY786550:ACY786554 AMU786550:AMU786554 AWQ786550:AWQ786554 BGM786550:BGM786554 BQI786550:BQI786554 CAE786550:CAE786554 CKA786550:CKA786554 CTW786550:CTW786554 DDS786550:DDS786554 DNO786550:DNO786554 DXK786550:DXK786554 EHG786550:EHG786554 ERC786550:ERC786554 FAY786550:FAY786554 FKU786550:FKU786554 FUQ786550:FUQ786554 GEM786550:GEM786554 GOI786550:GOI786554 GYE786550:GYE786554 HIA786550:HIA786554 HRW786550:HRW786554 IBS786550:IBS786554 ILO786550:ILO786554 IVK786550:IVK786554 JFG786550:JFG786554 JPC786550:JPC786554 JYY786550:JYY786554 KIU786550:KIU786554 KSQ786550:KSQ786554 LCM786550:LCM786554 LMI786550:LMI786554 LWE786550:LWE786554 MGA786550:MGA786554 MPW786550:MPW786554 MZS786550:MZS786554 NJO786550:NJO786554 NTK786550:NTK786554 ODG786550:ODG786554 ONC786550:ONC786554 OWY786550:OWY786554 PGU786550:PGU786554 PQQ786550:PQQ786554 QAM786550:QAM786554 QKI786550:QKI786554 QUE786550:QUE786554 REA786550:REA786554 RNW786550:RNW786554 RXS786550:RXS786554 SHO786550:SHO786554 SRK786550:SRK786554 TBG786550:TBG786554 TLC786550:TLC786554 TUY786550:TUY786554 UEU786550:UEU786554 UOQ786550:UOQ786554 UYM786550:UYM786554 VII786550:VII786554 VSE786550:VSE786554 WCA786550:WCA786554 WLW786550:WLW786554 WVS786550:WVS786554 K852086:K852090 JG852086:JG852090 TC852086:TC852090 ACY852086:ACY852090 AMU852086:AMU852090 AWQ852086:AWQ852090 BGM852086:BGM852090 BQI852086:BQI852090 CAE852086:CAE852090 CKA852086:CKA852090 CTW852086:CTW852090 DDS852086:DDS852090 DNO852086:DNO852090 DXK852086:DXK852090 EHG852086:EHG852090 ERC852086:ERC852090 FAY852086:FAY852090 FKU852086:FKU852090 FUQ852086:FUQ852090 GEM852086:GEM852090 GOI852086:GOI852090 GYE852086:GYE852090 HIA852086:HIA852090 HRW852086:HRW852090 IBS852086:IBS852090 ILO852086:ILO852090 IVK852086:IVK852090 JFG852086:JFG852090 JPC852086:JPC852090 JYY852086:JYY852090 KIU852086:KIU852090 KSQ852086:KSQ852090 LCM852086:LCM852090 LMI852086:LMI852090 LWE852086:LWE852090 MGA852086:MGA852090 MPW852086:MPW852090 MZS852086:MZS852090 NJO852086:NJO852090 NTK852086:NTK852090 ODG852086:ODG852090 ONC852086:ONC852090 OWY852086:OWY852090 PGU852086:PGU852090 PQQ852086:PQQ852090 QAM852086:QAM852090 QKI852086:QKI852090 QUE852086:QUE852090 REA852086:REA852090 RNW852086:RNW852090 RXS852086:RXS852090 SHO852086:SHO852090 SRK852086:SRK852090 TBG852086:TBG852090 TLC852086:TLC852090 TUY852086:TUY852090 UEU852086:UEU852090 UOQ852086:UOQ852090 UYM852086:UYM852090 VII852086:VII852090 VSE852086:VSE852090 WCA852086:WCA852090 WLW852086:WLW852090 WVS852086:WVS852090 K917622:K917626 JG917622:JG917626 TC917622:TC917626 ACY917622:ACY917626 AMU917622:AMU917626 AWQ917622:AWQ917626 BGM917622:BGM917626 BQI917622:BQI917626 CAE917622:CAE917626 CKA917622:CKA917626 CTW917622:CTW917626 DDS917622:DDS917626 DNO917622:DNO917626 DXK917622:DXK917626 EHG917622:EHG917626 ERC917622:ERC917626 FAY917622:FAY917626 FKU917622:FKU917626 FUQ917622:FUQ917626 GEM917622:GEM917626 GOI917622:GOI917626 GYE917622:GYE917626 HIA917622:HIA917626 HRW917622:HRW917626 IBS917622:IBS917626 ILO917622:ILO917626 IVK917622:IVK917626 JFG917622:JFG917626 JPC917622:JPC917626 JYY917622:JYY917626 KIU917622:KIU917626 KSQ917622:KSQ917626 LCM917622:LCM917626 LMI917622:LMI917626 LWE917622:LWE917626 MGA917622:MGA917626 MPW917622:MPW917626 MZS917622:MZS917626 NJO917622:NJO917626 NTK917622:NTK917626 ODG917622:ODG917626 ONC917622:ONC917626 OWY917622:OWY917626 PGU917622:PGU917626 PQQ917622:PQQ917626 QAM917622:QAM917626 QKI917622:QKI917626 QUE917622:QUE917626 REA917622:REA917626 RNW917622:RNW917626 RXS917622:RXS917626 SHO917622:SHO917626 SRK917622:SRK917626 TBG917622:TBG917626 TLC917622:TLC917626 TUY917622:TUY917626 UEU917622:UEU917626 UOQ917622:UOQ917626 UYM917622:UYM917626 VII917622:VII917626 VSE917622:VSE917626 WCA917622:WCA917626 WLW917622:WLW917626 WVS917622:WVS917626 K983158:K983162 JG983158:JG983162 TC983158:TC983162 ACY983158:ACY983162 AMU983158:AMU983162 AWQ983158:AWQ983162 BGM983158:BGM983162 BQI983158:BQI983162 CAE983158:CAE983162 CKA983158:CKA983162 CTW983158:CTW983162 DDS983158:DDS983162 DNO983158:DNO983162 DXK983158:DXK983162 EHG983158:EHG983162 ERC983158:ERC983162 FAY983158:FAY983162 FKU983158:FKU983162 FUQ983158:FUQ983162 GEM983158:GEM983162 GOI983158:GOI983162 GYE983158:GYE983162 HIA983158:HIA983162 HRW983158:HRW983162 IBS983158:IBS983162 ILO983158:ILO983162 IVK983158:IVK983162 JFG983158:JFG983162 JPC983158:JPC983162 JYY983158:JYY983162 KIU983158:KIU983162 KSQ983158:KSQ983162 LCM983158:LCM983162 LMI983158:LMI983162 LWE983158:LWE983162 MGA983158:MGA983162 MPW983158:MPW983162 MZS983158:MZS983162 NJO983158:NJO983162 NTK983158:NTK983162 ODG983158:ODG983162 ONC983158:ONC983162 OWY983158:OWY983162 PGU983158:PGU983162 PQQ983158:PQQ983162 QAM983158:QAM983162 QKI983158:QKI983162 QUE983158:QUE983162 REA983158:REA983162 RNW983158:RNW983162 RXS983158:RXS983162 SHO983158:SHO983162 SRK983158:SRK983162 TBG983158:TBG983162 TLC983158:TLC983162 TUY983158:TUY983162 UEU983158:UEU983162 UOQ983158:UOQ983162 UYM983158:UYM983162 VII983158:VII983162 VSE983158:VSE983162 WCA983158:WCA983162 WLW983158:WLW983162 WVS983158:WVS983162 K126:K141 JG126:JG141 TC126:TC141 ACY126:ACY141 AMU126:AMU141 AWQ126:AWQ141 BGM126:BGM141 BQI126:BQI141 CAE126:CAE141 CKA126:CKA141 CTW126:CTW141 DDS126:DDS141 DNO126:DNO141 DXK126:DXK141 EHG126:EHG141 ERC126:ERC141 FAY126:FAY141 FKU126:FKU141 FUQ126:FUQ141 GEM126:GEM141 GOI126:GOI141 GYE126:GYE141 HIA126:HIA141 HRW126:HRW141 IBS126:IBS141 ILO126:ILO141 IVK126:IVK141 JFG126:JFG141 JPC126:JPC141 JYY126:JYY141 KIU126:KIU141 KSQ126:KSQ141 LCM126:LCM141 LMI126:LMI141 LWE126:LWE141 MGA126:MGA141 MPW126:MPW141 MZS126:MZS141 NJO126:NJO141 NTK126:NTK141 ODG126:ODG141 ONC126:ONC141 OWY126:OWY141 PGU126:PGU141 PQQ126:PQQ141 QAM126:QAM141 QKI126:QKI141 QUE126:QUE141 REA126:REA141 RNW126:RNW141 RXS126:RXS141 SHO126:SHO141 SRK126:SRK141 TBG126:TBG141 TLC126:TLC141 TUY126:TUY141 UEU126:UEU141 UOQ126:UOQ141 UYM126:UYM141 VII126:VII141 VSE126:VSE141 WCA126:WCA141 WLW126:WLW141 WVS126:WVS141 K65662:K65677 JG65662:JG65677 TC65662:TC65677 ACY65662:ACY65677 AMU65662:AMU65677 AWQ65662:AWQ65677 BGM65662:BGM65677 BQI65662:BQI65677 CAE65662:CAE65677 CKA65662:CKA65677 CTW65662:CTW65677 DDS65662:DDS65677 DNO65662:DNO65677 DXK65662:DXK65677 EHG65662:EHG65677 ERC65662:ERC65677 FAY65662:FAY65677 FKU65662:FKU65677 FUQ65662:FUQ65677 GEM65662:GEM65677 GOI65662:GOI65677 GYE65662:GYE65677 HIA65662:HIA65677 HRW65662:HRW65677 IBS65662:IBS65677 ILO65662:ILO65677 IVK65662:IVK65677 JFG65662:JFG65677 JPC65662:JPC65677 JYY65662:JYY65677 KIU65662:KIU65677 KSQ65662:KSQ65677 LCM65662:LCM65677 LMI65662:LMI65677 LWE65662:LWE65677 MGA65662:MGA65677 MPW65662:MPW65677 MZS65662:MZS65677 NJO65662:NJO65677 NTK65662:NTK65677 ODG65662:ODG65677 ONC65662:ONC65677 OWY65662:OWY65677 PGU65662:PGU65677 PQQ65662:PQQ65677 QAM65662:QAM65677 QKI65662:QKI65677 QUE65662:QUE65677 REA65662:REA65677 RNW65662:RNW65677 RXS65662:RXS65677 SHO65662:SHO65677 SRK65662:SRK65677 TBG65662:TBG65677 TLC65662:TLC65677 TUY65662:TUY65677 UEU65662:UEU65677 UOQ65662:UOQ65677 UYM65662:UYM65677 VII65662:VII65677 VSE65662:VSE65677 WCA65662:WCA65677 WLW65662:WLW65677 WVS65662:WVS65677 K131198:K131213 JG131198:JG131213 TC131198:TC131213 ACY131198:ACY131213 AMU131198:AMU131213 AWQ131198:AWQ131213 BGM131198:BGM131213 BQI131198:BQI131213 CAE131198:CAE131213 CKA131198:CKA131213 CTW131198:CTW131213 DDS131198:DDS131213 DNO131198:DNO131213 DXK131198:DXK131213 EHG131198:EHG131213 ERC131198:ERC131213 FAY131198:FAY131213 FKU131198:FKU131213 FUQ131198:FUQ131213 GEM131198:GEM131213 GOI131198:GOI131213 GYE131198:GYE131213 HIA131198:HIA131213 HRW131198:HRW131213 IBS131198:IBS131213 ILO131198:ILO131213 IVK131198:IVK131213 JFG131198:JFG131213 JPC131198:JPC131213 JYY131198:JYY131213 KIU131198:KIU131213 KSQ131198:KSQ131213 LCM131198:LCM131213 LMI131198:LMI131213 LWE131198:LWE131213 MGA131198:MGA131213 MPW131198:MPW131213 MZS131198:MZS131213 NJO131198:NJO131213 NTK131198:NTK131213 ODG131198:ODG131213 ONC131198:ONC131213 OWY131198:OWY131213 PGU131198:PGU131213 PQQ131198:PQQ131213 QAM131198:QAM131213 QKI131198:QKI131213 QUE131198:QUE131213 REA131198:REA131213 RNW131198:RNW131213 RXS131198:RXS131213 SHO131198:SHO131213 SRK131198:SRK131213 TBG131198:TBG131213 TLC131198:TLC131213 TUY131198:TUY131213 UEU131198:UEU131213 UOQ131198:UOQ131213 UYM131198:UYM131213 VII131198:VII131213 VSE131198:VSE131213 WCA131198:WCA131213 WLW131198:WLW131213 WVS131198:WVS131213 K196734:K196749 JG196734:JG196749 TC196734:TC196749 ACY196734:ACY196749 AMU196734:AMU196749 AWQ196734:AWQ196749 BGM196734:BGM196749 BQI196734:BQI196749 CAE196734:CAE196749 CKA196734:CKA196749 CTW196734:CTW196749 DDS196734:DDS196749 DNO196734:DNO196749 DXK196734:DXK196749 EHG196734:EHG196749 ERC196734:ERC196749 FAY196734:FAY196749 FKU196734:FKU196749 FUQ196734:FUQ196749 GEM196734:GEM196749 GOI196734:GOI196749 GYE196734:GYE196749 HIA196734:HIA196749 HRW196734:HRW196749 IBS196734:IBS196749 ILO196734:ILO196749 IVK196734:IVK196749 JFG196734:JFG196749 JPC196734:JPC196749 JYY196734:JYY196749 KIU196734:KIU196749 KSQ196734:KSQ196749 LCM196734:LCM196749 LMI196734:LMI196749 LWE196734:LWE196749 MGA196734:MGA196749 MPW196734:MPW196749 MZS196734:MZS196749 NJO196734:NJO196749 NTK196734:NTK196749 ODG196734:ODG196749 ONC196734:ONC196749 OWY196734:OWY196749 PGU196734:PGU196749 PQQ196734:PQQ196749 QAM196734:QAM196749 QKI196734:QKI196749 QUE196734:QUE196749 REA196734:REA196749 RNW196734:RNW196749 RXS196734:RXS196749 SHO196734:SHO196749 SRK196734:SRK196749 TBG196734:TBG196749 TLC196734:TLC196749 TUY196734:TUY196749 UEU196734:UEU196749 UOQ196734:UOQ196749 UYM196734:UYM196749 VII196734:VII196749 VSE196734:VSE196749 WCA196734:WCA196749 WLW196734:WLW196749 WVS196734:WVS196749 K262270:K262285 JG262270:JG262285 TC262270:TC262285 ACY262270:ACY262285 AMU262270:AMU262285 AWQ262270:AWQ262285 BGM262270:BGM262285 BQI262270:BQI262285 CAE262270:CAE262285 CKA262270:CKA262285 CTW262270:CTW262285 DDS262270:DDS262285 DNO262270:DNO262285 DXK262270:DXK262285 EHG262270:EHG262285 ERC262270:ERC262285 FAY262270:FAY262285 FKU262270:FKU262285 FUQ262270:FUQ262285 GEM262270:GEM262285 GOI262270:GOI262285 GYE262270:GYE262285 HIA262270:HIA262285 HRW262270:HRW262285 IBS262270:IBS262285 ILO262270:ILO262285 IVK262270:IVK262285 JFG262270:JFG262285 JPC262270:JPC262285 JYY262270:JYY262285 KIU262270:KIU262285 KSQ262270:KSQ262285 LCM262270:LCM262285 LMI262270:LMI262285 LWE262270:LWE262285 MGA262270:MGA262285 MPW262270:MPW262285 MZS262270:MZS262285 NJO262270:NJO262285 NTK262270:NTK262285 ODG262270:ODG262285 ONC262270:ONC262285 OWY262270:OWY262285 PGU262270:PGU262285 PQQ262270:PQQ262285 QAM262270:QAM262285 QKI262270:QKI262285 QUE262270:QUE262285 REA262270:REA262285 RNW262270:RNW262285 RXS262270:RXS262285 SHO262270:SHO262285 SRK262270:SRK262285 TBG262270:TBG262285 TLC262270:TLC262285 TUY262270:TUY262285 UEU262270:UEU262285 UOQ262270:UOQ262285 UYM262270:UYM262285 VII262270:VII262285 VSE262270:VSE262285 WCA262270:WCA262285 WLW262270:WLW262285 WVS262270:WVS262285 K327806:K327821 JG327806:JG327821 TC327806:TC327821 ACY327806:ACY327821 AMU327806:AMU327821 AWQ327806:AWQ327821 BGM327806:BGM327821 BQI327806:BQI327821 CAE327806:CAE327821 CKA327806:CKA327821 CTW327806:CTW327821 DDS327806:DDS327821 DNO327806:DNO327821 DXK327806:DXK327821 EHG327806:EHG327821 ERC327806:ERC327821 FAY327806:FAY327821 FKU327806:FKU327821 FUQ327806:FUQ327821 GEM327806:GEM327821 GOI327806:GOI327821 GYE327806:GYE327821 HIA327806:HIA327821 HRW327806:HRW327821 IBS327806:IBS327821 ILO327806:ILO327821 IVK327806:IVK327821 JFG327806:JFG327821 JPC327806:JPC327821 JYY327806:JYY327821 KIU327806:KIU327821 KSQ327806:KSQ327821 LCM327806:LCM327821 LMI327806:LMI327821 LWE327806:LWE327821 MGA327806:MGA327821 MPW327806:MPW327821 MZS327806:MZS327821 NJO327806:NJO327821 NTK327806:NTK327821 ODG327806:ODG327821 ONC327806:ONC327821 OWY327806:OWY327821 PGU327806:PGU327821 PQQ327806:PQQ327821 QAM327806:QAM327821 QKI327806:QKI327821 QUE327806:QUE327821 REA327806:REA327821 RNW327806:RNW327821 RXS327806:RXS327821 SHO327806:SHO327821 SRK327806:SRK327821 TBG327806:TBG327821 TLC327806:TLC327821 TUY327806:TUY327821 UEU327806:UEU327821 UOQ327806:UOQ327821 UYM327806:UYM327821 VII327806:VII327821 VSE327806:VSE327821 WCA327806:WCA327821 WLW327806:WLW327821 WVS327806:WVS327821 K393342:K393357 JG393342:JG393357 TC393342:TC393357 ACY393342:ACY393357 AMU393342:AMU393357 AWQ393342:AWQ393357 BGM393342:BGM393357 BQI393342:BQI393357 CAE393342:CAE393357 CKA393342:CKA393357 CTW393342:CTW393357 DDS393342:DDS393357 DNO393342:DNO393357 DXK393342:DXK393357 EHG393342:EHG393357 ERC393342:ERC393357 FAY393342:FAY393357 FKU393342:FKU393357 FUQ393342:FUQ393357 GEM393342:GEM393357 GOI393342:GOI393357 GYE393342:GYE393357 HIA393342:HIA393357 HRW393342:HRW393357 IBS393342:IBS393357 ILO393342:ILO393357 IVK393342:IVK393357 JFG393342:JFG393357 JPC393342:JPC393357 JYY393342:JYY393357 KIU393342:KIU393357 KSQ393342:KSQ393357 LCM393342:LCM393357 LMI393342:LMI393357 LWE393342:LWE393357 MGA393342:MGA393357 MPW393342:MPW393357 MZS393342:MZS393357 NJO393342:NJO393357 NTK393342:NTK393357 ODG393342:ODG393357 ONC393342:ONC393357 OWY393342:OWY393357 PGU393342:PGU393357 PQQ393342:PQQ393357 QAM393342:QAM393357 QKI393342:QKI393357 QUE393342:QUE393357 REA393342:REA393357 RNW393342:RNW393357 RXS393342:RXS393357 SHO393342:SHO393357 SRK393342:SRK393357 TBG393342:TBG393357 TLC393342:TLC393357 TUY393342:TUY393357 UEU393342:UEU393357 UOQ393342:UOQ393357 UYM393342:UYM393357 VII393342:VII393357 VSE393342:VSE393357 WCA393342:WCA393357 WLW393342:WLW393357 WVS393342:WVS393357 K458878:K458893 JG458878:JG458893 TC458878:TC458893 ACY458878:ACY458893 AMU458878:AMU458893 AWQ458878:AWQ458893 BGM458878:BGM458893 BQI458878:BQI458893 CAE458878:CAE458893 CKA458878:CKA458893 CTW458878:CTW458893 DDS458878:DDS458893 DNO458878:DNO458893 DXK458878:DXK458893 EHG458878:EHG458893 ERC458878:ERC458893 FAY458878:FAY458893 FKU458878:FKU458893 FUQ458878:FUQ458893 GEM458878:GEM458893 GOI458878:GOI458893 GYE458878:GYE458893 HIA458878:HIA458893 HRW458878:HRW458893 IBS458878:IBS458893 ILO458878:ILO458893 IVK458878:IVK458893 JFG458878:JFG458893 JPC458878:JPC458893 JYY458878:JYY458893 KIU458878:KIU458893 KSQ458878:KSQ458893 LCM458878:LCM458893 LMI458878:LMI458893 LWE458878:LWE458893 MGA458878:MGA458893 MPW458878:MPW458893 MZS458878:MZS458893 NJO458878:NJO458893 NTK458878:NTK458893 ODG458878:ODG458893 ONC458878:ONC458893 OWY458878:OWY458893 PGU458878:PGU458893 PQQ458878:PQQ458893 QAM458878:QAM458893 QKI458878:QKI458893 QUE458878:QUE458893 REA458878:REA458893 RNW458878:RNW458893 RXS458878:RXS458893 SHO458878:SHO458893 SRK458878:SRK458893 TBG458878:TBG458893 TLC458878:TLC458893 TUY458878:TUY458893 UEU458878:UEU458893 UOQ458878:UOQ458893 UYM458878:UYM458893 VII458878:VII458893 VSE458878:VSE458893 WCA458878:WCA458893 WLW458878:WLW458893 WVS458878:WVS458893 K524414:K524429 JG524414:JG524429 TC524414:TC524429 ACY524414:ACY524429 AMU524414:AMU524429 AWQ524414:AWQ524429 BGM524414:BGM524429 BQI524414:BQI524429 CAE524414:CAE524429 CKA524414:CKA524429 CTW524414:CTW524429 DDS524414:DDS524429 DNO524414:DNO524429 DXK524414:DXK524429 EHG524414:EHG524429 ERC524414:ERC524429 FAY524414:FAY524429 FKU524414:FKU524429 FUQ524414:FUQ524429 GEM524414:GEM524429 GOI524414:GOI524429 GYE524414:GYE524429 HIA524414:HIA524429 HRW524414:HRW524429 IBS524414:IBS524429 ILO524414:ILO524429 IVK524414:IVK524429 JFG524414:JFG524429 JPC524414:JPC524429 JYY524414:JYY524429 KIU524414:KIU524429 KSQ524414:KSQ524429 LCM524414:LCM524429 LMI524414:LMI524429 LWE524414:LWE524429 MGA524414:MGA524429 MPW524414:MPW524429 MZS524414:MZS524429 NJO524414:NJO524429 NTK524414:NTK524429 ODG524414:ODG524429 ONC524414:ONC524429 OWY524414:OWY524429 PGU524414:PGU524429 PQQ524414:PQQ524429 QAM524414:QAM524429 QKI524414:QKI524429 QUE524414:QUE524429 REA524414:REA524429 RNW524414:RNW524429 RXS524414:RXS524429 SHO524414:SHO524429 SRK524414:SRK524429 TBG524414:TBG524429 TLC524414:TLC524429 TUY524414:TUY524429 UEU524414:UEU524429 UOQ524414:UOQ524429 UYM524414:UYM524429 VII524414:VII524429 VSE524414:VSE524429 WCA524414:WCA524429 WLW524414:WLW524429 WVS524414:WVS524429 K589950:K589965 JG589950:JG589965 TC589950:TC589965 ACY589950:ACY589965 AMU589950:AMU589965 AWQ589950:AWQ589965 BGM589950:BGM589965 BQI589950:BQI589965 CAE589950:CAE589965 CKA589950:CKA589965 CTW589950:CTW589965 DDS589950:DDS589965 DNO589950:DNO589965 DXK589950:DXK589965 EHG589950:EHG589965 ERC589950:ERC589965 FAY589950:FAY589965 FKU589950:FKU589965 FUQ589950:FUQ589965 GEM589950:GEM589965 GOI589950:GOI589965 GYE589950:GYE589965 HIA589950:HIA589965 HRW589950:HRW589965 IBS589950:IBS589965 ILO589950:ILO589965 IVK589950:IVK589965 JFG589950:JFG589965 JPC589950:JPC589965 JYY589950:JYY589965 KIU589950:KIU589965 KSQ589950:KSQ589965 LCM589950:LCM589965 LMI589950:LMI589965 LWE589950:LWE589965 MGA589950:MGA589965 MPW589950:MPW589965 MZS589950:MZS589965 NJO589950:NJO589965 NTK589950:NTK589965 ODG589950:ODG589965 ONC589950:ONC589965 OWY589950:OWY589965 PGU589950:PGU589965 PQQ589950:PQQ589965 QAM589950:QAM589965 QKI589950:QKI589965 QUE589950:QUE589965 REA589950:REA589965 RNW589950:RNW589965 RXS589950:RXS589965 SHO589950:SHO589965 SRK589950:SRK589965 TBG589950:TBG589965 TLC589950:TLC589965 TUY589950:TUY589965 UEU589950:UEU589965 UOQ589950:UOQ589965 UYM589950:UYM589965 VII589950:VII589965 VSE589950:VSE589965 WCA589950:WCA589965 WLW589950:WLW589965 WVS589950:WVS589965 K655486:K655501 JG655486:JG655501 TC655486:TC655501 ACY655486:ACY655501 AMU655486:AMU655501 AWQ655486:AWQ655501 BGM655486:BGM655501 BQI655486:BQI655501 CAE655486:CAE655501 CKA655486:CKA655501 CTW655486:CTW655501 DDS655486:DDS655501 DNO655486:DNO655501 DXK655486:DXK655501 EHG655486:EHG655501 ERC655486:ERC655501 FAY655486:FAY655501 FKU655486:FKU655501 FUQ655486:FUQ655501 GEM655486:GEM655501 GOI655486:GOI655501 GYE655486:GYE655501 HIA655486:HIA655501 HRW655486:HRW655501 IBS655486:IBS655501 ILO655486:ILO655501 IVK655486:IVK655501 JFG655486:JFG655501 JPC655486:JPC655501 JYY655486:JYY655501 KIU655486:KIU655501 KSQ655486:KSQ655501 LCM655486:LCM655501 LMI655486:LMI655501 LWE655486:LWE655501 MGA655486:MGA655501 MPW655486:MPW655501 MZS655486:MZS655501 NJO655486:NJO655501 NTK655486:NTK655501 ODG655486:ODG655501 ONC655486:ONC655501 OWY655486:OWY655501 PGU655486:PGU655501 PQQ655486:PQQ655501 QAM655486:QAM655501 QKI655486:QKI655501 QUE655486:QUE655501 REA655486:REA655501 RNW655486:RNW655501 RXS655486:RXS655501 SHO655486:SHO655501 SRK655486:SRK655501 TBG655486:TBG655501 TLC655486:TLC655501 TUY655486:TUY655501 UEU655486:UEU655501 UOQ655486:UOQ655501 UYM655486:UYM655501 VII655486:VII655501 VSE655486:VSE655501 WCA655486:WCA655501 WLW655486:WLW655501 WVS655486:WVS655501 K721022:K721037 JG721022:JG721037 TC721022:TC721037 ACY721022:ACY721037 AMU721022:AMU721037 AWQ721022:AWQ721037 BGM721022:BGM721037 BQI721022:BQI721037 CAE721022:CAE721037 CKA721022:CKA721037 CTW721022:CTW721037 DDS721022:DDS721037 DNO721022:DNO721037 DXK721022:DXK721037 EHG721022:EHG721037 ERC721022:ERC721037 FAY721022:FAY721037 FKU721022:FKU721037 FUQ721022:FUQ721037 GEM721022:GEM721037 GOI721022:GOI721037 GYE721022:GYE721037 HIA721022:HIA721037 HRW721022:HRW721037 IBS721022:IBS721037 ILO721022:ILO721037 IVK721022:IVK721037 JFG721022:JFG721037 JPC721022:JPC721037 JYY721022:JYY721037 KIU721022:KIU721037 KSQ721022:KSQ721037 LCM721022:LCM721037 LMI721022:LMI721037 LWE721022:LWE721037 MGA721022:MGA721037 MPW721022:MPW721037 MZS721022:MZS721037 NJO721022:NJO721037 NTK721022:NTK721037 ODG721022:ODG721037 ONC721022:ONC721037 OWY721022:OWY721037 PGU721022:PGU721037 PQQ721022:PQQ721037 QAM721022:QAM721037 QKI721022:QKI721037 QUE721022:QUE721037 REA721022:REA721037 RNW721022:RNW721037 RXS721022:RXS721037 SHO721022:SHO721037 SRK721022:SRK721037 TBG721022:TBG721037 TLC721022:TLC721037 TUY721022:TUY721037 UEU721022:UEU721037 UOQ721022:UOQ721037 UYM721022:UYM721037 VII721022:VII721037 VSE721022:VSE721037 WCA721022:WCA721037 WLW721022:WLW721037 WVS721022:WVS721037 K786558:K786573 JG786558:JG786573 TC786558:TC786573 ACY786558:ACY786573 AMU786558:AMU786573 AWQ786558:AWQ786573 BGM786558:BGM786573 BQI786558:BQI786573 CAE786558:CAE786573 CKA786558:CKA786573 CTW786558:CTW786573 DDS786558:DDS786573 DNO786558:DNO786573 DXK786558:DXK786573 EHG786558:EHG786573 ERC786558:ERC786573 FAY786558:FAY786573 FKU786558:FKU786573 FUQ786558:FUQ786573 GEM786558:GEM786573 GOI786558:GOI786573 GYE786558:GYE786573 HIA786558:HIA786573 HRW786558:HRW786573 IBS786558:IBS786573 ILO786558:ILO786573 IVK786558:IVK786573 JFG786558:JFG786573 JPC786558:JPC786573 JYY786558:JYY786573 KIU786558:KIU786573 KSQ786558:KSQ786573 LCM786558:LCM786573 LMI786558:LMI786573 LWE786558:LWE786573 MGA786558:MGA786573 MPW786558:MPW786573 MZS786558:MZS786573 NJO786558:NJO786573 NTK786558:NTK786573 ODG786558:ODG786573 ONC786558:ONC786573 OWY786558:OWY786573 PGU786558:PGU786573 PQQ786558:PQQ786573 QAM786558:QAM786573 QKI786558:QKI786573 QUE786558:QUE786573 REA786558:REA786573 RNW786558:RNW786573 RXS786558:RXS786573 SHO786558:SHO786573 SRK786558:SRK786573 TBG786558:TBG786573 TLC786558:TLC786573 TUY786558:TUY786573 UEU786558:UEU786573 UOQ786558:UOQ786573 UYM786558:UYM786573 VII786558:VII786573 VSE786558:VSE786573 WCA786558:WCA786573 WLW786558:WLW786573 WVS786558:WVS786573 K852094:K852109 JG852094:JG852109 TC852094:TC852109 ACY852094:ACY852109 AMU852094:AMU852109 AWQ852094:AWQ852109 BGM852094:BGM852109 BQI852094:BQI852109 CAE852094:CAE852109 CKA852094:CKA852109 CTW852094:CTW852109 DDS852094:DDS852109 DNO852094:DNO852109 DXK852094:DXK852109 EHG852094:EHG852109 ERC852094:ERC852109 FAY852094:FAY852109 FKU852094:FKU852109 FUQ852094:FUQ852109 GEM852094:GEM852109 GOI852094:GOI852109 GYE852094:GYE852109 HIA852094:HIA852109 HRW852094:HRW852109 IBS852094:IBS852109 ILO852094:ILO852109 IVK852094:IVK852109 JFG852094:JFG852109 JPC852094:JPC852109 JYY852094:JYY852109 KIU852094:KIU852109 KSQ852094:KSQ852109 LCM852094:LCM852109 LMI852094:LMI852109 LWE852094:LWE852109 MGA852094:MGA852109 MPW852094:MPW852109 MZS852094:MZS852109 NJO852094:NJO852109 NTK852094:NTK852109 ODG852094:ODG852109 ONC852094:ONC852109 OWY852094:OWY852109 PGU852094:PGU852109 PQQ852094:PQQ852109 QAM852094:QAM852109 QKI852094:QKI852109 QUE852094:QUE852109 REA852094:REA852109 RNW852094:RNW852109 RXS852094:RXS852109 SHO852094:SHO852109 SRK852094:SRK852109 TBG852094:TBG852109 TLC852094:TLC852109 TUY852094:TUY852109 UEU852094:UEU852109 UOQ852094:UOQ852109 UYM852094:UYM852109 VII852094:VII852109 VSE852094:VSE852109 WCA852094:WCA852109 WLW852094:WLW852109 WVS852094:WVS852109 K917630:K917645 JG917630:JG917645 TC917630:TC917645 ACY917630:ACY917645 AMU917630:AMU917645 AWQ917630:AWQ917645 BGM917630:BGM917645 BQI917630:BQI917645 CAE917630:CAE917645 CKA917630:CKA917645 CTW917630:CTW917645 DDS917630:DDS917645 DNO917630:DNO917645 DXK917630:DXK917645 EHG917630:EHG917645 ERC917630:ERC917645 FAY917630:FAY917645 FKU917630:FKU917645 FUQ917630:FUQ917645 GEM917630:GEM917645 GOI917630:GOI917645 GYE917630:GYE917645 HIA917630:HIA917645 HRW917630:HRW917645 IBS917630:IBS917645 ILO917630:ILO917645 IVK917630:IVK917645 JFG917630:JFG917645 JPC917630:JPC917645 JYY917630:JYY917645 KIU917630:KIU917645 KSQ917630:KSQ917645 LCM917630:LCM917645 LMI917630:LMI917645 LWE917630:LWE917645 MGA917630:MGA917645 MPW917630:MPW917645 MZS917630:MZS917645 NJO917630:NJO917645 NTK917630:NTK917645 ODG917630:ODG917645 ONC917630:ONC917645 OWY917630:OWY917645 PGU917630:PGU917645 PQQ917630:PQQ917645 QAM917630:QAM917645 QKI917630:QKI917645 QUE917630:QUE917645 REA917630:REA917645 RNW917630:RNW917645 RXS917630:RXS917645 SHO917630:SHO917645 SRK917630:SRK917645 TBG917630:TBG917645 TLC917630:TLC917645 TUY917630:TUY917645 UEU917630:UEU917645 UOQ917630:UOQ917645 UYM917630:UYM917645 VII917630:VII917645 VSE917630:VSE917645 WCA917630:WCA917645 WLW917630:WLW917645 WVS917630:WVS917645 K983166:K983181 JG983166:JG983181 TC983166:TC983181 ACY983166:ACY983181 AMU983166:AMU983181 AWQ983166:AWQ983181 BGM983166:BGM983181 BQI983166:BQI983181 CAE983166:CAE983181 CKA983166:CKA983181 CTW983166:CTW983181 DDS983166:DDS983181 DNO983166:DNO983181 DXK983166:DXK983181 EHG983166:EHG983181 ERC983166:ERC983181 FAY983166:FAY983181 FKU983166:FKU983181 FUQ983166:FUQ983181 GEM983166:GEM983181 GOI983166:GOI983181 GYE983166:GYE983181 HIA983166:HIA983181 HRW983166:HRW983181 IBS983166:IBS983181 ILO983166:ILO983181 IVK983166:IVK983181 JFG983166:JFG983181 JPC983166:JPC983181 JYY983166:JYY983181 KIU983166:KIU983181 KSQ983166:KSQ983181 LCM983166:LCM983181 LMI983166:LMI983181 LWE983166:LWE983181 MGA983166:MGA983181 MPW983166:MPW983181 MZS983166:MZS983181 NJO983166:NJO983181 NTK983166:NTK983181 ODG983166:ODG983181 ONC983166:ONC983181 OWY983166:OWY983181 PGU983166:PGU983181 PQQ983166:PQQ983181 QAM983166:QAM983181 QKI983166:QKI983181 QUE983166:QUE983181 REA983166:REA983181 RNW983166:RNW983181 RXS983166:RXS983181 SHO983166:SHO983181 SRK983166:SRK983181 TBG983166:TBG983181 TLC983166:TLC983181 TUY983166:TUY983181 UEU983166:UEU983181 UOQ983166:UOQ983181 UYM983166:UYM983181 VII983166:VII983181 VSE983166:VSE983181 WCA983166:WCA983181 WLW983166:WLW983181 WVS983166:WVS983181 H126:H141 JD126:JD141 SZ126:SZ141 ACV126:ACV141 AMR126:AMR141 AWN126:AWN141 BGJ126:BGJ141 BQF126:BQF141 CAB126:CAB141 CJX126:CJX141 CTT126:CTT141 DDP126:DDP141 DNL126:DNL141 DXH126:DXH141 EHD126:EHD141 EQZ126:EQZ141 FAV126:FAV141 FKR126:FKR141 FUN126:FUN141 GEJ126:GEJ141 GOF126:GOF141 GYB126:GYB141 HHX126:HHX141 HRT126:HRT141 IBP126:IBP141 ILL126:ILL141 IVH126:IVH141 JFD126:JFD141 JOZ126:JOZ141 JYV126:JYV141 KIR126:KIR141 KSN126:KSN141 LCJ126:LCJ141 LMF126:LMF141 LWB126:LWB141 MFX126:MFX141 MPT126:MPT141 MZP126:MZP141 NJL126:NJL141 NTH126:NTH141 ODD126:ODD141 OMZ126:OMZ141 OWV126:OWV141 PGR126:PGR141 PQN126:PQN141 QAJ126:QAJ141 QKF126:QKF141 QUB126:QUB141 RDX126:RDX141 RNT126:RNT141 RXP126:RXP141 SHL126:SHL141 SRH126:SRH141 TBD126:TBD141 TKZ126:TKZ141 TUV126:TUV141 UER126:UER141 UON126:UON141 UYJ126:UYJ141 VIF126:VIF141 VSB126:VSB141 WBX126:WBX141 WLT126:WLT141 WVP126:WVP141 H65662:H65677 JD65662:JD65677 SZ65662:SZ65677 ACV65662:ACV65677 AMR65662:AMR65677 AWN65662:AWN65677 BGJ65662:BGJ65677 BQF65662:BQF65677 CAB65662:CAB65677 CJX65662:CJX65677 CTT65662:CTT65677 DDP65662:DDP65677 DNL65662:DNL65677 DXH65662:DXH65677 EHD65662:EHD65677 EQZ65662:EQZ65677 FAV65662:FAV65677 FKR65662:FKR65677 FUN65662:FUN65677 GEJ65662:GEJ65677 GOF65662:GOF65677 GYB65662:GYB65677 HHX65662:HHX65677 HRT65662:HRT65677 IBP65662:IBP65677 ILL65662:ILL65677 IVH65662:IVH65677 JFD65662:JFD65677 JOZ65662:JOZ65677 JYV65662:JYV65677 KIR65662:KIR65677 KSN65662:KSN65677 LCJ65662:LCJ65677 LMF65662:LMF65677 LWB65662:LWB65677 MFX65662:MFX65677 MPT65662:MPT65677 MZP65662:MZP65677 NJL65662:NJL65677 NTH65662:NTH65677 ODD65662:ODD65677 OMZ65662:OMZ65677 OWV65662:OWV65677 PGR65662:PGR65677 PQN65662:PQN65677 QAJ65662:QAJ65677 QKF65662:QKF65677 QUB65662:QUB65677 RDX65662:RDX65677 RNT65662:RNT65677 RXP65662:RXP65677 SHL65662:SHL65677 SRH65662:SRH65677 TBD65662:TBD65677 TKZ65662:TKZ65677 TUV65662:TUV65677 UER65662:UER65677 UON65662:UON65677 UYJ65662:UYJ65677 VIF65662:VIF65677 VSB65662:VSB65677 WBX65662:WBX65677 WLT65662:WLT65677 WVP65662:WVP65677 H131198:H131213 JD131198:JD131213 SZ131198:SZ131213 ACV131198:ACV131213 AMR131198:AMR131213 AWN131198:AWN131213 BGJ131198:BGJ131213 BQF131198:BQF131213 CAB131198:CAB131213 CJX131198:CJX131213 CTT131198:CTT131213 DDP131198:DDP131213 DNL131198:DNL131213 DXH131198:DXH131213 EHD131198:EHD131213 EQZ131198:EQZ131213 FAV131198:FAV131213 FKR131198:FKR131213 FUN131198:FUN131213 GEJ131198:GEJ131213 GOF131198:GOF131213 GYB131198:GYB131213 HHX131198:HHX131213 HRT131198:HRT131213 IBP131198:IBP131213 ILL131198:ILL131213 IVH131198:IVH131213 JFD131198:JFD131213 JOZ131198:JOZ131213 JYV131198:JYV131213 KIR131198:KIR131213 KSN131198:KSN131213 LCJ131198:LCJ131213 LMF131198:LMF131213 LWB131198:LWB131213 MFX131198:MFX131213 MPT131198:MPT131213 MZP131198:MZP131213 NJL131198:NJL131213 NTH131198:NTH131213 ODD131198:ODD131213 OMZ131198:OMZ131213 OWV131198:OWV131213 PGR131198:PGR131213 PQN131198:PQN131213 QAJ131198:QAJ131213 QKF131198:QKF131213 QUB131198:QUB131213 RDX131198:RDX131213 RNT131198:RNT131213 RXP131198:RXP131213 SHL131198:SHL131213 SRH131198:SRH131213 TBD131198:TBD131213 TKZ131198:TKZ131213 TUV131198:TUV131213 UER131198:UER131213 UON131198:UON131213 UYJ131198:UYJ131213 VIF131198:VIF131213 VSB131198:VSB131213 WBX131198:WBX131213 WLT131198:WLT131213 WVP131198:WVP131213 H196734:H196749 JD196734:JD196749 SZ196734:SZ196749 ACV196734:ACV196749 AMR196734:AMR196749 AWN196734:AWN196749 BGJ196734:BGJ196749 BQF196734:BQF196749 CAB196734:CAB196749 CJX196734:CJX196749 CTT196734:CTT196749 DDP196734:DDP196749 DNL196734:DNL196749 DXH196734:DXH196749 EHD196734:EHD196749 EQZ196734:EQZ196749 FAV196734:FAV196749 FKR196734:FKR196749 FUN196734:FUN196749 GEJ196734:GEJ196749 GOF196734:GOF196749 GYB196734:GYB196749 HHX196734:HHX196749 HRT196734:HRT196749 IBP196734:IBP196749 ILL196734:ILL196749 IVH196734:IVH196749 JFD196734:JFD196749 JOZ196734:JOZ196749 JYV196734:JYV196749 KIR196734:KIR196749 KSN196734:KSN196749 LCJ196734:LCJ196749 LMF196734:LMF196749 LWB196734:LWB196749 MFX196734:MFX196749 MPT196734:MPT196749 MZP196734:MZP196749 NJL196734:NJL196749 NTH196734:NTH196749 ODD196734:ODD196749 OMZ196734:OMZ196749 OWV196734:OWV196749 PGR196734:PGR196749 PQN196734:PQN196749 QAJ196734:QAJ196749 QKF196734:QKF196749 QUB196734:QUB196749 RDX196734:RDX196749 RNT196734:RNT196749 RXP196734:RXP196749 SHL196734:SHL196749 SRH196734:SRH196749 TBD196734:TBD196749 TKZ196734:TKZ196749 TUV196734:TUV196749 UER196734:UER196749 UON196734:UON196749 UYJ196734:UYJ196749 VIF196734:VIF196749 VSB196734:VSB196749 WBX196734:WBX196749 WLT196734:WLT196749 WVP196734:WVP196749 H262270:H262285 JD262270:JD262285 SZ262270:SZ262285 ACV262270:ACV262285 AMR262270:AMR262285 AWN262270:AWN262285 BGJ262270:BGJ262285 BQF262270:BQF262285 CAB262270:CAB262285 CJX262270:CJX262285 CTT262270:CTT262285 DDP262270:DDP262285 DNL262270:DNL262285 DXH262270:DXH262285 EHD262270:EHD262285 EQZ262270:EQZ262285 FAV262270:FAV262285 FKR262270:FKR262285 FUN262270:FUN262285 GEJ262270:GEJ262285 GOF262270:GOF262285 GYB262270:GYB262285 HHX262270:HHX262285 HRT262270:HRT262285 IBP262270:IBP262285 ILL262270:ILL262285 IVH262270:IVH262285 JFD262270:JFD262285 JOZ262270:JOZ262285 JYV262270:JYV262285 KIR262270:KIR262285 KSN262270:KSN262285 LCJ262270:LCJ262285 LMF262270:LMF262285 LWB262270:LWB262285 MFX262270:MFX262285 MPT262270:MPT262285 MZP262270:MZP262285 NJL262270:NJL262285 NTH262270:NTH262285 ODD262270:ODD262285 OMZ262270:OMZ262285 OWV262270:OWV262285 PGR262270:PGR262285 PQN262270:PQN262285 QAJ262270:QAJ262285 QKF262270:QKF262285 QUB262270:QUB262285 RDX262270:RDX262285 RNT262270:RNT262285 RXP262270:RXP262285 SHL262270:SHL262285 SRH262270:SRH262285 TBD262270:TBD262285 TKZ262270:TKZ262285 TUV262270:TUV262285 UER262270:UER262285 UON262270:UON262285 UYJ262270:UYJ262285 VIF262270:VIF262285 VSB262270:VSB262285 WBX262270:WBX262285 WLT262270:WLT262285 WVP262270:WVP262285 H327806:H327821 JD327806:JD327821 SZ327806:SZ327821 ACV327806:ACV327821 AMR327806:AMR327821 AWN327806:AWN327821 BGJ327806:BGJ327821 BQF327806:BQF327821 CAB327806:CAB327821 CJX327806:CJX327821 CTT327806:CTT327821 DDP327806:DDP327821 DNL327806:DNL327821 DXH327806:DXH327821 EHD327806:EHD327821 EQZ327806:EQZ327821 FAV327806:FAV327821 FKR327806:FKR327821 FUN327806:FUN327821 GEJ327806:GEJ327821 GOF327806:GOF327821 GYB327806:GYB327821 HHX327806:HHX327821 HRT327806:HRT327821 IBP327806:IBP327821 ILL327806:ILL327821 IVH327806:IVH327821 JFD327806:JFD327821 JOZ327806:JOZ327821 JYV327806:JYV327821 KIR327806:KIR327821 KSN327806:KSN327821 LCJ327806:LCJ327821 LMF327806:LMF327821 LWB327806:LWB327821 MFX327806:MFX327821 MPT327806:MPT327821 MZP327806:MZP327821 NJL327806:NJL327821 NTH327806:NTH327821 ODD327806:ODD327821 OMZ327806:OMZ327821 OWV327806:OWV327821 PGR327806:PGR327821 PQN327806:PQN327821 QAJ327806:QAJ327821 QKF327806:QKF327821 QUB327806:QUB327821 RDX327806:RDX327821 RNT327806:RNT327821 RXP327806:RXP327821 SHL327806:SHL327821 SRH327806:SRH327821 TBD327806:TBD327821 TKZ327806:TKZ327821 TUV327806:TUV327821 UER327806:UER327821 UON327806:UON327821 UYJ327806:UYJ327821 VIF327806:VIF327821 VSB327806:VSB327821 WBX327806:WBX327821 WLT327806:WLT327821 WVP327806:WVP327821 H393342:H393357 JD393342:JD393357 SZ393342:SZ393357 ACV393342:ACV393357 AMR393342:AMR393357 AWN393342:AWN393357 BGJ393342:BGJ393357 BQF393342:BQF393357 CAB393342:CAB393357 CJX393342:CJX393357 CTT393342:CTT393357 DDP393342:DDP393357 DNL393342:DNL393357 DXH393342:DXH393357 EHD393342:EHD393357 EQZ393342:EQZ393357 FAV393342:FAV393357 FKR393342:FKR393357 FUN393342:FUN393357 GEJ393342:GEJ393357 GOF393342:GOF393357 GYB393342:GYB393357 HHX393342:HHX393357 HRT393342:HRT393357 IBP393342:IBP393357 ILL393342:ILL393357 IVH393342:IVH393357 JFD393342:JFD393357 JOZ393342:JOZ393357 JYV393342:JYV393357 KIR393342:KIR393357 KSN393342:KSN393357 LCJ393342:LCJ393357 LMF393342:LMF393357 LWB393342:LWB393357 MFX393342:MFX393357 MPT393342:MPT393357 MZP393342:MZP393357 NJL393342:NJL393357 NTH393342:NTH393357 ODD393342:ODD393357 OMZ393342:OMZ393357 OWV393342:OWV393357 PGR393342:PGR393357 PQN393342:PQN393357 QAJ393342:QAJ393357 QKF393342:QKF393357 QUB393342:QUB393357 RDX393342:RDX393357 RNT393342:RNT393357 RXP393342:RXP393357 SHL393342:SHL393357 SRH393342:SRH393357 TBD393342:TBD393357 TKZ393342:TKZ393357 TUV393342:TUV393357 UER393342:UER393357 UON393342:UON393357 UYJ393342:UYJ393357 VIF393342:VIF393357 VSB393342:VSB393357 WBX393342:WBX393357 WLT393342:WLT393357 WVP393342:WVP393357 H458878:H458893 JD458878:JD458893 SZ458878:SZ458893 ACV458878:ACV458893 AMR458878:AMR458893 AWN458878:AWN458893 BGJ458878:BGJ458893 BQF458878:BQF458893 CAB458878:CAB458893 CJX458878:CJX458893 CTT458878:CTT458893 DDP458878:DDP458893 DNL458878:DNL458893 DXH458878:DXH458893 EHD458878:EHD458893 EQZ458878:EQZ458893 FAV458878:FAV458893 FKR458878:FKR458893 FUN458878:FUN458893 GEJ458878:GEJ458893 GOF458878:GOF458893 GYB458878:GYB458893 HHX458878:HHX458893 HRT458878:HRT458893 IBP458878:IBP458893 ILL458878:ILL458893 IVH458878:IVH458893 JFD458878:JFD458893 JOZ458878:JOZ458893 JYV458878:JYV458893 KIR458878:KIR458893 KSN458878:KSN458893 LCJ458878:LCJ458893 LMF458878:LMF458893 LWB458878:LWB458893 MFX458878:MFX458893 MPT458878:MPT458893 MZP458878:MZP458893 NJL458878:NJL458893 NTH458878:NTH458893 ODD458878:ODD458893 OMZ458878:OMZ458893 OWV458878:OWV458893 PGR458878:PGR458893 PQN458878:PQN458893 QAJ458878:QAJ458893 QKF458878:QKF458893 QUB458878:QUB458893 RDX458878:RDX458893 RNT458878:RNT458893 RXP458878:RXP458893 SHL458878:SHL458893 SRH458878:SRH458893 TBD458878:TBD458893 TKZ458878:TKZ458893 TUV458878:TUV458893 UER458878:UER458893 UON458878:UON458893 UYJ458878:UYJ458893 VIF458878:VIF458893 VSB458878:VSB458893 WBX458878:WBX458893 WLT458878:WLT458893 WVP458878:WVP458893 H524414:H524429 JD524414:JD524429 SZ524414:SZ524429 ACV524414:ACV524429 AMR524414:AMR524429 AWN524414:AWN524429 BGJ524414:BGJ524429 BQF524414:BQF524429 CAB524414:CAB524429 CJX524414:CJX524429 CTT524414:CTT524429 DDP524414:DDP524429 DNL524414:DNL524429 DXH524414:DXH524429 EHD524414:EHD524429 EQZ524414:EQZ524429 FAV524414:FAV524429 FKR524414:FKR524429 FUN524414:FUN524429 GEJ524414:GEJ524429 GOF524414:GOF524429 GYB524414:GYB524429 HHX524414:HHX524429 HRT524414:HRT524429 IBP524414:IBP524429 ILL524414:ILL524429 IVH524414:IVH524429 JFD524414:JFD524429 JOZ524414:JOZ524429 JYV524414:JYV524429 KIR524414:KIR524429 KSN524414:KSN524429 LCJ524414:LCJ524429 LMF524414:LMF524429 LWB524414:LWB524429 MFX524414:MFX524429 MPT524414:MPT524429 MZP524414:MZP524429 NJL524414:NJL524429 NTH524414:NTH524429 ODD524414:ODD524429 OMZ524414:OMZ524429 OWV524414:OWV524429 PGR524414:PGR524429 PQN524414:PQN524429 QAJ524414:QAJ524429 QKF524414:QKF524429 QUB524414:QUB524429 RDX524414:RDX524429 RNT524414:RNT524429 RXP524414:RXP524429 SHL524414:SHL524429 SRH524414:SRH524429 TBD524414:TBD524429 TKZ524414:TKZ524429 TUV524414:TUV524429 UER524414:UER524429 UON524414:UON524429 UYJ524414:UYJ524429 VIF524414:VIF524429 VSB524414:VSB524429 WBX524414:WBX524429 WLT524414:WLT524429 WVP524414:WVP524429 H589950:H589965 JD589950:JD589965 SZ589950:SZ589965 ACV589950:ACV589965 AMR589950:AMR589965 AWN589950:AWN589965 BGJ589950:BGJ589965 BQF589950:BQF589965 CAB589950:CAB589965 CJX589950:CJX589965 CTT589950:CTT589965 DDP589950:DDP589965 DNL589950:DNL589965 DXH589950:DXH589965 EHD589950:EHD589965 EQZ589950:EQZ589965 FAV589950:FAV589965 FKR589950:FKR589965 FUN589950:FUN589965 GEJ589950:GEJ589965 GOF589950:GOF589965 GYB589950:GYB589965 HHX589950:HHX589965 HRT589950:HRT589965 IBP589950:IBP589965 ILL589950:ILL589965 IVH589950:IVH589965 JFD589950:JFD589965 JOZ589950:JOZ589965 JYV589950:JYV589965 KIR589950:KIR589965 KSN589950:KSN589965 LCJ589950:LCJ589965 LMF589950:LMF589965 LWB589950:LWB589965 MFX589950:MFX589965 MPT589950:MPT589965 MZP589950:MZP589965 NJL589950:NJL589965 NTH589950:NTH589965 ODD589950:ODD589965 OMZ589950:OMZ589965 OWV589950:OWV589965 PGR589950:PGR589965 PQN589950:PQN589965 QAJ589950:QAJ589965 QKF589950:QKF589965 QUB589950:QUB589965 RDX589950:RDX589965 RNT589950:RNT589965 RXP589950:RXP589965 SHL589950:SHL589965 SRH589950:SRH589965 TBD589950:TBD589965 TKZ589950:TKZ589965 TUV589950:TUV589965 UER589950:UER589965 UON589950:UON589965 UYJ589950:UYJ589965 VIF589950:VIF589965 VSB589950:VSB589965 WBX589950:WBX589965 WLT589950:WLT589965 WVP589950:WVP589965 H655486:H655501 JD655486:JD655501 SZ655486:SZ655501 ACV655486:ACV655501 AMR655486:AMR655501 AWN655486:AWN655501 BGJ655486:BGJ655501 BQF655486:BQF655501 CAB655486:CAB655501 CJX655486:CJX655501 CTT655486:CTT655501 DDP655486:DDP655501 DNL655486:DNL655501 DXH655486:DXH655501 EHD655486:EHD655501 EQZ655486:EQZ655501 FAV655486:FAV655501 FKR655486:FKR655501 FUN655486:FUN655501 GEJ655486:GEJ655501 GOF655486:GOF655501 GYB655486:GYB655501 HHX655486:HHX655501 HRT655486:HRT655501 IBP655486:IBP655501 ILL655486:ILL655501 IVH655486:IVH655501 JFD655486:JFD655501 JOZ655486:JOZ655501 JYV655486:JYV655501 KIR655486:KIR655501 KSN655486:KSN655501 LCJ655486:LCJ655501 LMF655486:LMF655501 LWB655486:LWB655501 MFX655486:MFX655501 MPT655486:MPT655501 MZP655486:MZP655501 NJL655486:NJL655501 NTH655486:NTH655501 ODD655486:ODD655501 OMZ655486:OMZ655501 OWV655486:OWV655501 PGR655486:PGR655501 PQN655486:PQN655501 QAJ655486:QAJ655501 QKF655486:QKF655501 QUB655486:QUB655501 RDX655486:RDX655501 RNT655486:RNT655501 RXP655486:RXP655501 SHL655486:SHL655501 SRH655486:SRH655501 TBD655486:TBD655501 TKZ655486:TKZ655501 TUV655486:TUV655501 UER655486:UER655501 UON655486:UON655501 UYJ655486:UYJ655501 VIF655486:VIF655501 VSB655486:VSB655501 WBX655486:WBX655501 WLT655486:WLT655501 WVP655486:WVP655501 H721022:H721037 JD721022:JD721037 SZ721022:SZ721037 ACV721022:ACV721037 AMR721022:AMR721037 AWN721022:AWN721037 BGJ721022:BGJ721037 BQF721022:BQF721037 CAB721022:CAB721037 CJX721022:CJX721037 CTT721022:CTT721037 DDP721022:DDP721037 DNL721022:DNL721037 DXH721022:DXH721037 EHD721022:EHD721037 EQZ721022:EQZ721037 FAV721022:FAV721037 FKR721022:FKR721037 FUN721022:FUN721037 GEJ721022:GEJ721037 GOF721022:GOF721037 GYB721022:GYB721037 HHX721022:HHX721037 HRT721022:HRT721037 IBP721022:IBP721037 ILL721022:ILL721037 IVH721022:IVH721037 JFD721022:JFD721037 JOZ721022:JOZ721037 JYV721022:JYV721037 KIR721022:KIR721037 KSN721022:KSN721037 LCJ721022:LCJ721037 LMF721022:LMF721037 LWB721022:LWB721037 MFX721022:MFX721037 MPT721022:MPT721037 MZP721022:MZP721037 NJL721022:NJL721037 NTH721022:NTH721037 ODD721022:ODD721037 OMZ721022:OMZ721037 OWV721022:OWV721037 PGR721022:PGR721037 PQN721022:PQN721037 QAJ721022:QAJ721037 QKF721022:QKF721037 QUB721022:QUB721037 RDX721022:RDX721037 RNT721022:RNT721037 RXP721022:RXP721037 SHL721022:SHL721037 SRH721022:SRH721037 TBD721022:TBD721037 TKZ721022:TKZ721037 TUV721022:TUV721037 UER721022:UER721037 UON721022:UON721037 UYJ721022:UYJ721037 VIF721022:VIF721037 VSB721022:VSB721037 WBX721022:WBX721037 WLT721022:WLT721037 WVP721022:WVP721037 H786558:H786573 JD786558:JD786573 SZ786558:SZ786573 ACV786558:ACV786573 AMR786558:AMR786573 AWN786558:AWN786573 BGJ786558:BGJ786573 BQF786558:BQF786573 CAB786558:CAB786573 CJX786558:CJX786573 CTT786558:CTT786573 DDP786558:DDP786573 DNL786558:DNL786573 DXH786558:DXH786573 EHD786558:EHD786573 EQZ786558:EQZ786573 FAV786558:FAV786573 FKR786558:FKR786573 FUN786558:FUN786573 GEJ786558:GEJ786573 GOF786558:GOF786573 GYB786558:GYB786573 HHX786558:HHX786573 HRT786558:HRT786573 IBP786558:IBP786573 ILL786558:ILL786573 IVH786558:IVH786573 JFD786558:JFD786573 JOZ786558:JOZ786573 JYV786558:JYV786573 KIR786558:KIR786573 KSN786558:KSN786573 LCJ786558:LCJ786573 LMF786558:LMF786573 LWB786558:LWB786573 MFX786558:MFX786573 MPT786558:MPT786573 MZP786558:MZP786573 NJL786558:NJL786573 NTH786558:NTH786573 ODD786558:ODD786573 OMZ786558:OMZ786573 OWV786558:OWV786573 PGR786558:PGR786573 PQN786558:PQN786573 QAJ786558:QAJ786573 QKF786558:QKF786573 QUB786558:QUB786573 RDX786558:RDX786573 RNT786558:RNT786573 RXP786558:RXP786573 SHL786558:SHL786573 SRH786558:SRH786573 TBD786558:TBD786573 TKZ786558:TKZ786573 TUV786558:TUV786573 UER786558:UER786573 UON786558:UON786573 UYJ786558:UYJ786573 VIF786558:VIF786573 VSB786558:VSB786573 WBX786558:WBX786573 WLT786558:WLT786573 WVP786558:WVP786573 H852094:H852109 JD852094:JD852109 SZ852094:SZ852109 ACV852094:ACV852109 AMR852094:AMR852109 AWN852094:AWN852109 BGJ852094:BGJ852109 BQF852094:BQF852109 CAB852094:CAB852109 CJX852094:CJX852109 CTT852094:CTT852109 DDP852094:DDP852109 DNL852094:DNL852109 DXH852094:DXH852109 EHD852094:EHD852109 EQZ852094:EQZ852109 FAV852094:FAV852109 FKR852094:FKR852109 FUN852094:FUN852109 GEJ852094:GEJ852109 GOF852094:GOF852109 GYB852094:GYB852109 HHX852094:HHX852109 HRT852094:HRT852109 IBP852094:IBP852109 ILL852094:ILL852109 IVH852094:IVH852109 JFD852094:JFD852109 JOZ852094:JOZ852109 JYV852094:JYV852109 KIR852094:KIR852109 KSN852094:KSN852109 LCJ852094:LCJ852109 LMF852094:LMF852109 LWB852094:LWB852109 MFX852094:MFX852109 MPT852094:MPT852109 MZP852094:MZP852109 NJL852094:NJL852109 NTH852094:NTH852109 ODD852094:ODD852109 OMZ852094:OMZ852109 OWV852094:OWV852109 PGR852094:PGR852109 PQN852094:PQN852109 QAJ852094:QAJ852109 QKF852094:QKF852109 QUB852094:QUB852109 RDX852094:RDX852109 RNT852094:RNT852109 RXP852094:RXP852109 SHL852094:SHL852109 SRH852094:SRH852109 TBD852094:TBD852109 TKZ852094:TKZ852109 TUV852094:TUV852109 UER852094:UER852109 UON852094:UON852109 UYJ852094:UYJ852109 VIF852094:VIF852109 VSB852094:VSB852109 WBX852094:WBX852109 WLT852094:WLT852109 WVP852094:WVP852109 H917630:H917645 JD917630:JD917645 SZ917630:SZ917645 ACV917630:ACV917645 AMR917630:AMR917645 AWN917630:AWN917645 BGJ917630:BGJ917645 BQF917630:BQF917645 CAB917630:CAB917645 CJX917630:CJX917645 CTT917630:CTT917645 DDP917630:DDP917645 DNL917630:DNL917645 DXH917630:DXH917645 EHD917630:EHD917645 EQZ917630:EQZ917645 FAV917630:FAV917645 FKR917630:FKR917645 FUN917630:FUN917645 GEJ917630:GEJ917645 GOF917630:GOF917645 GYB917630:GYB917645 HHX917630:HHX917645 HRT917630:HRT917645 IBP917630:IBP917645 ILL917630:ILL917645 IVH917630:IVH917645 JFD917630:JFD917645 JOZ917630:JOZ917645 JYV917630:JYV917645 KIR917630:KIR917645 KSN917630:KSN917645 LCJ917630:LCJ917645 LMF917630:LMF917645 LWB917630:LWB917645 MFX917630:MFX917645 MPT917630:MPT917645 MZP917630:MZP917645 NJL917630:NJL917645 NTH917630:NTH917645 ODD917630:ODD917645 OMZ917630:OMZ917645 OWV917630:OWV917645 PGR917630:PGR917645 PQN917630:PQN917645 QAJ917630:QAJ917645 QKF917630:QKF917645 QUB917630:QUB917645 RDX917630:RDX917645 RNT917630:RNT917645 RXP917630:RXP917645 SHL917630:SHL917645 SRH917630:SRH917645 TBD917630:TBD917645 TKZ917630:TKZ917645 TUV917630:TUV917645 UER917630:UER917645 UON917630:UON917645 UYJ917630:UYJ917645 VIF917630:VIF917645 VSB917630:VSB917645 WBX917630:WBX917645 WLT917630:WLT917645 WVP917630:WVP917645 H983166:H983181 JD983166:JD983181 SZ983166:SZ983181 ACV983166:ACV983181 AMR983166:AMR983181 AWN983166:AWN983181 BGJ983166:BGJ983181 BQF983166:BQF983181 CAB983166:CAB983181 CJX983166:CJX983181 CTT983166:CTT983181 DDP983166:DDP983181 DNL983166:DNL983181 DXH983166:DXH983181 EHD983166:EHD983181 EQZ983166:EQZ983181 FAV983166:FAV983181 FKR983166:FKR983181 FUN983166:FUN983181 GEJ983166:GEJ983181 GOF983166:GOF983181 GYB983166:GYB983181 HHX983166:HHX983181 HRT983166:HRT983181 IBP983166:IBP983181 ILL983166:ILL983181 IVH983166:IVH983181 JFD983166:JFD983181 JOZ983166:JOZ983181 JYV983166:JYV983181 KIR983166:KIR983181 KSN983166:KSN983181 LCJ983166:LCJ983181 LMF983166:LMF983181 LWB983166:LWB983181 MFX983166:MFX983181 MPT983166:MPT983181 MZP983166:MZP983181 NJL983166:NJL983181 NTH983166:NTH983181 ODD983166:ODD983181 OMZ983166:OMZ983181 OWV983166:OWV983181 PGR983166:PGR983181 PQN983166:PQN983181 QAJ983166:QAJ983181 QKF983166:QKF983181 QUB983166:QUB983181 RDX983166:RDX983181 RNT983166:RNT983181 RXP983166:RXP983181 SHL983166:SHL983181 SRH983166:SRH983181 TBD983166:TBD983181 TKZ983166:TKZ983181 TUV983166:TUV983181 UER983166:UER983181 UON983166:UON983181 UYJ983166:UYJ983181 VIF983166:VIF983181 VSB983166:VSB983181 WBX983166:WBX983181 WLT983166:WLT983181 WVP983166:WVP983181 K143:K146 JG143:JG146 TC143:TC146 ACY143:ACY146 AMU143:AMU146 AWQ143:AWQ146 BGM143:BGM146 BQI143:BQI146 CAE143:CAE146 CKA143:CKA146 CTW143:CTW146 DDS143:DDS146 DNO143:DNO146 DXK143:DXK146 EHG143:EHG146 ERC143:ERC146 FAY143:FAY146 FKU143:FKU146 FUQ143:FUQ146 GEM143:GEM146 GOI143:GOI146 GYE143:GYE146 HIA143:HIA146 HRW143:HRW146 IBS143:IBS146 ILO143:ILO146 IVK143:IVK146 JFG143:JFG146 JPC143:JPC146 JYY143:JYY146 KIU143:KIU146 KSQ143:KSQ146 LCM143:LCM146 LMI143:LMI146 LWE143:LWE146 MGA143:MGA146 MPW143:MPW146 MZS143:MZS146 NJO143:NJO146 NTK143:NTK146 ODG143:ODG146 ONC143:ONC146 OWY143:OWY146 PGU143:PGU146 PQQ143:PQQ146 QAM143:QAM146 QKI143:QKI146 QUE143:QUE146 REA143:REA146 RNW143:RNW146 RXS143:RXS146 SHO143:SHO146 SRK143:SRK146 TBG143:TBG146 TLC143:TLC146 TUY143:TUY146 UEU143:UEU146 UOQ143:UOQ146 UYM143:UYM146 VII143:VII146 VSE143:VSE146 WCA143:WCA146 WLW143:WLW146 WVS143:WVS146 K65679:K65682 JG65679:JG65682 TC65679:TC65682 ACY65679:ACY65682 AMU65679:AMU65682 AWQ65679:AWQ65682 BGM65679:BGM65682 BQI65679:BQI65682 CAE65679:CAE65682 CKA65679:CKA65682 CTW65679:CTW65682 DDS65679:DDS65682 DNO65679:DNO65682 DXK65679:DXK65682 EHG65679:EHG65682 ERC65679:ERC65682 FAY65679:FAY65682 FKU65679:FKU65682 FUQ65679:FUQ65682 GEM65679:GEM65682 GOI65679:GOI65682 GYE65679:GYE65682 HIA65679:HIA65682 HRW65679:HRW65682 IBS65679:IBS65682 ILO65679:ILO65682 IVK65679:IVK65682 JFG65679:JFG65682 JPC65679:JPC65682 JYY65679:JYY65682 KIU65679:KIU65682 KSQ65679:KSQ65682 LCM65679:LCM65682 LMI65679:LMI65682 LWE65679:LWE65682 MGA65679:MGA65682 MPW65679:MPW65682 MZS65679:MZS65682 NJO65679:NJO65682 NTK65679:NTK65682 ODG65679:ODG65682 ONC65679:ONC65682 OWY65679:OWY65682 PGU65679:PGU65682 PQQ65679:PQQ65682 QAM65679:QAM65682 QKI65679:QKI65682 QUE65679:QUE65682 REA65679:REA65682 RNW65679:RNW65682 RXS65679:RXS65682 SHO65679:SHO65682 SRK65679:SRK65682 TBG65679:TBG65682 TLC65679:TLC65682 TUY65679:TUY65682 UEU65679:UEU65682 UOQ65679:UOQ65682 UYM65679:UYM65682 VII65679:VII65682 VSE65679:VSE65682 WCA65679:WCA65682 WLW65679:WLW65682 WVS65679:WVS65682 K131215:K131218 JG131215:JG131218 TC131215:TC131218 ACY131215:ACY131218 AMU131215:AMU131218 AWQ131215:AWQ131218 BGM131215:BGM131218 BQI131215:BQI131218 CAE131215:CAE131218 CKA131215:CKA131218 CTW131215:CTW131218 DDS131215:DDS131218 DNO131215:DNO131218 DXK131215:DXK131218 EHG131215:EHG131218 ERC131215:ERC131218 FAY131215:FAY131218 FKU131215:FKU131218 FUQ131215:FUQ131218 GEM131215:GEM131218 GOI131215:GOI131218 GYE131215:GYE131218 HIA131215:HIA131218 HRW131215:HRW131218 IBS131215:IBS131218 ILO131215:ILO131218 IVK131215:IVK131218 JFG131215:JFG131218 JPC131215:JPC131218 JYY131215:JYY131218 KIU131215:KIU131218 KSQ131215:KSQ131218 LCM131215:LCM131218 LMI131215:LMI131218 LWE131215:LWE131218 MGA131215:MGA131218 MPW131215:MPW131218 MZS131215:MZS131218 NJO131215:NJO131218 NTK131215:NTK131218 ODG131215:ODG131218 ONC131215:ONC131218 OWY131215:OWY131218 PGU131215:PGU131218 PQQ131215:PQQ131218 QAM131215:QAM131218 QKI131215:QKI131218 QUE131215:QUE131218 REA131215:REA131218 RNW131215:RNW131218 RXS131215:RXS131218 SHO131215:SHO131218 SRK131215:SRK131218 TBG131215:TBG131218 TLC131215:TLC131218 TUY131215:TUY131218 UEU131215:UEU131218 UOQ131215:UOQ131218 UYM131215:UYM131218 VII131215:VII131218 VSE131215:VSE131218 WCA131215:WCA131218 WLW131215:WLW131218 WVS131215:WVS131218 K196751:K196754 JG196751:JG196754 TC196751:TC196754 ACY196751:ACY196754 AMU196751:AMU196754 AWQ196751:AWQ196754 BGM196751:BGM196754 BQI196751:BQI196754 CAE196751:CAE196754 CKA196751:CKA196754 CTW196751:CTW196754 DDS196751:DDS196754 DNO196751:DNO196754 DXK196751:DXK196754 EHG196751:EHG196754 ERC196751:ERC196754 FAY196751:FAY196754 FKU196751:FKU196754 FUQ196751:FUQ196754 GEM196751:GEM196754 GOI196751:GOI196754 GYE196751:GYE196754 HIA196751:HIA196754 HRW196751:HRW196754 IBS196751:IBS196754 ILO196751:ILO196754 IVK196751:IVK196754 JFG196751:JFG196754 JPC196751:JPC196754 JYY196751:JYY196754 KIU196751:KIU196754 KSQ196751:KSQ196754 LCM196751:LCM196754 LMI196751:LMI196754 LWE196751:LWE196754 MGA196751:MGA196754 MPW196751:MPW196754 MZS196751:MZS196754 NJO196751:NJO196754 NTK196751:NTK196754 ODG196751:ODG196754 ONC196751:ONC196754 OWY196751:OWY196754 PGU196751:PGU196754 PQQ196751:PQQ196754 QAM196751:QAM196754 QKI196751:QKI196754 QUE196751:QUE196754 REA196751:REA196754 RNW196751:RNW196754 RXS196751:RXS196754 SHO196751:SHO196754 SRK196751:SRK196754 TBG196751:TBG196754 TLC196751:TLC196754 TUY196751:TUY196754 UEU196751:UEU196754 UOQ196751:UOQ196754 UYM196751:UYM196754 VII196751:VII196754 VSE196751:VSE196754 WCA196751:WCA196754 WLW196751:WLW196754 WVS196751:WVS196754 K262287:K262290 JG262287:JG262290 TC262287:TC262290 ACY262287:ACY262290 AMU262287:AMU262290 AWQ262287:AWQ262290 BGM262287:BGM262290 BQI262287:BQI262290 CAE262287:CAE262290 CKA262287:CKA262290 CTW262287:CTW262290 DDS262287:DDS262290 DNO262287:DNO262290 DXK262287:DXK262290 EHG262287:EHG262290 ERC262287:ERC262290 FAY262287:FAY262290 FKU262287:FKU262290 FUQ262287:FUQ262290 GEM262287:GEM262290 GOI262287:GOI262290 GYE262287:GYE262290 HIA262287:HIA262290 HRW262287:HRW262290 IBS262287:IBS262290 ILO262287:ILO262290 IVK262287:IVK262290 JFG262287:JFG262290 JPC262287:JPC262290 JYY262287:JYY262290 KIU262287:KIU262290 KSQ262287:KSQ262290 LCM262287:LCM262290 LMI262287:LMI262290 LWE262287:LWE262290 MGA262287:MGA262290 MPW262287:MPW262290 MZS262287:MZS262290 NJO262287:NJO262290 NTK262287:NTK262290 ODG262287:ODG262290 ONC262287:ONC262290 OWY262287:OWY262290 PGU262287:PGU262290 PQQ262287:PQQ262290 QAM262287:QAM262290 QKI262287:QKI262290 QUE262287:QUE262290 REA262287:REA262290 RNW262287:RNW262290 RXS262287:RXS262290 SHO262287:SHO262290 SRK262287:SRK262290 TBG262287:TBG262290 TLC262287:TLC262290 TUY262287:TUY262290 UEU262287:UEU262290 UOQ262287:UOQ262290 UYM262287:UYM262290 VII262287:VII262290 VSE262287:VSE262290 WCA262287:WCA262290 WLW262287:WLW262290 WVS262287:WVS262290 K327823:K327826 JG327823:JG327826 TC327823:TC327826 ACY327823:ACY327826 AMU327823:AMU327826 AWQ327823:AWQ327826 BGM327823:BGM327826 BQI327823:BQI327826 CAE327823:CAE327826 CKA327823:CKA327826 CTW327823:CTW327826 DDS327823:DDS327826 DNO327823:DNO327826 DXK327823:DXK327826 EHG327823:EHG327826 ERC327823:ERC327826 FAY327823:FAY327826 FKU327823:FKU327826 FUQ327823:FUQ327826 GEM327823:GEM327826 GOI327823:GOI327826 GYE327823:GYE327826 HIA327823:HIA327826 HRW327823:HRW327826 IBS327823:IBS327826 ILO327823:ILO327826 IVK327823:IVK327826 JFG327823:JFG327826 JPC327823:JPC327826 JYY327823:JYY327826 KIU327823:KIU327826 KSQ327823:KSQ327826 LCM327823:LCM327826 LMI327823:LMI327826 LWE327823:LWE327826 MGA327823:MGA327826 MPW327823:MPW327826 MZS327823:MZS327826 NJO327823:NJO327826 NTK327823:NTK327826 ODG327823:ODG327826 ONC327823:ONC327826 OWY327823:OWY327826 PGU327823:PGU327826 PQQ327823:PQQ327826 QAM327823:QAM327826 QKI327823:QKI327826 QUE327823:QUE327826 REA327823:REA327826 RNW327823:RNW327826 RXS327823:RXS327826 SHO327823:SHO327826 SRK327823:SRK327826 TBG327823:TBG327826 TLC327823:TLC327826 TUY327823:TUY327826 UEU327823:UEU327826 UOQ327823:UOQ327826 UYM327823:UYM327826 VII327823:VII327826 VSE327823:VSE327826 WCA327823:WCA327826 WLW327823:WLW327826 WVS327823:WVS327826 K393359:K393362 JG393359:JG393362 TC393359:TC393362 ACY393359:ACY393362 AMU393359:AMU393362 AWQ393359:AWQ393362 BGM393359:BGM393362 BQI393359:BQI393362 CAE393359:CAE393362 CKA393359:CKA393362 CTW393359:CTW393362 DDS393359:DDS393362 DNO393359:DNO393362 DXK393359:DXK393362 EHG393359:EHG393362 ERC393359:ERC393362 FAY393359:FAY393362 FKU393359:FKU393362 FUQ393359:FUQ393362 GEM393359:GEM393362 GOI393359:GOI393362 GYE393359:GYE393362 HIA393359:HIA393362 HRW393359:HRW393362 IBS393359:IBS393362 ILO393359:ILO393362 IVK393359:IVK393362 JFG393359:JFG393362 JPC393359:JPC393362 JYY393359:JYY393362 KIU393359:KIU393362 KSQ393359:KSQ393362 LCM393359:LCM393362 LMI393359:LMI393362 LWE393359:LWE393362 MGA393359:MGA393362 MPW393359:MPW393362 MZS393359:MZS393362 NJO393359:NJO393362 NTK393359:NTK393362 ODG393359:ODG393362 ONC393359:ONC393362 OWY393359:OWY393362 PGU393359:PGU393362 PQQ393359:PQQ393362 QAM393359:QAM393362 QKI393359:QKI393362 QUE393359:QUE393362 REA393359:REA393362 RNW393359:RNW393362 RXS393359:RXS393362 SHO393359:SHO393362 SRK393359:SRK393362 TBG393359:TBG393362 TLC393359:TLC393362 TUY393359:TUY393362 UEU393359:UEU393362 UOQ393359:UOQ393362 UYM393359:UYM393362 VII393359:VII393362 VSE393359:VSE393362 WCA393359:WCA393362 WLW393359:WLW393362 WVS393359:WVS393362 K458895:K458898 JG458895:JG458898 TC458895:TC458898 ACY458895:ACY458898 AMU458895:AMU458898 AWQ458895:AWQ458898 BGM458895:BGM458898 BQI458895:BQI458898 CAE458895:CAE458898 CKA458895:CKA458898 CTW458895:CTW458898 DDS458895:DDS458898 DNO458895:DNO458898 DXK458895:DXK458898 EHG458895:EHG458898 ERC458895:ERC458898 FAY458895:FAY458898 FKU458895:FKU458898 FUQ458895:FUQ458898 GEM458895:GEM458898 GOI458895:GOI458898 GYE458895:GYE458898 HIA458895:HIA458898 HRW458895:HRW458898 IBS458895:IBS458898 ILO458895:ILO458898 IVK458895:IVK458898 JFG458895:JFG458898 JPC458895:JPC458898 JYY458895:JYY458898 KIU458895:KIU458898 KSQ458895:KSQ458898 LCM458895:LCM458898 LMI458895:LMI458898 LWE458895:LWE458898 MGA458895:MGA458898 MPW458895:MPW458898 MZS458895:MZS458898 NJO458895:NJO458898 NTK458895:NTK458898 ODG458895:ODG458898 ONC458895:ONC458898 OWY458895:OWY458898 PGU458895:PGU458898 PQQ458895:PQQ458898 QAM458895:QAM458898 QKI458895:QKI458898 QUE458895:QUE458898 REA458895:REA458898 RNW458895:RNW458898 RXS458895:RXS458898 SHO458895:SHO458898 SRK458895:SRK458898 TBG458895:TBG458898 TLC458895:TLC458898 TUY458895:TUY458898 UEU458895:UEU458898 UOQ458895:UOQ458898 UYM458895:UYM458898 VII458895:VII458898 VSE458895:VSE458898 WCA458895:WCA458898 WLW458895:WLW458898 WVS458895:WVS458898 K524431:K524434 JG524431:JG524434 TC524431:TC524434 ACY524431:ACY524434 AMU524431:AMU524434 AWQ524431:AWQ524434 BGM524431:BGM524434 BQI524431:BQI524434 CAE524431:CAE524434 CKA524431:CKA524434 CTW524431:CTW524434 DDS524431:DDS524434 DNO524431:DNO524434 DXK524431:DXK524434 EHG524431:EHG524434 ERC524431:ERC524434 FAY524431:FAY524434 FKU524431:FKU524434 FUQ524431:FUQ524434 GEM524431:GEM524434 GOI524431:GOI524434 GYE524431:GYE524434 HIA524431:HIA524434 HRW524431:HRW524434 IBS524431:IBS524434 ILO524431:ILO524434 IVK524431:IVK524434 JFG524431:JFG524434 JPC524431:JPC524434 JYY524431:JYY524434 KIU524431:KIU524434 KSQ524431:KSQ524434 LCM524431:LCM524434 LMI524431:LMI524434 LWE524431:LWE524434 MGA524431:MGA524434 MPW524431:MPW524434 MZS524431:MZS524434 NJO524431:NJO524434 NTK524431:NTK524434 ODG524431:ODG524434 ONC524431:ONC524434 OWY524431:OWY524434 PGU524431:PGU524434 PQQ524431:PQQ524434 QAM524431:QAM524434 QKI524431:QKI524434 QUE524431:QUE524434 REA524431:REA524434 RNW524431:RNW524434 RXS524431:RXS524434 SHO524431:SHO524434 SRK524431:SRK524434 TBG524431:TBG524434 TLC524431:TLC524434 TUY524431:TUY524434 UEU524431:UEU524434 UOQ524431:UOQ524434 UYM524431:UYM524434 VII524431:VII524434 VSE524431:VSE524434 WCA524431:WCA524434 WLW524431:WLW524434 WVS524431:WVS524434 K589967:K589970 JG589967:JG589970 TC589967:TC589970 ACY589967:ACY589970 AMU589967:AMU589970 AWQ589967:AWQ589970 BGM589967:BGM589970 BQI589967:BQI589970 CAE589967:CAE589970 CKA589967:CKA589970 CTW589967:CTW589970 DDS589967:DDS589970 DNO589967:DNO589970 DXK589967:DXK589970 EHG589967:EHG589970 ERC589967:ERC589970 FAY589967:FAY589970 FKU589967:FKU589970 FUQ589967:FUQ589970 GEM589967:GEM589970 GOI589967:GOI589970 GYE589967:GYE589970 HIA589967:HIA589970 HRW589967:HRW589970 IBS589967:IBS589970 ILO589967:ILO589970 IVK589967:IVK589970 JFG589967:JFG589970 JPC589967:JPC589970 JYY589967:JYY589970 KIU589967:KIU589970 KSQ589967:KSQ589970 LCM589967:LCM589970 LMI589967:LMI589970 LWE589967:LWE589970 MGA589967:MGA589970 MPW589967:MPW589970 MZS589967:MZS589970 NJO589967:NJO589970 NTK589967:NTK589970 ODG589967:ODG589970 ONC589967:ONC589970 OWY589967:OWY589970 PGU589967:PGU589970 PQQ589967:PQQ589970 QAM589967:QAM589970 QKI589967:QKI589970 QUE589967:QUE589970 REA589967:REA589970 RNW589967:RNW589970 RXS589967:RXS589970 SHO589967:SHO589970 SRK589967:SRK589970 TBG589967:TBG589970 TLC589967:TLC589970 TUY589967:TUY589970 UEU589967:UEU589970 UOQ589967:UOQ589970 UYM589967:UYM589970 VII589967:VII589970 VSE589967:VSE589970 WCA589967:WCA589970 WLW589967:WLW589970 WVS589967:WVS589970 K655503:K655506 JG655503:JG655506 TC655503:TC655506 ACY655503:ACY655506 AMU655503:AMU655506 AWQ655503:AWQ655506 BGM655503:BGM655506 BQI655503:BQI655506 CAE655503:CAE655506 CKA655503:CKA655506 CTW655503:CTW655506 DDS655503:DDS655506 DNO655503:DNO655506 DXK655503:DXK655506 EHG655503:EHG655506 ERC655503:ERC655506 FAY655503:FAY655506 FKU655503:FKU655506 FUQ655503:FUQ655506 GEM655503:GEM655506 GOI655503:GOI655506 GYE655503:GYE655506 HIA655503:HIA655506 HRW655503:HRW655506 IBS655503:IBS655506 ILO655503:ILO655506 IVK655503:IVK655506 JFG655503:JFG655506 JPC655503:JPC655506 JYY655503:JYY655506 KIU655503:KIU655506 KSQ655503:KSQ655506 LCM655503:LCM655506 LMI655503:LMI655506 LWE655503:LWE655506 MGA655503:MGA655506 MPW655503:MPW655506 MZS655503:MZS655506 NJO655503:NJO655506 NTK655503:NTK655506 ODG655503:ODG655506 ONC655503:ONC655506 OWY655503:OWY655506 PGU655503:PGU655506 PQQ655503:PQQ655506 QAM655503:QAM655506 QKI655503:QKI655506 QUE655503:QUE655506 REA655503:REA655506 RNW655503:RNW655506 RXS655503:RXS655506 SHO655503:SHO655506 SRK655503:SRK655506 TBG655503:TBG655506 TLC655503:TLC655506 TUY655503:TUY655506 UEU655503:UEU655506 UOQ655503:UOQ655506 UYM655503:UYM655506 VII655503:VII655506 VSE655503:VSE655506 WCA655503:WCA655506 WLW655503:WLW655506 WVS655503:WVS655506 K721039:K721042 JG721039:JG721042 TC721039:TC721042 ACY721039:ACY721042 AMU721039:AMU721042 AWQ721039:AWQ721042 BGM721039:BGM721042 BQI721039:BQI721042 CAE721039:CAE721042 CKA721039:CKA721042 CTW721039:CTW721042 DDS721039:DDS721042 DNO721039:DNO721042 DXK721039:DXK721042 EHG721039:EHG721042 ERC721039:ERC721042 FAY721039:FAY721042 FKU721039:FKU721042 FUQ721039:FUQ721042 GEM721039:GEM721042 GOI721039:GOI721042 GYE721039:GYE721042 HIA721039:HIA721042 HRW721039:HRW721042 IBS721039:IBS721042 ILO721039:ILO721042 IVK721039:IVK721042 JFG721039:JFG721042 JPC721039:JPC721042 JYY721039:JYY721042 KIU721039:KIU721042 KSQ721039:KSQ721042 LCM721039:LCM721042 LMI721039:LMI721042 LWE721039:LWE721042 MGA721039:MGA721042 MPW721039:MPW721042 MZS721039:MZS721042 NJO721039:NJO721042 NTK721039:NTK721042 ODG721039:ODG721042 ONC721039:ONC721042 OWY721039:OWY721042 PGU721039:PGU721042 PQQ721039:PQQ721042 QAM721039:QAM721042 QKI721039:QKI721042 QUE721039:QUE721042 REA721039:REA721042 RNW721039:RNW721042 RXS721039:RXS721042 SHO721039:SHO721042 SRK721039:SRK721042 TBG721039:TBG721042 TLC721039:TLC721042 TUY721039:TUY721042 UEU721039:UEU721042 UOQ721039:UOQ721042 UYM721039:UYM721042 VII721039:VII721042 VSE721039:VSE721042 WCA721039:WCA721042 WLW721039:WLW721042 WVS721039:WVS721042 K786575:K786578 JG786575:JG786578 TC786575:TC786578 ACY786575:ACY786578 AMU786575:AMU786578 AWQ786575:AWQ786578 BGM786575:BGM786578 BQI786575:BQI786578 CAE786575:CAE786578 CKA786575:CKA786578 CTW786575:CTW786578 DDS786575:DDS786578 DNO786575:DNO786578 DXK786575:DXK786578 EHG786575:EHG786578 ERC786575:ERC786578 FAY786575:FAY786578 FKU786575:FKU786578 FUQ786575:FUQ786578 GEM786575:GEM786578 GOI786575:GOI786578 GYE786575:GYE786578 HIA786575:HIA786578 HRW786575:HRW786578 IBS786575:IBS786578 ILO786575:ILO786578 IVK786575:IVK786578 JFG786575:JFG786578 JPC786575:JPC786578 JYY786575:JYY786578 KIU786575:KIU786578 KSQ786575:KSQ786578 LCM786575:LCM786578 LMI786575:LMI786578 LWE786575:LWE786578 MGA786575:MGA786578 MPW786575:MPW786578 MZS786575:MZS786578 NJO786575:NJO786578 NTK786575:NTK786578 ODG786575:ODG786578 ONC786575:ONC786578 OWY786575:OWY786578 PGU786575:PGU786578 PQQ786575:PQQ786578 QAM786575:QAM786578 QKI786575:QKI786578 QUE786575:QUE786578 REA786575:REA786578 RNW786575:RNW786578 RXS786575:RXS786578 SHO786575:SHO786578 SRK786575:SRK786578 TBG786575:TBG786578 TLC786575:TLC786578 TUY786575:TUY786578 UEU786575:UEU786578 UOQ786575:UOQ786578 UYM786575:UYM786578 VII786575:VII786578 VSE786575:VSE786578 WCA786575:WCA786578 WLW786575:WLW786578 WVS786575:WVS786578 K852111:K852114 JG852111:JG852114 TC852111:TC852114 ACY852111:ACY852114 AMU852111:AMU852114 AWQ852111:AWQ852114 BGM852111:BGM852114 BQI852111:BQI852114 CAE852111:CAE852114 CKA852111:CKA852114 CTW852111:CTW852114 DDS852111:DDS852114 DNO852111:DNO852114 DXK852111:DXK852114 EHG852111:EHG852114 ERC852111:ERC852114 FAY852111:FAY852114 FKU852111:FKU852114 FUQ852111:FUQ852114 GEM852111:GEM852114 GOI852111:GOI852114 GYE852111:GYE852114 HIA852111:HIA852114 HRW852111:HRW852114 IBS852111:IBS852114 ILO852111:ILO852114 IVK852111:IVK852114 JFG852111:JFG852114 JPC852111:JPC852114 JYY852111:JYY852114 KIU852111:KIU852114 KSQ852111:KSQ852114 LCM852111:LCM852114 LMI852111:LMI852114 LWE852111:LWE852114 MGA852111:MGA852114 MPW852111:MPW852114 MZS852111:MZS852114 NJO852111:NJO852114 NTK852111:NTK852114 ODG852111:ODG852114 ONC852111:ONC852114 OWY852111:OWY852114 PGU852111:PGU852114 PQQ852111:PQQ852114 QAM852111:QAM852114 QKI852111:QKI852114 QUE852111:QUE852114 REA852111:REA852114 RNW852111:RNW852114 RXS852111:RXS852114 SHO852111:SHO852114 SRK852111:SRK852114 TBG852111:TBG852114 TLC852111:TLC852114 TUY852111:TUY852114 UEU852111:UEU852114 UOQ852111:UOQ852114 UYM852111:UYM852114 VII852111:VII852114 VSE852111:VSE852114 WCA852111:WCA852114 WLW852111:WLW852114 WVS852111:WVS852114 K917647:K917650 JG917647:JG917650 TC917647:TC917650 ACY917647:ACY917650 AMU917647:AMU917650 AWQ917647:AWQ917650 BGM917647:BGM917650 BQI917647:BQI917650 CAE917647:CAE917650 CKA917647:CKA917650 CTW917647:CTW917650 DDS917647:DDS917650 DNO917647:DNO917650 DXK917647:DXK917650 EHG917647:EHG917650 ERC917647:ERC917650 FAY917647:FAY917650 FKU917647:FKU917650 FUQ917647:FUQ917650 GEM917647:GEM917650 GOI917647:GOI917650 GYE917647:GYE917650 HIA917647:HIA917650 HRW917647:HRW917650 IBS917647:IBS917650 ILO917647:ILO917650 IVK917647:IVK917650 JFG917647:JFG917650 JPC917647:JPC917650 JYY917647:JYY917650 KIU917647:KIU917650 KSQ917647:KSQ917650 LCM917647:LCM917650 LMI917647:LMI917650 LWE917647:LWE917650 MGA917647:MGA917650 MPW917647:MPW917650 MZS917647:MZS917650 NJO917647:NJO917650 NTK917647:NTK917650 ODG917647:ODG917650 ONC917647:ONC917650 OWY917647:OWY917650 PGU917647:PGU917650 PQQ917647:PQQ917650 QAM917647:QAM917650 QKI917647:QKI917650 QUE917647:QUE917650 REA917647:REA917650 RNW917647:RNW917650 RXS917647:RXS917650 SHO917647:SHO917650 SRK917647:SRK917650 TBG917647:TBG917650 TLC917647:TLC917650 TUY917647:TUY917650 UEU917647:UEU917650 UOQ917647:UOQ917650 UYM917647:UYM917650 VII917647:VII917650 VSE917647:VSE917650 WCA917647:WCA917650 WLW917647:WLW917650 WVS917647:WVS917650 K983183:K983186 JG983183:JG983186 TC983183:TC983186 ACY983183:ACY983186 AMU983183:AMU983186 AWQ983183:AWQ983186 BGM983183:BGM983186 BQI983183:BQI983186 CAE983183:CAE983186 CKA983183:CKA983186 CTW983183:CTW983186 DDS983183:DDS983186 DNO983183:DNO983186 DXK983183:DXK983186 EHG983183:EHG983186 ERC983183:ERC983186 FAY983183:FAY983186 FKU983183:FKU983186 FUQ983183:FUQ983186 GEM983183:GEM983186 GOI983183:GOI983186 GYE983183:GYE983186 HIA983183:HIA983186 HRW983183:HRW983186 IBS983183:IBS983186 ILO983183:ILO983186 IVK983183:IVK983186 JFG983183:JFG983186 JPC983183:JPC983186 JYY983183:JYY983186 KIU983183:KIU983186 KSQ983183:KSQ983186 LCM983183:LCM983186 LMI983183:LMI983186 LWE983183:LWE983186 MGA983183:MGA983186 MPW983183:MPW983186 MZS983183:MZS983186 NJO983183:NJO983186 NTK983183:NTK983186 ODG983183:ODG983186 ONC983183:ONC983186 OWY983183:OWY983186 PGU983183:PGU983186 PQQ983183:PQQ983186 QAM983183:QAM983186 QKI983183:QKI983186 QUE983183:QUE983186 REA983183:REA983186 RNW983183:RNW983186 RXS983183:RXS983186 SHO983183:SHO983186 SRK983183:SRK983186 TBG983183:TBG983186 TLC983183:TLC983186 TUY983183:TUY983186 UEU983183:UEU983186 UOQ983183:UOQ983186 UYM983183:UYM983186 VII983183:VII983186 VSE983183:VSE983186 WCA983183:WCA983186 WLW983183:WLW983186 WVS983183:WVS983186 H143:H146 JD143:JD146 SZ143:SZ146 ACV143:ACV146 AMR143:AMR146 AWN143:AWN146 BGJ143:BGJ146 BQF143:BQF146 CAB143:CAB146 CJX143:CJX146 CTT143:CTT146 DDP143:DDP146 DNL143:DNL146 DXH143:DXH146 EHD143:EHD146 EQZ143:EQZ146 FAV143:FAV146 FKR143:FKR146 FUN143:FUN146 GEJ143:GEJ146 GOF143:GOF146 GYB143:GYB146 HHX143:HHX146 HRT143:HRT146 IBP143:IBP146 ILL143:ILL146 IVH143:IVH146 JFD143:JFD146 JOZ143:JOZ146 JYV143:JYV146 KIR143:KIR146 KSN143:KSN146 LCJ143:LCJ146 LMF143:LMF146 LWB143:LWB146 MFX143:MFX146 MPT143:MPT146 MZP143:MZP146 NJL143:NJL146 NTH143:NTH146 ODD143:ODD146 OMZ143:OMZ146 OWV143:OWV146 PGR143:PGR146 PQN143:PQN146 QAJ143:QAJ146 QKF143:QKF146 QUB143:QUB146 RDX143:RDX146 RNT143:RNT146 RXP143:RXP146 SHL143:SHL146 SRH143:SRH146 TBD143:TBD146 TKZ143:TKZ146 TUV143:TUV146 UER143:UER146 UON143:UON146 UYJ143:UYJ146 VIF143:VIF146 VSB143:VSB146 WBX143:WBX146 WLT143:WLT146 WVP143:WVP146 H65679:H65682 JD65679:JD65682 SZ65679:SZ65682 ACV65679:ACV65682 AMR65679:AMR65682 AWN65679:AWN65682 BGJ65679:BGJ65682 BQF65679:BQF65682 CAB65679:CAB65682 CJX65679:CJX65682 CTT65679:CTT65682 DDP65679:DDP65682 DNL65679:DNL65682 DXH65679:DXH65682 EHD65679:EHD65682 EQZ65679:EQZ65682 FAV65679:FAV65682 FKR65679:FKR65682 FUN65679:FUN65682 GEJ65679:GEJ65682 GOF65679:GOF65682 GYB65679:GYB65682 HHX65679:HHX65682 HRT65679:HRT65682 IBP65679:IBP65682 ILL65679:ILL65682 IVH65679:IVH65682 JFD65679:JFD65682 JOZ65679:JOZ65682 JYV65679:JYV65682 KIR65679:KIR65682 KSN65679:KSN65682 LCJ65679:LCJ65682 LMF65679:LMF65682 LWB65679:LWB65682 MFX65679:MFX65682 MPT65679:MPT65682 MZP65679:MZP65682 NJL65679:NJL65682 NTH65679:NTH65682 ODD65679:ODD65682 OMZ65679:OMZ65682 OWV65679:OWV65682 PGR65679:PGR65682 PQN65679:PQN65682 QAJ65679:QAJ65682 QKF65679:QKF65682 QUB65679:QUB65682 RDX65679:RDX65682 RNT65679:RNT65682 RXP65679:RXP65682 SHL65679:SHL65682 SRH65679:SRH65682 TBD65679:TBD65682 TKZ65679:TKZ65682 TUV65679:TUV65682 UER65679:UER65682 UON65679:UON65682 UYJ65679:UYJ65682 VIF65679:VIF65682 VSB65679:VSB65682 WBX65679:WBX65682 WLT65679:WLT65682 WVP65679:WVP65682 H131215:H131218 JD131215:JD131218 SZ131215:SZ131218 ACV131215:ACV131218 AMR131215:AMR131218 AWN131215:AWN131218 BGJ131215:BGJ131218 BQF131215:BQF131218 CAB131215:CAB131218 CJX131215:CJX131218 CTT131215:CTT131218 DDP131215:DDP131218 DNL131215:DNL131218 DXH131215:DXH131218 EHD131215:EHD131218 EQZ131215:EQZ131218 FAV131215:FAV131218 FKR131215:FKR131218 FUN131215:FUN131218 GEJ131215:GEJ131218 GOF131215:GOF131218 GYB131215:GYB131218 HHX131215:HHX131218 HRT131215:HRT131218 IBP131215:IBP131218 ILL131215:ILL131218 IVH131215:IVH131218 JFD131215:JFD131218 JOZ131215:JOZ131218 JYV131215:JYV131218 KIR131215:KIR131218 KSN131215:KSN131218 LCJ131215:LCJ131218 LMF131215:LMF131218 LWB131215:LWB131218 MFX131215:MFX131218 MPT131215:MPT131218 MZP131215:MZP131218 NJL131215:NJL131218 NTH131215:NTH131218 ODD131215:ODD131218 OMZ131215:OMZ131218 OWV131215:OWV131218 PGR131215:PGR131218 PQN131215:PQN131218 QAJ131215:QAJ131218 QKF131215:QKF131218 QUB131215:QUB131218 RDX131215:RDX131218 RNT131215:RNT131218 RXP131215:RXP131218 SHL131215:SHL131218 SRH131215:SRH131218 TBD131215:TBD131218 TKZ131215:TKZ131218 TUV131215:TUV131218 UER131215:UER131218 UON131215:UON131218 UYJ131215:UYJ131218 VIF131215:VIF131218 VSB131215:VSB131218 WBX131215:WBX131218 WLT131215:WLT131218 WVP131215:WVP131218 H196751:H196754 JD196751:JD196754 SZ196751:SZ196754 ACV196751:ACV196754 AMR196751:AMR196754 AWN196751:AWN196754 BGJ196751:BGJ196754 BQF196751:BQF196754 CAB196751:CAB196754 CJX196751:CJX196754 CTT196751:CTT196754 DDP196751:DDP196754 DNL196751:DNL196754 DXH196751:DXH196754 EHD196751:EHD196754 EQZ196751:EQZ196754 FAV196751:FAV196754 FKR196751:FKR196754 FUN196751:FUN196754 GEJ196751:GEJ196754 GOF196751:GOF196754 GYB196751:GYB196754 HHX196751:HHX196754 HRT196751:HRT196754 IBP196751:IBP196754 ILL196751:ILL196754 IVH196751:IVH196754 JFD196751:JFD196754 JOZ196751:JOZ196754 JYV196751:JYV196754 KIR196751:KIR196754 KSN196751:KSN196754 LCJ196751:LCJ196754 LMF196751:LMF196754 LWB196751:LWB196754 MFX196751:MFX196754 MPT196751:MPT196754 MZP196751:MZP196754 NJL196751:NJL196754 NTH196751:NTH196754 ODD196751:ODD196754 OMZ196751:OMZ196754 OWV196751:OWV196754 PGR196751:PGR196754 PQN196751:PQN196754 QAJ196751:QAJ196754 QKF196751:QKF196754 QUB196751:QUB196754 RDX196751:RDX196754 RNT196751:RNT196754 RXP196751:RXP196754 SHL196751:SHL196754 SRH196751:SRH196754 TBD196751:TBD196754 TKZ196751:TKZ196754 TUV196751:TUV196754 UER196751:UER196754 UON196751:UON196754 UYJ196751:UYJ196754 VIF196751:VIF196754 VSB196751:VSB196754 WBX196751:WBX196754 WLT196751:WLT196754 WVP196751:WVP196754 H262287:H262290 JD262287:JD262290 SZ262287:SZ262290 ACV262287:ACV262290 AMR262287:AMR262290 AWN262287:AWN262290 BGJ262287:BGJ262290 BQF262287:BQF262290 CAB262287:CAB262290 CJX262287:CJX262290 CTT262287:CTT262290 DDP262287:DDP262290 DNL262287:DNL262290 DXH262287:DXH262290 EHD262287:EHD262290 EQZ262287:EQZ262290 FAV262287:FAV262290 FKR262287:FKR262290 FUN262287:FUN262290 GEJ262287:GEJ262290 GOF262287:GOF262290 GYB262287:GYB262290 HHX262287:HHX262290 HRT262287:HRT262290 IBP262287:IBP262290 ILL262287:ILL262290 IVH262287:IVH262290 JFD262287:JFD262290 JOZ262287:JOZ262290 JYV262287:JYV262290 KIR262287:KIR262290 KSN262287:KSN262290 LCJ262287:LCJ262290 LMF262287:LMF262290 LWB262287:LWB262290 MFX262287:MFX262290 MPT262287:MPT262290 MZP262287:MZP262290 NJL262287:NJL262290 NTH262287:NTH262290 ODD262287:ODD262290 OMZ262287:OMZ262290 OWV262287:OWV262290 PGR262287:PGR262290 PQN262287:PQN262290 QAJ262287:QAJ262290 QKF262287:QKF262290 QUB262287:QUB262290 RDX262287:RDX262290 RNT262287:RNT262290 RXP262287:RXP262290 SHL262287:SHL262290 SRH262287:SRH262290 TBD262287:TBD262290 TKZ262287:TKZ262290 TUV262287:TUV262290 UER262287:UER262290 UON262287:UON262290 UYJ262287:UYJ262290 VIF262287:VIF262290 VSB262287:VSB262290 WBX262287:WBX262290 WLT262287:WLT262290 WVP262287:WVP262290 H327823:H327826 JD327823:JD327826 SZ327823:SZ327826 ACV327823:ACV327826 AMR327823:AMR327826 AWN327823:AWN327826 BGJ327823:BGJ327826 BQF327823:BQF327826 CAB327823:CAB327826 CJX327823:CJX327826 CTT327823:CTT327826 DDP327823:DDP327826 DNL327823:DNL327826 DXH327823:DXH327826 EHD327823:EHD327826 EQZ327823:EQZ327826 FAV327823:FAV327826 FKR327823:FKR327826 FUN327823:FUN327826 GEJ327823:GEJ327826 GOF327823:GOF327826 GYB327823:GYB327826 HHX327823:HHX327826 HRT327823:HRT327826 IBP327823:IBP327826 ILL327823:ILL327826 IVH327823:IVH327826 JFD327823:JFD327826 JOZ327823:JOZ327826 JYV327823:JYV327826 KIR327823:KIR327826 KSN327823:KSN327826 LCJ327823:LCJ327826 LMF327823:LMF327826 LWB327823:LWB327826 MFX327823:MFX327826 MPT327823:MPT327826 MZP327823:MZP327826 NJL327823:NJL327826 NTH327823:NTH327826 ODD327823:ODD327826 OMZ327823:OMZ327826 OWV327823:OWV327826 PGR327823:PGR327826 PQN327823:PQN327826 QAJ327823:QAJ327826 QKF327823:QKF327826 QUB327823:QUB327826 RDX327823:RDX327826 RNT327823:RNT327826 RXP327823:RXP327826 SHL327823:SHL327826 SRH327823:SRH327826 TBD327823:TBD327826 TKZ327823:TKZ327826 TUV327823:TUV327826 UER327823:UER327826 UON327823:UON327826 UYJ327823:UYJ327826 VIF327823:VIF327826 VSB327823:VSB327826 WBX327823:WBX327826 WLT327823:WLT327826 WVP327823:WVP327826 H393359:H393362 JD393359:JD393362 SZ393359:SZ393362 ACV393359:ACV393362 AMR393359:AMR393362 AWN393359:AWN393362 BGJ393359:BGJ393362 BQF393359:BQF393362 CAB393359:CAB393362 CJX393359:CJX393362 CTT393359:CTT393362 DDP393359:DDP393362 DNL393359:DNL393362 DXH393359:DXH393362 EHD393359:EHD393362 EQZ393359:EQZ393362 FAV393359:FAV393362 FKR393359:FKR393362 FUN393359:FUN393362 GEJ393359:GEJ393362 GOF393359:GOF393362 GYB393359:GYB393362 HHX393359:HHX393362 HRT393359:HRT393362 IBP393359:IBP393362 ILL393359:ILL393362 IVH393359:IVH393362 JFD393359:JFD393362 JOZ393359:JOZ393362 JYV393359:JYV393362 KIR393359:KIR393362 KSN393359:KSN393362 LCJ393359:LCJ393362 LMF393359:LMF393362 LWB393359:LWB393362 MFX393359:MFX393362 MPT393359:MPT393362 MZP393359:MZP393362 NJL393359:NJL393362 NTH393359:NTH393362 ODD393359:ODD393362 OMZ393359:OMZ393362 OWV393359:OWV393362 PGR393359:PGR393362 PQN393359:PQN393362 QAJ393359:QAJ393362 QKF393359:QKF393362 QUB393359:QUB393362 RDX393359:RDX393362 RNT393359:RNT393362 RXP393359:RXP393362 SHL393359:SHL393362 SRH393359:SRH393362 TBD393359:TBD393362 TKZ393359:TKZ393362 TUV393359:TUV393362 UER393359:UER393362 UON393359:UON393362 UYJ393359:UYJ393362 VIF393359:VIF393362 VSB393359:VSB393362 WBX393359:WBX393362 WLT393359:WLT393362 WVP393359:WVP393362 H458895:H458898 JD458895:JD458898 SZ458895:SZ458898 ACV458895:ACV458898 AMR458895:AMR458898 AWN458895:AWN458898 BGJ458895:BGJ458898 BQF458895:BQF458898 CAB458895:CAB458898 CJX458895:CJX458898 CTT458895:CTT458898 DDP458895:DDP458898 DNL458895:DNL458898 DXH458895:DXH458898 EHD458895:EHD458898 EQZ458895:EQZ458898 FAV458895:FAV458898 FKR458895:FKR458898 FUN458895:FUN458898 GEJ458895:GEJ458898 GOF458895:GOF458898 GYB458895:GYB458898 HHX458895:HHX458898 HRT458895:HRT458898 IBP458895:IBP458898 ILL458895:ILL458898 IVH458895:IVH458898 JFD458895:JFD458898 JOZ458895:JOZ458898 JYV458895:JYV458898 KIR458895:KIR458898 KSN458895:KSN458898 LCJ458895:LCJ458898 LMF458895:LMF458898 LWB458895:LWB458898 MFX458895:MFX458898 MPT458895:MPT458898 MZP458895:MZP458898 NJL458895:NJL458898 NTH458895:NTH458898 ODD458895:ODD458898 OMZ458895:OMZ458898 OWV458895:OWV458898 PGR458895:PGR458898 PQN458895:PQN458898 QAJ458895:QAJ458898 QKF458895:QKF458898 QUB458895:QUB458898 RDX458895:RDX458898 RNT458895:RNT458898 RXP458895:RXP458898 SHL458895:SHL458898 SRH458895:SRH458898 TBD458895:TBD458898 TKZ458895:TKZ458898 TUV458895:TUV458898 UER458895:UER458898 UON458895:UON458898 UYJ458895:UYJ458898 VIF458895:VIF458898 VSB458895:VSB458898 WBX458895:WBX458898 WLT458895:WLT458898 WVP458895:WVP458898 H524431:H524434 JD524431:JD524434 SZ524431:SZ524434 ACV524431:ACV524434 AMR524431:AMR524434 AWN524431:AWN524434 BGJ524431:BGJ524434 BQF524431:BQF524434 CAB524431:CAB524434 CJX524431:CJX524434 CTT524431:CTT524434 DDP524431:DDP524434 DNL524431:DNL524434 DXH524431:DXH524434 EHD524431:EHD524434 EQZ524431:EQZ524434 FAV524431:FAV524434 FKR524431:FKR524434 FUN524431:FUN524434 GEJ524431:GEJ524434 GOF524431:GOF524434 GYB524431:GYB524434 HHX524431:HHX524434 HRT524431:HRT524434 IBP524431:IBP524434 ILL524431:ILL524434 IVH524431:IVH524434 JFD524431:JFD524434 JOZ524431:JOZ524434 JYV524431:JYV524434 KIR524431:KIR524434 KSN524431:KSN524434 LCJ524431:LCJ524434 LMF524431:LMF524434 LWB524431:LWB524434 MFX524431:MFX524434 MPT524431:MPT524434 MZP524431:MZP524434 NJL524431:NJL524434 NTH524431:NTH524434 ODD524431:ODD524434 OMZ524431:OMZ524434 OWV524431:OWV524434 PGR524431:PGR524434 PQN524431:PQN524434 QAJ524431:QAJ524434 QKF524431:QKF524434 QUB524431:QUB524434 RDX524431:RDX524434 RNT524431:RNT524434 RXP524431:RXP524434 SHL524431:SHL524434 SRH524431:SRH524434 TBD524431:TBD524434 TKZ524431:TKZ524434 TUV524431:TUV524434 UER524431:UER524434 UON524431:UON524434 UYJ524431:UYJ524434 VIF524431:VIF524434 VSB524431:VSB524434 WBX524431:WBX524434 WLT524431:WLT524434 WVP524431:WVP524434 H589967:H589970 JD589967:JD589970 SZ589967:SZ589970 ACV589967:ACV589970 AMR589967:AMR589970 AWN589967:AWN589970 BGJ589967:BGJ589970 BQF589967:BQF589970 CAB589967:CAB589970 CJX589967:CJX589970 CTT589967:CTT589970 DDP589967:DDP589970 DNL589967:DNL589970 DXH589967:DXH589970 EHD589967:EHD589970 EQZ589967:EQZ589970 FAV589967:FAV589970 FKR589967:FKR589970 FUN589967:FUN589970 GEJ589967:GEJ589970 GOF589967:GOF589970 GYB589967:GYB589970 HHX589967:HHX589970 HRT589967:HRT589970 IBP589967:IBP589970 ILL589967:ILL589970 IVH589967:IVH589970 JFD589967:JFD589970 JOZ589967:JOZ589970 JYV589967:JYV589970 KIR589967:KIR589970 KSN589967:KSN589970 LCJ589967:LCJ589970 LMF589967:LMF589970 LWB589967:LWB589970 MFX589967:MFX589970 MPT589967:MPT589970 MZP589967:MZP589970 NJL589967:NJL589970 NTH589967:NTH589970 ODD589967:ODD589970 OMZ589967:OMZ589970 OWV589967:OWV589970 PGR589967:PGR589970 PQN589967:PQN589970 QAJ589967:QAJ589970 QKF589967:QKF589970 QUB589967:QUB589970 RDX589967:RDX589970 RNT589967:RNT589970 RXP589967:RXP589970 SHL589967:SHL589970 SRH589967:SRH589970 TBD589967:TBD589970 TKZ589967:TKZ589970 TUV589967:TUV589970 UER589967:UER589970 UON589967:UON589970 UYJ589967:UYJ589970 VIF589967:VIF589970 VSB589967:VSB589970 WBX589967:WBX589970 WLT589967:WLT589970 WVP589967:WVP589970 H655503:H655506 JD655503:JD655506 SZ655503:SZ655506 ACV655503:ACV655506 AMR655503:AMR655506 AWN655503:AWN655506 BGJ655503:BGJ655506 BQF655503:BQF655506 CAB655503:CAB655506 CJX655503:CJX655506 CTT655503:CTT655506 DDP655503:DDP655506 DNL655503:DNL655506 DXH655503:DXH655506 EHD655503:EHD655506 EQZ655503:EQZ655506 FAV655503:FAV655506 FKR655503:FKR655506 FUN655503:FUN655506 GEJ655503:GEJ655506 GOF655503:GOF655506 GYB655503:GYB655506 HHX655503:HHX655506 HRT655503:HRT655506 IBP655503:IBP655506 ILL655503:ILL655506 IVH655503:IVH655506 JFD655503:JFD655506 JOZ655503:JOZ655506 JYV655503:JYV655506 KIR655503:KIR655506 KSN655503:KSN655506 LCJ655503:LCJ655506 LMF655503:LMF655506 LWB655503:LWB655506 MFX655503:MFX655506 MPT655503:MPT655506 MZP655503:MZP655506 NJL655503:NJL655506 NTH655503:NTH655506 ODD655503:ODD655506 OMZ655503:OMZ655506 OWV655503:OWV655506 PGR655503:PGR655506 PQN655503:PQN655506 QAJ655503:QAJ655506 QKF655503:QKF655506 QUB655503:QUB655506 RDX655503:RDX655506 RNT655503:RNT655506 RXP655503:RXP655506 SHL655503:SHL655506 SRH655503:SRH655506 TBD655503:TBD655506 TKZ655503:TKZ655506 TUV655503:TUV655506 UER655503:UER655506 UON655503:UON655506 UYJ655503:UYJ655506 VIF655503:VIF655506 VSB655503:VSB655506 WBX655503:WBX655506 WLT655503:WLT655506 WVP655503:WVP655506 H721039:H721042 JD721039:JD721042 SZ721039:SZ721042 ACV721039:ACV721042 AMR721039:AMR721042 AWN721039:AWN721042 BGJ721039:BGJ721042 BQF721039:BQF721042 CAB721039:CAB721042 CJX721039:CJX721042 CTT721039:CTT721042 DDP721039:DDP721042 DNL721039:DNL721042 DXH721039:DXH721042 EHD721039:EHD721042 EQZ721039:EQZ721042 FAV721039:FAV721042 FKR721039:FKR721042 FUN721039:FUN721042 GEJ721039:GEJ721042 GOF721039:GOF721042 GYB721039:GYB721042 HHX721039:HHX721042 HRT721039:HRT721042 IBP721039:IBP721042 ILL721039:ILL721042 IVH721039:IVH721042 JFD721039:JFD721042 JOZ721039:JOZ721042 JYV721039:JYV721042 KIR721039:KIR721042 KSN721039:KSN721042 LCJ721039:LCJ721042 LMF721039:LMF721042 LWB721039:LWB721042 MFX721039:MFX721042 MPT721039:MPT721042 MZP721039:MZP721042 NJL721039:NJL721042 NTH721039:NTH721042 ODD721039:ODD721042 OMZ721039:OMZ721042 OWV721039:OWV721042 PGR721039:PGR721042 PQN721039:PQN721042 QAJ721039:QAJ721042 QKF721039:QKF721042 QUB721039:QUB721042 RDX721039:RDX721042 RNT721039:RNT721042 RXP721039:RXP721042 SHL721039:SHL721042 SRH721039:SRH721042 TBD721039:TBD721042 TKZ721039:TKZ721042 TUV721039:TUV721042 UER721039:UER721042 UON721039:UON721042 UYJ721039:UYJ721042 VIF721039:VIF721042 VSB721039:VSB721042 WBX721039:WBX721042 WLT721039:WLT721042 WVP721039:WVP721042 H786575:H786578 JD786575:JD786578 SZ786575:SZ786578 ACV786575:ACV786578 AMR786575:AMR786578 AWN786575:AWN786578 BGJ786575:BGJ786578 BQF786575:BQF786578 CAB786575:CAB786578 CJX786575:CJX786578 CTT786575:CTT786578 DDP786575:DDP786578 DNL786575:DNL786578 DXH786575:DXH786578 EHD786575:EHD786578 EQZ786575:EQZ786578 FAV786575:FAV786578 FKR786575:FKR786578 FUN786575:FUN786578 GEJ786575:GEJ786578 GOF786575:GOF786578 GYB786575:GYB786578 HHX786575:HHX786578 HRT786575:HRT786578 IBP786575:IBP786578 ILL786575:ILL786578 IVH786575:IVH786578 JFD786575:JFD786578 JOZ786575:JOZ786578 JYV786575:JYV786578 KIR786575:KIR786578 KSN786575:KSN786578 LCJ786575:LCJ786578 LMF786575:LMF786578 LWB786575:LWB786578 MFX786575:MFX786578 MPT786575:MPT786578 MZP786575:MZP786578 NJL786575:NJL786578 NTH786575:NTH786578 ODD786575:ODD786578 OMZ786575:OMZ786578 OWV786575:OWV786578 PGR786575:PGR786578 PQN786575:PQN786578 QAJ786575:QAJ786578 QKF786575:QKF786578 QUB786575:QUB786578 RDX786575:RDX786578 RNT786575:RNT786578 RXP786575:RXP786578 SHL786575:SHL786578 SRH786575:SRH786578 TBD786575:TBD786578 TKZ786575:TKZ786578 TUV786575:TUV786578 UER786575:UER786578 UON786575:UON786578 UYJ786575:UYJ786578 VIF786575:VIF786578 VSB786575:VSB786578 WBX786575:WBX786578 WLT786575:WLT786578 WVP786575:WVP786578 H852111:H852114 JD852111:JD852114 SZ852111:SZ852114 ACV852111:ACV852114 AMR852111:AMR852114 AWN852111:AWN852114 BGJ852111:BGJ852114 BQF852111:BQF852114 CAB852111:CAB852114 CJX852111:CJX852114 CTT852111:CTT852114 DDP852111:DDP852114 DNL852111:DNL852114 DXH852111:DXH852114 EHD852111:EHD852114 EQZ852111:EQZ852114 FAV852111:FAV852114 FKR852111:FKR852114 FUN852111:FUN852114 GEJ852111:GEJ852114 GOF852111:GOF852114 GYB852111:GYB852114 HHX852111:HHX852114 HRT852111:HRT852114 IBP852111:IBP852114 ILL852111:ILL852114 IVH852111:IVH852114 JFD852111:JFD852114 JOZ852111:JOZ852114 JYV852111:JYV852114 KIR852111:KIR852114 KSN852111:KSN852114 LCJ852111:LCJ852114 LMF852111:LMF852114 LWB852111:LWB852114 MFX852111:MFX852114 MPT852111:MPT852114 MZP852111:MZP852114 NJL852111:NJL852114 NTH852111:NTH852114 ODD852111:ODD852114 OMZ852111:OMZ852114 OWV852111:OWV852114 PGR852111:PGR852114 PQN852111:PQN852114 QAJ852111:QAJ852114 QKF852111:QKF852114 QUB852111:QUB852114 RDX852111:RDX852114 RNT852111:RNT852114 RXP852111:RXP852114 SHL852111:SHL852114 SRH852111:SRH852114 TBD852111:TBD852114 TKZ852111:TKZ852114 TUV852111:TUV852114 UER852111:UER852114 UON852111:UON852114 UYJ852111:UYJ852114 VIF852111:VIF852114 VSB852111:VSB852114 WBX852111:WBX852114 WLT852111:WLT852114 WVP852111:WVP852114 H917647:H917650 JD917647:JD917650 SZ917647:SZ917650 ACV917647:ACV917650 AMR917647:AMR917650 AWN917647:AWN917650 BGJ917647:BGJ917650 BQF917647:BQF917650 CAB917647:CAB917650 CJX917647:CJX917650 CTT917647:CTT917650 DDP917647:DDP917650 DNL917647:DNL917650 DXH917647:DXH917650 EHD917647:EHD917650 EQZ917647:EQZ917650 FAV917647:FAV917650 FKR917647:FKR917650 FUN917647:FUN917650 GEJ917647:GEJ917650 GOF917647:GOF917650 GYB917647:GYB917650 HHX917647:HHX917650 HRT917647:HRT917650 IBP917647:IBP917650 ILL917647:ILL917650 IVH917647:IVH917650 JFD917647:JFD917650 JOZ917647:JOZ917650 JYV917647:JYV917650 KIR917647:KIR917650 KSN917647:KSN917650 LCJ917647:LCJ917650 LMF917647:LMF917650 LWB917647:LWB917650 MFX917647:MFX917650 MPT917647:MPT917650 MZP917647:MZP917650 NJL917647:NJL917650 NTH917647:NTH917650 ODD917647:ODD917650 OMZ917647:OMZ917650 OWV917647:OWV917650 PGR917647:PGR917650 PQN917647:PQN917650 QAJ917647:QAJ917650 QKF917647:QKF917650 QUB917647:QUB917650 RDX917647:RDX917650 RNT917647:RNT917650 RXP917647:RXP917650 SHL917647:SHL917650 SRH917647:SRH917650 TBD917647:TBD917650 TKZ917647:TKZ917650 TUV917647:TUV917650 UER917647:UER917650 UON917647:UON917650 UYJ917647:UYJ917650 VIF917647:VIF917650 VSB917647:VSB917650 WBX917647:WBX917650 WLT917647:WLT917650 WVP917647:WVP917650 H983183:H983186 JD983183:JD983186 SZ983183:SZ983186 ACV983183:ACV983186 AMR983183:AMR983186 AWN983183:AWN983186 BGJ983183:BGJ983186 BQF983183:BQF983186 CAB983183:CAB983186 CJX983183:CJX983186 CTT983183:CTT983186 DDP983183:DDP983186 DNL983183:DNL983186 DXH983183:DXH983186 EHD983183:EHD983186 EQZ983183:EQZ983186 FAV983183:FAV983186 FKR983183:FKR983186 FUN983183:FUN983186 GEJ983183:GEJ983186 GOF983183:GOF983186 GYB983183:GYB983186 HHX983183:HHX983186 HRT983183:HRT983186 IBP983183:IBP983186 ILL983183:ILL983186 IVH983183:IVH983186 JFD983183:JFD983186 JOZ983183:JOZ983186 JYV983183:JYV983186 KIR983183:KIR983186 KSN983183:KSN983186 LCJ983183:LCJ983186 LMF983183:LMF983186 LWB983183:LWB983186 MFX983183:MFX983186 MPT983183:MPT983186 MZP983183:MZP983186 NJL983183:NJL983186 NTH983183:NTH983186 ODD983183:ODD983186 OMZ983183:OMZ983186 OWV983183:OWV983186 PGR983183:PGR983186 PQN983183:PQN983186 QAJ983183:QAJ983186 QKF983183:QKF983186 QUB983183:QUB983186 RDX983183:RDX983186 RNT983183:RNT983186 RXP983183:RXP983186 SHL983183:SHL983186 SRH983183:SRH983186 TBD983183:TBD983186 TKZ983183:TKZ983186 TUV983183:TUV983186 UER983183:UER983186 UON983183:UON983186 UYJ983183:UYJ983186 VIF983183:VIF983186 VSB983183:VSB983186 WBX983183:WBX983186 WLT983183:WLT983186 WVP983183:WVP983186 K148:K171 JG148:JG171 TC148:TC171 ACY148:ACY171 AMU148:AMU171 AWQ148:AWQ171 BGM148:BGM171 BQI148:BQI171 CAE148:CAE171 CKA148:CKA171 CTW148:CTW171 DDS148:DDS171 DNO148:DNO171 DXK148:DXK171 EHG148:EHG171 ERC148:ERC171 FAY148:FAY171 FKU148:FKU171 FUQ148:FUQ171 GEM148:GEM171 GOI148:GOI171 GYE148:GYE171 HIA148:HIA171 HRW148:HRW171 IBS148:IBS171 ILO148:ILO171 IVK148:IVK171 JFG148:JFG171 JPC148:JPC171 JYY148:JYY171 KIU148:KIU171 KSQ148:KSQ171 LCM148:LCM171 LMI148:LMI171 LWE148:LWE171 MGA148:MGA171 MPW148:MPW171 MZS148:MZS171 NJO148:NJO171 NTK148:NTK171 ODG148:ODG171 ONC148:ONC171 OWY148:OWY171 PGU148:PGU171 PQQ148:PQQ171 QAM148:QAM171 QKI148:QKI171 QUE148:QUE171 REA148:REA171 RNW148:RNW171 RXS148:RXS171 SHO148:SHO171 SRK148:SRK171 TBG148:TBG171 TLC148:TLC171 TUY148:TUY171 UEU148:UEU171 UOQ148:UOQ171 UYM148:UYM171 VII148:VII171 VSE148:VSE171 WCA148:WCA171 WLW148:WLW171 WVS148:WVS171 K65684:K65707 JG65684:JG65707 TC65684:TC65707 ACY65684:ACY65707 AMU65684:AMU65707 AWQ65684:AWQ65707 BGM65684:BGM65707 BQI65684:BQI65707 CAE65684:CAE65707 CKA65684:CKA65707 CTW65684:CTW65707 DDS65684:DDS65707 DNO65684:DNO65707 DXK65684:DXK65707 EHG65684:EHG65707 ERC65684:ERC65707 FAY65684:FAY65707 FKU65684:FKU65707 FUQ65684:FUQ65707 GEM65684:GEM65707 GOI65684:GOI65707 GYE65684:GYE65707 HIA65684:HIA65707 HRW65684:HRW65707 IBS65684:IBS65707 ILO65684:ILO65707 IVK65684:IVK65707 JFG65684:JFG65707 JPC65684:JPC65707 JYY65684:JYY65707 KIU65684:KIU65707 KSQ65684:KSQ65707 LCM65684:LCM65707 LMI65684:LMI65707 LWE65684:LWE65707 MGA65684:MGA65707 MPW65684:MPW65707 MZS65684:MZS65707 NJO65684:NJO65707 NTK65684:NTK65707 ODG65684:ODG65707 ONC65684:ONC65707 OWY65684:OWY65707 PGU65684:PGU65707 PQQ65684:PQQ65707 QAM65684:QAM65707 QKI65684:QKI65707 QUE65684:QUE65707 REA65684:REA65707 RNW65684:RNW65707 RXS65684:RXS65707 SHO65684:SHO65707 SRK65684:SRK65707 TBG65684:TBG65707 TLC65684:TLC65707 TUY65684:TUY65707 UEU65684:UEU65707 UOQ65684:UOQ65707 UYM65684:UYM65707 VII65684:VII65707 VSE65684:VSE65707 WCA65684:WCA65707 WLW65684:WLW65707 WVS65684:WVS65707 K131220:K131243 JG131220:JG131243 TC131220:TC131243 ACY131220:ACY131243 AMU131220:AMU131243 AWQ131220:AWQ131243 BGM131220:BGM131243 BQI131220:BQI131243 CAE131220:CAE131243 CKA131220:CKA131243 CTW131220:CTW131243 DDS131220:DDS131243 DNO131220:DNO131243 DXK131220:DXK131243 EHG131220:EHG131243 ERC131220:ERC131243 FAY131220:FAY131243 FKU131220:FKU131243 FUQ131220:FUQ131243 GEM131220:GEM131243 GOI131220:GOI131243 GYE131220:GYE131243 HIA131220:HIA131243 HRW131220:HRW131243 IBS131220:IBS131243 ILO131220:ILO131243 IVK131220:IVK131243 JFG131220:JFG131243 JPC131220:JPC131243 JYY131220:JYY131243 KIU131220:KIU131243 KSQ131220:KSQ131243 LCM131220:LCM131243 LMI131220:LMI131243 LWE131220:LWE131243 MGA131220:MGA131243 MPW131220:MPW131243 MZS131220:MZS131243 NJO131220:NJO131243 NTK131220:NTK131243 ODG131220:ODG131243 ONC131220:ONC131243 OWY131220:OWY131243 PGU131220:PGU131243 PQQ131220:PQQ131243 QAM131220:QAM131243 QKI131220:QKI131243 QUE131220:QUE131243 REA131220:REA131243 RNW131220:RNW131243 RXS131220:RXS131243 SHO131220:SHO131243 SRK131220:SRK131243 TBG131220:TBG131243 TLC131220:TLC131243 TUY131220:TUY131243 UEU131220:UEU131243 UOQ131220:UOQ131243 UYM131220:UYM131243 VII131220:VII131243 VSE131220:VSE131243 WCA131220:WCA131243 WLW131220:WLW131243 WVS131220:WVS131243 K196756:K196779 JG196756:JG196779 TC196756:TC196779 ACY196756:ACY196779 AMU196756:AMU196779 AWQ196756:AWQ196779 BGM196756:BGM196779 BQI196756:BQI196779 CAE196756:CAE196779 CKA196756:CKA196779 CTW196756:CTW196779 DDS196756:DDS196779 DNO196756:DNO196779 DXK196756:DXK196779 EHG196756:EHG196779 ERC196756:ERC196779 FAY196756:FAY196779 FKU196756:FKU196779 FUQ196756:FUQ196779 GEM196756:GEM196779 GOI196756:GOI196779 GYE196756:GYE196779 HIA196756:HIA196779 HRW196756:HRW196779 IBS196756:IBS196779 ILO196756:ILO196779 IVK196756:IVK196779 JFG196756:JFG196779 JPC196756:JPC196779 JYY196756:JYY196779 KIU196756:KIU196779 KSQ196756:KSQ196779 LCM196756:LCM196779 LMI196756:LMI196779 LWE196756:LWE196779 MGA196756:MGA196779 MPW196756:MPW196779 MZS196756:MZS196779 NJO196756:NJO196779 NTK196756:NTK196779 ODG196756:ODG196779 ONC196756:ONC196779 OWY196756:OWY196779 PGU196756:PGU196779 PQQ196756:PQQ196779 QAM196756:QAM196779 QKI196756:QKI196779 QUE196756:QUE196779 REA196756:REA196779 RNW196756:RNW196779 RXS196756:RXS196779 SHO196756:SHO196779 SRK196756:SRK196779 TBG196756:TBG196779 TLC196756:TLC196779 TUY196756:TUY196779 UEU196756:UEU196779 UOQ196756:UOQ196779 UYM196756:UYM196779 VII196756:VII196779 VSE196756:VSE196779 WCA196756:WCA196779 WLW196756:WLW196779 WVS196756:WVS196779 K262292:K262315 JG262292:JG262315 TC262292:TC262315 ACY262292:ACY262315 AMU262292:AMU262315 AWQ262292:AWQ262315 BGM262292:BGM262315 BQI262292:BQI262315 CAE262292:CAE262315 CKA262292:CKA262315 CTW262292:CTW262315 DDS262292:DDS262315 DNO262292:DNO262315 DXK262292:DXK262315 EHG262292:EHG262315 ERC262292:ERC262315 FAY262292:FAY262315 FKU262292:FKU262315 FUQ262292:FUQ262315 GEM262292:GEM262315 GOI262292:GOI262315 GYE262292:GYE262315 HIA262292:HIA262315 HRW262292:HRW262315 IBS262292:IBS262315 ILO262292:ILO262315 IVK262292:IVK262315 JFG262292:JFG262315 JPC262292:JPC262315 JYY262292:JYY262315 KIU262292:KIU262315 KSQ262292:KSQ262315 LCM262292:LCM262315 LMI262292:LMI262315 LWE262292:LWE262315 MGA262292:MGA262315 MPW262292:MPW262315 MZS262292:MZS262315 NJO262292:NJO262315 NTK262292:NTK262315 ODG262292:ODG262315 ONC262292:ONC262315 OWY262292:OWY262315 PGU262292:PGU262315 PQQ262292:PQQ262315 QAM262292:QAM262315 QKI262292:QKI262315 QUE262292:QUE262315 REA262292:REA262315 RNW262292:RNW262315 RXS262292:RXS262315 SHO262292:SHO262315 SRK262292:SRK262315 TBG262292:TBG262315 TLC262292:TLC262315 TUY262292:TUY262315 UEU262292:UEU262315 UOQ262292:UOQ262315 UYM262292:UYM262315 VII262292:VII262315 VSE262292:VSE262315 WCA262292:WCA262315 WLW262292:WLW262315 WVS262292:WVS262315 K327828:K327851 JG327828:JG327851 TC327828:TC327851 ACY327828:ACY327851 AMU327828:AMU327851 AWQ327828:AWQ327851 BGM327828:BGM327851 BQI327828:BQI327851 CAE327828:CAE327851 CKA327828:CKA327851 CTW327828:CTW327851 DDS327828:DDS327851 DNO327828:DNO327851 DXK327828:DXK327851 EHG327828:EHG327851 ERC327828:ERC327851 FAY327828:FAY327851 FKU327828:FKU327851 FUQ327828:FUQ327851 GEM327828:GEM327851 GOI327828:GOI327851 GYE327828:GYE327851 HIA327828:HIA327851 HRW327828:HRW327851 IBS327828:IBS327851 ILO327828:ILO327851 IVK327828:IVK327851 JFG327828:JFG327851 JPC327828:JPC327851 JYY327828:JYY327851 KIU327828:KIU327851 KSQ327828:KSQ327851 LCM327828:LCM327851 LMI327828:LMI327851 LWE327828:LWE327851 MGA327828:MGA327851 MPW327828:MPW327851 MZS327828:MZS327851 NJO327828:NJO327851 NTK327828:NTK327851 ODG327828:ODG327851 ONC327828:ONC327851 OWY327828:OWY327851 PGU327828:PGU327851 PQQ327828:PQQ327851 QAM327828:QAM327851 QKI327828:QKI327851 QUE327828:QUE327851 REA327828:REA327851 RNW327828:RNW327851 RXS327828:RXS327851 SHO327828:SHO327851 SRK327828:SRK327851 TBG327828:TBG327851 TLC327828:TLC327851 TUY327828:TUY327851 UEU327828:UEU327851 UOQ327828:UOQ327851 UYM327828:UYM327851 VII327828:VII327851 VSE327828:VSE327851 WCA327828:WCA327851 WLW327828:WLW327851 WVS327828:WVS327851 K393364:K393387 JG393364:JG393387 TC393364:TC393387 ACY393364:ACY393387 AMU393364:AMU393387 AWQ393364:AWQ393387 BGM393364:BGM393387 BQI393364:BQI393387 CAE393364:CAE393387 CKA393364:CKA393387 CTW393364:CTW393387 DDS393364:DDS393387 DNO393364:DNO393387 DXK393364:DXK393387 EHG393364:EHG393387 ERC393364:ERC393387 FAY393364:FAY393387 FKU393364:FKU393387 FUQ393364:FUQ393387 GEM393364:GEM393387 GOI393364:GOI393387 GYE393364:GYE393387 HIA393364:HIA393387 HRW393364:HRW393387 IBS393364:IBS393387 ILO393364:ILO393387 IVK393364:IVK393387 JFG393364:JFG393387 JPC393364:JPC393387 JYY393364:JYY393387 KIU393364:KIU393387 KSQ393364:KSQ393387 LCM393364:LCM393387 LMI393364:LMI393387 LWE393364:LWE393387 MGA393364:MGA393387 MPW393364:MPW393387 MZS393364:MZS393387 NJO393364:NJO393387 NTK393364:NTK393387 ODG393364:ODG393387 ONC393364:ONC393387 OWY393364:OWY393387 PGU393364:PGU393387 PQQ393364:PQQ393387 QAM393364:QAM393387 QKI393364:QKI393387 QUE393364:QUE393387 REA393364:REA393387 RNW393364:RNW393387 RXS393364:RXS393387 SHO393364:SHO393387 SRK393364:SRK393387 TBG393364:TBG393387 TLC393364:TLC393387 TUY393364:TUY393387 UEU393364:UEU393387 UOQ393364:UOQ393387 UYM393364:UYM393387 VII393364:VII393387 VSE393364:VSE393387 WCA393364:WCA393387 WLW393364:WLW393387 WVS393364:WVS393387 K458900:K458923 JG458900:JG458923 TC458900:TC458923 ACY458900:ACY458923 AMU458900:AMU458923 AWQ458900:AWQ458923 BGM458900:BGM458923 BQI458900:BQI458923 CAE458900:CAE458923 CKA458900:CKA458923 CTW458900:CTW458923 DDS458900:DDS458923 DNO458900:DNO458923 DXK458900:DXK458923 EHG458900:EHG458923 ERC458900:ERC458923 FAY458900:FAY458923 FKU458900:FKU458923 FUQ458900:FUQ458923 GEM458900:GEM458923 GOI458900:GOI458923 GYE458900:GYE458923 HIA458900:HIA458923 HRW458900:HRW458923 IBS458900:IBS458923 ILO458900:ILO458923 IVK458900:IVK458923 JFG458900:JFG458923 JPC458900:JPC458923 JYY458900:JYY458923 KIU458900:KIU458923 KSQ458900:KSQ458923 LCM458900:LCM458923 LMI458900:LMI458923 LWE458900:LWE458923 MGA458900:MGA458923 MPW458900:MPW458923 MZS458900:MZS458923 NJO458900:NJO458923 NTK458900:NTK458923 ODG458900:ODG458923 ONC458900:ONC458923 OWY458900:OWY458923 PGU458900:PGU458923 PQQ458900:PQQ458923 QAM458900:QAM458923 QKI458900:QKI458923 QUE458900:QUE458923 REA458900:REA458923 RNW458900:RNW458923 RXS458900:RXS458923 SHO458900:SHO458923 SRK458900:SRK458923 TBG458900:TBG458923 TLC458900:TLC458923 TUY458900:TUY458923 UEU458900:UEU458923 UOQ458900:UOQ458923 UYM458900:UYM458923 VII458900:VII458923 VSE458900:VSE458923 WCA458900:WCA458923 WLW458900:WLW458923 WVS458900:WVS458923 K524436:K524459 JG524436:JG524459 TC524436:TC524459 ACY524436:ACY524459 AMU524436:AMU524459 AWQ524436:AWQ524459 BGM524436:BGM524459 BQI524436:BQI524459 CAE524436:CAE524459 CKA524436:CKA524459 CTW524436:CTW524459 DDS524436:DDS524459 DNO524436:DNO524459 DXK524436:DXK524459 EHG524436:EHG524459 ERC524436:ERC524459 FAY524436:FAY524459 FKU524436:FKU524459 FUQ524436:FUQ524459 GEM524436:GEM524459 GOI524436:GOI524459 GYE524436:GYE524459 HIA524436:HIA524459 HRW524436:HRW524459 IBS524436:IBS524459 ILO524436:ILO524459 IVK524436:IVK524459 JFG524436:JFG524459 JPC524436:JPC524459 JYY524436:JYY524459 KIU524436:KIU524459 KSQ524436:KSQ524459 LCM524436:LCM524459 LMI524436:LMI524459 LWE524436:LWE524459 MGA524436:MGA524459 MPW524436:MPW524459 MZS524436:MZS524459 NJO524436:NJO524459 NTK524436:NTK524459 ODG524436:ODG524459 ONC524436:ONC524459 OWY524436:OWY524459 PGU524436:PGU524459 PQQ524436:PQQ524459 QAM524436:QAM524459 QKI524436:QKI524459 QUE524436:QUE524459 REA524436:REA524459 RNW524436:RNW524459 RXS524436:RXS524459 SHO524436:SHO524459 SRK524436:SRK524459 TBG524436:TBG524459 TLC524436:TLC524459 TUY524436:TUY524459 UEU524436:UEU524459 UOQ524436:UOQ524459 UYM524436:UYM524459 VII524436:VII524459 VSE524436:VSE524459 WCA524436:WCA524459 WLW524436:WLW524459 WVS524436:WVS524459 K589972:K589995 JG589972:JG589995 TC589972:TC589995 ACY589972:ACY589995 AMU589972:AMU589995 AWQ589972:AWQ589995 BGM589972:BGM589995 BQI589972:BQI589995 CAE589972:CAE589995 CKA589972:CKA589995 CTW589972:CTW589995 DDS589972:DDS589995 DNO589972:DNO589995 DXK589972:DXK589995 EHG589972:EHG589995 ERC589972:ERC589995 FAY589972:FAY589995 FKU589972:FKU589995 FUQ589972:FUQ589995 GEM589972:GEM589995 GOI589972:GOI589995 GYE589972:GYE589995 HIA589972:HIA589995 HRW589972:HRW589995 IBS589972:IBS589995 ILO589972:ILO589995 IVK589972:IVK589995 JFG589972:JFG589995 JPC589972:JPC589995 JYY589972:JYY589995 KIU589972:KIU589995 KSQ589972:KSQ589995 LCM589972:LCM589995 LMI589972:LMI589995 LWE589972:LWE589995 MGA589972:MGA589995 MPW589972:MPW589995 MZS589972:MZS589995 NJO589972:NJO589995 NTK589972:NTK589995 ODG589972:ODG589995 ONC589972:ONC589995 OWY589972:OWY589995 PGU589972:PGU589995 PQQ589972:PQQ589995 QAM589972:QAM589995 QKI589972:QKI589995 QUE589972:QUE589995 REA589972:REA589995 RNW589972:RNW589995 RXS589972:RXS589995 SHO589972:SHO589995 SRK589972:SRK589995 TBG589972:TBG589995 TLC589972:TLC589995 TUY589972:TUY589995 UEU589972:UEU589995 UOQ589972:UOQ589995 UYM589972:UYM589995 VII589972:VII589995 VSE589972:VSE589995 WCA589972:WCA589995 WLW589972:WLW589995 WVS589972:WVS589995 K655508:K655531 JG655508:JG655531 TC655508:TC655531 ACY655508:ACY655531 AMU655508:AMU655531 AWQ655508:AWQ655531 BGM655508:BGM655531 BQI655508:BQI655531 CAE655508:CAE655531 CKA655508:CKA655531 CTW655508:CTW655531 DDS655508:DDS655531 DNO655508:DNO655531 DXK655508:DXK655531 EHG655508:EHG655531 ERC655508:ERC655531 FAY655508:FAY655531 FKU655508:FKU655531 FUQ655508:FUQ655531 GEM655508:GEM655531 GOI655508:GOI655531 GYE655508:GYE655531 HIA655508:HIA655531 HRW655508:HRW655531 IBS655508:IBS655531 ILO655508:ILO655531 IVK655508:IVK655531 JFG655508:JFG655531 JPC655508:JPC655531 JYY655508:JYY655531 KIU655508:KIU655531 KSQ655508:KSQ655531 LCM655508:LCM655531 LMI655508:LMI655531 LWE655508:LWE655531 MGA655508:MGA655531 MPW655508:MPW655531 MZS655508:MZS655531 NJO655508:NJO655531 NTK655508:NTK655531 ODG655508:ODG655531 ONC655508:ONC655531 OWY655508:OWY655531 PGU655508:PGU655531 PQQ655508:PQQ655531 QAM655508:QAM655531 QKI655508:QKI655531 QUE655508:QUE655531 REA655508:REA655531 RNW655508:RNW655531 RXS655508:RXS655531 SHO655508:SHO655531 SRK655508:SRK655531 TBG655508:TBG655531 TLC655508:TLC655531 TUY655508:TUY655531 UEU655508:UEU655531 UOQ655508:UOQ655531 UYM655508:UYM655531 VII655508:VII655531 VSE655508:VSE655531 WCA655508:WCA655531 WLW655508:WLW655531 WVS655508:WVS655531 K721044:K721067 JG721044:JG721067 TC721044:TC721067 ACY721044:ACY721067 AMU721044:AMU721067 AWQ721044:AWQ721067 BGM721044:BGM721067 BQI721044:BQI721067 CAE721044:CAE721067 CKA721044:CKA721067 CTW721044:CTW721067 DDS721044:DDS721067 DNO721044:DNO721067 DXK721044:DXK721067 EHG721044:EHG721067 ERC721044:ERC721067 FAY721044:FAY721067 FKU721044:FKU721067 FUQ721044:FUQ721067 GEM721044:GEM721067 GOI721044:GOI721067 GYE721044:GYE721067 HIA721044:HIA721067 HRW721044:HRW721067 IBS721044:IBS721067 ILO721044:ILO721067 IVK721044:IVK721067 JFG721044:JFG721067 JPC721044:JPC721067 JYY721044:JYY721067 KIU721044:KIU721067 KSQ721044:KSQ721067 LCM721044:LCM721067 LMI721044:LMI721067 LWE721044:LWE721067 MGA721044:MGA721067 MPW721044:MPW721067 MZS721044:MZS721067 NJO721044:NJO721067 NTK721044:NTK721067 ODG721044:ODG721067 ONC721044:ONC721067 OWY721044:OWY721067 PGU721044:PGU721067 PQQ721044:PQQ721067 QAM721044:QAM721067 QKI721044:QKI721067 QUE721044:QUE721067 REA721044:REA721067 RNW721044:RNW721067 RXS721044:RXS721067 SHO721044:SHO721067 SRK721044:SRK721067 TBG721044:TBG721067 TLC721044:TLC721067 TUY721044:TUY721067 UEU721044:UEU721067 UOQ721044:UOQ721067 UYM721044:UYM721067 VII721044:VII721067 VSE721044:VSE721067 WCA721044:WCA721067 WLW721044:WLW721067 WVS721044:WVS721067 K786580:K786603 JG786580:JG786603 TC786580:TC786603 ACY786580:ACY786603 AMU786580:AMU786603 AWQ786580:AWQ786603 BGM786580:BGM786603 BQI786580:BQI786603 CAE786580:CAE786603 CKA786580:CKA786603 CTW786580:CTW786603 DDS786580:DDS786603 DNO786580:DNO786603 DXK786580:DXK786603 EHG786580:EHG786603 ERC786580:ERC786603 FAY786580:FAY786603 FKU786580:FKU786603 FUQ786580:FUQ786603 GEM786580:GEM786603 GOI786580:GOI786603 GYE786580:GYE786603 HIA786580:HIA786603 HRW786580:HRW786603 IBS786580:IBS786603 ILO786580:ILO786603 IVK786580:IVK786603 JFG786580:JFG786603 JPC786580:JPC786603 JYY786580:JYY786603 KIU786580:KIU786603 KSQ786580:KSQ786603 LCM786580:LCM786603 LMI786580:LMI786603 LWE786580:LWE786603 MGA786580:MGA786603 MPW786580:MPW786603 MZS786580:MZS786603 NJO786580:NJO786603 NTK786580:NTK786603 ODG786580:ODG786603 ONC786580:ONC786603 OWY786580:OWY786603 PGU786580:PGU786603 PQQ786580:PQQ786603 QAM786580:QAM786603 QKI786580:QKI786603 QUE786580:QUE786603 REA786580:REA786603 RNW786580:RNW786603 RXS786580:RXS786603 SHO786580:SHO786603 SRK786580:SRK786603 TBG786580:TBG786603 TLC786580:TLC786603 TUY786580:TUY786603 UEU786580:UEU786603 UOQ786580:UOQ786603 UYM786580:UYM786603 VII786580:VII786603 VSE786580:VSE786603 WCA786580:WCA786603 WLW786580:WLW786603 WVS786580:WVS786603 K852116:K852139 JG852116:JG852139 TC852116:TC852139 ACY852116:ACY852139 AMU852116:AMU852139 AWQ852116:AWQ852139 BGM852116:BGM852139 BQI852116:BQI852139 CAE852116:CAE852139 CKA852116:CKA852139 CTW852116:CTW852139 DDS852116:DDS852139 DNO852116:DNO852139 DXK852116:DXK852139 EHG852116:EHG852139 ERC852116:ERC852139 FAY852116:FAY852139 FKU852116:FKU852139 FUQ852116:FUQ852139 GEM852116:GEM852139 GOI852116:GOI852139 GYE852116:GYE852139 HIA852116:HIA852139 HRW852116:HRW852139 IBS852116:IBS852139 ILO852116:ILO852139 IVK852116:IVK852139 JFG852116:JFG852139 JPC852116:JPC852139 JYY852116:JYY852139 KIU852116:KIU852139 KSQ852116:KSQ852139 LCM852116:LCM852139 LMI852116:LMI852139 LWE852116:LWE852139 MGA852116:MGA852139 MPW852116:MPW852139 MZS852116:MZS852139 NJO852116:NJO852139 NTK852116:NTK852139 ODG852116:ODG852139 ONC852116:ONC852139 OWY852116:OWY852139 PGU852116:PGU852139 PQQ852116:PQQ852139 QAM852116:QAM852139 QKI852116:QKI852139 QUE852116:QUE852139 REA852116:REA852139 RNW852116:RNW852139 RXS852116:RXS852139 SHO852116:SHO852139 SRK852116:SRK852139 TBG852116:TBG852139 TLC852116:TLC852139 TUY852116:TUY852139 UEU852116:UEU852139 UOQ852116:UOQ852139 UYM852116:UYM852139 VII852116:VII852139 VSE852116:VSE852139 WCA852116:WCA852139 WLW852116:WLW852139 WVS852116:WVS852139 K917652:K917675 JG917652:JG917675 TC917652:TC917675 ACY917652:ACY917675 AMU917652:AMU917675 AWQ917652:AWQ917675 BGM917652:BGM917675 BQI917652:BQI917675 CAE917652:CAE917675 CKA917652:CKA917675 CTW917652:CTW917675 DDS917652:DDS917675 DNO917652:DNO917675 DXK917652:DXK917675 EHG917652:EHG917675 ERC917652:ERC917675 FAY917652:FAY917675 FKU917652:FKU917675 FUQ917652:FUQ917675 GEM917652:GEM917675 GOI917652:GOI917675 GYE917652:GYE917675 HIA917652:HIA917675 HRW917652:HRW917675 IBS917652:IBS917675 ILO917652:ILO917675 IVK917652:IVK917675 JFG917652:JFG917675 JPC917652:JPC917675 JYY917652:JYY917675 KIU917652:KIU917675 KSQ917652:KSQ917675 LCM917652:LCM917675 LMI917652:LMI917675 LWE917652:LWE917675 MGA917652:MGA917675 MPW917652:MPW917675 MZS917652:MZS917675 NJO917652:NJO917675 NTK917652:NTK917675 ODG917652:ODG917675 ONC917652:ONC917675 OWY917652:OWY917675 PGU917652:PGU917675 PQQ917652:PQQ917675 QAM917652:QAM917675 QKI917652:QKI917675 QUE917652:QUE917675 REA917652:REA917675 RNW917652:RNW917675 RXS917652:RXS917675 SHO917652:SHO917675 SRK917652:SRK917675 TBG917652:TBG917675 TLC917652:TLC917675 TUY917652:TUY917675 UEU917652:UEU917675 UOQ917652:UOQ917675 UYM917652:UYM917675 VII917652:VII917675 VSE917652:VSE917675 WCA917652:WCA917675 WLW917652:WLW917675 WVS917652:WVS917675 K983188:K983211 JG983188:JG983211 TC983188:TC983211 ACY983188:ACY983211 AMU983188:AMU983211 AWQ983188:AWQ983211 BGM983188:BGM983211 BQI983188:BQI983211 CAE983188:CAE983211 CKA983188:CKA983211 CTW983188:CTW983211 DDS983188:DDS983211 DNO983188:DNO983211 DXK983188:DXK983211 EHG983188:EHG983211 ERC983188:ERC983211 FAY983188:FAY983211 FKU983188:FKU983211 FUQ983188:FUQ983211 GEM983188:GEM983211 GOI983188:GOI983211 GYE983188:GYE983211 HIA983188:HIA983211 HRW983188:HRW983211 IBS983188:IBS983211 ILO983188:ILO983211 IVK983188:IVK983211 JFG983188:JFG983211 JPC983188:JPC983211 JYY983188:JYY983211 KIU983188:KIU983211 KSQ983188:KSQ983211 LCM983188:LCM983211 LMI983188:LMI983211 LWE983188:LWE983211 MGA983188:MGA983211 MPW983188:MPW983211 MZS983188:MZS983211 NJO983188:NJO983211 NTK983188:NTK983211 ODG983188:ODG983211 ONC983188:ONC983211 OWY983188:OWY983211 PGU983188:PGU983211 PQQ983188:PQQ983211 QAM983188:QAM983211 QKI983188:QKI983211 QUE983188:QUE983211 REA983188:REA983211 RNW983188:RNW983211 RXS983188:RXS983211 SHO983188:SHO983211 SRK983188:SRK983211 TBG983188:TBG983211 TLC983188:TLC983211 TUY983188:TUY983211 UEU983188:UEU983211 UOQ983188:UOQ983211 UYM983188:UYM983211 VII983188:VII983211 VSE983188:VSE983211 WCA983188:WCA983211 WLW983188:WLW983211 WVS983188:WVS983211 H148:H171 JD148:JD171 SZ148:SZ171 ACV148:ACV171 AMR148:AMR171 AWN148:AWN171 BGJ148:BGJ171 BQF148:BQF171 CAB148:CAB171 CJX148:CJX171 CTT148:CTT171 DDP148:DDP171 DNL148:DNL171 DXH148:DXH171 EHD148:EHD171 EQZ148:EQZ171 FAV148:FAV171 FKR148:FKR171 FUN148:FUN171 GEJ148:GEJ171 GOF148:GOF171 GYB148:GYB171 HHX148:HHX171 HRT148:HRT171 IBP148:IBP171 ILL148:ILL171 IVH148:IVH171 JFD148:JFD171 JOZ148:JOZ171 JYV148:JYV171 KIR148:KIR171 KSN148:KSN171 LCJ148:LCJ171 LMF148:LMF171 LWB148:LWB171 MFX148:MFX171 MPT148:MPT171 MZP148:MZP171 NJL148:NJL171 NTH148:NTH171 ODD148:ODD171 OMZ148:OMZ171 OWV148:OWV171 PGR148:PGR171 PQN148:PQN171 QAJ148:QAJ171 QKF148:QKF171 QUB148:QUB171 RDX148:RDX171 RNT148:RNT171 RXP148:RXP171 SHL148:SHL171 SRH148:SRH171 TBD148:TBD171 TKZ148:TKZ171 TUV148:TUV171 UER148:UER171 UON148:UON171 UYJ148:UYJ171 VIF148:VIF171 VSB148:VSB171 WBX148:WBX171 WLT148:WLT171 WVP148:WVP171 H65684:H65707 JD65684:JD65707 SZ65684:SZ65707 ACV65684:ACV65707 AMR65684:AMR65707 AWN65684:AWN65707 BGJ65684:BGJ65707 BQF65684:BQF65707 CAB65684:CAB65707 CJX65684:CJX65707 CTT65684:CTT65707 DDP65684:DDP65707 DNL65684:DNL65707 DXH65684:DXH65707 EHD65684:EHD65707 EQZ65684:EQZ65707 FAV65684:FAV65707 FKR65684:FKR65707 FUN65684:FUN65707 GEJ65684:GEJ65707 GOF65684:GOF65707 GYB65684:GYB65707 HHX65684:HHX65707 HRT65684:HRT65707 IBP65684:IBP65707 ILL65684:ILL65707 IVH65684:IVH65707 JFD65684:JFD65707 JOZ65684:JOZ65707 JYV65684:JYV65707 KIR65684:KIR65707 KSN65684:KSN65707 LCJ65684:LCJ65707 LMF65684:LMF65707 LWB65684:LWB65707 MFX65684:MFX65707 MPT65684:MPT65707 MZP65684:MZP65707 NJL65684:NJL65707 NTH65684:NTH65707 ODD65684:ODD65707 OMZ65684:OMZ65707 OWV65684:OWV65707 PGR65684:PGR65707 PQN65684:PQN65707 QAJ65684:QAJ65707 QKF65684:QKF65707 QUB65684:QUB65707 RDX65684:RDX65707 RNT65684:RNT65707 RXP65684:RXP65707 SHL65684:SHL65707 SRH65684:SRH65707 TBD65684:TBD65707 TKZ65684:TKZ65707 TUV65684:TUV65707 UER65684:UER65707 UON65684:UON65707 UYJ65684:UYJ65707 VIF65684:VIF65707 VSB65684:VSB65707 WBX65684:WBX65707 WLT65684:WLT65707 WVP65684:WVP65707 H131220:H131243 JD131220:JD131243 SZ131220:SZ131243 ACV131220:ACV131243 AMR131220:AMR131243 AWN131220:AWN131243 BGJ131220:BGJ131243 BQF131220:BQF131243 CAB131220:CAB131243 CJX131220:CJX131243 CTT131220:CTT131243 DDP131220:DDP131243 DNL131220:DNL131243 DXH131220:DXH131243 EHD131220:EHD131243 EQZ131220:EQZ131243 FAV131220:FAV131243 FKR131220:FKR131243 FUN131220:FUN131243 GEJ131220:GEJ131243 GOF131220:GOF131243 GYB131220:GYB131243 HHX131220:HHX131243 HRT131220:HRT131243 IBP131220:IBP131243 ILL131220:ILL131243 IVH131220:IVH131243 JFD131220:JFD131243 JOZ131220:JOZ131243 JYV131220:JYV131243 KIR131220:KIR131243 KSN131220:KSN131243 LCJ131220:LCJ131243 LMF131220:LMF131243 LWB131220:LWB131243 MFX131220:MFX131243 MPT131220:MPT131243 MZP131220:MZP131243 NJL131220:NJL131243 NTH131220:NTH131243 ODD131220:ODD131243 OMZ131220:OMZ131243 OWV131220:OWV131243 PGR131220:PGR131243 PQN131220:PQN131243 QAJ131220:QAJ131243 QKF131220:QKF131243 QUB131220:QUB131243 RDX131220:RDX131243 RNT131220:RNT131243 RXP131220:RXP131243 SHL131220:SHL131243 SRH131220:SRH131243 TBD131220:TBD131243 TKZ131220:TKZ131243 TUV131220:TUV131243 UER131220:UER131243 UON131220:UON131243 UYJ131220:UYJ131243 VIF131220:VIF131243 VSB131220:VSB131243 WBX131220:WBX131243 WLT131220:WLT131243 WVP131220:WVP131243 H196756:H196779 JD196756:JD196779 SZ196756:SZ196779 ACV196756:ACV196779 AMR196756:AMR196779 AWN196756:AWN196779 BGJ196756:BGJ196779 BQF196756:BQF196779 CAB196756:CAB196779 CJX196756:CJX196779 CTT196756:CTT196779 DDP196756:DDP196779 DNL196756:DNL196779 DXH196756:DXH196779 EHD196756:EHD196779 EQZ196756:EQZ196779 FAV196756:FAV196779 FKR196756:FKR196779 FUN196756:FUN196779 GEJ196756:GEJ196779 GOF196756:GOF196779 GYB196756:GYB196779 HHX196756:HHX196779 HRT196756:HRT196779 IBP196756:IBP196779 ILL196756:ILL196779 IVH196756:IVH196779 JFD196756:JFD196779 JOZ196756:JOZ196779 JYV196756:JYV196779 KIR196756:KIR196779 KSN196756:KSN196779 LCJ196756:LCJ196779 LMF196756:LMF196779 LWB196756:LWB196779 MFX196756:MFX196779 MPT196756:MPT196779 MZP196756:MZP196779 NJL196756:NJL196779 NTH196756:NTH196779 ODD196756:ODD196779 OMZ196756:OMZ196779 OWV196756:OWV196779 PGR196756:PGR196779 PQN196756:PQN196779 QAJ196756:QAJ196779 QKF196756:QKF196779 QUB196756:QUB196779 RDX196756:RDX196779 RNT196756:RNT196779 RXP196756:RXP196779 SHL196756:SHL196779 SRH196756:SRH196779 TBD196756:TBD196779 TKZ196756:TKZ196779 TUV196756:TUV196779 UER196756:UER196779 UON196756:UON196779 UYJ196756:UYJ196779 VIF196756:VIF196779 VSB196756:VSB196779 WBX196756:WBX196779 WLT196756:WLT196779 WVP196756:WVP196779 H262292:H262315 JD262292:JD262315 SZ262292:SZ262315 ACV262292:ACV262315 AMR262292:AMR262315 AWN262292:AWN262315 BGJ262292:BGJ262315 BQF262292:BQF262315 CAB262292:CAB262315 CJX262292:CJX262315 CTT262292:CTT262315 DDP262292:DDP262315 DNL262292:DNL262315 DXH262292:DXH262315 EHD262292:EHD262315 EQZ262292:EQZ262315 FAV262292:FAV262315 FKR262292:FKR262315 FUN262292:FUN262315 GEJ262292:GEJ262315 GOF262292:GOF262315 GYB262292:GYB262315 HHX262292:HHX262315 HRT262292:HRT262315 IBP262292:IBP262315 ILL262292:ILL262315 IVH262292:IVH262315 JFD262292:JFD262315 JOZ262292:JOZ262315 JYV262292:JYV262315 KIR262292:KIR262315 KSN262292:KSN262315 LCJ262292:LCJ262315 LMF262292:LMF262315 LWB262292:LWB262315 MFX262292:MFX262315 MPT262292:MPT262315 MZP262292:MZP262315 NJL262292:NJL262315 NTH262292:NTH262315 ODD262292:ODD262315 OMZ262292:OMZ262315 OWV262292:OWV262315 PGR262292:PGR262315 PQN262292:PQN262315 QAJ262292:QAJ262315 QKF262292:QKF262315 QUB262292:QUB262315 RDX262292:RDX262315 RNT262292:RNT262315 RXP262292:RXP262315 SHL262292:SHL262315 SRH262292:SRH262315 TBD262292:TBD262315 TKZ262292:TKZ262315 TUV262292:TUV262315 UER262292:UER262315 UON262292:UON262315 UYJ262292:UYJ262315 VIF262292:VIF262315 VSB262292:VSB262315 WBX262292:WBX262315 WLT262292:WLT262315 WVP262292:WVP262315 H327828:H327851 JD327828:JD327851 SZ327828:SZ327851 ACV327828:ACV327851 AMR327828:AMR327851 AWN327828:AWN327851 BGJ327828:BGJ327851 BQF327828:BQF327851 CAB327828:CAB327851 CJX327828:CJX327851 CTT327828:CTT327851 DDP327828:DDP327851 DNL327828:DNL327851 DXH327828:DXH327851 EHD327828:EHD327851 EQZ327828:EQZ327851 FAV327828:FAV327851 FKR327828:FKR327851 FUN327828:FUN327851 GEJ327828:GEJ327851 GOF327828:GOF327851 GYB327828:GYB327851 HHX327828:HHX327851 HRT327828:HRT327851 IBP327828:IBP327851 ILL327828:ILL327851 IVH327828:IVH327851 JFD327828:JFD327851 JOZ327828:JOZ327851 JYV327828:JYV327851 KIR327828:KIR327851 KSN327828:KSN327851 LCJ327828:LCJ327851 LMF327828:LMF327851 LWB327828:LWB327851 MFX327828:MFX327851 MPT327828:MPT327851 MZP327828:MZP327851 NJL327828:NJL327851 NTH327828:NTH327851 ODD327828:ODD327851 OMZ327828:OMZ327851 OWV327828:OWV327851 PGR327828:PGR327851 PQN327828:PQN327851 QAJ327828:QAJ327851 QKF327828:QKF327851 QUB327828:QUB327851 RDX327828:RDX327851 RNT327828:RNT327851 RXP327828:RXP327851 SHL327828:SHL327851 SRH327828:SRH327851 TBD327828:TBD327851 TKZ327828:TKZ327851 TUV327828:TUV327851 UER327828:UER327851 UON327828:UON327851 UYJ327828:UYJ327851 VIF327828:VIF327851 VSB327828:VSB327851 WBX327828:WBX327851 WLT327828:WLT327851 WVP327828:WVP327851 H393364:H393387 JD393364:JD393387 SZ393364:SZ393387 ACV393364:ACV393387 AMR393364:AMR393387 AWN393364:AWN393387 BGJ393364:BGJ393387 BQF393364:BQF393387 CAB393364:CAB393387 CJX393364:CJX393387 CTT393364:CTT393387 DDP393364:DDP393387 DNL393364:DNL393387 DXH393364:DXH393387 EHD393364:EHD393387 EQZ393364:EQZ393387 FAV393364:FAV393387 FKR393364:FKR393387 FUN393364:FUN393387 GEJ393364:GEJ393387 GOF393364:GOF393387 GYB393364:GYB393387 HHX393364:HHX393387 HRT393364:HRT393387 IBP393364:IBP393387 ILL393364:ILL393387 IVH393364:IVH393387 JFD393364:JFD393387 JOZ393364:JOZ393387 JYV393364:JYV393387 KIR393364:KIR393387 KSN393364:KSN393387 LCJ393364:LCJ393387 LMF393364:LMF393387 LWB393364:LWB393387 MFX393364:MFX393387 MPT393364:MPT393387 MZP393364:MZP393387 NJL393364:NJL393387 NTH393364:NTH393387 ODD393364:ODD393387 OMZ393364:OMZ393387 OWV393364:OWV393387 PGR393364:PGR393387 PQN393364:PQN393387 QAJ393364:QAJ393387 QKF393364:QKF393387 QUB393364:QUB393387 RDX393364:RDX393387 RNT393364:RNT393387 RXP393364:RXP393387 SHL393364:SHL393387 SRH393364:SRH393387 TBD393364:TBD393387 TKZ393364:TKZ393387 TUV393364:TUV393387 UER393364:UER393387 UON393364:UON393387 UYJ393364:UYJ393387 VIF393364:VIF393387 VSB393364:VSB393387 WBX393364:WBX393387 WLT393364:WLT393387 WVP393364:WVP393387 H458900:H458923 JD458900:JD458923 SZ458900:SZ458923 ACV458900:ACV458923 AMR458900:AMR458923 AWN458900:AWN458923 BGJ458900:BGJ458923 BQF458900:BQF458923 CAB458900:CAB458923 CJX458900:CJX458923 CTT458900:CTT458923 DDP458900:DDP458923 DNL458900:DNL458923 DXH458900:DXH458923 EHD458900:EHD458923 EQZ458900:EQZ458923 FAV458900:FAV458923 FKR458900:FKR458923 FUN458900:FUN458923 GEJ458900:GEJ458923 GOF458900:GOF458923 GYB458900:GYB458923 HHX458900:HHX458923 HRT458900:HRT458923 IBP458900:IBP458923 ILL458900:ILL458923 IVH458900:IVH458923 JFD458900:JFD458923 JOZ458900:JOZ458923 JYV458900:JYV458923 KIR458900:KIR458923 KSN458900:KSN458923 LCJ458900:LCJ458923 LMF458900:LMF458923 LWB458900:LWB458923 MFX458900:MFX458923 MPT458900:MPT458923 MZP458900:MZP458923 NJL458900:NJL458923 NTH458900:NTH458923 ODD458900:ODD458923 OMZ458900:OMZ458923 OWV458900:OWV458923 PGR458900:PGR458923 PQN458900:PQN458923 QAJ458900:QAJ458923 QKF458900:QKF458923 QUB458900:QUB458923 RDX458900:RDX458923 RNT458900:RNT458923 RXP458900:RXP458923 SHL458900:SHL458923 SRH458900:SRH458923 TBD458900:TBD458923 TKZ458900:TKZ458923 TUV458900:TUV458923 UER458900:UER458923 UON458900:UON458923 UYJ458900:UYJ458923 VIF458900:VIF458923 VSB458900:VSB458923 WBX458900:WBX458923 WLT458900:WLT458923 WVP458900:WVP458923 H524436:H524459 JD524436:JD524459 SZ524436:SZ524459 ACV524436:ACV524459 AMR524436:AMR524459 AWN524436:AWN524459 BGJ524436:BGJ524459 BQF524436:BQF524459 CAB524436:CAB524459 CJX524436:CJX524459 CTT524436:CTT524459 DDP524436:DDP524459 DNL524436:DNL524459 DXH524436:DXH524459 EHD524436:EHD524459 EQZ524436:EQZ524459 FAV524436:FAV524459 FKR524436:FKR524459 FUN524436:FUN524459 GEJ524436:GEJ524459 GOF524436:GOF524459 GYB524436:GYB524459 HHX524436:HHX524459 HRT524436:HRT524459 IBP524436:IBP524459 ILL524436:ILL524459 IVH524436:IVH524459 JFD524436:JFD524459 JOZ524436:JOZ524459 JYV524436:JYV524459 KIR524436:KIR524459 KSN524436:KSN524459 LCJ524436:LCJ524459 LMF524436:LMF524459 LWB524436:LWB524459 MFX524436:MFX524459 MPT524436:MPT524459 MZP524436:MZP524459 NJL524436:NJL524459 NTH524436:NTH524459 ODD524436:ODD524459 OMZ524436:OMZ524459 OWV524436:OWV524459 PGR524436:PGR524459 PQN524436:PQN524459 QAJ524436:QAJ524459 QKF524436:QKF524459 QUB524436:QUB524459 RDX524436:RDX524459 RNT524436:RNT524459 RXP524436:RXP524459 SHL524436:SHL524459 SRH524436:SRH524459 TBD524436:TBD524459 TKZ524436:TKZ524459 TUV524436:TUV524459 UER524436:UER524459 UON524436:UON524459 UYJ524436:UYJ524459 VIF524436:VIF524459 VSB524436:VSB524459 WBX524436:WBX524459 WLT524436:WLT524459 WVP524436:WVP524459 H589972:H589995 JD589972:JD589995 SZ589972:SZ589995 ACV589972:ACV589995 AMR589972:AMR589995 AWN589972:AWN589995 BGJ589972:BGJ589995 BQF589972:BQF589995 CAB589972:CAB589995 CJX589972:CJX589995 CTT589972:CTT589995 DDP589972:DDP589995 DNL589972:DNL589995 DXH589972:DXH589995 EHD589972:EHD589995 EQZ589972:EQZ589995 FAV589972:FAV589995 FKR589972:FKR589995 FUN589972:FUN589995 GEJ589972:GEJ589995 GOF589972:GOF589995 GYB589972:GYB589995 HHX589972:HHX589995 HRT589972:HRT589995 IBP589972:IBP589995 ILL589972:ILL589995 IVH589972:IVH589995 JFD589972:JFD589995 JOZ589972:JOZ589995 JYV589972:JYV589995 KIR589972:KIR589995 KSN589972:KSN589995 LCJ589972:LCJ589995 LMF589972:LMF589995 LWB589972:LWB589995 MFX589972:MFX589995 MPT589972:MPT589995 MZP589972:MZP589995 NJL589972:NJL589995 NTH589972:NTH589995 ODD589972:ODD589995 OMZ589972:OMZ589995 OWV589972:OWV589995 PGR589972:PGR589995 PQN589972:PQN589995 QAJ589972:QAJ589995 QKF589972:QKF589995 QUB589972:QUB589995 RDX589972:RDX589995 RNT589972:RNT589995 RXP589972:RXP589995 SHL589972:SHL589995 SRH589972:SRH589995 TBD589972:TBD589995 TKZ589972:TKZ589995 TUV589972:TUV589995 UER589972:UER589995 UON589972:UON589995 UYJ589972:UYJ589995 VIF589972:VIF589995 VSB589972:VSB589995 WBX589972:WBX589995 WLT589972:WLT589995 WVP589972:WVP589995 H655508:H655531 JD655508:JD655531 SZ655508:SZ655531 ACV655508:ACV655531 AMR655508:AMR655531 AWN655508:AWN655531 BGJ655508:BGJ655531 BQF655508:BQF655531 CAB655508:CAB655531 CJX655508:CJX655531 CTT655508:CTT655531 DDP655508:DDP655531 DNL655508:DNL655531 DXH655508:DXH655531 EHD655508:EHD655531 EQZ655508:EQZ655531 FAV655508:FAV655531 FKR655508:FKR655531 FUN655508:FUN655531 GEJ655508:GEJ655531 GOF655508:GOF655531 GYB655508:GYB655531 HHX655508:HHX655531 HRT655508:HRT655531 IBP655508:IBP655531 ILL655508:ILL655531 IVH655508:IVH655531 JFD655508:JFD655531 JOZ655508:JOZ655531 JYV655508:JYV655531 KIR655508:KIR655531 KSN655508:KSN655531 LCJ655508:LCJ655531 LMF655508:LMF655531 LWB655508:LWB655531 MFX655508:MFX655531 MPT655508:MPT655531 MZP655508:MZP655531 NJL655508:NJL655531 NTH655508:NTH655531 ODD655508:ODD655531 OMZ655508:OMZ655531 OWV655508:OWV655531 PGR655508:PGR655531 PQN655508:PQN655531 QAJ655508:QAJ655531 QKF655508:QKF655531 QUB655508:QUB655531 RDX655508:RDX655531 RNT655508:RNT655531 RXP655508:RXP655531 SHL655508:SHL655531 SRH655508:SRH655531 TBD655508:TBD655531 TKZ655508:TKZ655531 TUV655508:TUV655531 UER655508:UER655531 UON655508:UON655531 UYJ655508:UYJ655531 VIF655508:VIF655531 VSB655508:VSB655531 WBX655508:WBX655531 WLT655508:WLT655531 WVP655508:WVP655531 H721044:H721067 JD721044:JD721067 SZ721044:SZ721067 ACV721044:ACV721067 AMR721044:AMR721067 AWN721044:AWN721067 BGJ721044:BGJ721067 BQF721044:BQF721067 CAB721044:CAB721067 CJX721044:CJX721067 CTT721044:CTT721067 DDP721044:DDP721067 DNL721044:DNL721067 DXH721044:DXH721067 EHD721044:EHD721067 EQZ721044:EQZ721067 FAV721044:FAV721067 FKR721044:FKR721067 FUN721044:FUN721067 GEJ721044:GEJ721067 GOF721044:GOF721067 GYB721044:GYB721067 HHX721044:HHX721067 HRT721044:HRT721067 IBP721044:IBP721067 ILL721044:ILL721067 IVH721044:IVH721067 JFD721044:JFD721067 JOZ721044:JOZ721067 JYV721044:JYV721067 KIR721044:KIR721067 KSN721044:KSN721067 LCJ721044:LCJ721067 LMF721044:LMF721067 LWB721044:LWB721067 MFX721044:MFX721067 MPT721044:MPT721067 MZP721044:MZP721067 NJL721044:NJL721067 NTH721044:NTH721067 ODD721044:ODD721067 OMZ721044:OMZ721067 OWV721044:OWV721067 PGR721044:PGR721067 PQN721044:PQN721067 QAJ721044:QAJ721067 QKF721044:QKF721067 QUB721044:QUB721067 RDX721044:RDX721067 RNT721044:RNT721067 RXP721044:RXP721067 SHL721044:SHL721067 SRH721044:SRH721067 TBD721044:TBD721067 TKZ721044:TKZ721067 TUV721044:TUV721067 UER721044:UER721067 UON721044:UON721067 UYJ721044:UYJ721067 VIF721044:VIF721067 VSB721044:VSB721067 WBX721044:WBX721067 WLT721044:WLT721067 WVP721044:WVP721067 H786580:H786603 JD786580:JD786603 SZ786580:SZ786603 ACV786580:ACV786603 AMR786580:AMR786603 AWN786580:AWN786603 BGJ786580:BGJ786603 BQF786580:BQF786603 CAB786580:CAB786603 CJX786580:CJX786603 CTT786580:CTT786603 DDP786580:DDP786603 DNL786580:DNL786603 DXH786580:DXH786603 EHD786580:EHD786603 EQZ786580:EQZ786603 FAV786580:FAV786603 FKR786580:FKR786603 FUN786580:FUN786603 GEJ786580:GEJ786603 GOF786580:GOF786603 GYB786580:GYB786603 HHX786580:HHX786603 HRT786580:HRT786603 IBP786580:IBP786603 ILL786580:ILL786603 IVH786580:IVH786603 JFD786580:JFD786603 JOZ786580:JOZ786603 JYV786580:JYV786603 KIR786580:KIR786603 KSN786580:KSN786603 LCJ786580:LCJ786603 LMF786580:LMF786603 LWB786580:LWB786603 MFX786580:MFX786603 MPT786580:MPT786603 MZP786580:MZP786603 NJL786580:NJL786603 NTH786580:NTH786603 ODD786580:ODD786603 OMZ786580:OMZ786603 OWV786580:OWV786603 PGR786580:PGR786603 PQN786580:PQN786603 QAJ786580:QAJ786603 QKF786580:QKF786603 QUB786580:QUB786603 RDX786580:RDX786603 RNT786580:RNT786603 RXP786580:RXP786603 SHL786580:SHL786603 SRH786580:SRH786603 TBD786580:TBD786603 TKZ786580:TKZ786603 TUV786580:TUV786603 UER786580:UER786603 UON786580:UON786603 UYJ786580:UYJ786603 VIF786580:VIF786603 VSB786580:VSB786603 WBX786580:WBX786603 WLT786580:WLT786603 WVP786580:WVP786603 H852116:H852139 JD852116:JD852139 SZ852116:SZ852139 ACV852116:ACV852139 AMR852116:AMR852139 AWN852116:AWN852139 BGJ852116:BGJ852139 BQF852116:BQF852139 CAB852116:CAB852139 CJX852116:CJX852139 CTT852116:CTT852139 DDP852116:DDP852139 DNL852116:DNL852139 DXH852116:DXH852139 EHD852116:EHD852139 EQZ852116:EQZ852139 FAV852116:FAV852139 FKR852116:FKR852139 FUN852116:FUN852139 GEJ852116:GEJ852139 GOF852116:GOF852139 GYB852116:GYB852139 HHX852116:HHX852139 HRT852116:HRT852139 IBP852116:IBP852139 ILL852116:ILL852139 IVH852116:IVH852139 JFD852116:JFD852139 JOZ852116:JOZ852139 JYV852116:JYV852139 KIR852116:KIR852139 KSN852116:KSN852139 LCJ852116:LCJ852139 LMF852116:LMF852139 LWB852116:LWB852139 MFX852116:MFX852139 MPT852116:MPT852139 MZP852116:MZP852139 NJL852116:NJL852139 NTH852116:NTH852139 ODD852116:ODD852139 OMZ852116:OMZ852139 OWV852116:OWV852139 PGR852116:PGR852139 PQN852116:PQN852139 QAJ852116:QAJ852139 QKF852116:QKF852139 QUB852116:QUB852139 RDX852116:RDX852139 RNT852116:RNT852139 RXP852116:RXP852139 SHL852116:SHL852139 SRH852116:SRH852139 TBD852116:TBD852139 TKZ852116:TKZ852139 TUV852116:TUV852139 UER852116:UER852139 UON852116:UON852139 UYJ852116:UYJ852139 VIF852116:VIF852139 VSB852116:VSB852139 WBX852116:WBX852139 WLT852116:WLT852139 WVP852116:WVP852139 H917652:H917675 JD917652:JD917675 SZ917652:SZ917675 ACV917652:ACV917675 AMR917652:AMR917675 AWN917652:AWN917675 BGJ917652:BGJ917675 BQF917652:BQF917675 CAB917652:CAB917675 CJX917652:CJX917675 CTT917652:CTT917675 DDP917652:DDP917675 DNL917652:DNL917675 DXH917652:DXH917675 EHD917652:EHD917675 EQZ917652:EQZ917675 FAV917652:FAV917675 FKR917652:FKR917675 FUN917652:FUN917675 GEJ917652:GEJ917675 GOF917652:GOF917675 GYB917652:GYB917675 HHX917652:HHX917675 HRT917652:HRT917675 IBP917652:IBP917675 ILL917652:ILL917675 IVH917652:IVH917675 JFD917652:JFD917675 JOZ917652:JOZ917675 JYV917652:JYV917675 KIR917652:KIR917675 KSN917652:KSN917675 LCJ917652:LCJ917675 LMF917652:LMF917675 LWB917652:LWB917675 MFX917652:MFX917675 MPT917652:MPT917675 MZP917652:MZP917675 NJL917652:NJL917675 NTH917652:NTH917675 ODD917652:ODD917675 OMZ917652:OMZ917675 OWV917652:OWV917675 PGR917652:PGR917675 PQN917652:PQN917675 QAJ917652:QAJ917675 QKF917652:QKF917675 QUB917652:QUB917675 RDX917652:RDX917675 RNT917652:RNT917675 RXP917652:RXP917675 SHL917652:SHL917675 SRH917652:SRH917675 TBD917652:TBD917675 TKZ917652:TKZ917675 TUV917652:TUV917675 UER917652:UER917675 UON917652:UON917675 UYJ917652:UYJ917675 VIF917652:VIF917675 VSB917652:VSB917675 WBX917652:WBX917675 WLT917652:WLT917675 WVP917652:WVP917675 H983188:H983211 JD983188:JD983211 SZ983188:SZ983211 ACV983188:ACV983211 AMR983188:AMR983211 AWN983188:AWN983211 BGJ983188:BGJ983211 BQF983188:BQF983211 CAB983188:CAB983211 CJX983188:CJX983211 CTT983188:CTT983211 DDP983188:DDP983211 DNL983188:DNL983211 DXH983188:DXH983211 EHD983188:EHD983211 EQZ983188:EQZ983211 FAV983188:FAV983211 FKR983188:FKR983211 FUN983188:FUN983211 GEJ983188:GEJ983211 GOF983188:GOF983211 GYB983188:GYB983211 HHX983188:HHX983211 HRT983188:HRT983211 IBP983188:IBP983211 ILL983188:ILL983211 IVH983188:IVH983211 JFD983188:JFD983211 JOZ983188:JOZ983211 JYV983188:JYV983211 KIR983188:KIR983211 KSN983188:KSN983211 LCJ983188:LCJ983211 LMF983188:LMF983211 LWB983188:LWB983211 MFX983188:MFX983211 MPT983188:MPT983211 MZP983188:MZP983211 NJL983188:NJL983211 NTH983188:NTH983211 ODD983188:ODD983211 OMZ983188:OMZ983211 OWV983188:OWV983211 PGR983188:PGR983211 PQN983188:PQN983211 QAJ983188:QAJ983211 QKF983188:QKF983211 QUB983188:QUB983211 RDX983188:RDX983211 RNT983188:RNT983211 RXP983188:RXP983211 SHL983188:SHL983211 SRH983188:SRH983211 TBD983188:TBD983211 TKZ983188:TKZ983211 TUV983188:TUV983211 UER983188:UER983211 UON983188:UON983211 UYJ983188:UYJ983211 VIF983188:VIF983211 VSB983188:VSB983211 WBX983188:WBX983211 WLT983188:WLT983211 WVP983188:WVP983211 K173:K185 JG173:JG185 TC173:TC185 ACY173:ACY185 AMU173:AMU185 AWQ173:AWQ185 BGM173:BGM185 BQI173:BQI185 CAE173:CAE185 CKA173:CKA185 CTW173:CTW185 DDS173:DDS185 DNO173:DNO185 DXK173:DXK185 EHG173:EHG185 ERC173:ERC185 FAY173:FAY185 FKU173:FKU185 FUQ173:FUQ185 GEM173:GEM185 GOI173:GOI185 GYE173:GYE185 HIA173:HIA185 HRW173:HRW185 IBS173:IBS185 ILO173:ILO185 IVK173:IVK185 JFG173:JFG185 JPC173:JPC185 JYY173:JYY185 KIU173:KIU185 KSQ173:KSQ185 LCM173:LCM185 LMI173:LMI185 LWE173:LWE185 MGA173:MGA185 MPW173:MPW185 MZS173:MZS185 NJO173:NJO185 NTK173:NTK185 ODG173:ODG185 ONC173:ONC185 OWY173:OWY185 PGU173:PGU185 PQQ173:PQQ185 QAM173:QAM185 QKI173:QKI185 QUE173:QUE185 REA173:REA185 RNW173:RNW185 RXS173:RXS185 SHO173:SHO185 SRK173:SRK185 TBG173:TBG185 TLC173:TLC185 TUY173:TUY185 UEU173:UEU185 UOQ173:UOQ185 UYM173:UYM185 VII173:VII185 VSE173:VSE185 WCA173:WCA185 WLW173:WLW185 WVS173:WVS185 K65709:K65721 JG65709:JG65721 TC65709:TC65721 ACY65709:ACY65721 AMU65709:AMU65721 AWQ65709:AWQ65721 BGM65709:BGM65721 BQI65709:BQI65721 CAE65709:CAE65721 CKA65709:CKA65721 CTW65709:CTW65721 DDS65709:DDS65721 DNO65709:DNO65721 DXK65709:DXK65721 EHG65709:EHG65721 ERC65709:ERC65721 FAY65709:FAY65721 FKU65709:FKU65721 FUQ65709:FUQ65721 GEM65709:GEM65721 GOI65709:GOI65721 GYE65709:GYE65721 HIA65709:HIA65721 HRW65709:HRW65721 IBS65709:IBS65721 ILO65709:ILO65721 IVK65709:IVK65721 JFG65709:JFG65721 JPC65709:JPC65721 JYY65709:JYY65721 KIU65709:KIU65721 KSQ65709:KSQ65721 LCM65709:LCM65721 LMI65709:LMI65721 LWE65709:LWE65721 MGA65709:MGA65721 MPW65709:MPW65721 MZS65709:MZS65721 NJO65709:NJO65721 NTK65709:NTK65721 ODG65709:ODG65721 ONC65709:ONC65721 OWY65709:OWY65721 PGU65709:PGU65721 PQQ65709:PQQ65721 QAM65709:QAM65721 QKI65709:QKI65721 QUE65709:QUE65721 REA65709:REA65721 RNW65709:RNW65721 RXS65709:RXS65721 SHO65709:SHO65721 SRK65709:SRK65721 TBG65709:TBG65721 TLC65709:TLC65721 TUY65709:TUY65721 UEU65709:UEU65721 UOQ65709:UOQ65721 UYM65709:UYM65721 VII65709:VII65721 VSE65709:VSE65721 WCA65709:WCA65721 WLW65709:WLW65721 WVS65709:WVS65721 K131245:K131257 JG131245:JG131257 TC131245:TC131257 ACY131245:ACY131257 AMU131245:AMU131257 AWQ131245:AWQ131257 BGM131245:BGM131257 BQI131245:BQI131257 CAE131245:CAE131257 CKA131245:CKA131257 CTW131245:CTW131257 DDS131245:DDS131257 DNO131245:DNO131257 DXK131245:DXK131257 EHG131245:EHG131257 ERC131245:ERC131257 FAY131245:FAY131257 FKU131245:FKU131257 FUQ131245:FUQ131257 GEM131245:GEM131257 GOI131245:GOI131257 GYE131245:GYE131257 HIA131245:HIA131257 HRW131245:HRW131257 IBS131245:IBS131257 ILO131245:ILO131257 IVK131245:IVK131257 JFG131245:JFG131257 JPC131245:JPC131257 JYY131245:JYY131257 KIU131245:KIU131257 KSQ131245:KSQ131257 LCM131245:LCM131257 LMI131245:LMI131257 LWE131245:LWE131257 MGA131245:MGA131257 MPW131245:MPW131257 MZS131245:MZS131257 NJO131245:NJO131257 NTK131245:NTK131257 ODG131245:ODG131257 ONC131245:ONC131257 OWY131245:OWY131257 PGU131245:PGU131257 PQQ131245:PQQ131257 QAM131245:QAM131257 QKI131245:QKI131257 QUE131245:QUE131257 REA131245:REA131257 RNW131245:RNW131257 RXS131245:RXS131257 SHO131245:SHO131257 SRK131245:SRK131257 TBG131245:TBG131257 TLC131245:TLC131257 TUY131245:TUY131257 UEU131245:UEU131257 UOQ131245:UOQ131257 UYM131245:UYM131257 VII131245:VII131257 VSE131245:VSE131257 WCA131245:WCA131257 WLW131245:WLW131257 WVS131245:WVS131257 K196781:K196793 JG196781:JG196793 TC196781:TC196793 ACY196781:ACY196793 AMU196781:AMU196793 AWQ196781:AWQ196793 BGM196781:BGM196793 BQI196781:BQI196793 CAE196781:CAE196793 CKA196781:CKA196793 CTW196781:CTW196793 DDS196781:DDS196793 DNO196781:DNO196793 DXK196781:DXK196793 EHG196781:EHG196793 ERC196781:ERC196793 FAY196781:FAY196793 FKU196781:FKU196793 FUQ196781:FUQ196793 GEM196781:GEM196793 GOI196781:GOI196793 GYE196781:GYE196793 HIA196781:HIA196793 HRW196781:HRW196793 IBS196781:IBS196793 ILO196781:ILO196793 IVK196781:IVK196793 JFG196781:JFG196793 JPC196781:JPC196793 JYY196781:JYY196793 KIU196781:KIU196793 KSQ196781:KSQ196793 LCM196781:LCM196793 LMI196781:LMI196793 LWE196781:LWE196793 MGA196781:MGA196793 MPW196781:MPW196793 MZS196781:MZS196793 NJO196781:NJO196793 NTK196781:NTK196793 ODG196781:ODG196793 ONC196781:ONC196793 OWY196781:OWY196793 PGU196781:PGU196793 PQQ196781:PQQ196793 QAM196781:QAM196793 QKI196781:QKI196793 QUE196781:QUE196793 REA196781:REA196793 RNW196781:RNW196793 RXS196781:RXS196793 SHO196781:SHO196793 SRK196781:SRK196793 TBG196781:TBG196793 TLC196781:TLC196793 TUY196781:TUY196793 UEU196781:UEU196793 UOQ196781:UOQ196793 UYM196781:UYM196793 VII196781:VII196793 VSE196781:VSE196793 WCA196781:WCA196793 WLW196781:WLW196793 WVS196781:WVS196793 K262317:K262329 JG262317:JG262329 TC262317:TC262329 ACY262317:ACY262329 AMU262317:AMU262329 AWQ262317:AWQ262329 BGM262317:BGM262329 BQI262317:BQI262329 CAE262317:CAE262329 CKA262317:CKA262329 CTW262317:CTW262329 DDS262317:DDS262329 DNO262317:DNO262329 DXK262317:DXK262329 EHG262317:EHG262329 ERC262317:ERC262329 FAY262317:FAY262329 FKU262317:FKU262329 FUQ262317:FUQ262329 GEM262317:GEM262329 GOI262317:GOI262329 GYE262317:GYE262329 HIA262317:HIA262329 HRW262317:HRW262329 IBS262317:IBS262329 ILO262317:ILO262329 IVK262317:IVK262329 JFG262317:JFG262329 JPC262317:JPC262329 JYY262317:JYY262329 KIU262317:KIU262329 KSQ262317:KSQ262329 LCM262317:LCM262329 LMI262317:LMI262329 LWE262317:LWE262329 MGA262317:MGA262329 MPW262317:MPW262329 MZS262317:MZS262329 NJO262317:NJO262329 NTK262317:NTK262329 ODG262317:ODG262329 ONC262317:ONC262329 OWY262317:OWY262329 PGU262317:PGU262329 PQQ262317:PQQ262329 QAM262317:QAM262329 QKI262317:QKI262329 QUE262317:QUE262329 REA262317:REA262329 RNW262317:RNW262329 RXS262317:RXS262329 SHO262317:SHO262329 SRK262317:SRK262329 TBG262317:TBG262329 TLC262317:TLC262329 TUY262317:TUY262329 UEU262317:UEU262329 UOQ262317:UOQ262329 UYM262317:UYM262329 VII262317:VII262329 VSE262317:VSE262329 WCA262317:WCA262329 WLW262317:WLW262329 WVS262317:WVS262329 K327853:K327865 JG327853:JG327865 TC327853:TC327865 ACY327853:ACY327865 AMU327853:AMU327865 AWQ327853:AWQ327865 BGM327853:BGM327865 BQI327853:BQI327865 CAE327853:CAE327865 CKA327853:CKA327865 CTW327853:CTW327865 DDS327853:DDS327865 DNO327853:DNO327865 DXK327853:DXK327865 EHG327853:EHG327865 ERC327853:ERC327865 FAY327853:FAY327865 FKU327853:FKU327865 FUQ327853:FUQ327865 GEM327853:GEM327865 GOI327853:GOI327865 GYE327853:GYE327865 HIA327853:HIA327865 HRW327853:HRW327865 IBS327853:IBS327865 ILO327853:ILO327865 IVK327853:IVK327865 JFG327853:JFG327865 JPC327853:JPC327865 JYY327853:JYY327865 KIU327853:KIU327865 KSQ327853:KSQ327865 LCM327853:LCM327865 LMI327853:LMI327865 LWE327853:LWE327865 MGA327853:MGA327865 MPW327853:MPW327865 MZS327853:MZS327865 NJO327853:NJO327865 NTK327853:NTK327865 ODG327853:ODG327865 ONC327853:ONC327865 OWY327853:OWY327865 PGU327853:PGU327865 PQQ327853:PQQ327865 QAM327853:QAM327865 QKI327853:QKI327865 QUE327853:QUE327865 REA327853:REA327865 RNW327853:RNW327865 RXS327853:RXS327865 SHO327853:SHO327865 SRK327853:SRK327865 TBG327853:TBG327865 TLC327853:TLC327865 TUY327853:TUY327865 UEU327853:UEU327865 UOQ327853:UOQ327865 UYM327853:UYM327865 VII327853:VII327865 VSE327853:VSE327865 WCA327853:WCA327865 WLW327853:WLW327865 WVS327853:WVS327865 K393389:K393401 JG393389:JG393401 TC393389:TC393401 ACY393389:ACY393401 AMU393389:AMU393401 AWQ393389:AWQ393401 BGM393389:BGM393401 BQI393389:BQI393401 CAE393389:CAE393401 CKA393389:CKA393401 CTW393389:CTW393401 DDS393389:DDS393401 DNO393389:DNO393401 DXK393389:DXK393401 EHG393389:EHG393401 ERC393389:ERC393401 FAY393389:FAY393401 FKU393389:FKU393401 FUQ393389:FUQ393401 GEM393389:GEM393401 GOI393389:GOI393401 GYE393389:GYE393401 HIA393389:HIA393401 HRW393389:HRW393401 IBS393389:IBS393401 ILO393389:ILO393401 IVK393389:IVK393401 JFG393389:JFG393401 JPC393389:JPC393401 JYY393389:JYY393401 KIU393389:KIU393401 KSQ393389:KSQ393401 LCM393389:LCM393401 LMI393389:LMI393401 LWE393389:LWE393401 MGA393389:MGA393401 MPW393389:MPW393401 MZS393389:MZS393401 NJO393389:NJO393401 NTK393389:NTK393401 ODG393389:ODG393401 ONC393389:ONC393401 OWY393389:OWY393401 PGU393389:PGU393401 PQQ393389:PQQ393401 QAM393389:QAM393401 QKI393389:QKI393401 QUE393389:QUE393401 REA393389:REA393401 RNW393389:RNW393401 RXS393389:RXS393401 SHO393389:SHO393401 SRK393389:SRK393401 TBG393389:TBG393401 TLC393389:TLC393401 TUY393389:TUY393401 UEU393389:UEU393401 UOQ393389:UOQ393401 UYM393389:UYM393401 VII393389:VII393401 VSE393389:VSE393401 WCA393389:WCA393401 WLW393389:WLW393401 WVS393389:WVS393401 K458925:K458937 JG458925:JG458937 TC458925:TC458937 ACY458925:ACY458937 AMU458925:AMU458937 AWQ458925:AWQ458937 BGM458925:BGM458937 BQI458925:BQI458937 CAE458925:CAE458937 CKA458925:CKA458937 CTW458925:CTW458937 DDS458925:DDS458937 DNO458925:DNO458937 DXK458925:DXK458937 EHG458925:EHG458937 ERC458925:ERC458937 FAY458925:FAY458937 FKU458925:FKU458937 FUQ458925:FUQ458937 GEM458925:GEM458937 GOI458925:GOI458937 GYE458925:GYE458937 HIA458925:HIA458937 HRW458925:HRW458937 IBS458925:IBS458937 ILO458925:ILO458937 IVK458925:IVK458937 JFG458925:JFG458937 JPC458925:JPC458937 JYY458925:JYY458937 KIU458925:KIU458937 KSQ458925:KSQ458937 LCM458925:LCM458937 LMI458925:LMI458937 LWE458925:LWE458937 MGA458925:MGA458937 MPW458925:MPW458937 MZS458925:MZS458937 NJO458925:NJO458937 NTK458925:NTK458937 ODG458925:ODG458937 ONC458925:ONC458937 OWY458925:OWY458937 PGU458925:PGU458937 PQQ458925:PQQ458937 QAM458925:QAM458937 QKI458925:QKI458937 QUE458925:QUE458937 REA458925:REA458937 RNW458925:RNW458937 RXS458925:RXS458937 SHO458925:SHO458937 SRK458925:SRK458937 TBG458925:TBG458937 TLC458925:TLC458937 TUY458925:TUY458937 UEU458925:UEU458937 UOQ458925:UOQ458937 UYM458925:UYM458937 VII458925:VII458937 VSE458925:VSE458937 WCA458925:WCA458937 WLW458925:WLW458937 WVS458925:WVS458937 K524461:K524473 JG524461:JG524473 TC524461:TC524473 ACY524461:ACY524473 AMU524461:AMU524473 AWQ524461:AWQ524473 BGM524461:BGM524473 BQI524461:BQI524473 CAE524461:CAE524473 CKA524461:CKA524473 CTW524461:CTW524473 DDS524461:DDS524473 DNO524461:DNO524473 DXK524461:DXK524473 EHG524461:EHG524473 ERC524461:ERC524473 FAY524461:FAY524473 FKU524461:FKU524473 FUQ524461:FUQ524473 GEM524461:GEM524473 GOI524461:GOI524473 GYE524461:GYE524473 HIA524461:HIA524473 HRW524461:HRW524473 IBS524461:IBS524473 ILO524461:ILO524473 IVK524461:IVK524473 JFG524461:JFG524473 JPC524461:JPC524473 JYY524461:JYY524473 KIU524461:KIU524473 KSQ524461:KSQ524473 LCM524461:LCM524473 LMI524461:LMI524473 LWE524461:LWE524473 MGA524461:MGA524473 MPW524461:MPW524473 MZS524461:MZS524473 NJO524461:NJO524473 NTK524461:NTK524473 ODG524461:ODG524473 ONC524461:ONC524473 OWY524461:OWY524473 PGU524461:PGU524473 PQQ524461:PQQ524473 QAM524461:QAM524473 QKI524461:QKI524473 QUE524461:QUE524473 REA524461:REA524473 RNW524461:RNW524473 RXS524461:RXS524473 SHO524461:SHO524473 SRK524461:SRK524473 TBG524461:TBG524473 TLC524461:TLC524473 TUY524461:TUY524473 UEU524461:UEU524473 UOQ524461:UOQ524473 UYM524461:UYM524473 VII524461:VII524473 VSE524461:VSE524473 WCA524461:WCA524473 WLW524461:WLW524473 WVS524461:WVS524473 K589997:K590009 JG589997:JG590009 TC589997:TC590009 ACY589997:ACY590009 AMU589997:AMU590009 AWQ589997:AWQ590009 BGM589997:BGM590009 BQI589997:BQI590009 CAE589997:CAE590009 CKA589997:CKA590009 CTW589997:CTW590009 DDS589997:DDS590009 DNO589997:DNO590009 DXK589997:DXK590009 EHG589997:EHG590009 ERC589997:ERC590009 FAY589997:FAY590009 FKU589997:FKU590009 FUQ589997:FUQ590009 GEM589997:GEM590009 GOI589997:GOI590009 GYE589997:GYE590009 HIA589997:HIA590009 HRW589997:HRW590009 IBS589997:IBS590009 ILO589997:ILO590009 IVK589997:IVK590009 JFG589997:JFG590009 JPC589997:JPC590009 JYY589997:JYY590009 KIU589997:KIU590009 KSQ589997:KSQ590009 LCM589997:LCM590009 LMI589997:LMI590009 LWE589997:LWE590009 MGA589997:MGA590009 MPW589997:MPW590009 MZS589997:MZS590009 NJO589997:NJO590009 NTK589997:NTK590009 ODG589997:ODG590009 ONC589997:ONC590009 OWY589997:OWY590009 PGU589997:PGU590009 PQQ589997:PQQ590009 QAM589997:QAM590009 QKI589997:QKI590009 QUE589997:QUE590009 REA589997:REA590009 RNW589997:RNW590009 RXS589997:RXS590009 SHO589997:SHO590009 SRK589997:SRK590009 TBG589997:TBG590009 TLC589997:TLC590009 TUY589997:TUY590009 UEU589997:UEU590009 UOQ589997:UOQ590009 UYM589997:UYM590009 VII589997:VII590009 VSE589997:VSE590009 WCA589997:WCA590009 WLW589997:WLW590009 WVS589997:WVS590009 K655533:K655545 JG655533:JG655545 TC655533:TC655545 ACY655533:ACY655545 AMU655533:AMU655545 AWQ655533:AWQ655545 BGM655533:BGM655545 BQI655533:BQI655545 CAE655533:CAE655545 CKA655533:CKA655545 CTW655533:CTW655545 DDS655533:DDS655545 DNO655533:DNO655545 DXK655533:DXK655545 EHG655533:EHG655545 ERC655533:ERC655545 FAY655533:FAY655545 FKU655533:FKU655545 FUQ655533:FUQ655545 GEM655533:GEM655545 GOI655533:GOI655545 GYE655533:GYE655545 HIA655533:HIA655545 HRW655533:HRW655545 IBS655533:IBS655545 ILO655533:ILO655545 IVK655533:IVK655545 JFG655533:JFG655545 JPC655533:JPC655545 JYY655533:JYY655545 KIU655533:KIU655545 KSQ655533:KSQ655545 LCM655533:LCM655545 LMI655533:LMI655545 LWE655533:LWE655545 MGA655533:MGA655545 MPW655533:MPW655545 MZS655533:MZS655545 NJO655533:NJO655545 NTK655533:NTK655545 ODG655533:ODG655545 ONC655533:ONC655545 OWY655533:OWY655545 PGU655533:PGU655545 PQQ655533:PQQ655545 QAM655533:QAM655545 QKI655533:QKI655545 QUE655533:QUE655545 REA655533:REA655545 RNW655533:RNW655545 RXS655533:RXS655545 SHO655533:SHO655545 SRK655533:SRK655545 TBG655533:TBG655545 TLC655533:TLC655545 TUY655533:TUY655545 UEU655533:UEU655545 UOQ655533:UOQ655545 UYM655533:UYM655545 VII655533:VII655545 VSE655533:VSE655545 WCA655533:WCA655545 WLW655533:WLW655545 WVS655533:WVS655545 K721069:K721081 JG721069:JG721081 TC721069:TC721081 ACY721069:ACY721081 AMU721069:AMU721081 AWQ721069:AWQ721081 BGM721069:BGM721081 BQI721069:BQI721081 CAE721069:CAE721081 CKA721069:CKA721081 CTW721069:CTW721081 DDS721069:DDS721081 DNO721069:DNO721081 DXK721069:DXK721081 EHG721069:EHG721081 ERC721069:ERC721081 FAY721069:FAY721081 FKU721069:FKU721081 FUQ721069:FUQ721081 GEM721069:GEM721081 GOI721069:GOI721081 GYE721069:GYE721081 HIA721069:HIA721081 HRW721069:HRW721081 IBS721069:IBS721081 ILO721069:ILO721081 IVK721069:IVK721081 JFG721069:JFG721081 JPC721069:JPC721081 JYY721069:JYY721081 KIU721069:KIU721081 KSQ721069:KSQ721081 LCM721069:LCM721081 LMI721069:LMI721081 LWE721069:LWE721081 MGA721069:MGA721081 MPW721069:MPW721081 MZS721069:MZS721081 NJO721069:NJO721081 NTK721069:NTK721081 ODG721069:ODG721081 ONC721069:ONC721081 OWY721069:OWY721081 PGU721069:PGU721081 PQQ721069:PQQ721081 QAM721069:QAM721081 QKI721069:QKI721081 QUE721069:QUE721081 REA721069:REA721081 RNW721069:RNW721081 RXS721069:RXS721081 SHO721069:SHO721081 SRK721069:SRK721081 TBG721069:TBG721081 TLC721069:TLC721081 TUY721069:TUY721081 UEU721069:UEU721081 UOQ721069:UOQ721081 UYM721069:UYM721081 VII721069:VII721081 VSE721069:VSE721081 WCA721069:WCA721081 WLW721069:WLW721081 WVS721069:WVS721081 K786605:K786617 JG786605:JG786617 TC786605:TC786617 ACY786605:ACY786617 AMU786605:AMU786617 AWQ786605:AWQ786617 BGM786605:BGM786617 BQI786605:BQI786617 CAE786605:CAE786617 CKA786605:CKA786617 CTW786605:CTW786617 DDS786605:DDS786617 DNO786605:DNO786617 DXK786605:DXK786617 EHG786605:EHG786617 ERC786605:ERC786617 FAY786605:FAY786617 FKU786605:FKU786617 FUQ786605:FUQ786617 GEM786605:GEM786617 GOI786605:GOI786617 GYE786605:GYE786617 HIA786605:HIA786617 HRW786605:HRW786617 IBS786605:IBS786617 ILO786605:ILO786617 IVK786605:IVK786617 JFG786605:JFG786617 JPC786605:JPC786617 JYY786605:JYY786617 KIU786605:KIU786617 KSQ786605:KSQ786617 LCM786605:LCM786617 LMI786605:LMI786617 LWE786605:LWE786617 MGA786605:MGA786617 MPW786605:MPW786617 MZS786605:MZS786617 NJO786605:NJO786617 NTK786605:NTK786617 ODG786605:ODG786617 ONC786605:ONC786617 OWY786605:OWY786617 PGU786605:PGU786617 PQQ786605:PQQ786617 QAM786605:QAM786617 QKI786605:QKI786617 QUE786605:QUE786617 REA786605:REA786617 RNW786605:RNW786617 RXS786605:RXS786617 SHO786605:SHO786617 SRK786605:SRK786617 TBG786605:TBG786617 TLC786605:TLC786617 TUY786605:TUY786617 UEU786605:UEU786617 UOQ786605:UOQ786617 UYM786605:UYM786617 VII786605:VII786617 VSE786605:VSE786617 WCA786605:WCA786617 WLW786605:WLW786617 WVS786605:WVS786617 K852141:K852153 JG852141:JG852153 TC852141:TC852153 ACY852141:ACY852153 AMU852141:AMU852153 AWQ852141:AWQ852153 BGM852141:BGM852153 BQI852141:BQI852153 CAE852141:CAE852153 CKA852141:CKA852153 CTW852141:CTW852153 DDS852141:DDS852153 DNO852141:DNO852153 DXK852141:DXK852153 EHG852141:EHG852153 ERC852141:ERC852153 FAY852141:FAY852153 FKU852141:FKU852153 FUQ852141:FUQ852153 GEM852141:GEM852153 GOI852141:GOI852153 GYE852141:GYE852153 HIA852141:HIA852153 HRW852141:HRW852153 IBS852141:IBS852153 ILO852141:ILO852153 IVK852141:IVK852153 JFG852141:JFG852153 JPC852141:JPC852153 JYY852141:JYY852153 KIU852141:KIU852153 KSQ852141:KSQ852153 LCM852141:LCM852153 LMI852141:LMI852153 LWE852141:LWE852153 MGA852141:MGA852153 MPW852141:MPW852153 MZS852141:MZS852153 NJO852141:NJO852153 NTK852141:NTK852153 ODG852141:ODG852153 ONC852141:ONC852153 OWY852141:OWY852153 PGU852141:PGU852153 PQQ852141:PQQ852153 QAM852141:QAM852153 QKI852141:QKI852153 QUE852141:QUE852153 REA852141:REA852153 RNW852141:RNW852153 RXS852141:RXS852153 SHO852141:SHO852153 SRK852141:SRK852153 TBG852141:TBG852153 TLC852141:TLC852153 TUY852141:TUY852153 UEU852141:UEU852153 UOQ852141:UOQ852153 UYM852141:UYM852153 VII852141:VII852153 VSE852141:VSE852153 WCA852141:WCA852153 WLW852141:WLW852153 WVS852141:WVS852153 K917677:K917689 JG917677:JG917689 TC917677:TC917689 ACY917677:ACY917689 AMU917677:AMU917689 AWQ917677:AWQ917689 BGM917677:BGM917689 BQI917677:BQI917689 CAE917677:CAE917689 CKA917677:CKA917689 CTW917677:CTW917689 DDS917677:DDS917689 DNO917677:DNO917689 DXK917677:DXK917689 EHG917677:EHG917689 ERC917677:ERC917689 FAY917677:FAY917689 FKU917677:FKU917689 FUQ917677:FUQ917689 GEM917677:GEM917689 GOI917677:GOI917689 GYE917677:GYE917689 HIA917677:HIA917689 HRW917677:HRW917689 IBS917677:IBS917689 ILO917677:ILO917689 IVK917677:IVK917689 JFG917677:JFG917689 JPC917677:JPC917689 JYY917677:JYY917689 KIU917677:KIU917689 KSQ917677:KSQ917689 LCM917677:LCM917689 LMI917677:LMI917689 LWE917677:LWE917689 MGA917677:MGA917689 MPW917677:MPW917689 MZS917677:MZS917689 NJO917677:NJO917689 NTK917677:NTK917689 ODG917677:ODG917689 ONC917677:ONC917689 OWY917677:OWY917689 PGU917677:PGU917689 PQQ917677:PQQ917689 QAM917677:QAM917689 QKI917677:QKI917689 QUE917677:QUE917689 REA917677:REA917689 RNW917677:RNW917689 RXS917677:RXS917689 SHO917677:SHO917689 SRK917677:SRK917689 TBG917677:TBG917689 TLC917677:TLC917689 TUY917677:TUY917689 UEU917677:UEU917689 UOQ917677:UOQ917689 UYM917677:UYM917689 VII917677:VII917689 VSE917677:VSE917689 WCA917677:WCA917689 WLW917677:WLW917689 WVS917677:WVS917689 K983213:K983225 JG983213:JG983225 TC983213:TC983225 ACY983213:ACY983225 AMU983213:AMU983225 AWQ983213:AWQ983225 BGM983213:BGM983225 BQI983213:BQI983225 CAE983213:CAE983225 CKA983213:CKA983225 CTW983213:CTW983225 DDS983213:DDS983225 DNO983213:DNO983225 DXK983213:DXK983225 EHG983213:EHG983225 ERC983213:ERC983225 FAY983213:FAY983225 FKU983213:FKU983225 FUQ983213:FUQ983225 GEM983213:GEM983225 GOI983213:GOI983225 GYE983213:GYE983225 HIA983213:HIA983225 HRW983213:HRW983225 IBS983213:IBS983225 ILO983213:ILO983225 IVK983213:IVK983225 JFG983213:JFG983225 JPC983213:JPC983225 JYY983213:JYY983225 KIU983213:KIU983225 KSQ983213:KSQ983225 LCM983213:LCM983225 LMI983213:LMI983225 LWE983213:LWE983225 MGA983213:MGA983225 MPW983213:MPW983225 MZS983213:MZS983225 NJO983213:NJO983225 NTK983213:NTK983225 ODG983213:ODG983225 ONC983213:ONC983225 OWY983213:OWY983225 PGU983213:PGU983225 PQQ983213:PQQ983225 QAM983213:QAM983225 QKI983213:QKI983225 QUE983213:QUE983225 REA983213:REA983225 RNW983213:RNW983225 RXS983213:RXS983225 SHO983213:SHO983225 SRK983213:SRK983225 TBG983213:TBG983225 TLC983213:TLC983225 TUY983213:TUY983225 UEU983213:UEU983225 UOQ983213:UOQ983225 UYM983213:UYM983225 VII983213:VII983225 VSE983213:VSE983225 WCA983213:WCA983225 WLW983213:WLW983225 WVS983213:WVS983225 H173:H183 JD173:JD183 SZ173:SZ183 ACV173:ACV183 AMR173:AMR183 AWN173:AWN183 BGJ173:BGJ183 BQF173:BQF183 CAB173:CAB183 CJX173:CJX183 CTT173:CTT183 DDP173:DDP183 DNL173:DNL183 DXH173:DXH183 EHD173:EHD183 EQZ173:EQZ183 FAV173:FAV183 FKR173:FKR183 FUN173:FUN183 GEJ173:GEJ183 GOF173:GOF183 GYB173:GYB183 HHX173:HHX183 HRT173:HRT183 IBP173:IBP183 ILL173:ILL183 IVH173:IVH183 JFD173:JFD183 JOZ173:JOZ183 JYV173:JYV183 KIR173:KIR183 KSN173:KSN183 LCJ173:LCJ183 LMF173:LMF183 LWB173:LWB183 MFX173:MFX183 MPT173:MPT183 MZP173:MZP183 NJL173:NJL183 NTH173:NTH183 ODD173:ODD183 OMZ173:OMZ183 OWV173:OWV183 PGR173:PGR183 PQN173:PQN183 QAJ173:QAJ183 QKF173:QKF183 QUB173:QUB183 RDX173:RDX183 RNT173:RNT183 RXP173:RXP183 SHL173:SHL183 SRH173:SRH183 TBD173:TBD183 TKZ173:TKZ183 TUV173:TUV183 UER173:UER183 UON173:UON183 UYJ173:UYJ183 VIF173:VIF183 VSB173:VSB183 WBX173:WBX183 WLT173:WLT183 WVP173:WVP183 H65709:H65719 JD65709:JD65719 SZ65709:SZ65719 ACV65709:ACV65719 AMR65709:AMR65719 AWN65709:AWN65719 BGJ65709:BGJ65719 BQF65709:BQF65719 CAB65709:CAB65719 CJX65709:CJX65719 CTT65709:CTT65719 DDP65709:DDP65719 DNL65709:DNL65719 DXH65709:DXH65719 EHD65709:EHD65719 EQZ65709:EQZ65719 FAV65709:FAV65719 FKR65709:FKR65719 FUN65709:FUN65719 GEJ65709:GEJ65719 GOF65709:GOF65719 GYB65709:GYB65719 HHX65709:HHX65719 HRT65709:HRT65719 IBP65709:IBP65719 ILL65709:ILL65719 IVH65709:IVH65719 JFD65709:JFD65719 JOZ65709:JOZ65719 JYV65709:JYV65719 KIR65709:KIR65719 KSN65709:KSN65719 LCJ65709:LCJ65719 LMF65709:LMF65719 LWB65709:LWB65719 MFX65709:MFX65719 MPT65709:MPT65719 MZP65709:MZP65719 NJL65709:NJL65719 NTH65709:NTH65719 ODD65709:ODD65719 OMZ65709:OMZ65719 OWV65709:OWV65719 PGR65709:PGR65719 PQN65709:PQN65719 QAJ65709:QAJ65719 QKF65709:QKF65719 QUB65709:QUB65719 RDX65709:RDX65719 RNT65709:RNT65719 RXP65709:RXP65719 SHL65709:SHL65719 SRH65709:SRH65719 TBD65709:TBD65719 TKZ65709:TKZ65719 TUV65709:TUV65719 UER65709:UER65719 UON65709:UON65719 UYJ65709:UYJ65719 VIF65709:VIF65719 VSB65709:VSB65719 WBX65709:WBX65719 WLT65709:WLT65719 WVP65709:WVP65719 H131245:H131255 JD131245:JD131255 SZ131245:SZ131255 ACV131245:ACV131255 AMR131245:AMR131255 AWN131245:AWN131255 BGJ131245:BGJ131255 BQF131245:BQF131255 CAB131245:CAB131255 CJX131245:CJX131255 CTT131245:CTT131255 DDP131245:DDP131255 DNL131245:DNL131255 DXH131245:DXH131255 EHD131245:EHD131255 EQZ131245:EQZ131255 FAV131245:FAV131255 FKR131245:FKR131255 FUN131245:FUN131255 GEJ131245:GEJ131255 GOF131245:GOF131255 GYB131245:GYB131255 HHX131245:HHX131255 HRT131245:HRT131255 IBP131245:IBP131255 ILL131245:ILL131255 IVH131245:IVH131255 JFD131245:JFD131255 JOZ131245:JOZ131255 JYV131245:JYV131255 KIR131245:KIR131255 KSN131245:KSN131255 LCJ131245:LCJ131255 LMF131245:LMF131255 LWB131245:LWB131255 MFX131245:MFX131255 MPT131245:MPT131255 MZP131245:MZP131255 NJL131245:NJL131255 NTH131245:NTH131255 ODD131245:ODD131255 OMZ131245:OMZ131255 OWV131245:OWV131255 PGR131245:PGR131255 PQN131245:PQN131255 QAJ131245:QAJ131255 QKF131245:QKF131255 QUB131245:QUB131255 RDX131245:RDX131255 RNT131245:RNT131255 RXP131245:RXP131255 SHL131245:SHL131255 SRH131245:SRH131255 TBD131245:TBD131255 TKZ131245:TKZ131255 TUV131245:TUV131255 UER131245:UER131255 UON131245:UON131255 UYJ131245:UYJ131255 VIF131245:VIF131255 VSB131245:VSB131255 WBX131245:WBX131255 WLT131245:WLT131255 WVP131245:WVP131255 H196781:H196791 JD196781:JD196791 SZ196781:SZ196791 ACV196781:ACV196791 AMR196781:AMR196791 AWN196781:AWN196791 BGJ196781:BGJ196791 BQF196781:BQF196791 CAB196781:CAB196791 CJX196781:CJX196791 CTT196781:CTT196791 DDP196781:DDP196791 DNL196781:DNL196791 DXH196781:DXH196791 EHD196781:EHD196791 EQZ196781:EQZ196791 FAV196781:FAV196791 FKR196781:FKR196791 FUN196781:FUN196791 GEJ196781:GEJ196791 GOF196781:GOF196791 GYB196781:GYB196791 HHX196781:HHX196791 HRT196781:HRT196791 IBP196781:IBP196791 ILL196781:ILL196791 IVH196781:IVH196791 JFD196781:JFD196791 JOZ196781:JOZ196791 JYV196781:JYV196791 KIR196781:KIR196791 KSN196781:KSN196791 LCJ196781:LCJ196791 LMF196781:LMF196791 LWB196781:LWB196791 MFX196781:MFX196791 MPT196781:MPT196791 MZP196781:MZP196791 NJL196781:NJL196791 NTH196781:NTH196791 ODD196781:ODD196791 OMZ196781:OMZ196791 OWV196781:OWV196791 PGR196781:PGR196791 PQN196781:PQN196791 QAJ196781:QAJ196791 QKF196781:QKF196791 QUB196781:QUB196791 RDX196781:RDX196791 RNT196781:RNT196791 RXP196781:RXP196791 SHL196781:SHL196791 SRH196781:SRH196791 TBD196781:TBD196791 TKZ196781:TKZ196791 TUV196781:TUV196791 UER196781:UER196791 UON196781:UON196791 UYJ196781:UYJ196791 VIF196781:VIF196791 VSB196781:VSB196791 WBX196781:WBX196791 WLT196781:WLT196791 WVP196781:WVP196791 H262317:H262327 JD262317:JD262327 SZ262317:SZ262327 ACV262317:ACV262327 AMR262317:AMR262327 AWN262317:AWN262327 BGJ262317:BGJ262327 BQF262317:BQF262327 CAB262317:CAB262327 CJX262317:CJX262327 CTT262317:CTT262327 DDP262317:DDP262327 DNL262317:DNL262327 DXH262317:DXH262327 EHD262317:EHD262327 EQZ262317:EQZ262327 FAV262317:FAV262327 FKR262317:FKR262327 FUN262317:FUN262327 GEJ262317:GEJ262327 GOF262317:GOF262327 GYB262317:GYB262327 HHX262317:HHX262327 HRT262317:HRT262327 IBP262317:IBP262327 ILL262317:ILL262327 IVH262317:IVH262327 JFD262317:JFD262327 JOZ262317:JOZ262327 JYV262317:JYV262327 KIR262317:KIR262327 KSN262317:KSN262327 LCJ262317:LCJ262327 LMF262317:LMF262327 LWB262317:LWB262327 MFX262317:MFX262327 MPT262317:MPT262327 MZP262317:MZP262327 NJL262317:NJL262327 NTH262317:NTH262327 ODD262317:ODD262327 OMZ262317:OMZ262327 OWV262317:OWV262327 PGR262317:PGR262327 PQN262317:PQN262327 QAJ262317:QAJ262327 QKF262317:QKF262327 QUB262317:QUB262327 RDX262317:RDX262327 RNT262317:RNT262327 RXP262317:RXP262327 SHL262317:SHL262327 SRH262317:SRH262327 TBD262317:TBD262327 TKZ262317:TKZ262327 TUV262317:TUV262327 UER262317:UER262327 UON262317:UON262327 UYJ262317:UYJ262327 VIF262317:VIF262327 VSB262317:VSB262327 WBX262317:WBX262327 WLT262317:WLT262327 WVP262317:WVP262327 H327853:H327863 JD327853:JD327863 SZ327853:SZ327863 ACV327853:ACV327863 AMR327853:AMR327863 AWN327853:AWN327863 BGJ327853:BGJ327863 BQF327853:BQF327863 CAB327853:CAB327863 CJX327853:CJX327863 CTT327853:CTT327863 DDP327853:DDP327863 DNL327853:DNL327863 DXH327853:DXH327863 EHD327853:EHD327863 EQZ327853:EQZ327863 FAV327853:FAV327863 FKR327853:FKR327863 FUN327853:FUN327863 GEJ327853:GEJ327863 GOF327853:GOF327863 GYB327853:GYB327863 HHX327853:HHX327863 HRT327853:HRT327863 IBP327853:IBP327863 ILL327853:ILL327863 IVH327853:IVH327863 JFD327853:JFD327863 JOZ327853:JOZ327863 JYV327853:JYV327863 KIR327853:KIR327863 KSN327853:KSN327863 LCJ327853:LCJ327863 LMF327853:LMF327863 LWB327853:LWB327863 MFX327853:MFX327863 MPT327853:MPT327863 MZP327853:MZP327863 NJL327853:NJL327863 NTH327853:NTH327863 ODD327853:ODD327863 OMZ327853:OMZ327863 OWV327853:OWV327863 PGR327853:PGR327863 PQN327853:PQN327863 QAJ327853:QAJ327863 QKF327853:QKF327863 QUB327853:QUB327863 RDX327853:RDX327863 RNT327853:RNT327863 RXP327853:RXP327863 SHL327853:SHL327863 SRH327853:SRH327863 TBD327853:TBD327863 TKZ327853:TKZ327863 TUV327853:TUV327863 UER327853:UER327863 UON327853:UON327863 UYJ327853:UYJ327863 VIF327853:VIF327863 VSB327853:VSB327863 WBX327853:WBX327863 WLT327853:WLT327863 WVP327853:WVP327863 H393389:H393399 JD393389:JD393399 SZ393389:SZ393399 ACV393389:ACV393399 AMR393389:AMR393399 AWN393389:AWN393399 BGJ393389:BGJ393399 BQF393389:BQF393399 CAB393389:CAB393399 CJX393389:CJX393399 CTT393389:CTT393399 DDP393389:DDP393399 DNL393389:DNL393399 DXH393389:DXH393399 EHD393389:EHD393399 EQZ393389:EQZ393399 FAV393389:FAV393399 FKR393389:FKR393399 FUN393389:FUN393399 GEJ393389:GEJ393399 GOF393389:GOF393399 GYB393389:GYB393399 HHX393389:HHX393399 HRT393389:HRT393399 IBP393389:IBP393399 ILL393389:ILL393399 IVH393389:IVH393399 JFD393389:JFD393399 JOZ393389:JOZ393399 JYV393389:JYV393399 KIR393389:KIR393399 KSN393389:KSN393399 LCJ393389:LCJ393399 LMF393389:LMF393399 LWB393389:LWB393399 MFX393389:MFX393399 MPT393389:MPT393399 MZP393389:MZP393399 NJL393389:NJL393399 NTH393389:NTH393399 ODD393389:ODD393399 OMZ393389:OMZ393399 OWV393389:OWV393399 PGR393389:PGR393399 PQN393389:PQN393399 QAJ393389:QAJ393399 QKF393389:QKF393399 QUB393389:QUB393399 RDX393389:RDX393399 RNT393389:RNT393399 RXP393389:RXP393399 SHL393389:SHL393399 SRH393389:SRH393399 TBD393389:TBD393399 TKZ393389:TKZ393399 TUV393389:TUV393399 UER393389:UER393399 UON393389:UON393399 UYJ393389:UYJ393399 VIF393389:VIF393399 VSB393389:VSB393399 WBX393389:WBX393399 WLT393389:WLT393399 WVP393389:WVP393399 H458925:H458935 JD458925:JD458935 SZ458925:SZ458935 ACV458925:ACV458935 AMR458925:AMR458935 AWN458925:AWN458935 BGJ458925:BGJ458935 BQF458925:BQF458935 CAB458925:CAB458935 CJX458925:CJX458935 CTT458925:CTT458935 DDP458925:DDP458935 DNL458925:DNL458935 DXH458925:DXH458935 EHD458925:EHD458935 EQZ458925:EQZ458935 FAV458925:FAV458935 FKR458925:FKR458935 FUN458925:FUN458935 GEJ458925:GEJ458935 GOF458925:GOF458935 GYB458925:GYB458935 HHX458925:HHX458935 HRT458925:HRT458935 IBP458925:IBP458935 ILL458925:ILL458935 IVH458925:IVH458935 JFD458925:JFD458935 JOZ458925:JOZ458935 JYV458925:JYV458935 KIR458925:KIR458935 KSN458925:KSN458935 LCJ458925:LCJ458935 LMF458925:LMF458935 LWB458925:LWB458935 MFX458925:MFX458935 MPT458925:MPT458935 MZP458925:MZP458935 NJL458925:NJL458935 NTH458925:NTH458935 ODD458925:ODD458935 OMZ458925:OMZ458935 OWV458925:OWV458935 PGR458925:PGR458935 PQN458925:PQN458935 QAJ458925:QAJ458935 QKF458925:QKF458935 QUB458925:QUB458935 RDX458925:RDX458935 RNT458925:RNT458935 RXP458925:RXP458935 SHL458925:SHL458935 SRH458925:SRH458935 TBD458925:TBD458935 TKZ458925:TKZ458935 TUV458925:TUV458935 UER458925:UER458935 UON458925:UON458935 UYJ458925:UYJ458935 VIF458925:VIF458935 VSB458925:VSB458935 WBX458925:WBX458935 WLT458925:WLT458935 WVP458925:WVP458935 H524461:H524471 JD524461:JD524471 SZ524461:SZ524471 ACV524461:ACV524471 AMR524461:AMR524471 AWN524461:AWN524471 BGJ524461:BGJ524471 BQF524461:BQF524471 CAB524461:CAB524471 CJX524461:CJX524471 CTT524461:CTT524471 DDP524461:DDP524471 DNL524461:DNL524471 DXH524461:DXH524471 EHD524461:EHD524471 EQZ524461:EQZ524471 FAV524461:FAV524471 FKR524461:FKR524471 FUN524461:FUN524471 GEJ524461:GEJ524471 GOF524461:GOF524471 GYB524461:GYB524471 HHX524461:HHX524471 HRT524461:HRT524471 IBP524461:IBP524471 ILL524461:ILL524471 IVH524461:IVH524471 JFD524461:JFD524471 JOZ524461:JOZ524471 JYV524461:JYV524471 KIR524461:KIR524471 KSN524461:KSN524471 LCJ524461:LCJ524471 LMF524461:LMF524471 LWB524461:LWB524471 MFX524461:MFX524471 MPT524461:MPT524471 MZP524461:MZP524471 NJL524461:NJL524471 NTH524461:NTH524471 ODD524461:ODD524471 OMZ524461:OMZ524471 OWV524461:OWV524471 PGR524461:PGR524471 PQN524461:PQN524471 QAJ524461:QAJ524471 QKF524461:QKF524471 QUB524461:QUB524471 RDX524461:RDX524471 RNT524461:RNT524471 RXP524461:RXP524471 SHL524461:SHL524471 SRH524461:SRH524471 TBD524461:TBD524471 TKZ524461:TKZ524471 TUV524461:TUV524471 UER524461:UER524471 UON524461:UON524471 UYJ524461:UYJ524471 VIF524461:VIF524471 VSB524461:VSB524471 WBX524461:WBX524471 WLT524461:WLT524471 WVP524461:WVP524471 H589997:H590007 JD589997:JD590007 SZ589997:SZ590007 ACV589997:ACV590007 AMR589997:AMR590007 AWN589997:AWN590007 BGJ589997:BGJ590007 BQF589997:BQF590007 CAB589997:CAB590007 CJX589997:CJX590007 CTT589997:CTT590007 DDP589997:DDP590007 DNL589997:DNL590007 DXH589997:DXH590007 EHD589997:EHD590007 EQZ589997:EQZ590007 FAV589997:FAV590007 FKR589997:FKR590007 FUN589997:FUN590007 GEJ589997:GEJ590007 GOF589997:GOF590007 GYB589997:GYB590007 HHX589997:HHX590007 HRT589997:HRT590007 IBP589997:IBP590007 ILL589997:ILL590007 IVH589997:IVH590007 JFD589997:JFD590007 JOZ589997:JOZ590007 JYV589997:JYV590007 KIR589997:KIR590007 KSN589997:KSN590007 LCJ589997:LCJ590007 LMF589997:LMF590007 LWB589997:LWB590007 MFX589997:MFX590007 MPT589997:MPT590007 MZP589997:MZP590007 NJL589997:NJL590007 NTH589997:NTH590007 ODD589997:ODD590007 OMZ589997:OMZ590007 OWV589997:OWV590007 PGR589997:PGR590007 PQN589997:PQN590007 QAJ589997:QAJ590007 QKF589997:QKF590007 QUB589997:QUB590007 RDX589997:RDX590007 RNT589997:RNT590007 RXP589997:RXP590007 SHL589997:SHL590007 SRH589997:SRH590007 TBD589997:TBD590007 TKZ589997:TKZ590007 TUV589997:TUV590007 UER589997:UER590007 UON589997:UON590007 UYJ589997:UYJ590007 VIF589997:VIF590007 VSB589997:VSB590007 WBX589997:WBX590007 WLT589997:WLT590007 WVP589997:WVP590007 H655533:H655543 JD655533:JD655543 SZ655533:SZ655543 ACV655533:ACV655543 AMR655533:AMR655543 AWN655533:AWN655543 BGJ655533:BGJ655543 BQF655533:BQF655543 CAB655533:CAB655543 CJX655533:CJX655543 CTT655533:CTT655543 DDP655533:DDP655543 DNL655533:DNL655543 DXH655533:DXH655543 EHD655533:EHD655543 EQZ655533:EQZ655543 FAV655533:FAV655543 FKR655533:FKR655543 FUN655533:FUN655543 GEJ655533:GEJ655543 GOF655533:GOF655543 GYB655533:GYB655543 HHX655533:HHX655543 HRT655533:HRT655543 IBP655533:IBP655543 ILL655533:ILL655543 IVH655533:IVH655543 JFD655533:JFD655543 JOZ655533:JOZ655543 JYV655533:JYV655543 KIR655533:KIR655543 KSN655533:KSN655543 LCJ655533:LCJ655543 LMF655533:LMF655543 LWB655533:LWB655543 MFX655533:MFX655543 MPT655533:MPT655543 MZP655533:MZP655543 NJL655533:NJL655543 NTH655533:NTH655543 ODD655533:ODD655543 OMZ655533:OMZ655543 OWV655533:OWV655543 PGR655533:PGR655543 PQN655533:PQN655543 QAJ655533:QAJ655543 QKF655533:QKF655543 QUB655533:QUB655543 RDX655533:RDX655543 RNT655533:RNT655543 RXP655533:RXP655543 SHL655533:SHL655543 SRH655533:SRH655543 TBD655533:TBD655543 TKZ655533:TKZ655543 TUV655533:TUV655543 UER655533:UER655543 UON655533:UON655543 UYJ655533:UYJ655543 VIF655533:VIF655543 VSB655533:VSB655543 WBX655533:WBX655543 WLT655533:WLT655543 WVP655533:WVP655543 H721069:H721079 JD721069:JD721079 SZ721069:SZ721079 ACV721069:ACV721079 AMR721069:AMR721079 AWN721069:AWN721079 BGJ721069:BGJ721079 BQF721069:BQF721079 CAB721069:CAB721079 CJX721069:CJX721079 CTT721069:CTT721079 DDP721069:DDP721079 DNL721069:DNL721079 DXH721069:DXH721079 EHD721069:EHD721079 EQZ721069:EQZ721079 FAV721069:FAV721079 FKR721069:FKR721079 FUN721069:FUN721079 GEJ721069:GEJ721079 GOF721069:GOF721079 GYB721069:GYB721079 HHX721069:HHX721079 HRT721069:HRT721079 IBP721069:IBP721079 ILL721069:ILL721079 IVH721069:IVH721079 JFD721069:JFD721079 JOZ721069:JOZ721079 JYV721069:JYV721079 KIR721069:KIR721079 KSN721069:KSN721079 LCJ721069:LCJ721079 LMF721069:LMF721079 LWB721069:LWB721079 MFX721069:MFX721079 MPT721069:MPT721079 MZP721069:MZP721079 NJL721069:NJL721079 NTH721069:NTH721079 ODD721069:ODD721079 OMZ721069:OMZ721079 OWV721069:OWV721079 PGR721069:PGR721079 PQN721069:PQN721079 QAJ721069:QAJ721079 QKF721069:QKF721079 QUB721069:QUB721079 RDX721069:RDX721079 RNT721069:RNT721079 RXP721069:RXP721079 SHL721069:SHL721079 SRH721069:SRH721079 TBD721069:TBD721079 TKZ721069:TKZ721079 TUV721069:TUV721079 UER721069:UER721079 UON721069:UON721079 UYJ721069:UYJ721079 VIF721069:VIF721079 VSB721069:VSB721079 WBX721069:WBX721079 WLT721069:WLT721079 WVP721069:WVP721079 H786605:H786615 JD786605:JD786615 SZ786605:SZ786615 ACV786605:ACV786615 AMR786605:AMR786615 AWN786605:AWN786615 BGJ786605:BGJ786615 BQF786605:BQF786615 CAB786605:CAB786615 CJX786605:CJX786615 CTT786605:CTT786615 DDP786605:DDP786615 DNL786605:DNL786615 DXH786605:DXH786615 EHD786605:EHD786615 EQZ786605:EQZ786615 FAV786605:FAV786615 FKR786605:FKR786615 FUN786605:FUN786615 GEJ786605:GEJ786615 GOF786605:GOF786615 GYB786605:GYB786615 HHX786605:HHX786615 HRT786605:HRT786615 IBP786605:IBP786615 ILL786605:ILL786615 IVH786605:IVH786615 JFD786605:JFD786615 JOZ786605:JOZ786615 JYV786605:JYV786615 KIR786605:KIR786615 KSN786605:KSN786615 LCJ786605:LCJ786615 LMF786605:LMF786615 LWB786605:LWB786615 MFX786605:MFX786615 MPT786605:MPT786615 MZP786605:MZP786615 NJL786605:NJL786615 NTH786605:NTH786615 ODD786605:ODD786615 OMZ786605:OMZ786615 OWV786605:OWV786615 PGR786605:PGR786615 PQN786605:PQN786615 QAJ786605:QAJ786615 QKF786605:QKF786615 QUB786605:QUB786615 RDX786605:RDX786615 RNT786605:RNT786615 RXP786605:RXP786615 SHL786605:SHL786615 SRH786605:SRH786615 TBD786605:TBD786615 TKZ786605:TKZ786615 TUV786605:TUV786615 UER786605:UER786615 UON786605:UON786615 UYJ786605:UYJ786615 VIF786605:VIF786615 VSB786605:VSB786615 WBX786605:WBX786615 WLT786605:WLT786615 WVP786605:WVP786615 H852141:H852151 JD852141:JD852151 SZ852141:SZ852151 ACV852141:ACV852151 AMR852141:AMR852151 AWN852141:AWN852151 BGJ852141:BGJ852151 BQF852141:BQF852151 CAB852141:CAB852151 CJX852141:CJX852151 CTT852141:CTT852151 DDP852141:DDP852151 DNL852141:DNL852151 DXH852141:DXH852151 EHD852141:EHD852151 EQZ852141:EQZ852151 FAV852141:FAV852151 FKR852141:FKR852151 FUN852141:FUN852151 GEJ852141:GEJ852151 GOF852141:GOF852151 GYB852141:GYB852151 HHX852141:HHX852151 HRT852141:HRT852151 IBP852141:IBP852151 ILL852141:ILL852151 IVH852141:IVH852151 JFD852141:JFD852151 JOZ852141:JOZ852151 JYV852141:JYV852151 KIR852141:KIR852151 KSN852141:KSN852151 LCJ852141:LCJ852151 LMF852141:LMF852151 LWB852141:LWB852151 MFX852141:MFX852151 MPT852141:MPT852151 MZP852141:MZP852151 NJL852141:NJL852151 NTH852141:NTH852151 ODD852141:ODD852151 OMZ852141:OMZ852151 OWV852141:OWV852151 PGR852141:PGR852151 PQN852141:PQN852151 QAJ852141:QAJ852151 QKF852141:QKF852151 QUB852141:QUB852151 RDX852141:RDX852151 RNT852141:RNT852151 RXP852141:RXP852151 SHL852141:SHL852151 SRH852141:SRH852151 TBD852141:TBD852151 TKZ852141:TKZ852151 TUV852141:TUV852151 UER852141:UER852151 UON852141:UON852151 UYJ852141:UYJ852151 VIF852141:VIF852151 VSB852141:VSB852151 WBX852141:WBX852151 WLT852141:WLT852151 WVP852141:WVP852151 H917677:H917687 JD917677:JD917687 SZ917677:SZ917687 ACV917677:ACV917687 AMR917677:AMR917687 AWN917677:AWN917687 BGJ917677:BGJ917687 BQF917677:BQF917687 CAB917677:CAB917687 CJX917677:CJX917687 CTT917677:CTT917687 DDP917677:DDP917687 DNL917677:DNL917687 DXH917677:DXH917687 EHD917677:EHD917687 EQZ917677:EQZ917687 FAV917677:FAV917687 FKR917677:FKR917687 FUN917677:FUN917687 GEJ917677:GEJ917687 GOF917677:GOF917687 GYB917677:GYB917687 HHX917677:HHX917687 HRT917677:HRT917687 IBP917677:IBP917687 ILL917677:ILL917687 IVH917677:IVH917687 JFD917677:JFD917687 JOZ917677:JOZ917687 JYV917677:JYV917687 KIR917677:KIR917687 KSN917677:KSN917687 LCJ917677:LCJ917687 LMF917677:LMF917687 LWB917677:LWB917687 MFX917677:MFX917687 MPT917677:MPT917687 MZP917677:MZP917687 NJL917677:NJL917687 NTH917677:NTH917687 ODD917677:ODD917687 OMZ917677:OMZ917687 OWV917677:OWV917687 PGR917677:PGR917687 PQN917677:PQN917687 QAJ917677:QAJ917687 QKF917677:QKF917687 QUB917677:QUB917687 RDX917677:RDX917687 RNT917677:RNT917687 RXP917677:RXP917687 SHL917677:SHL917687 SRH917677:SRH917687 TBD917677:TBD917687 TKZ917677:TKZ917687 TUV917677:TUV917687 UER917677:UER917687 UON917677:UON917687 UYJ917677:UYJ917687 VIF917677:VIF917687 VSB917677:VSB917687 WBX917677:WBX917687 WLT917677:WLT917687 WVP917677:WVP917687 H983213:H983223 JD983213:JD983223 SZ983213:SZ983223 ACV983213:ACV983223 AMR983213:AMR983223 AWN983213:AWN983223 BGJ983213:BGJ983223 BQF983213:BQF983223 CAB983213:CAB983223 CJX983213:CJX983223 CTT983213:CTT983223 DDP983213:DDP983223 DNL983213:DNL983223 DXH983213:DXH983223 EHD983213:EHD983223 EQZ983213:EQZ983223 FAV983213:FAV983223 FKR983213:FKR983223 FUN983213:FUN983223 GEJ983213:GEJ983223 GOF983213:GOF983223 GYB983213:GYB983223 HHX983213:HHX983223 HRT983213:HRT983223 IBP983213:IBP983223 ILL983213:ILL983223 IVH983213:IVH983223 JFD983213:JFD983223 JOZ983213:JOZ983223 JYV983213:JYV983223 KIR983213:KIR983223 KSN983213:KSN983223 LCJ983213:LCJ983223 LMF983213:LMF983223 LWB983213:LWB983223 MFX983213:MFX983223 MPT983213:MPT983223 MZP983213:MZP983223 NJL983213:NJL983223 NTH983213:NTH983223 ODD983213:ODD983223 OMZ983213:OMZ983223 OWV983213:OWV983223 PGR983213:PGR983223 PQN983213:PQN983223 QAJ983213:QAJ983223 QKF983213:QKF983223 QUB983213:QUB983223 RDX983213:RDX983223 RNT983213:RNT983223 RXP983213:RXP983223 SHL983213:SHL983223 SRH983213:SRH983223 TBD983213:TBD983223 TKZ983213:TKZ983223 TUV983213:TUV983223 UER983213:UER983223 UON983213:UON983223 UYJ983213:UYJ983223 VIF983213:VIF983223 VSB983213:VSB983223 WBX983213:WBX983223 WLT983213:WLT983223 WVP983213:WVP983223 K190:K193 JG190:JG193 TC190:TC193 ACY190:ACY193 AMU190:AMU193 AWQ190:AWQ193 BGM190:BGM193 BQI190:BQI193 CAE190:CAE193 CKA190:CKA193 CTW190:CTW193 DDS190:DDS193 DNO190:DNO193 DXK190:DXK193 EHG190:EHG193 ERC190:ERC193 FAY190:FAY193 FKU190:FKU193 FUQ190:FUQ193 GEM190:GEM193 GOI190:GOI193 GYE190:GYE193 HIA190:HIA193 HRW190:HRW193 IBS190:IBS193 ILO190:ILO193 IVK190:IVK193 JFG190:JFG193 JPC190:JPC193 JYY190:JYY193 KIU190:KIU193 KSQ190:KSQ193 LCM190:LCM193 LMI190:LMI193 LWE190:LWE193 MGA190:MGA193 MPW190:MPW193 MZS190:MZS193 NJO190:NJO193 NTK190:NTK193 ODG190:ODG193 ONC190:ONC193 OWY190:OWY193 PGU190:PGU193 PQQ190:PQQ193 QAM190:QAM193 QKI190:QKI193 QUE190:QUE193 REA190:REA193 RNW190:RNW193 RXS190:RXS193 SHO190:SHO193 SRK190:SRK193 TBG190:TBG193 TLC190:TLC193 TUY190:TUY193 UEU190:UEU193 UOQ190:UOQ193 UYM190:UYM193 VII190:VII193 VSE190:VSE193 WCA190:WCA193 WLW190:WLW193 WVS190:WVS193 K65726:K65729 JG65726:JG65729 TC65726:TC65729 ACY65726:ACY65729 AMU65726:AMU65729 AWQ65726:AWQ65729 BGM65726:BGM65729 BQI65726:BQI65729 CAE65726:CAE65729 CKA65726:CKA65729 CTW65726:CTW65729 DDS65726:DDS65729 DNO65726:DNO65729 DXK65726:DXK65729 EHG65726:EHG65729 ERC65726:ERC65729 FAY65726:FAY65729 FKU65726:FKU65729 FUQ65726:FUQ65729 GEM65726:GEM65729 GOI65726:GOI65729 GYE65726:GYE65729 HIA65726:HIA65729 HRW65726:HRW65729 IBS65726:IBS65729 ILO65726:ILO65729 IVK65726:IVK65729 JFG65726:JFG65729 JPC65726:JPC65729 JYY65726:JYY65729 KIU65726:KIU65729 KSQ65726:KSQ65729 LCM65726:LCM65729 LMI65726:LMI65729 LWE65726:LWE65729 MGA65726:MGA65729 MPW65726:MPW65729 MZS65726:MZS65729 NJO65726:NJO65729 NTK65726:NTK65729 ODG65726:ODG65729 ONC65726:ONC65729 OWY65726:OWY65729 PGU65726:PGU65729 PQQ65726:PQQ65729 QAM65726:QAM65729 QKI65726:QKI65729 QUE65726:QUE65729 REA65726:REA65729 RNW65726:RNW65729 RXS65726:RXS65729 SHO65726:SHO65729 SRK65726:SRK65729 TBG65726:TBG65729 TLC65726:TLC65729 TUY65726:TUY65729 UEU65726:UEU65729 UOQ65726:UOQ65729 UYM65726:UYM65729 VII65726:VII65729 VSE65726:VSE65729 WCA65726:WCA65729 WLW65726:WLW65729 WVS65726:WVS65729 K131262:K131265 JG131262:JG131265 TC131262:TC131265 ACY131262:ACY131265 AMU131262:AMU131265 AWQ131262:AWQ131265 BGM131262:BGM131265 BQI131262:BQI131265 CAE131262:CAE131265 CKA131262:CKA131265 CTW131262:CTW131265 DDS131262:DDS131265 DNO131262:DNO131265 DXK131262:DXK131265 EHG131262:EHG131265 ERC131262:ERC131265 FAY131262:FAY131265 FKU131262:FKU131265 FUQ131262:FUQ131265 GEM131262:GEM131265 GOI131262:GOI131265 GYE131262:GYE131265 HIA131262:HIA131265 HRW131262:HRW131265 IBS131262:IBS131265 ILO131262:ILO131265 IVK131262:IVK131265 JFG131262:JFG131265 JPC131262:JPC131265 JYY131262:JYY131265 KIU131262:KIU131265 KSQ131262:KSQ131265 LCM131262:LCM131265 LMI131262:LMI131265 LWE131262:LWE131265 MGA131262:MGA131265 MPW131262:MPW131265 MZS131262:MZS131265 NJO131262:NJO131265 NTK131262:NTK131265 ODG131262:ODG131265 ONC131262:ONC131265 OWY131262:OWY131265 PGU131262:PGU131265 PQQ131262:PQQ131265 QAM131262:QAM131265 QKI131262:QKI131265 QUE131262:QUE131265 REA131262:REA131265 RNW131262:RNW131265 RXS131262:RXS131265 SHO131262:SHO131265 SRK131262:SRK131265 TBG131262:TBG131265 TLC131262:TLC131265 TUY131262:TUY131265 UEU131262:UEU131265 UOQ131262:UOQ131265 UYM131262:UYM131265 VII131262:VII131265 VSE131262:VSE131265 WCA131262:WCA131265 WLW131262:WLW131265 WVS131262:WVS131265 K196798:K196801 JG196798:JG196801 TC196798:TC196801 ACY196798:ACY196801 AMU196798:AMU196801 AWQ196798:AWQ196801 BGM196798:BGM196801 BQI196798:BQI196801 CAE196798:CAE196801 CKA196798:CKA196801 CTW196798:CTW196801 DDS196798:DDS196801 DNO196798:DNO196801 DXK196798:DXK196801 EHG196798:EHG196801 ERC196798:ERC196801 FAY196798:FAY196801 FKU196798:FKU196801 FUQ196798:FUQ196801 GEM196798:GEM196801 GOI196798:GOI196801 GYE196798:GYE196801 HIA196798:HIA196801 HRW196798:HRW196801 IBS196798:IBS196801 ILO196798:ILO196801 IVK196798:IVK196801 JFG196798:JFG196801 JPC196798:JPC196801 JYY196798:JYY196801 KIU196798:KIU196801 KSQ196798:KSQ196801 LCM196798:LCM196801 LMI196798:LMI196801 LWE196798:LWE196801 MGA196798:MGA196801 MPW196798:MPW196801 MZS196798:MZS196801 NJO196798:NJO196801 NTK196798:NTK196801 ODG196798:ODG196801 ONC196798:ONC196801 OWY196798:OWY196801 PGU196798:PGU196801 PQQ196798:PQQ196801 QAM196798:QAM196801 QKI196798:QKI196801 QUE196798:QUE196801 REA196798:REA196801 RNW196798:RNW196801 RXS196798:RXS196801 SHO196798:SHO196801 SRK196798:SRK196801 TBG196798:TBG196801 TLC196798:TLC196801 TUY196798:TUY196801 UEU196798:UEU196801 UOQ196798:UOQ196801 UYM196798:UYM196801 VII196798:VII196801 VSE196798:VSE196801 WCA196798:WCA196801 WLW196798:WLW196801 WVS196798:WVS196801 K262334:K262337 JG262334:JG262337 TC262334:TC262337 ACY262334:ACY262337 AMU262334:AMU262337 AWQ262334:AWQ262337 BGM262334:BGM262337 BQI262334:BQI262337 CAE262334:CAE262337 CKA262334:CKA262337 CTW262334:CTW262337 DDS262334:DDS262337 DNO262334:DNO262337 DXK262334:DXK262337 EHG262334:EHG262337 ERC262334:ERC262337 FAY262334:FAY262337 FKU262334:FKU262337 FUQ262334:FUQ262337 GEM262334:GEM262337 GOI262334:GOI262337 GYE262334:GYE262337 HIA262334:HIA262337 HRW262334:HRW262337 IBS262334:IBS262337 ILO262334:ILO262337 IVK262334:IVK262337 JFG262334:JFG262337 JPC262334:JPC262337 JYY262334:JYY262337 KIU262334:KIU262337 KSQ262334:KSQ262337 LCM262334:LCM262337 LMI262334:LMI262337 LWE262334:LWE262337 MGA262334:MGA262337 MPW262334:MPW262337 MZS262334:MZS262337 NJO262334:NJO262337 NTK262334:NTK262337 ODG262334:ODG262337 ONC262334:ONC262337 OWY262334:OWY262337 PGU262334:PGU262337 PQQ262334:PQQ262337 QAM262334:QAM262337 QKI262334:QKI262337 QUE262334:QUE262337 REA262334:REA262337 RNW262334:RNW262337 RXS262334:RXS262337 SHO262334:SHO262337 SRK262334:SRK262337 TBG262334:TBG262337 TLC262334:TLC262337 TUY262334:TUY262337 UEU262334:UEU262337 UOQ262334:UOQ262337 UYM262334:UYM262337 VII262334:VII262337 VSE262334:VSE262337 WCA262334:WCA262337 WLW262334:WLW262337 WVS262334:WVS262337 K327870:K327873 JG327870:JG327873 TC327870:TC327873 ACY327870:ACY327873 AMU327870:AMU327873 AWQ327870:AWQ327873 BGM327870:BGM327873 BQI327870:BQI327873 CAE327870:CAE327873 CKA327870:CKA327873 CTW327870:CTW327873 DDS327870:DDS327873 DNO327870:DNO327873 DXK327870:DXK327873 EHG327870:EHG327873 ERC327870:ERC327873 FAY327870:FAY327873 FKU327870:FKU327873 FUQ327870:FUQ327873 GEM327870:GEM327873 GOI327870:GOI327873 GYE327870:GYE327873 HIA327870:HIA327873 HRW327870:HRW327873 IBS327870:IBS327873 ILO327870:ILO327873 IVK327870:IVK327873 JFG327870:JFG327873 JPC327870:JPC327873 JYY327870:JYY327873 KIU327870:KIU327873 KSQ327870:KSQ327873 LCM327870:LCM327873 LMI327870:LMI327873 LWE327870:LWE327873 MGA327870:MGA327873 MPW327870:MPW327873 MZS327870:MZS327873 NJO327870:NJO327873 NTK327870:NTK327873 ODG327870:ODG327873 ONC327870:ONC327873 OWY327870:OWY327873 PGU327870:PGU327873 PQQ327870:PQQ327873 QAM327870:QAM327873 QKI327870:QKI327873 QUE327870:QUE327873 REA327870:REA327873 RNW327870:RNW327873 RXS327870:RXS327873 SHO327870:SHO327873 SRK327870:SRK327873 TBG327870:TBG327873 TLC327870:TLC327873 TUY327870:TUY327873 UEU327870:UEU327873 UOQ327870:UOQ327873 UYM327870:UYM327873 VII327870:VII327873 VSE327870:VSE327873 WCA327870:WCA327873 WLW327870:WLW327873 WVS327870:WVS327873 K393406:K393409 JG393406:JG393409 TC393406:TC393409 ACY393406:ACY393409 AMU393406:AMU393409 AWQ393406:AWQ393409 BGM393406:BGM393409 BQI393406:BQI393409 CAE393406:CAE393409 CKA393406:CKA393409 CTW393406:CTW393409 DDS393406:DDS393409 DNO393406:DNO393409 DXK393406:DXK393409 EHG393406:EHG393409 ERC393406:ERC393409 FAY393406:FAY393409 FKU393406:FKU393409 FUQ393406:FUQ393409 GEM393406:GEM393409 GOI393406:GOI393409 GYE393406:GYE393409 HIA393406:HIA393409 HRW393406:HRW393409 IBS393406:IBS393409 ILO393406:ILO393409 IVK393406:IVK393409 JFG393406:JFG393409 JPC393406:JPC393409 JYY393406:JYY393409 KIU393406:KIU393409 KSQ393406:KSQ393409 LCM393406:LCM393409 LMI393406:LMI393409 LWE393406:LWE393409 MGA393406:MGA393409 MPW393406:MPW393409 MZS393406:MZS393409 NJO393406:NJO393409 NTK393406:NTK393409 ODG393406:ODG393409 ONC393406:ONC393409 OWY393406:OWY393409 PGU393406:PGU393409 PQQ393406:PQQ393409 QAM393406:QAM393409 QKI393406:QKI393409 QUE393406:QUE393409 REA393406:REA393409 RNW393406:RNW393409 RXS393406:RXS393409 SHO393406:SHO393409 SRK393406:SRK393409 TBG393406:TBG393409 TLC393406:TLC393409 TUY393406:TUY393409 UEU393406:UEU393409 UOQ393406:UOQ393409 UYM393406:UYM393409 VII393406:VII393409 VSE393406:VSE393409 WCA393406:WCA393409 WLW393406:WLW393409 WVS393406:WVS393409 K458942:K458945 JG458942:JG458945 TC458942:TC458945 ACY458942:ACY458945 AMU458942:AMU458945 AWQ458942:AWQ458945 BGM458942:BGM458945 BQI458942:BQI458945 CAE458942:CAE458945 CKA458942:CKA458945 CTW458942:CTW458945 DDS458942:DDS458945 DNO458942:DNO458945 DXK458942:DXK458945 EHG458942:EHG458945 ERC458942:ERC458945 FAY458942:FAY458945 FKU458942:FKU458945 FUQ458942:FUQ458945 GEM458942:GEM458945 GOI458942:GOI458945 GYE458942:GYE458945 HIA458942:HIA458945 HRW458942:HRW458945 IBS458942:IBS458945 ILO458942:ILO458945 IVK458942:IVK458945 JFG458942:JFG458945 JPC458942:JPC458945 JYY458942:JYY458945 KIU458942:KIU458945 KSQ458942:KSQ458945 LCM458942:LCM458945 LMI458942:LMI458945 LWE458942:LWE458945 MGA458942:MGA458945 MPW458942:MPW458945 MZS458942:MZS458945 NJO458942:NJO458945 NTK458942:NTK458945 ODG458942:ODG458945 ONC458942:ONC458945 OWY458942:OWY458945 PGU458942:PGU458945 PQQ458942:PQQ458945 QAM458942:QAM458945 QKI458942:QKI458945 QUE458942:QUE458945 REA458942:REA458945 RNW458942:RNW458945 RXS458942:RXS458945 SHO458942:SHO458945 SRK458942:SRK458945 TBG458942:TBG458945 TLC458942:TLC458945 TUY458942:TUY458945 UEU458942:UEU458945 UOQ458942:UOQ458945 UYM458942:UYM458945 VII458942:VII458945 VSE458942:VSE458945 WCA458942:WCA458945 WLW458942:WLW458945 WVS458942:WVS458945 K524478:K524481 JG524478:JG524481 TC524478:TC524481 ACY524478:ACY524481 AMU524478:AMU524481 AWQ524478:AWQ524481 BGM524478:BGM524481 BQI524478:BQI524481 CAE524478:CAE524481 CKA524478:CKA524481 CTW524478:CTW524481 DDS524478:DDS524481 DNO524478:DNO524481 DXK524478:DXK524481 EHG524478:EHG524481 ERC524478:ERC524481 FAY524478:FAY524481 FKU524478:FKU524481 FUQ524478:FUQ524481 GEM524478:GEM524481 GOI524478:GOI524481 GYE524478:GYE524481 HIA524478:HIA524481 HRW524478:HRW524481 IBS524478:IBS524481 ILO524478:ILO524481 IVK524478:IVK524481 JFG524478:JFG524481 JPC524478:JPC524481 JYY524478:JYY524481 KIU524478:KIU524481 KSQ524478:KSQ524481 LCM524478:LCM524481 LMI524478:LMI524481 LWE524478:LWE524481 MGA524478:MGA524481 MPW524478:MPW524481 MZS524478:MZS524481 NJO524478:NJO524481 NTK524478:NTK524481 ODG524478:ODG524481 ONC524478:ONC524481 OWY524478:OWY524481 PGU524478:PGU524481 PQQ524478:PQQ524481 QAM524478:QAM524481 QKI524478:QKI524481 QUE524478:QUE524481 REA524478:REA524481 RNW524478:RNW524481 RXS524478:RXS524481 SHO524478:SHO524481 SRK524478:SRK524481 TBG524478:TBG524481 TLC524478:TLC524481 TUY524478:TUY524481 UEU524478:UEU524481 UOQ524478:UOQ524481 UYM524478:UYM524481 VII524478:VII524481 VSE524478:VSE524481 WCA524478:WCA524481 WLW524478:WLW524481 WVS524478:WVS524481 K590014:K590017 JG590014:JG590017 TC590014:TC590017 ACY590014:ACY590017 AMU590014:AMU590017 AWQ590014:AWQ590017 BGM590014:BGM590017 BQI590014:BQI590017 CAE590014:CAE590017 CKA590014:CKA590017 CTW590014:CTW590017 DDS590014:DDS590017 DNO590014:DNO590017 DXK590014:DXK590017 EHG590014:EHG590017 ERC590014:ERC590017 FAY590014:FAY590017 FKU590014:FKU590017 FUQ590014:FUQ590017 GEM590014:GEM590017 GOI590014:GOI590017 GYE590014:GYE590017 HIA590014:HIA590017 HRW590014:HRW590017 IBS590014:IBS590017 ILO590014:ILO590017 IVK590014:IVK590017 JFG590014:JFG590017 JPC590014:JPC590017 JYY590014:JYY590017 KIU590014:KIU590017 KSQ590014:KSQ590017 LCM590014:LCM590017 LMI590014:LMI590017 LWE590014:LWE590017 MGA590014:MGA590017 MPW590014:MPW590017 MZS590014:MZS590017 NJO590014:NJO590017 NTK590014:NTK590017 ODG590014:ODG590017 ONC590014:ONC590017 OWY590014:OWY590017 PGU590014:PGU590017 PQQ590014:PQQ590017 QAM590014:QAM590017 QKI590014:QKI590017 QUE590014:QUE590017 REA590014:REA590017 RNW590014:RNW590017 RXS590014:RXS590017 SHO590014:SHO590017 SRK590014:SRK590017 TBG590014:TBG590017 TLC590014:TLC590017 TUY590014:TUY590017 UEU590014:UEU590017 UOQ590014:UOQ590017 UYM590014:UYM590017 VII590014:VII590017 VSE590014:VSE590017 WCA590014:WCA590017 WLW590014:WLW590017 WVS590014:WVS590017 K655550:K655553 JG655550:JG655553 TC655550:TC655553 ACY655550:ACY655553 AMU655550:AMU655553 AWQ655550:AWQ655553 BGM655550:BGM655553 BQI655550:BQI655553 CAE655550:CAE655553 CKA655550:CKA655553 CTW655550:CTW655553 DDS655550:DDS655553 DNO655550:DNO655553 DXK655550:DXK655553 EHG655550:EHG655553 ERC655550:ERC655553 FAY655550:FAY655553 FKU655550:FKU655553 FUQ655550:FUQ655553 GEM655550:GEM655553 GOI655550:GOI655553 GYE655550:GYE655553 HIA655550:HIA655553 HRW655550:HRW655553 IBS655550:IBS655553 ILO655550:ILO655553 IVK655550:IVK655553 JFG655550:JFG655553 JPC655550:JPC655553 JYY655550:JYY655553 KIU655550:KIU655553 KSQ655550:KSQ655553 LCM655550:LCM655553 LMI655550:LMI655553 LWE655550:LWE655553 MGA655550:MGA655553 MPW655550:MPW655553 MZS655550:MZS655553 NJO655550:NJO655553 NTK655550:NTK655553 ODG655550:ODG655553 ONC655550:ONC655553 OWY655550:OWY655553 PGU655550:PGU655553 PQQ655550:PQQ655553 QAM655550:QAM655553 QKI655550:QKI655553 QUE655550:QUE655553 REA655550:REA655553 RNW655550:RNW655553 RXS655550:RXS655553 SHO655550:SHO655553 SRK655550:SRK655553 TBG655550:TBG655553 TLC655550:TLC655553 TUY655550:TUY655553 UEU655550:UEU655553 UOQ655550:UOQ655553 UYM655550:UYM655553 VII655550:VII655553 VSE655550:VSE655553 WCA655550:WCA655553 WLW655550:WLW655553 WVS655550:WVS655553 K721086:K721089 JG721086:JG721089 TC721086:TC721089 ACY721086:ACY721089 AMU721086:AMU721089 AWQ721086:AWQ721089 BGM721086:BGM721089 BQI721086:BQI721089 CAE721086:CAE721089 CKA721086:CKA721089 CTW721086:CTW721089 DDS721086:DDS721089 DNO721086:DNO721089 DXK721086:DXK721089 EHG721086:EHG721089 ERC721086:ERC721089 FAY721086:FAY721089 FKU721086:FKU721089 FUQ721086:FUQ721089 GEM721086:GEM721089 GOI721086:GOI721089 GYE721086:GYE721089 HIA721086:HIA721089 HRW721086:HRW721089 IBS721086:IBS721089 ILO721086:ILO721089 IVK721086:IVK721089 JFG721086:JFG721089 JPC721086:JPC721089 JYY721086:JYY721089 KIU721086:KIU721089 KSQ721086:KSQ721089 LCM721086:LCM721089 LMI721086:LMI721089 LWE721086:LWE721089 MGA721086:MGA721089 MPW721086:MPW721089 MZS721086:MZS721089 NJO721086:NJO721089 NTK721086:NTK721089 ODG721086:ODG721089 ONC721086:ONC721089 OWY721086:OWY721089 PGU721086:PGU721089 PQQ721086:PQQ721089 QAM721086:QAM721089 QKI721086:QKI721089 QUE721086:QUE721089 REA721086:REA721089 RNW721086:RNW721089 RXS721086:RXS721089 SHO721086:SHO721089 SRK721086:SRK721089 TBG721086:TBG721089 TLC721086:TLC721089 TUY721086:TUY721089 UEU721086:UEU721089 UOQ721086:UOQ721089 UYM721086:UYM721089 VII721086:VII721089 VSE721086:VSE721089 WCA721086:WCA721089 WLW721086:WLW721089 WVS721086:WVS721089 K786622:K786625 JG786622:JG786625 TC786622:TC786625 ACY786622:ACY786625 AMU786622:AMU786625 AWQ786622:AWQ786625 BGM786622:BGM786625 BQI786622:BQI786625 CAE786622:CAE786625 CKA786622:CKA786625 CTW786622:CTW786625 DDS786622:DDS786625 DNO786622:DNO786625 DXK786622:DXK786625 EHG786622:EHG786625 ERC786622:ERC786625 FAY786622:FAY786625 FKU786622:FKU786625 FUQ786622:FUQ786625 GEM786622:GEM786625 GOI786622:GOI786625 GYE786622:GYE786625 HIA786622:HIA786625 HRW786622:HRW786625 IBS786622:IBS786625 ILO786622:ILO786625 IVK786622:IVK786625 JFG786622:JFG786625 JPC786622:JPC786625 JYY786622:JYY786625 KIU786622:KIU786625 KSQ786622:KSQ786625 LCM786622:LCM786625 LMI786622:LMI786625 LWE786622:LWE786625 MGA786622:MGA786625 MPW786622:MPW786625 MZS786622:MZS786625 NJO786622:NJO786625 NTK786622:NTK786625 ODG786622:ODG786625 ONC786622:ONC786625 OWY786622:OWY786625 PGU786622:PGU786625 PQQ786622:PQQ786625 QAM786622:QAM786625 QKI786622:QKI786625 QUE786622:QUE786625 REA786622:REA786625 RNW786622:RNW786625 RXS786622:RXS786625 SHO786622:SHO786625 SRK786622:SRK786625 TBG786622:TBG786625 TLC786622:TLC786625 TUY786622:TUY786625 UEU786622:UEU786625 UOQ786622:UOQ786625 UYM786622:UYM786625 VII786622:VII786625 VSE786622:VSE786625 WCA786622:WCA786625 WLW786622:WLW786625 WVS786622:WVS786625 K852158:K852161 JG852158:JG852161 TC852158:TC852161 ACY852158:ACY852161 AMU852158:AMU852161 AWQ852158:AWQ852161 BGM852158:BGM852161 BQI852158:BQI852161 CAE852158:CAE852161 CKA852158:CKA852161 CTW852158:CTW852161 DDS852158:DDS852161 DNO852158:DNO852161 DXK852158:DXK852161 EHG852158:EHG852161 ERC852158:ERC852161 FAY852158:FAY852161 FKU852158:FKU852161 FUQ852158:FUQ852161 GEM852158:GEM852161 GOI852158:GOI852161 GYE852158:GYE852161 HIA852158:HIA852161 HRW852158:HRW852161 IBS852158:IBS852161 ILO852158:ILO852161 IVK852158:IVK852161 JFG852158:JFG852161 JPC852158:JPC852161 JYY852158:JYY852161 KIU852158:KIU852161 KSQ852158:KSQ852161 LCM852158:LCM852161 LMI852158:LMI852161 LWE852158:LWE852161 MGA852158:MGA852161 MPW852158:MPW852161 MZS852158:MZS852161 NJO852158:NJO852161 NTK852158:NTK852161 ODG852158:ODG852161 ONC852158:ONC852161 OWY852158:OWY852161 PGU852158:PGU852161 PQQ852158:PQQ852161 QAM852158:QAM852161 QKI852158:QKI852161 QUE852158:QUE852161 REA852158:REA852161 RNW852158:RNW852161 RXS852158:RXS852161 SHO852158:SHO852161 SRK852158:SRK852161 TBG852158:TBG852161 TLC852158:TLC852161 TUY852158:TUY852161 UEU852158:UEU852161 UOQ852158:UOQ852161 UYM852158:UYM852161 VII852158:VII852161 VSE852158:VSE852161 WCA852158:WCA852161 WLW852158:WLW852161 WVS852158:WVS852161 K917694:K917697 JG917694:JG917697 TC917694:TC917697 ACY917694:ACY917697 AMU917694:AMU917697 AWQ917694:AWQ917697 BGM917694:BGM917697 BQI917694:BQI917697 CAE917694:CAE917697 CKA917694:CKA917697 CTW917694:CTW917697 DDS917694:DDS917697 DNO917694:DNO917697 DXK917694:DXK917697 EHG917694:EHG917697 ERC917694:ERC917697 FAY917694:FAY917697 FKU917694:FKU917697 FUQ917694:FUQ917697 GEM917694:GEM917697 GOI917694:GOI917697 GYE917694:GYE917697 HIA917694:HIA917697 HRW917694:HRW917697 IBS917694:IBS917697 ILO917694:ILO917697 IVK917694:IVK917697 JFG917694:JFG917697 JPC917694:JPC917697 JYY917694:JYY917697 KIU917694:KIU917697 KSQ917694:KSQ917697 LCM917694:LCM917697 LMI917694:LMI917697 LWE917694:LWE917697 MGA917694:MGA917697 MPW917694:MPW917697 MZS917694:MZS917697 NJO917694:NJO917697 NTK917694:NTK917697 ODG917694:ODG917697 ONC917694:ONC917697 OWY917694:OWY917697 PGU917694:PGU917697 PQQ917694:PQQ917697 QAM917694:QAM917697 QKI917694:QKI917697 QUE917694:QUE917697 REA917694:REA917697 RNW917694:RNW917697 RXS917694:RXS917697 SHO917694:SHO917697 SRK917694:SRK917697 TBG917694:TBG917697 TLC917694:TLC917697 TUY917694:TUY917697 UEU917694:UEU917697 UOQ917694:UOQ917697 UYM917694:UYM917697 VII917694:VII917697 VSE917694:VSE917697 WCA917694:WCA917697 WLW917694:WLW917697 WVS917694:WVS917697 K983230:K983233 JG983230:JG983233 TC983230:TC983233 ACY983230:ACY983233 AMU983230:AMU983233 AWQ983230:AWQ983233 BGM983230:BGM983233 BQI983230:BQI983233 CAE983230:CAE983233 CKA983230:CKA983233 CTW983230:CTW983233 DDS983230:DDS983233 DNO983230:DNO983233 DXK983230:DXK983233 EHG983230:EHG983233 ERC983230:ERC983233 FAY983230:FAY983233 FKU983230:FKU983233 FUQ983230:FUQ983233 GEM983230:GEM983233 GOI983230:GOI983233 GYE983230:GYE983233 HIA983230:HIA983233 HRW983230:HRW983233 IBS983230:IBS983233 ILO983230:ILO983233 IVK983230:IVK983233 JFG983230:JFG983233 JPC983230:JPC983233 JYY983230:JYY983233 KIU983230:KIU983233 KSQ983230:KSQ983233 LCM983230:LCM983233 LMI983230:LMI983233 LWE983230:LWE983233 MGA983230:MGA983233 MPW983230:MPW983233 MZS983230:MZS983233 NJO983230:NJO983233 NTK983230:NTK983233 ODG983230:ODG983233 ONC983230:ONC983233 OWY983230:OWY983233 PGU983230:PGU983233 PQQ983230:PQQ983233 QAM983230:QAM983233 QKI983230:QKI983233 QUE983230:QUE983233 REA983230:REA983233 RNW983230:RNW983233 RXS983230:RXS983233 SHO983230:SHO983233 SRK983230:SRK983233 TBG983230:TBG983233 TLC983230:TLC983233 TUY983230:TUY983233 UEU983230:UEU983233 UOQ983230:UOQ983233 UYM983230:UYM983233 VII983230:VII983233 VSE983230:VSE983233 WCA983230:WCA983233 WLW983230:WLW983233 WVS983230:WVS983233 H190:H193 JD190:JD193 SZ190:SZ193 ACV190:ACV193 AMR190:AMR193 AWN190:AWN193 BGJ190:BGJ193 BQF190:BQF193 CAB190:CAB193 CJX190:CJX193 CTT190:CTT193 DDP190:DDP193 DNL190:DNL193 DXH190:DXH193 EHD190:EHD193 EQZ190:EQZ193 FAV190:FAV193 FKR190:FKR193 FUN190:FUN193 GEJ190:GEJ193 GOF190:GOF193 GYB190:GYB193 HHX190:HHX193 HRT190:HRT193 IBP190:IBP193 ILL190:ILL193 IVH190:IVH193 JFD190:JFD193 JOZ190:JOZ193 JYV190:JYV193 KIR190:KIR193 KSN190:KSN193 LCJ190:LCJ193 LMF190:LMF193 LWB190:LWB193 MFX190:MFX193 MPT190:MPT193 MZP190:MZP193 NJL190:NJL193 NTH190:NTH193 ODD190:ODD193 OMZ190:OMZ193 OWV190:OWV193 PGR190:PGR193 PQN190:PQN193 QAJ190:QAJ193 QKF190:QKF193 QUB190:QUB193 RDX190:RDX193 RNT190:RNT193 RXP190:RXP193 SHL190:SHL193 SRH190:SRH193 TBD190:TBD193 TKZ190:TKZ193 TUV190:TUV193 UER190:UER193 UON190:UON193 UYJ190:UYJ193 VIF190:VIF193 VSB190:VSB193 WBX190:WBX193 WLT190:WLT193 WVP190:WVP193 H65726:H65729 JD65726:JD65729 SZ65726:SZ65729 ACV65726:ACV65729 AMR65726:AMR65729 AWN65726:AWN65729 BGJ65726:BGJ65729 BQF65726:BQF65729 CAB65726:CAB65729 CJX65726:CJX65729 CTT65726:CTT65729 DDP65726:DDP65729 DNL65726:DNL65729 DXH65726:DXH65729 EHD65726:EHD65729 EQZ65726:EQZ65729 FAV65726:FAV65729 FKR65726:FKR65729 FUN65726:FUN65729 GEJ65726:GEJ65729 GOF65726:GOF65729 GYB65726:GYB65729 HHX65726:HHX65729 HRT65726:HRT65729 IBP65726:IBP65729 ILL65726:ILL65729 IVH65726:IVH65729 JFD65726:JFD65729 JOZ65726:JOZ65729 JYV65726:JYV65729 KIR65726:KIR65729 KSN65726:KSN65729 LCJ65726:LCJ65729 LMF65726:LMF65729 LWB65726:LWB65729 MFX65726:MFX65729 MPT65726:MPT65729 MZP65726:MZP65729 NJL65726:NJL65729 NTH65726:NTH65729 ODD65726:ODD65729 OMZ65726:OMZ65729 OWV65726:OWV65729 PGR65726:PGR65729 PQN65726:PQN65729 QAJ65726:QAJ65729 QKF65726:QKF65729 QUB65726:QUB65729 RDX65726:RDX65729 RNT65726:RNT65729 RXP65726:RXP65729 SHL65726:SHL65729 SRH65726:SRH65729 TBD65726:TBD65729 TKZ65726:TKZ65729 TUV65726:TUV65729 UER65726:UER65729 UON65726:UON65729 UYJ65726:UYJ65729 VIF65726:VIF65729 VSB65726:VSB65729 WBX65726:WBX65729 WLT65726:WLT65729 WVP65726:WVP65729 H131262:H131265 JD131262:JD131265 SZ131262:SZ131265 ACV131262:ACV131265 AMR131262:AMR131265 AWN131262:AWN131265 BGJ131262:BGJ131265 BQF131262:BQF131265 CAB131262:CAB131265 CJX131262:CJX131265 CTT131262:CTT131265 DDP131262:DDP131265 DNL131262:DNL131265 DXH131262:DXH131265 EHD131262:EHD131265 EQZ131262:EQZ131265 FAV131262:FAV131265 FKR131262:FKR131265 FUN131262:FUN131265 GEJ131262:GEJ131265 GOF131262:GOF131265 GYB131262:GYB131265 HHX131262:HHX131265 HRT131262:HRT131265 IBP131262:IBP131265 ILL131262:ILL131265 IVH131262:IVH131265 JFD131262:JFD131265 JOZ131262:JOZ131265 JYV131262:JYV131265 KIR131262:KIR131265 KSN131262:KSN131265 LCJ131262:LCJ131265 LMF131262:LMF131265 LWB131262:LWB131265 MFX131262:MFX131265 MPT131262:MPT131265 MZP131262:MZP131265 NJL131262:NJL131265 NTH131262:NTH131265 ODD131262:ODD131265 OMZ131262:OMZ131265 OWV131262:OWV131265 PGR131262:PGR131265 PQN131262:PQN131265 QAJ131262:QAJ131265 QKF131262:QKF131265 QUB131262:QUB131265 RDX131262:RDX131265 RNT131262:RNT131265 RXP131262:RXP131265 SHL131262:SHL131265 SRH131262:SRH131265 TBD131262:TBD131265 TKZ131262:TKZ131265 TUV131262:TUV131265 UER131262:UER131265 UON131262:UON131265 UYJ131262:UYJ131265 VIF131262:VIF131265 VSB131262:VSB131265 WBX131262:WBX131265 WLT131262:WLT131265 WVP131262:WVP131265 H196798:H196801 JD196798:JD196801 SZ196798:SZ196801 ACV196798:ACV196801 AMR196798:AMR196801 AWN196798:AWN196801 BGJ196798:BGJ196801 BQF196798:BQF196801 CAB196798:CAB196801 CJX196798:CJX196801 CTT196798:CTT196801 DDP196798:DDP196801 DNL196798:DNL196801 DXH196798:DXH196801 EHD196798:EHD196801 EQZ196798:EQZ196801 FAV196798:FAV196801 FKR196798:FKR196801 FUN196798:FUN196801 GEJ196798:GEJ196801 GOF196798:GOF196801 GYB196798:GYB196801 HHX196798:HHX196801 HRT196798:HRT196801 IBP196798:IBP196801 ILL196798:ILL196801 IVH196798:IVH196801 JFD196798:JFD196801 JOZ196798:JOZ196801 JYV196798:JYV196801 KIR196798:KIR196801 KSN196798:KSN196801 LCJ196798:LCJ196801 LMF196798:LMF196801 LWB196798:LWB196801 MFX196798:MFX196801 MPT196798:MPT196801 MZP196798:MZP196801 NJL196798:NJL196801 NTH196798:NTH196801 ODD196798:ODD196801 OMZ196798:OMZ196801 OWV196798:OWV196801 PGR196798:PGR196801 PQN196798:PQN196801 QAJ196798:QAJ196801 QKF196798:QKF196801 QUB196798:QUB196801 RDX196798:RDX196801 RNT196798:RNT196801 RXP196798:RXP196801 SHL196798:SHL196801 SRH196798:SRH196801 TBD196798:TBD196801 TKZ196798:TKZ196801 TUV196798:TUV196801 UER196798:UER196801 UON196798:UON196801 UYJ196798:UYJ196801 VIF196798:VIF196801 VSB196798:VSB196801 WBX196798:WBX196801 WLT196798:WLT196801 WVP196798:WVP196801 H262334:H262337 JD262334:JD262337 SZ262334:SZ262337 ACV262334:ACV262337 AMR262334:AMR262337 AWN262334:AWN262337 BGJ262334:BGJ262337 BQF262334:BQF262337 CAB262334:CAB262337 CJX262334:CJX262337 CTT262334:CTT262337 DDP262334:DDP262337 DNL262334:DNL262337 DXH262334:DXH262337 EHD262334:EHD262337 EQZ262334:EQZ262337 FAV262334:FAV262337 FKR262334:FKR262337 FUN262334:FUN262337 GEJ262334:GEJ262337 GOF262334:GOF262337 GYB262334:GYB262337 HHX262334:HHX262337 HRT262334:HRT262337 IBP262334:IBP262337 ILL262334:ILL262337 IVH262334:IVH262337 JFD262334:JFD262337 JOZ262334:JOZ262337 JYV262334:JYV262337 KIR262334:KIR262337 KSN262334:KSN262337 LCJ262334:LCJ262337 LMF262334:LMF262337 LWB262334:LWB262337 MFX262334:MFX262337 MPT262334:MPT262337 MZP262334:MZP262337 NJL262334:NJL262337 NTH262334:NTH262337 ODD262334:ODD262337 OMZ262334:OMZ262337 OWV262334:OWV262337 PGR262334:PGR262337 PQN262334:PQN262337 QAJ262334:QAJ262337 QKF262334:QKF262337 QUB262334:QUB262337 RDX262334:RDX262337 RNT262334:RNT262337 RXP262334:RXP262337 SHL262334:SHL262337 SRH262334:SRH262337 TBD262334:TBD262337 TKZ262334:TKZ262337 TUV262334:TUV262337 UER262334:UER262337 UON262334:UON262337 UYJ262334:UYJ262337 VIF262334:VIF262337 VSB262334:VSB262337 WBX262334:WBX262337 WLT262334:WLT262337 WVP262334:WVP262337 H327870:H327873 JD327870:JD327873 SZ327870:SZ327873 ACV327870:ACV327873 AMR327870:AMR327873 AWN327870:AWN327873 BGJ327870:BGJ327873 BQF327870:BQF327873 CAB327870:CAB327873 CJX327870:CJX327873 CTT327870:CTT327873 DDP327870:DDP327873 DNL327870:DNL327873 DXH327870:DXH327873 EHD327870:EHD327873 EQZ327870:EQZ327873 FAV327870:FAV327873 FKR327870:FKR327873 FUN327870:FUN327873 GEJ327870:GEJ327873 GOF327870:GOF327873 GYB327870:GYB327873 HHX327870:HHX327873 HRT327870:HRT327873 IBP327870:IBP327873 ILL327870:ILL327873 IVH327870:IVH327873 JFD327870:JFD327873 JOZ327870:JOZ327873 JYV327870:JYV327873 KIR327870:KIR327873 KSN327870:KSN327873 LCJ327870:LCJ327873 LMF327870:LMF327873 LWB327870:LWB327873 MFX327870:MFX327873 MPT327870:MPT327873 MZP327870:MZP327873 NJL327870:NJL327873 NTH327870:NTH327873 ODD327870:ODD327873 OMZ327870:OMZ327873 OWV327870:OWV327873 PGR327870:PGR327873 PQN327870:PQN327873 QAJ327870:QAJ327873 QKF327870:QKF327873 QUB327870:QUB327873 RDX327870:RDX327873 RNT327870:RNT327873 RXP327870:RXP327873 SHL327870:SHL327873 SRH327870:SRH327873 TBD327870:TBD327873 TKZ327870:TKZ327873 TUV327870:TUV327873 UER327870:UER327873 UON327870:UON327873 UYJ327870:UYJ327873 VIF327870:VIF327873 VSB327870:VSB327873 WBX327870:WBX327873 WLT327870:WLT327873 WVP327870:WVP327873 H393406:H393409 JD393406:JD393409 SZ393406:SZ393409 ACV393406:ACV393409 AMR393406:AMR393409 AWN393406:AWN393409 BGJ393406:BGJ393409 BQF393406:BQF393409 CAB393406:CAB393409 CJX393406:CJX393409 CTT393406:CTT393409 DDP393406:DDP393409 DNL393406:DNL393409 DXH393406:DXH393409 EHD393406:EHD393409 EQZ393406:EQZ393409 FAV393406:FAV393409 FKR393406:FKR393409 FUN393406:FUN393409 GEJ393406:GEJ393409 GOF393406:GOF393409 GYB393406:GYB393409 HHX393406:HHX393409 HRT393406:HRT393409 IBP393406:IBP393409 ILL393406:ILL393409 IVH393406:IVH393409 JFD393406:JFD393409 JOZ393406:JOZ393409 JYV393406:JYV393409 KIR393406:KIR393409 KSN393406:KSN393409 LCJ393406:LCJ393409 LMF393406:LMF393409 LWB393406:LWB393409 MFX393406:MFX393409 MPT393406:MPT393409 MZP393406:MZP393409 NJL393406:NJL393409 NTH393406:NTH393409 ODD393406:ODD393409 OMZ393406:OMZ393409 OWV393406:OWV393409 PGR393406:PGR393409 PQN393406:PQN393409 QAJ393406:QAJ393409 QKF393406:QKF393409 QUB393406:QUB393409 RDX393406:RDX393409 RNT393406:RNT393409 RXP393406:RXP393409 SHL393406:SHL393409 SRH393406:SRH393409 TBD393406:TBD393409 TKZ393406:TKZ393409 TUV393406:TUV393409 UER393406:UER393409 UON393406:UON393409 UYJ393406:UYJ393409 VIF393406:VIF393409 VSB393406:VSB393409 WBX393406:WBX393409 WLT393406:WLT393409 WVP393406:WVP393409 H458942:H458945 JD458942:JD458945 SZ458942:SZ458945 ACV458942:ACV458945 AMR458942:AMR458945 AWN458942:AWN458945 BGJ458942:BGJ458945 BQF458942:BQF458945 CAB458942:CAB458945 CJX458942:CJX458945 CTT458942:CTT458945 DDP458942:DDP458945 DNL458942:DNL458945 DXH458942:DXH458945 EHD458942:EHD458945 EQZ458942:EQZ458945 FAV458942:FAV458945 FKR458942:FKR458945 FUN458942:FUN458945 GEJ458942:GEJ458945 GOF458942:GOF458945 GYB458942:GYB458945 HHX458942:HHX458945 HRT458942:HRT458945 IBP458942:IBP458945 ILL458942:ILL458945 IVH458942:IVH458945 JFD458942:JFD458945 JOZ458942:JOZ458945 JYV458942:JYV458945 KIR458942:KIR458945 KSN458942:KSN458945 LCJ458942:LCJ458945 LMF458942:LMF458945 LWB458942:LWB458945 MFX458942:MFX458945 MPT458942:MPT458945 MZP458942:MZP458945 NJL458942:NJL458945 NTH458942:NTH458945 ODD458942:ODD458945 OMZ458942:OMZ458945 OWV458942:OWV458945 PGR458942:PGR458945 PQN458942:PQN458945 QAJ458942:QAJ458945 QKF458942:QKF458945 QUB458942:QUB458945 RDX458942:RDX458945 RNT458942:RNT458945 RXP458942:RXP458945 SHL458942:SHL458945 SRH458942:SRH458945 TBD458942:TBD458945 TKZ458942:TKZ458945 TUV458942:TUV458945 UER458942:UER458945 UON458942:UON458945 UYJ458942:UYJ458945 VIF458942:VIF458945 VSB458942:VSB458945 WBX458942:WBX458945 WLT458942:WLT458945 WVP458942:WVP458945 H524478:H524481 JD524478:JD524481 SZ524478:SZ524481 ACV524478:ACV524481 AMR524478:AMR524481 AWN524478:AWN524481 BGJ524478:BGJ524481 BQF524478:BQF524481 CAB524478:CAB524481 CJX524478:CJX524481 CTT524478:CTT524481 DDP524478:DDP524481 DNL524478:DNL524481 DXH524478:DXH524481 EHD524478:EHD524481 EQZ524478:EQZ524481 FAV524478:FAV524481 FKR524478:FKR524481 FUN524478:FUN524481 GEJ524478:GEJ524481 GOF524478:GOF524481 GYB524478:GYB524481 HHX524478:HHX524481 HRT524478:HRT524481 IBP524478:IBP524481 ILL524478:ILL524481 IVH524478:IVH524481 JFD524478:JFD524481 JOZ524478:JOZ524481 JYV524478:JYV524481 KIR524478:KIR524481 KSN524478:KSN524481 LCJ524478:LCJ524481 LMF524478:LMF524481 LWB524478:LWB524481 MFX524478:MFX524481 MPT524478:MPT524481 MZP524478:MZP524481 NJL524478:NJL524481 NTH524478:NTH524481 ODD524478:ODD524481 OMZ524478:OMZ524481 OWV524478:OWV524481 PGR524478:PGR524481 PQN524478:PQN524481 QAJ524478:QAJ524481 QKF524478:QKF524481 QUB524478:QUB524481 RDX524478:RDX524481 RNT524478:RNT524481 RXP524478:RXP524481 SHL524478:SHL524481 SRH524478:SRH524481 TBD524478:TBD524481 TKZ524478:TKZ524481 TUV524478:TUV524481 UER524478:UER524481 UON524478:UON524481 UYJ524478:UYJ524481 VIF524478:VIF524481 VSB524478:VSB524481 WBX524478:WBX524481 WLT524478:WLT524481 WVP524478:WVP524481 H590014:H590017 JD590014:JD590017 SZ590014:SZ590017 ACV590014:ACV590017 AMR590014:AMR590017 AWN590014:AWN590017 BGJ590014:BGJ590017 BQF590014:BQF590017 CAB590014:CAB590017 CJX590014:CJX590017 CTT590014:CTT590017 DDP590014:DDP590017 DNL590014:DNL590017 DXH590014:DXH590017 EHD590014:EHD590017 EQZ590014:EQZ590017 FAV590014:FAV590017 FKR590014:FKR590017 FUN590014:FUN590017 GEJ590014:GEJ590017 GOF590014:GOF590017 GYB590014:GYB590017 HHX590014:HHX590017 HRT590014:HRT590017 IBP590014:IBP590017 ILL590014:ILL590017 IVH590014:IVH590017 JFD590014:JFD590017 JOZ590014:JOZ590017 JYV590014:JYV590017 KIR590014:KIR590017 KSN590014:KSN590017 LCJ590014:LCJ590017 LMF590014:LMF590017 LWB590014:LWB590017 MFX590014:MFX590017 MPT590014:MPT590017 MZP590014:MZP590017 NJL590014:NJL590017 NTH590014:NTH590017 ODD590014:ODD590017 OMZ590014:OMZ590017 OWV590014:OWV590017 PGR590014:PGR590017 PQN590014:PQN590017 QAJ590014:QAJ590017 QKF590014:QKF590017 QUB590014:QUB590017 RDX590014:RDX590017 RNT590014:RNT590017 RXP590014:RXP590017 SHL590014:SHL590017 SRH590014:SRH590017 TBD590014:TBD590017 TKZ590014:TKZ590017 TUV590014:TUV590017 UER590014:UER590017 UON590014:UON590017 UYJ590014:UYJ590017 VIF590014:VIF590017 VSB590014:VSB590017 WBX590014:WBX590017 WLT590014:WLT590017 WVP590014:WVP590017 H655550:H655553 JD655550:JD655553 SZ655550:SZ655553 ACV655550:ACV655553 AMR655550:AMR655553 AWN655550:AWN655553 BGJ655550:BGJ655553 BQF655550:BQF655553 CAB655550:CAB655553 CJX655550:CJX655553 CTT655550:CTT655553 DDP655550:DDP655553 DNL655550:DNL655553 DXH655550:DXH655553 EHD655550:EHD655553 EQZ655550:EQZ655553 FAV655550:FAV655553 FKR655550:FKR655553 FUN655550:FUN655553 GEJ655550:GEJ655553 GOF655550:GOF655553 GYB655550:GYB655553 HHX655550:HHX655553 HRT655550:HRT655553 IBP655550:IBP655553 ILL655550:ILL655553 IVH655550:IVH655553 JFD655550:JFD655553 JOZ655550:JOZ655553 JYV655550:JYV655553 KIR655550:KIR655553 KSN655550:KSN655553 LCJ655550:LCJ655553 LMF655550:LMF655553 LWB655550:LWB655553 MFX655550:MFX655553 MPT655550:MPT655553 MZP655550:MZP655553 NJL655550:NJL655553 NTH655550:NTH655553 ODD655550:ODD655553 OMZ655550:OMZ655553 OWV655550:OWV655553 PGR655550:PGR655553 PQN655550:PQN655553 QAJ655550:QAJ655553 QKF655550:QKF655553 QUB655550:QUB655553 RDX655550:RDX655553 RNT655550:RNT655553 RXP655550:RXP655553 SHL655550:SHL655553 SRH655550:SRH655553 TBD655550:TBD655553 TKZ655550:TKZ655553 TUV655550:TUV655553 UER655550:UER655553 UON655550:UON655553 UYJ655550:UYJ655553 VIF655550:VIF655553 VSB655550:VSB655553 WBX655550:WBX655553 WLT655550:WLT655553 WVP655550:WVP655553 H721086:H721089 JD721086:JD721089 SZ721086:SZ721089 ACV721086:ACV721089 AMR721086:AMR721089 AWN721086:AWN721089 BGJ721086:BGJ721089 BQF721086:BQF721089 CAB721086:CAB721089 CJX721086:CJX721089 CTT721086:CTT721089 DDP721086:DDP721089 DNL721086:DNL721089 DXH721086:DXH721089 EHD721086:EHD721089 EQZ721086:EQZ721089 FAV721086:FAV721089 FKR721086:FKR721089 FUN721086:FUN721089 GEJ721086:GEJ721089 GOF721086:GOF721089 GYB721086:GYB721089 HHX721086:HHX721089 HRT721086:HRT721089 IBP721086:IBP721089 ILL721086:ILL721089 IVH721086:IVH721089 JFD721086:JFD721089 JOZ721086:JOZ721089 JYV721086:JYV721089 KIR721086:KIR721089 KSN721086:KSN721089 LCJ721086:LCJ721089 LMF721086:LMF721089 LWB721086:LWB721089 MFX721086:MFX721089 MPT721086:MPT721089 MZP721086:MZP721089 NJL721086:NJL721089 NTH721086:NTH721089 ODD721086:ODD721089 OMZ721086:OMZ721089 OWV721086:OWV721089 PGR721086:PGR721089 PQN721086:PQN721089 QAJ721086:QAJ721089 QKF721086:QKF721089 QUB721086:QUB721089 RDX721086:RDX721089 RNT721086:RNT721089 RXP721086:RXP721089 SHL721086:SHL721089 SRH721086:SRH721089 TBD721086:TBD721089 TKZ721086:TKZ721089 TUV721086:TUV721089 UER721086:UER721089 UON721086:UON721089 UYJ721086:UYJ721089 VIF721086:VIF721089 VSB721086:VSB721089 WBX721086:WBX721089 WLT721086:WLT721089 WVP721086:WVP721089 H786622:H786625 JD786622:JD786625 SZ786622:SZ786625 ACV786622:ACV786625 AMR786622:AMR786625 AWN786622:AWN786625 BGJ786622:BGJ786625 BQF786622:BQF786625 CAB786622:CAB786625 CJX786622:CJX786625 CTT786622:CTT786625 DDP786622:DDP786625 DNL786622:DNL786625 DXH786622:DXH786625 EHD786622:EHD786625 EQZ786622:EQZ786625 FAV786622:FAV786625 FKR786622:FKR786625 FUN786622:FUN786625 GEJ786622:GEJ786625 GOF786622:GOF786625 GYB786622:GYB786625 HHX786622:HHX786625 HRT786622:HRT786625 IBP786622:IBP786625 ILL786622:ILL786625 IVH786622:IVH786625 JFD786622:JFD786625 JOZ786622:JOZ786625 JYV786622:JYV786625 KIR786622:KIR786625 KSN786622:KSN786625 LCJ786622:LCJ786625 LMF786622:LMF786625 LWB786622:LWB786625 MFX786622:MFX786625 MPT786622:MPT786625 MZP786622:MZP786625 NJL786622:NJL786625 NTH786622:NTH786625 ODD786622:ODD786625 OMZ786622:OMZ786625 OWV786622:OWV786625 PGR786622:PGR786625 PQN786622:PQN786625 QAJ786622:QAJ786625 QKF786622:QKF786625 QUB786622:QUB786625 RDX786622:RDX786625 RNT786622:RNT786625 RXP786622:RXP786625 SHL786622:SHL786625 SRH786622:SRH786625 TBD786622:TBD786625 TKZ786622:TKZ786625 TUV786622:TUV786625 UER786622:UER786625 UON786622:UON786625 UYJ786622:UYJ786625 VIF786622:VIF786625 VSB786622:VSB786625 WBX786622:WBX786625 WLT786622:WLT786625 WVP786622:WVP786625 H852158:H852161 JD852158:JD852161 SZ852158:SZ852161 ACV852158:ACV852161 AMR852158:AMR852161 AWN852158:AWN852161 BGJ852158:BGJ852161 BQF852158:BQF852161 CAB852158:CAB852161 CJX852158:CJX852161 CTT852158:CTT852161 DDP852158:DDP852161 DNL852158:DNL852161 DXH852158:DXH852161 EHD852158:EHD852161 EQZ852158:EQZ852161 FAV852158:FAV852161 FKR852158:FKR852161 FUN852158:FUN852161 GEJ852158:GEJ852161 GOF852158:GOF852161 GYB852158:GYB852161 HHX852158:HHX852161 HRT852158:HRT852161 IBP852158:IBP852161 ILL852158:ILL852161 IVH852158:IVH852161 JFD852158:JFD852161 JOZ852158:JOZ852161 JYV852158:JYV852161 KIR852158:KIR852161 KSN852158:KSN852161 LCJ852158:LCJ852161 LMF852158:LMF852161 LWB852158:LWB852161 MFX852158:MFX852161 MPT852158:MPT852161 MZP852158:MZP852161 NJL852158:NJL852161 NTH852158:NTH852161 ODD852158:ODD852161 OMZ852158:OMZ852161 OWV852158:OWV852161 PGR852158:PGR852161 PQN852158:PQN852161 QAJ852158:QAJ852161 QKF852158:QKF852161 QUB852158:QUB852161 RDX852158:RDX852161 RNT852158:RNT852161 RXP852158:RXP852161 SHL852158:SHL852161 SRH852158:SRH852161 TBD852158:TBD852161 TKZ852158:TKZ852161 TUV852158:TUV852161 UER852158:UER852161 UON852158:UON852161 UYJ852158:UYJ852161 VIF852158:VIF852161 VSB852158:VSB852161 WBX852158:WBX852161 WLT852158:WLT852161 WVP852158:WVP852161 H917694:H917697 JD917694:JD917697 SZ917694:SZ917697 ACV917694:ACV917697 AMR917694:AMR917697 AWN917694:AWN917697 BGJ917694:BGJ917697 BQF917694:BQF917697 CAB917694:CAB917697 CJX917694:CJX917697 CTT917694:CTT917697 DDP917694:DDP917697 DNL917694:DNL917697 DXH917694:DXH917697 EHD917694:EHD917697 EQZ917694:EQZ917697 FAV917694:FAV917697 FKR917694:FKR917697 FUN917694:FUN917697 GEJ917694:GEJ917697 GOF917694:GOF917697 GYB917694:GYB917697 HHX917694:HHX917697 HRT917694:HRT917697 IBP917694:IBP917697 ILL917694:ILL917697 IVH917694:IVH917697 JFD917694:JFD917697 JOZ917694:JOZ917697 JYV917694:JYV917697 KIR917694:KIR917697 KSN917694:KSN917697 LCJ917694:LCJ917697 LMF917694:LMF917697 LWB917694:LWB917697 MFX917694:MFX917697 MPT917694:MPT917697 MZP917694:MZP917697 NJL917694:NJL917697 NTH917694:NTH917697 ODD917694:ODD917697 OMZ917694:OMZ917697 OWV917694:OWV917697 PGR917694:PGR917697 PQN917694:PQN917697 QAJ917694:QAJ917697 QKF917694:QKF917697 QUB917694:QUB917697 RDX917694:RDX917697 RNT917694:RNT917697 RXP917694:RXP917697 SHL917694:SHL917697 SRH917694:SRH917697 TBD917694:TBD917697 TKZ917694:TKZ917697 TUV917694:TUV917697 UER917694:UER917697 UON917694:UON917697 UYJ917694:UYJ917697 VIF917694:VIF917697 VSB917694:VSB917697 WBX917694:WBX917697 WLT917694:WLT917697 WVP917694:WVP917697 H983230:H983233 JD983230:JD983233 SZ983230:SZ983233 ACV983230:ACV983233 AMR983230:AMR983233 AWN983230:AWN983233 BGJ983230:BGJ983233 BQF983230:BQF983233 CAB983230:CAB983233 CJX983230:CJX983233 CTT983230:CTT983233 DDP983230:DDP983233 DNL983230:DNL983233 DXH983230:DXH983233 EHD983230:EHD983233 EQZ983230:EQZ983233 FAV983230:FAV983233 FKR983230:FKR983233 FUN983230:FUN983233 GEJ983230:GEJ983233 GOF983230:GOF983233 GYB983230:GYB983233 HHX983230:HHX983233 HRT983230:HRT983233 IBP983230:IBP983233 ILL983230:ILL983233 IVH983230:IVH983233 JFD983230:JFD983233 JOZ983230:JOZ983233 JYV983230:JYV983233 KIR983230:KIR983233 KSN983230:KSN983233 LCJ983230:LCJ983233 LMF983230:LMF983233 LWB983230:LWB983233 MFX983230:MFX983233 MPT983230:MPT983233 MZP983230:MZP983233 NJL983230:NJL983233 NTH983230:NTH983233 ODD983230:ODD983233 OMZ983230:OMZ983233 OWV983230:OWV983233 PGR983230:PGR983233 PQN983230:PQN983233 QAJ983230:QAJ983233 QKF983230:QKF983233 QUB983230:QUB983233 RDX983230:RDX983233 RNT983230:RNT983233 RXP983230:RXP983233 SHL983230:SHL983233 SRH983230:SRH983233 TBD983230:TBD983233 TKZ983230:TKZ983233 TUV983230:TUV983233 UER983230:UER983233 UON983230:UON983233 UYJ983230:UYJ983233 VIF983230:VIF983233 VSB983230:VSB983233 WBX983230:WBX983233 WLT983230:WLT983233 WVP983230:WVP983233 K195:K214 JG195:JG214 TC195:TC214 ACY195:ACY214 AMU195:AMU214 AWQ195:AWQ214 BGM195:BGM214 BQI195:BQI214 CAE195:CAE214 CKA195:CKA214 CTW195:CTW214 DDS195:DDS214 DNO195:DNO214 DXK195:DXK214 EHG195:EHG214 ERC195:ERC214 FAY195:FAY214 FKU195:FKU214 FUQ195:FUQ214 GEM195:GEM214 GOI195:GOI214 GYE195:GYE214 HIA195:HIA214 HRW195:HRW214 IBS195:IBS214 ILO195:ILO214 IVK195:IVK214 JFG195:JFG214 JPC195:JPC214 JYY195:JYY214 KIU195:KIU214 KSQ195:KSQ214 LCM195:LCM214 LMI195:LMI214 LWE195:LWE214 MGA195:MGA214 MPW195:MPW214 MZS195:MZS214 NJO195:NJO214 NTK195:NTK214 ODG195:ODG214 ONC195:ONC214 OWY195:OWY214 PGU195:PGU214 PQQ195:PQQ214 QAM195:QAM214 QKI195:QKI214 QUE195:QUE214 REA195:REA214 RNW195:RNW214 RXS195:RXS214 SHO195:SHO214 SRK195:SRK214 TBG195:TBG214 TLC195:TLC214 TUY195:TUY214 UEU195:UEU214 UOQ195:UOQ214 UYM195:UYM214 VII195:VII214 VSE195:VSE214 WCA195:WCA214 WLW195:WLW214 WVS195:WVS214 K65731:K65750 JG65731:JG65750 TC65731:TC65750 ACY65731:ACY65750 AMU65731:AMU65750 AWQ65731:AWQ65750 BGM65731:BGM65750 BQI65731:BQI65750 CAE65731:CAE65750 CKA65731:CKA65750 CTW65731:CTW65750 DDS65731:DDS65750 DNO65731:DNO65750 DXK65731:DXK65750 EHG65731:EHG65750 ERC65731:ERC65750 FAY65731:FAY65750 FKU65731:FKU65750 FUQ65731:FUQ65750 GEM65731:GEM65750 GOI65731:GOI65750 GYE65731:GYE65750 HIA65731:HIA65750 HRW65731:HRW65750 IBS65731:IBS65750 ILO65731:ILO65750 IVK65731:IVK65750 JFG65731:JFG65750 JPC65731:JPC65750 JYY65731:JYY65750 KIU65731:KIU65750 KSQ65731:KSQ65750 LCM65731:LCM65750 LMI65731:LMI65750 LWE65731:LWE65750 MGA65731:MGA65750 MPW65731:MPW65750 MZS65731:MZS65750 NJO65731:NJO65750 NTK65731:NTK65750 ODG65731:ODG65750 ONC65731:ONC65750 OWY65731:OWY65750 PGU65731:PGU65750 PQQ65731:PQQ65750 QAM65731:QAM65750 QKI65731:QKI65750 QUE65731:QUE65750 REA65731:REA65750 RNW65731:RNW65750 RXS65731:RXS65750 SHO65731:SHO65750 SRK65731:SRK65750 TBG65731:TBG65750 TLC65731:TLC65750 TUY65731:TUY65750 UEU65731:UEU65750 UOQ65731:UOQ65750 UYM65731:UYM65750 VII65731:VII65750 VSE65731:VSE65750 WCA65731:WCA65750 WLW65731:WLW65750 WVS65731:WVS65750 K131267:K131286 JG131267:JG131286 TC131267:TC131286 ACY131267:ACY131286 AMU131267:AMU131286 AWQ131267:AWQ131286 BGM131267:BGM131286 BQI131267:BQI131286 CAE131267:CAE131286 CKA131267:CKA131286 CTW131267:CTW131286 DDS131267:DDS131286 DNO131267:DNO131286 DXK131267:DXK131286 EHG131267:EHG131286 ERC131267:ERC131286 FAY131267:FAY131286 FKU131267:FKU131286 FUQ131267:FUQ131286 GEM131267:GEM131286 GOI131267:GOI131286 GYE131267:GYE131286 HIA131267:HIA131286 HRW131267:HRW131286 IBS131267:IBS131286 ILO131267:ILO131286 IVK131267:IVK131286 JFG131267:JFG131286 JPC131267:JPC131286 JYY131267:JYY131286 KIU131267:KIU131286 KSQ131267:KSQ131286 LCM131267:LCM131286 LMI131267:LMI131286 LWE131267:LWE131286 MGA131267:MGA131286 MPW131267:MPW131286 MZS131267:MZS131286 NJO131267:NJO131286 NTK131267:NTK131286 ODG131267:ODG131286 ONC131267:ONC131286 OWY131267:OWY131286 PGU131267:PGU131286 PQQ131267:PQQ131286 QAM131267:QAM131286 QKI131267:QKI131286 QUE131267:QUE131286 REA131267:REA131286 RNW131267:RNW131286 RXS131267:RXS131286 SHO131267:SHO131286 SRK131267:SRK131286 TBG131267:TBG131286 TLC131267:TLC131286 TUY131267:TUY131286 UEU131267:UEU131286 UOQ131267:UOQ131286 UYM131267:UYM131286 VII131267:VII131286 VSE131267:VSE131286 WCA131267:WCA131286 WLW131267:WLW131286 WVS131267:WVS131286 K196803:K196822 JG196803:JG196822 TC196803:TC196822 ACY196803:ACY196822 AMU196803:AMU196822 AWQ196803:AWQ196822 BGM196803:BGM196822 BQI196803:BQI196822 CAE196803:CAE196822 CKA196803:CKA196822 CTW196803:CTW196822 DDS196803:DDS196822 DNO196803:DNO196822 DXK196803:DXK196822 EHG196803:EHG196822 ERC196803:ERC196822 FAY196803:FAY196822 FKU196803:FKU196822 FUQ196803:FUQ196822 GEM196803:GEM196822 GOI196803:GOI196822 GYE196803:GYE196822 HIA196803:HIA196822 HRW196803:HRW196822 IBS196803:IBS196822 ILO196803:ILO196822 IVK196803:IVK196822 JFG196803:JFG196822 JPC196803:JPC196822 JYY196803:JYY196822 KIU196803:KIU196822 KSQ196803:KSQ196822 LCM196803:LCM196822 LMI196803:LMI196822 LWE196803:LWE196822 MGA196803:MGA196822 MPW196803:MPW196822 MZS196803:MZS196822 NJO196803:NJO196822 NTK196803:NTK196822 ODG196803:ODG196822 ONC196803:ONC196822 OWY196803:OWY196822 PGU196803:PGU196822 PQQ196803:PQQ196822 QAM196803:QAM196822 QKI196803:QKI196822 QUE196803:QUE196822 REA196803:REA196822 RNW196803:RNW196822 RXS196803:RXS196822 SHO196803:SHO196822 SRK196803:SRK196822 TBG196803:TBG196822 TLC196803:TLC196822 TUY196803:TUY196822 UEU196803:UEU196822 UOQ196803:UOQ196822 UYM196803:UYM196822 VII196803:VII196822 VSE196803:VSE196822 WCA196803:WCA196822 WLW196803:WLW196822 WVS196803:WVS196822 K262339:K262358 JG262339:JG262358 TC262339:TC262358 ACY262339:ACY262358 AMU262339:AMU262358 AWQ262339:AWQ262358 BGM262339:BGM262358 BQI262339:BQI262358 CAE262339:CAE262358 CKA262339:CKA262358 CTW262339:CTW262358 DDS262339:DDS262358 DNO262339:DNO262358 DXK262339:DXK262358 EHG262339:EHG262358 ERC262339:ERC262358 FAY262339:FAY262358 FKU262339:FKU262358 FUQ262339:FUQ262358 GEM262339:GEM262358 GOI262339:GOI262358 GYE262339:GYE262358 HIA262339:HIA262358 HRW262339:HRW262358 IBS262339:IBS262358 ILO262339:ILO262358 IVK262339:IVK262358 JFG262339:JFG262358 JPC262339:JPC262358 JYY262339:JYY262358 KIU262339:KIU262358 KSQ262339:KSQ262358 LCM262339:LCM262358 LMI262339:LMI262358 LWE262339:LWE262358 MGA262339:MGA262358 MPW262339:MPW262358 MZS262339:MZS262358 NJO262339:NJO262358 NTK262339:NTK262358 ODG262339:ODG262358 ONC262339:ONC262358 OWY262339:OWY262358 PGU262339:PGU262358 PQQ262339:PQQ262358 QAM262339:QAM262358 QKI262339:QKI262358 QUE262339:QUE262358 REA262339:REA262358 RNW262339:RNW262358 RXS262339:RXS262358 SHO262339:SHO262358 SRK262339:SRK262358 TBG262339:TBG262358 TLC262339:TLC262358 TUY262339:TUY262358 UEU262339:UEU262358 UOQ262339:UOQ262358 UYM262339:UYM262358 VII262339:VII262358 VSE262339:VSE262358 WCA262339:WCA262358 WLW262339:WLW262358 WVS262339:WVS262358 K327875:K327894 JG327875:JG327894 TC327875:TC327894 ACY327875:ACY327894 AMU327875:AMU327894 AWQ327875:AWQ327894 BGM327875:BGM327894 BQI327875:BQI327894 CAE327875:CAE327894 CKA327875:CKA327894 CTW327875:CTW327894 DDS327875:DDS327894 DNO327875:DNO327894 DXK327875:DXK327894 EHG327875:EHG327894 ERC327875:ERC327894 FAY327875:FAY327894 FKU327875:FKU327894 FUQ327875:FUQ327894 GEM327875:GEM327894 GOI327875:GOI327894 GYE327875:GYE327894 HIA327875:HIA327894 HRW327875:HRW327894 IBS327875:IBS327894 ILO327875:ILO327894 IVK327875:IVK327894 JFG327875:JFG327894 JPC327875:JPC327894 JYY327875:JYY327894 KIU327875:KIU327894 KSQ327875:KSQ327894 LCM327875:LCM327894 LMI327875:LMI327894 LWE327875:LWE327894 MGA327875:MGA327894 MPW327875:MPW327894 MZS327875:MZS327894 NJO327875:NJO327894 NTK327875:NTK327894 ODG327875:ODG327894 ONC327875:ONC327894 OWY327875:OWY327894 PGU327875:PGU327894 PQQ327875:PQQ327894 QAM327875:QAM327894 QKI327875:QKI327894 QUE327875:QUE327894 REA327875:REA327894 RNW327875:RNW327894 RXS327875:RXS327894 SHO327875:SHO327894 SRK327875:SRK327894 TBG327875:TBG327894 TLC327875:TLC327894 TUY327875:TUY327894 UEU327875:UEU327894 UOQ327875:UOQ327894 UYM327875:UYM327894 VII327875:VII327894 VSE327875:VSE327894 WCA327875:WCA327894 WLW327875:WLW327894 WVS327875:WVS327894 K393411:K393430 JG393411:JG393430 TC393411:TC393430 ACY393411:ACY393430 AMU393411:AMU393430 AWQ393411:AWQ393430 BGM393411:BGM393430 BQI393411:BQI393430 CAE393411:CAE393430 CKA393411:CKA393430 CTW393411:CTW393430 DDS393411:DDS393430 DNO393411:DNO393430 DXK393411:DXK393430 EHG393411:EHG393430 ERC393411:ERC393430 FAY393411:FAY393430 FKU393411:FKU393430 FUQ393411:FUQ393430 GEM393411:GEM393430 GOI393411:GOI393430 GYE393411:GYE393430 HIA393411:HIA393430 HRW393411:HRW393430 IBS393411:IBS393430 ILO393411:ILO393430 IVK393411:IVK393430 JFG393411:JFG393430 JPC393411:JPC393430 JYY393411:JYY393430 KIU393411:KIU393430 KSQ393411:KSQ393430 LCM393411:LCM393430 LMI393411:LMI393430 LWE393411:LWE393430 MGA393411:MGA393430 MPW393411:MPW393430 MZS393411:MZS393430 NJO393411:NJO393430 NTK393411:NTK393430 ODG393411:ODG393430 ONC393411:ONC393430 OWY393411:OWY393430 PGU393411:PGU393430 PQQ393411:PQQ393430 QAM393411:QAM393430 QKI393411:QKI393430 QUE393411:QUE393430 REA393411:REA393430 RNW393411:RNW393430 RXS393411:RXS393430 SHO393411:SHO393430 SRK393411:SRK393430 TBG393411:TBG393430 TLC393411:TLC393430 TUY393411:TUY393430 UEU393411:UEU393430 UOQ393411:UOQ393430 UYM393411:UYM393430 VII393411:VII393430 VSE393411:VSE393430 WCA393411:WCA393430 WLW393411:WLW393430 WVS393411:WVS393430 K458947:K458966 JG458947:JG458966 TC458947:TC458966 ACY458947:ACY458966 AMU458947:AMU458966 AWQ458947:AWQ458966 BGM458947:BGM458966 BQI458947:BQI458966 CAE458947:CAE458966 CKA458947:CKA458966 CTW458947:CTW458966 DDS458947:DDS458966 DNO458947:DNO458966 DXK458947:DXK458966 EHG458947:EHG458966 ERC458947:ERC458966 FAY458947:FAY458966 FKU458947:FKU458966 FUQ458947:FUQ458966 GEM458947:GEM458966 GOI458947:GOI458966 GYE458947:GYE458966 HIA458947:HIA458966 HRW458947:HRW458966 IBS458947:IBS458966 ILO458947:ILO458966 IVK458947:IVK458966 JFG458947:JFG458966 JPC458947:JPC458966 JYY458947:JYY458966 KIU458947:KIU458966 KSQ458947:KSQ458966 LCM458947:LCM458966 LMI458947:LMI458966 LWE458947:LWE458966 MGA458947:MGA458966 MPW458947:MPW458966 MZS458947:MZS458966 NJO458947:NJO458966 NTK458947:NTK458966 ODG458947:ODG458966 ONC458947:ONC458966 OWY458947:OWY458966 PGU458947:PGU458966 PQQ458947:PQQ458966 QAM458947:QAM458966 QKI458947:QKI458966 QUE458947:QUE458966 REA458947:REA458966 RNW458947:RNW458966 RXS458947:RXS458966 SHO458947:SHO458966 SRK458947:SRK458966 TBG458947:TBG458966 TLC458947:TLC458966 TUY458947:TUY458966 UEU458947:UEU458966 UOQ458947:UOQ458966 UYM458947:UYM458966 VII458947:VII458966 VSE458947:VSE458966 WCA458947:WCA458966 WLW458947:WLW458966 WVS458947:WVS458966 K524483:K524502 JG524483:JG524502 TC524483:TC524502 ACY524483:ACY524502 AMU524483:AMU524502 AWQ524483:AWQ524502 BGM524483:BGM524502 BQI524483:BQI524502 CAE524483:CAE524502 CKA524483:CKA524502 CTW524483:CTW524502 DDS524483:DDS524502 DNO524483:DNO524502 DXK524483:DXK524502 EHG524483:EHG524502 ERC524483:ERC524502 FAY524483:FAY524502 FKU524483:FKU524502 FUQ524483:FUQ524502 GEM524483:GEM524502 GOI524483:GOI524502 GYE524483:GYE524502 HIA524483:HIA524502 HRW524483:HRW524502 IBS524483:IBS524502 ILO524483:ILO524502 IVK524483:IVK524502 JFG524483:JFG524502 JPC524483:JPC524502 JYY524483:JYY524502 KIU524483:KIU524502 KSQ524483:KSQ524502 LCM524483:LCM524502 LMI524483:LMI524502 LWE524483:LWE524502 MGA524483:MGA524502 MPW524483:MPW524502 MZS524483:MZS524502 NJO524483:NJO524502 NTK524483:NTK524502 ODG524483:ODG524502 ONC524483:ONC524502 OWY524483:OWY524502 PGU524483:PGU524502 PQQ524483:PQQ524502 QAM524483:QAM524502 QKI524483:QKI524502 QUE524483:QUE524502 REA524483:REA524502 RNW524483:RNW524502 RXS524483:RXS524502 SHO524483:SHO524502 SRK524483:SRK524502 TBG524483:TBG524502 TLC524483:TLC524502 TUY524483:TUY524502 UEU524483:UEU524502 UOQ524483:UOQ524502 UYM524483:UYM524502 VII524483:VII524502 VSE524483:VSE524502 WCA524483:WCA524502 WLW524483:WLW524502 WVS524483:WVS524502 K590019:K590038 JG590019:JG590038 TC590019:TC590038 ACY590019:ACY590038 AMU590019:AMU590038 AWQ590019:AWQ590038 BGM590019:BGM590038 BQI590019:BQI590038 CAE590019:CAE590038 CKA590019:CKA590038 CTW590019:CTW590038 DDS590019:DDS590038 DNO590019:DNO590038 DXK590019:DXK590038 EHG590019:EHG590038 ERC590019:ERC590038 FAY590019:FAY590038 FKU590019:FKU590038 FUQ590019:FUQ590038 GEM590019:GEM590038 GOI590019:GOI590038 GYE590019:GYE590038 HIA590019:HIA590038 HRW590019:HRW590038 IBS590019:IBS590038 ILO590019:ILO590038 IVK590019:IVK590038 JFG590019:JFG590038 JPC590019:JPC590038 JYY590019:JYY590038 KIU590019:KIU590038 KSQ590019:KSQ590038 LCM590019:LCM590038 LMI590019:LMI590038 LWE590019:LWE590038 MGA590019:MGA590038 MPW590019:MPW590038 MZS590019:MZS590038 NJO590019:NJO590038 NTK590019:NTK590038 ODG590019:ODG590038 ONC590019:ONC590038 OWY590019:OWY590038 PGU590019:PGU590038 PQQ590019:PQQ590038 QAM590019:QAM590038 QKI590019:QKI590038 QUE590019:QUE590038 REA590019:REA590038 RNW590019:RNW590038 RXS590019:RXS590038 SHO590019:SHO590038 SRK590019:SRK590038 TBG590019:TBG590038 TLC590019:TLC590038 TUY590019:TUY590038 UEU590019:UEU590038 UOQ590019:UOQ590038 UYM590019:UYM590038 VII590019:VII590038 VSE590019:VSE590038 WCA590019:WCA590038 WLW590019:WLW590038 WVS590019:WVS590038 K655555:K655574 JG655555:JG655574 TC655555:TC655574 ACY655555:ACY655574 AMU655555:AMU655574 AWQ655555:AWQ655574 BGM655555:BGM655574 BQI655555:BQI655574 CAE655555:CAE655574 CKA655555:CKA655574 CTW655555:CTW655574 DDS655555:DDS655574 DNO655555:DNO655574 DXK655555:DXK655574 EHG655555:EHG655574 ERC655555:ERC655574 FAY655555:FAY655574 FKU655555:FKU655574 FUQ655555:FUQ655574 GEM655555:GEM655574 GOI655555:GOI655574 GYE655555:GYE655574 HIA655555:HIA655574 HRW655555:HRW655574 IBS655555:IBS655574 ILO655555:ILO655574 IVK655555:IVK655574 JFG655555:JFG655574 JPC655555:JPC655574 JYY655555:JYY655574 KIU655555:KIU655574 KSQ655555:KSQ655574 LCM655555:LCM655574 LMI655555:LMI655574 LWE655555:LWE655574 MGA655555:MGA655574 MPW655555:MPW655574 MZS655555:MZS655574 NJO655555:NJO655574 NTK655555:NTK655574 ODG655555:ODG655574 ONC655555:ONC655574 OWY655555:OWY655574 PGU655555:PGU655574 PQQ655555:PQQ655574 QAM655555:QAM655574 QKI655555:QKI655574 QUE655555:QUE655574 REA655555:REA655574 RNW655555:RNW655574 RXS655555:RXS655574 SHO655555:SHO655574 SRK655555:SRK655574 TBG655555:TBG655574 TLC655555:TLC655574 TUY655555:TUY655574 UEU655555:UEU655574 UOQ655555:UOQ655574 UYM655555:UYM655574 VII655555:VII655574 VSE655555:VSE655574 WCA655555:WCA655574 WLW655555:WLW655574 WVS655555:WVS655574 K721091:K721110 JG721091:JG721110 TC721091:TC721110 ACY721091:ACY721110 AMU721091:AMU721110 AWQ721091:AWQ721110 BGM721091:BGM721110 BQI721091:BQI721110 CAE721091:CAE721110 CKA721091:CKA721110 CTW721091:CTW721110 DDS721091:DDS721110 DNO721091:DNO721110 DXK721091:DXK721110 EHG721091:EHG721110 ERC721091:ERC721110 FAY721091:FAY721110 FKU721091:FKU721110 FUQ721091:FUQ721110 GEM721091:GEM721110 GOI721091:GOI721110 GYE721091:GYE721110 HIA721091:HIA721110 HRW721091:HRW721110 IBS721091:IBS721110 ILO721091:ILO721110 IVK721091:IVK721110 JFG721091:JFG721110 JPC721091:JPC721110 JYY721091:JYY721110 KIU721091:KIU721110 KSQ721091:KSQ721110 LCM721091:LCM721110 LMI721091:LMI721110 LWE721091:LWE721110 MGA721091:MGA721110 MPW721091:MPW721110 MZS721091:MZS721110 NJO721091:NJO721110 NTK721091:NTK721110 ODG721091:ODG721110 ONC721091:ONC721110 OWY721091:OWY721110 PGU721091:PGU721110 PQQ721091:PQQ721110 QAM721091:QAM721110 QKI721091:QKI721110 QUE721091:QUE721110 REA721091:REA721110 RNW721091:RNW721110 RXS721091:RXS721110 SHO721091:SHO721110 SRK721091:SRK721110 TBG721091:TBG721110 TLC721091:TLC721110 TUY721091:TUY721110 UEU721091:UEU721110 UOQ721091:UOQ721110 UYM721091:UYM721110 VII721091:VII721110 VSE721091:VSE721110 WCA721091:WCA721110 WLW721091:WLW721110 WVS721091:WVS721110 K786627:K786646 JG786627:JG786646 TC786627:TC786646 ACY786627:ACY786646 AMU786627:AMU786646 AWQ786627:AWQ786646 BGM786627:BGM786646 BQI786627:BQI786646 CAE786627:CAE786646 CKA786627:CKA786646 CTW786627:CTW786646 DDS786627:DDS786646 DNO786627:DNO786646 DXK786627:DXK786646 EHG786627:EHG786646 ERC786627:ERC786646 FAY786627:FAY786646 FKU786627:FKU786646 FUQ786627:FUQ786646 GEM786627:GEM786646 GOI786627:GOI786646 GYE786627:GYE786646 HIA786627:HIA786646 HRW786627:HRW786646 IBS786627:IBS786646 ILO786627:ILO786646 IVK786627:IVK786646 JFG786627:JFG786646 JPC786627:JPC786646 JYY786627:JYY786646 KIU786627:KIU786646 KSQ786627:KSQ786646 LCM786627:LCM786646 LMI786627:LMI786646 LWE786627:LWE786646 MGA786627:MGA786646 MPW786627:MPW786646 MZS786627:MZS786646 NJO786627:NJO786646 NTK786627:NTK786646 ODG786627:ODG786646 ONC786627:ONC786646 OWY786627:OWY786646 PGU786627:PGU786646 PQQ786627:PQQ786646 QAM786627:QAM786646 QKI786627:QKI786646 QUE786627:QUE786646 REA786627:REA786646 RNW786627:RNW786646 RXS786627:RXS786646 SHO786627:SHO786646 SRK786627:SRK786646 TBG786627:TBG786646 TLC786627:TLC786646 TUY786627:TUY786646 UEU786627:UEU786646 UOQ786627:UOQ786646 UYM786627:UYM786646 VII786627:VII786646 VSE786627:VSE786646 WCA786627:WCA786646 WLW786627:WLW786646 WVS786627:WVS786646 K852163:K852182 JG852163:JG852182 TC852163:TC852182 ACY852163:ACY852182 AMU852163:AMU852182 AWQ852163:AWQ852182 BGM852163:BGM852182 BQI852163:BQI852182 CAE852163:CAE852182 CKA852163:CKA852182 CTW852163:CTW852182 DDS852163:DDS852182 DNO852163:DNO852182 DXK852163:DXK852182 EHG852163:EHG852182 ERC852163:ERC852182 FAY852163:FAY852182 FKU852163:FKU852182 FUQ852163:FUQ852182 GEM852163:GEM852182 GOI852163:GOI852182 GYE852163:GYE852182 HIA852163:HIA852182 HRW852163:HRW852182 IBS852163:IBS852182 ILO852163:ILO852182 IVK852163:IVK852182 JFG852163:JFG852182 JPC852163:JPC852182 JYY852163:JYY852182 KIU852163:KIU852182 KSQ852163:KSQ852182 LCM852163:LCM852182 LMI852163:LMI852182 LWE852163:LWE852182 MGA852163:MGA852182 MPW852163:MPW852182 MZS852163:MZS852182 NJO852163:NJO852182 NTK852163:NTK852182 ODG852163:ODG852182 ONC852163:ONC852182 OWY852163:OWY852182 PGU852163:PGU852182 PQQ852163:PQQ852182 QAM852163:QAM852182 QKI852163:QKI852182 QUE852163:QUE852182 REA852163:REA852182 RNW852163:RNW852182 RXS852163:RXS852182 SHO852163:SHO852182 SRK852163:SRK852182 TBG852163:TBG852182 TLC852163:TLC852182 TUY852163:TUY852182 UEU852163:UEU852182 UOQ852163:UOQ852182 UYM852163:UYM852182 VII852163:VII852182 VSE852163:VSE852182 WCA852163:WCA852182 WLW852163:WLW852182 WVS852163:WVS852182 K917699:K917718 JG917699:JG917718 TC917699:TC917718 ACY917699:ACY917718 AMU917699:AMU917718 AWQ917699:AWQ917718 BGM917699:BGM917718 BQI917699:BQI917718 CAE917699:CAE917718 CKA917699:CKA917718 CTW917699:CTW917718 DDS917699:DDS917718 DNO917699:DNO917718 DXK917699:DXK917718 EHG917699:EHG917718 ERC917699:ERC917718 FAY917699:FAY917718 FKU917699:FKU917718 FUQ917699:FUQ917718 GEM917699:GEM917718 GOI917699:GOI917718 GYE917699:GYE917718 HIA917699:HIA917718 HRW917699:HRW917718 IBS917699:IBS917718 ILO917699:ILO917718 IVK917699:IVK917718 JFG917699:JFG917718 JPC917699:JPC917718 JYY917699:JYY917718 KIU917699:KIU917718 KSQ917699:KSQ917718 LCM917699:LCM917718 LMI917699:LMI917718 LWE917699:LWE917718 MGA917699:MGA917718 MPW917699:MPW917718 MZS917699:MZS917718 NJO917699:NJO917718 NTK917699:NTK917718 ODG917699:ODG917718 ONC917699:ONC917718 OWY917699:OWY917718 PGU917699:PGU917718 PQQ917699:PQQ917718 QAM917699:QAM917718 QKI917699:QKI917718 QUE917699:QUE917718 REA917699:REA917718 RNW917699:RNW917718 RXS917699:RXS917718 SHO917699:SHO917718 SRK917699:SRK917718 TBG917699:TBG917718 TLC917699:TLC917718 TUY917699:TUY917718 UEU917699:UEU917718 UOQ917699:UOQ917718 UYM917699:UYM917718 VII917699:VII917718 VSE917699:VSE917718 WCA917699:WCA917718 WLW917699:WLW917718 WVS917699:WVS917718 K983235:K983254 JG983235:JG983254 TC983235:TC983254 ACY983235:ACY983254 AMU983235:AMU983254 AWQ983235:AWQ983254 BGM983235:BGM983254 BQI983235:BQI983254 CAE983235:CAE983254 CKA983235:CKA983254 CTW983235:CTW983254 DDS983235:DDS983254 DNO983235:DNO983254 DXK983235:DXK983254 EHG983235:EHG983254 ERC983235:ERC983254 FAY983235:FAY983254 FKU983235:FKU983254 FUQ983235:FUQ983254 GEM983235:GEM983254 GOI983235:GOI983254 GYE983235:GYE983254 HIA983235:HIA983254 HRW983235:HRW983254 IBS983235:IBS983254 ILO983235:ILO983254 IVK983235:IVK983254 JFG983235:JFG983254 JPC983235:JPC983254 JYY983235:JYY983254 KIU983235:KIU983254 KSQ983235:KSQ983254 LCM983235:LCM983254 LMI983235:LMI983254 LWE983235:LWE983254 MGA983235:MGA983254 MPW983235:MPW983254 MZS983235:MZS983254 NJO983235:NJO983254 NTK983235:NTK983254 ODG983235:ODG983254 ONC983235:ONC983254 OWY983235:OWY983254 PGU983235:PGU983254 PQQ983235:PQQ983254 QAM983235:QAM983254 QKI983235:QKI983254 QUE983235:QUE983254 REA983235:REA983254 RNW983235:RNW983254 RXS983235:RXS983254 SHO983235:SHO983254 SRK983235:SRK983254 TBG983235:TBG983254 TLC983235:TLC983254 TUY983235:TUY983254 UEU983235:UEU983254 UOQ983235:UOQ983254 UYM983235:UYM983254 VII983235:VII983254 VSE983235:VSE983254 WCA983235:WCA983254 WLW983235:WLW983254 WVS983235:WVS983254 H195:H214 JD195:JD214 SZ195:SZ214 ACV195:ACV214 AMR195:AMR214 AWN195:AWN214 BGJ195:BGJ214 BQF195:BQF214 CAB195:CAB214 CJX195:CJX214 CTT195:CTT214 DDP195:DDP214 DNL195:DNL214 DXH195:DXH214 EHD195:EHD214 EQZ195:EQZ214 FAV195:FAV214 FKR195:FKR214 FUN195:FUN214 GEJ195:GEJ214 GOF195:GOF214 GYB195:GYB214 HHX195:HHX214 HRT195:HRT214 IBP195:IBP214 ILL195:ILL214 IVH195:IVH214 JFD195:JFD214 JOZ195:JOZ214 JYV195:JYV214 KIR195:KIR214 KSN195:KSN214 LCJ195:LCJ214 LMF195:LMF214 LWB195:LWB214 MFX195:MFX214 MPT195:MPT214 MZP195:MZP214 NJL195:NJL214 NTH195:NTH214 ODD195:ODD214 OMZ195:OMZ214 OWV195:OWV214 PGR195:PGR214 PQN195:PQN214 QAJ195:QAJ214 QKF195:QKF214 QUB195:QUB214 RDX195:RDX214 RNT195:RNT214 RXP195:RXP214 SHL195:SHL214 SRH195:SRH214 TBD195:TBD214 TKZ195:TKZ214 TUV195:TUV214 UER195:UER214 UON195:UON214 UYJ195:UYJ214 VIF195:VIF214 VSB195:VSB214 WBX195:WBX214 WLT195:WLT214 WVP195:WVP214 H65731:H65750 JD65731:JD65750 SZ65731:SZ65750 ACV65731:ACV65750 AMR65731:AMR65750 AWN65731:AWN65750 BGJ65731:BGJ65750 BQF65731:BQF65750 CAB65731:CAB65750 CJX65731:CJX65750 CTT65731:CTT65750 DDP65731:DDP65750 DNL65731:DNL65750 DXH65731:DXH65750 EHD65731:EHD65750 EQZ65731:EQZ65750 FAV65731:FAV65750 FKR65731:FKR65750 FUN65731:FUN65750 GEJ65731:GEJ65750 GOF65731:GOF65750 GYB65731:GYB65750 HHX65731:HHX65750 HRT65731:HRT65750 IBP65731:IBP65750 ILL65731:ILL65750 IVH65731:IVH65750 JFD65731:JFD65750 JOZ65731:JOZ65750 JYV65731:JYV65750 KIR65731:KIR65750 KSN65731:KSN65750 LCJ65731:LCJ65750 LMF65731:LMF65750 LWB65731:LWB65750 MFX65731:MFX65750 MPT65731:MPT65750 MZP65731:MZP65750 NJL65731:NJL65750 NTH65731:NTH65750 ODD65731:ODD65750 OMZ65731:OMZ65750 OWV65731:OWV65750 PGR65731:PGR65750 PQN65731:PQN65750 QAJ65731:QAJ65750 QKF65731:QKF65750 QUB65731:QUB65750 RDX65731:RDX65750 RNT65731:RNT65750 RXP65731:RXP65750 SHL65731:SHL65750 SRH65731:SRH65750 TBD65731:TBD65750 TKZ65731:TKZ65750 TUV65731:TUV65750 UER65731:UER65750 UON65731:UON65750 UYJ65731:UYJ65750 VIF65731:VIF65750 VSB65731:VSB65750 WBX65731:WBX65750 WLT65731:WLT65750 WVP65731:WVP65750 H131267:H131286 JD131267:JD131286 SZ131267:SZ131286 ACV131267:ACV131286 AMR131267:AMR131286 AWN131267:AWN131286 BGJ131267:BGJ131286 BQF131267:BQF131286 CAB131267:CAB131286 CJX131267:CJX131286 CTT131267:CTT131286 DDP131267:DDP131286 DNL131267:DNL131286 DXH131267:DXH131286 EHD131267:EHD131286 EQZ131267:EQZ131286 FAV131267:FAV131286 FKR131267:FKR131286 FUN131267:FUN131286 GEJ131267:GEJ131286 GOF131267:GOF131286 GYB131267:GYB131286 HHX131267:HHX131286 HRT131267:HRT131286 IBP131267:IBP131286 ILL131267:ILL131286 IVH131267:IVH131286 JFD131267:JFD131286 JOZ131267:JOZ131286 JYV131267:JYV131286 KIR131267:KIR131286 KSN131267:KSN131286 LCJ131267:LCJ131286 LMF131267:LMF131286 LWB131267:LWB131286 MFX131267:MFX131286 MPT131267:MPT131286 MZP131267:MZP131286 NJL131267:NJL131286 NTH131267:NTH131286 ODD131267:ODD131286 OMZ131267:OMZ131286 OWV131267:OWV131286 PGR131267:PGR131286 PQN131267:PQN131286 QAJ131267:QAJ131286 QKF131267:QKF131286 QUB131267:QUB131286 RDX131267:RDX131286 RNT131267:RNT131286 RXP131267:RXP131286 SHL131267:SHL131286 SRH131267:SRH131286 TBD131267:TBD131286 TKZ131267:TKZ131286 TUV131267:TUV131286 UER131267:UER131286 UON131267:UON131286 UYJ131267:UYJ131286 VIF131267:VIF131286 VSB131267:VSB131286 WBX131267:WBX131286 WLT131267:WLT131286 WVP131267:WVP131286 H196803:H196822 JD196803:JD196822 SZ196803:SZ196822 ACV196803:ACV196822 AMR196803:AMR196822 AWN196803:AWN196822 BGJ196803:BGJ196822 BQF196803:BQF196822 CAB196803:CAB196822 CJX196803:CJX196822 CTT196803:CTT196822 DDP196803:DDP196822 DNL196803:DNL196822 DXH196803:DXH196822 EHD196803:EHD196822 EQZ196803:EQZ196822 FAV196803:FAV196822 FKR196803:FKR196822 FUN196803:FUN196822 GEJ196803:GEJ196822 GOF196803:GOF196822 GYB196803:GYB196822 HHX196803:HHX196822 HRT196803:HRT196822 IBP196803:IBP196822 ILL196803:ILL196822 IVH196803:IVH196822 JFD196803:JFD196822 JOZ196803:JOZ196822 JYV196803:JYV196822 KIR196803:KIR196822 KSN196803:KSN196822 LCJ196803:LCJ196822 LMF196803:LMF196822 LWB196803:LWB196822 MFX196803:MFX196822 MPT196803:MPT196822 MZP196803:MZP196822 NJL196803:NJL196822 NTH196803:NTH196822 ODD196803:ODD196822 OMZ196803:OMZ196822 OWV196803:OWV196822 PGR196803:PGR196822 PQN196803:PQN196822 QAJ196803:QAJ196822 QKF196803:QKF196822 QUB196803:QUB196822 RDX196803:RDX196822 RNT196803:RNT196822 RXP196803:RXP196822 SHL196803:SHL196822 SRH196803:SRH196822 TBD196803:TBD196822 TKZ196803:TKZ196822 TUV196803:TUV196822 UER196803:UER196822 UON196803:UON196822 UYJ196803:UYJ196822 VIF196803:VIF196822 VSB196803:VSB196822 WBX196803:WBX196822 WLT196803:WLT196822 WVP196803:WVP196822 H262339:H262358 JD262339:JD262358 SZ262339:SZ262358 ACV262339:ACV262358 AMR262339:AMR262358 AWN262339:AWN262358 BGJ262339:BGJ262358 BQF262339:BQF262358 CAB262339:CAB262358 CJX262339:CJX262358 CTT262339:CTT262358 DDP262339:DDP262358 DNL262339:DNL262358 DXH262339:DXH262358 EHD262339:EHD262358 EQZ262339:EQZ262358 FAV262339:FAV262358 FKR262339:FKR262358 FUN262339:FUN262358 GEJ262339:GEJ262358 GOF262339:GOF262358 GYB262339:GYB262358 HHX262339:HHX262358 HRT262339:HRT262358 IBP262339:IBP262358 ILL262339:ILL262358 IVH262339:IVH262358 JFD262339:JFD262358 JOZ262339:JOZ262358 JYV262339:JYV262358 KIR262339:KIR262358 KSN262339:KSN262358 LCJ262339:LCJ262358 LMF262339:LMF262358 LWB262339:LWB262358 MFX262339:MFX262358 MPT262339:MPT262358 MZP262339:MZP262358 NJL262339:NJL262358 NTH262339:NTH262358 ODD262339:ODD262358 OMZ262339:OMZ262358 OWV262339:OWV262358 PGR262339:PGR262358 PQN262339:PQN262358 QAJ262339:QAJ262358 QKF262339:QKF262358 QUB262339:QUB262358 RDX262339:RDX262358 RNT262339:RNT262358 RXP262339:RXP262358 SHL262339:SHL262358 SRH262339:SRH262358 TBD262339:TBD262358 TKZ262339:TKZ262358 TUV262339:TUV262358 UER262339:UER262358 UON262339:UON262358 UYJ262339:UYJ262358 VIF262339:VIF262358 VSB262339:VSB262358 WBX262339:WBX262358 WLT262339:WLT262358 WVP262339:WVP262358 H327875:H327894 JD327875:JD327894 SZ327875:SZ327894 ACV327875:ACV327894 AMR327875:AMR327894 AWN327875:AWN327894 BGJ327875:BGJ327894 BQF327875:BQF327894 CAB327875:CAB327894 CJX327875:CJX327894 CTT327875:CTT327894 DDP327875:DDP327894 DNL327875:DNL327894 DXH327875:DXH327894 EHD327875:EHD327894 EQZ327875:EQZ327894 FAV327875:FAV327894 FKR327875:FKR327894 FUN327875:FUN327894 GEJ327875:GEJ327894 GOF327875:GOF327894 GYB327875:GYB327894 HHX327875:HHX327894 HRT327875:HRT327894 IBP327875:IBP327894 ILL327875:ILL327894 IVH327875:IVH327894 JFD327875:JFD327894 JOZ327875:JOZ327894 JYV327875:JYV327894 KIR327875:KIR327894 KSN327875:KSN327894 LCJ327875:LCJ327894 LMF327875:LMF327894 LWB327875:LWB327894 MFX327875:MFX327894 MPT327875:MPT327894 MZP327875:MZP327894 NJL327875:NJL327894 NTH327875:NTH327894 ODD327875:ODD327894 OMZ327875:OMZ327894 OWV327875:OWV327894 PGR327875:PGR327894 PQN327875:PQN327894 QAJ327875:QAJ327894 QKF327875:QKF327894 QUB327875:QUB327894 RDX327875:RDX327894 RNT327875:RNT327894 RXP327875:RXP327894 SHL327875:SHL327894 SRH327875:SRH327894 TBD327875:TBD327894 TKZ327875:TKZ327894 TUV327875:TUV327894 UER327875:UER327894 UON327875:UON327894 UYJ327875:UYJ327894 VIF327875:VIF327894 VSB327875:VSB327894 WBX327875:WBX327894 WLT327875:WLT327894 WVP327875:WVP327894 H393411:H393430 JD393411:JD393430 SZ393411:SZ393430 ACV393411:ACV393430 AMR393411:AMR393430 AWN393411:AWN393430 BGJ393411:BGJ393430 BQF393411:BQF393430 CAB393411:CAB393430 CJX393411:CJX393430 CTT393411:CTT393430 DDP393411:DDP393430 DNL393411:DNL393430 DXH393411:DXH393430 EHD393411:EHD393430 EQZ393411:EQZ393430 FAV393411:FAV393430 FKR393411:FKR393430 FUN393411:FUN393430 GEJ393411:GEJ393430 GOF393411:GOF393430 GYB393411:GYB393430 HHX393411:HHX393430 HRT393411:HRT393430 IBP393411:IBP393430 ILL393411:ILL393430 IVH393411:IVH393430 JFD393411:JFD393430 JOZ393411:JOZ393430 JYV393411:JYV393430 KIR393411:KIR393430 KSN393411:KSN393430 LCJ393411:LCJ393430 LMF393411:LMF393430 LWB393411:LWB393430 MFX393411:MFX393430 MPT393411:MPT393430 MZP393411:MZP393430 NJL393411:NJL393430 NTH393411:NTH393430 ODD393411:ODD393430 OMZ393411:OMZ393430 OWV393411:OWV393430 PGR393411:PGR393430 PQN393411:PQN393430 QAJ393411:QAJ393430 QKF393411:QKF393430 QUB393411:QUB393430 RDX393411:RDX393430 RNT393411:RNT393430 RXP393411:RXP393430 SHL393411:SHL393430 SRH393411:SRH393430 TBD393411:TBD393430 TKZ393411:TKZ393430 TUV393411:TUV393430 UER393411:UER393430 UON393411:UON393430 UYJ393411:UYJ393430 VIF393411:VIF393430 VSB393411:VSB393430 WBX393411:WBX393430 WLT393411:WLT393430 WVP393411:WVP393430 H458947:H458966 JD458947:JD458966 SZ458947:SZ458966 ACV458947:ACV458966 AMR458947:AMR458966 AWN458947:AWN458966 BGJ458947:BGJ458966 BQF458947:BQF458966 CAB458947:CAB458966 CJX458947:CJX458966 CTT458947:CTT458966 DDP458947:DDP458966 DNL458947:DNL458966 DXH458947:DXH458966 EHD458947:EHD458966 EQZ458947:EQZ458966 FAV458947:FAV458966 FKR458947:FKR458966 FUN458947:FUN458966 GEJ458947:GEJ458966 GOF458947:GOF458966 GYB458947:GYB458966 HHX458947:HHX458966 HRT458947:HRT458966 IBP458947:IBP458966 ILL458947:ILL458966 IVH458947:IVH458966 JFD458947:JFD458966 JOZ458947:JOZ458966 JYV458947:JYV458966 KIR458947:KIR458966 KSN458947:KSN458966 LCJ458947:LCJ458966 LMF458947:LMF458966 LWB458947:LWB458966 MFX458947:MFX458966 MPT458947:MPT458966 MZP458947:MZP458966 NJL458947:NJL458966 NTH458947:NTH458966 ODD458947:ODD458966 OMZ458947:OMZ458966 OWV458947:OWV458966 PGR458947:PGR458966 PQN458947:PQN458966 QAJ458947:QAJ458966 QKF458947:QKF458966 QUB458947:QUB458966 RDX458947:RDX458966 RNT458947:RNT458966 RXP458947:RXP458966 SHL458947:SHL458966 SRH458947:SRH458966 TBD458947:TBD458966 TKZ458947:TKZ458966 TUV458947:TUV458966 UER458947:UER458966 UON458947:UON458966 UYJ458947:UYJ458966 VIF458947:VIF458966 VSB458947:VSB458966 WBX458947:WBX458966 WLT458947:WLT458966 WVP458947:WVP458966 H524483:H524502 JD524483:JD524502 SZ524483:SZ524502 ACV524483:ACV524502 AMR524483:AMR524502 AWN524483:AWN524502 BGJ524483:BGJ524502 BQF524483:BQF524502 CAB524483:CAB524502 CJX524483:CJX524502 CTT524483:CTT524502 DDP524483:DDP524502 DNL524483:DNL524502 DXH524483:DXH524502 EHD524483:EHD524502 EQZ524483:EQZ524502 FAV524483:FAV524502 FKR524483:FKR524502 FUN524483:FUN524502 GEJ524483:GEJ524502 GOF524483:GOF524502 GYB524483:GYB524502 HHX524483:HHX524502 HRT524483:HRT524502 IBP524483:IBP524502 ILL524483:ILL524502 IVH524483:IVH524502 JFD524483:JFD524502 JOZ524483:JOZ524502 JYV524483:JYV524502 KIR524483:KIR524502 KSN524483:KSN524502 LCJ524483:LCJ524502 LMF524483:LMF524502 LWB524483:LWB524502 MFX524483:MFX524502 MPT524483:MPT524502 MZP524483:MZP524502 NJL524483:NJL524502 NTH524483:NTH524502 ODD524483:ODD524502 OMZ524483:OMZ524502 OWV524483:OWV524502 PGR524483:PGR524502 PQN524483:PQN524502 QAJ524483:QAJ524502 QKF524483:QKF524502 QUB524483:QUB524502 RDX524483:RDX524502 RNT524483:RNT524502 RXP524483:RXP524502 SHL524483:SHL524502 SRH524483:SRH524502 TBD524483:TBD524502 TKZ524483:TKZ524502 TUV524483:TUV524502 UER524483:UER524502 UON524483:UON524502 UYJ524483:UYJ524502 VIF524483:VIF524502 VSB524483:VSB524502 WBX524483:WBX524502 WLT524483:WLT524502 WVP524483:WVP524502 H590019:H590038 JD590019:JD590038 SZ590019:SZ590038 ACV590019:ACV590038 AMR590019:AMR590038 AWN590019:AWN590038 BGJ590019:BGJ590038 BQF590019:BQF590038 CAB590019:CAB590038 CJX590019:CJX590038 CTT590019:CTT590038 DDP590019:DDP590038 DNL590019:DNL590038 DXH590019:DXH590038 EHD590019:EHD590038 EQZ590019:EQZ590038 FAV590019:FAV590038 FKR590019:FKR590038 FUN590019:FUN590038 GEJ590019:GEJ590038 GOF590019:GOF590038 GYB590019:GYB590038 HHX590019:HHX590038 HRT590019:HRT590038 IBP590019:IBP590038 ILL590019:ILL590038 IVH590019:IVH590038 JFD590019:JFD590038 JOZ590019:JOZ590038 JYV590019:JYV590038 KIR590019:KIR590038 KSN590019:KSN590038 LCJ590019:LCJ590038 LMF590019:LMF590038 LWB590019:LWB590038 MFX590019:MFX590038 MPT590019:MPT590038 MZP590019:MZP590038 NJL590019:NJL590038 NTH590019:NTH590038 ODD590019:ODD590038 OMZ590019:OMZ590038 OWV590019:OWV590038 PGR590019:PGR590038 PQN590019:PQN590038 QAJ590019:QAJ590038 QKF590019:QKF590038 QUB590019:QUB590038 RDX590019:RDX590038 RNT590019:RNT590038 RXP590019:RXP590038 SHL590019:SHL590038 SRH590019:SRH590038 TBD590019:TBD590038 TKZ590019:TKZ590038 TUV590019:TUV590038 UER590019:UER590038 UON590019:UON590038 UYJ590019:UYJ590038 VIF590019:VIF590038 VSB590019:VSB590038 WBX590019:WBX590038 WLT590019:WLT590038 WVP590019:WVP590038 H655555:H655574 JD655555:JD655574 SZ655555:SZ655574 ACV655555:ACV655574 AMR655555:AMR655574 AWN655555:AWN655574 BGJ655555:BGJ655574 BQF655555:BQF655574 CAB655555:CAB655574 CJX655555:CJX655574 CTT655555:CTT655574 DDP655555:DDP655574 DNL655555:DNL655574 DXH655555:DXH655574 EHD655555:EHD655574 EQZ655555:EQZ655574 FAV655555:FAV655574 FKR655555:FKR655574 FUN655555:FUN655574 GEJ655555:GEJ655574 GOF655555:GOF655574 GYB655555:GYB655574 HHX655555:HHX655574 HRT655555:HRT655574 IBP655555:IBP655574 ILL655555:ILL655574 IVH655555:IVH655574 JFD655555:JFD655574 JOZ655555:JOZ655574 JYV655555:JYV655574 KIR655555:KIR655574 KSN655555:KSN655574 LCJ655555:LCJ655574 LMF655555:LMF655574 LWB655555:LWB655574 MFX655555:MFX655574 MPT655555:MPT655574 MZP655555:MZP655574 NJL655555:NJL655574 NTH655555:NTH655574 ODD655555:ODD655574 OMZ655555:OMZ655574 OWV655555:OWV655574 PGR655555:PGR655574 PQN655555:PQN655574 QAJ655555:QAJ655574 QKF655555:QKF655574 QUB655555:QUB655574 RDX655555:RDX655574 RNT655555:RNT655574 RXP655555:RXP655574 SHL655555:SHL655574 SRH655555:SRH655574 TBD655555:TBD655574 TKZ655555:TKZ655574 TUV655555:TUV655574 UER655555:UER655574 UON655555:UON655574 UYJ655555:UYJ655574 VIF655555:VIF655574 VSB655555:VSB655574 WBX655555:WBX655574 WLT655555:WLT655574 WVP655555:WVP655574 H721091:H721110 JD721091:JD721110 SZ721091:SZ721110 ACV721091:ACV721110 AMR721091:AMR721110 AWN721091:AWN721110 BGJ721091:BGJ721110 BQF721091:BQF721110 CAB721091:CAB721110 CJX721091:CJX721110 CTT721091:CTT721110 DDP721091:DDP721110 DNL721091:DNL721110 DXH721091:DXH721110 EHD721091:EHD721110 EQZ721091:EQZ721110 FAV721091:FAV721110 FKR721091:FKR721110 FUN721091:FUN721110 GEJ721091:GEJ721110 GOF721091:GOF721110 GYB721091:GYB721110 HHX721091:HHX721110 HRT721091:HRT721110 IBP721091:IBP721110 ILL721091:ILL721110 IVH721091:IVH721110 JFD721091:JFD721110 JOZ721091:JOZ721110 JYV721091:JYV721110 KIR721091:KIR721110 KSN721091:KSN721110 LCJ721091:LCJ721110 LMF721091:LMF721110 LWB721091:LWB721110 MFX721091:MFX721110 MPT721091:MPT721110 MZP721091:MZP721110 NJL721091:NJL721110 NTH721091:NTH721110 ODD721091:ODD721110 OMZ721091:OMZ721110 OWV721091:OWV721110 PGR721091:PGR721110 PQN721091:PQN721110 QAJ721091:QAJ721110 QKF721091:QKF721110 QUB721091:QUB721110 RDX721091:RDX721110 RNT721091:RNT721110 RXP721091:RXP721110 SHL721091:SHL721110 SRH721091:SRH721110 TBD721091:TBD721110 TKZ721091:TKZ721110 TUV721091:TUV721110 UER721091:UER721110 UON721091:UON721110 UYJ721091:UYJ721110 VIF721091:VIF721110 VSB721091:VSB721110 WBX721091:WBX721110 WLT721091:WLT721110 WVP721091:WVP721110 H786627:H786646 JD786627:JD786646 SZ786627:SZ786646 ACV786627:ACV786646 AMR786627:AMR786646 AWN786627:AWN786646 BGJ786627:BGJ786646 BQF786627:BQF786646 CAB786627:CAB786646 CJX786627:CJX786646 CTT786627:CTT786646 DDP786627:DDP786646 DNL786627:DNL786646 DXH786627:DXH786646 EHD786627:EHD786646 EQZ786627:EQZ786646 FAV786627:FAV786646 FKR786627:FKR786646 FUN786627:FUN786646 GEJ786627:GEJ786646 GOF786627:GOF786646 GYB786627:GYB786646 HHX786627:HHX786646 HRT786627:HRT786646 IBP786627:IBP786646 ILL786627:ILL786646 IVH786627:IVH786646 JFD786627:JFD786646 JOZ786627:JOZ786646 JYV786627:JYV786646 KIR786627:KIR786646 KSN786627:KSN786646 LCJ786627:LCJ786646 LMF786627:LMF786646 LWB786627:LWB786646 MFX786627:MFX786646 MPT786627:MPT786646 MZP786627:MZP786646 NJL786627:NJL786646 NTH786627:NTH786646 ODD786627:ODD786646 OMZ786627:OMZ786646 OWV786627:OWV786646 PGR786627:PGR786646 PQN786627:PQN786646 QAJ786627:QAJ786646 QKF786627:QKF786646 QUB786627:QUB786646 RDX786627:RDX786646 RNT786627:RNT786646 RXP786627:RXP786646 SHL786627:SHL786646 SRH786627:SRH786646 TBD786627:TBD786646 TKZ786627:TKZ786646 TUV786627:TUV786646 UER786627:UER786646 UON786627:UON786646 UYJ786627:UYJ786646 VIF786627:VIF786646 VSB786627:VSB786646 WBX786627:WBX786646 WLT786627:WLT786646 WVP786627:WVP786646 H852163:H852182 JD852163:JD852182 SZ852163:SZ852182 ACV852163:ACV852182 AMR852163:AMR852182 AWN852163:AWN852182 BGJ852163:BGJ852182 BQF852163:BQF852182 CAB852163:CAB852182 CJX852163:CJX852182 CTT852163:CTT852182 DDP852163:DDP852182 DNL852163:DNL852182 DXH852163:DXH852182 EHD852163:EHD852182 EQZ852163:EQZ852182 FAV852163:FAV852182 FKR852163:FKR852182 FUN852163:FUN852182 GEJ852163:GEJ852182 GOF852163:GOF852182 GYB852163:GYB852182 HHX852163:HHX852182 HRT852163:HRT852182 IBP852163:IBP852182 ILL852163:ILL852182 IVH852163:IVH852182 JFD852163:JFD852182 JOZ852163:JOZ852182 JYV852163:JYV852182 KIR852163:KIR852182 KSN852163:KSN852182 LCJ852163:LCJ852182 LMF852163:LMF852182 LWB852163:LWB852182 MFX852163:MFX852182 MPT852163:MPT852182 MZP852163:MZP852182 NJL852163:NJL852182 NTH852163:NTH852182 ODD852163:ODD852182 OMZ852163:OMZ852182 OWV852163:OWV852182 PGR852163:PGR852182 PQN852163:PQN852182 QAJ852163:QAJ852182 QKF852163:QKF852182 QUB852163:QUB852182 RDX852163:RDX852182 RNT852163:RNT852182 RXP852163:RXP852182 SHL852163:SHL852182 SRH852163:SRH852182 TBD852163:TBD852182 TKZ852163:TKZ852182 TUV852163:TUV852182 UER852163:UER852182 UON852163:UON852182 UYJ852163:UYJ852182 VIF852163:VIF852182 VSB852163:VSB852182 WBX852163:WBX852182 WLT852163:WLT852182 WVP852163:WVP852182 H917699:H917718 JD917699:JD917718 SZ917699:SZ917718 ACV917699:ACV917718 AMR917699:AMR917718 AWN917699:AWN917718 BGJ917699:BGJ917718 BQF917699:BQF917718 CAB917699:CAB917718 CJX917699:CJX917718 CTT917699:CTT917718 DDP917699:DDP917718 DNL917699:DNL917718 DXH917699:DXH917718 EHD917699:EHD917718 EQZ917699:EQZ917718 FAV917699:FAV917718 FKR917699:FKR917718 FUN917699:FUN917718 GEJ917699:GEJ917718 GOF917699:GOF917718 GYB917699:GYB917718 HHX917699:HHX917718 HRT917699:HRT917718 IBP917699:IBP917718 ILL917699:ILL917718 IVH917699:IVH917718 JFD917699:JFD917718 JOZ917699:JOZ917718 JYV917699:JYV917718 KIR917699:KIR917718 KSN917699:KSN917718 LCJ917699:LCJ917718 LMF917699:LMF917718 LWB917699:LWB917718 MFX917699:MFX917718 MPT917699:MPT917718 MZP917699:MZP917718 NJL917699:NJL917718 NTH917699:NTH917718 ODD917699:ODD917718 OMZ917699:OMZ917718 OWV917699:OWV917718 PGR917699:PGR917718 PQN917699:PQN917718 QAJ917699:QAJ917718 QKF917699:QKF917718 QUB917699:QUB917718 RDX917699:RDX917718 RNT917699:RNT917718 RXP917699:RXP917718 SHL917699:SHL917718 SRH917699:SRH917718 TBD917699:TBD917718 TKZ917699:TKZ917718 TUV917699:TUV917718 UER917699:UER917718 UON917699:UON917718 UYJ917699:UYJ917718 VIF917699:VIF917718 VSB917699:VSB917718 WBX917699:WBX917718 WLT917699:WLT917718 WVP917699:WVP917718 H983235:H983254 JD983235:JD983254 SZ983235:SZ983254 ACV983235:ACV983254 AMR983235:AMR983254 AWN983235:AWN983254 BGJ983235:BGJ983254 BQF983235:BQF983254 CAB983235:CAB983254 CJX983235:CJX983254 CTT983235:CTT983254 DDP983235:DDP983254 DNL983235:DNL983254 DXH983235:DXH983254 EHD983235:EHD983254 EQZ983235:EQZ983254 FAV983235:FAV983254 FKR983235:FKR983254 FUN983235:FUN983254 GEJ983235:GEJ983254 GOF983235:GOF983254 GYB983235:GYB983254 HHX983235:HHX983254 HRT983235:HRT983254 IBP983235:IBP983254 ILL983235:ILL983254 IVH983235:IVH983254 JFD983235:JFD983254 JOZ983235:JOZ983254 JYV983235:JYV983254 KIR983235:KIR983254 KSN983235:KSN983254 LCJ983235:LCJ983254 LMF983235:LMF983254 LWB983235:LWB983254 MFX983235:MFX983254 MPT983235:MPT983254 MZP983235:MZP983254 NJL983235:NJL983254 NTH983235:NTH983254 ODD983235:ODD983254 OMZ983235:OMZ983254 OWV983235:OWV983254 PGR983235:PGR983254 PQN983235:PQN983254 QAJ983235:QAJ983254 QKF983235:QKF983254 QUB983235:QUB983254 RDX983235:RDX983254 RNT983235:RNT983254 RXP983235:RXP983254 SHL983235:SHL983254 SRH983235:SRH983254 TBD983235:TBD983254 TKZ983235:TKZ983254 TUV983235:TUV983254 UER983235:UER983254 UON983235:UON983254 UYJ983235:UYJ983254 VIF983235:VIF983254 VSB983235:VSB983254 WBX983235:WBX983254 WLT983235:WLT983254 WVP983235:WVP983254 K216:K239 JG216:JG239 TC216:TC239 ACY216:ACY239 AMU216:AMU239 AWQ216:AWQ239 BGM216:BGM239 BQI216:BQI239 CAE216:CAE239 CKA216:CKA239 CTW216:CTW239 DDS216:DDS239 DNO216:DNO239 DXK216:DXK239 EHG216:EHG239 ERC216:ERC239 FAY216:FAY239 FKU216:FKU239 FUQ216:FUQ239 GEM216:GEM239 GOI216:GOI239 GYE216:GYE239 HIA216:HIA239 HRW216:HRW239 IBS216:IBS239 ILO216:ILO239 IVK216:IVK239 JFG216:JFG239 JPC216:JPC239 JYY216:JYY239 KIU216:KIU239 KSQ216:KSQ239 LCM216:LCM239 LMI216:LMI239 LWE216:LWE239 MGA216:MGA239 MPW216:MPW239 MZS216:MZS239 NJO216:NJO239 NTK216:NTK239 ODG216:ODG239 ONC216:ONC239 OWY216:OWY239 PGU216:PGU239 PQQ216:PQQ239 QAM216:QAM239 QKI216:QKI239 QUE216:QUE239 REA216:REA239 RNW216:RNW239 RXS216:RXS239 SHO216:SHO239 SRK216:SRK239 TBG216:TBG239 TLC216:TLC239 TUY216:TUY239 UEU216:UEU239 UOQ216:UOQ239 UYM216:UYM239 VII216:VII239 VSE216:VSE239 WCA216:WCA239 WLW216:WLW239 WVS216:WVS239 K65752:K65775 JG65752:JG65775 TC65752:TC65775 ACY65752:ACY65775 AMU65752:AMU65775 AWQ65752:AWQ65775 BGM65752:BGM65775 BQI65752:BQI65775 CAE65752:CAE65775 CKA65752:CKA65775 CTW65752:CTW65775 DDS65752:DDS65775 DNO65752:DNO65775 DXK65752:DXK65775 EHG65752:EHG65775 ERC65752:ERC65775 FAY65752:FAY65775 FKU65752:FKU65775 FUQ65752:FUQ65775 GEM65752:GEM65775 GOI65752:GOI65775 GYE65752:GYE65775 HIA65752:HIA65775 HRW65752:HRW65775 IBS65752:IBS65775 ILO65752:ILO65775 IVK65752:IVK65775 JFG65752:JFG65775 JPC65752:JPC65775 JYY65752:JYY65775 KIU65752:KIU65775 KSQ65752:KSQ65775 LCM65752:LCM65775 LMI65752:LMI65775 LWE65752:LWE65775 MGA65752:MGA65775 MPW65752:MPW65775 MZS65752:MZS65775 NJO65752:NJO65775 NTK65752:NTK65775 ODG65752:ODG65775 ONC65752:ONC65775 OWY65752:OWY65775 PGU65752:PGU65775 PQQ65752:PQQ65775 QAM65752:QAM65775 QKI65752:QKI65775 QUE65752:QUE65775 REA65752:REA65775 RNW65752:RNW65775 RXS65752:RXS65775 SHO65752:SHO65775 SRK65752:SRK65775 TBG65752:TBG65775 TLC65752:TLC65775 TUY65752:TUY65775 UEU65752:UEU65775 UOQ65752:UOQ65775 UYM65752:UYM65775 VII65752:VII65775 VSE65752:VSE65775 WCA65752:WCA65775 WLW65752:WLW65775 WVS65752:WVS65775 K131288:K131311 JG131288:JG131311 TC131288:TC131311 ACY131288:ACY131311 AMU131288:AMU131311 AWQ131288:AWQ131311 BGM131288:BGM131311 BQI131288:BQI131311 CAE131288:CAE131311 CKA131288:CKA131311 CTW131288:CTW131311 DDS131288:DDS131311 DNO131288:DNO131311 DXK131288:DXK131311 EHG131288:EHG131311 ERC131288:ERC131311 FAY131288:FAY131311 FKU131288:FKU131311 FUQ131288:FUQ131311 GEM131288:GEM131311 GOI131288:GOI131311 GYE131288:GYE131311 HIA131288:HIA131311 HRW131288:HRW131311 IBS131288:IBS131311 ILO131288:ILO131311 IVK131288:IVK131311 JFG131288:JFG131311 JPC131288:JPC131311 JYY131288:JYY131311 KIU131288:KIU131311 KSQ131288:KSQ131311 LCM131288:LCM131311 LMI131288:LMI131311 LWE131288:LWE131311 MGA131288:MGA131311 MPW131288:MPW131311 MZS131288:MZS131311 NJO131288:NJO131311 NTK131288:NTK131311 ODG131288:ODG131311 ONC131288:ONC131311 OWY131288:OWY131311 PGU131288:PGU131311 PQQ131288:PQQ131311 QAM131288:QAM131311 QKI131288:QKI131311 QUE131288:QUE131311 REA131288:REA131311 RNW131288:RNW131311 RXS131288:RXS131311 SHO131288:SHO131311 SRK131288:SRK131311 TBG131288:TBG131311 TLC131288:TLC131311 TUY131288:TUY131311 UEU131288:UEU131311 UOQ131288:UOQ131311 UYM131288:UYM131311 VII131288:VII131311 VSE131288:VSE131311 WCA131288:WCA131311 WLW131288:WLW131311 WVS131288:WVS131311 K196824:K196847 JG196824:JG196847 TC196824:TC196847 ACY196824:ACY196847 AMU196824:AMU196847 AWQ196824:AWQ196847 BGM196824:BGM196847 BQI196824:BQI196847 CAE196824:CAE196847 CKA196824:CKA196847 CTW196824:CTW196847 DDS196824:DDS196847 DNO196824:DNO196847 DXK196824:DXK196847 EHG196824:EHG196847 ERC196824:ERC196847 FAY196824:FAY196847 FKU196824:FKU196847 FUQ196824:FUQ196847 GEM196824:GEM196847 GOI196824:GOI196847 GYE196824:GYE196847 HIA196824:HIA196847 HRW196824:HRW196847 IBS196824:IBS196847 ILO196824:ILO196847 IVK196824:IVK196847 JFG196824:JFG196847 JPC196824:JPC196847 JYY196824:JYY196847 KIU196824:KIU196847 KSQ196824:KSQ196847 LCM196824:LCM196847 LMI196824:LMI196847 LWE196824:LWE196847 MGA196824:MGA196847 MPW196824:MPW196847 MZS196824:MZS196847 NJO196824:NJO196847 NTK196824:NTK196847 ODG196824:ODG196847 ONC196824:ONC196847 OWY196824:OWY196847 PGU196824:PGU196847 PQQ196824:PQQ196847 QAM196824:QAM196847 QKI196824:QKI196847 QUE196824:QUE196847 REA196824:REA196847 RNW196824:RNW196847 RXS196824:RXS196847 SHO196824:SHO196847 SRK196824:SRK196847 TBG196824:TBG196847 TLC196824:TLC196847 TUY196824:TUY196847 UEU196824:UEU196847 UOQ196824:UOQ196847 UYM196824:UYM196847 VII196824:VII196847 VSE196824:VSE196847 WCA196824:WCA196847 WLW196824:WLW196847 WVS196824:WVS196847 K262360:K262383 JG262360:JG262383 TC262360:TC262383 ACY262360:ACY262383 AMU262360:AMU262383 AWQ262360:AWQ262383 BGM262360:BGM262383 BQI262360:BQI262383 CAE262360:CAE262383 CKA262360:CKA262383 CTW262360:CTW262383 DDS262360:DDS262383 DNO262360:DNO262383 DXK262360:DXK262383 EHG262360:EHG262383 ERC262360:ERC262383 FAY262360:FAY262383 FKU262360:FKU262383 FUQ262360:FUQ262383 GEM262360:GEM262383 GOI262360:GOI262383 GYE262360:GYE262383 HIA262360:HIA262383 HRW262360:HRW262383 IBS262360:IBS262383 ILO262360:ILO262383 IVK262360:IVK262383 JFG262360:JFG262383 JPC262360:JPC262383 JYY262360:JYY262383 KIU262360:KIU262383 KSQ262360:KSQ262383 LCM262360:LCM262383 LMI262360:LMI262383 LWE262360:LWE262383 MGA262360:MGA262383 MPW262360:MPW262383 MZS262360:MZS262383 NJO262360:NJO262383 NTK262360:NTK262383 ODG262360:ODG262383 ONC262360:ONC262383 OWY262360:OWY262383 PGU262360:PGU262383 PQQ262360:PQQ262383 QAM262360:QAM262383 QKI262360:QKI262383 QUE262360:QUE262383 REA262360:REA262383 RNW262360:RNW262383 RXS262360:RXS262383 SHO262360:SHO262383 SRK262360:SRK262383 TBG262360:TBG262383 TLC262360:TLC262383 TUY262360:TUY262383 UEU262360:UEU262383 UOQ262360:UOQ262383 UYM262360:UYM262383 VII262360:VII262383 VSE262360:VSE262383 WCA262360:WCA262383 WLW262360:WLW262383 WVS262360:WVS262383 K327896:K327919 JG327896:JG327919 TC327896:TC327919 ACY327896:ACY327919 AMU327896:AMU327919 AWQ327896:AWQ327919 BGM327896:BGM327919 BQI327896:BQI327919 CAE327896:CAE327919 CKA327896:CKA327919 CTW327896:CTW327919 DDS327896:DDS327919 DNO327896:DNO327919 DXK327896:DXK327919 EHG327896:EHG327919 ERC327896:ERC327919 FAY327896:FAY327919 FKU327896:FKU327919 FUQ327896:FUQ327919 GEM327896:GEM327919 GOI327896:GOI327919 GYE327896:GYE327919 HIA327896:HIA327919 HRW327896:HRW327919 IBS327896:IBS327919 ILO327896:ILO327919 IVK327896:IVK327919 JFG327896:JFG327919 JPC327896:JPC327919 JYY327896:JYY327919 KIU327896:KIU327919 KSQ327896:KSQ327919 LCM327896:LCM327919 LMI327896:LMI327919 LWE327896:LWE327919 MGA327896:MGA327919 MPW327896:MPW327919 MZS327896:MZS327919 NJO327896:NJO327919 NTK327896:NTK327919 ODG327896:ODG327919 ONC327896:ONC327919 OWY327896:OWY327919 PGU327896:PGU327919 PQQ327896:PQQ327919 QAM327896:QAM327919 QKI327896:QKI327919 QUE327896:QUE327919 REA327896:REA327919 RNW327896:RNW327919 RXS327896:RXS327919 SHO327896:SHO327919 SRK327896:SRK327919 TBG327896:TBG327919 TLC327896:TLC327919 TUY327896:TUY327919 UEU327896:UEU327919 UOQ327896:UOQ327919 UYM327896:UYM327919 VII327896:VII327919 VSE327896:VSE327919 WCA327896:WCA327919 WLW327896:WLW327919 WVS327896:WVS327919 K393432:K393455 JG393432:JG393455 TC393432:TC393455 ACY393432:ACY393455 AMU393432:AMU393455 AWQ393432:AWQ393455 BGM393432:BGM393455 BQI393432:BQI393455 CAE393432:CAE393455 CKA393432:CKA393455 CTW393432:CTW393455 DDS393432:DDS393455 DNO393432:DNO393455 DXK393432:DXK393455 EHG393432:EHG393455 ERC393432:ERC393455 FAY393432:FAY393455 FKU393432:FKU393455 FUQ393432:FUQ393455 GEM393432:GEM393455 GOI393432:GOI393455 GYE393432:GYE393455 HIA393432:HIA393455 HRW393432:HRW393455 IBS393432:IBS393455 ILO393432:ILO393455 IVK393432:IVK393455 JFG393432:JFG393455 JPC393432:JPC393455 JYY393432:JYY393455 KIU393432:KIU393455 KSQ393432:KSQ393455 LCM393432:LCM393455 LMI393432:LMI393455 LWE393432:LWE393455 MGA393432:MGA393455 MPW393432:MPW393455 MZS393432:MZS393455 NJO393432:NJO393455 NTK393432:NTK393455 ODG393432:ODG393455 ONC393432:ONC393455 OWY393432:OWY393455 PGU393432:PGU393455 PQQ393432:PQQ393455 QAM393432:QAM393455 QKI393432:QKI393455 QUE393432:QUE393455 REA393432:REA393455 RNW393432:RNW393455 RXS393432:RXS393455 SHO393432:SHO393455 SRK393432:SRK393455 TBG393432:TBG393455 TLC393432:TLC393455 TUY393432:TUY393455 UEU393432:UEU393455 UOQ393432:UOQ393455 UYM393432:UYM393455 VII393432:VII393455 VSE393432:VSE393455 WCA393432:WCA393455 WLW393432:WLW393455 WVS393432:WVS393455 K458968:K458991 JG458968:JG458991 TC458968:TC458991 ACY458968:ACY458991 AMU458968:AMU458991 AWQ458968:AWQ458991 BGM458968:BGM458991 BQI458968:BQI458991 CAE458968:CAE458991 CKA458968:CKA458991 CTW458968:CTW458991 DDS458968:DDS458991 DNO458968:DNO458991 DXK458968:DXK458991 EHG458968:EHG458991 ERC458968:ERC458991 FAY458968:FAY458991 FKU458968:FKU458991 FUQ458968:FUQ458991 GEM458968:GEM458991 GOI458968:GOI458991 GYE458968:GYE458991 HIA458968:HIA458991 HRW458968:HRW458991 IBS458968:IBS458991 ILO458968:ILO458991 IVK458968:IVK458991 JFG458968:JFG458991 JPC458968:JPC458991 JYY458968:JYY458991 KIU458968:KIU458991 KSQ458968:KSQ458991 LCM458968:LCM458991 LMI458968:LMI458991 LWE458968:LWE458991 MGA458968:MGA458991 MPW458968:MPW458991 MZS458968:MZS458991 NJO458968:NJO458991 NTK458968:NTK458991 ODG458968:ODG458991 ONC458968:ONC458991 OWY458968:OWY458991 PGU458968:PGU458991 PQQ458968:PQQ458991 QAM458968:QAM458991 QKI458968:QKI458991 QUE458968:QUE458991 REA458968:REA458991 RNW458968:RNW458991 RXS458968:RXS458991 SHO458968:SHO458991 SRK458968:SRK458991 TBG458968:TBG458991 TLC458968:TLC458991 TUY458968:TUY458991 UEU458968:UEU458991 UOQ458968:UOQ458991 UYM458968:UYM458991 VII458968:VII458991 VSE458968:VSE458991 WCA458968:WCA458991 WLW458968:WLW458991 WVS458968:WVS458991 K524504:K524527 JG524504:JG524527 TC524504:TC524527 ACY524504:ACY524527 AMU524504:AMU524527 AWQ524504:AWQ524527 BGM524504:BGM524527 BQI524504:BQI524527 CAE524504:CAE524527 CKA524504:CKA524527 CTW524504:CTW524527 DDS524504:DDS524527 DNO524504:DNO524527 DXK524504:DXK524527 EHG524504:EHG524527 ERC524504:ERC524527 FAY524504:FAY524527 FKU524504:FKU524527 FUQ524504:FUQ524527 GEM524504:GEM524527 GOI524504:GOI524527 GYE524504:GYE524527 HIA524504:HIA524527 HRW524504:HRW524527 IBS524504:IBS524527 ILO524504:ILO524527 IVK524504:IVK524527 JFG524504:JFG524527 JPC524504:JPC524527 JYY524504:JYY524527 KIU524504:KIU524527 KSQ524504:KSQ524527 LCM524504:LCM524527 LMI524504:LMI524527 LWE524504:LWE524527 MGA524504:MGA524527 MPW524504:MPW524527 MZS524504:MZS524527 NJO524504:NJO524527 NTK524504:NTK524527 ODG524504:ODG524527 ONC524504:ONC524527 OWY524504:OWY524527 PGU524504:PGU524527 PQQ524504:PQQ524527 QAM524504:QAM524527 QKI524504:QKI524527 QUE524504:QUE524527 REA524504:REA524527 RNW524504:RNW524527 RXS524504:RXS524527 SHO524504:SHO524527 SRK524504:SRK524527 TBG524504:TBG524527 TLC524504:TLC524527 TUY524504:TUY524527 UEU524504:UEU524527 UOQ524504:UOQ524527 UYM524504:UYM524527 VII524504:VII524527 VSE524504:VSE524527 WCA524504:WCA524527 WLW524504:WLW524527 WVS524504:WVS524527 K590040:K590063 JG590040:JG590063 TC590040:TC590063 ACY590040:ACY590063 AMU590040:AMU590063 AWQ590040:AWQ590063 BGM590040:BGM590063 BQI590040:BQI590063 CAE590040:CAE590063 CKA590040:CKA590063 CTW590040:CTW590063 DDS590040:DDS590063 DNO590040:DNO590063 DXK590040:DXK590063 EHG590040:EHG590063 ERC590040:ERC590063 FAY590040:FAY590063 FKU590040:FKU590063 FUQ590040:FUQ590063 GEM590040:GEM590063 GOI590040:GOI590063 GYE590040:GYE590063 HIA590040:HIA590063 HRW590040:HRW590063 IBS590040:IBS590063 ILO590040:ILO590063 IVK590040:IVK590063 JFG590040:JFG590063 JPC590040:JPC590063 JYY590040:JYY590063 KIU590040:KIU590063 KSQ590040:KSQ590063 LCM590040:LCM590063 LMI590040:LMI590063 LWE590040:LWE590063 MGA590040:MGA590063 MPW590040:MPW590063 MZS590040:MZS590063 NJO590040:NJO590063 NTK590040:NTK590063 ODG590040:ODG590063 ONC590040:ONC590063 OWY590040:OWY590063 PGU590040:PGU590063 PQQ590040:PQQ590063 QAM590040:QAM590063 QKI590040:QKI590063 QUE590040:QUE590063 REA590040:REA590063 RNW590040:RNW590063 RXS590040:RXS590063 SHO590040:SHO590063 SRK590040:SRK590063 TBG590040:TBG590063 TLC590040:TLC590063 TUY590040:TUY590063 UEU590040:UEU590063 UOQ590040:UOQ590063 UYM590040:UYM590063 VII590040:VII590063 VSE590040:VSE590063 WCA590040:WCA590063 WLW590040:WLW590063 WVS590040:WVS590063 K655576:K655599 JG655576:JG655599 TC655576:TC655599 ACY655576:ACY655599 AMU655576:AMU655599 AWQ655576:AWQ655599 BGM655576:BGM655599 BQI655576:BQI655599 CAE655576:CAE655599 CKA655576:CKA655599 CTW655576:CTW655599 DDS655576:DDS655599 DNO655576:DNO655599 DXK655576:DXK655599 EHG655576:EHG655599 ERC655576:ERC655599 FAY655576:FAY655599 FKU655576:FKU655599 FUQ655576:FUQ655599 GEM655576:GEM655599 GOI655576:GOI655599 GYE655576:GYE655599 HIA655576:HIA655599 HRW655576:HRW655599 IBS655576:IBS655599 ILO655576:ILO655599 IVK655576:IVK655599 JFG655576:JFG655599 JPC655576:JPC655599 JYY655576:JYY655599 KIU655576:KIU655599 KSQ655576:KSQ655599 LCM655576:LCM655599 LMI655576:LMI655599 LWE655576:LWE655599 MGA655576:MGA655599 MPW655576:MPW655599 MZS655576:MZS655599 NJO655576:NJO655599 NTK655576:NTK655599 ODG655576:ODG655599 ONC655576:ONC655599 OWY655576:OWY655599 PGU655576:PGU655599 PQQ655576:PQQ655599 QAM655576:QAM655599 QKI655576:QKI655599 QUE655576:QUE655599 REA655576:REA655599 RNW655576:RNW655599 RXS655576:RXS655599 SHO655576:SHO655599 SRK655576:SRK655599 TBG655576:TBG655599 TLC655576:TLC655599 TUY655576:TUY655599 UEU655576:UEU655599 UOQ655576:UOQ655599 UYM655576:UYM655599 VII655576:VII655599 VSE655576:VSE655599 WCA655576:WCA655599 WLW655576:WLW655599 WVS655576:WVS655599 K721112:K721135 JG721112:JG721135 TC721112:TC721135 ACY721112:ACY721135 AMU721112:AMU721135 AWQ721112:AWQ721135 BGM721112:BGM721135 BQI721112:BQI721135 CAE721112:CAE721135 CKA721112:CKA721135 CTW721112:CTW721135 DDS721112:DDS721135 DNO721112:DNO721135 DXK721112:DXK721135 EHG721112:EHG721135 ERC721112:ERC721135 FAY721112:FAY721135 FKU721112:FKU721135 FUQ721112:FUQ721135 GEM721112:GEM721135 GOI721112:GOI721135 GYE721112:GYE721135 HIA721112:HIA721135 HRW721112:HRW721135 IBS721112:IBS721135 ILO721112:ILO721135 IVK721112:IVK721135 JFG721112:JFG721135 JPC721112:JPC721135 JYY721112:JYY721135 KIU721112:KIU721135 KSQ721112:KSQ721135 LCM721112:LCM721135 LMI721112:LMI721135 LWE721112:LWE721135 MGA721112:MGA721135 MPW721112:MPW721135 MZS721112:MZS721135 NJO721112:NJO721135 NTK721112:NTK721135 ODG721112:ODG721135 ONC721112:ONC721135 OWY721112:OWY721135 PGU721112:PGU721135 PQQ721112:PQQ721135 QAM721112:QAM721135 QKI721112:QKI721135 QUE721112:QUE721135 REA721112:REA721135 RNW721112:RNW721135 RXS721112:RXS721135 SHO721112:SHO721135 SRK721112:SRK721135 TBG721112:TBG721135 TLC721112:TLC721135 TUY721112:TUY721135 UEU721112:UEU721135 UOQ721112:UOQ721135 UYM721112:UYM721135 VII721112:VII721135 VSE721112:VSE721135 WCA721112:WCA721135 WLW721112:WLW721135 WVS721112:WVS721135 K786648:K786671 JG786648:JG786671 TC786648:TC786671 ACY786648:ACY786671 AMU786648:AMU786671 AWQ786648:AWQ786671 BGM786648:BGM786671 BQI786648:BQI786671 CAE786648:CAE786671 CKA786648:CKA786671 CTW786648:CTW786671 DDS786648:DDS786671 DNO786648:DNO786671 DXK786648:DXK786671 EHG786648:EHG786671 ERC786648:ERC786671 FAY786648:FAY786671 FKU786648:FKU786671 FUQ786648:FUQ786671 GEM786648:GEM786671 GOI786648:GOI786671 GYE786648:GYE786671 HIA786648:HIA786671 HRW786648:HRW786671 IBS786648:IBS786671 ILO786648:ILO786671 IVK786648:IVK786671 JFG786648:JFG786671 JPC786648:JPC786671 JYY786648:JYY786671 KIU786648:KIU786671 KSQ786648:KSQ786671 LCM786648:LCM786671 LMI786648:LMI786671 LWE786648:LWE786671 MGA786648:MGA786671 MPW786648:MPW786671 MZS786648:MZS786671 NJO786648:NJO786671 NTK786648:NTK786671 ODG786648:ODG786671 ONC786648:ONC786671 OWY786648:OWY786671 PGU786648:PGU786671 PQQ786648:PQQ786671 QAM786648:QAM786671 QKI786648:QKI786671 QUE786648:QUE786671 REA786648:REA786671 RNW786648:RNW786671 RXS786648:RXS786671 SHO786648:SHO786671 SRK786648:SRK786671 TBG786648:TBG786671 TLC786648:TLC786671 TUY786648:TUY786671 UEU786648:UEU786671 UOQ786648:UOQ786671 UYM786648:UYM786671 VII786648:VII786671 VSE786648:VSE786671 WCA786648:WCA786671 WLW786648:WLW786671 WVS786648:WVS786671 K852184:K852207 JG852184:JG852207 TC852184:TC852207 ACY852184:ACY852207 AMU852184:AMU852207 AWQ852184:AWQ852207 BGM852184:BGM852207 BQI852184:BQI852207 CAE852184:CAE852207 CKA852184:CKA852207 CTW852184:CTW852207 DDS852184:DDS852207 DNO852184:DNO852207 DXK852184:DXK852207 EHG852184:EHG852207 ERC852184:ERC852207 FAY852184:FAY852207 FKU852184:FKU852207 FUQ852184:FUQ852207 GEM852184:GEM852207 GOI852184:GOI852207 GYE852184:GYE852207 HIA852184:HIA852207 HRW852184:HRW852207 IBS852184:IBS852207 ILO852184:ILO852207 IVK852184:IVK852207 JFG852184:JFG852207 JPC852184:JPC852207 JYY852184:JYY852207 KIU852184:KIU852207 KSQ852184:KSQ852207 LCM852184:LCM852207 LMI852184:LMI852207 LWE852184:LWE852207 MGA852184:MGA852207 MPW852184:MPW852207 MZS852184:MZS852207 NJO852184:NJO852207 NTK852184:NTK852207 ODG852184:ODG852207 ONC852184:ONC852207 OWY852184:OWY852207 PGU852184:PGU852207 PQQ852184:PQQ852207 QAM852184:QAM852207 QKI852184:QKI852207 QUE852184:QUE852207 REA852184:REA852207 RNW852184:RNW852207 RXS852184:RXS852207 SHO852184:SHO852207 SRK852184:SRK852207 TBG852184:TBG852207 TLC852184:TLC852207 TUY852184:TUY852207 UEU852184:UEU852207 UOQ852184:UOQ852207 UYM852184:UYM852207 VII852184:VII852207 VSE852184:VSE852207 WCA852184:WCA852207 WLW852184:WLW852207 WVS852184:WVS852207 K917720:K917743 JG917720:JG917743 TC917720:TC917743 ACY917720:ACY917743 AMU917720:AMU917743 AWQ917720:AWQ917743 BGM917720:BGM917743 BQI917720:BQI917743 CAE917720:CAE917743 CKA917720:CKA917743 CTW917720:CTW917743 DDS917720:DDS917743 DNO917720:DNO917743 DXK917720:DXK917743 EHG917720:EHG917743 ERC917720:ERC917743 FAY917720:FAY917743 FKU917720:FKU917743 FUQ917720:FUQ917743 GEM917720:GEM917743 GOI917720:GOI917743 GYE917720:GYE917743 HIA917720:HIA917743 HRW917720:HRW917743 IBS917720:IBS917743 ILO917720:ILO917743 IVK917720:IVK917743 JFG917720:JFG917743 JPC917720:JPC917743 JYY917720:JYY917743 KIU917720:KIU917743 KSQ917720:KSQ917743 LCM917720:LCM917743 LMI917720:LMI917743 LWE917720:LWE917743 MGA917720:MGA917743 MPW917720:MPW917743 MZS917720:MZS917743 NJO917720:NJO917743 NTK917720:NTK917743 ODG917720:ODG917743 ONC917720:ONC917743 OWY917720:OWY917743 PGU917720:PGU917743 PQQ917720:PQQ917743 QAM917720:QAM917743 QKI917720:QKI917743 QUE917720:QUE917743 REA917720:REA917743 RNW917720:RNW917743 RXS917720:RXS917743 SHO917720:SHO917743 SRK917720:SRK917743 TBG917720:TBG917743 TLC917720:TLC917743 TUY917720:TUY917743 UEU917720:UEU917743 UOQ917720:UOQ917743 UYM917720:UYM917743 VII917720:VII917743 VSE917720:VSE917743 WCA917720:WCA917743 WLW917720:WLW917743 WVS917720:WVS917743 K983256:K983279 JG983256:JG983279 TC983256:TC983279 ACY983256:ACY983279 AMU983256:AMU983279 AWQ983256:AWQ983279 BGM983256:BGM983279 BQI983256:BQI983279 CAE983256:CAE983279 CKA983256:CKA983279 CTW983256:CTW983279 DDS983256:DDS983279 DNO983256:DNO983279 DXK983256:DXK983279 EHG983256:EHG983279 ERC983256:ERC983279 FAY983256:FAY983279 FKU983256:FKU983279 FUQ983256:FUQ983279 GEM983256:GEM983279 GOI983256:GOI983279 GYE983256:GYE983279 HIA983256:HIA983279 HRW983256:HRW983279 IBS983256:IBS983279 ILO983256:ILO983279 IVK983256:IVK983279 JFG983256:JFG983279 JPC983256:JPC983279 JYY983256:JYY983279 KIU983256:KIU983279 KSQ983256:KSQ983279 LCM983256:LCM983279 LMI983256:LMI983279 LWE983256:LWE983279 MGA983256:MGA983279 MPW983256:MPW983279 MZS983256:MZS983279 NJO983256:NJO983279 NTK983256:NTK983279 ODG983256:ODG983279 ONC983256:ONC983279 OWY983256:OWY983279 PGU983256:PGU983279 PQQ983256:PQQ983279 QAM983256:QAM983279 QKI983256:QKI983279 QUE983256:QUE983279 REA983256:REA983279 RNW983256:RNW983279 RXS983256:RXS983279 SHO983256:SHO983279 SRK983256:SRK983279 TBG983256:TBG983279 TLC983256:TLC983279 TUY983256:TUY983279 UEU983256:UEU983279 UOQ983256:UOQ983279 UYM983256:UYM983279 VII983256:VII983279 VSE983256:VSE983279 WCA983256:WCA983279 WLW983256:WLW983279 WVS983256:WVS983279 H216:H239 JD216:JD239 SZ216:SZ239 ACV216:ACV239 AMR216:AMR239 AWN216:AWN239 BGJ216:BGJ239 BQF216:BQF239 CAB216:CAB239 CJX216:CJX239 CTT216:CTT239 DDP216:DDP239 DNL216:DNL239 DXH216:DXH239 EHD216:EHD239 EQZ216:EQZ239 FAV216:FAV239 FKR216:FKR239 FUN216:FUN239 GEJ216:GEJ239 GOF216:GOF239 GYB216:GYB239 HHX216:HHX239 HRT216:HRT239 IBP216:IBP239 ILL216:ILL239 IVH216:IVH239 JFD216:JFD239 JOZ216:JOZ239 JYV216:JYV239 KIR216:KIR239 KSN216:KSN239 LCJ216:LCJ239 LMF216:LMF239 LWB216:LWB239 MFX216:MFX239 MPT216:MPT239 MZP216:MZP239 NJL216:NJL239 NTH216:NTH239 ODD216:ODD239 OMZ216:OMZ239 OWV216:OWV239 PGR216:PGR239 PQN216:PQN239 QAJ216:QAJ239 QKF216:QKF239 QUB216:QUB239 RDX216:RDX239 RNT216:RNT239 RXP216:RXP239 SHL216:SHL239 SRH216:SRH239 TBD216:TBD239 TKZ216:TKZ239 TUV216:TUV239 UER216:UER239 UON216:UON239 UYJ216:UYJ239 VIF216:VIF239 VSB216:VSB239 WBX216:WBX239 WLT216:WLT239 WVP216:WVP239 H65752:H65775 JD65752:JD65775 SZ65752:SZ65775 ACV65752:ACV65775 AMR65752:AMR65775 AWN65752:AWN65775 BGJ65752:BGJ65775 BQF65752:BQF65775 CAB65752:CAB65775 CJX65752:CJX65775 CTT65752:CTT65775 DDP65752:DDP65775 DNL65752:DNL65775 DXH65752:DXH65775 EHD65752:EHD65775 EQZ65752:EQZ65775 FAV65752:FAV65775 FKR65752:FKR65775 FUN65752:FUN65775 GEJ65752:GEJ65775 GOF65752:GOF65775 GYB65752:GYB65775 HHX65752:HHX65775 HRT65752:HRT65775 IBP65752:IBP65775 ILL65752:ILL65775 IVH65752:IVH65775 JFD65752:JFD65775 JOZ65752:JOZ65775 JYV65752:JYV65775 KIR65752:KIR65775 KSN65752:KSN65775 LCJ65752:LCJ65775 LMF65752:LMF65775 LWB65752:LWB65775 MFX65752:MFX65775 MPT65752:MPT65775 MZP65752:MZP65775 NJL65752:NJL65775 NTH65752:NTH65775 ODD65752:ODD65775 OMZ65752:OMZ65775 OWV65752:OWV65775 PGR65752:PGR65775 PQN65752:PQN65775 QAJ65752:QAJ65775 QKF65752:QKF65775 QUB65752:QUB65775 RDX65752:RDX65775 RNT65752:RNT65775 RXP65752:RXP65775 SHL65752:SHL65775 SRH65752:SRH65775 TBD65752:TBD65775 TKZ65752:TKZ65775 TUV65752:TUV65775 UER65752:UER65775 UON65752:UON65775 UYJ65752:UYJ65775 VIF65752:VIF65775 VSB65752:VSB65775 WBX65752:WBX65775 WLT65752:WLT65775 WVP65752:WVP65775 H131288:H131311 JD131288:JD131311 SZ131288:SZ131311 ACV131288:ACV131311 AMR131288:AMR131311 AWN131288:AWN131311 BGJ131288:BGJ131311 BQF131288:BQF131311 CAB131288:CAB131311 CJX131288:CJX131311 CTT131288:CTT131311 DDP131288:DDP131311 DNL131288:DNL131311 DXH131288:DXH131311 EHD131288:EHD131311 EQZ131288:EQZ131311 FAV131288:FAV131311 FKR131288:FKR131311 FUN131288:FUN131311 GEJ131288:GEJ131311 GOF131288:GOF131311 GYB131288:GYB131311 HHX131288:HHX131311 HRT131288:HRT131311 IBP131288:IBP131311 ILL131288:ILL131311 IVH131288:IVH131311 JFD131288:JFD131311 JOZ131288:JOZ131311 JYV131288:JYV131311 KIR131288:KIR131311 KSN131288:KSN131311 LCJ131288:LCJ131311 LMF131288:LMF131311 LWB131288:LWB131311 MFX131288:MFX131311 MPT131288:MPT131311 MZP131288:MZP131311 NJL131288:NJL131311 NTH131288:NTH131311 ODD131288:ODD131311 OMZ131288:OMZ131311 OWV131288:OWV131311 PGR131288:PGR131311 PQN131288:PQN131311 QAJ131288:QAJ131311 QKF131288:QKF131311 QUB131288:QUB131311 RDX131288:RDX131311 RNT131288:RNT131311 RXP131288:RXP131311 SHL131288:SHL131311 SRH131288:SRH131311 TBD131288:TBD131311 TKZ131288:TKZ131311 TUV131288:TUV131311 UER131288:UER131311 UON131288:UON131311 UYJ131288:UYJ131311 VIF131288:VIF131311 VSB131288:VSB131311 WBX131288:WBX131311 WLT131288:WLT131311 WVP131288:WVP131311 H196824:H196847 JD196824:JD196847 SZ196824:SZ196847 ACV196824:ACV196847 AMR196824:AMR196847 AWN196824:AWN196847 BGJ196824:BGJ196847 BQF196824:BQF196847 CAB196824:CAB196847 CJX196824:CJX196847 CTT196824:CTT196847 DDP196824:DDP196847 DNL196824:DNL196847 DXH196824:DXH196847 EHD196824:EHD196847 EQZ196824:EQZ196847 FAV196824:FAV196847 FKR196824:FKR196847 FUN196824:FUN196847 GEJ196824:GEJ196847 GOF196824:GOF196847 GYB196824:GYB196847 HHX196824:HHX196847 HRT196824:HRT196847 IBP196824:IBP196847 ILL196824:ILL196847 IVH196824:IVH196847 JFD196824:JFD196847 JOZ196824:JOZ196847 JYV196824:JYV196847 KIR196824:KIR196847 KSN196824:KSN196847 LCJ196824:LCJ196847 LMF196824:LMF196847 LWB196824:LWB196847 MFX196824:MFX196847 MPT196824:MPT196847 MZP196824:MZP196847 NJL196824:NJL196847 NTH196824:NTH196847 ODD196824:ODD196847 OMZ196824:OMZ196847 OWV196824:OWV196847 PGR196824:PGR196847 PQN196824:PQN196847 QAJ196824:QAJ196847 QKF196824:QKF196847 QUB196824:QUB196847 RDX196824:RDX196847 RNT196824:RNT196847 RXP196824:RXP196847 SHL196824:SHL196847 SRH196824:SRH196847 TBD196824:TBD196847 TKZ196824:TKZ196847 TUV196824:TUV196847 UER196824:UER196847 UON196824:UON196847 UYJ196824:UYJ196847 VIF196824:VIF196847 VSB196824:VSB196847 WBX196824:WBX196847 WLT196824:WLT196847 WVP196824:WVP196847 H262360:H262383 JD262360:JD262383 SZ262360:SZ262383 ACV262360:ACV262383 AMR262360:AMR262383 AWN262360:AWN262383 BGJ262360:BGJ262383 BQF262360:BQF262383 CAB262360:CAB262383 CJX262360:CJX262383 CTT262360:CTT262383 DDP262360:DDP262383 DNL262360:DNL262383 DXH262360:DXH262383 EHD262360:EHD262383 EQZ262360:EQZ262383 FAV262360:FAV262383 FKR262360:FKR262383 FUN262360:FUN262383 GEJ262360:GEJ262383 GOF262360:GOF262383 GYB262360:GYB262383 HHX262360:HHX262383 HRT262360:HRT262383 IBP262360:IBP262383 ILL262360:ILL262383 IVH262360:IVH262383 JFD262360:JFD262383 JOZ262360:JOZ262383 JYV262360:JYV262383 KIR262360:KIR262383 KSN262360:KSN262383 LCJ262360:LCJ262383 LMF262360:LMF262383 LWB262360:LWB262383 MFX262360:MFX262383 MPT262360:MPT262383 MZP262360:MZP262383 NJL262360:NJL262383 NTH262360:NTH262383 ODD262360:ODD262383 OMZ262360:OMZ262383 OWV262360:OWV262383 PGR262360:PGR262383 PQN262360:PQN262383 QAJ262360:QAJ262383 QKF262360:QKF262383 QUB262360:QUB262383 RDX262360:RDX262383 RNT262360:RNT262383 RXP262360:RXP262383 SHL262360:SHL262383 SRH262360:SRH262383 TBD262360:TBD262383 TKZ262360:TKZ262383 TUV262360:TUV262383 UER262360:UER262383 UON262360:UON262383 UYJ262360:UYJ262383 VIF262360:VIF262383 VSB262360:VSB262383 WBX262360:WBX262383 WLT262360:WLT262383 WVP262360:WVP262383 H327896:H327919 JD327896:JD327919 SZ327896:SZ327919 ACV327896:ACV327919 AMR327896:AMR327919 AWN327896:AWN327919 BGJ327896:BGJ327919 BQF327896:BQF327919 CAB327896:CAB327919 CJX327896:CJX327919 CTT327896:CTT327919 DDP327896:DDP327919 DNL327896:DNL327919 DXH327896:DXH327919 EHD327896:EHD327919 EQZ327896:EQZ327919 FAV327896:FAV327919 FKR327896:FKR327919 FUN327896:FUN327919 GEJ327896:GEJ327919 GOF327896:GOF327919 GYB327896:GYB327919 HHX327896:HHX327919 HRT327896:HRT327919 IBP327896:IBP327919 ILL327896:ILL327919 IVH327896:IVH327919 JFD327896:JFD327919 JOZ327896:JOZ327919 JYV327896:JYV327919 KIR327896:KIR327919 KSN327896:KSN327919 LCJ327896:LCJ327919 LMF327896:LMF327919 LWB327896:LWB327919 MFX327896:MFX327919 MPT327896:MPT327919 MZP327896:MZP327919 NJL327896:NJL327919 NTH327896:NTH327919 ODD327896:ODD327919 OMZ327896:OMZ327919 OWV327896:OWV327919 PGR327896:PGR327919 PQN327896:PQN327919 QAJ327896:QAJ327919 QKF327896:QKF327919 QUB327896:QUB327919 RDX327896:RDX327919 RNT327896:RNT327919 RXP327896:RXP327919 SHL327896:SHL327919 SRH327896:SRH327919 TBD327896:TBD327919 TKZ327896:TKZ327919 TUV327896:TUV327919 UER327896:UER327919 UON327896:UON327919 UYJ327896:UYJ327919 VIF327896:VIF327919 VSB327896:VSB327919 WBX327896:WBX327919 WLT327896:WLT327919 WVP327896:WVP327919 H393432:H393455 JD393432:JD393455 SZ393432:SZ393455 ACV393432:ACV393455 AMR393432:AMR393455 AWN393432:AWN393455 BGJ393432:BGJ393455 BQF393432:BQF393455 CAB393432:CAB393455 CJX393432:CJX393455 CTT393432:CTT393455 DDP393432:DDP393455 DNL393432:DNL393455 DXH393432:DXH393455 EHD393432:EHD393455 EQZ393432:EQZ393455 FAV393432:FAV393455 FKR393432:FKR393455 FUN393432:FUN393455 GEJ393432:GEJ393455 GOF393432:GOF393455 GYB393432:GYB393455 HHX393432:HHX393455 HRT393432:HRT393455 IBP393432:IBP393455 ILL393432:ILL393455 IVH393432:IVH393455 JFD393432:JFD393455 JOZ393432:JOZ393455 JYV393432:JYV393455 KIR393432:KIR393455 KSN393432:KSN393455 LCJ393432:LCJ393455 LMF393432:LMF393455 LWB393432:LWB393455 MFX393432:MFX393455 MPT393432:MPT393455 MZP393432:MZP393455 NJL393432:NJL393455 NTH393432:NTH393455 ODD393432:ODD393455 OMZ393432:OMZ393455 OWV393432:OWV393455 PGR393432:PGR393455 PQN393432:PQN393455 QAJ393432:QAJ393455 QKF393432:QKF393455 QUB393432:QUB393455 RDX393432:RDX393455 RNT393432:RNT393455 RXP393432:RXP393455 SHL393432:SHL393455 SRH393432:SRH393455 TBD393432:TBD393455 TKZ393432:TKZ393455 TUV393432:TUV393455 UER393432:UER393455 UON393432:UON393455 UYJ393432:UYJ393455 VIF393432:VIF393455 VSB393432:VSB393455 WBX393432:WBX393455 WLT393432:WLT393455 WVP393432:WVP393455 H458968:H458991 JD458968:JD458991 SZ458968:SZ458991 ACV458968:ACV458991 AMR458968:AMR458991 AWN458968:AWN458991 BGJ458968:BGJ458991 BQF458968:BQF458991 CAB458968:CAB458991 CJX458968:CJX458991 CTT458968:CTT458991 DDP458968:DDP458991 DNL458968:DNL458991 DXH458968:DXH458991 EHD458968:EHD458991 EQZ458968:EQZ458991 FAV458968:FAV458991 FKR458968:FKR458991 FUN458968:FUN458991 GEJ458968:GEJ458991 GOF458968:GOF458991 GYB458968:GYB458991 HHX458968:HHX458991 HRT458968:HRT458991 IBP458968:IBP458991 ILL458968:ILL458991 IVH458968:IVH458991 JFD458968:JFD458991 JOZ458968:JOZ458991 JYV458968:JYV458991 KIR458968:KIR458991 KSN458968:KSN458991 LCJ458968:LCJ458991 LMF458968:LMF458991 LWB458968:LWB458991 MFX458968:MFX458991 MPT458968:MPT458991 MZP458968:MZP458991 NJL458968:NJL458991 NTH458968:NTH458991 ODD458968:ODD458991 OMZ458968:OMZ458991 OWV458968:OWV458991 PGR458968:PGR458991 PQN458968:PQN458991 QAJ458968:QAJ458991 QKF458968:QKF458991 QUB458968:QUB458991 RDX458968:RDX458991 RNT458968:RNT458991 RXP458968:RXP458991 SHL458968:SHL458991 SRH458968:SRH458991 TBD458968:TBD458991 TKZ458968:TKZ458991 TUV458968:TUV458991 UER458968:UER458991 UON458968:UON458991 UYJ458968:UYJ458991 VIF458968:VIF458991 VSB458968:VSB458991 WBX458968:WBX458991 WLT458968:WLT458991 WVP458968:WVP458991 H524504:H524527 JD524504:JD524527 SZ524504:SZ524527 ACV524504:ACV524527 AMR524504:AMR524527 AWN524504:AWN524527 BGJ524504:BGJ524527 BQF524504:BQF524527 CAB524504:CAB524527 CJX524504:CJX524527 CTT524504:CTT524527 DDP524504:DDP524527 DNL524504:DNL524527 DXH524504:DXH524527 EHD524504:EHD524527 EQZ524504:EQZ524527 FAV524504:FAV524527 FKR524504:FKR524527 FUN524504:FUN524527 GEJ524504:GEJ524527 GOF524504:GOF524527 GYB524504:GYB524527 HHX524504:HHX524527 HRT524504:HRT524527 IBP524504:IBP524527 ILL524504:ILL524527 IVH524504:IVH524527 JFD524504:JFD524527 JOZ524504:JOZ524527 JYV524504:JYV524527 KIR524504:KIR524527 KSN524504:KSN524527 LCJ524504:LCJ524527 LMF524504:LMF524527 LWB524504:LWB524527 MFX524504:MFX524527 MPT524504:MPT524527 MZP524504:MZP524527 NJL524504:NJL524527 NTH524504:NTH524527 ODD524504:ODD524527 OMZ524504:OMZ524527 OWV524504:OWV524527 PGR524504:PGR524527 PQN524504:PQN524527 QAJ524504:QAJ524527 QKF524504:QKF524527 QUB524504:QUB524527 RDX524504:RDX524527 RNT524504:RNT524527 RXP524504:RXP524527 SHL524504:SHL524527 SRH524504:SRH524527 TBD524504:TBD524527 TKZ524504:TKZ524527 TUV524504:TUV524527 UER524504:UER524527 UON524504:UON524527 UYJ524504:UYJ524527 VIF524504:VIF524527 VSB524504:VSB524527 WBX524504:WBX524527 WLT524504:WLT524527 WVP524504:WVP524527 H590040:H590063 JD590040:JD590063 SZ590040:SZ590063 ACV590040:ACV590063 AMR590040:AMR590063 AWN590040:AWN590063 BGJ590040:BGJ590063 BQF590040:BQF590063 CAB590040:CAB590063 CJX590040:CJX590063 CTT590040:CTT590063 DDP590040:DDP590063 DNL590040:DNL590063 DXH590040:DXH590063 EHD590040:EHD590063 EQZ590040:EQZ590063 FAV590040:FAV590063 FKR590040:FKR590063 FUN590040:FUN590063 GEJ590040:GEJ590063 GOF590040:GOF590063 GYB590040:GYB590063 HHX590040:HHX590063 HRT590040:HRT590063 IBP590040:IBP590063 ILL590040:ILL590063 IVH590040:IVH590063 JFD590040:JFD590063 JOZ590040:JOZ590063 JYV590040:JYV590063 KIR590040:KIR590063 KSN590040:KSN590063 LCJ590040:LCJ590063 LMF590040:LMF590063 LWB590040:LWB590063 MFX590040:MFX590063 MPT590040:MPT590063 MZP590040:MZP590063 NJL590040:NJL590063 NTH590040:NTH590063 ODD590040:ODD590063 OMZ590040:OMZ590063 OWV590040:OWV590063 PGR590040:PGR590063 PQN590040:PQN590063 QAJ590040:QAJ590063 QKF590040:QKF590063 QUB590040:QUB590063 RDX590040:RDX590063 RNT590040:RNT590063 RXP590040:RXP590063 SHL590040:SHL590063 SRH590040:SRH590063 TBD590040:TBD590063 TKZ590040:TKZ590063 TUV590040:TUV590063 UER590040:UER590063 UON590040:UON590063 UYJ590040:UYJ590063 VIF590040:VIF590063 VSB590040:VSB590063 WBX590040:WBX590063 WLT590040:WLT590063 WVP590040:WVP590063 H655576:H655599 JD655576:JD655599 SZ655576:SZ655599 ACV655576:ACV655599 AMR655576:AMR655599 AWN655576:AWN655599 BGJ655576:BGJ655599 BQF655576:BQF655599 CAB655576:CAB655599 CJX655576:CJX655599 CTT655576:CTT655599 DDP655576:DDP655599 DNL655576:DNL655599 DXH655576:DXH655599 EHD655576:EHD655599 EQZ655576:EQZ655599 FAV655576:FAV655599 FKR655576:FKR655599 FUN655576:FUN655599 GEJ655576:GEJ655599 GOF655576:GOF655599 GYB655576:GYB655599 HHX655576:HHX655599 HRT655576:HRT655599 IBP655576:IBP655599 ILL655576:ILL655599 IVH655576:IVH655599 JFD655576:JFD655599 JOZ655576:JOZ655599 JYV655576:JYV655599 KIR655576:KIR655599 KSN655576:KSN655599 LCJ655576:LCJ655599 LMF655576:LMF655599 LWB655576:LWB655599 MFX655576:MFX655599 MPT655576:MPT655599 MZP655576:MZP655599 NJL655576:NJL655599 NTH655576:NTH655599 ODD655576:ODD655599 OMZ655576:OMZ655599 OWV655576:OWV655599 PGR655576:PGR655599 PQN655576:PQN655599 QAJ655576:QAJ655599 QKF655576:QKF655599 QUB655576:QUB655599 RDX655576:RDX655599 RNT655576:RNT655599 RXP655576:RXP655599 SHL655576:SHL655599 SRH655576:SRH655599 TBD655576:TBD655599 TKZ655576:TKZ655599 TUV655576:TUV655599 UER655576:UER655599 UON655576:UON655599 UYJ655576:UYJ655599 VIF655576:VIF655599 VSB655576:VSB655599 WBX655576:WBX655599 WLT655576:WLT655599 WVP655576:WVP655599 H721112:H721135 JD721112:JD721135 SZ721112:SZ721135 ACV721112:ACV721135 AMR721112:AMR721135 AWN721112:AWN721135 BGJ721112:BGJ721135 BQF721112:BQF721135 CAB721112:CAB721135 CJX721112:CJX721135 CTT721112:CTT721135 DDP721112:DDP721135 DNL721112:DNL721135 DXH721112:DXH721135 EHD721112:EHD721135 EQZ721112:EQZ721135 FAV721112:FAV721135 FKR721112:FKR721135 FUN721112:FUN721135 GEJ721112:GEJ721135 GOF721112:GOF721135 GYB721112:GYB721135 HHX721112:HHX721135 HRT721112:HRT721135 IBP721112:IBP721135 ILL721112:ILL721135 IVH721112:IVH721135 JFD721112:JFD721135 JOZ721112:JOZ721135 JYV721112:JYV721135 KIR721112:KIR721135 KSN721112:KSN721135 LCJ721112:LCJ721135 LMF721112:LMF721135 LWB721112:LWB721135 MFX721112:MFX721135 MPT721112:MPT721135 MZP721112:MZP721135 NJL721112:NJL721135 NTH721112:NTH721135 ODD721112:ODD721135 OMZ721112:OMZ721135 OWV721112:OWV721135 PGR721112:PGR721135 PQN721112:PQN721135 QAJ721112:QAJ721135 QKF721112:QKF721135 QUB721112:QUB721135 RDX721112:RDX721135 RNT721112:RNT721135 RXP721112:RXP721135 SHL721112:SHL721135 SRH721112:SRH721135 TBD721112:TBD721135 TKZ721112:TKZ721135 TUV721112:TUV721135 UER721112:UER721135 UON721112:UON721135 UYJ721112:UYJ721135 VIF721112:VIF721135 VSB721112:VSB721135 WBX721112:WBX721135 WLT721112:WLT721135 WVP721112:WVP721135 H786648:H786671 JD786648:JD786671 SZ786648:SZ786671 ACV786648:ACV786671 AMR786648:AMR786671 AWN786648:AWN786671 BGJ786648:BGJ786671 BQF786648:BQF786671 CAB786648:CAB786671 CJX786648:CJX786671 CTT786648:CTT786671 DDP786648:DDP786671 DNL786648:DNL786671 DXH786648:DXH786671 EHD786648:EHD786671 EQZ786648:EQZ786671 FAV786648:FAV786671 FKR786648:FKR786671 FUN786648:FUN786671 GEJ786648:GEJ786671 GOF786648:GOF786671 GYB786648:GYB786671 HHX786648:HHX786671 HRT786648:HRT786671 IBP786648:IBP786671 ILL786648:ILL786671 IVH786648:IVH786671 JFD786648:JFD786671 JOZ786648:JOZ786671 JYV786648:JYV786671 KIR786648:KIR786671 KSN786648:KSN786671 LCJ786648:LCJ786671 LMF786648:LMF786671 LWB786648:LWB786671 MFX786648:MFX786671 MPT786648:MPT786671 MZP786648:MZP786671 NJL786648:NJL786671 NTH786648:NTH786671 ODD786648:ODD786671 OMZ786648:OMZ786671 OWV786648:OWV786671 PGR786648:PGR786671 PQN786648:PQN786671 QAJ786648:QAJ786671 QKF786648:QKF786671 QUB786648:QUB786671 RDX786648:RDX786671 RNT786648:RNT786671 RXP786648:RXP786671 SHL786648:SHL786671 SRH786648:SRH786671 TBD786648:TBD786671 TKZ786648:TKZ786671 TUV786648:TUV786671 UER786648:UER786671 UON786648:UON786671 UYJ786648:UYJ786671 VIF786648:VIF786671 VSB786648:VSB786671 WBX786648:WBX786671 WLT786648:WLT786671 WVP786648:WVP786671 H852184:H852207 JD852184:JD852207 SZ852184:SZ852207 ACV852184:ACV852207 AMR852184:AMR852207 AWN852184:AWN852207 BGJ852184:BGJ852207 BQF852184:BQF852207 CAB852184:CAB852207 CJX852184:CJX852207 CTT852184:CTT852207 DDP852184:DDP852207 DNL852184:DNL852207 DXH852184:DXH852207 EHD852184:EHD852207 EQZ852184:EQZ852207 FAV852184:FAV852207 FKR852184:FKR852207 FUN852184:FUN852207 GEJ852184:GEJ852207 GOF852184:GOF852207 GYB852184:GYB852207 HHX852184:HHX852207 HRT852184:HRT852207 IBP852184:IBP852207 ILL852184:ILL852207 IVH852184:IVH852207 JFD852184:JFD852207 JOZ852184:JOZ852207 JYV852184:JYV852207 KIR852184:KIR852207 KSN852184:KSN852207 LCJ852184:LCJ852207 LMF852184:LMF852207 LWB852184:LWB852207 MFX852184:MFX852207 MPT852184:MPT852207 MZP852184:MZP852207 NJL852184:NJL852207 NTH852184:NTH852207 ODD852184:ODD852207 OMZ852184:OMZ852207 OWV852184:OWV852207 PGR852184:PGR852207 PQN852184:PQN852207 QAJ852184:QAJ852207 QKF852184:QKF852207 QUB852184:QUB852207 RDX852184:RDX852207 RNT852184:RNT852207 RXP852184:RXP852207 SHL852184:SHL852207 SRH852184:SRH852207 TBD852184:TBD852207 TKZ852184:TKZ852207 TUV852184:TUV852207 UER852184:UER852207 UON852184:UON852207 UYJ852184:UYJ852207 VIF852184:VIF852207 VSB852184:VSB852207 WBX852184:WBX852207 WLT852184:WLT852207 WVP852184:WVP852207 H917720:H917743 JD917720:JD917743 SZ917720:SZ917743 ACV917720:ACV917743 AMR917720:AMR917743 AWN917720:AWN917743 BGJ917720:BGJ917743 BQF917720:BQF917743 CAB917720:CAB917743 CJX917720:CJX917743 CTT917720:CTT917743 DDP917720:DDP917743 DNL917720:DNL917743 DXH917720:DXH917743 EHD917720:EHD917743 EQZ917720:EQZ917743 FAV917720:FAV917743 FKR917720:FKR917743 FUN917720:FUN917743 GEJ917720:GEJ917743 GOF917720:GOF917743 GYB917720:GYB917743 HHX917720:HHX917743 HRT917720:HRT917743 IBP917720:IBP917743 ILL917720:ILL917743 IVH917720:IVH917743 JFD917720:JFD917743 JOZ917720:JOZ917743 JYV917720:JYV917743 KIR917720:KIR917743 KSN917720:KSN917743 LCJ917720:LCJ917743 LMF917720:LMF917743 LWB917720:LWB917743 MFX917720:MFX917743 MPT917720:MPT917743 MZP917720:MZP917743 NJL917720:NJL917743 NTH917720:NTH917743 ODD917720:ODD917743 OMZ917720:OMZ917743 OWV917720:OWV917743 PGR917720:PGR917743 PQN917720:PQN917743 QAJ917720:QAJ917743 QKF917720:QKF917743 QUB917720:QUB917743 RDX917720:RDX917743 RNT917720:RNT917743 RXP917720:RXP917743 SHL917720:SHL917743 SRH917720:SRH917743 TBD917720:TBD917743 TKZ917720:TKZ917743 TUV917720:TUV917743 UER917720:UER917743 UON917720:UON917743 UYJ917720:UYJ917743 VIF917720:VIF917743 VSB917720:VSB917743 WBX917720:WBX917743 WLT917720:WLT917743 WVP917720:WVP917743 H983256:H983279 JD983256:JD983279 SZ983256:SZ983279 ACV983256:ACV983279 AMR983256:AMR983279 AWN983256:AWN983279 BGJ983256:BGJ983279 BQF983256:BQF983279 CAB983256:CAB983279 CJX983256:CJX983279 CTT983256:CTT983279 DDP983256:DDP983279 DNL983256:DNL983279 DXH983256:DXH983279 EHD983256:EHD983279 EQZ983256:EQZ983279 FAV983256:FAV983279 FKR983256:FKR983279 FUN983256:FUN983279 GEJ983256:GEJ983279 GOF983256:GOF983279 GYB983256:GYB983279 HHX983256:HHX983279 HRT983256:HRT983279 IBP983256:IBP983279 ILL983256:ILL983279 IVH983256:IVH983279 JFD983256:JFD983279 JOZ983256:JOZ983279 JYV983256:JYV983279 KIR983256:KIR983279 KSN983256:KSN983279 LCJ983256:LCJ983279 LMF983256:LMF983279 LWB983256:LWB983279 MFX983256:MFX983279 MPT983256:MPT983279 MZP983256:MZP983279 NJL983256:NJL983279 NTH983256:NTH983279 ODD983256:ODD983279 OMZ983256:OMZ983279 OWV983256:OWV983279 PGR983256:PGR983279 PQN983256:PQN983279 QAJ983256:QAJ983279 QKF983256:QKF983279 QUB983256:QUB983279 RDX983256:RDX983279 RNT983256:RNT983279 RXP983256:RXP983279 SHL983256:SHL983279 SRH983256:SRH983279 TBD983256:TBD983279 TKZ983256:TKZ983279 TUV983256:TUV983279 UER983256:UER983279 UON983256:UON983279 UYJ983256:UYJ983279 VIF983256:VIF983279 VSB983256:VSB983279 WBX983256:WBX983279 WLT983256:WLT983279 WVP983256:WVP983279 K242:K245 JG242:JG245 TC242:TC245 ACY242:ACY245 AMU242:AMU245 AWQ242:AWQ245 BGM242:BGM245 BQI242:BQI245 CAE242:CAE245 CKA242:CKA245 CTW242:CTW245 DDS242:DDS245 DNO242:DNO245 DXK242:DXK245 EHG242:EHG245 ERC242:ERC245 FAY242:FAY245 FKU242:FKU245 FUQ242:FUQ245 GEM242:GEM245 GOI242:GOI245 GYE242:GYE245 HIA242:HIA245 HRW242:HRW245 IBS242:IBS245 ILO242:ILO245 IVK242:IVK245 JFG242:JFG245 JPC242:JPC245 JYY242:JYY245 KIU242:KIU245 KSQ242:KSQ245 LCM242:LCM245 LMI242:LMI245 LWE242:LWE245 MGA242:MGA245 MPW242:MPW245 MZS242:MZS245 NJO242:NJO245 NTK242:NTK245 ODG242:ODG245 ONC242:ONC245 OWY242:OWY245 PGU242:PGU245 PQQ242:PQQ245 QAM242:QAM245 QKI242:QKI245 QUE242:QUE245 REA242:REA245 RNW242:RNW245 RXS242:RXS245 SHO242:SHO245 SRK242:SRK245 TBG242:TBG245 TLC242:TLC245 TUY242:TUY245 UEU242:UEU245 UOQ242:UOQ245 UYM242:UYM245 VII242:VII245 VSE242:VSE245 WCA242:WCA245 WLW242:WLW245 WVS242:WVS245 K65778:K65781 JG65778:JG65781 TC65778:TC65781 ACY65778:ACY65781 AMU65778:AMU65781 AWQ65778:AWQ65781 BGM65778:BGM65781 BQI65778:BQI65781 CAE65778:CAE65781 CKA65778:CKA65781 CTW65778:CTW65781 DDS65778:DDS65781 DNO65778:DNO65781 DXK65778:DXK65781 EHG65778:EHG65781 ERC65778:ERC65781 FAY65778:FAY65781 FKU65778:FKU65781 FUQ65778:FUQ65781 GEM65778:GEM65781 GOI65778:GOI65781 GYE65778:GYE65781 HIA65778:HIA65781 HRW65778:HRW65781 IBS65778:IBS65781 ILO65778:ILO65781 IVK65778:IVK65781 JFG65778:JFG65781 JPC65778:JPC65781 JYY65778:JYY65781 KIU65778:KIU65781 KSQ65778:KSQ65781 LCM65778:LCM65781 LMI65778:LMI65781 LWE65778:LWE65781 MGA65778:MGA65781 MPW65778:MPW65781 MZS65778:MZS65781 NJO65778:NJO65781 NTK65778:NTK65781 ODG65778:ODG65781 ONC65778:ONC65781 OWY65778:OWY65781 PGU65778:PGU65781 PQQ65778:PQQ65781 QAM65778:QAM65781 QKI65778:QKI65781 QUE65778:QUE65781 REA65778:REA65781 RNW65778:RNW65781 RXS65778:RXS65781 SHO65778:SHO65781 SRK65778:SRK65781 TBG65778:TBG65781 TLC65778:TLC65781 TUY65778:TUY65781 UEU65778:UEU65781 UOQ65778:UOQ65781 UYM65778:UYM65781 VII65778:VII65781 VSE65778:VSE65781 WCA65778:WCA65781 WLW65778:WLW65781 WVS65778:WVS65781 K131314:K131317 JG131314:JG131317 TC131314:TC131317 ACY131314:ACY131317 AMU131314:AMU131317 AWQ131314:AWQ131317 BGM131314:BGM131317 BQI131314:BQI131317 CAE131314:CAE131317 CKA131314:CKA131317 CTW131314:CTW131317 DDS131314:DDS131317 DNO131314:DNO131317 DXK131314:DXK131317 EHG131314:EHG131317 ERC131314:ERC131317 FAY131314:FAY131317 FKU131314:FKU131317 FUQ131314:FUQ131317 GEM131314:GEM131317 GOI131314:GOI131317 GYE131314:GYE131317 HIA131314:HIA131317 HRW131314:HRW131317 IBS131314:IBS131317 ILO131314:ILO131317 IVK131314:IVK131317 JFG131314:JFG131317 JPC131314:JPC131317 JYY131314:JYY131317 KIU131314:KIU131317 KSQ131314:KSQ131317 LCM131314:LCM131317 LMI131314:LMI131317 LWE131314:LWE131317 MGA131314:MGA131317 MPW131314:MPW131317 MZS131314:MZS131317 NJO131314:NJO131317 NTK131314:NTK131317 ODG131314:ODG131317 ONC131314:ONC131317 OWY131314:OWY131317 PGU131314:PGU131317 PQQ131314:PQQ131317 QAM131314:QAM131317 QKI131314:QKI131317 QUE131314:QUE131317 REA131314:REA131317 RNW131314:RNW131317 RXS131314:RXS131317 SHO131314:SHO131317 SRK131314:SRK131317 TBG131314:TBG131317 TLC131314:TLC131317 TUY131314:TUY131317 UEU131314:UEU131317 UOQ131314:UOQ131317 UYM131314:UYM131317 VII131314:VII131317 VSE131314:VSE131317 WCA131314:WCA131317 WLW131314:WLW131317 WVS131314:WVS131317 K196850:K196853 JG196850:JG196853 TC196850:TC196853 ACY196850:ACY196853 AMU196850:AMU196853 AWQ196850:AWQ196853 BGM196850:BGM196853 BQI196850:BQI196853 CAE196850:CAE196853 CKA196850:CKA196853 CTW196850:CTW196853 DDS196850:DDS196853 DNO196850:DNO196853 DXK196850:DXK196853 EHG196850:EHG196853 ERC196850:ERC196853 FAY196850:FAY196853 FKU196850:FKU196853 FUQ196850:FUQ196853 GEM196850:GEM196853 GOI196850:GOI196853 GYE196850:GYE196853 HIA196850:HIA196853 HRW196850:HRW196853 IBS196850:IBS196853 ILO196850:ILO196853 IVK196850:IVK196853 JFG196850:JFG196853 JPC196850:JPC196853 JYY196850:JYY196853 KIU196850:KIU196853 KSQ196850:KSQ196853 LCM196850:LCM196853 LMI196850:LMI196853 LWE196850:LWE196853 MGA196850:MGA196853 MPW196850:MPW196853 MZS196850:MZS196853 NJO196850:NJO196853 NTK196850:NTK196853 ODG196850:ODG196853 ONC196850:ONC196853 OWY196850:OWY196853 PGU196850:PGU196853 PQQ196850:PQQ196853 QAM196850:QAM196853 QKI196850:QKI196853 QUE196850:QUE196853 REA196850:REA196853 RNW196850:RNW196853 RXS196850:RXS196853 SHO196850:SHO196853 SRK196850:SRK196853 TBG196850:TBG196853 TLC196850:TLC196853 TUY196850:TUY196853 UEU196850:UEU196853 UOQ196850:UOQ196853 UYM196850:UYM196853 VII196850:VII196853 VSE196850:VSE196853 WCA196850:WCA196853 WLW196850:WLW196853 WVS196850:WVS196853 K262386:K262389 JG262386:JG262389 TC262386:TC262389 ACY262386:ACY262389 AMU262386:AMU262389 AWQ262386:AWQ262389 BGM262386:BGM262389 BQI262386:BQI262389 CAE262386:CAE262389 CKA262386:CKA262389 CTW262386:CTW262389 DDS262386:DDS262389 DNO262386:DNO262389 DXK262386:DXK262389 EHG262386:EHG262389 ERC262386:ERC262389 FAY262386:FAY262389 FKU262386:FKU262389 FUQ262386:FUQ262389 GEM262386:GEM262389 GOI262386:GOI262389 GYE262386:GYE262389 HIA262386:HIA262389 HRW262386:HRW262389 IBS262386:IBS262389 ILO262386:ILO262389 IVK262386:IVK262389 JFG262386:JFG262389 JPC262386:JPC262389 JYY262386:JYY262389 KIU262386:KIU262389 KSQ262386:KSQ262389 LCM262386:LCM262389 LMI262386:LMI262389 LWE262386:LWE262389 MGA262386:MGA262389 MPW262386:MPW262389 MZS262386:MZS262389 NJO262386:NJO262389 NTK262386:NTK262389 ODG262386:ODG262389 ONC262386:ONC262389 OWY262386:OWY262389 PGU262386:PGU262389 PQQ262386:PQQ262389 QAM262386:QAM262389 QKI262386:QKI262389 QUE262386:QUE262389 REA262386:REA262389 RNW262386:RNW262389 RXS262386:RXS262389 SHO262386:SHO262389 SRK262386:SRK262389 TBG262386:TBG262389 TLC262386:TLC262389 TUY262386:TUY262389 UEU262386:UEU262389 UOQ262386:UOQ262389 UYM262386:UYM262389 VII262386:VII262389 VSE262386:VSE262389 WCA262386:WCA262389 WLW262386:WLW262389 WVS262386:WVS262389 K327922:K327925 JG327922:JG327925 TC327922:TC327925 ACY327922:ACY327925 AMU327922:AMU327925 AWQ327922:AWQ327925 BGM327922:BGM327925 BQI327922:BQI327925 CAE327922:CAE327925 CKA327922:CKA327925 CTW327922:CTW327925 DDS327922:DDS327925 DNO327922:DNO327925 DXK327922:DXK327925 EHG327922:EHG327925 ERC327922:ERC327925 FAY327922:FAY327925 FKU327922:FKU327925 FUQ327922:FUQ327925 GEM327922:GEM327925 GOI327922:GOI327925 GYE327922:GYE327925 HIA327922:HIA327925 HRW327922:HRW327925 IBS327922:IBS327925 ILO327922:ILO327925 IVK327922:IVK327925 JFG327922:JFG327925 JPC327922:JPC327925 JYY327922:JYY327925 KIU327922:KIU327925 KSQ327922:KSQ327925 LCM327922:LCM327925 LMI327922:LMI327925 LWE327922:LWE327925 MGA327922:MGA327925 MPW327922:MPW327925 MZS327922:MZS327925 NJO327922:NJO327925 NTK327922:NTK327925 ODG327922:ODG327925 ONC327922:ONC327925 OWY327922:OWY327925 PGU327922:PGU327925 PQQ327922:PQQ327925 QAM327922:QAM327925 QKI327922:QKI327925 QUE327922:QUE327925 REA327922:REA327925 RNW327922:RNW327925 RXS327922:RXS327925 SHO327922:SHO327925 SRK327922:SRK327925 TBG327922:TBG327925 TLC327922:TLC327925 TUY327922:TUY327925 UEU327922:UEU327925 UOQ327922:UOQ327925 UYM327922:UYM327925 VII327922:VII327925 VSE327922:VSE327925 WCA327922:WCA327925 WLW327922:WLW327925 WVS327922:WVS327925 K393458:K393461 JG393458:JG393461 TC393458:TC393461 ACY393458:ACY393461 AMU393458:AMU393461 AWQ393458:AWQ393461 BGM393458:BGM393461 BQI393458:BQI393461 CAE393458:CAE393461 CKA393458:CKA393461 CTW393458:CTW393461 DDS393458:DDS393461 DNO393458:DNO393461 DXK393458:DXK393461 EHG393458:EHG393461 ERC393458:ERC393461 FAY393458:FAY393461 FKU393458:FKU393461 FUQ393458:FUQ393461 GEM393458:GEM393461 GOI393458:GOI393461 GYE393458:GYE393461 HIA393458:HIA393461 HRW393458:HRW393461 IBS393458:IBS393461 ILO393458:ILO393461 IVK393458:IVK393461 JFG393458:JFG393461 JPC393458:JPC393461 JYY393458:JYY393461 KIU393458:KIU393461 KSQ393458:KSQ393461 LCM393458:LCM393461 LMI393458:LMI393461 LWE393458:LWE393461 MGA393458:MGA393461 MPW393458:MPW393461 MZS393458:MZS393461 NJO393458:NJO393461 NTK393458:NTK393461 ODG393458:ODG393461 ONC393458:ONC393461 OWY393458:OWY393461 PGU393458:PGU393461 PQQ393458:PQQ393461 QAM393458:QAM393461 QKI393458:QKI393461 QUE393458:QUE393461 REA393458:REA393461 RNW393458:RNW393461 RXS393458:RXS393461 SHO393458:SHO393461 SRK393458:SRK393461 TBG393458:TBG393461 TLC393458:TLC393461 TUY393458:TUY393461 UEU393458:UEU393461 UOQ393458:UOQ393461 UYM393458:UYM393461 VII393458:VII393461 VSE393458:VSE393461 WCA393458:WCA393461 WLW393458:WLW393461 WVS393458:WVS393461 K458994:K458997 JG458994:JG458997 TC458994:TC458997 ACY458994:ACY458997 AMU458994:AMU458997 AWQ458994:AWQ458997 BGM458994:BGM458997 BQI458994:BQI458997 CAE458994:CAE458997 CKA458994:CKA458997 CTW458994:CTW458997 DDS458994:DDS458997 DNO458994:DNO458997 DXK458994:DXK458997 EHG458994:EHG458997 ERC458994:ERC458997 FAY458994:FAY458997 FKU458994:FKU458997 FUQ458994:FUQ458997 GEM458994:GEM458997 GOI458994:GOI458997 GYE458994:GYE458997 HIA458994:HIA458997 HRW458994:HRW458997 IBS458994:IBS458997 ILO458994:ILO458997 IVK458994:IVK458997 JFG458994:JFG458997 JPC458994:JPC458997 JYY458994:JYY458997 KIU458994:KIU458997 KSQ458994:KSQ458997 LCM458994:LCM458997 LMI458994:LMI458997 LWE458994:LWE458997 MGA458994:MGA458997 MPW458994:MPW458997 MZS458994:MZS458997 NJO458994:NJO458997 NTK458994:NTK458997 ODG458994:ODG458997 ONC458994:ONC458997 OWY458994:OWY458997 PGU458994:PGU458997 PQQ458994:PQQ458997 QAM458994:QAM458997 QKI458994:QKI458997 QUE458994:QUE458997 REA458994:REA458997 RNW458994:RNW458997 RXS458994:RXS458997 SHO458994:SHO458997 SRK458994:SRK458997 TBG458994:TBG458997 TLC458994:TLC458997 TUY458994:TUY458997 UEU458994:UEU458997 UOQ458994:UOQ458997 UYM458994:UYM458997 VII458994:VII458997 VSE458994:VSE458997 WCA458994:WCA458997 WLW458994:WLW458997 WVS458994:WVS458997 K524530:K524533 JG524530:JG524533 TC524530:TC524533 ACY524530:ACY524533 AMU524530:AMU524533 AWQ524530:AWQ524533 BGM524530:BGM524533 BQI524530:BQI524533 CAE524530:CAE524533 CKA524530:CKA524533 CTW524530:CTW524533 DDS524530:DDS524533 DNO524530:DNO524533 DXK524530:DXK524533 EHG524530:EHG524533 ERC524530:ERC524533 FAY524530:FAY524533 FKU524530:FKU524533 FUQ524530:FUQ524533 GEM524530:GEM524533 GOI524530:GOI524533 GYE524530:GYE524533 HIA524530:HIA524533 HRW524530:HRW524533 IBS524530:IBS524533 ILO524530:ILO524533 IVK524530:IVK524533 JFG524530:JFG524533 JPC524530:JPC524533 JYY524530:JYY524533 KIU524530:KIU524533 KSQ524530:KSQ524533 LCM524530:LCM524533 LMI524530:LMI524533 LWE524530:LWE524533 MGA524530:MGA524533 MPW524530:MPW524533 MZS524530:MZS524533 NJO524530:NJO524533 NTK524530:NTK524533 ODG524530:ODG524533 ONC524530:ONC524533 OWY524530:OWY524533 PGU524530:PGU524533 PQQ524530:PQQ524533 QAM524530:QAM524533 QKI524530:QKI524533 QUE524530:QUE524533 REA524530:REA524533 RNW524530:RNW524533 RXS524530:RXS524533 SHO524530:SHO524533 SRK524530:SRK524533 TBG524530:TBG524533 TLC524530:TLC524533 TUY524530:TUY524533 UEU524530:UEU524533 UOQ524530:UOQ524533 UYM524530:UYM524533 VII524530:VII524533 VSE524530:VSE524533 WCA524530:WCA524533 WLW524530:WLW524533 WVS524530:WVS524533 K590066:K590069 JG590066:JG590069 TC590066:TC590069 ACY590066:ACY590069 AMU590066:AMU590069 AWQ590066:AWQ590069 BGM590066:BGM590069 BQI590066:BQI590069 CAE590066:CAE590069 CKA590066:CKA590069 CTW590066:CTW590069 DDS590066:DDS590069 DNO590066:DNO590069 DXK590066:DXK590069 EHG590066:EHG590069 ERC590066:ERC590069 FAY590066:FAY590069 FKU590066:FKU590069 FUQ590066:FUQ590069 GEM590066:GEM590069 GOI590066:GOI590069 GYE590066:GYE590069 HIA590066:HIA590069 HRW590066:HRW590069 IBS590066:IBS590069 ILO590066:ILO590069 IVK590066:IVK590069 JFG590066:JFG590069 JPC590066:JPC590069 JYY590066:JYY590069 KIU590066:KIU590069 KSQ590066:KSQ590069 LCM590066:LCM590069 LMI590066:LMI590069 LWE590066:LWE590069 MGA590066:MGA590069 MPW590066:MPW590069 MZS590066:MZS590069 NJO590066:NJO590069 NTK590066:NTK590069 ODG590066:ODG590069 ONC590066:ONC590069 OWY590066:OWY590069 PGU590066:PGU590069 PQQ590066:PQQ590069 QAM590066:QAM590069 QKI590066:QKI590069 QUE590066:QUE590069 REA590066:REA590069 RNW590066:RNW590069 RXS590066:RXS590069 SHO590066:SHO590069 SRK590066:SRK590069 TBG590066:TBG590069 TLC590066:TLC590069 TUY590066:TUY590069 UEU590066:UEU590069 UOQ590066:UOQ590069 UYM590066:UYM590069 VII590066:VII590069 VSE590066:VSE590069 WCA590066:WCA590069 WLW590066:WLW590069 WVS590066:WVS590069 K655602:K655605 JG655602:JG655605 TC655602:TC655605 ACY655602:ACY655605 AMU655602:AMU655605 AWQ655602:AWQ655605 BGM655602:BGM655605 BQI655602:BQI655605 CAE655602:CAE655605 CKA655602:CKA655605 CTW655602:CTW655605 DDS655602:DDS655605 DNO655602:DNO655605 DXK655602:DXK655605 EHG655602:EHG655605 ERC655602:ERC655605 FAY655602:FAY655605 FKU655602:FKU655605 FUQ655602:FUQ655605 GEM655602:GEM655605 GOI655602:GOI655605 GYE655602:GYE655605 HIA655602:HIA655605 HRW655602:HRW655605 IBS655602:IBS655605 ILO655602:ILO655605 IVK655602:IVK655605 JFG655602:JFG655605 JPC655602:JPC655605 JYY655602:JYY655605 KIU655602:KIU655605 KSQ655602:KSQ655605 LCM655602:LCM655605 LMI655602:LMI655605 LWE655602:LWE655605 MGA655602:MGA655605 MPW655602:MPW655605 MZS655602:MZS655605 NJO655602:NJO655605 NTK655602:NTK655605 ODG655602:ODG655605 ONC655602:ONC655605 OWY655602:OWY655605 PGU655602:PGU655605 PQQ655602:PQQ655605 QAM655602:QAM655605 QKI655602:QKI655605 QUE655602:QUE655605 REA655602:REA655605 RNW655602:RNW655605 RXS655602:RXS655605 SHO655602:SHO655605 SRK655602:SRK655605 TBG655602:TBG655605 TLC655602:TLC655605 TUY655602:TUY655605 UEU655602:UEU655605 UOQ655602:UOQ655605 UYM655602:UYM655605 VII655602:VII655605 VSE655602:VSE655605 WCA655602:WCA655605 WLW655602:WLW655605 WVS655602:WVS655605 K721138:K721141 JG721138:JG721141 TC721138:TC721141 ACY721138:ACY721141 AMU721138:AMU721141 AWQ721138:AWQ721141 BGM721138:BGM721141 BQI721138:BQI721141 CAE721138:CAE721141 CKA721138:CKA721141 CTW721138:CTW721141 DDS721138:DDS721141 DNO721138:DNO721141 DXK721138:DXK721141 EHG721138:EHG721141 ERC721138:ERC721141 FAY721138:FAY721141 FKU721138:FKU721141 FUQ721138:FUQ721141 GEM721138:GEM721141 GOI721138:GOI721141 GYE721138:GYE721141 HIA721138:HIA721141 HRW721138:HRW721141 IBS721138:IBS721141 ILO721138:ILO721141 IVK721138:IVK721141 JFG721138:JFG721141 JPC721138:JPC721141 JYY721138:JYY721141 KIU721138:KIU721141 KSQ721138:KSQ721141 LCM721138:LCM721141 LMI721138:LMI721141 LWE721138:LWE721141 MGA721138:MGA721141 MPW721138:MPW721141 MZS721138:MZS721141 NJO721138:NJO721141 NTK721138:NTK721141 ODG721138:ODG721141 ONC721138:ONC721141 OWY721138:OWY721141 PGU721138:PGU721141 PQQ721138:PQQ721141 QAM721138:QAM721141 QKI721138:QKI721141 QUE721138:QUE721141 REA721138:REA721141 RNW721138:RNW721141 RXS721138:RXS721141 SHO721138:SHO721141 SRK721138:SRK721141 TBG721138:TBG721141 TLC721138:TLC721141 TUY721138:TUY721141 UEU721138:UEU721141 UOQ721138:UOQ721141 UYM721138:UYM721141 VII721138:VII721141 VSE721138:VSE721141 WCA721138:WCA721141 WLW721138:WLW721141 WVS721138:WVS721141 K786674:K786677 JG786674:JG786677 TC786674:TC786677 ACY786674:ACY786677 AMU786674:AMU786677 AWQ786674:AWQ786677 BGM786674:BGM786677 BQI786674:BQI786677 CAE786674:CAE786677 CKA786674:CKA786677 CTW786674:CTW786677 DDS786674:DDS786677 DNO786674:DNO786677 DXK786674:DXK786677 EHG786674:EHG786677 ERC786674:ERC786677 FAY786674:FAY786677 FKU786674:FKU786677 FUQ786674:FUQ786677 GEM786674:GEM786677 GOI786674:GOI786677 GYE786674:GYE786677 HIA786674:HIA786677 HRW786674:HRW786677 IBS786674:IBS786677 ILO786674:ILO786677 IVK786674:IVK786677 JFG786674:JFG786677 JPC786674:JPC786677 JYY786674:JYY786677 KIU786674:KIU786677 KSQ786674:KSQ786677 LCM786674:LCM786677 LMI786674:LMI786677 LWE786674:LWE786677 MGA786674:MGA786677 MPW786674:MPW786677 MZS786674:MZS786677 NJO786674:NJO786677 NTK786674:NTK786677 ODG786674:ODG786677 ONC786674:ONC786677 OWY786674:OWY786677 PGU786674:PGU786677 PQQ786674:PQQ786677 QAM786674:QAM786677 QKI786674:QKI786677 QUE786674:QUE786677 REA786674:REA786677 RNW786674:RNW786677 RXS786674:RXS786677 SHO786674:SHO786677 SRK786674:SRK786677 TBG786674:TBG786677 TLC786674:TLC786677 TUY786674:TUY786677 UEU786674:UEU786677 UOQ786674:UOQ786677 UYM786674:UYM786677 VII786674:VII786677 VSE786674:VSE786677 WCA786674:WCA786677 WLW786674:WLW786677 WVS786674:WVS786677 K852210:K852213 JG852210:JG852213 TC852210:TC852213 ACY852210:ACY852213 AMU852210:AMU852213 AWQ852210:AWQ852213 BGM852210:BGM852213 BQI852210:BQI852213 CAE852210:CAE852213 CKA852210:CKA852213 CTW852210:CTW852213 DDS852210:DDS852213 DNO852210:DNO852213 DXK852210:DXK852213 EHG852210:EHG852213 ERC852210:ERC852213 FAY852210:FAY852213 FKU852210:FKU852213 FUQ852210:FUQ852213 GEM852210:GEM852213 GOI852210:GOI852213 GYE852210:GYE852213 HIA852210:HIA852213 HRW852210:HRW852213 IBS852210:IBS852213 ILO852210:ILO852213 IVK852210:IVK852213 JFG852210:JFG852213 JPC852210:JPC852213 JYY852210:JYY852213 KIU852210:KIU852213 KSQ852210:KSQ852213 LCM852210:LCM852213 LMI852210:LMI852213 LWE852210:LWE852213 MGA852210:MGA852213 MPW852210:MPW852213 MZS852210:MZS852213 NJO852210:NJO852213 NTK852210:NTK852213 ODG852210:ODG852213 ONC852210:ONC852213 OWY852210:OWY852213 PGU852210:PGU852213 PQQ852210:PQQ852213 QAM852210:QAM852213 QKI852210:QKI852213 QUE852210:QUE852213 REA852210:REA852213 RNW852210:RNW852213 RXS852210:RXS852213 SHO852210:SHO852213 SRK852210:SRK852213 TBG852210:TBG852213 TLC852210:TLC852213 TUY852210:TUY852213 UEU852210:UEU852213 UOQ852210:UOQ852213 UYM852210:UYM852213 VII852210:VII852213 VSE852210:VSE852213 WCA852210:WCA852213 WLW852210:WLW852213 WVS852210:WVS852213 K917746:K917749 JG917746:JG917749 TC917746:TC917749 ACY917746:ACY917749 AMU917746:AMU917749 AWQ917746:AWQ917749 BGM917746:BGM917749 BQI917746:BQI917749 CAE917746:CAE917749 CKA917746:CKA917749 CTW917746:CTW917749 DDS917746:DDS917749 DNO917746:DNO917749 DXK917746:DXK917749 EHG917746:EHG917749 ERC917746:ERC917749 FAY917746:FAY917749 FKU917746:FKU917749 FUQ917746:FUQ917749 GEM917746:GEM917749 GOI917746:GOI917749 GYE917746:GYE917749 HIA917746:HIA917749 HRW917746:HRW917749 IBS917746:IBS917749 ILO917746:ILO917749 IVK917746:IVK917749 JFG917746:JFG917749 JPC917746:JPC917749 JYY917746:JYY917749 KIU917746:KIU917749 KSQ917746:KSQ917749 LCM917746:LCM917749 LMI917746:LMI917749 LWE917746:LWE917749 MGA917746:MGA917749 MPW917746:MPW917749 MZS917746:MZS917749 NJO917746:NJO917749 NTK917746:NTK917749 ODG917746:ODG917749 ONC917746:ONC917749 OWY917746:OWY917749 PGU917746:PGU917749 PQQ917746:PQQ917749 QAM917746:QAM917749 QKI917746:QKI917749 QUE917746:QUE917749 REA917746:REA917749 RNW917746:RNW917749 RXS917746:RXS917749 SHO917746:SHO917749 SRK917746:SRK917749 TBG917746:TBG917749 TLC917746:TLC917749 TUY917746:TUY917749 UEU917746:UEU917749 UOQ917746:UOQ917749 UYM917746:UYM917749 VII917746:VII917749 VSE917746:VSE917749 WCA917746:WCA917749 WLW917746:WLW917749 WVS917746:WVS917749 K983282:K983285 JG983282:JG983285 TC983282:TC983285 ACY983282:ACY983285 AMU983282:AMU983285 AWQ983282:AWQ983285 BGM983282:BGM983285 BQI983282:BQI983285 CAE983282:CAE983285 CKA983282:CKA983285 CTW983282:CTW983285 DDS983282:DDS983285 DNO983282:DNO983285 DXK983282:DXK983285 EHG983282:EHG983285 ERC983282:ERC983285 FAY983282:FAY983285 FKU983282:FKU983285 FUQ983282:FUQ983285 GEM983282:GEM983285 GOI983282:GOI983285 GYE983282:GYE983285 HIA983282:HIA983285 HRW983282:HRW983285 IBS983282:IBS983285 ILO983282:ILO983285 IVK983282:IVK983285 JFG983282:JFG983285 JPC983282:JPC983285 JYY983282:JYY983285 KIU983282:KIU983285 KSQ983282:KSQ983285 LCM983282:LCM983285 LMI983282:LMI983285 LWE983282:LWE983285 MGA983282:MGA983285 MPW983282:MPW983285 MZS983282:MZS983285 NJO983282:NJO983285 NTK983282:NTK983285 ODG983282:ODG983285 ONC983282:ONC983285 OWY983282:OWY983285 PGU983282:PGU983285 PQQ983282:PQQ983285 QAM983282:QAM983285 QKI983282:QKI983285 QUE983282:QUE983285 REA983282:REA983285 RNW983282:RNW983285 RXS983282:RXS983285 SHO983282:SHO983285 SRK983282:SRK983285 TBG983282:TBG983285 TLC983282:TLC983285 TUY983282:TUY983285 UEU983282:UEU983285 UOQ983282:UOQ983285 UYM983282:UYM983285 VII983282:VII983285 VSE983282:VSE983285 WCA983282:WCA983285 WLW983282:WLW983285 WVS983282:WVS983285 H242:H245 JD242:JD245 SZ242:SZ245 ACV242:ACV245 AMR242:AMR245 AWN242:AWN245 BGJ242:BGJ245 BQF242:BQF245 CAB242:CAB245 CJX242:CJX245 CTT242:CTT245 DDP242:DDP245 DNL242:DNL245 DXH242:DXH245 EHD242:EHD245 EQZ242:EQZ245 FAV242:FAV245 FKR242:FKR245 FUN242:FUN245 GEJ242:GEJ245 GOF242:GOF245 GYB242:GYB245 HHX242:HHX245 HRT242:HRT245 IBP242:IBP245 ILL242:ILL245 IVH242:IVH245 JFD242:JFD245 JOZ242:JOZ245 JYV242:JYV245 KIR242:KIR245 KSN242:KSN245 LCJ242:LCJ245 LMF242:LMF245 LWB242:LWB245 MFX242:MFX245 MPT242:MPT245 MZP242:MZP245 NJL242:NJL245 NTH242:NTH245 ODD242:ODD245 OMZ242:OMZ245 OWV242:OWV245 PGR242:PGR245 PQN242:PQN245 QAJ242:QAJ245 QKF242:QKF245 QUB242:QUB245 RDX242:RDX245 RNT242:RNT245 RXP242:RXP245 SHL242:SHL245 SRH242:SRH245 TBD242:TBD245 TKZ242:TKZ245 TUV242:TUV245 UER242:UER245 UON242:UON245 UYJ242:UYJ245 VIF242:VIF245 VSB242:VSB245 WBX242:WBX245 WLT242:WLT245 WVP242:WVP245 H65778:H65781 JD65778:JD65781 SZ65778:SZ65781 ACV65778:ACV65781 AMR65778:AMR65781 AWN65778:AWN65781 BGJ65778:BGJ65781 BQF65778:BQF65781 CAB65778:CAB65781 CJX65778:CJX65781 CTT65778:CTT65781 DDP65778:DDP65781 DNL65778:DNL65781 DXH65778:DXH65781 EHD65778:EHD65781 EQZ65778:EQZ65781 FAV65778:FAV65781 FKR65778:FKR65781 FUN65778:FUN65781 GEJ65778:GEJ65781 GOF65778:GOF65781 GYB65778:GYB65781 HHX65778:HHX65781 HRT65778:HRT65781 IBP65778:IBP65781 ILL65778:ILL65781 IVH65778:IVH65781 JFD65778:JFD65781 JOZ65778:JOZ65781 JYV65778:JYV65781 KIR65778:KIR65781 KSN65778:KSN65781 LCJ65778:LCJ65781 LMF65778:LMF65781 LWB65778:LWB65781 MFX65778:MFX65781 MPT65778:MPT65781 MZP65778:MZP65781 NJL65778:NJL65781 NTH65778:NTH65781 ODD65778:ODD65781 OMZ65778:OMZ65781 OWV65778:OWV65781 PGR65778:PGR65781 PQN65778:PQN65781 QAJ65778:QAJ65781 QKF65778:QKF65781 QUB65778:QUB65781 RDX65778:RDX65781 RNT65778:RNT65781 RXP65778:RXP65781 SHL65778:SHL65781 SRH65778:SRH65781 TBD65778:TBD65781 TKZ65778:TKZ65781 TUV65778:TUV65781 UER65778:UER65781 UON65778:UON65781 UYJ65778:UYJ65781 VIF65778:VIF65781 VSB65778:VSB65781 WBX65778:WBX65781 WLT65778:WLT65781 WVP65778:WVP65781 H131314:H131317 JD131314:JD131317 SZ131314:SZ131317 ACV131314:ACV131317 AMR131314:AMR131317 AWN131314:AWN131317 BGJ131314:BGJ131317 BQF131314:BQF131317 CAB131314:CAB131317 CJX131314:CJX131317 CTT131314:CTT131317 DDP131314:DDP131317 DNL131314:DNL131317 DXH131314:DXH131317 EHD131314:EHD131317 EQZ131314:EQZ131317 FAV131314:FAV131317 FKR131314:FKR131317 FUN131314:FUN131317 GEJ131314:GEJ131317 GOF131314:GOF131317 GYB131314:GYB131317 HHX131314:HHX131317 HRT131314:HRT131317 IBP131314:IBP131317 ILL131314:ILL131317 IVH131314:IVH131317 JFD131314:JFD131317 JOZ131314:JOZ131317 JYV131314:JYV131317 KIR131314:KIR131317 KSN131314:KSN131317 LCJ131314:LCJ131317 LMF131314:LMF131317 LWB131314:LWB131317 MFX131314:MFX131317 MPT131314:MPT131317 MZP131314:MZP131317 NJL131314:NJL131317 NTH131314:NTH131317 ODD131314:ODD131317 OMZ131314:OMZ131317 OWV131314:OWV131317 PGR131314:PGR131317 PQN131314:PQN131317 QAJ131314:QAJ131317 QKF131314:QKF131317 QUB131314:QUB131317 RDX131314:RDX131317 RNT131314:RNT131317 RXP131314:RXP131317 SHL131314:SHL131317 SRH131314:SRH131317 TBD131314:TBD131317 TKZ131314:TKZ131317 TUV131314:TUV131317 UER131314:UER131317 UON131314:UON131317 UYJ131314:UYJ131317 VIF131314:VIF131317 VSB131314:VSB131317 WBX131314:WBX131317 WLT131314:WLT131317 WVP131314:WVP131317 H196850:H196853 JD196850:JD196853 SZ196850:SZ196853 ACV196850:ACV196853 AMR196850:AMR196853 AWN196850:AWN196853 BGJ196850:BGJ196853 BQF196850:BQF196853 CAB196850:CAB196853 CJX196850:CJX196853 CTT196850:CTT196853 DDP196850:DDP196853 DNL196850:DNL196853 DXH196850:DXH196853 EHD196850:EHD196853 EQZ196850:EQZ196853 FAV196850:FAV196853 FKR196850:FKR196853 FUN196850:FUN196853 GEJ196850:GEJ196853 GOF196850:GOF196853 GYB196850:GYB196853 HHX196850:HHX196853 HRT196850:HRT196853 IBP196850:IBP196853 ILL196850:ILL196853 IVH196850:IVH196853 JFD196850:JFD196853 JOZ196850:JOZ196853 JYV196850:JYV196853 KIR196850:KIR196853 KSN196850:KSN196853 LCJ196850:LCJ196853 LMF196850:LMF196853 LWB196850:LWB196853 MFX196850:MFX196853 MPT196850:MPT196853 MZP196850:MZP196853 NJL196850:NJL196853 NTH196850:NTH196853 ODD196850:ODD196853 OMZ196850:OMZ196853 OWV196850:OWV196853 PGR196850:PGR196853 PQN196850:PQN196853 QAJ196850:QAJ196853 QKF196850:QKF196853 QUB196850:QUB196853 RDX196850:RDX196853 RNT196850:RNT196853 RXP196850:RXP196853 SHL196850:SHL196853 SRH196850:SRH196853 TBD196850:TBD196853 TKZ196850:TKZ196853 TUV196850:TUV196853 UER196850:UER196853 UON196850:UON196853 UYJ196850:UYJ196853 VIF196850:VIF196853 VSB196850:VSB196853 WBX196850:WBX196853 WLT196850:WLT196853 WVP196850:WVP196853 H262386:H262389 JD262386:JD262389 SZ262386:SZ262389 ACV262386:ACV262389 AMR262386:AMR262389 AWN262386:AWN262389 BGJ262386:BGJ262389 BQF262386:BQF262389 CAB262386:CAB262389 CJX262386:CJX262389 CTT262386:CTT262389 DDP262386:DDP262389 DNL262386:DNL262389 DXH262386:DXH262389 EHD262386:EHD262389 EQZ262386:EQZ262389 FAV262386:FAV262389 FKR262386:FKR262389 FUN262386:FUN262389 GEJ262386:GEJ262389 GOF262386:GOF262389 GYB262386:GYB262389 HHX262386:HHX262389 HRT262386:HRT262389 IBP262386:IBP262389 ILL262386:ILL262389 IVH262386:IVH262389 JFD262386:JFD262389 JOZ262386:JOZ262389 JYV262386:JYV262389 KIR262386:KIR262389 KSN262386:KSN262389 LCJ262386:LCJ262389 LMF262386:LMF262389 LWB262386:LWB262389 MFX262386:MFX262389 MPT262386:MPT262389 MZP262386:MZP262389 NJL262386:NJL262389 NTH262386:NTH262389 ODD262386:ODD262389 OMZ262386:OMZ262389 OWV262386:OWV262389 PGR262386:PGR262389 PQN262386:PQN262389 QAJ262386:QAJ262389 QKF262386:QKF262389 QUB262386:QUB262389 RDX262386:RDX262389 RNT262386:RNT262389 RXP262386:RXP262389 SHL262386:SHL262389 SRH262386:SRH262389 TBD262386:TBD262389 TKZ262386:TKZ262389 TUV262386:TUV262389 UER262386:UER262389 UON262386:UON262389 UYJ262386:UYJ262389 VIF262386:VIF262389 VSB262386:VSB262389 WBX262386:WBX262389 WLT262386:WLT262389 WVP262386:WVP262389 H327922:H327925 JD327922:JD327925 SZ327922:SZ327925 ACV327922:ACV327925 AMR327922:AMR327925 AWN327922:AWN327925 BGJ327922:BGJ327925 BQF327922:BQF327925 CAB327922:CAB327925 CJX327922:CJX327925 CTT327922:CTT327925 DDP327922:DDP327925 DNL327922:DNL327925 DXH327922:DXH327925 EHD327922:EHD327925 EQZ327922:EQZ327925 FAV327922:FAV327925 FKR327922:FKR327925 FUN327922:FUN327925 GEJ327922:GEJ327925 GOF327922:GOF327925 GYB327922:GYB327925 HHX327922:HHX327925 HRT327922:HRT327925 IBP327922:IBP327925 ILL327922:ILL327925 IVH327922:IVH327925 JFD327922:JFD327925 JOZ327922:JOZ327925 JYV327922:JYV327925 KIR327922:KIR327925 KSN327922:KSN327925 LCJ327922:LCJ327925 LMF327922:LMF327925 LWB327922:LWB327925 MFX327922:MFX327925 MPT327922:MPT327925 MZP327922:MZP327925 NJL327922:NJL327925 NTH327922:NTH327925 ODD327922:ODD327925 OMZ327922:OMZ327925 OWV327922:OWV327925 PGR327922:PGR327925 PQN327922:PQN327925 QAJ327922:QAJ327925 QKF327922:QKF327925 QUB327922:QUB327925 RDX327922:RDX327925 RNT327922:RNT327925 RXP327922:RXP327925 SHL327922:SHL327925 SRH327922:SRH327925 TBD327922:TBD327925 TKZ327922:TKZ327925 TUV327922:TUV327925 UER327922:UER327925 UON327922:UON327925 UYJ327922:UYJ327925 VIF327922:VIF327925 VSB327922:VSB327925 WBX327922:WBX327925 WLT327922:WLT327925 WVP327922:WVP327925 H393458:H393461 JD393458:JD393461 SZ393458:SZ393461 ACV393458:ACV393461 AMR393458:AMR393461 AWN393458:AWN393461 BGJ393458:BGJ393461 BQF393458:BQF393461 CAB393458:CAB393461 CJX393458:CJX393461 CTT393458:CTT393461 DDP393458:DDP393461 DNL393458:DNL393461 DXH393458:DXH393461 EHD393458:EHD393461 EQZ393458:EQZ393461 FAV393458:FAV393461 FKR393458:FKR393461 FUN393458:FUN393461 GEJ393458:GEJ393461 GOF393458:GOF393461 GYB393458:GYB393461 HHX393458:HHX393461 HRT393458:HRT393461 IBP393458:IBP393461 ILL393458:ILL393461 IVH393458:IVH393461 JFD393458:JFD393461 JOZ393458:JOZ393461 JYV393458:JYV393461 KIR393458:KIR393461 KSN393458:KSN393461 LCJ393458:LCJ393461 LMF393458:LMF393461 LWB393458:LWB393461 MFX393458:MFX393461 MPT393458:MPT393461 MZP393458:MZP393461 NJL393458:NJL393461 NTH393458:NTH393461 ODD393458:ODD393461 OMZ393458:OMZ393461 OWV393458:OWV393461 PGR393458:PGR393461 PQN393458:PQN393461 QAJ393458:QAJ393461 QKF393458:QKF393461 QUB393458:QUB393461 RDX393458:RDX393461 RNT393458:RNT393461 RXP393458:RXP393461 SHL393458:SHL393461 SRH393458:SRH393461 TBD393458:TBD393461 TKZ393458:TKZ393461 TUV393458:TUV393461 UER393458:UER393461 UON393458:UON393461 UYJ393458:UYJ393461 VIF393458:VIF393461 VSB393458:VSB393461 WBX393458:WBX393461 WLT393458:WLT393461 WVP393458:WVP393461 H458994:H458997 JD458994:JD458997 SZ458994:SZ458997 ACV458994:ACV458997 AMR458994:AMR458997 AWN458994:AWN458997 BGJ458994:BGJ458997 BQF458994:BQF458997 CAB458994:CAB458997 CJX458994:CJX458997 CTT458994:CTT458997 DDP458994:DDP458997 DNL458994:DNL458997 DXH458994:DXH458997 EHD458994:EHD458997 EQZ458994:EQZ458997 FAV458994:FAV458997 FKR458994:FKR458997 FUN458994:FUN458997 GEJ458994:GEJ458997 GOF458994:GOF458997 GYB458994:GYB458997 HHX458994:HHX458997 HRT458994:HRT458997 IBP458994:IBP458997 ILL458994:ILL458997 IVH458994:IVH458997 JFD458994:JFD458997 JOZ458994:JOZ458997 JYV458994:JYV458997 KIR458994:KIR458997 KSN458994:KSN458997 LCJ458994:LCJ458997 LMF458994:LMF458997 LWB458994:LWB458997 MFX458994:MFX458997 MPT458994:MPT458997 MZP458994:MZP458997 NJL458994:NJL458997 NTH458994:NTH458997 ODD458994:ODD458997 OMZ458994:OMZ458997 OWV458994:OWV458997 PGR458994:PGR458997 PQN458994:PQN458997 QAJ458994:QAJ458997 QKF458994:QKF458997 QUB458994:QUB458997 RDX458994:RDX458997 RNT458994:RNT458997 RXP458994:RXP458997 SHL458994:SHL458997 SRH458994:SRH458997 TBD458994:TBD458997 TKZ458994:TKZ458997 TUV458994:TUV458997 UER458994:UER458997 UON458994:UON458997 UYJ458994:UYJ458997 VIF458994:VIF458997 VSB458994:VSB458997 WBX458994:WBX458997 WLT458994:WLT458997 WVP458994:WVP458997 H524530:H524533 JD524530:JD524533 SZ524530:SZ524533 ACV524530:ACV524533 AMR524530:AMR524533 AWN524530:AWN524533 BGJ524530:BGJ524533 BQF524530:BQF524533 CAB524530:CAB524533 CJX524530:CJX524533 CTT524530:CTT524533 DDP524530:DDP524533 DNL524530:DNL524533 DXH524530:DXH524533 EHD524530:EHD524533 EQZ524530:EQZ524533 FAV524530:FAV524533 FKR524530:FKR524533 FUN524530:FUN524533 GEJ524530:GEJ524533 GOF524530:GOF524533 GYB524530:GYB524533 HHX524530:HHX524533 HRT524530:HRT524533 IBP524530:IBP524533 ILL524530:ILL524533 IVH524530:IVH524533 JFD524530:JFD524533 JOZ524530:JOZ524533 JYV524530:JYV524533 KIR524530:KIR524533 KSN524530:KSN524533 LCJ524530:LCJ524533 LMF524530:LMF524533 LWB524530:LWB524533 MFX524530:MFX524533 MPT524530:MPT524533 MZP524530:MZP524533 NJL524530:NJL524533 NTH524530:NTH524533 ODD524530:ODD524533 OMZ524530:OMZ524533 OWV524530:OWV524533 PGR524530:PGR524533 PQN524530:PQN524533 QAJ524530:QAJ524533 QKF524530:QKF524533 QUB524530:QUB524533 RDX524530:RDX524533 RNT524530:RNT524533 RXP524530:RXP524533 SHL524530:SHL524533 SRH524530:SRH524533 TBD524530:TBD524533 TKZ524530:TKZ524533 TUV524530:TUV524533 UER524530:UER524533 UON524530:UON524533 UYJ524530:UYJ524533 VIF524530:VIF524533 VSB524530:VSB524533 WBX524530:WBX524533 WLT524530:WLT524533 WVP524530:WVP524533 H590066:H590069 JD590066:JD590069 SZ590066:SZ590069 ACV590066:ACV590069 AMR590066:AMR590069 AWN590066:AWN590069 BGJ590066:BGJ590069 BQF590066:BQF590069 CAB590066:CAB590069 CJX590066:CJX590069 CTT590066:CTT590069 DDP590066:DDP590069 DNL590066:DNL590069 DXH590066:DXH590069 EHD590066:EHD590069 EQZ590066:EQZ590069 FAV590066:FAV590069 FKR590066:FKR590069 FUN590066:FUN590069 GEJ590066:GEJ590069 GOF590066:GOF590069 GYB590066:GYB590069 HHX590066:HHX590069 HRT590066:HRT590069 IBP590066:IBP590069 ILL590066:ILL590069 IVH590066:IVH590069 JFD590066:JFD590069 JOZ590066:JOZ590069 JYV590066:JYV590069 KIR590066:KIR590069 KSN590066:KSN590069 LCJ590066:LCJ590069 LMF590066:LMF590069 LWB590066:LWB590069 MFX590066:MFX590069 MPT590066:MPT590069 MZP590066:MZP590069 NJL590066:NJL590069 NTH590066:NTH590069 ODD590066:ODD590069 OMZ590066:OMZ590069 OWV590066:OWV590069 PGR590066:PGR590069 PQN590066:PQN590069 QAJ590066:QAJ590069 QKF590066:QKF590069 QUB590066:QUB590069 RDX590066:RDX590069 RNT590066:RNT590069 RXP590066:RXP590069 SHL590066:SHL590069 SRH590066:SRH590069 TBD590066:TBD590069 TKZ590066:TKZ590069 TUV590066:TUV590069 UER590066:UER590069 UON590066:UON590069 UYJ590066:UYJ590069 VIF590066:VIF590069 VSB590066:VSB590069 WBX590066:WBX590069 WLT590066:WLT590069 WVP590066:WVP590069 H655602:H655605 JD655602:JD655605 SZ655602:SZ655605 ACV655602:ACV655605 AMR655602:AMR655605 AWN655602:AWN655605 BGJ655602:BGJ655605 BQF655602:BQF655605 CAB655602:CAB655605 CJX655602:CJX655605 CTT655602:CTT655605 DDP655602:DDP655605 DNL655602:DNL655605 DXH655602:DXH655605 EHD655602:EHD655605 EQZ655602:EQZ655605 FAV655602:FAV655605 FKR655602:FKR655605 FUN655602:FUN655605 GEJ655602:GEJ655605 GOF655602:GOF655605 GYB655602:GYB655605 HHX655602:HHX655605 HRT655602:HRT655605 IBP655602:IBP655605 ILL655602:ILL655605 IVH655602:IVH655605 JFD655602:JFD655605 JOZ655602:JOZ655605 JYV655602:JYV655605 KIR655602:KIR655605 KSN655602:KSN655605 LCJ655602:LCJ655605 LMF655602:LMF655605 LWB655602:LWB655605 MFX655602:MFX655605 MPT655602:MPT655605 MZP655602:MZP655605 NJL655602:NJL655605 NTH655602:NTH655605 ODD655602:ODD655605 OMZ655602:OMZ655605 OWV655602:OWV655605 PGR655602:PGR655605 PQN655602:PQN655605 QAJ655602:QAJ655605 QKF655602:QKF655605 QUB655602:QUB655605 RDX655602:RDX655605 RNT655602:RNT655605 RXP655602:RXP655605 SHL655602:SHL655605 SRH655602:SRH655605 TBD655602:TBD655605 TKZ655602:TKZ655605 TUV655602:TUV655605 UER655602:UER655605 UON655602:UON655605 UYJ655602:UYJ655605 VIF655602:VIF655605 VSB655602:VSB655605 WBX655602:WBX655605 WLT655602:WLT655605 WVP655602:WVP655605 H721138:H721141 JD721138:JD721141 SZ721138:SZ721141 ACV721138:ACV721141 AMR721138:AMR721141 AWN721138:AWN721141 BGJ721138:BGJ721141 BQF721138:BQF721141 CAB721138:CAB721141 CJX721138:CJX721141 CTT721138:CTT721141 DDP721138:DDP721141 DNL721138:DNL721141 DXH721138:DXH721141 EHD721138:EHD721141 EQZ721138:EQZ721141 FAV721138:FAV721141 FKR721138:FKR721141 FUN721138:FUN721141 GEJ721138:GEJ721141 GOF721138:GOF721141 GYB721138:GYB721141 HHX721138:HHX721141 HRT721138:HRT721141 IBP721138:IBP721141 ILL721138:ILL721141 IVH721138:IVH721141 JFD721138:JFD721141 JOZ721138:JOZ721141 JYV721138:JYV721141 KIR721138:KIR721141 KSN721138:KSN721141 LCJ721138:LCJ721141 LMF721138:LMF721141 LWB721138:LWB721141 MFX721138:MFX721141 MPT721138:MPT721141 MZP721138:MZP721141 NJL721138:NJL721141 NTH721138:NTH721141 ODD721138:ODD721141 OMZ721138:OMZ721141 OWV721138:OWV721141 PGR721138:PGR721141 PQN721138:PQN721141 QAJ721138:QAJ721141 QKF721138:QKF721141 QUB721138:QUB721141 RDX721138:RDX721141 RNT721138:RNT721141 RXP721138:RXP721141 SHL721138:SHL721141 SRH721138:SRH721141 TBD721138:TBD721141 TKZ721138:TKZ721141 TUV721138:TUV721141 UER721138:UER721141 UON721138:UON721141 UYJ721138:UYJ721141 VIF721138:VIF721141 VSB721138:VSB721141 WBX721138:WBX721141 WLT721138:WLT721141 WVP721138:WVP721141 H786674:H786677 JD786674:JD786677 SZ786674:SZ786677 ACV786674:ACV786677 AMR786674:AMR786677 AWN786674:AWN786677 BGJ786674:BGJ786677 BQF786674:BQF786677 CAB786674:CAB786677 CJX786674:CJX786677 CTT786674:CTT786677 DDP786674:DDP786677 DNL786674:DNL786677 DXH786674:DXH786677 EHD786674:EHD786677 EQZ786674:EQZ786677 FAV786674:FAV786677 FKR786674:FKR786677 FUN786674:FUN786677 GEJ786674:GEJ786677 GOF786674:GOF786677 GYB786674:GYB786677 HHX786674:HHX786677 HRT786674:HRT786677 IBP786674:IBP786677 ILL786674:ILL786677 IVH786674:IVH786677 JFD786674:JFD786677 JOZ786674:JOZ786677 JYV786674:JYV786677 KIR786674:KIR786677 KSN786674:KSN786677 LCJ786674:LCJ786677 LMF786674:LMF786677 LWB786674:LWB786677 MFX786674:MFX786677 MPT786674:MPT786677 MZP786674:MZP786677 NJL786674:NJL786677 NTH786674:NTH786677 ODD786674:ODD786677 OMZ786674:OMZ786677 OWV786674:OWV786677 PGR786674:PGR786677 PQN786674:PQN786677 QAJ786674:QAJ786677 QKF786674:QKF786677 QUB786674:QUB786677 RDX786674:RDX786677 RNT786674:RNT786677 RXP786674:RXP786677 SHL786674:SHL786677 SRH786674:SRH786677 TBD786674:TBD786677 TKZ786674:TKZ786677 TUV786674:TUV786677 UER786674:UER786677 UON786674:UON786677 UYJ786674:UYJ786677 VIF786674:VIF786677 VSB786674:VSB786677 WBX786674:WBX786677 WLT786674:WLT786677 WVP786674:WVP786677 H852210:H852213 JD852210:JD852213 SZ852210:SZ852213 ACV852210:ACV852213 AMR852210:AMR852213 AWN852210:AWN852213 BGJ852210:BGJ852213 BQF852210:BQF852213 CAB852210:CAB852213 CJX852210:CJX852213 CTT852210:CTT852213 DDP852210:DDP852213 DNL852210:DNL852213 DXH852210:DXH852213 EHD852210:EHD852213 EQZ852210:EQZ852213 FAV852210:FAV852213 FKR852210:FKR852213 FUN852210:FUN852213 GEJ852210:GEJ852213 GOF852210:GOF852213 GYB852210:GYB852213 HHX852210:HHX852213 HRT852210:HRT852213 IBP852210:IBP852213 ILL852210:ILL852213 IVH852210:IVH852213 JFD852210:JFD852213 JOZ852210:JOZ852213 JYV852210:JYV852213 KIR852210:KIR852213 KSN852210:KSN852213 LCJ852210:LCJ852213 LMF852210:LMF852213 LWB852210:LWB852213 MFX852210:MFX852213 MPT852210:MPT852213 MZP852210:MZP852213 NJL852210:NJL852213 NTH852210:NTH852213 ODD852210:ODD852213 OMZ852210:OMZ852213 OWV852210:OWV852213 PGR852210:PGR852213 PQN852210:PQN852213 QAJ852210:QAJ852213 QKF852210:QKF852213 QUB852210:QUB852213 RDX852210:RDX852213 RNT852210:RNT852213 RXP852210:RXP852213 SHL852210:SHL852213 SRH852210:SRH852213 TBD852210:TBD852213 TKZ852210:TKZ852213 TUV852210:TUV852213 UER852210:UER852213 UON852210:UON852213 UYJ852210:UYJ852213 VIF852210:VIF852213 VSB852210:VSB852213 WBX852210:WBX852213 WLT852210:WLT852213 WVP852210:WVP852213 H917746:H917749 JD917746:JD917749 SZ917746:SZ917749 ACV917746:ACV917749 AMR917746:AMR917749 AWN917746:AWN917749 BGJ917746:BGJ917749 BQF917746:BQF917749 CAB917746:CAB917749 CJX917746:CJX917749 CTT917746:CTT917749 DDP917746:DDP917749 DNL917746:DNL917749 DXH917746:DXH917749 EHD917746:EHD917749 EQZ917746:EQZ917749 FAV917746:FAV917749 FKR917746:FKR917749 FUN917746:FUN917749 GEJ917746:GEJ917749 GOF917746:GOF917749 GYB917746:GYB917749 HHX917746:HHX917749 HRT917746:HRT917749 IBP917746:IBP917749 ILL917746:ILL917749 IVH917746:IVH917749 JFD917746:JFD917749 JOZ917746:JOZ917749 JYV917746:JYV917749 KIR917746:KIR917749 KSN917746:KSN917749 LCJ917746:LCJ917749 LMF917746:LMF917749 LWB917746:LWB917749 MFX917746:MFX917749 MPT917746:MPT917749 MZP917746:MZP917749 NJL917746:NJL917749 NTH917746:NTH917749 ODD917746:ODD917749 OMZ917746:OMZ917749 OWV917746:OWV917749 PGR917746:PGR917749 PQN917746:PQN917749 QAJ917746:QAJ917749 QKF917746:QKF917749 QUB917746:QUB917749 RDX917746:RDX917749 RNT917746:RNT917749 RXP917746:RXP917749 SHL917746:SHL917749 SRH917746:SRH917749 TBD917746:TBD917749 TKZ917746:TKZ917749 TUV917746:TUV917749 UER917746:UER917749 UON917746:UON917749 UYJ917746:UYJ917749 VIF917746:VIF917749 VSB917746:VSB917749 WBX917746:WBX917749 WLT917746:WLT917749 WVP917746:WVP917749 H983282:H983285 JD983282:JD983285 SZ983282:SZ983285 ACV983282:ACV983285 AMR983282:AMR983285 AWN983282:AWN983285 BGJ983282:BGJ983285 BQF983282:BQF983285 CAB983282:CAB983285 CJX983282:CJX983285 CTT983282:CTT983285 DDP983282:DDP983285 DNL983282:DNL983285 DXH983282:DXH983285 EHD983282:EHD983285 EQZ983282:EQZ983285 FAV983282:FAV983285 FKR983282:FKR983285 FUN983282:FUN983285 GEJ983282:GEJ983285 GOF983282:GOF983285 GYB983282:GYB983285 HHX983282:HHX983285 HRT983282:HRT983285 IBP983282:IBP983285 ILL983282:ILL983285 IVH983282:IVH983285 JFD983282:JFD983285 JOZ983282:JOZ983285 JYV983282:JYV983285 KIR983282:KIR983285 KSN983282:KSN983285 LCJ983282:LCJ983285 LMF983282:LMF983285 LWB983282:LWB983285 MFX983282:MFX983285 MPT983282:MPT983285 MZP983282:MZP983285 NJL983282:NJL983285 NTH983282:NTH983285 ODD983282:ODD983285 OMZ983282:OMZ983285 OWV983282:OWV983285 PGR983282:PGR983285 PQN983282:PQN983285 QAJ983282:QAJ983285 QKF983282:QKF983285 QUB983282:QUB983285 RDX983282:RDX983285 RNT983282:RNT983285 RXP983282:RXP983285 SHL983282:SHL983285 SRH983282:SRH983285 TBD983282:TBD983285 TKZ983282:TKZ983285 TUV983282:TUV983285 UER983282:UER983285 UON983282:UON983285 UYJ983282:UYJ983285 VIF983282:VIF983285 VSB983282:VSB983285 WBX983282:WBX983285 WLT983282:WLT983285 WVP983282:WVP983285 K247:K269 JG247:JG269 TC247:TC269 ACY247:ACY269 AMU247:AMU269 AWQ247:AWQ269 BGM247:BGM269 BQI247:BQI269 CAE247:CAE269 CKA247:CKA269 CTW247:CTW269 DDS247:DDS269 DNO247:DNO269 DXK247:DXK269 EHG247:EHG269 ERC247:ERC269 FAY247:FAY269 FKU247:FKU269 FUQ247:FUQ269 GEM247:GEM269 GOI247:GOI269 GYE247:GYE269 HIA247:HIA269 HRW247:HRW269 IBS247:IBS269 ILO247:ILO269 IVK247:IVK269 JFG247:JFG269 JPC247:JPC269 JYY247:JYY269 KIU247:KIU269 KSQ247:KSQ269 LCM247:LCM269 LMI247:LMI269 LWE247:LWE269 MGA247:MGA269 MPW247:MPW269 MZS247:MZS269 NJO247:NJO269 NTK247:NTK269 ODG247:ODG269 ONC247:ONC269 OWY247:OWY269 PGU247:PGU269 PQQ247:PQQ269 QAM247:QAM269 QKI247:QKI269 QUE247:QUE269 REA247:REA269 RNW247:RNW269 RXS247:RXS269 SHO247:SHO269 SRK247:SRK269 TBG247:TBG269 TLC247:TLC269 TUY247:TUY269 UEU247:UEU269 UOQ247:UOQ269 UYM247:UYM269 VII247:VII269 VSE247:VSE269 WCA247:WCA269 WLW247:WLW269 WVS247:WVS269 K65783:K65805 JG65783:JG65805 TC65783:TC65805 ACY65783:ACY65805 AMU65783:AMU65805 AWQ65783:AWQ65805 BGM65783:BGM65805 BQI65783:BQI65805 CAE65783:CAE65805 CKA65783:CKA65805 CTW65783:CTW65805 DDS65783:DDS65805 DNO65783:DNO65805 DXK65783:DXK65805 EHG65783:EHG65805 ERC65783:ERC65805 FAY65783:FAY65805 FKU65783:FKU65805 FUQ65783:FUQ65805 GEM65783:GEM65805 GOI65783:GOI65805 GYE65783:GYE65805 HIA65783:HIA65805 HRW65783:HRW65805 IBS65783:IBS65805 ILO65783:ILO65805 IVK65783:IVK65805 JFG65783:JFG65805 JPC65783:JPC65805 JYY65783:JYY65805 KIU65783:KIU65805 KSQ65783:KSQ65805 LCM65783:LCM65805 LMI65783:LMI65805 LWE65783:LWE65805 MGA65783:MGA65805 MPW65783:MPW65805 MZS65783:MZS65805 NJO65783:NJO65805 NTK65783:NTK65805 ODG65783:ODG65805 ONC65783:ONC65805 OWY65783:OWY65805 PGU65783:PGU65805 PQQ65783:PQQ65805 QAM65783:QAM65805 QKI65783:QKI65805 QUE65783:QUE65805 REA65783:REA65805 RNW65783:RNW65805 RXS65783:RXS65805 SHO65783:SHO65805 SRK65783:SRK65805 TBG65783:TBG65805 TLC65783:TLC65805 TUY65783:TUY65805 UEU65783:UEU65805 UOQ65783:UOQ65805 UYM65783:UYM65805 VII65783:VII65805 VSE65783:VSE65805 WCA65783:WCA65805 WLW65783:WLW65805 WVS65783:WVS65805 K131319:K131341 JG131319:JG131341 TC131319:TC131341 ACY131319:ACY131341 AMU131319:AMU131341 AWQ131319:AWQ131341 BGM131319:BGM131341 BQI131319:BQI131341 CAE131319:CAE131341 CKA131319:CKA131341 CTW131319:CTW131341 DDS131319:DDS131341 DNO131319:DNO131341 DXK131319:DXK131341 EHG131319:EHG131341 ERC131319:ERC131341 FAY131319:FAY131341 FKU131319:FKU131341 FUQ131319:FUQ131341 GEM131319:GEM131341 GOI131319:GOI131341 GYE131319:GYE131341 HIA131319:HIA131341 HRW131319:HRW131341 IBS131319:IBS131341 ILO131319:ILO131341 IVK131319:IVK131341 JFG131319:JFG131341 JPC131319:JPC131341 JYY131319:JYY131341 KIU131319:KIU131341 KSQ131319:KSQ131341 LCM131319:LCM131341 LMI131319:LMI131341 LWE131319:LWE131341 MGA131319:MGA131341 MPW131319:MPW131341 MZS131319:MZS131341 NJO131319:NJO131341 NTK131319:NTK131341 ODG131319:ODG131341 ONC131319:ONC131341 OWY131319:OWY131341 PGU131319:PGU131341 PQQ131319:PQQ131341 QAM131319:QAM131341 QKI131319:QKI131341 QUE131319:QUE131341 REA131319:REA131341 RNW131319:RNW131341 RXS131319:RXS131341 SHO131319:SHO131341 SRK131319:SRK131341 TBG131319:TBG131341 TLC131319:TLC131341 TUY131319:TUY131341 UEU131319:UEU131341 UOQ131319:UOQ131341 UYM131319:UYM131341 VII131319:VII131341 VSE131319:VSE131341 WCA131319:WCA131341 WLW131319:WLW131341 WVS131319:WVS131341 K196855:K196877 JG196855:JG196877 TC196855:TC196877 ACY196855:ACY196877 AMU196855:AMU196877 AWQ196855:AWQ196877 BGM196855:BGM196877 BQI196855:BQI196877 CAE196855:CAE196877 CKA196855:CKA196877 CTW196855:CTW196877 DDS196855:DDS196877 DNO196855:DNO196877 DXK196855:DXK196877 EHG196855:EHG196877 ERC196855:ERC196877 FAY196855:FAY196877 FKU196855:FKU196877 FUQ196855:FUQ196877 GEM196855:GEM196877 GOI196855:GOI196877 GYE196855:GYE196877 HIA196855:HIA196877 HRW196855:HRW196877 IBS196855:IBS196877 ILO196855:ILO196877 IVK196855:IVK196877 JFG196855:JFG196877 JPC196855:JPC196877 JYY196855:JYY196877 KIU196855:KIU196877 KSQ196855:KSQ196877 LCM196855:LCM196877 LMI196855:LMI196877 LWE196855:LWE196877 MGA196855:MGA196877 MPW196855:MPW196877 MZS196855:MZS196877 NJO196855:NJO196877 NTK196855:NTK196877 ODG196855:ODG196877 ONC196855:ONC196877 OWY196855:OWY196877 PGU196855:PGU196877 PQQ196855:PQQ196877 QAM196855:QAM196877 QKI196855:QKI196877 QUE196855:QUE196877 REA196855:REA196877 RNW196855:RNW196877 RXS196855:RXS196877 SHO196855:SHO196877 SRK196855:SRK196877 TBG196855:TBG196877 TLC196855:TLC196877 TUY196855:TUY196877 UEU196855:UEU196877 UOQ196855:UOQ196877 UYM196855:UYM196877 VII196855:VII196877 VSE196855:VSE196877 WCA196855:WCA196877 WLW196855:WLW196877 WVS196855:WVS196877 K262391:K262413 JG262391:JG262413 TC262391:TC262413 ACY262391:ACY262413 AMU262391:AMU262413 AWQ262391:AWQ262413 BGM262391:BGM262413 BQI262391:BQI262413 CAE262391:CAE262413 CKA262391:CKA262413 CTW262391:CTW262413 DDS262391:DDS262413 DNO262391:DNO262413 DXK262391:DXK262413 EHG262391:EHG262413 ERC262391:ERC262413 FAY262391:FAY262413 FKU262391:FKU262413 FUQ262391:FUQ262413 GEM262391:GEM262413 GOI262391:GOI262413 GYE262391:GYE262413 HIA262391:HIA262413 HRW262391:HRW262413 IBS262391:IBS262413 ILO262391:ILO262413 IVK262391:IVK262413 JFG262391:JFG262413 JPC262391:JPC262413 JYY262391:JYY262413 KIU262391:KIU262413 KSQ262391:KSQ262413 LCM262391:LCM262413 LMI262391:LMI262413 LWE262391:LWE262413 MGA262391:MGA262413 MPW262391:MPW262413 MZS262391:MZS262413 NJO262391:NJO262413 NTK262391:NTK262413 ODG262391:ODG262413 ONC262391:ONC262413 OWY262391:OWY262413 PGU262391:PGU262413 PQQ262391:PQQ262413 QAM262391:QAM262413 QKI262391:QKI262413 QUE262391:QUE262413 REA262391:REA262413 RNW262391:RNW262413 RXS262391:RXS262413 SHO262391:SHO262413 SRK262391:SRK262413 TBG262391:TBG262413 TLC262391:TLC262413 TUY262391:TUY262413 UEU262391:UEU262413 UOQ262391:UOQ262413 UYM262391:UYM262413 VII262391:VII262413 VSE262391:VSE262413 WCA262391:WCA262413 WLW262391:WLW262413 WVS262391:WVS262413 K327927:K327949 JG327927:JG327949 TC327927:TC327949 ACY327927:ACY327949 AMU327927:AMU327949 AWQ327927:AWQ327949 BGM327927:BGM327949 BQI327927:BQI327949 CAE327927:CAE327949 CKA327927:CKA327949 CTW327927:CTW327949 DDS327927:DDS327949 DNO327927:DNO327949 DXK327927:DXK327949 EHG327927:EHG327949 ERC327927:ERC327949 FAY327927:FAY327949 FKU327927:FKU327949 FUQ327927:FUQ327949 GEM327927:GEM327949 GOI327927:GOI327949 GYE327927:GYE327949 HIA327927:HIA327949 HRW327927:HRW327949 IBS327927:IBS327949 ILO327927:ILO327949 IVK327927:IVK327949 JFG327927:JFG327949 JPC327927:JPC327949 JYY327927:JYY327949 KIU327927:KIU327949 KSQ327927:KSQ327949 LCM327927:LCM327949 LMI327927:LMI327949 LWE327927:LWE327949 MGA327927:MGA327949 MPW327927:MPW327949 MZS327927:MZS327949 NJO327927:NJO327949 NTK327927:NTK327949 ODG327927:ODG327949 ONC327927:ONC327949 OWY327927:OWY327949 PGU327927:PGU327949 PQQ327927:PQQ327949 QAM327927:QAM327949 QKI327927:QKI327949 QUE327927:QUE327949 REA327927:REA327949 RNW327927:RNW327949 RXS327927:RXS327949 SHO327927:SHO327949 SRK327927:SRK327949 TBG327927:TBG327949 TLC327927:TLC327949 TUY327927:TUY327949 UEU327927:UEU327949 UOQ327927:UOQ327949 UYM327927:UYM327949 VII327927:VII327949 VSE327927:VSE327949 WCA327927:WCA327949 WLW327927:WLW327949 WVS327927:WVS327949 K393463:K393485 JG393463:JG393485 TC393463:TC393485 ACY393463:ACY393485 AMU393463:AMU393485 AWQ393463:AWQ393485 BGM393463:BGM393485 BQI393463:BQI393485 CAE393463:CAE393485 CKA393463:CKA393485 CTW393463:CTW393485 DDS393463:DDS393485 DNO393463:DNO393485 DXK393463:DXK393485 EHG393463:EHG393485 ERC393463:ERC393485 FAY393463:FAY393485 FKU393463:FKU393485 FUQ393463:FUQ393485 GEM393463:GEM393485 GOI393463:GOI393485 GYE393463:GYE393485 HIA393463:HIA393485 HRW393463:HRW393485 IBS393463:IBS393485 ILO393463:ILO393485 IVK393463:IVK393485 JFG393463:JFG393485 JPC393463:JPC393485 JYY393463:JYY393485 KIU393463:KIU393485 KSQ393463:KSQ393485 LCM393463:LCM393485 LMI393463:LMI393485 LWE393463:LWE393485 MGA393463:MGA393485 MPW393463:MPW393485 MZS393463:MZS393485 NJO393463:NJO393485 NTK393463:NTK393485 ODG393463:ODG393485 ONC393463:ONC393485 OWY393463:OWY393485 PGU393463:PGU393485 PQQ393463:PQQ393485 QAM393463:QAM393485 QKI393463:QKI393485 QUE393463:QUE393485 REA393463:REA393485 RNW393463:RNW393485 RXS393463:RXS393485 SHO393463:SHO393485 SRK393463:SRK393485 TBG393463:TBG393485 TLC393463:TLC393485 TUY393463:TUY393485 UEU393463:UEU393485 UOQ393463:UOQ393485 UYM393463:UYM393485 VII393463:VII393485 VSE393463:VSE393485 WCA393463:WCA393485 WLW393463:WLW393485 WVS393463:WVS393485 K458999:K459021 JG458999:JG459021 TC458999:TC459021 ACY458999:ACY459021 AMU458999:AMU459021 AWQ458999:AWQ459021 BGM458999:BGM459021 BQI458999:BQI459021 CAE458999:CAE459021 CKA458999:CKA459021 CTW458999:CTW459021 DDS458999:DDS459021 DNO458999:DNO459021 DXK458999:DXK459021 EHG458999:EHG459021 ERC458999:ERC459021 FAY458999:FAY459021 FKU458999:FKU459021 FUQ458999:FUQ459021 GEM458999:GEM459021 GOI458999:GOI459021 GYE458999:GYE459021 HIA458999:HIA459021 HRW458999:HRW459021 IBS458999:IBS459021 ILO458999:ILO459021 IVK458999:IVK459021 JFG458999:JFG459021 JPC458999:JPC459021 JYY458999:JYY459021 KIU458999:KIU459021 KSQ458999:KSQ459021 LCM458999:LCM459021 LMI458999:LMI459021 LWE458999:LWE459021 MGA458999:MGA459021 MPW458999:MPW459021 MZS458999:MZS459021 NJO458999:NJO459021 NTK458999:NTK459021 ODG458999:ODG459021 ONC458999:ONC459021 OWY458999:OWY459021 PGU458999:PGU459021 PQQ458999:PQQ459021 QAM458999:QAM459021 QKI458999:QKI459021 QUE458999:QUE459021 REA458999:REA459021 RNW458999:RNW459021 RXS458999:RXS459021 SHO458999:SHO459021 SRK458999:SRK459021 TBG458999:TBG459021 TLC458999:TLC459021 TUY458999:TUY459021 UEU458999:UEU459021 UOQ458999:UOQ459021 UYM458999:UYM459021 VII458999:VII459021 VSE458999:VSE459021 WCA458999:WCA459021 WLW458999:WLW459021 WVS458999:WVS459021 K524535:K524557 JG524535:JG524557 TC524535:TC524557 ACY524535:ACY524557 AMU524535:AMU524557 AWQ524535:AWQ524557 BGM524535:BGM524557 BQI524535:BQI524557 CAE524535:CAE524557 CKA524535:CKA524557 CTW524535:CTW524557 DDS524535:DDS524557 DNO524535:DNO524557 DXK524535:DXK524557 EHG524535:EHG524557 ERC524535:ERC524557 FAY524535:FAY524557 FKU524535:FKU524557 FUQ524535:FUQ524557 GEM524535:GEM524557 GOI524535:GOI524557 GYE524535:GYE524557 HIA524535:HIA524557 HRW524535:HRW524557 IBS524535:IBS524557 ILO524535:ILO524557 IVK524535:IVK524557 JFG524535:JFG524557 JPC524535:JPC524557 JYY524535:JYY524557 KIU524535:KIU524557 KSQ524535:KSQ524557 LCM524535:LCM524557 LMI524535:LMI524557 LWE524535:LWE524557 MGA524535:MGA524557 MPW524535:MPW524557 MZS524535:MZS524557 NJO524535:NJO524557 NTK524535:NTK524557 ODG524535:ODG524557 ONC524535:ONC524557 OWY524535:OWY524557 PGU524535:PGU524557 PQQ524535:PQQ524557 QAM524535:QAM524557 QKI524535:QKI524557 QUE524535:QUE524557 REA524535:REA524557 RNW524535:RNW524557 RXS524535:RXS524557 SHO524535:SHO524557 SRK524535:SRK524557 TBG524535:TBG524557 TLC524535:TLC524557 TUY524535:TUY524557 UEU524535:UEU524557 UOQ524535:UOQ524557 UYM524535:UYM524557 VII524535:VII524557 VSE524535:VSE524557 WCA524535:WCA524557 WLW524535:WLW524557 WVS524535:WVS524557 K590071:K590093 JG590071:JG590093 TC590071:TC590093 ACY590071:ACY590093 AMU590071:AMU590093 AWQ590071:AWQ590093 BGM590071:BGM590093 BQI590071:BQI590093 CAE590071:CAE590093 CKA590071:CKA590093 CTW590071:CTW590093 DDS590071:DDS590093 DNO590071:DNO590093 DXK590071:DXK590093 EHG590071:EHG590093 ERC590071:ERC590093 FAY590071:FAY590093 FKU590071:FKU590093 FUQ590071:FUQ590093 GEM590071:GEM590093 GOI590071:GOI590093 GYE590071:GYE590093 HIA590071:HIA590093 HRW590071:HRW590093 IBS590071:IBS590093 ILO590071:ILO590093 IVK590071:IVK590093 JFG590071:JFG590093 JPC590071:JPC590093 JYY590071:JYY590093 KIU590071:KIU590093 KSQ590071:KSQ590093 LCM590071:LCM590093 LMI590071:LMI590093 LWE590071:LWE590093 MGA590071:MGA590093 MPW590071:MPW590093 MZS590071:MZS590093 NJO590071:NJO590093 NTK590071:NTK590093 ODG590071:ODG590093 ONC590071:ONC590093 OWY590071:OWY590093 PGU590071:PGU590093 PQQ590071:PQQ590093 QAM590071:QAM590093 QKI590071:QKI590093 QUE590071:QUE590093 REA590071:REA590093 RNW590071:RNW590093 RXS590071:RXS590093 SHO590071:SHO590093 SRK590071:SRK590093 TBG590071:TBG590093 TLC590071:TLC590093 TUY590071:TUY590093 UEU590071:UEU590093 UOQ590071:UOQ590093 UYM590071:UYM590093 VII590071:VII590093 VSE590071:VSE590093 WCA590071:WCA590093 WLW590071:WLW590093 WVS590071:WVS590093 K655607:K655629 JG655607:JG655629 TC655607:TC655629 ACY655607:ACY655629 AMU655607:AMU655629 AWQ655607:AWQ655629 BGM655607:BGM655629 BQI655607:BQI655629 CAE655607:CAE655629 CKA655607:CKA655629 CTW655607:CTW655629 DDS655607:DDS655629 DNO655607:DNO655629 DXK655607:DXK655629 EHG655607:EHG655629 ERC655607:ERC655629 FAY655607:FAY655629 FKU655607:FKU655629 FUQ655607:FUQ655629 GEM655607:GEM655629 GOI655607:GOI655629 GYE655607:GYE655629 HIA655607:HIA655629 HRW655607:HRW655629 IBS655607:IBS655629 ILO655607:ILO655629 IVK655607:IVK655629 JFG655607:JFG655629 JPC655607:JPC655629 JYY655607:JYY655629 KIU655607:KIU655629 KSQ655607:KSQ655629 LCM655607:LCM655629 LMI655607:LMI655629 LWE655607:LWE655629 MGA655607:MGA655629 MPW655607:MPW655629 MZS655607:MZS655629 NJO655607:NJO655629 NTK655607:NTK655629 ODG655607:ODG655629 ONC655607:ONC655629 OWY655607:OWY655629 PGU655607:PGU655629 PQQ655607:PQQ655629 QAM655607:QAM655629 QKI655607:QKI655629 QUE655607:QUE655629 REA655607:REA655629 RNW655607:RNW655629 RXS655607:RXS655629 SHO655607:SHO655629 SRK655607:SRK655629 TBG655607:TBG655629 TLC655607:TLC655629 TUY655607:TUY655629 UEU655607:UEU655629 UOQ655607:UOQ655629 UYM655607:UYM655629 VII655607:VII655629 VSE655607:VSE655629 WCA655607:WCA655629 WLW655607:WLW655629 WVS655607:WVS655629 K721143:K721165 JG721143:JG721165 TC721143:TC721165 ACY721143:ACY721165 AMU721143:AMU721165 AWQ721143:AWQ721165 BGM721143:BGM721165 BQI721143:BQI721165 CAE721143:CAE721165 CKA721143:CKA721165 CTW721143:CTW721165 DDS721143:DDS721165 DNO721143:DNO721165 DXK721143:DXK721165 EHG721143:EHG721165 ERC721143:ERC721165 FAY721143:FAY721165 FKU721143:FKU721165 FUQ721143:FUQ721165 GEM721143:GEM721165 GOI721143:GOI721165 GYE721143:GYE721165 HIA721143:HIA721165 HRW721143:HRW721165 IBS721143:IBS721165 ILO721143:ILO721165 IVK721143:IVK721165 JFG721143:JFG721165 JPC721143:JPC721165 JYY721143:JYY721165 KIU721143:KIU721165 KSQ721143:KSQ721165 LCM721143:LCM721165 LMI721143:LMI721165 LWE721143:LWE721165 MGA721143:MGA721165 MPW721143:MPW721165 MZS721143:MZS721165 NJO721143:NJO721165 NTK721143:NTK721165 ODG721143:ODG721165 ONC721143:ONC721165 OWY721143:OWY721165 PGU721143:PGU721165 PQQ721143:PQQ721165 QAM721143:QAM721165 QKI721143:QKI721165 QUE721143:QUE721165 REA721143:REA721165 RNW721143:RNW721165 RXS721143:RXS721165 SHO721143:SHO721165 SRK721143:SRK721165 TBG721143:TBG721165 TLC721143:TLC721165 TUY721143:TUY721165 UEU721143:UEU721165 UOQ721143:UOQ721165 UYM721143:UYM721165 VII721143:VII721165 VSE721143:VSE721165 WCA721143:WCA721165 WLW721143:WLW721165 WVS721143:WVS721165 K786679:K786701 JG786679:JG786701 TC786679:TC786701 ACY786679:ACY786701 AMU786679:AMU786701 AWQ786679:AWQ786701 BGM786679:BGM786701 BQI786679:BQI786701 CAE786679:CAE786701 CKA786679:CKA786701 CTW786679:CTW786701 DDS786679:DDS786701 DNO786679:DNO786701 DXK786679:DXK786701 EHG786679:EHG786701 ERC786679:ERC786701 FAY786679:FAY786701 FKU786679:FKU786701 FUQ786679:FUQ786701 GEM786679:GEM786701 GOI786679:GOI786701 GYE786679:GYE786701 HIA786679:HIA786701 HRW786679:HRW786701 IBS786679:IBS786701 ILO786679:ILO786701 IVK786679:IVK786701 JFG786679:JFG786701 JPC786679:JPC786701 JYY786679:JYY786701 KIU786679:KIU786701 KSQ786679:KSQ786701 LCM786679:LCM786701 LMI786679:LMI786701 LWE786679:LWE786701 MGA786679:MGA786701 MPW786679:MPW786701 MZS786679:MZS786701 NJO786679:NJO786701 NTK786679:NTK786701 ODG786679:ODG786701 ONC786679:ONC786701 OWY786679:OWY786701 PGU786679:PGU786701 PQQ786679:PQQ786701 QAM786679:QAM786701 QKI786679:QKI786701 QUE786679:QUE786701 REA786679:REA786701 RNW786679:RNW786701 RXS786679:RXS786701 SHO786679:SHO786701 SRK786679:SRK786701 TBG786679:TBG786701 TLC786679:TLC786701 TUY786679:TUY786701 UEU786679:UEU786701 UOQ786679:UOQ786701 UYM786679:UYM786701 VII786679:VII786701 VSE786679:VSE786701 WCA786679:WCA786701 WLW786679:WLW786701 WVS786679:WVS786701 K852215:K852237 JG852215:JG852237 TC852215:TC852237 ACY852215:ACY852237 AMU852215:AMU852237 AWQ852215:AWQ852237 BGM852215:BGM852237 BQI852215:BQI852237 CAE852215:CAE852237 CKA852215:CKA852237 CTW852215:CTW852237 DDS852215:DDS852237 DNO852215:DNO852237 DXK852215:DXK852237 EHG852215:EHG852237 ERC852215:ERC852237 FAY852215:FAY852237 FKU852215:FKU852237 FUQ852215:FUQ852237 GEM852215:GEM852237 GOI852215:GOI852237 GYE852215:GYE852237 HIA852215:HIA852237 HRW852215:HRW852237 IBS852215:IBS852237 ILO852215:ILO852237 IVK852215:IVK852237 JFG852215:JFG852237 JPC852215:JPC852237 JYY852215:JYY852237 KIU852215:KIU852237 KSQ852215:KSQ852237 LCM852215:LCM852237 LMI852215:LMI852237 LWE852215:LWE852237 MGA852215:MGA852237 MPW852215:MPW852237 MZS852215:MZS852237 NJO852215:NJO852237 NTK852215:NTK852237 ODG852215:ODG852237 ONC852215:ONC852237 OWY852215:OWY852237 PGU852215:PGU852237 PQQ852215:PQQ852237 QAM852215:QAM852237 QKI852215:QKI852237 QUE852215:QUE852237 REA852215:REA852237 RNW852215:RNW852237 RXS852215:RXS852237 SHO852215:SHO852237 SRK852215:SRK852237 TBG852215:TBG852237 TLC852215:TLC852237 TUY852215:TUY852237 UEU852215:UEU852237 UOQ852215:UOQ852237 UYM852215:UYM852237 VII852215:VII852237 VSE852215:VSE852237 WCA852215:WCA852237 WLW852215:WLW852237 WVS852215:WVS852237 K917751:K917773 JG917751:JG917773 TC917751:TC917773 ACY917751:ACY917773 AMU917751:AMU917773 AWQ917751:AWQ917773 BGM917751:BGM917773 BQI917751:BQI917773 CAE917751:CAE917773 CKA917751:CKA917773 CTW917751:CTW917773 DDS917751:DDS917773 DNO917751:DNO917773 DXK917751:DXK917773 EHG917751:EHG917773 ERC917751:ERC917773 FAY917751:FAY917773 FKU917751:FKU917773 FUQ917751:FUQ917773 GEM917751:GEM917773 GOI917751:GOI917773 GYE917751:GYE917773 HIA917751:HIA917773 HRW917751:HRW917773 IBS917751:IBS917773 ILO917751:ILO917773 IVK917751:IVK917773 JFG917751:JFG917773 JPC917751:JPC917773 JYY917751:JYY917773 KIU917751:KIU917773 KSQ917751:KSQ917773 LCM917751:LCM917773 LMI917751:LMI917773 LWE917751:LWE917773 MGA917751:MGA917773 MPW917751:MPW917773 MZS917751:MZS917773 NJO917751:NJO917773 NTK917751:NTK917773 ODG917751:ODG917773 ONC917751:ONC917773 OWY917751:OWY917773 PGU917751:PGU917773 PQQ917751:PQQ917773 QAM917751:QAM917773 QKI917751:QKI917773 QUE917751:QUE917773 REA917751:REA917773 RNW917751:RNW917773 RXS917751:RXS917773 SHO917751:SHO917773 SRK917751:SRK917773 TBG917751:TBG917773 TLC917751:TLC917773 TUY917751:TUY917773 UEU917751:UEU917773 UOQ917751:UOQ917773 UYM917751:UYM917773 VII917751:VII917773 VSE917751:VSE917773 WCA917751:WCA917773 WLW917751:WLW917773 WVS917751:WVS917773 K983287:K983309 JG983287:JG983309 TC983287:TC983309 ACY983287:ACY983309 AMU983287:AMU983309 AWQ983287:AWQ983309 BGM983287:BGM983309 BQI983287:BQI983309 CAE983287:CAE983309 CKA983287:CKA983309 CTW983287:CTW983309 DDS983287:DDS983309 DNO983287:DNO983309 DXK983287:DXK983309 EHG983287:EHG983309 ERC983287:ERC983309 FAY983287:FAY983309 FKU983287:FKU983309 FUQ983287:FUQ983309 GEM983287:GEM983309 GOI983287:GOI983309 GYE983287:GYE983309 HIA983287:HIA983309 HRW983287:HRW983309 IBS983287:IBS983309 ILO983287:ILO983309 IVK983287:IVK983309 JFG983287:JFG983309 JPC983287:JPC983309 JYY983287:JYY983309 KIU983287:KIU983309 KSQ983287:KSQ983309 LCM983287:LCM983309 LMI983287:LMI983309 LWE983287:LWE983309 MGA983287:MGA983309 MPW983287:MPW983309 MZS983287:MZS983309 NJO983287:NJO983309 NTK983287:NTK983309 ODG983287:ODG983309 ONC983287:ONC983309 OWY983287:OWY983309 PGU983287:PGU983309 PQQ983287:PQQ983309 QAM983287:QAM983309 QKI983287:QKI983309 QUE983287:QUE983309 REA983287:REA983309 RNW983287:RNW983309 RXS983287:RXS983309 SHO983287:SHO983309 SRK983287:SRK983309 TBG983287:TBG983309 TLC983287:TLC983309 TUY983287:TUY983309 UEU983287:UEU983309 UOQ983287:UOQ983309 UYM983287:UYM983309 VII983287:VII983309 VSE983287:VSE983309 WCA983287:WCA983309 WLW983287:WLW983309 WVS983287:WVS983309 H247:H269 JD247:JD269 SZ247:SZ269 ACV247:ACV269 AMR247:AMR269 AWN247:AWN269 BGJ247:BGJ269 BQF247:BQF269 CAB247:CAB269 CJX247:CJX269 CTT247:CTT269 DDP247:DDP269 DNL247:DNL269 DXH247:DXH269 EHD247:EHD269 EQZ247:EQZ269 FAV247:FAV269 FKR247:FKR269 FUN247:FUN269 GEJ247:GEJ269 GOF247:GOF269 GYB247:GYB269 HHX247:HHX269 HRT247:HRT269 IBP247:IBP269 ILL247:ILL269 IVH247:IVH269 JFD247:JFD269 JOZ247:JOZ269 JYV247:JYV269 KIR247:KIR269 KSN247:KSN269 LCJ247:LCJ269 LMF247:LMF269 LWB247:LWB269 MFX247:MFX269 MPT247:MPT269 MZP247:MZP269 NJL247:NJL269 NTH247:NTH269 ODD247:ODD269 OMZ247:OMZ269 OWV247:OWV269 PGR247:PGR269 PQN247:PQN269 QAJ247:QAJ269 QKF247:QKF269 QUB247:QUB269 RDX247:RDX269 RNT247:RNT269 RXP247:RXP269 SHL247:SHL269 SRH247:SRH269 TBD247:TBD269 TKZ247:TKZ269 TUV247:TUV269 UER247:UER269 UON247:UON269 UYJ247:UYJ269 VIF247:VIF269 VSB247:VSB269 WBX247:WBX269 WLT247:WLT269 WVP247:WVP269 H65783:H65805 JD65783:JD65805 SZ65783:SZ65805 ACV65783:ACV65805 AMR65783:AMR65805 AWN65783:AWN65805 BGJ65783:BGJ65805 BQF65783:BQF65805 CAB65783:CAB65805 CJX65783:CJX65805 CTT65783:CTT65805 DDP65783:DDP65805 DNL65783:DNL65805 DXH65783:DXH65805 EHD65783:EHD65805 EQZ65783:EQZ65805 FAV65783:FAV65805 FKR65783:FKR65805 FUN65783:FUN65805 GEJ65783:GEJ65805 GOF65783:GOF65805 GYB65783:GYB65805 HHX65783:HHX65805 HRT65783:HRT65805 IBP65783:IBP65805 ILL65783:ILL65805 IVH65783:IVH65805 JFD65783:JFD65805 JOZ65783:JOZ65805 JYV65783:JYV65805 KIR65783:KIR65805 KSN65783:KSN65805 LCJ65783:LCJ65805 LMF65783:LMF65805 LWB65783:LWB65805 MFX65783:MFX65805 MPT65783:MPT65805 MZP65783:MZP65805 NJL65783:NJL65805 NTH65783:NTH65805 ODD65783:ODD65805 OMZ65783:OMZ65805 OWV65783:OWV65805 PGR65783:PGR65805 PQN65783:PQN65805 QAJ65783:QAJ65805 QKF65783:QKF65805 QUB65783:QUB65805 RDX65783:RDX65805 RNT65783:RNT65805 RXP65783:RXP65805 SHL65783:SHL65805 SRH65783:SRH65805 TBD65783:TBD65805 TKZ65783:TKZ65805 TUV65783:TUV65805 UER65783:UER65805 UON65783:UON65805 UYJ65783:UYJ65805 VIF65783:VIF65805 VSB65783:VSB65805 WBX65783:WBX65805 WLT65783:WLT65805 WVP65783:WVP65805 H131319:H131341 JD131319:JD131341 SZ131319:SZ131341 ACV131319:ACV131341 AMR131319:AMR131341 AWN131319:AWN131341 BGJ131319:BGJ131341 BQF131319:BQF131341 CAB131319:CAB131341 CJX131319:CJX131341 CTT131319:CTT131341 DDP131319:DDP131341 DNL131319:DNL131341 DXH131319:DXH131341 EHD131319:EHD131341 EQZ131319:EQZ131341 FAV131319:FAV131341 FKR131319:FKR131341 FUN131319:FUN131341 GEJ131319:GEJ131341 GOF131319:GOF131341 GYB131319:GYB131341 HHX131319:HHX131341 HRT131319:HRT131341 IBP131319:IBP131341 ILL131319:ILL131341 IVH131319:IVH131341 JFD131319:JFD131341 JOZ131319:JOZ131341 JYV131319:JYV131341 KIR131319:KIR131341 KSN131319:KSN131341 LCJ131319:LCJ131341 LMF131319:LMF131341 LWB131319:LWB131341 MFX131319:MFX131341 MPT131319:MPT131341 MZP131319:MZP131341 NJL131319:NJL131341 NTH131319:NTH131341 ODD131319:ODD131341 OMZ131319:OMZ131341 OWV131319:OWV131341 PGR131319:PGR131341 PQN131319:PQN131341 QAJ131319:QAJ131341 QKF131319:QKF131341 QUB131319:QUB131341 RDX131319:RDX131341 RNT131319:RNT131341 RXP131319:RXP131341 SHL131319:SHL131341 SRH131319:SRH131341 TBD131319:TBD131341 TKZ131319:TKZ131341 TUV131319:TUV131341 UER131319:UER131341 UON131319:UON131341 UYJ131319:UYJ131341 VIF131319:VIF131341 VSB131319:VSB131341 WBX131319:WBX131341 WLT131319:WLT131341 WVP131319:WVP131341 H196855:H196877 JD196855:JD196877 SZ196855:SZ196877 ACV196855:ACV196877 AMR196855:AMR196877 AWN196855:AWN196877 BGJ196855:BGJ196877 BQF196855:BQF196877 CAB196855:CAB196877 CJX196855:CJX196877 CTT196855:CTT196877 DDP196855:DDP196877 DNL196855:DNL196877 DXH196855:DXH196877 EHD196855:EHD196877 EQZ196855:EQZ196877 FAV196855:FAV196877 FKR196855:FKR196877 FUN196855:FUN196877 GEJ196855:GEJ196877 GOF196855:GOF196877 GYB196855:GYB196877 HHX196855:HHX196877 HRT196855:HRT196877 IBP196855:IBP196877 ILL196855:ILL196877 IVH196855:IVH196877 JFD196855:JFD196877 JOZ196855:JOZ196877 JYV196855:JYV196877 KIR196855:KIR196877 KSN196855:KSN196877 LCJ196855:LCJ196877 LMF196855:LMF196877 LWB196855:LWB196877 MFX196855:MFX196877 MPT196855:MPT196877 MZP196855:MZP196877 NJL196855:NJL196877 NTH196855:NTH196877 ODD196855:ODD196877 OMZ196855:OMZ196877 OWV196855:OWV196877 PGR196855:PGR196877 PQN196855:PQN196877 QAJ196855:QAJ196877 QKF196855:QKF196877 QUB196855:QUB196877 RDX196855:RDX196877 RNT196855:RNT196877 RXP196855:RXP196877 SHL196855:SHL196877 SRH196855:SRH196877 TBD196855:TBD196877 TKZ196855:TKZ196877 TUV196855:TUV196877 UER196855:UER196877 UON196855:UON196877 UYJ196855:UYJ196877 VIF196855:VIF196877 VSB196855:VSB196877 WBX196855:WBX196877 WLT196855:WLT196877 WVP196855:WVP196877 H262391:H262413 JD262391:JD262413 SZ262391:SZ262413 ACV262391:ACV262413 AMR262391:AMR262413 AWN262391:AWN262413 BGJ262391:BGJ262413 BQF262391:BQF262413 CAB262391:CAB262413 CJX262391:CJX262413 CTT262391:CTT262413 DDP262391:DDP262413 DNL262391:DNL262413 DXH262391:DXH262413 EHD262391:EHD262413 EQZ262391:EQZ262413 FAV262391:FAV262413 FKR262391:FKR262413 FUN262391:FUN262413 GEJ262391:GEJ262413 GOF262391:GOF262413 GYB262391:GYB262413 HHX262391:HHX262413 HRT262391:HRT262413 IBP262391:IBP262413 ILL262391:ILL262413 IVH262391:IVH262413 JFD262391:JFD262413 JOZ262391:JOZ262413 JYV262391:JYV262413 KIR262391:KIR262413 KSN262391:KSN262413 LCJ262391:LCJ262413 LMF262391:LMF262413 LWB262391:LWB262413 MFX262391:MFX262413 MPT262391:MPT262413 MZP262391:MZP262413 NJL262391:NJL262413 NTH262391:NTH262413 ODD262391:ODD262413 OMZ262391:OMZ262413 OWV262391:OWV262413 PGR262391:PGR262413 PQN262391:PQN262413 QAJ262391:QAJ262413 QKF262391:QKF262413 QUB262391:QUB262413 RDX262391:RDX262413 RNT262391:RNT262413 RXP262391:RXP262413 SHL262391:SHL262413 SRH262391:SRH262413 TBD262391:TBD262413 TKZ262391:TKZ262413 TUV262391:TUV262413 UER262391:UER262413 UON262391:UON262413 UYJ262391:UYJ262413 VIF262391:VIF262413 VSB262391:VSB262413 WBX262391:WBX262413 WLT262391:WLT262413 WVP262391:WVP262413 H327927:H327949 JD327927:JD327949 SZ327927:SZ327949 ACV327927:ACV327949 AMR327927:AMR327949 AWN327927:AWN327949 BGJ327927:BGJ327949 BQF327927:BQF327949 CAB327927:CAB327949 CJX327927:CJX327949 CTT327927:CTT327949 DDP327927:DDP327949 DNL327927:DNL327949 DXH327927:DXH327949 EHD327927:EHD327949 EQZ327927:EQZ327949 FAV327927:FAV327949 FKR327927:FKR327949 FUN327927:FUN327949 GEJ327927:GEJ327949 GOF327927:GOF327949 GYB327927:GYB327949 HHX327927:HHX327949 HRT327927:HRT327949 IBP327927:IBP327949 ILL327927:ILL327949 IVH327927:IVH327949 JFD327927:JFD327949 JOZ327927:JOZ327949 JYV327927:JYV327949 KIR327927:KIR327949 KSN327927:KSN327949 LCJ327927:LCJ327949 LMF327927:LMF327949 LWB327927:LWB327949 MFX327927:MFX327949 MPT327927:MPT327949 MZP327927:MZP327949 NJL327927:NJL327949 NTH327927:NTH327949 ODD327927:ODD327949 OMZ327927:OMZ327949 OWV327927:OWV327949 PGR327927:PGR327949 PQN327927:PQN327949 QAJ327927:QAJ327949 QKF327927:QKF327949 QUB327927:QUB327949 RDX327927:RDX327949 RNT327927:RNT327949 RXP327927:RXP327949 SHL327927:SHL327949 SRH327927:SRH327949 TBD327927:TBD327949 TKZ327927:TKZ327949 TUV327927:TUV327949 UER327927:UER327949 UON327927:UON327949 UYJ327927:UYJ327949 VIF327927:VIF327949 VSB327927:VSB327949 WBX327927:WBX327949 WLT327927:WLT327949 WVP327927:WVP327949 H393463:H393485 JD393463:JD393485 SZ393463:SZ393485 ACV393463:ACV393485 AMR393463:AMR393485 AWN393463:AWN393485 BGJ393463:BGJ393485 BQF393463:BQF393485 CAB393463:CAB393485 CJX393463:CJX393485 CTT393463:CTT393485 DDP393463:DDP393485 DNL393463:DNL393485 DXH393463:DXH393485 EHD393463:EHD393485 EQZ393463:EQZ393485 FAV393463:FAV393485 FKR393463:FKR393485 FUN393463:FUN393485 GEJ393463:GEJ393485 GOF393463:GOF393485 GYB393463:GYB393485 HHX393463:HHX393485 HRT393463:HRT393485 IBP393463:IBP393485 ILL393463:ILL393485 IVH393463:IVH393485 JFD393463:JFD393485 JOZ393463:JOZ393485 JYV393463:JYV393485 KIR393463:KIR393485 KSN393463:KSN393485 LCJ393463:LCJ393485 LMF393463:LMF393485 LWB393463:LWB393485 MFX393463:MFX393485 MPT393463:MPT393485 MZP393463:MZP393485 NJL393463:NJL393485 NTH393463:NTH393485 ODD393463:ODD393485 OMZ393463:OMZ393485 OWV393463:OWV393485 PGR393463:PGR393485 PQN393463:PQN393485 QAJ393463:QAJ393485 QKF393463:QKF393485 QUB393463:QUB393485 RDX393463:RDX393485 RNT393463:RNT393485 RXP393463:RXP393485 SHL393463:SHL393485 SRH393463:SRH393485 TBD393463:TBD393485 TKZ393463:TKZ393485 TUV393463:TUV393485 UER393463:UER393485 UON393463:UON393485 UYJ393463:UYJ393485 VIF393463:VIF393485 VSB393463:VSB393485 WBX393463:WBX393485 WLT393463:WLT393485 WVP393463:WVP393485 H458999:H459021 JD458999:JD459021 SZ458999:SZ459021 ACV458999:ACV459021 AMR458999:AMR459021 AWN458999:AWN459021 BGJ458999:BGJ459021 BQF458999:BQF459021 CAB458999:CAB459021 CJX458999:CJX459021 CTT458999:CTT459021 DDP458999:DDP459021 DNL458999:DNL459021 DXH458999:DXH459021 EHD458999:EHD459021 EQZ458999:EQZ459021 FAV458999:FAV459021 FKR458999:FKR459021 FUN458999:FUN459021 GEJ458999:GEJ459021 GOF458999:GOF459021 GYB458999:GYB459021 HHX458999:HHX459021 HRT458999:HRT459021 IBP458999:IBP459021 ILL458999:ILL459021 IVH458999:IVH459021 JFD458999:JFD459021 JOZ458999:JOZ459021 JYV458999:JYV459021 KIR458999:KIR459021 KSN458999:KSN459021 LCJ458999:LCJ459021 LMF458999:LMF459021 LWB458999:LWB459021 MFX458999:MFX459021 MPT458999:MPT459021 MZP458999:MZP459021 NJL458999:NJL459021 NTH458999:NTH459021 ODD458999:ODD459021 OMZ458999:OMZ459021 OWV458999:OWV459021 PGR458999:PGR459021 PQN458999:PQN459021 QAJ458999:QAJ459021 QKF458999:QKF459021 QUB458999:QUB459021 RDX458999:RDX459021 RNT458999:RNT459021 RXP458999:RXP459021 SHL458999:SHL459021 SRH458999:SRH459021 TBD458999:TBD459021 TKZ458999:TKZ459021 TUV458999:TUV459021 UER458999:UER459021 UON458999:UON459021 UYJ458999:UYJ459021 VIF458999:VIF459021 VSB458999:VSB459021 WBX458999:WBX459021 WLT458999:WLT459021 WVP458999:WVP459021 H524535:H524557 JD524535:JD524557 SZ524535:SZ524557 ACV524535:ACV524557 AMR524535:AMR524557 AWN524535:AWN524557 BGJ524535:BGJ524557 BQF524535:BQF524557 CAB524535:CAB524557 CJX524535:CJX524557 CTT524535:CTT524557 DDP524535:DDP524557 DNL524535:DNL524557 DXH524535:DXH524557 EHD524535:EHD524557 EQZ524535:EQZ524557 FAV524535:FAV524557 FKR524535:FKR524557 FUN524535:FUN524557 GEJ524535:GEJ524557 GOF524535:GOF524557 GYB524535:GYB524557 HHX524535:HHX524557 HRT524535:HRT524557 IBP524535:IBP524557 ILL524535:ILL524557 IVH524535:IVH524557 JFD524535:JFD524557 JOZ524535:JOZ524557 JYV524535:JYV524557 KIR524535:KIR524557 KSN524535:KSN524557 LCJ524535:LCJ524557 LMF524535:LMF524557 LWB524535:LWB524557 MFX524535:MFX524557 MPT524535:MPT524557 MZP524535:MZP524557 NJL524535:NJL524557 NTH524535:NTH524557 ODD524535:ODD524557 OMZ524535:OMZ524557 OWV524535:OWV524557 PGR524535:PGR524557 PQN524535:PQN524557 QAJ524535:QAJ524557 QKF524535:QKF524557 QUB524535:QUB524557 RDX524535:RDX524557 RNT524535:RNT524557 RXP524535:RXP524557 SHL524535:SHL524557 SRH524535:SRH524557 TBD524535:TBD524557 TKZ524535:TKZ524557 TUV524535:TUV524557 UER524535:UER524557 UON524535:UON524557 UYJ524535:UYJ524557 VIF524535:VIF524557 VSB524535:VSB524557 WBX524535:WBX524557 WLT524535:WLT524557 WVP524535:WVP524557 H590071:H590093 JD590071:JD590093 SZ590071:SZ590093 ACV590071:ACV590093 AMR590071:AMR590093 AWN590071:AWN590093 BGJ590071:BGJ590093 BQF590071:BQF590093 CAB590071:CAB590093 CJX590071:CJX590093 CTT590071:CTT590093 DDP590071:DDP590093 DNL590071:DNL590093 DXH590071:DXH590093 EHD590071:EHD590093 EQZ590071:EQZ590093 FAV590071:FAV590093 FKR590071:FKR590093 FUN590071:FUN590093 GEJ590071:GEJ590093 GOF590071:GOF590093 GYB590071:GYB590093 HHX590071:HHX590093 HRT590071:HRT590093 IBP590071:IBP590093 ILL590071:ILL590093 IVH590071:IVH590093 JFD590071:JFD590093 JOZ590071:JOZ590093 JYV590071:JYV590093 KIR590071:KIR590093 KSN590071:KSN590093 LCJ590071:LCJ590093 LMF590071:LMF590093 LWB590071:LWB590093 MFX590071:MFX590093 MPT590071:MPT590093 MZP590071:MZP590093 NJL590071:NJL590093 NTH590071:NTH590093 ODD590071:ODD590093 OMZ590071:OMZ590093 OWV590071:OWV590093 PGR590071:PGR590093 PQN590071:PQN590093 QAJ590071:QAJ590093 QKF590071:QKF590093 QUB590071:QUB590093 RDX590071:RDX590093 RNT590071:RNT590093 RXP590071:RXP590093 SHL590071:SHL590093 SRH590071:SRH590093 TBD590071:TBD590093 TKZ590071:TKZ590093 TUV590071:TUV590093 UER590071:UER590093 UON590071:UON590093 UYJ590071:UYJ590093 VIF590071:VIF590093 VSB590071:VSB590093 WBX590071:WBX590093 WLT590071:WLT590093 WVP590071:WVP590093 H655607:H655629 JD655607:JD655629 SZ655607:SZ655629 ACV655607:ACV655629 AMR655607:AMR655629 AWN655607:AWN655629 BGJ655607:BGJ655629 BQF655607:BQF655629 CAB655607:CAB655629 CJX655607:CJX655629 CTT655607:CTT655629 DDP655607:DDP655629 DNL655607:DNL655629 DXH655607:DXH655629 EHD655607:EHD655629 EQZ655607:EQZ655629 FAV655607:FAV655629 FKR655607:FKR655629 FUN655607:FUN655629 GEJ655607:GEJ655629 GOF655607:GOF655629 GYB655607:GYB655629 HHX655607:HHX655629 HRT655607:HRT655629 IBP655607:IBP655629 ILL655607:ILL655629 IVH655607:IVH655629 JFD655607:JFD655629 JOZ655607:JOZ655629 JYV655607:JYV655629 KIR655607:KIR655629 KSN655607:KSN655629 LCJ655607:LCJ655629 LMF655607:LMF655629 LWB655607:LWB655629 MFX655607:MFX655629 MPT655607:MPT655629 MZP655607:MZP655629 NJL655607:NJL655629 NTH655607:NTH655629 ODD655607:ODD655629 OMZ655607:OMZ655629 OWV655607:OWV655629 PGR655607:PGR655629 PQN655607:PQN655629 QAJ655607:QAJ655629 QKF655607:QKF655629 QUB655607:QUB655629 RDX655607:RDX655629 RNT655607:RNT655629 RXP655607:RXP655629 SHL655607:SHL655629 SRH655607:SRH655629 TBD655607:TBD655629 TKZ655607:TKZ655629 TUV655607:TUV655629 UER655607:UER655629 UON655607:UON655629 UYJ655607:UYJ655629 VIF655607:VIF655629 VSB655607:VSB655629 WBX655607:WBX655629 WLT655607:WLT655629 WVP655607:WVP655629 H721143:H721165 JD721143:JD721165 SZ721143:SZ721165 ACV721143:ACV721165 AMR721143:AMR721165 AWN721143:AWN721165 BGJ721143:BGJ721165 BQF721143:BQF721165 CAB721143:CAB721165 CJX721143:CJX721165 CTT721143:CTT721165 DDP721143:DDP721165 DNL721143:DNL721165 DXH721143:DXH721165 EHD721143:EHD721165 EQZ721143:EQZ721165 FAV721143:FAV721165 FKR721143:FKR721165 FUN721143:FUN721165 GEJ721143:GEJ721165 GOF721143:GOF721165 GYB721143:GYB721165 HHX721143:HHX721165 HRT721143:HRT721165 IBP721143:IBP721165 ILL721143:ILL721165 IVH721143:IVH721165 JFD721143:JFD721165 JOZ721143:JOZ721165 JYV721143:JYV721165 KIR721143:KIR721165 KSN721143:KSN721165 LCJ721143:LCJ721165 LMF721143:LMF721165 LWB721143:LWB721165 MFX721143:MFX721165 MPT721143:MPT721165 MZP721143:MZP721165 NJL721143:NJL721165 NTH721143:NTH721165 ODD721143:ODD721165 OMZ721143:OMZ721165 OWV721143:OWV721165 PGR721143:PGR721165 PQN721143:PQN721165 QAJ721143:QAJ721165 QKF721143:QKF721165 QUB721143:QUB721165 RDX721143:RDX721165 RNT721143:RNT721165 RXP721143:RXP721165 SHL721143:SHL721165 SRH721143:SRH721165 TBD721143:TBD721165 TKZ721143:TKZ721165 TUV721143:TUV721165 UER721143:UER721165 UON721143:UON721165 UYJ721143:UYJ721165 VIF721143:VIF721165 VSB721143:VSB721165 WBX721143:WBX721165 WLT721143:WLT721165 WVP721143:WVP721165 H786679:H786701 JD786679:JD786701 SZ786679:SZ786701 ACV786679:ACV786701 AMR786679:AMR786701 AWN786679:AWN786701 BGJ786679:BGJ786701 BQF786679:BQF786701 CAB786679:CAB786701 CJX786679:CJX786701 CTT786679:CTT786701 DDP786679:DDP786701 DNL786679:DNL786701 DXH786679:DXH786701 EHD786679:EHD786701 EQZ786679:EQZ786701 FAV786679:FAV786701 FKR786679:FKR786701 FUN786679:FUN786701 GEJ786679:GEJ786701 GOF786679:GOF786701 GYB786679:GYB786701 HHX786679:HHX786701 HRT786679:HRT786701 IBP786679:IBP786701 ILL786679:ILL786701 IVH786679:IVH786701 JFD786679:JFD786701 JOZ786679:JOZ786701 JYV786679:JYV786701 KIR786679:KIR786701 KSN786679:KSN786701 LCJ786679:LCJ786701 LMF786679:LMF786701 LWB786679:LWB786701 MFX786679:MFX786701 MPT786679:MPT786701 MZP786679:MZP786701 NJL786679:NJL786701 NTH786679:NTH786701 ODD786679:ODD786701 OMZ786679:OMZ786701 OWV786679:OWV786701 PGR786679:PGR786701 PQN786679:PQN786701 QAJ786679:QAJ786701 QKF786679:QKF786701 QUB786679:QUB786701 RDX786679:RDX786701 RNT786679:RNT786701 RXP786679:RXP786701 SHL786679:SHL786701 SRH786679:SRH786701 TBD786679:TBD786701 TKZ786679:TKZ786701 TUV786679:TUV786701 UER786679:UER786701 UON786679:UON786701 UYJ786679:UYJ786701 VIF786679:VIF786701 VSB786679:VSB786701 WBX786679:WBX786701 WLT786679:WLT786701 WVP786679:WVP786701 H852215:H852237 JD852215:JD852237 SZ852215:SZ852237 ACV852215:ACV852237 AMR852215:AMR852237 AWN852215:AWN852237 BGJ852215:BGJ852237 BQF852215:BQF852237 CAB852215:CAB852237 CJX852215:CJX852237 CTT852215:CTT852237 DDP852215:DDP852237 DNL852215:DNL852237 DXH852215:DXH852237 EHD852215:EHD852237 EQZ852215:EQZ852237 FAV852215:FAV852237 FKR852215:FKR852237 FUN852215:FUN852237 GEJ852215:GEJ852237 GOF852215:GOF852237 GYB852215:GYB852237 HHX852215:HHX852237 HRT852215:HRT852237 IBP852215:IBP852237 ILL852215:ILL852237 IVH852215:IVH852237 JFD852215:JFD852237 JOZ852215:JOZ852237 JYV852215:JYV852237 KIR852215:KIR852237 KSN852215:KSN852237 LCJ852215:LCJ852237 LMF852215:LMF852237 LWB852215:LWB852237 MFX852215:MFX852237 MPT852215:MPT852237 MZP852215:MZP852237 NJL852215:NJL852237 NTH852215:NTH852237 ODD852215:ODD852237 OMZ852215:OMZ852237 OWV852215:OWV852237 PGR852215:PGR852237 PQN852215:PQN852237 QAJ852215:QAJ852237 QKF852215:QKF852237 QUB852215:QUB852237 RDX852215:RDX852237 RNT852215:RNT852237 RXP852215:RXP852237 SHL852215:SHL852237 SRH852215:SRH852237 TBD852215:TBD852237 TKZ852215:TKZ852237 TUV852215:TUV852237 UER852215:UER852237 UON852215:UON852237 UYJ852215:UYJ852237 VIF852215:VIF852237 VSB852215:VSB852237 WBX852215:WBX852237 WLT852215:WLT852237 WVP852215:WVP852237 H917751:H917773 JD917751:JD917773 SZ917751:SZ917773 ACV917751:ACV917773 AMR917751:AMR917773 AWN917751:AWN917773 BGJ917751:BGJ917773 BQF917751:BQF917773 CAB917751:CAB917773 CJX917751:CJX917773 CTT917751:CTT917773 DDP917751:DDP917773 DNL917751:DNL917773 DXH917751:DXH917773 EHD917751:EHD917773 EQZ917751:EQZ917773 FAV917751:FAV917773 FKR917751:FKR917773 FUN917751:FUN917773 GEJ917751:GEJ917773 GOF917751:GOF917773 GYB917751:GYB917773 HHX917751:HHX917773 HRT917751:HRT917773 IBP917751:IBP917773 ILL917751:ILL917773 IVH917751:IVH917773 JFD917751:JFD917773 JOZ917751:JOZ917773 JYV917751:JYV917773 KIR917751:KIR917773 KSN917751:KSN917773 LCJ917751:LCJ917773 LMF917751:LMF917773 LWB917751:LWB917773 MFX917751:MFX917773 MPT917751:MPT917773 MZP917751:MZP917773 NJL917751:NJL917773 NTH917751:NTH917773 ODD917751:ODD917773 OMZ917751:OMZ917773 OWV917751:OWV917773 PGR917751:PGR917773 PQN917751:PQN917773 QAJ917751:QAJ917773 QKF917751:QKF917773 QUB917751:QUB917773 RDX917751:RDX917773 RNT917751:RNT917773 RXP917751:RXP917773 SHL917751:SHL917773 SRH917751:SRH917773 TBD917751:TBD917773 TKZ917751:TKZ917773 TUV917751:TUV917773 UER917751:UER917773 UON917751:UON917773 UYJ917751:UYJ917773 VIF917751:VIF917773 VSB917751:VSB917773 WBX917751:WBX917773 WLT917751:WLT917773 WVP917751:WVP917773 H983287:H983309 JD983287:JD983309 SZ983287:SZ983309 ACV983287:ACV983309 AMR983287:AMR983309 AWN983287:AWN983309 BGJ983287:BGJ983309 BQF983287:BQF983309 CAB983287:CAB983309 CJX983287:CJX983309 CTT983287:CTT983309 DDP983287:DDP983309 DNL983287:DNL983309 DXH983287:DXH983309 EHD983287:EHD983309 EQZ983287:EQZ983309 FAV983287:FAV983309 FKR983287:FKR983309 FUN983287:FUN983309 GEJ983287:GEJ983309 GOF983287:GOF983309 GYB983287:GYB983309 HHX983287:HHX983309 HRT983287:HRT983309 IBP983287:IBP983309 ILL983287:ILL983309 IVH983287:IVH983309 JFD983287:JFD983309 JOZ983287:JOZ983309 JYV983287:JYV983309 KIR983287:KIR983309 KSN983287:KSN983309 LCJ983287:LCJ983309 LMF983287:LMF983309 LWB983287:LWB983309 MFX983287:MFX983309 MPT983287:MPT983309 MZP983287:MZP983309 NJL983287:NJL983309 NTH983287:NTH983309 ODD983287:ODD983309 OMZ983287:OMZ983309 OWV983287:OWV983309 PGR983287:PGR983309 PQN983287:PQN983309 QAJ983287:QAJ983309 QKF983287:QKF983309 QUB983287:QUB983309 RDX983287:RDX983309 RNT983287:RNT983309 RXP983287:RXP983309 SHL983287:SHL983309 SRH983287:SRH983309 TBD983287:TBD983309 TKZ983287:TKZ983309 TUV983287:TUV983309 UER983287:UER983309 UON983287:UON983309 UYJ983287:UYJ983309 VIF983287:VIF983309 VSB983287:VSB983309 WBX983287:WBX983309 WLT983287:WLT983309 WVP983287:WVP983309 K271:K294 JG271:JG294 TC271:TC294 ACY271:ACY294 AMU271:AMU294 AWQ271:AWQ294 BGM271:BGM294 BQI271:BQI294 CAE271:CAE294 CKA271:CKA294 CTW271:CTW294 DDS271:DDS294 DNO271:DNO294 DXK271:DXK294 EHG271:EHG294 ERC271:ERC294 FAY271:FAY294 FKU271:FKU294 FUQ271:FUQ294 GEM271:GEM294 GOI271:GOI294 GYE271:GYE294 HIA271:HIA294 HRW271:HRW294 IBS271:IBS294 ILO271:ILO294 IVK271:IVK294 JFG271:JFG294 JPC271:JPC294 JYY271:JYY294 KIU271:KIU294 KSQ271:KSQ294 LCM271:LCM294 LMI271:LMI294 LWE271:LWE294 MGA271:MGA294 MPW271:MPW294 MZS271:MZS294 NJO271:NJO294 NTK271:NTK294 ODG271:ODG294 ONC271:ONC294 OWY271:OWY294 PGU271:PGU294 PQQ271:PQQ294 QAM271:QAM294 QKI271:QKI294 QUE271:QUE294 REA271:REA294 RNW271:RNW294 RXS271:RXS294 SHO271:SHO294 SRK271:SRK294 TBG271:TBG294 TLC271:TLC294 TUY271:TUY294 UEU271:UEU294 UOQ271:UOQ294 UYM271:UYM294 VII271:VII294 VSE271:VSE294 WCA271:WCA294 WLW271:WLW294 WVS271:WVS294 K65807:K65830 JG65807:JG65830 TC65807:TC65830 ACY65807:ACY65830 AMU65807:AMU65830 AWQ65807:AWQ65830 BGM65807:BGM65830 BQI65807:BQI65830 CAE65807:CAE65830 CKA65807:CKA65830 CTW65807:CTW65830 DDS65807:DDS65830 DNO65807:DNO65830 DXK65807:DXK65830 EHG65807:EHG65830 ERC65807:ERC65830 FAY65807:FAY65830 FKU65807:FKU65830 FUQ65807:FUQ65830 GEM65807:GEM65830 GOI65807:GOI65830 GYE65807:GYE65830 HIA65807:HIA65830 HRW65807:HRW65830 IBS65807:IBS65830 ILO65807:ILO65830 IVK65807:IVK65830 JFG65807:JFG65830 JPC65807:JPC65830 JYY65807:JYY65830 KIU65807:KIU65830 KSQ65807:KSQ65830 LCM65807:LCM65830 LMI65807:LMI65830 LWE65807:LWE65830 MGA65807:MGA65830 MPW65807:MPW65830 MZS65807:MZS65830 NJO65807:NJO65830 NTK65807:NTK65830 ODG65807:ODG65830 ONC65807:ONC65830 OWY65807:OWY65830 PGU65807:PGU65830 PQQ65807:PQQ65830 QAM65807:QAM65830 QKI65807:QKI65830 QUE65807:QUE65830 REA65807:REA65830 RNW65807:RNW65830 RXS65807:RXS65830 SHO65807:SHO65830 SRK65807:SRK65830 TBG65807:TBG65830 TLC65807:TLC65830 TUY65807:TUY65830 UEU65807:UEU65830 UOQ65807:UOQ65830 UYM65807:UYM65830 VII65807:VII65830 VSE65807:VSE65830 WCA65807:WCA65830 WLW65807:WLW65830 WVS65807:WVS65830 K131343:K131366 JG131343:JG131366 TC131343:TC131366 ACY131343:ACY131366 AMU131343:AMU131366 AWQ131343:AWQ131366 BGM131343:BGM131366 BQI131343:BQI131366 CAE131343:CAE131366 CKA131343:CKA131366 CTW131343:CTW131366 DDS131343:DDS131366 DNO131343:DNO131366 DXK131343:DXK131366 EHG131343:EHG131366 ERC131343:ERC131366 FAY131343:FAY131366 FKU131343:FKU131366 FUQ131343:FUQ131366 GEM131343:GEM131366 GOI131343:GOI131366 GYE131343:GYE131366 HIA131343:HIA131366 HRW131343:HRW131366 IBS131343:IBS131366 ILO131343:ILO131366 IVK131343:IVK131366 JFG131343:JFG131366 JPC131343:JPC131366 JYY131343:JYY131366 KIU131343:KIU131366 KSQ131343:KSQ131366 LCM131343:LCM131366 LMI131343:LMI131366 LWE131343:LWE131366 MGA131343:MGA131366 MPW131343:MPW131366 MZS131343:MZS131366 NJO131343:NJO131366 NTK131343:NTK131366 ODG131343:ODG131366 ONC131343:ONC131366 OWY131343:OWY131366 PGU131343:PGU131366 PQQ131343:PQQ131366 QAM131343:QAM131366 QKI131343:QKI131366 QUE131343:QUE131366 REA131343:REA131366 RNW131343:RNW131366 RXS131343:RXS131366 SHO131343:SHO131366 SRK131343:SRK131366 TBG131343:TBG131366 TLC131343:TLC131366 TUY131343:TUY131366 UEU131343:UEU131366 UOQ131343:UOQ131366 UYM131343:UYM131366 VII131343:VII131366 VSE131343:VSE131366 WCA131343:WCA131366 WLW131343:WLW131366 WVS131343:WVS131366 K196879:K196902 JG196879:JG196902 TC196879:TC196902 ACY196879:ACY196902 AMU196879:AMU196902 AWQ196879:AWQ196902 BGM196879:BGM196902 BQI196879:BQI196902 CAE196879:CAE196902 CKA196879:CKA196902 CTW196879:CTW196902 DDS196879:DDS196902 DNO196879:DNO196902 DXK196879:DXK196902 EHG196879:EHG196902 ERC196879:ERC196902 FAY196879:FAY196902 FKU196879:FKU196902 FUQ196879:FUQ196902 GEM196879:GEM196902 GOI196879:GOI196902 GYE196879:GYE196902 HIA196879:HIA196902 HRW196879:HRW196902 IBS196879:IBS196902 ILO196879:ILO196902 IVK196879:IVK196902 JFG196879:JFG196902 JPC196879:JPC196902 JYY196879:JYY196902 KIU196879:KIU196902 KSQ196879:KSQ196902 LCM196879:LCM196902 LMI196879:LMI196902 LWE196879:LWE196902 MGA196879:MGA196902 MPW196879:MPW196902 MZS196879:MZS196902 NJO196879:NJO196902 NTK196879:NTK196902 ODG196879:ODG196902 ONC196879:ONC196902 OWY196879:OWY196902 PGU196879:PGU196902 PQQ196879:PQQ196902 QAM196879:QAM196902 QKI196879:QKI196902 QUE196879:QUE196902 REA196879:REA196902 RNW196879:RNW196902 RXS196879:RXS196902 SHO196879:SHO196902 SRK196879:SRK196902 TBG196879:TBG196902 TLC196879:TLC196902 TUY196879:TUY196902 UEU196879:UEU196902 UOQ196879:UOQ196902 UYM196879:UYM196902 VII196879:VII196902 VSE196879:VSE196902 WCA196879:WCA196902 WLW196879:WLW196902 WVS196879:WVS196902 K262415:K262438 JG262415:JG262438 TC262415:TC262438 ACY262415:ACY262438 AMU262415:AMU262438 AWQ262415:AWQ262438 BGM262415:BGM262438 BQI262415:BQI262438 CAE262415:CAE262438 CKA262415:CKA262438 CTW262415:CTW262438 DDS262415:DDS262438 DNO262415:DNO262438 DXK262415:DXK262438 EHG262415:EHG262438 ERC262415:ERC262438 FAY262415:FAY262438 FKU262415:FKU262438 FUQ262415:FUQ262438 GEM262415:GEM262438 GOI262415:GOI262438 GYE262415:GYE262438 HIA262415:HIA262438 HRW262415:HRW262438 IBS262415:IBS262438 ILO262415:ILO262438 IVK262415:IVK262438 JFG262415:JFG262438 JPC262415:JPC262438 JYY262415:JYY262438 KIU262415:KIU262438 KSQ262415:KSQ262438 LCM262415:LCM262438 LMI262415:LMI262438 LWE262415:LWE262438 MGA262415:MGA262438 MPW262415:MPW262438 MZS262415:MZS262438 NJO262415:NJO262438 NTK262415:NTK262438 ODG262415:ODG262438 ONC262415:ONC262438 OWY262415:OWY262438 PGU262415:PGU262438 PQQ262415:PQQ262438 QAM262415:QAM262438 QKI262415:QKI262438 QUE262415:QUE262438 REA262415:REA262438 RNW262415:RNW262438 RXS262415:RXS262438 SHO262415:SHO262438 SRK262415:SRK262438 TBG262415:TBG262438 TLC262415:TLC262438 TUY262415:TUY262438 UEU262415:UEU262438 UOQ262415:UOQ262438 UYM262415:UYM262438 VII262415:VII262438 VSE262415:VSE262438 WCA262415:WCA262438 WLW262415:WLW262438 WVS262415:WVS262438 K327951:K327974 JG327951:JG327974 TC327951:TC327974 ACY327951:ACY327974 AMU327951:AMU327974 AWQ327951:AWQ327974 BGM327951:BGM327974 BQI327951:BQI327974 CAE327951:CAE327974 CKA327951:CKA327974 CTW327951:CTW327974 DDS327951:DDS327974 DNO327951:DNO327974 DXK327951:DXK327974 EHG327951:EHG327974 ERC327951:ERC327974 FAY327951:FAY327974 FKU327951:FKU327974 FUQ327951:FUQ327974 GEM327951:GEM327974 GOI327951:GOI327974 GYE327951:GYE327974 HIA327951:HIA327974 HRW327951:HRW327974 IBS327951:IBS327974 ILO327951:ILO327974 IVK327951:IVK327974 JFG327951:JFG327974 JPC327951:JPC327974 JYY327951:JYY327974 KIU327951:KIU327974 KSQ327951:KSQ327974 LCM327951:LCM327974 LMI327951:LMI327974 LWE327951:LWE327974 MGA327951:MGA327974 MPW327951:MPW327974 MZS327951:MZS327974 NJO327951:NJO327974 NTK327951:NTK327974 ODG327951:ODG327974 ONC327951:ONC327974 OWY327951:OWY327974 PGU327951:PGU327974 PQQ327951:PQQ327974 QAM327951:QAM327974 QKI327951:QKI327974 QUE327951:QUE327974 REA327951:REA327974 RNW327951:RNW327974 RXS327951:RXS327974 SHO327951:SHO327974 SRK327951:SRK327974 TBG327951:TBG327974 TLC327951:TLC327974 TUY327951:TUY327974 UEU327951:UEU327974 UOQ327951:UOQ327974 UYM327951:UYM327974 VII327951:VII327974 VSE327951:VSE327974 WCA327951:WCA327974 WLW327951:WLW327974 WVS327951:WVS327974 K393487:K393510 JG393487:JG393510 TC393487:TC393510 ACY393487:ACY393510 AMU393487:AMU393510 AWQ393487:AWQ393510 BGM393487:BGM393510 BQI393487:BQI393510 CAE393487:CAE393510 CKA393487:CKA393510 CTW393487:CTW393510 DDS393487:DDS393510 DNO393487:DNO393510 DXK393487:DXK393510 EHG393487:EHG393510 ERC393487:ERC393510 FAY393487:FAY393510 FKU393487:FKU393510 FUQ393487:FUQ393510 GEM393487:GEM393510 GOI393487:GOI393510 GYE393487:GYE393510 HIA393487:HIA393510 HRW393487:HRW393510 IBS393487:IBS393510 ILO393487:ILO393510 IVK393487:IVK393510 JFG393487:JFG393510 JPC393487:JPC393510 JYY393487:JYY393510 KIU393487:KIU393510 KSQ393487:KSQ393510 LCM393487:LCM393510 LMI393487:LMI393510 LWE393487:LWE393510 MGA393487:MGA393510 MPW393487:MPW393510 MZS393487:MZS393510 NJO393487:NJO393510 NTK393487:NTK393510 ODG393487:ODG393510 ONC393487:ONC393510 OWY393487:OWY393510 PGU393487:PGU393510 PQQ393487:PQQ393510 QAM393487:QAM393510 QKI393487:QKI393510 QUE393487:QUE393510 REA393487:REA393510 RNW393487:RNW393510 RXS393487:RXS393510 SHO393487:SHO393510 SRK393487:SRK393510 TBG393487:TBG393510 TLC393487:TLC393510 TUY393487:TUY393510 UEU393487:UEU393510 UOQ393487:UOQ393510 UYM393487:UYM393510 VII393487:VII393510 VSE393487:VSE393510 WCA393487:WCA393510 WLW393487:WLW393510 WVS393487:WVS393510 K459023:K459046 JG459023:JG459046 TC459023:TC459046 ACY459023:ACY459046 AMU459023:AMU459046 AWQ459023:AWQ459046 BGM459023:BGM459046 BQI459023:BQI459046 CAE459023:CAE459046 CKA459023:CKA459046 CTW459023:CTW459046 DDS459023:DDS459046 DNO459023:DNO459046 DXK459023:DXK459046 EHG459023:EHG459046 ERC459023:ERC459046 FAY459023:FAY459046 FKU459023:FKU459046 FUQ459023:FUQ459046 GEM459023:GEM459046 GOI459023:GOI459046 GYE459023:GYE459046 HIA459023:HIA459046 HRW459023:HRW459046 IBS459023:IBS459046 ILO459023:ILO459046 IVK459023:IVK459046 JFG459023:JFG459046 JPC459023:JPC459046 JYY459023:JYY459046 KIU459023:KIU459046 KSQ459023:KSQ459046 LCM459023:LCM459046 LMI459023:LMI459046 LWE459023:LWE459046 MGA459023:MGA459046 MPW459023:MPW459046 MZS459023:MZS459046 NJO459023:NJO459046 NTK459023:NTK459046 ODG459023:ODG459046 ONC459023:ONC459046 OWY459023:OWY459046 PGU459023:PGU459046 PQQ459023:PQQ459046 QAM459023:QAM459046 QKI459023:QKI459046 QUE459023:QUE459046 REA459023:REA459046 RNW459023:RNW459046 RXS459023:RXS459046 SHO459023:SHO459046 SRK459023:SRK459046 TBG459023:TBG459046 TLC459023:TLC459046 TUY459023:TUY459046 UEU459023:UEU459046 UOQ459023:UOQ459046 UYM459023:UYM459046 VII459023:VII459046 VSE459023:VSE459046 WCA459023:WCA459046 WLW459023:WLW459046 WVS459023:WVS459046 K524559:K524582 JG524559:JG524582 TC524559:TC524582 ACY524559:ACY524582 AMU524559:AMU524582 AWQ524559:AWQ524582 BGM524559:BGM524582 BQI524559:BQI524582 CAE524559:CAE524582 CKA524559:CKA524582 CTW524559:CTW524582 DDS524559:DDS524582 DNO524559:DNO524582 DXK524559:DXK524582 EHG524559:EHG524582 ERC524559:ERC524582 FAY524559:FAY524582 FKU524559:FKU524582 FUQ524559:FUQ524582 GEM524559:GEM524582 GOI524559:GOI524582 GYE524559:GYE524582 HIA524559:HIA524582 HRW524559:HRW524582 IBS524559:IBS524582 ILO524559:ILO524582 IVK524559:IVK524582 JFG524559:JFG524582 JPC524559:JPC524582 JYY524559:JYY524582 KIU524559:KIU524582 KSQ524559:KSQ524582 LCM524559:LCM524582 LMI524559:LMI524582 LWE524559:LWE524582 MGA524559:MGA524582 MPW524559:MPW524582 MZS524559:MZS524582 NJO524559:NJO524582 NTK524559:NTK524582 ODG524559:ODG524582 ONC524559:ONC524582 OWY524559:OWY524582 PGU524559:PGU524582 PQQ524559:PQQ524582 QAM524559:QAM524582 QKI524559:QKI524582 QUE524559:QUE524582 REA524559:REA524582 RNW524559:RNW524582 RXS524559:RXS524582 SHO524559:SHO524582 SRK524559:SRK524582 TBG524559:TBG524582 TLC524559:TLC524582 TUY524559:TUY524582 UEU524559:UEU524582 UOQ524559:UOQ524582 UYM524559:UYM524582 VII524559:VII524582 VSE524559:VSE524582 WCA524559:WCA524582 WLW524559:WLW524582 WVS524559:WVS524582 K590095:K590118 JG590095:JG590118 TC590095:TC590118 ACY590095:ACY590118 AMU590095:AMU590118 AWQ590095:AWQ590118 BGM590095:BGM590118 BQI590095:BQI590118 CAE590095:CAE590118 CKA590095:CKA590118 CTW590095:CTW590118 DDS590095:DDS590118 DNO590095:DNO590118 DXK590095:DXK590118 EHG590095:EHG590118 ERC590095:ERC590118 FAY590095:FAY590118 FKU590095:FKU590118 FUQ590095:FUQ590118 GEM590095:GEM590118 GOI590095:GOI590118 GYE590095:GYE590118 HIA590095:HIA590118 HRW590095:HRW590118 IBS590095:IBS590118 ILO590095:ILO590118 IVK590095:IVK590118 JFG590095:JFG590118 JPC590095:JPC590118 JYY590095:JYY590118 KIU590095:KIU590118 KSQ590095:KSQ590118 LCM590095:LCM590118 LMI590095:LMI590118 LWE590095:LWE590118 MGA590095:MGA590118 MPW590095:MPW590118 MZS590095:MZS590118 NJO590095:NJO590118 NTK590095:NTK590118 ODG590095:ODG590118 ONC590095:ONC590118 OWY590095:OWY590118 PGU590095:PGU590118 PQQ590095:PQQ590118 QAM590095:QAM590118 QKI590095:QKI590118 QUE590095:QUE590118 REA590095:REA590118 RNW590095:RNW590118 RXS590095:RXS590118 SHO590095:SHO590118 SRK590095:SRK590118 TBG590095:TBG590118 TLC590095:TLC590118 TUY590095:TUY590118 UEU590095:UEU590118 UOQ590095:UOQ590118 UYM590095:UYM590118 VII590095:VII590118 VSE590095:VSE590118 WCA590095:WCA590118 WLW590095:WLW590118 WVS590095:WVS590118 K655631:K655654 JG655631:JG655654 TC655631:TC655654 ACY655631:ACY655654 AMU655631:AMU655654 AWQ655631:AWQ655654 BGM655631:BGM655654 BQI655631:BQI655654 CAE655631:CAE655654 CKA655631:CKA655654 CTW655631:CTW655654 DDS655631:DDS655654 DNO655631:DNO655654 DXK655631:DXK655654 EHG655631:EHG655654 ERC655631:ERC655654 FAY655631:FAY655654 FKU655631:FKU655654 FUQ655631:FUQ655654 GEM655631:GEM655654 GOI655631:GOI655654 GYE655631:GYE655654 HIA655631:HIA655654 HRW655631:HRW655654 IBS655631:IBS655654 ILO655631:ILO655654 IVK655631:IVK655654 JFG655631:JFG655654 JPC655631:JPC655654 JYY655631:JYY655654 KIU655631:KIU655654 KSQ655631:KSQ655654 LCM655631:LCM655654 LMI655631:LMI655654 LWE655631:LWE655654 MGA655631:MGA655654 MPW655631:MPW655654 MZS655631:MZS655654 NJO655631:NJO655654 NTK655631:NTK655654 ODG655631:ODG655654 ONC655631:ONC655654 OWY655631:OWY655654 PGU655631:PGU655654 PQQ655631:PQQ655654 QAM655631:QAM655654 QKI655631:QKI655654 QUE655631:QUE655654 REA655631:REA655654 RNW655631:RNW655654 RXS655631:RXS655654 SHO655631:SHO655654 SRK655631:SRK655654 TBG655631:TBG655654 TLC655631:TLC655654 TUY655631:TUY655654 UEU655631:UEU655654 UOQ655631:UOQ655654 UYM655631:UYM655654 VII655631:VII655654 VSE655631:VSE655654 WCA655631:WCA655654 WLW655631:WLW655654 WVS655631:WVS655654 K721167:K721190 JG721167:JG721190 TC721167:TC721190 ACY721167:ACY721190 AMU721167:AMU721190 AWQ721167:AWQ721190 BGM721167:BGM721190 BQI721167:BQI721190 CAE721167:CAE721190 CKA721167:CKA721190 CTW721167:CTW721190 DDS721167:DDS721190 DNO721167:DNO721190 DXK721167:DXK721190 EHG721167:EHG721190 ERC721167:ERC721190 FAY721167:FAY721190 FKU721167:FKU721190 FUQ721167:FUQ721190 GEM721167:GEM721190 GOI721167:GOI721190 GYE721167:GYE721190 HIA721167:HIA721190 HRW721167:HRW721190 IBS721167:IBS721190 ILO721167:ILO721190 IVK721167:IVK721190 JFG721167:JFG721190 JPC721167:JPC721190 JYY721167:JYY721190 KIU721167:KIU721190 KSQ721167:KSQ721190 LCM721167:LCM721190 LMI721167:LMI721190 LWE721167:LWE721190 MGA721167:MGA721190 MPW721167:MPW721190 MZS721167:MZS721190 NJO721167:NJO721190 NTK721167:NTK721190 ODG721167:ODG721190 ONC721167:ONC721190 OWY721167:OWY721190 PGU721167:PGU721190 PQQ721167:PQQ721190 QAM721167:QAM721190 QKI721167:QKI721190 QUE721167:QUE721190 REA721167:REA721190 RNW721167:RNW721190 RXS721167:RXS721190 SHO721167:SHO721190 SRK721167:SRK721190 TBG721167:TBG721190 TLC721167:TLC721190 TUY721167:TUY721190 UEU721167:UEU721190 UOQ721167:UOQ721190 UYM721167:UYM721190 VII721167:VII721190 VSE721167:VSE721190 WCA721167:WCA721190 WLW721167:WLW721190 WVS721167:WVS721190 K786703:K786726 JG786703:JG786726 TC786703:TC786726 ACY786703:ACY786726 AMU786703:AMU786726 AWQ786703:AWQ786726 BGM786703:BGM786726 BQI786703:BQI786726 CAE786703:CAE786726 CKA786703:CKA786726 CTW786703:CTW786726 DDS786703:DDS786726 DNO786703:DNO786726 DXK786703:DXK786726 EHG786703:EHG786726 ERC786703:ERC786726 FAY786703:FAY786726 FKU786703:FKU786726 FUQ786703:FUQ786726 GEM786703:GEM786726 GOI786703:GOI786726 GYE786703:GYE786726 HIA786703:HIA786726 HRW786703:HRW786726 IBS786703:IBS786726 ILO786703:ILO786726 IVK786703:IVK786726 JFG786703:JFG786726 JPC786703:JPC786726 JYY786703:JYY786726 KIU786703:KIU786726 KSQ786703:KSQ786726 LCM786703:LCM786726 LMI786703:LMI786726 LWE786703:LWE786726 MGA786703:MGA786726 MPW786703:MPW786726 MZS786703:MZS786726 NJO786703:NJO786726 NTK786703:NTK786726 ODG786703:ODG786726 ONC786703:ONC786726 OWY786703:OWY786726 PGU786703:PGU786726 PQQ786703:PQQ786726 QAM786703:QAM786726 QKI786703:QKI786726 QUE786703:QUE786726 REA786703:REA786726 RNW786703:RNW786726 RXS786703:RXS786726 SHO786703:SHO786726 SRK786703:SRK786726 TBG786703:TBG786726 TLC786703:TLC786726 TUY786703:TUY786726 UEU786703:UEU786726 UOQ786703:UOQ786726 UYM786703:UYM786726 VII786703:VII786726 VSE786703:VSE786726 WCA786703:WCA786726 WLW786703:WLW786726 WVS786703:WVS786726 K852239:K852262 JG852239:JG852262 TC852239:TC852262 ACY852239:ACY852262 AMU852239:AMU852262 AWQ852239:AWQ852262 BGM852239:BGM852262 BQI852239:BQI852262 CAE852239:CAE852262 CKA852239:CKA852262 CTW852239:CTW852262 DDS852239:DDS852262 DNO852239:DNO852262 DXK852239:DXK852262 EHG852239:EHG852262 ERC852239:ERC852262 FAY852239:FAY852262 FKU852239:FKU852262 FUQ852239:FUQ852262 GEM852239:GEM852262 GOI852239:GOI852262 GYE852239:GYE852262 HIA852239:HIA852262 HRW852239:HRW852262 IBS852239:IBS852262 ILO852239:ILO852262 IVK852239:IVK852262 JFG852239:JFG852262 JPC852239:JPC852262 JYY852239:JYY852262 KIU852239:KIU852262 KSQ852239:KSQ852262 LCM852239:LCM852262 LMI852239:LMI852262 LWE852239:LWE852262 MGA852239:MGA852262 MPW852239:MPW852262 MZS852239:MZS852262 NJO852239:NJO852262 NTK852239:NTK852262 ODG852239:ODG852262 ONC852239:ONC852262 OWY852239:OWY852262 PGU852239:PGU852262 PQQ852239:PQQ852262 QAM852239:QAM852262 QKI852239:QKI852262 QUE852239:QUE852262 REA852239:REA852262 RNW852239:RNW852262 RXS852239:RXS852262 SHO852239:SHO852262 SRK852239:SRK852262 TBG852239:TBG852262 TLC852239:TLC852262 TUY852239:TUY852262 UEU852239:UEU852262 UOQ852239:UOQ852262 UYM852239:UYM852262 VII852239:VII852262 VSE852239:VSE852262 WCA852239:WCA852262 WLW852239:WLW852262 WVS852239:WVS852262 K917775:K917798 JG917775:JG917798 TC917775:TC917798 ACY917775:ACY917798 AMU917775:AMU917798 AWQ917775:AWQ917798 BGM917775:BGM917798 BQI917775:BQI917798 CAE917775:CAE917798 CKA917775:CKA917798 CTW917775:CTW917798 DDS917775:DDS917798 DNO917775:DNO917798 DXK917775:DXK917798 EHG917775:EHG917798 ERC917775:ERC917798 FAY917775:FAY917798 FKU917775:FKU917798 FUQ917775:FUQ917798 GEM917775:GEM917798 GOI917775:GOI917798 GYE917775:GYE917798 HIA917775:HIA917798 HRW917775:HRW917798 IBS917775:IBS917798 ILO917775:ILO917798 IVK917775:IVK917798 JFG917775:JFG917798 JPC917775:JPC917798 JYY917775:JYY917798 KIU917775:KIU917798 KSQ917775:KSQ917798 LCM917775:LCM917798 LMI917775:LMI917798 LWE917775:LWE917798 MGA917775:MGA917798 MPW917775:MPW917798 MZS917775:MZS917798 NJO917775:NJO917798 NTK917775:NTK917798 ODG917775:ODG917798 ONC917775:ONC917798 OWY917775:OWY917798 PGU917775:PGU917798 PQQ917775:PQQ917798 QAM917775:QAM917798 QKI917775:QKI917798 QUE917775:QUE917798 REA917775:REA917798 RNW917775:RNW917798 RXS917775:RXS917798 SHO917775:SHO917798 SRK917775:SRK917798 TBG917775:TBG917798 TLC917775:TLC917798 TUY917775:TUY917798 UEU917775:UEU917798 UOQ917775:UOQ917798 UYM917775:UYM917798 VII917775:VII917798 VSE917775:VSE917798 WCA917775:WCA917798 WLW917775:WLW917798 WVS917775:WVS917798 K983311:K983334 JG983311:JG983334 TC983311:TC983334 ACY983311:ACY983334 AMU983311:AMU983334 AWQ983311:AWQ983334 BGM983311:BGM983334 BQI983311:BQI983334 CAE983311:CAE983334 CKA983311:CKA983334 CTW983311:CTW983334 DDS983311:DDS983334 DNO983311:DNO983334 DXK983311:DXK983334 EHG983311:EHG983334 ERC983311:ERC983334 FAY983311:FAY983334 FKU983311:FKU983334 FUQ983311:FUQ983334 GEM983311:GEM983334 GOI983311:GOI983334 GYE983311:GYE983334 HIA983311:HIA983334 HRW983311:HRW983334 IBS983311:IBS983334 ILO983311:ILO983334 IVK983311:IVK983334 JFG983311:JFG983334 JPC983311:JPC983334 JYY983311:JYY983334 KIU983311:KIU983334 KSQ983311:KSQ983334 LCM983311:LCM983334 LMI983311:LMI983334 LWE983311:LWE983334 MGA983311:MGA983334 MPW983311:MPW983334 MZS983311:MZS983334 NJO983311:NJO983334 NTK983311:NTK983334 ODG983311:ODG983334 ONC983311:ONC983334 OWY983311:OWY983334 PGU983311:PGU983334 PQQ983311:PQQ983334 QAM983311:QAM983334 QKI983311:QKI983334 QUE983311:QUE983334 REA983311:REA983334 RNW983311:RNW983334 RXS983311:RXS983334 SHO983311:SHO983334 SRK983311:SRK983334 TBG983311:TBG983334 TLC983311:TLC983334 TUY983311:TUY983334 UEU983311:UEU983334 UOQ983311:UOQ983334 UYM983311:UYM983334 VII983311:VII983334 VSE983311:VSE983334 WCA983311:WCA983334 WLW983311:WLW983334 WVS983311:WVS983334 H271:H294 JD271:JD294 SZ271:SZ294 ACV271:ACV294 AMR271:AMR294 AWN271:AWN294 BGJ271:BGJ294 BQF271:BQF294 CAB271:CAB294 CJX271:CJX294 CTT271:CTT294 DDP271:DDP294 DNL271:DNL294 DXH271:DXH294 EHD271:EHD294 EQZ271:EQZ294 FAV271:FAV294 FKR271:FKR294 FUN271:FUN294 GEJ271:GEJ294 GOF271:GOF294 GYB271:GYB294 HHX271:HHX294 HRT271:HRT294 IBP271:IBP294 ILL271:ILL294 IVH271:IVH294 JFD271:JFD294 JOZ271:JOZ294 JYV271:JYV294 KIR271:KIR294 KSN271:KSN294 LCJ271:LCJ294 LMF271:LMF294 LWB271:LWB294 MFX271:MFX294 MPT271:MPT294 MZP271:MZP294 NJL271:NJL294 NTH271:NTH294 ODD271:ODD294 OMZ271:OMZ294 OWV271:OWV294 PGR271:PGR294 PQN271:PQN294 QAJ271:QAJ294 QKF271:QKF294 QUB271:QUB294 RDX271:RDX294 RNT271:RNT294 RXP271:RXP294 SHL271:SHL294 SRH271:SRH294 TBD271:TBD294 TKZ271:TKZ294 TUV271:TUV294 UER271:UER294 UON271:UON294 UYJ271:UYJ294 VIF271:VIF294 VSB271:VSB294 WBX271:WBX294 WLT271:WLT294 WVP271:WVP294 H65807:H65830 JD65807:JD65830 SZ65807:SZ65830 ACV65807:ACV65830 AMR65807:AMR65830 AWN65807:AWN65830 BGJ65807:BGJ65830 BQF65807:BQF65830 CAB65807:CAB65830 CJX65807:CJX65830 CTT65807:CTT65830 DDP65807:DDP65830 DNL65807:DNL65830 DXH65807:DXH65830 EHD65807:EHD65830 EQZ65807:EQZ65830 FAV65807:FAV65830 FKR65807:FKR65830 FUN65807:FUN65830 GEJ65807:GEJ65830 GOF65807:GOF65830 GYB65807:GYB65830 HHX65807:HHX65830 HRT65807:HRT65830 IBP65807:IBP65830 ILL65807:ILL65830 IVH65807:IVH65830 JFD65807:JFD65830 JOZ65807:JOZ65830 JYV65807:JYV65830 KIR65807:KIR65830 KSN65807:KSN65830 LCJ65807:LCJ65830 LMF65807:LMF65830 LWB65807:LWB65830 MFX65807:MFX65830 MPT65807:MPT65830 MZP65807:MZP65830 NJL65807:NJL65830 NTH65807:NTH65830 ODD65807:ODD65830 OMZ65807:OMZ65830 OWV65807:OWV65830 PGR65807:PGR65830 PQN65807:PQN65830 QAJ65807:QAJ65830 QKF65807:QKF65830 QUB65807:QUB65830 RDX65807:RDX65830 RNT65807:RNT65830 RXP65807:RXP65830 SHL65807:SHL65830 SRH65807:SRH65830 TBD65807:TBD65830 TKZ65807:TKZ65830 TUV65807:TUV65830 UER65807:UER65830 UON65807:UON65830 UYJ65807:UYJ65830 VIF65807:VIF65830 VSB65807:VSB65830 WBX65807:WBX65830 WLT65807:WLT65830 WVP65807:WVP65830 H131343:H131366 JD131343:JD131366 SZ131343:SZ131366 ACV131343:ACV131366 AMR131343:AMR131366 AWN131343:AWN131366 BGJ131343:BGJ131366 BQF131343:BQF131366 CAB131343:CAB131366 CJX131343:CJX131366 CTT131343:CTT131366 DDP131343:DDP131366 DNL131343:DNL131366 DXH131343:DXH131366 EHD131343:EHD131366 EQZ131343:EQZ131366 FAV131343:FAV131366 FKR131343:FKR131366 FUN131343:FUN131366 GEJ131343:GEJ131366 GOF131343:GOF131366 GYB131343:GYB131366 HHX131343:HHX131366 HRT131343:HRT131366 IBP131343:IBP131366 ILL131343:ILL131366 IVH131343:IVH131366 JFD131343:JFD131366 JOZ131343:JOZ131366 JYV131343:JYV131366 KIR131343:KIR131366 KSN131343:KSN131366 LCJ131343:LCJ131366 LMF131343:LMF131366 LWB131343:LWB131366 MFX131343:MFX131366 MPT131343:MPT131366 MZP131343:MZP131366 NJL131343:NJL131366 NTH131343:NTH131366 ODD131343:ODD131366 OMZ131343:OMZ131366 OWV131343:OWV131366 PGR131343:PGR131366 PQN131343:PQN131366 QAJ131343:QAJ131366 QKF131343:QKF131366 QUB131343:QUB131366 RDX131343:RDX131366 RNT131343:RNT131366 RXP131343:RXP131366 SHL131343:SHL131366 SRH131343:SRH131366 TBD131343:TBD131366 TKZ131343:TKZ131366 TUV131343:TUV131366 UER131343:UER131366 UON131343:UON131366 UYJ131343:UYJ131366 VIF131343:VIF131366 VSB131343:VSB131366 WBX131343:WBX131366 WLT131343:WLT131366 WVP131343:WVP131366 H196879:H196902 JD196879:JD196902 SZ196879:SZ196902 ACV196879:ACV196902 AMR196879:AMR196902 AWN196879:AWN196902 BGJ196879:BGJ196902 BQF196879:BQF196902 CAB196879:CAB196902 CJX196879:CJX196902 CTT196879:CTT196902 DDP196879:DDP196902 DNL196879:DNL196902 DXH196879:DXH196902 EHD196879:EHD196902 EQZ196879:EQZ196902 FAV196879:FAV196902 FKR196879:FKR196902 FUN196879:FUN196902 GEJ196879:GEJ196902 GOF196879:GOF196902 GYB196879:GYB196902 HHX196879:HHX196902 HRT196879:HRT196902 IBP196879:IBP196902 ILL196879:ILL196902 IVH196879:IVH196902 JFD196879:JFD196902 JOZ196879:JOZ196902 JYV196879:JYV196902 KIR196879:KIR196902 KSN196879:KSN196902 LCJ196879:LCJ196902 LMF196879:LMF196902 LWB196879:LWB196902 MFX196879:MFX196902 MPT196879:MPT196902 MZP196879:MZP196902 NJL196879:NJL196902 NTH196879:NTH196902 ODD196879:ODD196902 OMZ196879:OMZ196902 OWV196879:OWV196902 PGR196879:PGR196902 PQN196879:PQN196902 QAJ196879:QAJ196902 QKF196879:QKF196902 QUB196879:QUB196902 RDX196879:RDX196902 RNT196879:RNT196902 RXP196879:RXP196902 SHL196879:SHL196902 SRH196879:SRH196902 TBD196879:TBD196902 TKZ196879:TKZ196902 TUV196879:TUV196902 UER196879:UER196902 UON196879:UON196902 UYJ196879:UYJ196902 VIF196879:VIF196902 VSB196879:VSB196902 WBX196879:WBX196902 WLT196879:WLT196902 WVP196879:WVP196902 H262415:H262438 JD262415:JD262438 SZ262415:SZ262438 ACV262415:ACV262438 AMR262415:AMR262438 AWN262415:AWN262438 BGJ262415:BGJ262438 BQF262415:BQF262438 CAB262415:CAB262438 CJX262415:CJX262438 CTT262415:CTT262438 DDP262415:DDP262438 DNL262415:DNL262438 DXH262415:DXH262438 EHD262415:EHD262438 EQZ262415:EQZ262438 FAV262415:FAV262438 FKR262415:FKR262438 FUN262415:FUN262438 GEJ262415:GEJ262438 GOF262415:GOF262438 GYB262415:GYB262438 HHX262415:HHX262438 HRT262415:HRT262438 IBP262415:IBP262438 ILL262415:ILL262438 IVH262415:IVH262438 JFD262415:JFD262438 JOZ262415:JOZ262438 JYV262415:JYV262438 KIR262415:KIR262438 KSN262415:KSN262438 LCJ262415:LCJ262438 LMF262415:LMF262438 LWB262415:LWB262438 MFX262415:MFX262438 MPT262415:MPT262438 MZP262415:MZP262438 NJL262415:NJL262438 NTH262415:NTH262438 ODD262415:ODD262438 OMZ262415:OMZ262438 OWV262415:OWV262438 PGR262415:PGR262438 PQN262415:PQN262438 QAJ262415:QAJ262438 QKF262415:QKF262438 QUB262415:QUB262438 RDX262415:RDX262438 RNT262415:RNT262438 RXP262415:RXP262438 SHL262415:SHL262438 SRH262415:SRH262438 TBD262415:TBD262438 TKZ262415:TKZ262438 TUV262415:TUV262438 UER262415:UER262438 UON262415:UON262438 UYJ262415:UYJ262438 VIF262415:VIF262438 VSB262415:VSB262438 WBX262415:WBX262438 WLT262415:WLT262438 WVP262415:WVP262438 H327951:H327974 JD327951:JD327974 SZ327951:SZ327974 ACV327951:ACV327974 AMR327951:AMR327974 AWN327951:AWN327974 BGJ327951:BGJ327974 BQF327951:BQF327974 CAB327951:CAB327974 CJX327951:CJX327974 CTT327951:CTT327974 DDP327951:DDP327974 DNL327951:DNL327974 DXH327951:DXH327974 EHD327951:EHD327974 EQZ327951:EQZ327974 FAV327951:FAV327974 FKR327951:FKR327974 FUN327951:FUN327974 GEJ327951:GEJ327974 GOF327951:GOF327974 GYB327951:GYB327974 HHX327951:HHX327974 HRT327951:HRT327974 IBP327951:IBP327974 ILL327951:ILL327974 IVH327951:IVH327974 JFD327951:JFD327974 JOZ327951:JOZ327974 JYV327951:JYV327974 KIR327951:KIR327974 KSN327951:KSN327974 LCJ327951:LCJ327974 LMF327951:LMF327974 LWB327951:LWB327974 MFX327951:MFX327974 MPT327951:MPT327974 MZP327951:MZP327974 NJL327951:NJL327974 NTH327951:NTH327974 ODD327951:ODD327974 OMZ327951:OMZ327974 OWV327951:OWV327974 PGR327951:PGR327974 PQN327951:PQN327974 QAJ327951:QAJ327974 QKF327951:QKF327974 QUB327951:QUB327974 RDX327951:RDX327974 RNT327951:RNT327974 RXP327951:RXP327974 SHL327951:SHL327974 SRH327951:SRH327974 TBD327951:TBD327974 TKZ327951:TKZ327974 TUV327951:TUV327974 UER327951:UER327974 UON327951:UON327974 UYJ327951:UYJ327974 VIF327951:VIF327974 VSB327951:VSB327974 WBX327951:WBX327974 WLT327951:WLT327974 WVP327951:WVP327974 H393487:H393510 JD393487:JD393510 SZ393487:SZ393510 ACV393487:ACV393510 AMR393487:AMR393510 AWN393487:AWN393510 BGJ393487:BGJ393510 BQF393487:BQF393510 CAB393487:CAB393510 CJX393487:CJX393510 CTT393487:CTT393510 DDP393487:DDP393510 DNL393487:DNL393510 DXH393487:DXH393510 EHD393487:EHD393510 EQZ393487:EQZ393510 FAV393487:FAV393510 FKR393487:FKR393510 FUN393487:FUN393510 GEJ393487:GEJ393510 GOF393487:GOF393510 GYB393487:GYB393510 HHX393487:HHX393510 HRT393487:HRT393510 IBP393487:IBP393510 ILL393487:ILL393510 IVH393487:IVH393510 JFD393487:JFD393510 JOZ393487:JOZ393510 JYV393487:JYV393510 KIR393487:KIR393510 KSN393487:KSN393510 LCJ393487:LCJ393510 LMF393487:LMF393510 LWB393487:LWB393510 MFX393487:MFX393510 MPT393487:MPT393510 MZP393487:MZP393510 NJL393487:NJL393510 NTH393487:NTH393510 ODD393487:ODD393510 OMZ393487:OMZ393510 OWV393487:OWV393510 PGR393487:PGR393510 PQN393487:PQN393510 QAJ393487:QAJ393510 QKF393487:QKF393510 QUB393487:QUB393510 RDX393487:RDX393510 RNT393487:RNT393510 RXP393487:RXP393510 SHL393487:SHL393510 SRH393487:SRH393510 TBD393487:TBD393510 TKZ393487:TKZ393510 TUV393487:TUV393510 UER393487:UER393510 UON393487:UON393510 UYJ393487:UYJ393510 VIF393487:VIF393510 VSB393487:VSB393510 WBX393487:WBX393510 WLT393487:WLT393510 WVP393487:WVP393510 H459023:H459046 JD459023:JD459046 SZ459023:SZ459046 ACV459023:ACV459046 AMR459023:AMR459046 AWN459023:AWN459046 BGJ459023:BGJ459046 BQF459023:BQF459046 CAB459023:CAB459046 CJX459023:CJX459046 CTT459023:CTT459046 DDP459023:DDP459046 DNL459023:DNL459046 DXH459023:DXH459046 EHD459023:EHD459046 EQZ459023:EQZ459046 FAV459023:FAV459046 FKR459023:FKR459046 FUN459023:FUN459046 GEJ459023:GEJ459046 GOF459023:GOF459046 GYB459023:GYB459046 HHX459023:HHX459046 HRT459023:HRT459046 IBP459023:IBP459046 ILL459023:ILL459046 IVH459023:IVH459046 JFD459023:JFD459046 JOZ459023:JOZ459046 JYV459023:JYV459046 KIR459023:KIR459046 KSN459023:KSN459046 LCJ459023:LCJ459046 LMF459023:LMF459046 LWB459023:LWB459046 MFX459023:MFX459046 MPT459023:MPT459046 MZP459023:MZP459046 NJL459023:NJL459046 NTH459023:NTH459046 ODD459023:ODD459046 OMZ459023:OMZ459046 OWV459023:OWV459046 PGR459023:PGR459046 PQN459023:PQN459046 QAJ459023:QAJ459046 QKF459023:QKF459046 QUB459023:QUB459046 RDX459023:RDX459046 RNT459023:RNT459046 RXP459023:RXP459046 SHL459023:SHL459046 SRH459023:SRH459046 TBD459023:TBD459046 TKZ459023:TKZ459046 TUV459023:TUV459046 UER459023:UER459046 UON459023:UON459046 UYJ459023:UYJ459046 VIF459023:VIF459046 VSB459023:VSB459046 WBX459023:WBX459046 WLT459023:WLT459046 WVP459023:WVP459046 H524559:H524582 JD524559:JD524582 SZ524559:SZ524582 ACV524559:ACV524582 AMR524559:AMR524582 AWN524559:AWN524582 BGJ524559:BGJ524582 BQF524559:BQF524582 CAB524559:CAB524582 CJX524559:CJX524582 CTT524559:CTT524582 DDP524559:DDP524582 DNL524559:DNL524582 DXH524559:DXH524582 EHD524559:EHD524582 EQZ524559:EQZ524582 FAV524559:FAV524582 FKR524559:FKR524582 FUN524559:FUN524582 GEJ524559:GEJ524582 GOF524559:GOF524582 GYB524559:GYB524582 HHX524559:HHX524582 HRT524559:HRT524582 IBP524559:IBP524582 ILL524559:ILL524582 IVH524559:IVH524582 JFD524559:JFD524582 JOZ524559:JOZ524582 JYV524559:JYV524582 KIR524559:KIR524582 KSN524559:KSN524582 LCJ524559:LCJ524582 LMF524559:LMF524582 LWB524559:LWB524582 MFX524559:MFX524582 MPT524559:MPT524582 MZP524559:MZP524582 NJL524559:NJL524582 NTH524559:NTH524582 ODD524559:ODD524582 OMZ524559:OMZ524582 OWV524559:OWV524582 PGR524559:PGR524582 PQN524559:PQN524582 QAJ524559:QAJ524582 QKF524559:QKF524582 QUB524559:QUB524582 RDX524559:RDX524582 RNT524559:RNT524582 RXP524559:RXP524582 SHL524559:SHL524582 SRH524559:SRH524582 TBD524559:TBD524582 TKZ524559:TKZ524582 TUV524559:TUV524582 UER524559:UER524582 UON524559:UON524582 UYJ524559:UYJ524582 VIF524559:VIF524582 VSB524559:VSB524582 WBX524559:WBX524582 WLT524559:WLT524582 WVP524559:WVP524582 H590095:H590118 JD590095:JD590118 SZ590095:SZ590118 ACV590095:ACV590118 AMR590095:AMR590118 AWN590095:AWN590118 BGJ590095:BGJ590118 BQF590095:BQF590118 CAB590095:CAB590118 CJX590095:CJX590118 CTT590095:CTT590118 DDP590095:DDP590118 DNL590095:DNL590118 DXH590095:DXH590118 EHD590095:EHD590118 EQZ590095:EQZ590118 FAV590095:FAV590118 FKR590095:FKR590118 FUN590095:FUN590118 GEJ590095:GEJ590118 GOF590095:GOF590118 GYB590095:GYB590118 HHX590095:HHX590118 HRT590095:HRT590118 IBP590095:IBP590118 ILL590095:ILL590118 IVH590095:IVH590118 JFD590095:JFD590118 JOZ590095:JOZ590118 JYV590095:JYV590118 KIR590095:KIR590118 KSN590095:KSN590118 LCJ590095:LCJ590118 LMF590095:LMF590118 LWB590095:LWB590118 MFX590095:MFX590118 MPT590095:MPT590118 MZP590095:MZP590118 NJL590095:NJL590118 NTH590095:NTH590118 ODD590095:ODD590118 OMZ590095:OMZ590118 OWV590095:OWV590118 PGR590095:PGR590118 PQN590095:PQN590118 QAJ590095:QAJ590118 QKF590095:QKF590118 QUB590095:QUB590118 RDX590095:RDX590118 RNT590095:RNT590118 RXP590095:RXP590118 SHL590095:SHL590118 SRH590095:SRH590118 TBD590095:TBD590118 TKZ590095:TKZ590118 TUV590095:TUV590118 UER590095:UER590118 UON590095:UON590118 UYJ590095:UYJ590118 VIF590095:VIF590118 VSB590095:VSB590118 WBX590095:WBX590118 WLT590095:WLT590118 WVP590095:WVP590118 H655631:H655654 JD655631:JD655654 SZ655631:SZ655654 ACV655631:ACV655654 AMR655631:AMR655654 AWN655631:AWN655654 BGJ655631:BGJ655654 BQF655631:BQF655654 CAB655631:CAB655654 CJX655631:CJX655654 CTT655631:CTT655654 DDP655631:DDP655654 DNL655631:DNL655654 DXH655631:DXH655654 EHD655631:EHD655654 EQZ655631:EQZ655654 FAV655631:FAV655654 FKR655631:FKR655654 FUN655631:FUN655654 GEJ655631:GEJ655654 GOF655631:GOF655654 GYB655631:GYB655654 HHX655631:HHX655654 HRT655631:HRT655654 IBP655631:IBP655654 ILL655631:ILL655654 IVH655631:IVH655654 JFD655631:JFD655654 JOZ655631:JOZ655654 JYV655631:JYV655654 KIR655631:KIR655654 KSN655631:KSN655654 LCJ655631:LCJ655654 LMF655631:LMF655654 LWB655631:LWB655654 MFX655631:MFX655654 MPT655631:MPT655654 MZP655631:MZP655654 NJL655631:NJL655654 NTH655631:NTH655654 ODD655631:ODD655654 OMZ655631:OMZ655654 OWV655631:OWV655654 PGR655631:PGR655654 PQN655631:PQN655654 QAJ655631:QAJ655654 QKF655631:QKF655654 QUB655631:QUB655654 RDX655631:RDX655654 RNT655631:RNT655654 RXP655631:RXP655654 SHL655631:SHL655654 SRH655631:SRH655654 TBD655631:TBD655654 TKZ655631:TKZ655654 TUV655631:TUV655654 UER655631:UER655654 UON655631:UON655654 UYJ655631:UYJ655654 VIF655631:VIF655654 VSB655631:VSB655654 WBX655631:WBX655654 WLT655631:WLT655654 WVP655631:WVP655654 H721167:H721190 JD721167:JD721190 SZ721167:SZ721190 ACV721167:ACV721190 AMR721167:AMR721190 AWN721167:AWN721190 BGJ721167:BGJ721190 BQF721167:BQF721190 CAB721167:CAB721190 CJX721167:CJX721190 CTT721167:CTT721190 DDP721167:DDP721190 DNL721167:DNL721190 DXH721167:DXH721190 EHD721167:EHD721190 EQZ721167:EQZ721190 FAV721167:FAV721190 FKR721167:FKR721190 FUN721167:FUN721190 GEJ721167:GEJ721190 GOF721167:GOF721190 GYB721167:GYB721190 HHX721167:HHX721190 HRT721167:HRT721190 IBP721167:IBP721190 ILL721167:ILL721190 IVH721167:IVH721190 JFD721167:JFD721190 JOZ721167:JOZ721190 JYV721167:JYV721190 KIR721167:KIR721190 KSN721167:KSN721190 LCJ721167:LCJ721190 LMF721167:LMF721190 LWB721167:LWB721190 MFX721167:MFX721190 MPT721167:MPT721190 MZP721167:MZP721190 NJL721167:NJL721190 NTH721167:NTH721190 ODD721167:ODD721190 OMZ721167:OMZ721190 OWV721167:OWV721190 PGR721167:PGR721190 PQN721167:PQN721190 QAJ721167:QAJ721190 QKF721167:QKF721190 QUB721167:QUB721190 RDX721167:RDX721190 RNT721167:RNT721190 RXP721167:RXP721190 SHL721167:SHL721190 SRH721167:SRH721190 TBD721167:TBD721190 TKZ721167:TKZ721190 TUV721167:TUV721190 UER721167:UER721190 UON721167:UON721190 UYJ721167:UYJ721190 VIF721167:VIF721190 VSB721167:VSB721190 WBX721167:WBX721190 WLT721167:WLT721190 WVP721167:WVP721190 H786703:H786726 JD786703:JD786726 SZ786703:SZ786726 ACV786703:ACV786726 AMR786703:AMR786726 AWN786703:AWN786726 BGJ786703:BGJ786726 BQF786703:BQF786726 CAB786703:CAB786726 CJX786703:CJX786726 CTT786703:CTT786726 DDP786703:DDP786726 DNL786703:DNL786726 DXH786703:DXH786726 EHD786703:EHD786726 EQZ786703:EQZ786726 FAV786703:FAV786726 FKR786703:FKR786726 FUN786703:FUN786726 GEJ786703:GEJ786726 GOF786703:GOF786726 GYB786703:GYB786726 HHX786703:HHX786726 HRT786703:HRT786726 IBP786703:IBP786726 ILL786703:ILL786726 IVH786703:IVH786726 JFD786703:JFD786726 JOZ786703:JOZ786726 JYV786703:JYV786726 KIR786703:KIR786726 KSN786703:KSN786726 LCJ786703:LCJ786726 LMF786703:LMF786726 LWB786703:LWB786726 MFX786703:MFX786726 MPT786703:MPT786726 MZP786703:MZP786726 NJL786703:NJL786726 NTH786703:NTH786726 ODD786703:ODD786726 OMZ786703:OMZ786726 OWV786703:OWV786726 PGR786703:PGR786726 PQN786703:PQN786726 QAJ786703:QAJ786726 QKF786703:QKF786726 QUB786703:QUB786726 RDX786703:RDX786726 RNT786703:RNT786726 RXP786703:RXP786726 SHL786703:SHL786726 SRH786703:SRH786726 TBD786703:TBD786726 TKZ786703:TKZ786726 TUV786703:TUV786726 UER786703:UER786726 UON786703:UON786726 UYJ786703:UYJ786726 VIF786703:VIF786726 VSB786703:VSB786726 WBX786703:WBX786726 WLT786703:WLT786726 WVP786703:WVP786726 H852239:H852262 JD852239:JD852262 SZ852239:SZ852262 ACV852239:ACV852262 AMR852239:AMR852262 AWN852239:AWN852262 BGJ852239:BGJ852262 BQF852239:BQF852262 CAB852239:CAB852262 CJX852239:CJX852262 CTT852239:CTT852262 DDP852239:DDP852262 DNL852239:DNL852262 DXH852239:DXH852262 EHD852239:EHD852262 EQZ852239:EQZ852262 FAV852239:FAV852262 FKR852239:FKR852262 FUN852239:FUN852262 GEJ852239:GEJ852262 GOF852239:GOF852262 GYB852239:GYB852262 HHX852239:HHX852262 HRT852239:HRT852262 IBP852239:IBP852262 ILL852239:ILL852262 IVH852239:IVH852262 JFD852239:JFD852262 JOZ852239:JOZ852262 JYV852239:JYV852262 KIR852239:KIR852262 KSN852239:KSN852262 LCJ852239:LCJ852262 LMF852239:LMF852262 LWB852239:LWB852262 MFX852239:MFX852262 MPT852239:MPT852262 MZP852239:MZP852262 NJL852239:NJL852262 NTH852239:NTH852262 ODD852239:ODD852262 OMZ852239:OMZ852262 OWV852239:OWV852262 PGR852239:PGR852262 PQN852239:PQN852262 QAJ852239:QAJ852262 QKF852239:QKF852262 QUB852239:QUB852262 RDX852239:RDX852262 RNT852239:RNT852262 RXP852239:RXP852262 SHL852239:SHL852262 SRH852239:SRH852262 TBD852239:TBD852262 TKZ852239:TKZ852262 TUV852239:TUV852262 UER852239:UER852262 UON852239:UON852262 UYJ852239:UYJ852262 VIF852239:VIF852262 VSB852239:VSB852262 WBX852239:WBX852262 WLT852239:WLT852262 WVP852239:WVP852262 H917775:H917798 JD917775:JD917798 SZ917775:SZ917798 ACV917775:ACV917798 AMR917775:AMR917798 AWN917775:AWN917798 BGJ917775:BGJ917798 BQF917775:BQF917798 CAB917775:CAB917798 CJX917775:CJX917798 CTT917775:CTT917798 DDP917775:DDP917798 DNL917775:DNL917798 DXH917775:DXH917798 EHD917775:EHD917798 EQZ917775:EQZ917798 FAV917775:FAV917798 FKR917775:FKR917798 FUN917775:FUN917798 GEJ917775:GEJ917798 GOF917775:GOF917798 GYB917775:GYB917798 HHX917775:HHX917798 HRT917775:HRT917798 IBP917775:IBP917798 ILL917775:ILL917798 IVH917775:IVH917798 JFD917775:JFD917798 JOZ917775:JOZ917798 JYV917775:JYV917798 KIR917775:KIR917798 KSN917775:KSN917798 LCJ917775:LCJ917798 LMF917775:LMF917798 LWB917775:LWB917798 MFX917775:MFX917798 MPT917775:MPT917798 MZP917775:MZP917798 NJL917775:NJL917798 NTH917775:NTH917798 ODD917775:ODD917798 OMZ917775:OMZ917798 OWV917775:OWV917798 PGR917775:PGR917798 PQN917775:PQN917798 QAJ917775:QAJ917798 QKF917775:QKF917798 QUB917775:QUB917798 RDX917775:RDX917798 RNT917775:RNT917798 RXP917775:RXP917798 SHL917775:SHL917798 SRH917775:SRH917798 TBD917775:TBD917798 TKZ917775:TKZ917798 TUV917775:TUV917798 UER917775:UER917798 UON917775:UON917798 UYJ917775:UYJ917798 VIF917775:VIF917798 VSB917775:VSB917798 WBX917775:WBX917798 WLT917775:WLT917798 WVP917775:WVP917798 H983311:H983334 JD983311:JD983334 SZ983311:SZ983334 ACV983311:ACV983334 AMR983311:AMR983334 AWN983311:AWN983334 BGJ983311:BGJ983334 BQF983311:BQF983334 CAB983311:CAB983334 CJX983311:CJX983334 CTT983311:CTT983334 DDP983311:DDP983334 DNL983311:DNL983334 DXH983311:DXH983334 EHD983311:EHD983334 EQZ983311:EQZ983334 FAV983311:FAV983334 FKR983311:FKR983334 FUN983311:FUN983334 GEJ983311:GEJ983334 GOF983311:GOF983334 GYB983311:GYB983334 HHX983311:HHX983334 HRT983311:HRT983334 IBP983311:IBP983334 ILL983311:ILL983334 IVH983311:IVH983334 JFD983311:JFD983334 JOZ983311:JOZ983334 JYV983311:JYV983334 KIR983311:KIR983334 KSN983311:KSN983334 LCJ983311:LCJ983334 LMF983311:LMF983334 LWB983311:LWB983334 MFX983311:MFX983334 MPT983311:MPT983334 MZP983311:MZP983334 NJL983311:NJL983334 NTH983311:NTH983334 ODD983311:ODD983334 OMZ983311:OMZ983334 OWV983311:OWV983334 PGR983311:PGR983334 PQN983311:PQN983334 QAJ983311:QAJ983334 QKF983311:QKF983334 QUB983311:QUB983334 RDX983311:RDX983334 RNT983311:RNT983334 RXP983311:RXP983334 SHL983311:SHL983334 SRH983311:SRH983334 TBD983311:TBD983334 TKZ983311:TKZ983334 TUV983311:TUV983334 UER983311:UER983334 UON983311:UON983334 UYJ983311:UYJ983334 VIF983311:VIF983334 VSB983311:VSB983334 WBX983311:WBX983334 WLT983311:WLT983334 WVP983311:WVP983334 K296:K306 JG296:JG306 TC296:TC306 ACY296:ACY306 AMU296:AMU306 AWQ296:AWQ306 BGM296:BGM306 BQI296:BQI306 CAE296:CAE306 CKA296:CKA306 CTW296:CTW306 DDS296:DDS306 DNO296:DNO306 DXK296:DXK306 EHG296:EHG306 ERC296:ERC306 FAY296:FAY306 FKU296:FKU306 FUQ296:FUQ306 GEM296:GEM306 GOI296:GOI306 GYE296:GYE306 HIA296:HIA306 HRW296:HRW306 IBS296:IBS306 ILO296:ILO306 IVK296:IVK306 JFG296:JFG306 JPC296:JPC306 JYY296:JYY306 KIU296:KIU306 KSQ296:KSQ306 LCM296:LCM306 LMI296:LMI306 LWE296:LWE306 MGA296:MGA306 MPW296:MPW306 MZS296:MZS306 NJO296:NJO306 NTK296:NTK306 ODG296:ODG306 ONC296:ONC306 OWY296:OWY306 PGU296:PGU306 PQQ296:PQQ306 QAM296:QAM306 QKI296:QKI306 QUE296:QUE306 REA296:REA306 RNW296:RNW306 RXS296:RXS306 SHO296:SHO306 SRK296:SRK306 TBG296:TBG306 TLC296:TLC306 TUY296:TUY306 UEU296:UEU306 UOQ296:UOQ306 UYM296:UYM306 VII296:VII306 VSE296:VSE306 WCA296:WCA306 WLW296:WLW306 WVS296:WVS306 K65832:K65842 JG65832:JG65842 TC65832:TC65842 ACY65832:ACY65842 AMU65832:AMU65842 AWQ65832:AWQ65842 BGM65832:BGM65842 BQI65832:BQI65842 CAE65832:CAE65842 CKA65832:CKA65842 CTW65832:CTW65842 DDS65832:DDS65842 DNO65832:DNO65842 DXK65832:DXK65842 EHG65832:EHG65842 ERC65832:ERC65842 FAY65832:FAY65842 FKU65832:FKU65842 FUQ65832:FUQ65842 GEM65832:GEM65842 GOI65832:GOI65842 GYE65832:GYE65842 HIA65832:HIA65842 HRW65832:HRW65842 IBS65832:IBS65842 ILO65832:ILO65842 IVK65832:IVK65842 JFG65832:JFG65842 JPC65832:JPC65842 JYY65832:JYY65842 KIU65832:KIU65842 KSQ65832:KSQ65842 LCM65832:LCM65842 LMI65832:LMI65842 LWE65832:LWE65842 MGA65832:MGA65842 MPW65832:MPW65842 MZS65832:MZS65842 NJO65832:NJO65842 NTK65832:NTK65842 ODG65832:ODG65842 ONC65832:ONC65842 OWY65832:OWY65842 PGU65832:PGU65842 PQQ65832:PQQ65842 QAM65832:QAM65842 QKI65832:QKI65842 QUE65832:QUE65842 REA65832:REA65842 RNW65832:RNW65842 RXS65832:RXS65842 SHO65832:SHO65842 SRK65832:SRK65842 TBG65832:TBG65842 TLC65832:TLC65842 TUY65832:TUY65842 UEU65832:UEU65842 UOQ65832:UOQ65842 UYM65832:UYM65842 VII65832:VII65842 VSE65832:VSE65842 WCA65832:WCA65842 WLW65832:WLW65842 WVS65832:WVS65842 K131368:K131378 JG131368:JG131378 TC131368:TC131378 ACY131368:ACY131378 AMU131368:AMU131378 AWQ131368:AWQ131378 BGM131368:BGM131378 BQI131368:BQI131378 CAE131368:CAE131378 CKA131368:CKA131378 CTW131368:CTW131378 DDS131368:DDS131378 DNO131368:DNO131378 DXK131368:DXK131378 EHG131368:EHG131378 ERC131368:ERC131378 FAY131368:FAY131378 FKU131368:FKU131378 FUQ131368:FUQ131378 GEM131368:GEM131378 GOI131368:GOI131378 GYE131368:GYE131378 HIA131368:HIA131378 HRW131368:HRW131378 IBS131368:IBS131378 ILO131368:ILO131378 IVK131368:IVK131378 JFG131368:JFG131378 JPC131368:JPC131378 JYY131368:JYY131378 KIU131368:KIU131378 KSQ131368:KSQ131378 LCM131368:LCM131378 LMI131368:LMI131378 LWE131368:LWE131378 MGA131368:MGA131378 MPW131368:MPW131378 MZS131368:MZS131378 NJO131368:NJO131378 NTK131368:NTK131378 ODG131368:ODG131378 ONC131368:ONC131378 OWY131368:OWY131378 PGU131368:PGU131378 PQQ131368:PQQ131378 QAM131368:QAM131378 QKI131368:QKI131378 QUE131368:QUE131378 REA131368:REA131378 RNW131368:RNW131378 RXS131368:RXS131378 SHO131368:SHO131378 SRK131368:SRK131378 TBG131368:TBG131378 TLC131368:TLC131378 TUY131368:TUY131378 UEU131368:UEU131378 UOQ131368:UOQ131378 UYM131368:UYM131378 VII131368:VII131378 VSE131368:VSE131378 WCA131368:WCA131378 WLW131368:WLW131378 WVS131368:WVS131378 K196904:K196914 JG196904:JG196914 TC196904:TC196914 ACY196904:ACY196914 AMU196904:AMU196914 AWQ196904:AWQ196914 BGM196904:BGM196914 BQI196904:BQI196914 CAE196904:CAE196914 CKA196904:CKA196914 CTW196904:CTW196914 DDS196904:DDS196914 DNO196904:DNO196914 DXK196904:DXK196914 EHG196904:EHG196914 ERC196904:ERC196914 FAY196904:FAY196914 FKU196904:FKU196914 FUQ196904:FUQ196914 GEM196904:GEM196914 GOI196904:GOI196914 GYE196904:GYE196914 HIA196904:HIA196914 HRW196904:HRW196914 IBS196904:IBS196914 ILO196904:ILO196914 IVK196904:IVK196914 JFG196904:JFG196914 JPC196904:JPC196914 JYY196904:JYY196914 KIU196904:KIU196914 KSQ196904:KSQ196914 LCM196904:LCM196914 LMI196904:LMI196914 LWE196904:LWE196914 MGA196904:MGA196914 MPW196904:MPW196914 MZS196904:MZS196914 NJO196904:NJO196914 NTK196904:NTK196914 ODG196904:ODG196914 ONC196904:ONC196914 OWY196904:OWY196914 PGU196904:PGU196914 PQQ196904:PQQ196914 QAM196904:QAM196914 QKI196904:QKI196914 QUE196904:QUE196914 REA196904:REA196914 RNW196904:RNW196914 RXS196904:RXS196914 SHO196904:SHO196914 SRK196904:SRK196914 TBG196904:TBG196914 TLC196904:TLC196914 TUY196904:TUY196914 UEU196904:UEU196914 UOQ196904:UOQ196914 UYM196904:UYM196914 VII196904:VII196914 VSE196904:VSE196914 WCA196904:WCA196914 WLW196904:WLW196914 WVS196904:WVS196914 K262440:K262450 JG262440:JG262450 TC262440:TC262450 ACY262440:ACY262450 AMU262440:AMU262450 AWQ262440:AWQ262450 BGM262440:BGM262450 BQI262440:BQI262450 CAE262440:CAE262450 CKA262440:CKA262450 CTW262440:CTW262450 DDS262440:DDS262450 DNO262440:DNO262450 DXK262440:DXK262450 EHG262440:EHG262450 ERC262440:ERC262450 FAY262440:FAY262450 FKU262440:FKU262450 FUQ262440:FUQ262450 GEM262440:GEM262450 GOI262440:GOI262450 GYE262440:GYE262450 HIA262440:HIA262450 HRW262440:HRW262450 IBS262440:IBS262450 ILO262440:ILO262450 IVK262440:IVK262450 JFG262440:JFG262450 JPC262440:JPC262450 JYY262440:JYY262450 KIU262440:KIU262450 KSQ262440:KSQ262450 LCM262440:LCM262450 LMI262440:LMI262450 LWE262440:LWE262450 MGA262440:MGA262450 MPW262440:MPW262450 MZS262440:MZS262450 NJO262440:NJO262450 NTK262440:NTK262450 ODG262440:ODG262450 ONC262440:ONC262450 OWY262440:OWY262450 PGU262440:PGU262450 PQQ262440:PQQ262450 QAM262440:QAM262450 QKI262440:QKI262450 QUE262440:QUE262450 REA262440:REA262450 RNW262440:RNW262450 RXS262440:RXS262450 SHO262440:SHO262450 SRK262440:SRK262450 TBG262440:TBG262450 TLC262440:TLC262450 TUY262440:TUY262450 UEU262440:UEU262450 UOQ262440:UOQ262450 UYM262440:UYM262450 VII262440:VII262450 VSE262440:VSE262450 WCA262440:WCA262450 WLW262440:WLW262450 WVS262440:WVS262450 K327976:K327986 JG327976:JG327986 TC327976:TC327986 ACY327976:ACY327986 AMU327976:AMU327986 AWQ327976:AWQ327986 BGM327976:BGM327986 BQI327976:BQI327986 CAE327976:CAE327986 CKA327976:CKA327986 CTW327976:CTW327986 DDS327976:DDS327986 DNO327976:DNO327986 DXK327976:DXK327986 EHG327976:EHG327986 ERC327976:ERC327986 FAY327976:FAY327986 FKU327976:FKU327986 FUQ327976:FUQ327986 GEM327976:GEM327986 GOI327976:GOI327986 GYE327976:GYE327986 HIA327976:HIA327986 HRW327976:HRW327986 IBS327976:IBS327986 ILO327976:ILO327986 IVK327976:IVK327986 JFG327976:JFG327986 JPC327976:JPC327986 JYY327976:JYY327986 KIU327976:KIU327986 KSQ327976:KSQ327986 LCM327976:LCM327986 LMI327976:LMI327986 LWE327976:LWE327986 MGA327976:MGA327986 MPW327976:MPW327986 MZS327976:MZS327986 NJO327976:NJO327986 NTK327976:NTK327986 ODG327976:ODG327986 ONC327976:ONC327986 OWY327976:OWY327986 PGU327976:PGU327986 PQQ327976:PQQ327986 QAM327976:QAM327986 QKI327976:QKI327986 QUE327976:QUE327986 REA327976:REA327986 RNW327976:RNW327986 RXS327976:RXS327986 SHO327976:SHO327986 SRK327976:SRK327986 TBG327976:TBG327986 TLC327976:TLC327986 TUY327976:TUY327986 UEU327976:UEU327986 UOQ327976:UOQ327986 UYM327976:UYM327986 VII327976:VII327986 VSE327976:VSE327986 WCA327976:WCA327986 WLW327976:WLW327986 WVS327976:WVS327986 K393512:K393522 JG393512:JG393522 TC393512:TC393522 ACY393512:ACY393522 AMU393512:AMU393522 AWQ393512:AWQ393522 BGM393512:BGM393522 BQI393512:BQI393522 CAE393512:CAE393522 CKA393512:CKA393522 CTW393512:CTW393522 DDS393512:DDS393522 DNO393512:DNO393522 DXK393512:DXK393522 EHG393512:EHG393522 ERC393512:ERC393522 FAY393512:FAY393522 FKU393512:FKU393522 FUQ393512:FUQ393522 GEM393512:GEM393522 GOI393512:GOI393522 GYE393512:GYE393522 HIA393512:HIA393522 HRW393512:HRW393522 IBS393512:IBS393522 ILO393512:ILO393522 IVK393512:IVK393522 JFG393512:JFG393522 JPC393512:JPC393522 JYY393512:JYY393522 KIU393512:KIU393522 KSQ393512:KSQ393522 LCM393512:LCM393522 LMI393512:LMI393522 LWE393512:LWE393522 MGA393512:MGA393522 MPW393512:MPW393522 MZS393512:MZS393522 NJO393512:NJO393522 NTK393512:NTK393522 ODG393512:ODG393522 ONC393512:ONC393522 OWY393512:OWY393522 PGU393512:PGU393522 PQQ393512:PQQ393522 QAM393512:QAM393522 QKI393512:QKI393522 QUE393512:QUE393522 REA393512:REA393522 RNW393512:RNW393522 RXS393512:RXS393522 SHO393512:SHO393522 SRK393512:SRK393522 TBG393512:TBG393522 TLC393512:TLC393522 TUY393512:TUY393522 UEU393512:UEU393522 UOQ393512:UOQ393522 UYM393512:UYM393522 VII393512:VII393522 VSE393512:VSE393522 WCA393512:WCA393522 WLW393512:WLW393522 WVS393512:WVS393522 K459048:K459058 JG459048:JG459058 TC459048:TC459058 ACY459048:ACY459058 AMU459048:AMU459058 AWQ459048:AWQ459058 BGM459048:BGM459058 BQI459048:BQI459058 CAE459048:CAE459058 CKA459048:CKA459058 CTW459048:CTW459058 DDS459048:DDS459058 DNO459048:DNO459058 DXK459048:DXK459058 EHG459048:EHG459058 ERC459048:ERC459058 FAY459048:FAY459058 FKU459048:FKU459058 FUQ459048:FUQ459058 GEM459048:GEM459058 GOI459048:GOI459058 GYE459048:GYE459058 HIA459048:HIA459058 HRW459048:HRW459058 IBS459048:IBS459058 ILO459048:ILO459058 IVK459048:IVK459058 JFG459048:JFG459058 JPC459048:JPC459058 JYY459048:JYY459058 KIU459048:KIU459058 KSQ459048:KSQ459058 LCM459048:LCM459058 LMI459048:LMI459058 LWE459048:LWE459058 MGA459048:MGA459058 MPW459048:MPW459058 MZS459048:MZS459058 NJO459048:NJO459058 NTK459048:NTK459058 ODG459048:ODG459058 ONC459048:ONC459058 OWY459048:OWY459058 PGU459048:PGU459058 PQQ459048:PQQ459058 QAM459048:QAM459058 QKI459048:QKI459058 QUE459048:QUE459058 REA459048:REA459058 RNW459048:RNW459058 RXS459048:RXS459058 SHO459048:SHO459058 SRK459048:SRK459058 TBG459048:TBG459058 TLC459048:TLC459058 TUY459048:TUY459058 UEU459048:UEU459058 UOQ459048:UOQ459058 UYM459048:UYM459058 VII459048:VII459058 VSE459048:VSE459058 WCA459048:WCA459058 WLW459048:WLW459058 WVS459048:WVS459058 K524584:K524594 JG524584:JG524594 TC524584:TC524594 ACY524584:ACY524594 AMU524584:AMU524594 AWQ524584:AWQ524594 BGM524584:BGM524594 BQI524584:BQI524594 CAE524584:CAE524594 CKA524584:CKA524594 CTW524584:CTW524594 DDS524584:DDS524594 DNO524584:DNO524594 DXK524584:DXK524594 EHG524584:EHG524594 ERC524584:ERC524594 FAY524584:FAY524594 FKU524584:FKU524594 FUQ524584:FUQ524594 GEM524584:GEM524594 GOI524584:GOI524594 GYE524584:GYE524594 HIA524584:HIA524594 HRW524584:HRW524594 IBS524584:IBS524594 ILO524584:ILO524594 IVK524584:IVK524594 JFG524584:JFG524594 JPC524584:JPC524594 JYY524584:JYY524594 KIU524584:KIU524594 KSQ524584:KSQ524594 LCM524584:LCM524594 LMI524584:LMI524594 LWE524584:LWE524594 MGA524584:MGA524594 MPW524584:MPW524594 MZS524584:MZS524594 NJO524584:NJO524594 NTK524584:NTK524594 ODG524584:ODG524594 ONC524584:ONC524594 OWY524584:OWY524594 PGU524584:PGU524594 PQQ524584:PQQ524594 QAM524584:QAM524594 QKI524584:QKI524594 QUE524584:QUE524594 REA524584:REA524594 RNW524584:RNW524594 RXS524584:RXS524594 SHO524584:SHO524594 SRK524584:SRK524594 TBG524584:TBG524594 TLC524584:TLC524594 TUY524584:TUY524594 UEU524584:UEU524594 UOQ524584:UOQ524594 UYM524584:UYM524594 VII524584:VII524594 VSE524584:VSE524594 WCA524584:WCA524594 WLW524584:WLW524594 WVS524584:WVS524594 K590120:K590130 JG590120:JG590130 TC590120:TC590130 ACY590120:ACY590130 AMU590120:AMU590130 AWQ590120:AWQ590130 BGM590120:BGM590130 BQI590120:BQI590130 CAE590120:CAE590130 CKA590120:CKA590130 CTW590120:CTW590130 DDS590120:DDS590130 DNO590120:DNO590130 DXK590120:DXK590130 EHG590120:EHG590130 ERC590120:ERC590130 FAY590120:FAY590130 FKU590120:FKU590130 FUQ590120:FUQ590130 GEM590120:GEM590130 GOI590120:GOI590130 GYE590120:GYE590130 HIA590120:HIA590130 HRW590120:HRW590130 IBS590120:IBS590130 ILO590120:ILO590130 IVK590120:IVK590130 JFG590120:JFG590130 JPC590120:JPC590130 JYY590120:JYY590130 KIU590120:KIU590130 KSQ590120:KSQ590130 LCM590120:LCM590130 LMI590120:LMI590130 LWE590120:LWE590130 MGA590120:MGA590130 MPW590120:MPW590130 MZS590120:MZS590130 NJO590120:NJO590130 NTK590120:NTK590130 ODG590120:ODG590130 ONC590120:ONC590130 OWY590120:OWY590130 PGU590120:PGU590130 PQQ590120:PQQ590130 QAM590120:QAM590130 QKI590120:QKI590130 QUE590120:QUE590130 REA590120:REA590130 RNW590120:RNW590130 RXS590120:RXS590130 SHO590120:SHO590130 SRK590120:SRK590130 TBG590120:TBG590130 TLC590120:TLC590130 TUY590120:TUY590130 UEU590120:UEU590130 UOQ590120:UOQ590130 UYM590120:UYM590130 VII590120:VII590130 VSE590120:VSE590130 WCA590120:WCA590130 WLW590120:WLW590130 WVS590120:WVS590130 K655656:K655666 JG655656:JG655666 TC655656:TC655666 ACY655656:ACY655666 AMU655656:AMU655666 AWQ655656:AWQ655666 BGM655656:BGM655666 BQI655656:BQI655666 CAE655656:CAE655666 CKA655656:CKA655666 CTW655656:CTW655666 DDS655656:DDS655666 DNO655656:DNO655666 DXK655656:DXK655666 EHG655656:EHG655666 ERC655656:ERC655666 FAY655656:FAY655666 FKU655656:FKU655666 FUQ655656:FUQ655666 GEM655656:GEM655666 GOI655656:GOI655666 GYE655656:GYE655666 HIA655656:HIA655666 HRW655656:HRW655666 IBS655656:IBS655666 ILO655656:ILO655666 IVK655656:IVK655666 JFG655656:JFG655666 JPC655656:JPC655666 JYY655656:JYY655666 KIU655656:KIU655666 KSQ655656:KSQ655666 LCM655656:LCM655666 LMI655656:LMI655666 LWE655656:LWE655666 MGA655656:MGA655666 MPW655656:MPW655666 MZS655656:MZS655666 NJO655656:NJO655666 NTK655656:NTK655666 ODG655656:ODG655666 ONC655656:ONC655666 OWY655656:OWY655666 PGU655656:PGU655666 PQQ655656:PQQ655666 QAM655656:QAM655666 QKI655656:QKI655666 QUE655656:QUE655666 REA655656:REA655666 RNW655656:RNW655666 RXS655656:RXS655666 SHO655656:SHO655666 SRK655656:SRK655666 TBG655656:TBG655666 TLC655656:TLC655666 TUY655656:TUY655666 UEU655656:UEU655666 UOQ655656:UOQ655666 UYM655656:UYM655666 VII655656:VII655666 VSE655656:VSE655666 WCA655656:WCA655666 WLW655656:WLW655666 WVS655656:WVS655666 K721192:K721202 JG721192:JG721202 TC721192:TC721202 ACY721192:ACY721202 AMU721192:AMU721202 AWQ721192:AWQ721202 BGM721192:BGM721202 BQI721192:BQI721202 CAE721192:CAE721202 CKA721192:CKA721202 CTW721192:CTW721202 DDS721192:DDS721202 DNO721192:DNO721202 DXK721192:DXK721202 EHG721192:EHG721202 ERC721192:ERC721202 FAY721192:FAY721202 FKU721192:FKU721202 FUQ721192:FUQ721202 GEM721192:GEM721202 GOI721192:GOI721202 GYE721192:GYE721202 HIA721192:HIA721202 HRW721192:HRW721202 IBS721192:IBS721202 ILO721192:ILO721202 IVK721192:IVK721202 JFG721192:JFG721202 JPC721192:JPC721202 JYY721192:JYY721202 KIU721192:KIU721202 KSQ721192:KSQ721202 LCM721192:LCM721202 LMI721192:LMI721202 LWE721192:LWE721202 MGA721192:MGA721202 MPW721192:MPW721202 MZS721192:MZS721202 NJO721192:NJO721202 NTK721192:NTK721202 ODG721192:ODG721202 ONC721192:ONC721202 OWY721192:OWY721202 PGU721192:PGU721202 PQQ721192:PQQ721202 QAM721192:QAM721202 QKI721192:QKI721202 QUE721192:QUE721202 REA721192:REA721202 RNW721192:RNW721202 RXS721192:RXS721202 SHO721192:SHO721202 SRK721192:SRK721202 TBG721192:TBG721202 TLC721192:TLC721202 TUY721192:TUY721202 UEU721192:UEU721202 UOQ721192:UOQ721202 UYM721192:UYM721202 VII721192:VII721202 VSE721192:VSE721202 WCA721192:WCA721202 WLW721192:WLW721202 WVS721192:WVS721202 K786728:K786738 JG786728:JG786738 TC786728:TC786738 ACY786728:ACY786738 AMU786728:AMU786738 AWQ786728:AWQ786738 BGM786728:BGM786738 BQI786728:BQI786738 CAE786728:CAE786738 CKA786728:CKA786738 CTW786728:CTW786738 DDS786728:DDS786738 DNO786728:DNO786738 DXK786728:DXK786738 EHG786728:EHG786738 ERC786728:ERC786738 FAY786728:FAY786738 FKU786728:FKU786738 FUQ786728:FUQ786738 GEM786728:GEM786738 GOI786728:GOI786738 GYE786728:GYE786738 HIA786728:HIA786738 HRW786728:HRW786738 IBS786728:IBS786738 ILO786728:ILO786738 IVK786728:IVK786738 JFG786728:JFG786738 JPC786728:JPC786738 JYY786728:JYY786738 KIU786728:KIU786738 KSQ786728:KSQ786738 LCM786728:LCM786738 LMI786728:LMI786738 LWE786728:LWE786738 MGA786728:MGA786738 MPW786728:MPW786738 MZS786728:MZS786738 NJO786728:NJO786738 NTK786728:NTK786738 ODG786728:ODG786738 ONC786728:ONC786738 OWY786728:OWY786738 PGU786728:PGU786738 PQQ786728:PQQ786738 QAM786728:QAM786738 QKI786728:QKI786738 QUE786728:QUE786738 REA786728:REA786738 RNW786728:RNW786738 RXS786728:RXS786738 SHO786728:SHO786738 SRK786728:SRK786738 TBG786728:TBG786738 TLC786728:TLC786738 TUY786728:TUY786738 UEU786728:UEU786738 UOQ786728:UOQ786738 UYM786728:UYM786738 VII786728:VII786738 VSE786728:VSE786738 WCA786728:WCA786738 WLW786728:WLW786738 WVS786728:WVS786738 K852264:K852274 JG852264:JG852274 TC852264:TC852274 ACY852264:ACY852274 AMU852264:AMU852274 AWQ852264:AWQ852274 BGM852264:BGM852274 BQI852264:BQI852274 CAE852264:CAE852274 CKA852264:CKA852274 CTW852264:CTW852274 DDS852264:DDS852274 DNO852264:DNO852274 DXK852264:DXK852274 EHG852264:EHG852274 ERC852264:ERC852274 FAY852264:FAY852274 FKU852264:FKU852274 FUQ852264:FUQ852274 GEM852264:GEM852274 GOI852264:GOI852274 GYE852264:GYE852274 HIA852264:HIA852274 HRW852264:HRW852274 IBS852264:IBS852274 ILO852264:ILO852274 IVK852264:IVK852274 JFG852264:JFG852274 JPC852264:JPC852274 JYY852264:JYY852274 KIU852264:KIU852274 KSQ852264:KSQ852274 LCM852264:LCM852274 LMI852264:LMI852274 LWE852264:LWE852274 MGA852264:MGA852274 MPW852264:MPW852274 MZS852264:MZS852274 NJO852264:NJO852274 NTK852264:NTK852274 ODG852264:ODG852274 ONC852264:ONC852274 OWY852264:OWY852274 PGU852264:PGU852274 PQQ852264:PQQ852274 QAM852264:QAM852274 QKI852264:QKI852274 QUE852264:QUE852274 REA852264:REA852274 RNW852264:RNW852274 RXS852264:RXS852274 SHO852264:SHO852274 SRK852264:SRK852274 TBG852264:TBG852274 TLC852264:TLC852274 TUY852264:TUY852274 UEU852264:UEU852274 UOQ852264:UOQ852274 UYM852264:UYM852274 VII852264:VII852274 VSE852264:VSE852274 WCA852264:WCA852274 WLW852264:WLW852274 WVS852264:WVS852274 K917800:K917810 JG917800:JG917810 TC917800:TC917810 ACY917800:ACY917810 AMU917800:AMU917810 AWQ917800:AWQ917810 BGM917800:BGM917810 BQI917800:BQI917810 CAE917800:CAE917810 CKA917800:CKA917810 CTW917800:CTW917810 DDS917800:DDS917810 DNO917800:DNO917810 DXK917800:DXK917810 EHG917800:EHG917810 ERC917800:ERC917810 FAY917800:FAY917810 FKU917800:FKU917810 FUQ917800:FUQ917810 GEM917800:GEM917810 GOI917800:GOI917810 GYE917800:GYE917810 HIA917800:HIA917810 HRW917800:HRW917810 IBS917800:IBS917810 ILO917800:ILO917810 IVK917800:IVK917810 JFG917800:JFG917810 JPC917800:JPC917810 JYY917800:JYY917810 KIU917800:KIU917810 KSQ917800:KSQ917810 LCM917800:LCM917810 LMI917800:LMI917810 LWE917800:LWE917810 MGA917800:MGA917810 MPW917800:MPW917810 MZS917800:MZS917810 NJO917800:NJO917810 NTK917800:NTK917810 ODG917800:ODG917810 ONC917800:ONC917810 OWY917800:OWY917810 PGU917800:PGU917810 PQQ917800:PQQ917810 QAM917800:QAM917810 QKI917800:QKI917810 QUE917800:QUE917810 REA917800:REA917810 RNW917800:RNW917810 RXS917800:RXS917810 SHO917800:SHO917810 SRK917800:SRK917810 TBG917800:TBG917810 TLC917800:TLC917810 TUY917800:TUY917810 UEU917800:UEU917810 UOQ917800:UOQ917810 UYM917800:UYM917810 VII917800:VII917810 VSE917800:VSE917810 WCA917800:WCA917810 WLW917800:WLW917810 WVS917800:WVS917810 K983336:K983346 JG983336:JG983346 TC983336:TC983346 ACY983336:ACY983346 AMU983336:AMU983346 AWQ983336:AWQ983346 BGM983336:BGM983346 BQI983336:BQI983346 CAE983336:CAE983346 CKA983336:CKA983346 CTW983336:CTW983346 DDS983336:DDS983346 DNO983336:DNO983346 DXK983336:DXK983346 EHG983336:EHG983346 ERC983336:ERC983346 FAY983336:FAY983346 FKU983336:FKU983346 FUQ983336:FUQ983346 GEM983336:GEM983346 GOI983336:GOI983346 GYE983336:GYE983346 HIA983336:HIA983346 HRW983336:HRW983346 IBS983336:IBS983346 ILO983336:ILO983346 IVK983336:IVK983346 JFG983336:JFG983346 JPC983336:JPC983346 JYY983336:JYY983346 KIU983336:KIU983346 KSQ983336:KSQ983346 LCM983336:LCM983346 LMI983336:LMI983346 LWE983336:LWE983346 MGA983336:MGA983346 MPW983336:MPW983346 MZS983336:MZS983346 NJO983336:NJO983346 NTK983336:NTK983346 ODG983336:ODG983346 ONC983336:ONC983346 OWY983336:OWY983346 PGU983336:PGU983346 PQQ983336:PQQ983346 QAM983336:QAM983346 QKI983336:QKI983346 QUE983336:QUE983346 REA983336:REA983346 RNW983336:RNW983346 RXS983336:RXS983346 SHO983336:SHO983346 SRK983336:SRK983346 TBG983336:TBG983346 TLC983336:TLC983346 TUY983336:TUY983346 UEU983336:UEU983346 UOQ983336:UOQ983346 UYM983336:UYM983346 VII983336:VII983346 VSE983336:VSE983346 WCA983336:WCA983346 WLW983336:WLW983346 WVS983336:WVS983346 H296:H306 JD296:JD306 SZ296:SZ306 ACV296:ACV306 AMR296:AMR306 AWN296:AWN306 BGJ296:BGJ306 BQF296:BQF306 CAB296:CAB306 CJX296:CJX306 CTT296:CTT306 DDP296:DDP306 DNL296:DNL306 DXH296:DXH306 EHD296:EHD306 EQZ296:EQZ306 FAV296:FAV306 FKR296:FKR306 FUN296:FUN306 GEJ296:GEJ306 GOF296:GOF306 GYB296:GYB306 HHX296:HHX306 HRT296:HRT306 IBP296:IBP306 ILL296:ILL306 IVH296:IVH306 JFD296:JFD306 JOZ296:JOZ306 JYV296:JYV306 KIR296:KIR306 KSN296:KSN306 LCJ296:LCJ306 LMF296:LMF306 LWB296:LWB306 MFX296:MFX306 MPT296:MPT306 MZP296:MZP306 NJL296:NJL306 NTH296:NTH306 ODD296:ODD306 OMZ296:OMZ306 OWV296:OWV306 PGR296:PGR306 PQN296:PQN306 QAJ296:QAJ306 QKF296:QKF306 QUB296:QUB306 RDX296:RDX306 RNT296:RNT306 RXP296:RXP306 SHL296:SHL306 SRH296:SRH306 TBD296:TBD306 TKZ296:TKZ306 TUV296:TUV306 UER296:UER306 UON296:UON306 UYJ296:UYJ306 VIF296:VIF306 VSB296:VSB306 WBX296:WBX306 WLT296:WLT306 WVP296:WVP306 H65832:H65842 JD65832:JD65842 SZ65832:SZ65842 ACV65832:ACV65842 AMR65832:AMR65842 AWN65832:AWN65842 BGJ65832:BGJ65842 BQF65832:BQF65842 CAB65832:CAB65842 CJX65832:CJX65842 CTT65832:CTT65842 DDP65832:DDP65842 DNL65832:DNL65842 DXH65832:DXH65842 EHD65832:EHD65842 EQZ65832:EQZ65842 FAV65832:FAV65842 FKR65832:FKR65842 FUN65832:FUN65842 GEJ65832:GEJ65842 GOF65832:GOF65842 GYB65832:GYB65842 HHX65832:HHX65842 HRT65832:HRT65842 IBP65832:IBP65842 ILL65832:ILL65842 IVH65832:IVH65842 JFD65832:JFD65842 JOZ65832:JOZ65842 JYV65832:JYV65842 KIR65832:KIR65842 KSN65832:KSN65842 LCJ65832:LCJ65842 LMF65832:LMF65842 LWB65832:LWB65842 MFX65832:MFX65842 MPT65832:MPT65842 MZP65832:MZP65842 NJL65832:NJL65842 NTH65832:NTH65842 ODD65832:ODD65842 OMZ65832:OMZ65842 OWV65832:OWV65842 PGR65832:PGR65842 PQN65832:PQN65842 QAJ65832:QAJ65842 QKF65832:QKF65842 QUB65832:QUB65842 RDX65832:RDX65842 RNT65832:RNT65842 RXP65832:RXP65842 SHL65832:SHL65842 SRH65832:SRH65842 TBD65832:TBD65842 TKZ65832:TKZ65842 TUV65832:TUV65842 UER65832:UER65842 UON65832:UON65842 UYJ65832:UYJ65842 VIF65832:VIF65842 VSB65832:VSB65842 WBX65832:WBX65842 WLT65832:WLT65842 WVP65832:WVP65842 H131368:H131378 JD131368:JD131378 SZ131368:SZ131378 ACV131368:ACV131378 AMR131368:AMR131378 AWN131368:AWN131378 BGJ131368:BGJ131378 BQF131368:BQF131378 CAB131368:CAB131378 CJX131368:CJX131378 CTT131368:CTT131378 DDP131368:DDP131378 DNL131368:DNL131378 DXH131368:DXH131378 EHD131368:EHD131378 EQZ131368:EQZ131378 FAV131368:FAV131378 FKR131368:FKR131378 FUN131368:FUN131378 GEJ131368:GEJ131378 GOF131368:GOF131378 GYB131368:GYB131378 HHX131368:HHX131378 HRT131368:HRT131378 IBP131368:IBP131378 ILL131368:ILL131378 IVH131368:IVH131378 JFD131368:JFD131378 JOZ131368:JOZ131378 JYV131368:JYV131378 KIR131368:KIR131378 KSN131368:KSN131378 LCJ131368:LCJ131378 LMF131368:LMF131378 LWB131368:LWB131378 MFX131368:MFX131378 MPT131368:MPT131378 MZP131368:MZP131378 NJL131368:NJL131378 NTH131368:NTH131378 ODD131368:ODD131378 OMZ131368:OMZ131378 OWV131368:OWV131378 PGR131368:PGR131378 PQN131368:PQN131378 QAJ131368:QAJ131378 QKF131368:QKF131378 QUB131368:QUB131378 RDX131368:RDX131378 RNT131368:RNT131378 RXP131368:RXP131378 SHL131368:SHL131378 SRH131368:SRH131378 TBD131368:TBD131378 TKZ131368:TKZ131378 TUV131368:TUV131378 UER131368:UER131378 UON131368:UON131378 UYJ131368:UYJ131378 VIF131368:VIF131378 VSB131368:VSB131378 WBX131368:WBX131378 WLT131368:WLT131378 WVP131368:WVP131378 H196904:H196914 JD196904:JD196914 SZ196904:SZ196914 ACV196904:ACV196914 AMR196904:AMR196914 AWN196904:AWN196914 BGJ196904:BGJ196914 BQF196904:BQF196914 CAB196904:CAB196914 CJX196904:CJX196914 CTT196904:CTT196914 DDP196904:DDP196914 DNL196904:DNL196914 DXH196904:DXH196914 EHD196904:EHD196914 EQZ196904:EQZ196914 FAV196904:FAV196914 FKR196904:FKR196914 FUN196904:FUN196914 GEJ196904:GEJ196914 GOF196904:GOF196914 GYB196904:GYB196914 HHX196904:HHX196914 HRT196904:HRT196914 IBP196904:IBP196914 ILL196904:ILL196914 IVH196904:IVH196914 JFD196904:JFD196914 JOZ196904:JOZ196914 JYV196904:JYV196914 KIR196904:KIR196914 KSN196904:KSN196914 LCJ196904:LCJ196914 LMF196904:LMF196914 LWB196904:LWB196914 MFX196904:MFX196914 MPT196904:MPT196914 MZP196904:MZP196914 NJL196904:NJL196914 NTH196904:NTH196914 ODD196904:ODD196914 OMZ196904:OMZ196914 OWV196904:OWV196914 PGR196904:PGR196914 PQN196904:PQN196914 QAJ196904:QAJ196914 QKF196904:QKF196914 QUB196904:QUB196914 RDX196904:RDX196914 RNT196904:RNT196914 RXP196904:RXP196914 SHL196904:SHL196914 SRH196904:SRH196914 TBD196904:TBD196914 TKZ196904:TKZ196914 TUV196904:TUV196914 UER196904:UER196914 UON196904:UON196914 UYJ196904:UYJ196914 VIF196904:VIF196914 VSB196904:VSB196914 WBX196904:WBX196914 WLT196904:WLT196914 WVP196904:WVP196914 H262440:H262450 JD262440:JD262450 SZ262440:SZ262450 ACV262440:ACV262450 AMR262440:AMR262450 AWN262440:AWN262450 BGJ262440:BGJ262450 BQF262440:BQF262450 CAB262440:CAB262450 CJX262440:CJX262450 CTT262440:CTT262450 DDP262440:DDP262450 DNL262440:DNL262450 DXH262440:DXH262450 EHD262440:EHD262450 EQZ262440:EQZ262450 FAV262440:FAV262450 FKR262440:FKR262450 FUN262440:FUN262450 GEJ262440:GEJ262450 GOF262440:GOF262450 GYB262440:GYB262450 HHX262440:HHX262450 HRT262440:HRT262450 IBP262440:IBP262450 ILL262440:ILL262450 IVH262440:IVH262450 JFD262440:JFD262450 JOZ262440:JOZ262450 JYV262440:JYV262450 KIR262440:KIR262450 KSN262440:KSN262450 LCJ262440:LCJ262450 LMF262440:LMF262450 LWB262440:LWB262450 MFX262440:MFX262450 MPT262440:MPT262450 MZP262440:MZP262450 NJL262440:NJL262450 NTH262440:NTH262450 ODD262440:ODD262450 OMZ262440:OMZ262450 OWV262440:OWV262450 PGR262440:PGR262450 PQN262440:PQN262450 QAJ262440:QAJ262450 QKF262440:QKF262450 QUB262440:QUB262450 RDX262440:RDX262450 RNT262440:RNT262450 RXP262440:RXP262450 SHL262440:SHL262450 SRH262440:SRH262450 TBD262440:TBD262450 TKZ262440:TKZ262450 TUV262440:TUV262450 UER262440:UER262450 UON262440:UON262450 UYJ262440:UYJ262450 VIF262440:VIF262450 VSB262440:VSB262450 WBX262440:WBX262450 WLT262440:WLT262450 WVP262440:WVP262450 H327976:H327986 JD327976:JD327986 SZ327976:SZ327986 ACV327976:ACV327986 AMR327976:AMR327986 AWN327976:AWN327986 BGJ327976:BGJ327986 BQF327976:BQF327986 CAB327976:CAB327986 CJX327976:CJX327986 CTT327976:CTT327986 DDP327976:DDP327986 DNL327976:DNL327986 DXH327976:DXH327986 EHD327976:EHD327986 EQZ327976:EQZ327986 FAV327976:FAV327986 FKR327976:FKR327986 FUN327976:FUN327986 GEJ327976:GEJ327986 GOF327976:GOF327986 GYB327976:GYB327986 HHX327976:HHX327986 HRT327976:HRT327986 IBP327976:IBP327986 ILL327976:ILL327986 IVH327976:IVH327986 JFD327976:JFD327986 JOZ327976:JOZ327986 JYV327976:JYV327986 KIR327976:KIR327986 KSN327976:KSN327986 LCJ327976:LCJ327986 LMF327976:LMF327986 LWB327976:LWB327986 MFX327976:MFX327986 MPT327976:MPT327986 MZP327976:MZP327986 NJL327976:NJL327986 NTH327976:NTH327986 ODD327976:ODD327986 OMZ327976:OMZ327986 OWV327976:OWV327986 PGR327976:PGR327986 PQN327976:PQN327986 QAJ327976:QAJ327986 QKF327976:QKF327986 QUB327976:QUB327986 RDX327976:RDX327986 RNT327976:RNT327986 RXP327976:RXP327986 SHL327976:SHL327986 SRH327976:SRH327986 TBD327976:TBD327986 TKZ327976:TKZ327986 TUV327976:TUV327986 UER327976:UER327986 UON327976:UON327986 UYJ327976:UYJ327986 VIF327976:VIF327986 VSB327976:VSB327986 WBX327976:WBX327986 WLT327976:WLT327986 WVP327976:WVP327986 H393512:H393522 JD393512:JD393522 SZ393512:SZ393522 ACV393512:ACV393522 AMR393512:AMR393522 AWN393512:AWN393522 BGJ393512:BGJ393522 BQF393512:BQF393522 CAB393512:CAB393522 CJX393512:CJX393522 CTT393512:CTT393522 DDP393512:DDP393522 DNL393512:DNL393522 DXH393512:DXH393522 EHD393512:EHD393522 EQZ393512:EQZ393522 FAV393512:FAV393522 FKR393512:FKR393522 FUN393512:FUN393522 GEJ393512:GEJ393522 GOF393512:GOF393522 GYB393512:GYB393522 HHX393512:HHX393522 HRT393512:HRT393522 IBP393512:IBP393522 ILL393512:ILL393522 IVH393512:IVH393522 JFD393512:JFD393522 JOZ393512:JOZ393522 JYV393512:JYV393522 KIR393512:KIR393522 KSN393512:KSN393522 LCJ393512:LCJ393522 LMF393512:LMF393522 LWB393512:LWB393522 MFX393512:MFX393522 MPT393512:MPT393522 MZP393512:MZP393522 NJL393512:NJL393522 NTH393512:NTH393522 ODD393512:ODD393522 OMZ393512:OMZ393522 OWV393512:OWV393522 PGR393512:PGR393522 PQN393512:PQN393522 QAJ393512:QAJ393522 QKF393512:QKF393522 QUB393512:QUB393522 RDX393512:RDX393522 RNT393512:RNT393522 RXP393512:RXP393522 SHL393512:SHL393522 SRH393512:SRH393522 TBD393512:TBD393522 TKZ393512:TKZ393522 TUV393512:TUV393522 UER393512:UER393522 UON393512:UON393522 UYJ393512:UYJ393522 VIF393512:VIF393522 VSB393512:VSB393522 WBX393512:WBX393522 WLT393512:WLT393522 WVP393512:WVP393522 H459048:H459058 JD459048:JD459058 SZ459048:SZ459058 ACV459048:ACV459058 AMR459048:AMR459058 AWN459048:AWN459058 BGJ459048:BGJ459058 BQF459048:BQF459058 CAB459048:CAB459058 CJX459048:CJX459058 CTT459048:CTT459058 DDP459048:DDP459058 DNL459048:DNL459058 DXH459048:DXH459058 EHD459048:EHD459058 EQZ459048:EQZ459058 FAV459048:FAV459058 FKR459048:FKR459058 FUN459048:FUN459058 GEJ459048:GEJ459058 GOF459048:GOF459058 GYB459048:GYB459058 HHX459048:HHX459058 HRT459048:HRT459058 IBP459048:IBP459058 ILL459048:ILL459058 IVH459048:IVH459058 JFD459048:JFD459058 JOZ459048:JOZ459058 JYV459048:JYV459058 KIR459048:KIR459058 KSN459048:KSN459058 LCJ459048:LCJ459058 LMF459048:LMF459058 LWB459048:LWB459058 MFX459048:MFX459058 MPT459048:MPT459058 MZP459048:MZP459058 NJL459048:NJL459058 NTH459048:NTH459058 ODD459048:ODD459058 OMZ459048:OMZ459058 OWV459048:OWV459058 PGR459048:PGR459058 PQN459048:PQN459058 QAJ459048:QAJ459058 QKF459048:QKF459058 QUB459048:QUB459058 RDX459048:RDX459058 RNT459048:RNT459058 RXP459048:RXP459058 SHL459048:SHL459058 SRH459048:SRH459058 TBD459048:TBD459058 TKZ459048:TKZ459058 TUV459048:TUV459058 UER459048:UER459058 UON459048:UON459058 UYJ459048:UYJ459058 VIF459048:VIF459058 VSB459048:VSB459058 WBX459048:WBX459058 WLT459048:WLT459058 WVP459048:WVP459058 H524584:H524594 JD524584:JD524594 SZ524584:SZ524594 ACV524584:ACV524594 AMR524584:AMR524594 AWN524584:AWN524594 BGJ524584:BGJ524594 BQF524584:BQF524594 CAB524584:CAB524594 CJX524584:CJX524594 CTT524584:CTT524594 DDP524584:DDP524594 DNL524584:DNL524594 DXH524584:DXH524594 EHD524584:EHD524594 EQZ524584:EQZ524594 FAV524584:FAV524594 FKR524584:FKR524594 FUN524584:FUN524594 GEJ524584:GEJ524594 GOF524584:GOF524594 GYB524584:GYB524594 HHX524584:HHX524594 HRT524584:HRT524594 IBP524584:IBP524594 ILL524584:ILL524594 IVH524584:IVH524594 JFD524584:JFD524594 JOZ524584:JOZ524594 JYV524584:JYV524594 KIR524584:KIR524594 KSN524584:KSN524594 LCJ524584:LCJ524594 LMF524584:LMF524594 LWB524584:LWB524594 MFX524584:MFX524594 MPT524584:MPT524594 MZP524584:MZP524594 NJL524584:NJL524594 NTH524584:NTH524594 ODD524584:ODD524594 OMZ524584:OMZ524594 OWV524584:OWV524594 PGR524584:PGR524594 PQN524584:PQN524594 QAJ524584:QAJ524594 QKF524584:QKF524594 QUB524584:QUB524594 RDX524584:RDX524594 RNT524584:RNT524594 RXP524584:RXP524594 SHL524584:SHL524594 SRH524584:SRH524594 TBD524584:TBD524594 TKZ524584:TKZ524594 TUV524584:TUV524594 UER524584:UER524594 UON524584:UON524594 UYJ524584:UYJ524594 VIF524584:VIF524594 VSB524584:VSB524594 WBX524584:WBX524594 WLT524584:WLT524594 WVP524584:WVP524594 H590120:H590130 JD590120:JD590130 SZ590120:SZ590130 ACV590120:ACV590130 AMR590120:AMR590130 AWN590120:AWN590130 BGJ590120:BGJ590130 BQF590120:BQF590130 CAB590120:CAB590130 CJX590120:CJX590130 CTT590120:CTT590130 DDP590120:DDP590130 DNL590120:DNL590130 DXH590120:DXH590130 EHD590120:EHD590130 EQZ590120:EQZ590130 FAV590120:FAV590130 FKR590120:FKR590130 FUN590120:FUN590130 GEJ590120:GEJ590130 GOF590120:GOF590130 GYB590120:GYB590130 HHX590120:HHX590130 HRT590120:HRT590130 IBP590120:IBP590130 ILL590120:ILL590130 IVH590120:IVH590130 JFD590120:JFD590130 JOZ590120:JOZ590130 JYV590120:JYV590130 KIR590120:KIR590130 KSN590120:KSN590130 LCJ590120:LCJ590130 LMF590120:LMF590130 LWB590120:LWB590130 MFX590120:MFX590130 MPT590120:MPT590130 MZP590120:MZP590130 NJL590120:NJL590130 NTH590120:NTH590130 ODD590120:ODD590130 OMZ590120:OMZ590130 OWV590120:OWV590130 PGR590120:PGR590130 PQN590120:PQN590130 QAJ590120:QAJ590130 QKF590120:QKF590130 QUB590120:QUB590130 RDX590120:RDX590130 RNT590120:RNT590130 RXP590120:RXP590130 SHL590120:SHL590130 SRH590120:SRH590130 TBD590120:TBD590130 TKZ590120:TKZ590130 TUV590120:TUV590130 UER590120:UER590130 UON590120:UON590130 UYJ590120:UYJ590130 VIF590120:VIF590130 VSB590120:VSB590130 WBX590120:WBX590130 WLT590120:WLT590130 WVP590120:WVP590130 H655656:H655666 JD655656:JD655666 SZ655656:SZ655666 ACV655656:ACV655666 AMR655656:AMR655666 AWN655656:AWN655666 BGJ655656:BGJ655666 BQF655656:BQF655666 CAB655656:CAB655666 CJX655656:CJX655666 CTT655656:CTT655666 DDP655656:DDP655666 DNL655656:DNL655666 DXH655656:DXH655666 EHD655656:EHD655666 EQZ655656:EQZ655666 FAV655656:FAV655666 FKR655656:FKR655666 FUN655656:FUN655666 GEJ655656:GEJ655666 GOF655656:GOF655666 GYB655656:GYB655666 HHX655656:HHX655666 HRT655656:HRT655666 IBP655656:IBP655666 ILL655656:ILL655666 IVH655656:IVH655666 JFD655656:JFD655666 JOZ655656:JOZ655666 JYV655656:JYV655666 KIR655656:KIR655666 KSN655656:KSN655666 LCJ655656:LCJ655666 LMF655656:LMF655666 LWB655656:LWB655666 MFX655656:MFX655666 MPT655656:MPT655666 MZP655656:MZP655666 NJL655656:NJL655666 NTH655656:NTH655666 ODD655656:ODD655666 OMZ655656:OMZ655666 OWV655656:OWV655666 PGR655656:PGR655666 PQN655656:PQN655666 QAJ655656:QAJ655666 QKF655656:QKF655666 QUB655656:QUB655666 RDX655656:RDX655666 RNT655656:RNT655666 RXP655656:RXP655666 SHL655656:SHL655666 SRH655656:SRH655666 TBD655656:TBD655666 TKZ655656:TKZ655666 TUV655656:TUV655666 UER655656:UER655666 UON655656:UON655666 UYJ655656:UYJ655666 VIF655656:VIF655666 VSB655656:VSB655666 WBX655656:WBX655666 WLT655656:WLT655666 WVP655656:WVP655666 H721192:H721202 JD721192:JD721202 SZ721192:SZ721202 ACV721192:ACV721202 AMR721192:AMR721202 AWN721192:AWN721202 BGJ721192:BGJ721202 BQF721192:BQF721202 CAB721192:CAB721202 CJX721192:CJX721202 CTT721192:CTT721202 DDP721192:DDP721202 DNL721192:DNL721202 DXH721192:DXH721202 EHD721192:EHD721202 EQZ721192:EQZ721202 FAV721192:FAV721202 FKR721192:FKR721202 FUN721192:FUN721202 GEJ721192:GEJ721202 GOF721192:GOF721202 GYB721192:GYB721202 HHX721192:HHX721202 HRT721192:HRT721202 IBP721192:IBP721202 ILL721192:ILL721202 IVH721192:IVH721202 JFD721192:JFD721202 JOZ721192:JOZ721202 JYV721192:JYV721202 KIR721192:KIR721202 KSN721192:KSN721202 LCJ721192:LCJ721202 LMF721192:LMF721202 LWB721192:LWB721202 MFX721192:MFX721202 MPT721192:MPT721202 MZP721192:MZP721202 NJL721192:NJL721202 NTH721192:NTH721202 ODD721192:ODD721202 OMZ721192:OMZ721202 OWV721192:OWV721202 PGR721192:PGR721202 PQN721192:PQN721202 QAJ721192:QAJ721202 QKF721192:QKF721202 QUB721192:QUB721202 RDX721192:RDX721202 RNT721192:RNT721202 RXP721192:RXP721202 SHL721192:SHL721202 SRH721192:SRH721202 TBD721192:TBD721202 TKZ721192:TKZ721202 TUV721192:TUV721202 UER721192:UER721202 UON721192:UON721202 UYJ721192:UYJ721202 VIF721192:VIF721202 VSB721192:VSB721202 WBX721192:WBX721202 WLT721192:WLT721202 WVP721192:WVP721202 H786728:H786738 JD786728:JD786738 SZ786728:SZ786738 ACV786728:ACV786738 AMR786728:AMR786738 AWN786728:AWN786738 BGJ786728:BGJ786738 BQF786728:BQF786738 CAB786728:CAB786738 CJX786728:CJX786738 CTT786728:CTT786738 DDP786728:DDP786738 DNL786728:DNL786738 DXH786728:DXH786738 EHD786728:EHD786738 EQZ786728:EQZ786738 FAV786728:FAV786738 FKR786728:FKR786738 FUN786728:FUN786738 GEJ786728:GEJ786738 GOF786728:GOF786738 GYB786728:GYB786738 HHX786728:HHX786738 HRT786728:HRT786738 IBP786728:IBP786738 ILL786728:ILL786738 IVH786728:IVH786738 JFD786728:JFD786738 JOZ786728:JOZ786738 JYV786728:JYV786738 KIR786728:KIR786738 KSN786728:KSN786738 LCJ786728:LCJ786738 LMF786728:LMF786738 LWB786728:LWB786738 MFX786728:MFX786738 MPT786728:MPT786738 MZP786728:MZP786738 NJL786728:NJL786738 NTH786728:NTH786738 ODD786728:ODD786738 OMZ786728:OMZ786738 OWV786728:OWV786738 PGR786728:PGR786738 PQN786728:PQN786738 QAJ786728:QAJ786738 QKF786728:QKF786738 QUB786728:QUB786738 RDX786728:RDX786738 RNT786728:RNT786738 RXP786728:RXP786738 SHL786728:SHL786738 SRH786728:SRH786738 TBD786728:TBD786738 TKZ786728:TKZ786738 TUV786728:TUV786738 UER786728:UER786738 UON786728:UON786738 UYJ786728:UYJ786738 VIF786728:VIF786738 VSB786728:VSB786738 WBX786728:WBX786738 WLT786728:WLT786738 WVP786728:WVP786738 H852264:H852274 JD852264:JD852274 SZ852264:SZ852274 ACV852264:ACV852274 AMR852264:AMR852274 AWN852264:AWN852274 BGJ852264:BGJ852274 BQF852264:BQF852274 CAB852264:CAB852274 CJX852264:CJX852274 CTT852264:CTT852274 DDP852264:DDP852274 DNL852264:DNL852274 DXH852264:DXH852274 EHD852264:EHD852274 EQZ852264:EQZ852274 FAV852264:FAV852274 FKR852264:FKR852274 FUN852264:FUN852274 GEJ852264:GEJ852274 GOF852264:GOF852274 GYB852264:GYB852274 HHX852264:HHX852274 HRT852264:HRT852274 IBP852264:IBP852274 ILL852264:ILL852274 IVH852264:IVH852274 JFD852264:JFD852274 JOZ852264:JOZ852274 JYV852264:JYV852274 KIR852264:KIR852274 KSN852264:KSN852274 LCJ852264:LCJ852274 LMF852264:LMF852274 LWB852264:LWB852274 MFX852264:MFX852274 MPT852264:MPT852274 MZP852264:MZP852274 NJL852264:NJL852274 NTH852264:NTH852274 ODD852264:ODD852274 OMZ852264:OMZ852274 OWV852264:OWV852274 PGR852264:PGR852274 PQN852264:PQN852274 QAJ852264:QAJ852274 QKF852264:QKF852274 QUB852264:QUB852274 RDX852264:RDX852274 RNT852264:RNT852274 RXP852264:RXP852274 SHL852264:SHL852274 SRH852264:SRH852274 TBD852264:TBD852274 TKZ852264:TKZ852274 TUV852264:TUV852274 UER852264:UER852274 UON852264:UON852274 UYJ852264:UYJ852274 VIF852264:VIF852274 VSB852264:VSB852274 WBX852264:WBX852274 WLT852264:WLT852274 WVP852264:WVP852274 H917800:H917810 JD917800:JD917810 SZ917800:SZ917810 ACV917800:ACV917810 AMR917800:AMR917810 AWN917800:AWN917810 BGJ917800:BGJ917810 BQF917800:BQF917810 CAB917800:CAB917810 CJX917800:CJX917810 CTT917800:CTT917810 DDP917800:DDP917810 DNL917800:DNL917810 DXH917800:DXH917810 EHD917800:EHD917810 EQZ917800:EQZ917810 FAV917800:FAV917810 FKR917800:FKR917810 FUN917800:FUN917810 GEJ917800:GEJ917810 GOF917800:GOF917810 GYB917800:GYB917810 HHX917800:HHX917810 HRT917800:HRT917810 IBP917800:IBP917810 ILL917800:ILL917810 IVH917800:IVH917810 JFD917800:JFD917810 JOZ917800:JOZ917810 JYV917800:JYV917810 KIR917800:KIR917810 KSN917800:KSN917810 LCJ917800:LCJ917810 LMF917800:LMF917810 LWB917800:LWB917810 MFX917800:MFX917810 MPT917800:MPT917810 MZP917800:MZP917810 NJL917800:NJL917810 NTH917800:NTH917810 ODD917800:ODD917810 OMZ917800:OMZ917810 OWV917800:OWV917810 PGR917800:PGR917810 PQN917800:PQN917810 QAJ917800:QAJ917810 QKF917800:QKF917810 QUB917800:QUB917810 RDX917800:RDX917810 RNT917800:RNT917810 RXP917800:RXP917810 SHL917800:SHL917810 SRH917800:SRH917810 TBD917800:TBD917810 TKZ917800:TKZ917810 TUV917800:TUV917810 UER917800:UER917810 UON917800:UON917810 UYJ917800:UYJ917810 VIF917800:VIF917810 VSB917800:VSB917810 WBX917800:WBX917810 WLT917800:WLT917810 WVP917800:WVP917810 H983336:H983346 JD983336:JD983346 SZ983336:SZ983346 ACV983336:ACV983346 AMR983336:AMR983346 AWN983336:AWN983346 BGJ983336:BGJ983346 BQF983336:BQF983346 CAB983336:CAB983346 CJX983336:CJX983346 CTT983336:CTT983346 DDP983336:DDP983346 DNL983336:DNL983346 DXH983336:DXH983346 EHD983336:EHD983346 EQZ983336:EQZ983346 FAV983336:FAV983346 FKR983336:FKR983346 FUN983336:FUN983346 GEJ983336:GEJ983346 GOF983336:GOF983346 GYB983336:GYB983346 HHX983336:HHX983346 HRT983336:HRT983346 IBP983336:IBP983346 ILL983336:ILL983346 IVH983336:IVH983346 JFD983336:JFD983346 JOZ983336:JOZ983346 JYV983336:JYV983346 KIR983336:KIR983346 KSN983336:KSN983346 LCJ983336:LCJ983346 LMF983336:LMF983346 LWB983336:LWB983346 MFX983336:MFX983346 MPT983336:MPT983346 MZP983336:MZP983346 NJL983336:NJL983346 NTH983336:NTH983346 ODD983336:ODD983346 OMZ983336:OMZ983346 OWV983336:OWV983346 PGR983336:PGR983346 PQN983336:PQN983346 QAJ983336:QAJ983346 QKF983336:QKF983346 QUB983336:QUB983346 RDX983336:RDX983346 RNT983336:RNT983346 RXP983336:RXP983346 SHL983336:SHL983346 SRH983336:SRH983346 TBD983336:TBD983346 TKZ983336:TKZ983346 TUV983336:TUV983346 UER983336:UER983346 UON983336:UON983346 UYJ983336:UYJ983346 VIF983336:VIF983346 VSB983336:VSB983346 WBX983336:WBX983346 WLT983336:WLT983346 WVP983336:WVP983346 H584:H592 JD584:JD592 SZ584:SZ592 ACV584:ACV592 AMR584:AMR592 AWN584:AWN592 BGJ584:BGJ592 BQF584:BQF592 CAB584:CAB592 CJX584:CJX592 CTT584:CTT592 DDP584:DDP592 DNL584:DNL592 DXH584:DXH592 EHD584:EHD592 EQZ584:EQZ592 FAV584:FAV592 FKR584:FKR592 FUN584:FUN592 GEJ584:GEJ592 GOF584:GOF592 GYB584:GYB592 HHX584:HHX592 HRT584:HRT592 IBP584:IBP592 ILL584:ILL592 IVH584:IVH592 JFD584:JFD592 JOZ584:JOZ592 JYV584:JYV592 KIR584:KIR592 KSN584:KSN592 LCJ584:LCJ592 LMF584:LMF592 LWB584:LWB592 MFX584:MFX592 MPT584:MPT592 MZP584:MZP592 NJL584:NJL592 NTH584:NTH592 ODD584:ODD592 OMZ584:OMZ592 OWV584:OWV592 PGR584:PGR592 PQN584:PQN592 QAJ584:QAJ592 QKF584:QKF592 QUB584:QUB592 RDX584:RDX592 RNT584:RNT592 RXP584:RXP592 SHL584:SHL592 SRH584:SRH592 TBD584:TBD592 TKZ584:TKZ592 TUV584:TUV592 UER584:UER592 UON584:UON592 UYJ584:UYJ592 VIF584:VIF592 VSB584:VSB592 WBX584:WBX592 WLT584:WLT592 WVP584:WVP592 H66120:H66128 JD66120:JD66128 SZ66120:SZ66128 ACV66120:ACV66128 AMR66120:AMR66128 AWN66120:AWN66128 BGJ66120:BGJ66128 BQF66120:BQF66128 CAB66120:CAB66128 CJX66120:CJX66128 CTT66120:CTT66128 DDP66120:DDP66128 DNL66120:DNL66128 DXH66120:DXH66128 EHD66120:EHD66128 EQZ66120:EQZ66128 FAV66120:FAV66128 FKR66120:FKR66128 FUN66120:FUN66128 GEJ66120:GEJ66128 GOF66120:GOF66128 GYB66120:GYB66128 HHX66120:HHX66128 HRT66120:HRT66128 IBP66120:IBP66128 ILL66120:ILL66128 IVH66120:IVH66128 JFD66120:JFD66128 JOZ66120:JOZ66128 JYV66120:JYV66128 KIR66120:KIR66128 KSN66120:KSN66128 LCJ66120:LCJ66128 LMF66120:LMF66128 LWB66120:LWB66128 MFX66120:MFX66128 MPT66120:MPT66128 MZP66120:MZP66128 NJL66120:NJL66128 NTH66120:NTH66128 ODD66120:ODD66128 OMZ66120:OMZ66128 OWV66120:OWV66128 PGR66120:PGR66128 PQN66120:PQN66128 QAJ66120:QAJ66128 QKF66120:QKF66128 QUB66120:QUB66128 RDX66120:RDX66128 RNT66120:RNT66128 RXP66120:RXP66128 SHL66120:SHL66128 SRH66120:SRH66128 TBD66120:TBD66128 TKZ66120:TKZ66128 TUV66120:TUV66128 UER66120:UER66128 UON66120:UON66128 UYJ66120:UYJ66128 VIF66120:VIF66128 VSB66120:VSB66128 WBX66120:WBX66128 WLT66120:WLT66128 WVP66120:WVP66128 H131656:H131664 JD131656:JD131664 SZ131656:SZ131664 ACV131656:ACV131664 AMR131656:AMR131664 AWN131656:AWN131664 BGJ131656:BGJ131664 BQF131656:BQF131664 CAB131656:CAB131664 CJX131656:CJX131664 CTT131656:CTT131664 DDP131656:DDP131664 DNL131656:DNL131664 DXH131656:DXH131664 EHD131656:EHD131664 EQZ131656:EQZ131664 FAV131656:FAV131664 FKR131656:FKR131664 FUN131656:FUN131664 GEJ131656:GEJ131664 GOF131656:GOF131664 GYB131656:GYB131664 HHX131656:HHX131664 HRT131656:HRT131664 IBP131656:IBP131664 ILL131656:ILL131664 IVH131656:IVH131664 JFD131656:JFD131664 JOZ131656:JOZ131664 JYV131656:JYV131664 KIR131656:KIR131664 KSN131656:KSN131664 LCJ131656:LCJ131664 LMF131656:LMF131664 LWB131656:LWB131664 MFX131656:MFX131664 MPT131656:MPT131664 MZP131656:MZP131664 NJL131656:NJL131664 NTH131656:NTH131664 ODD131656:ODD131664 OMZ131656:OMZ131664 OWV131656:OWV131664 PGR131656:PGR131664 PQN131656:PQN131664 QAJ131656:QAJ131664 QKF131656:QKF131664 QUB131656:QUB131664 RDX131656:RDX131664 RNT131656:RNT131664 RXP131656:RXP131664 SHL131656:SHL131664 SRH131656:SRH131664 TBD131656:TBD131664 TKZ131656:TKZ131664 TUV131656:TUV131664 UER131656:UER131664 UON131656:UON131664 UYJ131656:UYJ131664 VIF131656:VIF131664 VSB131656:VSB131664 WBX131656:WBX131664 WLT131656:WLT131664 WVP131656:WVP131664 H197192:H197200 JD197192:JD197200 SZ197192:SZ197200 ACV197192:ACV197200 AMR197192:AMR197200 AWN197192:AWN197200 BGJ197192:BGJ197200 BQF197192:BQF197200 CAB197192:CAB197200 CJX197192:CJX197200 CTT197192:CTT197200 DDP197192:DDP197200 DNL197192:DNL197200 DXH197192:DXH197200 EHD197192:EHD197200 EQZ197192:EQZ197200 FAV197192:FAV197200 FKR197192:FKR197200 FUN197192:FUN197200 GEJ197192:GEJ197200 GOF197192:GOF197200 GYB197192:GYB197200 HHX197192:HHX197200 HRT197192:HRT197200 IBP197192:IBP197200 ILL197192:ILL197200 IVH197192:IVH197200 JFD197192:JFD197200 JOZ197192:JOZ197200 JYV197192:JYV197200 KIR197192:KIR197200 KSN197192:KSN197200 LCJ197192:LCJ197200 LMF197192:LMF197200 LWB197192:LWB197200 MFX197192:MFX197200 MPT197192:MPT197200 MZP197192:MZP197200 NJL197192:NJL197200 NTH197192:NTH197200 ODD197192:ODD197200 OMZ197192:OMZ197200 OWV197192:OWV197200 PGR197192:PGR197200 PQN197192:PQN197200 QAJ197192:QAJ197200 QKF197192:QKF197200 QUB197192:QUB197200 RDX197192:RDX197200 RNT197192:RNT197200 RXP197192:RXP197200 SHL197192:SHL197200 SRH197192:SRH197200 TBD197192:TBD197200 TKZ197192:TKZ197200 TUV197192:TUV197200 UER197192:UER197200 UON197192:UON197200 UYJ197192:UYJ197200 VIF197192:VIF197200 VSB197192:VSB197200 WBX197192:WBX197200 WLT197192:WLT197200 WVP197192:WVP197200 H262728:H262736 JD262728:JD262736 SZ262728:SZ262736 ACV262728:ACV262736 AMR262728:AMR262736 AWN262728:AWN262736 BGJ262728:BGJ262736 BQF262728:BQF262736 CAB262728:CAB262736 CJX262728:CJX262736 CTT262728:CTT262736 DDP262728:DDP262736 DNL262728:DNL262736 DXH262728:DXH262736 EHD262728:EHD262736 EQZ262728:EQZ262736 FAV262728:FAV262736 FKR262728:FKR262736 FUN262728:FUN262736 GEJ262728:GEJ262736 GOF262728:GOF262736 GYB262728:GYB262736 HHX262728:HHX262736 HRT262728:HRT262736 IBP262728:IBP262736 ILL262728:ILL262736 IVH262728:IVH262736 JFD262728:JFD262736 JOZ262728:JOZ262736 JYV262728:JYV262736 KIR262728:KIR262736 KSN262728:KSN262736 LCJ262728:LCJ262736 LMF262728:LMF262736 LWB262728:LWB262736 MFX262728:MFX262736 MPT262728:MPT262736 MZP262728:MZP262736 NJL262728:NJL262736 NTH262728:NTH262736 ODD262728:ODD262736 OMZ262728:OMZ262736 OWV262728:OWV262736 PGR262728:PGR262736 PQN262728:PQN262736 QAJ262728:QAJ262736 QKF262728:QKF262736 QUB262728:QUB262736 RDX262728:RDX262736 RNT262728:RNT262736 RXP262728:RXP262736 SHL262728:SHL262736 SRH262728:SRH262736 TBD262728:TBD262736 TKZ262728:TKZ262736 TUV262728:TUV262736 UER262728:UER262736 UON262728:UON262736 UYJ262728:UYJ262736 VIF262728:VIF262736 VSB262728:VSB262736 WBX262728:WBX262736 WLT262728:WLT262736 WVP262728:WVP262736 H328264:H328272 JD328264:JD328272 SZ328264:SZ328272 ACV328264:ACV328272 AMR328264:AMR328272 AWN328264:AWN328272 BGJ328264:BGJ328272 BQF328264:BQF328272 CAB328264:CAB328272 CJX328264:CJX328272 CTT328264:CTT328272 DDP328264:DDP328272 DNL328264:DNL328272 DXH328264:DXH328272 EHD328264:EHD328272 EQZ328264:EQZ328272 FAV328264:FAV328272 FKR328264:FKR328272 FUN328264:FUN328272 GEJ328264:GEJ328272 GOF328264:GOF328272 GYB328264:GYB328272 HHX328264:HHX328272 HRT328264:HRT328272 IBP328264:IBP328272 ILL328264:ILL328272 IVH328264:IVH328272 JFD328264:JFD328272 JOZ328264:JOZ328272 JYV328264:JYV328272 KIR328264:KIR328272 KSN328264:KSN328272 LCJ328264:LCJ328272 LMF328264:LMF328272 LWB328264:LWB328272 MFX328264:MFX328272 MPT328264:MPT328272 MZP328264:MZP328272 NJL328264:NJL328272 NTH328264:NTH328272 ODD328264:ODD328272 OMZ328264:OMZ328272 OWV328264:OWV328272 PGR328264:PGR328272 PQN328264:PQN328272 QAJ328264:QAJ328272 QKF328264:QKF328272 QUB328264:QUB328272 RDX328264:RDX328272 RNT328264:RNT328272 RXP328264:RXP328272 SHL328264:SHL328272 SRH328264:SRH328272 TBD328264:TBD328272 TKZ328264:TKZ328272 TUV328264:TUV328272 UER328264:UER328272 UON328264:UON328272 UYJ328264:UYJ328272 VIF328264:VIF328272 VSB328264:VSB328272 WBX328264:WBX328272 WLT328264:WLT328272 WVP328264:WVP328272 H393800:H393808 JD393800:JD393808 SZ393800:SZ393808 ACV393800:ACV393808 AMR393800:AMR393808 AWN393800:AWN393808 BGJ393800:BGJ393808 BQF393800:BQF393808 CAB393800:CAB393808 CJX393800:CJX393808 CTT393800:CTT393808 DDP393800:DDP393808 DNL393800:DNL393808 DXH393800:DXH393808 EHD393800:EHD393808 EQZ393800:EQZ393808 FAV393800:FAV393808 FKR393800:FKR393808 FUN393800:FUN393808 GEJ393800:GEJ393808 GOF393800:GOF393808 GYB393800:GYB393808 HHX393800:HHX393808 HRT393800:HRT393808 IBP393800:IBP393808 ILL393800:ILL393808 IVH393800:IVH393808 JFD393800:JFD393808 JOZ393800:JOZ393808 JYV393800:JYV393808 KIR393800:KIR393808 KSN393800:KSN393808 LCJ393800:LCJ393808 LMF393800:LMF393808 LWB393800:LWB393808 MFX393800:MFX393808 MPT393800:MPT393808 MZP393800:MZP393808 NJL393800:NJL393808 NTH393800:NTH393808 ODD393800:ODD393808 OMZ393800:OMZ393808 OWV393800:OWV393808 PGR393800:PGR393808 PQN393800:PQN393808 QAJ393800:QAJ393808 QKF393800:QKF393808 QUB393800:QUB393808 RDX393800:RDX393808 RNT393800:RNT393808 RXP393800:RXP393808 SHL393800:SHL393808 SRH393800:SRH393808 TBD393800:TBD393808 TKZ393800:TKZ393808 TUV393800:TUV393808 UER393800:UER393808 UON393800:UON393808 UYJ393800:UYJ393808 VIF393800:VIF393808 VSB393800:VSB393808 WBX393800:WBX393808 WLT393800:WLT393808 WVP393800:WVP393808 H459336:H459344 JD459336:JD459344 SZ459336:SZ459344 ACV459336:ACV459344 AMR459336:AMR459344 AWN459336:AWN459344 BGJ459336:BGJ459344 BQF459336:BQF459344 CAB459336:CAB459344 CJX459336:CJX459344 CTT459336:CTT459344 DDP459336:DDP459344 DNL459336:DNL459344 DXH459336:DXH459344 EHD459336:EHD459344 EQZ459336:EQZ459344 FAV459336:FAV459344 FKR459336:FKR459344 FUN459336:FUN459344 GEJ459336:GEJ459344 GOF459336:GOF459344 GYB459336:GYB459344 HHX459336:HHX459344 HRT459336:HRT459344 IBP459336:IBP459344 ILL459336:ILL459344 IVH459336:IVH459344 JFD459336:JFD459344 JOZ459336:JOZ459344 JYV459336:JYV459344 KIR459336:KIR459344 KSN459336:KSN459344 LCJ459336:LCJ459344 LMF459336:LMF459344 LWB459336:LWB459344 MFX459336:MFX459344 MPT459336:MPT459344 MZP459336:MZP459344 NJL459336:NJL459344 NTH459336:NTH459344 ODD459336:ODD459344 OMZ459336:OMZ459344 OWV459336:OWV459344 PGR459336:PGR459344 PQN459336:PQN459344 QAJ459336:QAJ459344 QKF459336:QKF459344 QUB459336:QUB459344 RDX459336:RDX459344 RNT459336:RNT459344 RXP459336:RXP459344 SHL459336:SHL459344 SRH459336:SRH459344 TBD459336:TBD459344 TKZ459336:TKZ459344 TUV459336:TUV459344 UER459336:UER459344 UON459336:UON459344 UYJ459336:UYJ459344 VIF459336:VIF459344 VSB459336:VSB459344 WBX459336:WBX459344 WLT459336:WLT459344 WVP459336:WVP459344 H524872:H524880 JD524872:JD524880 SZ524872:SZ524880 ACV524872:ACV524880 AMR524872:AMR524880 AWN524872:AWN524880 BGJ524872:BGJ524880 BQF524872:BQF524880 CAB524872:CAB524880 CJX524872:CJX524880 CTT524872:CTT524880 DDP524872:DDP524880 DNL524872:DNL524880 DXH524872:DXH524880 EHD524872:EHD524880 EQZ524872:EQZ524880 FAV524872:FAV524880 FKR524872:FKR524880 FUN524872:FUN524880 GEJ524872:GEJ524880 GOF524872:GOF524880 GYB524872:GYB524880 HHX524872:HHX524880 HRT524872:HRT524880 IBP524872:IBP524880 ILL524872:ILL524880 IVH524872:IVH524880 JFD524872:JFD524880 JOZ524872:JOZ524880 JYV524872:JYV524880 KIR524872:KIR524880 KSN524872:KSN524880 LCJ524872:LCJ524880 LMF524872:LMF524880 LWB524872:LWB524880 MFX524872:MFX524880 MPT524872:MPT524880 MZP524872:MZP524880 NJL524872:NJL524880 NTH524872:NTH524880 ODD524872:ODD524880 OMZ524872:OMZ524880 OWV524872:OWV524880 PGR524872:PGR524880 PQN524872:PQN524880 QAJ524872:QAJ524880 QKF524872:QKF524880 QUB524872:QUB524880 RDX524872:RDX524880 RNT524872:RNT524880 RXP524872:RXP524880 SHL524872:SHL524880 SRH524872:SRH524880 TBD524872:TBD524880 TKZ524872:TKZ524880 TUV524872:TUV524880 UER524872:UER524880 UON524872:UON524880 UYJ524872:UYJ524880 VIF524872:VIF524880 VSB524872:VSB524880 WBX524872:WBX524880 WLT524872:WLT524880 WVP524872:WVP524880 H590408:H590416 JD590408:JD590416 SZ590408:SZ590416 ACV590408:ACV590416 AMR590408:AMR590416 AWN590408:AWN590416 BGJ590408:BGJ590416 BQF590408:BQF590416 CAB590408:CAB590416 CJX590408:CJX590416 CTT590408:CTT590416 DDP590408:DDP590416 DNL590408:DNL590416 DXH590408:DXH590416 EHD590408:EHD590416 EQZ590408:EQZ590416 FAV590408:FAV590416 FKR590408:FKR590416 FUN590408:FUN590416 GEJ590408:GEJ590416 GOF590408:GOF590416 GYB590408:GYB590416 HHX590408:HHX590416 HRT590408:HRT590416 IBP590408:IBP590416 ILL590408:ILL590416 IVH590408:IVH590416 JFD590408:JFD590416 JOZ590408:JOZ590416 JYV590408:JYV590416 KIR590408:KIR590416 KSN590408:KSN590416 LCJ590408:LCJ590416 LMF590408:LMF590416 LWB590408:LWB590416 MFX590408:MFX590416 MPT590408:MPT590416 MZP590408:MZP590416 NJL590408:NJL590416 NTH590408:NTH590416 ODD590408:ODD590416 OMZ590408:OMZ590416 OWV590408:OWV590416 PGR590408:PGR590416 PQN590408:PQN590416 QAJ590408:QAJ590416 QKF590408:QKF590416 QUB590408:QUB590416 RDX590408:RDX590416 RNT590408:RNT590416 RXP590408:RXP590416 SHL590408:SHL590416 SRH590408:SRH590416 TBD590408:TBD590416 TKZ590408:TKZ590416 TUV590408:TUV590416 UER590408:UER590416 UON590408:UON590416 UYJ590408:UYJ590416 VIF590408:VIF590416 VSB590408:VSB590416 WBX590408:WBX590416 WLT590408:WLT590416 WVP590408:WVP590416 H655944:H655952 JD655944:JD655952 SZ655944:SZ655952 ACV655944:ACV655952 AMR655944:AMR655952 AWN655944:AWN655952 BGJ655944:BGJ655952 BQF655944:BQF655952 CAB655944:CAB655952 CJX655944:CJX655952 CTT655944:CTT655952 DDP655944:DDP655952 DNL655944:DNL655952 DXH655944:DXH655952 EHD655944:EHD655952 EQZ655944:EQZ655952 FAV655944:FAV655952 FKR655944:FKR655952 FUN655944:FUN655952 GEJ655944:GEJ655952 GOF655944:GOF655952 GYB655944:GYB655952 HHX655944:HHX655952 HRT655944:HRT655952 IBP655944:IBP655952 ILL655944:ILL655952 IVH655944:IVH655952 JFD655944:JFD655952 JOZ655944:JOZ655952 JYV655944:JYV655952 KIR655944:KIR655952 KSN655944:KSN655952 LCJ655944:LCJ655952 LMF655944:LMF655952 LWB655944:LWB655952 MFX655944:MFX655952 MPT655944:MPT655952 MZP655944:MZP655952 NJL655944:NJL655952 NTH655944:NTH655952 ODD655944:ODD655952 OMZ655944:OMZ655952 OWV655944:OWV655952 PGR655944:PGR655952 PQN655944:PQN655952 QAJ655944:QAJ655952 QKF655944:QKF655952 QUB655944:QUB655952 RDX655944:RDX655952 RNT655944:RNT655952 RXP655944:RXP655952 SHL655944:SHL655952 SRH655944:SRH655952 TBD655944:TBD655952 TKZ655944:TKZ655952 TUV655944:TUV655952 UER655944:UER655952 UON655944:UON655952 UYJ655944:UYJ655952 VIF655944:VIF655952 VSB655944:VSB655952 WBX655944:WBX655952 WLT655944:WLT655952 WVP655944:WVP655952 H721480:H721488 JD721480:JD721488 SZ721480:SZ721488 ACV721480:ACV721488 AMR721480:AMR721488 AWN721480:AWN721488 BGJ721480:BGJ721488 BQF721480:BQF721488 CAB721480:CAB721488 CJX721480:CJX721488 CTT721480:CTT721488 DDP721480:DDP721488 DNL721480:DNL721488 DXH721480:DXH721488 EHD721480:EHD721488 EQZ721480:EQZ721488 FAV721480:FAV721488 FKR721480:FKR721488 FUN721480:FUN721488 GEJ721480:GEJ721488 GOF721480:GOF721488 GYB721480:GYB721488 HHX721480:HHX721488 HRT721480:HRT721488 IBP721480:IBP721488 ILL721480:ILL721488 IVH721480:IVH721488 JFD721480:JFD721488 JOZ721480:JOZ721488 JYV721480:JYV721488 KIR721480:KIR721488 KSN721480:KSN721488 LCJ721480:LCJ721488 LMF721480:LMF721488 LWB721480:LWB721488 MFX721480:MFX721488 MPT721480:MPT721488 MZP721480:MZP721488 NJL721480:NJL721488 NTH721480:NTH721488 ODD721480:ODD721488 OMZ721480:OMZ721488 OWV721480:OWV721488 PGR721480:PGR721488 PQN721480:PQN721488 QAJ721480:QAJ721488 QKF721480:QKF721488 QUB721480:QUB721488 RDX721480:RDX721488 RNT721480:RNT721488 RXP721480:RXP721488 SHL721480:SHL721488 SRH721480:SRH721488 TBD721480:TBD721488 TKZ721480:TKZ721488 TUV721480:TUV721488 UER721480:UER721488 UON721480:UON721488 UYJ721480:UYJ721488 VIF721480:VIF721488 VSB721480:VSB721488 WBX721480:WBX721488 WLT721480:WLT721488 WVP721480:WVP721488 H787016:H787024 JD787016:JD787024 SZ787016:SZ787024 ACV787016:ACV787024 AMR787016:AMR787024 AWN787016:AWN787024 BGJ787016:BGJ787024 BQF787016:BQF787024 CAB787016:CAB787024 CJX787016:CJX787024 CTT787016:CTT787024 DDP787016:DDP787024 DNL787016:DNL787024 DXH787016:DXH787024 EHD787016:EHD787024 EQZ787016:EQZ787024 FAV787016:FAV787024 FKR787016:FKR787024 FUN787016:FUN787024 GEJ787016:GEJ787024 GOF787016:GOF787024 GYB787016:GYB787024 HHX787016:HHX787024 HRT787016:HRT787024 IBP787016:IBP787024 ILL787016:ILL787024 IVH787016:IVH787024 JFD787016:JFD787024 JOZ787016:JOZ787024 JYV787016:JYV787024 KIR787016:KIR787024 KSN787016:KSN787024 LCJ787016:LCJ787024 LMF787016:LMF787024 LWB787016:LWB787024 MFX787016:MFX787024 MPT787016:MPT787024 MZP787016:MZP787024 NJL787016:NJL787024 NTH787016:NTH787024 ODD787016:ODD787024 OMZ787016:OMZ787024 OWV787016:OWV787024 PGR787016:PGR787024 PQN787016:PQN787024 QAJ787016:QAJ787024 QKF787016:QKF787024 QUB787016:QUB787024 RDX787016:RDX787024 RNT787016:RNT787024 RXP787016:RXP787024 SHL787016:SHL787024 SRH787016:SRH787024 TBD787016:TBD787024 TKZ787016:TKZ787024 TUV787016:TUV787024 UER787016:UER787024 UON787016:UON787024 UYJ787016:UYJ787024 VIF787016:VIF787024 VSB787016:VSB787024 WBX787016:WBX787024 WLT787016:WLT787024 WVP787016:WVP787024 H852552:H852560 JD852552:JD852560 SZ852552:SZ852560 ACV852552:ACV852560 AMR852552:AMR852560 AWN852552:AWN852560 BGJ852552:BGJ852560 BQF852552:BQF852560 CAB852552:CAB852560 CJX852552:CJX852560 CTT852552:CTT852560 DDP852552:DDP852560 DNL852552:DNL852560 DXH852552:DXH852560 EHD852552:EHD852560 EQZ852552:EQZ852560 FAV852552:FAV852560 FKR852552:FKR852560 FUN852552:FUN852560 GEJ852552:GEJ852560 GOF852552:GOF852560 GYB852552:GYB852560 HHX852552:HHX852560 HRT852552:HRT852560 IBP852552:IBP852560 ILL852552:ILL852560 IVH852552:IVH852560 JFD852552:JFD852560 JOZ852552:JOZ852560 JYV852552:JYV852560 KIR852552:KIR852560 KSN852552:KSN852560 LCJ852552:LCJ852560 LMF852552:LMF852560 LWB852552:LWB852560 MFX852552:MFX852560 MPT852552:MPT852560 MZP852552:MZP852560 NJL852552:NJL852560 NTH852552:NTH852560 ODD852552:ODD852560 OMZ852552:OMZ852560 OWV852552:OWV852560 PGR852552:PGR852560 PQN852552:PQN852560 QAJ852552:QAJ852560 QKF852552:QKF852560 QUB852552:QUB852560 RDX852552:RDX852560 RNT852552:RNT852560 RXP852552:RXP852560 SHL852552:SHL852560 SRH852552:SRH852560 TBD852552:TBD852560 TKZ852552:TKZ852560 TUV852552:TUV852560 UER852552:UER852560 UON852552:UON852560 UYJ852552:UYJ852560 VIF852552:VIF852560 VSB852552:VSB852560 WBX852552:WBX852560 WLT852552:WLT852560 WVP852552:WVP852560 H918088:H918096 JD918088:JD918096 SZ918088:SZ918096 ACV918088:ACV918096 AMR918088:AMR918096 AWN918088:AWN918096 BGJ918088:BGJ918096 BQF918088:BQF918096 CAB918088:CAB918096 CJX918088:CJX918096 CTT918088:CTT918096 DDP918088:DDP918096 DNL918088:DNL918096 DXH918088:DXH918096 EHD918088:EHD918096 EQZ918088:EQZ918096 FAV918088:FAV918096 FKR918088:FKR918096 FUN918088:FUN918096 GEJ918088:GEJ918096 GOF918088:GOF918096 GYB918088:GYB918096 HHX918088:HHX918096 HRT918088:HRT918096 IBP918088:IBP918096 ILL918088:ILL918096 IVH918088:IVH918096 JFD918088:JFD918096 JOZ918088:JOZ918096 JYV918088:JYV918096 KIR918088:KIR918096 KSN918088:KSN918096 LCJ918088:LCJ918096 LMF918088:LMF918096 LWB918088:LWB918096 MFX918088:MFX918096 MPT918088:MPT918096 MZP918088:MZP918096 NJL918088:NJL918096 NTH918088:NTH918096 ODD918088:ODD918096 OMZ918088:OMZ918096 OWV918088:OWV918096 PGR918088:PGR918096 PQN918088:PQN918096 QAJ918088:QAJ918096 QKF918088:QKF918096 QUB918088:QUB918096 RDX918088:RDX918096 RNT918088:RNT918096 RXP918088:RXP918096 SHL918088:SHL918096 SRH918088:SRH918096 TBD918088:TBD918096 TKZ918088:TKZ918096 TUV918088:TUV918096 UER918088:UER918096 UON918088:UON918096 UYJ918088:UYJ918096 VIF918088:VIF918096 VSB918088:VSB918096 WBX918088:WBX918096 WLT918088:WLT918096 WVP918088:WVP918096 H983624:H983632 JD983624:JD983632 SZ983624:SZ983632 ACV983624:ACV983632 AMR983624:AMR983632 AWN983624:AWN983632 BGJ983624:BGJ983632 BQF983624:BQF983632 CAB983624:CAB983632 CJX983624:CJX983632 CTT983624:CTT983632 DDP983624:DDP983632 DNL983624:DNL983632 DXH983624:DXH983632 EHD983624:EHD983632 EQZ983624:EQZ983632 FAV983624:FAV983632 FKR983624:FKR983632 FUN983624:FUN983632 GEJ983624:GEJ983632 GOF983624:GOF983632 GYB983624:GYB983632 HHX983624:HHX983632 HRT983624:HRT983632 IBP983624:IBP983632 ILL983624:ILL983632 IVH983624:IVH983632 JFD983624:JFD983632 JOZ983624:JOZ983632 JYV983624:JYV983632 KIR983624:KIR983632 KSN983624:KSN983632 LCJ983624:LCJ983632 LMF983624:LMF983632 LWB983624:LWB983632 MFX983624:MFX983632 MPT983624:MPT983632 MZP983624:MZP983632 NJL983624:NJL983632 NTH983624:NTH983632 ODD983624:ODD983632 OMZ983624:OMZ983632 OWV983624:OWV983632 PGR983624:PGR983632 PQN983624:PQN983632 QAJ983624:QAJ983632 QKF983624:QKF983632 QUB983624:QUB983632 RDX983624:RDX983632 RNT983624:RNT983632 RXP983624:RXP983632 SHL983624:SHL983632 SRH983624:SRH983632 TBD983624:TBD983632 TKZ983624:TKZ983632 TUV983624:TUV983632 UER983624:UER983632 UON983624:UON983632 UYJ983624:UYJ983632 VIF983624:VIF983632 VSB983624:VSB983632 WBX983624:WBX983632 WLT983624:WLT983632 WVP983624:WVP983632 K311:K315 JG311:JG315 TC311:TC315 ACY311:ACY315 AMU311:AMU315 AWQ311:AWQ315 BGM311:BGM315 BQI311:BQI315 CAE311:CAE315 CKA311:CKA315 CTW311:CTW315 DDS311:DDS315 DNO311:DNO315 DXK311:DXK315 EHG311:EHG315 ERC311:ERC315 FAY311:FAY315 FKU311:FKU315 FUQ311:FUQ315 GEM311:GEM315 GOI311:GOI315 GYE311:GYE315 HIA311:HIA315 HRW311:HRW315 IBS311:IBS315 ILO311:ILO315 IVK311:IVK315 JFG311:JFG315 JPC311:JPC315 JYY311:JYY315 KIU311:KIU315 KSQ311:KSQ315 LCM311:LCM315 LMI311:LMI315 LWE311:LWE315 MGA311:MGA315 MPW311:MPW315 MZS311:MZS315 NJO311:NJO315 NTK311:NTK315 ODG311:ODG315 ONC311:ONC315 OWY311:OWY315 PGU311:PGU315 PQQ311:PQQ315 QAM311:QAM315 QKI311:QKI315 QUE311:QUE315 REA311:REA315 RNW311:RNW315 RXS311:RXS315 SHO311:SHO315 SRK311:SRK315 TBG311:TBG315 TLC311:TLC315 TUY311:TUY315 UEU311:UEU315 UOQ311:UOQ315 UYM311:UYM315 VII311:VII315 VSE311:VSE315 WCA311:WCA315 WLW311:WLW315 WVS311:WVS315 K65847:K65851 JG65847:JG65851 TC65847:TC65851 ACY65847:ACY65851 AMU65847:AMU65851 AWQ65847:AWQ65851 BGM65847:BGM65851 BQI65847:BQI65851 CAE65847:CAE65851 CKA65847:CKA65851 CTW65847:CTW65851 DDS65847:DDS65851 DNO65847:DNO65851 DXK65847:DXK65851 EHG65847:EHG65851 ERC65847:ERC65851 FAY65847:FAY65851 FKU65847:FKU65851 FUQ65847:FUQ65851 GEM65847:GEM65851 GOI65847:GOI65851 GYE65847:GYE65851 HIA65847:HIA65851 HRW65847:HRW65851 IBS65847:IBS65851 ILO65847:ILO65851 IVK65847:IVK65851 JFG65847:JFG65851 JPC65847:JPC65851 JYY65847:JYY65851 KIU65847:KIU65851 KSQ65847:KSQ65851 LCM65847:LCM65851 LMI65847:LMI65851 LWE65847:LWE65851 MGA65847:MGA65851 MPW65847:MPW65851 MZS65847:MZS65851 NJO65847:NJO65851 NTK65847:NTK65851 ODG65847:ODG65851 ONC65847:ONC65851 OWY65847:OWY65851 PGU65847:PGU65851 PQQ65847:PQQ65851 QAM65847:QAM65851 QKI65847:QKI65851 QUE65847:QUE65851 REA65847:REA65851 RNW65847:RNW65851 RXS65847:RXS65851 SHO65847:SHO65851 SRK65847:SRK65851 TBG65847:TBG65851 TLC65847:TLC65851 TUY65847:TUY65851 UEU65847:UEU65851 UOQ65847:UOQ65851 UYM65847:UYM65851 VII65847:VII65851 VSE65847:VSE65851 WCA65847:WCA65851 WLW65847:WLW65851 WVS65847:WVS65851 K131383:K131387 JG131383:JG131387 TC131383:TC131387 ACY131383:ACY131387 AMU131383:AMU131387 AWQ131383:AWQ131387 BGM131383:BGM131387 BQI131383:BQI131387 CAE131383:CAE131387 CKA131383:CKA131387 CTW131383:CTW131387 DDS131383:DDS131387 DNO131383:DNO131387 DXK131383:DXK131387 EHG131383:EHG131387 ERC131383:ERC131387 FAY131383:FAY131387 FKU131383:FKU131387 FUQ131383:FUQ131387 GEM131383:GEM131387 GOI131383:GOI131387 GYE131383:GYE131387 HIA131383:HIA131387 HRW131383:HRW131387 IBS131383:IBS131387 ILO131383:ILO131387 IVK131383:IVK131387 JFG131383:JFG131387 JPC131383:JPC131387 JYY131383:JYY131387 KIU131383:KIU131387 KSQ131383:KSQ131387 LCM131383:LCM131387 LMI131383:LMI131387 LWE131383:LWE131387 MGA131383:MGA131387 MPW131383:MPW131387 MZS131383:MZS131387 NJO131383:NJO131387 NTK131383:NTK131387 ODG131383:ODG131387 ONC131383:ONC131387 OWY131383:OWY131387 PGU131383:PGU131387 PQQ131383:PQQ131387 QAM131383:QAM131387 QKI131383:QKI131387 QUE131383:QUE131387 REA131383:REA131387 RNW131383:RNW131387 RXS131383:RXS131387 SHO131383:SHO131387 SRK131383:SRK131387 TBG131383:TBG131387 TLC131383:TLC131387 TUY131383:TUY131387 UEU131383:UEU131387 UOQ131383:UOQ131387 UYM131383:UYM131387 VII131383:VII131387 VSE131383:VSE131387 WCA131383:WCA131387 WLW131383:WLW131387 WVS131383:WVS131387 K196919:K196923 JG196919:JG196923 TC196919:TC196923 ACY196919:ACY196923 AMU196919:AMU196923 AWQ196919:AWQ196923 BGM196919:BGM196923 BQI196919:BQI196923 CAE196919:CAE196923 CKA196919:CKA196923 CTW196919:CTW196923 DDS196919:DDS196923 DNO196919:DNO196923 DXK196919:DXK196923 EHG196919:EHG196923 ERC196919:ERC196923 FAY196919:FAY196923 FKU196919:FKU196923 FUQ196919:FUQ196923 GEM196919:GEM196923 GOI196919:GOI196923 GYE196919:GYE196923 HIA196919:HIA196923 HRW196919:HRW196923 IBS196919:IBS196923 ILO196919:ILO196923 IVK196919:IVK196923 JFG196919:JFG196923 JPC196919:JPC196923 JYY196919:JYY196923 KIU196919:KIU196923 KSQ196919:KSQ196923 LCM196919:LCM196923 LMI196919:LMI196923 LWE196919:LWE196923 MGA196919:MGA196923 MPW196919:MPW196923 MZS196919:MZS196923 NJO196919:NJO196923 NTK196919:NTK196923 ODG196919:ODG196923 ONC196919:ONC196923 OWY196919:OWY196923 PGU196919:PGU196923 PQQ196919:PQQ196923 QAM196919:QAM196923 QKI196919:QKI196923 QUE196919:QUE196923 REA196919:REA196923 RNW196919:RNW196923 RXS196919:RXS196923 SHO196919:SHO196923 SRK196919:SRK196923 TBG196919:TBG196923 TLC196919:TLC196923 TUY196919:TUY196923 UEU196919:UEU196923 UOQ196919:UOQ196923 UYM196919:UYM196923 VII196919:VII196923 VSE196919:VSE196923 WCA196919:WCA196923 WLW196919:WLW196923 WVS196919:WVS196923 K262455:K262459 JG262455:JG262459 TC262455:TC262459 ACY262455:ACY262459 AMU262455:AMU262459 AWQ262455:AWQ262459 BGM262455:BGM262459 BQI262455:BQI262459 CAE262455:CAE262459 CKA262455:CKA262459 CTW262455:CTW262459 DDS262455:DDS262459 DNO262455:DNO262459 DXK262455:DXK262459 EHG262455:EHG262459 ERC262455:ERC262459 FAY262455:FAY262459 FKU262455:FKU262459 FUQ262455:FUQ262459 GEM262455:GEM262459 GOI262455:GOI262459 GYE262455:GYE262459 HIA262455:HIA262459 HRW262455:HRW262459 IBS262455:IBS262459 ILO262455:ILO262459 IVK262455:IVK262459 JFG262455:JFG262459 JPC262455:JPC262459 JYY262455:JYY262459 KIU262455:KIU262459 KSQ262455:KSQ262459 LCM262455:LCM262459 LMI262455:LMI262459 LWE262455:LWE262459 MGA262455:MGA262459 MPW262455:MPW262459 MZS262455:MZS262459 NJO262455:NJO262459 NTK262455:NTK262459 ODG262455:ODG262459 ONC262455:ONC262459 OWY262455:OWY262459 PGU262455:PGU262459 PQQ262455:PQQ262459 QAM262455:QAM262459 QKI262455:QKI262459 QUE262455:QUE262459 REA262455:REA262459 RNW262455:RNW262459 RXS262455:RXS262459 SHO262455:SHO262459 SRK262455:SRK262459 TBG262455:TBG262459 TLC262455:TLC262459 TUY262455:TUY262459 UEU262455:UEU262459 UOQ262455:UOQ262459 UYM262455:UYM262459 VII262455:VII262459 VSE262455:VSE262459 WCA262455:WCA262459 WLW262455:WLW262459 WVS262455:WVS262459 K327991:K327995 JG327991:JG327995 TC327991:TC327995 ACY327991:ACY327995 AMU327991:AMU327995 AWQ327991:AWQ327995 BGM327991:BGM327995 BQI327991:BQI327995 CAE327991:CAE327995 CKA327991:CKA327995 CTW327991:CTW327995 DDS327991:DDS327995 DNO327991:DNO327995 DXK327991:DXK327995 EHG327991:EHG327995 ERC327991:ERC327995 FAY327991:FAY327995 FKU327991:FKU327995 FUQ327991:FUQ327995 GEM327991:GEM327995 GOI327991:GOI327995 GYE327991:GYE327995 HIA327991:HIA327995 HRW327991:HRW327995 IBS327991:IBS327995 ILO327991:ILO327995 IVK327991:IVK327995 JFG327991:JFG327995 JPC327991:JPC327995 JYY327991:JYY327995 KIU327991:KIU327995 KSQ327991:KSQ327995 LCM327991:LCM327995 LMI327991:LMI327995 LWE327991:LWE327995 MGA327991:MGA327995 MPW327991:MPW327995 MZS327991:MZS327995 NJO327991:NJO327995 NTK327991:NTK327995 ODG327991:ODG327995 ONC327991:ONC327995 OWY327991:OWY327995 PGU327991:PGU327995 PQQ327991:PQQ327995 QAM327991:QAM327995 QKI327991:QKI327995 QUE327991:QUE327995 REA327991:REA327995 RNW327991:RNW327995 RXS327991:RXS327995 SHO327991:SHO327995 SRK327991:SRK327995 TBG327991:TBG327995 TLC327991:TLC327995 TUY327991:TUY327995 UEU327991:UEU327995 UOQ327991:UOQ327995 UYM327991:UYM327995 VII327991:VII327995 VSE327991:VSE327995 WCA327991:WCA327995 WLW327991:WLW327995 WVS327991:WVS327995 K393527:K393531 JG393527:JG393531 TC393527:TC393531 ACY393527:ACY393531 AMU393527:AMU393531 AWQ393527:AWQ393531 BGM393527:BGM393531 BQI393527:BQI393531 CAE393527:CAE393531 CKA393527:CKA393531 CTW393527:CTW393531 DDS393527:DDS393531 DNO393527:DNO393531 DXK393527:DXK393531 EHG393527:EHG393531 ERC393527:ERC393531 FAY393527:FAY393531 FKU393527:FKU393531 FUQ393527:FUQ393531 GEM393527:GEM393531 GOI393527:GOI393531 GYE393527:GYE393531 HIA393527:HIA393531 HRW393527:HRW393531 IBS393527:IBS393531 ILO393527:ILO393531 IVK393527:IVK393531 JFG393527:JFG393531 JPC393527:JPC393531 JYY393527:JYY393531 KIU393527:KIU393531 KSQ393527:KSQ393531 LCM393527:LCM393531 LMI393527:LMI393531 LWE393527:LWE393531 MGA393527:MGA393531 MPW393527:MPW393531 MZS393527:MZS393531 NJO393527:NJO393531 NTK393527:NTK393531 ODG393527:ODG393531 ONC393527:ONC393531 OWY393527:OWY393531 PGU393527:PGU393531 PQQ393527:PQQ393531 QAM393527:QAM393531 QKI393527:QKI393531 QUE393527:QUE393531 REA393527:REA393531 RNW393527:RNW393531 RXS393527:RXS393531 SHO393527:SHO393531 SRK393527:SRK393531 TBG393527:TBG393531 TLC393527:TLC393531 TUY393527:TUY393531 UEU393527:UEU393531 UOQ393527:UOQ393531 UYM393527:UYM393531 VII393527:VII393531 VSE393527:VSE393531 WCA393527:WCA393531 WLW393527:WLW393531 WVS393527:WVS393531 K459063:K459067 JG459063:JG459067 TC459063:TC459067 ACY459063:ACY459067 AMU459063:AMU459067 AWQ459063:AWQ459067 BGM459063:BGM459067 BQI459063:BQI459067 CAE459063:CAE459067 CKA459063:CKA459067 CTW459063:CTW459067 DDS459063:DDS459067 DNO459063:DNO459067 DXK459063:DXK459067 EHG459063:EHG459067 ERC459063:ERC459067 FAY459063:FAY459067 FKU459063:FKU459067 FUQ459063:FUQ459067 GEM459063:GEM459067 GOI459063:GOI459067 GYE459063:GYE459067 HIA459063:HIA459067 HRW459063:HRW459067 IBS459063:IBS459067 ILO459063:ILO459067 IVK459063:IVK459067 JFG459063:JFG459067 JPC459063:JPC459067 JYY459063:JYY459067 KIU459063:KIU459067 KSQ459063:KSQ459067 LCM459063:LCM459067 LMI459063:LMI459067 LWE459063:LWE459067 MGA459063:MGA459067 MPW459063:MPW459067 MZS459063:MZS459067 NJO459063:NJO459067 NTK459063:NTK459067 ODG459063:ODG459067 ONC459063:ONC459067 OWY459063:OWY459067 PGU459063:PGU459067 PQQ459063:PQQ459067 QAM459063:QAM459067 QKI459063:QKI459067 QUE459063:QUE459067 REA459063:REA459067 RNW459063:RNW459067 RXS459063:RXS459067 SHO459063:SHO459067 SRK459063:SRK459067 TBG459063:TBG459067 TLC459063:TLC459067 TUY459063:TUY459067 UEU459063:UEU459067 UOQ459063:UOQ459067 UYM459063:UYM459067 VII459063:VII459067 VSE459063:VSE459067 WCA459063:WCA459067 WLW459063:WLW459067 WVS459063:WVS459067 K524599:K524603 JG524599:JG524603 TC524599:TC524603 ACY524599:ACY524603 AMU524599:AMU524603 AWQ524599:AWQ524603 BGM524599:BGM524603 BQI524599:BQI524603 CAE524599:CAE524603 CKA524599:CKA524603 CTW524599:CTW524603 DDS524599:DDS524603 DNO524599:DNO524603 DXK524599:DXK524603 EHG524599:EHG524603 ERC524599:ERC524603 FAY524599:FAY524603 FKU524599:FKU524603 FUQ524599:FUQ524603 GEM524599:GEM524603 GOI524599:GOI524603 GYE524599:GYE524603 HIA524599:HIA524603 HRW524599:HRW524603 IBS524599:IBS524603 ILO524599:ILO524603 IVK524599:IVK524603 JFG524599:JFG524603 JPC524599:JPC524603 JYY524599:JYY524603 KIU524599:KIU524603 KSQ524599:KSQ524603 LCM524599:LCM524603 LMI524599:LMI524603 LWE524599:LWE524603 MGA524599:MGA524603 MPW524599:MPW524603 MZS524599:MZS524603 NJO524599:NJO524603 NTK524599:NTK524603 ODG524599:ODG524603 ONC524599:ONC524603 OWY524599:OWY524603 PGU524599:PGU524603 PQQ524599:PQQ524603 QAM524599:QAM524603 QKI524599:QKI524603 QUE524599:QUE524603 REA524599:REA524603 RNW524599:RNW524603 RXS524599:RXS524603 SHO524599:SHO524603 SRK524599:SRK524603 TBG524599:TBG524603 TLC524599:TLC524603 TUY524599:TUY524603 UEU524599:UEU524603 UOQ524599:UOQ524603 UYM524599:UYM524603 VII524599:VII524603 VSE524599:VSE524603 WCA524599:WCA524603 WLW524599:WLW524603 WVS524599:WVS524603 K590135:K590139 JG590135:JG590139 TC590135:TC590139 ACY590135:ACY590139 AMU590135:AMU590139 AWQ590135:AWQ590139 BGM590135:BGM590139 BQI590135:BQI590139 CAE590135:CAE590139 CKA590135:CKA590139 CTW590135:CTW590139 DDS590135:DDS590139 DNO590135:DNO590139 DXK590135:DXK590139 EHG590135:EHG590139 ERC590135:ERC590139 FAY590135:FAY590139 FKU590135:FKU590139 FUQ590135:FUQ590139 GEM590135:GEM590139 GOI590135:GOI590139 GYE590135:GYE590139 HIA590135:HIA590139 HRW590135:HRW590139 IBS590135:IBS590139 ILO590135:ILO590139 IVK590135:IVK590139 JFG590135:JFG590139 JPC590135:JPC590139 JYY590135:JYY590139 KIU590135:KIU590139 KSQ590135:KSQ590139 LCM590135:LCM590139 LMI590135:LMI590139 LWE590135:LWE590139 MGA590135:MGA590139 MPW590135:MPW590139 MZS590135:MZS590139 NJO590135:NJO590139 NTK590135:NTK590139 ODG590135:ODG590139 ONC590135:ONC590139 OWY590135:OWY590139 PGU590135:PGU590139 PQQ590135:PQQ590139 QAM590135:QAM590139 QKI590135:QKI590139 QUE590135:QUE590139 REA590135:REA590139 RNW590135:RNW590139 RXS590135:RXS590139 SHO590135:SHO590139 SRK590135:SRK590139 TBG590135:TBG590139 TLC590135:TLC590139 TUY590135:TUY590139 UEU590135:UEU590139 UOQ590135:UOQ590139 UYM590135:UYM590139 VII590135:VII590139 VSE590135:VSE590139 WCA590135:WCA590139 WLW590135:WLW590139 WVS590135:WVS590139 K655671:K655675 JG655671:JG655675 TC655671:TC655675 ACY655671:ACY655675 AMU655671:AMU655675 AWQ655671:AWQ655675 BGM655671:BGM655675 BQI655671:BQI655675 CAE655671:CAE655675 CKA655671:CKA655675 CTW655671:CTW655675 DDS655671:DDS655675 DNO655671:DNO655675 DXK655671:DXK655675 EHG655671:EHG655675 ERC655671:ERC655675 FAY655671:FAY655675 FKU655671:FKU655675 FUQ655671:FUQ655675 GEM655671:GEM655675 GOI655671:GOI655675 GYE655671:GYE655675 HIA655671:HIA655675 HRW655671:HRW655675 IBS655671:IBS655675 ILO655671:ILO655675 IVK655671:IVK655675 JFG655671:JFG655675 JPC655671:JPC655675 JYY655671:JYY655675 KIU655671:KIU655675 KSQ655671:KSQ655675 LCM655671:LCM655675 LMI655671:LMI655675 LWE655671:LWE655675 MGA655671:MGA655675 MPW655671:MPW655675 MZS655671:MZS655675 NJO655671:NJO655675 NTK655671:NTK655675 ODG655671:ODG655675 ONC655671:ONC655675 OWY655671:OWY655675 PGU655671:PGU655675 PQQ655671:PQQ655675 QAM655671:QAM655675 QKI655671:QKI655675 QUE655671:QUE655675 REA655671:REA655675 RNW655671:RNW655675 RXS655671:RXS655675 SHO655671:SHO655675 SRK655671:SRK655675 TBG655671:TBG655675 TLC655671:TLC655675 TUY655671:TUY655675 UEU655671:UEU655675 UOQ655671:UOQ655675 UYM655671:UYM655675 VII655671:VII655675 VSE655671:VSE655675 WCA655671:WCA655675 WLW655671:WLW655675 WVS655671:WVS655675 K721207:K721211 JG721207:JG721211 TC721207:TC721211 ACY721207:ACY721211 AMU721207:AMU721211 AWQ721207:AWQ721211 BGM721207:BGM721211 BQI721207:BQI721211 CAE721207:CAE721211 CKA721207:CKA721211 CTW721207:CTW721211 DDS721207:DDS721211 DNO721207:DNO721211 DXK721207:DXK721211 EHG721207:EHG721211 ERC721207:ERC721211 FAY721207:FAY721211 FKU721207:FKU721211 FUQ721207:FUQ721211 GEM721207:GEM721211 GOI721207:GOI721211 GYE721207:GYE721211 HIA721207:HIA721211 HRW721207:HRW721211 IBS721207:IBS721211 ILO721207:ILO721211 IVK721207:IVK721211 JFG721207:JFG721211 JPC721207:JPC721211 JYY721207:JYY721211 KIU721207:KIU721211 KSQ721207:KSQ721211 LCM721207:LCM721211 LMI721207:LMI721211 LWE721207:LWE721211 MGA721207:MGA721211 MPW721207:MPW721211 MZS721207:MZS721211 NJO721207:NJO721211 NTK721207:NTK721211 ODG721207:ODG721211 ONC721207:ONC721211 OWY721207:OWY721211 PGU721207:PGU721211 PQQ721207:PQQ721211 QAM721207:QAM721211 QKI721207:QKI721211 QUE721207:QUE721211 REA721207:REA721211 RNW721207:RNW721211 RXS721207:RXS721211 SHO721207:SHO721211 SRK721207:SRK721211 TBG721207:TBG721211 TLC721207:TLC721211 TUY721207:TUY721211 UEU721207:UEU721211 UOQ721207:UOQ721211 UYM721207:UYM721211 VII721207:VII721211 VSE721207:VSE721211 WCA721207:WCA721211 WLW721207:WLW721211 WVS721207:WVS721211 K786743:K786747 JG786743:JG786747 TC786743:TC786747 ACY786743:ACY786747 AMU786743:AMU786747 AWQ786743:AWQ786747 BGM786743:BGM786747 BQI786743:BQI786747 CAE786743:CAE786747 CKA786743:CKA786747 CTW786743:CTW786747 DDS786743:DDS786747 DNO786743:DNO786747 DXK786743:DXK786747 EHG786743:EHG786747 ERC786743:ERC786747 FAY786743:FAY786747 FKU786743:FKU786747 FUQ786743:FUQ786747 GEM786743:GEM786747 GOI786743:GOI786747 GYE786743:GYE786747 HIA786743:HIA786747 HRW786743:HRW786747 IBS786743:IBS786747 ILO786743:ILO786747 IVK786743:IVK786747 JFG786743:JFG786747 JPC786743:JPC786747 JYY786743:JYY786747 KIU786743:KIU786747 KSQ786743:KSQ786747 LCM786743:LCM786747 LMI786743:LMI786747 LWE786743:LWE786747 MGA786743:MGA786747 MPW786743:MPW786747 MZS786743:MZS786747 NJO786743:NJO786747 NTK786743:NTK786747 ODG786743:ODG786747 ONC786743:ONC786747 OWY786743:OWY786747 PGU786743:PGU786747 PQQ786743:PQQ786747 QAM786743:QAM786747 QKI786743:QKI786747 QUE786743:QUE786747 REA786743:REA786747 RNW786743:RNW786747 RXS786743:RXS786747 SHO786743:SHO786747 SRK786743:SRK786747 TBG786743:TBG786747 TLC786743:TLC786747 TUY786743:TUY786747 UEU786743:UEU786747 UOQ786743:UOQ786747 UYM786743:UYM786747 VII786743:VII786747 VSE786743:VSE786747 WCA786743:WCA786747 WLW786743:WLW786747 WVS786743:WVS786747 K852279:K852283 JG852279:JG852283 TC852279:TC852283 ACY852279:ACY852283 AMU852279:AMU852283 AWQ852279:AWQ852283 BGM852279:BGM852283 BQI852279:BQI852283 CAE852279:CAE852283 CKA852279:CKA852283 CTW852279:CTW852283 DDS852279:DDS852283 DNO852279:DNO852283 DXK852279:DXK852283 EHG852279:EHG852283 ERC852279:ERC852283 FAY852279:FAY852283 FKU852279:FKU852283 FUQ852279:FUQ852283 GEM852279:GEM852283 GOI852279:GOI852283 GYE852279:GYE852283 HIA852279:HIA852283 HRW852279:HRW852283 IBS852279:IBS852283 ILO852279:ILO852283 IVK852279:IVK852283 JFG852279:JFG852283 JPC852279:JPC852283 JYY852279:JYY852283 KIU852279:KIU852283 KSQ852279:KSQ852283 LCM852279:LCM852283 LMI852279:LMI852283 LWE852279:LWE852283 MGA852279:MGA852283 MPW852279:MPW852283 MZS852279:MZS852283 NJO852279:NJO852283 NTK852279:NTK852283 ODG852279:ODG852283 ONC852279:ONC852283 OWY852279:OWY852283 PGU852279:PGU852283 PQQ852279:PQQ852283 QAM852279:QAM852283 QKI852279:QKI852283 QUE852279:QUE852283 REA852279:REA852283 RNW852279:RNW852283 RXS852279:RXS852283 SHO852279:SHO852283 SRK852279:SRK852283 TBG852279:TBG852283 TLC852279:TLC852283 TUY852279:TUY852283 UEU852279:UEU852283 UOQ852279:UOQ852283 UYM852279:UYM852283 VII852279:VII852283 VSE852279:VSE852283 WCA852279:WCA852283 WLW852279:WLW852283 WVS852279:WVS852283 K917815:K917819 JG917815:JG917819 TC917815:TC917819 ACY917815:ACY917819 AMU917815:AMU917819 AWQ917815:AWQ917819 BGM917815:BGM917819 BQI917815:BQI917819 CAE917815:CAE917819 CKA917815:CKA917819 CTW917815:CTW917819 DDS917815:DDS917819 DNO917815:DNO917819 DXK917815:DXK917819 EHG917815:EHG917819 ERC917815:ERC917819 FAY917815:FAY917819 FKU917815:FKU917819 FUQ917815:FUQ917819 GEM917815:GEM917819 GOI917815:GOI917819 GYE917815:GYE917819 HIA917815:HIA917819 HRW917815:HRW917819 IBS917815:IBS917819 ILO917815:ILO917819 IVK917815:IVK917819 JFG917815:JFG917819 JPC917815:JPC917819 JYY917815:JYY917819 KIU917815:KIU917819 KSQ917815:KSQ917819 LCM917815:LCM917819 LMI917815:LMI917819 LWE917815:LWE917819 MGA917815:MGA917819 MPW917815:MPW917819 MZS917815:MZS917819 NJO917815:NJO917819 NTK917815:NTK917819 ODG917815:ODG917819 ONC917815:ONC917819 OWY917815:OWY917819 PGU917815:PGU917819 PQQ917815:PQQ917819 QAM917815:QAM917819 QKI917815:QKI917819 QUE917815:QUE917819 REA917815:REA917819 RNW917815:RNW917819 RXS917815:RXS917819 SHO917815:SHO917819 SRK917815:SRK917819 TBG917815:TBG917819 TLC917815:TLC917819 TUY917815:TUY917819 UEU917815:UEU917819 UOQ917815:UOQ917819 UYM917815:UYM917819 VII917815:VII917819 VSE917815:VSE917819 WCA917815:WCA917819 WLW917815:WLW917819 WVS917815:WVS917819 K983351:K983355 JG983351:JG983355 TC983351:TC983355 ACY983351:ACY983355 AMU983351:AMU983355 AWQ983351:AWQ983355 BGM983351:BGM983355 BQI983351:BQI983355 CAE983351:CAE983355 CKA983351:CKA983355 CTW983351:CTW983355 DDS983351:DDS983355 DNO983351:DNO983355 DXK983351:DXK983355 EHG983351:EHG983355 ERC983351:ERC983355 FAY983351:FAY983355 FKU983351:FKU983355 FUQ983351:FUQ983355 GEM983351:GEM983355 GOI983351:GOI983355 GYE983351:GYE983355 HIA983351:HIA983355 HRW983351:HRW983355 IBS983351:IBS983355 ILO983351:ILO983355 IVK983351:IVK983355 JFG983351:JFG983355 JPC983351:JPC983355 JYY983351:JYY983355 KIU983351:KIU983355 KSQ983351:KSQ983355 LCM983351:LCM983355 LMI983351:LMI983355 LWE983351:LWE983355 MGA983351:MGA983355 MPW983351:MPW983355 MZS983351:MZS983355 NJO983351:NJO983355 NTK983351:NTK983355 ODG983351:ODG983355 ONC983351:ONC983355 OWY983351:OWY983355 PGU983351:PGU983355 PQQ983351:PQQ983355 QAM983351:QAM983355 QKI983351:QKI983355 QUE983351:QUE983355 REA983351:REA983355 RNW983351:RNW983355 RXS983351:RXS983355 SHO983351:SHO983355 SRK983351:SRK983355 TBG983351:TBG983355 TLC983351:TLC983355 TUY983351:TUY983355 UEU983351:UEU983355 UOQ983351:UOQ983355 UYM983351:UYM983355 VII983351:VII983355 VSE983351:VSE983355 WCA983351:WCA983355 WLW983351:WLW983355 WVS983351:WVS983355 H311:H315 JD311:JD315 SZ311:SZ315 ACV311:ACV315 AMR311:AMR315 AWN311:AWN315 BGJ311:BGJ315 BQF311:BQF315 CAB311:CAB315 CJX311:CJX315 CTT311:CTT315 DDP311:DDP315 DNL311:DNL315 DXH311:DXH315 EHD311:EHD315 EQZ311:EQZ315 FAV311:FAV315 FKR311:FKR315 FUN311:FUN315 GEJ311:GEJ315 GOF311:GOF315 GYB311:GYB315 HHX311:HHX315 HRT311:HRT315 IBP311:IBP315 ILL311:ILL315 IVH311:IVH315 JFD311:JFD315 JOZ311:JOZ315 JYV311:JYV315 KIR311:KIR315 KSN311:KSN315 LCJ311:LCJ315 LMF311:LMF315 LWB311:LWB315 MFX311:MFX315 MPT311:MPT315 MZP311:MZP315 NJL311:NJL315 NTH311:NTH315 ODD311:ODD315 OMZ311:OMZ315 OWV311:OWV315 PGR311:PGR315 PQN311:PQN315 QAJ311:QAJ315 QKF311:QKF315 QUB311:QUB315 RDX311:RDX315 RNT311:RNT315 RXP311:RXP315 SHL311:SHL315 SRH311:SRH315 TBD311:TBD315 TKZ311:TKZ315 TUV311:TUV315 UER311:UER315 UON311:UON315 UYJ311:UYJ315 VIF311:VIF315 VSB311:VSB315 WBX311:WBX315 WLT311:WLT315 WVP311:WVP315 H65847:H65851 JD65847:JD65851 SZ65847:SZ65851 ACV65847:ACV65851 AMR65847:AMR65851 AWN65847:AWN65851 BGJ65847:BGJ65851 BQF65847:BQF65851 CAB65847:CAB65851 CJX65847:CJX65851 CTT65847:CTT65851 DDP65847:DDP65851 DNL65847:DNL65851 DXH65847:DXH65851 EHD65847:EHD65851 EQZ65847:EQZ65851 FAV65847:FAV65851 FKR65847:FKR65851 FUN65847:FUN65851 GEJ65847:GEJ65851 GOF65847:GOF65851 GYB65847:GYB65851 HHX65847:HHX65851 HRT65847:HRT65851 IBP65847:IBP65851 ILL65847:ILL65851 IVH65847:IVH65851 JFD65847:JFD65851 JOZ65847:JOZ65851 JYV65847:JYV65851 KIR65847:KIR65851 KSN65847:KSN65851 LCJ65847:LCJ65851 LMF65847:LMF65851 LWB65847:LWB65851 MFX65847:MFX65851 MPT65847:MPT65851 MZP65847:MZP65851 NJL65847:NJL65851 NTH65847:NTH65851 ODD65847:ODD65851 OMZ65847:OMZ65851 OWV65847:OWV65851 PGR65847:PGR65851 PQN65847:PQN65851 QAJ65847:QAJ65851 QKF65847:QKF65851 QUB65847:QUB65851 RDX65847:RDX65851 RNT65847:RNT65851 RXP65847:RXP65851 SHL65847:SHL65851 SRH65847:SRH65851 TBD65847:TBD65851 TKZ65847:TKZ65851 TUV65847:TUV65851 UER65847:UER65851 UON65847:UON65851 UYJ65847:UYJ65851 VIF65847:VIF65851 VSB65847:VSB65851 WBX65847:WBX65851 WLT65847:WLT65851 WVP65847:WVP65851 H131383:H131387 JD131383:JD131387 SZ131383:SZ131387 ACV131383:ACV131387 AMR131383:AMR131387 AWN131383:AWN131387 BGJ131383:BGJ131387 BQF131383:BQF131387 CAB131383:CAB131387 CJX131383:CJX131387 CTT131383:CTT131387 DDP131383:DDP131387 DNL131383:DNL131387 DXH131383:DXH131387 EHD131383:EHD131387 EQZ131383:EQZ131387 FAV131383:FAV131387 FKR131383:FKR131387 FUN131383:FUN131387 GEJ131383:GEJ131387 GOF131383:GOF131387 GYB131383:GYB131387 HHX131383:HHX131387 HRT131383:HRT131387 IBP131383:IBP131387 ILL131383:ILL131387 IVH131383:IVH131387 JFD131383:JFD131387 JOZ131383:JOZ131387 JYV131383:JYV131387 KIR131383:KIR131387 KSN131383:KSN131387 LCJ131383:LCJ131387 LMF131383:LMF131387 LWB131383:LWB131387 MFX131383:MFX131387 MPT131383:MPT131387 MZP131383:MZP131387 NJL131383:NJL131387 NTH131383:NTH131387 ODD131383:ODD131387 OMZ131383:OMZ131387 OWV131383:OWV131387 PGR131383:PGR131387 PQN131383:PQN131387 QAJ131383:QAJ131387 QKF131383:QKF131387 QUB131383:QUB131387 RDX131383:RDX131387 RNT131383:RNT131387 RXP131383:RXP131387 SHL131383:SHL131387 SRH131383:SRH131387 TBD131383:TBD131387 TKZ131383:TKZ131387 TUV131383:TUV131387 UER131383:UER131387 UON131383:UON131387 UYJ131383:UYJ131387 VIF131383:VIF131387 VSB131383:VSB131387 WBX131383:WBX131387 WLT131383:WLT131387 WVP131383:WVP131387 H196919:H196923 JD196919:JD196923 SZ196919:SZ196923 ACV196919:ACV196923 AMR196919:AMR196923 AWN196919:AWN196923 BGJ196919:BGJ196923 BQF196919:BQF196923 CAB196919:CAB196923 CJX196919:CJX196923 CTT196919:CTT196923 DDP196919:DDP196923 DNL196919:DNL196923 DXH196919:DXH196923 EHD196919:EHD196923 EQZ196919:EQZ196923 FAV196919:FAV196923 FKR196919:FKR196923 FUN196919:FUN196923 GEJ196919:GEJ196923 GOF196919:GOF196923 GYB196919:GYB196923 HHX196919:HHX196923 HRT196919:HRT196923 IBP196919:IBP196923 ILL196919:ILL196923 IVH196919:IVH196923 JFD196919:JFD196923 JOZ196919:JOZ196923 JYV196919:JYV196923 KIR196919:KIR196923 KSN196919:KSN196923 LCJ196919:LCJ196923 LMF196919:LMF196923 LWB196919:LWB196923 MFX196919:MFX196923 MPT196919:MPT196923 MZP196919:MZP196923 NJL196919:NJL196923 NTH196919:NTH196923 ODD196919:ODD196923 OMZ196919:OMZ196923 OWV196919:OWV196923 PGR196919:PGR196923 PQN196919:PQN196923 QAJ196919:QAJ196923 QKF196919:QKF196923 QUB196919:QUB196923 RDX196919:RDX196923 RNT196919:RNT196923 RXP196919:RXP196923 SHL196919:SHL196923 SRH196919:SRH196923 TBD196919:TBD196923 TKZ196919:TKZ196923 TUV196919:TUV196923 UER196919:UER196923 UON196919:UON196923 UYJ196919:UYJ196923 VIF196919:VIF196923 VSB196919:VSB196923 WBX196919:WBX196923 WLT196919:WLT196923 WVP196919:WVP196923 H262455:H262459 JD262455:JD262459 SZ262455:SZ262459 ACV262455:ACV262459 AMR262455:AMR262459 AWN262455:AWN262459 BGJ262455:BGJ262459 BQF262455:BQF262459 CAB262455:CAB262459 CJX262455:CJX262459 CTT262455:CTT262459 DDP262455:DDP262459 DNL262455:DNL262459 DXH262455:DXH262459 EHD262455:EHD262459 EQZ262455:EQZ262459 FAV262455:FAV262459 FKR262455:FKR262459 FUN262455:FUN262459 GEJ262455:GEJ262459 GOF262455:GOF262459 GYB262455:GYB262459 HHX262455:HHX262459 HRT262455:HRT262459 IBP262455:IBP262459 ILL262455:ILL262459 IVH262455:IVH262459 JFD262455:JFD262459 JOZ262455:JOZ262459 JYV262455:JYV262459 KIR262455:KIR262459 KSN262455:KSN262459 LCJ262455:LCJ262459 LMF262455:LMF262459 LWB262455:LWB262459 MFX262455:MFX262459 MPT262455:MPT262459 MZP262455:MZP262459 NJL262455:NJL262459 NTH262455:NTH262459 ODD262455:ODD262459 OMZ262455:OMZ262459 OWV262455:OWV262459 PGR262455:PGR262459 PQN262455:PQN262459 QAJ262455:QAJ262459 QKF262455:QKF262459 QUB262455:QUB262459 RDX262455:RDX262459 RNT262455:RNT262459 RXP262455:RXP262459 SHL262455:SHL262459 SRH262455:SRH262459 TBD262455:TBD262459 TKZ262455:TKZ262459 TUV262455:TUV262459 UER262455:UER262459 UON262455:UON262459 UYJ262455:UYJ262459 VIF262455:VIF262459 VSB262455:VSB262459 WBX262455:WBX262459 WLT262455:WLT262459 WVP262455:WVP262459 H327991:H327995 JD327991:JD327995 SZ327991:SZ327995 ACV327991:ACV327995 AMR327991:AMR327995 AWN327991:AWN327995 BGJ327991:BGJ327995 BQF327991:BQF327995 CAB327991:CAB327995 CJX327991:CJX327995 CTT327991:CTT327995 DDP327991:DDP327995 DNL327991:DNL327995 DXH327991:DXH327995 EHD327991:EHD327995 EQZ327991:EQZ327995 FAV327991:FAV327995 FKR327991:FKR327995 FUN327991:FUN327995 GEJ327991:GEJ327995 GOF327991:GOF327995 GYB327991:GYB327995 HHX327991:HHX327995 HRT327991:HRT327995 IBP327991:IBP327995 ILL327991:ILL327995 IVH327991:IVH327995 JFD327991:JFD327995 JOZ327991:JOZ327995 JYV327991:JYV327995 KIR327991:KIR327995 KSN327991:KSN327995 LCJ327991:LCJ327995 LMF327991:LMF327995 LWB327991:LWB327995 MFX327991:MFX327995 MPT327991:MPT327995 MZP327991:MZP327995 NJL327991:NJL327995 NTH327991:NTH327995 ODD327991:ODD327995 OMZ327991:OMZ327995 OWV327991:OWV327995 PGR327991:PGR327995 PQN327991:PQN327995 QAJ327991:QAJ327995 QKF327991:QKF327995 QUB327991:QUB327995 RDX327991:RDX327995 RNT327991:RNT327995 RXP327991:RXP327995 SHL327991:SHL327995 SRH327991:SRH327995 TBD327991:TBD327995 TKZ327991:TKZ327995 TUV327991:TUV327995 UER327991:UER327995 UON327991:UON327995 UYJ327991:UYJ327995 VIF327991:VIF327995 VSB327991:VSB327995 WBX327991:WBX327995 WLT327991:WLT327995 WVP327991:WVP327995 H393527:H393531 JD393527:JD393531 SZ393527:SZ393531 ACV393527:ACV393531 AMR393527:AMR393531 AWN393527:AWN393531 BGJ393527:BGJ393531 BQF393527:BQF393531 CAB393527:CAB393531 CJX393527:CJX393531 CTT393527:CTT393531 DDP393527:DDP393531 DNL393527:DNL393531 DXH393527:DXH393531 EHD393527:EHD393531 EQZ393527:EQZ393531 FAV393527:FAV393531 FKR393527:FKR393531 FUN393527:FUN393531 GEJ393527:GEJ393531 GOF393527:GOF393531 GYB393527:GYB393531 HHX393527:HHX393531 HRT393527:HRT393531 IBP393527:IBP393531 ILL393527:ILL393531 IVH393527:IVH393531 JFD393527:JFD393531 JOZ393527:JOZ393531 JYV393527:JYV393531 KIR393527:KIR393531 KSN393527:KSN393531 LCJ393527:LCJ393531 LMF393527:LMF393531 LWB393527:LWB393531 MFX393527:MFX393531 MPT393527:MPT393531 MZP393527:MZP393531 NJL393527:NJL393531 NTH393527:NTH393531 ODD393527:ODD393531 OMZ393527:OMZ393531 OWV393527:OWV393531 PGR393527:PGR393531 PQN393527:PQN393531 QAJ393527:QAJ393531 QKF393527:QKF393531 QUB393527:QUB393531 RDX393527:RDX393531 RNT393527:RNT393531 RXP393527:RXP393531 SHL393527:SHL393531 SRH393527:SRH393531 TBD393527:TBD393531 TKZ393527:TKZ393531 TUV393527:TUV393531 UER393527:UER393531 UON393527:UON393531 UYJ393527:UYJ393531 VIF393527:VIF393531 VSB393527:VSB393531 WBX393527:WBX393531 WLT393527:WLT393531 WVP393527:WVP393531 H459063:H459067 JD459063:JD459067 SZ459063:SZ459067 ACV459063:ACV459067 AMR459063:AMR459067 AWN459063:AWN459067 BGJ459063:BGJ459067 BQF459063:BQF459067 CAB459063:CAB459067 CJX459063:CJX459067 CTT459063:CTT459067 DDP459063:DDP459067 DNL459063:DNL459067 DXH459063:DXH459067 EHD459063:EHD459067 EQZ459063:EQZ459067 FAV459063:FAV459067 FKR459063:FKR459067 FUN459063:FUN459067 GEJ459063:GEJ459067 GOF459063:GOF459067 GYB459063:GYB459067 HHX459063:HHX459067 HRT459063:HRT459067 IBP459063:IBP459067 ILL459063:ILL459067 IVH459063:IVH459067 JFD459063:JFD459067 JOZ459063:JOZ459067 JYV459063:JYV459067 KIR459063:KIR459067 KSN459063:KSN459067 LCJ459063:LCJ459067 LMF459063:LMF459067 LWB459063:LWB459067 MFX459063:MFX459067 MPT459063:MPT459067 MZP459063:MZP459067 NJL459063:NJL459067 NTH459063:NTH459067 ODD459063:ODD459067 OMZ459063:OMZ459067 OWV459063:OWV459067 PGR459063:PGR459067 PQN459063:PQN459067 QAJ459063:QAJ459067 QKF459063:QKF459067 QUB459063:QUB459067 RDX459063:RDX459067 RNT459063:RNT459067 RXP459063:RXP459067 SHL459063:SHL459067 SRH459063:SRH459067 TBD459063:TBD459067 TKZ459063:TKZ459067 TUV459063:TUV459067 UER459063:UER459067 UON459063:UON459067 UYJ459063:UYJ459067 VIF459063:VIF459067 VSB459063:VSB459067 WBX459063:WBX459067 WLT459063:WLT459067 WVP459063:WVP459067 H524599:H524603 JD524599:JD524603 SZ524599:SZ524603 ACV524599:ACV524603 AMR524599:AMR524603 AWN524599:AWN524603 BGJ524599:BGJ524603 BQF524599:BQF524603 CAB524599:CAB524603 CJX524599:CJX524603 CTT524599:CTT524603 DDP524599:DDP524603 DNL524599:DNL524603 DXH524599:DXH524603 EHD524599:EHD524603 EQZ524599:EQZ524603 FAV524599:FAV524603 FKR524599:FKR524603 FUN524599:FUN524603 GEJ524599:GEJ524603 GOF524599:GOF524603 GYB524599:GYB524603 HHX524599:HHX524603 HRT524599:HRT524603 IBP524599:IBP524603 ILL524599:ILL524603 IVH524599:IVH524603 JFD524599:JFD524603 JOZ524599:JOZ524603 JYV524599:JYV524603 KIR524599:KIR524603 KSN524599:KSN524603 LCJ524599:LCJ524603 LMF524599:LMF524603 LWB524599:LWB524603 MFX524599:MFX524603 MPT524599:MPT524603 MZP524599:MZP524603 NJL524599:NJL524603 NTH524599:NTH524603 ODD524599:ODD524603 OMZ524599:OMZ524603 OWV524599:OWV524603 PGR524599:PGR524603 PQN524599:PQN524603 QAJ524599:QAJ524603 QKF524599:QKF524603 QUB524599:QUB524603 RDX524599:RDX524603 RNT524599:RNT524603 RXP524599:RXP524603 SHL524599:SHL524603 SRH524599:SRH524603 TBD524599:TBD524603 TKZ524599:TKZ524603 TUV524599:TUV524603 UER524599:UER524603 UON524599:UON524603 UYJ524599:UYJ524603 VIF524599:VIF524603 VSB524599:VSB524603 WBX524599:WBX524603 WLT524599:WLT524603 WVP524599:WVP524603 H590135:H590139 JD590135:JD590139 SZ590135:SZ590139 ACV590135:ACV590139 AMR590135:AMR590139 AWN590135:AWN590139 BGJ590135:BGJ590139 BQF590135:BQF590139 CAB590135:CAB590139 CJX590135:CJX590139 CTT590135:CTT590139 DDP590135:DDP590139 DNL590135:DNL590139 DXH590135:DXH590139 EHD590135:EHD590139 EQZ590135:EQZ590139 FAV590135:FAV590139 FKR590135:FKR590139 FUN590135:FUN590139 GEJ590135:GEJ590139 GOF590135:GOF590139 GYB590135:GYB590139 HHX590135:HHX590139 HRT590135:HRT590139 IBP590135:IBP590139 ILL590135:ILL590139 IVH590135:IVH590139 JFD590135:JFD590139 JOZ590135:JOZ590139 JYV590135:JYV590139 KIR590135:KIR590139 KSN590135:KSN590139 LCJ590135:LCJ590139 LMF590135:LMF590139 LWB590135:LWB590139 MFX590135:MFX590139 MPT590135:MPT590139 MZP590135:MZP590139 NJL590135:NJL590139 NTH590135:NTH590139 ODD590135:ODD590139 OMZ590135:OMZ590139 OWV590135:OWV590139 PGR590135:PGR590139 PQN590135:PQN590139 QAJ590135:QAJ590139 QKF590135:QKF590139 QUB590135:QUB590139 RDX590135:RDX590139 RNT590135:RNT590139 RXP590135:RXP590139 SHL590135:SHL590139 SRH590135:SRH590139 TBD590135:TBD590139 TKZ590135:TKZ590139 TUV590135:TUV590139 UER590135:UER590139 UON590135:UON590139 UYJ590135:UYJ590139 VIF590135:VIF590139 VSB590135:VSB590139 WBX590135:WBX590139 WLT590135:WLT590139 WVP590135:WVP590139 H655671:H655675 JD655671:JD655675 SZ655671:SZ655675 ACV655671:ACV655675 AMR655671:AMR655675 AWN655671:AWN655675 BGJ655671:BGJ655675 BQF655671:BQF655675 CAB655671:CAB655675 CJX655671:CJX655675 CTT655671:CTT655675 DDP655671:DDP655675 DNL655671:DNL655675 DXH655671:DXH655675 EHD655671:EHD655675 EQZ655671:EQZ655675 FAV655671:FAV655675 FKR655671:FKR655675 FUN655671:FUN655675 GEJ655671:GEJ655675 GOF655671:GOF655675 GYB655671:GYB655675 HHX655671:HHX655675 HRT655671:HRT655675 IBP655671:IBP655675 ILL655671:ILL655675 IVH655671:IVH655675 JFD655671:JFD655675 JOZ655671:JOZ655675 JYV655671:JYV655675 KIR655671:KIR655675 KSN655671:KSN655675 LCJ655671:LCJ655675 LMF655671:LMF655675 LWB655671:LWB655675 MFX655671:MFX655675 MPT655671:MPT655675 MZP655671:MZP655675 NJL655671:NJL655675 NTH655671:NTH655675 ODD655671:ODD655675 OMZ655671:OMZ655675 OWV655671:OWV655675 PGR655671:PGR655675 PQN655671:PQN655675 QAJ655671:QAJ655675 QKF655671:QKF655675 QUB655671:QUB655675 RDX655671:RDX655675 RNT655671:RNT655675 RXP655671:RXP655675 SHL655671:SHL655675 SRH655671:SRH655675 TBD655671:TBD655675 TKZ655671:TKZ655675 TUV655671:TUV655675 UER655671:UER655675 UON655671:UON655675 UYJ655671:UYJ655675 VIF655671:VIF655675 VSB655671:VSB655675 WBX655671:WBX655675 WLT655671:WLT655675 WVP655671:WVP655675 H721207:H721211 JD721207:JD721211 SZ721207:SZ721211 ACV721207:ACV721211 AMR721207:AMR721211 AWN721207:AWN721211 BGJ721207:BGJ721211 BQF721207:BQF721211 CAB721207:CAB721211 CJX721207:CJX721211 CTT721207:CTT721211 DDP721207:DDP721211 DNL721207:DNL721211 DXH721207:DXH721211 EHD721207:EHD721211 EQZ721207:EQZ721211 FAV721207:FAV721211 FKR721207:FKR721211 FUN721207:FUN721211 GEJ721207:GEJ721211 GOF721207:GOF721211 GYB721207:GYB721211 HHX721207:HHX721211 HRT721207:HRT721211 IBP721207:IBP721211 ILL721207:ILL721211 IVH721207:IVH721211 JFD721207:JFD721211 JOZ721207:JOZ721211 JYV721207:JYV721211 KIR721207:KIR721211 KSN721207:KSN721211 LCJ721207:LCJ721211 LMF721207:LMF721211 LWB721207:LWB721211 MFX721207:MFX721211 MPT721207:MPT721211 MZP721207:MZP721211 NJL721207:NJL721211 NTH721207:NTH721211 ODD721207:ODD721211 OMZ721207:OMZ721211 OWV721207:OWV721211 PGR721207:PGR721211 PQN721207:PQN721211 QAJ721207:QAJ721211 QKF721207:QKF721211 QUB721207:QUB721211 RDX721207:RDX721211 RNT721207:RNT721211 RXP721207:RXP721211 SHL721207:SHL721211 SRH721207:SRH721211 TBD721207:TBD721211 TKZ721207:TKZ721211 TUV721207:TUV721211 UER721207:UER721211 UON721207:UON721211 UYJ721207:UYJ721211 VIF721207:VIF721211 VSB721207:VSB721211 WBX721207:WBX721211 WLT721207:WLT721211 WVP721207:WVP721211 H786743:H786747 JD786743:JD786747 SZ786743:SZ786747 ACV786743:ACV786747 AMR786743:AMR786747 AWN786743:AWN786747 BGJ786743:BGJ786747 BQF786743:BQF786747 CAB786743:CAB786747 CJX786743:CJX786747 CTT786743:CTT786747 DDP786743:DDP786747 DNL786743:DNL786747 DXH786743:DXH786747 EHD786743:EHD786747 EQZ786743:EQZ786747 FAV786743:FAV786747 FKR786743:FKR786747 FUN786743:FUN786747 GEJ786743:GEJ786747 GOF786743:GOF786747 GYB786743:GYB786747 HHX786743:HHX786747 HRT786743:HRT786747 IBP786743:IBP786747 ILL786743:ILL786747 IVH786743:IVH786747 JFD786743:JFD786747 JOZ786743:JOZ786747 JYV786743:JYV786747 KIR786743:KIR786747 KSN786743:KSN786747 LCJ786743:LCJ786747 LMF786743:LMF786747 LWB786743:LWB786747 MFX786743:MFX786747 MPT786743:MPT786747 MZP786743:MZP786747 NJL786743:NJL786747 NTH786743:NTH786747 ODD786743:ODD786747 OMZ786743:OMZ786747 OWV786743:OWV786747 PGR786743:PGR786747 PQN786743:PQN786747 QAJ786743:QAJ786747 QKF786743:QKF786747 QUB786743:QUB786747 RDX786743:RDX786747 RNT786743:RNT786747 RXP786743:RXP786747 SHL786743:SHL786747 SRH786743:SRH786747 TBD786743:TBD786747 TKZ786743:TKZ786747 TUV786743:TUV786747 UER786743:UER786747 UON786743:UON786747 UYJ786743:UYJ786747 VIF786743:VIF786747 VSB786743:VSB786747 WBX786743:WBX786747 WLT786743:WLT786747 WVP786743:WVP786747 H852279:H852283 JD852279:JD852283 SZ852279:SZ852283 ACV852279:ACV852283 AMR852279:AMR852283 AWN852279:AWN852283 BGJ852279:BGJ852283 BQF852279:BQF852283 CAB852279:CAB852283 CJX852279:CJX852283 CTT852279:CTT852283 DDP852279:DDP852283 DNL852279:DNL852283 DXH852279:DXH852283 EHD852279:EHD852283 EQZ852279:EQZ852283 FAV852279:FAV852283 FKR852279:FKR852283 FUN852279:FUN852283 GEJ852279:GEJ852283 GOF852279:GOF852283 GYB852279:GYB852283 HHX852279:HHX852283 HRT852279:HRT852283 IBP852279:IBP852283 ILL852279:ILL852283 IVH852279:IVH852283 JFD852279:JFD852283 JOZ852279:JOZ852283 JYV852279:JYV852283 KIR852279:KIR852283 KSN852279:KSN852283 LCJ852279:LCJ852283 LMF852279:LMF852283 LWB852279:LWB852283 MFX852279:MFX852283 MPT852279:MPT852283 MZP852279:MZP852283 NJL852279:NJL852283 NTH852279:NTH852283 ODD852279:ODD852283 OMZ852279:OMZ852283 OWV852279:OWV852283 PGR852279:PGR852283 PQN852279:PQN852283 QAJ852279:QAJ852283 QKF852279:QKF852283 QUB852279:QUB852283 RDX852279:RDX852283 RNT852279:RNT852283 RXP852279:RXP852283 SHL852279:SHL852283 SRH852279:SRH852283 TBD852279:TBD852283 TKZ852279:TKZ852283 TUV852279:TUV852283 UER852279:UER852283 UON852279:UON852283 UYJ852279:UYJ852283 VIF852279:VIF852283 VSB852279:VSB852283 WBX852279:WBX852283 WLT852279:WLT852283 WVP852279:WVP852283 H917815:H917819 JD917815:JD917819 SZ917815:SZ917819 ACV917815:ACV917819 AMR917815:AMR917819 AWN917815:AWN917819 BGJ917815:BGJ917819 BQF917815:BQF917819 CAB917815:CAB917819 CJX917815:CJX917819 CTT917815:CTT917819 DDP917815:DDP917819 DNL917815:DNL917819 DXH917815:DXH917819 EHD917815:EHD917819 EQZ917815:EQZ917819 FAV917815:FAV917819 FKR917815:FKR917819 FUN917815:FUN917819 GEJ917815:GEJ917819 GOF917815:GOF917819 GYB917815:GYB917819 HHX917815:HHX917819 HRT917815:HRT917819 IBP917815:IBP917819 ILL917815:ILL917819 IVH917815:IVH917819 JFD917815:JFD917819 JOZ917815:JOZ917819 JYV917815:JYV917819 KIR917815:KIR917819 KSN917815:KSN917819 LCJ917815:LCJ917819 LMF917815:LMF917819 LWB917815:LWB917819 MFX917815:MFX917819 MPT917815:MPT917819 MZP917815:MZP917819 NJL917815:NJL917819 NTH917815:NTH917819 ODD917815:ODD917819 OMZ917815:OMZ917819 OWV917815:OWV917819 PGR917815:PGR917819 PQN917815:PQN917819 QAJ917815:QAJ917819 QKF917815:QKF917819 QUB917815:QUB917819 RDX917815:RDX917819 RNT917815:RNT917819 RXP917815:RXP917819 SHL917815:SHL917819 SRH917815:SRH917819 TBD917815:TBD917819 TKZ917815:TKZ917819 TUV917815:TUV917819 UER917815:UER917819 UON917815:UON917819 UYJ917815:UYJ917819 VIF917815:VIF917819 VSB917815:VSB917819 WBX917815:WBX917819 WLT917815:WLT917819 WVP917815:WVP917819 H983351:H983355 JD983351:JD983355 SZ983351:SZ983355 ACV983351:ACV983355 AMR983351:AMR983355 AWN983351:AWN983355 BGJ983351:BGJ983355 BQF983351:BQF983355 CAB983351:CAB983355 CJX983351:CJX983355 CTT983351:CTT983355 DDP983351:DDP983355 DNL983351:DNL983355 DXH983351:DXH983355 EHD983351:EHD983355 EQZ983351:EQZ983355 FAV983351:FAV983355 FKR983351:FKR983355 FUN983351:FUN983355 GEJ983351:GEJ983355 GOF983351:GOF983355 GYB983351:GYB983355 HHX983351:HHX983355 HRT983351:HRT983355 IBP983351:IBP983355 ILL983351:ILL983355 IVH983351:IVH983355 JFD983351:JFD983355 JOZ983351:JOZ983355 JYV983351:JYV983355 KIR983351:KIR983355 KSN983351:KSN983355 LCJ983351:LCJ983355 LMF983351:LMF983355 LWB983351:LWB983355 MFX983351:MFX983355 MPT983351:MPT983355 MZP983351:MZP983355 NJL983351:NJL983355 NTH983351:NTH983355 ODD983351:ODD983355 OMZ983351:OMZ983355 OWV983351:OWV983355 PGR983351:PGR983355 PQN983351:PQN983355 QAJ983351:QAJ983355 QKF983351:QKF983355 QUB983351:QUB983355 RDX983351:RDX983355 RNT983351:RNT983355 RXP983351:RXP983355 SHL983351:SHL983355 SRH983351:SRH983355 TBD983351:TBD983355 TKZ983351:TKZ983355 TUV983351:TUV983355 UER983351:UER983355 UON983351:UON983355 UYJ983351:UYJ983355 VIF983351:VIF983355 VSB983351:VSB983355 WBX983351:WBX983355 WLT983351:WLT983355 WVP983351:WVP983355 K317:K325 JG317:JG325 TC317:TC325 ACY317:ACY325 AMU317:AMU325 AWQ317:AWQ325 BGM317:BGM325 BQI317:BQI325 CAE317:CAE325 CKA317:CKA325 CTW317:CTW325 DDS317:DDS325 DNO317:DNO325 DXK317:DXK325 EHG317:EHG325 ERC317:ERC325 FAY317:FAY325 FKU317:FKU325 FUQ317:FUQ325 GEM317:GEM325 GOI317:GOI325 GYE317:GYE325 HIA317:HIA325 HRW317:HRW325 IBS317:IBS325 ILO317:ILO325 IVK317:IVK325 JFG317:JFG325 JPC317:JPC325 JYY317:JYY325 KIU317:KIU325 KSQ317:KSQ325 LCM317:LCM325 LMI317:LMI325 LWE317:LWE325 MGA317:MGA325 MPW317:MPW325 MZS317:MZS325 NJO317:NJO325 NTK317:NTK325 ODG317:ODG325 ONC317:ONC325 OWY317:OWY325 PGU317:PGU325 PQQ317:PQQ325 QAM317:QAM325 QKI317:QKI325 QUE317:QUE325 REA317:REA325 RNW317:RNW325 RXS317:RXS325 SHO317:SHO325 SRK317:SRK325 TBG317:TBG325 TLC317:TLC325 TUY317:TUY325 UEU317:UEU325 UOQ317:UOQ325 UYM317:UYM325 VII317:VII325 VSE317:VSE325 WCA317:WCA325 WLW317:WLW325 WVS317:WVS325 K65853:K65861 JG65853:JG65861 TC65853:TC65861 ACY65853:ACY65861 AMU65853:AMU65861 AWQ65853:AWQ65861 BGM65853:BGM65861 BQI65853:BQI65861 CAE65853:CAE65861 CKA65853:CKA65861 CTW65853:CTW65861 DDS65853:DDS65861 DNO65853:DNO65861 DXK65853:DXK65861 EHG65853:EHG65861 ERC65853:ERC65861 FAY65853:FAY65861 FKU65853:FKU65861 FUQ65853:FUQ65861 GEM65853:GEM65861 GOI65853:GOI65861 GYE65853:GYE65861 HIA65853:HIA65861 HRW65853:HRW65861 IBS65853:IBS65861 ILO65853:ILO65861 IVK65853:IVK65861 JFG65853:JFG65861 JPC65853:JPC65861 JYY65853:JYY65861 KIU65853:KIU65861 KSQ65853:KSQ65861 LCM65853:LCM65861 LMI65853:LMI65861 LWE65853:LWE65861 MGA65853:MGA65861 MPW65853:MPW65861 MZS65853:MZS65861 NJO65853:NJO65861 NTK65853:NTK65861 ODG65853:ODG65861 ONC65853:ONC65861 OWY65853:OWY65861 PGU65853:PGU65861 PQQ65853:PQQ65861 QAM65853:QAM65861 QKI65853:QKI65861 QUE65853:QUE65861 REA65853:REA65861 RNW65853:RNW65861 RXS65853:RXS65861 SHO65853:SHO65861 SRK65853:SRK65861 TBG65853:TBG65861 TLC65853:TLC65861 TUY65853:TUY65861 UEU65853:UEU65861 UOQ65853:UOQ65861 UYM65853:UYM65861 VII65853:VII65861 VSE65853:VSE65861 WCA65853:WCA65861 WLW65853:WLW65861 WVS65853:WVS65861 K131389:K131397 JG131389:JG131397 TC131389:TC131397 ACY131389:ACY131397 AMU131389:AMU131397 AWQ131389:AWQ131397 BGM131389:BGM131397 BQI131389:BQI131397 CAE131389:CAE131397 CKA131389:CKA131397 CTW131389:CTW131397 DDS131389:DDS131397 DNO131389:DNO131397 DXK131389:DXK131397 EHG131389:EHG131397 ERC131389:ERC131397 FAY131389:FAY131397 FKU131389:FKU131397 FUQ131389:FUQ131397 GEM131389:GEM131397 GOI131389:GOI131397 GYE131389:GYE131397 HIA131389:HIA131397 HRW131389:HRW131397 IBS131389:IBS131397 ILO131389:ILO131397 IVK131389:IVK131397 JFG131389:JFG131397 JPC131389:JPC131397 JYY131389:JYY131397 KIU131389:KIU131397 KSQ131389:KSQ131397 LCM131389:LCM131397 LMI131389:LMI131397 LWE131389:LWE131397 MGA131389:MGA131397 MPW131389:MPW131397 MZS131389:MZS131397 NJO131389:NJO131397 NTK131389:NTK131397 ODG131389:ODG131397 ONC131389:ONC131397 OWY131389:OWY131397 PGU131389:PGU131397 PQQ131389:PQQ131397 QAM131389:QAM131397 QKI131389:QKI131397 QUE131389:QUE131397 REA131389:REA131397 RNW131389:RNW131397 RXS131389:RXS131397 SHO131389:SHO131397 SRK131389:SRK131397 TBG131389:TBG131397 TLC131389:TLC131397 TUY131389:TUY131397 UEU131389:UEU131397 UOQ131389:UOQ131397 UYM131389:UYM131397 VII131389:VII131397 VSE131389:VSE131397 WCA131389:WCA131397 WLW131389:WLW131397 WVS131389:WVS131397 K196925:K196933 JG196925:JG196933 TC196925:TC196933 ACY196925:ACY196933 AMU196925:AMU196933 AWQ196925:AWQ196933 BGM196925:BGM196933 BQI196925:BQI196933 CAE196925:CAE196933 CKA196925:CKA196933 CTW196925:CTW196933 DDS196925:DDS196933 DNO196925:DNO196933 DXK196925:DXK196933 EHG196925:EHG196933 ERC196925:ERC196933 FAY196925:FAY196933 FKU196925:FKU196933 FUQ196925:FUQ196933 GEM196925:GEM196933 GOI196925:GOI196933 GYE196925:GYE196933 HIA196925:HIA196933 HRW196925:HRW196933 IBS196925:IBS196933 ILO196925:ILO196933 IVK196925:IVK196933 JFG196925:JFG196933 JPC196925:JPC196933 JYY196925:JYY196933 KIU196925:KIU196933 KSQ196925:KSQ196933 LCM196925:LCM196933 LMI196925:LMI196933 LWE196925:LWE196933 MGA196925:MGA196933 MPW196925:MPW196933 MZS196925:MZS196933 NJO196925:NJO196933 NTK196925:NTK196933 ODG196925:ODG196933 ONC196925:ONC196933 OWY196925:OWY196933 PGU196925:PGU196933 PQQ196925:PQQ196933 QAM196925:QAM196933 QKI196925:QKI196933 QUE196925:QUE196933 REA196925:REA196933 RNW196925:RNW196933 RXS196925:RXS196933 SHO196925:SHO196933 SRK196925:SRK196933 TBG196925:TBG196933 TLC196925:TLC196933 TUY196925:TUY196933 UEU196925:UEU196933 UOQ196925:UOQ196933 UYM196925:UYM196933 VII196925:VII196933 VSE196925:VSE196933 WCA196925:WCA196933 WLW196925:WLW196933 WVS196925:WVS196933 K262461:K262469 JG262461:JG262469 TC262461:TC262469 ACY262461:ACY262469 AMU262461:AMU262469 AWQ262461:AWQ262469 BGM262461:BGM262469 BQI262461:BQI262469 CAE262461:CAE262469 CKA262461:CKA262469 CTW262461:CTW262469 DDS262461:DDS262469 DNO262461:DNO262469 DXK262461:DXK262469 EHG262461:EHG262469 ERC262461:ERC262469 FAY262461:FAY262469 FKU262461:FKU262469 FUQ262461:FUQ262469 GEM262461:GEM262469 GOI262461:GOI262469 GYE262461:GYE262469 HIA262461:HIA262469 HRW262461:HRW262469 IBS262461:IBS262469 ILO262461:ILO262469 IVK262461:IVK262469 JFG262461:JFG262469 JPC262461:JPC262469 JYY262461:JYY262469 KIU262461:KIU262469 KSQ262461:KSQ262469 LCM262461:LCM262469 LMI262461:LMI262469 LWE262461:LWE262469 MGA262461:MGA262469 MPW262461:MPW262469 MZS262461:MZS262469 NJO262461:NJO262469 NTK262461:NTK262469 ODG262461:ODG262469 ONC262461:ONC262469 OWY262461:OWY262469 PGU262461:PGU262469 PQQ262461:PQQ262469 QAM262461:QAM262469 QKI262461:QKI262469 QUE262461:QUE262469 REA262461:REA262469 RNW262461:RNW262469 RXS262461:RXS262469 SHO262461:SHO262469 SRK262461:SRK262469 TBG262461:TBG262469 TLC262461:TLC262469 TUY262461:TUY262469 UEU262461:UEU262469 UOQ262461:UOQ262469 UYM262461:UYM262469 VII262461:VII262469 VSE262461:VSE262469 WCA262461:WCA262469 WLW262461:WLW262469 WVS262461:WVS262469 K327997:K328005 JG327997:JG328005 TC327997:TC328005 ACY327997:ACY328005 AMU327997:AMU328005 AWQ327997:AWQ328005 BGM327997:BGM328005 BQI327997:BQI328005 CAE327997:CAE328005 CKA327997:CKA328005 CTW327997:CTW328005 DDS327997:DDS328005 DNO327997:DNO328005 DXK327997:DXK328005 EHG327997:EHG328005 ERC327997:ERC328005 FAY327997:FAY328005 FKU327997:FKU328005 FUQ327997:FUQ328005 GEM327997:GEM328005 GOI327997:GOI328005 GYE327997:GYE328005 HIA327997:HIA328005 HRW327997:HRW328005 IBS327997:IBS328005 ILO327997:ILO328005 IVK327997:IVK328005 JFG327997:JFG328005 JPC327997:JPC328005 JYY327997:JYY328005 KIU327997:KIU328005 KSQ327997:KSQ328005 LCM327997:LCM328005 LMI327997:LMI328005 LWE327997:LWE328005 MGA327997:MGA328005 MPW327997:MPW328005 MZS327997:MZS328005 NJO327997:NJO328005 NTK327997:NTK328005 ODG327997:ODG328005 ONC327997:ONC328005 OWY327997:OWY328005 PGU327997:PGU328005 PQQ327997:PQQ328005 QAM327997:QAM328005 QKI327997:QKI328005 QUE327997:QUE328005 REA327997:REA328005 RNW327997:RNW328005 RXS327997:RXS328005 SHO327997:SHO328005 SRK327997:SRK328005 TBG327997:TBG328005 TLC327997:TLC328005 TUY327997:TUY328005 UEU327997:UEU328005 UOQ327997:UOQ328005 UYM327997:UYM328005 VII327997:VII328005 VSE327997:VSE328005 WCA327997:WCA328005 WLW327997:WLW328005 WVS327997:WVS328005 K393533:K393541 JG393533:JG393541 TC393533:TC393541 ACY393533:ACY393541 AMU393533:AMU393541 AWQ393533:AWQ393541 BGM393533:BGM393541 BQI393533:BQI393541 CAE393533:CAE393541 CKA393533:CKA393541 CTW393533:CTW393541 DDS393533:DDS393541 DNO393533:DNO393541 DXK393533:DXK393541 EHG393533:EHG393541 ERC393533:ERC393541 FAY393533:FAY393541 FKU393533:FKU393541 FUQ393533:FUQ393541 GEM393533:GEM393541 GOI393533:GOI393541 GYE393533:GYE393541 HIA393533:HIA393541 HRW393533:HRW393541 IBS393533:IBS393541 ILO393533:ILO393541 IVK393533:IVK393541 JFG393533:JFG393541 JPC393533:JPC393541 JYY393533:JYY393541 KIU393533:KIU393541 KSQ393533:KSQ393541 LCM393533:LCM393541 LMI393533:LMI393541 LWE393533:LWE393541 MGA393533:MGA393541 MPW393533:MPW393541 MZS393533:MZS393541 NJO393533:NJO393541 NTK393533:NTK393541 ODG393533:ODG393541 ONC393533:ONC393541 OWY393533:OWY393541 PGU393533:PGU393541 PQQ393533:PQQ393541 QAM393533:QAM393541 QKI393533:QKI393541 QUE393533:QUE393541 REA393533:REA393541 RNW393533:RNW393541 RXS393533:RXS393541 SHO393533:SHO393541 SRK393533:SRK393541 TBG393533:TBG393541 TLC393533:TLC393541 TUY393533:TUY393541 UEU393533:UEU393541 UOQ393533:UOQ393541 UYM393533:UYM393541 VII393533:VII393541 VSE393533:VSE393541 WCA393533:WCA393541 WLW393533:WLW393541 WVS393533:WVS393541 K459069:K459077 JG459069:JG459077 TC459069:TC459077 ACY459069:ACY459077 AMU459069:AMU459077 AWQ459069:AWQ459077 BGM459069:BGM459077 BQI459069:BQI459077 CAE459069:CAE459077 CKA459069:CKA459077 CTW459069:CTW459077 DDS459069:DDS459077 DNO459069:DNO459077 DXK459069:DXK459077 EHG459069:EHG459077 ERC459069:ERC459077 FAY459069:FAY459077 FKU459069:FKU459077 FUQ459069:FUQ459077 GEM459069:GEM459077 GOI459069:GOI459077 GYE459069:GYE459077 HIA459069:HIA459077 HRW459069:HRW459077 IBS459069:IBS459077 ILO459069:ILO459077 IVK459069:IVK459077 JFG459069:JFG459077 JPC459069:JPC459077 JYY459069:JYY459077 KIU459069:KIU459077 KSQ459069:KSQ459077 LCM459069:LCM459077 LMI459069:LMI459077 LWE459069:LWE459077 MGA459069:MGA459077 MPW459069:MPW459077 MZS459069:MZS459077 NJO459069:NJO459077 NTK459069:NTK459077 ODG459069:ODG459077 ONC459069:ONC459077 OWY459069:OWY459077 PGU459069:PGU459077 PQQ459069:PQQ459077 QAM459069:QAM459077 QKI459069:QKI459077 QUE459069:QUE459077 REA459069:REA459077 RNW459069:RNW459077 RXS459069:RXS459077 SHO459069:SHO459077 SRK459069:SRK459077 TBG459069:TBG459077 TLC459069:TLC459077 TUY459069:TUY459077 UEU459069:UEU459077 UOQ459069:UOQ459077 UYM459069:UYM459077 VII459069:VII459077 VSE459069:VSE459077 WCA459069:WCA459077 WLW459069:WLW459077 WVS459069:WVS459077 K524605:K524613 JG524605:JG524613 TC524605:TC524613 ACY524605:ACY524613 AMU524605:AMU524613 AWQ524605:AWQ524613 BGM524605:BGM524613 BQI524605:BQI524613 CAE524605:CAE524613 CKA524605:CKA524613 CTW524605:CTW524613 DDS524605:DDS524613 DNO524605:DNO524613 DXK524605:DXK524613 EHG524605:EHG524613 ERC524605:ERC524613 FAY524605:FAY524613 FKU524605:FKU524613 FUQ524605:FUQ524613 GEM524605:GEM524613 GOI524605:GOI524613 GYE524605:GYE524613 HIA524605:HIA524613 HRW524605:HRW524613 IBS524605:IBS524613 ILO524605:ILO524613 IVK524605:IVK524613 JFG524605:JFG524613 JPC524605:JPC524613 JYY524605:JYY524613 KIU524605:KIU524613 KSQ524605:KSQ524613 LCM524605:LCM524613 LMI524605:LMI524613 LWE524605:LWE524613 MGA524605:MGA524613 MPW524605:MPW524613 MZS524605:MZS524613 NJO524605:NJO524613 NTK524605:NTK524613 ODG524605:ODG524613 ONC524605:ONC524613 OWY524605:OWY524613 PGU524605:PGU524613 PQQ524605:PQQ524613 QAM524605:QAM524613 QKI524605:QKI524613 QUE524605:QUE524613 REA524605:REA524613 RNW524605:RNW524613 RXS524605:RXS524613 SHO524605:SHO524613 SRK524605:SRK524613 TBG524605:TBG524613 TLC524605:TLC524613 TUY524605:TUY524613 UEU524605:UEU524613 UOQ524605:UOQ524613 UYM524605:UYM524613 VII524605:VII524613 VSE524605:VSE524613 WCA524605:WCA524613 WLW524605:WLW524613 WVS524605:WVS524613 K590141:K590149 JG590141:JG590149 TC590141:TC590149 ACY590141:ACY590149 AMU590141:AMU590149 AWQ590141:AWQ590149 BGM590141:BGM590149 BQI590141:BQI590149 CAE590141:CAE590149 CKA590141:CKA590149 CTW590141:CTW590149 DDS590141:DDS590149 DNO590141:DNO590149 DXK590141:DXK590149 EHG590141:EHG590149 ERC590141:ERC590149 FAY590141:FAY590149 FKU590141:FKU590149 FUQ590141:FUQ590149 GEM590141:GEM590149 GOI590141:GOI590149 GYE590141:GYE590149 HIA590141:HIA590149 HRW590141:HRW590149 IBS590141:IBS590149 ILO590141:ILO590149 IVK590141:IVK590149 JFG590141:JFG590149 JPC590141:JPC590149 JYY590141:JYY590149 KIU590141:KIU590149 KSQ590141:KSQ590149 LCM590141:LCM590149 LMI590141:LMI590149 LWE590141:LWE590149 MGA590141:MGA590149 MPW590141:MPW590149 MZS590141:MZS590149 NJO590141:NJO590149 NTK590141:NTK590149 ODG590141:ODG590149 ONC590141:ONC590149 OWY590141:OWY590149 PGU590141:PGU590149 PQQ590141:PQQ590149 QAM590141:QAM590149 QKI590141:QKI590149 QUE590141:QUE590149 REA590141:REA590149 RNW590141:RNW590149 RXS590141:RXS590149 SHO590141:SHO590149 SRK590141:SRK590149 TBG590141:TBG590149 TLC590141:TLC590149 TUY590141:TUY590149 UEU590141:UEU590149 UOQ590141:UOQ590149 UYM590141:UYM590149 VII590141:VII590149 VSE590141:VSE590149 WCA590141:WCA590149 WLW590141:WLW590149 WVS590141:WVS590149 K655677:K655685 JG655677:JG655685 TC655677:TC655685 ACY655677:ACY655685 AMU655677:AMU655685 AWQ655677:AWQ655685 BGM655677:BGM655685 BQI655677:BQI655685 CAE655677:CAE655685 CKA655677:CKA655685 CTW655677:CTW655685 DDS655677:DDS655685 DNO655677:DNO655685 DXK655677:DXK655685 EHG655677:EHG655685 ERC655677:ERC655685 FAY655677:FAY655685 FKU655677:FKU655685 FUQ655677:FUQ655685 GEM655677:GEM655685 GOI655677:GOI655685 GYE655677:GYE655685 HIA655677:HIA655685 HRW655677:HRW655685 IBS655677:IBS655685 ILO655677:ILO655685 IVK655677:IVK655685 JFG655677:JFG655685 JPC655677:JPC655685 JYY655677:JYY655685 KIU655677:KIU655685 KSQ655677:KSQ655685 LCM655677:LCM655685 LMI655677:LMI655685 LWE655677:LWE655685 MGA655677:MGA655685 MPW655677:MPW655685 MZS655677:MZS655685 NJO655677:NJO655685 NTK655677:NTK655685 ODG655677:ODG655685 ONC655677:ONC655685 OWY655677:OWY655685 PGU655677:PGU655685 PQQ655677:PQQ655685 QAM655677:QAM655685 QKI655677:QKI655685 QUE655677:QUE655685 REA655677:REA655685 RNW655677:RNW655685 RXS655677:RXS655685 SHO655677:SHO655685 SRK655677:SRK655685 TBG655677:TBG655685 TLC655677:TLC655685 TUY655677:TUY655685 UEU655677:UEU655685 UOQ655677:UOQ655685 UYM655677:UYM655685 VII655677:VII655685 VSE655677:VSE655685 WCA655677:WCA655685 WLW655677:WLW655685 WVS655677:WVS655685 K721213:K721221 JG721213:JG721221 TC721213:TC721221 ACY721213:ACY721221 AMU721213:AMU721221 AWQ721213:AWQ721221 BGM721213:BGM721221 BQI721213:BQI721221 CAE721213:CAE721221 CKA721213:CKA721221 CTW721213:CTW721221 DDS721213:DDS721221 DNO721213:DNO721221 DXK721213:DXK721221 EHG721213:EHG721221 ERC721213:ERC721221 FAY721213:FAY721221 FKU721213:FKU721221 FUQ721213:FUQ721221 GEM721213:GEM721221 GOI721213:GOI721221 GYE721213:GYE721221 HIA721213:HIA721221 HRW721213:HRW721221 IBS721213:IBS721221 ILO721213:ILO721221 IVK721213:IVK721221 JFG721213:JFG721221 JPC721213:JPC721221 JYY721213:JYY721221 KIU721213:KIU721221 KSQ721213:KSQ721221 LCM721213:LCM721221 LMI721213:LMI721221 LWE721213:LWE721221 MGA721213:MGA721221 MPW721213:MPW721221 MZS721213:MZS721221 NJO721213:NJO721221 NTK721213:NTK721221 ODG721213:ODG721221 ONC721213:ONC721221 OWY721213:OWY721221 PGU721213:PGU721221 PQQ721213:PQQ721221 QAM721213:QAM721221 QKI721213:QKI721221 QUE721213:QUE721221 REA721213:REA721221 RNW721213:RNW721221 RXS721213:RXS721221 SHO721213:SHO721221 SRK721213:SRK721221 TBG721213:TBG721221 TLC721213:TLC721221 TUY721213:TUY721221 UEU721213:UEU721221 UOQ721213:UOQ721221 UYM721213:UYM721221 VII721213:VII721221 VSE721213:VSE721221 WCA721213:WCA721221 WLW721213:WLW721221 WVS721213:WVS721221 K786749:K786757 JG786749:JG786757 TC786749:TC786757 ACY786749:ACY786757 AMU786749:AMU786757 AWQ786749:AWQ786757 BGM786749:BGM786757 BQI786749:BQI786757 CAE786749:CAE786757 CKA786749:CKA786757 CTW786749:CTW786757 DDS786749:DDS786757 DNO786749:DNO786757 DXK786749:DXK786757 EHG786749:EHG786757 ERC786749:ERC786757 FAY786749:FAY786757 FKU786749:FKU786757 FUQ786749:FUQ786757 GEM786749:GEM786757 GOI786749:GOI786757 GYE786749:GYE786757 HIA786749:HIA786757 HRW786749:HRW786757 IBS786749:IBS786757 ILO786749:ILO786757 IVK786749:IVK786757 JFG786749:JFG786757 JPC786749:JPC786757 JYY786749:JYY786757 KIU786749:KIU786757 KSQ786749:KSQ786757 LCM786749:LCM786757 LMI786749:LMI786757 LWE786749:LWE786757 MGA786749:MGA786757 MPW786749:MPW786757 MZS786749:MZS786757 NJO786749:NJO786757 NTK786749:NTK786757 ODG786749:ODG786757 ONC786749:ONC786757 OWY786749:OWY786757 PGU786749:PGU786757 PQQ786749:PQQ786757 QAM786749:QAM786757 QKI786749:QKI786757 QUE786749:QUE786757 REA786749:REA786757 RNW786749:RNW786757 RXS786749:RXS786757 SHO786749:SHO786757 SRK786749:SRK786757 TBG786749:TBG786757 TLC786749:TLC786757 TUY786749:TUY786757 UEU786749:UEU786757 UOQ786749:UOQ786757 UYM786749:UYM786757 VII786749:VII786757 VSE786749:VSE786757 WCA786749:WCA786757 WLW786749:WLW786757 WVS786749:WVS786757 K852285:K852293 JG852285:JG852293 TC852285:TC852293 ACY852285:ACY852293 AMU852285:AMU852293 AWQ852285:AWQ852293 BGM852285:BGM852293 BQI852285:BQI852293 CAE852285:CAE852293 CKA852285:CKA852293 CTW852285:CTW852293 DDS852285:DDS852293 DNO852285:DNO852293 DXK852285:DXK852293 EHG852285:EHG852293 ERC852285:ERC852293 FAY852285:FAY852293 FKU852285:FKU852293 FUQ852285:FUQ852293 GEM852285:GEM852293 GOI852285:GOI852293 GYE852285:GYE852293 HIA852285:HIA852293 HRW852285:HRW852293 IBS852285:IBS852293 ILO852285:ILO852293 IVK852285:IVK852293 JFG852285:JFG852293 JPC852285:JPC852293 JYY852285:JYY852293 KIU852285:KIU852293 KSQ852285:KSQ852293 LCM852285:LCM852293 LMI852285:LMI852293 LWE852285:LWE852293 MGA852285:MGA852293 MPW852285:MPW852293 MZS852285:MZS852293 NJO852285:NJO852293 NTK852285:NTK852293 ODG852285:ODG852293 ONC852285:ONC852293 OWY852285:OWY852293 PGU852285:PGU852293 PQQ852285:PQQ852293 QAM852285:QAM852293 QKI852285:QKI852293 QUE852285:QUE852293 REA852285:REA852293 RNW852285:RNW852293 RXS852285:RXS852293 SHO852285:SHO852293 SRK852285:SRK852293 TBG852285:TBG852293 TLC852285:TLC852293 TUY852285:TUY852293 UEU852285:UEU852293 UOQ852285:UOQ852293 UYM852285:UYM852293 VII852285:VII852293 VSE852285:VSE852293 WCA852285:WCA852293 WLW852285:WLW852293 WVS852285:WVS852293 K917821:K917829 JG917821:JG917829 TC917821:TC917829 ACY917821:ACY917829 AMU917821:AMU917829 AWQ917821:AWQ917829 BGM917821:BGM917829 BQI917821:BQI917829 CAE917821:CAE917829 CKA917821:CKA917829 CTW917821:CTW917829 DDS917821:DDS917829 DNO917821:DNO917829 DXK917821:DXK917829 EHG917821:EHG917829 ERC917821:ERC917829 FAY917821:FAY917829 FKU917821:FKU917829 FUQ917821:FUQ917829 GEM917821:GEM917829 GOI917821:GOI917829 GYE917821:GYE917829 HIA917821:HIA917829 HRW917821:HRW917829 IBS917821:IBS917829 ILO917821:ILO917829 IVK917821:IVK917829 JFG917821:JFG917829 JPC917821:JPC917829 JYY917821:JYY917829 KIU917821:KIU917829 KSQ917821:KSQ917829 LCM917821:LCM917829 LMI917821:LMI917829 LWE917821:LWE917829 MGA917821:MGA917829 MPW917821:MPW917829 MZS917821:MZS917829 NJO917821:NJO917829 NTK917821:NTK917829 ODG917821:ODG917829 ONC917821:ONC917829 OWY917821:OWY917829 PGU917821:PGU917829 PQQ917821:PQQ917829 QAM917821:QAM917829 QKI917821:QKI917829 QUE917821:QUE917829 REA917821:REA917829 RNW917821:RNW917829 RXS917821:RXS917829 SHO917821:SHO917829 SRK917821:SRK917829 TBG917821:TBG917829 TLC917821:TLC917829 TUY917821:TUY917829 UEU917821:UEU917829 UOQ917821:UOQ917829 UYM917821:UYM917829 VII917821:VII917829 VSE917821:VSE917829 WCA917821:WCA917829 WLW917821:WLW917829 WVS917821:WVS917829 K983357:K983365 JG983357:JG983365 TC983357:TC983365 ACY983357:ACY983365 AMU983357:AMU983365 AWQ983357:AWQ983365 BGM983357:BGM983365 BQI983357:BQI983365 CAE983357:CAE983365 CKA983357:CKA983365 CTW983357:CTW983365 DDS983357:DDS983365 DNO983357:DNO983365 DXK983357:DXK983365 EHG983357:EHG983365 ERC983357:ERC983365 FAY983357:FAY983365 FKU983357:FKU983365 FUQ983357:FUQ983365 GEM983357:GEM983365 GOI983357:GOI983365 GYE983357:GYE983365 HIA983357:HIA983365 HRW983357:HRW983365 IBS983357:IBS983365 ILO983357:ILO983365 IVK983357:IVK983365 JFG983357:JFG983365 JPC983357:JPC983365 JYY983357:JYY983365 KIU983357:KIU983365 KSQ983357:KSQ983365 LCM983357:LCM983365 LMI983357:LMI983365 LWE983357:LWE983365 MGA983357:MGA983365 MPW983357:MPW983365 MZS983357:MZS983365 NJO983357:NJO983365 NTK983357:NTK983365 ODG983357:ODG983365 ONC983357:ONC983365 OWY983357:OWY983365 PGU983357:PGU983365 PQQ983357:PQQ983365 QAM983357:QAM983365 QKI983357:QKI983365 QUE983357:QUE983365 REA983357:REA983365 RNW983357:RNW983365 RXS983357:RXS983365 SHO983357:SHO983365 SRK983357:SRK983365 TBG983357:TBG983365 TLC983357:TLC983365 TUY983357:TUY983365 UEU983357:UEU983365 UOQ983357:UOQ983365 UYM983357:UYM983365 VII983357:VII983365 VSE983357:VSE983365 WCA983357:WCA983365 WLW983357:WLW983365 WVS983357:WVS983365 K341 JG341 TC341 ACY341 AMU341 AWQ341 BGM341 BQI341 CAE341 CKA341 CTW341 DDS341 DNO341 DXK341 EHG341 ERC341 FAY341 FKU341 FUQ341 GEM341 GOI341 GYE341 HIA341 HRW341 IBS341 ILO341 IVK341 JFG341 JPC341 JYY341 KIU341 KSQ341 LCM341 LMI341 LWE341 MGA341 MPW341 MZS341 NJO341 NTK341 ODG341 ONC341 OWY341 PGU341 PQQ341 QAM341 QKI341 QUE341 REA341 RNW341 RXS341 SHO341 SRK341 TBG341 TLC341 TUY341 UEU341 UOQ341 UYM341 VII341 VSE341 WCA341 WLW341 WVS341 K65877 JG65877 TC65877 ACY65877 AMU65877 AWQ65877 BGM65877 BQI65877 CAE65877 CKA65877 CTW65877 DDS65877 DNO65877 DXK65877 EHG65877 ERC65877 FAY65877 FKU65877 FUQ65877 GEM65877 GOI65877 GYE65877 HIA65877 HRW65877 IBS65877 ILO65877 IVK65877 JFG65877 JPC65877 JYY65877 KIU65877 KSQ65877 LCM65877 LMI65877 LWE65877 MGA65877 MPW65877 MZS65877 NJO65877 NTK65877 ODG65877 ONC65877 OWY65877 PGU65877 PQQ65877 QAM65877 QKI65877 QUE65877 REA65877 RNW65877 RXS65877 SHO65877 SRK65877 TBG65877 TLC65877 TUY65877 UEU65877 UOQ65877 UYM65877 VII65877 VSE65877 WCA65877 WLW65877 WVS65877 K131413 JG131413 TC131413 ACY131413 AMU131413 AWQ131413 BGM131413 BQI131413 CAE131413 CKA131413 CTW131413 DDS131413 DNO131413 DXK131413 EHG131413 ERC131413 FAY131413 FKU131413 FUQ131413 GEM131413 GOI131413 GYE131413 HIA131413 HRW131413 IBS131413 ILO131413 IVK131413 JFG131413 JPC131413 JYY131413 KIU131413 KSQ131413 LCM131413 LMI131413 LWE131413 MGA131413 MPW131413 MZS131413 NJO131413 NTK131413 ODG131413 ONC131413 OWY131413 PGU131413 PQQ131413 QAM131413 QKI131413 QUE131413 REA131413 RNW131413 RXS131413 SHO131413 SRK131413 TBG131413 TLC131413 TUY131413 UEU131413 UOQ131413 UYM131413 VII131413 VSE131413 WCA131413 WLW131413 WVS131413 K196949 JG196949 TC196949 ACY196949 AMU196949 AWQ196949 BGM196949 BQI196949 CAE196949 CKA196949 CTW196949 DDS196949 DNO196949 DXK196949 EHG196949 ERC196949 FAY196949 FKU196949 FUQ196949 GEM196949 GOI196949 GYE196949 HIA196949 HRW196949 IBS196949 ILO196949 IVK196949 JFG196949 JPC196949 JYY196949 KIU196949 KSQ196949 LCM196949 LMI196949 LWE196949 MGA196949 MPW196949 MZS196949 NJO196949 NTK196949 ODG196949 ONC196949 OWY196949 PGU196949 PQQ196949 QAM196949 QKI196949 QUE196949 REA196949 RNW196949 RXS196949 SHO196949 SRK196949 TBG196949 TLC196949 TUY196949 UEU196949 UOQ196949 UYM196949 VII196949 VSE196949 WCA196949 WLW196949 WVS196949 K262485 JG262485 TC262485 ACY262485 AMU262485 AWQ262485 BGM262485 BQI262485 CAE262485 CKA262485 CTW262485 DDS262485 DNO262485 DXK262485 EHG262485 ERC262485 FAY262485 FKU262485 FUQ262485 GEM262485 GOI262485 GYE262485 HIA262485 HRW262485 IBS262485 ILO262485 IVK262485 JFG262485 JPC262485 JYY262485 KIU262485 KSQ262485 LCM262485 LMI262485 LWE262485 MGA262485 MPW262485 MZS262485 NJO262485 NTK262485 ODG262485 ONC262485 OWY262485 PGU262485 PQQ262485 QAM262485 QKI262485 QUE262485 REA262485 RNW262485 RXS262485 SHO262485 SRK262485 TBG262485 TLC262485 TUY262485 UEU262485 UOQ262485 UYM262485 VII262485 VSE262485 WCA262485 WLW262485 WVS262485 K328021 JG328021 TC328021 ACY328021 AMU328021 AWQ328021 BGM328021 BQI328021 CAE328021 CKA328021 CTW328021 DDS328021 DNO328021 DXK328021 EHG328021 ERC328021 FAY328021 FKU328021 FUQ328021 GEM328021 GOI328021 GYE328021 HIA328021 HRW328021 IBS328021 ILO328021 IVK328021 JFG328021 JPC328021 JYY328021 KIU328021 KSQ328021 LCM328021 LMI328021 LWE328021 MGA328021 MPW328021 MZS328021 NJO328021 NTK328021 ODG328021 ONC328021 OWY328021 PGU328021 PQQ328021 QAM328021 QKI328021 QUE328021 REA328021 RNW328021 RXS328021 SHO328021 SRK328021 TBG328021 TLC328021 TUY328021 UEU328021 UOQ328021 UYM328021 VII328021 VSE328021 WCA328021 WLW328021 WVS328021 K393557 JG393557 TC393557 ACY393557 AMU393557 AWQ393557 BGM393557 BQI393557 CAE393557 CKA393557 CTW393557 DDS393557 DNO393557 DXK393557 EHG393557 ERC393557 FAY393557 FKU393557 FUQ393557 GEM393557 GOI393557 GYE393557 HIA393557 HRW393557 IBS393557 ILO393557 IVK393557 JFG393557 JPC393557 JYY393557 KIU393557 KSQ393557 LCM393557 LMI393557 LWE393557 MGA393557 MPW393557 MZS393557 NJO393557 NTK393557 ODG393557 ONC393557 OWY393557 PGU393557 PQQ393557 QAM393557 QKI393557 QUE393557 REA393557 RNW393557 RXS393557 SHO393557 SRK393557 TBG393557 TLC393557 TUY393557 UEU393557 UOQ393557 UYM393557 VII393557 VSE393557 WCA393557 WLW393557 WVS393557 K459093 JG459093 TC459093 ACY459093 AMU459093 AWQ459093 BGM459093 BQI459093 CAE459093 CKA459093 CTW459093 DDS459093 DNO459093 DXK459093 EHG459093 ERC459093 FAY459093 FKU459093 FUQ459093 GEM459093 GOI459093 GYE459093 HIA459093 HRW459093 IBS459093 ILO459093 IVK459093 JFG459093 JPC459093 JYY459093 KIU459093 KSQ459093 LCM459093 LMI459093 LWE459093 MGA459093 MPW459093 MZS459093 NJO459093 NTK459093 ODG459093 ONC459093 OWY459093 PGU459093 PQQ459093 QAM459093 QKI459093 QUE459093 REA459093 RNW459093 RXS459093 SHO459093 SRK459093 TBG459093 TLC459093 TUY459093 UEU459093 UOQ459093 UYM459093 VII459093 VSE459093 WCA459093 WLW459093 WVS459093 K524629 JG524629 TC524629 ACY524629 AMU524629 AWQ524629 BGM524629 BQI524629 CAE524629 CKA524629 CTW524629 DDS524629 DNO524629 DXK524629 EHG524629 ERC524629 FAY524629 FKU524629 FUQ524629 GEM524629 GOI524629 GYE524629 HIA524629 HRW524629 IBS524629 ILO524629 IVK524629 JFG524629 JPC524629 JYY524629 KIU524629 KSQ524629 LCM524629 LMI524629 LWE524629 MGA524629 MPW524629 MZS524629 NJO524629 NTK524629 ODG524629 ONC524629 OWY524629 PGU524629 PQQ524629 QAM524629 QKI524629 QUE524629 REA524629 RNW524629 RXS524629 SHO524629 SRK524629 TBG524629 TLC524629 TUY524629 UEU524629 UOQ524629 UYM524629 VII524629 VSE524629 WCA524629 WLW524629 WVS524629 K590165 JG590165 TC590165 ACY590165 AMU590165 AWQ590165 BGM590165 BQI590165 CAE590165 CKA590165 CTW590165 DDS590165 DNO590165 DXK590165 EHG590165 ERC590165 FAY590165 FKU590165 FUQ590165 GEM590165 GOI590165 GYE590165 HIA590165 HRW590165 IBS590165 ILO590165 IVK590165 JFG590165 JPC590165 JYY590165 KIU590165 KSQ590165 LCM590165 LMI590165 LWE590165 MGA590165 MPW590165 MZS590165 NJO590165 NTK590165 ODG590165 ONC590165 OWY590165 PGU590165 PQQ590165 QAM590165 QKI590165 QUE590165 REA590165 RNW590165 RXS590165 SHO590165 SRK590165 TBG590165 TLC590165 TUY590165 UEU590165 UOQ590165 UYM590165 VII590165 VSE590165 WCA590165 WLW590165 WVS590165 K655701 JG655701 TC655701 ACY655701 AMU655701 AWQ655701 BGM655701 BQI655701 CAE655701 CKA655701 CTW655701 DDS655701 DNO655701 DXK655701 EHG655701 ERC655701 FAY655701 FKU655701 FUQ655701 GEM655701 GOI655701 GYE655701 HIA655701 HRW655701 IBS655701 ILO655701 IVK655701 JFG655701 JPC655701 JYY655701 KIU655701 KSQ655701 LCM655701 LMI655701 LWE655701 MGA655701 MPW655701 MZS655701 NJO655701 NTK655701 ODG655701 ONC655701 OWY655701 PGU655701 PQQ655701 QAM655701 QKI655701 QUE655701 REA655701 RNW655701 RXS655701 SHO655701 SRK655701 TBG655701 TLC655701 TUY655701 UEU655701 UOQ655701 UYM655701 VII655701 VSE655701 WCA655701 WLW655701 WVS655701 K721237 JG721237 TC721237 ACY721237 AMU721237 AWQ721237 BGM721237 BQI721237 CAE721237 CKA721237 CTW721237 DDS721237 DNO721237 DXK721237 EHG721237 ERC721237 FAY721237 FKU721237 FUQ721237 GEM721237 GOI721237 GYE721237 HIA721237 HRW721237 IBS721237 ILO721237 IVK721237 JFG721237 JPC721237 JYY721237 KIU721237 KSQ721237 LCM721237 LMI721237 LWE721237 MGA721237 MPW721237 MZS721237 NJO721237 NTK721237 ODG721237 ONC721237 OWY721237 PGU721237 PQQ721237 QAM721237 QKI721237 QUE721237 REA721237 RNW721237 RXS721237 SHO721237 SRK721237 TBG721237 TLC721237 TUY721237 UEU721237 UOQ721237 UYM721237 VII721237 VSE721237 WCA721237 WLW721237 WVS721237 K786773 JG786773 TC786773 ACY786773 AMU786773 AWQ786773 BGM786773 BQI786773 CAE786773 CKA786773 CTW786773 DDS786773 DNO786773 DXK786773 EHG786773 ERC786773 FAY786773 FKU786773 FUQ786773 GEM786773 GOI786773 GYE786773 HIA786773 HRW786773 IBS786773 ILO786773 IVK786773 JFG786773 JPC786773 JYY786773 KIU786773 KSQ786773 LCM786773 LMI786773 LWE786773 MGA786773 MPW786773 MZS786773 NJO786773 NTK786773 ODG786773 ONC786773 OWY786773 PGU786773 PQQ786773 QAM786773 QKI786773 QUE786773 REA786773 RNW786773 RXS786773 SHO786773 SRK786773 TBG786773 TLC786773 TUY786773 UEU786773 UOQ786773 UYM786773 VII786773 VSE786773 WCA786773 WLW786773 WVS786773 K852309 JG852309 TC852309 ACY852309 AMU852309 AWQ852309 BGM852309 BQI852309 CAE852309 CKA852309 CTW852309 DDS852309 DNO852309 DXK852309 EHG852309 ERC852309 FAY852309 FKU852309 FUQ852309 GEM852309 GOI852309 GYE852309 HIA852309 HRW852309 IBS852309 ILO852309 IVK852309 JFG852309 JPC852309 JYY852309 KIU852309 KSQ852309 LCM852309 LMI852309 LWE852309 MGA852309 MPW852309 MZS852309 NJO852309 NTK852309 ODG852309 ONC852309 OWY852309 PGU852309 PQQ852309 QAM852309 QKI852309 QUE852309 REA852309 RNW852309 RXS852309 SHO852309 SRK852309 TBG852309 TLC852309 TUY852309 UEU852309 UOQ852309 UYM852309 VII852309 VSE852309 WCA852309 WLW852309 WVS852309 K917845 JG917845 TC917845 ACY917845 AMU917845 AWQ917845 BGM917845 BQI917845 CAE917845 CKA917845 CTW917845 DDS917845 DNO917845 DXK917845 EHG917845 ERC917845 FAY917845 FKU917845 FUQ917845 GEM917845 GOI917845 GYE917845 HIA917845 HRW917845 IBS917845 ILO917845 IVK917845 JFG917845 JPC917845 JYY917845 KIU917845 KSQ917845 LCM917845 LMI917845 LWE917845 MGA917845 MPW917845 MZS917845 NJO917845 NTK917845 ODG917845 ONC917845 OWY917845 PGU917845 PQQ917845 QAM917845 QKI917845 QUE917845 REA917845 RNW917845 RXS917845 SHO917845 SRK917845 TBG917845 TLC917845 TUY917845 UEU917845 UOQ917845 UYM917845 VII917845 VSE917845 WCA917845 WLW917845 WVS917845 K983381 JG983381 TC983381 ACY983381 AMU983381 AWQ983381 BGM983381 BQI983381 CAE983381 CKA983381 CTW983381 DDS983381 DNO983381 DXK983381 EHG983381 ERC983381 FAY983381 FKU983381 FUQ983381 GEM983381 GOI983381 GYE983381 HIA983381 HRW983381 IBS983381 ILO983381 IVK983381 JFG983381 JPC983381 JYY983381 KIU983381 KSQ983381 LCM983381 LMI983381 LWE983381 MGA983381 MPW983381 MZS983381 NJO983381 NTK983381 ODG983381 ONC983381 OWY983381 PGU983381 PQQ983381 QAM983381 QKI983381 QUE983381 REA983381 RNW983381 RXS983381 SHO983381 SRK983381 TBG983381 TLC983381 TUY983381 UEU983381 UOQ983381 UYM983381 VII983381 VSE983381 WCA983381 WLW983381 WVS983381 K327:K333 JG327:JG333 TC327:TC333 ACY327:ACY333 AMU327:AMU333 AWQ327:AWQ333 BGM327:BGM333 BQI327:BQI333 CAE327:CAE333 CKA327:CKA333 CTW327:CTW333 DDS327:DDS333 DNO327:DNO333 DXK327:DXK333 EHG327:EHG333 ERC327:ERC333 FAY327:FAY333 FKU327:FKU333 FUQ327:FUQ333 GEM327:GEM333 GOI327:GOI333 GYE327:GYE333 HIA327:HIA333 HRW327:HRW333 IBS327:IBS333 ILO327:ILO333 IVK327:IVK333 JFG327:JFG333 JPC327:JPC333 JYY327:JYY333 KIU327:KIU333 KSQ327:KSQ333 LCM327:LCM333 LMI327:LMI333 LWE327:LWE333 MGA327:MGA333 MPW327:MPW333 MZS327:MZS333 NJO327:NJO333 NTK327:NTK333 ODG327:ODG333 ONC327:ONC333 OWY327:OWY333 PGU327:PGU333 PQQ327:PQQ333 QAM327:QAM333 QKI327:QKI333 QUE327:QUE333 REA327:REA333 RNW327:RNW333 RXS327:RXS333 SHO327:SHO333 SRK327:SRK333 TBG327:TBG333 TLC327:TLC333 TUY327:TUY333 UEU327:UEU333 UOQ327:UOQ333 UYM327:UYM333 VII327:VII333 VSE327:VSE333 WCA327:WCA333 WLW327:WLW333 WVS327:WVS333 K65863:K65869 JG65863:JG65869 TC65863:TC65869 ACY65863:ACY65869 AMU65863:AMU65869 AWQ65863:AWQ65869 BGM65863:BGM65869 BQI65863:BQI65869 CAE65863:CAE65869 CKA65863:CKA65869 CTW65863:CTW65869 DDS65863:DDS65869 DNO65863:DNO65869 DXK65863:DXK65869 EHG65863:EHG65869 ERC65863:ERC65869 FAY65863:FAY65869 FKU65863:FKU65869 FUQ65863:FUQ65869 GEM65863:GEM65869 GOI65863:GOI65869 GYE65863:GYE65869 HIA65863:HIA65869 HRW65863:HRW65869 IBS65863:IBS65869 ILO65863:ILO65869 IVK65863:IVK65869 JFG65863:JFG65869 JPC65863:JPC65869 JYY65863:JYY65869 KIU65863:KIU65869 KSQ65863:KSQ65869 LCM65863:LCM65869 LMI65863:LMI65869 LWE65863:LWE65869 MGA65863:MGA65869 MPW65863:MPW65869 MZS65863:MZS65869 NJO65863:NJO65869 NTK65863:NTK65869 ODG65863:ODG65869 ONC65863:ONC65869 OWY65863:OWY65869 PGU65863:PGU65869 PQQ65863:PQQ65869 QAM65863:QAM65869 QKI65863:QKI65869 QUE65863:QUE65869 REA65863:REA65869 RNW65863:RNW65869 RXS65863:RXS65869 SHO65863:SHO65869 SRK65863:SRK65869 TBG65863:TBG65869 TLC65863:TLC65869 TUY65863:TUY65869 UEU65863:UEU65869 UOQ65863:UOQ65869 UYM65863:UYM65869 VII65863:VII65869 VSE65863:VSE65869 WCA65863:WCA65869 WLW65863:WLW65869 WVS65863:WVS65869 K131399:K131405 JG131399:JG131405 TC131399:TC131405 ACY131399:ACY131405 AMU131399:AMU131405 AWQ131399:AWQ131405 BGM131399:BGM131405 BQI131399:BQI131405 CAE131399:CAE131405 CKA131399:CKA131405 CTW131399:CTW131405 DDS131399:DDS131405 DNO131399:DNO131405 DXK131399:DXK131405 EHG131399:EHG131405 ERC131399:ERC131405 FAY131399:FAY131405 FKU131399:FKU131405 FUQ131399:FUQ131405 GEM131399:GEM131405 GOI131399:GOI131405 GYE131399:GYE131405 HIA131399:HIA131405 HRW131399:HRW131405 IBS131399:IBS131405 ILO131399:ILO131405 IVK131399:IVK131405 JFG131399:JFG131405 JPC131399:JPC131405 JYY131399:JYY131405 KIU131399:KIU131405 KSQ131399:KSQ131405 LCM131399:LCM131405 LMI131399:LMI131405 LWE131399:LWE131405 MGA131399:MGA131405 MPW131399:MPW131405 MZS131399:MZS131405 NJO131399:NJO131405 NTK131399:NTK131405 ODG131399:ODG131405 ONC131399:ONC131405 OWY131399:OWY131405 PGU131399:PGU131405 PQQ131399:PQQ131405 QAM131399:QAM131405 QKI131399:QKI131405 QUE131399:QUE131405 REA131399:REA131405 RNW131399:RNW131405 RXS131399:RXS131405 SHO131399:SHO131405 SRK131399:SRK131405 TBG131399:TBG131405 TLC131399:TLC131405 TUY131399:TUY131405 UEU131399:UEU131405 UOQ131399:UOQ131405 UYM131399:UYM131405 VII131399:VII131405 VSE131399:VSE131405 WCA131399:WCA131405 WLW131399:WLW131405 WVS131399:WVS131405 K196935:K196941 JG196935:JG196941 TC196935:TC196941 ACY196935:ACY196941 AMU196935:AMU196941 AWQ196935:AWQ196941 BGM196935:BGM196941 BQI196935:BQI196941 CAE196935:CAE196941 CKA196935:CKA196941 CTW196935:CTW196941 DDS196935:DDS196941 DNO196935:DNO196941 DXK196935:DXK196941 EHG196935:EHG196941 ERC196935:ERC196941 FAY196935:FAY196941 FKU196935:FKU196941 FUQ196935:FUQ196941 GEM196935:GEM196941 GOI196935:GOI196941 GYE196935:GYE196941 HIA196935:HIA196941 HRW196935:HRW196941 IBS196935:IBS196941 ILO196935:ILO196941 IVK196935:IVK196941 JFG196935:JFG196941 JPC196935:JPC196941 JYY196935:JYY196941 KIU196935:KIU196941 KSQ196935:KSQ196941 LCM196935:LCM196941 LMI196935:LMI196941 LWE196935:LWE196941 MGA196935:MGA196941 MPW196935:MPW196941 MZS196935:MZS196941 NJO196935:NJO196941 NTK196935:NTK196941 ODG196935:ODG196941 ONC196935:ONC196941 OWY196935:OWY196941 PGU196935:PGU196941 PQQ196935:PQQ196941 QAM196935:QAM196941 QKI196935:QKI196941 QUE196935:QUE196941 REA196935:REA196941 RNW196935:RNW196941 RXS196935:RXS196941 SHO196935:SHO196941 SRK196935:SRK196941 TBG196935:TBG196941 TLC196935:TLC196941 TUY196935:TUY196941 UEU196935:UEU196941 UOQ196935:UOQ196941 UYM196935:UYM196941 VII196935:VII196941 VSE196935:VSE196941 WCA196935:WCA196941 WLW196935:WLW196941 WVS196935:WVS196941 K262471:K262477 JG262471:JG262477 TC262471:TC262477 ACY262471:ACY262477 AMU262471:AMU262477 AWQ262471:AWQ262477 BGM262471:BGM262477 BQI262471:BQI262477 CAE262471:CAE262477 CKA262471:CKA262477 CTW262471:CTW262477 DDS262471:DDS262477 DNO262471:DNO262477 DXK262471:DXK262477 EHG262471:EHG262477 ERC262471:ERC262477 FAY262471:FAY262477 FKU262471:FKU262477 FUQ262471:FUQ262477 GEM262471:GEM262477 GOI262471:GOI262477 GYE262471:GYE262477 HIA262471:HIA262477 HRW262471:HRW262477 IBS262471:IBS262477 ILO262471:ILO262477 IVK262471:IVK262477 JFG262471:JFG262477 JPC262471:JPC262477 JYY262471:JYY262477 KIU262471:KIU262477 KSQ262471:KSQ262477 LCM262471:LCM262477 LMI262471:LMI262477 LWE262471:LWE262477 MGA262471:MGA262477 MPW262471:MPW262477 MZS262471:MZS262477 NJO262471:NJO262477 NTK262471:NTK262477 ODG262471:ODG262477 ONC262471:ONC262477 OWY262471:OWY262477 PGU262471:PGU262477 PQQ262471:PQQ262477 QAM262471:QAM262477 QKI262471:QKI262477 QUE262471:QUE262477 REA262471:REA262477 RNW262471:RNW262477 RXS262471:RXS262477 SHO262471:SHO262477 SRK262471:SRK262477 TBG262471:TBG262477 TLC262471:TLC262477 TUY262471:TUY262477 UEU262471:UEU262477 UOQ262471:UOQ262477 UYM262471:UYM262477 VII262471:VII262477 VSE262471:VSE262477 WCA262471:WCA262477 WLW262471:WLW262477 WVS262471:WVS262477 K328007:K328013 JG328007:JG328013 TC328007:TC328013 ACY328007:ACY328013 AMU328007:AMU328013 AWQ328007:AWQ328013 BGM328007:BGM328013 BQI328007:BQI328013 CAE328007:CAE328013 CKA328007:CKA328013 CTW328007:CTW328013 DDS328007:DDS328013 DNO328007:DNO328013 DXK328007:DXK328013 EHG328007:EHG328013 ERC328007:ERC328013 FAY328007:FAY328013 FKU328007:FKU328013 FUQ328007:FUQ328013 GEM328007:GEM328013 GOI328007:GOI328013 GYE328007:GYE328013 HIA328007:HIA328013 HRW328007:HRW328013 IBS328007:IBS328013 ILO328007:ILO328013 IVK328007:IVK328013 JFG328007:JFG328013 JPC328007:JPC328013 JYY328007:JYY328013 KIU328007:KIU328013 KSQ328007:KSQ328013 LCM328007:LCM328013 LMI328007:LMI328013 LWE328007:LWE328013 MGA328007:MGA328013 MPW328007:MPW328013 MZS328007:MZS328013 NJO328007:NJO328013 NTK328007:NTK328013 ODG328007:ODG328013 ONC328007:ONC328013 OWY328007:OWY328013 PGU328007:PGU328013 PQQ328007:PQQ328013 QAM328007:QAM328013 QKI328007:QKI328013 QUE328007:QUE328013 REA328007:REA328013 RNW328007:RNW328013 RXS328007:RXS328013 SHO328007:SHO328013 SRK328007:SRK328013 TBG328007:TBG328013 TLC328007:TLC328013 TUY328007:TUY328013 UEU328007:UEU328013 UOQ328007:UOQ328013 UYM328007:UYM328013 VII328007:VII328013 VSE328007:VSE328013 WCA328007:WCA328013 WLW328007:WLW328013 WVS328007:WVS328013 K393543:K393549 JG393543:JG393549 TC393543:TC393549 ACY393543:ACY393549 AMU393543:AMU393549 AWQ393543:AWQ393549 BGM393543:BGM393549 BQI393543:BQI393549 CAE393543:CAE393549 CKA393543:CKA393549 CTW393543:CTW393549 DDS393543:DDS393549 DNO393543:DNO393549 DXK393543:DXK393549 EHG393543:EHG393549 ERC393543:ERC393549 FAY393543:FAY393549 FKU393543:FKU393549 FUQ393543:FUQ393549 GEM393543:GEM393549 GOI393543:GOI393549 GYE393543:GYE393549 HIA393543:HIA393549 HRW393543:HRW393549 IBS393543:IBS393549 ILO393543:ILO393549 IVK393543:IVK393549 JFG393543:JFG393549 JPC393543:JPC393549 JYY393543:JYY393549 KIU393543:KIU393549 KSQ393543:KSQ393549 LCM393543:LCM393549 LMI393543:LMI393549 LWE393543:LWE393549 MGA393543:MGA393549 MPW393543:MPW393549 MZS393543:MZS393549 NJO393543:NJO393549 NTK393543:NTK393549 ODG393543:ODG393549 ONC393543:ONC393549 OWY393543:OWY393549 PGU393543:PGU393549 PQQ393543:PQQ393549 QAM393543:QAM393549 QKI393543:QKI393549 QUE393543:QUE393549 REA393543:REA393549 RNW393543:RNW393549 RXS393543:RXS393549 SHO393543:SHO393549 SRK393543:SRK393549 TBG393543:TBG393549 TLC393543:TLC393549 TUY393543:TUY393549 UEU393543:UEU393549 UOQ393543:UOQ393549 UYM393543:UYM393549 VII393543:VII393549 VSE393543:VSE393549 WCA393543:WCA393549 WLW393543:WLW393549 WVS393543:WVS393549 K459079:K459085 JG459079:JG459085 TC459079:TC459085 ACY459079:ACY459085 AMU459079:AMU459085 AWQ459079:AWQ459085 BGM459079:BGM459085 BQI459079:BQI459085 CAE459079:CAE459085 CKA459079:CKA459085 CTW459079:CTW459085 DDS459079:DDS459085 DNO459079:DNO459085 DXK459079:DXK459085 EHG459079:EHG459085 ERC459079:ERC459085 FAY459079:FAY459085 FKU459079:FKU459085 FUQ459079:FUQ459085 GEM459079:GEM459085 GOI459079:GOI459085 GYE459079:GYE459085 HIA459079:HIA459085 HRW459079:HRW459085 IBS459079:IBS459085 ILO459079:ILO459085 IVK459079:IVK459085 JFG459079:JFG459085 JPC459079:JPC459085 JYY459079:JYY459085 KIU459079:KIU459085 KSQ459079:KSQ459085 LCM459079:LCM459085 LMI459079:LMI459085 LWE459079:LWE459085 MGA459079:MGA459085 MPW459079:MPW459085 MZS459079:MZS459085 NJO459079:NJO459085 NTK459079:NTK459085 ODG459079:ODG459085 ONC459079:ONC459085 OWY459079:OWY459085 PGU459079:PGU459085 PQQ459079:PQQ459085 QAM459079:QAM459085 QKI459079:QKI459085 QUE459079:QUE459085 REA459079:REA459085 RNW459079:RNW459085 RXS459079:RXS459085 SHO459079:SHO459085 SRK459079:SRK459085 TBG459079:TBG459085 TLC459079:TLC459085 TUY459079:TUY459085 UEU459079:UEU459085 UOQ459079:UOQ459085 UYM459079:UYM459085 VII459079:VII459085 VSE459079:VSE459085 WCA459079:WCA459085 WLW459079:WLW459085 WVS459079:WVS459085 K524615:K524621 JG524615:JG524621 TC524615:TC524621 ACY524615:ACY524621 AMU524615:AMU524621 AWQ524615:AWQ524621 BGM524615:BGM524621 BQI524615:BQI524621 CAE524615:CAE524621 CKA524615:CKA524621 CTW524615:CTW524621 DDS524615:DDS524621 DNO524615:DNO524621 DXK524615:DXK524621 EHG524615:EHG524621 ERC524615:ERC524621 FAY524615:FAY524621 FKU524615:FKU524621 FUQ524615:FUQ524621 GEM524615:GEM524621 GOI524615:GOI524621 GYE524615:GYE524621 HIA524615:HIA524621 HRW524615:HRW524621 IBS524615:IBS524621 ILO524615:ILO524621 IVK524615:IVK524621 JFG524615:JFG524621 JPC524615:JPC524621 JYY524615:JYY524621 KIU524615:KIU524621 KSQ524615:KSQ524621 LCM524615:LCM524621 LMI524615:LMI524621 LWE524615:LWE524621 MGA524615:MGA524621 MPW524615:MPW524621 MZS524615:MZS524621 NJO524615:NJO524621 NTK524615:NTK524621 ODG524615:ODG524621 ONC524615:ONC524621 OWY524615:OWY524621 PGU524615:PGU524621 PQQ524615:PQQ524621 QAM524615:QAM524621 QKI524615:QKI524621 QUE524615:QUE524621 REA524615:REA524621 RNW524615:RNW524621 RXS524615:RXS524621 SHO524615:SHO524621 SRK524615:SRK524621 TBG524615:TBG524621 TLC524615:TLC524621 TUY524615:TUY524621 UEU524615:UEU524621 UOQ524615:UOQ524621 UYM524615:UYM524621 VII524615:VII524621 VSE524615:VSE524621 WCA524615:WCA524621 WLW524615:WLW524621 WVS524615:WVS524621 K590151:K590157 JG590151:JG590157 TC590151:TC590157 ACY590151:ACY590157 AMU590151:AMU590157 AWQ590151:AWQ590157 BGM590151:BGM590157 BQI590151:BQI590157 CAE590151:CAE590157 CKA590151:CKA590157 CTW590151:CTW590157 DDS590151:DDS590157 DNO590151:DNO590157 DXK590151:DXK590157 EHG590151:EHG590157 ERC590151:ERC590157 FAY590151:FAY590157 FKU590151:FKU590157 FUQ590151:FUQ590157 GEM590151:GEM590157 GOI590151:GOI590157 GYE590151:GYE590157 HIA590151:HIA590157 HRW590151:HRW590157 IBS590151:IBS590157 ILO590151:ILO590157 IVK590151:IVK590157 JFG590151:JFG590157 JPC590151:JPC590157 JYY590151:JYY590157 KIU590151:KIU590157 KSQ590151:KSQ590157 LCM590151:LCM590157 LMI590151:LMI590157 LWE590151:LWE590157 MGA590151:MGA590157 MPW590151:MPW590157 MZS590151:MZS590157 NJO590151:NJO590157 NTK590151:NTK590157 ODG590151:ODG590157 ONC590151:ONC590157 OWY590151:OWY590157 PGU590151:PGU590157 PQQ590151:PQQ590157 QAM590151:QAM590157 QKI590151:QKI590157 QUE590151:QUE590157 REA590151:REA590157 RNW590151:RNW590157 RXS590151:RXS590157 SHO590151:SHO590157 SRK590151:SRK590157 TBG590151:TBG590157 TLC590151:TLC590157 TUY590151:TUY590157 UEU590151:UEU590157 UOQ590151:UOQ590157 UYM590151:UYM590157 VII590151:VII590157 VSE590151:VSE590157 WCA590151:WCA590157 WLW590151:WLW590157 WVS590151:WVS590157 K655687:K655693 JG655687:JG655693 TC655687:TC655693 ACY655687:ACY655693 AMU655687:AMU655693 AWQ655687:AWQ655693 BGM655687:BGM655693 BQI655687:BQI655693 CAE655687:CAE655693 CKA655687:CKA655693 CTW655687:CTW655693 DDS655687:DDS655693 DNO655687:DNO655693 DXK655687:DXK655693 EHG655687:EHG655693 ERC655687:ERC655693 FAY655687:FAY655693 FKU655687:FKU655693 FUQ655687:FUQ655693 GEM655687:GEM655693 GOI655687:GOI655693 GYE655687:GYE655693 HIA655687:HIA655693 HRW655687:HRW655693 IBS655687:IBS655693 ILO655687:ILO655693 IVK655687:IVK655693 JFG655687:JFG655693 JPC655687:JPC655693 JYY655687:JYY655693 KIU655687:KIU655693 KSQ655687:KSQ655693 LCM655687:LCM655693 LMI655687:LMI655693 LWE655687:LWE655693 MGA655687:MGA655693 MPW655687:MPW655693 MZS655687:MZS655693 NJO655687:NJO655693 NTK655687:NTK655693 ODG655687:ODG655693 ONC655687:ONC655693 OWY655687:OWY655693 PGU655687:PGU655693 PQQ655687:PQQ655693 QAM655687:QAM655693 QKI655687:QKI655693 QUE655687:QUE655693 REA655687:REA655693 RNW655687:RNW655693 RXS655687:RXS655693 SHO655687:SHO655693 SRK655687:SRK655693 TBG655687:TBG655693 TLC655687:TLC655693 TUY655687:TUY655693 UEU655687:UEU655693 UOQ655687:UOQ655693 UYM655687:UYM655693 VII655687:VII655693 VSE655687:VSE655693 WCA655687:WCA655693 WLW655687:WLW655693 WVS655687:WVS655693 K721223:K721229 JG721223:JG721229 TC721223:TC721229 ACY721223:ACY721229 AMU721223:AMU721229 AWQ721223:AWQ721229 BGM721223:BGM721229 BQI721223:BQI721229 CAE721223:CAE721229 CKA721223:CKA721229 CTW721223:CTW721229 DDS721223:DDS721229 DNO721223:DNO721229 DXK721223:DXK721229 EHG721223:EHG721229 ERC721223:ERC721229 FAY721223:FAY721229 FKU721223:FKU721229 FUQ721223:FUQ721229 GEM721223:GEM721229 GOI721223:GOI721229 GYE721223:GYE721229 HIA721223:HIA721229 HRW721223:HRW721229 IBS721223:IBS721229 ILO721223:ILO721229 IVK721223:IVK721229 JFG721223:JFG721229 JPC721223:JPC721229 JYY721223:JYY721229 KIU721223:KIU721229 KSQ721223:KSQ721229 LCM721223:LCM721229 LMI721223:LMI721229 LWE721223:LWE721229 MGA721223:MGA721229 MPW721223:MPW721229 MZS721223:MZS721229 NJO721223:NJO721229 NTK721223:NTK721229 ODG721223:ODG721229 ONC721223:ONC721229 OWY721223:OWY721229 PGU721223:PGU721229 PQQ721223:PQQ721229 QAM721223:QAM721229 QKI721223:QKI721229 QUE721223:QUE721229 REA721223:REA721229 RNW721223:RNW721229 RXS721223:RXS721229 SHO721223:SHO721229 SRK721223:SRK721229 TBG721223:TBG721229 TLC721223:TLC721229 TUY721223:TUY721229 UEU721223:UEU721229 UOQ721223:UOQ721229 UYM721223:UYM721229 VII721223:VII721229 VSE721223:VSE721229 WCA721223:WCA721229 WLW721223:WLW721229 WVS721223:WVS721229 K786759:K786765 JG786759:JG786765 TC786759:TC786765 ACY786759:ACY786765 AMU786759:AMU786765 AWQ786759:AWQ786765 BGM786759:BGM786765 BQI786759:BQI786765 CAE786759:CAE786765 CKA786759:CKA786765 CTW786759:CTW786765 DDS786759:DDS786765 DNO786759:DNO786765 DXK786759:DXK786765 EHG786759:EHG786765 ERC786759:ERC786765 FAY786759:FAY786765 FKU786759:FKU786765 FUQ786759:FUQ786765 GEM786759:GEM786765 GOI786759:GOI786765 GYE786759:GYE786765 HIA786759:HIA786765 HRW786759:HRW786765 IBS786759:IBS786765 ILO786759:ILO786765 IVK786759:IVK786765 JFG786759:JFG786765 JPC786759:JPC786765 JYY786759:JYY786765 KIU786759:KIU786765 KSQ786759:KSQ786765 LCM786759:LCM786765 LMI786759:LMI786765 LWE786759:LWE786765 MGA786759:MGA786765 MPW786759:MPW786765 MZS786759:MZS786765 NJO786759:NJO786765 NTK786759:NTK786765 ODG786759:ODG786765 ONC786759:ONC786765 OWY786759:OWY786765 PGU786759:PGU786765 PQQ786759:PQQ786765 QAM786759:QAM786765 QKI786759:QKI786765 QUE786759:QUE786765 REA786759:REA786765 RNW786759:RNW786765 RXS786759:RXS786765 SHO786759:SHO786765 SRK786759:SRK786765 TBG786759:TBG786765 TLC786759:TLC786765 TUY786759:TUY786765 UEU786759:UEU786765 UOQ786759:UOQ786765 UYM786759:UYM786765 VII786759:VII786765 VSE786759:VSE786765 WCA786759:WCA786765 WLW786759:WLW786765 WVS786759:WVS786765 K852295:K852301 JG852295:JG852301 TC852295:TC852301 ACY852295:ACY852301 AMU852295:AMU852301 AWQ852295:AWQ852301 BGM852295:BGM852301 BQI852295:BQI852301 CAE852295:CAE852301 CKA852295:CKA852301 CTW852295:CTW852301 DDS852295:DDS852301 DNO852295:DNO852301 DXK852295:DXK852301 EHG852295:EHG852301 ERC852295:ERC852301 FAY852295:FAY852301 FKU852295:FKU852301 FUQ852295:FUQ852301 GEM852295:GEM852301 GOI852295:GOI852301 GYE852295:GYE852301 HIA852295:HIA852301 HRW852295:HRW852301 IBS852295:IBS852301 ILO852295:ILO852301 IVK852295:IVK852301 JFG852295:JFG852301 JPC852295:JPC852301 JYY852295:JYY852301 KIU852295:KIU852301 KSQ852295:KSQ852301 LCM852295:LCM852301 LMI852295:LMI852301 LWE852295:LWE852301 MGA852295:MGA852301 MPW852295:MPW852301 MZS852295:MZS852301 NJO852295:NJO852301 NTK852295:NTK852301 ODG852295:ODG852301 ONC852295:ONC852301 OWY852295:OWY852301 PGU852295:PGU852301 PQQ852295:PQQ852301 QAM852295:QAM852301 QKI852295:QKI852301 QUE852295:QUE852301 REA852295:REA852301 RNW852295:RNW852301 RXS852295:RXS852301 SHO852295:SHO852301 SRK852295:SRK852301 TBG852295:TBG852301 TLC852295:TLC852301 TUY852295:TUY852301 UEU852295:UEU852301 UOQ852295:UOQ852301 UYM852295:UYM852301 VII852295:VII852301 VSE852295:VSE852301 WCA852295:WCA852301 WLW852295:WLW852301 WVS852295:WVS852301 K917831:K917837 JG917831:JG917837 TC917831:TC917837 ACY917831:ACY917837 AMU917831:AMU917837 AWQ917831:AWQ917837 BGM917831:BGM917837 BQI917831:BQI917837 CAE917831:CAE917837 CKA917831:CKA917837 CTW917831:CTW917837 DDS917831:DDS917837 DNO917831:DNO917837 DXK917831:DXK917837 EHG917831:EHG917837 ERC917831:ERC917837 FAY917831:FAY917837 FKU917831:FKU917837 FUQ917831:FUQ917837 GEM917831:GEM917837 GOI917831:GOI917837 GYE917831:GYE917837 HIA917831:HIA917837 HRW917831:HRW917837 IBS917831:IBS917837 ILO917831:ILO917837 IVK917831:IVK917837 JFG917831:JFG917837 JPC917831:JPC917837 JYY917831:JYY917837 KIU917831:KIU917837 KSQ917831:KSQ917837 LCM917831:LCM917837 LMI917831:LMI917837 LWE917831:LWE917837 MGA917831:MGA917837 MPW917831:MPW917837 MZS917831:MZS917837 NJO917831:NJO917837 NTK917831:NTK917837 ODG917831:ODG917837 ONC917831:ONC917837 OWY917831:OWY917837 PGU917831:PGU917837 PQQ917831:PQQ917837 QAM917831:QAM917837 QKI917831:QKI917837 QUE917831:QUE917837 REA917831:REA917837 RNW917831:RNW917837 RXS917831:RXS917837 SHO917831:SHO917837 SRK917831:SRK917837 TBG917831:TBG917837 TLC917831:TLC917837 TUY917831:TUY917837 UEU917831:UEU917837 UOQ917831:UOQ917837 UYM917831:UYM917837 VII917831:VII917837 VSE917831:VSE917837 WCA917831:WCA917837 WLW917831:WLW917837 WVS917831:WVS917837 K983367:K983373 JG983367:JG983373 TC983367:TC983373 ACY983367:ACY983373 AMU983367:AMU983373 AWQ983367:AWQ983373 BGM983367:BGM983373 BQI983367:BQI983373 CAE983367:CAE983373 CKA983367:CKA983373 CTW983367:CTW983373 DDS983367:DDS983373 DNO983367:DNO983373 DXK983367:DXK983373 EHG983367:EHG983373 ERC983367:ERC983373 FAY983367:FAY983373 FKU983367:FKU983373 FUQ983367:FUQ983373 GEM983367:GEM983373 GOI983367:GOI983373 GYE983367:GYE983373 HIA983367:HIA983373 HRW983367:HRW983373 IBS983367:IBS983373 ILO983367:ILO983373 IVK983367:IVK983373 JFG983367:JFG983373 JPC983367:JPC983373 JYY983367:JYY983373 KIU983367:KIU983373 KSQ983367:KSQ983373 LCM983367:LCM983373 LMI983367:LMI983373 LWE983367:LWE983373 MGA983367:MGA983373 MPW983367:MPW983373 MZS983367:MZS983373 NJO983367:NJO983373 NTK983367:NTK983373 ODG983367:ODG983373 ONC983367:ONC983373 OWY983367:OWY983373 PGU983367:PGU983373 PQQ983367:PQQ983373 QAM983367:QAM983373 QKI983367:QKI983373 QUE983367:QUE983373 REA983367:REA983373 RNW983367:RNW983373 RXS983367:RXS983373 SHO983367:SHO983373 SRK983367:SRK983373 TBG983367:TBG983373 TLC983367:TLC983373 TUY983367:TUY983373 UEU983367:UEU983373 UOQ983367:UOQ983373 UYM983367:UYM983373 VII983367:VII983373 VSE983367:VSE983373 WCA983367:WCA983373 WLW983367:WLW983373 WVS983367:WVS983373 H327:H333 JD327:JD333 SZ327:SZ333 ACV327:ACV333 AMR327:AMR333 AWN327:AWN333 BGJ327:BGJ333 BQF327:BQF333 CAB327:CAB333 CJX327:CJX333 CTT327:CTT333 DDP327:DDP333 DNL327:DNL333 DXH327:DXH333 EHD327:EHD333 EQZ327:EQZ333 FAV327:FAV333 FKR327:FKR333 FUN327:FUN333 GEJ327:GEJ333 GOF327:GOF333 GYB327:GYB333 HHX327:HHX333 HRT327:HRT333 IBP327:IBP333 ILL327:ILL333 IVH327:IVH333 JFD327:JFD333 JOZ327:JOZ333 JYV327:JYV333 KIR327:KIR333 KSN327:KSN333 LCJ327:LCJ333 LMF327:LMF333 LWB327:LWB333 MFX327:MFX333 MPT327:MPT333 MZP327:MZP333 NJL327:NJL333 NTH327:NTH333 ODD327:ODD333 OMZ327:OMZ333 OWV327:OWV333 PGR327:PGR333 PQN327:PQN333 QAJ327:QAJ333 QKF327:QKF333 QUB327:QUB333 RDX327:RDX333 RNT327:RNT333 RXP327:RXP333 SHL327:SHL333 SRH327:SRH333 TBD327:TBD333 TKZ327:TKZ333 TUV327:TUV333 UER327:UER333 UON327:UON333 UYJ327:UYJ333 VIF327:VIF333 VSB327:VSB333 WBX327:WBX333 WLT327:WLT333 WVP327:WVP333 H65863:H65869 JD65863:JD65869 SZ65863:SZ65869 ACV65863:ACV65869 AMR65863:AMR65869 AWN65863:AWN65869 BGJ65863:BGJ65869 BQF65863:BQF65869 CAB65863:CAB65869 CJX65863:CJX65869 CTT65863:CTT65869 DDP65863:DDP65869 DNL65863:DNL65869 DXH65863:DXH65869 EHD65863:EHD65869 EQZ65863:EQZ65869 FAV65863:FAV65869 FKR65863:FKR65869 FUN65863:FUN65869 GEJ65863:GEJ65869 GOF65863:GOF65869 GYB65863:GYB65869 HHX65863:HHX65869 HRT65863:HRT65869 IBP65863:IBP65869 ILL65863:ILL65869 IVH65863:IVH65869 JFD65863:JFD65869 JOZ65863:JOZ65869 JYV65863:JYV65869 KIR65863:KIR65869 KSN65863:KSN65869 LCJ65863:LCJ65869 LMF65863:LMF65869 LWB65863:LWB65869 MFX65863:MFX65869 MPT65863:MPT65869 MZP65863:MZP65869 NJL65863:NJL65869 NTH65863:NTH65869 ODD65863:ODD65869 OMZ65863:OMZ65869 OWV65863:OWV65869 PGR65863:PGR65869 PQN65863:PQN65869 QAJ65863:QAJ65869 QKF65863:QKF65869 QUB65863:QUB65869 RDX65863:RDX65869 RNT65863:RNT65869 RXP65863:RXP65869 SHL65863:SHL65869 SRH65863:SRH65869 TBD65863:TBD65869 TKZ65863:TKZ65869 TUV65863:TUV65869 UER65863:UER65869 UON65863:UON65869 UYJ65863:UYJ65869 VIF65863:VIF65869 VSB65863:VSB65869 WBX65863:WBX65869 WLT65863:WLT65869 WVP65863:WVP65869 H131399:H131405 JD131399:JD131405 SZ131399:SZ131405 ACV131399:ACV131405 AMR131399:AMR131405 AWN131399:AWN131405 BGJ131399:BGJ131405 BQF131399:BQF131405 CAB131399:CAB131405 CJX131399:CJX131405 CTT131399:CTT131405 DDP131399:DDP131405 DNL131399:DNL131405 DXH131399:DXH131405 EHD131399:EHD131405 EQZ131399:EQZ131405 FAV131399:FAV131405 FKR131399:FKR131405 FUN131399:FUN131405 GEJ131399:GEJ131405 GOF131399:GOF131405 GYB131399:GYB131405 HHX131399:HHX131405 HRT131399:HRT131405 IBP131399:IBP131405 ILL131399:ILL131405 IVH131399:IVH131405 JFD131399:JFD131405 JOZ131399:JOZ131405 JYV131399:JYV131405 KIR131399:KIR131405 KSN131399:KSN131405 LCJ131399:LCJ131405 LMF131399:LMF131405 LWB131399:LWB131405 MFX131399:MFX131405 MPT131399:MPT131405 MZP131399:MZP131405 NJL131399:NJL131405 NTH131399:NTH131405 ODD131399:ODD131405 OMZ131399:OMZ131405 OWV131399:OWV131405 PGR131399:PGR131405 PQN131399:PQN131405 QAJ131399:QAJ131405 QKF131399:QKF131405 QUB131399:QUB131405 RDX131399:RDX131405 RNT131399:RNT131405 RXP131399:RXP131405 SHL131399:SHL131405 SRH131399:SRH131405 TBD131399:TBD131405 TKZ131399:TKZ131405 TUV131399:TUV131405 UER131399:UER131405 UON131399:UON131405 UYJ131399:UYJ131405 VIF131399:VIF131405 VSB131399:VSB131405 WBX131399:WBX131405 WLT131399:WLT131405 WVP131399:WVP131405 H196935:H196941 JD196935:JD196941 SZ196935:SZ196941 ACV196935:ACV196941 AMR196935:AMR196941 AWN196935:AWN196941 BGJ196935:BGJ196941 BQF196935:BQF196941 CAB196935:CAB196941 CJX196935:CJX196941 CTT196935:CTT196941 DDP196935:DDP196941 DNL196935:DNL196941 DXH196935:DXH196941 EHD196935:EHD196941 EQZ196935:EQZ196941 FAV196935:FAV196941 FKR196935:FKR196941 FUN196935:FUN196941 GEJ196935:GEJ196941 GOF196935:GOF196941 GYB196935:GYB196941 HHX196935:HHX196941 HRT196935:HRT196941 IBP196935:IBP196941 ILL196935:ILL196941 IVH196935:IVH196941 JFD196935:JFD196941 JOZ196935:JOZ196941 JYV196935:JYV196941 KIR196935:KIR196941 KSN196935:KSN196941 LCJ196935:LCJ196941 LMF196935:LMF196941 LWB196935:LWB196941 MFX196935:MFX196941 MPT196935:MPT196941 MZP196935:MZP196941 NJL196935:NJL196941 NTH196935:NTH196941 ODD196935:ODD196941 OMZ196935:OMZ196941 OWV196935:OWV196941 PGR196935:PGR196941 PQN196935:PQN196941 QAJ196935:QAJ196941 QKF196935:QKF196941 QUB196935:QUB196941 RDX196935:RDX196941 RNT196935:RNT196941 RXP196935:RXP196941 SHL196935:SHL196941 SRH196935:SRH196941 TBD196935:TBD196941 TKZ196935:TKZ196941 TUV196935:TUV196941 UER196935:UER196941 UON196935:UON196941 UYJ196935:UYJ196941 VIF196935:VIF196941 VSB196935:VSB196941 WBX196935:WBX196941 WLT196935:WLT196941 WVP196935:WVP196941 H262471:H262477 JD262471:JD262477 SZ262471:SZ262477 ACV262471:ACV262477 AMR262471:AMR262477 AWN262471:AWN262477 BGJ262471:BGJ262477 BQF262471:BQF262477 CAB262471:CAB262477 CJX262471:CJX262477 CTT262471:CTT262477 DDP262471:DDP262477 DNL262471:DNL262477 DXH262471:DXH262477 EHD262471:EHD262477 EQZ262471:EQZ262477 FAV262471:FAV262477 FKR262471:FKR262477 FUN262471:FUN262477 GEJ262471:GEJ262477 GOF262471:GOF262477 GYB262471:GYB262477 HHX262471:HHX262477 HRT262471:HRT262477 IBP262471:IBP262477 ILL262471:ILL262477 IVH262471:IVH262477 JFD262471:JFD262477 JOZ262471:JOZ262477 JYV262471:JYV262477 KIR262471:KIR262477 KSN262471:KSN262477 LCJ262471:LCJ262477 LMF262471:LMF262477 LWB262471:LWB262477 MFX262471:MFX262477 MPT262471:MPT262477 MZP262471:MZP262477 NJL262471:NJL262477 NTH262471:NTH262477 ODD262471:ODD262477 OMZ262471:OMZ262477 OWV262471:OWV262477 PGR262471:PGR262477 PQN262471:PQN262477 QAJ262471:QAJ262477 QKF262471:QKF262477 QUB262471:QUB262477 RDX262471:RDX262477 RNT262471:RNT262477 RXP262471:RXP262477 SHL262471:SHL262477 SRH262471:SRH262477 TBD262471:TBD262477 TKZ262471:TKZ262477 TUV262471:TUV262477 UER262471:UER262477 UON262471:UON262477 UYJ262471:UYJ262477 VIF262471:VIF262477 VSB262471:VSB262477 WBX262471:WBX262477 WLT262471:WLT262477 WVP262471:WVP262477 H328007:H328013 JD328007:JD328013 SZ328007:SZ328013 ACV328007:ACV328013 AMR328007:AMR328013 AWN328007:AWN328013 BGJ328007:BGJ328013 BQF328007:BQF328013 CAB328007:CAB328013 CJX328007:CJX328013 CTT328007:CTT328013 DDP328007:DDP328013 DNL328007:DNL328013 DXH328007:DXH328013 EHD328007:EHD328013 EQZ328007:EQZ328013 FAV328007:FAV328013 FKR328007:FKR328013 FUN328007:FUN328013 GEJ328007:GEJ328013 GOF328007:GOF328013 GYB328007:GYB328013 HHX328007:HHX328013 HRT328007:HRT328013 IBP328007:IBP328013 ILL328007:ILL328013 IVH328007:IVH328013 JFD328007:JFD328013 JOZ328007:JOZ328013 JYV328007:JYV328013 KIR328007:KIR328013 KSN328007:KSN328013 LCJ328007:LCJ328013 LMF328007:LMF328013 LWB328007:LWB328013 MFX328007:MFX328013 MPT328007:MPT328013 MZP328007:MZP328013 NJL328007:NJL328013 NTH328007:NTH328013 ODD328007:ODD328013 OMZ328007:OMZ328013 OWV328007:OWV328013 PGR328007:PGR328013 PQN328007:PQN328013 QAJ328007:QAJ328013 QKF328007:QKF328013 QUB328007:QUB328013 RDX328007:RDX328013 RNT328007:RNT328013 RXP328007:RXP328013 SHL328007:SHL328013 SRH328007:SRH328013 TBD328007:TBD328013 TKZ328007:TKZ328013 TUV328007:TUV328013 UER328007:UER328013 UON328007:UON328013 UYJ328007:UYJ328013 VIF328007:VIF328013 VSB328007:VSB328013 WBX328007:WBX328013 WLT328007:WLT328013 WVP328007:WVP328013 H393543:H393549 JD393543:JD393549 SZ393543:SZ393549 ACV393543:ACV393549 AMR393543:AMR393549 AWN393543:AWN393549 BGJ393543:BGJ393549 BQF393543:BQF393549 CAB393543:CAB393549 CJX393543:CJX393549 CTT393543:CTT393549 DDP393543:DDP393549 DNL393543:DNL393549 DXH393543:DXH393549 EHD393543:EHD393549 EQZ393543:EQZ393549 FAV393543:FAV393549 FKR393543:FKR393549 FUN393543:FUN393549 GEJ393543:GEJ393549 GOF393543:GOF393549 GYB393543:GYB393549 HHX393543:HHX393549 HRT393543:HRT393549 IBP393543:IBP393549 ILL393543:ILL393549 IVH393543:IVH393549 JFD393543:JFD393549 JOZ393543:JOZ393549 JYV393543:JYV393549 KIR393543:KIR393549 KSN393543:KSN393549 LCJ393543:LCJ393549 LMF393543:LMF393549 LWB393543:LWB393549 MFX393543:MFX393549 MPT393543:MPT393549 MZP393543:MZP393549 NJL393543:NJL393549 NTH393543:NTH393549 ODD393543:ODD393549 OMZ393543:OMZ393549 OWV393543:OWV393549 PGR393543:PGR393549 PQN393543:PQN393549 QAJ393543:QAJ393549 QKF393543:QKF393549 QUB393543:QUB393549 RDX393543:RDX393549 RNT393543:RNT393549 RXP393543:RXP393549 SHL393543:SHL393549 SRH393543:SRH393549 TBD393543:TBD393549 TKZ393543:TKZ393549 TUV393543:TUV393549 UER393543:UER393549 UON393543:UON393549 UYJ393543:UYJ393549 VIF393543:VIF393549 VSB393543:VSB393549 WBX393543:WBX393549 WLT393543:WLT393549 WVP393543:WVP393549 H459079:H459085 JD459079:JD459085 SZ459079:SZ459085 ACV459079:ACV459085 AMR459079:AMR459085 AWN459079:AWN459085 BGJ459079:BGJ459085 BQF459079:BQF459085 CAB459079:CAB459085 CJX459079:CJX459085 CTT459079:CTT459085 DDP459079:DDP459085 DNL459079:DNL459085 DXH459079:DXH459085 EHD459079:EHD459085 EQZ459079:EQZ459085 FAV459079:FAV459085 FKR459079:FKR459085 FUN459079:FUN459085 GEJ459079:GEJ459085 GOF459079:GOF459085 GYB459079:GYB459085 HHX459079:HHX459085 HRT459079:HRT459085 IBP459079:IBP459085 ILL459079:ILL459085 IVH459079:IVH459085 JFD459079:JFD459085 JOZ459079:JOZ459085 JYV459079:JYV459085 KIR459079:KIR459085 KSN459079:KSN459085 LCJ459079:LCJ459085 LMF459079:LMF459085 LWB459079:LWB459085 MFX459079:MFX459085 MPT459079:MPT459085 MZP459079:MZP459085 NJL459079:NJL459085 NTH459079:NTH459085 ODD459079:ODD459085 OMZ459079:OMZ459085 OWV459079:OWV459085 PGR459079:PGR459085 PQN459079:PQN459085 QAJ459079:QAJ459085 QKF459079:QKF459085 QUB459079:QUB459085 RDX459079:RDX459085 RNT459079:RNT459085 RXP459079:RXP459085 SHL459079:SHL459085 SRH459079:SRH459085 TBD459079:TBD459085 TKZ459079:TKZ459085 TUV459079:TUV459085 UER459079:UER459085 UON459079:UON459085 UYJ459079:UYJ459085 VIF459079:VIF459085 VSB459079:VSB459085 WBX459079:WBX459085 WLT459079:WLT459085 WVP459079:WVP459085 H524615:H524621 JD524615:JD524621 SZ524615:SZ524621 ACV524615:ACV524621 AMR524615:AMR524621 AWN524615:AWN524621 BGJ524615:BGJ524621 BQF524615:BQF524621 CAB524615:CAB524621 CJX524615:CJX524621 CTT524615:CTT524621 DDP524615:DDP524621 DNL524615:DNL524621 DXH524615:DXH524621 EHD524615:EHD524621 EQZ524615:EQZ524621 FAV524615:FAV524621 FKR524615:FKR524621 FUN524615:FUN524621 GEJ524615:GEJ524621 GOF524615:GOF524621 GYB524615:GYB524621 HHX524615:HHX524621 HRT524615:HRT524621 IBP524615:IBP524621 ILL524615:ILL524621 IVH524615:IVH524621 JFD524615:JFD524621 JOZ524615:JOZ524621 JYV524615:JYV524621 KIR524615:KIR524621 KSN524615:KSN524621 LCJ524615:LCJ524621 LMF524615:LMF524621 LWB524615:LWB524621 MFX524615:MFX524621 MPT524615:MPT524621 MZP524615:MZP524621 NJL524615:NJL524621 NTH524615:NTH524621 ODD524615:ODD524621 OMZ524615:OMZ524621 OWV524615:OWV524621 PGR524615:PGR524621 PQN524615:PQN524621 QAJ524615:QAJ524621 QKF524615:QKF524621 QUB524615:QUB524621 RDX524615:RDX524621 RNT524615:RNT524621 RXP524615:RXP524621 SHL524615:SHL524621 SRH524615:SRH524621 TBD524615:TBD524621 TKZ524615:TKZ524621 TUV524615:TUV524621 UER524615:UER524621 UON524615:UON524621 UYJ524615:UYJ524621 VIF524615:VIF524621 VSB524615:VSB524621 WBX524615:WBX524621 WLT524615:WLT524621 WVP524615:WVP524621 H590151:H590157 JD590151:JD590157 SZ590151:SZ590157 ACV590151:ACV590157 AMR590151:AMR590157 AWN590151:AWN590157 BGJ590151:BGJ590157 BQF590151:BQF590157 CAB590151:CAB590157 CJX590151:CJX590157 CTT590151:CTT590157 DDP590151:DDP590157 DNL590151:DNL590157 DXH590151:DXH590157 EHD590151:EHD590157 EQZ590151:EQZ590157 FAV590151:FAV590157 FKR590151:FKR590157 FUN590151:FUN590157 GEJ590151:GEJ590157 GOF590151:GOF590157 GYB590151:GYB590157 HHX590151:HHX590157 HRT590151:HRT590157 IBP590151:IBP590157 ILL590151:ILL590157 IVH590151:IVH590157 JFD590151:JFD590157 JOZ590151:JOZ590157 JYV590151:JYV590157 KIR590151:KIR590157 KSN590151:KSN590157 LCJ590151:LCJ590157 LMF590151:LMF590157 LWB590151:LWB590157 MFX590151:MFX590157 MPT590151:MPT590157 MZP590151:MZP590157 NJL590151:NJL590157 NTH590151:NTH590157 ODD590151:ODD590157 OMZ590151:OMZ590157 OWV590151:OWV590157 PGR590151:PGR590157 PQN590151:PQN590157 QAJ590151:QAJ590157 QKF590151:QKF590157 QUB590151:QUB590157 RDX590151:RDX590157 RNT590151:RNT590157 RXP590151:RXP590157 SHL590151:SHL590157 SRH590151:SRH590157 TBD590151:TBD590157 TKZ590151:TKZ590157 TUV590151:TUV590157 UER590151:UER590157 UON590151:UON590157 UYJ590151:UYJ590157 VIF590151:VIF590157 VSB590151:VSB590157 WBX590151:WBX590157 WLT590151:WLT590157 WVP590151:WVP590157 H655687:H655693 JD655687:JD655693 SZ655687:SZ655693 ACV655687:ACV655693 AMR655687:AMR655693 AWN655687:AWN655693 BGJ655687:BGJ655693 BQF655687:BQF655693 CAB655687:CAB655693 CJX655687:CJX655693 CTT655687:CTT655693 DDP655687:DDP655693 DNL655687:DNL655693 DXH655687:DXH655693 EHD655687:EHD655693 EQZ655687:EQZ655693 FAV655687:FAV655693 FKR655687:FKR655693 FUN655687:FUN655693 GEJ655687:GEJ655693 GOF655687:GOF655693 GYB655687:GYB655693 HHX655687:HHX655693 HRT655687:HRT655693 IBP655687:IBP655693 ILL655687:ILL655693 IVH655687:IVH655693 JFD655687:JFD655693 JOZ655687:JOZ655693 JYV655687:JYV655693 KIR655687:KIR655693 KSN655687:KSN655693 LCJ655687:LCJ655693 LMF655687:LMF655693 LWB655687:LWB655693 MFX655687:MFX655693 MPT655687:MPT655693 MZP655687:MZP655693 NJL655687:NJL655693 NTH655687:NTH655693 ODD655687:ODD655693 OMZ655687:OMZ655693 OWV655687:OWV655693 PGR655687:PGR655693 PQN655687:PQN655693 QAJ655687:QAJ655693 QKF655687:QKF655693 QUB655687:QUB655693 RDX655687:RDX655693 RNT655687:RNT655693 RXP655687:RXP655693 SHL655687:SHL655693 SRH655687:SRH655693 TBD655687:TBD655693 TKZ655687:TKZ655693 TUV655687:TUV655693 UER655687:UER655693 UON655687:UON655693 UYJ655687:UYJ655693 VIF655687:VIF655693 VSB655687:VSB655693 WBX655687:WBX655693 WLT655687:WLT655693 WVP655687:WVP655693 H721223:H721229 JD721223:JD721229 SZ721223:SZ721229 ACV721223:ACV721229 AMR721223:AMR721229 AWN721223:AWN721229 BGJ721223:BGJ721229 BQF721223:BQF721229 CAB721223:CAB721229 CJX721223:CJX721229 CTT721223:CTT721229 DDP721223:DDP721229 DNL721223:DNL721229 DXH721223:DXH721229 EHD721223:EHD721229 EQZ721223:EQZ721229 FAV721223:FAV721229 FKR721223:FKR721229 FUN721223:FUN721229 GEJ721223:GEJ721229 GOF721223:GOF721229 GYB721223:GYB721229 HHX721223:HHX721229 HRT721223:HRT721229 IBP721223:IBP721229 ILL721223:ILL721229 IVH721223:IVH721229 JFD721223:JFD721229 JOZ721223:JOZ721229 JYV721223:JYV721229 KIR721223:KIR721229 KSN721223:KSN721229 LCJ721223:LCJ721229 LMF721223:LMF721229 LWB721223:LWB721229 MFX721223:MFX721229 MPT721223:MPT721229 MZP721223:MZP721229 NJL721223:NJL721229 NTH721223:NTH721229 ODD721223:ODD721229 OMZ721223:OMZ721229 OWV721223:OWV721229 PGR721223:PGR721229 PQN721223:PQN721229 QAJ721223:QAJ721229 QKF721223:QKF721229 QUB721223:QUB721229 RDX721223:RDX721229 RNT721223:RNT721229 RXP721223:RXP721229 SHL721223:SHL721229 SRH721223:SRH721229 TBD721223:TBD721229 TKZ721223:TKZ721229 TUV721223:TUV721229 UER721223:UER721229 UON721223:UON721229 UYJ721223:UYJ721229 VIF721223:VIF721229 VSB721223:VSB721229 WBX721223:WBX721229 WLT721223:WLT721229 WVP721223:WVP721229 H786759:H786765 JD786759:JD786765 SZ786759:SZ786765 ACV786759:ACV786765 AMR786759:AMR786765 AWN786759:AWN786765 BGJ786759:BGJ786765 BQF786759:BQF786765 CAB786759:CAB786765 CJX786759:CJX786765 CTT786759:CTT786765 DDP786759:DDP786765 DNL786759:DNL786765 DXH786759:DXH786765 EHD786759:EHD786765 EQZ786759:EQZ786765 FAV786759:FAV786765 FKR786759:FKR786765 FUN786759:FUN786765 GEJ786759:GEJ786765 GOF786759:GOF786765 GYB786759:GYB786765 HHX786759:HHX786765 HRT786759:HRT786765 IBP786759:IBP786765 ILL786759:ILL786765 IVH786759:IVH786765 JFD786759:JFD786765 JOZ786759:JOZ786765 JYV786759:JYV786765 KIR786759:KIR786765 KSN786759:KSN786765 LCJ786759:LCJ786765 LMF786759:LMF786765 LWB786759:LWB786765 MFX786759:MFX786765 MPT786759:MPT786765 MZP786759:MZP786765 NJL786759:NJL786765 NTH786759:NTH786765 ODD786759:ODD786765 OMZ786759:OMZ786765 OWV786759:OWV786765 PGR786759:PGR786765 PQN786759:PQN786765 QAJ786759:QAJ786765 QKF786759:QKF786765 QUB786759:QUB786765 RDX786759:RDX786765 RNT786759:RNT786765 RXP786759:RXP786765 SHL786759:SHL786765 SRH786759:SRH786765 TBD786759:TBD786765 TKZ786759:TKZ786765 TUV786759:TUV786765 UER786759:UER786765 UON786759:UON786765 UYJ786759:UYJ786765 VIF786759:VIF786765 VSB786759:VSB786765 WBX786759:WBX786765 WLT786759:WLT786765 WVP786759:WVP786765 H852295:H852301 JD852295:JD852301 SZ852295:SZ852301 ACV852295:ACV852301 AMR852295:AMR852301 AWN852295:AWN852301 BGJ852295:BGJ852301 BQF852295:BQF852301 CAB852295:CAB852301 CJX852295:CJX852301 CTT852295:CTT852301 DDP852295:DDP852301 DNL852295:DNL852301 DXH852295:DXH852301 EHD852295:EHD852301 EQZ852295:EQZ852301 FAV852295:FAV852301 FKR852295:FKR852301 FUN852295:FUN852301 GEJ852295:GEJ852301 GOF852295:GOF852301 GYB852295:GYB852301 HHX852295:HHX852301 HRT852295:HRT852301 IBP852295:IBP852301 ILL852295:ILL852301 IVH852295:IVH852301 JFD852295:JFD852301 JOZ852295:JOZ852301 JYV852295:JYV852301 KIR852295:KIR852301 KSN852295:KSN852301 LCJ852295:LCJ852301 LMF852295:LMF852301 LWB852295:LWB852301 MFX852295:MFX852301 MPT852295:MPT852301 MZP852295:MZP852301 NJL852295:NJL852301 NTH852295:NTH852301 ODD852295:ODD852301 OMZ852295:OMZ852301 OWV852295:OWV852301 PGR852295:PGR852301 PQN852295:PQN852301 QAJ852295:QAJ852301 QKF852295:QKF852301 QUB852295:QUB852301 RDX852295:RDX852301 RNT852295:RNT852301 RXP852295:RXP852301 SHL852295:SHL852301 SRH852295:SRH852301 TBD852295:TBD852301 TKZ852295:TKZ852301 TUV852295:TUV852301 UER852295:UER852301 UON852295:UON852301 UYJ852295:UYJ852301 VIF852295:VIF852301 VSB852295:VSB852301 WBX852295:WBX852301 WLT852295:WLT852301 WVP852295:WVP852301 H917831:H917837 JD917831:JD917837 SZ917831:SZ917837 ACV917831:ACV917837 AMR917831:AMR917837 AWN917831:AWN917837 BGJ917831:BGJ917837 BQF917831:BQF917837 CAB917831:CAB917837 CJX917831:CJX917837 CTT917831:CTT917837 DDP917831:DDP917837 DNL917831:DNL917837 DXH917831:DXH917837 EHD917831:EHD917837 EQZ917831:EQZ917837 FAV917831:FAV917837 FKR917831:FKR917837 FUN917831:FUN917837 GEJ917831:GEJ917837 GOF917831:GOF917837 GYB917831:GYB917837 HHX917831:HHX917837 HRT917831:HRT917837 IBP917831:IBP917837 ILL917831:ILL917837 IVH917831:IVH917837 JFD917831:JFD917837 JOZ917831:JOZ917837 JYV917831:JYV917837 KIR917831:KIR917837 KSN917831:KSN917837 LCJ917831:LCJ917837 LMF917831:LMF917837 LWB917831:LWB917837 MFX917831:MFX917837 MPT917831:MPT917837 MZP917831:MZP917837 NJL917831:NJL917837 NTH917831:NTH917837 ODD917831:ODD917837 OMZ917831:OMZ917837 OWV917831:OWV917837 PGR917831:PGR917837 PQN917831:PQN917837 QAJ917831:QAJ917837 QKF917831:QKF917837 QUB917831:QUB917837 RDX917831:RDX917837 RNT917831:RNT917837 RXP917831:RXP917837 SHL917831:SHL917837 SRH917831:SRH917837 TBD917831:TBD917837 TKZ917831:TKZ917837 TUV917831:TUV917837 UER917831:UER917837 UON917831:UON917837 UYJ917831:UYJ917837 VIF917831:VIF917837 VSB917831:VSB917837 WBX917831:WBX917837 WLT917831:WLT917837 WVP917831:WVP917837 H983367:H983373 JD983367:JD983373 SZ983367:SZ983373 ACV983367:ACV983373 AMR983367:AMR983373 AWN983367:AWN983373 BGJ983367:BGJ983373 BQF983367:BQF983373 CAB983367:CAB983373 CJX983367:CJX983373 CTT983367:CTT983373 DDP983367:DDP983373 DNL983367:DNL983373 DXH983367:DXH983373 EHD983367:EHD983373 EQZ983367:EQZ983373 FAV983367:FAV983373 FKR983367:FKR983373 FUN983367:FUN983373 GEJ983367:GEJ983373 GOF983367:GOF983373 GYB983367:GYB983373 HHX983367:HHX983373 HRT983367:HRT983373 IBP983367:IBP983373 ILL983367:ILL983373 IVH983367:IVH983373 JFD983367:JFD983373 JOZ983367:JOZ983373 JYV983367:JYV983373 KIR983367:KIR983373 KSN983367:KSN983373 LCJ983367:LCJ983373 LMF983367:LMF983373 LWB983367:LWB983373 MFX983367:MFX983373 MPT983367:MPT983373 MZP983367:MZP983373 NJL983367:NJL983373 NTH983367:NTH983373 ODD983367:ODD983373 OMZ983367:OMZ983373 OWV983367:OWV983373 PGR983367:PGR983373 PQN983367:PQN983373 QAJ983367:QAJ983373 QKF983367:QKF983373 QUB983367:QUB983373 RDX983367:RDX983373 RNT983367:RNT983373 RXP983367:RXP983373 SHL983367:SHL983373 SRH983367:SRH983373 TBD983367:TBD983373 TKZ983367:TKZ983373 TUV983367:TUV983373 UER983367:UER983373 UON983367:UON983373 UYJ983367:UYJ983373 VIF983367:VIF983373 VSB983367:VSB983373 WBX983367:WBX983373 WLT983367:WLT983373 WVP983367:WVP983373 K335:K339 JG335:JG339 TC335:TC339 ACY335:ACY339 AMU335:AMU339 AWQ335:AWQ339 BGM335:BGM339 BQI335:BQI339 CAE335:CAE339 CKA335:CKA339 CTW335:CTW339 DDS335:DDS339 DNO335:DNO339 DXK335:DXK339 EHG335:EHG339 ERC335:ERC339 FAY335:FAY339 FKU335:FKU339 FUQ335:FUQ339 GEM335:GEM339 GOI335:GOI339 GYE335:GYE339 HIA335:HIA339 HRW335:HRW339 IBS335:IBS339 ILO335:ILO339 IVK335:IVK339 JFG335:JFG339 JPC335:JPC339 JYY335:JYY339 KIU335:KIU339 KSQ335:KSQ339 LCM335:LCM339 LMI335:LMI339 LWE335:LWE339 MGA335:MGA339 MPW335:MPW339 MZS335:MZS339 NJO335:NJO339 NTK335:NTK339 ODG335:ODG339 ONC335:ONC339 OWY335:OWY339 PGU335:PGU339 PQQ335:PQQ339 QAM335:QAM339 QKI335:QKI339 QUE335:QUE339 REA335:REA339 RNW335:RNW339 RXS335:RXS339 SHO335:SHO339 SRK335:SRK339 TBG335:TBG339 TLC335:TLC339 TUY335:TUY339 UEU335:UEU339 UOQ335:UOQ339 UYM335:UYM339 VII335:VII339 VSE335:VSE339 WCA335:WCA339 WLW335:WLW339 WVS335:WVS339 K65871:K65875 JG65871:JG65875 TC65871:TC65875 ACY65871:ACY65875 AMU65871:AMU65875 AWQ65871:AWQ65875 BGM65871:BGM65875 BQI65871:BQI65875 CAE65871:CAE65875 CKA65871:CKA65875 CTW65871:CTW65875 DDS65871:DDS65875 DNO65871:DNO65875 DXK65871:DXK65875 EHG65871:EHG65875 ERC65871:ERC65875 FAY65871:FAY65875 FKU65871:FKU65875 FUQ65871:FUQ65875 GEM65871:GEM65875 GOI65871:GOI65875 GYE65871:GYE65875 HIA65871:HIA65875 HRW65871:HRW65875 IBS65871:IBS65875 ILO65871:ILO65875 IVK65871:IVK65875 JFG65871:JFG65875 JPC65871:JPC65875 JYY65871:JYY65875 KIU65871:KIU65875 KSQ65871:KSQ65875 LCM65871:LCM65875 LMI65871:LMI65875 LWE65871:LWE65875 MGA65871:MGA65875 MPW65871:MPW65875 MZS65871:MZS65875 NJO65871:NJO65875 NTK65871:NTK65875 ODG65871:ODG65875 ONC65871:ONC65875 OWY65871:OWY65875 PGU65871:PGU65875 PQQ65871:PQQ65875 QAM65871:QAM65875 QKI65871:QKI65875 QUE65871:QUE65875 REA65871:REA65875 RNW65871:RNW65875 RXS65871:RXS65875 SHO65871:SHO65875 SRK65871:SRK65875 TBG65871:TBG65875 TLC65871:TLC65875 TUY65871:TUY65875 UEU65871:UEU65875 UOQ65871:UOQ65875 UYM65871:UYM65875 VII65871:VII65875 VSE65871:VSE65875 WCA65871:WCA65875 WLW65871:WLW65875 WVS65871:WVS65875 K131407:K131411 JG131407:JG131411 TC131407:TC131411 ACY131407:ACY131411 AMU131407:AMU131411 AWQ131407:AWQ131411 BGM131407:BGM131411 BQI131407:BQI131411 CAE131407:CAE131411 CKA131407:CKA131411 CTW131407:CTW131411 DDS131407:DDS131411 DNO131407:DNO131411 DXK131407:DXK131411 EHG131407:EHG131411 ERC131407:ERC131411 FAY131407:FAY131411 FKU131407:FKU131411 FUQ131407:FUQ131411 GEM131407:GEM131411 GOI131407:GOI131411 GYE131407:GYE131411 HIA131407:HIA131411 HRW131407:HRW131411 IBS131407:IBS131411 ILO131407:ILO131411 IVK131407:IVK131411 JFG131407:JFG131411 JPC131407:JPC131411 JYY131407:JYY131411 KIU131407:KIU131411 KSQ131407:KSQ131411 LCM131407:LCM131411 LMI131407:LMI131411 LWE131407:LWE131411 MGA131407:MGA131411 MPW131407:MPW131411 MZS131407:MZS131411 NJO131407:NJO131411 NTK131407:NTK131411 ODG131407:ODG131411 ONC131407:ONC131411 OWY131407:OWY131411 PGU131407:PGU131411 PQQ131407:PQQ131411 QAM131407:QAM131411 QKI131407:QKI131411 QUE131407:QUE131411 REA131407:REA131411 RNW131407:RNW131411 RXS131407:RXS131411 SHO131407:SHO131411 SRK131407:SRK131411 TBG131407:TBG131411 TLC131407:TLC131411 TUY131407:TUY131411 UEU131407:UEU131411 UOQ131407:UOQ131411 UYM131407:UYM131411 VII131407:VII131411 VSE131407:VSE131411 WCA131407:WCA131411 WLW131407:WLW131411 WVS131407:WVS131411 K196943:K196947 JG196943:JG196947 TC196943:TC196947 ACY196943:ACY196947 AMU196943:AMU196947 AWQ196943:AWQ196947 BGM196943:BGM196947 BQI196943:BQI196947 CAE196943:CAE196947 CKA196943:CKA196947 CTW196943:CTW196947 DDS196943:DDS196947 DNO196943:DNO196947 DXK196943:DXK196947 EHG196943:EHG196947 ERC196943:ERC196947 FAY196943:FAY196947 FKU196943:FKU196947 FUQ196943:FUQ196947 GEM196943:GEM196947 GOI196943:GOI196947 GYE196943:GYE196947 HIA196943:HIA196947 HRW196943:HRW196947 IBS196943:IBS196947 ILO196943:ILO196947 IVK196943:IVK196947 JFG196943:JFG196947 JPC196943:JPC196947 JYY196943:JYY196947 KIU196943:KIU196947 KSQ196943:KSQ196947 LCM196943:LCM196947 LMI196943:LMI196947 LWE196943:LWE196947 MGA196943:MGA196947 MPW196943:MPW196947 MZS196943:MZS196947 NJO196943:NJO196947 NTK196943:NTK196947 ODG196943:ODG196947 ONC196943:ONC196947 OWY196943:OWY196947 PGU196943:PGU196947 PQQ196943:PQQ196947 QAM196943:QAM196947 QKI196943:QKI196947 QUE196943:QUE196947 REA196943:REA196947 RNW196943:RNW196947 RXS196943:RXS196947 SHO196943:SHO196947 SRK196943:SRK196947 TBG196943:TBG196947 TLC196943:TLC196947 TUY196943:TUY196947 UEU196943:UEU196947 UOQ196943:UOQ196947 UYM196943:UYM196947 VII196943:VII196947 VSE196943:VSE196947 WCA196943:WCA196947 WLW196943:WLW196947 WVS196943:WVS196947 K262479:K262483 JG262479:JG262483 TC262479:TC262483 ACY262479:ACY262483 AMU262479:AMU262483 AWQ262479:AWQ262483 BGM262479:BGM262483 BQI262479:BQI262483 CAE262479:CAE262483 CKA262479:CKA262483 CTW262479:CTW262483 DDS262479:DDS262483 DNO262479:DNO262483 DXK262479:DXK262483 EHG262479:EHG262483 ERC262479:ERC262483 FAY262479:FAY262483 FKU262479:FKU262483 FUQ262479:FUQ262483 GEM262479:GEM262483 GOI262479:GOI262483 GYE262479:GYE262483 HIA262479:HIA262483 HRW262479:HRW262483 IBS262479:IBS262483 ILO262479:ILO262483 IVK262479:IVK262483 JFG262479:JFG262483 JPC262479:JPC262483 JYY262479:JYY262483 KIU262479:KIU262483 KSQ262479:KSQ262483 LCM262479:LCM262483 LMI262479:LMI262483 LWE262479:LWE262483 MGA262479:MGA262483 MPW262479:MPW262483 MZS262479:MZS262483 NJO262479:NJO262483 NTK262479:NTK262483 ODG262479:ODG262483 ONC262479:ONC262483 OWY262479:OWY262483 PGU262479:PGU262483 PQQ262479:PQQ262483 QAM262479:QAM262483 QKI262479:QKI262483 QUE262479:QUE262483 REA262479:REA262483 RNW262479:RNW262483 RXS262479:RXS262483 SHO262479:SHO262483 SRK262479:SRK262483 TBG262479:TBG262483 TLC262479:TLC262483 TUY262479:TUY262483 UEU262479:UEU262483 UOQ262479:UOQ262483 UYM262479:UYM262483 VII262479:VII262483 VSE262479:VSE262483 WCA262479:WCA262483 WLW262479:WLW262483 WVS262479:WVS262483 K328015:K328019 JG328015:JG328019 TC328015:TC328019 ACY328015:ACY328019 AMU328015:AMU328019 AWQ328015:AWQ328019 BGM328015:BGM328019 BQI328015:BQI328019 CAE328015:CAE328019 CKA328015:CKA328019 CTW328015:CTW328019 DDS328015:DDS328019 DNO328015:DNO328019 DXK328015:DXK328019 EHG328015:EHG328019 ERC328015:ERC328019 FAY328015:FAY328019 FKU328015:FKU328019 FUQ328015:FUQ328019 GEM328015:GEM328019 GOI328015:GOI328019 GYE328015:GYE328019 HIA328015:HIA328019 HRW328015:HRW328019 IBS328015:IBS328019 ILO328015:ILO328019 IVK328015:IVK328019 JFG328015:JFG328019 JPC328015:JPC328019 JYY328015:JYY328019 KIU328015:KIU328019 KSQ328015:KSQ328019 LCM328015:LCM328019 LMI328015:LMI328019 LWE328015:LWE328019 MGA328015:MGA328019 MPW328015:MPW328019 MZS328015:MZS328019 NJO328015:NJO328019 NTK328015:NTK328019 ODG328015:ODG328019 ONC328015:ONC328019 OWY328015:OWY328019 PGU328015:PGU328019 PQQ328015:PQQ328019 QAM328015:QAM328019 QKI328015:QKI328019 QUE328015:QUE328019 REA328015:REA328019 RNW328015:RNW328019 RXS328015:RXS328019 SHO328015:SHO328019 SRK328015:SRK328019 TBG328015:TBG328019 TLC328015:TLC328019 TUY328015:TUY328019 UEU328015:UEU328019 UOQ328015:UOQ328019 UYM328015:UYM328019 VII328015:VII328019 VSE328015:VSE328019 WCA328015:WCA328019 WLW328015:WLW328019 WVS328015:WVS328019 K393551:K393555 JG393551:JG393555 TC393551:TC393555 ACY393551:ACY393555 AMU393551:AMU393555 AWQ393551:AWQ393555 BGM393551:BGM393555 BQI393551:BQI393555 CAE393551:CAE393555 CKA393551:CKA393555 CTW393551:CTW393555 DDS393551:DDS393555 DNO393551:DNO393555 DXK393551:DXK393555 EHG393551:EHG393555 ERC393551:ERC393555 FAY393551:FAY393555 FKU393551:FKU393555 FUQ393551:FUQ393555 GEM393551:GEM393555 GOI393551:GOI393555 GYE393551:GYE393555 HIA393551:HIA393555 HRW393551:HRW393555 IBS393551:IBS393555 ILO393551:ILO393555 IVK393551:IVK393555 JFG393551:JFG393555 JPC393551:JPC393555 JYY393551:JYY393555 KIU393551:KIU393555 KSQ393551:KSQ393555 LCM393551:LCM393555 LMI393551:LMI393555 LWE393551:LWE393555 MGA393551:MGA393555 MPW393551:MPW393555 MZS393551:MZS393555 NJO393551:NJO393555 NTK393551:NTK393555 ODG393551:ODG393555 ONC393551:ONC393555 OWY393551:OWY393555 PGU393551:PGU393555 PQQ393551:PQQ393555 QAM393551:QAM393555 QKI393551:QKI393555 QUE393551:QUE393555 REA393551:REA393555 RNW393551:RNW393555 RXS393551:RXS393555 SHO393551:SHO393555 SRK393551:SRK393555 TBG393551:TBG393555 TLC393551:TLC393555 TUY393551:TUY393555 UEU393551:UEU393555 UOQ393551:UOQ393555 UYM393551:UYM393555 VII393551:VII393555 VSE393551:VSE393555 WCA393551:WCA393555 WLW393551:WLW393555 WVS393551:WVS393555 K459087:K459091 JG459087:JG459091 TC459087:TC459091 ACY459087:ACY459091 AMU459087:AMU459091 AWQ459087:AWQ459091 BGM459087:BGM459091 BQI459087:BQI459091 CAE459087:CAE459091 CKA459087:CKA459091 CTW459087:CTW459091 DDS459087:DDS459091 DNO459087:DNO459091 DXK459087:DXK459091 EHG459087:EHG459091 ERC459087:ERC459091 FAY459087:FAY459091 FKU459087:FKU459091 FUQ459087:FUQ459091 GEM459087:GEM459091 GOI459087:GOI459091 GYE459087:GYE459091 HIA459087:HIA459091 HRW459087:HRW459091 IBS459087:IBS459091 ILO459087:ILO459091 IVK459087:IVK459091 JFG459087:JFG459091 JPC459087:JPC459091 JYY459087:JYY459091 KIU459087:KIU459091 KSQ459087:KSQ459091 LCM459087:LCM459091 LMI459087:LMI459091 LWE459087:LWE459091 MGA459087:MGA459091 MPW459087:MPW459091 MZS459087:MZS459091 NJO459087:NJO459091 NTK459087:NTK459091 ODG459087:ODG459091 ONC459087:ONC459091 OWY459087:OWY459091 PGU459087:PGU459091 PQQ459087:PQQ459091 QAM459087:QAM459091 QKI459087:QKI459091 QUE459087:QUE459091 REA459087:REA459091 RNW459087:RNW459091 RXS459087:RXS459091 SHO459087:SHO459091 SRK459087:SRK459091 TBG459087:TBG459091 TLC459087:TLC459091 TUY459087:TUY459091 UEU459087:UEU459091 UOQ459087:UOQ459091 UYM459087:UYM459091 VII459087:VII459091 VSE459087:VSE459091 WCA459087:WCA459091 WLW459087:WLW459091 WVS459087:WVS459091 K524623:K524627 JG524623:JG524627 TC524623:TC524627 ACY524623:ACY524627 AMU524623:AMU524627 AWQ524623:AWQ524627 BGM524623:BGM524627 BQI524623:BQI524627 CAE524623:CAE524627 CKA524623:CKA524627 CTW524623:CTW524627 DDS524623:DDS524627 DNO524623:DNO524627 DXK524623:DXK524627 EHG524623:EHG524627 ERC524623:ERC524627 FAY524623:FAY524627 FKU524623:FKU524627 FUQ524623:FUQ524627 GEM524623:GEM524627 GOI524623:GOI524627 GYE524623:GYE524627 HIA524623:HIA524627 HRW524623:HRW524627 IBS524623:IBS524627 ILO524623:ILO524627 IVK524623:IVK524627 JFG524623:JFG524627 JPC524623:JPC524627 JYY524623:JYY524627 KIU524623:KIU524627 KSQ524623:KSQ524627 LCM524623:LCM524627 LMI524623:LMI524627 LWE524623:LWE524627 MGA524623:MGA524627 MPW524623:MPW524627 MZS524623:MZS524627 NJO524623:NJO524627 NTK524623:NTK524627 ODG524623:ODG524627 ONC524623:ONC524627 OWY524623:OWY524627 PGU524623:PGU524627 PQQ524623:PQQ524627 QAM524623:QAM524627 QKI524623:QKI524627 QUE524623:QUE524627 REA524623:REA524627 RNW524623:RNW524627 RXS524623:RXS524627 SHO524623:SHO524627 SRK524623:SRK524627 TBG524623:TBG524627 TLC524623:TLC524627 TUY524623:TUY524627 UEU524623:UEU524627 UOQ524623:UOQ524627 UYM524623:UYM524627 VII524623:VII524627 VSE524623:VSE524627 WCA524623:WCA524627 WLW524623:WLW524627 WVS524623:WVS524627 K590159:K590163 JG590159:JG590163 TC590159:TC590163 ACY590159:ACY590163 AMU590159:AMU590163 AWQ590159:AWQ590163 BGM590159:BGM590163 BQI590159:BQI590163 CAE590159:CAE590163 CKA590159:CKA590163 CTW590159:CTW590163 DDS590159:DDS590163 DNO590159:DNO590163 DXK590159:DXK590163 EHG590159:EHG590163 ERC590159:ERC590163 FAY590159:FAY590163 FKU590159:FKU590163 FUQ590159:FUQ590163 GEM590159:GEM590163 GOI590159:GOI590163 GYE590159:GYE590163 HIA590159:HIA590163 HRW590159:HRW590163 IBS590159:IBS590163 ILO590159:ILO590163 IVK590159:IVK590163 JFG590159:JFG590163 JPC590159:JPC590163 JYY590159:JYY590163 KIU590159:KIU590163 KSQ590159:KSQ590163 LCM590159:LCM590163 LMI590159:LMI590163 LWE590159:LWE590163 MGA590159:MGA590163 MPW590159:MPW590163 MZS590159:MZS590163 NJO590159:NJO590163 NTK590159:NTK590163 ODG590159:ODG590163 ONC590159:ONC590163 OWY590159:OWY590163 PGU590159:PGU590163 PQQ590159:PQQ590163 QAM590159:QAM590163 QKI590159:QKI590163 QUE590159:QUE590163 REA590159:REA590163 RNW590159:RNW590163 RXS590159:RXS590163 SHO590159:SHO590163 SRK590159:SRK590163 TBG590159:TBG590163 TLC590159:TLC590163 TUY590159:TUY590163 UEU590159:UEU590163 UOQ590159:UOQ590163 UYM590159:UYM590163 VII590159:VII590163 VSE590159:VSE590163 WCA590159:WCA590163 WLW590159:WLW590163 WVS590159:WVS590163 K655695:K655699 JG655695:JG655699 TC655695:TC655699 ACY655695:ACY655699 AMU655695:AMU655699 AWQ655695:AWQ655699 BGM655695:BGM655699 BQI655695:BQI655699 CAE655695:CAE655699 CKA655695:CKA655699 CTW655695:CTW655699 DDS655695:DDS655699 DNO655695:DNO655699 DXK655695:DXK655699 EHG655695:EHG655699 ERC655695:ERC655699 FAY655695:FAY655699 FKU655695:FKU655699 FUQ655695:FUQ655699 GEM655695:GEM655699 GOI655695:GOI655699 GYE655695:GYE655699 HIA655695:HIA655699 HRW655695:HRW655699 IBS655695:IBS655699 ILO655695:ILO655699 IVK655695:IVK655699 JFG655695:JFG655699 JPC655695:JPC655699 JYY655695:JYY655699 KIU655695:KIU655699 KSQ655695:KSQ655699 LCM655695:LCM655699 LMI655695:LMI655699 LWE655695:LWE655699 MGA655695:MGA655699 MPW655695:MPW655699 MZS655695:MZS655699 NJO655695:NJO655699 NTK655695:NTK655699 ODG655695:ODG655699 ONC655695:ONC655699 OWY655695:OWY655699 PGU655695:PGU655699 PQQ655695:PQQ655699 QAM655695:QAM655699 QKI655695:QKI655699 QUE655695:QUE655699 REA655695:REA655699 RNW655695:RNW655699 RXS655695:RXS655699 SHO655695:SHO655699 SRK655695:SRK655699 TBG655695:TBG655699 TLC655695:TLC655699 TUY655695:TUY655699 UEU655695:UEU655699 UOQ655695:UOQ655699 UYM655695:UYM655699 VII655695:VII655699 VSE655695:VSE655699 WCA655695:WCA655699 WLW655695:WLW655699 WVS655695:WVS655699 K721231:K721235 JG721231:JG721235 TC721231:TC721235 ACY721231:ACY721235 AMU721231:AMU721235 AWQ721231:AWQ721235 BGM721231:BGM721235 BQI721231:BQI721235 CAE721231:CAE721235 CKA721231:CKA721235 CTW721231:CTW721235 DDS721231:DDS721235 DNO721231:DNO721235 DXK721231:DXK721235 EHG721231:EHG721235 ERC721231:ERC721235 FAY721231:FAY721235 FKU721231:FKU721235 FUQ721231:FUQ721235 GEM721231:GEM721235 GOI721231:GOI721235 GYE721231:GYE721235 HIA721231:HIA721235 HRW721231:HRW721235 IBS721231:IBS721235 ILO721231:ILO721235 IVK721231:IVK721235 JFG721231:JFG721235 JPC721231:JPC721235 JYY721231:JYY721235 KIU721231:KIU721235 KSQ721231:KSQ721235 LCM721231:LCM721235 LMI721231:LMI721235 LWE721231:LWE721235 MGA721231:MGA721235 MPW721231:MPW721235 MZS721231:MZS721235 NJO721231:NJO721235 NTK721231:NTK721235 ODG721231:ODG721235 ONC721231:ONC721235 OWY721231:OWY721235 PGU721231:PGU721235 PQQ721231:PQQ721235 QAM721231:QAM721235 QKI721231:QKI721235 QUE721231:QUE721235 REA721231:REA721235 RNW721231:RNW721235 RXS721231:RXS721235 SHO721231:SHO721235 SRK721231:SRK721235 TBG721231:TBG721235 TLC721231:TLC721235 TUY721231:TUY721235 UEU721231:UEU721235 UOQ721231:UOQ721235 UYM721231:UYM721235 VII721231:VII721235 VSE721231:VSE721235 WCA721231:WCA721235 WLW721231:WLW721235 WVS721231:WVS721235 K786767:K786771 JG786767:JG786771 TC786767:TC786771 ACY786767:ACY786771 AMU786767:AMU786771 AWQ786767:AWQ786771 BGM786767:BGM786771 BQI786767:BQI786771 CAE786767:CAE786771 CKA786767:CKA786771 CTW786767:CTW786771 DDS786767:DDS786771 DNO786767:DNO786771 DXK786767:DXK786771 EHG786767:EHG786771 ERC786767:ERC786771 FAY786767:FAY786771 FKU786767:FKU786771 FUQ786767:FUQ786771 GEM786767:GEM786771 GOI786767:GOI786771 GYE786767:GYE786771 HIA786767:HIA786771 HRW786767:HRW786771 IBS786767:IBS786771 ILO786767:ILO786771 IVK786767:IVK786771 JFG786767:JFG786771 JPC786767:JPC786771 JYY786767:JYY786771 KIU786767:KIU786771 KSQ786767:KSQ786771 LCM786767:LCM786771 LMI786767:LMI786771 LWE786767:LWE786771 MGA786767:MGA786771 MPW786767:MPW786771 MZS786767:MZS786771 NJO786767:NJO786771 NTK786767:NTK786771 ODG786767:ODG786771 ONC786767:ONC786771 OWY786767:OWY786771 PGU786767:PGU786771 PQQ786767:PQQ786771 QAM786767:QAM786771 QKI786767:QKI786771 QUE786767:QUE786771 REA786767:REA786771 RNW786767:RNW786771 RXS786767:RXS786771 SHO786767:SHO786771 SRK786767:SRK786771 TBG786767:TBG786771 TLC786767:TLC786771 TUY786767:TUY786771 UEU786767:UEU786771 UOQ786767:UOQ786771 UYM786767:UYM786771 VII786767:VII786771 VSE786767:VSE786771 WCA786767:WCA786771 WLW786767:WLW786771 WVS786767:WVS786771 K852303:K852307 JG852303:JG852307 TC852303:TC852307 ACY852303:ACY852307 AMU852303:AMU852307 AWQ852303:AWQ852307 BGM852303:BGM852307 BQI852303:BQI852307 CAE852303:CAE852307 CKA852303:CKA852307 CTW852303:CTW852307 DDS852303:DDS852307 DNO852303:DNO852307 DXK852303:DXK852307 EHG852303:EHG852307 ERC852303:ERC852307 FAY852303:FAY852307 FKU852303:FKU852307 FUQ852303:FUQ852307 GEM852303:GEM852307 GOI852303:GOI852307 GYE852303:GYE852307 HIA852303:HIA852307 HRW852303:HRW852307 IBS852303:IBS852307 ILO852303:ILO852307 IVK852303:IVK852307 JFG852303:JFG852307 JPC852303:JPC852307 JYY852303:JYY852307 KIU852303:KIU852307 KSQ852303:KSQ852307 LCM852303:LCM852307 LMI852303:LMI852307 LWE852303:LWE852307 MGA852303:MGA852307 MPW852303:MPW852307 MZS852303:MZS852307 NJO852303:NJO852307 NTK852303:NTK852307 ODG852303:ODG852307 ONC852303:ONC852307 OWY852303:OWY852307 PGU852303:PGU852307 PQQ852303:PQQ852307 QAM852303:QAM852307 QKI852303:QKI852307 QUE852303:QUE852307 REA852303:REA852307 RNW852303:RNW852307 RXS852303:RXS852307 SHO852303:SHO852307 SRK852303:SRK852307 TBG852303:TBG852307 TLC852303:TLC852307 TUY852303:TUY852307 UEU852303:UEU852307 UOQ852303:UOQ852307 UYM852303:UYM852307 VII852303:VII852307 VSE852303:VSE852307 WCA852303:WCA852307 WLW852303:WLW852307 WVS852303:WVS852307 K917839:K917843 JG917839:JG917843 TC917839:TC917843 ACY917839:ACY917843 AMU917839:AMU917843 AWQ917839:AWQ917843 BGM917839:BGM917843 BQI917839:BQI917843 CAE917839:CAE917843 CKA917839:CKA917843 CTW917839:CTW917843 DDS917839:DDS917843 DNO917839:DNO917843 DXK917839:DXK917843 EHG917839:EHG917843 ERC917839:ERC917843 FAY917839:FAY917843 FKU917839:FKU917843 FUQ917839:FUQ917843 GEM917839:GEM917843 GOI917839:GOI917843 GYE917839:GYE917843 HIA917839:HIA917843 HRW917839:HRW917843 IBS917839:IBS917843 ILO917839:ILO917843 IVK917839:IVK917843 JFG917839:JFG917843 JPC917839:JPC917843 JYY917839:JYY917843 KIU917839:KIU917843 KSQ917839:KSQ917843 LCM917839:LCM917843 LMI917839:LMI917843 LWE917839:LWE917843 MGA917839:MGA917843 MPW917839:MPW917843 MZS917839:MZS917843 NJO917839:NJO917843 NTK917839:NTK917843 ODG917839:ODG917843 ONC917839:ONC917843 OWY917839:OWY917843 PGU917839:PGU917843 PQQ917839:PQQ917843 QAM917839:QAM917843 QKI917839:QKI917843 QUE917839:QUE917843 REA917839:REA917843 RNW917839:RNW917843 RXS917839:RXS917843 SHO917839:SHO917843 SRK917839:SRK917843 TBG917839:TBG917843 TLC917839:TLC917843 TUY917839:TUY917843 UEU917839:UEU917843 UOQ917839:UOQ917843 UYM917839:UYM917843 VII917839:VII917843 VSE917839:VSE917843 WCA917839:WCA917843 WLW917839:WLW917843 WVS917839:WVS917843 K983375:K983379 JG983375:JG983379 TC983375:TC983379 ACY983375:ACY983379 AMU983375:AMU983379 AWQ983375:AWQ983379 BGM983375:BGM983379 BQI983375:BQI983379 CAE983375:CAE983379 CKA983375:CKA983379 CTW983375:CTW983379 DDS983375:DDS983379 DNO983375:DNO983379 DXK983375:DXK983379 EHG983375:EHG983379 ERC983375:ERC983379 FAY983375:FAY983379 FKU983375:FKU983379 FUQ983375:FUQ983379 GEM983375:GEM983379 GOI983375:GOI983379 GYE983375:GYE983379 HIA983375:HIA983379 HRW983375:HRW983379 IBS983375:IBS983379 ILO983375:ILO983379 IVK983375:IVK983379 JFG983375:JFG983379 JPC983375:JPC983379 JYY983375:JYY983379 KIU983375:KIU983379 KSQ983375:KSQ983379 LCM983375:LCM983379 LMI983375:LMI983379 LWE983375:LWE983379 MGA983375:MGA983379 MPW983375:MPW983379 MZS983375:MZS983379 NJO983375:NJO983379 NTK983375:NTK983379 ODG983375:ODG983379 ONC983375:ONC983379 OWY983375:OWY983379 PGU983375:PGU983379 PQQ983375:PQQ983379 QAM983375:QAM983379 QKI983375:QKI983379 QUE983375:QUE983379 REA983375:REA983379 RNW983375:RNW983379 RXS983375:RXS983379 SHO983375:SHO983379 SRK983375:SRK983379 TBG983375:TBG983379 TLC983375:TLC983379 TUY983375:TUY983379 UEU983375:UEU983379 UOQ983375:UOQ983379 UYM983375:UYM983379 VII983375:VII983379 VSE983375:VSE983379 WCA983375:WCA983379 WLW983375:WLW983379 WVS983375:WVS983379 H335:H338 JD335:JD338 SZ335:SZ338 ACV335:ACV338 AMR335:AMR338 AWN335:AWN338 BGJ335:BGJ338 BQF335:BQF338 CAB335:CAB338 CJX335:CJX338 CTT335:CTT338 DDP335:DDP338 DNL335:DNL338 DXH335:DXH338 EHD335:EHD338 EQZ335:EQZ338 FAV335:FAV338 FKR335:FKR338 FUN335:FUN338 GEJ335:GEJ338 GOF335:GOF338 GYB335:GYB338 HHX335:HHX338 HRT335:HRT338 IBP335:IBP338 ILL335:ILL338 IVH335:IVH338 JFD335:JFD338 JOZ335:JOZ338 JYV335:JYV338 KIR335:KIR338 KSN335:KSN338 LCJ335:LCJ338 LMF335:LMF338 LWB335:LWB338 MFX335:MFX338 MPT335:MPT338 MZP335:MZP338 NJL335:NJL338 NTH335:NTH338 ODD335:ODD338 OMZ335:OMZ338 OWV335:OWV338 PGR335:PGR338 PQN335:PQN338 QAJ335:QAJ338 QKF335:QKF338 QUB335:QUB338 RDX335:RDX338 RNT335:RNT338 RXP335:RXP338 SHL335:SHL338 SRH335:SRH338 TBD335:TBD338 TKZ335:TKZ338 TUV335:TUV338 UER335:UER338 UON335:UON338 UYJ335:UYJ338 VIF335:VIF338 VSB335:VSB338 WBX335:WBX338 WLT335:WLT338 WVP335:WVP338 H65871:H65874 JD65871:JD65874 SZ65871:SZ65874 ACV65871:ACV65874 AMR65871:AMR65874 AWN65871:AWN65874 BGJ65871:BGJ65874 BQF65871:BQF65874 CAB65871:CAB65874 CJX65871:CJX65874 CTT65871:CTT65874 DDP65871:DDP65874 DNL65871:DNL65874 DXH65871:DXH65874 EHD65871:EHD65874 EQZ65871:EQZ65874 FAV65871:FAV65874 FKR65871:FKR65874 FUN65871:FUN65874 GEJ65871:GEJ65874 GOF65871:GOF65874 GYB65871:GYB65874 HHX65871:HHX65874 HRT65871:HRT65874 IBP65871:IBP65874 ILL65871:ILL65874 IVH65871:IVH65874 JFD65871:JFD65874 JOZ65871:JOZ65874 JYV65871:JYV65874 KIR65871:KIR65874 KSN65871:KSN65874 LCJ65871:LCJ65874 LMF65871:LMF65874 LWB65871:LWB65874 MFX65871:MFX65874 MPT65871:MPT65874 MZP65871:MZP65874 NJL65871:NJL65874 NTH65871:NTH65874 ODD65871:ODD65874 OMZ65871:OMZ65874 OWV65871:OWV65874 PGR65871:PGR65874 PQN65871:PQN65874 QAJ65871:QAJ65874 QKF65871:QKF65874 QUB65871:QUB65874 RDX65871:RDX65874 RNT65871:RNT65874 RXP65871:RXP65874 SHL65871:SHL65874 SRH65871:SRH65874 TBD65871:TBD65874 TKZ65871:TKZ65874 TUV65871:TUV65874 UER65871:UER65874 UON65871:UON65874 UYJ65871:UYJ65874 VIF65871:VIF65874 VSB65871:VSB65874 WBX65871:WBX65874 WLT65871:WLT65874 WVP65871:WVP65874 H131407:H131410 JD131407:JD131410 SZ131407:SZ131410 ACV131407:ACV131410 AMR131407:AMR131410 AWN131407:AWN131410 BGJ131407:BGJ131410 BQF131407:BQF131410 CAB131407:CAB131410 CJX131407:CJX131410 CTT131407:CTT131410 DDP131407:DDP131410 DNL131407:DNL131410 DXH131407:DXH131410 EHD131407:EHD131410 EQZ131407:EQZ131410 FAV131407:FAV131410 FKR131407:FKR131410 FUN131407:FUN131410 GEJ131407:GEJ131410 GOF131407:GOF131410 GYB131407:GYB131410 HHX131407:HHX131410 HRT131407:HRT131410 IBP131407:IBP131410 ILL131407:ILL131410 IVH131407:IVH131410 JFD131407:JFD131410 JOZ131407:JOZ131410 JYV131407:JYV131410 KIR131407:KIR131410 KSN131407:KSN131410 LCJ131407:LCJ131410 LMF131407:LMF131410 LWB131407:LWB131410 MFX131407:MFX131410 MPT131407:MPT131410 MZP131407:MZP131410 NJL131407:NJL131410 NTH131407:NTH131410 ODD131407:ODD131410 OMZ131407:OMZ131410 OWV131407:OWV131410 PGR131407:PGR131410 PQN131407:PQN131410 QAJ131407:QAJ131410 QKF131407:QKF131410 QUB131407:QUB131410 RDX131407:RDX131410 RNT131407:RNT131410 RXP131407:RXP131410 SHL131407:SHL131410 SRH131407:SRH131410 TBD131407:TBD131410 TKZ131407:TKZ131410 TUV131407:TUV131410 UER131407:UER131410 UON131407:UON131410 UYJ131407:UYJ131410 VIF131407:VIF131410 VSB131407:VSB131410 WBX131407:WBX131410 WLT131407:WLT131410 WVP131407:WVP131410 H196943:H196946 JD196943:JD196946 SZ196943:SZ196946 ACV196943:ACV196946 AMR196943:AMR196946 AWN196943:AWN196946 BGJ196943:BGJ196946 BQF196943:BQF196946 CAB196943:CAB196946 CJX196943:CJX196946 CTT196943:CTT196946 DDP196943:DDP196946 DNL196943:DNL196946 DXH196943:DXH196946 EHD196943:EHD196946 EQZ196943:EQZ196946 FAV196943:FAV196946 FKR196943:FKR196946 FUN196943:FUN196946 GEJ196943:GEJ196946 GOF196943:GOF196946 GYB196943:GYB196946 HHX196943:HHX196946 HRT196943:HRT196946 IBP196943:IBP196946 ILL196943:ILL196946 IVH196943:IVH196946 JFD196943:JFD196946 JOZ196943:JOZ196946 JYV196943:JYV196946 KIR196943:KIR196946 KSN196943:KSN196946 LCJ196943:LCJ196946 LMF196943:LMF196946 LWB196943:LWB196946 MFX196943:MFX196946 MPT196943:MPT196946 MZP196943:MZP196946 NJL196943:NJL196946 NTH196943:NTH196946 ODD196943:ODD196946 OMZ196943:OMZ196946 OWV196943:OWV196946 PGR196943:PGR196946 PQN196943:PQN196946 QAJ196943:QAJ196946 QKF196943:QKF196946 QUB196943:QUB196946 RDX196943:RDX196946 RNT196943:RNT196946 RXP196943:RXP196946 SHL196943:SHL196946 SRH196943:SRH196946 TBD196943:TBD196946 TKZ196943:TKZ196946 TUV196943:TUV196946 UER196943:UER196946 UON196943:UON196946 UYJ196943:UYJ196946 VIF196943:VIF196946 VSB196943:VSB196946 WBX196943:WBX196946 WLT196943:WLT196946 WVP196943:WVP196946 H262479:H262482 JD262479:JD262482 SZ262479:SZ262482 ACV262479:ACV262482 AMR262479:AMR262482 AWN262479:AWN262482 BGJ262479:BGJ262482 BQF262479:BQF262482 CAB262479:CAB262482 CJX262479:CJX262482 CTT262479:CTT262482 DDP262479:DDP262482 DNL262479:DNL262482 DXH262479:DXH262482 EHD262479:EHD262482 EQZ262479:EQZ262482 FAV262479:FAV262482 FKR262479:FKR262482 FUN262479:FUN262482 GEJ262479:GEJ262482 GOF262479:GOF262482 GYB262479:GYB262482 HHX262479:HHX262482 HRT262479:HRT262482 IBP262479:IBP262482 ILL262479:ILL262482 IVH262479:IVH262482 JFD262479:JFD262482 JOZ262479:JOZ262482 JYV262479:JYV262482 KIR262479:KIR262482 KSN262479:KSN262482 LCJ262479:LCJ262482 LMF262479:LMF262482 LWB262479:LWB262482 MFX262479:MFX262482 MPT262479:MPT262482 MZP262479:MZP262482 NJL262479:NJL262482 NTH262479:NTH262482 ODD262479:ODD262482 OMZ262479:OMZ262482 OWV262479:OWV262482 PGR262479:PGR262482 PQN262479:PQN262482 QAJ262479:QAJ262482 QKF262479:QKF262482 QUB262479:QUB262482 RDX262479:RDX262482 RNT262479:RNT262482 RXP262479:RXP262482 SHL262479:SHL262482 SRH262479:SRH262482 TBD262479:TBD262482 TKZ262479:TKZ262482 TUV262479:TUV262482 UER262479:UER262482 UON262479:UON262482 UYJ262479:UYJ262482 VIF262479:VIF262482 VSB262479:VSB262482 WBX262479:WBX262482 WLT262479:WLT262482 WVP262479:WVP262482 H328015:H328018 JD328015:JD328018 SZ328015:SZ328018 ACV328015:ACV328018 AMR328015:AMR328018 AWN328015:AWN328018 BGJ328015:BGJ328018 BQF328015:BQF328018 CAB328015:CAB328018 CJX328015:CJX328018 CTT328015:CTT328018 DDP328015:DDP328018 DNL328015:DNL328018 DXH328015:DXH328018 EHD328015:EHD328018 EQZ328015:EQZ328018 FAV328015:FAV328018 FKR328015:FKR328018 FUN328015:FUN328018 GEJ328015:GEJ328018 GOF328015:GOF328018 GYB328015:GYB328018 HHX328015:HHX328018 HRT328015:HRT328018 IBP328015:IBP328018 ILL328015:ILL328018 IVH328015:IVH328018 JFD328015:JFD328018 JOZ328015:JOZ328018 JYV328015:JYV328018 KIR328015:KIR328018 KSN328015:KSN328018 LCJ328015:LCJ328018 LMF328015:LMF328018 LWB328015:LWB328018 MFX328015:MFX328018 MPT328015:MPT328018 MZP328015:MZP328018 NJL328015:NJL328018 NTH328015:NTH328018 ODD328015:ODD328018 OMZ328015:OMZ328018 OWV328015:OWV328018 PGR328015:PGR328018 PQN328015:PQN328018 QAJ328015:QAJ328018 QKF328015:QKF328018 QUB328015:QUB328018 RDX328015:RDX328018 RNT328015:RNT328018 RXP328015:RXP328018 SHL328015:SHL328018 SRH328015:SRH328018 TBD328015:TBD328018 TKZ328015:TKZ328018 TUV328015:TUV328018 UER328015:UER328018 UON328015:UON328018 UYJ328015:UYJ328018 VIF328015:VIF328018 VSB328015:VSB328018 WBX328015:WBX328018 WLT328015:WLT328018 WVP328015:WVP328018 H393551:H393554 JD393551:JD393554 SZ393551:SZ393554 ACV393551:ACV393554 AMR393551:AMR393554 AWN393551:AWN393554 BGJ393551:BGJ393554 BQF393551:BQF393554 CAB393551:CAB393554 CJX393551:CJX393554 CTT393551:CTT393554 DDP393551:DDP393554 DNL393551:DNL393554 DXH393551:DXH393554 EHD393551:EHD393554 EQZ393551:EQZ393554 FAV393551:FAV393554 FKR393551:FKR393554 FUN393551:FUN393554 GEJ393551:GEJ393554 GOF393551:GOF393554 GYB393551:GYB393554 HHX393551:HHX393554 HRT393551:HRT393554 IBP393551:IBP393554 ILL393551:ILL393554 IVH393551:IVH393554 JFD393551:JFD393554 JOZ393551:JOZ393554 JYV393551:JYV393554 KIR393551:KIR393554 KSN393551:KSN393554 LCJ393551:LCJ393554 LMF393551:LMF393554 LWB393551:LWB393554 MFX393551:MFX393554 MPT393551:MPT393554 MZP393551:MZP393554 NJL393551:NJL393554 NTH393551:NTH393554 ODD393551:ODD393554 OMZ393551:OMZ393554 OWV393551:OWV393554 PGR393551:PGR393554 PQN393551:PQN393554 QAJ393551:QAJ393554 QKF393551:QKF393554 QUB393551:QUB393554 RDX393551:RDX393554 RNT393551:RNT393554 RXP393551:RXP393554 SHL393551:SHL393554 SRH393551:SRH393554 TBD393551:TBD393554 TKZ393551:TKZ393554 TUV393551:TUV393554 UER393551:UER393554 UON393551:UON393554 UYJ393551:UYJ393554 VIF393551:VIF393554 VSB393551:VSB393554 WBX393551:WBX393554 WLT393551:WLT393554 WVP393551:WVP393554 H459087:H459090 JD459087:JD459090 SZ459087:SZ459090 ACV459087:ACV459090 AMR459087:AMR459090 AWN459087:AWN459090 BGJ459087:BGJ459090 BQF459087:BQF459090 CAB459087:CAB459090 CJX459087:CJX459090 CTT459087:CTT459090 DDP459087:DDP459090 DNL459087:DNL459090 DXH459087:DXH459090 EHD459087:EHD459090 EQZ459087:EQZ459090 FAV459087:FAV459090 FKR459087:FKR459090 FUN459087:FUN459090 GEJ459087:GEJ459090 GOF459087:GOF459090 GYB459087:GYB459090 HHX459087:HHX459090 HRT459087:HRT459090 IBP459087:IBP459090 ILL459087:ILL459090 IVH459087:IVH459090 JFD459087:JFD459090 JOZ459087:JOZ459090 JYV459087:JYV459090 KIR459087:KIR459090 KSN459087:KSN459090 LCJ459087:LCJ459090 LMF459087:LMF459090 LWB459087:LWB459090 MFX459087:MFX459090 MPT459087:MPT459090 MZP459087:MZP459090 NJL459087:NJL459090 NTH459087:NTH459090 ODD459087:ODD459090 OMZ459087:OMZ459090 OWV459087:OWV459090 PGR459087:PGR459090 PQN459087:PQN459090 QAJ459087:QAJ459090 QKF459087:QKF459090 QUB459087:QUB459090 RDX459087:RDX459090 RNT459087:RNT459090 RXP459087:RXP459090 SHL459087:SHL459090 SRH459087:SRH459090 TBD459087:TBD459090 TKZ459087:TKZ459090 TUV459087:TUV459090 UER459087:UER459090 UON459087:UON459090 UYJ459087:UYJ459090 VIF459087:VIF459090 VSB459087:VSB459090 WBX459087:WBX459090 WLT459087:WLT459090 WVP459087:WVP459090 H524623:H524626 JD524623:JD524626 SZ524623:SZ524626 ACV524623:ACV524626 AMR524623:AMR524626 AWN524623:AWN524626 BGJ524623:BGJ524626 BQF524623:BQF524626 CAB524623:CAB524626 CJX524623:CJX524626 CTT524623:CTT524626 DDP524623:DDP524626 DNL524623:DNL524626 DXH524623:DXH524626 EHD524623:EHD524626 EQZ524623:EQZ524626 FAV524623:FAV524626 FKR524623:FKR524626 FUN524623:FUN524626 GEJ524623:GEJ524626 GOF524623:GOF524626 GYB524623:GYB524626 HHX524623:HHX524626 HRT524623:HRT524626 IBP524623:IBP524626 ILL524623:ILL524626 IVH524623:IVH524626 JFD524623:JFD524626 JOZ524623:JOZ524626 JYV524623:JYV524626 KIR524623:KIR524626 KSN524623:KSN524626 LCJ524623:LCJ524626 LMF524623:LMF524626 LWB524623:LWB524626 MFX524623:MFX524626 MPT524623:MPT524626 MZP524623:MZP524626 NJL524623:NJL524626 NTH524623:NTH524626 ODD524623:ODD524626 OMZ524623:OMZ524626 OWV524623:OWV524626 PGR524623:PGR524626 PQN524623:PQN524626 QAJ524623:QAJ524626 QKF524623:QKF524626 QUB524623:QUB524626 RDX524623:RDX524626 RNT524623:RNT524626 RXP524623:RXP524626 SHL524623:SHL524626 SRH524623:SRH524626 TBD524623:TBD524626 TKZ524623:TKZ524626 TUV524623:TUV524626 UER524623:UER524626 UON524623:UON524626 UYJ524623:UYJ524626 VIF524623:VIF524626 VSB524623:VSB524626 WBX524623:WBX524626 WLT524623:WLT524626 WVP524623:WVP524626 H590159:H590162 JD590159:JD590162 SZ590159:SZ590162 ACV590159:ACV590162 AMR590159:AMR590162 AWN590159:AWN590162 BGJ590159:BGJ590162 BQF590159:BQF590162 CAB590159:CAB590162 CJX590159:CJX590162 CTT590159:CTT590162 DDP590159:DDP590162 DNL590159:DNL590162 DXH590159:DXH590162 EHD590159:EHD590162 EQZ590159:EQZ590162 FAV590159:FAV590162 FKR590159:FKR590162 FUN590159:FUN590162 GEJ590159:GEJ590162 GOF590159:GOF590162 GYB590159:GYB590162 HHX590159:HHX590162 HRT590159:HRT590162 IBP590159:IBP590162 ILL590159:ILL590162 IVH590159:IVH590162 JFD590159:JFD590162 JOZ590159:JOZ590162 JYV590159:JYV590162 KIR590159:KIR590162 KSN590159:KSN590162 LCJ590159:LCJ590162 LMF590159:LMF590162 LWB590159:LWB590162 MFX590159:MFX590162 MPT590159:MPT590162 MZP590159:MZP590162 NJL590159:NJL590162 NTH590159:NTH590162 ODD590159:ODD590162 OMZ590159:OMZ590162 OWV590159:OWV590162 PGR590159:PGR590162 PQN590159:PQN590162 QAJ590159:QAJ590162 QKF590159:QKF590162 QUB590159:QUB590162 RDX590159:RDX590162 RNT590159:RNT590162 RXP590159:RXP590162 SHL590159:SHL590162 SRH590159:SRH590162 TBD590159:TBD590162 TKZ590159:TKZ590162 TUV590159:TUV590162 UER590159:UER590162 UON590159:UON590162 UYJ590159:UYJ590162 VIF590159:VIF590162 VSB590159:VSB590162 WBX590159:WBX590162 WLT590159:WLT590162 WVP590159:WVP590162 H655695:H655698 JD655695:JD655698 SZ655695:SZ655698 ACV655695:ACV655698 AMR655695:AMR655698 AWN655695:AWN655698 BGJ655695:BGJ655698 BQF655695:BQF655698 CAB655695:CAB655698 CJX655695:CJX655698 CTT655695:CTT655698 DDP655695:DDP655698 DNL655695:DNL655698 DXH655695:DXH655698 EHD655695:EHD655698 EQZ655695:EQZ655698 FAV655695:FAV655698 FKR655695:FKR655698 FUN655695:FUN655698 GEJ655695:GEJ655698 GOF655695:GOF655698 GYB655695:GYB655698 HHX655695:HHX655698 HRT655695:HRT655698 IBP655695:IBP655698 ILL655695:ILL655698 IVH655695:IVH655698 JFD655695:JFD655698 JOZ655695:JOZ655698 JYV655695:JYV655698 KIR655695:KIR655698 KSN655695:KSN655698 LCJ655695:LCJ655698 LMF655695:LMF655698 LWB655695:LWB655698 MFX655695:MFX655698 MPT655695:MPT655698 MZP655695:MZP655698 NJL655695:NJL655698 NTH655695:NTH655698 ODD655695:ODD655698 OMZ655695:OMZ655698 OWV655695:OWV655698 PGR655695:PGR655698 PQN655695:PQN655698 QAJ655695:QAJ655698 QKF655695:QKF655698 QUB655695:QUB655698 RDX655695:RDX655698 RNT655695:RNT655698 RXP655695:RXP655698 SHL655695:SHL655698 SRH655695:SRH655698 TBD655695:TBD655698 TKZ655695:TKZ655698 TUV655695:TUV655698 UER655695:UER655698 UON655695:UON655698 UYJ655695:UYJ655698 VIF655695:VIF655698 VSB655695:VSB655698 WBX655695:WBX655698 WLT655695:WLT655698 WVP655695:WVP655698 H721231:H721234 JD721231:JD721234 SZ721231:SZ721234 ACV721231:ACV721234 AMR721231:AMR721234 AWN721231:AWN721234 BGJ721231:BGJ721234 BQF721231:BQF721234 CAB721231:CAB721234 CJX721231:CJX721234 CTT721231:CTT721234 DDP721231:DDP721234 DNL721231:DNL721234 DXH721231:DXH721234 EHD721231:EHD721234 EQZ721231:EQZ721234 FAV721231:FAV721234 FKR721231:FKR721234 FUN721231:FUN721234 GEJ721231:GEJ721234 GOF721231:GOF721234 GYB721231:GYB721234 HHX721231:HHX721234 HRT721231:HRT721234 IBP721231:IBP721234 ILL721231:ILL721234 IVH721231:IVH721234 JFD721231:JFD721234 JOZ721231:JOZ721234 JYV721231:JYV721234 KIR721231:KIR721234 KSN721231:KSN721234 LCJ721231:LCJ721234 LMF721231:LMF721234 LWB721231:LWB721234 MFX721231:MFX721234 MPT721231:MPT721234 MZP721231:MZP721234 NJL721231:NJL721234 NTH721231:NTH721234 ODD721231:ODD721234 OMZ721231:OMZ721234 OWV721231:OWV721234 PGR721231:PGR721234 PQN721231:PQN721234 QAJ721231:QAJ721234 QKF721231:QKF721234 QUB721231:QUB721234 RDX721231:RDX721234 RNT721231:RNT721234 RXP721231:RXP721234 SHL721231:SHL721234 SRH721231:SRH721234 TBD721231:TBD721234 TKZ721231:TKZ721234 TUV721231:TUV721234 UER721231:UER721234 UON721231:UON721234 UYJ721231:UYJ721234 VIF721231:VIF721234 VSB721231:VSB721234 WBX721231:WBX721234 WLT721231:WLT721234 WVP721231:WVP721234 H786767:H786770 JD786767:JD786770 SZ786767:SZ786770 ACV786767:ACV786770 AMR786767:AMR786770 AWN786767:AWN786770 BGJ786767:BGJ786770 BQF786767:BQF786770 CAB786767:CAB786770 CJX786767:CJX786770 CTT786767:CTT786770 DDP786767:DDP786770 DNL786767:DNL786770 DXH786767:DXH786770 EHD786767:EHD786770 EQZ786767:EQZ786770 FAV786767:FAV786770 FKR786767:FKR786770 FUN786767:FUN786770 GEJ786767:GEJ786770 GOF786767:GOF786770 GYB786767:GYB786770 HHX786767:HHX786770 HRT786767:HRT786770 IBP786767:IBP786770 ILL786767:ILL786770 IVH786767:IVH786770 JFD786767:JFD786770 JOZ786767:JOZ786770 JYV786767:JYV786770 KIR786767:KIR786770 KSN786767:KSN786770 LCJ786767:LCJ786770 LMF786767:LMF786770 LWB786767:LWB786770 MFX786767:MFX786770 MPT786767:MPT786770 MZP786767:MZP786770 NJL786767:NJL786770 NTH786767:NTH786770 ODD786767:ODD786770 OMZ786767:OMZ786770 OWV786767:OWV786770 PGR786767:PGR786770 PQN786767:PQN786770 QAJ786767:QAJ786770 QKF786767:QKF786770 QUB786767:QUB786770 RDX786767:RDX786770 RNT786767:RNT786770 RXP786767:RXP786770 SHL786767:SHL786770 SRH786767:SRH786770 TBD786767:TBD786770 TKZ786767:TKZ786770 TUV786767:TUV786770 UER786767:UER786770 UON786767:UON786770 UYJ786767:UYJ786770 VIF786767:VIF786770 VSB786767:VSB786770 WBX786767:WBX786770 WLT786767:WLT786770 WVP786767:WVP786770 H852303:H852306 JD852303:JD852306 SZ852303:SZ852306 ACV852303:ACV852306 AMR852303:AMR852306 AWN852303:AWN852306 BGJ852303:BGJ852306 BQF852303:BQF852306 CAB852303:CAB852306 CJX852303:CJX852306 CTT852303:CTT852306 DDP852303:DDP852306 DNL852303:DNL852306 DXH852303:DXH852306 EHD852303:EHD852306 EQZ852303:EQZ852306 FAV852303:FAV852306 FKR852303:FKR852306 FUN852303:FUN852306 GEJ852303:GEJ852306 GOF852303:GOF852306 GYB852303:GYB852306 HHX852303:HHX852306 HRT852303:HRT852306 IBP852303:IBP852306 ILL852303:ILL852306 IVH852303:IVH852306 JFD852303:JFD852306 JOZ852303:JOZ852306 JYV852303:JYV852306 KIR852303:KIR852306 KSN852303:KSN852306 LCJ852303:LCJ852306 LMF852303:LMF852306 LWB852303:LWB852306 MFX852303:MFX852306 MPT852303:MPT852306 MZP852303:MZP852306 NJL852303:NJL852306 NTH852303:NTH852306 ODD852303:ODD852306 OMZ852303:OMZ852306 OWV852303:OWV852306 PGR852303:PGR852306 PQN852303:PQN852306 QAJ852303:QAJ852306 QKF852303:QKF852306 QUB852303:QUB852306 RDX852303:RDX852306 RNT852303:RNT852306 RXP852303:RXP852306 SHL852303:SHL852306 SRH852303:SRH852306 TBD852303:TBD852306 TKZ852303:TKZ852306 TUV852303:TUV852306 UER852303:UER852306 UON852303:UON852306 UYJ852303:UYJ852306 VIF852303:VIF852306 VSB852303:VSB852306 WBX852303:WBX852306 WLT852303:WLT852306 WVP852303:WVP852306 H917839:H917842 JD917839:JD917842 SZ917839:SZ917842 ACV917839:ACV917842 AMR917839:AMR917842 AWN917839:AWN917842 BGJ917839:BGJ917842 BQF917839:BQF917842 CAB917839:CAB917842 CJX917839:CJX917842 CTT917839:CTT917842 DDP917839:DDP917842 DNL917839:DNL917842 DXH917839:DXH917842 EHD917839:EHD917842 EQZ917839:EQZ917842 FAV917839:FAV917842 FKR917839:FKR917842 FUN917839:FUN917842 GEJ917839:GEJ917842 GOF917839:GOF917842 GYB917839:GYB917842 HHX917839:HHX917842 HRT917839:HRT917842 IBP917839:IBP917842 ILL917839:ILL917842 IVH917839:IVH917842 JFD917839:JFD917842 JOZ917839:JOZ917842 JYV917839:JYV917842 KIR917839:KIR917842 KSN917839:KSN917842 LCJ917839:LCJ917842 LMF917839:LMF917842 LWB917839:LWB917842 MFX917839:MFX917842 MPT917839:MPT917842 MZP917839:MZP917842 NJL917839:NJL917842 NTH917839:NTH917842 ODD917839:ODD917842 OMZ917839:OMZ917842 OWV917839:OWV917842 PGR917839:PGR917842 PQN917839:PQN917842 QAJ917839:QAJ917842 QKF917839:QKF917842 QUB917839:QUB917842 RDX917839:RDX917842 RNT917839:RNT917842 RXP917839:RXP917842 SHL917839:SHL917842 SRH917839:SRH917842 TBD917839:TBD917842 TKZ917839:TKZ917842 TUV917839:TUV917842 UER917839:UER917842 UON917839:UON917842 UYJ917839:UYJ917842 VIF917839:VIF917842 VSB917839:VSB917842 WBX917839:WBX917842 WLT917839:WLT917842 WVP917839:WVP917842 H983375:H983378 JD983375:JD983378 SZ983375:SZ983378 ACV983375:ACV983378 AMR983375:AMR983378 AWN983375:AWN983378 BGJ983375:BGJ983378 BQF983375:BQF983378 CAB983375:CAB983378 CJX983375:CJX983378 CTT983375:CTT983378 DDP983375:DDP983378 DNL983375:DNL983378 DXH983375:DXH983378 EHD983375:EHD983378 EQZ983375:EQZ983378 FAV983375:FAV983378 FKR983375:FKR983378 FUN983375:FUN983378 GEJ983375:GEJ983378 GOF983375:GOF983378 GYB983375:GYB983378 HHX983375:HHX983378 HRT983375:HRT983378 IBP983375:IBP983378 ILL983375:ILL983378 IVH983375:IVH983378 JFD983375:JFD983378 JOZ983375:JOZ983378 JYV983375:JYV983378 KIR983375:KIR983378 KSN983375:KSN983378 LCJ983375:LCJ983378 LMF983375:LMF983378 LWB983375:LWB983378 MFX983375:MFX983378 MPT983375:MPT983378 MZP983375:MZP983378 NJL983375:NJL983378 NTH983375:NTH983378 ODD983375:ODD983378 OMZ983375:OMZ983378 OWV983375:OWV983378 PGR983375:PGR983378 PQN983375:PQN983378 QAJ983375:QAJ983378 QKF983375:QKF983378 QUB983375:QUB983378 RDX983375:RDX983378 RNT983375:RNT983378 RXP983375:RXP983378 SHL983375:SHL983378 SRH983375:SRH983378 TBD983375:TBD983378 TKZ983375:TKZ983378 TUV983375:TUV983378 UER983375:UER983378 UON983375:UON983378 UYJ983375:UYJ983378 VIF983375:VIF983378 VSB983375:VSB983378 WBX983375:WBX983378 WLT983375:WLT983378 WVP983375:WVP983378 H340 JD340 SZ340 ACV340 AMR340 AWN340 BGJ340 BQF340 CAB340 CJX340 CTT340 DDP340 DNL340 DXH340 EHD340 EQZ340 FAV340 FKR340 FUN340 GEJ340 GOF340 GYB340 HHX340 HRT340 IBP340 ILL340 IVH340 JFD340 JOZ340 JYV340 KIR340 KSN340 LCJ340 LMF340 LWB340 MFX340 MPT340 MZP340 NJL340 NTH340 ODD340 OMZ340 OWV340 PGR340 PQN340 QAJ340 QKF340 QUB340 RDX340 RNT340 RXP340 SHL340 SRH340 TBD340 TKZ340 TUV340 UER340 UON340 UYJ340 VIF340 VSB340 WBX340 WLT340 WVP340 H65876 JD65876 SZ65876 ACV65876 AMR65876 AWN65876 BGJ65876 BQF65876 CAB65876 CJX65876 CTT65876 DDP65876 DNL65876 DXH65876 EHD65876 EQZ65876 FAV65876 FKR65876 FUN65876 GEJ65876 GOF65876 GYB65876 HHX65876 HRT65876 IBP65876 ILL65876 IVH65876 JFD65876 JOZ65876 JYV65876 KIR65876 KSN65876 LCJ65876 LMF65876 LWB65876 MFX65876 MPT65876 MZP65876 NJL65876 NTH65876 ODD65876 OMZ65876 OWV65876 PGR65876 PQN65876 QAJ65876 QKF65876 QUB65876 RDX65876 RNT65876 RXP65876 SHL65876 SRH65876 TBD65876 TKZ65876 TUV65876 UER65876 UON65876 UYJ65876 VIF65876 VSB65876 WBX65876 WLT65876 WVP65876 H131412 JD131412 SZ131412 ACV131412 AMR131412 AWN131412 BGJ131412 BQF131412 CAB131412 CJX131412 CTT131412 DDP131412 DNL131412 DXH131412 EHD131412 EQZ131412 FAV131412 FKR131412 FUN131412 GEJ131412 GOF131412 GYB131412 HHX131412 HRT131412 IBP131412 ILL131412 IVH131412 JFD131412 JOZ131412 JYV131412 KIR131412 KSN131412 LCJ131412 LMF131412 LWB131412 MFX131412 MPT131412 MZP131412 NJL131412 NTH131412 ODD131412 OMZ131412 OWV131412 PGR131412 PQN131412 QAJ131412 QKF131412 QUB131412 RDX131412 RNT131412 RXP131412 SHL131412 SRH131412 TBD131412 TKZ131412 TUV131412 UER131412 UON131412 UYJ131412 VIF131412 VSB131412 WBX131412 WLT131412 WVP131412 H196948 JD196948 SZ196948 ACV196948 AMR196948 AWN196948 BGJ196948 BQF196948 CAB196948 CJX196948 CTT196948 DDP196948 DNL196948 DXH196948 EHD196948 EQZ196948 FAV196948 FKR196948 FUN196948 GEJ196948 GOF196948 GYB196948 HHX196948 HRT196948 IBP196948 ILL196948 IVH196948 JFD196948 JOZ196948 JYV196948 KIR196948 KSN196948 LCJ196948 LMF196948 LWB196948 MFX196948 MPT196948 MZP196948 NJL196948 NTH196948 ODD196948 OMZ196948 OWV196948 PGR196948 PQN196948 QAJ196948 QKF196948 QUB196948 RDX196948 RNT196948 RXP196948 SHL196948 SRH196948 TBD196948 TKZ196948 TUV196948 UER196948 UON196948 UYJ196948 VIF196948 VSB196948 WBX196948 WLT196948 WVP196948 H262484 JD262484 SZ262484 ACV262484 AMR262484 AWN262484 BGJ262484 BQF262484 CAB262484 CJX262484 CTT262484 DDP262484 DNL262484 DXH262484 EHD262484 EQZ262484 FAV262484 FKR262484 FUN262484 GEJ262484 GOF262484 GYB262484 HHX262484 HRT262484 IBP262484 ILL262484 IVH262484 JFD262484 JOZ262484 JYV262484 KIR262484 KSN262484 LCJ262484 LMF262484 LWB262484 MFX262484 MPT262484 MZP262484 NJL262484 NTH262484 ODD262484 OMZ262484 OWV262484 PGR262484 PQN262484 QAJ262484 QKF262484 QUB262484 RDX262484 RNT262484 RXP262484 SHL262484 SRH262484 TBD262484 TKZ262484 TUV262484 UER262484 UON262484 UYJ262484 VIF262484 VSB262484 WBX262484 WLT262484 WVP262484 H328020 JD328020 SZ328020 ACV328020 AMR328020 AWN328020 BGJ328020 BQF328020 CAB328020 CJX328020 CTT328020 DDP328020 DNL328020 DXH328020 EHD328020 EQZ328020 FAV328020 FKR328020 FUN328020 GEJ328020 GOF328020 GYB328020 HHX328020 HRT328020 IBP328020 ILL328020 IVH328020 JFD328020 JOZ328020 JYV328020 KIR328020 KSN328020 LCJ328020 LMF328020 LWB328020 MFX328020 MPT328020 MZP328020 NJL328020 NTH328020 ODD328020 OMZ328020 OWV328020 PGR328020 PQN328020 QAJ328020 QKF328020 QUB328020 RDX328020 RNT328020 RXP328020 SHL328020 SRH328020 TBD328020 TKZ328020 TUV328020 UER328020 UON328020 UYJ328020 VIF328020 VSB328020 WBX328020 WLT328020 WVP328020 H393556 JD393556 SZ393556 ACV393556 AMR393556 AWN393556 BGJ393556 BQF393556 CAB393556 CJX393556 CTT393556 DDP393556 DNL393556 DXH393556 EHD393556 EQZ393556 FAV393556 FKR393556 FUN393556 GEJ393556 GOF393556 GYB393556 HHX393556 HRT393556 IBP393556 ILL393556 IVH393556 JFD393556 JOZ393556 JYV393556 KIR393556 KSN393556 LCJ393556 LMF393556 LWB393556 MFX393556 MPT393556 MZP393556 NJL393556 NTH393556 ODD393556 OMZ393556 OWV393556 PGR393556 PQN393556 QAJ393556 QKF393556 QUB393556 RDX393556 RNT393556 RXP393556 SHL393556 SRH393556 TBD393556 TKZ393556 TUV393556 UER393556 UON393556 UYJ393556 VIF393556 VSB393556 WBX393556 WLT393556 WVP393556 H459092 JD459092 SZ459092 ACV459092 AMR459092 AWN459092 BGJ459092 BQF459092 CAB459092 CJX459092 CTT459092 DDP459092 DNL459092 DXH459092 EHD459092 EQZ459092 FAV459092 FKR459092 FUN459092 GEJ459092 GOF459092 GYB459092 HHX459092 HRT459092 IBP459092 ILL459092 IVH459092 JFD459092 JOZ459092 JYV459092 KIR459092 KSN459092 LCJ459092 LMF459092 LWB459092 MFX459092 MPT459092 MZP459092 NJL459092 NTH459092 ODD459092 OMZ459092 OWV459092 PGR459092 PQN459092 QAJ459092 QKF459092 QUB459092 RDX459092 RNT459092 RXP459092 SHL459092 SRH459092 TBD459092 TKZ459092 TUV459092 UER459092 UON459092 UYJ459092 VIF459092 VSB459092 WBX459092 WLT459092 WVP459092 H524628 JD524628 SZ524628 ACV524628 AMR524628 AWN524628 BGJ524628 BQF524628 CAB524628 CJX524628 CTT524628 DDP524628 DNL524628 DXH524628 EHD524628 EQZ524628 FAV524628 FKR524628 FUN524628 GEJ524628 GOF524628 GYB524628 HHX524628 HRT524628 IBP524628 ILL524628 IVH524628 JFD524628 JOZ524628 JYV524628 KIR524628 KSN524628 LCJ524628 LMF524628 LWB524628 MFX524628 MPT524628 MZP524628 NJL524628 NTH524628 ODD524628 OMZ524628 OWV524628 PGR524628 PQN524628 QAJ524628 QKF524628 QUB524628 RDX524628 RNT524628 RXP524628 SHL524628 SRH524628 TBD524628 TKZ524628 TUV524628 UER524628 UON524628 UYJ524628 VIF524628 VSB524628 WBX524628 WLT524628 WVP524628 H590164 JD590164 SZ590164 ACV590164 AMR590164 AWN590164 BGJ590164 BQF590164 CAB590164 CJX590164 CTT590164 DDP590164 DNL590164 DXH590164 EHD590164 EQZ590164 FAV590164 FKR590164 FUN590164 GEJ590164 GOF590164 GYB590164 HHX590164 HRT590164 IBP590164 ILL590164 IVH590164 JFD590164 JOZ590164 JYV590164 KIR590164 KSN590164 LCJ590164 LMF590164 LWB590164 MFX590164 MPT590164 MZP590164 NJL590164 NTH590164 ODD590164 OMZ590164 OWV590164 PGR590164 PQN590164 QAJ590164 QKF590164 QUB590164 RDX590164 RNT590164 RXP590164 SHL590164 SRH590164 TBD590164 TKZ590164 TUV590164 UER590164 UON590164 UYJ590164 VIF590164 VSB590164 WBX590164 WLT590164 WVP590164 H655700 JD655700 SZ655700 ACV655700 AMR655700 AWN655700 BGJ655700 BQF655700 CAB655700 CJX655700 CTT655700 DDP655700 DNL655700 DXH655700 EHD655700 EQZ655700 FAV655700 FKR655700 FUN655700 GEJ655700 GOF655700 GYB655700 HHX655700 HRT655700 IBP655700 ILL655700 IVH655700 JFD655700 JOZ655700 JYV655700 KIR655700 KSN655700 LCJ655700 LMF655700 LWB655700 MFX655700 MPT655700 MZP655700 NJL655700 NTH655700 ODD655700 OMZ655700 OWV655700 PGR655700 PQN655700 QAJ655700 QKF655700 QUB655700 RDX655700 RNT655700 RXP655700 SHL655700 SRH655700 TBD655700 TKZ655700 TUV655700 UER655700 UON655700 UYJ655700 VIF655700 VSB655700 WBX655700 WLT655700 WVP655700 H721236 JD721236 SZ721236 ACV721236 AMR721236 AWN721236 BGJ721236 BQF721236 CAB721236 CJX721236 CTT721236 DDP721236 DNL721236 DXH721236 EHD721236 EQZ721236 FAV721236 FKR721236 FUN721236 GEJ721236 GOF721236 GYB721236 HHX721236 HRT721236 IBP721236 ILL721236 IVH721236 JFD721236 JOZ721236 JYV721236 KIR721236 KSN721236 LCJ721236 LMF721236 LWB721236 MFX721236 MPT721236 MZP721236 NJL721236 NTH721236 ODD721236 OMZ721236 OWV721236 PGR721236 PQN721236 QAJ721236 QKF721236 QUB721236 RDX721236 RNT721236 RXP721236 SHL721236 SRH721236 TBD721236 TKZ721236 TUV721236 UER721236 UON721236 UYJ721236 VIF721236 VSB721236 WBX721236 WLT721236 WVP721236 H786772 JD786772 SZ786772 ACV786772 AMR786772 AWN786772 BGJ786772 BQF786772 CAB786772 CJX786772 CTT786772 DDP786772 DNL786772 DXH786772 EHD786772 EQZ786772 FAV786772 FKR786772 FUN786772 GEJ786772 GOF786772 GYB786772 HHX786772 HRT786772 IBP786772 ILL786772 IVH786772 JFD786772 JOZ786772 JYV786772 KIR786772 KSN786772 LCJ786772 LMF786772 LWB786772 MFX786772 MPT786772 MZP786772 NJL786772 NTH786772 ODD786772 OMZ786772 OWV786772 PGR786772 PQN786772 QAJ786772 QKF786772 QUB786772 RDX786772 RNT786772 RXP786772 SHL786772 SRH786772 TBD786772 TKZ786772 TUV786772 UER786772 UON786772 UYJ786772 VIF786772 VSB786772 WBX786772 WLT786772 WVP786772 H852308 JD852308 SZ852308 ACV852308 AMR852308 AWN852308 BGJ852308 BQF852308 CAB852308 CJX852308 CTT852308 DDP852308 DNL852308 DXH852308 EHD852308 EQZ852308 FAV852308 FKR852308 FUN852308 GEJ852308 GOF852308 GYB852308 HHX852308 HRT852308 IBP852308 ILL852308 IVH852308 JFD852308 JOZ852308 JYV852308 KIR852308 KSN852308 LCJ852308 LMF852308 LWB852308 MFX852308 MPT852308 MZP852308 NJL852308 NTH852308 ODD852308 OMZ852308 OWV852308 PGR852308 PQN852308 QAJ852308 QKF852308 QUB852308 RDX852308 RNT852308 RXP852308 SHL852308 SRH852308 TBD852308 TKZ852308 TUV852308 UER852308 UON852308 UYJ852308 VIF852308 VSB852308 WBX852308 WLT852308 WVP852308 H917844 JD917844 SZ917844 ACV917844 AMR917844 AWN917844 BGJ917844 BQF917844 CAB917844 CJX917844 CTT917844 DDP917844 DNL917844 DXH917844 EHD917844 EQZ917844 FAV917844 FKR917844 FUN917844 GEJ917844 GOF917844 GYB917844 HHX917844 HRT917844 IBP917844 ILL917844 IVH917844 JFD917844 JOZ917844 JYV917844 KIR917844 KSN917844 LCJ917844 LMF917844 LWB917844 MFX917844 MPT917844 MZP917844 NJL917844 NTH917844 ODD917844 OMZ917844 OWV917844 PGR917844 PQN917844 QAJ917844 QKF917844 QUB917844 RDX917844 RNT917844 RXP917844 SHL917844 SRH917844 TBD917844 TKZ917844 TUV917844 UER917844 UON917844 UYJ917844 VIF917844 VSB917844 WBX917844 WLT917844 WVP917844 H983380 JD983380 SZ983380 ACV983380 AMR983380 AWN983380 BGJ983380 BQF983380 CAB983380 CJX983380 CTT983380 DDP983380 DNL983380 DXH983380 EHD983380 EQZ983380 FAV983380 FKR983380 FUN983380 GEJ983380 GOF983380 GYB983380 HHX983380 HRT983380 IBP983380 ILL983380 IVH983380 JFD983380 JOZ983380 JYV983380 KIR983380 KSN983380 LCJ983380 LMF983380 LWB983380 MFX983380 MPT983380 MZP983380 NJL983380 NTH983380 ODD983380 OMZ983380 OWV983380 PGR983380 PQN983380 QAJ983380 QKF983380 QUB983380 RDX983380 RNT983380 RXP983380 SHL983380 SRH983380 TBD983380 TKZ983380 TUV983380 UER983380 UON983380 UYJ983380 VIF983380 VSB983380 WBX983380 WLT983380 WVP983380 H317:H325 JD317:JD325 SZ317:SZ325 ACV317:ACV325 AMR317:AMR325 AWN317:AWN325 BGJ317:BGJ325 BQF317:BQF325 CAB317:CAB325 CJX317:CJX325 CTT317:CTT325 DDP317:DDP325 DNL317:DNL325 DXH317:DXH325 EHD317:EHD325 EQZ317:EQZ325 FAV317:FAV325 FKR317:FKR325 FUN317:FUN325 GEJ317:GEJ325 GOF317:GOF325 GYB317:GYB325 HHX317:HHX325 HRT317:HRT325 IBP317:IBP325 ILL317:ILL325 IVH317:IVH325 JFD317:JFD325 JOZ317:JOZ325 JYV317:JYV325 KIR317:KIR325 KSN317:KSN325 LCJ317:LCJ325 LMF317:LMF325 LWB317:LWB325 MFX317:MFX325 MPT317:MPT325 MZP317:MZP325 NJL317:NJL325 NTH317:NTH325 ODD317:ODD325 OMZ317:OMZ325 OWV317:OWV325 PGR317:PGR325 PQN317:PQN325 QAJ317:QAJ325 QKF317:QKF325 QUB317:QUB325 RDX317:RDX325 RNT317:RNT325 RXP317:RXP325 SHL317:SHL325 SRH317:SRH325 TBD317:TBD325 TKZ317:TKZ325 TUV317:TUV325 UER317:UER325 UON317:UON325 UYJ317:UYJ325 VIF317:VIF325 VSB317:VSB325 WBX317:WBX325 WLT317:WLT325 WVP317:WVP325 H65853:H65861 JD65853:JD65861 SZ65853:SZ65861 ACV65853:ACV65861 AMR65853:AMR65861 AWN65853:AWN65861 BGJ65853:BGJ65861 BQF65853:BQF65861 CAB65853:CAB65861 CJX65853:CJX65861 CTT65853:CTT65861 DDP65853:DDP65861 DNL65853:DNL65861 DXH65853:DXH65861 EHD65853:EHD65861 EQZ65853:EQZ65861 FAV65853:FAV65861 FKR65853:FKR65861 FUN65853:FUN65861 GEJ65853:GEJ65861 GOF65853:GOF65861 GYB65853:GYB65861 HHX65853:HHX65861 HRT65853:HRT65861 IBP65853:IBP65861 ILL65853:ILL65861 IVH65853:IVH65861 JFD65853:JFD65861 JOZ65853:JOZ65861 JYV65853:JYV65861 KIR65853:KIR65861 KSN65853:KSN65861 LCJ65853:LCJ65861 LMF65853:LMF65861 LWB65853:LWB65861 MFX65853:MFX65861 MPT65853:MPT65861 MZP65853:MZP65861 NJL65853:NJL65861 NTH65853:NTH65861 ODD65853:ODD65861 OMZ65853:OMZ65861 OWV65853:OWV65861 PGR65853:PGR65861 PQN65853:PQN65861 QAJ65853:QAJ65861 QKF65853:QKF65861 QUB65853:QUB65861 RDX65853:RDX65861 RNT65853:RNT65861 RXP65853:RXP65861 SHL65853:SHL65861 SRH65853:SRH65861 TBD65853:TBD65861 TKZ65853:TKZ65861 TUV65853:TUV65861 UER65853:UER65861 UON65853:UON65861 UYJ65853:UYJ65861 VIF65853:VIF65861 VSB65853:VSB65861 WBX65853:WBX65861 WLT65853:WLT65861 WVP65853:WVP65861 H131389:H131397 JD131389:JD131397 SZ131389:SZ131397 ACV131389:ACV131397 AMR131389:AMR131397 AWN131389:AWN131397 BGJ131389:BGJ131397 BQF131389:BQF131397 CAB131389:CAB131397 CJX131389:CJX131397 CTT131389:CTT131397 DDP131389:DDP131397 DNL131389:DNL131397 DXH131389:DXH131397 EHD131389:EHD131397 EQZ131389:EQZ131397 FAV131389:FAV131397 FKR131389:FKR131397 FUN131389:FUN131397 GEJ131389:GEJ131397 GOF131389:GOF131397 GYB131389:GYB131397 HHX131389:HHX131397 HRT131389:HRT131397 IBP131389:IBP131397 ILL131389:ILL131397 IVH131389:IVH131397 JFD131389:JFD131397 JOZ131389:JOZ131397 JYV131389:JYV131397 KIR131389:KIR131397 KSN131389:KSN131397 LCJ131389:LCJ131397 LMF131389:LMF131397 LWB131389:LWB131397 MFX131389:MFX131397 MPT131389:MPT131397 MZP131389:MZP131397 NJL131389:NJL131397 NTH131389:NTH131397 ODD131389:ODD131397 OMZ131389:OMZ131397 OWV131389:OWV131397 PGR131389:PGR131397 PQN131389:PQN131397 QAJ131389:QAJ131397 QKF131389:QKF131397 QUB131389:QUB131397 RDX131389:RDX131397 RNT131389:RNT131397 RXP131389:RXP131397 SHL131389:SHL131397 SRH131389:SRH131397 TBD131389:TBD131397 TKZ131389:TKZ131397 TUV131389:TUV131397 UER131389:UER131397 UON131389:UON131397 UYJ131389:UYJ131397 VIF131389:VIF131397 VSB131389:VSB131397 WBX131389:WBX131397 WLT131389:WLT131397 WVP131389:WVP131397 H196925:H196933 JD196925:JD196933 SZ196925:SZ196933 ACV196925:ACV196933 AMR196925:AMR196933 AWN196925:AWN196933 BGJ196925:BGJ196933 BQF196925:BQF196933 CAB196925:CAB196933 CJX196925:CJX196933 CTT196925:CTT196933 DDP196925:DDP196933 DNL196925:DNL196933 DXH196925:DXH196933 EHD196925:EHD196933 EQZ196925:EQZ196933 FAV196925:FAV196933 FKR196925:FKR196933 FUN196925:FUN196933 GEJ196925:GEJ196933 GOF196925:GOF196933 GYB196925:GYB196933 HHX196925:HHX196933 HRT196925:HRT196933 IBP196925:IBP196933 ILL196925:ILL196933 IVH196925:IVH196933 JFD196925:JFD196933 JOZ196925:JOZ196933 JYV196925:JYV196933 KIR196925:KIR196933 KSN196925:KSN196933 LCJ196925:LCJ196933 LMF196925:LMF196933 LWB196925:LWB196933 MFX196925:MFX196933 MPT196925:MPT196933 MZP196925:MZP196933 NJL196925:NJL196933 NTH196925:NTH196933 ODD196925:ODD196933 OMZ196925:OMZ196933 OWV196925:OWV196933 PGR196925:PGR196933 PQN196925:PQN196933 QAJ196925:QAJ196933 QKF196925:QKF196933 QUB196925:QUB196933 RDX196925:RDX196933 RNT196925:RNT196933 RXP196925:RXP196933 SHL196925:SHL196933 SRH196925:SRH196933 TBD196925:TBD196933 TKZ196925:TKZ196933 TUV196925:TUV196933 UER196925:UER196933 UON196925:UON196933 UYJ196925:UYJ196933 VIF196925:VIF196933 VSB196925:VSB196933 WBX196925:WBX196933 WLT196925:WLT196933 WVP196925:WVP196933 H262461:H262469 JD262461:JD262469 SZ262461:SZ262469 ACV262461:ACV262469 AMR262461:AMR262469 AWN262461:AWN262469 BGJ262461:BGJ262469 BQF262461:BQF262469 CAB262461:CAB262469 CJX262461:CJX262469 CTT262461:CTT262469 DDP262461:DDP262469 DNL262461:DNL262469 DXH262461:DXH262469 EHD262461:EHD262469 EQZ262461:EQZ262469 FAV262461:FAV262469 FKR262461:FKR262469 FUN262461:FUN262469 GEJ262461:GEJ262469 GOF262461:GOF262469 GYB262461:GYB262469 HHX262461:HHX262469 HRT262461:HRT262469 IBP262461:IBP262469 ILL262461:ILL262469 IVH262461:IVH262469 JFD262461:JFD262469 JOZ262461:JOZ262469 JYV262461:JYV262469 KIR262461:KIR262469 KSN262461:KSN262469 LCJ262461:LCJ262469 LMF262461:LMF262469 LWB262461:LWB262469 MFX262461:MFX262469 MPT262461:MPT262469 MZP262461:MZP262469 NJL262461:NJL262469 NTH262461:NTH262469 ODD262461:ODD262469 OMZ262461:OMZ262469 OWV262461:OWV262469 PGR262461:PGR262469 PQN262461:PQN262469 QAJ262461:QAJ262469 QKF262461:QKF262469 QUB262461:QUB262469 RDX262461:RDX262469 RNT262461:RNT262469 RXP262461:RXP262469 SHL262461:SHL262469 SRH262461:SRH262469 TBD262461:TBD262469 TKZ262461:TKZ262469 TUV262461:TUV262469 UER262461:UER262469 UON262461:UON262469 UYJ262461:UYJ262469 VIF262461:VIF262469 VSB262461:VSB262469 WBX262461:WBX262469 WLT262461:WLT262469 WVP262461:WVP262469 H327997:H328005 JD327997:JD328005 SZ327997:SZ328005 ACV327997:ACV328005 AMR327997:AMR328005 AWN327997:AWN328005 BGJ327997:BGJ328005 BQF327997:BQF328005 CAB327997:CAB328005 CJX327997:CJX328005 CTT327997:CTT328005 DDP327997:DDP328005 DNL327997:DNL328005 DXH327997:DXH328005 EHD327997:EHD328005 EQZ327997:EQZ328005 FAV327997:FAV328005 FKR327997:FKR328005 FUN327997:FUN328005 GEJ327997:GEJ328005 GOF327997:GOF328005 GYB327997:GYB328005 HHX327997:HHX328005 HRT327997:HRT328005 IBP327997:IBP328005 ILL327997:ILL328005 IVH327997:IVH328005 JFD327997:JFD328005 JOZ327997:JOZ328005 JYV327997:JYV328005 KIR327997:KIR328005 KSN327997:KSN328005 LCJ327997:LCJ328005 LMF327997:LMF328005 LWB327997:LWB328005 MFX327997:MFX328005 MPT327997:MPT328005 MZP327997:MZP328005 NJL327997:NJL328005 NTH327997:NTH328005 ODD327997:ODD328005 OMZ327997:OMZ328005 OWV327997:OWV328005 PGR327997:PGR328005 PQN327997:PQN328005 QAJ327997:QAJ328005 QKF327997:QKF328005 QUB327997:QUB328005 RDX327997:RDX328005 RNT327997:RNT328005 RXP327997:RXP328005 SHL327997:SHL328005 SRH327997:SRH328005 TBD327997:TBD328005 TKZ327997:TKZ328005 TUV327997:TUV328005 UER327997:UER328005 UON327997:UON328005 UYJ327997:UYJ328005 VIF327997:VIF328005 VSB327997:VSB328005 WBX327997:WBX328005 WLT327997:WLT328005 WVP327997:WVP328005 H393533:H393541 JD393533:JD393541 SZ393533:SZ393541 ACV393533:ACV393541 AMR393533:AMR393541 AWN393533:AWN393541 BGJ393533:BGJ393541 BQF393533:BQF393541 CAB393533:CAB393541 CJX393533:CJX393541 CTT393533:CTT393541 DDP393533:DDP393541 DNL393533:DNL393541 DXH393533:DXH393541 EHD393533:EHD393541 EQZ393533:EQZ393541 FAV393533:FAV393541 FKR393533:FKR393541 FUN393533:FUN393541 GEJ393533:GEJ393541 GOF393533:GOF393541 GYB393533:GYB393541 HHX393533:HHX393541 HRT393533:HRT393541 IBP393533:IBP393541 ILL393533:ILL393541 IVH393533:IVH393541 JFD393533:JFD393541 JOZ393533:JOZ393541 JYV393533:JYV393541 KIR393533:KIR393541 KSN393533:KSN393541 LCJ393533:LCJ393541 LMF393533:LMF393541 LWB393533:LWB393541 MFX393533:MFX393541 MPT393533:MPT393541 MZP393533:MZP393541 NJL393533:NJL393541 NTH393533:NTH393541 ODD393533:ODD393541 OMZ393533:OMZ393541 OWV393533:OWV393541 PGR393533:PGR393541 PQN393533:PQN393541 QAJ393533:QAJ393541 QKF393533:QKF393541 QUB393533:QUB393541 RDX393533:RDX393541 RNT393533:RNT393541 RXP393533:RXP393541 SHL393533:SHL393541 SRH393533:SRH393541 TBD393533:TBD393541 TKZ393533:TKZ393541 TUV393533:TUV393541 UER393533:UER393541 UON393533:UON393541 UYJ393533:UYJ393541 VIF393533:VIF393541 VSB393533:VSB393541 WBX393533:WBX393541 WLT393533:WLT393541 WVP393533:WVP393541 H459069:H459077 JD459069:JD459077 SZ459069:SZ459077 ACV459069:ACV459077 AMR459069:AMR459077 AWN459069:AWN459077 BGJ459069:BGJ459077 BQF459069:BQF459077 CAB459069:CAB459077 CJX459069:CJX459077 CTT459069:CTT459077 DDP459069:DDP459077 DNL459069:DNL459077 DXH459069:DXH459077 EHD459069:EHD459077 EQZ459069:EQZ459077 FAV459069:FAV459077 FKR459069:FKR459077 FUN459069:FUN459077 GEJ459069:GEJ459077 GOF459069:GOF459077 GYB459069:GYB459077 HHX459069:HHX459077 HRT459069:HRT459077 IBP459069:IBP459077 ILL459069:ILL459077 IVH459069:IVH459077 JFD459069:JFD459077 JOZ459069:JOZ459077 JYV459069:JYV459077 KIR459069:KIR459077 KSN459069:KSN459077 LCJ459069:LCJ459077 LMF459069:LMF459077 LWB459069:LWB459077 MFX459069:MFX459077 MPT459069:MPT459077 MZP459069:MZP459077 NJL459069:NJL459077 NTH459069:NTH459077 ODD459069:ODD459077 OMZ459069:OMZ459077 OWV459069:OWV459077 PGR459069:PGR459077 PQN459069:PQN459077 QAJ459069:QAJ459077 QKF459069:QKF459077 QUB459069:QUB459077 RDX459069:RDX459077 RNT459069:RNT459077 RXP459069:RXP459077 SHL459069:SHL459077 SRH459069:SRH459077 TBD459069:TBD459077 TKZ459069:TKZ459077 TUV459069:TUV459077 UER459069:UER459077 UON459069:UON459077 UYJ459069:UYJ459077 VIF459069:VIF459077 VSB459069:VSB459077 WBX459069:WBX459077 WLT459069:WLT459077 WVP459069:WVP459077 H524605:H524613 JD524605:JD524613 SZ524605:SZ524613 ACV524605:ACV524613 AMR524605:AMR524613 AWN524605:AWN524613 BGJ524605:BGJ524613 BQF524605:BQF524613 CAB524605:CAB524613 CJX524605:CJX524613 CTT524605:CTT524613 DDP524605:DDP524613 DNL524605:DNL524613 DXH524605:DXH524613 EHD524605:EHD524613 EQZ524605:EQZ524613 FAV524605:FAV524613 FKR524605:FKR524613 FUN524605:FUN524613 GEJ524605:GEJ524613 GOF524605:GOF524613 GYB524605:GYB524613 HHX524605:HHX524613 HRT524605:HRT524613 IBP524605:IBP524613 ILL524605:ILL524613 IVH524605:IVH524613 JFD524605:JFD524613 JOZ524605:JOZ524613 JYV524605:JYV524613 KIR524605:KIR524613 KSN524605:KSN524613 LCJ524605:LCJ524613 LMF524605:LMF524613 LWB524605:LWB524613 MFX524605:MFX524613 MPT524605:MPT524613 MZP524605:MZP524613 NJL524605:NJL524613 NTH524605:NTH524613 ODD524605:ODD524613 OMZ524605:OMZ524613 OWV524605:OWV524613 PGR524605:PGR524613 PQN524605:PQN524613 QAJ524605:QAJ524613 QKF524605:QKF524613 QUB524605:QUB524613 RDX524605:RDX524613 RNT524605:RNT524613 RXP524605:RXP524613 SHL524605:SHL524613 SRH524605:SRH524613 TBD524605:TBD524613 TKZ524605:TKZ524613 TUV524605:TUV524613 UER524605:UER524613 UON524605:UON524613 UYJ524605:UYJ524613 VIF524605:VIF524613 VSB524605:VSB524613 WBX524605:WBX524613 WLT524605:WLT524613 WVP524605:WVP524613 H590141:H590149 JD590141:JD590149 SZ590141:SZ590149 ACV590141:ACV590149 AMR590141:AMR590149 AWN590141:AWN590149 BGJ590141:BGJ590149 BQF590141:BQF590149 CAB590141:CAB590149 CJX590141:CJX590149 CTT590141:CTT590149 DDP590141:DDP590149 DNL590141:DNL590149 DXH590141:DXH590149 EHD590141:EHD590149 EQZ590141:EQZ590149 FAV590141:FAV590149 FKR590141:FKR590149 FUN590141:FUN590149 GEJ590141:GEJ590149 GOF590141:GOF590149 GYB590141:GYB590149 HHX590141:HHX590149 HRT590141:HRT590149 IBP590141:IBP590149 ILL590141:ILL590149 IVH590141:IVH590149 JFD590141:JFD590149 JOZ590141:JOZ590149 JYV590141:JYV590149 KIR590141:KIR590149 KSN590141:KSN590149 LCJ590141:LCJ590149 LMF590141:LMF590149 LWB590141:LWB590149 MFX590141:MFX590149 MPT590141:MPT590149 MZP590141:MZP590149 NJL590141:NJL590149 NTH590141:NTH590149 ODD590141:ODD590149 OMZ590141:OMZ590149 OWV590141:OWV590149 PGR590141:PGR590149 PQN590141:PQN590149 QAJ590141:QAJ590149 QKF590141:QKF590149 QUB590141:QUB590149 RDX590141:RDX590149 RNT590141:RNT590149 RXP590141:RXP590149 SHL590141:SHL590149 SRH590141:SRH590149 TBD590141:TBD590149 TKZ590141:TKZ590149 TUV590141:TUV590149 UER590141:UER590149 UON590141:UON590149 UYJ590141:UYJ590149 VIF590141:VIF590149 VSB590141:VSB590149 WBX590141:WBX590149 WLT590141:WLT590149 WVP590141:WVP590149 H655677:H655685 JD655677:JD655685 SZ655677:SZ655685 ACV655677:ACV655685 AMR655677:AMR655685 AWN655677:AWN655685 BGJ655677:BGJ655685 BQF655677:BQF655685 CAB655677:CAB655685 CJX655677:CJX655685 CTT655677:CTT655685 DDP655677:DDP655685 DNL655677:DNL655685 DXH655677:DXH655685 EHD655677:EHD655685 EQZ655677:EQZ655685 FAV655677:FAV655685 FKR655677:FKR655685 FUN655677:FUN655685 GEJ655677:GEJ655685 GOF655677:GOF655685 GYB655677:GYB655685 HHX655677:HHX655685 HRT655677:HRT655685 IBP655677:IBP655685 ILL655677:ILL655685 IVH655677:IVH655685 JFD655677:JFD655685 JOZ655677:JOZ655685 JYV655677:JYV655685 KIR655677:KIR655685 KSN655677:KSN655685 LCJ655677:LCJ655685 LMF655677:LMF655685 LWB655677:LWB655685 MFX655677:MFX655685 MPT655677:MPT655685 MZP655677:MZP655685 NJL655677:NJL655685 NTH655677:NTH655685 ODD655677:ODD655685 OMZ655677:OMZ655685 OWV655677:OWV655685 PGR655677:PGR655685 PQN655677:PQN655685 QAJ655677:QAJ655685 QKF655677:QKF655685 QUB655677:QUB655685 RDX655677:RDX655685 RNT655677:RNT655685 RXP655677:RXP655685 SHL655677:SHL655685 SRH655677:SRH655685 TBD655677:TBD655685 TKZ655677:TKZ655685 TUV655677:TUV655685 UER655677:UER655685 UON655677:UON655685 UYJ655677:UYJ655685 VIF655677:VIF655685 VSB655677:VSB655685 WBX655677:WBX655685 WLT655677:WLT655685 WVP655677:WVP655685 H721213:H721221 JD721213:JD721221 SZ721213:SZ721221 ACV721213:ACV721221 AMR721213:AMR721221 AWN721213:AWN721221 BGJ721213:BGJ721221 BQF721213:BQF721221 CAB721213:CAB721221 CJX721213:CJX721221 CTT721213:CTT721221 DDP721213:DDP721221 DNL721213:DNL721221 DXH721213:DXH721221 EHD721213:EHD721221 EQZ721213:EQZ721221 FAV721213:FAV721221 FKR721213:FKR721221 FUN721213:FUN721221 GEJ721213:GEJ721221 GOF721213:GOF721221 GYB721213:GYB721221 HHX721213:HHX721221 HRT721213:HRT721221 IBP721213:IBP721221 ILL721213:ILL721221 IVH721213:IVH721221 JFD721213:JFD721221 JOZ721213:JOZ721221 JYV721213:JYV721221 KIR721213:KIR721221 KSN721213:KSN721221 LCJ721213:LCJ721221 LMF721213:LMF721221 LWB721213:LWB721221 MFX721213:MFX721221 MPT721213:MPT721221 MZP721213:MZP721221 NJL721213:NJL721221 NTH721213:NTH721221 ODD721213:ODD721221 OMZ721213:OMZ721221 OWV721213:OWV721221 PGR721213:PGR721221 PQN721213:PQN721221 QAJ721213:QAJ721221 QKF721213:QKF721221 QUB721213:QUB721221 RDX721213:RDX721221 RNT721213:RNT721221 RXP721213:RXP721221 SHL721213:SHL721221 SRH721213:SRH721221 TBD721213:TBD721221 TKZ721213:TKZ721221 TUV721213:TUV721221 UER721213:UER721221 UON721213:UON721221 UYJ721213:UYJ721221 VIF721213:VIF721221 VSB721213:VSB721221 WBX721213:WBX721221 WLT721213:WLT721221 WVP721213:WVP721221 H786749:H786757 JD786749:JD786757 SZ786749:SZ786757 ACV786749:ACV786757 AMR786749:AMR786757 AWN786749:AWN786757 BGJ786749:BGJ786757 BQF786749:BQF786757 CAB786749:CAB786757 CJX786749:CJX786757 CTT786749:CTT786757 DDP786749:DDP786757 DNL786749:DNL786757 DXH786749:DXH786757 EHD786749:EHD786757 EQZ786749:EQZ786757 FAV786749:FAV786757 FKR786749:FKR786757 FUN786749:FUN786757 GEJ786749:GEJ786757 GOF786749:GOF786757 GYB786749:GYB786757 HHX786749:HHX786757 HRT786749:HRT786757 IBP786749:IBP786757 ILL786749:ILL786757 IVH786749:IVH786757 JFD786749:JFD786757 JOZ786749:JOZ786757 JYV786749:JYV786757 KIR786749:KIR786757 KSN786749:KSN786757 LCJ786749:LCJ786757 LMF786749:LMF786757 LWB786749:LWB786757 MFX786749:MFX786757 MPT786749:MPT786757 MZP786749:MZP786757 NJL786749:NJL786757 NTH786749:NTH786757 ODD786749:ODD786757 OMZ786749:OMZ786757 OWV786749:OWV786757 PGR786749:PGR786757 PQN786749:PQN786757 QAJ786749:QAJ786757 QKF786749:QKF786757 QUB786749:QUB786757 RDX786749:RDX786757 RNT786749:RNT786757 RXP786749:RXP786757 SHL786749:SHL786757 SRH786749:SRH786757 TBD786749:TBD786757 TKZ786749:TKZ786757 TUV786749:TUV786757 UER786749:UER786757 UON786749:UON786757 UYJ786749:UYJ786757 VIF786749:VIF786757 VSB786749:VSB786757 WBX786749:WBX786757 WLT786749:WLT786757 WVP786749:WVP786757 H852285:H852293 JD852285:JD852293 SZ852285:SZ852293 ACV852285:ACV852293 AMR852285:AMR852293 AWN852285:AWN852293 BGJ852285:BGJ852293 BQF852285:BQF852293 CAB852285:CAB852293 CJX852285:CJX852293 CTT852285:CTT852293 DDP852285:DDP852293 DNL852285:DNL852293 DXH852285:DXH852293 EHD852285:EHD852293 EQZ852285:EQZ852293 FAV852285:FAV852293 FKR852285:FKR852293 FUN852285:FUN852293 GEJ852285:GEJ852293 GOF852285:GOF852293 GYB852285:GYB852293 HHX852285:HHX852293 HRT852285:HRT852293 IBP852285:IBP852293 ILL852285:ILL852293 IVH852285:IVH852293 JFD852285:JFD852293 JOZ852285:JOZ852293 JYV852285:JYV852293 KIR852285:KIR852293 KSN852285:KSN852293 LCJ852285:LCJ852293 LMF852285:LMF852293 LWB852285:LWB852293 MFX852285:MFX852293 MPT852285:MPT852293 MZP852285:MZP852293 NJL852285:NJL852293 NTH852285:NTH852293 ODD852285:ODD852293 OMZ852285:OMZ852293 OWV852285:OWV852293 PGR852285:PGR852293 PQN852285:PQN852293 QAJ852285:QAJ852293 QKF852285:QKF852293 QUB852285:QUB852293 RDX852285:RDX852293 RNT852285:RNT852293 RXP852285:RXP852293 SHL852285:SHL852293 SRH852285:SRH852293 TBD852285:TBD852293 TKZ852285:TKZ852293 TUV852285:TUV852293 UER852285:UER852293 UON852285:UON852293 UYJ852285:UYJ852293 VIF852285:VIF852293 VSB852285:VSB852293 WBX852285:WBX852293 WLT852285:WLT852293 WVP852285:WVP852293 H917821:H917829 JD917821:JD917829 SZ917821:SZ917829 ACV917821:ACV917829 AMR917821:AMR917829 AWN917821:AWN917829 BGJ917821:BGJ917829 BQF917821:BQF917829 CAB917821:CAB917829 CJX917821:CJX917829 CTT917821:CTT917829 DDP917821:DDP917829 DNL917821:DNL917829 DXH917821:DXH917829 EHD917821:EHD917829 EQZ917821:EQZ917829 FAV917821:FAV917829 FKR917821:FKR917829 FUN917821:FUN917829 GEJ917821:GEJ917829 GOF917821:GOF917829 GYB917821:GYB917829 HHX917821:HHX917829 HRT917821:HRT917829 IBP917821:IBP917829 ILL917821:ILL917829 IVH917821:IVH917829 JFD917821:JFD917829 JOZ917821:JOZ917829 JYV917821:JYV917829 KIR917821:KIR917829 KSN917821:KSN917829 LCJ917821:LCJ917829 LMF917821:LMF917829 LWB917821:LWB917829 MFX917821:MFX917829 MPT917821:MPT917829 MZP917821:MZP917829 NJL917821:NJL917829 NTH917821:NTH917829 ODD917821:ODD917829 OMZ917821:OMZ917829 OWV917821:OWV917829 PGR917821:PGR917829 PQN917821:PQN917829 QAJ917821:QAJ917829 QKF917821:QKF917829 QUB917821:QUB917829 RDX917821:RDX917829 RNT917821:RNT917829 RXP917821:RXP917829 SHL917821:SHL917829 SRH917821:SRH917829 TBD917821:TBD917829 TKZ917821:TKZ917829 TUV917821:TUV917829 UER917821:UER917829 UON917821:UON917829 UYJ917821:UYJ917829 VIF917821:VIF917829 VSB917821:VSB917829 WBX917821:WBX917829 WLT917821:WLT917829 WVP917821:WVP917829 H983357:H983365 JD983357:JD983365 SZ983357:SZ983365 ACV983357:ACV983365 AMR983357:AMR983365 AWN983357:AWN983365 BGJ983357:BGJ983365 BQF983357:BQF983365 CAB983357:CAB983365 CJX983357:CJX983365 CTT983357:CTT983365 DDP983357:DDP983365 DNL983357:DNL983365 DXH983357:DXH983365 EHD983357:EHD983365 EQZ983357:EQZ983365 FAV983357:FAV983365 FKR983357:FKR983365 FUN983357:FUN983365 GEJ983357:GEJ983365 GOF983357:GOF983365 GYB983357:GYB983365 HHX983357:HHX983365 HRT983357:HRT983365 IBP983357:IBP983365 ILL983357:ILL983365 IVH983357:IVH983365 JFD983357:JFD983365 JOZ983357:JOZ983365 JYV983357:JYV983365 KIR983357:KIR983365 KSN983357:KSN983365 LCJ983357:LCJ983365 LMF983357:LMF983365 LWB983357:LWB983365 MFX983357:MFX983365 MPT983357:MPT983365 MZP983357:MZP983365 NJL983357:NJL983365 NTH983357:NTH983365 ODD983357:ODD983365 OMZ983357:OMZ983365 OWV983357:OWV983365 PGR983357:PGR983365 PQN983357:PQN983365 QAJ983357:QAJ983365 QKF983357:QKF983365 QUB983357:QUB983365 RDX983357:RDX983365 RNT983357:RNT983365 RXP983357:RXP983365 SHL983357:SHL983365 SRH983357:SRH983365 TBD983357:TBD983365 TKZ983357:TKZ983365 TUV983357:TUV983365 UER983357:UER983365 UON983357:UON983365 UYJ983357:UYJ983365 VIF983357:VIF983365 VSB983357:VSB983365 WBX983357:WBX983365 WLT983357:WLT983365 WVP983357:WVP983365 K466:K472 JG466:JG472 TC466:TC472 ACY466:ACY472 AMU466:AMU472 AWQ466:AWQ472 BGM466:BGM472 BQI466:BQI472 CAE466:CAE472 CKA466:CKA472 CTW466:CTW472 DDS466:DDS472 DNO466:DNO472 DXK466:DXK472 EHG466:EHG472 ERC466:ERC472 FAY466:FAY472 FKU466:FKU472 FUQ466:FUQ472 GEM466:GEM472 GOI466:GOI472 GYE466:GYE472 HIA466:HIA472 HRW466:HRW472 IBS466:IBS472 ILO466:ILO472 IVK466:IVK472 JFG466:JFG472 JPC466:JPC472 JYY466:JYY472 KIU466:KIU472 KSQ466:KSQ472 LCM466:LCM472 LMI466:LMI472 LWE466:LWE472 MGA466:MGA472 MPW466:MPW472 MZS466:MZS472 NJO466:NJO472 NTK466:NTK472 ODG466:ODG472 ONC466:ONC472 OWY466:OWY472 PGU466:PGU472 PQQ466:PQQ472 QAM466:QAM472 QKI466:QKI472 QUE466:QUE472 REA466:REA472 RNW466:RNW472 RXS466:RXS472 SHO466:SHO472 SRK466:SRK472 TBG466:TBG472 TLC466:TLC472 TUY466:TUY472 UEU466:UEU472 UOQ466:UOQ472 UYM466:UYM472 VII466:VII472 VSE466:VSE472 WCA466:WCA472 WLW466:WLW472 WVS466:WVS472 K66002:K66008 JG66002:JG66008 TC66002:TC66008 ACY66002:ACY66008 AMU66002:AMU66008 AWQ66002:AWQ66008 BGM66002:BGM66008 BQI66002:BQI66008 CAE66002:CAE66008 CKA66002:CKA66008 CTW66002:CTW66008 DDS66002:DDS66008 DNO66002:DNO66008 DXK66002:DXK66008 EHG66002:EHG66008 ERC66002:ERC66008 FAY66002:FAY66008 FKU66002:FKU66008 FUQ66002:FUQ66008 GEM66002:GEM66008 GOI66002:GOI66008 GYE66002:GYE66008 HIA66002:HIA66008 HRW66002:HRW66008 IBS66002:IBS66008 ILO66002:ILO66008 IVK66002:IVK66008 JFG66002:JFG66008 JPC66002:JPC66008 JYY66002:JYY66008 KIU66002:KIU66008 KSQ66002:KSQ66008 LCM66002:LCM66008 LMI66002:LMI66008 LWE66002:LWE66008 MGA66002:MGA66008 MPW66002:MPW66008 MZS66002:MZS66008 NJO66002:NJO66008 NTK66002:NTK66008 ODG66002:ODG66008 ONC66002:ONC66008 OWY66002:OWY66008 PGU66002:PGU66008 PQQ66002:PQQ66008 QAM66002:QAM66008 QKI66002:QKI66008 QUE66002:QUE66008 REA66002:REA66008 RNW66002:RNW66008 RXS66002:RXS66008 SHO66002:SHO66008 SRK66002:SRK66008 TBG66002:TBG66008 TLC66002:TLC66008 TUY66002:TUY66008 UEU66002:UEU66008 UOQ66002:UOQ66008 UYM66002:UYM66008 VII66002:VII66008 VSE66002:VSE66008 WCA66002:WCA66008 WLW66002:WLW66008 WVS66002:WVS66008 K131538:K131544 JG131538:JG131544 TC131538:TC131544 ACY131538:ACY131544 AMU131538:AMU131544 AWQ131538:AWQ131544 BGM131538:BGM131544 BQI131538:BQI131544 CAE131538:CAE131544 CKA131538:CKA131544 CTW131538:CTW131544 DDS131538:DDS131544 DNO131538:DNO131544 DXK131538:DXK131544 EHG131538:EHG131544 ERC131538:ERC131544 FAY131538:FAY131544 FKU131538:FKU131544 FUQ131538:FUQ131544 GEM131538:GEM131544 GOI131538:GOI131544 GYE131538:GYE131544 HIA131538:HIA131544 HRW131538:HRW131544 IBS131538:IBS131544 ILO131538:ILO131544 IVK131538:IVK131544 JFG131538:JFG131544 JPC131538:JPC131544 JYY131538:JYY131544 KIU131538:KIU131544 KSQ131538:KSQ131544 LCM131538:LCM131544 LMI131538:LMI131544 LWE131538:LWE131544 MGA131538:MGA131544 MPW131538:MPW131544 MZS131538:MZS131544 NJO131538:NJO131544 NTK131538:NTK131544 ODG131538:ODG131544 ONC131538:ONC131544 OWY131538:OWY131544 PGU131538:PGU131544 PQQ131538:PQQ131544 QAM131538:QAM131544 QKI131538:QKI131544 QUE131538:QUE131544 REA131538:REA131544 RNW131538:RNW131544 RXS131538:RXS131544 SHO131538:SHO131544 SRK131538:SRK131544 TBG131538:TBG131544 TLC131538:TLC131544 TUY131538:TUY131544 UEU131538:UEU131544 UOQ131538:UOQ131544 UYM131538:UYM131544 VII131538:VII131544 VSE131538:VSE131544 WCA131538:WCA131544 WLW131538:WLW131544 WVS131538:WVS131544 K197074:K197080 JG197074:JG197080 TC197074:TC197080 ACY197074:ACY197080 AMU197074:AMU197080 AWQ197074:AWQ197080 BGM197074:BGM197080 BQI197074:BQI197080 CAE197074:CAE197080 CKA197074:CKA197080 CTW197074:CTW197080 DDS197074:DDS197080 DNO197074:DNO197080 DXK197074:DXK197080 EHG197074:EHG197080 ERC197074:ERC197080 FAY197074:FAY197080 FKU197074:FKU197080 FUQ197074:FUQ197080 GEM197074:GEM197080 GOI197074:GOI197080 GYE197074:GYE197080 HIA197074:HIA197080 HRW197074:HRW197080 IBS197074:IBS197080 ILO197074:ILO197080 IVK197074:IVK197080 JFG197074:JFG197080 JPC197074:JPC197080 JYY197074:JYY197080 KIU197074:KIU197080 KSQ197074:KSQ197080 LCM197074:LCM197080 LMI197074:LMI197080 LWE197074:LWE197080 MGA197074:MGA197080 MPW197074:MPW197080 MZS197074:MZS197080 NJO197074:NJO197080 NTK197074:NTK197080 ODG197074:ODG197080 ONC197074:ONC197080 OWY197074:OWY197080 PGU197074:PGU197080 PQQ197074:PQQ197080 QAM197074:QAM197080 QKI197074:QKI197080 QUE197074:QUE197080 REA197074:REA197080 RNW197074:RNW197080 RXS197074:RXS197080 SHO197074:SHO197080 SRK197074:SRK197080 TBG197074:TBG197080 TLC197074:TLC197080 TUY197074:TUY197080 UEU197074:UEU197080 UOQ197074:UOQ197080 UYM197074:UYM197080 VII197074:VII197080 VSE197074:VSE197080 WCA197074:WCA197080 WLW197074:WLW197080 WVS197074:WVS197080 K262610:K262616 JG262610:JG262616 TC262610:TC262616 ACY262610:ACY262616 AMU262610:AMU262616 AWQ262610:AWQ262616 BGM262610:BGM262616 BQI262610:BQI262616 CAE262610:CAE262616 CKA262610:CKA262616 CTW262610:CTW262616 DDS262610:DDS262616 DNO262610:DNO262616 DXK262610:DXK262616 EHG262610:EHG262616 ERC262610:ERC262616 FAY262610:FAY262616 FKU262610:FKU262616 FUQ262610:FUQ262616 GEM262610:GEM262616 GOI262610:GOI262616 GYE262610:GYE262616 HIA262610:HIA262616 HRW262610:HRW262616 IBS262610:IBS262616 ILO262610:ILO262616 IVK262610:IVK262616 JFG262610:JFG262616 JPC262610:JPC262616 JYY262610:JYY262616 KIU262610:KIU262616 KSQ262610:KSQ262616 LCM262610:LCM262616 LMI262610:LMI262616 LWE262610:LWE262616 MGA262610:MGA262616 MPW262610:MPW262616 MZS262610:MZS262616 NJO262610:NJO262616 NTK262610:NTK262616 ODG262610:ODG262616 ONC262610:ONC262616 OWY262610:OWY262616 PGU262610:PGU262616 PQQ262610:PQQ262616 QAM262610:QAM262616 QKI262610:QKI262616 QUE262610:QUE262616 REA262610:REA262616 RNW262610:RNW262616 RXS262610:RXS262616 SHO262610:SHO262616 SRK262610:SRK262616 TBG262610:TBG262616 TLC262610:TLC262616 TUY262610:TUY262616 UEU262610:UEU262616 UOQ262610:UOQ262616 UYM262610:UYM262616 VII262610:VII262616 VSE262610:VSE262616 WCA262610:WCA262616 WLW262610:WLW262616 WVS262610:WVS262616 K328146:K328152 JG328146:JG328152 TC328146:TC328152 ACY328146:ACY328152 AMU328146:AMU328152 AWQ328146:AWQ328152 BGM328146:BGM328152 BQI328146:BQI328152 CAE328146:CAE328152 CKA328146:CKA328152 CTW328146:CTW328152 DDS328146:DDS328152 DNO328146:DNO328152 DXK328146:DXK328152 EHG328146:EHG328152 ERC328146:ERC328152 FAY328146:FAY328152 FKU328146:FKU328152 FUQ328146:FUQ328152 GEM328146:GEM328152 GOI328146:GOI328152 GYE328146:GYE328152 HIA328146:HIA328152 HRW328146:HRW328152 IBS328146:IBS328152 ILO328146:ILO328152 IVK328146:IVK328152 JFG328146:JFG328152 JPC328146:JPC328152 JYY328146:JYY328152 KIU328146:KIU328152 KSQ328146:KSQ328152 LCM328146:LCM328152 LMI328146:LMI328152 LWE328146:LWE328152 MGA328146:MGA328152 MPW328146:MPW328152 MZS328146:MZS328152 NJO328146:NJO328152 NTK328146:NTK328152 ODG328146:ODG328152 ONC328146:ONC328152 OWY328146:OWY328152 PGU328146:PGU328152 PQQ328146:PQQ328152 QAM328146:QAM328152 QKI328146:QKI328152 QUE328146:QUE328152 REA328146:REA328152 RNW328146:RNW328152 RXS328146:RXS328152 SHO328146:SHO328152 SRK328146:SRK328152 TBG328146:TBG328152 TLC328146:TLC328152 TUY328146:TUY328152 UEU328146:UEU328152 UOQ328146:UOQ328152 UYM328146:UYM328152 VII328146:VII328152 VSE328146:VSE328152 WCA328146:WCA328152 WLW328146:WLW328152 WVS328146:WVS328152 K393682:K393688 JG393682:JG393688 TC393682:TC393688 ACY393682:ACY393688 AMU393682:AMU393688 AWQ393682:AWQ393688 BGM393682:BGM393688 BQI393682:BQI393688 CAE393682:CAE393688 CKA393682:CKA393688 CTW393682:CTW393688 DDS393682:DDS393688 DNO393682:DNO393688 DXK393682:DXK393688 EHG393682:EHG393688 ERC393682:ERC393688 FAY393682:FAY393688 FKU393682:FKU393688 FUQ393682:FUQ393688 GEM393682:GEM393688 GOI393682:GOI393688 GYE393682:GYE393688 HIA393682:HIA393688 HRW393682:HRW393688 IBS393682:IBS393688 ILO393682:ILO393688 IVK393682:IVK393688 JFG393682:JFG393688 JPC393682:JPC393688 JYY393682:JYY393688 KIU393682:KIU393688 KSQ393682:KSQ393688 LCM393682:LCM393688 LMI393682:LMI393688 LWE393682:LWE393688 MGA393682:MGA393688 MPW393682:MPW393688 MZS393682:MZS393688 NJO393682:NJO393688 NTK393682:NTK393688 ODG393682:ODG393688 ONC393682:ONC393688 OWY393682:OWY393688 PGU393682:PGU393688 PQQ393682:PQQ393688 QAM393682:QAM393688 QKI393682:QKI393688 QUE393682:QUE393688 REA393682:REA393688 RNW393682:RNW393688 RXS393682:RXS393688 SHO393682:SHO393688 SRK393682:SRK393688 TBG393682:TBG393688 TLC393682:TLC393688 TUY393682:TUY393688 UEU393682:UEU393688 UOQ393682:UOQ393688 UYM393682:UYM393688 VII393682:VII393688 VSE393682:VSE393688 WCA393682:WCA393688 WLW393682:WLW393688 WVS393682:WVS393688 K459218:K459224 JG459218:JG459224 TC459218:TC459224 ACY459218:ACY459224 AMU459218:AMU459224 AWQ459218:AWQ459224 BGM459218:BGM459224 BQI459218:BQI459224 CAE459218:CAE459224 CKA459218:CKA459224 CTW459218:CTW459224 DDS459218:DDS459224 DNO459218:DNO459224 DXK459218:DXK459224 EHG459218:EHG459224 ERC459218:ERC459224 FAY459218:FAY459224 FKU459218:FKU459224 FUQ459218:FUQ459224 GEM459218:GEM459224 GOI459218:GOI459224 GYE459218:GYE459224 HIA459218:HIA459224 HRW459218:HRW459224 IBS459218:IBS459224 ILO459218:ILO459224 IVK459218:IVK459224 JFG459218:JFG459224 JPC459218:JPC459224 JYY459218:JYY459224 KIU459218:KIU459224 KSQ459218:KSQ459224 LCM459218:LCM459224 LMI459218:LMI459224 LWE459218:LWE459224 MGA459218:MGA459224 MPW459218:MPW459224 MZS459218:MZS459224 NJO459218:NJO459224 NTK459218:NTK459224 ODG459218:ODG459224 ONC459218:ONC459224 OWY459218:OWY459224 PGU459218:PGU459224 PQQ459218:PQQ459224 QAM459218:QAM459224 QKI459218:QKI459224 QUE459218:QUE459224 REA459218:REA459224 RNW459218:RNW459224 RXS459218:RXS459224 SHO459218:SHO459224 SRK459218:SRK459224 TBG459218:TBG459224 TLC459218:TLC459224 TUY459218:TUY459224 UEU459218:UEU459224 UOQ459218:UOQ459224 UYM459218:UYM459224 VII459218:VII459224 VSE459218:VSE459224 WCA459218:WCA459224 WLW459218:WLW459224 WVS459218:WVS459224 K524754:K524760 JG524754:JG524760 TC524754:TC524760 ACY524754:ACY524760 AMU524754:AMU524760 AWQ524754:AWQ524760 BGM524754:BGM524760 BQI524754:BQI524760 CAE524754:CAE524760 CKA524754:CKA524760 CTW524754:CTW524760 DDS524754:DDS524760 DNO524754:DNO524760 DXK524754:DXK524760 EHG524754:EHG524760 ERC524754:ERC524760 FAY524754:FAY524760 FKU524754:FKU524760 FUQ524754:FUQ524760 GEM524754:GEM524760 GOI524754:GOI524760 GYE524754:GYE524760 HIA524754:HIA524760 HRW524754:HRW524760 IBS524754:IBS524760 ILO524754:ILO524760 IVK524754:IVK524760 JFG524754:JFG524760 JPC524754:JPC524760 JYY524754:JYY524760 KIU524754:KIU524760 KSQ524754:KSQ524760 LCM524754:LCM524760 LMI524754:LMI524760 LWE524754:LWE524760 MGA524754:MGA524760 MPW524754:MPW524760 MZS524754:MZS524760 NJO524754:NJO524760 NTK524754:NTK524760 ODG524754:ODG524760 ONC524754:ONC524760 OWY524754:OWY524760 PGU524754:PGU524760 PQQ524754:PQQ524760 QAM524754:QAM524760 QKI524754:QKI524760 QUE524754:QUE524760 REA524754:REA524760 RNW524754:RNW524760 RXS524754:RXS524760 SHO524754:SHO524760 SRK524754:SRK524760 TBG524754:TBG524760 TLC524754:TLC524760 TUY524754:TUY524760 UEU524754:UEU524760 UOQ524754:UOQ524760 UYM524754:UYM524760 VII524754:VII524760 VSE524754:VSE524760 WCA524754:WCA524760 WLW524754:WLW524760 WVS524754:WVS524760 K590290:K590296 JG590290:JG590296 TC590290:TC590296 ACY590290:ACY590296 AMU590290:AMU590296 AWQ590290:AWQ590296 BGM590290:BGM590296 BQI590290:BQI590296 CAE590290:CAE590296 CKA590290:CKA590296 CTW590290:CTW590296 DDS590290:DDS590296 DNO590290:DNO590296 DXK590290:DXK590296 EHG590290:EHG590296 ERC590290:ERC590296 FAY590290:FAY590296 FKU590290:FKU590296 FUQ590290:FUQ590296 GEM590290:GEM590296 GOI590290:GOI590296 GYE590290:GYE590296 HIA590290:HIA590296 HRW590290:HRW590296 IBS590290:IBS590296 ILO590290:ILO590296 IVK590290:IVK590296 JFG590290:JFG590296 JPC590290:JPC590296 JYY590290:JYY590296 KIU590290:KIU590296 KSQ590290:KSQ590296 LCM590290:LCM590296 LMI590290:LMI590296 LWE590290:LWE590296 MGA590290:MGA590296 MPW590290:MPW590296 MZS590290:MZS590296 NJO590290:NJO590296 NTK590290:NTK590296 ODG590290:ODG590296 ONC590290:ONC590296 OWY590290:OWY590296 PGU590290:PGU590296 PQQ590290:PQQ590296 QAM590290:QAM590296 QKI590290:QKI590296 QUE590290:QUE590296 REA590290:REA590296 RNW590290:RNW590296 RXS590290:RXS590296 SHO590290:SHO590296 SRK590290:SRK590296 TBG590290:TBG590296 TLC590290:TLC590296 TUY590290:TUY590296 UEU590290:UEU590296 UOQ590290:UOQ590296 UYM590290:UYM590296 VII590290:VII590296 VSE590290:VSE590296 WCA590290:WCA590296 WLW590290:WLW590296 WVS590290:WVS590296 K655826:K655832 JG655826:JG655832 TC655826:TC655832 ACY655826:ACY655832 AMU655826:AMU655832 AWQ655826:AWQ655832 BGM655826:BGM655832 BQI655826:BQI655832 CAE655826:CAE655832 CKA655826:CKA655832 CTW655826:CTW655832 DDS655826:DDS655832 DNO655826:DNO655832 DXK655826:DXK655832 EHG655826:EHG655832 ERC655826:ERC655832 FAY655826:FAY655832 FKU655826:FKU655832 FUQ655826:FUQ655832 GEM655826:GEM655832 GOI655826:GOI655832 GYE655826:GYE655832 HIA655826:HIA655832 HRW655826:HRW655832 IBS655826:IBS655832 ILO655826:ILO655832 IVK655826:IVK655832 JFG655826:JFG655832 JPC655826:JPC655832 JYY655826:JYY655832 KIU655826:KIU655832 KSQ655826:KSQ655832 LCM655826:LCM655832 LMI655826:LMI655832 LWE655826:LWE655832 MGA655826:MGA655832 MPW655826:MPW655832 MZS655826:MZS655832 NJO655826:NJO655832 NTK655826:NTK655832 ODG655826:ODG655832 ONC655826:ONC655832 OWY655826:OWY655832 PGU655826:PGU655832 PQQ655826:PQQ655832 QAM655826:QAM655832 QKI655826:QKI655832 QUE655826:QUE655832 REA655826:REA655832 RNW655826:RNW655832 RXS655826:RXS655832 SHO655826:SHO655832 SRK655826:SRK655832 TBG655826:TBG655832 TLC655826:TLC655832 TUY655826:TUY655832 UEU655826:UEU655832 UOQ655826:UOQ655832 UYM655826:UYM655832 VII655826:VII655832 VSE655826:VSE655832 WCA655826:WCA655832 WLW655826:WLW655832 WVS655826:WVS655832 K721362:K721368 JG721362:JG721368 TC721362:TC721368 ACY721362:ACY721368 AMU721362:AMU721368 AWQ721362:AWQ721368 BGM721362:BGM721368 BQI721362:BQI721368 CAE721362:CAE721368 CKA721362:CKA721368 CTW721362:CTW721368 DDS721362:DDS721368 DNO721362:DNO721368 DXK721362:DXK721368 EHG721362:EHG721368 ERC721362:ERC721368 FAY721362:FAY721368 FKU721362:FKU721368 FUQ721362:FUQ721368 GEM721362:GEM721368 GOI721362:GOI721368 GYE721362:GYE721368 HIA721362:HIA721368 HRW721362:HRW721368 IBS721362:IBS721368 ILO721362:ILO721368 IVK721362:IVK721368 JFG721362:JFG721368 JPC721362:JPC721368 JYY721362:JYY721368 KIU721362:KIU721368 KSQ721362:KSQ721368 LCM721362:LCM721368 LMI721362:LMI721368 LWE721362:LWE721368 MGA721362:MGA721368 MPW721362:MPW721368 MZS721362:MZS721368 NJO721362:NJO721368 NTK721362:NTK721368 ODG721362:ODG721368 ONC721362:ONC721368 OWY721362:OWY721368 PGU721362:PGU721368 PQQ721362:PQQ721368 QAM721362:QAM721368 QKI721362:QKI721368 QUE721362:QUE721368 REA721362:REA721368 RNW721362:RNW721368 RXS721362:RXS721368 SHO721362:SHO721368 SRK721362:SRK721368 TBG721362:TBG721368 TLC721362:TLC721368 TUY721362:TUY721368 UEU721362:UEU721368 UOQ721362:UOQ721368 UYM721362:UYM721368 VII721362:VII721368 VSE721362:VSE721368 WCA721362:WCA721368 WLW721362:WLW721368 WVS721362:WVS721368 K786898:K786904 JG786898:JG786904 TC786898:TC786904 ACY786898:ACY786904 AMU786898:AMU786904 AWQ786898:AWQ786904 BGM786898:BGM786904 BQI786898:BQI786904 CAE786898:CAE786904 CKA786898:CKA786904 CTW786898:CTW786904 DDS786898:DDS786904 DNO786898:DNO786904 DXK786898:DXK786904 EHG786898:EHG786904 ERC786898:ERC786904 FAY786898:FAY786904 FKU786898:FKU786904 FUQ786898:FUQ786904 GEM786898:GEM786904 GOI786898:GOI786904 GYE786898:GYE786904 HIA786898:HIA786904 HRW786898:HRW786904 IBS786898:IBS786904 ILO786898:ILO786904 IVK786898:IVK786904 JFG786898:JFG786904 JPC786898:JPC786904 JYY786898:JYY786904 KIU786898:KIU786904 KSQ786898:KSQ786904 LCM786898:LCM786904 LMI786898:LMI786904 LWE786898:LWE786904 MGA786898:MGA786904 MPW786898:MPW786904 MZS786898:MZS786904 NJO786898:NJO786904 NTK786898:NTK786904 ODG786898:ODG786904 ONC786898:ONC786904 OWY786898:OWY786904 PGU786898:PGU786904 PQQ786898:PQQ786904 QAM786898:QAM786904 QKI786898:QKI786904 QUE786898:QUE786904 REA786898:REA786904 RNW786898:RNW786904 RXS786898:RXS786904 SHO786898:SHO786904 SRK786898:SRK786904 TBG786898:TBG786904 TLC786898:TLC786904 TUY786898:TUY786904 UEU786898:UEU786904 UOQ786898:UOQ786904 UYM786898:UYM786904 VII786898:VII786904 VSE786898:VSE786904 WCA786898:WCA786904 WLW786898:WLW786904 WVS786898:WVS786904 K852434:K852440 JG852434:JG852440 TC852434:TC852440 ACY852434:ACY852440 AMU852434:AMU852440 AWQ852434:AWQ852440 BGM852434:BGM852440 BQI852434:BQI852440 CAE852434:CAE852440 CKA852434:CKA852440 CTW852434:CTW852440 DDS852434:DDS852440 DNO852434:DNO852440 DXK852434:DXK852440 EHG852434:EHG852440 ERC852434:ERC852440 FAY852434:FAY852440 FKU852434:FKU852440 FUQ852434:FUQ852440 GEM852434:GEM852440 GOI852434:GOI852440 GYE852434:GYE852440 HIA852434:HIA852440 HRW852434:HRW852440 IBS852434:IBS852440 ILO852434:ILO852440 IVK852434:IVK852440 JFG852434:JFG852440 JPC852434:JPC852440 JYY852434:JYY852440 KIU852434:KIU852440 KSQ852434:KSQ852440 LCM852434:LCM852440 LMI852434:LMI852440 LWE852434:LWE852440 MGA852434:MGA852440 MPW852434:MPW852440 MZS852434:MZS852440 NJO852434:NJO852440 NTK852434:NTK852440 ODG852434:ODG852440 ONC852434:ONC852440 OWY852434:OWY852440 PGU852434:PGU852440 PQQ852434:PQQ852440 QAM852434:QAM852440 QKI852434:QKI852440 QUE852434:QUE852440 REA852434:REA852440 RNW852434:RNW852440 RXS852434:RXS852440 SHO852434:SHO852440 SRK852434:SRK852440 TBG852434:TBG852440 TLC852434:TLC852440 TUY852434:TUY852440 UEU852434:UEU852440 UOQ852434:UOQ852440 UYM852434:UYM852440 VII852434:VII852440 VSE852434:VSE852440 WCA852434:WCA852440 WLW852434:WLW852440 WVS852434:WVS852440 K917970:K917976 JG917970:JG917976 TC917970:TC917976 ACY917970:ACY917976 AMU917970:AMU917976 AWQ917970:AWQ917976 BGM917970:BGM917976 BQI917970:BQI917976 CAE917970:CAE917976 CKA917970:CKA917976 CTW917970:CTW917976 DDS917970:DDS917976 DNO917970:DNO917976 DXK917970:DXK917976 EHG917970:EHG917976 ERC917970:ERC917976 FAY917970:FAY917976 FKU917970:FKU917976 FUQ917970:FUQ917976 GEM917970:GEM917976 GOI917970:GOI917976 GYE917970:GYE917976 HIA917970:HIA917976 HRW917970:HRW917976 IBS917970:IBS917976 ILO917970:ILO917976 IVK917970:IVK917976 JFG917970:JFG917976 JPC917970:JPC917976 JYY917970:JYY917976 KIU917970:KIU917976 KSQ917970:KSQ917976 LCM917970:LCM917976 LMI917970:LMI917976 LWE917970:LWE917976 MGA917970:MGA917976 MPW917970:MPW917976 MZS917970:MZS917976 NJO917970:NJO917976 NTK917970:NTK917976 ODG917970:ODG917976 ONC917970:ONC917976 OWY917970:OWY917976 PGU917970:PGU917976 PQQ917970:PQQ917976 QAM917970:QAM917976 QKI917970:QKI917976 QUE917970:QUE917976 REA917970:REA917976 RNW917970:RNW917976 RXS917970:RXS917976 SHO917970:SHO917976 SRK917970:SRK917976 TBG917970:TBG917976 TLC917970:TLC917976 TUY917970:TUY917976 UEU917970:UEU917976 UOQ917970:UOQ917976 UYM917970:UYM917976 VII917970:VII917976 VSE917970:VSE917976 WCA917970:WCA917976 WLW917970:WLW917976 WVS917970:WVS917976 K983506:K983512 JG983506:JG983512 TC983506:TC983512 ACY983506:ACY983512 AMU983506:AMU983512 AWQ983506:AWQ983512 BGM983506:BGM983512 BQI983506:BQI983512 CAE983506:CAE983512 CKA983506:CKA983512 CTW983506:CTW983512 DDS983506:DDS983512 DNO983506:DNO983512 DXK983506:DXK983512 EHG983506:EHG983512 ERC983506:ERC983512 FAY983506:FAY983512 FKU983506:FKU983512 FUQ983506:FUQ983512 GEM983506:GEM983512 GOI983506:GOI983512 GYE983506:GYE983512 HIA983506:HIA983512 HRW983506:HRW983512 IBS983506:IBS983512 ILO983506:ILO983512 IVK983506:IVK983512 JFG983506:JFG983512 JPC983506:JPC983512 JYY983506:JYY983512 KIU983506:KIU983512 KSQ983506:KSQ983512 LCM983506:LCM983512 LMI983506:LMI983512 LWE983506:LWE983512 MGA983506:MGA983512 MPW983506:MPW983512 MZS983506:MZS983512 NJO983506:NJO983512 NTK983506:NTK983512 ODG983506:ODG983512 ONC983506:ONC983512 OWY983506:OWY983512 PGU983506:PGU983512 PQQ983506:PQQ983512 QAM983506:QAM983512 QKI983506:QKI983512 QUE983506:QUE983512 REA983506:REA983512 RNW983506:RNW983512 RXS983506:RXS983512 SHO983506:SHO983512 SRK983506:SRK983512 TBG983506:TBG983512 TLC983506:TLC983512 TUY983506:TUY983512 UEU983506:UEU983512 UOQ983506:UOQ983512 UYM983506:UYM983512 VII983506:VII983512 VSE983506:VSE983512 WCA983506:WCA983512 WLW983506:WLW983512 WVS983506:WVS983512 H466:H472 JD466:JD472 SZ466:SZ472 ACV466:ACV472 AMR466:AMR472 AWN466:AWN472 BGJ466:BGJ472 BQF466:BQF472 CAB466:CAB472 CJX466:CJX472 CTT466:CTT472 DDP466:DDP472 DNL466:DNL472 DXH466:DXH472 EHD466:EHD472 EQZ466:EQZ472 FAV466:FAV472 FKR466:FKR472 FUN466:FUN472 GEJ466:GEJ472 GOF466:GOF472 GYB466:GYB472 HHX466:HHX472 HRT466:HRT472 IBP466:IBP472 ILL466:ILL472 IVH466:IVH472 JFD466:JFD472 JOZ466:JOZ472 JYV466:JYV472 KIR466:KIR472 KSN466:KSN472 LCJ466:LCJ472 LMF466:LMF472 LWB466:LWB472 MFX466:MFX472 MPT466:MPT472 MZP466:MZP472 NJL466:NJL472 NTH466:NTH472 ODD466:ODD472 OMZ466:OMZ472 OWV466:OWV472 PGR466:PGR472 PQN466:PQN472 QAJ466:QAJ472 QKF466:QKF472 QUB466:QUB472 RDX466:RDX472 RNT466:RNT472 RXP466:RXP472 SHL466:SHL472 SRH466:SRH472 TBD466:TBD472 TKZ466:TKZ472 TUV466:TUV472 UER466:UER472 UON466:UON472 UYJ466:UYJ472 VIF466:VIF472 VSB466:VSB472 WBX466:WBX472 WLT466:WLT472 WVP466:WVP472 H66002:H66008 JD66002:JD66008 SZ66002:SZ66008 ACV66002:ACV66008 AMR66002:AMR66008 AWN66002:AWN66008 BGJ66002:BGJ66008 BQF66002:BQF66008 CAB66002:CAB66008 CJX66002:CJX66008 CTT66002:CTT66008 DDP66002:DDP66008 DNL66002:DNL66008 DXH66002:DXH66008 EHD66002:EHD66008 EQZ66002:EQZ66008 FAV66002:FAV66008 FKR66002:FKR66008 FUN66002:FUN66008 GEJ66002:GEJ66008 GOF66002:GOF66008 GYB66002:GYB66008 HHX66002:HHX66008 HRT66002:HRT66008 IBP66002:IBP66008 ILL66002:ILL66008 IVH66002:IVH66008 JFD66002:JFD66008 JOZ66002:JOZ66008 JYV66002:JYV66008 KIR66002:KIR66008 KSN66002:KSN66008 LCJ66002:LCJ66008 LMF66002:LMF66008 LWB66002:LWB66008 MFX66002:MFX66008 MPT66002:MPT66008 MZP66002:MZP66008 NJL66002:NJL66008 NTH66002:NTH66008 ODD66002:ODD66008 OMZ66002:OMZ66008 OWV66002:OWV66008 PGR66002:PGR66008 PQN66002:PQN66008 QAJ66002:QAJ66008 QKF66002:QKF66008 QUB66002:QUB66008 RDX66002:RDX66008 RNT66002:RNT66008 RXP66002:RXP66008 SHL66002:SHL66008 SRH66002:SRH66008 TBD66002:TBD66008 TKZ66002:TKZ66008 TUV66002:TUV66008 UER66002:UER66008 UON66002:UON66008 UYJ66002:UYJ66008 VIF66002:VIF66008 VSB66002:VSB66008 WBX66002:WBX66008 WLT66002:WLT66008 WVP66002:WVP66008 H131538:H131544 JD131538:JD131544 SZ131538:SZ131544 ACV131538:ACV131544 AMR131538:AMR131544 AWN131538:AWN131544 BGJ131538:BGJ131544 BQF131538:BQF131544 CAB131538:CAB131544 CJX131538:CJX131544 CTT131538:CTT131544 DDP131538:DDP131544 DNL131538:DNL131544 DXH131538:DXH131544 EHD131538:EHD131544 EQZ131538:EQZ131544 FAV131538:FAV131544 FKR131538:FKR131544 FUN131538:FUN131544 GEJ131538:GEJ131544 GOF131538:GOF131544 GYB131538:GYB131544 HHX131538:HHX131544 HRT131538:HRT131544 IBP131538:IBP131544 ILL131538:ILL131544 IVH131538:IVH131544 JFD131538:JFD131544 JOZ131538:JOZ131544 JYV131538:JYV131544 KIR131538:KIR131544 KSN131538:KSN131544 LCJ131538:LCJ131544 LMF131538:LMF131544 LWB131538:LWB131544 MFX131538:MFX131544 MPT131538:MPT131544 MZP131538:MZP131544 NJL131538:NJL131544 NTH131538:NTH131544 ODD131538:ODD131544 OMZ131538:OMZ131544 OWV131538:OWV131544 PGR131538:PGR131544 PQN131538:PQN131544 QAJ131538:QAJ131544 QKF131538:QKF131544 QUB131538:QUB131544 RDX131538:RDX131544 RNT131538:RNT131544 RXP131538:RXP131544 SHL131538:SHL131544 SRH131538:SRH131544 TBD131538:TBD131544 TKZ131538:TKZ131544 TUV131538:TUV131544 UER131538:UER131544 UON131538:UON131544 UYJ131538:UYJ131544 VIF131538:VIF131544 VSB131538:VSB131544 WBX131538:WBX131544 WLT131538:WLT131544 WVP131538:WVP131544 H197074:H197080 JD197074:JD197080 SZ197074:SZ197080 ACV197074:ACV197080 AMR197074:AMR197080 AWN197074:AWN197080 BGJ197074:BGJ197080 BQF197074:BQF197080 CAB197074:CAB197080 CJX197074:CJX197080 CTT197074:CTT197080 DDP197074:DDP197080 DNL197074:DNL197080 DXH197074:DXH197080 EHD197074:EHD197080 EQZ197074:EQZ197080 FAV197074:FAV197080 FKR197074:FKR197080 FUN197074:FUN197080 GEJ197074:GEJ197080 GOF197074:GOF197080 GYB197074:GYB197080 HHX197074:HHX197080 HRT197074:HRT197080 IBP197074:IBP197080 ILL197074:ILL197080 IVH197074:IVH197080 JFD197074:JFD197080 JOZ197074:JOZ197080 JYV197074:JYV197080 KIR197074:KIR197080 KSN197074:KSN197080 LCJ197074:LCJ197080 LMF197074:LMF197080 LWB197074:LWB197080 MFX197074:MFX197080 MPT197074:MPT197080 MZP197074:MZP197080 NJL197074:NJL197080 NTH197074:NTH197080 ODD197074:ODD197080 OMZ197074:OMZ197080 OWV197074:OWV197080 PGR197074:PGR197080 PQN197074:PQN197080 QAJ197074:QAJ197080 QKF197074:QKF197080 QUB197074:QUB197080 RDX197074:RDX197080 RNT197074:RNT197080 RXP197074:RXP197080 SHL197074:SHL197080 SRH197074:SRH197080 TBD197074:TBD197080 TKZ197074:TKZ197080 TUV197074:TUV197080 UER197074:UER197080 UON197074:UON197080 UYJ197074:UYJ197080 VIF197074:VIF197080 VSB197074:VSB197080 WBX197074:WBX197080 WLT197074:WLT197080 WVP197074:WVP197080 H262610:H262616 JD262610:JD262616 SZ262610:SZ262616 ACV262610:ACV262616 AMR262610:AMR262616 AWN262610:AWN262616 BGJ262610:BGJ262616 BQF262610:BQF262616 CAB262610:CAB262616 CJX262610:CJX262616 CTT262610:CTT262616 DDP262610:DDP262616 DNL262610:DNL262616 DXH262610:DXH262616 EHD262610:EHD262616 EQZ262610:EQZ262616 FAV262610:FAV262616 FKR262610:FKR262616 FUN262610:FUN262616 GEJ262610:GEJ262616 GOF262610:GOF262616 GYB262610:GYB262616 HHX262610:HHX262616 HRT262610:HRT262616 IBP262610:IBP262616 ILL262610:ILL262616 IVH262610:IVH262616 JFD262610:JFD262616 JOZ262610:JOZ262616 JYV262610:JYV262616 KIR262610:KIR262616 KSN262610:KSN262616 LCJ262610:LCJ262616 LMF262610:LMF262616 LWB262610:LWB262616 MFX262610:MFX262616 MPT262610:MPT262616 MZP262610:MZP262616 NJL262610:NJL262616 NTH262610:NTH262616 ODD262610:ODD262616 OMZ262610:OMZ262616 OWV262610:OWV262616 PGR262610:PGR262616 PQN262610:PQN262616 QAJ262610:QAJ262616 QKF262610:QKF262616 QUB262610:QUB262616 RDX262610:RDX262616 RNT262610:RNT262616 RXP262610:RXP262616 SHL262610:SHL262616 SRH262610:SRH262616 TBD262610:TBD262616 TKZ262610:TKZ262616 TUV262610:TUV262616 UER262610:UER262616 UON262610:UON262616 UYJ262610:UYJ262616 VIF262610:VIF262616 VSB262610:VSB262616 WBX262610:WBX262616 WLT262610:WLT262616 WVP262610:WVP262616 H328146:H328152 JD328146:JD328152 SZ328146:SZ328152 ACV328146:ACV328152 AMR328146:AMR328152 AWN328146:AWN328152 BGJ328146:BGJ328152 BQF328146:BQF328152 CAB328146:CAB328152 CJX328146:CJX328152 CTT328146:CTT328152 DDP328146:DDP328152 DNL328146:DNL328152 DXH328146:DXH328152 EHD328146:EHD328152 EQZ328146:EQZ328152 FAV328146:FAV328152 FKR328146:FKR328152 FUN328146:FUN328152 GEJ328146:GEJ328152 GOF328146:GOF328152 GYB328146:GYB328152 HHX328146:HHX328152 HRT328146:HRT328152 IBP328146:IBP328152 ILL328146:ILL328152 IVH328146:IVH328152 JFD328146:JFD328152 JOZ328146:JOZ328152 JYV328146:JYV328152 KIR328146:KIR328152 KSN328146:KSN328152 LCJ328146:LCJ328152 LMF328146:LMF328152 LWB328146:LWB328152 MFX328146:MFX328152 MPT328146:MPT328152 MZP328146:MZP328152 NJL328146:NJL328152 NTH328146:NTH328152 ODD328146:ODD328152 OMZ328146:OMZ328152 OWV328146:OWV328152 PGR328146:PGR328152 PQN328146:PQN328152 QAJ328146:QAJ328152 QKF328146:QKF328152 QUB328146:QUB328152 RDX328146:RDX328152 RNT328146:RNT328152 RXP328146:RXP328152 SHL328146:SHL328152 SRH328146:SRH328152 TBD328146:TBD328152 TKZ328146:TKZ328152 TUV328146:TUV328152 UER328146:UER328152 UON328146:UON328152 UYJ328146:UYJ328152 VIF328146:VIF328152 VSB328146:VSB328152 WBX328146:WBX328152 WLT328146:WLT328152 WVP328146:WVP328152 H393682:H393688 JD393682:JD393688 SZ393682:SZ393688 ACV393682:ACV393688 AMR393682:AMR393688 AWN393682:AWN393688 BGJ393682:BGJ393688 BQF393682:BQF393688 CAB393682:CAB393688 CJX393682:CJX393688 CTT393682:CTT393688 DDP393682:DDP393688 DNL393682:DNL393688 DXH393682:DXH393688 EHD393682:EHD393688 EQZ393682:EQZ393688 FAV393682:FAV393688 FKR393682:FKR393688 FUN393682:FUN393688 GEJ393682:GEJ393688 GOF393682:GOF393688 GYB393682:GYB393688 HHX393682:HHX393688 HRT393682:HRT393688 IBP393682:IBP393688 ILL393682:ILL393688 IVH393682:IVH393688 JFD393682:JFD393688 JOZ393682:JOZ393688 JYV393682:JYV393688 KIR393682:KIR393688 KSN393682:KSN393688 LCJ393682:LCJ393688 LMF393682:LMF393688 LWB393682:LWB393688 MFX393682:MFX393688 MPT393682:MPT393688 MZP393682:MZP393688 NJL393682:NJL393688 NTH393682:NTH393688 ODD393682:ODD393688 OMZ393682:OMZ393688 OWV393682:OWV393688 PGR393682:PGR393688 PQN393682:PQN393688 QAJ393682:QAJ393688 QKF393682:QKF393688 QUB393682:QUB393688 RDX393682:RDX393688 RNT393682:RNT393688 RXP393682:RXP393688 SHL393682:SHL393688 SRH393682:SRH393688 TBD393682:TBD393688 TKZ393682:TKZ393688 TUV393682:TUV393688 UER393682:UER393688 UON393682:UON393688 UYJ393682:UYJ393688 VIF393682:VIF393688 VSB393682:VSB393688 WBX393682:WBX393688 WLT393682:WLT393688 WVP393682:WVP393688 H459218:H459224 JD459218:JD459224 SZ459218:SZ459224 ACV459218:ACV459224 AMR459218:AMR459224 AWN459218:AWN459224 BGJ459218:BGJ459224 BQF459218:BQF459224 CAB459218:CAB459224 CJX459218:CJX459224 CTT459218:CTT459224 DDP459218:DDP459224 DNL459218:DNL459224 DXH459218:DXH459224 EHD459218:EHD459224 EQZ459218:EQZ459224 FAV459218:FAV459224 FKR459218:FKR459224 FUN459218:FUN459224 GEJ459218:GEJ459224 GOF459218:GOF459224 GYB459218:GYB459224 HHX459218:HHX459224 HRT459218:HRT459224 IBP459218:IBP459224 ILL459218:ILL459224 IVH459218:IVH459224 JFD459218:JFD459224 JOZ459218:JOZ459224 JYV459218:JYV459224 KIR459218:KIR459224 KSN459218:KSN459224 LCJ459218:LCJ459224 LMF459218:LMF459224 LWB459218:LWB459224 MFX459218:MFX459224 MPT459218:MPT459224 MZP459218:MZP459224 NJL459218:NJL459224 NTH459218:NTH459224 ODD459218:ODD459224 OMZ459218:OMZ459224 OWV459218:OWV459224 PGR459218:PGR459224 PQN459218:PQN459224 QAJ459218:QAJ459224 QKF459218:QKF459224 QUB459218:QUB459224 RDX459218:RDX459224 RNT459218:RNT459224 RXP459218:RXP459224 SHL459218:SHL459224 SRH459218:SRH459224 TBD459218:TBD459224 TKZ459218:TKZ459224 TUV459218:TUV459224 UER459218:UER459224 UON459218:UON459224 UYJ459218:UYJ459224 VIF459218:VIF459224 VSB459218:VSB459224 WBX459218:WBX459224 WLT459218:WLT459224 WVP459218:WVP459224 H524754:H524760 JD524754:JD524760 SZ524754:SZ524760 ACV524754:ACV524760 AMR524754:AMR524760 AWN524754:AWN524760 BGJ524754:BGJ524760 BQF524754:BQF524760 CAB524754:CAB524760 CJX524754:CJX524760 CTT524754:CTT524760 DDP524754:DDP524760 DNL524754:DNL524760 DXH524754:DXH524760 EHD524754:EHD524760 EQZ524754:EQZ524760 FAV524754:FAV524760 FKR524754:FKR524760 FUN524754:FUN524760 GEJ524754:GEJ524760 GOF524754:GOF524760 GYB524754:GYB524760 HHX524754:HHX524760 HRT524754:HRT524760 IBP524754:IBP524760 ILL524754:ILL524760 IVH524754:IVH524760 JFD524754:JFD524760 JOZ524754:JOZ524760 JYV524754:JYV524760 KIR524754:KIR524760 KSN524754:KSN524760 LCJ524754:LCJ524760 LMF524754:LMF524760 LWB524754:LWB524760 MFX524754:MFX524760 MPT524754:MPT524760 MZP524754:MZP524760 NJL524754:NJL524760 NTH524754:NTH524760 ODD524754:ODD524760 OMZ524754:OMZ524760 OWV524754:OWV524760 PGR524754:PGR524760 PQN524754:PQN524760 QAJ524754:QAJ524760 QKF524754:QKF524760 QUB524754:QUB524760 RDX524754:RDX524760 RNT524754:RNT524760 RXP524754:RXP524760 SHL524754:SHL524760 SRH524754:SRH524760 TBD524754:TBD524760 TKZ524754:TKZ524760 TUV524754:TUV524760 UER524754:UER524760 UON524754:UON524760 UYJ524754:UYJ524760 VIF524754:VIF524760 VSB524754:VSB524760 WBX524754:WBX524760 WLT524754:WLT524760 WVP524754:WVP524760 H590290:H590296 JD590290:JD590296 SZ590290:SZ590296 ACV590290:ACV590296 AMR590290:AMR590296 AWN590290:AWN590296 BGJ590290:BGJ590296 BQF590290:BQF590296 CAB590290:CAB590296 CJX590290:CJX590296 CTT590290:CTT590296 DDP590290:DDP590296 DNL590290:DNL590296 DXH590290:DXH590296 EHD590290:EHD590296 EQZ590290:EQZ590296 FAV590290:FAV590296 FKR590290:FKR590296 FUN590290:FUN590296 GEJ590290:GEJ590296 GOF590290:GOF590296 GYB590290:GYB590296 HHX590290:HHX590296 HRT590290:HRT590296 IBP590290:IBP590296 ILL590290:ILL590296 IVH590290:IVH590296 JFD590290:JFD590296 JOZ590290:JOZ590296 JYV590290:JYV590296 KIR590290:KIR590296 KSN590290:KSN590296 LCJ590290:LCJ590296 LMF590290:LMF590296 LWB590290:LWB590296 MFX590290:MFX590296 MPT590290:MPT590296 MZP590290:MZP590296 NJL590290:NJL590296 NTH590290:NTH590296 ODD590290:ODD590296 OMZ590290:OMZ590296 OWV590290:OWV590296 PGR590290:PGR590296 PQN590290:PQN590296 QAJ590290:QAJ590296 QKF590290:QKF590296 QUB590290:QUB590296 RDX590290:RDX590296 RNT590290:RNT590296 RXP590290:RXP590296 SHL590290:SHL590296 SRH590290:SRH590296 TBD590290:TBD590296 TKZ590290:TKZ590296 TUV590290:TUV590296 UER590290:UER590296 UON590290:UON590296 UYJ590290:UYJ590296 VIF590290:VIF590296 VSB590290:VSB590296 WBX590290:WBX590296 WLT590290:WLT590296 WVP590290:WVP590296 H655826:H655832 JD655826:JD655832 SZ655826:SZ655832 ACV655826:ACV655832 AMR655826:AMR655832 AWN655826:AWN655832 BGJ655826:BGJ655832 BQF655826:BQF655832 CAB655826:CAB655832 CJX655826:CJX655832 CTT655826:CTT655832 DDP655826:DDP655832 DNL655826:DNL655832 DXH655826:DXH655832 EHD655826:EHD655832 EQZ655826:EQZ655832 FAV655826:FAV655832 FKR655826:FKR655832 FUN655826:FUN655832 GEJ655826:GEJ655832 GOF655826:GOF655832 GYB655826:GYB655832 HHX655826:HHX655832 HRT655826:HRT655832 IBP655826:IBP655832 ILL655826:ILL655832 IVH655826:IVH655832 JFD655826:JFD655832 JOZ655826:JOZ655832 JYV655826:JYV655832 KIR655826:KIR655832 KSN655826:KSN655832 LCJ655826:LCJ655832 LMF655826:LMF655832 LWB655826:LWB655832 MFX655826:MFX655832 MPT655826:MPT655832 MZP655826:MZP655832 NJL655826:NJL655832 NTH655826:NTH655832 ODD655826:ODD655832 OMZ655826:OMZ655832 OWV655826:OWV655832 PGR655826:PGR655832 PQN655826:PQN655832 QAJ655826:QAJ655832 QKF655826:QKF655832 QUB655826:QUB655832 RDX655826:RDX655832 RNT655826:RNT655832 RXP655826:RXP655832 SHL655826:SHL655832 SRH655826:SRH655832 TBD655826:TBD655832 TKZ655826:TKZ655832 TUV655826:TUV655832 UER655826:UER655832 UON655826:UON655832 UYJ655826:UYJ655832 VIF655826:VIF655832 VSB655826:VSB655832 WBX655826:WBX655832 WLT655826:WLT655832 WVP655826:WVP655832 H721362:H721368 JD721362:JD721368 SZ721362:SZ721368 ACV721362:ACV721368 AMR721362:AMR721368 AWN721362:AWN721368 BGJ721362:BGJ721368 BQF721362:BQF721368 CAB721362:CAB721368 CJX721362:CJX721368 CTT721362:CTT721368 DDP721362:DDP721368 DNL721362:DNL721368 DXH721362:DXH721368 EHD721362:EHD721368 EQZ721362:EQZ721368 FAV721362:FAV721368 FKR721362:FKR721368 FUN721362:FUN721368 GEJ721362:GEJ721368 GOF721362:GOF721368 GYB721362:GYB721368 HHX721362:HHX721368 HRT721362:HRT721368 IBP721362:IBP721368 ILL721362:ILL721368 IVH721362:IVH721368 JFD721362:JFD721368 JOZ721362:JOZ721368 JYV721362:JYV721368 KIR721362:KIR721368 KSN721362:KSN721368 LCJ721362:LCJ721368 LMF721362:LMF721368 LWB721362:LWB721368 MFX721362:MFX721368 MPT721362:MPT721368 MZP721362:MZP721368 NJL721362:NJL721368 NTH721362:NTH721368 ODD721362:ODD721368 OMZ721362:OMZ721368 OWV721362:OWV721368 PGR721362:PGR721368 PQN721362:PQN721368 QAJ721362:QAJ721368 QKF721362:QKF721368 QUB721362:QUB721368 RDX721362:RDX721368 RNT721362:RNT721368 RXP721362:RXP721368 SHL721362:SHL721368 SRH721362:SRH721368 TBD721362:TBD721368 TKZ721362:TKZ721368 TUV721362:TUV721368 UER721362:UER721368 UON721362:UON721368 UYJ721362:UYJ721368 VIF721362:VIF721368 VSB721362:VSB721368 WBX721362:WBX721368 WLT721362:WLT721368 WVP721362:WVP721368 H786898:H786904 JD786898:JD786904 SZ786898:SZ786904 ACV786898:ACV786904 AMR786898:AMR786904 AWN786898:AWN786904 BGJ786898:BGJ786904 BQF786898:BQF786904 CAB786898:CAB786904 CJX786898:CJX786904 CTT786898:CTT786904 DDP786898:DDP786904 DNL786898:DNL786904 DXH786898:DXH786904 EHD786898:EHD786904 EQZ786898:EQZ786904 FAV786898:FAV786904 FKR786898:FKR786904 FUN786898:FUN786904 GEJ786898:GEJ786904 GOF786898:GOF786904 GYB786898:GYB786904 HHX786898:HHX786904 HRT786898:HRT786904 IBP786898:IBP786904 ILL786898:ILL786904 IVH786898:IVH786904 JFD786898:JFD786904 JOZ786898:JOZ786904 JYV786898:JYV786904 KIR786898:KIR786904 KSN786898:KSN786904 LCJ786898:LCJ786904 LMF786898:LMF786904 LWB786898:LWB786904 MFX786898:MFX786904 MPT786898:MPT786904 MZP786898:MZP786904 NJL786898:NJL786904 NTH786898:NTH786904 ODD786898:ODD786904 OMZ786898:OMZ786904 OWV786898:OWV786904 PGR786898:PGR786904 PQN786898:PQN786904 QAJ786898:QAJ786904 QKF786898:QKF786904 QUB786898:QUB786904 RDX786898:RDX786904 RNT786898:RNT786904 RXP786898:RXP786904 SHL786898:SHL786904 SRH786898:SRH786904 TBD786898:TBD786904 TKZ786898:TKZ786904 TUV786898:TUV786904 UER786898:UER786904 UON786898:UON786904 UYJ786898:UYJ786904 VIF786898:VIF786904 VSB786898:VSB786904 WBX786898:WBX786904 WLT786898:WLT786904 WVP786898:WVP786904 H852434:H852440 JD852434:JD852440 SZ852434:SZ852440 ACV852434:ACV852440 AMR852434:AMR852440 AWN852434:AWN852440 BGJ852434:BGJ852440 BQF852434:BQF852440 CAB852434:CAB852440 CJX852434:CJX852440 CTT852434:CTT852440 DDP852434:DDP852440 DNL852434:DNL852440 DXH852434:DXH852440 EHD852434:EHD852440 EQZ852434:EQZ852440 FAV852434:FAV852440 FKR852434:FKR852440 FUN852434:FUN852440 GEJ852434:GEJ852440 GOF852434:GOF852440 GYB852434:GYB852440 HHX852434:HHX852440 HRT852434:HRT852440 IBP852434:IBP852440 ILL852434:ILL852440 IVH852434:IVH852440 JFD852434:JFD852440 JOZ852434:JOZ852440 JYV852434:JYV852440 KIR852434:KIR852440 KSN852434:KSN852440 LCJ852434:LCJ852440 LMF852434:LMF852440 LWB852434:LWB852440 MFX852434:MFX852440 MPT852434:MPT852440 MZP852434:MZP852440 NJL852434:NJL852440 NTH852434:NTH852440 ODD852434:ODD852440 OMZ852434:OMZ852440 OWV852434:OWV852440 PGR852434:PGR852440 PQN852434:PQN852440 QAJ852434:QAJ852440 QKF852434:QKF852440 QUB852434:QUB852440 RDX852434:RDX852440 RNT852434:RNT852440 RXP852434:RXP852440 SHL852434:SHL852440 SRH852434:SRH852440 TBD852434:TBD852440 TKZ852434:TKZ852440 TUV852434:TUV852440 UER852434:UER852440 UON852434:UON852440 UYJ852434:UYJ852440 VIF852434:VIF852440 VSB852434:VSB852440 WBX852434:WBX852440 WLT852434:WLT852440 WVP852434:WVP852440 H917970:H917976 JD917970:JD917976 SZ917970:SZ917976 ACV917970:ACV917976 AMR917970:AMR917976 AWN917970:AWN917976 BGJ917970:BGJ917976 BQF917970:BQF917976 CAB917970:CAB917976 CJX917970:CJX917976 CTT917970:CTT917976 DDP917970:DDP917976 DNL917970:DNL917976 DXH917970:DXH917976 EHD917970:EHD917976 EQZ917970:EQZ917976 FAV917970:FAV917976 FKR917970:FKR917976 FUN917970:FUN917976 GEJ917970:GEJ917976 GOF917970:GOF917976 GYB917970:GYB917976 HHX917970:HHX917976 HRT917970:HRT917976 IBP917970:IBP917976 ILL917970:ILL917976 IVH917970:IVH917976 JFD917970:JFD917976 JOZ917970:JOZ917976 JYV917970:JYV917976 KIR917970:KIR917976 KSN917970:KSN917976 LCJ917970:LCJ917976 LMF917970:LMF917976 LWB917970:LWB917976 MFX917970:MFX917976 MPT917970:MPT917976 MZP917970:MZP917976 NJL917970:NJL917976 NTH917970:NTH917976 ODD917970:ODD917976 OMZ917970:OMZ917976 OWV917970:OWV917976 PGR917970:PGR917976 PQN917970:PQN917976 QAJ917970:QAJ917976 QKF917970:QKF917976 QUB917970:QUB917976 RDX917970:RDX917976 RNT917970:RNT917976 RXP917970:RXP917976 SHL917970:SHL917976 SRH917970:SRH917976 TBD917970:TBD917976 TKZ917970:TKZ917976 TUV917970:TUV917976 UER917970:UER917976 UON917970:UON917976 UYJ917970:UYJ917976 VIF917970:VIF917976 VSB917970:VSB917976 WBX917970:WBX917976 WLT917970:WLT917976 WVP917970:WVP917976 H983506:H983512 JD983506:JD983512 SZ983506:SZ983512 ACV983506:ACV983512 AMR983506:AMR983512 AWN983506:AWN983512 BGJ983506:BGJ983512 BQF983506:BQF983512 CAB983506:CAB983512 CJX983506:CJX983512 CTT983506:CTT983512 DDP983506:DDP983512 DNL983506:DNL983512 DXH983506:DXH983512 EHD983506:EHD983512 EQZ983506:EQZ983512 FAV983506:FAV983512 FKR983506:FKR983512 FUN983506:FUN983512 GEJ983506:GEJ983512 GOF983506:GOF983512 GYB983506:GYB983512 HHX983506:HHX983512 HRT983506:HRT983512 IBP983506:IBP983512 ILL983506:ILL983512 IVH983506:IVH983512 JFD983506:JFD983512 JOZ983506:JOZ983512 JYV983506:JYV983512 KIR983506:KIR983512 KSN983506:KSN983512 LCJ983506:LCJ983512 LMF983506:LMF983512 LWB983506:LWB983512 MFX983506:MFX983512 MPT983506:MPT983512 MZP983506:MZP983512 NJL983506:NJL983512 NTH983506:NTH983512 ODD983506:ODD983512 OMZ983506:OMZ983512 OWV983506:OWV983512 PGR983506:PGR983512 PQN983506:PQN983512 QAJ983506:QAJ983512 QKF983506:QKF983512 QUB983506:QUB983512 RDX983506:RDX983512 RNT983506:RNT983512 RXP983506:RXP983512 SHL983506:SHL983512 SRH983506:SRH983512 TBD983506:TBD983512 TKZ983506:TKZ983512 TUV983506:TUV983512 UER983506:UER983512 UON983506:UON983512 UYJ983506:UYJ983512 VIF983506:VIF983512 VSB983506:VSB983512 WBX983506:WBX983512 WLT983506:WLT983512 WVP983506:WVP983512 K474:K475 JG474:JG475 TC474:TC475 ACY474:ACY475 AMU474:AMU475 AWQ474:AWQ475 BGM474:BGM475 BQI474:BQI475 CAE474:CAE475 CKA474:CKA475 CTW474:CTW475 DDS474:DDS475 DNO474:DNO475 DXK474:DXK475 EHG474:EHG475 ERC474:ERC475 FAY474:FAY475 FKU474:FKU475 FUQ474:FUQ475 GEM474:GEM475 GOI474:GOI475 GYE474:GYE475 HIA474:HIA475 HRW474:HRW475 IBS474:IBS475 ILO474:ILO475 IVK474:IVK475 JFG474:JFG475 JPC474:JPC475 JYY474:JYY475 KIU474:KIU475 KSQ474:KSQ475 LCM474:LCM475 LMI474:LMI475 LWE474:LWE475 MGA474:MGA475 MPW474:MPW475 MZS474:MZS475 NJO474:NJO475 NTK474:NTK475 ODG474:ODG475 ONC474:ONC475 OWY474:OWY475 PGU474:PGU475 PQQ474:PQQ475 QAM474:QAM475 QKI474:QKI475 QUE474:QUE475 REA474:REA475 RNW474:RNW475 RXS474:RXS475 SHO474:SHO475 SRK474:SRK475 TBG474:TBG475 TLC474:TLC475 TUY474:TUY475 UEU474:UEU475 UOQ474:UOQ475 UYM474:UYM475 VII474:VII475 VSE474:VSE475 WCA474:WCA475 WLW474:WLW475 WVS474:WVS475 K66010:K66011 JG66010:JG66011 TC66010:TC66011 ACY66010:ACY66011 AMU66010:AMU66011 AWQ66010:AWQ66011 BGM66010:BGM66011 BQI66010:BQI66011 CAE66010:CAE66011 CKA66010:CKA66011 CTW66010:CTW66011 DDS66010:DDS66011 DNO66010:DNO66011 DXK66010:DXK66011 EHG66010:EHG66011 ERC66010:ERC66011 FAY66010:FAY66011 FKU66010:FKU66011 FUQ66010:FUQ66011 GEM66010:GEM66011 GOI66010:GOI66011 GYE66010:GYE66011 HIA66010:HIA66011 HRW66010:HRW66011 IBS66010:IBS66011 ILO66010:ILO66011 IVK66010:IVK66011 JFG66010:JFG66011 JPC66010:JPC66011 JYY66010:JYY66011 KIU66010:KIU66011 KSQ66010:KSQ66011 LCM66010:LCM66011 LMI66010:LMI66011 LWE66010:LWE66011 MGA66010:MGA66011 MPW66010:MPW66011 MZS66010:MZS66011 NJO66010:NJO66011 NTK66010:NTK66011 ODG66010:ODG66011 ONC66010:ONC66011 OWY66010:OWY66011 PGU66010:PGU66011 PQQ66010:PQQ66011 QAM66010:QAM66011 QKI66010:QKI66011 QUE66010:QUE66011 REA66010:REA66011 RNW66010:RNW66011 RXS66010:RXS66011 SHO66010:SHO66011 SRK66010:SRK66011 TBG66010:TBG66011 TLC66010:TLC66011 TUY66010:TUY66011 UEU66010:UEU66011 UOQ66010:UOQ66011 UYM66010:UYM66011 VII66010:VII66011 VSE66010:VSE66011 WCA66010:WCA66011 WLW66010:WLW66011 WVS66010:WVS66011 K131546:K131547 JG131546:JG131547 TC131546:TC131547 ACY131546:ACY131547 AMU131546:AMU131547 AWQ131546:AWQ131547 BGM131546:BGM131547 BQI131546:BQI131547 CAE131546:CAE131547 CKA131546:CKA131547 CTW131546:CTW131547 DDS131546:DDS131547 DNO131546:DNO131547 DXK131546:DXK131547 EHG131546:EHG131547 ERC131546:ERC131547 FAY131546:FAY131547 FKU131546:FKU131547 FUQ131546:FUQ131547 GEM131546:GEM131547 GOI131546:GOI131547 GYE131546:GYE131547 HIA131546:HIA131547 HRW131546:HRW131547 IBS131546:IBS131547 ILO131546:ILO131547 IVK131546:IVK131547 JFG131546:JFG131547 JPC131546:JPC131547 JYY131546:JYY131547 KIU131546:KIU131547 KSQ131546:KSQ131547 LCM131546:LCM131547 LMI131546:LMI131547 LWE131546:LWE131547 MGA131546:MGA131547 MPW131546:MPW131547 MZS131546:MZS131547 NJO131546:NJO131547 NTK131546:NTK131547 ODG131546:ODG131547 ONC131546:ONC131547 OWY131546:OWY131547 PGU131546:PGU131547 PQQ131546:PQQ131547 QAM131546:QAM131547 QKI131546:QKI131547 QUE131546:QUE131547 REA131546:REA131547 RNW131546:RNW131547 RXS131546:RXS131547 SHO131546:SHO131547 SRK131546:SRK131547 TBG131546:TBG131547 TLC131546:TLC131547 TUY131546:TUY131547 UEU131546:UEU131547 UOQ131546:UOQ131547 UYM131546:UYM131547 VII131546:VII131547 VSE131546:VSE131547 WCA131546:WCA131547 WLW131546:WLW131547 WVS131546:WVS131547 K197082:K197083 JG197082:JG197083 TC197082:TC197083 ACY197082:ACY197083 AMU197082:AMU197083 AWQ197082:AWQ197083 BGM197082:BGM197083 BQI197082:BQI197083 CAE197082:CAE197083 CKA197082:CKA197083 CTW197082:CTW197083 DDS197082:DDS197083 DNO197082:DNO197083 DXK197082:DXK197083 EHG197082:EHG197083 ERC197082:ERC197083 FAY197082:FAY197083 FKU197082:FKU197083 FUQ197082:FUQ197083 GEM197082:GEM197083 GOI197082:GOI197083 GYE197082:GYE197083 HIA197082:HIA197083 HRW197082:HRW197083 IBS197082:IBS197083 ILO197082:ILO197083 IVK197082:IVK197083 JFG197082:JFG197083 JPC197082:JPC197083 JYY197082:JYY197083 KIU197082:KIU197083 KSQ197082:KSQ197083 LCM197082:LCM197083 LMI197082:LMI197083 LWE197082:LWE197083 MGA197082:MGA197083 MPW197082:MPW197083 MZS197082:MZS197083 NJO197082:NJO197083 NTK197082:NTK197083 ODG197082:ODG197083 ONC197082:ONC197083 OWY197082:OWY197083 PGU197082:PGU197083 PQQ197082:PQQ197083 QAM197082:QAM197083 QKI197082:QKI197083 QUE197082:QUE197083 REA197082:REA197083 RNW197082:RNW197083 RXS197082:RXS197083 SHO197082:SHO197083 SRK197082:SRK197083 TBG197082:TBG197083 TLC197082:TLC197083 TUY197082:TUY197083 UEU197082:UEU197083 UOQ197082:UOQ197083 UYM197082:UYM197083 VII197082:VII197083 VSE197082:VSE197083 WCA197082:WCA197083 WLW197082:WLW197083 WVS197082:WVS197083 K262618:K262619 JG262618:JG262619 TC262618:TC262619 ACY262618:ACY262619 AMU262618:AMU262619 AWQ262618:AWQ262619 BGM262618:BGM262619 BQI262618:BQI262619 CAE262618:CAE262619 CKA262618:CKA262619 CTW262618:CTW262619 DDS262618:DDS262619 DNO262618:DNO262619 DXK262618:DXK262619 EHG262618:EHG262619 ERC262618:ERC262619 FAY262618:FAY262619 FKU262618:FKU262619 FUQ262618:FUQ262619 GEM262618:GEM262619 GOI262618:GOI262619 GYE262618:GYE262619 HIA262618:HIA262619 HRW262618:HRW262619 IBS262618:IBS262619 ILO262618:ILO262619 IVK262618:IVK262619 JFG262618:JFG262619 JPC262618:JPC262619 JYY262618:JYY262619 KIU262618:KIU262619 KSQ262618:KSQ262619 LCM262618:LCM262619 LMI262618:LMI262619 LWE262618:LWE262619 MGA262618:MGA262619 MPW262618:MPW262619 MZS262618:MZS262619 NJO262618:NJO262619 NTK262618:NTK262619 ODG262618:ODG262619 ONC262618:ONC262619 OWY262618:OWY262619 PGU262618:PGU262619 PQQ262618:PQQ262619 QAM262618:QAM262619 QKI262618:QKI262619 QUE262618:QUE262619 REA262618:REA262619 RNW262618:RNW262619 RXS262618:RXS262619 SHO262618:SHO262619 SRK262618:SRK262619 TBG262618:TBG262619 TLC262618:TLC262619 TUY262618:TUY262619 UEU262618:UEU262619 UOQ262618:UOQ262619 UYM262618:UYM262619 VII262618:VII262619 VSE262618:VSE262619 WCA262618:WCA262619 WLW262618:WLW262619 WVS262618:WVS262619 K328154:K328155 JG328154:JG328155 TC328154:TC328155 ACY328154:ACY328155 AMU328154:AMU328155 AWQ328154:AWQ328155 BGM328154:BGM328155 BQI328154:BQI328155 CAE328154:CAE328155 CKA328154:CKA328155 CTW328154:CTW328155 DDS328154:DDS328155 DNO328154:DNO328155 DXK328154:DXK328155 EHG328154:EHG328155 ERC328154:ERC328155 FAY328154:FAY328155 FKU328154:FKU328155 FUQ328154:FUQ328155 GEM328154:GEM328155 GOI328154:GOI328155 GYE328154:GYE328155 HIA328154:HIA328155 HRW328154:HRW328155 IBS328154:IBS328155 ILO328154:ILO328155 IVK328154:IVK328155 JFG328154:JFG328155 JPC328154:JPC328155 JYY328154:JYY328155 KIU328154:KIU328155 KSQ328154:KSQ328155 LCM328154:LCM328155 LMI328154:LMI328155 LWE328154:LWE328155 MGA328154:MGA328155 MPW328154:MPW328155 MZS328154:MZS328155 NJO328154:NJO328155 NTK328154:NTK328155 ODG328154:ODG328155 ONC328154:ONC328155 OWY328154:OWY328155 PGU328154:PGU328155 PQQ328154:PQQ328155 QAM328154:QAM328155 QKI328154:QKI328155 QUE328154:QUE328155 REA328154:REA328155 RNW328154:RNW328155 RXS328154:RXS328155 SHO328154:SHO328155 SRK328154:SRK328155 TBG328154:TBG328155 TLC328154:TLC328155 TUY328154:TUY328155 UEU328154:UEU328155 UOQ328154:UOQ328155 UYM328154:UYM328155 VII328154:VII328155 VSE328154:VSE328155 WCA328154:WCA328155 WLW328154:WLW328155 WVS328154:WVS328155 K393690:K393691 JG393690:JG393691 TC393690:TC393691 ACY393690:ACY393691 AMU393690:AMU393691 AWQ393690:AWQ393691 BGM393690:BGM393691 BQI393690:BQI393691 CAE393690:CAE393691 CKA393690:CKA393691 CTW393690:CTW393691 DDS393690:DDS393691 DNO393690:DNO393691 DXK393690:DXK393691 EHG393690:EHG393691 ERC393690:ERC393691 FAY393690:FAY393691 FKU393690:FKU393691 FUQ393690:FUQ393691 GEM393690:GEM393691 GOI393690:GOI393691 GYE393690:GYE393691 HIA393690:HIA393691 HRW393690:HRW393691 IBS393690:IBS393691 ILO393690:ILO393691 IVK393690:IVK393691 JFG393690:JFG393691 JPC393690:JPC393691 JYY393690:JYY393691 KIU393690:KIU393691 KSQ393690:KSQ393691 LCM393690:LCM393691 LMI393690:LMI393691 LWE393690:LWE393691 MGA393690:MGA393691 MPW393690:MPW393691 MZS393690:MZS393691 NJO393690:NJO393691 NTK393690:NTK393691 ODG393690:ODG393691 ONC393690:ONC393691 OWY393690:OWY393691 PGU393690:PGU393691 PQQ393690:PQQ393691 QAM393690:QAM393691 QKI393690:QKI393691 QUE393690:QUE393691 REA393690:REA393691 RNW393690:RNW393691 RXS393690:RXS393691 SHO393690:SHO393691 SRK393690:SRK393691 TBG393690:TBG393691 TLC393690:TLC393691 TUY393690:TUY393691 UEU393690:UEU393691 UOQ393690:UOQ393691 UYM393690:UYM393691 VII393690:VII393691 VSE393690:VSE393691 WCA393690:WCA393691 WLW393690:WLW393691 WVS393690:WVS393691 K459226:K459227 JG459226:JG459227 TC459226:TC459227 ACY459226:ACY459227 AMU459226:AMU459227 AWQ459226:AWQ459227 BGM459226:BGM459227 BQI459226:BQI459227 CAE459226:CAE459227 CKA459226:CKA459227 CTW459226:CTW459227 DDS459226:DDS459227 DNO459226:DNO459227 DXK459226:DXK459227 EHG459226:EHG459227 ERC459226:ERC459227 FAY459226:FAY459227 FKU459226:FKU459227 FUQ459226:FUQ459227 GEM459226:GEM459227 GOI459226:GOI459227 GYE459226:GYE459227 HIA459226:HIA459227 HRW459226:HRW459227 IBS459226:IBS459227 ILO459226:ILO459227 IVK459226:IVK459227 JFG459226:JFG459227 JPC459226:JPC459227 JYY459226:JYY459227 KIU459226:KIU459227 KSQ459226:KSQ459227 LCM459226:LCM459227 LMI459226:LMI459227 LWE459226:LWE459227 MGA459226:MGA459227 MPW459226:MPW459227 MZS459226:MZS459227 NJO459226:NJO459227 NTK459226:NTK459227 ODG459226:ODG459227 ONC459226:ONC459227 OWY459226:OWY459227 PGU459226:PGU459227 PQQ459226:PQQ459227 QAM459226:QAM459227 QKI459226:QKI459227 QUE459226:QUE459227 REA459226:REA459227 RNW459226:RNW459227 RXS459226:RXS459227 SHO459226:SHO459227 SRK459226:SRK459227 TBG459226:TBG459227 TLC459226:TLC459227 TUY459226:TUY459227 UEU459226:UEU459227 UOQ459226:UOQ459227 UYM459226:UYM459227 VII459226:VII459227 VSE459226:VSE459227 WCA459226:WCA459227 WLW459226:WLW459227 WVS459226:WVS459227 K524762:K524763 JG524762:JG524763 TC524762:TC524763 ACY524762:ACY524763 AMU524762:AMU524763 AWQ524762:AWQ524763 BGM524762:BGM524763 BQI524762:BQI524763 CAE524762:CAE524763 CKA524762:CKA524763 CTW524762:CTW524763 DDS524762:DDS524763 DNO524762:DNO524763 DXK524762:DXK524763 EHG524762:EHG524763 ERC524762:ERC524763 FAY524762:FAY524763 FKU524762:FKU524763 FUQ524762:FUQ524763 GEM524762:GEM524763 GOI524762:GOI524763 GYE524762:GYE524763 HIA524762:HIA524763 HRW524762:HRW524763 IBS524762:IBS524763 ILO524762:ILO524763 IVK524762:IVK524763 JFG524762:JFG524763 JPC524762:JPC524763 JYY524762:JYY524763 KIU524762:KIU524763 KSQ524762:KSQ524763 LCM524762:LCM524763 LMI524762:LMI524763 LWE524762:LWE524763 MGA524762:MGA524763 MPW524762:MPW524763 MZS524762:MZS524763 NJO524762:NJO524763 NTK524762:NTK524763 ODG524762:ODG524763 ONC524762:ONC524763 OWY524762:OWY524763 PGU524762:PGU524763 PQQ524762:PQQ524763 QAM524762:QAM524763 QKI524762:QKI524763 QUE524762:QUE524763 REA524762:REA524763 RNW524762:RNW524763 RXS524762:RXS524763 SHO524762:SHO524763 SRK524762:SRK524763 TBG524762:TBG524763 TLC524762:TLC524763 TUY524762:TUY524763 UEU524762:UEU524763 UOQ524762:UOQ524763 UYM524762:UYM524763 VII524762:VII524763 VSE524762:VSE524763 WCA524762:WCA524763 WLW524762:WLW524763 WVS524762:WVS524763 K590298:K590299 JG590298:JG590299 TC590298:TC590299 ACY590298:ACY590299 AMU590298:AMU590299 AWQ590298:AWQ590299 BGM590298:BGM590299 BQI590298:BQI590299 CAE590298:CAE590299 CKA590298:CKA590299 CTW590298:CTW590299 DDS590298:DDS590299 DNO590298:DNO590299 DXK590298:DXK590299 EHG590298:EHG590299 ERC590298:ERC590299 FAY590298:FAY590299 FKU590298:FKU590299 FUQ590298:FUQ590299 GEM590298:GEM590299 GOI590298:GOI590299 GYE590298:GYE590299 HIA590298:HIA590299 HRW590298:HRW590299 IBS590298:IBS590299 ILO590298:ILO590299 IVK590298:IVK590299 JFG590298:JFG590299 JPC590298:JPC590299 JYY590298:JYY590299 KIU590298:KIU590299 KSQ590298:KSQ590299 LCM590298:LCM590299 LMI590298:LMI590299 LWE590298:LWE590299 MGA590298:MGA590299 MPW590298:MPW590299 MZS590298:MZS590299 NJO590298:NJO590299 NTK590298:NTK590299 ODG590298:ODG590299 ONC590298:ONC590299 OWY590298:OWY590299 PGU590298:PGU590299 PQQ590298:PQQ590299 QAM590298:QAM590299 QKI590298:QKI590299 QUE590298:QUE590299 REA590298:REA590299 RNW590298:RNW590299 RXS590298:RXS590299 SHO590298:SHO590299 SRK590298:SRK590299 TBG590298:TBG590299 TLC590298:TLC590299 TUY590298:TUY590299 UEU590298:UEU590299 UOQ590298:UOQ590299 UYM590298:UYM590299 VII590298:VII590299 VSE590298:VSE590299 WCA590298:WCA590299 WLW590298:WLW590299 WVS590298:WVS590299 K655834:K655835 JG655834:JG655835 TC655834:TC655835 ACY655834:ACY655835 AMU655834:AMU655835 AWQ655834:AWQ655835 BGM655834:BGM655835 BQI655834:BQI655835 CAE655834:CAE655835 CKA655834:CKA655835 CTW655834:CTW655835 DDS655834:DDS655835 DNO655834:DNO655835 DXK655834:DXK655835 EHG655834:EHG655835 ERC655834:ERC655835 FAY655834:FAY655835 FKU655834:FKU655835 FUQ655834:FUQ655835 GEM655834:GEM655835 GOI655834:GOI655835 GYE655834:GYE655835 HIA655834:HIA655835 HRW655834:HRW655835 IBS655834:IBS655835 ILO655834:ILO655835 IVK655834:IVK655835 JFG655834:JFG655835 JPC655834:JPC655835 JYY655834:JYY655835 KIU655834:KIU655835 KSQ655834:KSQ655835 LCM655834:LCM655835 LMI655834:LMI655835 LWE655834:LWE655835 MGA655834:MGA655835 MPW655834:MPW655835 MZS655834:MZS655835 NJO655834:NJO655835 NTK655834:NTK655835 ODG655834:ODG655835 ONC655834:ONC655835 OWY655834:OWY655835 PGU655834:PGU655835 PQQ655834:PQQ655835 QAM655834:QAM655835 QKI655834:QKI655835 QUE655834:QUE655835 REA655834:REA655835 RNW655834:RNW655835 RXS655834:RXS655835 SHO655834:SHO655835 SRK655834:SRK655835 TBG655834:TBG655835 TLC655834:TLC655835 TUY655834:TUY655835 UEU655834:UEU655835 UOQ655834:UOQ655835 UYM655834:UYM655835 VII655834:VII655835 VSE655834:VSE655835 WCA655834:WCA655835 WLW655834:WLW655835 WVS655834:WVS655835 K721370:K721371 JG721370:JG721371 TC721370:TC721371 ACY721370:ACY721371 AMU721370:AMU721371 AWQ721370:AWQ721371 BGM721370:BGM721371 BQI721370:BQI721371 CAE721370:CAE721371 CKA721370:CKA721371 CTW721370:CTW721371 DDS721370:DDS721371 DNO721370:DNO721371 DXK721370:DXK721371 EHG721370:EHG721371 ERC721370:ERC721371 FAY721370:FAY721371 FKU721370:FKU721371 FUQ721370:FUQ721371 GEM721370:GEM721371 GOI721370:GOI721371 GYE721370:GYE721371 HIA721370:HIA721371 HRW721370:HRW721371 IBS721370:IBS721371 ILO721370:ILO721371 IVK721370:IVK721371 JFG721370:JFG721371 JPC721370:JPC721371 JYY721370:JYY721371 KIU721370:KIU721371 KSQ721370:KSQ721371 LCM721370:LCM721371 LMI721370:LMI721371 LWE721370:LWE721371 MGA721370:MGA721371 MPW721370:MPW721371 MZS721370:MZS721371 NJO721370:NJO721371 NTK721370:NTK721371 ODG721370:ODG721371 ONC721370:ONC721371 OWY721370:OWY721371 PGU721370:PGU721371 PQQ721370:PQQ721371 QAM721370:QAM721371 QKI721370:QKI721371 QUE721370:QUE721371 REA721370:REA721371 RNW721370:RNW721371 RXS721370:RXS721371 SHO721370:SHO721371 SRK721370:SRK721371 TBG721370:TBG721371 TLC721370:TLC721371 TUY721370:TUY721371 UEU721370:UEU721371 UOQ721370:UOQ721371 UYM721370:UYM721371 VII721370:VII721371 VSE721370:VSE721371 WCA721370:WCA721371 WLW721370:WLW721371 WVS721370:WVS721371 K786906:K786907 JG786906:JG786907 TC786906:TC786907 ACY786906:ACY786907 AMU786906:AMU786907 AWQ786906:AWQ786907 BGM786906:BGM786907 BQI786906:BQI786907 CAE786906:CAE786907 CKA786906:CKA786907 CTW786906:CTW786907 DDS786906:DDS786907 DNO786906:DNO786907 DXK786906:DXK786907 EHG786906:EHG786907 ERC786906:ERC786907 FAY786906:FAY786907 FKU786906:FKU786907 FUQ786906:FUQ786907 GEM786906:GEM786907 GOI786906:GOI786907 GYE786906:GYE786907 HIA786906:HIA786907 HRW786906:HRW786907 IBS786906:IBS786907 ILO786906:ILO786907 IVK786906:IVK786907 JFG786906:JFG786907 JPC786906:JPC786907 JYY786906:JYY786907 KIU786906:KIU786907 KSQ786906:KSQ786907 LCM786906:LCM786907 LMI786906:LMI786907 LWE786906:LWE786907 MGA786906:MGA786907 MPW786906:MPW786907 MZS786906:MZS786907 NJO786906:NJO786907 NTK786906:NTK786907 ODG786906:ODG786907 ONC786906:ONC786907 OWY786906:OWY786907 PGU786906:PGU786907 PQQ786906:PQQ786907 QAM786906:QAM786907 QKI786906:QKI786907 QUE786906:QUE786907 REA786906:REA786907 RNW786906:RNW786907 RXS786906:RXS786907 SHO786906:SHO786907 SRK786906:SRK786907 TBG786906:TBG786907 TLC786906:TLC786907 TUY786906:TUY786907 UEU786906:UEU786907 UOQ786906:UOQ786907 UYM786906:UYM786907 VII786906:VII786907 VSE786906:VSE786907 WCA786906:WCA786907 WLW786906:WLW786907 WVS786906:WVS786907 K852442:K852443 JG852442:JG852443 TC852442:TC852443 ACY852442:ACY852443 AMU852442:AMU852443 AWQ852442:AWQ852443 BGM852442:BGM852443 BQI852442:BQI852443 CAE852442:CAE852443 CKA852442:CKA852443 CTW852442:CTW852443 DDS852442:DDS852443 DNO852442:DNO852443 DXK852442:DXK852443 EHG852442:EHG852443 ERC852442:ERC852443 FAY852442:FAY852443 FKU852442:FKU852443 FUQ852442:FUQ852443 GEM852442:GEM852443 GOI852442:GOI852443 GYE852442:GYE852443 HIA852442:HIA852443 HRW852442:HRW852443 IBS852442:IBS852443 ILO852442:ILO852443 IVK852442:IVK852443 JFG852442:JFG852443 JPC852442:JPC852443 JYY852442:JYY852443 KIU852442:KIU852443 KSQ852442:KSQ852443 LCM852442:LCM852443 LMI852442:LMI852443 LWE852442:LWE852443 MGA852442:MGA852443 MPW852442:MPW852443 MZS852442:MZS852443 NJO852442:NJO852443 NTK852442:NTK852443 ODG852442:ODG852443 ONC852442:ONC852443 OWY852442:OWY852443 PGU852442:PGU852443 PQQ852442:PQQ852443 QAM852442:QAM852443 QKI852442:QKI852443 QUE852442:QUE852443 REA852442:REA852443 RNW852442:RNW852443 RXS852442:RXS852443 SHO852442:SHO852443 SRK852442:SRK852443 TBG852442:TBG852443 TLC852442:TLC852443 TUY852442:TUY852443 UEU852442:UEU852443 UOQ852442:UOQ852443 UYM852442:UYM852443 VII852442:VII852443 VSE852442:VSE852443 WCA852442:WCA852443 WLW852442:WLW852443 WVS852442:WVS852443 K917978:K917979 JG917978:JG917979 TC917978:TC917979 ACY917978:ACY917979 AMU917978:AMU917979 AWQ917978:AWQ917979 BGM917978:BGM917979 BQI917978:BQI917979 CAE917978:CAE917979 CKA917978:CKA917979 CTW917978:CTW917979 DDS917978:DDS917979 DNO917978:DNO917979 DXK917978:DXK917979 EHG917978:EHG917979 ERC917978:ERC917979 FAY917978:FAY917979 FKU917978:FKU917979 FUQ917978:FUQ917979 GEM917978:GEM917979 GOI917978:GOI917979 GYE917978:GYE917979 HIA917978:HIA917979 HRW917978:HRW917979 IBS917978:IBS917979 ILO917978:ILO917979 IVK917978:IVK917979 JFG917978:JFG917979 JPC917978:JPC917979 JYY917978:JYY917979 KIU917978:KIU917979 KSQ917978:KSQ917979 LCM917978:LCM917979 LMI917978:LMI917979 LWE917978:LWE917979 MGA917978:MGA917979 MPW917978:MPW917979 MZS917978:MZS917979 NJO917978:NJO917979 NTK917978:NTK917979 ODG917978:ODG917979 ONC917978:ONC917979 OWY917978:OWY917979 PGU917978:PGU917979 PQQ917978:PQQ917979 QAM917978:QAM917979 QKI917978:QKI917979 QUE917978:QUE917979 REA917978:REA917979 RNW917978:RNW917979 RXS917978:RXS917979 SHO917978:SHO917979 SRK917978:SRK917979 TBG917978:TBG917979 TLC917978:TLC917979 TUY917978:TUY917979 UEU917978:UEU917979 UOQ917978:UOQ917979 UYM917978:UYM917979 VII917978:VII917979 VSE917978:VSE917979 WCA917978:WCA917979 WLW917978:WLW917979 WVS917978:WVS917979 K983514:K983515 JG983514:JG983515 TC983514:TC983515 ACY983514:ACY983515 AMU983514:AMU983515 AWQ983514:AWQ983515 BGM983514:BGM983515 BQI983514:BQI983515 CAE983514:CAE983515 CKA983514:CKA983515 CTW983514:CTW983515 DDS983514:DDS983515 DNO983514:DNO983515 DXK983514:DXK983515 EHG983514:EHG983515 ERC983514:ERC983515 FAY983514:FAY983515 FKU983514:FKU983515 FUQ983514:FUQ983515 GEM983514:GEM983515 GOI983514:GOI983515 GYE983514:GYE983515 HIA983514:HIA983515 HRW983514:HRW983515 IBS983514:IBS983515 ILO983514:ILO983515 IVK983514:IVK983515 JFG983514:JFG983515 JPC983514:JPC983515 JYY983514:JYY983515 KIU983514:KIU983515 KSQ983514:KSQ983515 LCM983514:LCM983515 LMI983514:LMI983515 LWE983514:LWE983515 MGA983514:MGA983515 MPW983514:MPW983515 MZS983514:MZS983515 NJO983514:NJO983515 NTK983514:NTK983515 ODG983514:ODG983515 ONC983514:ONC983515 OWY983514:OWY983515 PGU983514:PGU983515 PQQ983514:PQQ983515 QAM983514:QAM983515 QKI983514:QKI983515 QUE983514:QUE983515 REA983514:REA983515 RNW983514:RNW983515 RXS983514:RXS983515 SHO983514:SHO983515 SRK983514:SRK983515 TBG983514:TBG983515 TLC983514:TLC983515 TUY983514:TUY983515 UEU983514:UEU983515 UOQ983514:UOQ983515 UYM983514:UYM983515 VII983514:VII983515 VSE983514:VSE983515 WCA983514:WCA983515 WLW983514:WLW983515 WVS983514:WVS983515 H474:H475 JD474:JD475 SZ474:SZ475 ACV474:ACV475 AMR474:AMR475 AWN474:AWN475 BGJ474:BGJ475 BQF474:BQF475 CAB474:CAB475 CJX474:CJX475 CTT474:CTT475 DDP474:DDP475 DNL474:DNL475 DXH474:DXH475 EHD474:EHD475 EQZ474:EQZ475 FAV474:FAV475 FKR474:FKR475 FUN474:FUN475 GEJ474:GEJ475 GOF474:GOF475 GYB474:GYB475 HHX474:HHX475 HRT474:HRT475 IBP474:IBP475 ILL474:ILL475 IVH474:IVH475 JFD474:JFD475 JOZ474:JOZ475 JYV474:JYV475 KIR474:KIR475 KSN474:KSN475 LCJ474:LCJ475 LMF474:LMF475 LWB474:LWB475 MFX474:MFX475 MPT474:MPT475 MZP474:MZP475 NJL474:NJL475 NTH474:NTH475 ODD474:ODD475 OMZ474:OMZ475 OWV474:OWV475 PGR474:PGR475 PQN474:PQN475 QAJ474:QAJ475 QKF474:QKF475 QUB474:QUB475 RDX474:RDX475 RNT474:RNT475 RXP474:RXP475 SHL474:SHL475 SRH474:SRH475 TBD474:TBD475 TKZ474:TKZ475 TUV474:TUV475 UER474:UER475 UON474:UON475 UYJ474:UYJ475 VIF474:VIF475 VSB474:VSB475 WBX474:WBX475 WLT474:WLT475 WVP474:WVP475 H66010:H66011 JD66010:JD66011 SZ66010:SZ66011 ACV66010:ACV66011 AMR66010:AMR66011 AWN66010:AWN66011 BGJ66010:BGJ66011 BQF66010:BQF66011 CAB66010:CAB66011 CJX66010:CJX66011 CTT66010:CTT66011 DDP66010:DDP66011 DNL66010:DNL66011 DXH66010:DXH66011 EHD66010:EHD66011 EQZ66010:EQZ66011 FAV66010:FAV66011 FKR66010:FKR66011 FUN66010:FUN66011 GEJ66010:GEJ66011 GOF66010:GOF66011 GYB66010:GYB66011 HHX66010:HHX66011 HRT66010:HRT66011 IBP66010:IBP66011 ILL66010:ILL66011 IVH66010:IVH66011 JFD66010:JFD66011 JOZ66010:JOZ66011 JYV66010:JYV66011 KIR66010:KIR66011 KSN66010:KSN66011 LCJ66010:LCJ66011 LMF66010:LMF66011 LWB66010:LWB66011 MFX66010:MFX66011 MPT66010:MPT66011 MZP66010:MZP66011 NJL66010:NJL66011 NTH66010:NTH66011 ODD66010:ODD66011 OMZ66010:OMZ66011 OWV66010:OWV66011 PGR66010:PGR66011 PQN66010:PQN66011 QAJ66010:QAJ66011 QKF66010:QKF66011 QUB66010:QUB66011 RDX66010:RDX66011 RNT66010:RNT66011 RXP66010:RXP66011 SHL66010:SHL66011 SRH66010:SRH66011 TBD66010:TBD66011 TKZ66010:TKZ66011 TUV66010:TUV66011 UER66010:UER66011 UON66010:UON66011 UYJ66010:UYJ66011 VIF66010:VIF66011 VSB66010:VSB66011 WBX66010:WBX66011 WLT66010:WLT66011 WVP66010:WVP66011 H131546:H131547 JD131546:JD131547 SZ131546:SZ131547 ACV131546:ACV131547 AMR131546:AMR131547 AWN131546:AWN131547 BGJ131546:BGJ131547 BQF131546:BQF131547 CAB131546:CAB131547 CJX131546:CJX131547 CTT131546:CTT131547 DDP131546:DDP131547 DNL131546:DNL131547 DXH131546:DXH131547 EHD131546:EHD131547 EQZ131546:EQZ131547 FAV131546:FAV131547 FKR131546:FKR131547 FUN131546:FUN131547 GEJ131546:GEJ131547 GOF131546:GOF131547 GYB131546:GYB131547 HHX131546:HHX131547 HRT131546:HRT131547 IBP131546:IBP131547 ILL131546:ILL131547 IVH131546:IVH131547 JFD131546:JFD131547 JOZ131546:JOZ131547 JYV131546:JYV131547 KIR131546:KIR131547 KSN131546:KSN131547 LCJ131546:LCJ131547 LMF131546:LMF131547 LWB131546:LWB131547 MFX131546:MFX131547 MPT131546:MPT131547 MZP131546:MZP131547 NJL131546:NJL131547 NTH131546:NTH131547 ODD131546:ODD131547 OMZ131546:OMZ131547 OWV131546:OWV131547 PGR131546:PGR131547 PQN131546:PQN131547 QAJ131546:QAJ131547 QKF131546:QKF131547 QUB131546:QUB131547 RDX131546:RDX131547 RNT131546:RNT131547 RXP131546:RXP131547 SHL131546:SHL131547 SRH131546:SRH131547 TBD131546:TBD131547 TKZ131546:TKZ131547 TUV131546:TUV131547 UER131546:UER131547 UON131546:UON131547 UYJ131546:UYJ131547 VIF131546:VIF131547 VSB131546:VSB131547 WBX131546:WBX131547 WLT131546:WLT131547 WVP131546:WVP131547 H197082:H197083 JD197082:JD197083 SZ197082:SZ197083 ACV197082:ACV197083 AMR197082:AMR197083 AWN197082:AWN197083 BGJ197082:BGJ197083 BQF197082:BQF197083 CAB197082:CAB197083 CJX197082:CJX197083 CTT197082:CTT197083 DDP197082:DDP197083 DNL197082:DNL197083 DXH197082:DXH197083 EHD197082:EHD197083 EQZ197082:EQZ197083 FAV197082:FAV197083 FKR197082:FKR197083 FUN197082:FUN197083 GEJ197082:GEJ197083 GOF197082:GOF197083 GYB197082:GYB197083 HHX197082:HHX197083 HRT197082:HRT197083 IBP197082:IBP197083 ILL197082:ILL197083 IVH197082:IVH197083 JFD197082:JFD197083 JOZ197082:JOZ197083 JYV197082:JYV197083 KIR197082:KIR197083 KSN197082:KSN197083 LCJ197082:LCJ197083 LMF197082:LMF197083 LWB197082:LWB197083 MFX197082:MFX197083 MPT197082:MPT197083 MZP197082:MZP197083 NJL197082:NJL197083 NTH197082:NTH197083 ODD197082:ODD197083 OMZ197082:OMZ197083 OWV197082:OWV197083 PGR197082:PGR197083 PQN197082:PQN197083 QAJ197082:QAJ197083 QKF197082:QKF197083 QUB197082:QUB197083 RDX197082:RDX197083 RNT197082:RNT197083 RXP197082:RXP197083 SHL197082:SHL197083 SRH197082:SRH197083 TBD197082:TBD197083 TKZ197082:TKZ197083 TUV197082:TUV197083 UER197082:UER197083 UON197082:UON197083 UYJ197082:UYJ197083 VIF197082:VIF197083 VSB197082:VSB197083 WBX197082:WBX197083 WLT197082:WLT197083 WVP197082:WVP197083 H262618:H262619 JD262618:JD262619 SZ262618:SZ262619 ACV262618:ACV262619 AMR262618:AMR262619 AWN262618:AWN262619 BGJ262618:BGJ262619 BQF262618:BQF262619 CAB262618:CAB262619 CJX262618:CJX262619 CTT262618:CTT262619 DDP262618:DDP262619 DNL262618:DNL262619 DXH262618:DXH262619 EHD262618:EHD262619 EQZ262618:EQZ262619 FAV262618:FAV262619 FKR262618:FKR262619 FUN262618:FUN262619 GEJ262618:GEJ262619 GOF262618:GOF262619 GYB262618:GYB262619 HHX262618:HHX262619 HRT262618:HRT262619 IBP262618:IBP262619 ILL262618:ILL262619 IVH262618:IVH262619 JFD262618:JFD262619 JOZ262618:JOZ262619 JYV262618:JYV262619 KIR262618:KIR262619 KSN262618:KSN262619 LCJ262618:LCJ262619 LMF262618:LMF262619 LWB262618:LWB262619 MFX262618:MFX262619 MPT262618:MPT262619 MZP262618:MZP262619 NJL262618:NJL262619 NTH262618:NTH262619 ODD262618:ODD262619 OMZ262618:OMZ262619 OWV262618:OWV262619 PGR262618:PGR262619 PQN262618:PQN262619 QAJ262618:QAJ262619 QKF262618:QKF262619 QUB262618:QUB262619 RDX262618:RDX262619 RNT262618:RNT262619 RXP262618:RXP262619 SHL262618:SHL262619 SRH262618:SRH262619 TBD262618:TBD262619 TKZ262618:TKZ262619 TUV262618:TUV262619 UER262618:UER262619 UON262618:UON262619 UYJ262618:UYJ262619 VIF262618:VIF262619 VSB262618:VSB262619 WBX262618:WBX262619 WLT262618:WLT262619 WVP262618:WVP262619 H328154:H328155 JD328154:JD328155 SZ328154:SZ328155 ACV328154:ACV328155 AMR328154:AMR328155 AWN328154:AWN328155 BGJ328154:BGJ328155 BQF328154:BQF328155 CAB328154:CAB328155 CJX328154:CJX328155 CTT328154:CTT328155 DDP328154:DDP328155 DNL328154:DNL328155 DXH328154:DXH328155 EHD328154:EHD328155 EQZ328154:EQZ328155 FAV328154:FAV328155 FKR328154:FKR328155 FUN328154:FUN328155 GEJ328154:GEJ328155 GOF328154:GOF328155 GYB328154:GYB328155 HHX328154:HHX328155 HRT328154:HRT328155 IBP328154:IBP328155 ILL328154:ILL328155 IVH328154:IVH328155 JFD328154:JFD328155 JOZ328154:JOZ328155 JYV328154:JYV328155 KIR328154:KIR328155 KSN328154:KSN328155 LCJ328154:LCJ328155 LMF328154:LMF328155 LWB328154:LWB328155 MFX328154:MFX328155 MPT328154:MPT328155 MZP328154:MZP328155 NJL328154:NJL328155 NTH328154:NTH328155 ODD328154:ODD328155 OMZ328154:OMZ328155 OWV328154:OWV328155 PGR328154:PGR328155 PQN328154:PQN328155 QAJ328154:QAJ328155 QKF328154:QKF328155 QUB328154:QUB328155 RDX328154:RDX328155 RNT328154:RNT328155 RXP328154:RXP328155 SHL328154:SHL328155 SRH328154:SRH328155 TBD328154:TBD328155 TKZ328154:TKZ328155 TUV328154:TUV328155 UER328154:UER328155 UON328154:UON328155 UYJ328154:UYJ328155 VIF328154:VIF328155 VSB328154:VSB328155 WBX328154:WBX328155 WLT328154:WLT328155 WVP328154:WVP328155 H393690:H393691 JD393690:JD393691 SZ393690:SZ393691 ACV393690:ACV393691 AMR393690:AMR393691 AWN393690:AWN393691 BGJ393690:BGJ393691 BQF393690:BQF393691 CAB393690:CAB393691 CJX393690:CJX393691 CTT393690:CTT393691 DDP393690:DDP393691 DNL393690:DNL393691 DXH393690:DXH393691 EHD393690:EHD393691 EQZ393690:EQZ393691 FAV393690:FAV393691 FKR393690:FKR393691 FUN393690:FUN393691 GEJ393690:GEJ393691 GOF393690:GOF393691 GYB393690:GYB393691 HHX393690:HHX393691 HRT393690:HRT393691 IBP393690:IBP393691 ILL393690:ILL393691 IVH393690:IVH393691 JFD393690:JFD393691 JOZ393690:JOZ393691 JYV393690:JYV393691 KIR393690:KIR393691 KSN393690:KSN393691 LCJ393690:LCJ393691 LMF393690:LMF393691 LWB393690:LWB393691 MFX393690:MFX393691 MPT393690:MPT393691 MZP393690:MZP393691 NJL393690:NJL393691 NTH393690:NTH393691 ODD393690:ODD393691 OMZ393690:OMZ393691 OWV393690:OWV393691 PGR393690:PGR393691 PQN393690:PQN393691 QAJ393690:QAJ393691 QKF393690:QKF393691 QUB393690:QUB393691 RDX393690:RDX393691 RNT393690:RNT393691 RXP393690:RXP393691 SHL393690:SHL393691 SRH393690:SRH393691 TBD393690:TBD393691 TKZ393690:TKZ393691 TUV393690:TUV393691 UER393690:UER393691 UON393690:UON393691 UYJ393690:UYJ393691 VIF393690:VIF393691 VSB393690:VSB393691 WBX393690:WBX393691 WLT393690:WLT393691 WVP393690:WVP393691 H459226:H459227 JD459226:JD459227 SZ459226:SZ459227 ACV459226:ACV459227 AMR459226:AMR459227 AWN459226:AWN459227 BGJ459226:BGJ459227 BQF459226:BQF459227 CAB459226:CAB459227 CJX459226:CJX459227 CTT459226:CTT459227 DDP459226:DDP459227 DNL459226:DNL459227 DXH459226:DXH459227 EHD459226:EHD459227 EQZ459226:EQZ459227 FAV459226:FAV459227 FKR459226:FKR459227 FUN459226:FUN459227 GEJ459226:GEJ459227 GOF459226:GOF459227 GYB459226:GYB459227 HHX459226:HHX459227 HRT459226:HRT459227 IBP459226:IBP459227 ILL459226:ILL459227 IVH459226:IVH459227 JFD459226:JFD459227 JOZ459226:JOZ459227 JYV459226:JYV459227 KIR459226:KIR459227 KSN459226:KSN459227 LCJ459226:LCJ459227 LMF459226:LMF459227 LWB459226:LWB459227 MFX459226:MFX459227 MPT459226:MPT459227 MZP459226:MZP459227 NJL459226:NJL459227 NTH459226:NTH459227 ODD459226:ODD459227 OMZ459226:OMZ459227 OWV459226:OWV459227 PGR459226:PGR459227 PQN459226:PQN459227 QAJ459226:QAJ459227 QKF459226:QKF459227 QUB459226:QUB459227 RDX459226:RDX459227 RNT459226:RNT459227 RXP459226:RXP459227 SHL459226:SHL459227 SRH459226:SRH459227 TBD459226:TBD459227 TKZ459226:TKZ459227 TUV459226:TUV459227 UER459226:UER459227 UON459226:UON459227 UYJ459226:UYJ459227 VIF459226:VIF459227 VSB459226:VSB459227 WBX459226:WBX459227 WLT459226:WLT459227 WVP459226:WVP459227 H524762:H524763 JD524762:JD524763 SZ524762:SZ524763 ACV524762:ACV524763 AMR524762:AMR524763 AWN524762:AWN524763 BGJ524762:BGJ524763 BQF524762:BQF524763 CAB524762:CAB524763 CJX524762:CJX524763 CTT524762:CTT524763 DDP524762:DDP524763 DNL524762:DNL524763 DXH524762:DXH524763 EHD524762:EHD524763 EQZ524762:EQZ524763 FAV524762:FAV524763 FKR524762:FKR524763 FUN524762:FUN524763 GEJ524762:GEJ524763 GOF524762:GOF524763 GYB524762:GYB524763 HHX524762:HHX524763 HRT524762:HRT524763 IBP524762:IBP524763 ILL524762:ILL524763 IVH524762:IVH524763 JFD524762:JFD524763 JOZ524762:JOZ524763 JYV524762:JYV524763 KIR524762:KIR524763 KSN524762:KSN524763 LCJ524762:LCJ524763 LMF524762:LMF524763 LWB524762:LWB524763 MFX524762:MFX524763 MPT524762:MPT524763 MZP524762:MZP524763 NJL524762:NJL524763 NTH524762:NTH524763 ODD524762:ODD524763 OMZ524762:OMZ524763 OWV524762:OWV524763 PGR524762:PGR524763 PQN524762:PQN524763 QAJ524762:QAJ524763 QKF524762:QKF524763 QUB524762:QUB524763 RDX524762:RDX524763 RNT524762:RNT524763 RXP524762:RXP524763 SHL524762:SHL524763 SRH524762:SRH524763 TBD524762:TBD524763 TKZ524762:TKZ524763 TUV524762:TUV524763 UER524762:UER524763 UON524762:UON524763 UYJ524762:UYJ524763 VIF524762:VIF524763 VSB524762:VSB524763 WBX524762:WBX524763 WLT524762:WLT524763 WVP524762:WVP524763 H590298:H590299 JD590298:JD590299 SZ590298:SZ590299 ACV590298:ACV590299 AMR590298:AMR590299 AWN590298:AWN590299 BGJ590298:BGJ590299 BQF590298:BQF590299 CAB590298:CAB590299 CJX590298:CJX590299 CTT590298:CTT590299 DDP590298:DDP590299 DNL590298:DNL590299 DXH590298:DXH590299 EHD590298:EHD590299 EQZ590298:EQZ590299 FAV590298:FAV590299 FKR590298:FKR590299 FUN590298:FUN590299 GEJ590298:GEJ590299 GOF590298:GOF590299 GYB590298:GYB590299 HHX590298:HHX590299 HRT590298:HRT590299 IBP590298:IBP590299 ILL590298:ILL590299 IVH590298:IVH590299 JFD590298:JFD590299 JOZ590298:JOZ590299 JYV590298:JYV590299 KIR590298:KIR590299 KSN590298:KSN590299 LCJ590298:LCJ590299 LMF590298:LMF590299 LWB590298:LWB590299 MFX590298:MFX590299 MPT590298:MPT590299 MZP590298:MZP590299 NJL590298:NJL590299 NTH590298:NTH590299 ODD590298:ODD590299 OMZ590298:OMZ590299 OWV590298:OWV590299 PGR590298:PGR590299 PQN590298:PQN590299 QAJ590298:QAJ590299 QKF590298:QKF590299 QUB590298:QUB590299 RDX590298:RDX590299 RNT590298:RNT590299 RXP590298:RXP590299 SHL590298:SHL590299 SRH590298:SRH590299 TBD590298:TBD590299 TKZ590298:TKZ590299 TUV590298:TUV590299 UER590298:UER590299 UON590298:UON590299 UYJ590298:UYJ590299 VIF590298:VIF590299 VSB590298:VSB590299 WBX590298:WBX590299 WLT590298:WLT590299 WVP590298:WVP590299 H655834:H655835 JD655834:JD655835 SZ655834:SZ655835 ACV655834:ACV655835 AMR655834:AMR655835 AWN655834:AWN655835 BGJ655834:BGJ655835 BQF655834:BQF655835 CAB655834:CAB655835 CJX655834:CJX655835 CTT655834:CTT655835 DDP655834:DDP655835 DNL655834:DNL655835 DXH655834:DXH655835 EHD655834:EHD655835 EQZ655834:EQZ655835 FAV655834:FAV655835 FKR655834:FKR655835 FUN655834:FUN655835 GEJ655834:GEJ655835 GOF655834:GOF655835 GYB655834:GYB655835 HHX655834:HHX655835 HRT655834:HRT655835 IBP655834:IBP655835 ILL655834:ILL655835 IVH655834:IVH655835 JFD655834:JFD655835 JOZ655834:JOZ655835 JYV655834:JYV655835 KIR655834:KIR655835 KSN655834:KSN655835 LCJ655834:LCJ655835 LMF655834:LMF655835 LWB655834:LWB655835 MFX655834:MFX655835 MPT655834:MPT655835 MZP655834:MZP655835 NJL655834:NJL655835 NTH655834:NTH655835 ODD655834:ODD655835 OMZ655834:OMZ655835 OWV655834:OWV655835 PGR655834:PGR655835 PQN655834:PQN655835 QAJ655834:QAJ655835 QKF655834:QKF655835 QUB655834:QUB655835 RDX655834:RDX655835 RNT655834:RNT655835 RXP655834:RXP655835 SHL655834:SHL655835 SRH655834:SRH655835 TBD655834:TBD655835 TKZ655834:TKZ655835 TUV655834:TUV655835 UER655834:UER655835 UON655834:UON655835 UYJ655834:UYJ655835 VIF655834:VIF655835 VSB655834:VSB655835 WBX655834:WBX655835 WLT655834:WLT655835 WVP655834:WVP655835 H721370:H721371 JD721370:JD721371 SZ721370:SZ721371 ACV721370:ACV721371 AMR721370:AMR721371 AWN721370:AWN721371 BGJ721370:BGJ721371 BQF721370:BQF721371 CAB721370:CAB721371 CJX721370:CJX721371 CTT721370:CTT721371 DDP721370:DDP721371 DNL721370:DNL721371 DXH721370:DXH721371 EHD721370:EHD721371 EQZ721370:EQZ721371 FAV721370:FAV721371 FKR721370:FKR721371 FUN721370:FUN721371 GEJ721370:GEJ721371 GOF721370:GOF721371 GYB721370:GYB721371 HHX721370:HHX721371 HRT721370:HRT721371 IBP721370:IBP721371 ILL721370:ILL721371 IVH721370:IVH721371 JFD721370:JFD721371 JOZ721370:JOZ721371 JYV721370:JYV721371 KIR721370:KIR721371 KSN721370:KSN721371 LCJ721370:LCJ721371 LMF721370:LMF721371 LWB721370:LWB721371 MFX721370:MFX721371 MPT721370:MPT721371 MZP721370:MZP721371 NJL721370:NJL721371 NTH721370:NTH721371 ODD721370:ODD721371 OMZ721370:OMZ721371 OWV721370:OWV721371 PGR721370:PGR721371 PQN721370:PQN721371 QAJ721370:QAJ721371 QKF721370:QKF721371 QUB721370:QUB721371 RDX721370:RDX721371 RNT721370:RNT721371 RXP721370:RXP721371 SHL721370:SHL721371 SRH721370:SRH721371 TBD721370:TBD721371 TKZ721370:TKZ721371 TUV721370:TUV721371 UER721370:UER721371 UON721370:UON721371 UYJ721370:UYJ721371 VIF721370:VIF721371 VSB721370:VSB721371 WBX721370:WBX721371 WLT721370:WLT721371 WVP721370:WVP721371 H786906:H786907 JD786906:JD786907 SZ786906:SZ786907 ACV786906:ACV786907 AMR786906:AMR786907 AWN786906:AWN786907 BGJ786906:BGJ786907 BQF786906:BQF786907 CAB786906:CAB786907 CJX786906:CJX786907 CTT786906:CTT786907 DDP786906:DDP786907 DNL786906:DNL786907 DXH786906:DXH786907 EHD786906:EHD786907 EQZ786906:EQZ786907 FAV786906:FAV786907 FKR786906:FKR786907 FUN786906:FUN786907 GEJ786906:GEJ786907 GOF786906:GOF786907 GYB786906:GYB786907 HHX786906:HHX786907 HRT786906:HRT786907 IBP786906:IBP786907 ILL786906:ILL786907 IVH786906:IVH786907 JFD786906:JFD786907 JOZ786906:JOZ786907 JYV786906:JYV786907 KIR786906:KIR786907 KSN786906:KSN786907 LCJ786906:LCJ786907 LMF786906:LMF786907 LWB786906:LWB786907 MFX786906:MFX786907 MPT786906:MPT786907 MZP786906:MZP786907 NJL786906:NJL786907 NTH786906:NTH786907 ODD786906:ODD786907 OMZ786906:OMZ786907 OWV786906:OWV786907 PGR786906:PGR786907 PQN786906:PQN786907 QAJ786906:QAJ786907 QKF786906:QKF786907 QUB786906:QUB786907 RDX786906:RDX786907 RNT786906:RNT786907 RXP786906:RXP786907 SHL786906:SHL786907 SRH786906:SRH786907 TBD786906:TBD786907 TKZ786906:TKZ786907 TUV786906:TUV786907 UER786906:UER786907 UON786906:UON786907 UYJ786906:UYJ786907 VIF786906:VIF786907 VSB786906:VSB786907 WBX786906:WBX786907 WLT786906:WLT786907 WVP786906:WVP786907 H852442:H852443 JD852442:JD852443 SZ852442:SZ852443 ACV852442:ACV852443 AMR852442:AMR852443 AWN852442:AWN852443 BGJ852442:BGJ852443 BQF852442:BQF852443 CAB852442:CAB852443 CJX852442:CJX852443 CTT852442:CTT852443 DDP852442:DDP852443 DNL852442:DNL852443 DXH852442:DXH852443 EHD852442:EHD852443 EQZ852442:EQZ852443 FAV852442:FAV852443 FKR852442:FKR852443 FUN852442:FUN852443 GEJ852442:GEJ852443 GOF852442:GOF852443 GYB852442:GYB852443 HHX852442:HHX852443 HRT852442:HRT852443 IBP852442:IBP852443 ILL852442:ILL852443 IVH852442:IVH852443 JFD852442:JFD852443 JOZ852442:JOZ852443 JYV852442:JYV852443 KIR852442:KIR852443 KSN852442:KSN852443 LCJ852442:LCJ852443 LMF852442:LMF852443 LWB852442:LWB852443 MFX852442:MFX852443 MPT852442:MPT852443 MZP852442:MZP852443 NJL852442:NJL852443 NTH852442:NTH852443 ODD852442:ODD852443 OMZ852442:OMZ852443 OWV852442:OWV852443 PGR852442:PGR852443 PQN852442:PQN852443 QAJ852442:QAJ852443 QKF852442:QKF852443 QUB852442:QUB852443 RDX852442:RDX852443 RNT852442:RNT852443 RXP852442:RXP852443 SHL852442:SHL852443 SRH852442:SRH852443 TBD852442:TBD852443 TKZ852442:TKZ852443 TUV852442:TUV852443 UER852442:UER852443 UON852442:UON852443 UYJ852442:UYJ852443 VIF852442:VIF852443 VSB852442:VSB852443 WBX852442:WBX852443 WLT852442:WLT852443 WVP852442:WVP852443 H917978:H917979 JD917978:JD917979 SZ917978:SZ917979 ACV917978:ACV917979 AMR917978:AMR917979 AWN917978:AWN917979 BGJ917978:BGJ917979 BQF917978:BQF917979 CAB917978:CAB917979 CJX917978:CJX917979 CTT917978:CTT917979 DDP917978:DDP917979 DNL917978:DNL917979 DXH917978:DXH917979 EHD917978:EHD917979 EQZ917978:EQZ917979 FAV917978:FAV917979 FKR917978:FKR917979 FUN917978:FUN917979 GEJ917978:GEJ917979 GOF917978:GOF917979 GYB917978:GYB917979 HHX917978:HHX917979 HRT917978:HRT917979 IBP917978:IBP917979 ILL917978:ILL917979 IVH917978:IVH917979 JFD917978:JFD917979 JOZ917978:JOZ917979 JYV917978:JYV917979 KIR917978:KIR917979 KSN917978:KSN917979 LCJ917978:LCJ917979 LMF917978:LMF917979 LWB917978:LWB917979 MFX917978:MFX917979 MPT917978:MPT917979 MZP917978:MZP917979 NJL917978:NJL917979 NTH917978:NTH917979 ODD917978:ODD917979 OMZ917978:OMZ917979 OWV917978:OWV917979 PGR917978:PGR917979 PQN917978:PQN917979 QAJ917978:QAJ917979 QKF917978:QKF917979 QUB917978:QUB917979 RDX917978:RDX917979 RNT917978:RNT917979 RXP917978:RXP917979 SHL917978:SHL917979 SRH917978:SRH917979 TBD917978:TBD917979 TKZ917978:TKZ917979 TUV917978:TUV917979 UER917978:UER917979 UON917978:UON917979 UYJ917978:UYJ917979 VIF917978:VIF917979 VSB917978:VSB917979 WBX917978:WBX917979 WLT917978:WLT917979 WVP917978:WVP917979 H983514:H983515 JD983514:JD983515 SZ983514:SZ983515 ACV983514:ACV983515 AMR983514:AMR983515 AWN983514:AWN983515 BGJ983514:BGJ983515 BQF983514:BQF983515 CAB983514:CAB983515 CJX983514:CJX983515 CTT983514:CTT983515 DDP983514:DDP983515 DNL983514:DNL983515 DXH983514:DXH983515 EHD983514:EHD983515 EQZ983514:EQZ983515 FAV983514:FAV983515 FKR983514:FKR983515 FUN983514:FUN983515 GEJ983514:GEJ983515 GOF983514:GOF983515 GYB983514:GYB983515 HHX983514:HHX983515 HRT983514:HRT983515 IBP983514:IBP983515 ILL983514:ILL983515 IVH983514:IVH983515 JFD983514:JFD983515 JOZ983514:JOZ983515 JYV983514:JYV983515 KIR983514:KIR983515 KSN983514:KSN983515 LCJ983514:LCJ983515 LMF983514:LMF983515 LWB983514:LWB983515 MFX983514:MFX983515 MPT983514:MPT983515 MZP983514:MZP983515 NJL983514:NJL983515 NTH983514:NTH983515 ODD983514:ODD983515 OMZ983514:OMZ983515 OWV983514:OWV983515 PGR983514:PGR983515 PQN983514:PQN983515 QAJ983514:QAJ983515 QKF983514:QKF983515 QUB983514:QUB983515 RDX983514:RDX983515 RNT983514:RNT983515 RXP983514:RXP983515 SHL983514:SHL983515 SRH983514:SRH983515 TBD983514:TBD983515 TKZ983514:TKZ983515 TUV983514:TUV983515 UER983514:UER983515 UON983514:UON983515 UYJ983514:UYJ983515 VIF983514:VIF983515 VSB983514:VSB983515 WBX983514:WBX983515 WLT983514:WLT983515 WVP983514:WVP983515 H570 JD570 SZ570 ACV570 AMR570 AWN570 BGJ570 BQF570 CAB570 CJX570 CTT570 DDP570 DNL570 DXH570 EHD570 EQZ570 FAV570 FKR570 FUN570 GEJ570 GOF570 GYB570 HHX570 HRT570 IBP570 ILL570 IVH570 JFD570 JOZ570 JYV570 KIR570 KSN570 LCJ570 LMF570 LWB570 MFX570 MPT570 MZP570 NJL570 NTH570 ODD570 OMZ570 OWV570 PGR570 PQN570 QAJ570 QKF570 QUB570 RDX570 RNT570 RXP570 SHL570 SRH570 TBD570 TKZ570 TUV570 UER570 UON570 UYJ570 VIF570 VSB570 WBX570 WLT570 WVP570 H66106 JD66106 SZ66106 ACV66106 AMR66106 AWN66106 BGJ66106 BQF66106 CAB66106 CJX66106 CTT66106 DDP66106 DNL66106 DXH66106 EHD66106 EQZ66106 FAV66106 FKR66106 FUN66106 GEJ66106 GOF66106 GYB66106 HHX66106 HRT66106 IBP66106 ILL66106 IVH66106 JFD66106 JOZ66106 JYV66106 KIR66106 KSN66106 LCJ66106 LMF66106 LWB66106 MFX66106 MPT66106 MZP66106 NJL66106 NTH66106 ODD66106 OMZ66106 OWV66106 PGR66106 PQN66106 QAJ66106 QKF66106 QUB66106 RDX66106 RNT66106 RXP66106 SHL66106 SRH66106 TBD66106 TKZ66106 TUV66106 UER66106 UON66106 UYJ66106 VIF66106 VSB66106 WBX66106 WLT66106 WVP66106 H131642 JD131642 SZ131642 ACV131642 AMR131642 AWN131642 BGJ131642 BQF131642 CAB131642 CJX131642 CTT131642 DDP131642 DNL131642 DXH131642 EHD131642 EQZ131642 FAV131642 FKR131642 FUN131642 GEJ131642 GOF131642 GYB131642 HHX131642 HRT131642 IBP131642 ILL131642 IVH131642 JFD131642 JOZ131642 JYV131642 KIR131642 KSN131642 LCJ131642 LMF131642 LWB131642 MFX131642 MPT131642 MZP131642 NJL131642 NTH131642 ODD131642 OMZ131642 OWV131642 PGR131642 PQN131642 QAJ131642 QKF131642 QUB131642 RDX131642 RNT131642 RXP131642 SHL131642 SRH131642 TBD131642 TKZ131642 TUV131642 UER131642 UON131642 UYJ131642 VIF131642 VSB131642 WBX131642 WLT131642 WVP131642 H197178 JD197178 SZ197178 ACV197178 AMR197178 AWN197178 BGJ197178 BQF197178 CAB197178 CJX197178 CTT197178 DDP197178 DNL197178 DXH197178 EHD197178 EQZ197178 FAV197178 FKR197178 FUN197178 GEJ197178 GOF197178 GYB197178 HHX197178 HRT197178 IBP197178 ILL197178 IVH197178 JFD197178 JOZ197178 JYV197178 KIR197178 KSN197178 LCJ197178 LMF197178 LWB197178 MFX197178 MPT197178 MZP197178 NJL197178 NTH197178 ODD197178 OMZ197178 OWV197178 PGR197178 PQN197178 QAJ197178 QKF197178 QUB197178 RDX197178 RNT197178 RXP197178 SHL197178 SRH197178 TBD197178 TKZ197178 TUV197178 UER197178 UON197178 UYJ197178 VIF197178 VSB197178 WBX197178 WLT197178 WVP197178 H262714 JD262714 SZ262714 ACV262714 AMR262714 AWN262714 BGJ262714 BQF262714 CAB262714 CJX262714 CTT262714 DDP262714 DNL262714 DXH262714 EHD262714 EQZ262714 FAV262714 FKR262714 FUN262714 GEJ262714 GOF262714 GYB262714 HHX262714 HRT262714 IBP262714 ILL262714 IVH262714 JFD262714 JOZ262714 JYV262714 KIR262714 KSN262714 LCJ262714 LMF262714 LWB262714 MFX262714 MPT262714 MZP262714 NJL262714 NTH262714 ODD262714 OMZ262714 OWV262714 PGR262714 PQN262714 QAJ262714 QKF262714 QUB262714 RDX262714 RNT262714 RXP262714 SHL262714 SRH262714 TBD262714 TKZ262714 TUV262714 UER262714 UON262714 UYJ262714 VIF262714 VSB262714 WBX262714 WLT262714 WVP262714 H328250 JD328250 SZ328250 ACV328250 AMR328250 AWN328250 BGJ328250 BQF328250 CAB328250 CJX328250 CTT328250 DDP328250 DNL328250 DXH328250 EHD328250 EQZ328250 FAV328250 FKR328250 FUN328250 GEJ328250 GOF328250 GYB328250 HHX328250 HRT328250 IBP328250 ILL328250 IVH328250 JFD328250 JOZ328250 JYV328250 KIR328250 KSN328250 LCJ328250 LMF328250 LWB328250 MFX328250 MPT328250 MZP328250 NJL328250 NTH328250 ODD328250 OMZ328250 OWV328250 PGR328250 PQN328250 QAJ328250 QKF328250 QUB328250 RDX328250 RNT328250 RXP328250 SHL328250 SRH328250 TBD328250 TKZ328250 TUV328250 UER328250 UON328250 UYJ328250 VIF328250 VSB328250 WBX328250 WLT328250 WVP328250 H393786 JD393786 SZ393786 ACV393786 AMR393786 AWN393786 BGJ393786 BQF393786 CAB393786 CJX393786 CTT393786 DDP393786 DNL393786 DXH393786 EHD393786 EQZ393786 FAV393786 FKR393786 FUN393786 GEJ393786 GOF393786 GYB393786 HHX393786 HRT393786 IBP393786 ILL393786 IVH393786 JFD393786 JOZ393786 JYV393786 KIR393786 KSN393786 LCJ393786 LMF393786 LWB393786 MFX393786 MPT393786 MZP393786 NJL393786 NTH393786 ODD393786 OMZ393786 OWV393786 PGR393786 PQN393786 QAJ393786 QKF393786 QUB393786 RDX393786 RNT393786 RXP393786 SHL393786 SRH393786 TBD393786 TKZ393786 TUV393786 UER393786 UON393786 UYJ393786 VIF393786 VSB393786 WBX393786 WLT393786 WVP393786 H459322 JD459322 SZ459322 ACV459322 AMR459322 AWN459322 BGJ459322 BQF459322 CAB459322 CJX459322 CTT459322 DDP459322 DNL459322 DXH459322 EHD459322 EQZ459322 FAV459322 FKR459322 FUN459322 GEJ459322 GOF459322 GYB459322 HHX459322 HRT459322 IBP459322 ILL459322 IVH459322 JFD459322 JOZ459322 JYV459322 KIR459322 KSN459322 LCJ459322 LMF459322 LWB459322 MFX459322 MPT459322 MZP459322 NJL459322 NTH459322 ODD459322 OMZ459322 OWV459322 PGR459322 PQN459322 QAJ459322 QKF459322 QUB459322 RDX459322 RNT459322 RXP459322 SHL459322 SRH459322 TBD459322 TKZ459322 TUV459322 UER459322 UON459322 UYJ459322 VIF459322 VSB459322 WBX459322 WLT459322 WVP459322 H524858 JD524858 SZ524858 ACV524858 AMR524858 AWN524858 BGJ524858 BQF524858 CAB524858 CJX524858 CTT524858 DDP524858 DNL524858 DXH524858 EHD524858 EQZ524858 FAV524858 FKR524858 FUN524858 GEJ524858 GOF524858 GYB524858 HHX524858 HRT524858 IBP524858 ILL524858 IVH524858 JFD524858 JOZ524858 JYV524858 KIR524858 KSN524858 LCJ524858 LMF524858 LWB524858 MFX524858 MPT524858 MZP524858 NJL524858 NTH524858 ODD524858 OMZ524858 OWV524858 PGR524858 PQN524858 QAJ524858 QKF524858 QUB524858 RDX524858 RNT524858 RXP524858 SHL524858 SRH524858 TBD524858 TKZ524858 TUV524858 UER524858 UON524858 UYJ524858 VIF524858 VSB524858 WBX524858 WLT524858 WVP524858 H590394 JD590394 SZ590394 ACV590394 AMR590394 AWN590394 BGJ590394 BQF590394 CAB590394 CJX590394 CTT590394 DDP590394 DNL590394 DXH590394 EHD590394 EQZ590394 FAV590394 FKR590394 FUN590394 GEJ590394 GOF590394 GYB590394 HHX590394 HRT590394 IBP590394 ILL590394 IVH590394 JFD590394 JOZ590394 JYV590394 KIR590394 KSN590394 LCJ590394 LMF590394 LWB590394 MFX590394 MPT590394 MZP590394 NJL590394 NTH590394 ODD590394 OMZ590394 OWV590394 PGR590394 PQN590394 QAJ590394 QKF590394 QUB590394 RDX590394 RNT590394 RXP590394 SHL590394 SRH590394 TBD590394 TKZ590394 TUV590394 UER590394 UON590394 UYJ590394 VIF590394 VSB590394 WBX590394 WLT590394 WVP590394 H655930 JD655930 SZ655930 ACV655930 AMR655930 AWN655930 BGJ655930 BQF655930 CAB655930 CJX655930 CTT655930 DDP655930 DNL655930 DXH655930 EHD655930 EQZ655930 FAV655930 FKR655930 FUN655930 GEJ655930 GOF655930 GYB655930 HHX655930 HRT655930 IBP655930 ILL655930 IVH655930 JFD655930 JOZ655930 JYV655930 KIR655930 KSN655930 LCJ655930 LMF655930 LWB655930 MFX655930 MPT655930 MZP655930 NJL655930 NTH655930 ODD655930 OMZ655930 OWV655930 PGR655930 PQN655930 QAJ655930 QKF655930 QUB655930 RDX655930 RNT655930 RXP655930 SHL655930 SRH655930 TBD655930 TKZ655930 TUV655930 UER655930 UON655930 UYJ655930 VIF655930 VSB655930 WBX655930 WLT655930 WVP655930 H721466 JD721466 SZ721466 ACV721466 AMR721466 AWN721466 BGJ721466 BQF721466 CAB721466 CJX721466 CTT721466 DDP721466 DNL721466 DXH721466 EHD721466 EQZ721466 FAV721466 FKR721466 FUN721466 GEJ721466 GOF721466 GYB721466 HHX721466 HRT721466 IBP721466 ILL721466 IVH721466 JFD721466 JOZ721466 JYV721466 KIR721466 KSN721466 LCJ721466 LMF721466 LWB721466 MFX721466 MPT721466 MZP721466 NJL721466 NTH721466 ODD721466 OMZ721466 OWV721466 PGR721466 PQN721466 QAJ721466 QKF721466 QUB721466 RDX721466 RNT721466 RXP721466 SHL721466 SRH721466 TBD721466 TKZ721466 TUV721466 UER721466 UON721466 UYJ721466 VIF721466 VSB721466 WBX721466 WLT721466 WVP721466 H787002 JD787002 SZ787002 ACV787002 AMR787002 AWN787002 BGJ787002 BQF787002 CAB787002 CJX787002 CTT787002 DDP787002 DNL787002 DXH787002 EHD787002 EQZ787002 FAV787002 FKR787002 FUN787002 GEJ787002 GOF787002 GYB787002 HHX787002 HRT787002 IBP787002 ILL787002 IVH787002 JFD787002 JOZ787002 JYV787002 KIR787002 KSN787002 LCJ787002 LMF787002 LWB787002 MFX787002 MPT787002 MZP787002 NJL787002 NTH787002 ODD787002 OMZ787002 OWV787002 PGR787002 PQN787002 QAJ787002 QKF787002 QUB787002 RDX787002 RNT787002 RXP787002 SHL787002 SRH787002 TBD787002 TKZ787002 TUV787002 UER787002 UON787002 UYJ787002 VIF787002 VSB787002 WBX787002 WLT787002 WVP787002 H852538 JD852538 SZ852538 ACV852538 AMR852538 AWN852538 BGJ852538 BQF852538 CAB852538 CJX852538 CTT852538 DDP852538 DNL852538 DXH852538 EHD852538 EQZ852538 FAV852538 FKR852538 FUN852538 GEJ852538 GOF852538 GYB852538 HHX852538 HRT852538 IBP852538 ILL852538 IVH852538 JFD852538 JOZ852538 JYV852538 KIR852538 KSN852538 LCJ852538 LMF852538 LWB852538 MFX852538 MPT852538 MZP852538 NJL852538 NTH852538 ODD852538 OMZ852538 OWV852538 PGR852538 PQN852538 QAJ852538 QKF852538 QUB852538 RDX852538 RNT852538 RXP852538 SHL852538 SRH852538 TBD852538 TKZ852538 TUV852538 UER852538 UON852538 UYJ852538 VIF852538 VSB852538 WBX852538 WLT852538 WVP852538 H918074 JD918074 SZ918074 ACV918074 AMR918074 AWN918074 BGJ918074 BQF918074 CAB918074 CJX918074 CTT918074 DDP918074 DNL918074 DXH918074 EHD918074 EQZ918074 FAV918074 FKR918074 FUN918074 GEJ918074 GOF918074 GYB918074 HHX918074 HRT918074 IBP918074 ILL918074 IVH918074 JFD918074 JOZ918074 JYV918074 KIR918074 KSN918074 LCJ918074 LMF918074 LWB918074 MFX918074 MPT918074 MZP918074 NJL918074 NTH918074 ODD918074 OMZ918074 OWV918074 PGR918074 PQN918074 QAJ918074 QKF918074 QUB918074 RDX918074 RNT918074 RXP918074 SHL918074 SRH918074 TBD918074 TKZ918074 TUV918074 UER918074 UON918074 UYJ918074 VIF918074 VSB918074 WBX918074 WLT918074 WVP918074 H983610 JD983610 SZ983610 ACV983610 AMR983610 AWN983610 BGJ983610 BQF983610 CAB983610 CJX983610 CTT983610 DDP983610 DNL983610 DXH983610 EHD983610 EQZ983610 FAV983610 FKR983610 FUN983610 GEJ983610 GOF983610 GYB983610 HHX983610 HRT983610 IBP983610 ILL983610 IVH983610 JFD983610 JOZ983610 JYV983610 KIR983610 KSN983610 LCJ983610 LMF983610 LWB983610 MFX983610 MPT983610 MZP983610 NJL983610 NTH983610 ODD983610 OMZ983610 OWV983610 PGR983610 PQN983610 QAJ983610 QKF983610 QUB983610 RDX983610 RNT983610 RXP983610 SHL983610 SRH983610 TBD983610 TKZ983610 TUV983610 UER983610 UON983610 UYJ983610 VIF983610 VSB983610 WBX983610 WLT983610 WVP983610 H572:H582 JD572:JD582 SZ572:SZ582 ACV572:ACV582 AMR572:AMR582 AWN572:AWN582 BGJ572:BGJ582 BQF572:BQF582 CAB572:CAB582 CJX572:CJX582 CTT572:CTT582 DDP572:DDP582 DNL572:DNL582 DXH572:DXH582 EHD572:EHD582 EQZ572:EQZ582 FAV572:FAV582 FKR572:FKR582 FUN572:FUN582 GEJ572:GEJ582 GOF572:GOF582 GYB572:GYB582 HHX572:HHX582 HRT572:HRT582 IBP572:IBP582 ILL572:ILL582 IVH572:IVH582 JFD572:JFD582 JOZ572:JOZ582 JYV572:JYV582 KIR572:KIR582 KSN572:KSN582 LCJ572:LCJ582 LMF572:LMF582 LWB572:LWB582 MFX572:MFX582 MPT572:MPT582 MZP572:MZP582 NJL572:NJL582 NTH572:NTH582 ODD572:ODD582 OMZ572:OMZ582 OWV572:OWV582 PGR572:PGR582 PQN572:PQN582 QAJ572:QAJ582 QKF572:QKF582 QUB572:QUB582 RDX572:RDX582 RNT572:RNT582 RXP572:RXP582 SHL572:SHL582 SRH572:SRH582 TBD572:TBD582 TKZ572:TKZ582 TUV572:TUV582 UER572:UER582 UON572:UON582 UYJ572:UYJ582 VIF572:VIF582 VSB572:VSB582 WBX572:WBX582 WLT572:WLT582 WVP572:WVP582 H66108:H66118 JD66108:JD66118 SZ66108:SZ66118 ACV66108:ACV66118 AMR66108:AMR66118 AWN66108:AWN66118 BGJ66108:BGJ66118 BQF66108:BQF66118 CAB66108:CAB66118 CJX66108:CJX66118 CTT66108:CTT66118 DDP66108:DDP66118 DNL66108:DNL66118 DXH66108:DXH66118 EHD66108:EHD66118 EQZ66108:EQZ66118 FAV66108:FAV66118 FKR66108:FKR66118 FUN66108:FUN66118 GEJ66108:GEJ66118 GOF66108:GOF66118 GYB66108:GYB66118 HHX66108:HHX66118 HRT66108:HRT66118 IBP66108:IBP66118 ILL66108:ILL66118 IVH66108:IVH66118 JFD66108:JFD66118 JOZ66108:JOZ66118 JYV66108:JYV66118 KIR66108:KIR66118 KSN66108:KSN66118 LCJ66108:LCJ66118 LMF66108:LMF66118 LWB66108:LWB66118 MFX66108:MFX66118 MPT66108:MPT66118 MZP66108:MZP66118 NJL66108:NJL66118 NTH66108:NTH66118 ODD66108:ODD66118 OMZ66108:OMZ66118 OWV66108:OWV66118 PGR66108:PGR66118 PQN66108:PQN66118 QAJ66108:QAJ66118 QKF66108:QKF66118 QUB66108:QUB66118 RDX66108:RDX66118 RNT66108:RNT66118 RXP66108:RXP66118 SHL66108:SHL66118 SRH66108:SRH66118 TBD66108:TBD66118 TKZ66108:TKZ66118 TUV66108:TUV66118 UER66108:UER66118 UON66108:UON66118 UYJ66108:UYJ66118 VIF66108:VIF66118 VSB66108:VSB66118 WBX66108:WBX66118 WLT66108:WLT66118 WVP66108:WVP66118 H131644:H131654 JD131644:JD131654 SZ131644:SZ131654 ACV131644:ACV131654 AMR131644:AMR131654 AWN131644:AWN131654 BGJ131644:BGJ131654 BQF131644:BQF131654 CAB131644:CAB131654 CJX131644:CJX131654 CTT131644:CTT131654 DDP131644:DDP131654 DNL131644:DNL131654 DXH131644:DXH131654 EHD131644:EHD131654 EQZ131644:EQZ131654 FAV131644:FAV131654 FKR131644:FKR131654 FUN131644:FUN131654 GEJ131644:GEJ131654 GOF131644:GOF131654 GYB131644:GYB131654 HHX131644:HHX131654 HRT131644:HRT131654 IBP131644:IBP131654 ILL131644:ILL131654 IVH131644:IVH131654 JFD131644:JFD131654 JOZ131644:JOZ131654 JYV131644:JYV131654 KIR131644:KIR131654 KSN131644:KSN131654 LCJ131644:LCJ131654 LMF131644:LMF131654 LWB131644:LWB131654 MFX131644:MFX131654 MPT131644:MPT131654 MZP131644:MZP131654 NJL131644:NJL131654 NTH131644:NTH131654 ODD131644:ODD131654 OMZ131644:OMZ131654 OWV131644:OWV131654 PGR131644:PGR131654 PQN131644:PQN131654 QAJ131644:QAJ131654 QKF131644:QKF131654 QUB131644:QUB131654 RDX131644:RDX131654 RNT131644:RNT131654 RXP131644:RXP131654 SHL131644:SHL131654 SRH131644:SRH131654 TBD131644:TBD131654 TKZ131644:TKZ131654 TUV131644:TUV131654 UER131644:UER131654 UON131644:UON131654 UYJ131644:UYJ131654 VIF131644:VIF131654 VSB131644:VSB131654 WBX131644:WBX131654 WLT131644:WLT131654 WVP131644:WVP131654 H197180:H197190 JD197180:JD197190 SZ197180:SZ197190 ACV197180:ACV197190 AMR197180:AMR197190 AWN197180:AWN197190 BGJ197180:BGJ197190 BQF197180:BQF197190 CAB197180:CAB197190 CJX197180:CJX197190 CTT197180:CTT197190 DDP197180:DDP197190 DNL197180:DNL197190 DXH197180:DXH197190 EHD197180:EHD197190 EQZ197180:EQZ197190 FAV197180:FAV197190 FKR197180:FKR197190 FUN197180:FUN197190 GEJ197180:GEJ197190 GOF197180:GOF197190 GYB197180:GYB197190 HHX197180:HHX197190 HRT197180:HRT197190 IBP197180:IBP197190 ILL197180:ILL197190 IVH197180:IVH197190 JFD197180:JFD197190 JOZ197180:JOZ197190 JYV197180:JYV197190 KIR197180:KIR197190 KSN197180:KSN197190 LCJ197180:LCJ197190 LMF197180:LMF197190 LWB197180:LWB197190 MFX197180:MFX197190 MPT197180:MPT197190 MZP197180:MZP197190 NJL197180:NJL197190 NTH197180:NTH197190 ODD197180:ODD197190 OMZ197180:OMZ197190 OWV197180:OWV197190 PGR197180:PGR197190 PQN197180:PQN197190 QAJ197180:QAJ197190 QKF197180:QKF197190 QUB197180:QUB197190 RDX197180:RDX197190 RNT197180:RNT197190 RXP197180:RXP197190 SHL197180:SHL197190 SRH197180:SRH197190 TBD197180:TBD197190 TKZ197180:TKZ197190 TUV197180:TUV197190 UER197180:UER197190 UON197180:UON197190 UYJ197180:UYJ197190 VIF197180:VIF197190 VSB197180:VSB197190 WBX197180:WBX197190 WLT197180:WLT197190 WVP197180:WVP197190 H262716:H262726 JD262716:JD262726 SZ262716:SZ262726 ACV262716:ACV262726 AMR262716:AMR262726 AWN262716:AWN262726 BGJ262716:BGJ262726 BQF262716:BQF262726 CAB262716:CAB262726 CJX262716:CJX262726 CTT262716:CTT262726 DDP262716:DDP262726 DNL262716:DNL262726 DXH262716:DXH262726 EHD262716:EHD262726 EQZ262716:EQZ262726 FAV262716:FAV262726 FKR262716:FKR262726 FUN262716:FUN262726 GEJ262716:GEJ262726 GOF262716:GOF262726 GYB262716:GYB262726 HHX262716:HHX262726 HRT262716:HRT262726 IBP262716:IBP262726 ILL262716:ILL262726 IVH262716:IVH262726 JFD262716:JFD262726 JOZ262716:JOZ262726 JYV262716:JYV262726 KIR262716:KIR262726 KSN262716:KSN262726 LCJ262716:LCJ262726 LMF262716:LMF262726 LWB262716:LWB262726 MFX262716:MFX262726 MPT262716:MPT262726 MZP262716:MZP262726 NJL262716:NJL262726 NTH262716:NTH262726 ODD262716:ODD262726 OMZ262716:OMZ262726 OWV262716:OWV262726 PGR262716:PGR262726 PQN262716:PQN262726 QAJ262716:QAJ262726 QKF262716:QKF262726 QUB262716:QUB262726 RDX262716:RDX262726 RNT262716:RNT262726 RXP262716:RXP262726 SHL262716:SHL262726 SRH262716:SRH262726 TBD262716:TBD262726 TKZ262716:TKZ262726 TUV262716:TUV262726 UER262716:UER262726 UON262716:UON262726 UYJ262716:UYJ262726 VIF262716:VIF262726 VSB262716:VSB262726 WBX262716:WBX262726 WLT262716:WLT262726 WVP262716:WVP262726 H328252:H328262 JD328252:JD328262 SZ328252:SZ328262 ACV328252:ACV328262 AMR328252:AMR328262 AWN328252:AWN328262 BGJ328252:BGJ328262 BQF328252:BQF328262 CAB328252:CAB328262 CJX328252:CJX328262 CTT328252:CTT328262 DDP328252:DDP328262 DNL328252:DNL328262 DXH328252:DXH328262 EHD328252:EHD328262 EQZ328252:EQZ328262 FAV328252:FAV328262 FKR328252:FKR328262 FUN328252:FUN328262 GEJ328252:GEJ328262 GOF328252:GOF328262 GYB328252:GYB328262 HHX328252:HHX328262 HRT328252:HRT328262 IBP328252:IBP328262 ILL328252:ILL328262 IVH328252:IVH328262 JFD328252:JFD328262 JOZ328252:JOZ328262 JYV328252:JYV328262 KIR328252:KIR328262 KSN328252:KSN328262 LCJ328252:LCJ328262 LMF328252:LMF328262 LWB328252:LWB328262 MFX328252:MFX328262 MPT328252:MPT328262 MZP328252:MZP328262 NJL328252:NJL328262 NTH328252:NTH328262 ODD328252:ODD328262 OMZ328252:OMZ328262 OWV328252:OWV328262 PGR328252:PGR328262 PQN328252:PQN328262 QAJ328252:QAJ328262 QKF328252:QKF328262 QUB328252:QUB328262 RDX328252:RDX328262 RNT328252:RNT328262 RXP328252:RXP328262 SHL328252:SHL328262 SRH328252:SRH328262 TBD328252:TBD328262 TKZ328252:TKZ328262 TUV328252:TUV328262 UER328252:UER328262 UON328252:UON328262 UYJ328252:UYJ328262 VIF328252:VIF328262 VSB328252:VSB328262 WBX328252:WBX328262 WLT328252:WLT328262 WVP328252:WVP328262 H393788:H393798 JD393788:JD393798 SZ393788:SZ393798 ACV393788:ACV393798 AMR393788:AMR393798 AWN393788:AWN393798 BGJ393788:BGJ393798 BQF393788:BQF393798 CAB393788:CAB393798 CJX393788:CJX393798 CTT393788:CTT393798 DDP393788:DDP393798 DNL393788:DNL393798 DXH393788:DXH393798 EHD393788:EHD393798 EQZ393788:EQZ393798 FAV393788:FAV393798 FKR393788:FKR393798 FUN393788:FUN393798 GEJ393788:GEJ393798 GOF393788:GOF393798 GYB393788:GYB393798 HHX393788:HHX393798 HRT393788:HRT393798 IBP393788:IBP393798 ILL393788:ILL393798 IVH393788:IVH393798 JFD393788:JFD393798 JOZ393788:JOZ393798 JYV393788:JYV393798 KIR393788:KIR393798 KSN393788:KSN393798 LCJ393788:LCJ393798 LMF393788:LMF393798 LWB393788:LWB393798 MFX393788:MFX393798 MPT393788:MPT393798 MZP393788:MZP393798 NJL393788:NJL393798 NTH393788:NTH393798 ODD393788:ODD393798 OMZ393788:OMZ393798 OWV393788:OWV393798 PGR393788:PGR393798 PQN393788:PQN393798 QAJ393788:QAJ393798 QKF393788:QKF393798 QUB393788:QUB393798 RDX393788:RDX393798 RNT393788:RNT393798 RXP393788:RXP393798 SHL393788:SHL393798 SRH393788:SRH393798 TBD393788:TBD393798 TKZ393788:TKZ393798 TUV393788:TUV393798 UER393788:UER393798 UON393788:UON393798 UYJ393788:UYJ393798 VIF393788:VIF393798 VSB393788:VSB393798 WBX393788:WBX393798 WLT393788:WLT393798 WVP393788:WVP393798 H459324:H459334 JD459324:JD459334 SZ459324:SZ459334 ACV459324:ACV459334 AMR459324:AMR459334 AWN459324:AWN459334 BGJ459324:BGJ459334 BQF459324:BQF459334 CAB459324:CAB459334 CJX459324:CJX459334 CTT459324:CTT459334 DDP459324:DDP459334 DNL459324:DNL459334 DXH459324:DXH459334 EHD459324:EHD459334 EQZ459324:EQZ459334 FAV459324:FAV459334 FKR459324:FKR459334 FUN459324:FUN459334 GEJ459324:GEJ459334 GOF459324:GOF459334 GYB459324:GYB459334 HHX459324:HHX459334 HRT459324:HRT459334 IBP459324:IBP459334 ILL459324:ILL459334 IVH459324:IVH459334 JFD459324:JFD459334 JOZ459324:JOZ459334 JYV459324:JYV459334 KIR459324:KIR459334 KSN459324:KSN459334 LCJ459324:LCJ459334 LMF459324:LMF459334 LWB459324:LWB459334 MFX459324:MFX459334 MPT459324:MPT459334 MZP459324:MZP459334 NJL459324:NJL459334 NTH459324:NTH459334 ODD459324:ODD459334 OMZ459324:OMZ459334 OWV459324:OWV459334 PGR459324:PGR459334 PQN459324:PQN459334 QAJ459324:QAJ459334 QKF459324:QKF459334 QUB459324:QUB459334 RDX459324:RDX459334 RNT459324:RNT459334 RXP459324:RXP459334 SHL459324:SHL459334 SRH459324:SRH459334 TBD459324:TBD459334 TKZ459324:TKZ459334 TUV459324:TUV459334 UER459324:UER459334 UON459324:UON459334 UYJ459324:UYJ459334 VIF459324:VIF459334 VSB459324:VSB459334 WBX459324:WBX459334 WLT459324:WLT459334 WVP459324:WVP459334 H524860:H524870 JD524860:JD524870 SZ524860:SZ524870 ACV524860:ACV524870 AMR524860:AMR524870 AWN524860:AWN524870 BGJ524860:BGJ524870 BQF524860:BQF524870 CAB524860:CAB524870 CJX524860:CJX524870 CTT524860:CTT524870 DDP524860:DDP524870 DNL524860:DNL524870 DXH524860:DXH524870 EHD524860:EHD524870 EQZ524860:EQZ524870 FAV524860:FAV524870 FKR524860:FKR524870 FUN524860:FUN524870 GEJ524860:GEJ524870 GOF524860:GOF524870 GYB524860:GYB524870 HHX524860:HHX524870 HRT524860:HRT524870 IBP524860:IBP524870 ILL524860:ILL524870 IVH524860:IVH524870 JFD524860:JFD524870 JOZ524860:JOZ524870 JYV524860:JYV524870 KIR524860:KIR524870 KSN524860:KSN524870 LCJ524860:LCJ524870 LMF524860:LMF524870 LWB524860:LWB524870 MFX524860:MFX524870 MPT524860:MPT524870 MZP524860:MZP524870 NJL524860:NJL524870 NTH524860:NTH524870 ODD524860:ODD524870 OMZ524860:OMZ524870 OWV524860:OWV524870 PGR524860:PGR524870 PQN524860:PQN524870 QAJ524860:QAJ524870 QKF524860:QKF524870 QUB524860:QUB524870 RDX524860:RDX524870 RNT524860:RNT524870 RXP524860:RXP524870 SHL524860:SHL524870 SRH524860:SRH524870 TBD524860:TBD524870 TKZ524860:TKZ524870 TUV524860:TUV524870 UER524860:UER524870 UON524860:UON524870 UYJ524860:UYJ524870 VIF524860:VIF524870 VSB524860:VSB524870 WBX524860:WBX524870 WLT524860:WLT524870 WVP524860:WVP524870 H590396:H590406 JD590396:JD590406 SZ590396:SZ590406 ACV590396:ACV590406 AMR590396:AMR590406 AWN590396:AWN590406 BGJ590396:BGJ590406 BQF590396:BQF590406 CAB590396:CAB590406 CJX590396:CJX590406 CTT590396:CTT590406 DDP590396:DDP590406 DNL590396:DNL590406 DXH590396:DXH590406 EHD590396:EHD590406 EQZ590396:EQZ590406 FAV590396:FAV590406 FKR590396:FKR590406 FUN590396:FUN590406 GEJ590396:GEJ590406 GOF590396:GOF590406 GYB590396:GYB590406 HHX590396:HHX590406 HRT590396:HRT590406 IBP590396:IBP590406 ILL590396:ILL590406 IVH590396:IVH590406 JFD590396:JFD590406 JOZ590396:JOZ590406 JYV590396:JYV590406 KIR590396:KIR590406 KSN590396:KSN590406 LCJ590396:LCJ590406 LMF590396:LMF590406 LWB590396:LWB590406 MFX590396:MFX590406 MPT590396:MPT590406 MZP590396:MZP590406 NJL590396:NJL590406 NTH590396:NTH590406 ODD590396:ODD590406 OMZ590396:OMZ590406 OWV590396:OWV590406 PGR590396:PGR590406 PQN590396:PQN590406 QAJ590396:QAJ590406 QKF590396:QKF590406 QUB590396:QUB590406 RDX590396:RDX590406 RNT590396:RNT590406 RXP590396:RXP590406 SHL590396:SHL590406 SRH590396:SRH590406 TBD590396:TBD590406 TKZ590396:TKZ590406 TUV590396:TUV590406 UER590396:UER590406 UON590396:UON590406 UYJ590396:UYJ590406 VIF590396:VIF590406 VSB590396:VSB590406 WBX590396:WBX590406 WLT590396:WLT590406 WVP590396:WVP590406 H655932:H655942 JD655932:JD655942 SZ655932:SZ655942 ACV655932:ACV655942 AMR655932:AMR655942 AWN655932:AWN655942 BGJ655932:BGJ655942 BQF655932:BQF655942 CAB655932:CAB655942 CJX655932:CJX655942 CTT655932:CTT655942 DDP655932:DDP655942 DNL655932:DNL655942 DXH655932:DXH655942 EHD655932:EHD655942 EQZ655932:EQZ655942 FAV655932:FAV655942 FKR655932:FKR655942 FUN655932:FUN655942 GEJ655932:GEJ655942 GOF655932:GOF655942 GYB655932:GYB655942 HHX655932:HHX655942 HRT655932:HRT655942 IBP655932:IBP655942 ILL655932:ILL655942 IVH655932:IVH655942 JFD655932:JFD655942 JOZ655932:JOZ655942 JYV655932:JYV655942 KIR655932:KIR655942 KSN655932:KSN655942 LCJ655932:LCJ655942 LMF655932:LMF655942 LWB655932:LWB655942 MFX655932:MFX655942 MPT655932:MPT655942 MZP655932:MZP655942 NJL655932:NJL655942 NTH655932:NTH655942 ODD655932:ODD655942 OMZ655932:OMZ655942 OWV655932:OWV655942 PGR655932:PGR655942 PQN655932:PQN655942 QAJ655932:QAJ655942 QKF655932:QKF655942 QUB655932:QUB655942 RDX655932:RDX655942 RNT655932:RNT655942 RXP655932:RXP655942 SHL655932:SHL655942 SRH655932:SRH655942 TBD655932:TBD655942 TKZ655932:TKZ655942 TUV655932:TUV655942 UER655932:UER655942 UON655932:UON655942 UYJ655932:UYJ655942 VIF655932:VIF655942 VSB655932:VSB655942 WBX655932:WBX655942 WLT655932:WLT655942 WVP655932:WVP655942 H721468:H721478 JD721468:JD721478 SZ721468:SZ721478 ACV721468:ACV721478 AMR721468:AMR721478 AWN721468:AWN721478 BGJ721468:BGJ721478 BQF721468:BQF721478 CAB721468:CAB721478 CJX721468:CJX721478 CTT721468:CTT721478 DDP721468:DDP721478 DNL721468:DNL721478 DXH721468:DXH721478 EHD721468:EHD721478 EQZ721468:EQZ721478 FAV721468:FAV721478 FKR721468:FKR721478 FUN721468:FUN721478 GEJ721468:GEJ721478 GOF721468:GOF721478 GYB721468:GYB721478 HHX721468:HHX721478 HRT721468:HRT721478 IBP721468:IBP721478 ILL721468:ILL721478 IVH721468:IVH721478 JFD721468:JFD721478 JOZ721468:JOZ721478 JYV721468:JYV721478 KIR721468:KIR721478 KSN721468:KSN721478 LCJ721468:LCJ721478 LMF721468:LMF721478 LWB721468:LWB721478 MFX721468:MFX721478 MPT721468:MPT721478 MZP721468:MZP721478 NJL721468:NJL721478 NTH721468:NTH721478 ODD721468:ODD721478 OMZ721468:OMZ721478 OWV721468:OWV721478 PGR721468:PGR721478 PQN721468:PQN721478 QAJ721468:QAJ721478 QKF721468:QKF721478 QUB721468:QUB721478 RDX721468:RDX721478 RNT721468:RNT721478 RXP721468:RXP721478 SHL721468:SHL721478 SRH721468:SRH721478 TBD721468:TBD721478 TKZ721468:TKZ721478 TUV721468:TUV721478 UER721468:UER721478 UON721468:UON721478 UYJ721468:UYJ721478 VIF721468:VIF721478 VSB721468:VSB721478 WBX721468:WBX721478 WLT721468:WLT721478 WVP721468:WVP721478 H787004:H787014 JD787004:JD787014 SZ787004:SZ787014 ACV787004:ACV787014 AMR787004:AMR787014 AWN787004:AWN787014 BGJ787004:BGJ787014 BQF787004:BQF787014 CAB787004:CAB787014 CJX787004:CJX787014 CTT787004:CTT787014 DDP787004:DDP787014 DNL787004:DNL787014 DXH787004:DXH787014 EHD787004:EHD787014 EQZ787004:EQZ787014 FAV787004:FAV787014 FKR787004:FKR787014 FUN787004:FUN787014 GEJ787004:GEJ787014 GOF787004:GOF787014 GYB787004:GYB787014 HHX787004:HHX787014 HRT787004:HRT787014 IBP787004:IBP787014 ILL787004:ILL787014 IVH787004:IVH787014 JFD787004:JFD787014 JOZ787004:JOZ787014 JYV787004:JYV787014 KIR787004:KIR787014 KSN787004:KSN787014 LCJ787004:LCJ787014 LMF787004:LMF787014 LWB787004:LWB787014 MFX787004:MFX787014 MPT787004:MPT787014 MZP787004:MZP787014 NJL787004:NJL787014 NTH787004:NTH787014 ODD787004:ODD787014 OMZ787004:OMZ787014 OWV787004:OWV787014 PGR787004:PGR787014 PQN787004:PQN787014 QAJ787004:QAJ787014 QKF787004:QKF787014 QUB787004:QUB787014 RDX787004:RDX787014 RNT787004:RNT787014 RXP787004:RXP787014 SHL787004:SHL787014 SRH787004:SRH787014 TBD787004:TBD787014 TKZ787004:TKZ787014 TUV787004:TUV787014 UER787004:UER787014 UON787004:UON787014 UYJ787004:UYJ787014 VIF787004:VIF787014 VSB787004:VSB787014 WBX787004:WBX787014 WLT787004:WLT787014 WVP787004:WVP787014 H852540:H852550 JD852540:JD852550 SZ852540:SZ852550 ACV852540:ACV852550 AMR852540:AMR852550 AWN852540:AWN852550 BGJ852540:BGJ852550 BQF852540:BQF852550 CAB852540:CAB852550 CJX852540:CJX852550 CTT852540:CTT852550 DDP852540:DDP852550 DNL852540:DNL852550 DXH852540:DXH852550 EHD852540:EHD852550 EQZ852540:EQZ852550 FAV852540:FAV852550 FKR852540:FKR852550 FUN852540:FUN852550 GEJ852540:GEJ852550 GOF852540:GOF852550 GYB852540:GYB852550 HHX852540:HHX852550 HRT852540:HRT852550 IBP852540:IBP852550 ILL852540:ILL852550 IVH852540:IVH852550 JFD852540:JFD852550 JOZ852540:JOZ852550 JYV852540:JYV852550 KIR852540:KIR852550 KSN852540:KSN852550 LCJ852540:LCJ852550 LMF852540:LMF852550 LWB852540:LWB852550 MFX852540:MFX852550 MPT852540:MPT852550 MZP852540:MZP852550 NJL852540:NJL852550 NTH852540:NTH852550 ODD852540:ODD852550 OMZ852540:OMZ852550 OWV852540:OWV852550 PGR852540:PGR852550 PQN852540:PQN852550 QAJ852540:QAJ852550 QKF852540:QKF852550 QUB852540:QUB852550 RDX852540:RDX852550 RNT852540:RNT852550 RXP852540:RXP852550 SHL852540:SHL852550 SRH852540:SRH852550 TBD852540:TBD852550 TKZ852540:TKZ852550 TUV852540:TUV852550 UER852540:UER852550 UON852540:UON852550 UYJ852540:UYJ852550 VIF852540:VIF852550 VSB852540:VSB852550 WBX852540:WBX852550 WLT852540:WLT852550 WVP852540:WVP852550 H918076:H918086 JD918076:JD918086 SZ918076:SZ918086 ACV918076:ACV918086 AMR918076:AMR918086 AWN918076:AWN918086 BGJ918076:BGJ918086 BQF918076:BQF918086 CAB918076:CAB918086 CJX918076:CJX918086 CTT918076:CTT918086 DDP918076:DDP918086 DNL918076:DNL918086 DXH918076:DXH918086 EHD918076:EHD918086 EQZ918076:EQZ918086 FAV918076:FAV918086 FKR918076:FKR918086 FUN918076:FUN918086 GEJ918076:GEJ918086 GOF918076:GOF918086 GYB918076:GYB918086 HHX918076:HHX918086 HRT918076:HRT918086 IBP918076:IBP918086 ILL918076:ILL918086 IVH918076:IVH918086 JFD918076:JFD918086 JOZ918076:JOZ918086 JYV918076:JYV918086 KIR918076:KIR918086 KSN918076:KSN918086 LCJ918076:LCJ918086 LMF918076:LMF918086 LWB918076:LWB918086 MFX918076:MFX918086 MPT918076:MPT918086 MZP918076:MZP918086 NJL918076:NJL918086 NTH918076:NTH918086 ODD918076:ODD918086 OMZ918076:OMZ918086 OWV918076:OWV918086 PGR918076:PGR918086 PQN918076:PQN918086 QAJ918076:QAJ918086 QKF918076:QKF918086 QUB918076:QUB918086 RDX918076:RDX918086 RNT918076:RNT918086 RXP918076:RXP918086 SHL918076:SHL918086 SRH918076:SRH918086 TBD918076:TBD918086 TKZ918076:TKZ918086 TUV918076:TUV918086 UER918076:UER918086 UON918076:UON918086 UYJ918076:UYJ918086 VIF918076:VIF918086 VSB918076:VSB918086 WBX918076:WBX918086 WLT918076:WLT918086 WVP918076:WVP918086 H983612:H983622 JD983612:JD983622 SZ983612:SZ983622 ACV983612:ACV983622 AMR983612:AMR983622 AWN983612:AWN983622 BGJ983612:BGJ983622 BQF983612:BQF983622 CAB983612:CAB983622 CJX983612:CJX983622 CTT983612:CTT983622 DDP983612:DDP983622 DNL983612:DNL983622 DXH983612:DXH983622 EHD983612:EHD983622 EQZ983612:EQZ983622 FAV983612:FAV983622 FKR983612:FKR983622 FUN983612:FUN983622 GEJ983612:GEJ983622 GOF983612:GOF983622 GYB983612:GYB983622 HHX983612:HHX983622 HRT983612:HRT983622 IBP983612:IBP983622 ILL983612:ILL983622 IVH983612:IVH983622 JFD983612:JFD983622 JOZ983612:JOZ983622 JYV983612:JYV983622 KIR983612:KIR983622 KSN983612:KSN983622 LCJ983612:LCJ983622 LMF983612:LMF983622 LWB983612:LWB983622 MFX983612:MFX983622 MPT983612:MPT983622 MZP983612:MZP983622 NJL983612:NJL983622 NTH983612:NTH983622 ODD983612:ODD983622 OMZ983612:OMZ983622 OWV983612:OWV983622 PGR983612:PGR983622 PQN983612:PQN983622 QAJ983612:QAJ983622 QKF983612:QKF983622 QUB983612:QUB983622 RDX983612:RDX983622 RNT983612:RNT983622 RXP983612:RXP983622 SHL983612:SHL983622 SRH983612:SRH983622 TBD983612:TBD983622 TKZ983612:TKZ983622 TUV983612:TUV983622 UER983612:UER983622 UON983612:UON983622 UYJ983612:UYJ983622 VIF983612:VIF983622 VSB983612:VSB983622 WBX983612:WBX983622 WLT983612:WLT983622 WVP983612:WVP983622 H48:H57 JD48:JD57 SZ48:SZ57 ACV48:ACV57 AMR48:AMR57 AWN48:AWN57 BGJ48:BGJ57 BQF48:BQF57 CAB48:CAB57 CJX48:CJX57 CTT48:CTT57 DDP48:DDP57 DNL48:DNL57 DXH48:DXH57 EHD48:EHD57 EQZ48:EQZ57 FAV48:FAV57 FKR48:FKR57 FUN48:FUN57 GEJ48:GEJ57 GOF48:GOF57 GYB48:GYB57 HHX48:HHX57 HRT48:HRT57 IBP48:IBP57 ILL48:ILL57 IVH48:IVH57 JFD48:JFD57 JOZ48:JOZ57 JYV48:JYV57 KIR48:KIR57 KSN48:KSN57 LCJ48:LCJ57 LMF48:LMF57 LWB48:LWB57 MFX48:MFX57 MPT48:MPT57 MZP48:MZP57 NJL48:NJL57 NTH48:NTH57 ODD48:ODD57 OMZ48:OMZ57 OWV48:OWV57 PGR48:PGR57 PQN48:PQN57 QAJ48:QAJ57 QKF48:QKF57 QUB48:QUB57 RDX48:RDX57 RNT48:RNT57 RXP48:RXP57 SHL48:SHL57 SRH48:SRH57 TBD48:TBD57 TKZ48:TKZ57 TUV48:TUV57 UER48:UER57 UON48:UON57 UYJ48:UYJ57 VIF48:VIF57 VSB48:VSB57 WBX48:WBX57 WLT48:WLT57 WVP48:WVP57 H65584:H65593 JD65584:JD65593 SZ65584:SZ65593 ACV65584:ACV65593 AMR65584:AMR65593 AWN65584:AWN65593 BGJ65584:BGJ65593 BQF65584:BQF65593 CAB65584:CAB65593 CJX65584:CJX65593 CTT65584:CTT65593 DDP65584:DDP65593 DNL65584:DNL65593 DXH65584:DXH65593 EHD65584:EHD65593 EQZ65584:EQZ65593 FAV65584:FAV65593 FKR65584:FKR65593 FUN65584:FUN65593 GEJ65584:GEJ65593 GOF65584:GOF65593 GYB65584:GYB65593 HHX65584:HHX65593 HRT65584:HRT65593 IBP65584:IBP65593 ILL65584:ILL65593 IVH65584:IVH65593 JFD65584:JFD65593 JOZ65584:JOZ65593 JYV65584:JYV65593 KIR65584:KIR65593 KSN65584:KSN65593 LCJ65584:LCJ65593 LMF65584:LMF65593 LWB65584:LWB65593 MFX65584:MFX65593 MPT65584:MPT65593 MZP65584:MZP65593 NJL65584:NJL65593 NTH65584:NTH65593 ODD65584:ODD65593 OMZ65584:OMZ65593 OWV65584:OWV65593 PGR65584:PGR65593 PQN65584:PQN65593 QAJ65584:QAJ65593 QKF65584:QKF65593 QUB65584:QUB65593 RDX65584:RDX65593 RNT65584:RNT65593 RXP65584:RXP65593 SHL65584:SHL65593 SRH65584:SRH65593 TBD65584:TBD65593 TKZ65584:TKZ65593 TUV65584:TUV65593 UER65584:UER65593 UON65584:UON65593 UYJ65584:UYJ65593 VIF65584:VIF65593 VSB65584:VSB65593 WBX65584:WBX65593 WLT65584:WLT65593 WVP65584:WVP65593 H131120:H131129 JD131120:JD131129 SZ131120:SZ131129 ACV131120:ACV131129 AMR131120:AMR131129 AWN131120:AWN131129 BGJ131120:BGJ131129 BQF131120:BQF131129 CAB131120:CAB131129 CJX131120:CJX131129 CTT131120:CTT131129 DDP131120:DDP131129 DNL131120:DNL131129 DXH131120:DXH131129 EHD131120:EHD131129 EQZ131120:EQZ131129 FAV131120:FAV131129 FKR131120:FKR131129 FUN131120:FUN131129 GEJ131120:GEJ131129 GOF131120:GOF131129 GYB131120:GYB131129 HHX131120:HHX131129 HRT131120:HRT131129 IBP131120:IBP131129 ILL131120:ILL131129 IVH131120:IVH131129 JFD131120:JFD131129 JOZ131120:JOZ131129 JYV131120:JYV131129 KIR131120:KIR131129 KSN131120:KSN131129 LCJ131120:LCJ131129 LMF131120:LMF131129 LWB131120:LWB131129 MFX131120:MFX131129 MPT131120:MPT131129 MZP131120:MZP131129 NJL131120:NJL131129 NTH131120:NTH131129 ODD131120:ODD131129 OMZ131120:OMZ131129 OWV131120:OWV131129 PGR131120:PGR131129 PQN131120:PQN131129 QAJ131120:QAJ131129 QKF131120:QKF131129 QUB131120:QUB131129 RDX131120:RDX131129 RNT131120:RNT131129 RXP131120:RXP131129 SHL131120:SHL131129 SRH131120:SRH131129 TBD131120:TBD131129 TKZ131120:TKZ131129 TUV131120:TUV131129 UER131120:UER131129 UON131120:UON131129 UYJ131120:UYJ131129 VIF131120:VIF131129 VSB131120:VSB131129 WBX131120:WBX131129 WLT131120:WLT131129 WVP131120:WVP131129 H196656:H196665 JD196656:JD196665 SZ196656:SZ196665 ACV196656:ACV196665 AMR196656:AMR196665 AWN196656:AWN196665 BGJ196656:BGJ196665 BQF196656:BQF196665 CAB196656:CAB196665 CJX196656:CJX196665 CTT196656:CTT196665 DDP196656:DDP196665 DNL196656:DNL196665 DXH196656:DXH196665 EHD196656:EHD196665 EQZ196656:EQZ196665 FAV196656:FAV196665 FKR196656:FKR196665 FUN196656:FUN196665 GEJ196656:GEJ196665 GOF196656:GOF196665 GYB196656:GYB196665 HHX196656:HHX196665 HRT196656:HRT196665 IBP196656:IBP196665 ILL196656:ILL196665 IVH196656:IVH196665 JFD196656:JFD196665 JOZ196656:JOZ196665 JYV196656:JYV196665 KIR196656:KIR196665 KSN196656:KSN196665 LCJ196656:LCJ196665 LMF196656:LMF196665 LWB196656:LWB196665 MFX196656:MFX196665 MPT196656:MPT196665 MZP196656:MZP196665 NJL196656:NJL196665 NTH196656:NTH196665 ODD196656:ODD196665 OMZ196656:OMZ196665 OWV196656:OWV196665 PGR196656:PGR196665 PQN196656:PQN196665 QAJ196656:QAJ196665 QKF196656:QKF196665 QUB196656:QUB196665 RDX196656:RDX196665 RNT196656:RNT196665 RXP196656:RXP196665 SHL196656:SHL196665 SRH196656:SRH196665 TBD196656:TBD196665 TKZ196656:TKZ196665 TUV196656:TUV196665 UER196656:UER196665 UON196656:UON196665 UYJ196656:UYJ196665 VIF196656:VIF196665 VSB196656:VSB196665 WBX196656:WBX196665 WLT196656:WLT196665 WVP196656:WVP196665 H262192:H262201 JD262192:JD262201 SZ262192:SZ262201 ACV262192:ACV262201 AMR262192:AMR262201 AWN262192:AWN262201 BGJ262192:BGJ262201 BQF262192:BQF262201 CAB262192:CAB262201 CJX262192:CJX262201 CTT262192:CTT262201 DDP262192:DDP262201 DNL262192:DNL262201 DXH262192:DXH262201 EHD262192:EHD262201 EQZ262192:EQZ262201 FAV262192:FAV262201 FKR262192:FKR262201 FUN262192:FUN262201 GEJ262192:GEJ262201 GOF262192:GOF262201 GYB262192:GYB262201 HHX262192:HHX262201 HRT262192:HRT262201 IBP262192:IBP262201 ILL262192:ILL262201 IVH262192:IVH262201 JFD262192:JFD262201 JOZ262192:JOZ262201 JYV262192:JYV262201 KIR262192:KIR262201 KSN262192:KSN262201 LCJ262192:LCJ262201 LMF262192:LMF262201 LWB262192:LWB262201 MFX262192:MFX262201 MPT262192:MPT262201 MZP262192:MZP262201 NJL262192:NJL262201 NTH262192:NTH262201 ODD262192:ODD262201 OMZ262192:OMZ262201 OWV262192:OWV262201 PGR262192:PGR262201 PQN262192:PQN262201 QAJ262192:QAJ262201 QKF262192:QKF262201 QUB262192:QUB262201 RDX262192:RDX262201 RNT262192:RNT262201 RXP262192:RXP262201 SHL262192:SHL262201 SRH262192:SRH262201 TBD262192:TBD262201 TKZ262192:TKZ262201 TUV262192:TUV262201 UER262192:UER262201 UON262192:UON262201 UYJ262192:UYJ262201 VIF262192:VIF262201 VSB262192:VSB262201 WBX262192:WBX262201 WLT262192:WLT262201 WVP262192:WVP262201 H327728:H327737 JD327728:JD327737 SZ327728:SZ327737 ACV327728:ACV327737 AMR327728:AMR327737 AWN327728:AWN327737 BGJ327728:BGJ327737 BQF327728:BQF327737 CAB327728:CAB327737 CJX327728:CJX327737 CTT327728:CTT327737 DDP327728:DDP327737 DNL327728:DNL327737 DXH327728:DXH327737 EHD327728:EHD327737 EQZ327728:EQZ327737 FAV327728:FAV327737 FKR327728:FKR327737 FUN327728:FUN327737 GEJ327728:GEJ327737 GOF327728:GOF327737 GYB327728:GYB327737 HHX327728:HHX327737 HRT327728:HRT327737 IBP327728:IBP327737 ILL327728:ILL327737 IVH327728:IVH327737 JFD327728:JFD327737 JOZ327728:JOZ327737 JYV327728:JYV327737 KIR327728:KIR327737 KSN327728:KSN327737 LCJ327728:LCJ327737 LMF327728:LMF327737 LWB327728:LWB327737 MFX327728:MFX327737 MPT327728:MPT327737 MZP327728:MZP327737 NJL327728:NJL327737 NTH327728:NTH327737 ODD327728:ODD327737 OMZ327728:OMZ327737 OWV327728:OWV327737 PGR327728:PGR327737 PQN327728:PQN327737 QAJ327728:QAJ327737 QKF327728:QKF327737 QUB327728:QUB327737 RDX327728:RDX327737 RNT327728:RNT327737 RXP327728:RXP327737 SHL327728:SHL327737 SRH327728:SRH327737 TBD327728:TBD327737 TKZ327728:TKZ327737 TUV327728:TUV327737 UER327728:UER327737 UON327728:UON327737 UYJ327728:UYJ327737 VIF327728:VIF327737 VSB327728:VSB327737 WBX327728:WBX327737 WLT327728:WLT327737 WVP327728:WVP327737 H393264:H393273 JD393264:JD393273 SZ393264:SZ393273 ACV393264:ACV393273 AMR393264:AMR393273 AWN393264:AWN393273 BGJ393264:BGJ393273 BQF393264:BQF393273 CAB393264:CAB393273 CJX393264:CJX393273 CTT393264:CTT393273 DDP393264:DDP393273 DNL393264:DNL393273 DXH393264:DXH393273 EHD393264:EHD393273 EQZ393264:EQZ393273 FAV393264:FAV393273 FKR393264:FKR393273 FUN393264:FUN393273 GEJ393264:GEJ393273 GOF393264:GOF393273 GYB393264:GYB393273 HHX393264:HHX393273 HRT393264:HRT393273 IBP393264:IBP393273 ILL393264:ILL393273 IVH393264:IVH393273 JFD393264:JFD393273 JOZ393264:JOZ393273 JYV393264:JYV393273 KIR393264:KIR393273 KSN393264:KSN393273 LCJ393264:LCJ393273 LMF393264:LMF393273 LWB393264:LWB393273 MFX393264:MFX393273 MPT393264:MPT393273 MZP393264:MZP393273 NJL393264:NJL393273 NTH393264:NTH393273 ODD393264:ODD393273 OMZ393264:OMZ393273 OWV393264:OWV393273 PGR393264:PGR393273 PQN393264:PQN393273 QAJ393264:QAJ393273 QKF393264:QKF393273 QUB393264:QUB393273 RDX393264:RDX393273 RNT393264:RNT393273 RXP393264:RXP393273 SHL393264:SHL393273 SRH393264:SRH393273 TBD393264:TBD393273 TKZ393264:TKZ393273 TUV393264:TUV393273 UER393264:UER393273 UON393264:UON393273 UYJ393264:UYJ393273 VIF393264:VIF393273 VSB393264:VSB393273 WBX393264:WBX393273 WLT393264:WLT393273 WVP393264:WVP393273 H458800:H458809 JD458800:JD458809 SZ458800:SZ458809 ACV458800:ACV458809 AMR458800:AMR458809 AWN458800:AWN458809 BGJ458800:BGJ458809 BQF458800:BQF458809 CAB458800:CAB458809 CJX458800:CJX458809 CTT458800:CTT458809 DDP458800:DDP458809 DNL458800:DNL458809 DXH458800:DXH458809 EHD458800:EHD458809 EQZ458800:EQZ458809 FAV458800:FAV458809 FKR458800:FKR458809 FUN458800:FUN458809 GEJ458800:GEJ458809 GOF458800:GOF458809 GYB458800:GYB458809 HHX458800:HHX458809 HRT458800:HRT458809 IBP458800:IBP458809 ILL458800:ILL458809 IVH458800:IVH458809 JFD458800:JFD458809 JOZ458800:JOZ458809 JYV458800:JYV458809 KIR458800:KIR458809 KSN458800:KSN458809 LCJ458800:LCJ458809 LMF458800:LMF458809 LWB458800:LWB458809 MFX458800:MFX458809 MPT458800:MPT458809 MZP458800:MZP458809 NJL458800:NJL458809 NTH458800:NTH458809 ODD458800:ODD458809 OMZ458800:OMZ458809 OWV458800:OWV458809 PGR458800:PGR458809 PQN458800:PQN458809 QAJ458800:QAJ458809 QKF458800:QKF458809 QUB458800:QUB458809 RDX458800:RDX458809 RNT458800:RNT458809 RXP458800:RXP458809 SHL458800:SHL458809 SRH458800:SRH458809 TBD458800:TBD458809 TKZ458800:TKZ458809 TUV458800:TUV458809 UER458800:UER458809 UON458800:UON458809 UYJ458800:UYJ458809 VIF458800:VIF458809 VSB458800:VSB458809 WBX458800:WBX458809 WLT458800:WLT458809 WVP458800:WVP458809 H524336:H524345 JD524336:JD524345 SZ524336:SZ524345 ACV524336:ACV524345 AMR524336:AMR524345 AWN524336:AWN524345 BGJ524336:BGJ524345 BQF524336:BQF524345 CAB524336:CAB524345 CJX524336:CJX524345 CTT524336:CTT524345 DDP524336:DDP524345 DNL524336:DNL524345 DXH524336:DXH524345 EHD524336:EHD524345 EQZ524336:EQZ524345 FAV524336:FAV524345 FKR524336:FKR524345 FUN524336:FUN524345 GEJ524336:GEJ524345 GOF524336:GOF524345 GYB524336:GYB524345 HHX524336:HHX524345 HRT524336:HRT524345 IBP524336:IBP524345 ILL524336:ILL524345 IVH524336:IVH524345 JFD524336:JFD524345 JOZ524336:JOZ524345 JYV524336:JYV524345 KIR524336:KIR524345 KSN524336:KSN524345 LCJ524336:LCJ524345 LMF524336:LMF524345 LWB524336:LWB524345 MFX524336:MFX524345 MPT524336:MPT524345 MZP524336:MZP524345 NJL524336:NJL524345 NTH524336:NTH524345 ODD524336:ODD524345 OMZ524336:OMZ524345 OWV524336:OWV524345 PGR524336:PGR524345 PQN524336:PQN524345 QAJ524336:QAJ524345 QKF524336:QKF524345 QUB524336:QUB524345 RDX524336:RDX524345 RNT524336:RNT524345 RXP524336:RXP524345 SHL524336:SHL524345 SRH524336:SRH524345 TBD524336:TBD524345 TKZ524336:TKZ524345 TUV524336:TUV524345 UER524336:UER524345 UON524336:UON524345 UYJ524336:UYJ524345 VIF524336:VIF524345 VSB524336:VSB524345 WBX524336:WBX524345 WLT524336:WLT524345 WVP524336:WVP524345 H589872:H589881 JD589872:JD589881 SZ589872:SZ589881 ACV589872:ACV589881 AMR589872:AMR589881 AWN589872:AWN589881 BGJ589872:BGJ589881 BQF589872:BQF589881 CAB589872:CAB589881 CJX589872:CJX589881 CTT589872:CTT589881 DDP589872:DDP589881 DNL589872:DNL589881 DXH589872:DXH589881 EHD589872:EHD589881 EQZ589872:EQZ589881 FAV589872:FAV589881 FKR589872:FKR589881 FUN589872:FUN589881 GEJ589872:GEJ589881 GOF589872:GOF589881 GYB589872:GYB589881 HHX589872:HHX589881 HRT589872:HRT589881 IBP589872:IBP589881 ILL589872:ILL589881 IVH589872:IVH589881 JFD589872:JFD589881 JOZ589872:JOZ589881 JYV589872:JYV589881 KIR589872:KIR589881 KSN589872:KSN589881 LCJ589872:LCJ589881 LMF589872:LMF589881 LWB589872:LWB589881 MFX589872:MFX589881 MPT589872:MPT589881 MZP589872:MZP589881 NJL589872:NJL589881 NTH589872:NTH589881 ODD589872:ODD589881 OMZ589872:OMZ589881 OWV589872:OWV589881 PGR589872:PGR589881 PQN589872:PQN589881 QAJ589872:QAJ589881 QKF589872:QKF589881 QUB589872:QUB589881 RDX589872:RDX589881 RNT589872:RNT589881 RXP589872:RXP589881 SHL589872:SHL589881 SRH589872:SRH589881 TBD589872:TBD589881 TKZ589872:TKZ589881 TUV589872:TUV589881 UER589872:UER589881 UON589872:UON589881 UYJ589872:UYJ589881 VIF589872:VIF589881 VSB589872:VSB589881 WBX589872:WBX589881 WLT589872:WLT589881 WVP589872:WVP589881 H655408:H655417 JD655408:JD655417 SZ655408:SZ655417 ACV655408:ACV655417 AMR655408:AMR655417 AWN655408:AWN655417 BGJ655408:BGJ655417 BQF655408:BQF655417 CAB655408:CAB655417 CJX655408:CJX655417 CTT655408:CTT655417 DDP655408:DDP655417 DNL655408:DNL655417 DXH655408:DXH655417 EHD655408:EHD655417 EQZ655408:EQZ655417 FAV655408:FAV655417 FKR655408:FKR655417 FUN655408:FUN655417 GEJ655408:GEJ655417 GOF655408:GOF655417 GYB655408:GYB655417 HHX655408:HHX655417 HRT655408:HRT655417 IBP655408:IBP655417 ILL655408:ILL655417 IVH655408:IVH655417 JFD655408:JFD655417 JOZ655408:JOZ655417 JYV655408:JYV655417 KIR655408:KIR655417 KSN655408:KSN655417 LCJ655408:LCJ655417 LMF655408:LMF655417 LWB655408:LWB655417 MFX655408:MFX655417 MPT655408:MPT655417 MZP655408:MZP655417 NJL655408:NJL655417 NTH655408:NTH655417 ODD655408:ODD655417 OMZ655408:OMZ655417 OWV655408:OWV655417 PGR655408:PGR655417 PQN655408:PQN655417 QAJ655408:QAJ655417 QKF655408:QKF655417 QUB655408:QUB655417 RDX655408:RDX655417 RNT655408:RNT655417 RXP655408:RXP655417 SHL655408:SHL655417 SRH655408:SRH655417 TBD655408:TBD655417 TKZ655408:TKZ655417 TUV655408:TUV655417 UER655408:UER655417 UON655408:UON655417 UYJ655408:UYJ655417 VIF655408:VIF655417 VSB655408:VSB655417 WBX655408:WBX655417 WLT655408:WLT655417 WVP655408:WVP655417 H720944:H720953 JD720944:JD720953 SZ720944:SZ720953 ACV720944:ACV720953 AMR720944:AMR720953 AWN720944:AWN720953 BGJ720944:BGJ720953 BQF720944:BQF720953 CAB720944:CAB720953 CJX720944:CJX720953 CTT720944:CTT720953 DDP720944:DDP720953 DNL720944:DNL720953 DXH720944:DXH720953 EHD720944:EHD720953 EQZ720944:EQZ720953 FAV720944:FAV720953 FKR720944:FKR720953 FUN720944:FUN720953 GEJ720944:GEJ720953 GOF720944:GOF720953 GYB720944:GYB720953 HHX720944:HHX720953 HRT720944:HRT720953 IBP720944:IBP720953 ILL720944:ILL720953 IVH720944:IVH720953 JFD720944:JFD720953 JOZ720944:JOZ720953 JYV720944:JYV720953 KIR720944:KIR720953 KSN720944:KSN720953 LCJ720944:LCJ720953 LMF720944:LMF720953 LWB720944:LWB720953 MFX720944:MFX720953 MPT720944:MPT720953 MZP720944:MZP720953 NJL720944:NJL720953 NTH720944:NTH720953 ODD720944:ODD720953 OMZ720944:OMZ720953 OWV720944:OWV720953 PGR720944:PGR720953 PQN720944:PQN720953 QAJ720944:QAJ720953 QKF720944:QKF720953 QUB720944:QUB720953 RDX720944:RDX720953 RNT720944:RNT720953 RXP720944:RXP720953 SHL720944:SHL720953 SRH720944:SRH720953 TBD720944:TBD720953 TKZ720944:TKZ720953 TUV720944:TUV720953 UER720944:UER720953 UON720944:UON720953 UYJ720944:UYJ720953 VIF720944:VIF720953 VSB720944:VSB720953 WBX720944:WBX720953 WLT720944:WLT720953 WVP720944:WVP720953 H786480:H786489 JD786480:JD786489 SZ786480:SZ786489 ACV786480:ACV786489 AMR786480:AMR786489 AWN786480:AWN786489 BGJ786480:BGJ786489 BQF786480:BQF786489 CAB786480:CAB786489 CJX786480:CJX786489 CTT786480:CTT786489 DDP786480:DDP786489 DNL786480:DNL786489 DXH786480:DXH786489 EHD786480:EHD786489 EQZ786480:EQZ786489 FAV786480:FAV786489 FKR786480:FKR786489 FUN786480:FUN786489 GEJ786480:GEJ786489 GOF786480:GOF786489 GYB786480:GYB786489 HHX786480:HHX786489 HRT786480:HRT786489 IBP786480:IBP786489 ILL786480:ILL786489 IVH786480:IVH786489 JFD786480:JFD786489 JOZ786480:JOZ786489 JYV786480:JYV786489 KIR786480:KIR786489 KSN786480:KSN786489 LCJ786480:LCJ786489 LMF786480:LMF786489 LWB786480:LWB786489 MFX786480:MFX786489 MPT786480:MPT786489 MZP786480:MZP786489 NJL786480:NJL786489 NTH786480:NTH786489 ODD786480:ODD786489 OMZ786480:OMZ786489 OWV786480:OWV786489 PGR786480:PGR786489 PQN786480:PQN786489 QAJ786480:QAJ786489 QKF786480:QKF786489 QUB786480:QUB786489 RDX786480:RDX786489 RNT786480:RNT786489 RXP786480:RXP786489 SHL786480:SHL786489 SRH786480:SRH786489 TBD786480:TBD786489 TKZ786480:TKZ786489 TUV786480:TUV786489 UER786480:UER786489 UON786480:UON786489 UYJ786480:UYJ786489 VIF786480:VIF786489 VSB786480:VSB786489 WBX786480:WBX786489 WLT786480:WLT786489 WVP786480:WVP786489 H852016:H852025 JD852016:JD852025 SZ852016:SZ852025 ACV852016:ACV852025 AMR852016:AMR852025 AWN852016:AWN852025 BGJ852016:BGJ852025 BQF852016:BQF852025 CAB852016:CAB852025 CJX852016:CJX852025 CTT852016:CTT852025 DDP852016:DDP852025 DNL852016:DNL852025 DXH852016:DXH852025 EHD852016:EHD852025 EQZ852016:EQZ852025 FAV852016:FAV852025 FKR852016:FKR852025 FUN852016:FUN852025 GEJ852016:GEJ852025 GOF852016:GOF852025 GYB852016:GYB852025 HHX852016:HHX852025 HRT852016:HRT852025 IBP852016:IBP852025 ILL852016:ILL852025 IVH852016:IVH852025 JFD852016:JFD852025 JOZ852016:JOZ852025 JYV852016:JYV852025 KIR852016:KIR852025 KSN852016:KSN852025 LCJ852016:LCJ852025 LMF852016:LMF852025 LWB852016:LWB852025 MFX852016:MFX852025 MPT852016:MPT852025 MZP852016:MZP852025 NJL852016:NJL852025 NTH852016:NTH852025 ODD852016:ODD852025 OMZ852016:OMZ852025 OWV852016:OWV852025 PGR852016:PGR852025 PQN852016:PQN852025 QAJ852016:QAJ852025 QKF852016:QKF852025 QUB852016:QUB852025 RDX852016:RDX852025 RNT852016:RNT852025 RXP852016:RXP852025 SHL852016:SHL852025 SRH852016:SRH852025 TBD852016:TBD852025 TKZ852016:TKZ852025 TUV852016:TUV852025 UER852016:UER852025 UON852016:UON852025 UYJ852016:UYJ852025 VIF852016:VIF852025 VSB852016:VSB852025 WBX852016:WBX852025 WLT852016:WLT852025 WVP852016:WVP852025 H917552:H917561 JD917552:JD917561 SZ917552:SZ917561 ACV917552:ACV917561 AMR917552:AMR917561 AWN917552:AWN917561 BGJ917552:BGJ917561 BQF917552:BQF917561 CAB917552:CAB917561 CJX917552:CJX917561 CTT917552:CTT917561 DDP917552:DDP917561 DNL917552:DNL917561 DXH917552:DXH917561 EHD917552:EHD917561 EQZ917552:EQZ917561 FAV917552:FAV917561 FKR917552:FKR917561 FUN917552:FUN917561 GEJ917552:GEJ917561 GOF917552:GOF917561 GYB917552:GYB917561 HHX917552:HHX917561 HRT917552:HRT917561 IBP917552:IBP917561 ILL917552:ILL917561 IVH917552:IVH917561 JFD917552:JFD917561 JOZ917552:JOZ917561 JYV917552:JYV917561 KIR917552:KIR917561 KSN917552:KSN917561 LCJ917552:LCJ917561 LMF917552:LMF917561 LWB917552:LWB917561 MFX917552:MFX917561 MPT917552:MPT917561 MZP917552:MZP917561 NJL917552:NJL917561 NTH917552:NTH917561 ODD917552:ODD917561 OMZ917552:OMZ917561 OWV917552:OWV917561 PGR917552:PGR917561 PQN917552:PQN917561 QAJ917552:QAJ917561 QKF917552:QKF917561 QUB917552:QUB917561 RDX917552:RDX917561 RNT917552:RNT917561 RXP917552:RXP917561 SHL917552:SHL917561 SRH917552:SRH917561 TBD917552:TBD917561 TKZ917552:TKZ917561 TUV917552:TUV917561 UER917552:UER917561 UON917552:UON917561 UYJ917552:UYJ917561 VIF917552:VIF917561 VSB917552:VSB917561 WBX917552:WBX917561 WLT917552:WLT917561 WVP917552:WVP917561 H983088:H983097 JD983088:JD983097 SZ983088:SZ983097 ACV983088:ACV983097 AMR983088:AMR983097 AWN983088:AWN983097 BGJ983088:BGJ983097 BQF983088:BQF983097 CAB983088:CAB983097 CJX983088:CJX983097 CTT983088:CTT983097 DDP983088:DDP983097 DNL983088:DNL983097 DXH983088:DXH983097 EHD983088:EHD983097 EQZ983088:EQZ983097 FAV983088:FAV983097 FKR983088:FKR983097 FUN983088:FUN983097 GEJ983088:GEJ983097 GOF983088:GOF983097 GYB983088:GYB983097 HHX983088:HHX983097 HRT983088:HRT983097 IBP983088:IBP983097 ILL983088:ILL983097 IVH983088:IVH983097 JFD983088:JFD983097 JOZ983088:JOZ983097 JYV983088:JYV983097 KIR983088:KIR983097 KSN983088:KSN983097 LCJ983088:LCJ983097 LMF983088:LMF983097 LWB983088:LWB983097 MFX983088:MFX983097 MPT983088:MPT983097 MZP983088:MZP983097 NJL983088:NJL983097 NTH983088:NTH983097 ODD983088:ODD983097 OMZ983088:OMZ983097 OWV983088:OWV983097 PGR983088:PGR983097 PQN983088:PQN983097 QAJ983088:QAJ983097 QKF983088:QKF983097 QUB983088:QUB983097 RDX983088:RDX983097 RNT983088:RNT983097 RXP983088:RXP983097 SHL983088:SHL983097 SRH983088:SRH983097 TBD983088:TBD983097 TKZ983088:TKZ983097 TUV983088:TUV983097 UER983088:UER983097 UON983088:UON983097 UYJ983088:UYJ983097 VIF983088:VIF983097 VSB983088:VSB983097 WBX983088:WBX983097 WLT983088:WLT983097 WVP983088:WVP983097</xm:sqref>
        </x14:dataValidation>
        <x14:dataValidation type="whole" operator="greaterThanOrEqual" showErrorMessage="1" errorTitle="ERROR MENOR VALOR FISCAL" error="Debe igresar un número entero &gt;=0" xr:uid="{C2CA0A21-4957-4CC2-93FC-4B36989B18EF}">
          <x14:formula1>
            <xm:f>0</xm:f>
          </x14:formula1>
          <xm:sqref>J13:J34 JF13:JF34 TB13:TB34 ACX13:ACX34 AMT13:AMT34 AWP13:AWP34 BGL13:BGL34 BQH13:BQH34 CAD13:CAD34 CJZ13:CJZ34 CTV13:CTV34 DDR13:DDR34 DNN13:DNN34 DXJ13:DXJ34 EHF13:EHF34 ERB13:ERB34 FAX13:FAX34 FKT13:FKT34 FUP13:FUP34 GEL13:GEL34 GOH13:GOH34 GYD13:GYD34 HHZ13:HHZ34 HRV13:HRV34 IBR13:IBR34 ILN13:ILN34 IVJ13:IVJ34 JFF13:JFF34 JPB13:JPB34 JYX13:JYX34 KIT13:KIT34 KSP13:KSP34 LCL13:LCL34 LMH13:LMH34 LWD13:LWD34 MFZ13:MFZ34 MPV13:MPV34 MZR13:MZR34 NJN13:NJN34 NTJ13:NTJ34 ODF13:ODF34 ONB13:ONB34 OWX13:OWX34 PGT13:PGT34 PQP13:PQP34 QAL13:QAL34 QKH13:QKH34 QUD13:QUD34 RDZ13:RDZ34 RNV13:RNV34 RXR13:RXR34 SHN13:SHN34 SRJ13:SRJ34 TBF13:TBF34 TLB13:TLB34 TUX13:TUX34 UET13:UET34 UOP13:UOP34 UYL13:UYL34 VIH13:VIH34 VSD13:VSD34 WBZ13:WBZ34 WLV13:WLV34 WVR13:WVR34 J65549:J65570 JF65549:JF65570 TB65549:TB65570 ACX65549:ACX65570 AMT65549:AMT65570 AWP65549:AWP65570 BGL65549:BGL65570 BQH65549:BQH65570 CAD65549:CAD65570 CJZ65549:CJZ65570 CTV65549:CTV65570 DDR65549:DDR65570 DNN65549:DNN65570 DXJ65549:DXJ65570 EHF65549:EHF65570 ERB65549:ERB65570 FAX65549:FAX65570 FKT65549:FKT65570 FUP65549:FUP65570 GEL65549:GEL65570 GOH65549:GOH65570 GYD65549:GYD65570 HHZ65549:HHZ65570 HRV65549:HRV65570 IBR65549:IBR65570 ILN65549:ILN65570 IVJ65549:IVJ65570 JFF65549:JFF65570 JPB65549:JPB65570 JYX65549:JYX65570 KIT65549:KIT65570 KSP65549:KSP65570 LCL65549:LCL65570 LMH65549:LMH65570 LWD65549:LWD65570 MFZ65549:MFZ65570 MPV65549:MPV65570 MZR65549:MZR65570 NJN65549:NJN65570 NTJ65549:NTJ65570 ODF65549:ODF65570 ONB65549:ONB65570 OWX65549:OWX65570 PGT65549:PGT65570 PQP65549:PQP65570 QAL65549:QAL65570 QKH65549:QKH65570 QUD65549:QUD65570 RDZ65549:RDZ65570 RNV65549:RNV65570 RXR65549:RXR65570 SHN65549:SHN65570 SRJ65549:SRJ65570 TBF65549:TBF65570 TLB65549:TLB65570 TUX65549:TUX65570 UET65549:UET65570 UOP65549:UOP65570 UYL65549:UYL65570 VIH65549:VIH65570 VSD65549:VSD65570 WBZ65549:WBZ65570 WLV65549:WLV65570 WVR65549:WVR65570 J131085:J131106 JF131085:JF131106 TB131085:TB131106 ACX131085:ACX131106 AMT131085:AMT131106 AWP131085:AWP131106 BGL131085:BGL131106 BQH131085:BQH131106 CAD131085:CAD131106 CJZ131085:CJZ131106 CTV131085:CTV131106 DDR131085:DDR131106 DNN131085:DNN131106 DXJ131085:DXJ131106 EHF131085:EHF131106 ERB131085:ERB131106 FAX131085:FAX131106 FKT131085:FKT131106 FUP131085:FUP131106 GEL131085:GEL131106 GOH131085:GOH131106 GYD131085:GYD131106 HHZ131085:HHZ131106 HRV131085:HRV131106 IBR131085:IBR131106 ILN131085:ILN131106 IVJ131085:IVJ131106 JFF131085:JFF131106 JPB131085:JPB131106 JYX131085:JYX131106 KIT131085:KIT131106 KSP131085:KSP131106 LCL131085:LCL131106 LMH131085:LMH131106 LWD131085:LWD131106 MFZ131085:MFZ131106 MPV131085:MPV131106 MZR131085:MZR131106 NJN131085:NJN131106 NTJ131085:NTJ131106 ODF131085:ODF131106 ONB131085:ONB131106 OWX131085:OWX131106 PGT131085:PGT131106 PQP131085:PQP131106 QAL131085:QAL131106 QKH131085:QKH131106 QUD131085:QUD131106 RDZ131085:RDZ131106 RNV131085:RNV131106 RXR131085:RXR131106 SHN131085:SHN131106 SRJ131085:SRJ131106 TBF131085:TBF131106 TLB131085:TLB131106 TUX131085:TUX131106 UET131085:UET131106 UOP131085:UOP131106 UYL131085:UYL131106 VIH131085:VIH131106 VSD131085:VSD131106 WBZ131085:WBZ131106 WLV131085:WLV131106 WVR131085:WVR131106 J196621:J196642 JF196621:JF196642 TB196621:TB196642 ACX196621:ACX196642 AMT196621:AMT196642 AWP196621:AWP196642 BGL196621:BGL196642 BQH196621:BQH196642 CAD196621:CAD196642 CJZ196621:CJZ196642 CTV196621:CTV196642 DDR196621:DDR196642 DNN196621:DNN196642 DXJ196621:DXJ196642 EHF196621:EHF196642 ERB196621:ERB196642 FAX196621:FAX196642 FKT196621:FKT196642 FUP196621:FUP196642 GEL196621:GEL196642 GOH196621:GOH196642 GYD196621:GYD196642 HHZ196621:HHZ196642 HRV196621:HRV196642 IBR196621:IBR196642 ILN196621:ILN196642 IVJ196621:IVJ196642 JFF196621:JFF196642 JPB196621:JPB196642 JYX196621:JYX196642 KIT196621:KIT196642 KSP196621:KSP196642 LCL196621:LCL196642 LMH196621:LMH196642 LWD196621:LWD196642 MFZ196621:MFZ196642 MPV196621:MPV196642 MZR196621:MZR196642 NJN196621:NJN196642 NTJ196621:NTJ196642 ODF196621:ODF196642 ONB196621:ONB196642 OWX196621:OWX196642 PGT196621:PGT196642 PQP196621:PQP196642 QAL196621:QAL196642 QKH196621:QKH196642 QUD196621:QUD196642 RDZ196621:RDZ196642 RNV196621:RNV196642 RXR196621:RXR196642 SHN196621:SHN196642 SRJ196621:SRJ196642 TBF196621:TBF196642 TLB196621:TLB196642 TUX196621:TUX196642 UET196621:UET196642 UOP196621:UOP196642 UYL196621:UYL196642 VIH196621:VIH196642 VSD196621:VSD196642 WBZ196621:WBZ196642 WLV196621:WLV196642 WVR196621:WVR196642 J262157:J262178 JF262157:JF262178 TB262157:TB262178 ACX262157:ACX262178 AMT262157:AMT262178 AWP262157:AWP262178 BGL262157:BGL262178 BQH262157:BQH262178 CAD262157:CAD262178 CJZ262157:CJZ262178 CTV262157:CTV262178 DDR262157:DDR262178 DNN262157:DNN262178 DXJ262157:DXJ262178 EHF262157:EHF262178 ERB262157:ERB262178 FAX262157:FAX262178 FKT262157:FKT262178 FUP262157:FUP262178 GEL262157:GEL262178 GOH262157:GOH262178 GYD262157:GYD262178 HHZ262157:HHZ262178 HRV262157:HRV262178 IBR262157:IBR262178 ILN262157:ILN262178 IVJ262157:IVJ262178 JFF262157:JFF262178 JPB262157:JPB262178 JYX262157:JYX262178 KIT262157:KIT262178 KSP262157:KSP262178 LCL262157:LCL262178 LMH262157:LMH262178 LWD262157:LWD262178 MFZ262157:MFZ262178 MPV262157:MPV262178 MZR262157:MZR262178 NJN262157:NJN262178 NTJ262157:NTJ262178 ODF262157:ODF262178 ONB262157:ONB262178 OWX262157:OWX262178 PGT262157:PGT262178 PQP262157:PQP262178 QAL262157:QAL262178 QKH262157:QKH262178 QUD262157:QUD262178 RDZ262157:RDZ262178 RNV262157:RNV262178 RXR262157:RXR262178 SHN262157:SHN262178 SRJ262157:SRJ262178 TBF262157:TBF262178 TLB262157:TLB262178 TUX262157:TUX262178 UET262157:UET262178 UOP262157:UOP262178 UYL262157:UYL262178 VIH262157:VIH262178 VSD262157:VSD262178 WBZ262157:WBZ262178 WLV262157:WLV262178 WVR262157:WVR262178 J327693:J327714 JF327693:JF327714 TB327693:TB327714 ACX327693:ACX327714 AMT327693:AMT327714 AWP327693:AWP327714 BGL327693:BGL327714 BQH327693:BQH327714 CAD327693:CAD327714 CJZ327693:CJZ327714 CTV327693:CTV327714 DDR327693:DDR327714 DNN327693:DNN327714 DXJ327693:DXJ327714 EHF327693:EHF327714 ERB327693:ERB327714 FAX327693:FAX327714 FKT327693:FKT327714 FUP327693:FUP327714 GEL327693:GEL327714 GOH327693:GOH327714 GYD327693:GYD327714 HHZ327693:HHZ327714 HRV327693:HRV327714 IBR327693:IBR327714 ILN327693:ILN327714 IVJ327693:IVJ327714 JFF327693:JFF327714 JPB327693:JPB327714 JYX327693:JYX327714 KIT327693:KIT327714 KSP327693:KSP327714 LCL327693:LCL327714 LMH327693:LMH327714 LWD327693:LWD327714 MFZ327693:MFZ327714 MPV327693:MPV327714 MZR327693:MZR327714 NJN327693:NJN327714 NTJ327693:NTJ327714 ODF327693:ODF327714 ONB327693:ONB327714 OWX327693:OWX327714 PGT327693:PGT327714 PQP327693:PQP327714 QAL327693:QAL327714 QKH327693:QKH327714 QUD327693:QUD327714 RDZ327693:RDZ327714 RNV327693:RNV327714 RXR327693:RXR327714 SHN327693:SHN327714 SRJ327693:SRJ327714 TBF327693:TBF327714 TLB327693:TLB327714 TUX327693:TUX327714 UET327693:UET327714 UOP327693:UOP327714 UYL327693:UYL327714 VIH327693:VIH327714 VSD327693:VSD327714 WBZ327693:WBZ327714 WLV327693:WLV327714 WVR327693:WVR327714 J393229:J393250 JF393229:JF393250 TB393229:TB393250 ACX393229:ACX393250 AMT393229:AMT393250 AWP393229:AWP393250 BGL393229:BGL393250 BQH393229:BQH393250 CAD393229:CAD393250 CJZ393229:CJZ393250 CTV393229:CTV393250 DDR393229:DDR393250 DNN393229:DNN393250 DXJ393229:DXJ393250 EHF393229:EHF393250 ERB393229:ERB393250 FAX393229:FAX393250 FKT393229:FKT393250 FUP393229:FUP393250 GEL393229:GEL393250 GOH393229:GOH393250 GYD393229:GYD393250 HHZ393229:HHZ393250 HRV393229:HRV393250 IBR393229:IBR393250 ILN393229:ILN393250 IVJ393229:IVJ393250 JFF393229:JFF393250 JPB393229:JPB393250 JYX393229:JYX393250 KIT393229:KIT393250 KSP393229:KSP393250 LCL393229:LCL393250 LMH393229:LMH393250 LWD393229:LWD393250 MFZ393229:MFZ393250 MPV393229:MPV393250 MZR393229:MZR393250 NJN393229:NJN393250 NTJ393229:NTJ393250 ODF393229:ODF393250 ONB393229:ONB393250 OWX393229:OWX393250 PGT393229:PGT393250 PQP393229:PQP393250 QAL393229:QAL393250 QKH393229:QKH393250 QUD393229:QUD393250 RDZ393229:RDZ393250 RNV393229:RNV393250 RXR393229:RXR393250 SHN393229:SHN393250 SRJ393229:SRJ393250 TBF393229:TBF393250 TLB393229:TLB393250 TUX393229:TUX393250 UET393229:UET393250 UOP393229:UOP393250 UYL393229:UYL393250 VIH393229:VIH393250 VSD393229:VSD393250 WBZ393229:WBZ393250 WLV393229:WLV393250 WVR393229:WVR393250 J458765:J458786 JF458765:JF458786 TB458765:TB458786 ACX458765:ACX458786 AMT458765:AMT458786 AWP458765:AWP458786 BGL458765:BGL458786 BQH458765:BQH458786 CAD458765:CAD458786 CJZ458765:CJZ458786 CTV458765:CTV458786 DDR458765:DDR458786 DNN458765:DNN458786 DXJ458765:DXJ458786 EHF458765:EHF458786 ERB458765:ERB458786 FAX458765:FAX458786 FKT458765:FKT458786 FUP458765:FUP458786 GEL458765:GEL458786 GOH458765:GOH458786 GYD458765:GYD458786 HHZ458765:HHZ458786 HRV458765:HRV458786 IBR458765:IBR458786 ILN458765:ILN458786 IVJ458765:IVJ458786 JFF458765:JFF458786 JPB458765:JPB458786 JYX458765:JYX458786 KIT458765:KIT458786 KSP458765:KSP458786 LCL458765:LCL458786 LMH458765:LMH458786 LWD458765:LWD458786 MFZ458765:MFZ458786 MPV458765:MPV458786 MZR458765:MZR458786 NJN458765:NJN458786 NTJ458765:NTJ458786 ODF458765:ODF458786 ONB458765:ONB458786 OWX458765:OWX458786 PGT458765:PGT458786 PQP458765:PQP458786 QAL458765:QAL458786 QKH458765:QKH458786 QUD458765:QUD458786 RDZ458765:RDZ458786 RNV458765:RNV458786 RXR458765:RXR458786 SHN458765:SHN458786 SRJ458765:SRJ458786 TBF458765:TBF458786 TLB458765:TLB458786 TUX458765:TUX458786 UET458765:UET458786 UOP458765:UOP458786 UYL458765:UYL458786 VIH458765:VIH458786 VSD458765:VSD458786 WBZ458765:WBZ458786 WLV458765:WLV458786 WVR458765:WVR458786 J524301:J524322 JF524301:JF524322 TB524301:TB524322 ACX524301:ACX524322 AMT524301:AMT524322 AWP524301:AWP524322 BGL524301:BGL524322 BQH524301:BQH524322 CAD524301:CAD524322 CJZ524301:CJZ524322 CTV524301:CTV524322 DDR524301:DDR524322 DNN524301:DNN524322 DXJ524301:DXJ524322 EHF524301:EHF524322 ERB524301:ERB524322 FAX524301:FAX524322 FKT524301:FKT524322 FUP524301:FUP524322 GEL524301:GEL524322 GOH524301:GOH524322 GYD524301:GYD524322 HHZ524301:HHZ524322 HRV524301:HRV524322 IBR524301:IBR524322 ILN524301:ILN524322 IVJ524301:IVJ524322 JFF524301:JFF524322 JPB524301:JPB524322 JYX524301:JYX524322 KIT524301:KIT524322 KSP524301:KSP524322 LCL524301:LCL524322 LMH524301:LMH524322 LWD524301:LWD524322 MFZ524301:MFZ524322 MPV524301:MPV524322 MZR524301:MZR524322 NJN524301:NJN524322 NTJ524301:NTJ524322 ODF524301:ODF524322 ONB524301:ONB524322 OWX524301:OWX524322 PGT524301:PGT524322 PQP524301:PQP524322 QAL524301:QAL524322 QKH524301:QKH524322 QUD524301:QUD524322 RDZ524301:RDZ524322 RNV524301:RNV524322 RXR524301:RXR524322 SHN524301:SHN524322 SRJ524301:SRJ524322 TBF524301:TBF524322 TLB524301:TLB524322 TUX524301:TUX524322 UET524301:UET524322 UOP524301:UOP524322 UYL524301:UYL524322 VIH524301:VIH524322 VSD524301:VSD524322 WBZ524301:WBZ524322 WLV524301:WLV524322 WVR524301:WVR524322 J589837:J589858 JF589837:JF589858 TB589837:TB589858 ACX589837:ACX589858 AMT589837:AMT589858 AWP589837:AWP589858 BGL589837:BGL589858 BQH589837:BQH589858 CAD589837:CAD589858 CJZ589837:CJZ589858 CTV589837:CTV589858 DDR589837:DDR589858 DNN589837:DNN589858 DXJ589837:DXJ589858 EHF589837:EHF589858 ERB589837:ERB589858 FAX589837:FAX589858 FKT589837:FKT589858 FUP589837:FUP589858 GEL589837:GEL589858 GOH589837:GOH589858 GYD589837:GYD589858 HHZ589837:HHZ589858 HRV589837:HRV589858 IBR589837:IBR589858 ILN589837:ILN589858 IVJ589837:IVJ589858 JFF589837:JFF589858 JPB589837:JPB589858 JYX589837:JYX589858 KIT589837:KIT589858 KSP589837:KSP589858 LCL589837:LCL589858 LMH589837:LMH589858 LWD589837:LWD589858 MFZ589837:MFZ589858 MPV589837:MPV589858 MZR589837:MZR589858 NJN589837:NJN589858 NTJ589837:NTJ589858 ODF589837:ODF589858 ONB589837:ONB589858 OWX589837:OWX589858 PGT589837:PGT589858 PQP589837:PQP589858 QAL589837:QAL589858 QKH589837:QKH589858 QUD589837:QUD589858 RDZ589837:RDZ589858 RNV589837:RNV589858 RXR589837:RXR589858 SHN589837:SHN589858 SRJ589837:SRJ589858 TBF589837:TBF589858 TLB589837:TLB589858 TUX589837:TUX589858 UET589837:UET589858 UOP589837:UOP589858 UYL589837:UYL589858 VIH589837:VIH589858 VSD589837:VSD589858 WBZ589837:WBZ589858 WLV589837:WLV589858 WVR589837:WVR589858 J655373:J655394 JF655373:JF655394 TB655373:TB655394 ACX655373:ACX655394 AMT655373:AMT655394 AWP655373:AWP655394 BGL655373:BGL655394 BQH655373:BQH655394 CAD655373:CAD655394 CJZ655373:CJZ655394 CTV655373:CTV655394 DDR655373:DDR655394 DNN655373:DNN655394 DXJ655373:DXJ655394 EHF655373:EHF655394 ERB655373:ERB655394 FAX655373:FAX655394 FKT655373:FKT655394 FUP655373:FUP655394 GEL655373:GEL655394 GOH655373:GOH655394 GYD655373:GYD655394 HHZ655373:HHZ655394 HRV655373:HRV655394 IBR655373:IBR655394 ILN655373:ILN655394 IVJ655373:IVJ655394 JFF655373:JFF655394 JPB655373:JPB655394 JYX655373:JYX655394 KIT655373:KIT655394 KSP655373:KSP655394 LCL655373:LCL655394 LMH655373:LMH655394 LWD655373:LWD655394 MFZ655373:MFZ655394 MPV655373:MPV655394 MZR655373:MZR655394 NJN655373:NJN655394 NTJ655373:NTJ655394 ODF655373:ODF655394 ONB655373:ONB655394 OWX655373:OWX655394 PGT655373:PGT655394 PQP655373:PQP655394 QAL655373:QAL655394 QKH655373:QKH655394 QUD655373:QUD655394 RDZ655373:RDZ655394 RNV655373:RNV655394 RXR655373:RXR655394 SHN655373:SHN655394 SRJ655373:SRJ655394 TBF655373:TBF655394 TLB655373:TLB655394 TUX655373:TUX655394 UET655373:UET655394 UOP655373:UOP655394 UYL655373:UYL655394 VIH655373:VIH655394 VSD655373:VSD655394 WBZ655373:WBZ655394 WLV655373:WLV655394 WVR655373:WVR655394 J720909:J720930 JF720909:JF720930 TB720909:TB720930 ACX720909:ACX720930 AMT720909:AMT720930 AWP720909:AWP720930 BGL720909:BGL720930 BQH720909:BQH720930 CAD720909:CAD720930 CJZ720909:CJZ720930 CTV720909:CTV720930 DDR720909:DDR720930 DNN720909:DNN720930 DXJ720909:DXJ720930 EHF720909:EHF720930 ERB720909:ERB720930 FAX720909:FAX720930 FKT720909:FKT720930 FUP720909:FUP720930 GEL720909:GEL720930 GOH720909:GOH720930 GYD720909:GYD720930 HHZ720909:HHZ720930 HRV720909:HRV720930 IBR720909:IBR720930 ILN720909:ILN720930 IVJ720909:IVJ720930 JFF720909:JFF720930 JPB720909:JPB720930 JYX720909:JYX720930 KIT720909:KIT720930 KSP720909:KSP720930 LCL720909:LCL720930 LMH720909:LMH720930 LWD720909:LWD720930 MFZ720909:MFZ720930 MPV720909:MPV720930 MZR720909:MZR720930 NJN720909:NJN720930 NTJ720909:NTJ720930 ODF720909:ODF720930 ONB720909:ONB720930 OWX720909:OWX720930 PGT720909:PGT720930 PQP720909:PQP720930 QAL720909:QAL720930 QKH720909:QKH720930 QUD720909:QUD720930 RDZ720909:RDZ720930 RNV720909:RNV720930 RXR720909:RXR720930 SHN720909:SHN720930 SRJ720909:SRJ720930 TBF720909:TBF720930 TLB720909:TLB720930 TUX720909:TUX720930 UET720909:UET720930 UOP720909:UOP720930 UYL720909:UYL720930 VIH720909:VIH720930 VSD720909:VSD720930 WBZ720909:WBZ720930 WLV720909:WLV720930 WVR720909:WVR720930 J786445:J786466 JF786445:JF786466 TB786445:TB786466 ACX786445:ACX786466 AMT786445:AMT786466 AWP786445:AWP786466 BGL786445:BGL786466 BQH786445:BQH786466 CAD786445:CAD786466 CJZ786445:CJZ786466 CTV786445:CTV786466 DDR786445:DDR786466 DNN786445:DNN786466 DXJ786445:DXJ786466 EHF786445:EHF786466 ERB786445:ERB786466 FAX786445:FAX786466 FKT786445:FKT786466 FUP786445:FUP786466 GEL786445:GEL786466 GOH786445:GOH786466 GYD786445:GYD786466 HHZ786445:HHZ786466 HRV786445:HRV786466 IBR786445:IBR786466 ILN786445:ILN786466 IVJ786445:IVJ786466 JFF786445:JFF786466 JPB786445:JPB786466 JYX786445:JYX786466 KIT786445:KIT786466 KSP786445:KSP786466 LCL786445:LCL786466 LMH786445:LMH786466 LWD786445:LWD786466 MFZ786445:MFZ786466 MPV786445:MPV786466 MZR786445:MZR786466 NJN786445:NJN786466 NTJ786445:NTJ786466 ODF786445:ODF786466 ONB786445:ONB786466 OWX786445:OWX786466 PGT786445:PGT786466 PQP786445:PQP786466 QAL786445:QAL786466 QKH786445:QKH786466 QUD786445:QUD786466 RDZ786445:RDZ786466 RNV786445:RNV786466 RXR786445:RXR786466 SHN786445:SHN786466 SRJ786445:SRJ786466 TBF786445:TBF786466 TLB786445:TLB786466 TUX786445:TUX786466 UET786445:UET786466 UOP786445:UOP786466 UYL786445:UYL786466 VIH786445:VIH786466 VSD786445:VSD786466 WBZ786445:WBZ786466 WLV786445:WLV786466 WVR786445:WVR786466 J851981:J852002 JF851981:JF852002 TB851981:TB852002 ACX851981:ACX852002 AMT851981:AMT852002 AWP851981:AWP852002 BGL851981:BGL852002 BQH851981:BQH852002 CAD851981:CAD852002 CJZ851981:CJZ852002 CTV851981:CTV852002 DDR851981:DDR852002 DNN851981:DNN852002 DXJ851981:DXJ852002 EHF851981:EHF852002 ERB851981:ERB852002 FAX851981:FAX852002 FKT851981:FKT852002 FUP851981:FUP852002 GEL851981:GEL852002 GOH851981:GOH852002 GYD851981:GYD852002 HHZ851981:HHZ852002 HRV851981:HRV852002 IBR851981:IBR852002 ILN851981:ILN852002 IVJ851981:IVJ852002 JFF851981:JFF852002 JPB851981:JPB852002 JYX851981:JYX852002 KIT851981:KIT852002 KSP851981:KSP852002 LCL851981:LCL852002 LMH851981:LMH852002 LWD851981:LWD852002 MFZ851981:MFZ852002 MPV851981:MPV852002 MZR851981:MZR852002 NJN851981:NJN852002 NTJ851981:NTJ852002 ODF851981:ODF852002 ONB851981:ONB852002 OWX851981:OWX852002 PGT851981:PGT852002 PQP851981:PQP852002 QAL851981:QAL852002 QKH851981:QKH852002 QUD851981:QUD852002 RDZ851981:RDZ852002 RNV851981:RNV852002 RXR851981:RXR852002 SHN851981:SHN852002 SRJ851981:SRJ852002 TBF851981:TBF852002 TLB851981:TLB852002 TUX851981:TUX852002 UET851981:UET852002 UOP851981:UOP852002 UYL851981:UYL852002 VIH851981:VIH852002 VSD851981:VSD852002 WBZ851981:WBZ852002 WLV851981:WLV852002 WVR851981:WVR852002 J917517:J917538 JF917517:JF917538 TB917517:TB917538 ACX917517:ACX917538 AMT917517:AMT917538 AWP917517:AWP917538 BGL917517:BGL917538 BQH917517:BQH917538 CAD917517:CAD917538 CJZ917517:CJZ917538 CTV917517:CTV917538 DDR917517:DDR917538 DNN917517:DNN917538 DXJ917517:DXJ917538 EHF917517:EHF917538 ERB917517:ERB917538 FAX917517:FAX917538 FKT917517:FKT917538 FUP917517:FUP917538 GEL917517:GEL917538 GOH917517:GOH917538 GYD917517:GYD917538 HHZ917517:HHZ917538 HRV917517:HRV917538 IBR917517:IBR917538 ILN917517:ILN917538 IVJ917517:IVJ917538 JFF917517:JFF917538 JPB917517:JPB917538 JYX917517:JYX917538 KIT917517:KIT917538 KSP917517:KSP917538 LCL917517:LCL917538 LMH917517:LMH917538 LWD917517:LWD917538 MFZ917517:MFZ917538 MPV917517:MPV917538 MZR917517:MZR917538 NJN917517:NJN917538 NTJ917517:NTJ917538 ODF917517:ODF917538 ONB917517:ONB917538 OWX917517:OWX917538 PGT917517:PGT917538 PQP917517:PQP917538 QAL917517:QAL917538 QKH917517:QKH917538 QUD917517:QUD917538 RDZ917517:RDZ917538 RNV917517:RNV917538 RXR917517:RXR917538 SHN917517:SHN917538 SRJ917517:SRJ917538 TBF917517:TBF917538 TLB917517:TLB917538 TUX917517:TUX917538 UET917517:UET917538 UOP917517:UOP917538 UYL917517:UYL917538 VIH917517:VIH917538 VSD917517:VSD917538 WBZ917517:WBZ917538 WLV917517:WLV917538 WVR917517:WVR917538 J983053:J983074 JF983053:JF983074 TB983053:TB983074 ACX983053:ACX983074 AMT983053:AMT983074 AWP983053:AWP983074 BGL983053:BGL983074 BQH983053:BQH983074 CAD983053:CAD983074 CJZ983053:CJZ983074 CTV983053:CTV983074 DDR983053:DDR983074 DNN983053:DNN983074 DXJ983053:DXJ983074 EHF983053:EHF983074 ERB983053:ERB983074 FAX983053:FAX983074 FKT983053:FKT983074 FUP983053:FUP983074 GEL983053:GEL983074 GOH983053:GOH983074 GYD983053:GYD983074 HHZ983053:HHZ983074 HRV983053:HRV983074 IBR983053:IBR983074 ILN983053:ILN983074 IVJ983053:IVJ983074 JFF983053:JFF983074 JPB983053:JPB983074 JYX983053:JYX983074 KIT983053:KIT983074 KSP983053:KSP983074 LCL983053:LCL983074 LMH983053:LMH983074 LWD983053:LWD983074 MFZ983053:MFZ983074 MPV983053:MPV983074 MZR983053:MZR983074 NJN983053:NJN983074 NTJ983053:NTJ983074 ODF983053:ODF983074 ONB983053:ONB983074 OWX983053:OWX983074 PGT983053:PGT983074 PQP983053:PQP983074 QAL983053:QAL983074 QKH983053:QKH983074 QUD983053:QUD983074 RDZ983053:RDZ983074 RNV983053:RNV983074 RXR983053:RXR983074 SHN983053:SHN983074 SRJ983053:SRJ983074 TBF983053:TBF983074 TLB983053:TLB983074 TUX983053:TUX983074 UET983053:UET983074 UOP983053:UOP983074 UYL983053:UYL983074 VIH983053:VIH983074 VSD983053:VSD983074 WBZ983053:WBZ983074 WLV983053:WLV983074 WVR983053:WVR983074 J36:J38 JF36:JF38 TB36:TB38 ACX36:ACX38 AMT36:AMT38 AWP36:AWP38 BGL36:BGL38 BQH36:BQH38 CAD36:CAD38 CJZ36:CJZ38 CTV36:CTV38 DDR36:DDR38 DNN36:DNN38 DXJ36:DXJ38 EHF36:EHF38 ERB36:ERB38 FAX36:FAX38 FKT36:FKT38 FUP36:FUP38 GEL36:GEL38 GOH36:GOH38 GYD36:GYD38 HHZ36:HHZ38 HRV36:HRV38 IBR36:IBR38 ILN36:ILN38 IVJ36:IVJ38 JFF36:JFF38 JPB36:JPB38 JYX36:JYX38 KIT36:KIT38 KSP36:KSP38 LCL36:LCL38 LMH36:LMH38 LWD36:LWD38 MFZ36:MFZ38 MPV36:MPV38 MZR36:MZR38 NJN36:NJN38 NTJ36:NTJ38 ODF36:ODF38 ONB36:ONB38 OWX36:OWX38 PGT36:PGT38 PQP36:PQP38 QAL36:QAL38 QKH36:QKH38 QUD36:QUD38 RDZ36:RDZ38 RNV36:RNV38 RXR36:RXR38 SHN36:SHN38 SRJ36:SRJ38 TBF36:TBF38 TLB36:TLB38 TUX36:TUX38 UET36:UET38 UOP36:UOP38 UYL36:UYL38 VIH36:VIH38 VSD36:VSD38 WBZ36:WBZ38 WLV36:WLV38 WVR36:WVR38 J65572:J65574 JF65572:JF65574 TB65572:TB65574 ACX65572:ACX65574 AMT65572:AMT65574 AWP65572:AWP65574 BGL65572:BGL65574 BQH65572:BQH65574 CAD65572:CAD65574 CJZ65572:CJZ65574 CTV65572:CTV65574 DDR65572:DDR65574 DNN65572:DNN65574 DXJ65572:DXJ65574 EHF65572:EHF65574 ERB65572:ERB65574 FAX65572:FAX65574 FKT65572:FKT65574 FUP65572:FUP65574 GEL65572:GEL65574 GOH65572:GOH65574 GYD65572:GYD65574 HHZ65572:HHZ65574 HRV65572:HRV65574 IBR65572:IBR65574 ILN65572:ILN65574 IVJ65572:IVJ65574 JFF65572:JFF65574 JPB65572:JPB65574 JYX65572:JYX65574 KIT65572:KIT65574 KSP65572:KSP65574 LCL65572:LCL65574 LMH65572:LMH65574 LWD65572:LWD65574 MFZ65572:MFZ65574 MPV65572:MPV65574 MZR65572:MZR65574 NJN65572:NJN65574 NTJ65572:NTJ65574 ODF65572:ODF65574 ONB65572:ONB65574 OWX65572:OWX65574 PGT65572:PGT65574 PQP65572:PQP65574 QAL65572:QAL65574 QKH65572:QKH65574 QUD65572:QUD65574 RDZ65572:RDZ65574 RNV65572:RNV65574 RXR65572:RXR65574 SHN65572:SHN65574 SRJ65572:SRJ65574 TBF65572:TBF65574 TLB65572:TLB65574 TUX65572:TUX65574 UET65572:UET65574 UOP65572:UOP65574 UYL65572:UYL65574 VIH65572:VIH65574 VSD65572:VSD65574 WBZ65572:WBZ65574 WLV65572:WLV65574 WVR65572:WVR65574 J131108:J131110 JF131108:JF131110 TB131108:TB131110 ACX131108:ACX131110 AMT131108:AMT131110 AWP131108:AWP131110 BGL131108:BGL131110 BQH131108:BQH131110 CAD131108:CAD131110 CJZ131108:CJZ131110 CTV131108:CTV131110 DDR131108:DDR131110 DNN131108:DNN131110 DXJ131108:DXJ131110 EHF131108:EHF131110 ERB131108:ERB131110 FAX131108:FAX131110 FKT131108:FKT131110 FUP131108:FUP131110 GEL131108:GEL131110 GOH131108:GOH131110 GYD131108:GYD131110 HHZ131108:HHZ131110 HRV131108:HRV131110 IBR131108:IBR131110 ILN131108:ILN131110 IVJ131108:IVJ131110 JFF131108:JFF131110 JPB131108:JPB131110 JYX131108:JYX131110 KIT131108:KIT131110 KSP131108:KSP131110 LCL131108:LCL131110 LMH131108:LMH131110 LWD131108:LWD131110 MFZ131108:MFZ131110 MPV131108:MPV131110 MZR131108:MZR131110 NJN131108:NJN131110 NTJ131108:NTJ131110 ODF131108:ODF131110 ONB131108:ONB131110 OWX131108:OWX131110 PGT131108:PGT131110 PQP131108:PQP131110 QAL131108:QAL131110 QKH131108:QKH131110 QUD131108:QUD131110 RDZ131108:RDZ131110 RNV131108:RNV131110 RXR131108:RXR131110 SHN131108:SHN131110 SRJ131108:SRJ131110 TBF131108:TBF131110 TLB131108:TLB131110 TUX131108:TUX131110 UET131108:UET131110 UOP131108:UOP131110 UYL131108:UYL131110 VIH131108:VIH131110 VSD131108:VSD131110 WBZ131108:WBZ131110 WLV131108:WLV131110 WVR131108:WVR131110 J196644:J196646 JF196644:JF196646 TB196644:TB196646 ACX196644:ACX196646 AMT196644:AMT196646 AWP196644:AWP196646 BGL196644:BGL196646 BQH196644:BQH196646 CAD196644:CAD196646 CJZ196644:CJZ196646 CTV196644:CTV196646 DDR196644:DDR196646 DNN196644:DNN196646 DXJ196644:DXJ196646 EHF196644:EHF196646 ERB196644:ERB196646 FAX196644:FAX196646 FKT196644:FKT196646 FUP196644:FUP196646 GEL196644:GEL196646 GOH196644:GOH196646 GYD196644:GYD196646 HHZ196644:HHZ196646 HRV196644:HRV196646 IBR196644:IBR196646 ILN196644:ILN196646 IVJ196644:IVJ196646 JFF196644:JFF196646 JPB196644:JPB196646 JYX196644:JYX196646 KIT196644:KIT196646 KSP196644:KSP196646 LCL196644:LCL196646 LMH196644:LMH196646 LWD196644:LWD196646 MFZ196644:MFZ196646 MPV196644:MPV196646 MZR196644:MZR196646 NJN196644:NJN196646 NTJ196644:NTJ196646 ODF196644:ODF196646 ONB196644:ONB196646 OWX196644:OWX196646 PGT196644:PGT196646 PQP196644:PQP196646 QAL196644:QAL196646 QKH196644:QKH196646 QUD196644:QUD196646 RDZ196644:RDZ196646 RNV196644:RNV196646 RXR196644:RXR196646 SHN196644:SHN196646 SRJ196644:SRJ196646 TBF196644:TBF196646 TLB196644:TLB196646 TUX196644:TUX196646 UET196644:UET196646 UOP196644:UOP196646 UYL196644:UYL196646 VIH196644:VIH196646 VSD196644:VSD196646 WBZ196644:WBZ196646 WLV196644:WLV196646 WVR196644:WVR196646 J262180:J262182 JF262180:JF262182 TB262180:TB262182 ACX262180:ACX262182 AMT262180:AMT262182 AWP262180:AWP262182 BGL262180:BGL262182 BQH262180:BQH262182 CAD262180:CAD262182 CJZ262180:CJZ262182 CTV262180:CTV262182 DDR262180:DDR262182 DNN262180:DNN262182 DXJ262180:DXJ262182 EHF262180:EHF262182 ERB262180:ERB262182 FAX262180:FAX262182 FKT262180:FKT262182 FUP262180:FUP262182 GEL262180:GEL262182 GOH262180:GOH262182 GYD262180:GYD262182 HHZ262180:HHZ262182 HRV262180:HRV262182 IBR262180:IBR262182 ILN262180:ILN262182 IVJ262180:IVJ262182 JFF262180:JFF262182 JPB262180:JPB262182 JYX262180:JYX262182 KIT262180:KIT262182 KSP262180:KSP262182 LCL262180:LCL262182 LMH262180:LMH262182 LWD262180:LWD262182 MFZ262180:MFZ262182 MPV262180:MPV262182 MZR262180:MZR262182 NJN262180:NJN262182 NTJ262180:NTJ262182 ODF262180:ODF262182 ONB262180:ONB262182 OWX262180:OWX262182 PGT262180:PGT262182 PQP262180:PQP262182 QAL262180:QAL262182 QKH262180:QKH262182 QUD262180:QUD262182 RDZ262180:RDZ262182 RNV262180:RNV262182 RXR262180:RXR262182 SHN262180:SHN262182 SRJ262180:SRJ262182 TBF262180:TBF262182 TLB262180:TLB262182 TUX262180:TUX262182 UET262180:UET262182 UOP262180:UOP262182 UYL262180:UYL262182 VIH262180:VIH262182 VSD262180:VSD262182 WBZ262180:WBZ262182 WLV262180:WLV262182 WVR262180:WVR262182 J327716:J327718 JF327716:JF327718 TB327716:TB327718 ACX327716:ACX327718 AMT327716:AMT327718 AWP327716:AWP327718 BGL327716:BGL327718 BQH327716:BQH327718 CAD327716:CAD327718 CJZ327716:CJZ327718 CTV327716:CTV327718 DDR327716:DDR327718 DNN327716:DNN327718 DXJ327716:DXJ327718 EHF327716:EHF327718 ERB327716:ERB327718 FAX327716:FAX327718 FKT327716:FKT327718 FUP327716:FUP327718 GEL327716:GEL327718 GOH327716:GOH327718 GYD327716:GYD327718 HHZ327716:HHZ327718 HRV327716:HRV327718 IBR327716:IBR327718 ILN327716:ILN327718 IVJ327716:IVJ327718 JFF327716:JFF327718 JPB327716:JPB327718 JYX327716:JYX327718 KIT327716:KIT327718 KSP327716:KSP327718 LCL327716:LCL327718 LMH327716:LMH327718 LWD327716:LWD327718 MFZ327716:MFZ327718 MPV327716:MPV327718 MZR327716:MZR327718 NJN327716:NJN327718 NTJ327716:NTJ327718 ODF327716:ODF327718 ONB327716:ONB327718 OWX327716:OWX327718 PGT327716:PGT327718 PQP327716:PQP327718 QAL327716:QAL327718 QKH327716:QKH327718 QUD327716:QUD327718 RDZ327716:RDZ327718 RNV327716:RNV327718 RXR327716:RXR327718 SHN327716:SHN327718 SRJ327716:SRJ327718 TBF327716:TBF327718 TLB327716:TLB327718 TUX327716:TUX327718 UET327716:UET327718 UOP327716:UOP327718 UYL327716:UYL327718 VIH327716:VIH327718 VSD327716:VSD327718 WBZ327716:WBZ327718 WLV327716:WLV327718 WVR327716:WVR327718 J393252:J393254 JF393252:JF393254 TB393252:TB393254 ACX393252:ACX393254 AMT393252:AMT393254 AWP393252:AWP393254 BGL393252:BGL393254 BQH393252:BQH393254 CAD393252:CAD393254 CJZ393252:CJZ393254 CTV393252:CTV393254 DDR393252:DDR393254 DNN393252:DNN393254 DXJ393252:DXJ393254 EHF393252:EHF393254 ERB393252:ERB393254 FAX393252:FAX393254 FKT393252:FKT393254 FUP393252:FUP393254 GEL393252:GEL393254 GOH393252:GOH393254 GYD393252:GYD393254 HHZ393252:HHZ393254 HRV393252:HRV393254 IBR393252:IBR393254 ILN393252:ILN393254 IVJ393252:IVJ393254 JFF393252:JFF393254 JPB393252:JPB393254 JYX393252:JYX393254 KIT393252:KIT393254 KSP393252:KSP393254 LCL393252:LCL393254 LMH393252:LMH393254 LWD393252:LWD393254 MFZ393252:MFZ393254 MPV393252:MPV393254 MZR393252:MZR393254 NJN393252:NJN393254 NTJ393252:NTJ393254 ODF393252:ODF393254 ONB393252:ONB393254 OWX393252:OWX393254 PGT393252:PGT393254 PQP393252:PQP393254 QAL393252:QAL393254 QKH393252:QKH393254 QUD393252:QUD393254 RDZ393252:RDZ393254 RNV393252:RNV393254 RXR393252:RXR393254 SHN393252:SHN393254 SRJ393252:SRJ393254 TBF393252:TBF393254 TLB393252:TLB393254 TUX393252:TUX393254 UET393252:UET393254 UOP393252:UOP393254 UYL393252:UYL393254 VIH393252:VIH393254 VSD393252:VSD393254 WBZ393252:WBZ393254 WLV393252:WLV393254 WVR393252:WVR393254 J458788:J458790 JF458788:JF458790 TB458788:TB458790 ACX458788:ACX458790 AMT458788:AMT458790 AWP458788:AWP458790 BGL458788:BGL458790 BQH458788:BQH458790 CAD458788:CAD458790 CJZ458788:CJZ458790 CTV458788:CTV458790 DDR458788:DDR458790 DNN458788:DNN458790 DXJ458788:DXJ458790 EHF458788:EHF458790 ERB458788:ERB458790 FAX458788:FAX458790 FKT458788:FKT458790 FUP458788:FUP458790 GEL458788:GEL458790 GOH458788:GOH458790 GYD458788:GYD458790 HHZ458788:HHZ458790 HRV458788:HRV458790 IBR458788:IBR458790 ILN458788:ILN458790 IVJ458788:IVJ458790 JFF458788:JFF458790 JPB458788:JPB458790 JYX458788:JYX458790 KIT458788:KIT458790 KSP458788:KSP458790 LCL458788:LCL458790 LMH458788:LMH458790 LWD458788:LWD458790 MFZ458788:MFZ458790 MPV458788:MPV458790 MZR458788:MZR458790 NJN458788:NJN458790 NTJ458788:NTJ458790 ODF458788:ODF458790 ONB458788:ONB458790 OWX458788:OWX458790 PGT458788:PGT458790 PQP458788:PQP458790 QAL458788:QAL458790 QKH458788:QKH458790 QUD458788:QUD458790 RDZ458788:RDZ458790 RNV458788:RNV458790 RXR458788:RXR458790 SHN458788:SHN458790 SRJ458788:SRJ458790 TBF458788:TBF458790 TLB458788:TLB458790 TUX458788:TUX458790 UET458788:UET458790 UOP458788:UOP458790 UYL458788:UYL458790 VIH458788:VIH458790 VSD458788:VSD458790 WBZ458788:WBZ458790 WLV458788:WLV458790 WVR458788:WVR458790 J524324:J524326 JF524324:JF524326 TB524324:TB524326 ACX524324:ACX524326 AMT524324:AMT524326 AWP524324:AWP524326 BGL524324:BGL524326 BQH524324:BQH524326 CAD524324:CAD524326 CJZ524324:CJZ524326 CTV524324:CTV524326 DDR524324:DDR524326 DNN524324:DNN524326 DXJ524324:DXJ524326 EHF524324:EHF524326 ERB524324:ERB524326 FAX524324:FAX524326 FKT524324:FKT524326 FUP524324:FUP524326 GEL524324:GEL524326 GOH524324:GOH524326 GYD524324:GYD524326 HHZ524324:HHZ524326 HRV524324:HRV524326 IBR524324:IBR524326 ILN524324:ILN524326 IVJ524324:IVJ524326 JFF524324:JFF524326 JPB524324:JPB524326 JYX524324:JYX524326 KIT524324:KIT524326 KSP524324:KSP524326 LCL524324:LCL524326 LMH524324:LMH524326 LWD524324:LWD524326 MFZ524324:MFZ524326 MPV524324:MPV524326 MZR524324:MZR524326 NJN524324:NJN524326 NTJ524324:NTJ524326 ODF524324:ODF524326 ONB524324:ONB524326 OWX524324:OWX524326 PGT524324:PGT524326 PQP524324:PQP524326 QAL524324:QAL524326 QKH524324:QKH524326 QUD524324:QUD524326 RDZ524324:RDZ524326 RNV524324:RNV524326 RXR524324:RXR524326 SHN524324:SHN524326 SRJ524324:SRJ524326 TBF524324:TBF524326 TLB524324:TLB524326 TUX524324:TUX524326 UET524324:UET524326 UOP524324:UOP524326 UYL524324:UYL524326 VIH524324:VIH524326 VSD524324:VSD524326 WBZ524324:WBZ524326 WLV524324:WLV524326 WVR524324:WVR524326 J589860:J589862 JF589860:JF589862 TB589860:TB589862 ACX589860:ACX589862 AMT589860:AMT589862 AWP589860:AWP589862 BGL589860:BGL589862 BQH589860:BQH589862 CAD589860:CAD589862 CJZ589860:CJZ589862 CTV589860:CTV589862 DDR589860:DDR589862 DNN589860:DNN589862 DXJ589860:DXJ589862 EHF589860:EHF589862 ERB589860:ERB589862 FAX589860:FAX589862 FKT589860:FKT589862 FUP589860:FUP589862 GEL589860:GEL589862 GOH589860:GOH589862 GYD589860:GYD589862 HHZ589860:HHZ589862 HRV589860:HRV589862 IBR589860:IBR589862 ILN589860:ILN589862 IVJ589860:IVJ589862 JFF589860:JFF589862 JPB589860:JPB589862 JYX589860:JYX589862 KIT589860:KIT589862 KSP589860:KSP589862 LCL589860:LCL589862 LMH589860:LMH589862 LWD589860:LWD589862 MFZ589860:MFZ589862 MPV589860:MPV589862 MZR589860:MZR589862 NJN589860:NJN589862 NTJ589860:NTJ589862 ODF589860:ODF589862 ONB589860:ONB589862 OWX589860:OWX589862 PGT589860:PGT589862 PQP589860:PQP589862 QAL589860:QAL589862 QKH589860:QKH589862 QUD589860:QUD589862 RDZ589860:RDZ589862 RNV589860:RNV589862 RXR589860:RXR589862 SHN589860:SHN589862 SRJ589860:SRJ589862 TBF589860:TBF589862 TLB589860:TLB589862 TUX589860:TUX589862 UET589860:UET589862 UOP589860:UOP589862 UYL589860:UYL589862 VIH589860:VIH589862 VSD589860:VSD589862 WBZ589860:WBZ589862 WLV589860:WLV589862 WVR589860:WVR589862 J655396:J655398 JF655396:JF655398 TB655396:TB655398 ACX655396:ACX655398 AMT655396:AMT655398 AWP655396:AWP655398 BGL655396:BGL655398 BQH655396:BQH655398 CAD655396:CAD655398 CJZ655396:CJZ655398 CTV655396:CTV655398 DDR655396:DDR655398 DNN655396:DNN655398 DXJ655396:DXJ655398 EHF655396:EHF655398 ERB655396:ERB655398 FAX655396:FAX655398 FKT655396:FKT655398 FUP655396:FUP655398 GEL655396:GEL655398 GOH655396:GOH655398 GYD655396:GYD655398 HHZ655396:HHZ655398 HRV655396:HRV655398 IBR655396:IBR655398 ILN655396:ILN655398 IVJ655396:IVJ655398 JFF655396:JFF655398 JPB655396:JPB655398 JYX655396:JYX655398 KIT655396:KIT655398 KSP655396:KSP655398 LCL655396:LCL655398 LMH655396:LMH655398 LWD655396:LWD655398 MFZ655396:MFZ655398 MPV655396:MPV655398 MZR655396:MZR655398 NJN655396:NJN655398 NTJ655396:NTJ655398 ODF655396:ODF655398 ONB655396:ONB655398 OWX655396:OWX655398 PGT655396:PGT655398 PQP655396:PQP655398 QAL655396:QAL655398 QKH655396:QKH655398 QUD655396:QUD655398 RDZ655396:RDZ655398 RNV655396:RNV655398 RXR655396:RXR655398 SHN655396:SHN655398 SRJ655396:SRJ655398 TBF655396:TBF655398 TLB655396:TLB655398 TUX655396:TUX655398 UET655396:UET655398 UOP655396:UOP655398 UYL655396:UYL655398 VIH655396:VIH655398 VSD655396:VSD655398 WBZ655396:WBZ655398 WLV655396:WLV655398 WVR655396:WVR655398 J720932:J720934 JF720932:JF720934 TB720932:TB720934 ACX720932:ACX720934 AMT720932:AMT720934 AWP720932:AWP720934 BGL720932:BGL720934 BQH720932:BQH720934 CAD720932:CAD720934 CJZ720932:CJZ720934 CTV720932:CTV720934 DDR720932:DDR720934 DNN720932:DNN720934 DXJ720932:DXJ720934 EHF720932:EHF720934 ERB720932:ERB720934 FAX720932:FAX720934 FKT720932:FKT720934 FUP720932:FUP720934 GEL720932:GEL720934 GOH720932:GOH720934 GYD720932:GYD720934 HHZ720932:HHZ720934 HRV720932:HRV720934 IBR720932:IBR720934 ILN720932:ILN720934 IVJ720932:IVJ720934 JFF720932:JFF720934 JPB720932:JPB720934 JYX720932:JYX720934 KIT720932:KIT720934 KSP720932:KSP720934 LCL720932:LCL720934 LMH720932:LMH720934 LWD720932:LWD720934 MFZ720932:MFZ720934 MPV720932:MPV720934 MZR720932:MZR720934 NJN720932:NJN720934 NTJ720932:NTJ720934 ODF720932:ODF720934 ONB720932:ONB720934 OWX720932:OWX720934 PGT720932:PGT720934 PQP720932:PQP720934 QAL720932:QAL720934 QKH720932:QKH720934 QUD720932:QUD720934 RDZ720932:RDZ720934 RNV720932:RNV720934 RXR720932:RXR720934 SHN720932:SHN720934 SRJ720932:SRJ720934 TBF720932:TBF720934 TLB720932:TLB720934 TUX720932:TUX720934 UET720932:UET720934 UOP720932:UOP720934 UYL720932:UYL720934 VIH720932:VIH720934 VSD720932:VSD720934 WBZ720932:WBZ720934 WLV720932:WLV720934 WVR720932:WVR720934 J786468:J786470 JF786468:JF786470 TB786468:TB786470 ACX786468:ACX786470 AMT786468:AMT786470 AWP786468:AWP786470 BGL786468:BGL786470 BQH786468:BQH786470 CAD786468:CAD786470 CJZ786468:CJZ786470 CTV786468:CTV786470 DDR786468:DDR786470 DNN786468:DNN786470 DXJ786468:DXJ786470 EHF786468:EHF786470 ERB786468:ERB786470 FAX786468:FAX786470 FKT786468:FKT786470 FUP786468:FUP786470 GEL786468:GEL786470 GOH786468:GOH786470 GYD786468:GYD786470 HHZ786468:HHZ786470 HRV786468:HRV786470 IBR786468:IBR786470 ILN786468:ILN786470 IVJ786468:IVJ786470 JFF786468:JFF786470 JPB786468:JPB786470 JYX786468:JYX786470 KIT786468:KIT786470 KSP786468:KSP786470 LCL786468:LCL786470 LMH786468:LMH786470 LWD786468:LWD786470 MFZ786468:MFZ786470 MPV786468:MPV786470 MZR786468:MZR786470 NJN786468:NJN786470 NTJ786468:NTJ786470 ODF786468:ODF786470 ONB786468:ONB786470 OWX786468:OWX786470 PGT786468:PGT786470 PQP786468:PQP786470 QAL786468:QAL786470 QKH786468:QKH786470 QUD786468:QUD786470 RDZ786468:RDZ786470 RNV786468:RNV786470 RXR786468:RXR786470 SHN786468:SHN786470 SRJ786468:SRJ786470 TBF786468:TBF786470 TLB786468:TLB786470 TUX786468:TUX786470 UET786468:UET786470 UOP786468:UOP786470 UYL786468:UYL786470 VIH786468:VIH786470 VSD786468:VSD786470 WBZ786468:WBZ786470 WLV786468:WLV786470 WVR786468:WVR786470 J852004:J852006 JF852004:JF852006 TB852004:TB852006 ACX852004:ACX852006 AMT852004:AMT852006 AWP852004:AWP852006 BGL852004:BGL852006 BQH852004:BQH852006 CAD852004:CAD852006 CJZ852004:CJZ852006 CTV852004:CTV852006 DDR852004:DDR852006 DNN852004:DNN852006 DXJ852004:DXJ852006 EHF852004:EHF852006 ERB852004:ERB852006 FAX852004:FAX852006 FKT852004:FKT852006 FUP852004:FUP852006 GEL852004:GEL852006 GOH852004:GOH852006 GYD852004:GYD852006 HHZ852004:HHZ852006 HRV852004:HRV852006 IBR852004:IBR852006 ILN852004:ILN852006 IVJ852004:IVJ852006 JFF852004:JFF852006 JPB852004:JPB852006 JYX852004:JYX852006 KIT852004:KIT852006 KSP852004:KSP852006 LCL852004:LCL852006 LMH852004:LMH852006 LWD852004:LWD852006 MFZ852004:MFZ852006 MPV852004:MPV852006 MZR852004:MZR852006 NJN852004:NJN852006 NTJ852004:NTJ852006 ODF852004:ODF852006 ONB852004:ONB852006 OWX852004:OWX852006 PGT852004:PGT852006 PQP852004:PQP852006 QAL852004:QAL852006 QKH852004:QKH852006 QUD852004:QUD852006 RDZ852004:RDZ852006 RNV852004:RNV852006 RXR852004:RXR852006 SHN852004:SHN852006 SRJ852004:SRJ852006 TBF852004:TBF852006 TLB852004:TLB852006 TUX852004:TUX852006 UET852004:UET852006 UOP852004:UOP852006 UYL852004:UYL852006 VIH852004:VIH852006 VSD852004:VSD852006 WBZ852004:WBZ852006 WLV852004:WLV852006 WVR852004:WVR852006 J917540:J917542 JF917540:JF917542 TB917540:TB917542 ACX917540:ACX917542 AMT917540:AMT917542 AWP917540:AWP917542 BGL917540:BGL917542 BQH917540:BQH917542 CAD917540:CAD917542 CJZ917540:CJZ917542 CTV917540:CTV917542 DDR917540:DDR917542 DNN917540:DNN917542 DXJ917540:DXJ917542 EHF917540:EHF917542 ERB917540:ERB917542 FAX917540:FAX917542 FKT917540:FKT917542 FUP917540:FUP917542 GEL917540:GEL917542 GOH917540:GOH917542 GYD917540:GYD917542 HHZ917540:HHZ917542 HRV917540:HRV917542 IBR917540:IBR917542 ILN917540:ILN917542 IVJ917540:IVJ917542 JFF917540:JFF917542 JPB917540:JPB917542 JYX917540:JYX917542 KIT917540:KIT917542 KSP917540:KSP917542 LCL917540:LCL917542 LMH917540:LMH917542 LWD917540:LWD917542 MFZ917540:MFZ917542 MPV917540:MPV917542 MZR917540:MZR917542 NJN917540:NJN917542 NTJ917540:NTJ917542 ODF917540:ODF917542 ONB917540:ONB917542 OWX917540:OWX917542 PGT917540:PGT917542 PQP917540:PQP917542 QAL917540:QAL917542 QKH917540:QKH917542 QUD917540:QUD917542 RDZ917540:RDZ917542 RNV917540:RNV917542 RXR917540:RXR917542 SHN917540:SHN917542 SRJ917540:SRJ917542 TBF917540:TBF917542 TLB917540:TLB917542 TUX917540:TUX917542 UET917540:UET917542 UOP917540:UOP917542 UYL917540:UYL917542 VIH917540:VIH917542 VSD917540:VSD917542 WBZ917540:WBZ917542 WLV917540:WLV917542 WVR917540:WVR917542 J983076:J983078 JF983076:JF983078 TB983076:TB983078 ACX983076:ACX983078 AMT983076:AMT983078 AWP983076:AWP983078 BGL983076:BGL983078 BQH983076:BQH983078 CAD983076:CAD983078 CJZ983076:CJZ983078 CTV983076:CTV983078 DDR983076:DDR983078 DNN983076:DNN983078 DXJ983076:DXJ983078 EHF983076:EHF983078 ERB983076:ERB983078 FAX983076:FAX983078 FKT983076:FKT983078 FUP983076:FUP983078 GEL983076:GEL983078 GOH983076:GOH983078 GYD983076:GYD983078 HHZ983076:HHZ983078 HRV983076:HRV983078 IBR983076:IBR983078 ILN983076:ILN983078 IVJ983076:IVJ983078 JFF983076:JFF983078 JPB983076:JPB983078 JYX983076:JYX983078 KIT983076:KIT983078 KSP983076:KSP983078 LCL983076:LCL983078 LMH983076:LMH983078 LWD983076:LWD983078 MFZ983076:MFZ983078 MPV983076:MPV983078 MZR983076:MZR983078 NJN983076:NJN983078 NTJ983076:NTJ983078 ODF983076:ODF983078 ONB983076:ONB983078 OWX983076:OWX983078 PGT983076:PGT983078 PQP983076:PQP983078 QAL983076:QAL983078 QKH983076:QKH983078 QUD983076:QUD983078 RDZ983076:RDZ983078 RNV983076:RNV983078 RXR983076:RXR983078 SHN983076:SHN983078 SRJ983076:SRJ983078 TBF983076:TBF983078 TLB983076:TLB983078 TUX983076:TUX983078 UET983076:UET983078 UOP983076:UOP983078 UYL983076:UYL983078 VIH983076:VIH983078 VSD983076:VSD983078 WBZ983076:WBZ983078 WLV983076:WLV983078 WVR983076:WVR983078 J40:J46 JF40:JF46 TB40:TB46 ACX40:ACX46 AMT40:AMT46 AWP40:AWP46 BGL40:BGL46 BQH40:BQH46 CAD40:CAD46 CJZ40:CJZ46 CTV40:CTV46 DDR40:DDR46 DNN40:DNN46 DXJ40:DXJ46 EHF40:EHF46 ERB40:ERB46 FAX40:FAX46 FKT40:FKT46 FUP40:FUP46 GEL40:GEL46 GOH40:GOH46 GYD40:GYD46 HHZ40:HHZ46 HRV40:HRV46 IBR40:IBR46 ILN40:ILN46 IVJ40:IVJ46 JFF40:JFF46 JPB40:JPB46 JYX40:JYX46 KIT40:KIT46 KSP40:KSP46 LCL40:LCL46 LMH40:LMH46 LWD40:LWD46 MFZ40:MFZ46 MPV40:MPV46 MZR40:MZR46 NJN40:NJN46 NTJ40:NTJ46 ODF40:ODF46 ONB40:ONB46 OWX40:OWX46 PGT40:PGT46 PQP40:PQP46 QAL40:QAL46 QKH40:QKH46 QUD40:QUD46 RDZ40:RDZ46 RNV40:RNV46 RXR40:RXR46 SHN40:SHN46 SRJ40:SRJ46 TBF40:TBF46 TLB40:TLB46 TUX40:TUX46 UET40:UET46 UOP40:UOP46 UYL40:UYL46 VIH40:VIH46 VSD40:VSD46 WBZ40:WBZ46 WLV40:WLV46 WVR40:WVR46 J65576:J65582 JF65576:JF65582 TB65576:TB65582 ACX65576:ACX65582 AMT65576:AMT65582 AWP65576:AWP65582 BGL65576:BGL65582 BQH65576:BQH65582 CAD65576:CAD65582 CJZ65576:CJZ65582 CTV65576:CTV65582 DDR65576:DDR65582 DNN65576:DNN65582 DXJ65576:DXJ65582 EHF65576:EHF65582 ERB65576:ERB65582 FAX65576:FAX65582 FKT65576:FKT65582 FUP65576:FUP65582 GEL65576:GEL65582 GOH65576:GOH65582 GYD65576:GYD65582 HHZ65576:HHZ65582 HRV65576:HRV65582 IBR65576:IBR65582 ILN65576:ILN65582 IVJ65576:IVJ65582 JFF65576:JFF65582 JPB65576:JPB65582 JYX65576:JYX65582 KIT65576:KIT65582 KSP65576:KSP65582 LCL65576:LCL65582 LMH65576:LMH65582 LWD65576:LWD65582 MFZ65576:MFZ65582 MPV65576:MPV65582 MZR65576:MZR65582 NJN65576:NJN65582 NTJ65576:NTJ65582 ODF65576:ODF65582 ONB65576:ONB65582 OWX65576:OWX65582 PGT65576:PGT65582 PQP65576:PQP65582 QAL65576:QAL65582 QKH65576:QKH65582 QUD65576:QUD65582 RDZ65576:RDZ65582 RNV65576:RNV65582 RXR65576:RXR65582 SHN65576:SHN65582 SRJ65576:SRJ65582 TBF65576:TBF65582 TLB65576:TLB65582 TUX65576:TUX65582 UET65576:UET65582 UOP65576:UOP65582 UYL65576:UYL65582 VIH65576:VIH65582 VSD65576:VSD65582 WBZ65576:WBZ65582 WLV65576:WLV65582 WVR65576:WVR65582 J131112:J131118 JF131112:JF131118 TB131112:TB131118 ACX131112:ACX131118 AMT131112:AMT131118 AWP131112:AWP131118 BGL131112:BGL131118 BQH131112:BQH131118 CAD131112:CAD131118 CJZ131112:CJZ131118 CTV131112:CTV131118 DDR131112:DDR131118 DNN131112:DNN131118 DXJ131112:DXJ131118 EHF131112:EHF131118 ERB131112:ERB131118 FAX131112:FAX131118 FKT131112:FKT131118 FUP131112:FUP131118 GEL131112:GEL131118 GOH131112:GOH131118 GYD131112:GYD131118 HHZ131112:HHZ131118 HRV131112:HRV131118 IBR131112:IBR131118 ILN131112:ILN131118 IVJ131112:IVJ131118 JFF131112:JFF131118 JPB131112:JPB131118 JYX131112:JYX131118 KIT131112:KIT131118 KSP131112:KSP131118 LCL131112:LCL131118 LMH131112:LMH131118 LWD131112:LWD131118 MFZ131112:MFZ131118 MPV131112:MPV131118 MZR131112:MZR131118 NJN131112:NJN131118 NTJ131112:NTJ131118 ODF131112:ODF131118 ONB131112:ONB131118 OWX131112:OWX131118 PGT131112:PGT131118 PQP131112:PQP131118 QAL131112:QAL131118 QKH131112:QKH131118 QUD131112:QUD131118 RDZ131112:RDZ131118 RNV131112:RNV131118 RXR131112:RXR131118 SHN131112:SHN131118 SRJ131112:SRJ131118 TBF131112:TBF131118 TLB131112:TLB131118 TUX131112:TUX131118 UET131112:UET131118 UOP131112:UOP131118 UYL131112:UYL131118 VIH131112:VIH131118 VSD131112:VSD131118 WBZ131112:WBZ131118 WLV131112:WLV131118 WVR131112:WVR131118 J196648:J196654 JF196648:JF196654 TB196648:TB196654 ACX196648:ACX196654 AMT196648:AMT196654 AWP196648:AWP196654 BGL196648:BGL196654 BQH196648:BQH196654 CAD196648:CAD196654 CJZ196648:CJZ196654 CTV196648:CTV196654 DDR196648:DDR196654 DNN196648:DNN196654 DXJ196648:DXJ196654 EHF196648:EHF196654 ERB196648:ERB196654 FAX196648:FAX196654 FKT196648:FKT196654 FUP196648:FUP196654 GEL196648:GEL196654 GOH196648:GOH196654 GYD196648:GYD196654 HHZ196648:HHZ196654 HRV196648:HRV196654 IBR196648:IBR196654 ILN196648:ILN196654 IVJ196648:IVJ196654 JFF196648:JFF196654 JPB196648:JPB196654 JYX196648:JYX196654 KIT196648:KIT196654 KSP196648:KSP196654 LCL196648:LCL196654 LMH196648:LMH196654 LWD196648:LWD196654 MFZ196648:MFZ196654 MPV196648:MPV196654 MZR196648:MZR196654 NJN196648:NJN196654 NTJ196648:NTJ196654 ODF196648:ODF196654 ONB196648:ONB196654 OWX196648:OWX196654 PGT196648:PGT196654 PQP196648:PQP196654 QAL196648:QAL196654 QKH196648:QKH196654 QUD196648:QUD196654 RDZ196648:RDZ196654 RNV196648:RNV196654 RXR196648:RXR196654 SHN196648:SHN196654 SRJ196648:SRJ196654 TBF196648:TBF196654 TLB196648:TLB196654 TUX196648:TUX196654 UET196648:UET196654 UOP196648:UOP196654 UYL196648:UYL196654 VIH196648:VIH196654 VSD196648:VSD196654 WBZ196648:WBZ196654 WLV196648:WLV196654 WVR196648:WVR196654 J262184:J262190 JF262184:JF262190 TB262184:TB262190 ACX262184:ACX262190 AMT262184:AMT262190 AWP262184:AWP262190 BGL262184:BGL262190 BQH262184:BQH262190 CAD262184:CAD262190 CJZ262184:CJZ262190 CTV262184:CTV262190 DDR262184:DDR262190 DNN262184:DNN262190 DXJ262184:DXJ262190 EHF262184:EHF262190 ERB262184:ERB262190 FAX262184:FAX262190 FKT262184:FKT262190 FUP262184:FUP262190 GEL262184:GEL262190 GOH262184:GOH262190 GYD262184:GYD262190 HHZ262184:HHZ262190 HRV262184:HRV262190 IBR262184:IBR262190 ILN262184:ILN262190 IVJ262184:IVJ262190 JFF262184:JFF262190 JPB262184:JPB262190 JYX262184:JYX262190 KIT262184:KIT262190 KSP262184:KSP262190 LCL262184:LCL262190 LMH262184:LMH262190 LWD262184:LWD262190 MFZ262184:MFZ262190 MPV262184:MPV262190 MZR262184:MZR262190 NJN262184:NJN262190 NTJ262184:NTJ262190 ODF262184:ODF262190 ONB262184:ONB262190 OWX262184:OWX262190 PGT262184:PGT262190 PQP262184:PQP262190 QAL262184:QAL262190 QKH262184:QKH262190 QUD262184:QUD262190 RDZ262184:RDZ262190 RNV262184:RNV262190 RXR262184:RXR262190 SHN262184:SHN262190 SRJ262184:SRJ262190 TBF262184:TBF262190 TLB262184:TLB262190 TUX262184:TUX262190 UET262184:UET262190 UOP262184:UOP262190 UYL262184:UYL262190 VIH262184:VIH262190 VSD262184:VSD262190 WBZ262184:WBZ262190 WLV262184:WLV262190 WVR262184:WVR262190 J327720:J327726 JF327720:JF327726 TB327720:TB327726 ACX327720:ACX327726 AMT327720:AMT327726 AWP327720:AWP327726 BGL327720:BGL327726 BQH327720:BQH327726 CAD327720:CAD327726 CJZ327720:CJZ327726 CTV327720:CTV327726 DDR327720:DDR327726 DNN327720:DNN327726 DXJ327720:DXJ327726 EHF327720:EHF327726 ERB327720:ERB327726 FAX327720:FAX327726 FKT327720:FKT327726 FUP327720:FUP327726 GEL327720:GEL327726 GOH327720:GOH327726 GYD327720:GYD327726 HHZ327720:HHZ327726 HRV327720:HRV327726 IBR327720:IBR327726 ILN327720:ILN327726 IVJ327720:IVJ327726 JFF327720:JFF327726 JPB327720:JPB327726 JYX327720:JYX327726 KIT327720:KIT327726 KSP327720:KSP327726 LCL327720:LCL327726 LMH327720:LMH327726 LWD327720:LWD327726 MFZ327720:MFZ327726 MPV327720:MPV327726 MZR327720:MZR327726 NJN327720:NJN327726 NTJ327720:NTJ327726 ODF327720:ODF327726 ONB327720:ONB327726 OWX327720:OWX327726 PGT327720:PGT327726 PQP327720:PQP327726 QAL327720:QAL327726 QKH327720:QKH327726 QUD327720:QUD327726 RDZ327720:RDZ327726 RNV327720:RNV327726 RXR327720:RXR327726 SHN327720:SHN327726 SRJ327720:SRJ327726 TBF327720:TBF327726 TLB327720:TLB327726 TUX327720:TUX327726 UET327720:UET327726 UOP327720:UOP327726 UYL327720:UYL327726 VIH327720:VIH327726 VSD327720:VSD327726 WBZ327720:WBZ327726 WLV327720:WLV327726 WVR327720:WVR327726 J393256:J393262 JF393256:JF393262 TB393256:TB393262 ACX393256:ACX393262 AMT393256:AMT393262 AWP393256:AWP393262 BGL393256:BGL393262 BQH393256:BQH393262 CAD393256:CAD393262 CJZ393256:CJZ393262 CTV393256:CTV393262 DDR393256:DDR393262 DNN393256:DNN393262 DXJ393256:DXJ393262 EHF393256:EHF393262 ERB393256:ERB393262 FAX393256:FAX393262 FKT393256:FKT393262 FUP393256:FUP393262 GEL393256:GEL393262 GOH393256:GOH393262 GYD393256:GYD393262 HHZ393256:HHZ393262 HRV393256:HRV393262 IBR393256:IBR393262 ILN393256:ILN393262 IVJ393256:IVJ393262 JFF393256:JFF393262 JPB393256:JPB393262 JYX393256:JYX393262 KIT393256:KIT393262 KSP393256:KSP393262 LCL393256:LCL393262 LMH393256:LMH393262 LWD393256:LWD393262 MFZ393256:MFZ393262 MPV393256:MPV393262 MZR393256:MZR393262 NJN393256:NJN393262 NTJ393256:NTJ393262 ODF393256:ODF393262 ONB393256:ONB393262 OWX393256:OWX393262 PGT393256:PGT393262 PQP393256:PQP393262 QAL393256:QAL393262 QKH393256:QKH393262 QUD393256:QUD393262 RDZ393256:RDZ393262 RNV393256:RNV393262 RXR393256:RXR393262 SHN393256:SHN393262 SRJ393256:SRJ393262 TBF393256:TBF393262 TLB393256:TLB393262 TUX393256:TUX393262 UET393256:UET393262 UOP393256:UOP393262 UYL393256:UYL393262 VIH393256:VIH393262 VSD393256:VSD393262 WBZ393256:WBZ393262 WLV393256:WLV393262 WVR393256:WVR393262 J458792:J458798 JF458792:JF458798 TB458792:TB458798 ACX458792:ACX458798 AMT458792:AMT458798 AWP458792:AWP458798 BGL458792:BGL458798 BQH458792:BQH458798 CAD458792:CAD458798 CJZ458792:CJZ458798 CTV458792:CTV458798 DDR458792:DDR458798 DNN458792:DNN458798 DXJ458792:DXJ458798 EHF458792:EHF458798 ERB458792:ERB458798 FAX458792:FAX458798 FKT458792:FKT458798 FUP458792:FUP458798 GEL458792:GEL458798 GOH458792:GOH458798 GYD458792:GYD458798 HHZ458792:HHZ458798 HRV458792:HRV458798 IBR458792:IBR458798 ILN458792:ILN458798 IVJ458792:IVJ458798 JFF458792:JFF458798 JPB458792:JPB458798 JYX458792:JYX458798 KIT458792:KIT458798 KSP458792:KSP458798 LCL458792:LCL458798 LMH458792:LMH458798 LWD458792:LWD458798 MFZ458792:MFZ458798 MPV458792:MPV458798 MZR458792:MZR458798 NJN458792:NJN458798 NTJ458792:NTJ458798 ODF458792:ODF458798 ONB458792:ONB458798 OWX458792:OWX458798 PGT458792:PGT458798 PQP458792:PQP458798 QAL458792:QAL458798 QKH458792:QKH458798 QUD458792:QUD458798 RDZ458792:RDZ458798 RNV458792:RNV458798 RXR458792:RXR458798 SHN458792:SHN458798 SRJ458792:SRJ458798 TBF458792:TBF458798 TLB458792:TLB458798 TUX458792:TUX458798 UET458792:UET458798 UOP458792:UOP458798 UYL458792:UYL458798 VIH458792:VIH458798 VSD458792:VSD458798 WBZ458792:WBZ458798 WLV458792:WLV458798 WVR458792:WVR458798 J524328:J524334 JF524328:JF524334 TB524328:TB524334 ACX524328:ACX524334 AMT524328:AMT524334 AWP524328:AWP524334 BGL524328:BGL524334 BQH524328:BQH524334 CAD524328:CAD524334 CJZ524328:CJZ524334 CTV524328:CTV524334 DDR524328:DDR524334 DNN524328:DNN524334 DXJ524328:DXJ524334 EHF524328:EHF524334 ERB524328:ERB524334 FAX524328:FAX524334 FKT524328:FKT524334 FUP524328:FUP524334 GEL524328:GEL524334 GOH524328:GOH524334 GYD524328:GYD524334 HHZ524328:HHZ524334 HRV524328:HRV524334 IBR524328:IBR524334 ILN524328:ILN524334 IVJ524328:IVJ524334 JFF524328:JFF524334 JPB524328:JPB524334 JYX524328:JYX524334 KIT524328:KIT524334 KSP524328:KSP524334 LCL524328:LCL524334 LMH524328:LMH524334 LWD524328:LWD524334 MFZ524328:MFZ524334 MPV524328:MPV524334 MZR524328:MZR524334 NJN524328:NJN524334 NTJ524328:NTJ524334 ODF524328:ODF524334 ONB524328:ONB524334 OWX524328:OWX524334 PGT524328:PGT524334 PQP524328:PQP524334 QAL524328:QAL524334 QKH524328:QKH524334 QUD524328:QUD524334 RDZ524328:RDZ524334 RNV524328:RNV524334 RXR524328:RXR524334 SHN524328:SHN524334 SRJ524328:SRJ524334 TBF524328:TBF524334 TLB524328:TLB524334 TUX524328:TUX524334 UET524328:UET524334 UOP524328:UOP524334 UYL524328:UYL524334 VIH524328:VIH524334 VSD524328:VSD524334 WBZ524328:WBZ524334 WLV524328:WLV524334 WVR524328:WVR524334 J589864:J589870 JF589864:JF589870 TB589864:TB589870 ACX589864:ACX589870 AMT589864:AMT589870 AWP589864:AWP589870 BGL589864:BGL589870 BQH589864:BQH589870 CAD589864:CAD589870 CJZ589864:CJZ589870 CTV589864:CTV589870 DDR589864:DDR589870 DNN589864:DNN589870 DXJ589864:DXJ589870 EHF589864:EHF589870 ERB589864:ERB589870 FAX589864:FAX589870 FKT589864:FKT589870 FUP589864:FUP589870 GEL589864:GEL589870 GOH589864:GOH589870 GYD589864:GYD589870 HHZ589864:HHZ589870 HRV589864:HRV589870 IBR589864:IBR589870 ILN589864:ILN589870 IVJ589864:IVJ589870 JFF589864:JFF589870 JPB589864:JPB589870 JYX589864:JYX589870 KIT589864:KIT589870 KSP589864:KSP589870 LCL589864:LCL589870 LMH589864:LMH589870 LWD589864:LWD589870 MFZ589864:MFZ589870 MPV589864:MPV589870 MZR589864:MZR589870 NJN589864:NJN589870 NTJ589864:NTJ589870 ODF589864:ODF589870 ONB589864:ONB589870 OWX589864:OWX589870 PGT589864:PGT589870 PQP589864:PQP589870 QAL589864:QAL589870 QKH589864:QKH589870 QUD589864:QUD589870 RDZ589864:RDZ589870 RNV589864:RNV589870 RXR589864:RXR589870 SHN589864:SHN589870 SRJ589864:SRJ589870 TBF589864:TBF589870 TLB589864:TLB589870 TUX589864:TUX589870 UET589864:UET589870 UOP589864:UOP589870 UYL589864:UYL589870 VIH589864:VIH589870 VSD589864:VSD589870 WBZ589864:WBZ589870 WLV589864:WLV589870 WVR589864:WVR589870 J655400:J655406 JF655400:JF655406 TB655400:TB655406 ACX655400:ACX655406 AMT655400:AMT655406 AWP655400:AWP655406 BGL655400:BGL655406 BQH655400:BQH655406 CAD655400:CAD655406 CJZ655400:CJZ655406 CTV655400:CTV655406 DDR655400:DDR655406 DNN655400:DNN655406 DXJ655400:DXJ655406 EHF655400:EHF655406 ERB655400:ERB655406 FAX655400:FAX655406 FKT655400:FKT655406 FUP655400:FUP655406 GEL655400:GEL655406 GOH655400:GOH655406 GYD655400:GYD655406 HHZ655400:HHZ655406 HRV655400:HRV655406 IBR655400:IBR655406 ILN655400:ILN655406 IVJ655400:IVJ655406 JFF655400:JFF655406 JPB655400:JPB655406 JYX655400:JYX655406 KIT655400:KIT655406 KSP655400:KSP655406 LCL655400:LCL655406 LMH655400:LMH655406 LWD655400:LWD655406 MFZ655400:MFZ655406 MPV655400:MPV655406 MZR655400:MZR655406 NJN655400:NJN655406 NTJ655400:NTJ655406 ODF655400:ODF655406 ONB655400:ONB655406 OWX655400:OWX655406 PGT655400:PGT655406 PQP655400:PQP655406 QAL655400:QAL655406 QKH655400:QKH655406 QUD655400:QUD655406 RDZ655400:RDZ655406 RNV655400:RNV655406 RXR655400:RXR655406 SHN655400:SHN655406 SRJ655400:SRJ655406 TBF655400:TBF655406 TLB655400:TLB655406 TUX655400:TUX655406 UET655400:UET655406 UOP655400:UOP655406 UYL655400:UYL655406 VIH655400:VIH655406 VSD655400:VSD655406 WBZ655400:WBZ655406 WLV655400:WLV655406 WVR655400:WVR655406 J720936:J720942 JF720936:JF720942 TB720936:TB720942 ACX720936:ACX720942 AMT720936:AMT720942 AWP720936:AWP720942 BGL720936:BGL720942 BQH720936:BQH720942 CAD720936:CAD720942 CJZ720936:CJZ720942 CTV720936:CTV720942 DDR720936:DDR720942 DNN720936:DNN720942 DXJ720936:DXJ720942 EHF720936:EHF720942 ERB720936:ERB720942 FAX720936:FAX720942 FKT720936:FKT720942 FUP720936:FUP720942 GEL720936:GEL720942 GOH720936:GOH720942 GYD720936:GYD720942 HHZ720936:HHZ720942 HRV720936:HRV720942 IBR720936:IBR720942 ILN720936:ILN720942 IVJ720936:IVJ720942 JFF720936:JFF720942 JPB720936:JPB720942 JYX720936:JYX720942 KIT720936:KIT720942 KSP720936:KSP720942 LCL720936:LCL720942 LMH720936:LMH720942 LWD720936:LWD720942 MFZ720936:MFZ720942 MPV720936:MPV720942 MZR720936:MZR720942 NJN720936:NJN720942 NTJ720936:NTJ720942 ODF720936:ODF720942 ONB720936:ONB720942 OWX720936:OWX720942 PGT720936:PGT720942 PQP720936:PQP720942 QAL720936:QAL720942 QKH720936:QKH720942 QUD720936:QUD720942 RDZ720936:RDZ720942 RNV720936:RNV720942 RXR720936:RXR720942 SHN720936:SHN720942 SRJ720936:SRJ720942 TBF720936:TBF720942 TLB720936:TLB720942 TUX720936:TUX720942 UET720936:UET720942 UOP720936:UOP720942 UYL720936:UYL720942 VIH720936:VIH720942 VSD720936:VSD720942 WBZ720936:WBZ720942 WLV720936:WLV720942 WVR720936:WVR720942 J786472:J786478 JF786472:JF786478 TB786472:TB786478 ACX786472:ACX786478 AMT786472:AMT786478 AWP786472:AWP786478 BGL786472:BGL786478 BQH786472:BQH786478 CAD786472:CAD786478 CJZ786472:CJZ786478 CTV786472:CTV786478 DDR786472:DDR786478 DNN786472:DNN786478 DXJ786472:DXJ786478 EHF786472:EHF786478 ERB786472:ERB786478 FAX786472:FAX786478 FKT786472:FKT786478 FUP786472:FUP786478 GEL786472:GEL786478 GOH786472:GOH786478 GYD786472:GYD786478 HHZ786472:HHZ786478 HRV786472:HRV786478 IBR786472:IBR786478 ILN786472:ILN786478 IVJ786472:IVJ786478 JFF786472:JFF786478 JPB786472:JPB786478 JYX786472:JYX786478 KIT786472:KIT786478 KSP786472:KSP786478 LCL786472:LCL786478 LMH786472:LMH786478 LWD786472:LWD786478 MFZ786472:MFZ786478 MPV786472:MPV786478 MZR786472:MZR786478 NJN786472:NJN786478 NTJ786472:NTJ786478 ODF786472:ODF786478 ONB786472:ONB786478 OWX786472:OWX786478 PGT786472:PGT786478 PQP786472:PQP786478 QAL786472:QAL786478 QKH786472:QKH786478 QUD786472:QUD786478 RDZ786472:RDZ786478 RNV786472:RNV786478 RXR786472:RXR786478 SHN786472:SHN786478 SRJ786472:SRJ786478 TBF786472:TBF786478 TLB786472:TLB786478 TUX786472:TUX786478 UET786472:UET786478 UOP786472:UOP786478 UYL786472:UYL786478 VIH786472:VIH786478 VSD786472:VSD786478 WBZ786472:WBZ786478 WLV786472:WLV786478 WVR786472:WVR786478 J852008:J852014 JF852008:JF852014 TB852008:TB852014 ACX852008:ACX852014 AMT852008:AMT852014 AWP852008:AWP852014 BGL852008:BGL852014 BQH852008:BQH852014 CAD852008:CAD852014 CJZ852008:CJZ852014 CTV852008:CTV852014 DDR852008:DDR852014 DNN852008:DNN852014 DXJ852008:DXJ852014 EHF852008:EHF852014 ERB852008:ERB852014 FAX852008:FAX852014 FKT852008:FKT852014 FUP852008:FUP852014 GEL852008:GEL852014 GOH852008:GOH852014 GYD852008:GYD852014 HHZ852008:HHZ852014 HRV852008:HRV852014 IBR852008:IBR852014 ILN852008:ILN852014 IVJ852008:IVJ852014 JFF852008:JFF852014 JPB852008:JPB852014 JYX852008:JYX852014 KIT852008:KIT852014 KSP852008:KSP852014 LCL852008:LCL852014 LMH852008:LMH852014 LWD852008:LWD852014 MFZ852008:MFZ852014 MPV852008:MPV852014 MZR852008:MZR852014 NJN852008:NJN852014 NTJ852008:NTJ852014 ODF852008:ODF852014 ONB852008:ONB852014 OWX852008:OWX852014 PGT852008:PGT852014 PQP852008:PQP852014 QAL852008:QAL852014 QKH852008:QKH852014 QUD852008:QUD852014 RDZ852008:RDZ852014 RNV852008:RNV852014 RXR852008:RXR852014 SHN852008:SHN852014 SRJ852008:SRJ852014 TBF852008:TBF852014 TLB852008:TLB852014 TUX852008:TUX852014 UET852008:UET852014 UOP852008:UOP852014 UYL852008:UYL852014 VIH852008:VIH852014 VSD852008:VSD852014 WBZ852008:WBZ852014 WLV852008:WLV852014 WVR852008:WVR852014 J917544:J917550 JF917544:JF917550 TB917544:TB917550 ACX917544:ACX917550 AMT917544:AMT917550 AWP917544:AWP917550 BGL917544:BGL917550 BQH917544:BQH917550 CAD917544:CAD917550 CJZ917544:CJZ917550 CTV917544:CTV917550 DDR917544:DDR917550 DNN917544:DNN917550 DXJ917544:DXJ917550 EHF917544:EHF917550 ERB917544:ERB917550 FAX917544:FAX917550 FKT917544:FKT917550 FUP917544:FUP917550 GEL917544:GEL917550 GOH917544:GOH917550 GYD917544:GYD917550 HHZ917544:HHZ917550 HRV917544:HRV917550 IBR917544:IBR917550 ILN917544:ILN917550 IVJ917544:IVJ917550 JFF917544:JFF917550 JPB917544:JPB917550 JYX917544:JYX917550 KIT917544:KIT917550 KSP917544:KSP917550 LCL917544:LCL917550 LMH917544:LMH917550 LWD917544:LWD917550 MFZ917544:MFZ917550 MPV917544:MPV917550 MZR917544:MZR917550 NJN917544:NJN917550 NTJ917544:NTJ917550 ODF917544:ODF917550 ONB917544:ONB917550 OWX917544:OWX917550 PGT917544:PGT917550 PQP917544:PQP917550 QAL917544:QAL917550 QKH917544:QKH917550 QUD917544:QUD917550 RDZ917544:RDZ917550 RNV917544:RNV917550 RXR917544:RXR917550 SHN917544:SHN917550 SRJ917544:SRJ917550 TBF917544:TBF917550 TLB917544:TLB917550 TUX917544:TUX917550 UET917544:UET917550 UOP917544:UOP917550 UYL917544:UYL917550 VIH917544:VIH917550 VSD917544:VSD917550 WBZ917544:WBZ917550 WLV917544:WLV917550 WVR917544:WVR917550 J983080:J983086 JF983080:JF983086 TB983080:TB983086 ACX983080:ACX983086 AMT983080:AMT983086 AWP983080:AWP983086 BGL983080:BGL983086 BQH983080:BQH983086 CAD983080:CAD983086 CJZ983080:CJZ983086 CTV983080:CTV983086 DDR983080:DDR983086 DNN983080:DNN983086 DXJ983080:DXJ983086 EHF983080:EHF983086 ERB983080:ERB983086 FAX983080:FAX983086 FKT983080:FKT983086 FUP983080:FUP983086 GEL983080:GEL983086 GOH983080:GOH983086 GYD983080:GYD983086 HHZ983080:HHZ983086 HRV983080:HRV983086 IBR983080:IBR983086 ILN983080:ILN983086 IVJ983080:IVJ983086 JFF983080:JFF983086 JPB983080:JPB983086 JYX983080:JYX983086 KIT983080:KIT983086 KSP983080:KSP983086 LCL983080:LCL983086 LMH983080:LMH983086 LWD983080:LWD983086 MFZ983080:MFZ983086 MPV983080:MPV983086 MZR983080:MZR983086 NJN983080:NJN983086 NTJ983080:NTJ983086 ODF983080:ODF983086 ONB983080:ONB983086 OWX983080:OWX983086 PGT983080:PGT983086 PQP983080:PQP983086 QAL983080:QAL983086 QKH983080:QKH983086 QUD983080:QUD983086 RDZ983080:RDZ983086 RNV983080:RNV983086 RXR983080:RXR983086 SHN983080:SHN983086 SRJ983080:SRJ983086 TBF983080:TBF983086 TLB983080:TLB983086 TUX983080:TUX983086 UET983080:UET983086 UOP983080:UOP983086 UYL983080:UYL983086 VIH983080:VIH983086 VSD983080:VSD983086 WBZ983080:WBZ983086 WLV983080:WLV983086 WVR983080:WVR983086 J50:J57 JF50:JF57 TB50:TB57 ACX50:ACX57 AMT50:AMT57 AWP50:AWP57 BGL50:BGL57 BQH50:BQH57 CAD50:CAD57 CJZ50:CJZ57 CTV50:CTV57 DDR50:DDR57 DNN50:DNN57 DXJ50:DXJ57 EHF50:EHF57 ERB50:ERB57 FAX50:FAX57 FKT50:FKT57 FUP50:FUP57 GEL50:GEL57 GOH50:GOH57 GYD50:GYD57 HHZ50:HHZ57 HRV50:HRV57 IBR50:IBR57 ILN50:ILN57 IVJ50:IVJ57 JFF50:JFF57 JPB50:JPB57 JYX50:JYX57 KIT50:KIT57 KSP50:KSP57 LCL50:LCL57 LMH50:LMH57 LWD50:LWD57 MFZ50:MFZ57 MPV50:MPV57 MZR50:MZR57 NJN50:NJN57 NTJ50:NTJ57 ODF50:ODF57 ONB50:ONB57 OWX50:OWX57 PGT50:PGT57 PQP50:PQP57 QAL50:QAL57 QKH50:QKH57 QUD50:QUD57 RDZ50:RDZ57 RNV50:RNV57 RXR50:RXR57 SHN50:SHN57 SRJ50:SRJ57 TBF50:TBF57 TLB50:TLB57 TUX50:TUX57 UET50:UET57 UOP50:UOP57 UYL50:UYL57 VIH50:VIH57 VSD50:VSD57 WBZ50:WBZ57 WLV50:WLV57 WVR50:WVR57 J65586:J65593 JF65586:JF65593 TB65586:TB65593 ACX65586:ACX65593 AMT65586:AMT65593 AWP65586:AWP65593 BGL65586:BGL65593 BQH65586:BQH65593 CAD65586:CAD65593 CJZ65586:CJZ65593 CTV65586:CTV65593 DDR65586:DDR65593 DNN65586:DNN65593 DXJ65586:DXJ65593 EHF65586:EHF65593 ERB65586:ERB65593 FAX65586:FAX65593 FKT65586:FKT65593 FUP65586:FUP65593 GEL65586:GEL65593 GOH65586:GOH65593 GYD65586:GYD65593 HHZ65586:HHZ65593 HRV65586:HRV65593 IBR65586:IBR65593 ILN65586:ILN65593 IVJ65586:IVJ65593 JFF65586:JFF65593 JPB65586:JPB65593 JYX65586:JYX65593 KIT65586:KIT65593 KSP65586:KSP65593 LCL65586:LCL65593 LMH65586:LMH65593 LWD65586:LWD65593 MFZ65586:MFZ65593 MPV65586:MPV65593 MZR65586:MZR65593 NJN65586:NJN65593 NTJ65586:NTJ65593 ODF65586:ODF65593 ONB65586:ONB65593 OWX65586:OWX65593 PGT65586:PGT65593 PQP65586:PQP65593 QAL65586:QAL65593 QKH65586:QKH65593 QUD65586:QUD65593 RDZ65586:RDZ65593 RNV65586:RNV65593 RXR65586:RXR65593 SHN65586:SHN65593 SRJ65586:SRJ65593 TBF65586:TBF65593 TLB65586:TLB65593 TUX65586:TUX65593 UET65586:UET65593 UOP65586:UOP65593 UYL65586:UYL65593 VIH65586:VIH65593 VSD65586:VSD65593 WBZ65586:WBZ65593 WLV65586:WLV65593 WVR65586:WVR65593 J131122:J131129 JF131122:JF131129 TB131122:TB131129 ACX131122:ACX131129 AMT131122:AMT131129 AWP131122:AWP131129 BGL131122:BGL131129 BQH131122:BQH131129 CAD131122:CAD131129 CJZ131122:CJZ131129 CTV131122:CTV131129 DDR131122:DDR131129 DNN131122:DNN131129 DXJ131122:DXJ131129 EHF131122:EHF131129 ERB131122:ERB131129 FAX131122:FAX131129 FKT131122:FKT131129 FUP131122:FUP131129 GEL131122:GEL131129 GOH131122:GOH131129 GYD131122:GYD131129 HHZ131122:HHZ131129 HRV131122:HRV131129 IBR131122:IBR131129 ILN131122:ILN131129 IVJ131122:IVJ131129 JFF131122:JFF131129 JPB131122:JPB131129 JYX131122:JYX131129 KIT131122:KIT131129 KSP131122:KSP131129 LCL131122:LCL131129 LMH131122:LMH131129 LWD131122:LWD131129 MFZ131122:MFZ131129 MPV131122:MPV131129 MZR131122:MZR131129 NJN131122:NJN131129 NTJ131122:NTJ131129 ODF131122:ODF131129 ONB131122:ONB131129 OWX131122:OWX131129 PGT131122:PGT131129 PQP131122:PQP131129 QAL131122:QAL131129 QKH131122:QKH131129 QUD131122:QUD131129 RDZ131122:RDZ131129 RNV131122:RNV131129 RXR131122:RXR131129 SHN131122:SHN131129 SRJ131122:SRJ131129 TBF131122:TBF131129 TLB131122:TLB131129 TUX131122:TUX131129 UET131122:UET131129 UOP131122:UOP131129 UYL131122:UYL131129 VIH131122:VIH131129 VSD131122:VSD131129 WBZ131122:WBZ131129 WLV131122:WLV131129 WVR131122:WVR131129 J196658:J196665 JF196658:JF196665 TB196658:TB196665 ACX196658:ACX196665 AMT196658:AMT196665 AWP196658:AWP196665 BGL196658:BGL196665 BQH196658:BQH196665 CAD196658:CAD196665 CJZ196658:CJZ196665 CTV196658:CTV196665 DDR196658:DDR196665 DNN196658:DNN196665 DXJ196658:DXJ196665 EHF196658:EHF196665 ERB196658:ERB196665 FAX196658:FAX196665 FKT196658:FKT196665 FUP196658:FUP196665 GEL196658:GEL196665 GOH196658:GOH196665 GYD196658:GYD196665 HHZ196658:HHZ196665 HRV196658:HRV196665 IBR196658:IBR196665 ILN196658:ILN196665 IVJ196658:IVJ196665 JFF196658:JFF196665 JPB196658:JPB196665 JYX196658:JYX196665 KIT196658:KIT196665 KSP196658:KSP196665 LCL196658:LCL196665 LMH196658:LMH196665 LWD196658:LWD196665 MFZ196658:MFZ196665 MPV196658:MPV196665 MZR196658:MZR196665 NJN196658:NJN196665 NTJ196658:NTJ196665 ODF196658:ODF196665 ONB196658:ONB196665 OWX196658:OWX196665 PGT196658:PGT196665 PQP196658:PQP196665 QAL196658:QAL196665 QKH196658:QKH196665 QUD196658:QUD196665 RDZ196658:RDZ196665 RNV196658:RNV196665 RXR196658:RXR196665 SHN196658:SHN196665 SRJ196658:SRJ196665 TBF196658:TBF196665 TLB196658:TLB196665 TUX196658:TUX196665 UET196658:UET196665 UOP196658:UOP196665 UYL196658:UYL196665 VIH196658:VIH196665 VSD196658:VSD196665 WBZ196658:WBZ196665 WLV196658:WLV196665 WVR196658:WVR196665 J262194:J262201 JF262194:JF262201 TB262194:TB262201 ACX262194:ACX262201 AMT262194:AMT262201 AWP262194:AWP262201 BGL262194:BGL262201 BQH262194:BQH262201 CAD262194:CAD262201 CJZ262194:CJZ262201 CTV262194:CTV262201 DDR262194:DDR262201 DNN262194:DNN262201 DXJ262194:DXJ262201 EHF262194:EHF262201 ERB262194:ERB262201 FAX262194:FAX262201 FKT262194:FKT262201 FUP262194:FUP262201 GEL262194:GEL262201 GOH262194:GOH262201 GYD262194:GYD262201 HHZ262194:HHZ262201 HRV262194:HRV262201 IBR262194:IBR262201 ILN262194:ILN262201 IVJ262194:IVJ262201 JFF262194:JFF262201 JPB262194:JPB262201 JYX262194:JYX262201 KIT262194:KIT262201 KSP262194:KSP262201 LCL262194:LCL262201 LMH262194:LMH262201 LWD262194:LWD262201 MFZ262194:MFZ262201 MPV262194:MPV262201 MZR262194:MZR262201 NJN262194:NJN262201 NTJ262194:NTJ262201 ODF262194:ODF262201 ONB262194:ONB262201 OWX262194:OWX262201 PGT262194:PGT262201 PQP262194:PQP262201 QAL262194:QAL262201 QKH262194:QKH262201 QUD262194:QUD262201 RDZ262194:RDZ262201 RNV262194:RNV262201 RXR262194:RXR262201 SHN262194:SHN262201 SRJ262194:SRJ262201 TBF262194:TBF262201 TLB262194:TLB262201 TUX262194:TUX262201 UET262194:UET262201 UOP262194:UOP262201 UYL262194:UYL262201 VIH262194:VIH262201 VSD262194:VSD262201 WBZ262194:WBZ262201 WLV262194:WLV262201 WVR262194:WVR262201 J327730:J327737 JF327730:JF327737 TB327730:TB327737 ACX327730:ACX327737 AMT327730:AMT327737 AWP327730:AWP327737 BGL327730:BGL327737 BQH327730:BQH327737 CAD327730:CAD327737 CJZ327730:CJZ327737 CTV327730:CTV327737 DDR327730:DDR327737 DNN327730:DNN327737 DXJ327730:DXJ327737 EHF327730:EHF327737 ERB327730:ERB327737 FAX327730:FAX327737 FKT327730:FKT327737 FUP327730:FUP327737 GEL327730:GEL327737 GOH327730:GOH327737 GYD327730:GYD327737 HHZ327730:HHZ327737 HRV327730:HRV327737 IBR327730:IBR327737 ILN327730:ILN327737 IVJ327730:IVJ327737 JFF327730:JFF327737 JPB327730:JPB327737 JYX327730:JYX327737 KIT327730:KIT327737 KSP327730:KSP327737 LCL327730:LCL327737 LMH327730:LMH327737 LWD327730:LWD327737 MFZ327730:MFZ327737 MPV327730:MPV327737 MZR327730:MZR327737 NJN327730:NJN327737 NTJ327730:NTJ327737 ODF327730:ODF327737 ONB327730:ONB327737 OWX327730:OWX327737 PGT327730:PGT327737 PQP327730:PQP327737 QAL327730:QAL327737 QKH327730:QKH327737 QUD327730:QUD327737 RDZ327730:RDZ327737 RNV327730:RNV327737 RXR327730:RXR327737 SHN327730:SHN327737 SRJ327730:SRJ327737 TBF327730:TBF327737 TLB327730:TLB327737 TUX327730:TUX327737 UET327730:UET327737 UOP327730:UOP327737 UYL327730:UYL327737 VIH327730:VIH327737 VSD327730:VSD327737 WBZ327730:WBZ327737 WLV327730:WLV327737 WVR327730:WVR327737 J393266:J393273 JF393266:JF393273 TB393266:TB393273 ACX393266:ACX393273 AMT393266:AMT393273 AWP393266:AWP393273 BGL393266:BGL393273 BQH393266:BQH393273 CAD393266:CAD393273 CJZ393266:CJZ393273 CTV393266:CTV393273 DDR393266:DDR393273 DNN393266:DNN393273 DXJ393266:DXJ393273 EHF393266:EHF393273 ERB393266:ERB393273 FAX393266:FAX393273 FKT393266:FKT393273 FUP393266:FUP393273 GEL393266:GEL393273 GOH393266:GOH393273 GYD393266:GYD393273 HHZ393266:HHZ393273 HRV393266:HRV393273 IBR393266:IBR393273 ILN393266:ILN393273 IVJ393266:IVJ393273 JFF393266:JFF393273 JPB393266:JPB393273 JYX393266:JYX393273 KIT393266:KIT393273 KSP393266:KSP393273 LCL393266:LCL393273 LMH393266:LMH393273 LWD393266:LWD393273 MFZ393266:MFZ393273 MPV393266:MPV393273 MZR393266:MZR393273 NJN393266:NJN393273 NTJ393266:NTJ393273 ODF393266:ODF393273 ONB393266:ONB393273 OWX393266:OWX393273 PGT393266:PGT393273 PQP393266:PQP393273 QAL393266:QAL393273 QKH393266:QKH393273 QUD393266:QUD393273 RDZ393266:RDZ393273 RNV393266:RNV393273 RXR393266:RXR393273 SHN393266:SHN393273 SRJ393266:SRJ393273 TBF393266:TBF393273 TLB393266:TLB393273 TUX393266:TUX393273 UET393266:UET393273 UOP393266:UOP393273 UYL393266:UYL393273 VIH393266:VIH393273 VSD393266:VSD393273 WBZ393266:WBZ393273 WLV393266:WLV393273 WVR393266:WVR393273 J458802:J458809 JF458802:JF458809 TB458802:TB458809 ACX458802:ACX458809 AMT458802:AMT458809 AWP458802:AWP458809 BGL458802:BGL458809 BQH458802:BQH458809 CAD458802:CAD458809 CJZ458802:CJZ458809 CTV458802:CTV458809 DDR458802:DDR458809 DNN458802:DNN458809 DXJ458802:DXJ458809 EHF458802:EHF458809 ERB458802:ERB458809 FAX458802:FAX458809 FKT458802:FKT458809 FUP458802:FUP458809 GEL458802:GEL458809 GOH458802:GOH458809 GYD458802:GYD458809 HHZ458802:HHZ458809 HRV458802:HRV458809 IBR458802:IBR458809 ILN458802:ILN458809 IVJ458802:IVJ458809 JFF458802:JFF458809 JPB458802:JPB458809 JYX458802:JYX458809 KIT458802:KIT458809 KSP458802:KSP458809 LCL458802:LCL458809 LMH458802:LMH458809 LWD458802:LWD458809 MFZ458802:MFZ458809 MPV458802:MPV458809 MZR458802:MZR458809 NJN458802:NJN458809 NTJ458802:NTJ458809 ODF458802:ODF458809 ONB458802:ONB458809 OWX458802:OWX458809 PGT458802:PGT458809 PQP458802:PQP458809 QAL458802:QAL458809 QKH458802:QKH458809 QUD458802:QUD458809 RDZ458802:RDZ458809 RNV458802:RNV458809 RXR458802:RXR458809 SHN458802:SHN458809 SRJ458802:SRJ458809 TBF458802:TBF458809 TLB458802:TLB458809 TUX458802:TUX458809 UET458802:UET458809 UOP458802:UOP458809 UYL458802:UYL458809 VIH458802:VIH458809 VSD458802:VSD458809 WBZ458802:WBZ458809 WLV458802:WLV458809 WVR458802:WVR458809 J524338:J524345 JF524338:JF524345 TB524338:TB524345 ACX524338:ACX524345 AMT524338:AMT524345 AWP524338:AWP524345 BGL524338:BGL524345 BQH524338:BQH524345 CAD524338:CAD524345 CJZ524338:CJZ524345 CTV524338:CTV524345 DDR524338:DDR524345 DNN524338:DNN524345 DXJ524338:DXJ524345 EHF524338:EHF524345 ERB524338:ERB524345 FAX524338:FAX524345 FKT524338:FKT524345 FUP524338:FUP524345 GEL524338:GEL524345 GOH524338:GOH524345 GYD524338:GYD524345 HHZ524338:HHZ524345 HRV524338:HRV524345 IBR524338:IBR524345 ILN524338:ILN524345 IVJ524338:IVJ524345 JFF524338:JFF524345 JPB524338:JPB524345 JYX524338:JYX524345 KIT524338:KIT524345 KSP524338:KSP524345 LCL524338:LCL524345 LMH524338:LMH524345 LWD524338:LWD524345 MFZ524338:MFZ524345 MPV524338:MPV524345 MZR524338:MZR524345 NJN524338:NJN524345 NTJ524338:NTJ524345 ODF524338:ODF524345 ONB524338:ONB524345 OWX524338:OWX524345 PGT524338:PGT524345 PQP524338:PQP524345 QAL524338:QAL524345 QKH524338:QKH524345 QUD524338:QUD524345 RDZ524338:RDZ524345 RNV524338:RNV524345 RXR524338:RXR524345 SHN524338:SHN524345 SRJ524338:SRJ524345 TBF524338:TBF524345 TLB524338:TLB524345 TUX524338:TUX524345 UET524338:UET524345 UOP524338:UOP524345 UYL524338:UYL524345 VIH524338:VIH524345 VSD524338:VSD524345 WBZ524338:WBZ524345 WLV524338:WLV524345 WVR524338:WVR524345 J589874:J589881 JF589874:JF589881 TB589874:TB589881 ACX589874:ACX589881 AMT589874:AMT589881 AWP589874:AWP589881 BGL589874:BGL589881 BQH589874:BQH589881 CAD589874:CAD589881 CJZ589874:CJZ589881 CTV589874:CTV589881 DDR589874:DDR589881 DNN589874:DNN589881 DXJ589874:DXJ589881 EHF589874:EHF589881 ERB589874:ERB589881 FAX589874:FAX589881 FKT589874:FKT589881 FUP589874:FUP589881 GEL589874:GEL589881 GOH589874:GOH589881 GYD589874:GYD589881 HHZ589874:HHZ589881 HRV589874:HRV589881 IBR589874:IBR589881 ILN589874:ILN589881 IVJ589874:IVJ589881 JFF589874:JFF589881 JPB589874:JPB589881 JYX589874:JYX589881 KIT589874:KIT589881 KSP589874:KSP589881 LCL589874:LCL589881 LMH589874:LMH589881 LWD589874:LWD589881 MFZ589874:MFZ589881 MPV589874:MPV589881 MZR589874:MZR589881 NJN589874:NJN589881 NTJ589874:NTJ589881 ODF589874:ODF589881 ONB589874:ONB589881 OWX589874:OWX589881 PGT589874:PGT589881 PQP589874:PQP589881 QAL589874:QAL589881 QKH589874:QKH589881 QUD589874:QUD589881 RDZ589874:RDZ589881 RNV589874:RNV589881 RXR589874:RXR589881 SHN589874:SHN589881 SRJ589874:SRJ589881 TBF589874:TBF589881 TLB589874:TLB589881 TUX589874:TUX589881 UET589874:UET589881 UOP589874:UOP589881 UYL589874:UYL589881 VIH589874:VIH589881 VSD589874:VSD589881 WBZ589874:WBZ589881 WLV589874:WLV589881 WVR589874:WVR589881 J655410:J655417 JF655410:JF655417 TB655410:TB655417 ACX655410:ACX655417 AMT655410:AMT655417 AWP655410:AWP655417 BGL655410:BGL655417 BQH655410:BQH655417 CAD655410:CAD655417 CJZ655410:CJZ655417 CTV655410:CTV655417 DDR655410:DDR655417 DNN655410:DNN655417 DXJ655410:DXJ655417 EHF655410:EHF655417 ERB655410:ERB655417 FAX655410:FAX655417 FKT655410:FKT655417 FUP655410:FUP655417 GEL655410:GEL655417 GOH655410:GOH655417 GYD655410:GYD655417 HHZ655410:HHZ655417 HRV655410:HRV655417 IBR655410:IBR655417 ILN655410:ILN655417 IVJ655410:IVJ655417 JFF655410:JFF655417 JPB655410:JPB655417 JYX655410:JYX655417 KIT655410:KIT655417 KSP655410:KSP655417 LCL655410:LCL655417 LMH655410:LMH655417 LWD655410:LWD655417 MFZ655410:MFZ655417 MPV655410:MPV655417 MZR655410:MZR655417 NJN655410:NJN655417 NTJ655410:NTJ655417 ODF655410:ODF655417 ONB655410:ONB655417 OWX655410:OWX655417 PGT655410:PGT655417 PQP655410:PQP655417 QAL655410:QAL655417 QKH655410:QKH655417 QUD655410:QUD655417 RDZ655410:RDZ655417 RNV655410:RNV655417 RXR655410:RXR655417 SHN655410:SHN655417 SRJ655410:SRJ655417 TBF655410:TBF655417 TLB655410:TLB655417 TUX655410:TUX655417 UET655410:UET655417 UOP655410:UOP655417 UYL655410:UYL655417 VIH655410:VIH655417 VSD655410:VSD655417 WBZ655410:WBZ655417 WLV655410:WLV655417 WVR655410:WVR655417 J720946:J720953 JF720946:JF720953 TB720946:TB720953 ACX720946:ACX720953 AMT720946:AMT720953 AWP720946:AWP720953 BGL720946:BGL720953 BQH720946:BQH720953 CAD720946:CAD720953 CJZ720946:CJZ720953 CTV720946:CTV720953 DDR720946:DDR720953 DNN720946:DNN720953 DXJ720946:DXJ720953 EHF720946:EHF720953 ERB720946:ERB720953 FAX720946:FAX720953 FKT720946:FKT720953 FUP720946:FUP720953 GEL720946:GEL720953 GOH720946:GOH720953 GYD720946:GYD720953 HHZ720946:HHZ720953 HRV720946:HRV720953 IBR720946:IBR720953 ILN720946:ILN720953 IVJ720946:IVJ720953 JFF720946:JFF720953 JPB720946:JPB720953 JYX720946:JYX720953 KIT720946:KIT720953 KSP720946:KSP720953 LCL720946:LCL720953 LMH720946:LMH720953 LWD720946:LWD720953 MFZ720946:MFZ720953 MPV720946:MPV720953 MZR720946:MZR720953 NJN720946:NJN720953 NTJ720946:NTJ720953 ODF720946:ODF720953 ONB720946:ONB720953 OWX720946:OWX720953 PGT720946:PGT720953 PQP720946:PQP720953 QAL720946:QAL720953 QKH720946:QKH720953 QUD720946:QUD720953 RDZ720946:RDZ720953 RNV720946:RNV720953 RXR720946:RXR720953 SHN720946:SHN720953 SRJ720946:SRJ720953 TBF720946:TBF720953 TLB720946:TLB720953 TUX720946:TUX720953 UET720946:UET720953 UOP720946:UOP720953 UYL720946:UYL720953 VIH720946:VIH720953 VSD720946:VSD720953 WBZ720946:WBZ720953 WLV720946:WLV720953 WVR720946:WVR720953 J786482:J786489 JF786482:JF786489 TB786482:TB786489 ACX786482:ACX786489 AMT786482:AMT786489 AWP786482:AWP786489 BGL786482:BGL786489 BQH786482:BQH786489 CAD786482:CAD786489 CJZ786482:CJZ786489 CTV786482:CTV786489 DDR786482:DDR786489 DNN786482:DNN786489 DXJ786482:DXJ786489 EHF786482:EHF786489 ERB786482:ERB786489 FAX786482:FAX786489 FKT786482:FKT786489 FUP786482:FUP786489 GEL786482:GEL786489 GOH786482:GOH786489 GYD786482:GYD786489 HHZ786482:HHZ786489 HRV786482:HRV786489 IBR786482:IBR786489 ILN786482:ILN786489 IVJ786482:IVJ786489 JFF786482:JFF786489 JPB786482:JPB786489 JYX786482:JYX786489 KIT786482:KIT786489 KSP786482:KSP786489 LCL786482:LCL786489 LMH786482:LMH786489 LWD786482:LWD786489 MFZ786482:MFZ786489 MPV786482:MPV786489 MZR786482:MZR786489 NJN786482:NJN786489 NTJ786482:NTJ786489 ODF786482:ODF786489 ONB786482:ONB786489 OWX786482:OWX786489 PGT786482:PGT786489 PQP786482:PQP786489 QAL786482:QAL786489 QKH786482:QKH786489 QUD786482:QUD786489 RDZ786482:RDZ786489 RNV786482:RNV786489 RXR786482:RXR786489 SHN786482:SHN786489 SRJ786482:SRJ786489 TBF786482:TBF786489 TLB786482:TLB786489 TUX786482:TUX786489 UET786482:UET786489 UOP786482:UOP786489 UYL786482:UYL786489 VIH786482:VIH786489 VSD786482:VSD786489 WBZ786482:WBZ786489 WLV786482:WLV786489 WVR786482:WVR786489 J852018:J852025 JF852018:JF852025 TB852018:TB852025 ACX852018:ACX852025 AMT852018:AMT852025 AWP852018:AWP852025 BGL852018:BGL852025 BQH852018:BQH852025 CAD852018:CAD852025 CJZ852018:CJZ852025 CTV852018:CTV852025 DDR852018:DDR852025 DNN852018:DNN852025 DXJ852018:DXJ852025 EHF852018:EHF852025 ERB852018:ERB852025 FAX852018:FAX852025 FKT852018:FKT852025 FUP852018:FUP852025 GEL852018:GEL852025 GOH852018:GOH852025 GYD852018:GYD852025 HHZ852018:HHZ852025 HRV852018:HRV852025 IBR852018:IBR852025 ILN852018:ILN852025 IVJ852018:IVJ852025 JFF852018:JFF852025 JPB852018:JPB852025 JYX852018:JYX852025 KIT852018:KIT852025 KSP852018:KSP852025 LCL852018:LCL852025 LMH852018:LMH852025 LWD852018:LWD852025 MFZ852018:MFZ852025 MPV852018:MPV852025 MZR852018:MZR852025 NJN852018:NJN852025 NTJ852018:NTJ852025 ODF852018:ODF852025 ONB852018:ONB852025 OWX852018:OWX852025 PGT852018:PGT852025 PQP852018:PQP852025 QAL852018:QAL852025 QKH852018:QKH852025 QUD852018:QUD852025 RDZ852018:RDZ852025 RNV852018:RNV852025 RXR852018:RXR852025 SHN852018:SHN852025 SRJ852018:SRJ852025 TBF852018:TBF852025 TLB852018:TLB852025 TUX852018:TUX852025 UET852018:UET852025 UOP852018:UOP852025 UYL852018:UYL852025 VIH852018:VIH852025 VSD852018:VSD852025 WBZ852018:WBZ852025 WLV852018:WLV852025 WVR852018:WVR852025 J917554:J917561 JF917554:JF917561 TB917554:TB917561 ACX917554:ACX917561 AMT917554:AMT917561 AWP917554:AWP917561 BGL917554:BGL917561 BQH917554:BQH917561 CAD917554:CAD917561 CJZ917554:CJZ917561 CTV917554:CTV917561 DDR917554:DDR917561 DNN917554:DNN917561 DXJ917554:DXJ917561 EHF917554:EHF917561 ERB917554:ERB917561 FAX917554:FAX917561 FKT917554:FKT917561 FUP917554:FUP917561 GEL917554:GEL917561 GOH917554:GOH917561 GYD917554:GYD917561 HHZ917554:HHZ917561 HRV917554:HRV917561 IBR917554:IBR917561 ILN917554:ILN917561 IVJ917554:IVJ917561 JFF917554:JFF917561 JPB917554:JPB917561 JYX917554:JYX917561 KIT917554:KIT917561 KSP917554:KSP917561 LCL917554:LCL917561 LMH917554:LMH917561 LWD917554:LWD917561 MFZ917554:MFZ917561 MPV917554:MPV917561 MZR917554:MZR917561 NJN917554:NJN917561 NTJ917554:NTJ917561 ODF917554:ODF917561 ONB917554:ONB917561 OWX917554:OWX917561 PGT917554:PGT917561 PQP917554:PQP917561 QAL917554:QAL917561 QKH917554:QKH917561 QUD917554:QUD917561 RDZ917554:RDZ917561 RNV917554:RNV917561 RXR917554:RXR917561 SHN917554:SHN917561 SRJ917554:SRJ917561 TBF917554:TBF917561 TLB917554:TLB917561 TUX917554:TUX917561 UET917554:UET917561 UOP917554:UOP917561 UYL917554:UYL917561 VIH917554:VIH917561 VSD917554:VSD917561 WBZ917554:WBZ917561 WLV917554:WLV917561 WVR917554:WVR917561 J983090:J983097 JF983090:JF983097 TB983090:TB983097 ACX983090:ACX983097 AMT983090:AMT983097 AWP983090:AWP983097 BGL983090:BGL983097 BQH983090:BQH983097 CAD983090:CAD983097 CJZ983090:CJZ983097 CTV983090:CTV983097 DDR983090:DDR983097 DNN983090:DNN983097 DXJ983090:DXJ983097 EHF983090:EHF983097 ERB983090:ERB983097 FAX983090:FAX983097 FKT983090:FKT983097 FUP983090:FUP983097 GEL983090:GEL983097 GOH983090:GOH983097 GYD983090:GYD983097 HHZ983090:HHZ983097 HRV983090:HRV983097 IBR983090:IBR983097 ILN983090:ILN983097 IVJ983090:IVJ983097 JFF983090:JFF983097 JPB983090:JPB983097 JYX983090:JYX983097 KIT983090:KIT983097 KSP983090:KSP983097 LCL983090:LCL983097 LMH983090:LMH983097 LWD983090:LWD983097 MFZ983090:MFZ983097 MPV983090:MPV983097 MZR983090:MZR983097 NJN983090:NJN983097 NTJ983090:NTJ983097 ODF983090:ODF983097 ONB983090:ONB983097 OWX983090:OWX983097 PGT983090:PGT983097 PQP983090:PQP983097 QAL983090:QAL983097 QKH983090:QKH983097 QUD983090:QUD983097 RDZ983090:RDZ983097 RNV983090:RNV983097 RXR983090:RXR983097 SHN983090:SHN983097 SRJ983090:SRJ983097 TBF983090:TBF983097 TLB983090:TLB983097 TUX983090:TUX983097 UET983090:UET983097 UOP983090:UOP983097 UYL983090:UYL983097 VIH983090:VIH983097 VSD983090:VSD983097 WBZ983090:WBZ983097 WLV983090:WLV983097 WVR983090:WVR983097 J59:J63 JF59:JF63 TB59:TB63 ACX59:ACX63 AMT59:AMT63 AWP59:AWP63 BGL59:BGL63 BQH59:BQH63 CAD59:CAD63 CJZ59:CJZ63 CTV59:CTV63 DDR59:DDR63 DNN59:DNN63 DXJ59:DXJ63 EHF59:EHF63 ERB59:ERB63 FAX59:FAX63 FKT59:FKT63 FUP59:FUP63 GEL59:GEL63 GOH59:GOH63 GYD59:GYD63 HHZ59:HHZ63 HRV59:HRV63 IBR59:IBR63 ILN59:ILN63 IVJ59:IVJ63 JFF59:JFF63 JPB59:JPB63 JYX59:JYX63 KIT59:KIT63 KSP59:KSP63 LCL59:LCL63 LMH59:LMH63 LWD59:LWD63 MFZ59:MFZ63 MPV59:MPV63 MZR59:MZR63 NJN59:NJN63 NTJ59:NTJ63 ODF59:ODF63 ONB59:ONB63 OWX59:OWX63 PGT59:PGT63 PQP59:PQP63 QAL59:QAL63 QKH59:QKH63 QUD59:QUD63 RDZ59:RDZ63 RNV59:RNV63 RXR59:RXR63 SHN59:SHN63 SRJ59:SRJ63 TBF59:TBF63 TLB59:TLB63 TUX59:TUX63 UET59:UET63 UOP59:UOP63 UYL59:UYL63 VIH59:VIH63 VSD59:VSD63 WBZ59:WBZ63 WLV59:WLV63 WVR59:WVR63 J65595:J65599 JF65595:JF65599 TB65595:TB65599 ACX65595:ACX65599 AMT65595:AMT65599 AWP65595:AWP65599 BGL65595:BGL65599 BQH65595:BQH65599 CAD65595:CAD65599 CJZ65595:CJZ65599 CTV65595:CTV65599 DDR65595:DDR65599 DNN65595:DNN65599 DXJ65595:DXJ65599 EHF65595:EHF65599 ERB65595:ERB65599 FAX65595:FAX65599 FKT65595:FKT65599 FUP65595:FUP65599 GEL65595:GEL65599 GOH65595:GOH65599 GYD65595:GYD65599 HHZ65595:HHZ65599 HRV65595:HRV65599 IBR65595:IBR65599 ILN65595:ILN65599 IVJ65595:IVJ65599 JFF65595:JFF65599 JPB65595:JPB65599 JYX65595:JYX65599 KIT65595:KIT65599 KSP65595:KSP65599 LCL65595:LCL65599 LMH65595:LMH65599 LWD65595:LWD65599 MFZ65595:MFZ65599 MPV65595:MPV65599 MZR65595:MZR65599 NJN65595:NJN65599 NTJ65595:NTJ65599 ODF65595:ODF65599 ONB65595:ONB65599 OWX65595:OWX65599 PGT65595:PGT65599 PQP65595:PQP65599 QAL65595:QAL65599 QKH65595:QKH65599 QUD65595:QUD65599 RDZ65595:RDZ65599 RNV65595:RNV65599 RXR65595:RXR65599 SHN65595:SHN65599 SRJ65595:SRJ65599 TBF65595:TBF65599 TLB65595:TLB65599 TUX65595:TUX65599 UET65595:UET65599 UOP65595:UOP65599 UYL65595:UYL65599 VIH65595:VIH65599 VSD65595:VSD65599 WBZ65595:WBZ65599 WLV65595:WLV65599 WVR65595:WVR65599 J131131:J131135 JF131131:JF131135 TB131131:TB131135 ACX131131:ACX131135 AMT131131:AMT131135 AWP131131:AWP131135 BGL131131:BGL131135 BQH131131:BQH131135 CAD131131:CAD131135 CJZ131131:CJZ131135 CTV131131:CTV131135 DDR131131:DDR131135 DNN131131:DNN131135 DXJ131131:DXJ131135 EHF131131:EHF131135 ERB131131:ERB131135 FAX131131:FAX131135 FKT131131:FKT131135 FUP131131:FUP131135 GEL131131:GEL131135 GOH131131:GOH131135 GYD131131:GYD131135 HHZ131131:HHZ131135 HRV131131:HRV131135 IBR131131:IBR131135 ILN131131:ILN131135 IVJ131131:IVJ131135 JFF131131:JFF131135 JPB131131:JPB131135 JYX131131:JYX131135 KIT131131:KIT131135 KSP131131:KSP131135 LCL131131:LCL131135 LMH131131:LMH131135 LWD131131:LWD131135 MFZ131131:MFZ131135 MPV131131:MPV131135 MZR131131:MZR131135 NJN131131:NJN131135 NTJ131131:NTJ131135 ODF131131:ODF131135 ONB131131:ONB131135 OWX131131:OWX131135 PGT131131:PGT131135 PQP131131:PQP131135 QAL131131:QAL131135 QKH131131:QKH131135 QUD131131:QUD131135 RDZ131131:RDZ131135 RNV131131:RNV131135 RXR131131:RXR131135 SHN131131:SHN131135 SRJ131131:SRJ131135 TBF131131:TBF131135 TLB131131:TLB131135 TUX131131:TUX131135 UET131131:UET131135 UOP131131:UOP131135 UYL131131:UYL131135 VIH131131:VIH131135 VSD131131:VSD131135 WBZ131131:WBZ131135 WLV131131:WLV131135 WVR131131:WVR131135 J196667:J196671 JF196667:JF196671 TB196667:TB196671 ACX196667:ACX196671 AMT196667:AMT196671 AWP196667:AWP196671 BGL196667:BGL196671 BQH196667:BQH196671 CAD196667:CAD196671 CJZ196667:CJZ196671 CTV196667:CTV196671 DDR196667:DDR196671 DNN196667:DNN196671 DXJ196667:DXJ196671 EHF196667:EHF196671 ERB196667:ERB196671 FAX196667:FAX196671 FKT196667:FKT196671 FUP196667:FUP196671 GEL196667:GEL196671 GOH196667:GOH196671 GYD196667:GYD196671 HHZ196667:HHZ196671 HRV196667:HRV196671 IBR196667:IBR196671 ILN196667:ILN196671 IVJ196667:IVJ196671 JFF196667:JFF196671 JPB196667:JPB196671 JYX196667:JYX196671 KIT196667:KIT196671 KSP196667:KSP196671 LCL196667:LCL196671 LMH196667:LMH196671 LWD196667:LWD196671 MFZ196667:MFZ196671 MPV196667:MPV196671 MZR196667:MZR196671 NJN196667:NJN196671 NTJ196667:NTJ196671 ODF196667:ODF196671 ONB196667:ONB196671 OWX196667:OWX196671 PGT196667:PGT196671 PQP196667:PQP196671 QAL196667:QAL196671 QKH196667:QKH196671 QUD196667:QUD196671 RDZ196667:RDZ196671 RNV196667:RNV196671 RXR196667:RXR196671 SHN196667:SHN196671 SRJ196667:SRJ196671 TBF196667:TBF196671 TLB196667:TLB196671 TUX196667:TUX196671 UET196667:UET196671 UOP196667:UOP196671 UYL196667:UYL196671 VIH196667:VIH196671 VSD196667:VSD196671 WBZ196667:WBZ196671 WLV196667:WLV196671 WVR196667:WVR196671 J262203:J262207 JF262203:JF262207 TB262203:TB262207 ACX262203:ACX262207 AMT262203:AMT262207 AWP262203:AWP262207 BGL262203:BGL262207 BQH262203:BQH262207 CAD262203:CAD262207 CJZ262203:CJZ262207 CTV262203:CTV262207 DDR262203:DDR262207 DNN262203:DNN262207 DXJ262203:DXJ262207 EHF262203:EHF262207 ERB262203:ERB262207 FAX262203:FAX262207 FKT262203:FKT262207 FUP262203:FUP262207 GEL262203:GEL262207 GOH262203:GOH262207 GYD262203:GYD262207 HHZ262203:HHZ262207 HRV262203:HRV262207 IBR262203:IBR262207 ILN262203:ILN262207 IVJ262203:IVJ262207 JFF262203:JFF262207 JPB262203:JPB262207 JYX262203:JYX262207 KIT262203:KIT262207 KSP262203:KSP262207 LCL262203:LCL262207 LMH262203:LMH262207 LWD262203:LWD262207 MFZ262203:MFZ262207 MPV262203:MPV262207 MZR262203:MZR262207 NJN262203:NJN262207 NTJ262203:NTJ262207 ODF262203:ODF262207 ONB262203:ONB262207 OWX262203:OWX262207 PGT262203:PGT262207 PQP262203:PQP262207 QAL262203:QAL262207 QKH262203:QKH262207 QUD262203:QUD262207 RDZ262203:RDZ262207 RNV262203:RNV262207 RXR262203:RXR262207 SHN262203:SHN262207 SRJ262203:SRJ262207 TBF262203:TBF262207 TLB262203:TLB262207 TUX262203:TUX262207 UET262203:UET262207 UOP262203:UOP262207 UYL262203:UYL262207 VIH262203:VIH262207 VSD262203:VSD262207 WBZ262203:WBZ262207 WLV262203:WLV262207 WVR262203:WVR262207 J327739:J327743 JF327739:JF327743 TB327739:TB327743 ACX327739:ACX327743 AMT327739:AMT327743 AWP327739:AWP327743 BGL327739:BGL327743 BQH327739:BQH327743 CAD327739:CAD327743 CJZ327739:CJZ327743 CTV327739:CTV327743 DDR327739:DDR327743 DNN327739:DNN327743 DXJ327739:DXJ327743 EHF327739:EHF327743 ERB327739:ERB327743 FAX327739:FAX327743 FKT327739:FKT327743 FUP327739:FUP327743 GEL327739:GEL327743 GOH327739:GOH327743 GYD327739:GYD327743 HHZ327739:HHZ327743 HRV327739:HRV327743 IBR327739:IBR327743 ILN327739:ILN327743 IVJ327739:IVJ327743 JFF327739:JFF327743 JPB327739:JPB327743 JYX327739:JYX327743 KIT327739:KIT327743 KSP327739:KSP327743 LCL327739:LCL327743 LMH327739:LMH327743 LWD327739:LWD327743 MFZ327739:MFZ327743 MPV327739:MPV327743 MZR327739:MZR327743 NJN327739:NJN327743 NTJ327739:NTJ327743 ODF327739:ODF327743 ONB327739:ONB327743 OWX327739:OWX327743 PGT327739:PGT327743 PQP327739:PQP327743 QAL327739:QAL327743 QKH327739:QKH327743 QUD327739:QUD327743 RDZ327739:RDZ327743 RNV327739:RNV327743 RXR327739:RXR327743 SHN327739:SHN327743 SRJ327739:SRJ327743 TBF327739:TBF327743 TLB327739:TLB327743 TUX327739:TUX327743 UET327739:UET327743 UOP327739:UOP327743 UYL327739:UYL327743 VIH327739:VIH327743 VSD327739:VSD327743 WBZ327739:WBZ327743 WLV327739:WLV327743 WVR327739:WVR327743 J393275:J393279 JF393275:JF393279 TB393275:TB393279 ACX393275:ACX393279 AMT393275:AMT393279 AWP393275:AWP393279 BGL393275:BGL393279 BQH393275:BQH393279 CAD393275:CAD393279 CJZ393275:CJZ393279 CTV393275:CTV393279 DDR393275:DDR393279 DNN393275:DNN393279 DXJ393275:DXJ393279 EHF393275:EHF393279 ERB393275:ERB393279 FAX393275:FAX393279 FKT393275:FKT393279 FUP393275:FUP393279 GEL393275:GEL393279 GOH393275:GOH393279 GYD393275:GYD393279 HHZ393275:HHZ393279 HRV393275:HRV393279 IBR393275:IBR393279 ILN393275:ILN393279 IVJ393275:IVJ393279 JFF393275:JFF393279 JPB393275:JPB393279 JYX393275:JYX393279 KIT393275:KIT393279 KSP393275:KSP393279 LCL393275:LCL393279 LMH393275:LMH393279 LWD393275:LWD393279 MFZ393275:MFZ393279 MPV393275:MPV393279 MZR393275:MZR393279 NJN393275:NJN393279 NTJ393275:NTJ393279 ODF393275:ODF393279 ONB393275:ONB393279 OWX393275:OWX393279 PGT393275:PGT393279 PQP393275:PQP393279 QAL393275:QAL393279 QKH393275:QKH393279 QUD393275:QUD393279 RDZ393275:RDZ393279 RNV393275:RNV393279 RXR393275:RXR393279 SHN393275:SHN393279 SRJ393275:SRJ393279 TBF393275:TBF393279 TLB393275:TLB393279 TUX393275:TUX393279 UET393275:UET393279 UOP393275:UOP393279 UYL393275:UYL393279 VIH393275:VIH393279 VSD393275:VSD393279 WBZ393275:WBZ393279 WLV393275:WLV393279 WVR393275:WVR393279 J458811:J458815 JF458811:JF458815 TB458811:TB458815 ACX458811:ACX458815 AMT458811:AMT458815 AWP458811:AWP458815 BGL458811:BGL458815 BQH458811:BQH458815 CAD458811:CAD458815 CJZ458811:CJZ458815 CTV458811:CTV458815 DDR458811:DDR458815 DNN458811:DNN458815 DXJ458811:DXJ458815 EHF458811:EHF458815 ERB458811:ERB458815 FAX458811:FAX458815 FKT458811:FKT458815 FUP458811:FUP458815 GEL458811:GEL458815 GOH458811:GOH458815 GYD458811:GYD458815 HHZ458811:HHZ458815 HRV458811:HRV458815 IBR458811:IBR458815 ILN458811:ILN458815 IVJ458811:IVJ458815 JFF458811:JFF458815 JPB458811:JPB458815 JYX458811:JYX458815 KIT458811:KIT458815 KSP458811:KSP458815 LCL458811:LCL458815 LMH458811:LMH458815 LWD458811:LWD458815 MFZ458811:MFZ458815 MPV458811:MPV458815 MZR458811:MZR458815 NJN458811:NJN458815 NTJ458811:NTJ458815 ODF458811:ODF458815 ONB458811:ONB458815 OWX458811:OWX458815 PGT458811:PGT458815 PQP458811:PQP458815 QAL458811:QAL458815 QKH458811:QKH458815 QUD458811:QUD458815 RDZ458811:RDZ458815 RNV458811:RNV458815 RXR458811:RXR458815 SHN458811:SHN458815 SRJ458811:SRJ458815 TBF458811:TBF458815 TLB458811:TLB458815 TUX458811:TUX458815 UET458811:UET458815 UOP458811:UOP458815 UYL458811:UYL458815 VIH458811:VIH458815 VSD458811:VSD458815 WBZ458811:WBZ458815 WLV458811:WLV458815 WVR458811:WVR458815 J524347:J524351 JF524347:JF524351 TB524347:TB524351 ACX524347:ACX524351 AMT524347:AMT524351 AWP524347:AWP524351 BGL524347:BGL524351 BQH524347:BQH524351 CAD524347:CAD524351 CJZ524347:CJZ524351 CTV524347:CTV524351 DDR524347:DDR524351 DNN524347:DNN524351 DXJ524347:DXJ524351 EHF524347:EHF524351 ERB524347:ERB524351 FAX524347:FAX524351 FKT524347:FKT524351 FUP524347:FUP524351 GEL524347:GEL524351 GOH524347:GOH524351 GYD524347:GYD524351 HHZ524347:HHZ524351 HRV524347:HRV524351 IBR524347:IBR524351 ILN524347:ILN524351 IVJ524347:IVJ524351 JFF524347:JFF524351 JPB524347:JPB524351 JYX524347:JYX524351 KIT524347:KIT524351 KSP524347:KSP524351 LCL524347:LCL524351 LMH524347:LMH524351 LWD524347:LWD524351 MFZ524347:MFZ524351 MPV524347:MPV524351 MZR524347:MZR524351 NJN524347:NJN524351 NTJ524347:NTJ524351 ODF524347:ODF524351 ONB524347:ONB524351 OWX524347:OWX524351 PGT524347:PGT524351 PQP524347:PQP524351 QAL524347:QAL524351 QKH524347:QKH524351 QUD524347:QUD524351 RDZ524347:RDZ524351 RNV524347:RNV524351 RXR524347:RXR524351 SHN524347:SHN524351 SRJ524347:SRJ524351 TBF524347:TBF524351 TLB524347:TLB524351 TUX524347:TUX524351 UET524347:UET524351 UOP524347:UOP524351 UYL524347:UYL524351 VIH524347:VIH524351 VSD524347:VSD524351 WBZ524347:WBZ524351 WLV524347:WLV524351 WVR524347:WVR524351 J589883:J589887 JF589883:JF589887 TB589883:TB589887 ACX589883:ACX589887 AMT589883:AMT589887 AWP589883:AWP589887 BGL589883:BGL589887 BQH589883:BQH589887 CAD589883:CAD589887 CJZ589883:CJZ589887 CTV589883:CTV589887 DDR589883:DDR589887 DNN589883:DNN589887 DXJ589883:DXJ589887 EHF589883:EHF589887 ERB589883:ERB589887 FAX589883:FAX589887 FKT589883:FKT589887 FUP589883:FUP589887 GEL589883:GEL589887 GOH589883:GOH589887 GYD589883:GYD589887 HHZ589883:HHZ589887 HRV589883:HRV589887 IBR589883:IBR589887 ILN589883:ILN589887 IVJ589883:IVJ589887 JFF589883:JFF589887 JPB589883:JPB589887 JYX589883:JYX589887 KIT589883:KIT589887 KSP589883:KSP589887 LCL589883:LCL589887 LMH589883:LMH589887 LWD589883:LWD589887 MFZ589883:MFZ589887 MPV589883:MPV589887 MZR589883:MZR589887 NJN589883:NJN589887 NTJ589883:NTJ589887 ODF589883:ODF589887 ONB589883:ONB589887 OWX589883:OWX589887 PGT589883:PGT589887 PQP589883:PQP589887 QAL589883:QAL589887 QKH589883:QKH589887 QUD589883:QUD589887 RDZ589883:RDZ589887 RNV589883:RNV589887 RXR589883:RXR589887 SHN589883:SHN589887 SRJ589883:SRJ589887 TBF589883:TBF589887 TLB589883:TLB589887 TUX589883:TUX589887 UET589883:UET589887 UOP589883:UOP589887 UYL589883:UYL589887 VIH589883:VIH589887 VSD589883:VSD589887 WBZ589883:WBZ589887 WLV589883:WLV589887 WVR589883:WVR589887 J655419:J655423 JF655419:JF655423 TB655419:TB655423 ACX655419:ACX655423 AMT655419:AMT655423 AWP655419:AWP655423 BGL655419:BGL655423 BQH655419:BQH655423 CAD655419:CAD655423 CJZ655419:CJZ655423 CTV655419:CTV655423 DDR655419:DDR655423 DNN655419:DNN655423 DXJ655419:DXJ655423 EHF655419:EHF655423 ERB655419:ERB655423 FAX655419:FAX655423 FKT655419:FKT655423 FUP655419:FUP655423 GEL655419:GEL655423 GOH655419:GOH655423 GYD655419:GYD655423 HHZ655419:HHZ655423 HRV655419:HRV655423 IBR655419:IBR655423 ILN655419:ILN655423 IVJ655419:IVJ655423 JFF655419:JFF655423 JPB655419:JPB655423 JYX655419:JYX655423 KIT655419:KIT655423 KSP655419:KSP655423 LCL655419:LCL655423 LMH655419:LMH655423 LWD655419:LWD655423 MFZ655419:MFZ655423 MPV655419:MPV655423 MZR655419:MZR655423 NJN655419:NJN655423 NTJ655419:NTJ655423 ODF655419:ODF655423 ONB655419:ONB655423 OWX655419:OWX655423 PGT655419:PGT655423 PQP655419:PQP655423 QAL655419:QAL655423 QKH655419:QKH655423 QUD655419:QUD655423 RDZ655419:RDZ655423 RNV655419:RNV655423 RXR655419:RXR655423 SHN655419:SHN655423 SRJ655419:SRJ655423 TBF655419:TBF655423 TLB655419:TLB655423 TUX655419:TUX655423 UET655419:UET655423 UOP655419:UOP655423 UYL655419:UYL655423 VIH655419:VIH655423 VSD655419:VSD655423 WBZ655419:WBZ655423 WLV655419:WLV655423 WVR655419:WVR655423 J720955:J720959 JF720955:JF720959 TB720955:TB720959 ACX720955:ACX720959 AMT720955:AMT720959 AWP720955:AWP720959 BGL720955:BGL720959 BQH720955:BQH720959 CAD720955:CAD720959 CJZ720955:CJZ720959 CTV720955:CTV720959 DDR720955:DDR720959 DNN720955:DNN720959 DXJ720955:DXJ720959 EHF720955:EHF720959 ERB720955:ERB720959 FAX720955:FAX720959 FKT720955:FKT720959 FUP720955:FUP720959 GEL720955:GEL720959 GOH720955:GOH720959 GYD720955:GYD720959 HHZ720955:HHZ720959 HRV720955:HRV720959 IBR720955:IBR720959 ILN720955:ILN720959 IVJ720955:IVJ720959 JFF720955:JFF720959 JPB720955:JPB720959 JYX720955:JYX720959 KIT720955:KIT720959 KSP720955:KSP720959 LCL720955:LCL720959 LMH720955:LMH720959 LWD720955:LWD720959 MFZ720955:MFZ720959 MPV720955:MPV720959 MZR720955:MZR720959 NJN720955:NJN720959 NTJ720955:NTJ720959 ODF720955:ODF720959 ONB720955:ONB720959 OWX720955:OWX720959 PGT720955:PGT720959 PQP720955:PQP720959 QAL720955:QAL720959 QKH720955:QKH720959 QUD720955:QUD720959 RDZ720955:RDZ720959 RNV720955:RNV720959 RXR720955:RXR720959 SHN720955:SHN720959 SRJ720955:SRJ720959 TBF720955:TBF720959 TLB720955:TLB720959 TUX720955:TUX720959 UET720955:UET720959 UOP720955:UOP720959 UYL720955:UYL720959 VIH720955:VIH720959 VSD720955:VSD720959 WBZ720955:WBZ720959 WLV720955:WLV720959 WVR720955:WVR720959 J786491:J786495 JF786491:JF786495 TB786491:TB786495 ACX786491:ACX786495 AMT786491:AMT786495 AWP786491:AWP786495 BGL786491:BGL786495 BQH786491:BQH786495 CAD786491:CAD786495 CJZ786491:CJZ786495 CTV786491:CTV786495 DDR786491:DDR786495 DNN786491:DNN786495 DXJ786491:DXJ786495 EHF786491:EHF786495 ERB786491:ERB786495 FAX786491:FAX786495 FKT786491:FKT786495 FUP786491:FUP786495 GEL786491:GEL786495 GOH786491:GOH786495 GYD786491:GYD786495 HHZ786491:HHZ786495 HRV786491:HRV786495 IBR786491:IBR786495 ILN786491:ILN786495 IVJ786491:IVJ786495 JFF786491:JFF786495 JPB786491:JPB786495 JYX786491:JYX786495 KIT786491:KIT786495 KSP786491:KSP786495 LCL786491:LCL786495 LMH786491:LMH786495 LWD786491:LWD786495 MFZ786491:MFZ786495 MPV786491:MPV786495 MZR786491:MZR786495 NJN786491:NJN786495 NTJ786491:NTJ786495 ODF786491:ODF786495 ONB786491:ONB786495 OWX786491:OWX786495 PGT786491:PGT786495 PQP786491:PQP786495 QAL786491:QAL786495 QKH786491:QKH786495 QUD786491:QUD786495 RDZ786491:RDZ786495 RNV786491:RNV786495 RXR786491:RXR786495 SHN786491:SHN786495 SRJ786491:SRJ786495 TBF786491:TBF786495 TLB786491:TLB786495 TUX786491:TUX786495 UET786491:UET786495 UOP786491:UOP786495 UYL786491:UYL786495 VIH786491:VIH786495 VSD786491:VSD786495 WBZ786491:WBZ786495 WLV786491:WLV786495 WVR786491:WVR786495 J852027:J852031 JF852027:JF852031 TB852027:TB852031 ACX852027:ACX852031 AMT852027:AMT852031 AWP852027:AWP852031 BGL852027:BGL852031 BQH852027:BQH852031 CAD852027:CAD852031 CJZ852027:CJZ852031 CTV852027:CTV852031 DDR852027:DDR852031 DNN852027:DNN852031 DXJ852027:DXJ852031 EHF852027:EHF852031 ERB852027:ERB852031 FAX852027:FAX852031 FKT852027:FKT852031 FUP852027:FUP852031 GEL852027:GEL852031 GOH852027:GOH852031 GYD852027:GYD852031 HHZ852027:HHZ852031 HRV852027:HRV852031 IBR852027:IBR852031 ILN852027:ILN852031 IVJ852027:IVJ852031 JFF852027:JFF852031 JPB852027:JPB852031 JYX852027:JYX852031 KIT852027:KIT852031 KSP852027:KSP852031 LCL852027:LCL852031 LMH852027:LMH852031 LWD852027:LWD852031 MFZ852027:MFZ852031 MPV852027:MPV852031 MZR852027:MZR852031 NJN852027:NJN852031 NTJ852027:NTJ852031 ODF852027:ODF852031 ONB852027:ONB852031 OWX852027:OWX852031 PGT852027:PGT852031 PQP852027:PQP852031 QAL852027:QAL852031 QKH852027:QKH852031 QUD852027:QUD852031 RDZ852027:RDZ852031 RNV852027:RNV852031 RXR852027:RXR852031 SHN852027:SHN852031 SRJ852027:SRJ852031 TBF852027:TBF852031 TLB852027:TLB852031 TUX852027:TUX852031 UET852027:UET852031 UOP852027:UOP852031 UYL852027:UYL852031 VIH852027:VIH852031 VSD852027:VSD852031 WBZ852027:WBZ852031 WLV852027:WLV852031 WVR852027:WVR852031 J917563:J917567 JF917563:JF917567 TB917563:TB917567 ACX917563:ACX917567 AMT917563:AMT917567 AWP917563:AWP917567 BGL917563:BGL917567 BQH917563:BQH917567 CAD917563:CAD917567 CJZ917563:CJZ917567 CTV917563:CTV917567 DDR917563:DDR917567 DNN917563:DNN917567 DXJ917563:DXJ917567 EHF917563:EHF917567 ERB917563:ERB917567 FAX917563:FAX917567 FKT917563:FKT917567 FUP917563:FUP917567 GEL917563:GEL917567 GOH917563:GOH917567 GYD917563:GYD917567 HHZ917563:HHZ917567 HRV917563:HRV917567 IBR917563:IBR917567 ILN917563:ILN917567 IVJ917563:IVJ917567 JFF917563:JFF917567 JPB917563:JPB917567 JYX917563:JYX917567 KIT917563:KIT917567 KSP917563:KSP917567 LCL917563:LCL917567 LMH917563:LMH917567 LWD917563:LWD917567 MFZ917563:MFZ917567 MPV917563:MPV917567 MZR917563:MZR917567 NJN917563:NJN917567 NTJ917563:NTJ917567 ODF917563:ODF917567 ONB917563:ONB917567 OWX917563:OWX917567 PGT917563:PGT917567 PQP917563:PQP917567 QAL917563:QAL917567 QKH917563:QKH917567 QUD917563:QUD917567 RDZ917563:RDZ917567 RNV917563:RNV917567 RXR917563:RXR917567 SHN917563:SHN917567 SRJ917563:SRJ917567 TBF917563:TBF917567 TLB917563:TLB917567 TUX917563:TUX917567 UET917563:UET917567 UOP917563:UOP917567 UYL917563:UYL917567 VIH917563:VIH917567 VSD917563:VSD917567 WBZ917563:WBZ917567 WLV917563:WLV917567 WVR917563:WVR917567 J983099:J983103 JF983099:JF983103 TB983099:TB983103 ACX983099:ACX983103 AMT983099:AMT983103 AWP983099:AWP983103 BGL983099:BGL983103 BQH983099:BQH983103 CAD983099:CAD983103 CJZ983099:CJZ983103 CTV983099:CTV983103 DDR983099:DDR983103 DNN983099:DNN983103 DXJ983099:DXJ983103 EHF983099:EHF983103 ERB983099:ERB983103 FAX983099:FAX983103 FKT983099:FKT983103 FUP983099:FUP983103 GEL983099:GEL983103 GOH983099:GOH983103 GYD983099:GYD983103 HHZ983099:HHZ983103 HRV983099:HRV983103 IBR983099:IBR983103 ILN983099:ILN983103 IVJ983099:IVJ983103 JFF983099:JFF983103 JPB983099:JPB983103 JYX983099:JYX983103 KIT983099:KIT983103 KSP983099:KSP983103 LCL983099:LCL983103 LMH983099:LMH983103 LWD983099:LWD983103 MFZ983099:MFZ983103 MPV983099:MPV983103 MZR983099:MZR983103 NJN983099:NJN983103 NTJ983099:NTJ983103 ODF983099:ODF983103 ONB983099:ONB983103 OWX983099:OWX983103 PGT983099:PGT983103 PQP983099:PQP983103 QAL983099:QAL983103 QKH983099:QKH983103 QUD983099:QUD983103 RDZ983099:RDZ983103 RNV983099:RNV983103 RXR983099:RXR983103 SHN983099:SHN983103 SRJ983099:SRJ983103 TBF983099:TBF983103 TLB983099:TLB983103 TUX983099:TUX983103 UET983099:UET983103 UOP983099:UOP983103 UYL983099:UYL983103 VIH983099:VIH983103 VSD983099:VSD983103 WBZ983099:WBZ983103 WLV983099:WLV983103 WVR983099:WVR983103 J65:J72 JF65:JF72 TB65:TB72 ACX65:ACX72 AMT65:AMT72 AWP65:AWP72 BGL65:BGL72 BQH65:BQH72 CAD65:CAD72 CJZ65:CJZ72 CTV65:CTV72 DDR65:DDR72 DNN65:DNN72 DXJ65:DXJ72 EHF65:EHF72 ERB65:ERB72 FAX65:FAX72 FKT65:FKT72 FUP65:FUP72 GEL65:GEL72 GOH65:GOH72 GYD65:GYD72 HHZ65:HHZ72 HRV65:HRV72 IBR65:IBR72 ILN65:ILN72 IVJ65:IVJ72 JFF65:JFF72 JPB65:JPB72 JYX65:JYX72 KIT65:KIT72 KSP65:KSP72 LCL65:LCL72 LMH65:LMH72 LWD65:LWD72 MFZ65:MFZ72 MPV65:MPV72 MZR65:MZR72 NJN65:NJN72 NTJ65:NTJ72 ODF65:ODF72 ONB65:ONB72 OWX65:OWX72 PGT65:PGT72 PQP65:PQP72 QAL65:QAL72 QKH65:QKH72 QUD65:QUD72 RDZ65:RDZ72 RNV65:RNV72 RXR65:RXR72 SHN65:SHN72 SRJ65:SRJ72 TBF65:TBF72 TLB65:TLB72 TUX65:TUX72 UET65:UET72 UOP65:UOP72 UYL65:UYL72 VIH65:VIH72 VSD65:VSD72 WBZ65:WBZ72 WLV65:WLV72 WVR65:WVR72 J65601:J65608 JF65601:JF65608 TB65601:TB65608 ACX65601:ACX65608 AMT65601:AMT65608 AWP65601:AWP65608 BGL65601:BGL65608 BQH65601:BQH65608 CAD65601:CAD65608 CJZ65601:CJZ65608 CTV65601:CTV65608 DDR65601:DDR65608 DNN65601:DNN65608 DXJ65601:DXJ65608 EHF65601:EHF65608 ERB65601:ERB65608 FAX65601:FAX65608 FKT65601:FKT65608 FUP65601:FUP65608 GEL65601:GEL65608 GOH65601:GOH65608 GYD65601:GYD65608 HHZ65601:HHZ65608 HRV65601:HRV65608 IBR65601:IBR65608 ILN65601:ILN65608 IVJ65601:IVJ65608 JFF65601:JFF65608 JPB65601:JPB65608 JYX65601:JYX65608 KIT65601:KIT65608 KSP65601:KSP65608 LCL65601:LCL65608 LMH65601:LMH65608 LWD65601:LWD65608 MFZ65601:MFZ65608 MPV65601:MPV65608 MZR65601:MZR65608 NJN65601:NJN65608 NTJ65601:NTJ65608 ODF65601:ODF65608 ONB65601:ONB65608 OWX65601:OWX65608 PGT65601:PGT65608 PQP65601:PQP65608 QAL65601:QAL65608 QKH65601:QKH65608 QUD65601:QUD65608 RDZ65601:RDZ65608 RNV65601:RNV65608 RXR65601:RXR65608 SHN65601:SHN65608 SRJ65601:SRJ65608 TBF65601:TBF65608 TLB65601:TLB65608 TUX65601:TUX65608 UET65601:UET65608 UOP65601:UOP65608 UYL65601:UYL65608 VIH65601:VIH65608 VSD65601:VSD65608 WBZ65601:WBZ65608 WLV65601:WLV65608 WVR65601:WVR65608 J131137:J131144 JF131137:JF131144 TB131137:TB131144 ACX131137:ACX131144 AMT131137:AMT131144 AWP131137:AWP131144 BGL131137:BGL131144 BQH131137:BQH131144 CAD131137:CAD131144 CJZ131137:CJZ131144 CTV131137:CTV131144 DDR131137:DDR131144 DNN131137:DNN131144 DXJ131137:DXJ131144 EHF131137:EHF131144 ERB131137:ERB131144 FAX131137:FAX131144 FKT131137:FKT131144 FUP131137:FUP131144 GEL131137:GEL131144 GOH131137:GOH131144 GYD131137:GYD131144 HHZ131137:HHZ131144 HRV131137:HRV131144 IBR131137:IBR131144 ILN131137:ILN131144 IVJ131137:IVJ131144 JFF131137:JFF131144 JPB131137:JPB131144 JYX131137:JYX131144 KIT131137:KIT131144 KSP131137:KSP131144 LCL131137:LCL131144 LMH131137:LMH131144 LWD131137:LWD131144 MFZ131137:MFZ131144 MPV131137:MPV131144 MZR131137:MZR131144 NJN131137:NJN131144 NTJ131137:NTJ131144 ODF131137:ODF131144 ONB131137:ONB131144 OWX131137:OWX131144 PGT131137:PGT131144 PQP131137:PQP131144 QAL131137:QAL131144 QKH131137:QKH131144 QUD131137:QUD131144 RDZ131137:RDZ131144 RNV131137:RNV131144 RXR131137:RXR131144 SHN131137:SHN131144 SRJ131137:SRJ131144 TBF131137:TBF131144 TLB131137:TLB131144 TUX131137:TUX131144 UET131137:UET131144 UOP131137:UOP131144 UYL131137:UYL131144 VIH131137:VIH131144 VSD131137:VSD131144 WBZ131137:WBZ131144 WLV131137:WLV131144 WVR131137:WVR131144 J196673:J196680 JF196673:JF196680 TB196673:TB196680 ACX196673:ACX196680 AMT196673:AMT196680 AWP196673:AWP196680 BGL196673:BGL196680 BQH196673:BQH196680 CAD196673:CAD196680 CJZ196673:CJZ196680 CTV196673:CTV196680 DDR196673:DDR196680 DNN196673:DNN196680 DXJ196673:DXJ196680 EHF196673:EHF196680 ERB196673:ERB196680 FAX196673:FAX196680 FKT196673:FKT196680 FUP196673:FUP196680 GEL196673:GEL196680 GOH196673:GOH196680 GYD196673:GYD196680 HHZ196673:HHZ196680 HRV196673:HRV196680 IBR196673:IBR196680 ILN196673:ILN196680 IVJ196673:IVJ196680 JFF196673:JFF196680 JPB196673:JPB196680 JYX196673:JYX196680 KIT196673:KIT196680 KSP196673:KSP196680 LCL196673:LCL196680 LMH196673:LMH196680 LWD196673:LWD196680 MFZ196673:MFZ196680 MPV196673:MPV196680 MZR196673:MZR196680 NJN196673:NJN196680 NTJ196673:NTJ196680 ODF196673:ODF196680 ONB196673:ONB196680 OWX196673:OWX196680 PGT196673:PGT196680 PQP196673:PQP196680 QAL196673:QAL196680 QKH196673:QKH196680 QUD196673:QUD196680 RDZ196673:RDZ196680 RNV196673:RNV196680 RXR196673:RXR196680 SHN196673:SHN196680 SRJ196673:SRJ196680 TBF196673:TBF196680 TLB196673:TLB196680 TUX196673:TUX196680 UET196673:UET196680 UOP196673:UOP196680 UYL196673:UYL196680 VIH196673:VIH196680 VSD196673:VSD196680 WBZ196673:WBZ196680 WLV196673:WLV196680 WVR196673:WVR196680 J262209:J262216 JF262209:JF262216 TB262209:TB262216 ACX262209:ACX262216 AMT262209:AMT262216 AWP262209:AWP262216 BGL262209:BGL262216 BQH262209:BQH262216 CAD262209:CAD262216 CJZ262209:CJZ262216 CTV262209:CTV262216 DDR262209:DDR262216 DNN262209:DNN262216 DXJ262209:DXJ262216 EHF262209:EHF262216 ERB262209:ERB262216 FAX262209:FAX262216 FKT262209:FKT262216 FUP262209:FUP262216 GEL262209:GEL262216 GOH262209:GOH262216 GYD262209:GYD262216 HHZ262209:HHZ262216 HRV262209:HRV262216 IBR262209:IBR262216 ILN262209:ILN262216 IVJ262209:IVJ262216 JFF262209:JFF262216 JPB262209:JPB262216 JYX262209:JYX262216 KIT262209:KIT262216 KSP262209:KSP262216 LCL262209:LCL262216 LMH262209:LMH262216 LWD262209:LWD262216 MFZ262209:MFZ262216 MPV262209:MPV262216 MZR262209:MZR262216 NJN262209:NJN262216 NTJ262209:NTJ262216 ODF262209:ODF262216 ONB262209:ONB262216 OWX262209:OWX262216 PGT262209:PGT262216 PQP262209:PQP262216 QAL262209:QAL262216 QKH262209:QKH262216 QUD262209:QUD262216 RDZ262209:RDZ262216 RNV262209:RNV262216 RXR262209:RXR262216 SHN262209:SHN262216 SRJ262209:SRJ262216 TBF262209:TBF262216 TLB262209:TLB262216 TUX262209:TUX262216 UET262209:UET262216 UOP262209:UOP262216 UYL262209:UYL262216 VIH262209:VIH262216 VSD262209:VSD262216 WBZ262209:WBZ262216 WLV262209:WLV262216 WVR262209:WVR262216 J327745:J327752 JF327745:JF327752 TB327745:TB327752 ACX327745:ACX327752 AMT327745:AMT327752 AWP327745:AWP327752 BGL327745:BGL327752 BQH327745:BQH327752 CAD327745:CAD327752 CJZ327745:CJZ327752 CTV327745:CTV327752 DDR327745:DDR327752 DNN327745:DNN327752 DXJ327745:DXJ327752 EHF327745:EHF327752 ERB327745:ERB327752 FAX327745:FAX327752 FKT327745:FKT327752 FUP327745:FUP327752 GEL327745:GEL327752 GOH327745:GOH327752 GYD327745:GYD327752 HHZ327745:HHZ327752 HRV327745:HRV327752 IBR327745:IBR327752 ILN327745:ILN327752 IVJ327745:IVJ327752 JFF327745:JFF327752 JPB327745:JPB327752 JYX327745:JYX327752 KIT327745:KIT327752 KSP327745:KSP327752 LCL327745:LCL327752 LMH327745:LMH327752 LWD327745:LWD327752 MFZ327745:MFZ327752 MPV327745:MPV327752 MZR327745:MZR327752 NJN327745:NJN327752 NTJ327745:NTJ327752 ODF327745:ODF327752 ONB327745:ONB327752 OWX327745:OWX327752 PGT327745:PGT327752 PQP327745:PQP327752 QAL327745:QAL327752 QKH327745:QKH327752 QUD327745:QUD327752 RDZ327745:RDZ327752 RNV327745:RNV327752 RXR327745:RXR327752 SHN327745:SHN327752 SRJ327745:SRJ327752 TBF327745:TBF327752 TLB327745:TLB327752 TUX327745:TUX327752 UET327745:UET327752 UOP327745:UOP327752 UYL327745:UYL327752 VIH327745:VIH327752 VSD327745:VSD327752 WBZ327745:WBZ327752 WLV327745:WLV327752 WVR327745:WVR327752 J393281:J393288 JF393281:JF393288 TB393281:TB393288 ACX393281:ACX393288 AMT393281:AMT393288 AWP393281:AWP393288 BGL393281:BGL393288 BQH393281:BQH393288 CAD393281:CAD393288 CJZ393281:CJZ393288 CTV393281:CTV393288 DDR393281:DDR393288 DNN393281:DNN393288 DXJ393281:DXJ393288 EHF393281:EHF393288 ERB393281:ERB393288 FAX393281:FAX393288 FKT393281:FKT393288 FUP393281:FUP393288 GEL393281:GEL393288 GOH393281:GOH393288 GYD393281:GYD393288 HHZ393281:HHZ393288 HRV393281:HRV393288 IBR393281:IBR393288 ILN393281:ILN393288 IVJ393281:IVJ393288 JFF393281:JFF393288 JPB393281:JPB393288 JYX393281:JYX393288 KIT393281:KIT393288 KSP393281:KSP393288 LCL393281:LCL393288 LMH393281:LMH393288 LWD393281:LWD393288 MFZ393281:MFZ393288 MPV393281:MPV393288 MZR393281:MZR393288 NJN393281:NJN393288 NTJ393281:NTJ393288 ODF393281:ODF393288 ONB393281:ONB393288 OWX393281:OWX393288 PGT393281:PGT393288 PQP393281:PQP393288 QAL393281:QAL393288 QKH393281:QKH393288 QUD393281:QUD393288 RDZ393281:RDZ393288 RNV393281:RNV393288 RXR393281:RXR393288 SHN393281:SHN393288 SRJ393281:SRJ393288 TBF393281:TBF393288 TLB393281:TLB393288 TUX393281:TUX393288 UET393281:UET393288 UOP393281:UOP393288 UYL393281:UYL393288 VIH393281:VIH393288 VSD393281:VSD393288 WBZ393281:WBZ393288 WLV393281:WLV393288 WVR393281:WVR393288 J458817:J458824 JF458817:JF458824 TB458817:TB458824 ACX458817:ACX458824 AMT458817:AMT458824 AWP458817:AWP458824 BGL458817:BGL458824 BQH458817:BQH458824 CAD458817:CAD458824 CJZ458817:CJZ458824 CTV458817:CTV458824 DDR458817:DDR458824 DNN458817:DNN458824 DXJ458817:DXJ458824 EHF458817:EHF458824 ERB458817:ERB458824 FAX458817:FAX458824 FKT458817:FKT458824 FUP458817:FUP458824 GEL458817:GEL458824 GOH458817:GOH458824 GYD458817:GYD458824 HHZ458817:HHZ458824 HRV458817:HRV458824 IBR458817:IBR458824 ILN458817:ILN458824 IVJ458817:IVJ458824 JFF458817:JFF458824 JPB458817:JPB458824 JYX458817:JYX458824 KIT458817:KIT458824 KSP458817:KSP458824 LCL458817:LCL458824 LMH458817:LMH458824 LWD458817:LWD458824 MFZ458817:MFZ458824 MPV458817:MPV458824 MZR458817:MZR458824 NJN458817:NJN458824 NTJ458817:NTJ458824 ODF458817:ODF458824 ONB458817:ONB458824 OWX458817:OWX458824 PGT458817:PGT458824 PQP458817:PQP458824 QAL458817:QAL458824 QKH458817:QKH458824 QUD458817:QUD458824 RDZ458817:RDZ458824 RNV458817:RNV458824 RXR458817:RXR458824 SHN458817:SHN458824 SRJ458817:SRJ458824 TBF458817:TBF458824 TLB458817:TLB458824 TUX458817:TUX458824 UET458817:UET458824 UOP458817:UOP458824 UYL458817:UYL458824 VIH458817:VIH458824 VSD458817:VSD458824 WBZ458817:WBZ458824 WLV458817:WLV458824 WVR458817:WVR458824 J524353:J524360 JF524353:JF524360 TB524353:TB524360 ACX524353:ACX524360 AMT524353:AMT524360 AWP524353:AWP524360 BGL524353:BGL524360 BQH524353:BQH524360 CAD524353:CAD524360 CJZ524353:CJZ524360 CTV524353:CTV524360 DDR524353:DDR524360 DNN524353:DNN524360 DXJ524353:DXJ524360 EHF524353:EHF524360 ERB524353:ERB524360 FAX524353:FAX524360 FKT524353:FKT524360 FUP524353:FUP524360 GEL524353:GEL524360 GOH524353:GOH524360 GYD524353:GYD524360 HHZ524353:HHZ524360 HRV524353:HRV524360 IBR524353:IBR524360 ILN524353:ILN524360 IVJ524353:IVJ524360 JFF524353:JFF524360 JPB524353:JPB524360 JYX524353:JYX524360 KIT524353:KIT524360 KSP524353:KSP524360 LCL524353:LCL524360 LMH524353:LMH524360 LWD524353:LWD524360 MFZ524353:MFZ524360 MPV524353:MPV524360 MZR524353:MZR524360 NJN524353:NJN524360 NTJ524353:NTJ524360 ODF524353:ODF524360 ONB524353:ONB524360 OWX524353:OWX524360 PGT524353:PGT524360 PQP524353:PQP524360 QAL524353:QAL524360 QKH524353:QKH524360 QUD524353:QUD524360 RDZ524353:RDZ524360 RNV524353:RNV524360 RXR524353:RXR524360 SHN524353:SHN524360 SRJ524353:SRJ524360 TBF524353:TBF524360 TLB524353:TLB524360 TUX524353:TUX524360 UET524353:UET524360 UOP524353:UOP524360 UYL524353:UYL524360 VIH524353:VIH524360 VSD524353:VSD524360 WBZ524353:WBZ524360 WLV524353:WLV524360 WVR524353:WVR524360 J589889:J589896 JF589889:JF589896 TB589889:TB589896 ACX589889:ACX589896 AMT589889:AMT589896 AWP589889:AWP589896 BGL589889:BGL589896 BQH589889:BQH589896 CAD589889:CAD589896 CJZ589889:CJZ589896 CTV589889:CTV589896 DDR589889:DDR589896 DNN589889:DNN589896 DXJ589889:DXJ589896 EHF589889:EHF589896 ERB589889:ERB589896 FAX589889:FAX589896 FKT589889:FKT589896 FUP589889:FUP589896 GEL589889:GEL589896 GOH589889:GOH589896 GYD589889:GYD589896 HHZ589889:HHZ589896 HRV589889:HRV589896 IBR589889:IBR589896 ILN589889:ILN589896 IVJ589889:IVJ589896 JFF589889:JFF589896 JPB589889:JPB589896 JYX589889:JYX589896 KIT589889:KIT589896 KSP589889:KSP589896 LCL589889:LCL589896 LMH589889:LMH589896 LWD589889:LWD589896 MFZ589889:MFZ589896 MPV589889:MPV589896 MZR589889:MZR589896 NJN589889:NJN589896 NTJ589889:NTJ589896 ODF589889:ODF589896 ONB589889:ONB589896 OWX589889:OWX589896 PGT589889:PGT589896 PQP589889:PQP589896 QAL589889:QAL589896 QKH589889:QKH589896 QUD589889:QUD589896 RDZ589889:RDZ589896 RNV589889:RNV589896 RXR589889:RXR589896 SHN589889:SHN589896 SRJ589889:SRJ589896 TBF589889:TBF589896 TLB589889:TLB589896 TUX589889:TUX589896 UET589889:UET589896 UOP589889:UOP589896 UYL589889:UYL589896 VIH589889:VIH589896 VSD589889:VSD589896 WBZ589889:WBZ589896 WLV589889:WLV589896 WVR589889:WVR589896 J655425:J655432 JF655425:JF655432 TB655425:TB655432 ACX655425:ACX655432 AMT655425:AMT655432 AWP655425:AWP655432 BGL655425:BGL655432 BQH655425:BQH655432 CAD655425:CAD655432 CJZ655425:CJZ655432 CTV655425:CTV655432 DDR655425:DDR655432 DNN655425:DNN655432 DXJ655425:DXJ655432 EHF655425:EHF655432 ERB655425:ERB655432 FAX655425:FAX655432 FKT655425:FKT655432 FUP655425:FUP655432 GEL655425:GEL655432 GOH655425:GOH655432 GYD655425:GYD655432 HHZ655425:HHZ655432 HRV655425:HRV655432 IBR655425:IBR655432 ILN655425:ILN655432 IVJ655425:IVJ655432 JFF655425:JFF655432 JPB655425:JPB655432 JYX655425:JYX655432 KIT655425:KIT655432 KSP655425:KSP655432 LCL655425:LCL655432 LMH655425:LMH655432 LWD655425:LWD655432 MFZ655425:MFZ655432 MPV655425:MPV655432 MZR655425:MZR655432 NJN655425:NJN655432 NTJ655425:NTJ655432 ODF655425:ODF655432 ONB655425:ONB655432 OWX655425:OWX655432 PGT655425:PGT655432 PQP655425:PQP655432 QAL655425:QAL655432 QKH655425:QKH655432 QUD655425:QUD655432 RDZ655425:RDZ655432 RNV655425:RNV655432 RXR655425:RXR655432 SHN655425:SHN655432 SRJ655425:SRJ655432 TBF655425:TBF655432 TLB655425:TLB655432 TUX655425:TUX655432 UET655425:UET655432 UOP655425:UOP655432 UYL655425:UYL655432 VIH655425:VIH655432 VSD655425:VSD655432 WBZ655425:WBZ655432 WLV655425:WLV655432 WVR655425:WVR655432 J720961:J720968 JF720961:JF720968 TB720961:TB720968 ACX720961:ACX720968 AMT720961:AMT720968 AWP720961:AWP720968 BGL720961:BGL720968 BQH720961:BQH720968 CAD720961:CAD720968 CJZ720961:CJZ720968 CTV720961:CTV720968 DDR720961:DDR720968 DNN720961:DNN720968 DXJ720961:DXJ720968 EHF720961:EHF720968 ERB720961:ERB720968 FAX720961:FAX720968 FKT720961:FKT720968 FUP720961:FUP720968 GEL720961:GEL720968 GOH720961:GOH720968 GYD720961:GYD720968 HHZ720961:HHZ720968 HRV720961:HRV720968 IBR720961:IBR720968 ILN720961:ILN720968 IVJ720961:IVJ720968 JFF720961:JFF720968 JPB720961:JPB720968 JYX720961:JYX720968 KIT720961:KIT720968 KSP720961:KSP720968 LCL720961:LCL720968 LMH720961:LMH720968 LWD720961:LWD720968 MFZ720961:MFZ720968 MPV720961:MPV720968 MZR720961:MZR720968 NJN720961:NJN720968 NTJ720961:NTJ720968 ODF720961:ODF720968 ONB720961:ONB720968 OWX720961:OWX720968 PGT720961:PGT720968 PQP720961:PQP720968 QAL720961:QAL720968 QKH720961:QKH720968 QUD720961:QUD720968 RDZ720961:RDZ720968 RNV720961:RNV720968 RXR720961:RXR720968 SHN720961:SHN720968 SRJ720961:SRJ720968 TBF720961:TBF720968 TLB720961:TLB720968 TUX720961:TUX720968 UET720961:UET720968 UOP720961:UOP720968 UYL720961:UYL720968 VIH720961:VIH720968 VSD720961:VSD720968 WBZ720961:WBZ720968 WLV720961:WLV720968 WVR720961:WVR720968 J786497:J786504 JF786497:JF786504 TB786497:TB786504 ACX786497:ACX786504 AMT786497:AMT786504 AWP786497:AWP786504 BGL786497:BGL786504 BQH786497:BQH786504 CAD786497:CAD786504 CJZ786497:CJZ786504 CTV786497:CTV786504 DDR786497:DDR786504 DNN786497:DNN786504 DXJ786497:DXJ786504 EHF786497:EHF786504 ERB786497:ERB786504 FAX786497:FAX786504 FKT786497:FKT786504 FUP786497:FUP786504 GEL786497:GEL786504 GOH786497:GOH786504 GYD786497:GYD786504 HHZ786497:HHZ786504 HRV786497:HRV786504 IBR786497:IBR786504 ILN786497:ILN786504 IVJ786497:IVJ786504 JFF786497:JFF786504 JPB786497:JPB786504 JYX786497:JYX786504 KIT786497:KIT786504 KSP786497:KSP786504 LCL786497:LCL786504 LMH786497:LMH786504 LWD786497:LWD786504 MFZ786497:MFZ786504 MPV786497:MPV786504 MZR786497:MZR786504 NJN786497:NJN786504 NTJ786497:NTJ786504 ODF786497:ODF786504 ONB786497:ONB786504 OWX786497:OWX786504 PGT786497:PGT786504 PQP786497:PQP786504 QAL786497:QAL786504 QKH786497:QKH786504 QUD786497:QUD786504 RDZ786497:RDZ786504 RNV786497:RNV786504 RXR786497:RXR786504 SHN786497:SHN786504 SRJ786497:SRJ786504 TBF786497:TBF786504 TLB786497:TLB786504 TUX786497:TUX786504 UET786497:UET786504 UOP786497:UOP786504 UYL786497:UYL786504 VIH786497:VIH786504 VSD786497:VSD786504 WBZ786497:WBZ786504 WLV786497:WLV786504 WVR786497:WVR786504 J852033:J852040 JF852033:JF852040 TB852033:TB852040 ACX852033:ACX852040 AMT852033:AMT852040 AWP852033:AWP852040 BGL852033:BGL852040 BQH852033:BQH852040 CAD852033:CAD852040 CJZ852033:CJZ852040 CTV852033:CTV852040 DDR852033:DDR852040 DNN852033:DNN852040 DXJ852033:DXJ852040 EHF852033:EHF852040 ERB852033:ERB852040 FAX852033:FAX852040 FKT852033:FKT852040 FUP852033:FUP852040 GEL852033:GEL852040 GOH852033:GOH852040 GYD852033:GYD852040 HHZ852033:HHZ852040 HRV852033:HRV852040 IBR852033:IBR852040 ILN852033:ILN852040 IVJ852033:IVJ852040 JFF852033:JFF852040 JPB852033:JPB852040 JYX852033:JYX852040 KIT852033:KIT852040 KSP852033:KSP852040 LCL852033:LCL852040 LMH852033:LMH852040 LWD852033:LWD852040 MFZ852033:MFZ852040 MPV852033:MPV852040 MZR852033:MZR852040 NJN852033:NJN852040 NTJ852033:NTJ852040 ODF852033:ODF852040 ONB852033:ONB852040 OWX852033:OWX852040 PGT852033:PGT852040 PQP852033:PQP852040 QAL852033:QAL852040 QKH852033:QKH852040 QUD852033:QUD852040 RDZ852033:RDZ852040 RNV852033:RNV852040 RXR852033:RXR852040 SHN852033:SHN852040 SRJ852033:SRJ852040 TBF852033:TBF852040 TLB852033:TLB852040 TUX852033:TUX852040 UET852033:UET852040 UOP852033:UOP852040 UYL852033:UYL852040 VIH852033:VIH852040 VSD852033:VSD852040 WBZ852033:WBZ852040 WLV852033:WLV852040 WVR852033:WVR852040 J917569:J917576 JF917569:JF917576 TB917569:TB917576 ACX917569:ACX917576 AMT917569:AMT917576 AWP917569:AWP917576 BGL917569:BGL917576 BQH917569:BQH917576 CAD917569:CAD917576 CJZ917569:CJZ917576 CTV917569:CTV917576 DDR917569:DDR917576 DNN917569:DNN917576 DXJ917569:DXJ917576 EHF917569:EHF917576 ERB917569:ERB917576 FAX917569:FAX917576 FKT917569:FKT917576 FUP917569:FUP917576 GEL917569:GEL917576 GOH917569:GOH917576 GYD917569:GYD917576 HHZ917569:HHZ917576 HRV917569:HRV917576 IBR917569:IBR917576 ILN917569:ILN917576 IVJ917569:IVJ917576 JFF917569:JFF917576 JPB917569:JPB917576 JYX917569:JYX917576 KIT917569:KIT917576 KSP917569:KSP917576 LCL917569:LCL917576 LMH917569:LMH917576 LWD917569:LWD917576 MFZ917569:MFZ917576 MPV917569:MPV917576 MZR917569:MZR917576 NJN917569:NJN917576 NTJ917569:NTJ917576 ODF917569:ODF917576 ONB917569:ONB917576 OWX917569:OWX917576 PGT917569:PGT917576 PQP917569:PQP917576 QAL917569:QAL917576 QKH917569:QKH917576 QUD917569:QUD917576 RDZ917569:RDZ917576 RNV917569:RNV917576 RXR917569:RXR917576 SHN917569:SHN917576 SRJ917569:SRJ917576 TBF917569:TBF917576 TLB917569:TLB917576 TUX917569:TUX917576 UET917569:UET917576 UOP917569:UOP917576 UYL917569:UYL917576 VIH917569:VIH917576 VSD917569:VSD917576 WBZ917569:WBZ917576 WLV917569:WLV917576 WVR917569:WVR917576 J983105:J983112 JF983105:JF983112 TB983105:TB983112 ACX983105:ACX983112 AMT983105:AMT983112 AWP983105:AWP983112 BGL983105:BGL983112 BQH983105:BQH983112 CAD983105:CAD983112 CJZ983105:CJZ983112 CTV983105:CTV983112 DDR983105:DDR983112 DNN983105:DNN983112 DXJ983105:DXJ983112 EHF983105:EHF983112 ERB983105:ERB983112 FAX983105:FAX983112 FKT983105:FKT983112 FUP983105:FUP983112 GEL983105:GEL983112 GOH983105:GOH983112 GYD983105:GYD983112 HHZ983105:HHZ983112 HRV983105:HRV983112 IBR983105:IBR983112 ILN983105:ILN983112 IVJ983105:IVJ983112 JFF983105:JFF983112 JPB983105:JPB983112 JYX983105:JYX983112 KIT983105:KIT983112 KSP983105:KSP983112 LCL983105:LCL983112 LMH983105:LMH983112 LWD983105:LWD983112 MFZ983105:MFZ983112 MPV983105:MPV983112 MZR983105:MZR983112 NJN983105:NJN983112 NTJ983105:NTJ983112 ODF983105:ODF983112 ONB983105:ONB983112 OWX983105:OWX983112 PGT983105:PGT983112 PQP983105:PQP983112 QAL983105:QAL983112 QKH983105:QKH983112 QUD983105:QUD983112 RDZ983105:RDZ983112 RNV983105:RNV983112 RXR983105:RXR983112 SHN983105:SHN983112 SRJ983105:SRJ983112 TBF983105:TBF983112 TLB983105:TLB983112 TUX983105:TUX983112 UET983105:UET983112 UOP983105:UOP983112 UYL983105:UYL983112 VIH983105:VIH983112 VSD983105:VSD983112 WBZ983105:WBZ983112 WLV983105:WLV983112 WVR983105:WVR983112 J74:J81 JF74:JF81 TB74:TB81 ACX74:ACX81 AMT74:AMT81 AWP74:AWP81 BGL74:BGL81 BQH74:BQH81 CAD74:CAD81 CJZ74:CJZ81 CTV74:CTV81 DDR74:DDR81 DNN74:DNN81 DXJ74:DXJ81 EHF74:EHF81 ERB74:ERB81 FAX74:FAX81 FKT74:FKT81 FUP74:FUP81 GEL74:GEL81 GOH74:GOH81 GYD74:GYD81 HHZ74:HHZ81 HRV74:HRV81 IBR74:IBR81 ILN74:ILN81 IVJ74:IVJ81 JFF74:JFF81 JPB74:JPB81 JYX74:JYX81 KIT74:KIT81 KSP74:KSP81 LCL74:LCL81 LMH74:LMH81 LWD74:LWD81 MFZ74:MFZ81 MPV74:MPV81 MZR74:MZR81 NJN74:NJN81 NTJ74:NTJ81 ODF74:ODF81 ONB74:ONB81 OWX74:OWX81 PGT74:PGT81 PQP74:PQP81 QAL74:QAL81 QKH74:QKH81 QUD74:QUD81 RDZ74:RDZ81 RNV74:RNV81 RXR74:RXR81 SHN74:SHN81 SRJ74:SRJ81 TBF74:TBF81 TLB74:TLB81 TUX74:TUX81 UET74:UET81 UOP74:UOP81 UYL74:UYL81 VIH74:VIH81 VSD74:VSD81 WBZ74:WBZ81 WLV74:WLV81 WVR74:WVR81 J65610:J65617 JF65610:JF65617 TB65610:TB65617 ACX65610:ACX65617 AMT65610:AMT65617 AWP65610:AWP65617 BGL65610:BGL65617 BQH65610:BQH65617 CAD65610:CAD65617 CJZ65610:CJZ65617 CTV65610:CTV65617 DDR65610:DDR65617 DNN65610:DNN65617 DXJ65610:DXJ65617 EHF65610:EHF65617 ERB65610:ERB65617 FAX65610:FAX65617 FKT65610:FKT65617 FUP65610:FUP65617 GEL65610:GEL65617 GOH65610:GOH65617 GYD65610:GYD65617 HHZ65610:HHZ65617 HRV65610:HRV65617 IBR65610:IBR65617 ILN65610:ILN65617 IVJ65610:IVJ65617 JFF65610:JFF65617 JPB65610:JPB65617 JYX65610:JYX65617 KIT65610:KIT65617 KSP65610:KSP65617 LCL65610:LCL65617 LMH65610:LMH65617 LWD65610:LWD65617 MFZ65610:MFZ65617 MPV65610:MPV65617 MZR65610:MZR65617 NJN65610:NJN65617 NTJ65610:NTJ65617 ODF65610:ODF65617 ONB65610:ONB65617 OWX65610:OWX65617 PGT65610:PGT65617 PQP65610:PQP65617 QAL65610:QAL65617 QKH65610:QKH65617 QUD65610:QUD65617 RDZ65610:RDZ65617 RNV65610:RNV65617 RXR65610:RXR65617 SHN65610:SHN65617 SRJ65610:SRJ65617 TBF65610:TBF65617 TLB65610:TLB65617 TUX65610:TUX65617 UET65610:UET65617 UOP65610:UOP65617 UYL65610:UYL65617 VIH65610:VIH65617 VSD65610:VSD65617 WBZ65610:WBZ65617 WLV65610:WLV65617 WVR65610:WVR65617 J131146:J131153 JF131146:JF131153 TB131146:TB131153 ACX131146:ACX131153 AMT131146:AMT131153 AWP131146:AWP131153 BGL131146:BGL131153 BQH131146:BQH131153 CAD131146:CAD131153 CJZ131146:CJZ131153 CTV131146:CTV131153 DDR131146:DDR131153 DNN131146:DNN131153 DXJ131146:DXJ131153 EHF131146:EHF131153 ERB131146:ERB131153 FAX131146:FAX131153 FKT131146:FKT131153 FUP131146:FUP131153 GEL131146:GEL131153 GOH131146:GOH131153 GYD131146:GYD131153 HHZ131146:HHZ131153 HRV131146:HRV131153 IBR131146:IBR131153 ILN131146:ILN131153 IVJ131146:IVJ131153 JFF131146:JFF131153 JPB131146:JPB131153 JYX131146:JYX131153 KIT131146:KIT131153 KSP131146:KSP131153 LCL131146:LCL131153 LMH131146:LMH131153 LWD131146:LWD131153 MFZ131146:MFZ131153 MPV131146:MPV131153 MZR131146:MZR131153 NJN131146:NJN131153 NTJ131146:NTJ131153 ODF131146:ODF131153 ONB131146:ONB131153 OWX131146:OWX131153 PGT131146:PGT131153 PQP131146:PQP131153 QAL131146:QAL131153 QKH131146:QKH131153 QUD131146:QUD131153 RDZ131146:RDZ131153 RNV131146:RNV131153 RXR131146:RXR131153 SHN131146:SHN131153 SRJ131146:SRJ131153 TBF131146:TBF131153 TLB131146:TLB131153 TUX131146:TUX131153 UET131146:UET131153 UOP131146:UOP131153 UYL131146:UYL131153 VIH131146:VIH131153 VSD131146:VSD131153 WBZ131146:WBZ131153 WLV131146:WLV131153 WVR131146:WVR131153 J196682:J196689 JF196682:JF196689 TB196682:TB196689 ACX196682:ACX196689 AMT196682:AMT196689 AWP196682:AWP196689 BGL196682:BGL196689 BQH196682:BQH196689 CAD196682:CAD196689 CJZ196682:CJZ196689 CTV196682:CTV196689 DDR196682:DDR196689 DNN196682:DNN196689 DXJ196682:DXJ196689 EHF196682:EHF196689 ERB196682:ERB196689 FAX196682:FAX196689 FKT196682:FKT196689 FUP196682:FUP196689 GEL196682:GEL196689 GOH196682:GOH196689 GYD196682:GYD196689 HHZ196682:HHZ196689 HRV196682:HRV196689 IBR196682:IBR196689 ILN196682:ILN196689 IVJ196682:IVJ196689 JFF196682:JFF196689 JPB196682:JPB196689 JYX196682:JYX196689 KIT196682:KIT196689 KSP196682:KSP196689 LCL196682:LCL196689 LMH196682:LMH196689 LWD196682:LWD196689 MFZ196682:MFZ196689 MPV196682:MPV196689 MZR196682:MZR196689 NJN196682:NJN196689 NTJ196682:NTJ196689 ODF196682:ODF196689 ONB196682:ONB196689 OWX196682:OWX196689 PGT196682:PGT196689 PQP196682:PQP196689 QAL196682:QAL196689 QKH196682:QKH196689 QUD196682:QUD196689 RDZ196682:RDZ196689 RNV196682:RNV196689 RXR196682:RXR196689 SHN196682:SHN196689 SRJ196682:SRJ196689 TBF196682:TBF196689 TLB196682:TLB196689 TUX196682:TUX196689 UET196682:UET196689 UOP196682:UOP196689 UYL196682:UYL196689 VIH196682:VIH196689 VSD196682:VSD196689 WBZ196682:WBZ196689 WLV196682:WLV196689 WVR196682:WVR196689 J262218:J262225 JF262218:JF262225 TB262218:TB262225 ACX262218:ACX262225 AMT262218:AMT262225 AWP262218:AWP262225 BGL262218:BGL262225 BQH262218:BQH262225 CAD262218:CAD262225 CJZ262218:CJZ262225 CTV262218:CTV262225 DDR262218:DDR262225 DNN262218:DNN262225 DXJ262218:DXJ262225 EHF262218:EHF262225 ERB262218:ERB262225 FAX262218:FAX262225 FKT262218:FKT262225 FUP262218:FUP262225 GEL262218:GEL262225 GOH262218:GOH262225 GYD262218:GYD262225 HHZ262218:HHZ262225 HRV262218:HRV262225 IBR262218:IBR262225 ILN262218:ILN262225 IVJ262218:IVJ262225 JFF262218:JFF262225 JPB262218:JPB262225 JYX262218:JYX262225 KIT262218:KIT262225 KSP262218:KSP262225 LCL262218:LCL262225 LMH262218:LMH262225 LWD262218:LWD262225 MFZ262218:MFZ262225 MPV262218:MPV262225 MZR262218:MZR262225 NJN262218:NJN262225 NTJ262218:NTJ262225 ODF262218:ODF262225 ONB262218:ONB262225 OWX262218:OWX262225 PGT262218:PGT262225 PQP262218:PQP262225 QAL262218:QAL262225 QKH262218:QKH262225 QUD262218:QUD262225 RDZ262218:RDZ262225 RNV262218:RNV262225 RXR262218:RXR262225 SHN262218:SHN262225 SRJ262218:SRJ262225 TBF262218:TBF262225 TLB262218:TLB262225 TUX262218:TUX262225 UET262218:UET262225 UOP262218:UOP262225 UYL262218:UYL262225 VIH262218:VIH262225 VSD262218:VSD262225 WBZ262218:WBZ262225 WLV262218:WLV262225 WVR262218:WVR262225 J327754:J327761 JF327754:JF327761 TB327754:TB327761 ACX327754:ACX327761 AMT327754:AMT327761 AWP327754:AWP327761 BGL327754:BGL327761 BQH327754:BQH327761 CAD327754:CAD327761 CJZ327754:CJZ327761 CTV327754:CTV327761 DDR327754:DDR327761 DNN327754:DNN327761 DXJ327754:DXJ327761 EHF327754:EHF327761 ERB327754:ERB327761 FAX327754:FAX327761 FKT327754:FKT327761 FUP327754:FUP327761 GEL327754:GEL327761 GOH327754:GOH327761 GYD327754:GYD327761 HHZ327754:HHZ327761 HRV327754:HRV327761 IBR327754:IBR327761 ILN327754:ILN327761 IVJ327754:IVJ327761 JFF327754:JFF327761 JPB327754:JPB327761 JYX327754:JYX327761 KIT327754:KIT327761 KSP327754:KSP327761 LCL327754:LCL327761 LMH327754:LMH327761 LWD327754:LWD327761 MFZ327754:MFZ327761 MPV327754:MPV327761 MZR327754:MZR327761 NJN327754:NJN327761 NTJ327754:NTJ327761 ODF327754:ODF327761 ONB327754:ONB327761 OWX327754:OWX327761 PGT327754:PGT327761 PQP327754:PQP327761 QAL327754:QAL327761 QKH327754:QKH327761 QUD327754:QUD327761 RDZ327754:RDZ327761 RNV327754:RNV327761 RXR327754:RXR327761 SHN327754:SHN327761 SRJ327754:SRJ327761 TBF327754:TBF327761 TLB327754:TLB327761 TUX327754:TUX327761 UET327754:UET327761 UOP327754:UOP327761 UYL327754:UYL327761 VIH327754:VIH327761 VSD327754:VSD327761 WBZ327754:WBZ327761 WLV327754:WLV327761 WVR327754:WVR327761 J393290:J393297 JF393290:JF393297 TB393290:TB393297 ACX393290:ACX393297 AMT393290:AMT393297 AWP393290:AWP393297 BGL393290:BGL393297 BQH393290:BQH393297 CAD393290:CAD393297 CJZ393290:CJZ393297 CTV393290:CTV393297 DDR393290:DDR393297 DNN393290:DNN393297 DXJ393290:DXJ393297 EHF393290:EHF393297 ERB393290:ERB393297 FAX393290:FAX393297 FKT393290:FKT393297 FUP393290:FUP393297 GEL393290:GEL393297 GOH393290:GOH393297 GYD393290:GYD393297 HHZ393290:HHZ393297 HRV393290:HRV393297 IBR393290:IBR393297 ILN393290:ILN393297 IVJ393290:IVJ393297 JFF393290:JFF393297 JPB393290:JPB393297 JYX393290:JYX393297 KIT393290:KIT393297 KSP393290:KSP393297 LCL393290:LCL393297 LMH393290:LMH393297 LWD393290:LWD393297 MFZ393290:MFZ393297 MPV393290:MPV393297 MZR393290:MZR393297 NJN393290:NJN393297 NTJ393290:NTJ393297 ODF393290:ODF393297 ONB393290:ONB393297 OWX393290:OWX393297 PGT393290:PGT393297 PQP393290:PQP393297 QAL393290:QAL393297 QKH393290:QKH393297 QUD393290:QUD393297 RDZ393290:RDZ393297 RNV393290:RNV393297 RXR393290:RXR393297 SHN393290:SHN393297 SRJ393290:SRJ393297 TBF393290:TBF393297 TLB393290:TLB393297 TUX393290:TUX393297 UET393290:UET393297 UOP393290:UOP393297 UYL393290:UYL393297 VIH393290:VIH393297 VSD393290:VSD393297 WBZ393290:WBZ393297 WLV393290:WLV393297 WVR393290:WVR393297 J458826:J458833 JF458826:JF458833 TB458826:TB458833 ACX458826:ACX458833 AMT458826:AMT458833 AWP458826:AWP458833 BGL458826:BGL458833 BQH458826:BQH458833 CAD458826:CAD458833 CJZ458826:CJZ458833 CTV458826:CTV458833 DDR458826:DDR458833 DNN458826:DNN458833 DXJ458826:DXJ458833 EHF458826:EHF458833 ERB458826:ERB458833 FAX458826:FAX458833 FKT458826:FKT458833 FUP458826:FUP458833 GEL458826:GEL458833 GOH458826:GOH458833 GYD458826:GYD458833 HHZ458826:HHZ458833 HRV458826:HRV458833 IBR458826:IBR458833 ILN458826:ILN458833 IVJ458826:IVJ458833 JFF458826:JFF458833 JPB458826:JPB458833 JYX458826:JYX458833 KIT458826:KIT458833 KSP458826:KSP458833 LCL458826:LCL458833 LMH458826:LMH458833 LWD458826:LWD458833 MFZ458826:MFZ458833 MPV458826:MPV458833 MZR458826:MZR458833 NJN458826:NJN458833 NTJ458826:NTJ458833 ODF458826:ODF458833 ONB458826:ONB458833 OWX458826:OWX458833 PGT458826:PGT458833 PQP458826:PQP458833 QAL458826:QAL458833 QKH458826:QKH458833 QUD458826:QUD458833 RDZ458826:RDZ458833 RNV458826:RNV458833 RXR458826:RXR458833 SHN458826:SHN458833 SRJ458826:SRJ458833 TBF458826:TBF458833 TLB458826:TLB458833 TUX458826:TUX458833 UET458826:UET458833 UOP458826:UOP458833 UYL458826:UYL458833 VIH458826:VIH458833 VSD458826:VSD458833 WBZ458826:WBZ458833 WLV458826:WLV458833 WVR458826:WVR458833 J524362:J524369 JF524362:JF524369 TB524362:TB524369 ACX524362:ACX524369 AMT524362:AMT524369 AWP524362:AWP524369 BGL524362:BGL524369 BQH524362:BQH524369 CAD524362:CAD524369 CJZ524362:CJZ524369 CTV524362:CTV524369 DDR524362:DDR524369 DNN524362:DNN524369 DXJ524362:DXJ524369 EHF524362:EHF524369 ERB524362:ERB524369 FAX524362:FAX524369 FKT524362:FKT524369 FUP524362:FUP524369 GEL524362:GEL524369 GOH524362:GOH524369 GYD524362:GYD524369 HHZ524362:HHZ524369 HRV524362:HRV524369 IBR524362:IBR524369 ILN524362:ILN524369 IVJ524362:IVJ524369 JFF524362:JFF524369 JPB524362:JPB524369 JYX524362:JYX524369 KIT524362:KIT524369 KSP524362:KSP524369 LCL524362:LCL524369 LMH524362:LMH524369 LWD524362:LWD524369 MFZ524362:MFZ524369 MPV524362:MPV524369 MZR524362:MZR524369 NJN524362:NJN524369 NTJ524362:NTJ524369 ODF524362:ODF524369 ONB524362:ONB524369 OWX524362:OWX524369 PGT524362:PGT524369 PQP524362:PQP524369 QAL524362:QAL524369 QKH524362:QKH524369 QUD524362:QUD524369 RDZ524362:RDZ524369 RNV524362:RNV524369 RXR524362:RXR524369 SHN524362:SHN524369 SRJ524362:SRJ524369 TBF524362:TBF524369 TLB524362:TLB524369 TUX524362:TUX524369 UET524362:UET524369 UOP524362:UOP524369 UYL524362:UYL524369 VIH524362:VIH524369 VSD524362:VSD524369 WBZ524362:WBZ524369 WLV524362:WLV524369 WVR524362:WVR524369 J589898:J589905 JF589898:JF589905 TB589898:TB589905 ACX589898:ACX589905 AMT589898:AMT589905 AWP589898:AWP589905 BGL589898:BGL589905 BQH589898:BQH589905 CAD589898:CAD589905 CJZ589898:CJZ589905 CTV589898:CTV589905 DDR589898:DDR589905 DNN589898:DNN589905 DXJ589898:DXJ589905 EHF589898:EHF589905 ERB589898:ERB589905 FAX589898:FAX589905 FKT589898:FKT589905 FUP589898:FUP589905 GEL589898:GEL589905 GOH589898:GOH589905 GYD589898:GYD589905 HHZ589898:HHZ589905 HRV589898:HRV589905 IBR589898:IBR589905 ILN589898:ILN589905 IVJ589898:IVJ589905 JFF589898:JFF589905 JPB589898:JPB589905 JYX589898:JYX589905 KIT589898:KIT589905 KSP589898:KSP589905 LCL589898:LCL589905 LMH589898:LMH589905 LWD589898:LWD589905 MFZ589898:MFZ589905 MPV589898:MPV589905 MZR589898:MZR589905 NJN589898:NJN589905 NTJ589898:NTJ589905 ODF589898:ODF589905 ONB589898:ONB589905 OWX589898:OWX589905 PGT589898:PGT589905 PQP589898:PQP589905 QAL589898:QAL589905 QKH589898:QKH589905 QUD589898:QUD589905 RDZ589898:RDZ589905 RNV589898:RNV589905 RXR589898:RXR589905 SHN589898:SHN589905 SRJ589898:SRJ589905 TBF589898:TBF589905 TLB589898:TLB589905 TUX589898:TUX589905 UET589898:UET589905 UOP589898:UOP589905 UYL589898:UYL589905 VIH589898:VIH589905 VSD589898:VSD589905 WBZ589898:WBZ589905 WLV589898:WLV589905 WVR589898:WVR589905 J655434:J655441 JF655434:JF655441 TB655434:TB655441 ACX655434:ACX655441 AMT655434:AMT655441 AWP655434:AWP655441 BGL655434:BGL655441 BQH655434:BQH655441 CAD655434:CAD655441 CJZ655434:CJZ655441 CTV655434:CTV655441 DDR655434:DDR655441 DNN655434:DNN655441 DXJ655434:DXJ655441 EHF655434:EHF655441 ERB655434:ERB655441 FAX655434:FAX655441 FKT655434:FKT655441 FUP655434:FUP655441 GEL655434:GEL655441 GOH655434:GOH655441 GYD655434:GYD655441 HHZ655434:HHZ655441 HRV655434:HRV655441 IBR655434:IBR655441 ILN655434:ILN655441 IVJ655434:IVJ655441 JFF655434:JFF655441 JPB655434:JPB655441 JYX655434:JYX655441 KIT655434:KIT655441 KSP655434:KSP655441 LCL655434:LCL655441 LMH655434:LMH655441 LWD655434:LWD655441 MFZ655434:MFZ655441 MPV655434:MPV655441 MZR655434:MZR655441 NJN655434:NJN655441 NTJ655434:NTJ655441 ODF655434:ODF655441 ONB655434:ONB655441 OWX655434:OWX655441 PGT655434:PGT655441 PQP655434:PQP655441 QAL655434:QAL655441 QKH655434:QKH655441 QUD655434:QUD655441 RDZ655434:RDZ655441 RNV655434:RNV655441 RXR655434:RXR655441 SHN655434:SHN655441 SRJ655434:SRJ655441 TBF655434:TBF655441 TLB655434:TLB655441 TUX655434:TUX655441 UET655434:UET655441 UOP655434:UOP655441 UYL655434:UYL655441 VIH655434:VIH655441 VSD655434:VSD655441 WBZ655434:WBZ655441 WLV655434:WLV655441 WVR655434:WVR655441 J720970:J720977 JF720970:JF720977 TB720970:TB720977 ACX720970:ACX720977 AMT720970:AMT720977 AWP720970:AWP720977 BGL720970:BGL720977 BQH720970:BQH720977 CAD720970:CAD720977 CJZ720970:CJZ720977 CTV720970:CTV720977 DDR720970:DDR720977 DNN720970:DNN720977 DXJ720970:DXJ720977 EHF720970:EHF720977 ERB720970:ERB720977 FAX720970:FAX720977 FKT720970:FKT720977 FUP720970:FUP720977 GEL720970:GEL720977 GOH720970:GOH720977 GYD720970:GYD720977 HHZ720970:HHZ720977 HRV720970:HRV720977 IBR720970:IBR720977 ILN720970:ILN720977 IVJ720970:IVJ720977 JFF720970:JFF720977 JPB720970:JPB720977 JYX720970:JYX720977 KIT720970:KIT720977 KSP720970:KSP720977 LCL720970:LCL720977 LMH720970:LMH720977 LWD720970:LWD720977 MFZ720970:MFZ720977 MPV720970:MPV720977 MZR720970:MZR720977 NJN720970:NJN720977 NTJ720970:NTJ720977 ODF720970:ODF720977 ONB720970:ONB720977 OWX720970:OWX720977 PGT720970:PGT720977 PQP720970:PQP720977 QAL720970:QAL720977 QKH720970:QKH720977 QUD720970:QUD720977 RDZ720970:RDZ720977 RNV720970:RNV720977 RXR720970:RXR720977 SHN720970:SHN720977 SRJ720970:SRJ720977 TBF720970:TBF720977 TLB720970:TLB720977 TUX720970:TUX720977 UET720970:UET720977 UOP720970:UOP720977 UYL720970:UYL720977 VIH720970:VIH720977 VSD720970:VSD720977 WBZ720970:WBZ720977 WLV720970:WLV720977 WVR720970:WVR720977 J786506:J786513 JF786506:JF786513 TB786506:TB786513 ACX786506:ACX786513 AMT786506:AMT786513 AWP786506:AWP786513 BGL786506:BGL786513 BQH786506:BQH786513 CAD786506:CAD786513 CJZ786506:CJZ786513 CTV786506:CTV786513 DDR786506:DDR786513 DNN786506:DNN786513 DXJ786506:DXJ786513 EHF786506:EHF786513 ERB786506:ERB786513 FAX786506:FAX786513 FKT786506:FKT786513 FUP786506:FUP786513 GEL786506:GEL786513 GOH786506:GOH786513 GYD786506:GYD786513 HHZ786506:HHZ786513 HRV786506:HRV786513 IBR786506:IBR786513 ILN786506:ILN786513 IVJ786506:IVJ786513 JFF786506:JFF786513 JPB786506:JPB786513 JYX786506:JYX786513 KIT786506:KIT786513 KSP786506:KSP786513 LCL786506:LCL786513 LMH786506:LMH786513 LWD786506:LWD786513 MFZ786506:MFZ786513 MPV786506:MPV786513 MZR786506:MZR786513 NJN786506:NJN786513 NTJ786506:NTJ786513 ODF786506:ODF786513 ONB786506:ONB786513 OWX786506:OWX786513 PGT786506:PGT786513 PQP786506:PQP786513 QAL786506:QAL786513 QKH786506:QKH786513 QUD786506:QUD786513 RDZ786506:RDZ786513 RNV786506:RNV786513 RXR786506:RXR786513 SHN786506:SHN786513 SRJ786506:SRJ786513 TBF786506:TBF786513 TLB786506:TLB786513 TUX786506:TUX786513 UET786506:UET786513 UOP786506:UOP786513 UYL786506:UYL786513 VIH786506:VIH786513 VSD786506:VSD786513 WBZ786506:WBZ786513 WLV786506:WLV786513 WVR786506:WVR786513 J852042:J852049 JF852042:JF852049 TB852042:TB852049 ACX852042:ACX852049 AMT852042:AMT852049 AWP852042:AWP852049 BGL852042:BGL852049 BQH852042:BQH852049 CAD852042:CAD852049 CJZ852042:CJZ852049 CTV852042:CTV852049 DDR852042:DDR852049 DNN852042:DNN852049 DXJ852042:DXJ852049 EHF852042:EHF852049 ERB852042:ERB852049 FAX852042:FAX852049 FKT852042:FKT852049 FUP852042:FUP852049 GEL852042:GEL852049 GOH852042:GOH852049 GYD852042:GYD852049 HHZ852042:HHZ852049 HRV852042:HRV852049 IBR852042:IBR852049 ILN852042:ILN852049 IVJ852042:IVJ852049 JFF852042:JFF852049 JPB852042:JPB852049 JYX852042:JYX852049 KIT852042:KIT852049 KSP852042:KSP852049 LCL852042:LCL852049 LMH852042:LMH852049 LWD852042:LWD852049 MFZ852042:MFZ852049 MPV852042:MPV852049 MZR852042:MZR852049 NJN852042:NJN852049 NTJ852042:NTJ852049 ODF852042:ODF852049 ONB852042:ONB852049 OWX852042:OWX852049 PGT852042:PGT852049 PQP852042:PQP852049 QAL852042:QAL852049 QKH852042:QKH852049 QUD852042:QUD852049 RDZ852042:RDZ852049 RNV852042:RNV852049 RXR852042:RXR852049 SHN852042:SHN852049 SRJ852042:SRJ852049 TBF852042:TBF852049 TLB852042:TLB852049 TUX852042:TUX852049 UET852042:UET852049 UOP852042:UOP852049 UYL852042:UYL852049 VIH852042:VIH852049 VSD852042:VSD852049 WBZ852042:WBZ852049 WLV852042:WLV852049 WVR852042:WVR852049 J917578:J917585 JF917578:JF917585 TB917578:TB917585 ACX917578:ACX917585 AMT917578:AMT917585 AWP917578:AWP917585 BGL917578:BGL917585 BQH917578:BQH917585 CAD917578:CAD917585 CJZ917578:CJZ917585 CTV917578:CTV917585 DDR917578:DDR917585 DNN917578:DNN917585 DXJ917578:DXJ917585 EHF917578:EHF917585 ERB917578:ERB917585 FAX917578:FAX917585 FKT917578:FKT917585 FUP917578:FUP917585 GEL917578:GEL917585 GOH917578:GOH917585 GYD917578:GYD917585 HHZ917578:HHZ917585 HRV917578:HRV917585 IBR917578:IBR917585 ILN917578:ILN917585 IVJ917578:IVJ917585 JFF917578:JFF917585 JPB917578:JPB917585 JYX917578:JYX917585 KIT917578:KIT917585 KSP917578:KSP917585 LCL917578:LCL917585 LMH917578:LMH917585 LWD917578:LWD917585 MFZ917578:MFZ917585 MPV917578:MPV917585 MZR917578:MZR917585 NJN917578:NJN917585 NTJ917578:NTJ917585 ODF917578:ODF917585 ONB917578:ONB917585 OWX917578:OWX917585 PGT917578:PGT917585 PQP917578:PQP917585 QAL917578:QAL917585 QKH917578:QKH917585 QUD917578:QUD917585 RDZ917578:RDZ917585 RNV917578:RNV917585 RXR917578:RXR917585 SHN917578:SHN917585 SRJ917578:SRJ917585 TBF917578:TBF917585 TLB917578:TLB917585 TUX917578:TUX917585 UET917578:UET917585 UOP917578:UOP917585 UYL917578:UYL917585 VIH917578:VIH917585 VSD917578:VSD917585 WBZ917578:WBZ917585 WLV917578:WLV917585 WVR917578:WVR917585 J983114:J983121 JF983114:JF983121 TB983114:TB983121 ACX983114:ACX983121 AMT983114:AMT983121 AWP983114:AWP983121 BGL983114:BGL983121 BQH983114:BQH983121 CAD983114:CAD983121 CJZ983114:CJZ983121 CTV983114:CTV983121 DDR983114:DDR983121 DNN983114:DNN983121 DXJ983114:DXJ983121 EHF983114:EHF983121 ERB983114:ERB983121 FAX983114:FAX983121 FKT983114:FKT983121 FUP983114:FUP983121 GEL983114:GEL983121 GOH983114:GOH983121 GYD983114:GYD983121 HHZ983114:HHZ983121 HRV983114:HRV983121 IBR983114:IBR983121 ILN983114:ILN983121 IVJ983114:IVJ983121 JFF983114:JFF983121 JPB983114:JPB983121 JYX983114:JYX983121 KIT983114:KIT983121 KSP983114:KSP983121 LCL983114:LCL983121 LMH983114:LMH983121 LWD983114:LWD983121 MFZ983114:MFZ983121 MPV983114:MPV983121 MZR983114:MZR983121 NJN983114:NJN983121 NTJ983114:NTJ983121 ODF983114:ODF983121 ONB983114:ONB983121 OWX983114:OWX983121 PGT983114:PGT983121 PQP983114:PQP983121 QAL983114:QAL983121 QKH983114:QKH983121 QUD983114:QUD983121 RDZ983114:RDZ983121 RNV983114:RNV983121 RXR983114:RXR983121 SHN983114:SHN983121 SRJ983114:SRJ983121 TBF983114:TBF983121 TLB983114:TLB983121 TUX983114:TUX983121 UET983114:UET983121 UOP983114:UOP983121 UYL983114:UYL983121 VIH983114:VIH983121 VSD983114:VSD983121 WBZ983114:WBZ983121 WLV983114:WLV983121 WVR983114:WVR983121 J83:J94 JF83:JF94 TB83:TB94 ACX83:ACX94 AMT83:AMT94 AWP83:AWP94 BGL83:BGL94 BQH83:BQH94 CAD83:CAD94 CJZ83:CJZ94 CTV83:CTV94 DDR83:DDR94 DNN83:DNN94 DXJ83:DXJ94 EHF83:EHF94 ERB83:ERB94 FAX83:FAX94 FKT83:FKT94 FUP83:FUP94 GEL83:GEL94 GOH83:GOH94 GYD83:GYD94 HHZ83:HHZ94 HRV83:HRV94 IBR83:IBR94 ILN83:ILN94 IVJ83:IVJ94 JFF83:JFF94 JPB83:JPB94 JYX83:JYX94 KIT83:KIT94 KSP83:KSP94 LCL83:LCL94 LMH83:LMH94 LWD83:LWD94 MFZ83:MFZ94 MPV83:MPV94 MZR83:MZR94 NJN83:NJN94 NTJ83:NTJ94 ODF83:ODF94 ONB83:ONB94 OWX83:OWX94 PGT83:PGT94 PQP83:PQP94 QAL83:QAL94 QKH83:QKH94 QUD83:QUD94 RDZ83:RDZ94 RNV83:RNV94 RXR83:RXR94 SHN83:SHN94 SRJ83:SRJ94 TBF83:TBF94 TLB83:TLB94 TUX83:TUX94 UET83:UET94 UOP83:UOP94 UYL83:UYL94 VIH83:VIH94 VSD83:VSD94 WBZ83:WBZ94 WLV83:WLV94 WVR83:WVR94 J65619:J65630 JF65619:JF65630 TB65619:TB65630 ACX65619:ACX65630 AMT65619:AMT65630 AWP65619:AWP65630 BGL65619:BGL65630 BQH65619:BQH65630 CAD65619:CAD65630 CJZ65619:CJZ65630 CTV65619:CTV65630 DDR65619:DDR65630 DNN65619:DNN65630 DXJ65619:DXJ65630 EHF65619:EHF65630 ERB65619:ERB65630 FAX65619:FAX65630 FKT65619:FKT65630 FUP65619:FUP65630 GEL65619:GEL65630 GOH65619:GOH65630 GYD65619:GYD65630 HHZ65619:HHZ65630 HRV65619:HRV65630 IBR65619:IBR65630 ILN65619:ILN65630 IVJ65619:IVJ65630 JFF65619:JFF65630 JPB65619:JPB65630 JYX65619:JYX65630 KIT65619:KIT65630 KSP65619:KSP65630 LCL65619:LCL65630 LMH65619:LMH65630 LWD65619:LWD65630 MFZ65619:MFZ65630 MPV65619:MPV65630 MZR65619:MZR65630 NJN65619:NJN65630 NTJ65619:NTJ65630 ODF65619:ODF65630 ONB65619:ONB65630 OWX65619:OWX65630 PGT65619:PGT65630 PQP65619:PQP65630 QAL65619:QAL65630 QKH65619:QKH65630 QUD65619:QUD65630 RDZ65619:RDZ65630 RNV65619:RNV65630 RXR65619:RXR65630 SHN65619:SHN65630 SRJ65619:SRJ65630 TBF65619:TBF65630 TLB65619:TLB65630 TUX65619:TUX65630 UET65619:UET65630 UOP65619:UOP65630 UYL65619:UYL65630 VIH65619:VIH65630 VSD65619:VSD65630 WBZ65619:WBZ65630 WLV65619:WLV65630 WVR65619:WVR65630 J131155:J131166 JF131155:JF131166 TB131155:TB131166 ACX131155:ACX131166 AMT131155:AMT131166 AWP131155:AWP131166 BGL131155:BGL131166 BQH131155:BQH131166 CAD131155:CAD131166 CJZ131155:CJZ131166 CTV131155:CTV131166 DDR131155:DDR131166 DNN131155:DNN131166 DXJ131155:DXJ131166 EHF131155:EHF131166 ERB131155:ERB131166 FAX131155:FAX131166 FKT131155:FKT131166 FUP131155:FUP131166 GEL131155:GEL131166 GOH131155:GOH131166 GYD131155:GYD131166 HHZ131155:HHZ131166 HRV131155:HRV131166 IBR131155:IBR131166 ILN131155:ILN131166 IVJ131155:IVJ131166 JFF131155:JFF131166 JPB131155:JPB131166 JYX131155:JYX131166 KIT131155:KIT131166 KSP131155:KSP131166 LCL131155:LCL131166 LMH131155:LMH131166 LWD131155:LWD131166 MFZ131155:MFZ131166 MPV131155:MPV131166 MZR131155:MZR131166 NJN131155:NJN131166 NTJ131155:NTJ131166 ODF131155:ODF131166 ONB131155:ONB131166 OWX131155:OWX131166 PGT131155:PGT131166 PQP131155:PQP131166 QAL131155:QAL131166 QKH131155:QKH131166 QUD131155:QUD131166 RDZ131155:RDZ131166 RNV131155:RNV131166 RXR131155:RXR131166 SHN131155:SHN131166 SRJ131155:SRJ131166 TBF131155:TBF131166 TLB131155:TLB131166 TUX131155:TUX131166 UET131155:UET131166 UOP131155:UOP131166 UYL131155:UYL131166 VIH131155:VIH131166 VSD131155:VSD131166 WBZ131155:WBZ131166 WLV131155:WLV131166 WVR131155:WVR131166 J196691:J196702 JF196691:JF196702 TB196691:TB196702 ACX196691:ACX196702 AMT196691:AMT196702 AWP196691:AWP196702 BGL196691:BGL196702 BQH196691:BQH196702 CAD196691:CAD196702 CJZ196691:CJZ196702 CTV196691:CTV196702 DDR196691:DDR196702 DNN196691:DNN196702 DXJ196691:DXJ196702 EHF196691:EHF196702 ERB196691:ERB196702 FAX196691:FAX196702 FKT196691:FKT196702 FUP196691:FUP196702 GEL196691:GEL196702 GOH196691:GOH196702 GYD196691:GYD196702 HHZ196691:HHZ196702 HRV196691:HRV196702 IBR196691:IBR196702 ILN196691:ILN196702 IVJ196691:IVJ196702 JFF196691:JFF196702 JPB196691:JPB196702 JYX196691:JYX196702 KIT196691:KIT196702 KSP196691:KSP196702 LCL196691:LCL196702 LMH196691:LMH196702 LWD196691:LWD196702 MFZ196691:MFZ196702 MPV196691:MPV196702 MZR196691:MZR196702 NJN196691:NJN196702 NTJ196691:NTJ196702 ODF196691:ODF196702 ONB196691:ONB196702 OWX196691:OWX196702 PGT196691:PGT196702 PQP196691:PQP196702 QAL196691:QAL196702 QKH196691:QKH196702 QUD196691:QUD196702 RDZ196691:RDZ196702 RNV196691:RNV196702 RXR196691:RXR196702 SHN196691:SHN196702 SRJ196691:SRJ196702 TBF196691:TBF196702 TLB196691:TLB196702 TUX196691:TUX196702 UET196691:UET196702 UOP196691:UOP196702 UYL196691:UYL196702 VIH196691:VIH196702 VSD196691:VSD196702 WBZ196691:WBZ196702 WLV196691:WLV196702 WVR196691:WVR196702 J262227:J262238 JF262227:JF262238 TB262227:TB262238 ACX262227:ACX262238 AMT262227:AMT262238 AWP262227:AWP262238 BGL262227:BGL262238 BQH262227:BQH262238 CAD262227:CAD262238 CJZ262227:CJZ262238 CTV262227:CTV262238 DDR262227:DDR262238 DNN262227:DNN262238 DXJ262227:DXJ262238 EHF262227:EHF262238 ERB262227:ERB262238 FAX262227:FAX262238 FKT262227:FKT262238 FUP262227:FUP262238 GEL262227:GEL262238 GOH262227:GOH262238 GYD262227:GYD262238 HHZ262227:HHZ262238 HRV262227:HRV262238 IBR262227:IBR262238 ILN262227:ILN262238 IVJ262227:IVJ262238 JFF262227:JFF262238 JPB262227:JPB262238 JYX262227:JYX262238 KIT262227:KIT262238 KSP262227:KSP262238 LCL262227:LCL262238 LMH262227:LMH262238 LWD262227:LWD262238 MFZ262227:MFZ262238 MPV262227:MPV262238 MZR262227:MZR262238 NJN262227:NJN262238 NTJ262227:NTJ262238 ODF262227:ODF262238 ONB262227:ONB262238 OWX262227:OWX262238 PGT262227:PGT262238 PQP262227:PQP262238 QAL262227:QAL262238 QKH262227:QKH262238 QUD262227:QUD262238 RDZ262227:RDZ262238 RNV262227:RNV262238 RXR262227:RXR262238 SHN262227:SHN262238 SRJ262227:SRJ262238 TBF262227:TBF262238 TLB262227:TLB262238 TUX262227:TUX262238 UET262227:UET262238 UOP262227:UOP262238 UYL262227:UYL262238 VIH262227:VIH262238 VSD262227:VSD262238 WBZ262227:WBZ262238 WLV262227:WLV262238 WVR262227:WVR262238 J327763:J327774 JF327763:JF327774 TB327763:TB327774 ACX327763:ACX327774 AMT327763:AMT327774 AWP327763:AWP327774 BGL327763:BGL327774 BQH327763:BQH327774 CAD327763:CAD327774 CJZ327763:CJZ327774 CTV327763:CTV327774 DDR327763:DDR327774 DNN327763:DNN327774 DXJ327763:DXJ327774 EHF327763:EHF327774 ERB327763:ERB327774 FAX327763:FAX327774 FKT327763:FKT327774 FUP327763:FUP327774 GEL327763:GEL327774 GOH327763:GOH327774 GYD327763:GYD327774 HHZ327763:HHZ327774 HRV327763:HRV327774 IBR327763:IBR327774 ILN327763:ILN327774 IVJ327763:IVJ327774 JFF327763:JFF327774 JPB327763:JPB327774 JYX327763:JYX327774 KIT327763:KIT327774 KSP327763:KSP327774 LCL327763:LCL327774 LMH327763:LMH327774 LWD327763:LWD327774 MFZ327763:MFZ327774 MPV327763:MPV327774 MZR327763:MZR327774 NJN327763:NJN327774 NTJ327763:NTJ327774 ODF327763:ODF327774 ONB327763:ONB327774 OWX327763:OWX327774 PGT327763:PGT327774 PQP327763:PQP327774 QAL327763:QAL327774 QKH327763:QKH327774 QUD327763:QUD327774 RDZ327763:RDZ327774 RNV327763:RNV327774 RXR327763:RXR327774 SHN327763:SHN327774 SRJ327763:SRJ327774 TBF327763:TBF327774 TLB327763:TLB327774 TUX327763:TUX327774 UET327763:UET327774 UOP327763:UOP327774 UYL327763:UYL327774 VIH327763:VIH327774 VSD327763:VSD327774 WBZ327763:WBZ327774 WLV327763:WLV327774 WVR327763:WVR327774 J393299:J393310 JF393299:JF393310 TB393299:TB393310 ACX393299:ACX393310 AMT393299:AMT393310 AWP393299:AWP393310 BGL393299:BGL393310 BQH393299:BQH393310 CAD393299:CAD393310 CJZ393299:CJZ393310 CTV393299:CTV393310 DDR393299:DDR393310 DNN393299:DNN393310 DXJ393299:DXJ393310 EHF393299:EHF393310 ERB393299:ERB393310 FAX393299:FAX393310 FKT393299:FKT393310 FUP393299:FUP393310 GEL393299:GEL393310 GOH393299:GOH393310 GYD393299:GYD393310 HHZ393299:HHZ393310 HRV393299:HRV393310 IBR393299:IBR393310 ILN393299:ILN393310 IVJ393299:IVJ393310 JFF393299:JFF393310 JPB393299:JPB393310 JYX393299:JYX393310 KIT393299:KIT393310 KSP393299:KSP393310 LCL393299:LCL393310 LMH393299:LMH393310 LWD393299:LWD393310 MFZ393299:MFZ393310 MPV393299:MPV393310 MZR393299:MZR393310 NJN393299:NJN393310 NTJ393299:NTJ393310 ODF393299:ODF393310 ONB393299:ONB393310 OWX393299:OWX393310 PGT393299:PGT393310 PQP393299:PQP393310 QAL393299:QAL393310 QKH393299:QKH393310 QUD393299:QUD393310 RDZ393299:RDZ393310 RNV393299:RNV393310 RXR393299:RXR393310 SHN393299:SHN393310 SRJ393299:SRJ393310 TBF393299:TBF393310 TLB393299:TLB393310 TUX393299:TUX393310 UET393299:UET393310 UOP393299:UOP393310 UYL393299:UYL393310 VIH393299:VIH393310 VSD393299:VSD393310 WBZ393299:WBZ393310 WLV393299:WLV393310 WVR393299:WVR393310 J458835:J458846 JF458835:JF458846 TB458835:TB458846 ACX458835:ACX458846 AMT458835:AMT458846 AWP458835:AWP458846 BGL458835:BGL458846 BQH458835:BQH458846 CAD458835:CAD458846 CJZ458835:CJZ458846 CTV458835:CTV458846 DDR458835:DDR458846 DNN458835:DNN458846 DXJ458835:DXJ458846 EHF458835:EHF458846 ERB458835:ERB458846 FAX458835:FAX458846 FKT458835:FKT458846 FUP458835:FUP458846 GEL458835:GEL458846 GOH458835:GOH458846 GYD458835:GYD458846 HHZ458835:HHZ458846 HRV458835:HRV458846 IBR458835:IBR458846 ILN458835:ILN458846 IVJ458835:IVJ458846 JFF458835:JFF458846 JPB458835:JPB458846 JYX458835:JYX458846 KIT458835:KIT458846 KSP458835:KSP458846 LCL458835:LCL458846 LMH458835:LMH458846 LWD458835:LWD458846 MFZ458835:MFZ458846 MPV458835:MPV458846 MZR458835:MZR458846 NJN458835:NJN458846 NTJ458835:NTJ458846 ODF458835:ODF458846 ONB458835:ONB458846 OWX458835:OWX458846 PGT458835:PGT458846 PQP458835:PQP458846 QAL458835:QAL458846 QKH458835:QKH458846 QUD458835:QUD458846 RDZ458835:RDZ458846 RNV458835:RNV458846 RXR458835:RXR458846 SHN458835:SHN458846 SRJ458835:SRJ458846 TBF458835:TBF458846 TLB458835:TLB458846 TUX458835:TUX458846 UET458835:UET458846 UOP458835:UOP458846 UYL458835:UYL458846 VIH458835:VIH458846 VSD458835:VSD458846 WBZ458835:WBZ458846 WLV458835:WLV458846 WVR458835:WVR458846 J524371:J524382 JF524371:JF524382 TB524371:TB524382 ACX524371:ACX524382 AMT524371:AMT524382 AWP524371:AWP524382 BGL524371:BGL524382 BQH524371:BQH524382 CAD524371:CAD524382 CJZ524371:CJZ524382 CTV524371:CTV524382 DDR524371:DDR524382 DNN524371:DNN524382 DXJ524371:DXJ524382 EHF524371:EHF524382 ERB524371:ERB524382 FAX524371:FAX524382 FKT524371:FKT524382 FUP524371:FUP524382 GEL524371:GEL524382 GOH524371:GOH524382 GYD524371:GYD524382 HHZ524371:HHZ524382 HRV524371:HRV524382 IBR524371:IBR524382 ILN524371:ILN524382 IVJ524371:IVJ524382 JFF524371:JFF524382 JPB524371:JPB524382 JYX524371:JYX524382 KIT524371:KIT524382 KSP524371:KSP524382 LCL524371:LCL524382 LMH524371:LMH524382 LWD524371:LWD524382 MFZ524371:MFZ524382 MPV524371:MPV524382 MZR524371:MZR524382 NJN524371:NJN524382 NTJ524371:NTJ524382 ODF524371:ODF524382 ONB524371:ONB524382 OWX524371:OWX524382 PGT524371:PGT524382 PQP524371:PQP524382 QAL524371:QAL524382 QKH524371:QKH524382 QUD524371:QUD524382 RDZ524371:RDZ524382 RNV524371:RNV524382 RXR524371:RXR524382 SHN524371:SHN524382 SRJ524371:SRJ524382 TBF524371:TBF524382 TLB524371:TLB524382 TUX524371:TUX524382 UET524371:UET524382 UOP524371:UOP524382 UYL524371:UYL524382 VIH524371:VIH524382 VSD524371:VSD524382 WBZ524371:WBZ524382 WLV524371:WLV524382 WVR524371:WVR524382 J589907:J589918 JF589907:JF589918 TB589907:TB589918 ACX589907:ACX589918 AMT589907:AMT589918 AWP589907:AWP589918 BGL589907:BGL589918 BQH589907:BQH589918 CAD589907:CAD589918 CJZ589907:CJZ589918 CTV589907:CTV589918 DDR589907:DDR589918 DNN589907:DNN589918 DXJ589907:DXJ589918 EHF589907:EHF589918 ERB589907:ERB589918 FAX589907:FAX589918 FKT589907:FKT589918 FUP589907:FUP589918 GEL589907:GEL589918 GOH589907:GOH589918 GYD589907:GYD589918 HHZ589907:HHZ589918 HRV589907:HRV589918 IBR589907:IBR589918 ILN589907:ILN589918 IVJ589907:IVJ589918 JFF589907:JFF589918 JPB589907:JPB589918 JYX589907:JYX589918 KIT589907:KIT589918 KSP589907:KSP589918 LCL589907:LCL589918 LMH589907:LMH589918 LWD589907:LWD589918 MFZ589907:MFZ589918 MPV589907:MPV589918 MZR589907:MZR589918 NJN589907:NJN589918 NTJ589907:NTJ589918 ODF589907:ODF589918 ONB589907:ONB589918 OWX589907:OWX589918 PGT589907:PGT589918 PQP589907:PQP589918 QAL589907:QAL589918 QKH589907:QKH589918 QUD589907:QUD589918 RDZ589907:RDZ589918 RNV589907:RNV589918 RXR589907:RXR589918 SHN589907:SHN589918 SRJ589907:SRJ589918 TBF589907:TBF589918 TLB589907:TLB589918 TUX589907:TUX589918 UET589907:UET589918 UOP589907:UOP589918 UYL589907:UYL589918 VIH589907:VIH589918 VSD589907:VSD589918 WBZ589907:WBZ589918 WLV589907:WLV589918 WVR589907:WVR589918 J655443:J655454 JF655443:JF655454 TB655443:TB655454 ACX655443:ACX655454 AMT655443:AMT655454 AWP655443:AWP655454 BGL655443:BGL655454 BQH655443:BQH655454 CAD655443:CAD655454 CJZ655443:CJZ655454 CTV655443:CTV655454 DDR655443:DDR655454 DNN655443:DNN655454 DXJ655443:DXJ655454 EHF655443:EHF655454 ERB655443:ERB655454 FAX655443:FAX655454 FKT655443:FKT655454 FUP655443:FUP655454 GEL655443:GEL655454 GOH655443:GOH655454 GYD655443:GYD655454 HHZ655443:HHZ655454 HRV655443:HRV655454 IBR655443:IBR655454 ILN655443:ILN655454 IVJ655443:IVJ655454 JFF655443:JFF655454 JPB655443:JPB655454 JYX655443:JYX655454 KIT655443:KIT655454 KSP655443:KSP655454 LCL655443:LCL655454 LMH655443:LMH655454 LWD655443:LWD655454 MFZ655443:MFZ655454 MPV655443:MPV655454 MZR655443:MZR655454 NJN655443:NJN655454 NTJ655443:NTJ655454 ODF655443:ODF655454 ONB655443:ONB655454 OWX655443:OWX655454 PGT655443:PGT655454 PQP655443:PQP655454 QAL655443:QAL655454 QKH655443:QKH655454 QUD655443:QUD655454 RDZ655443:RDZ655454 RNV655443:RNV655454 RXR655443:RXR655454 SHN655443:SHN655454 SRJ655443:SRJ655454 TBF655443:TBF655454 TLB655443:TLB655454 TUX655443:TUX655454 UET655443:UET655454 UOP655443:UOP655454 UYL655443:UYL655454 VIH655443:VIH655454 VSD655443:VSD655454 WBZ655443:WBZ655454 WLV655443:WLV655454 WVR655443:WVR655454 J720979:J720990 JF720979:JF720990 TB720979:TB720990 ACX720979:ACX720990 AMT720979:AMT720990 AWP720979:AWP720990 BGL720979:BGL720990 BQH720979:BQH720990 CAD720979:CAD720990 CJZ720979:CJZ720990 CTV720979:CTV720990 DDR720979:DDR720990 DNN720979:DNN720990 DXJ720979:DXJ720990 EHF720979:EHF720990 ERB720979:ERB720990 FAX720979:FAX720990 FKT720979:FKT720990 FUP720979:FUP720990 GEL720979:GEL720990 GOH720979:GOH720990 GYD720979:GYD720990 HHZ720979:HHZ720990 HRV720979:HRV720990 IBR720979:IBR720990 ILN720979:ILN720990 IVJ720979:IVJ720990 JFF720979:JFF720990 JPB720979:JPB720990 JYX720979:JYX720990 KIT720979:KIT720990 KSP720979:KSP720990 LCL720979:LCL720990 LMH720979:LMH720990 LWD720979:LWD720990 MFZ720979:MFZ720990 MPV720979:MPV720990 MZR720979:MZR720990 NJN720979:NJN720990 NTJ720979:NTJ720990 ODF720979:ODF720990 ONB720979:ONB720990 OWX720979:OWX720990 PGT720979:PGT720990 PQP720979:PQP720990 QAL720979:QAL720990 QKH720979:QKH720990 QUD720979:QUD720990 RDZ720979:RDZ720990 RNV720979:RNV720990 RXR720979:RXR720990 SHN720979:SHN720990 SRJ720979:SRJ720990 TBF720979:TBF720990 TLB720979:TLB720990 TUX720979:TUX720990 UET720979:UET720990 UOP720979:UOP720990 UYL720979:UYL720990 VIH720979:VIH720990 VSD720979:VSD720990 WBZ720979:WBZ720990 WLV720979:WLV720990 WVR720979:WVR720990 J786515:J786526 JF786515:JF786526 TB786515:TB786526 ACX786515:ACX786526 AMT786515:AMT786526 AWP786515:AWP786526 BGL786515:BGL786526 BQH786515:BQH786526 CAD786515:CAD786526 CJZ786515:CJZ786526 CTV786515:CTV786526 DDR786515:DDR786526 DNN786515:DNN786526 DXJ786515:DXJ786526 EHF786515:EHF786526 ERB786515:ERB786526 FAX786515:FAX786526 FKT786515:FKT786526 FUP786515:FUP786526 GEL786515:GEL786526 GOH786515:GOH786526 GYD786515:GYD786526 HHZ786515:HHZ786526 HRV786515:HRV786526 IBR786515:IBR786526 ILN786515:ILN786526 IVJ786515:IVJ786526 JFF786515:JFF786526 JPB786515:JPB786526 JYX786515:JYX786526 KIT786515:KIT786526 KSP786515:KSP786526 LCL786515:LCL786526 LMH786515:LMH786526 LWD786515:LWD786526 MFZ786515:MFZ786526 MPV786515:MPV786526 MZR786515:MZR786526 NJN786515:NJN786526 NTJ786515:NTJ786526 ODF786515:ODF786526 ONB786515:ONB786526 OWX786515:OWX786526 PGT786515:PGT786526 PQP786515:PQP786526 QAL786515:QAL786526 QKH786515:QKH786526 QUD786515:QUD786526 RDZ786515:RDZ786526 RNV786515:RNV786526 RXR786515:RXR786526 SHN786515:SHN786526 SRJ786515:SRJ786526 TBF786515:TBF786526 TLB786515:TLB786526 TUX786515:TUX786526 UET786515:UET786526 UOP786515:UOP786526 UYL786515:UYL786526 VIH786515:VIH786526 VSD786515:VSD786526 WBZ786515:WBZ786526 WLV786515:WLV786526 WVR786515:WVR786526 J852051:J852062 JF852051:JF852062 TB852051:TB852062 ACX852051:ACX852062 AMT852051:AMT852062 AWP852051:AWP852062 BGL852051:BGL852062 BQH852051:BQH852062 CAD852051:CAD852062 CJZ852051:CJZ852062 CTV852051:CTV852062 DDR852051:DDR852062 DNN852051:DNN852062 DXJ852051:DXJ852062 EHF852051:EHF852062 ERB852051:ERB852062 FAX852051:FAX852062 FKT852051:FKT852062 FUP852051:FUP852062 GEL852051:GEL852062 GOH852051:GOH852062 GYD852051:GYD852062 HHZ852051:HHZ852062 HRV852051:HRV852062 IBR852051:IBR852062 ILN852051:ILN852062 IVJ852051:IVJ852062 JFF852051:JFF852062 JPB852051:JPB852062 JYX852051:JYX852062 KIT852051:KIT852062 KSP852051:KSP852062 LCL852051:LCL852062 LMH852051:LMH852062 LWD852051:LWD852062 MFZ852051:MFZ852062 MPV852051:MPV852062 MZR852051:MZR852062 NJN852051:NJN852062 NTJ852051:NTJ852062 ODF852051:ODF852062 ONB852051:ONB852062 OWX852051:OWX852062 PGT852051:PGT852062 PQP852051:PQP852062 QAL852051:QAL852062 QKH852051:QKH852062 QUD852051:QUD852062 RDZ852051:RDZ852062 RNV852051:RNV852062 RXR852051:RXR852062 SHN852051:SHN852062 SRJ852051:SRJ852062 TBF852051:TBF852062 TLB852051:TLB852062 TUX852051:TUX852062 UET852051:UET852062 UOP852051:UOP852062 UYL852051:UYL852062 VIH852051:VIH852062 VSD852051:VSD852062 WBZ852051:WBZ852062 WLV852051:WLV852062 WVR852051:WVR852062 J917587:J917598 JF917587:JF917598 TB917587:TB917598 ACX917587:ACX917598 AMT917587:AMT917598 AWP917587:AWP917598 BGL917587:BGL917598 BQH917587:BQH917598 CAD917587:CAD917598 CJZ917587:CJZ917598 CTV917587:CTV917598 DDR917587:DDR917598 DNN917587:DNN917598 DXJ917587:DXJ917598 EHF917587:EHF917598 ERB917587:ERB917598 FAX917587:FAX917598 FKT917587:FKT917598 FUP917587:FUP917598 GEL917587:GEL917598 GOH917587:GOH917598 GYD917587:GYD917598 HHZ917587:HHZ917598 HRV917587:HRV917598 IBR917587:IBR917598 ILN917587:ILN917598 IVJ917587:IVJ917598 JFF917587:JFF917598 JPB917587:JPB917598 JYX917587:JYX917598 KIT917587:KIT917598 KSP917587:KSP917598 LCL917587:LCL917598 LMH917587:LMH917598 LWD917587:LWD917598 MFZ917587:MFZ917598 MPV917587:MPV917598 MZR917587:MZR917598 NJN917587:NJN917598 NTJ917587:NTJ917598 ODF917587:ODF917598 ONB917587:ONB917598 OWX917587:OWX917598 PGT917587:PGT917598 PQP917587:PQP917598 QAL917587:QAL917598 QKH917587:QKH917598 QUD917587:QUD917598 RDZ917587:RDZ917598 RNV917587:RNV917598 RXR917587:RXR917598 SHN917587:SHN917598 SRJ917587:SRJ917598 TBF917587:TBF917598 TLB917587:TLB917598 TUX917587:TUX917598 UET917587:UET917598 UOP917587:UOP917598 UYL917587:UYL917598 VIH917587:VIH917598 VSD917587:VSD917598 WBZ917587:WBZ917598 WLV917587:WLV917598 WVR917587:WVR917598 J983123:J983134 JF983123:JF983134 TB983123:TB983134 ACX983123:ACX983134 AMT983123:AMT983134 AWP983123:AWP983134 BGL983123:BGL983134 BQH983123:BQH983134 CAD983123:CAD983134 CJZ983123:CJZ983134 CTV983123:CTV983134 DDR983123:DDR983134 DNN983123:DNN983134 DXJ983123:DXJ983134 EHF983123:EHF983134 ERB983123:ERB983134 FAX983123:FAX983134 FKT983123:FKT983134 FUP983123:FUP983134 GEL983123:GEL983134 GOH983123:GOH983134 GYD983123:GYD983134 HHZ983123:HHZ983134 HRV983123:HRV983134 IBR983123:IBR983134 ILN983123:ILN983134 IVJ983123:IVJ983134 JFF983123:JFF983134 JPB983123:JPB983134 JYX983123:JYX983134 KIT983123:KIT983134 KSP983123:KSP983134 LCL983123:LCL983134 LMH983123:LMH983134 LWD983123:LWD983134 MFZ983123:MFZ983134 MPV983123:MPV983134 MZR983123:MZR983134 NJN983123:NJN983134 NTJ983123:NTJ983134 ODF983123:ODF983134 ONB983123:ONB983134 OWX983123:OWX983134 PGT983123:PGT983134 PQP983123:PQP983134 QAL983123:QAL983134 QKH983123:QKH983134 QUD983123:QUD983134 RDZ983123:RDZ983134 RNV983123:RNV983134 RXR983123:RXR983134 SHN983123:SHN983134 SRJ983123:SRJ983134 TBF983123:TBF983134 TLB983123:TLB983134 TUX983123:TUX983134 UET983123:UET983134 UOP983123:UOP983134 UYL983123:UYL983134 VIH983123:VIH983134 VSD983123:VSD983134 WBZ983123:WBZ983134 WLV983123:WLV983134 WVR983123:WVR983134 J96:J102 JF96:JF102 TB96:TB102 ACX96:ACX102 AMT96:AMT102 AWP96:AWP102 BGL96:BGL102 BQH96:BQH102 CAD96:CAD102 CJZ96:CJZ102 CTV96:CTV102 DDR96:DDR102 DNN96:DNN102 DXJ96:DXJ102 EHF96:EHF102 ERB96:ERB102 FAX96:FAX102 FKT96:FKT102 FUP96:FUP102 GEL96:GEL102 GOH96:GOH102 GYD96:GYD102 HHZ96:HHZ102 HRV96:HRV102 IBR96:IBR102 ILN96:ILN102 IVJ96:IVJ102 JFF96:JFF102 JPB96:JPB102 JYX96:JYX102 KIT96:KIT102 KSP96:KSP102 LCL96:LCL102 LMH96:LMH102 LWD96:LWD102 MFZ96:MFZ102 MPV96:MPV102 MZR96:MZR102 NJN96:NJN102 NTJ96:NTJ102 ODF96:ODF102 ONB96:ONB102 OWX96:OWX102 PGT96:PGT102 PQP96:PQP102 QAL96:QAL102 QKH96:QKH102 QUD96:QUD102 RDZ96:RDZ102 RNV96:RNV102 RXR96:RXR102 SHN96:SHN102 SRJ96:SRJ102 TBF96:TBF102 TLB96:TLB102 TUX96:TUX102 UET96:UET102 UOP96:UOP102 UYL96:UYL102 VIH96:VIH102 VSD96:VSD102 WBZ96:WBZ102 WLV96:WLV102 WVR96:WVR102 J65632:J65638 JF65632:JF65638 TB65632:TB65638 ACX65632:ACX65638 AMT65632:AMT65638 AWP65632:AWP65638 BGL65632:BGL65638 BQH65632:BQH65638 CAD65632:CAD65638 CJZ65632:CJZ65638 CTV65632:CTV65638 DDR65632:DDR65638 DNN65632:DNN65638 DXJ65632:DXJ65638 EHF65632:EHF65638 ERB65632:ERB65638 FAX65632:FAX65638 FKT65632:FKT65638 FUP65632:FUP65638 GEL65632:GEL65638 GOH65632:GOH65638 GYD65632:GYD65638 HHZ65632:HHZ65638 HRV65632:HRV65638 IBR65632:IBR65638 ILN65632:ILN65638 IVJ65632:IVJ65638 JFF65632:JFF65638 JPB65632:JPB65638 JYX65632:JYX65638 KIT65632:KIT65638 KSP65632:KSP65638 LCL65632:LCL65638 LMH65632:LMH65638 LWD65632:LWD65638 MFZ65632:MFZ65638 MPV65632:MPV65638 MZR65632:MZR65638 NJN65632:NJN65638 NTJ65632:NTJ65638 ODF65632:ODF65638 ONB65632:ONB65638 OWX65632:OWX65638 PGT65632:PGT65638 PQP65632:PQP65638 QAL65632:QAL65638 QKH65632:QKH65638 QUD65632:QUD65638 RDZ65632:RDZ65638 RNV65632:RNV65638 RXR65632:RXR65638 SHN65632:SHN65638 SRJ65632:SRJ65638 TBF65632:TBF65638 TLB65632:TLB65638 TUX65632:TUX65638 UET65632:UET65638 UOP65632:UOP65638 UYL65632:UYL65638 VIH65632:VIH65638 VSD65632:VSD65638 WBZ65632:WBZ65638 WLV65632:WLV65638 WVR65632:WVR65638 J131168:J131174 JF131168:JF131174 TB131168:TB131174 ACX131168:ACX131174 AMT131168:AMT131174 AWP131168:AWP131174 BGL131168:BGL131174 BQH131168:BQH131174 CAD131168:CAD131174 CJZ131168:CJZ131174 CTV131168:CTV131174 DDR131168:DDR131174 DNN131168:DNN131174 DXJ131168:DXJ131174 EHF131168:EHF131174 ERB131168:ERB131174 FAX131168:FAX131174 FKT131168:FKT131174 FUP131168:FUP131174 GEL131168:GEL131174 GOH131168:GOH131174 GYD131168:GYD131174 HHZ131168:HHZ131174 HRV131168:HRV131174 IBR131168:IBR131174 ILN131168:ILN131174 IVJ131168:IVJ131174 JFF131168:JFF131174 JPB131168:JPB131174 JYX131168:JYX131174 KIT131168:KIT131174 KSP131168:KSP131174 LCL131168:LCL131174 LMH131168:LMH131174 LWD131168:LWD131174 MFZ131168:MFZ131174 MPV131168:MPV131174 MZR131168:MZR131174 NJN131168:NJN131174 NTJ131168:NTJ131174 ODF131168:ODF131174 ONB131168:ONB131174 OWX131168:OWX131174 PGT131168:PGT131174 PQP131168:PQP131174 QAL131168:QAL131174 QKH131168:QKH131174 QUD131168:QUD131174 RDZ131168:RDZ131174 RNV131168:RNV131174 RXR131168:RXR131174 SHN131168:SHN131174 SRJ131168:SRJ131174 TBF131168:TBF131174 TLB131168:TLB131174 TUX131168:TUX131174 UET131168:UET131174 UOP131168:UOP131174 UYL131168:UYL131174 VIH131168:VIH131174 VSD131168:VSD131174 WBZ131168:WBZ131174 WLV131168:WLV131174 WVR131168:WVR131174 J196704:J196710 JF196704:JF196710 TB196704:TB196710 ACX196704:ACX196710 AMT196704:AMT196710 AWP196704:AWP196710 BGL196704:BGL196710 BQH196704:BQH196710 CAD196704:CAD196710 CJZ196704:CJZ196710 CTV196704:CTV196710 DDR196704:DDR196710 DNN196704:DNN196710 DXJ196704:DXJ196710 EHF196704:EHF196710 ERB196704:ERB196710 FAX196704:FAX196710 FKT196704:FKT196710 FUP196704:FUP196710 GEL196704:GEL196710 GOH196704:GOH196710 GYD196704:GYD196710 HHZ196704:HHZ196710 HRV196704:HRV196710 IBR196704:IBR196710 ILN196704:ILN196710 IVJ196704:IVJ196710 JFF196704:JFF196710 JPB196704:JPB196710 JYX196704:JYX196710 KIT196704:KIT196710 KSP196704:KSP196710 LCL196704:LCL196710 LMH196704:LMH196710 LWD196704:LWD196710 MFZ196704:MFZ196710 MPV196704:MPV196710 MZR196704:MZR196710 NJN196704:NJN196710 NTJ196704:NTJ196710 ODF196704:ODF196710 ONB196704:ONB196710 OWX196704:OWX196710 PGT196704:PGT196710 PQP196704:PQP196710 QAL196704:QAL196710 QKH196704:QKH196710 QUD196704:QUD196710 RDZ196704:RDZ196710 RNV196704:RNV196710 RXR196704:RXR196710 SHN196704:SHN196710 SRJ196704:SRJ196710 TBF196704:TBF196710 TLB196704:TLB196710 TUX196704:TUX196710 UET196704:UET196710 UOP196704:UOP196710 UYL196704:UYL196710 VIH196704:VIH196710 VSD196704:VSD196710 WBZ196704:WBZ196710 WLV196704:WLV196710 WVR196704:WVR196710 J262240:J262246 JF262240:JF262246 TB262240:TB262246 ACX262240:ACX262246 AMT262240:AMT262246 AWP262240:AWP262246 BGL262240:BGL262246 BQH262240:BQH262246 CAD262240:CAD262246 CJZ262240:CJZ262246 CTV262240:CTV262246 DDR262240:DDR262246 DNN262240:DNN262246 DXJ262240:DXJ262246 EHF262240:EHF262246 ERB262240:ERB262246 FAX262240:FAX262246 FKT262240:FKT262246 FUP262240:FUP262246 GEL262240:GEL262246 GOH262240:GOH262246 GYD262240:GYD262246 HHZ262240:HHZ262246 HRV262240:HRV262246 IBR262240:IBR262246 ILN262240:ILN262246 IVJ262240:IVJ262246 JFF262240:JFF262246 JPB262240:JPB262246 JYX262240:JYX262246 KIT262240:KIT262246 KSP262240:KSP262246 LCL262240:LCL262246 LMH262240:LMH262246 LWD262240:LWD262246 MFZ262240:MFZ262246 MPV262240:MPV262246 MZR262240:MZR262246 NJN262240:NJN262246 NTJ262240:NTJ262246 ODF262240:ODF262246 ONB262240:ONB262246 OWX262240:OWX262246 PGT262240:PGT262246 PQP262240:PQP262246 QAL262240:QAL262246 QKH262240:QKH262246 QUD262240:QUD262246 RDZ262240:RDZ262246 RNV262240:RNV262246 RXR262240:RXR262246 SHN262240:SHN262246 SRJ262240:SRJ262246 TBF262240:TBF262246 TLB262240:TLB262246 TUX262240:TUX262246 UET262240:UET262246 UOP262240:UOP262246 UYL262240:UYL262246 VIH262240:VIH262246 VSD262240:VSD262246 WBZ262240:WBZ262246 WLV262240:WLV262246 WVR262240:WVR262246 J327776:J327782 JF327776:JF327782 TB327776:TB327782 ACX327776:ACX327782 AMT327776:AMT327782 AWP327776:AWP327782 BGL327776:BGL327782 BQH327776:BQH327782 CAD327776:CAD327782 CJZ327776:CJZ327782 CTV327776:CTV327782 DDR327776:DDR327782 DNN327776:DNN327782 DXJ327776:DXJ327782 EHF327776:EHF327782 ERB327776:ERB327782 FAX327776:FAX327782 FKT327776:FKT327782 FUP327776:FUP327782 GEL327776:GEL327782 GOH327776:GOH327782 GYD327776:GYD327782 HHZ327776:HHZ327782 HRV327776:HRV327782 IBR327776:IBR327782 ILN327776:ILN327782 IVJ327776:IVJ327782 JFF327776:JFF327782 JPB327776:JPB327782 JYX327776:JYX327782 KIT327776:KIT327782 KSP327776:KSP327782 LCL327776:LCL327782 LMH327776:LMH327782 LWD327776:LWD327782 MFZ327776:MFZ327782 MPV327776:MPV327782 MZR327776:MZR327782 NJN327776:NJN327782 NTJ327776:NTJ327782 ODF327776:ODF327782 ONB327776:ONB327782 OWX327776:OWX327782 PGT327776:PGT327782 PQP327776:PQP327782 QAL327776:QAL327782 QKH327776:QKH327782 QUD327776:QUD327782 RDZ327776:RDZ327782 RNV327776:RNV327782 RXR327776:RXR327782 SHN327776:SHN327782 SRJ327776:SRJ327782 TBF327776:TBF327782 TLB327776:TLB327782 TUX327776:TUX327782 UET327776:UET327782 UOP327776:UOP327782 UYL327776:UYL327782 VIH327776:VIH327782 VSD327776:VSD327782 WBZ327776:WBZ327782 WLV327776:WLV327782 WVR327776:WVR327782 J393312:J393318 JF393312:JF393318 TB393312:TB393318 ACX393312:ACX393318 AMT393312:AMT393318 AWP393312:AWP393318 BGL393312:BGL393318 BQH393312:BQH393318 CAD393312:CAD393318 CJZ393312:CJZ393318 CTV393312:CTV393318 DDR393312:DDR393318 DNN393312:DNN393318 DXJ393312:DXJ393318 EHF393312:EHF393318 ERB393312:ERB393318 FAX393312:FAX393318 FKT393312:FKT393318 FUP393312:FUP393318 GEL393312:GEL393318 GOH393312:GOH393318 GYD393312:GYD393318 HHZ393312:HHZ393318 HRV393312:HRV393318 IBR393312:IBR393318 ILN393312:ILN393318 IVJ393312:IVJ393318 JFF393312:JFF393318 JPB393312:JPB393318 JYX393312:JYX393318 KIT393312:KIT393318 KSP393312:KSP393318 LCL393312:LCL393318 LMH393312:LMH393318 LWD393312:LWD393318 MFZ393312:MFZ393318 MPV393312:MPV393318 MZR393312:MZR393318 NJN393312:NJN393318 NTJ393312:NTJ393318 ODF393312:ODF393318 ONB393312:ONB393318 OWX393312:OWX393318 PGT393312:PGT393318 PQP393312:PQP393318 QAL393312:QAL393318 QKH393312:QKH393318 QUD393312:QUD393318 RDZ393312:RDZ393318 RNV393312:RNV393318 RXR393312:RXR393318 SHN393312:SHN393318 SRJ393312:SRJ393318 TBF393312:TBF393318 TLB393312:TLB393318 TUX393312:TUX393318 UET393312:UET393318 UOP393312:UOP393318 UYL393312:UYL393318 VIH393312:VIH393318 VSD393312:VSD393318 WBZ393312:WBZ393318 WLV393312:WLV393318 WVR393312:WVR393318 J458848:J458854 JF458848:JF458854 TB458848:TB458854 ACX458848:ACX458854 AMT458848:AMT458854 AWP458848:AWP458854 BGL458848:BGL458854 BQH458848:BQH458854 CAD458848:CAD458854 CJZ458848:CJZ458854 CTV458848:CTV458854 DDR458848:DDR458854 DNN458848:DNN458854 DXJ458848:DXJ458854 EHF458848:EHF458854 ERB458848:ERB458854 FAX458848:FAX458854 FKT458848:FKT458854 FUP458848:FUP458854 GEL458848:GEL458854 GOH458848:GOH458854 GYD458848:GYD458854 HHZ458848:HHZ458854 HRV458848:HRV458854 IBR458848:IBR458854 ILN458848:ILN458854 IVJ458848:IVJ458854 JFF458848:JFF458854 JPB458848:JPB458854 JYX458848:JYX458854 KIT458848:KIT458854 KSP458848:KSP458854 LCL458848:LCL458854 LMH458848:LMH458854 LWD458848:LWD458854 MFZ458848:MFZ458854 MPV458848:MPV458854 MZR458848:MZR458854 NJN458848:NJN458854 NTJ458848:NTJ458854 ODF458848:ODF458854 ONB458848:ONB458854 OWX458848:OWX458854 PGT458848:PGT458854 PQP458848:PQP458854 QAL458848:QAL458854 QKH458848:QKH458854 QUD458848:QUD458854 RDZ458848:RDZ458854 RNV458848:RNV458854 RXR458848:RXR458854 SHN458848:SHN458854 SRJ458848:SRJ458854 TBF458848:TBF458854 TLB458848:TLB458854 TUX458848:TUX458854 UET458848:UET458854 UOP458848:UOP458854 UYL458848:UYL458854 VIH458848:VIH458854 VSD458848:VSD458854 WBZ458848:WBZ458854 WLV458848:WLV458854 WVR458848:WVR458854 J524384:J524390 JF524384:JF524390 TB524384:TB524390 ACX524384:ACX524390 AMT524384:AMT524390 AWP524384:AWP524390 BGL524384:BGL524390 BQH524384:BQH524390 CAD524384:CAD524390 CJZ524384:CJZ524390 CTV524384:CTV524390 DDR524384:DDR524390 DNN524384:DNN524390 DXJ524384:DXJ524390 EHF524384:EHF524390 ERB524384:ERB524390 FAX524384:FAX524390 FKT524384:FKT524390 FUP524384:FUP524390 GEL524384:GEL524390 GOH524384:GOH524390 GYD524384:GYD524390 HHZ524384:HHZ524390 HRV524384:HRV524390 IBR524384:IBR524390 ILN524384:ILN524390 IVJ524384:IVJ524390 JFF524384:JFF524390 JPB524384:JPB524390 JYX524384:JYX524390 KIT524384:KIT524390 KSP524384:KSP524390 LCL524384:LCL524390 LMH524384:LMH524390 LWD524384:LWD524390 MFZ524384:MFZ524390 MPV524384:MPV524390 MZR524384:MZR524390 NJN524384:NJN524390 NTJ524384:NTJ524390 ODF524384:ODF524390 ONB524384:ONB524390 OWX524384:OWX524390 PGT524384:PGT524390 PQP524384:PQP524390 QAL524384:QAL524390 QKH524384:QKH524390 QUD524384:QUD524390 RDZ524384:RDZ524390 RNV524384:RNV524390 RXR524384:RXR524390 SHN524384:SHN524390 SRJ524384:SRJ524390 TBF524384:TBF524390 TLB524384:TLB524390 TUX524384:TUX524390 UET524384:UET524390 UOP524384:UOP524390 UYL524384:UYL524390 VIH524384:VIH524390 VSD524384:VSD524390 WBZ524384:WBZ524390 WLV524384:WLV524390 WVR524384:WVR524390 J589920:J589926 JF589920:JF589926 TB589920:TB589926 ACX589920:ACX589926 AMT589920:AMT589926 AWP589920:AWP589926 BGL589920:BGL589926 BQH589920:BQH589926 CAD589920:CAD589926 CJZ589920:CJZ589926 CTV589920:CTV589926 DDR589920:DDR589926 DNN589920:DNN589926 DXJ589920:DXJ589926 EHF589920:EHF589926 ERB589920:ERB589926 FAX589920:FAX589926 FKT589920:FKT589926 FUP589920:FUP589926 GEL589920:GEL589926 GOH589920:GOH589926 GYD589920:GYD589926 HHZ589920:HHZ589926 HRV589920:HRV589926 IBR589920:IBR589926 ILN589920:ILN589926 IVJ589920:IVJ589926 JFF589920:JFF589926 JPB589920:JPB589926 JYX589920:JYX589926 KIT589920:KIT589926 KSP589920:KSP589926 LCL589920:LCL589926 LMH589920:LMH589926 LWD589920:LWD589926 MFZ589920:MFZ589926 MPV589920:MPV589926 MZR589920:MZR589926 NJN589920:NJN589926 NTJ589920:NTJ589926 ODF589920:ODF589926 ONB589920:ONB589926 OWX589920:OWX589926 PGT589920:PGT589926 PQP589920:PQP589926 QAL589920:QAL589926 QKH589920:QKH589926 QUD589920:QUD589926 RDZ589920:RDZ589926 RNV589920:RNV589926 RXR589920:RXR589926 SHN589920:SHN589926 SRJ589920:SRJ589926 TBF589920:TBF589926 TLB589920:TLB589926 TUX589920:TUX589926 UET589920:UET589926 UOP589920:UOP589926 UYL589920:UYL589926 VIH589920:VIH589926 VSD589920:VSD589926 WBZ589920:WBZ589926 WLV589920:WLV589926 WVR589920:WVR589926 J655456:J655462 JF655456:JF655462 TB655456:TB655462 ACX655456:ACX655462 AMT655456:AMT655462 AWP655456:AWP655462 BGL655456:BGL655462 BQH655456:BQH655462 CAD655456:CAD655462 CJZ655456:CJZ655462 CTV655456:CTV655462 DDR655456:DDR655462 DNN655456:DNN655462 DXJ655456:DXJ655462 EHF655456:EHF655462 ERB655456:ERB655462 FAX655456:FAX655462 FKT655456:FKT655462 FUP655456:FUP655462 GEL655456:GEL655462 GOH655456:GOH655462 GYD655456:GYD655462 HHZ655456:HHZ655462 HRV655456:HRV655462 IBR655456:IBR655462 ILN655456:ILN655462 IVJ655456:IVJ655462 JFF655456:JFF655462 JPB655456:JPB655462 JYX655456:JYX655462 KIT655456:KIT655462 KSP655456:KSP655462 LCL655456:LCL655462 LMH655456:LMH655462 LWD655456:LWD655462 MFZ655456:MFZ655462 MPV655456:MPV655462 MZR655456:MZR655462 NJN655456:NJN655462 NTJ655456:NTJ655462 ODF655456:ODF655462 ONB655456:ONB655462 OWX655456:OWX655462 PGT655456:PGT655462 PQP655456:PQP655462 QAL655456:QAL655462 QKH655456:QKH655462 QUD655456:QUD655462 RDZ655456:RDZ655462 RNV655456:RNV655462 RXR655456:RXR655462 SHN655456:SHN655462 SRJ655456:SRJ655462 TBF655456:TBF655462 TLB655456:TLB655462 TUX655456:TUX655462 UET655456:UET655462 UOP655456:UOP655462 UYL655456:UYL655462 VIH655456:VIH655462 VSD655456:VSD655462 WBZ655456:WBZ655462 WLV655456:WLV655462 WVR655456:WVR655462 J720992:J720998 JF720992:JF720998 TB720992:TB720998 ACX720992:ACX720998 AMT720992:AMT720998 AWP720992:AWP720998 BGL720992:BGL720998 BQH720992:BQH720998 CAD720992:CAD720998 CJZ720992:CJZ720998 CTV720992:CTV720998 DDR720992:DDR720998 DNN720992:DNN720998 DXJ720992:DXJ720998 EHF720992:EHF720998 ERB720992:ERB720998 FAX720992:FAX720998 FKT720992:FKT720998 FUP720992:FUP720998 GEL720992:GEL720998 GOH720992:GOH720998 GYD720992:GYD720998 HHZ720992:HHZ720998 HRV720992:HRV720998 IBR720992:IBR720998 ILN720992:ILN720998 IVJ720992:IVJ720998 JFF720992:JFF720998 JPB720992:JPB720998 JYX720992:JYX720998 KIT720992:KIT720998 KSP720992:KSP720998 LCL720992:LCL720998 LMH720992:LMH720998 LWD720992:LWD720998 MFZ720992:MFZ720998 MPV720992:MPV720998 MZR720992:MZR720998 NJN720992:NJN720998 NTJ720992:NTJ720998 ODF720992:ODF720998 ONB720992:ONB720998 OWX720992:OWX720998 PGT720992:PGT720998 PQP720992:PQP720998 QAL720992:QAL720998 QKH720992:QKH720998 QUD720992:QUD720998 RDZ720992:RDZ720998 RNV720992:RNV720998 RXR720992:RXR720998 SHN720992:SHN720998 SRJ720992:SRJ720998 TBF720992:TBF720998 TLB720992:TLB720998 TUX720992:TUX720998 UET720992:UET720998 UOP720992:UOP720998 UYL720992:UYL720998 VIH720992:VIH720998 VSD720992:VSD720998 WBZ720992:WBZ720998 WLV720992:WLV720998 WVR720992:WVR720998 J786528:J786534 JF786528:JF786534 TB786528:TB786534 ACX786528:ACX786534 AMT786528:AMT786534 AWP786528:AWP786534 BGL786528:BGL786534 BQH786528:BQH786534 CAD786528:CAD786534 CJZ786528:CJZ786534 CTV786528:CTV786534 DDR786528:DDR786534 DNN786528:DNN786534 DXJ786528:DXJ786534 EHF786528:EHF786534 ERB786528:ERB786534 FAX786528:FAX786534 FKT786528:FKT786534 FUP786528:FUP786534 GEL786528:GEL786534 GOH786528:GOH786534 GYD786528:GYD786534 HHZ786528:HHZ786534 HRV786528:HRV786534 IBR786528:IBR786534 ILN786528:ILN786534 IVJ786528:IVJ786534 JFF786528:JFF786534 JPB786528:JPB786534 JYX786528:JYX786534 KIT786528:KIT786534 KSP786528:KSP786534 LCL786528:LCL786534 LMH786528:LMH786534 LWD786528:LWD786534 MFZ786528:MFZ786534 MPV786528:MPV786534 MZR786528:MZR786534 NJN786528:NJN786534 NTJ786528:NTJ786534 ODF786528:ODF786534 ONB786528:ONB786534 OWX786528:OWX786534 PGT786528:PGT786534 PQP786528:PQP786534 QAL786528:QAL786534 QKH786528:QKH786534 QUD786528:QUD786534 RDZ786528:RDZ786534 RNV786528:RNV786534 RXR786528:RXR786534 SHN786528:SHN786534 SRJ786528:SRJ786534 TBF786528:TBF786534 TLB786528:TLB786534 TUX786528:TUX786534 UET786528:UET786534 UOP786528:UOP786534 UYL786528:UYL786534 VIH786528:VIH786534 VSD786528:VSD786534 WBZ786528:WBZ786534 WLV786528:WLV786534 WVR786528:WVR786534 J852064:J852070 JF852064:JF852070 TB852064:TB852070 ACX852064:ACX852070 AMT852064:AMT852070 AWP852064:AWP852070 BGL852064:BGL852070 BQH852064:BQH852070 CAD852064:CAD852070 CJZ852064:CJZ852070 CTV852064:CTV852070 DDR852064:DDR852070 DNN852064:DNN852070 DXJ852064:DXJ852070 EHF852064:EHF852070 ERB852064:ERB852070 FAX852064:FAX852070 FKT852064:FKT852070 FUP852064:FUP852070 GEL852064:GEL852070 GOH852064:GOH852070 GYD852064:GYD852070 HHZ852064:HHZ852070 HRV852064:HRV852070 IBR852064:IBR852070 ILN852064:ILN852070 IVJ852064:IVJ852070 JFF852064:JFF852070 JPB852064:JPB852070 JYX852064:JYX852070 KIT852064:KIT852070 KSP852064:KSP852070 LCL852064:LCL852070 LMH852064:LMH852070 LWD852064:LWD852070 MFZ852064:MFZ852070 MPV852064:MPV852070 MZR852064:MZR852070 NJN852064:NJN852070 NTJ852064:NTJ852070 ODF852064:ODF852070 ONB852064:ONB852070 OWX852064:OWX852070 PGT852064:PGT852070 PQP852064:PQP852070 QAL852064:QAL852070 QKH852064:QKH852070 QUD852064:QUD852070 RDZ852064:RDZ852070 RNV852064:RNV852070 RXR852064:RXR852070 SHN852064:SHN852070 SRJ852064:SRJ852070 TBF852064:TBF852070 TLB852064:TLB852070 TUX852064:TUX852070 UET852064:UET852070 UOP852064:UOP852070 UYL852064:UYL852070 VIH852064:VIH852070 VSD852064:VSD852070 WBZ852064:WBZ852070 WLV852064:WLV852070 WVR852064:WVR852070 J917600:J917606 JF917600:JF917606 TB917600:TB917606 ACX917600:ACX917606 AMT917600:AMT917606 AWP917600:AWP917606 BGL917600:BGL917606 BQH917600:BQH917606 CAD917600:CAD917606 CJZ917600:CJZ917606 CTV917600:CTV917606 DDR917600:DDR917606 DNN917600:DNN917606 DXJ917600:DXJ917606 EHF917600:EHF917606 ERB917600:ERB917606 FAX917600:FAX917606 FKT917600:FKT917606 FUP917600:FUP917606 GEL917600:GEL917606 GOH917600:GOH917606 GYD917600:GYD917606 HHZ917600:HHZ917606 HRV917600:HRV917606 IBR917600:IBR917606 ILN917600:ILN917606 IVJ917600:IVJ917606 JFF917600:JFF917606 JPB917600:JPB917606 JYX917600:JYX917606 KIT917600:KIT917606 KSP917600:KSP917606 LCL917600:LCL917606 LMH917600:LMH917606 LWD917600:LWD917606 MFZ917600:MFZ917606 MPV917600:MPV917606 MZR917600:MZR917606 NJN917600:NJN917606 NTJ917600:NTJ917606 ODF917600:ODF917606 ONB917600:ONB917606 OWX917600:OWX917606 PGT917600:PGT917606 PQP917600:PQP917606 QAL917600:QAL917606 QKH917600:QKH917606 QUD917600:QUD917606 RDZ917600:RDZ917606 RNV917600:RNV917606 RXR917600:RXR917606 SHN917600:SHN917606 SRJ917600:SRJ917606 TBF917600:TBF917606 TLB917600:TLB917606 TUX917600:TUX917606 UET917600:UET917606 UOP917600:UOP917606 UYL917600:UYL917606 VIH917600:VIH917606 VSD917600:VSD917606 WBZ917600:WBZ917606 WLV917600:WLV917606 WVR917600:WVR917606 J983136:J983142 JF983136:JF983142 TB983136:TB983142 ACX983136:ACX983142 AMT983136:AMT983142 AWP983136:AWP983142 BGL983136:BGL983142 BQH983136:BQH983142 CAD983136:CAD983142 CJZ983136:CJZ983142 CTV983136:CTV983142 DDR983136:DDR983142 DNN983136:DNN983142 DXJ983136:DXJ983142 EHF983136:EHF983142 ERB983136:ERB983142 FAX983136:FAX983142 FKT983136:FKT983142 FUP983136:FUP983142 GEL983136:GEL983142 GOH983136:GOH983142 GYD983136:GYD983142 HHZ983136:HHZ983142 HRV983136:HRV983142 IBR983136:IBR983142 ILN983136:ILN983142 IVJ983136:IVJ983142 JFF983136:JFF983142 JPB983136:JPB983142 JYX983136:JYX983142 KIT983136:KIT983142 KSP983136:KSP983142 LCL983136:LCL983142 LMH983136:LMH983142 LWD983136:LWD983142 MFZ983136:MFZ983142 MPV983136:MPV983142 MZR983136:MZR983142 NJN983136:NJN983142 NTJ983136:NTJ983142 ODF983136:ODF983142 ONB983136:ONB983142 OWX983136:OWX983142 PGT983136:PGT983142 PQP983136:PQP983142 QAL983136:QAL983142 QKH983136:QKH983142 QUD983136:QUD983142 RDZ983136:RDZ983142 RNV983136:RNV983142 RXR983136:RXR983142 SHN983136:SHN983142 SRJ983136:SRJ983142 TBF983136:TBF983142 TLB983136:TLB983142 TUX983136:TUX983142 UET983136:UET983142 UOP983136:UOP983142 UYL983136:UYL983142 VIH983136:VIH983142 VSD983136:VSD983142 WBZ983136:WBZ983142 WLV983136:WLV983142 WVR983136:WVR983142 J104:J107 JF104:JF107 TB104:TB107 ACX104:ACX107 AMT104:AMT107 AWP104:AWP107 BGL104:BGL107 BQH104:BQH107 CAD104:CAD107 CJZ104:CJZ107 CTV104:CTV107 DDR104:DDR107 DNN104:DNN107 DXJ104:DXJ107 EHF104:EHF107 ERB104:ERB107 FAX104:FAX107 FKT104:FKT107 FUP104:FUP107 GEL104:GEL107 GOH104:GOH107 GYD104:GYD107 HHZ104:HHZ107 HRV104:HRV107 IBR104:IBR107 ILN104:ILN107 IVJ104:IVJ107 JFF104:JFF107 JPB104:JPB107 JYX104:JYX107 KIT104:KIT107 KSP104:KSP107 LCL104:LCL107 LMH104:LMH107 LWD104:LWD107 MFZ104:MFZ107 MPV104:MPV107 MZR104:MZR107 NJN104:NJN107 NTJ104:NTJ107 ODF104:ODF107 ONB104:ONB107 OWX104:OWX107 PGT104:PGT107 PQP104:PQP107 QAL104:QAL107 QKH104:QKH107 QUD104:QUD107 RDZ104:RDZ107 RNV104:RNV107 RXR104:RXR107 SHN104:SHN107 SRJ104:SRJ107 TBF104:TBF107 TLB104:TLB107 TUX104:TUX107 UET104:UET107 UOP104:UOP107 UYL104:UYL107 VIH104:VIH107 VSD104:VSD107 WBZ104:WBZ107 WLV104:WLV107 WVR104:WVR107 J65640:J65643 JF65640:JF65643 TB65640:TB65643 ACX65640:ACX65643 AMT65640:AMT65643 AWP65640:AWP65643 BGL65640:BGL65643 BQH65640:BQH65643 CAD65640:CAD65643 CJZ65640:CJZ65643 CTV65640:CTV65643 DDR65640:DDR65643 DNN65640:DNN65643 DXJ65640:DXJ65643 EHF65640:EHF65643 ERB65640:ERB65643 FAX65640:FAX65643 FKT65640:FKT65643 FUP65640:FUP65643 GEL65640:GEL65643 GOH65640:GOH65643 GYD65640:GYD65643 HHZ65640:HHZ65643 HRV65640:HRV65643 IBR65640:IBR65643 ILN65640:ILN65643 IVJ65640:IVJ65643 JFF65640:JFF65643 JPB65640:JPB65643 JYX65640:JYX65643 KIT65640:KIT65643 KSP65640:KSP65643 LCL65640:LCL65643 LMH65640:LMH65643 LWD65640:LWD65643 MFZ65640:MFZ65643 MPV65640:MPV65643 MZR65640:MZR65643 NJN65640:NJN65643 NTJ65640:NTJ65643 ODF65640:ODF65643 ONB65640:ONB65643 OWX65640:OWX65643 PGT65640:PGT65643 PQP65640:PQP65643 QAL65640:QAL65643 QKH65640:QKH65643 QUD65640:QUD65643 RDZ65640:RDZ65643 RNV65640:RNV65643 RXR65640:RXR65643 SHN65640:SHN65643 SRJ65640:SRJ65643 TBF65640:TBF65643 TLB65640:TLB65643 TUX65640:TUX65643 UET65640:UET65643 UOP65640:UOP65643 UYL65640:UYL65643 VIH65640:VIH65643 VSD65640:VSD65643 WBZ65640:WBZ65643 WLV65640:WLV65643 WVR65640:WVR65643 J131176:J131179 JF131176:JF131179 TB131176:TB131179 ACX131176:ACX131179 AMT131176:AMT131179 AWP131176:AWP131179 BGL131176:BGL131179 BQH131176:BQH131179 CAD131176:CAD131179 CJZ131176:CJZ131179 CTV131176:CTV131179 DDR131176:DDR131179 DNN131176:DNN131179 DXJ131176:DXJ131179 EHF131176:EHF131179 ERB131176:ERB131179 FAX131176:FAX131179 FKT131176:FKT131179 FUP131176:FUP131179 GEL131176:GEL131179 GOH131176:GOH131179 GYD131176:GYD131179 HHZ131176:HHZ131179 HRV131176:HRV131179 IBR131176:IBR131179 ILN131176:ILN131179 IVJ131176:IVJ131179 JFF131176:JFF131179 JPB131176:JPB131179 JYX131176:JYX131179 KIT131176:KIT131179 KSP131176:KSP131179 LCL131176:LCL131179 LMH131176:LMH131179 LWD131176:LWD131179 MFZ131176:MFZ131179 MPV131176:MPV131179 MZR131176:MZR131179 NJN131176:NJN131179 NTJ131176:NTJ131179 ODF131176:ODF131179 ONB131176:ONB131179 OWX131176:OWX131179 PGT131176:PGT131179 PQP131176:PQP131179 QAL131176:QAL131179 QKH131176:QKH131179 QUD131176:QUD131179 RDZ131176:RDZ131179 RNV131176:RNV131179 RXR131176:RXR131179 SHN131176:SHN131179 SRJ131176:SRJ131179 TBF131176:TBF131179 TLB131176:TLB131179 TUX131176:TUX131179 UET131176:UET131179 UOP131176:UOP131179 UYL131176:UYL131179 VIH131176:VIH131179 VSD131176:VSD131179 WBZ131176:WBZ131179 WLV131176:WLV131179 WVR131176:WVR131179 J196712:J196715 JF196712:JF196715 TB196712:TB196715 ACX196712:ACX196715 AMT196712:AMT196715 AWP196712:AWP196715 BGL196712:BGL196715 BQH196712:BQH196715 CAD196712:CAD196715 CJZ196712:CJZ196715 CTV196712:CTV196715 DDR196712:DDR196715 DNN196712:DNN196715 DXJ196712:DXJ196715 EHF196712:EHF196715 ERB196712:ERB196715 FAX196712:FAX196715 FKT196712:FKT196715 FUP196712:FUP196715 GEL196712:GEL196715 GOH196712:GOH196715 GYD196712:GYD196715 HHZ196712:HHZ196715 HRV196712:HRV196715 IBR196712:IBR196715 ILN196712:ILN196715 IVJ196712:IVJ196715 JFF196712:JFF196715 JPB196712:JPB196715 JYX196712:JYX196715 KIT196712:KIT196715 KSP196712:KSP196715 LCL196712:LCL196715 LMH196712:LMH196715 LWD196712:LWD196715 MFZ196712:MFZ196715 MPV196712:MPV196715 MZR196712:MZR196715 NJN196712:NJN196715 NTJ196712:NTJ196715 ODF196712:ODF196715 ONB196712:ONB196715 OWX196712:OWX196715 PGT196712:PGT196715 PQP196712:PQP196715 QAL196712:QAL196715 QKH196712:QKH196715 QUD196712:QUD196715 RDZ196712:RDZ196715 RNV196712:RNV196715 RXR196712:RXR196715 SHN196712:SHN196715 SRJ196712:SRJ196715 TBF196712:TBF196715 TLB196712:TLB196715 TUX196712:TUX196715 UET196712:UET196715 UOP196712:UOP196715 UYL196712:UYL196715 VIH196712:VIH196715 VSD196712:VSD196715 WBZ196712:WBZ196715 WLV196712:WLV196715 WVR196712:WVR196715 J262248:J262251 JF262248:JF262251 TB262248:TB262251 ACX262248:ACX262251 AMT262248:AMT262251 AWP262248:AWP262251 BGL262248:BGL262251 BQH262248:BQH262251 CAD262248:CAD262251 CJZ262248:CJZ262251 CTV262248:CTV262251 DDR262248:DDR262251 DNN262248:DNN262251 DXJ262248:DXJ262251 EHF262248:EHF262251 ERB262248:ERB262251 FAX262248:FAX262251 FKT262248:FKT262251 FUP262248:FUP262251 GEL262248:GEL262251 GOH262248:GOH262251 GYD262248:GYD262251 HHZ262248:HHZ262251 HRV262248:HRV262251 IBR262248:IBR262251 ILN262248:ILN262251 IVJ262248:IVJ262251 JFF262248:JFF262251 JPB262248:JPB262251 JYX262248:JYX262251 KIT262248:KIT262251 KSP262248:KSP262251 LCL262248:LCL262251 LMH262248:LMH262251 LWD262248:LWD262251 MFZ262248:MFZ262251 MPV262248:MPV262251 MZR262248:MZR262251 NJN262248:NJN262251 NTJ262248:NTJ262251 ODF262248:ODF262251 ONB262248:ONB262251 OWX262248:OWX262251 PGT262248:PGT262251 PQP262248:PQP262251 QAL262248:QAL262251 QKH262248:QKH262251 QUD262248:QUD262251 RDZ262248:RDZ262251 RNV262248:RNV262251 RXR262248:RXR262251 SHN262248:SHN262251 SRJ262248:SRJ262251 TBF262248:TBF262251 TLB262248:TLB262251 TUX262248:TUX262251 UET262248:UET262251 UOP262248:UOP262251 UYL262248:UYL262251 VIH262248:VIH262251 VSD262248:VSD262251 WBZ262248:WBZ262251 WLV262248:WLV262251 WVR262248:WVR262251 J327784:J327787 JF327784:JF327787 TB327784:TB327787 ACX327784:ACX327787 AMT327784:AMT327787 AWP327784:AWP327787 BGL327784:BGL327787 BQH327784:BQH327787 CAD327784:CAD327787 CJZ327784:CJZ327787 CTV327784:CTV327787 DDR327784:DDR327787 DNN327784:DNN327787 DXJ327784:DXJ327787 EHF327784:EHF327787 ERB327784:ERB327787 FAX327784:FAX327787 FKT327784:FKT327787 FUP327784:FUP327787 GEL327784:GEL327787 GOH327784:GOH327787 GYD327784:GYD327787 HHZ327784:HHZ327787 HRV327784:HRV327787 IBR327784:IBR327787 ILN327784:ILN327787 IVJ327784:IVJ327787 JFF327784:JFF327787 JPB327784:JPB327787 JYX327784:JYX327787 KIT327784:KIT327787 KSP327784:KSP327787 LCL327784:LCL327787 LMH327784:LMH327787 LWD327784:LWD327787 MFZ327784:MFZ327787 MPV327784:MPV327787 MZR327784:MZR327787 NJN327784:NJN327787 NTJ327784:NTJ327787 ODF327784:ODF327787 ONB327784:ONB327787 OWX327784:OWX327787 PGT327784:PGT327787 PQP327784:PQP327787 QAL327784:QAL327787 QKH327784:QKH327787 QUD327784:QUD327787 RDZ327784:RDZ327787 RNV327784:RNV327787 RXR327784:RXR327787 SHN327784:SHN327787 SRJ327784:SRJ327787 TBF327784:TBF327787 TLB327784:TLB327787 TUX327784:TUX327787 UET327784:UET327787 UOP327784:UOP327787 UYL327784:UYL327787 VIH327784:VIH327787 VSD327784:VSD327787 WBZ327784:WBZ327787 WLV327784:WLV327787 WVR327784:WVR327787 J393320:J393323 JF393320:JF393323 TB393320:TB393323 ACX393320:ACX393323 AMT393320:AMT393323 AWP393320:AWP393323 BGL393320:BGL393323 BQH393320:BQH393323 CAD393320:CAD393323 CJZ393320:CJZ393323 CTV393320:CTV393323 DDR393320:DDR393323 DNN393320:DNN393323 DXJ393320:DXJ393323 EHF393320:EHF393323 ERB393320:ERB393323 FAX393320:FAX393323 FKT393320:FKT393323 FUP393320:FUP393323 GEL393320:GEL393323 GOH393320:GOH393323 GYD393320:GYD393323 HHZ393320:HHZ393323 HRV393320:HRV393323 IBR393320:IBR393323 ILN393320:ILN393323 IVJ393320:IVJ393323 JFF393320:JFF393323 JPB393320:JPB393323 JYX393320:JYX393323 KIT393320:KIT393323 KSP393320:KSP393323 LCL393320:LCL393323 LMH393320:LMH393323 LWD393320:LWD393323 MFZ393320:MFZ393323 MPV393320:MPV393323 MZR393320:MZR393323 NJN393320:NJN393323 NTJ393320:NTJ393323 ODF393320:ODF393323 ONB393320:ONB393323 OWX393320:OWX393323 PGT393320:PGT393323 PQP393320:PQP393323 QAL393320:QAL393323 QKH393320:QKH393323 QUD393320:QUD393323 RDZ393320:RDZ393323 RNV393320:RNV393323 RXR393320:RXR393323 SHN393320:SHN393323 SRJ393320:SRJ393323 TBF393320:TBF393323 TLB393320:TLB393323 TUX393320:TUX393323 UET393320:UET393323 UOP393320:UOP393323 UYL393320:UYL393323 VIH393320:VIH393323 VSD393320:VSD393323 WBZ393320:WBZ393323 WLV393320:WLV393323 WVR393320:WVR393323 J458856:J458859 JF458856:JF458859 TB458856:TB458859 ACX458856:ACX458859 AMT458856:AMT458859 AWP458856:AWP458859 BGL458856:BGL458859 BQH458856:BQH458859 CAD458856:CAD458859 CJZ458856:CJZ458859 CTV458856:CTV458859 DDR458856:DDR458859 DNN458856:DNN458859 DXJ458856:DXJ458859 EHF458856:EHF458859 ERB458856:ERB458859 FAX458856:FAX458859 FKT458856:FKT458859 FUP458856:FUP458859 GEL458856:GEL458859 GOH458856:GOH458859 GYD458856:GYD458859 HHZ458856:HHZ458859 HRV458856:HRV458859 IBR458856:IBR458859 ILN458856:ILN458859 IVJ458856:IVJ458859 JFF458856:JFF458859 JPB458856:JPB458859 JYX458856:JYX458859 KIT458856:KIT458859 KSP458856:KSP458859 LCL458856:LCL458859 LMH458856:LMH458859 LWD458856:LWD458859 MFZ458856:MFZ458859 MPV458856:MPV458859 MZR458856:MZR458859 NJN458856:NJN458859 NTJ458856:NTJ458859 ODF458856:ODF458859 ONB458856:ONB458859 OWX458856:OWX458859 PGT458856:PGT458859 PQP458856:PQP458859 QAL458856:QAL458859 QKH458856:QKH458859 QUD458856:QUD458859 RDZ458856:RDZ458859 RNV458856:RNV458859 RXR458856:RXR458859 SHN458856:SHN458859 SRJ458856:SRJ458859 TBF458856:TBF458859 TLB458856:TLB458859 TUX458856:TUX458859 UET458856:UET458859 UOP458856:UOP458859 UYL458856:UYL458859 VIH458856:VIH458859 VSD458856:VSD458859 WBZ458856:WBZ458859 WLV458856:WLV458859 WVR458856:WVR458859 J524392:J524395 JF524392:JF524395 TB524392:TB524395 ACX524392:ACX524395 AMT524392:AMT524395 AWP524392:AWP524395 BGL524392:BGL524395 BQH524392:BQH524395 CAD524392:CAD524395 CJZ524392:CJZ524395 CTV524392:CTV524395 DDR524392:DDR524395 DNN524392:DNN524395 DXJ524392:DXJ524395 EHF524392:EHF524395 ERB524392:ERB524395 FAX524392:FAX524395 FKT524392:FKT524395 FUP524392:FUP524395 GEL524392:GEL524395 GOH524392:GOH524395 GYD524392:GYD524395 HHZ524392:HHZ524395 HRV524392:HRV524395 IBR524392:IBR524395 ILN524392:ILN524395 IVJ524392:IVJ524395 JFF524392:JFF524395 JPB524392:JPB524395 JYX524392:JYX524395 KIT524392:KIT524395 KSP524392:KSP524395 LCL524392:LCL524395 LMH524392:LMH524395 LWD524392:LWD524395 MFZ524392:MFZ524395 MPV524392:MPV524395 MZR524392:MZR524395 NJN524392:NJN524395 NTJ524392:NTJ524395 ODF524392:ODF524395 ONB524392:ONB524395 OWX524392:OWX524395 PGT524392:PGT524395 PQP524392:PQP524395 QAL524392:QAL524395 QKH524392:QKH524395 QUD524392:QUD524395 RDZ524392:RDZ524395 RNV524392:RNV524395 RXR524392:RXR524395 SHN524392:SHN524395 SRJ524392:SRJ524395 TBF524392:TBF524395 TLB524392:TLB524395 TUX524392:TUX524395 UET524392:UET524395 UOP524392:UOP524395 UYL524392:UYL524395 VIH524392:VIH524395 VSD524392:VSD524395 WBZ524392:WBZ524395 WLV524392:WLV524395 WVR524392:WVR524395 J589928:J589931 JF589928:JF589931 TB589928:TB589931 ACX589928:ACX589931 AMT589928:AMT589931 AWP589928:AWP589931 BGL589928:BGL589931 BQH589928:BQH589931 CAD589928:CAD589931 CJZ589928:CJZ589931 CTV589928:CTV589931 DDR589928:DDR589931 DNN589928:DNN589931 DXJ589928:DXJ589931 EHF589928:EHF589931 ERB589928:ERB589931 FAX589928:FAX589931 FKT589928:FKT589931 FUP589928:FUP589931 GEL589928:GEL589931 GOH589928:GOH589931 GYD589928:GYD589931 HHZ589928:HHZ589931 HRV589928:HRV589931 IBR589928:IBR589931 ILN589928:ILN589931 IVJ589928:IVJ589931 JFF589928:JFF589931 JPB589928:JPB589931 JYX589928:JYX589931 KIT589928:KIT589931 KSP589928:KSP589931 LCL589928:LCL589931 LMH589928:LMH589931 LWD589928:LWD589931 MFZ589928:MFZ589931 MPV589928:MPV589931 MZR589928:MZR589931 NJN589928:NJN589931 NTJ589928:NTJ589931 ODF589928:ODF589931 ONB589928:ONB589931 OWX589928:OWX589931 PGT589928:PGT589931 PQP589928:PQP589931 QAL589928:QAL589931 QKH589928:QKH589931 QUD589928:QUD589931 RDZ589928:RDZ589931 RNV589928:RNV589931 RXR589928:RXR589931 SHN589928:SHN589931 SRJ589928:SRJ589931 TBF589928:TBF589931 TLB589928:TLB589931 TUX589928:TUX589931 UET589928:UET589931 UOP589928:UOP589931 UYL589928:UYL589931 VIH589928:VIH589931 VSD589928:VSD589931 WBZ589928:WBZ589931 WLV589928:WLV589931 WVR589928:WVR589931 J655464:J655467 JF655464:JF655467 TB655464:TB655467 ACX655464:ACX655467 AMT655464:AMT655467 AWP655464:AWP655467 BGL655464:BGL655467 BQH655464:BQH655467 CAD655464:CAD655467 CJZ655464:CJZ655467 CTV655464:CTV655467 DDR655464:DDR655467 DNN655464:DNN655467 DXJ655464:DXJ655467 EHF655464:EHF655467 ERB655464:ERB655467 FAX655464:FAX655467 FKT655464:FKT655467 FUP655464:FUP655467 GEL655464:GEL655467 GOH655464:GOH655467 GYD655464:GYD655467 HHZ655464:HHZ655467 HRV655464:HRV655467 IBR655464:IBR655467 ILN655464:ILN655467 IVJ655464:IVJ655467 JFF655464:JFF655467 JPB655464:JPB655467 JYX655464:JYX655467 KIT655464:KIT655467 KSP655464:KSP655467 LCL655464:LCL655467 LMH655464:LMH655467 LWD655464:LWD655467 MFZ655464:MFZ655467 MPV655464:MPV655467 MZR655464:MZR655467 NJN655464:NJN655467 NTJ655464:NTJ655467 ODF655464:ODF655467 ONB655464:ONB655467 OWX655464:OWX655467 PGT655464:PGT655467 PQP655464:PQP655467 QAL655464:QAL655467 QKH655464:QKH655467 QUD655464:QUD655467 RDZ655464:RDZ655467 RNV655464:RNV655467 RXR655464:RXR655467 SHN655464:SHN655467 SRJ655464:SRJ655467 TBF655464:TBF655467 TLB655464:TLB655467 TUX655464:TUX655467 UET655464:UET655467 UOP655464:UOP655467 UYL655464:UYL655467 VIH655464:VIH655467 VSD655464:VSD655467 WBZ655464:WBZ655467 WLV655464:WLV655467 WVR655464:WVR655467 J721000:J721003 JF721000:JF721003 TB721000:TB721003 ACX721000:ACX721003 AMT721000:AMT721003 AWP721000:AWP721003 BGL721000:BGL721003 BQH721000:BQH721003 CAD721000:CAD721003 CJZ721000:CJZ721003 CTV721000:CTV721003 DDR721000:DDR721003 DNN721000:DNN721003 DXJ721000:DXJ721003 EHF721000:EHF721003 ERB721000:ERB721003 FAX721000:FAX721003 FKT721000:FKT721003 FUP721000:FUP721003 GEL721000:GEL721003 GOH721000:GOH721003 GYD721000:GYD721003 HHZ721000:HHZ721003 HRV721000:HRV721003 IBR721000:IBR721003 ILN721000:ILN721003 IVJ721000:IVJ721003 JFF721000:JFF721003 JPB721000:JPB721003 JYX721000:JYX721003 KIT721000:KIT721003 KSP721000:KSP721003 LCL721000:LCL721003 LMH721000:LMH721003 LWD721000:LWD721003 MFZ721000:MFZ721003 MPV721000:MPV721003 MZR721000:MZR721003 NJN721000:NJN721003 NTJ721000:NTJ721003 ODF721000:ODF721003 ONB721000:ONB721003 OWX721000:OWX721003 PGT721000:PGT721003 PQP721000:PQP721003 QAL721000:QAL721003 QKH721000:QKH721003 QUD721000:QUD721003 RDZ721000:RDZ721003 RNV721000:RNV721003 RXR721000:RXR721003 SHN721000:SHN721003 SRJ721000:SRJ721003 TBF721000:TBF721003 TLB721000:TLB721003 TUX721000:TUX721003 UET721000:UET721003 UOP721000:UOP721003 UYL721000:UYL721003 VIH721000:VIH721003 VSD721000:VSD721003 WBZ721000:WBZ721003 WLV721000:WLV721003 WVR721000:WVR721003 J786536:J786539 JF786536:JF786539 TB786536:TB786539 ACX786536:ACX786539 AMT786536:AMT786539 AWP786536:AWP786539 BGL786536:BGL786539 BQH786536:BQH786539 CAD786536:CAD786539 CJZ786536:CJZ786539 CTV786536:CTV786539 DDR786536:DDR786539 DNN786536:DNN786539 DXJ786536:DXJ786539 EHF786536:EHF786539 ERB786536:ERB786539 FAX786536:FAX786539 FKT786536:FKT786539 FUP786536:FUP786539 GEL786536:GEL786539 GOH786536:GOH786539 GYD786536:GYD786539 HHZ786536:HHZ786539 HRV786536:HRV786539 IBR786536:IBR786539 ILN786536:ILN786539 IVJ786536:IVJ786539 JFF786536:JFF786539 JPB786536:JPB786539 JYX786536:JYX786539 KIT786536:KIT786539 KSP786536:KSP786539 LCL786536:LCL786539 LMH786536:LMH786539 LWD786536:LWD786539 MFZ786536:MFZ786539 MPV786536:MPV786539 MZR786536:MZR786539 NJN786536:NJN786539 NTJ786536:NTJ786539 ODF786536:ODF786539 ONB786536:ONB786539 OWX786536:OWX786539 PGT786536:PGT786539 PQP786536:PQP786539 QAL786536:QAL786539 QKH786536:QKH786539 QUD786536:QUD786539 RDZ786536:RDZ786539 RNV786536:RNV786539 RXR786536:RXR786539 SHN786536:SHN786539 SRJ786536:SRJ786539 TBF786536:TBF786539 TLB786536:TLB786539 TUX786536:TUX786539 UET786536:UET786539 UOP786536:UOP786539 UYL786536:UYL786539 VIH786536:VIH786539 VSD786536:VSD786539 WBZ786536:WBZ786539 WLV786536:WLV786539 WVR786536:WVR786539 J852072:J852075 JF852072:JF852075 TB852072:TB852075 ACX852072:ACX852075 AMT852072:AMT852075 AWP852072:AWP852075 BGL852072:BGL852075 BQH852072:BQH852075 CAD852072:CAD852075 CJZ852072:CJZ852075 CTV852072:CTV852075 DDR852072:DDR852075 DNN852072:DNN852075 DXJ852072:DXJ852075 EHF852072:EHF852075 ERB852072:ERB852075 FAX852072:FAX852075 FKT852072:FKT852075 FUP852072:FUP852075 GEL852072:GEL852075 GOH852072:GOH852075 GYD852072:GYD852075 HHZ852072:HHZ852075 HRV852072:HRV852075 IBR852072:IBR852075 ILN852072:ILN852075 IVJ852072:IVJ852075 JFF852072:JFF852075 JPB852072:JPB852075 JYX852072:JYX852075 KIT852072:KIT852075 KSP852072:KSP852075 LCL852072:LCL852075 LMH852072:LMH852075 LWD852072:LWD852075 MFZ852072:MFZ852075 MPV852072:MPV852075 MZR852072:MZR852075 NJN852072:NJN852075 NTJ852072:NTJ852075 ODF852072:ODF852075 ONB852072:ONB852075 OWX852072:OWX852075 PGT852072:PGT852075 PQP852072:PQP852075 QAL852072:QAL852075 QKH852072:QKH852075 QUD852072:QUD852075 RDZ852072:RDZ852075 RNV852072:RNV852075 RXR852072:RXR852075 SHN852072:SHN852075 SRJ852072:SRJ852075 TBF852072:TBF852075 TLB852072:TLB852075 TUX852072:TUX852075 UET852072:UET852075 UOP852072:UOP852075 UYL852072:UYL852075 VIH852072:VIH852075 VSD852072:VSD852075 WBZ852072:WBZ852075 WLV852072:WLV852075 WVR852072:WVR852075 J917608:J917611 JF917608:JF917611 TB917608:TB917611 ACX917608:ACX917611 AMT917608:AMT917611 AWP917608:AWP917611 BGL917608:BGL917611 BQH917608:BQH917611 CAD917608:CAD917611 CJZ917608:CJZ917611 CTV917608:CTV917611 DDR917608:DDR917611 DNN917608:DNN917611 DXJ917608:DXJ917611 EHF917608:EHF917611 ERB917608:ERB917611 FAX917608:FAX917611 FKT917608:FKT917611 FUP917608:FUP917611 GEL917608:GEL917611 GOH917608:GOH917611 GYD917608:GYD917611 HHZ917608:HHZ917611 HRV917608:HRV917611 IBR917608:IBR917611 ILN917608:ILN917611 IVJ917608:IVJ917611 JFF917608:JFF917611 JPB917608:JPB917611 JYX917608:JYX917611 KIT917608:KIT917611 KSP917608:KSP917611 LCL917608:LCL917611 LMH917608:LMH917611 LWD917608:LWD917611 MFZ917608:MFZ917611 MPV917608:MPV917611 MZR917608:MZR917611 NJN917608:NJN917611 NTJ917608:NTJ917611 ODF917608:ODF917611 ONB917608:ONB917611 OWX917608:OWX917611 PGT917608:PGT917611 PQP917608:PQP917611 QAL917608:QAL917611 QKH917608:QKH917611 QUD917608:QUD917611 RDZ917608:RDZ917611 RNV917608:RNV917611 RXR917608:RXR917611 SHN917608:SHN917611 SRJ917608:SRJ917611 TBF917608:TBF917611 TLB917608:TLB917611 TUX917608:TUX917611 UET917608:UET917611 UOP917608:UOP917611 UYL917608:UYL917611 VIH917608:VIH917611 VSD917608:VSD917611 WBZ917608:WBZ917611 WLV917608:WLV917611 WVR917608:WVR917611 J983144:J983147 JF983144:JF983147 TB983144:TB983147 ACX983144:ACX983147 AMT983144:AMT983147 AWP983144:AWP983147 BGL983144:BGL983147 BQH983144:BQH983147 CAD983144:CAD983147 CJZ983144:CJZ983147 CTV983144:CTV983147 DDR983144:DDR983147 DNN983144:DNN983147 DXJ983144:DXJ983147 EHF983144:EHF983147 ERB983144:ERB983147 FAX983144:FAX983147 FKT983144:FKT983147 FUP983144:FUP983147 GEL983144:GEL983147 GOH983144:GOH983147 GYD983144:GYD983147 HHZ983144:HHZ983147 HRV983144:HRV983147 IBR983144:IBR983147 ILN983144:ILN983147 IVJ983144:IVJ983147 JFF983144:JFF983147 JPB983144:JPB983147 JYX983144:JYX983147 KIT983144:KIT983147 KSP983144:KSP983147 LCL983144:LCL983147 LMH983144:LMH983147 LWD983144:LWD983147 MFZ983144:MFZ983147 MPV983144:MPV983147 MZR983144:MZR983147 NJN983144:NJN983147 NTJ983144:NTJ983147 ODF983144:ODF983147 ONB983144:ONB983147 OWX983144:OWX983147 PGT983144:PGT983147 PQP983144:PQP983147 QAL983144:QAL983147 QKH983144:QKH983147 QUD983144:QUD983147 RDZ983144:RDZ983147 RNV983144:RNV983147 RXR983144:RXR983147 SHN983144:SHN983147 SRJ983144:SRJ983147 TBF983144:TBF983147 TLB983144:TLB983147 TUX983144:TUX983147 UET983144:UET983147 UOP983144:UOP983147 UYL983144:UYL983147 VIH983144:VIH983147 VSD983144:VSD983147 WBZ983144:WBZ983147 WLV983144:WLV983147 WVR983144:WVR983147 J109:J114 JF109:JF114 TB109:TB114 ACX109:ACX114 AMT109:AMT114 AWP109:AWP114 BGL109:BGL114 BQH109:BQH114 CAD109:CAD114 CJZ109:CJZ114 CTV109:CTV114 DDR109:DDR114 DNN109:DNN114 DXJ109:DXJ114 EHF109:EHF114 ERB109:ERB114 FAX109:FAX114 FKT109:FKT114 FUP109:FUP114 GEL109:GEL114 GOH109:GOH114 GYD109:GYD114 HHZ109:HHZ114 HRV109:HRV114 IBR109:IBR114 ILN109:ILN114 IVJ109:IVJ114 JFF109:JFF114 JPB109:JPB114 JYX109:JYX114 KIT109:KIT114 KSP109:KSP114 LCL109:LCL114 LMH109:LMH114 LWD109:LWD114 MFZ109:MFZ114 MPV109:MPV114 MZR109:MZR114 NJN109:NJN114 NTJ109:NTJ114 ODF109:ODF114 ONB109:ONB114 OWX109:OWX114 PGT109:PGT114 PQP109:PQP114 QAL109:QAL114 QKH109:QKH114 QUD109:QUD114 RDZ109:RDZ114 RNV109:RNV114 RXR109:RXR114 SHN109:SHN114 SRJ109:SRJ114 TBF109:TBF114 TLB109:TLB114 TUX109:TUX114 UET109:UET114 UOP109:UOP114 UYL109:UYL114 VIH109:VIH114 VSD109:VSD114 WBZ109:WBZ114 WLV109:WLV114 WVR109:WVR114 J65645:J65650 JF65645:JF65650 TB65645:TB65650 ACX65645:ACX65650 AMT65645:AMT65650 AWP65645:AWP65650 BGL65645:BGL65650 BQH65645:BQH65650 CAD65645:CAD65650 CJZ65645:CJZ65650 CTV65645:CTV65650 DDR65645:DDR65650 DNN65645:DNN65650 DXJ65645:DXJ65650 EHF65645:EHF65650 ERB65645:ERB65650 FAX65645:FAX65650 FKT65645:FKT65650 FUP65645:FUP65650 GEL65645:GEL65650 GOH65645:GOH65650 GYD65645:GYD65650 HHZ65645:HHZ65650 HRV65645:HRV65650 IBR65645:IBR65650 ILN65645:ILN65650 IVJ65645:IVJ65650 JFF65645:JFF65650 JPB65645:JPB65650 JYX65645:JYX65650 KIT65645:KIT65650 KSP65645:KSP65650 LCL65645:LCL65650 LMH65645:LMH65650 LWD65645:LWD65650 MFZ65645:MFZ65650 MPV65645:MPV65650 MZR65645:MZR65650 NJN65645:NJN65650 NTJ65645:NTJ65650 ODF65645:ODF65650 ONB65645:ONB65650 OWX65645:OWX65650 PGT65645:PGT65650 PQP65645:PQP65650 QAL65645:QAL65650 QKH65645:QKH65650 QUD65645:QUD65650 RDZ65645:RDZ65650 RNV65645:RNV65650 RXR65645:RXR65650 SHN65645:SHN65650 SRJ65645:SRJ65650 TBF65645:TBF65650 TLB65645:TLB65650 TUX65645:TUX65650 UET65645:UET65650 UOP65645:UOP65650 UYL65645:UYL65650 VIH65645:VIH65650 VSD65645:VSD65650 WBZ65645:WBZ65650 WLV65645:WLV65650 WVR65645:WVR65650 J131181:J131186 JF131181:JF131186 TB131181:TB131186 ACX131181:ACX131186 AMT131181:AMT131186 AWP131181:AWP131186 BGL131181:BGL131186 BQH131181:BQH131186 CAD131181:CAD131186 CJZ131181:CJZ131186 CTV131181:CTV131186 DDR131181:DDR131186 DNN131181:DNN131186 DXJ131181:DXJ131186 EHF131181:EHF131186 ERB131181:ERB131186 FAX131181:FAX131186 FKT131181:FKT131186 FUP131181:FUP131186 GEL131181:GEL131186 GOH131181:GOH131186 GYD131181:GYD131186 HHZ131181:HHZ131186 HRV131181:HRV131186 IBR131181:IBR131186 ILN131181:ILN131186 IVJ131181:IVJ131186 JFF131181:JFF131186 JPB131181:JPB131186 JYX131181:JYX131186 KIT131181:KIT131186 KSP131181:KSP131186 LCL131181:LCL131186 LMH131181:LMH131186 LWD131181:LWD131186 MFZ131181:MFZ131186 MPV131181:MPV131186 MZR131181:MZR131186 NJN131181:NJN131186 NTJ131181:NTJ131186 ODF131181:ODF131186 ONB131181:ONB131186 OWX131181:OWX131186 PGT131181:PGT131186 PQP131181:PQP131186 QAL131181:QAL131186 QKH131181:QKH131186 QUD131181:QUD131186 RDZ131181:RDZ131186 RNV131181:RNV131186 RXR131181:RXR131186 SHN131181:SHN131186 SRJ131181:SRJ131186 TBF131181:TBF131186 TLB131181:TLB131186 TUX131181:TUX131186 UET131181:UET131186 UOP131181:UOP131186 UYL131181:UYL131186 VIH131181:VIH131186 VSD131181:VSD131186 WBZ131181:WBZ131186 WLV131181:WLV131186 WVR131181:WVR131186 J196717:J196722 JF196717:JF196722 TB196717:TB196722 ACX196717:ACX196722 AMT196717:AMT196722 AWP196717:AWP196722 BGL196717:BGL196722 BQH196717:BQH196722 CAD196717:CAD196722 CJZ196717:CJZ196722 CTV196717:CTV196722 DDR196717:DDR196722 DNN196717:DNN196722 DXJ196717:DXJ196722 EHF196717:EHF196722 ERB196717:ERB196722 FAX196717:FAX196722 FKT196717:FKT196722 FUP196717:FUP196722 GEL196717:GEL196722 GOH196717:GOH196722 GYD196717:GYD196722 HHZ196717:HHZ196722 HRV196717:HRV196722 IBR196717:IBR196722 ILN196717:ILN196722 IVJ196717:IVJ196722 JFF196717:JFF196722 JPB196717:JPB196722 JYX196717:JYX196722 KIT196717:KIT196722 KSP196717:KSP196722 LCL196717:LCL196722 LMH196717:LMH196722 LWD196717:LWD196722 MFZ196717:MFZ196722 MPV196717:MPV196722 MZR196717:MZR196722 NJN196717:NJN196722 NTJ196717:NTJ196722 ODF196717:ODF196722 ONB196717:ONB196722 OWX196717:OWX196722 PGT196717:PGT196722 PQP196717:PQP196722 QAL196717:QAL196722 QKH196717:QKH196722 QUD196717:QUD196722 RDZ196717:RDZ196722 RNV196717:RNV196722 RXR196717:RXR196722 SHN196717:SHN196722 SRJ196717:SRJ196722 TBF196717:TBF196722 TLB196717:TLB196722 TUX196717:TUX196722 UET196717:UET196722 UOP196717:UOP196722 UYL196717:UYL196722 VIH196717:VIH196722 VSD196717:VSD196722 WBZ196717:WBZ196722 WLV196717:WLV196722 WVR196717:WVR196722 J262253:J262258 JF262253:JF262258 TB262253:TB262258 ACX262253:ACX262258 AMT262253:AMT262258 AWP262253:AWP262258 BGL262253:BGL262258 BQH262253:BQH262258 CAD262253:CAD262258 CJZ262253:CJZ262258 CTV262253:CTV262258 DDR262253:DDR262258 DNN262253:DNN262258 DXJ262253:DXJ262258 EHF262253:EHF262258 ERB262253:ERB262258 FAX262253:FAX262258 FKT262253:FKT262258 FUP262253:FUP262258 GEL262253:GEL262258 GOH262253:GOH262258 GYD262253:GYD262258 HHZ262253:HHZ262258 HRV262253:HRV262258 IBR262253:IBR262258 ILN262253:ILN262258 IVJ262253:IVJ262258 JFF262253:JFF262258 JPB262253:JPB262258 JYX262253:JYX262258 KIT262253:KIT262258 KSP262253:KSP262258 LCL262253:LCL262258 LMH262253:LMH262258 LWD262253:LWD262258 MFZ262253:MFZ262258 MPV262253:MPV262258 MZR262253:MZR262258 NJN262253:NJN262258 NTJ262253:NTJ262258 ODF262253:ODF262258 ONB262253:ONB262258 OWX262253:OWX262258 PGT262253:PGT262258 PQP262253:PQP262258 QAL262253:QAL262258 QKH262253:QKH262258 QUD262253:QUD262258 RDZ262253:RDZ262258 RNV262253:RNV262258 RXR262253:RXR262258 SHN262253:SHN262258 SRJ262253:SRJ262258 TBF262253:TBF262258 TLB262253:TLB262258 TUX262253:TUX262258 UET262253:UET262258 UOP262253:UOP262258 UYL262253:UYL262258 VIH262253:VIH262258 VSD262253:VSD262258 WBZ262253:WBZ262258 WLV262253:WLV262258 WVR262253:WVR262258 J327789:J327794 JF327789:JF327794 TB327789:TB327794 ACX327789:ACX327794 AMT327789:AMT327794 AWP327789:AWP327794 BGL327789:BGL327794 BQH327789:BQH327794 CAD327789:CAD327794 CJZ327789:CJZ327794 CTV327789:CTV327794 DDR327789:DDR327794 DNN327789:DNN327794 DXJ327789:DXJ327794 EHF327789:EHF327794 ERB327789:ERB327794 FAX327789:FAX327794 FKT327789:FKT327794 FUP327789:FUP327794 GEL327789:GEL327794 GOH327789:GOH327794 GYD327789:GYD327794 HHZ327789:HHZ327794 HRV327789:HRV327794 IBR327789:IBR327794 ILN327789:ILN327794 IVJ327789:IVJ327794 JFF327789:JFF327794 JPB327789:JPB327794 JYX327789:JYX327794 KIT327789:KIT327794 KSP327789:KSP327794 LCL327789:LCL327794 LMH327789:LMH327794 LWD327789:LWD327794 MFZ327789:MFZ327794 MPV327789:MPV327794 MZR327789:MZR327794 NJN327789:NJN327794 NTJ327789:NTJ327794 ODF327789:ODF327794 ONB327789:ONB327794 OWX327789:OWX327794 PGT327789:PGT327794 PQP327789:PQP327794 QAL327789:QAL327794 QKH327789:QKH327794 QUD327789:QUD327794 RDZ327789:RDZ327794 RNV327789:RNV327794 RXR327789:RXR327794 SHN327789:SHN327794 SRJ327789:SRJ327794 TBF327789:TBF327794 TLB327789:TLB327794 TUX327789:TUX327794 UET327789:UET327794 UOP327789:UOP327794 UYL327789:UYL327794 VIH327789:VIH327794 VSD327789:VSD327794 WBZ327789:WBZ327794 WLV327789:WLV327794 WVR327789:WVR327794 J393325:J393330 JF393325:JF393330 TB393325:TB393330 ACX393325:ACX393330 AMT393325:AMT393330 AWP393325:AWP393330 BGL393325:BGL393330 BQH393325:BQH393330 CAD393325:CAD393330 CJZ393325:CJZ393330 CTV393325:CTV393330 DDR393325:DDR393330 DNN393325:DNN393330 DXJ393325:DXJ393330 EHF393325:EHF393330 ERB393325:ERB393330 FAX393325:FAX393330 FKT393325:FKT393330 FUP393325:FUP393330 GEL393325:GEL393330 GOH393325:GOH393330 GYD393325:GYD393330 HHZ393325:HHZ393330 HRV393325:HRV393330 IBR393325:IBR393330 ILN393325:ILN393330 IVJ393325:IVJ393330 JFF393325:JFF393330 JPB393325:JPB393330 JYX393325:JYX393330 KIT393325:KIT393330 KSP393325:KSP393330 LCL393325:LCL393330 LMH393325:LMH393330 LWD393325:LWD393330 MFZ393325:MFZ393330 MPV393325:MPV393330 MZR393325:MZR393330 NJN393325:NJN393330 NTJ393325:NTJ393330 ODF393325:ODF393330 ONB393325:ONB393330 OWX393325:OWX393330 PGT393325:PGT393330 PQP393325:PQP393330 QAL393325:QAL393330 QKH393325:QKH393330 QUD393325:QUD393330 RDZ393325:RDZ393330 RNV393325:RNV393330 RXR393325:RXR393330 SHN393325:SHN393330 SRJ393325:SRJ393330 TBF393325:TBF393330 TLB393325:TLB393330 TUX393325:TUX393330 UET393325:UET393330 UOP393325:UOP393330 UYL393325:UYL393330 VIH393325:VIH393330 VSD393325:VSD393330 WBZ393325:WBZ393330 WLV393325:WLV393330 WVR393325:WVR393330 J458861:J458866 JF458861:JF458866 TB458861:TB458866 ACX458861:ACX458866 AMT458861:AMT458866 AWP458861:AWP458866 BGL458861:BGL458866 BQH458861:BQH458866 CAD458861:CAD458866 CJZ458861:CJZ458866 CTV458861:CTV458866 DDR458861:DDR458866 DNN458861:DNN458866 DXJ458861:DXJ458866 EHF458861:EHF458866 ERB458861:ERB458866 FAX458861:FAX458866 FKT458861:FKT458866 FUP458861:FUP458866 GEL458861:GEL458866 GOH458861:GOH458866 GYD458861:GYD458866 HHZ458861:HHZ458866 HRV458861:HRV458866 IBR458861:IBR458866 ILN458861:ILN458866 IVJ458861:IVJ458866 JFF458861:JFF458866 JPB458861:JPB458866 JYX458861:JYX458866 KIT458861:KIT458866 KSP458861:KSP458866 LCL458861:LCL458866 LMH458861:LMH458866 LWD458861:LWD458866 MFZ458861:MFZ458866 MPV458861:MPV458866 MZR458861:MZR458866 NJN458861:NJN458866 NTJ458861:NTJ458866 ODF458861:ODF458866 ONB458861:ONB458866 OWX458861:OWX458866 PGT458861:PGT458866 PQP458861:PQP458866 QAL458861:QAL458866 QKH458861:QKH458866 QUD458861:QUD458866 RDZ458861:RDZ458866 RNV458861:RNV458866 RXR458861:RXR458866 SHN458861:SHN458866 SRJ458861:SRJ458866 TBF458861:TBF458866 TLB458861:TLB458866 TUX458861:TUX458866 UET458861:UET458866 UOP458861:UOP458866 UYL458861:UYL458866 VIH458861:VIH458866 VSD458861:VSD458866 WBZ458861:WBZ458866 WLV458861:WLV458866 WVR458861:WVR458866 J524397:J524402 JF524397:JF524402 TB524397:TB524402 ACX524397:ACX524402 AMT524397:AMT524402 AWP524397:AWP524402 BGL524397:BGL524402 BQH524397:BQH524402 CAD524397:CAD524402 CJZ524397:CJZ524402 CTV524397:CTV524402 DDR524397:DDR524402 DNN524397:DNN524402 DXJ524397:DXJ524402 EHF524397:EHF524402 ERB524397:ERB524402 FAX524397:FAX524402 FKT524397:FKT524402 FUP524397:FUP524402 GEL524397:GEL524402 GOH524397:GOH524402 GYD524397:GYD524402 HHZ524397:HHZ524402 HRV524397:HRV524402 IBR524397:IBR524402 ILN524397:ILN524402 IVJ524397:IVJ524402 JFF524397:JFF524402 JPB524397:JPB524402 JYX524397:JYX524402 KIT524397:KIT524402 KSP524397:KSP524402 LCL524397:LCL524402 LMH524397:LMH524402 LWD524397:LWD524402 MFZ524397:MFZ524402 MPV524397:MPV524402 MZR524397:MZR524402 NJN524397:NJN524402 NTJ524397:NTJ524402 ODF524397:ODF524402 ONB524397:ONB524402 OWX524397:OWX524402 PGT524397:PGT524402 PQP524397:PQP524402 QAL524397:QAL524402 QKH524397:QKH524402 QUD524397:QUD524402 RDZ524397:RDZ524402 RNV524397:RNV524402 RXR524397:RXR524402 SHN524397:SHN524402 SRJ524397:SRJ524402 TBF524397:TBF524402 TLB524397:TLB524402 TUX524397:TUX524402 UET524397:UET524402 UOP524397:UOP524402 UYL524397:UYL524402 VIH524397:VIH524402 VSD524397:VSD524402 WBZ524397:WBZ524402 WLV524397:WLV524402 WVR524397:WVR524402 J589933:J589938 JF589933:JF589938 TB589933:TB589938 ACX589933:ACX589938 AMT589933:AMT589938 AWP589933:AWP589938 BGL589933:BGL589938 BQH589933:BQH589938 CAD589933:CAD589938 CJZ589933:CJZ589938 CTV589933:CTV589938 DDR589933:DDR589938 DNN589933:DNN589938 DXJ589933:DXJ589938 EHF589933:EHF589938 ERB589933:ERB589938 FAX589933:FAX589938 FKT589933:FKT589938 FUP589933:FUP589938 GEL589933:GEL589938 GOH589933:GOH589938 GYD589933:GYD589938 HHZ589933:HHZ589938 HRV589933:HRV589938 IBR589933:IBR589938 ILN589933:ILN589938 IVJ589933:IVJ589938 JFF589933:JFF589938 JPB589933:JPB589938 JYX589933:JYX589938 KIT589933:KIT589938 KSP589933:KSP589938 LCL589933:LCL589938 LMH589933:LMH589938 LWD589933:LWD589938 MFZ589933:MFZ589938 MPV589933:MPV589938 MZR589933:MZR589938 NJN589933:NJN589938 NTJ589933:NTJ589938 ODF589933:ODF589938 ONB589933:ONB589938 OWX589933:OWX589938 PGT589933:PGT589938 PQP589933:PQP589938 QAL589933:QAL589938 QKH589933:QKH589938 QUD589933:QUD589938 RDZ589933:RDZ589938 RNV589933:RNV589938 RXR589933:RXR589938 SHN589933:SHN589938 SRJ589933:SRJ589938 TBF589933:TBF589938 TLB589933:TLB589938 TUX589933:TUX589938 UET589933:UET589938 UOP589933:UOP589938 UYL589933:UYL589938 VIH589933:VIH589938 VSD589933:VSD589938 WBZ589933:WBZ589938 WLV589933:WLV589938 WVR589933:WVR589938 J655469:J655474 JF655469:JF655474 TB655469:TB655474 ACX655469:ACX655474 AMT655469:AMT655474 AWP655469:AWP655474 BGL655469:BGL655474 BQH655469:BQH655474 CAD655469:CAD655474 CJZ655469:CJZ655474 CTV655469:CTV655474 DDR655469:DDR655474 DNN655469:DNN655474 DXJ655469:DXJ655474 EHF655469:EHF655474 ERB655469:ERB655474 FAX655469:FAX655474 FKT655469:FKT655474 FUP655469:FUP655474 GEL655469:GEL655474 GOH655469:GOH655474 GYD655469:GYD655474 HHZ655469:HHZ655474 HRV655469:HRV655474 IBR655469:IBR655474 ILN655469:ILN655474 IVJ655469:IVJ655474 JFF655469:JFF655474 JPB655469:JPB655474 JYX655469:JYX655474 KIT655469:KIT655474 KSP655469:KSP655474 LCL655469:LCL655474 LMH655469:LMH655474 LWD655469:LWD655474 MFZ655469:MFZ655474 MPV655469:MPV655474 MZR655469:MZR655474 NJN655469:NJN655474 NTJ655469:NTJ655474 ODF655469:ODF655474 ONB655469:ONB655474 OWX655469:OWX655474 PGT655469:PGT655474 PQP655469:PQP655474 QAL655469:QAL655474 QKH655469:QKH655474 QUD655469:QUD655474 RDZ655469:RDZ655474 RNV655469:RNV655474 RXR655469:RXR655474 SHN655469:SHN655474 SRJ655469:SRJ655474 TBF655469:TBF655474 TLB655469:TLB655474 TUX655469:TUX655474 UET655469:UET655474 UOP655469:UOP655474 UYL655469:UYL655474 VIH655469:VIH655474 VSD655469:VSD655474 WBZ655469:WBZ655474 WLV655469:WLV655474 WVR655469:WVR655474 J721005:J721010 JF721005:JF721010 TB721005:TB721010 ACX721005:ACX721010 AMT721005:AMT721010 AWP721005:AWP721010 BGL721005:BGL721010 BQH721005:BQH721010 CAD721005:CAD721010 CJZ721005:CJZ721010 CTV721005:CTV721010 DDR721005:DDR721010 DNN721005:DNN721010 DXJ721005:DXJ721010 EHF721005:EHF721010 ERB721005:ERB721010 FAX721005:FAX721010 FKT721005:FKT721010 FUP721005:FUP721010 GEL721005:GEL721010 GOH721005:GOH721010 GYD721005:GYD721010 HHZ721005:HHZ721010 HRV721005:HRV721010 IBR721005:IBR721010 ILN721005:ILN721010 IVJ721005:IVJ721010 JFF721005:JFF721010 JPB721005:JPB721010 JYX721005:JYX721010 KIT721005:KIT721010 KSP721005:KSP721010 LCL721005:LCL721010 LMH721005:LMH721010 LWD721005:LWD721010 MFZ721005:MFZ721010 MPV721005:MPV721010 MZR721005:MZR721010 NJN721005:NJN721010 NTJ721005:NTJ721010 ODF721005:ODF721010 ONB721005:ONB721010 OWX721005:OWX721010 PGT721005:PGT721010 PQP721005:PQP721010 QAL721005:QAL721010 QKH721005:QKH721010 QUD721005:QUD721010 RDZ721005:RDZ721010 RNV721005:RNV721010 RXR721005:RXR721010 SHN721005:SHN721010 SRJ721005:SRJ721010 TBF721005:TBF721010 TLB721005:TLB721010 TUX721005:TUX721010 UET721005:UET721010 UOP721005:UOP721010 UYL721005:UYL721010 VIH721005:VIH721010 VSD721005:VSD721010 WBZ721005:WBZ721010 WLV721005:WLV721010 WVR721005:WVR721010 J786541:J786546 JF786541:JF786546 TB786541:TB786546 ACX786541:ACX786546 AMT786541:AMT786546 AWP786541:AWP786546 BGL786541:BGL786546 BQH786541:BQH786546 CAD786541:CAD786546 CJZ786541:CJZ786546 CTV786541:CTV786546 DDR786541:DDR786546 DNN786541:DNN786546 DXJ786541:DXJ786546 EHF786541:EHF786546 ERB786541:ERB786546 FAX786541:FAX786546 FKT786541:FKT786546 FUP786541:FUP786546 GEL786541:GEL786546 GOH786541:GOH786546 GYD786541:GYD786546 HHZ786541:HHZ786546 HRV786541:HRV786546 IBR786541:IBR786546 ILN786541:ILN786546 IVJ786541:IVJ786546 JFF786541:JFF786546 JPB786541:JPB786546 JYX786541:JYX786546 KIT786541:KIT786546 KSP786541:KSP786546 LCL786541:LCL786546 LMH786541:LMH786546 LWD786541:LWD786546 MFZ786541:MFZ786546 MPV786541:MPV786546 MZR786541:MZR786546 NJN786541:NJN786546 NTJ786541:NTJ786546 ODF786541:ODF786546 ONB786541:ONB786546 OWX786541:OWX786546 PGT786541:PGT786546 PQP786541:PQP786546 QAL786541:QAL786546 QKH786541:QKH786546 QUD786541:QUD786546 RDZ786541:RDZ786546 RNV786541:RNV786546 RXR786541:RXR786546 SHN786541:SHN786546 SRJ786541:SRJ786546 TBF786541:TBF786546 TLB786541:TLB786546 TUX786541:TUX786546 UET786541:UET786546 UOP786541:UOP786546 UYL786541:UYL786546 VIH786541:VIH786546 VSD786541:VSD786546 WBZ786541:WBZ786546 WLV786541:WLV786546 WVR786541:WVR786546 J852077:J852082 JF852077:JF852082 TB852077:TB852082 ACX852077:ACX852082 AMT852077:AMT852082 AWP852077:AWP852082 BGL852077:BGL852082 BQH852077:BQH852082 CAD852077:CAD852082 CJZ852077:CJZ852082 CTV852077:CTV852082 DDR852077:DDR852082 DNN852077:DNN852082 DXJ852077:DXJ852082 EHF852077:EHF852082 ERB852077:ERB852082 FAX852077:FAX852082 FKT852077:FKT852082 FUP852077:FUP852082 GEL852077:GEL852082 GOH852077:GOH852082 GYD852077:GYD852082 HHZ852077:HHZ852082 HRV852077:HRV852082 IBR852077:IBR852082 ILN852077:ILN852082 IVJ852077:IVJ852082 JFF852077:JFF852082 JPB852077:JPB852082 JYX852077:JYX852082 KIT852077:KIT852082 KSP852077:KSP852082 LCL852077:LCL852082 LMH852077:LMH852082 LWD852077:LWD852082 MFZ852077:MFZ852082 MPV852077:MPV852082 MZR852077:MZR852082 NJN852077:NJN852082 NTJ852077:NTJ852082 ODF852077:ODF852082 ONB852077:ONB852082 OWX852077:OWX852082 PGT852077:PGT852082 PQP852077:PQP852082 QAL852077:QAL852082 QKH852077:QKH852082 QUD852077:QUD852082 RDZ852077:RDZ852082 RNV852077:RNV852082 RXR852077:RXR852082 SHN852077:SHN852082 SRJ852077:SRJ852082 TBF852077:TBF852082 TLB852077:TLB852082 TUX852077:TUX852082 UET852077:UET852082 UOP852077:UOP852082 UYL852077:UYL852082 VIH852077:VIH852082 VSD852077:VSD852082 WBZ852077:WBZ852082 WLV852077:WLV852082 WVR852077:WVR852082 J917613:J917618 JF917613:JF917618 TB917613:TB917618 ACX917613:ACX917618 AMT917613:AMT917618 AWP917613:AWP917618 BGL917613:BGL917618 BQH917613:BQH917618 CAD917613:CAD917618 CJZ917613:CJZ917618 CTV917613:CTV917618 DDR917613:DDR917618 DNN917613:DNN917618 DXJ917613:DXJ917618 EHF917613:EHF917618 ERB917613:ERB917618 FAX917613:FAX917618 FKT917613:FKT917618 FUP917613:FUP917618 GEL917613:GEL917618 GOH917613:GOH917618 GYD917613:GYD917618 HHZ917613:HHZ917618 HRV917613:HRV917618 IBR917613:IBR917618 ILN917613:ILN917618 IVJ917613:IVJ917618 JFF917613:JFF917618 JPB917613:JPB917618 JYX917613:JYX917618 KIT917613:KIT917618 KSP917613:KSP917618 LCL917613:LCL917618 LMH917613:LMH917618 LWD917613:LWD917618 MFZ917613:MFZ917618 MPV917613:MPV917618 MZR917613:MZR917618 NJN917613:NJN917618 NTJ917613:NTJ917618 ODF917613:ODF917618 ONB917613:ONB917618 OWX917613:OWX917618 PGT917613:PGT917618 PQP917613:PQP917618 QAL917613:QAL917618 QKH917613:QKH917618 QUD917613:QUD917618 RDZ917613:RDZ917618 RNV917613:RNV917618 RXR917613:RXR917618 SHN917613:SHN917618 SRJ917613:SRJ917618 TBF917613:TBF917618 TLB917613:TLB917618 TUX917613:TUX917618 UET917613:UET917618 UOP917613:UOP917618 UYL917613:UYL917618 VIH917613:VIH917618 VSD917613:VSD917618 WBZ917613:WBZ917618 WLV917613:WLV917618 WVR917613:WVR917618 J983149:J983154 JF983149:JF983154 TB983149:TB983154 ACX983149:ACX983154 AMT983149:AMT983154 AWP983149:AWP983154 BGL983149:BGL983154 BQH983149:BQH983154 CAD983149:CAD983154 CJZ983149:CJZ983154 CTV983149:CTV983154 DDR983149:DDR983154 DNN983149:DNN983154 DXJ983149:DXJ983154 EHF983149:EHF983154 ERB983149:ERB983154 FAX983149:FAX983154 FKT983149:FKT983154 FUP983149:FUP983154 GEL983149:GEL983154 GOH983149:GOH983154 GYD983149:GYD983154 HHZ983149:HHZ983154 HRV983149:HRV983154 IBR983149:IBR983154 ILN983149:ILN983154 IVJ983149:IVJ983154 JFF983149:JFF983154 JPB983149:JPB983154 JYX983149:JYX983154 KIT983149:KIT983154 KSP983149:KSP983154 LCL983149:LCL983154 LMH983149:LMH983154 LWD983149:LWD983154 MFZ983149:MFZ983154 MPV983149:MPV983154 MZR983149:MZR983154 NJN983149:NJN983154 NTJ983149:NTJ983154 ODF983149:ODF983154 ONB983149:ONB983154 OWX983149:OWX983154 PGT983149:PGT983154 PQP983149:PQP983154 QAL983149:QAL983154 QKH983149:QKH983154 QUD983149:QUD983154 RDZ983149:RDZ983154 RNV983149:RNV983154 RXR983149:RXR983154 SHN983149:SHN983154 SRJ983149:SRJ983154 TBF983149:TBF983154 TLB983149:TLB983154 TUX983149:TUX983154 UET983149:UET983154 UOP983149:UOP983154 UYL983149:UYL983154 VIH983149:VIH983154 VSD983149:VSD983154 WBZ983149:WBZ983154 WLV983149:WLV983154 WVR983149:WVR983154 J126:J141 JF126:JF141 TB126:TB141 ACX126:ACX141 AMT126:AMT141 AWP126:AWP141 BGL126:BGL141 BQH126:BQH141 CAD126:CAD141 CJZ126:CJZ141 CTV126:CTV141 DDR126:DDR141 DNN126:DNN141 DXJ126:DXJ141 EHF126:EHF141 ERB126:ERB141 FAX126:FAX141 FKT126:FKT141 FUP126:FUP141 GEL126:GEL141 GOH126:GOH141 GYD126:GYD141 HHZ126:HHZ141 HRV126:HRV141 IBR126:IBR141 ILN126:ILN141 IVJ126:IVJ141 JFF126:JFF141 JPB126:JPB141 JYX126:JYX141 KIT126:KIT141 KSP126:KSP141 LCL126:LCL141 LMH126:LMH141 LWD126:LWD141 MFZ126:MFZ141 MPV126:MPV141 MZR126:MZR141 NJN126:NJN141 NTJ126:NTJ141 ODF126:ODF141 ONB126:ONB141 OWX126:OWX141 PGT126:PGT141 PQP126:PQP141 QAL126:QAL141 QKH126:QKH141 QUD126:QUD141 RDZ126:RDZ141 RNV126:RNV141 RXR126:RXR141 SHN126:SHN141 SRJ126:SRJ141 TBF126:TBF141 TLB126:TLB141 TUX126:TUX141 UET126:UET141 UOP126:UOP141 UYL126:UYL141 VIH126:VIH141 VSD126:VSD141 WBZ126:WBZ141 WLV126:WLV141 WVR126:WVR141 J65662:J65677 JF65662:JF65677 TB65662:TB65677 ACX65662:ACX65677 AMT65662:AMT65677 AWP65662:AWP65677 BGL65662:BGL65677 BQH65662:BQH65677 CAD65662:CAD65677 CJZ65662:CJZ65677 CTV65662:CTV65677 DDR65662:DDR65677 DNN65662:DNN65677 DXJ65662:DXJ65677 EHF65662:EHF65677 ERB65662:ERB65677 FAX65662:FAX65677 FKT65662:FKT65677 FUP65662:FUP65677 GEL65662:GEL65677 GOH65662:GOH65677 GYD65662:GYD65677 HHZ65662:HHZ65677 HRV65662:HRV65677 IBR65662:IBR65677 ILN65662:ILN65677 IVJ65662:IVJ65677 JFF65662:JFF65677 JPB65662:JPB65677 JYX65662:JYX65677 KIT65662:KIT65677 KSP65662:KSP65677 LCL65662:LCL65677 LMH65662:LMH65677 LWD65662:LWD65677 MFZ65662:MFZ65677 MPV65662:MPV65677 MZR65662:MZR65677 NJN65662:NJN65677 NTJ65662:NTJ65677 ODF65662:ODF65677 ONB65662:ONB65677 OWX65662:OWX65677 PGT65662:PGT65677 PQP65662:PQP65677 QAL65662:QAL65677 QKH65662:QKH65677 QUD65662:QUD65677 RDZ65662:RDZ65677 RNV65662:RNV65677 RXR65662:RXR65677 SHN65662:SHN65677 SRJ65662:SRJ65677 TBF65662:TBF65677 TLB65662:TLB65677 TUX65662:TUX65677 UET65662:UET65677 UOP65662:UOP65677 UYL65662:UYL65677 VIH65662:VIH65677 VSD65662:VSD65677 WBZ65662:WBZ65677 WLV65662:WLV65677 WVR65662:WVR65677 J131198:J131213 JF131198:JF131213 TB131198:TB131213 ACX131198:ACX131213 AMT131198:AMT131213 AWP131198:AWP131213 BGL131198:BGL131213 BQH131198:BQH131213 CAD131198:CAD131213 CJZ131198:CJZ131213 CTV131198:CTV131213 DDR131198:DDR131213 DNN131198:DNN131213 DXJ131198:DXJ131213 EHF131198:EHF131213 ERB131198:ERB131213 FAX131198:FAX131213 FKT131198:FKT131213 FUP131198:FUP131213 GEL131198:GEL131213 GOH131198:GOH131213 GYD131198:GYD131213 HHZ131198:HHZ131213 HRV131198:HRV131213 IBR131198:IBR131213 ILN131198:ILN131213 IVJ131198:IVJ131213 JFF131198:JFF131213 JPB131198:JPB131213 JYX131198:JYX131213 KIT131198:KIT131213 KSP131198:KSP131213 LCL131198:LCL131213 LMH131198:LMH131213 LWD131198:LWD131213 MFZ131198:MFZ131213 MPV131198:MPV131213 MZR131198:MZR131213 NJN131198:NJN131213 NTJ131198:NTJ131213 ODF131198:ODF131213 ONB131198:ONB131213 OWX131198:OWX131213 PGT131198:PGT131213 PQP131198:PQP131213 QAL131198:QAL131213 QKH131198:QKH131213 QUD131198:QUD131213 RDZ131198:RDZ131213 RNV131198:RNV131213 RXR131198:RXR131213 SHN131198:SHN131213 SRJ131198:SRJ131213 TBF131198:TBF131213 TLB131198:TLB131213 TUX131198:TUX131213 UET131198:UET131213 UOP131198:UOP131213 UYL131198:UYL131213 VIH131198:VIH131213 VSD131198:VSD131213 WBZ131198:WBZ131213 WLV131198:WLV131213 WVR131198:WVR131213 J196734:J196749 JF196734:JF196749 TB196734:TB196749 ACX196734:ACX196749 AMT196734:AMT196749 AWP196734:AWP196749 BGL196734:BGL196749 BQH196734:BQH196749 CAD196734:CAD196749 CJZ196734:CJZ196749 CTV196734:CTV196749 DDR196734:DDR196749 DNN196734:DNN196749 DXJ196734:DXJ196749 EHF196734:EHF196749 ERB196734:ERB196749 FAX196734:FAX196749 FKT196734:FKT196749 FUP196734:FUP196749 GEL196734:GEL196749 GOH196734:GOH196749 GYD196734:GYD196749 HHZ196734:HHZ196749 HRV196734:HRV196749 IBR196734:IBR196749 ILN196734:ILN196749 IVJ196734:IVJ196749 JFF196734:JFF196749 JPB196734:JPB196749 JYX196734:JYX196749 KIT196734:KIT196749 KSP196734:KSP196749 LCL196734:LCL196749 LMH196734:LMH196749 LWD196734:LWD196749 MFZ196734:MFZ196749 MPV196734:MPV196749 MZR196734:MZR196749 NJN196734:NJN196749 NTJ196734:NTJ196749 ODF196734:ODF196749 ONB196734:ONB196749 OWX196734:OWX196749 PGT196734:PGT196749 PQP196734:PQP196749 QAL196734:QAL196749 QKH196734:QKH196749 QUD196734:QUD196749 RDZ196734:RDZ196749 RNV196734:RNV196749 RXR196734:RXR196749 SHN196734:SHN196749 SRJ196734:SRJ196749 TBF196734:TBF196749 TLB196734:TLB196749 TUX196734:TUX196749 UET196734:UET196749 UOP196734:UOP196749 UYL196734:UYL196749 VIH196734:VIH196749 VSD196734:VSD196749 WBZ196734:WBZ196749 WLV196734:WLV196749 WVR196734:WVR196749 J262270:J262285 JF262270:JF262285 TB262270:TB262285 ACX262270:ACX262285 AMT262270:AMT262285 AWP262270:AWP262285 BGL262270:BGL262285 BQH262270:BQH262285 CAD262270:CAD262285 CJZ262270:CJZ262285 CTV262270:CTV262285 DDR262270:DDR262285 DNN262270:DNN262285 DXJ262270:DXJ262285 EHF262270:EHF262285 ERB262270:ERB262285 FAX262270:FAX262285 FKT262270:FKT262285 FUP262270:FUP262285 GEL262270:GEL262285 GOH262270:GOH262285 GYD262270:GYD262285 HHZ262270:HHZ262285 HRV262270:HRV262285 IBR262270:IBR262285 ILN262270:ILN262285 IVJ262270:IVJ262285 JFF262270:JFF262285 JPB262270:JPB262285 JYX262270:JYX262285 KIT262270:KIT262285 KSP262270:KSP262285 LCL262270:LCL262285 LMH262270:LMH262285 LWD262270:LWD262285 MFZ262270:MFZ262285 MPV262270:MPV262285 MZR262270:MZR262285 NJN262270:NJN262285 NTJ262270:NTJ262285 ODF262270:ODF262285 ONB262270:ONB262285 OWX262270:OWX262285 PGT262270:PGT262285 PQP262270:PQP262285 QAL262270:QAL262285 QKH262270:QKH262285 QUD262270:QUD262285 RDZ262270:RDZ262285 RNV262270:RNV262285 RXR262270:RXR262285 SHN262270:SHN262285 SRJ262270:SRJ262285 TBF262270:TBF262285 TLB262270:TLB262285 TUX262270:TUX262285 UET262270:UET262285 UOP262270:UOP262285 UYL262270:UYL262285 VIH262270:VIH262285 VSD262270:VSD262285 WBZ262270:WBZ262285 WLV262270:WLV262285 WVR262270:WVR262285 J327806:J327821 JF327806:JF327821 TB327806:TB327821 ACX327806:ACX327821 AMT327806:AMT327821 AWP327806:AWP327821 BGL327806:BGL327821 BQH327806:BQH327821 CAD327806:CAD327821 CJZ327806:CJZ327821 CTV327806:CTV327821 DDR327806:DDR327821 DNN327806:DNN327821 DXJ327806:DXJ327821 EHF327806:EHF327821 ERB327806:ERB327821 FAX327806:FAX327821 FKT327806:FKT327821 FUP327806:FUP327821 GEL327806:GEL327821 GOH327806:GOH327821 GYD327806:GYD327821 HHZ327806:HHZ327821 HRV327806:HRV327821 IBR327806:IBR327821 ILN327806:ILN327821 IVJ327806:IVJ327821 JFF327806:JFF327821 JPB327806:JPB327821 JYX327806:JYX327821 KIT327806:KIT327821 KSP327806:KSP327821 LCL327806:LCL327821 LMH327806:LMH327821 LWD327806:LWD327821 MFZ327806:MFZ327821 MPV327806:MPV327821 MZR327806:MZR327821 NJN327806:NJN327821 NTJ327806:NTJ327821 ODF327806:ODF327821 ONB327806:ONB327821 OWX327806:OWX327821 PGT327806:PGT327821 PQP327806:PQP327821 QAL327806:QAL327821 QKH327806:QKH327821 QUD327806:QUD327821 RDZ327806:RDZ327821 RNV327806:RNV327821 RXR327806:RXR327821 SHN327806:SHN327821 SRJ327806:SRJ327821 TBF327806:TBF327821 TLB327806:TLB327821 TUX327806:TUX327821 UET327806:UET327821 UOP327806:UOP327821 UYL327806:UYL327821 VIH327806:VIH327821 VSD327806:VSD327821 WBZ327806:WBZ327821 WLV327806:WLV327821 WVR327806:WVR327821 J393342:J393357 JF393342:JF393357 TB393342:TB393357 ACX393342:ACX393357 AMT393342:AMT393357 AWP393342:AWP393357 BGL393342:BGL393357 BQH393342:BQH393357 CAD393342:CAD393357 CJZ393342:CJZ393357 CTV393342:CTV393357 DDR393342:DDR393357 DNN393342:DNN393357 DXJ393342:DXJ393357 EHF393342:EHF393357 ERB393342:ERB393357 FAX393342:FAX393357 FKT393342:FKT393357 FUP393342:FUP393357 GEL393342:GEL393357 GOH393342:GOH393357 GYD393342:GYD393357 HHZ393342:HHZ393357 HRV393342:HRV393357 IBR393342:IBR393357 ILN393342:ILN393357 IVJ393342:IVJ393357 JFF393342:JFF393357 JPB393342:JPB393357 JYX393342:JYX393357 KIT393342:KIT393357 KSP393342:KSP393357 LCL393342:LCL393357 LMH393342:LMH393357 LWD393342:LWD393357 MFZ393342:MFZ393357 MPV393342:MPV393357 MZR393342:MZR393357 NJN393342:NJN393357 NTJ393342:NTJ393357 ODF393342:ODF393357 ONB393342:ONB393357 OWX393342:OWX393357 PGT393342:PGT393357 PQP393342:PQP393357 QAL393342:QAL393357 QKH393342:QKH393357 QUD393342:QUD393357 RDZ393342:RDZ393357 RNV393342:RNV393357 RXR393342:RXR393357 SHN393342:SHN393357 SRJ393342:SRJ393357 TBF393342:TBF393357 TLB393342:TLB393357 TUX393342:TUX393357 UET393342:UET393357 UOP393342:UOP393357 UYL393342:UYL393357 VIH393342:VIH393357 VSD393342:VSD393357 WBZ393342:WBZ393357 WLV393342:WLV393357 WVR393342:WVR393357 J458878:J458893 JF458878:JF458893 TB458878:TB458893 ACX458878:ACX458893 AMT458878:AMT458893 AWP458878:AWP458893 BGL458878:BGL458893 BQH458878:BQH458893 CAD458878:CAD458893 CJZ458878:CJZ458893 CTV458878:CTV458893 DDR458878:DDR458893 DNN458878:DNN458893 DXJ458878:DXJ458893 EHF458878:EHF458893 ERB458878:ERB458893 FAX458878:FAX458893 FKT458878:FKT458893 FUP458878:FUP458893 GEL458878:GEL458893 GOH458878:GOH458893 GYD458878:GYD458893 HHZ458878:HHZ458893 HRV458878:HRV458893 IBR458878:IBR458893 ILN458878:ILN458893 IVJ458878:IVJ458893 JFF458878:JFF458893 JPB458878:JPB458893 JYX458878:JYX458893 KIT458878:KIT458893 KSP458878:KSP458893 LCL458878:LCL458893 LMH458878:LMH458893 LWD458878:LWD458893 MFZ458878:MFZ458893 MPV458878:MPV458893 MZR458878:MZR458893 NJN458878:NJN458893 NTJ458878:NTJ458893 ODF458878:ODF458893 ONB458878:ONB458893 OWX458878:OWX458893 PGT458878:PGT458893 PQP458878:PQP458893 QAL458878:QAL458893 QKH458878:QKH458893 QUD458878:QUD458893 RDZ458878:RDZ458893 RNV458878:RNV458893 RXR458878:RXR458893 SHN458878:SHN458893 SRJ458878:SRJ458893 TBF458878:TBF458893 TLB458878:TLB458893 TUX458878:TUX458893 UET458878:UET458893 UOP458878:UOP458893 UYL458878:UYL458893 VIH458878:VIH458893 VSD458878:VSD458893 WBZ458878:WBZ458893 WLV458878:WLV458893 WVR458878:WVR458893 J524414:J524429 JF524414:JF524429 TB524414:TB524429 ACX524414:ACX524429 AMT524414:AMT524429 AWP524414:AWP524429 BGL524414:BGL524429 BQH524414:BQH524429 CAD524414:CAD524429 CJZ524414:CJZ524429 CTV524414:CTV524429 DDR524414:DDR524429 DNN524414:DNN524429 DXJ524414:DXJ524429 EHF524414:EHF524429 ERB524414:ERB524429 FAX524414:FAX524429 FKT524414:FKT524429 FUP524414:FUP524429 GEL524414:GEL524429 GOH524414:GOH524429 GYD524414:GYD524429 HHZ524414:HHZ524429 HRV524414:HRV524429 IBR524414:IBR524429 ILN524414:ILN524429 IVJ524414:IVJ524429 JFF524414:JFF524429 JPB524414:JPB524429 JYX524414:JYX524429 KIT524414:KIT524429 KSP524414:KSP524429 LCL524414:LCL524429 LMH524414:LMH524429 LWD524414:LWD524429 MFZ524414:MFZ524429 MPV524414:MPV524429 MZR524414:MZR524429 NJN524414:NJN524429 NTJ524414:NTJ524429 ODF524414:ODF524429 ONB524414:ONB524429 OWX524414:OWX524429 PGT524414:PGT524429 PQP524414:PQP524429 QAL524414:QAL524429 QKH524414:QKH524429 QUD524414:QUD524429 RDZ524414:RDZ524429 RNV524414:RNV524429 RXR524414:RXR524429 SHN524414:SHN524429 SRJ524414:SRJ524429 TBF524414:TBF524429 TLB524414:TLB524429 TUX524414:TUX524429 UET524414:UET524429 UOP524414:UOP524429 UYL524414:UYL524429 VIH524414:VIH524429 VSD524414:VSD524429 WBZ524414:WBZ524429 WLV524414:WLV524429 WVR524414:WVR524429 J589950:J589965 JF589950:JF589965 TB589950:TB589965 ACX589950:ACX589965 AMT589950:AMT589965 AWP589950:AWP589965 BGL589950:BGL589965 BQH589950:BQH589965 CAD589950:CAD589965 CJZ589950:CJZ589965 CTV589950:CTV589965 DDR589950:DDR589965 DNN589950:DNN589965 DXJ589950:DXJ589965 EHF589950:EHF589965 ERB589950:ERB589965 FAX589950:FAX589965 FKT589950:FKT589965 FUP589950:FUP589965 GEL589950:GEL589965 GOH589950:GOH589965 GYD589950:GYD589965 HHZ589950:HHZ589965 HRV589950:HRV589965 IBR589950:IBR589965 ILN589950:ILN589965 IVJ589950:IVJ589965 JFF589950:JFF589965 JPB589950:JPB589965 JYX589950:JYX589965 KIT589950:KIT589965 KSP589950:KSP589965 LCL589950:LCL589965 LMH589950:LMH589965 LWD589950:LWD589965 MFZ589950:MFZ589965 MPV589950:MPV589965 MZR589950:MZR589965 NJN589950:NJN589965 NTJ589950:NTJ589965 ODF589950:ODF589965 ONB589950:ONB589965 OWX589950:OWX589965 PGT589950:PGT589965 PQP589950:PQP589965 QAL589950:QAL589965 QKH589950:QKH589965 QUD589950:QUD589965 RDZ589950:RDZ589965 RNV589950:RNV589965 RXR589950:RXR589965 SHN589950:SHN589965 SRJ589950:SRJ589965 TBF589950:TBF589965 TLB589950:TLB589965 TUX589950:TUX589965 UET589950:UET589965 UOP589950:UOP589965 UYL589950:UYL589965 VIH589950:VIH589965 VSD589950:VSD589965 WBZ589950:WBZ589965 WLV589950:WLV589965 WVR589950:WVR589965 J655486:J655501 JF655486:JF655501 TB655486:TB655501 ACX655486:ACX655501 AMT655486:AMT655501 AWP655486:AWP655501 BGL655486:BGL655501 BQH655486:BQH655501 CAD655486:CAD655501 CJZ655486:CJZ655501 CTV655486:CTV655501 DDR655486:DDR655501 DNN655486:DNN655501 DXJ655486:DXJ655501 EHF655486:EHF655501 ERB655486:ERB655501 FAX655486:FAX655501 FKT655486:FKT655501 FUP655486:FUP655501 GEL655486:GEL655501 GOH655486:GOH655501 GYD655486:GYD655501 HHZ655486:HHZ655501 HRV655486:HRV655501 IBR655486:IBR655501 ILN655486:ILN655501 IVJ655486:IVJ655501 JFF655486:JFF655501 JPB655486:JPB655501 JYX655486:JYX655501 KIT655486:KIT655501 KSP655486:KSP655501 LCL655486:LCL655501 LMH655486:LMH655501 LWD655486:LWD655501 MFZ655486:MFZ655501 MPV655486:MPV655501 MZR655486:MZR655501 NJN655486:NJN655501 NTJ655486:NTJ655501 ODF655486:ODF655501 ONB655486:ONB655501 OWX655486:OWX655501 PGT655486:PGT655501 PQP655486:PQP655501 QAL655486:QAL655501 QKH655486:QKH655501 QUD655486:QUD655501 RDZ655486:RDZ655501 RNV655486:RNV655501 RXR655486:RXR655501 SHN655486:SHN655501 SRJ655486:SRJ655501 TBF655486:TBF655501 TLB655486:TLB655501 TUX655486:TUX655501 UET655486:UET655501 UOP655486:UOP655501 UYL655486:UYL655501 VIH655486:VIH655501 VSD655486:VSD655501 WBZ655486:WBZ655501 WLV655486:WLV655501 WVR655486:WVR655501 J721022:J721037 JF721022:JF721037 TB721022:TB721037 ACX721022:ACX721037 AMT721022:AMT721037 AWP721022:AWP721037 BGL721022:BGL721037 BQH721022:BQH721037 CAD721022:CAD721037 CJZ721022:CJZ721037 CTV721022:CTV721037 DDR721022:DDR721037 DNN721022:DNN721037 DXJ721022:DXJ721037 EHF721022:EHF721037 ERB721022:ERB721037 FAX721022:FAX721037 FKT721022:FKT721037 FUP721022:FUP721037 GEL721022:GEL721037 GOH721022:GOH721037 GYD721022:GYD721037 HHZ721022:HHZ721037 HRV721022:HRV721037 IBR721022:IBR721037 ILN721022:ILN721037 IVJ721022:IVJ721037 JFF721022:JFF721037 JPB721022:JPB721037 JYX721022:JYX721037 KIT721022:KIT721037 KSP721022:KSP721037 LCL721022:LCL721037 LMH721022:LMH721037 LWD721022:LWD721037 MFZ721022:MFZ721037 MPV721022:MPV721037 MZR721022:MZR721037 NJN721022:NJN721037 NTJ721022:NTJ721037 ODF721022:ODF721037 ONB721022:ONB721037 OWX721022:OWX721037 PGT721022:PGT721037 PQP721022:PQP721037 QAL721022:QAL721037 QKH721022:QKH721037 QUD721022:QUD721037 RDZ721022:RDZ721037 RNV721022:RNV721037 RXR721022:RXR721037 SHN721022:SHN721037 SRJ721022:SRJ721037 TBF721022:TBF721037 TLB721022:TLB721037 TUX721022:TUX721037 UET721022:UET721037 UOP721022:UOP721037 UYL721022:UYL721037 VIH721022:VIH721037 VSD721022:VSD721037 WBZ721022:WBZ721037 WLV721022:WLV721037 WVR721022:WVR721037 J786558:J786573 JF786558:JF786573 TB786558:TB786573 ACX786558:ACX786573 AMT786558:AMT786573 AWP786558:AWP786573 BGL786558:BGL786573 BQH786558:BQH786573 CAD786558:CAD786573 CJZ786558:CJZ786573 CTV786558:CTV786573 DDR786558:DDR786573 DNN786558:DNN786573 DXJ786558:DXJ786573 EHF786558:EHF786573 ERB786558:ERB786573 FAX786558:FAX786573 FKT786558:FKT786573 FUP786558:FUP786573 GEL786558:GEL786573 GOH786558:GOH786573 GYD786558:GYD786573 HHZ786558:HHZ786573 HRV786558:HRV786573 IBR786558:IBR786573 ILN786558:ILN786573 IVJ786558:IVJ786573 JFF786558:JFF786573 JPB786558:JPB786573 JYX786558:JYX786573 KIT786558:KIT786573 KSP786558:KSP786573 LCL786558:LCL786573 LMH786558:LMH786573 LWD786558:LWD786573 MFZ786558:MFZ786573 MPV786558:MPV786573 MZR786558:MZR786573 NJN786558:NJN786573 NTJ786558:NTJ786573 ODF786558:ODF786573 ONB786558:ONB786573 OWX786558:OWX786573 PGT786558:PGT786573 PQP786558:PQP786573 QAL786558:QAL786573 QKH786558:QKH786573 QUD786558:QUD786573 RDZ786558:RDZ786573 RNV786558:RNV786573 RXR786558:RXR786573 SHN786558:SHN786573 SRJ786558:SRJ786573 TBF786558:TBF786573 TLB786558:TLB786573 TUX786558:TUX786573 UET786558:UET786573 UOP786558:UOP786573 UYL786558:UYL786573 VIH786558:VIH786573 VSD786558:VSD786573 WBZ786558:WBZ786573 WLV786558:WLV786573 WVR786558:WVR786573 J852094:J852109 JF852094:JF852109 TB852094:TB852109 ACX852094:ACX852109 AMT852094:AMT852109 AWP852094:AWP852109 BGL852094:BGL852109 BQH852094:BQH852109 CAD852094:CAD852109 CJZ852094:CJZ852109 CTV852094:CTV852109 DDR852094:DDR852109 DNN852094:DNN852109 DXJ852094:DXJ852109 EHF852094:EHF852109 ERB852094:ERB852109 FAX852094:FAX852109 FKT852094:FKT852109 FUP852094:FUP852109 GEL852094:GEL852109 GOH852094:GOH852109 GYD852094:GYD852109 HHZ852094:HHZ852109 HRV852094:HRV852109 IBR852094:IBR852109 ILN852094:ILN852109 IVJ852094:IVJ852109 JFF852094:JFF852109 JPB852094:JPB852109 JYX852094:JYX852109 KIT852094:KIT852109 KSP852094:KSP852109 LCL852094:LCL852109 LMH852094:LMH852109 LWD852094:LWD852109 MFZ852094:MFZ852109 MPV852094:MPV852109 MZR852094:MZR852109 NJN852094:NJN852109 NTJ852094:NTJ852109 ODF852094:ODF852109 ONB852094:ONB852109 OWX852094:OWX852109 PGT852094:PGT852109 PQP852094:PQP852109 QAL852094:QAL852109 QKH852094:QKH852109 QUD852094:QUD852109 RDZ852094:RDZ852109 RNV852094:RNV852109 RXR852094:RXR852109 SHN852094:SHN852109 SRJ852094:SRJ852109 TBF852094:TBF852109 TLB852094:TLB852109 TUX852094:TUX852109 UET852094:UET852109 UOP852094:UOP852109 UYL852094:UYL852109 VIH852094:VIH852109 VSD852094:VSD852109 WBZ852094:WBZ852109 WLV852094:WLV852109 WVR852094:WVR852109 J917630:J917645 JF917630:JF917645 TB917630:TB917645 ACX917630:ACX917645 AMT917630:AMT917645 AWP917630:AWP917645 BGL917630:BGL917645 BQH917630:BQH917645 CAD917630:CAD917645 CJZ917630:CJZ917645 CTV917630:CTV917645 DDR917630:DDR917645 DNN917630:DNN917645 DXJ917630:DXJ917645 EHF917630:EHF917645 ERB917630:ERB917645 FAX917630:FAX917645 FKT917630:FKT917645 FUP917630:FUP917645 GEL917630:GEL917645 GOH917630:GOH917645 GYD917630:GYD917645 HHZ917630:HHZ917645 HRV917630:HRV917645 IBR917630:IBR917645 ILN917630:ILN917645 IVJ917630:IVJ917645 JFF917630:JFF917645 JPB917630:JPB917645 JYX917630:JYX917645 KIT917630:KIT917645 KSP917630:KSP917645 LCL917630:LCL917645 LMH917630:LMH917645 LWD917630:LWD917645 MFZ917630:MFZ917645 MPV917630:MPV917645 MZR917630:MZR917645 NJN917630:NJN917645 NTJ917630:NTJ917645 ODF917630:ODF917645 ONB917630:ONB917645 OWX917630:OWX917645 PGT917630:PGT917645 PQP917630:PQP917645 QAL917630:QAL917645 QKH917630:QKH917645 QUD917630:QUD917645 RDZ917630:RDZ917645 RNV917630:RNV917645 RXR917630:RXR917645 SHN917630:SHN917645 SRJ917630:SRJ917645 TBF917630:TBF917645 TLB917630:TLB917645 TUX917630:TUX917645 UET917630:UET917645 UOP917630:UOP917645 UYL917630:UYL917645 VIH917630:VIH917645 VSD917630:VSD917645 WBZ917630:WBZ917645 WLV917630:WLV917645 WVR917630:WVR917645 J983166:J983181 JF983166:JF983181 TB983166:TB983181 ACX983166:ACX983181 AMT983166:AMT983181 AWP983166:AWP983181 BGL983166:BGL983181 BQH983166:BQH983181 CAD983166:CAD983181 CJZ983166:CJZ983181 CTV983166:CTV983181 DDR983166:DDR983181 DNN983166:DNN983181 DXJ983166:DXJ983181 EHF983166:EHF983181 ERB983166:ERB983181 FAX983166:FAX983181 FKT983166:FKT983181 FUP983166:FUP983181 GEL983166:GEL983181 GOH983166:GOH983181 GYD983166:GYD983181 HHZ983166:HHZ983181 HRV983166:HRV983181 IBR983166:IBR983181 ILN983166:ILN983181 IVJ983166:IVJ983181 JFF983166:JFF983181 JPB983166:JPB983181 JYX983166:JYX983181 KIT983166:KIT983181 KSP983166:KSP983181 LCL983166:LCL983181 LMH983166:LMH983181 LWD983166:LWD983181 MFZ983166:MFZ983181 MPV983166:MPV983181 MZR983166:MZR983181 NJN983166:NJN983181 NTJ983166:NTJ983181 ODF983166:ODF983181 ONB983166:ONB983181 OWX983166:OWX983181 PGT983166:PGT983181 PQP983166:PQP983181 QAL983166:QAL983181 QKH983166:QKH983181 QUD983166:QUD983181 RDZ983166:RDZ983181 RNV983166:RNV983181 RXR983166:RXR983181 SHN983166:SHN983181 SRJ983166:SRJ983181 TBF983166:TBF983181 TLB983166:TLB983181 TUX983166:TUX983181 UET983166:UET983181 UOP983166:UOP983181 UYL983166:UYL983181 VIH983166:VIH983181 VSD983166:VSD983181 WBZ983166:WBZ983181 WLV983166:WLV983181 WVR983166:WVR983181 J143:J146 JF143:JF146 TB143:TB146 ACX143:ACX146 AMT143:AMT146 AWP143:AWP146 BGL143:BGL146 BQH143:BQH146 CAD143:CAD146 CJZ143:CJZ146 CTV143:CTV146 DDR143:DDR146 DNN143:DNN146 DXJ143:DXJ146 EHF143:EHF146 ERB143:ERB146 FAX143:FAX146 FKT143:FKT146 FUP143:FUP146 GEL143:GEL146 GOH143:GOH146 GYD143:GYD146 HHZ143:HHZ146 HRV143:HRV146 IBR143:IBR146 ILN143:ILN146 IVJ143:IVJ146 JFF143:JFF146 JPB143:JPB146 JYX143:JYX146 KIT143:KIT146 KSP143:KSP146 LCL143:LCL146 LMH143:LMH146 LWD143:LWD146 MFZ143:MFZ146 MPV143:MPV146 MZR143:MZR146 NJN143:NJN146 NTJ143:NTJ146 ODF143:ODF146 ONB143:ONB146 OWX143:OWX146 PGT143:PGT146 PQP143:PQP146 QAL143:QAL146 QKH143:QKH146 QUD143:QUD146 RDZ143:RDZ146 RNV143:RNV146 RXR143:RXR146 SHN143:SHN146 SRJ143:SRJ146 TBF143:TBF146 TLB143:TLB146 TUX143:TUX146 UET143:UET146 UOP143:UOP146 UYL143:UYL146 VIH143:VIH146 VSD143:VSD146 WBZ143:WBZ146 WLV143:WLV146 WVR143:WVR146 J65679:J65682 JF65679:JF65682 TB65679:TB65682 ACX65679:ACX65682 AMT65679:AMT65682 AWP65679:AWP65682 BGL65679:BGL65682 BQH65679:BQH65682 CAD65679:CAD65682 CJZ65679:CJZ65682 CTV65679:CTV65682 DDR65679:DDR65682 DNN65679:DNN65682 DXJ65679:DXJ65682 EHF65679:EHF65682 ERB65679:ERB65682 FAX65679:FAX65682 FKT65679:FKT65682 FUP65679:FUP65682 GEL65679:GEL65682 GOH65679:GOH65682 GYD65679:GYD65682 HHZ65679:HHZ65682 HRV65679:HRV65682 IBR65679:IBR65682 ILN65679:ILN65682 IVJ65679:IVJ65682 JFF65679:JFF65682 JPB65679:JPB65682 JYX65679:JYX65682 KIT65679:KIT65682 KSP65679:KSP65682 LCL65679:LCL65682 LMH65679:LMH65682 LWD65679:LWD65682 MFZ65679:MFZ65682 MPV65679:MPV65682 MZR65679:MZR65682 NJN65679:NJN65682 NTJ65679:NTJ65682 ODF65679:ODF65682 ONB65679:ONB65682 OWX65679:OWX65682 PGT65679:PGT65682 PQP65679:PQP65682 QAL65679:QAL65682 QKH65679:QKH65682 QUD65679:QUD65682 RDZ65679:RDZ65682 RNV65679:RNV65682 RXR65679:RXR65682 SHN65679:SHN65682 SRJ65679:SRJ65682 TBF65679:TBF65682 TLB65679:TLB65682 TUX65679:TUX65682 UET65679:UET65682 UOP65679:UOP65682 UYL65679:UYL65682 VIH65679:VIH65682 VSD65679:VSD65682 WBZ65679:WBZ65682 WLV65679:WLV65682 WVR65679:WVR65682 J131215:J131218 JF131215:JF131218 TB131215:TB131218 ACX131215:ACX131218 AMT131215:AMT131218 AWP131215:AWP131218 BGL131215:BGL131218 BQH131215:BQH131218 CAD131215:CAD131218 CJZ131215:CJZ131218 CTV131215:CTV131218 DDR131215:DDR131218 DNN131215:DNN131218 DXJ131215:DXJ131218 EHF131215:EHF131218 ERB131215:ERB131218 FAX131215:FAX131218 FKT131215:FKT131218 FUP131215:FUP131218 GEL131215:GEL131218 GOH131215:GOH131218 GYD131215:GYD131218 HHZ131215:HHZ131218 HRV131215:HRV131218 IBR131215:IBR131218 ILN131215:ILN131218 IVJ131215:IVJ131218 JFF131215:JFF131218 JPB131215:JPB131218 JYX131215:JYX131218 KIT131215:KIT131218 KSP131215:KSP131218 LCL131215:LCL131218 LMH131215:LMH131218 LWD131215:LWD131218 MFZ131215:MFZ131218 MPV131215:MPV131218 MZR131215:MZR131218 NJN131215:NJN131218 NTJ131215:NTJ131218 ODF131215:ODF131218 ONB131215:ONB131218 OWX131215:OWX131218 PGT131215:PGT131218 PQP131215:PQP131218 QAL131215:QAL131218 QKH131215:QKH131218 QUD131215:QUD131218 RDZ131215:RDZ131218 RNV131215:RNV131218 RXR131215:RXR131218 SHN131215:SHN131218 SRJ131215:SRJ131218 TBF131215:TBF131218 TLB131215:TLB131218 TUX131215:TUX131218 UET131215:UET131218 UOP131215:UOP131218 UYL131215:UYL131218 VIH131215:VIH131218 VSD131215:VSD131218 WBZ131215:WBZ131218 WLV131215:WLV131218 WVR131215:WVR131218 J196751:J196754 JF196751:JF196754 TB196751:TB196754 ACX196751:ACX196754 AMT196751:AMT196754 AWP196751:AWP196754 BGL196751:BGL196754 BQH196751:BQH196754 CAD196751:CAD196754 CJZ196751:CJZ196754 CTV196751:CTV196754 DDR196751:DDR196754 DNN196751:DNN196754 DXJ196751:DXJ196754 EHF196751:EHF196754 ERB196751:ERB196754 FAX196751:FAX196754 FKT196751:FKT196754 FUP196751:FUP196754 GEL196751:GEL196754 GOH196751:GOH196754 GYD196751:GYD196754 HHZ196751:HHZ196754 HRV196751:HRV196754 IBR196751:IBR196754 ILN196751:ILN196754 IVJ196751:IVJ196754 JFF196751:JFF196754 JPB196751:JPB196754 JYX196751:JYX196754 KIT196751:KIT196754 KSP196751:KSP196754 LCL196751:LCL196754 LMH196751:LMH196754 LWD196751:LWD196754 MFZ196751:MFZ196754 MPV196751:MPV196754 MZR196751:MZR196754 NJN196751:NJN196754 NTJ196751:NTJ196754 ODF196751:ODF196754 ONB196751:ONB196754 OWX196751:OWX196754 PGT196751:PGT196754 PQP196751:PQP196754 QAL196751:QAL196754 QKH196751:QKH196754 QUD196751:QUD196754 RDZ196751:RDZ196754 RNV196751:RNV196754 RXR196751:RXR196754 SHN196751:SHN196754 SRJ196751:SRJ196754 TBF196751:TBF196754 TLB196751:TLB196754 TUX196751:TUX196754 UET196751:UET196754 UOP196751:UOP196754 UYL196751:UYL196754 VIH196751:VIH196754 VSD196751:VSD196754 WBZ196751:WBZ196754 WLV196751:WLV196754 WVR196751:WVR196754 J262287:J262290 JF262287:JF262290 TB262287:TB262290 ACX262287:ACX262290 AMT262287:AMT262290 AWP262287:AWP262290 BGL262287:BGL262290 BQH262287:BQH262290 CAD262287:CAD262290 CJZ262287:CJZ262290 CTV262287:CTV262290 DDR262287:DDR262290 DNN262287:DNN262290 DXJ262287:DXJ262290 EHF262287:EHF262290 ERB262287:ERB262290 FAX262287:FAX262290 FKT262287:FKT262290 FUP262287:FUP262290 GEL262287:GEL262290 GOH262287:GOH262290 GYD262287:GYD262290 HHZ262287:HHZ262290 HRV262287:HRV262290 IBR262287:IBR262290 ILN262287:ILN262290 IVJ262287:IVJ262290 JFF262287:JFF262290 JPB262287:JPB262290 JYX262287:JYX262290 KIT262287:KIT262290 KSP262287:KSP262290 LCL262287:LCL262290 LMH262287:LMH262290 LWD262287:LWD262290 MFZ262287:MFZ262290 MPV262287:MPV262290 MZR262287:MZR262290 NJN262287:NJN262290 NTJ262287:NTJ262290 ODF262287:ODF262290 ONB262287:ONB262290 OWX262287:OWX262290 PGT262287:PGT262290 PQP262287:PQP262290 QAL262287:QAL262290 QKH262287:QKH262290 QUD262287:QUD262290 RDZ262287:RDZ262290 RNV262287:RNV262290 RXR262287:RXR262290 SHN262287:SHN262290 SRJ262287:SRJ262290 TBF262287:TBF262290 TLB262287:TLB262290 TUX262287:TUX262290 UET262287:UET262290 UOP262287:UOP262290 UYL262287:UYL262290 VIH262287:VIH262290 VSD262287:VSD262290 WBZ262287:WBZ262290 WLV262287:WLV262290 WVR262287:WVR262290 J327823:J327826 JF327823:JF327826 TB327823:TB327826 ACX327823:ACX327826 AMT327823:AMT327826 AWP327823:AWP327826 BGL327823:BGL327826 BQH327823:BQH327826 CAD327823:CAD327826 CJZ327823:CJZ327826 CTV327823:CTV327826 DDR327823:DDR327826 DNN327823:DNN327826 DXJ327823:DXJ327826 EHF327823:EHF327826 ERB327823:ERB327826 FAX327823:FAX327826 FKT327823:FKT327826 FUP327823:FUP327826 GEL327823:GEL327826 GOH327823:GOH327826 GYD327823:GYD327826 HHZ327823:HHZ327826 HRV327823:HRV327826 IBR327823:IBR327826 ILN327823:ILN327826 IVJ327823:IVJ327826 JFF327823:JFF327826 JPB327823:JPB327826 JYX327823:JYX327826 KIT327823:KIT327826 KSP327823:KSP327826 LCL327823:LCL327826 LMH327823:LMH327826 LWD327823:LWD327826 MFZ327823:MFZ327826 MPV327823:MPV327826 MZR327823:MZR327826 NJN327823:NJN327826 NTJ327823:NTJ327826 ODF327823:ODF327826 ONB327823:ONB327826 OWX327823:OWX327826 PGT327823:PGT327826 PQP327823:PQP327826 QAL327823:QAL327826 QKH327823:QKH327826 QUD327823:QUD327826 RDZ327823:RDZ327826 RNV327823:RNV327826 RXR327823:RXR327826 SHN327823:SHN327826 SRJ327823:SRJ327826 TBF327823:TBF327826 TLB327823:TLB327826 TUX327823:TUX327826 UET327823:UET327826 UOP327823:UOP327826 UYL327823:UYL327826 VIH327823:VIH327826 VSD327823:VSD327826 WBZ327823:WBZ327826 WLV327823:WLV327826 WVR327823:WVR327826 J393359:J393362 JF393359:JF393362 TB393359:TB393362 ACX393359:ACX393362 AMT393359:AMT393362 AWP393359:AWP393362 BGL393359:BGL393362 BQH393359:BQH393362 CAD393359:CAD393362 CJZ393359:CJZ393362 CTV393359:CTV393362 DDR393359:DDR393362 DNN393359:DNN393362 DXJ393359:DXJ393362 EHF393359:EHF393362 ERB393359:ERB393362 FAX393359:FAX393362 FKT393359:FKT393362 FUP393359:FUP393362 GEL393359:GEL393362 GOH393359:GOH393362 GYD393359:GYD393362 HHZ393359:HHZ393362 HRV393359:HRV393362 IBR393359:IBR393362 ILN393359:ILN393362 IVJ393359:IVJ393362 JFF393359:JFF393362 JPB393359:JPB393362 JYX393359:JYX393362 KIT393359:KIT393362 KSP393359:KSP393362 LCL393359:LCL393362 LMH393359:LMH393362 LWD393359:LWD393362 MFZ393359:MFZ393362 MPV393359:MPV393362 MZR393359:MZR393362 NJN393359:NJN393362 NTJ393359:NTJ393362 ODF393359:ODF393362 ONB393359:ONB393362 OWX393359:OWX393362 PGT393359:PGT393362 PQP393359:PQP393362 QAL393359:QAL393362 QKH393359:QKH393362 QUD393359:QUD393362 RDZ393359:RDZ393362 RNV393359:RNV393362 RXR393359:RXR393362 SHN393359:SHN393362 SRJ393359:SRJ393362 TBF393359:TBF393362 TLB393359:TLB393362 TUX393359:TUX393362 UET393359:UET393362 UOP393359:UOP393362 UYL393359:UYL393362 VIH393359:VIH393362 VSD393359:VSD393362 WBZ393359:WBZ393362 WLV393359:WLV393362 WVR393359:WVR393362 J458895:J458898 JF458895:JF458898 TB458895:TB458898 ACX458895:ACX458898 AMT458895:AMT458898 AWP458895:AWP458898 BGL458895:BGL458898 BQH458895:BQH458898 CAD458895:CAD458898 CJZ458895:CJZ458898 CTV458895:CTV458898 DDR458895:DDR458898 DNN458895:DNN458898 DXJ458895:DXJ458898 EHF458895:EHF458898 ERB458895:ERB458898 FAX458895:FAX458898 FKT458895:FKT458898 FUP458895:FUP458898 GEL458895:GEL458898 GOH458895:GOH458898 GYD458895:GYD458898 HHZ458895:HHZ458898 HRV458895:HRV458898 IBR458895:IBR458898 ILN458895:ILN458898 IVJ458895:IVJ458898 JFF458895:JFF458898 JPB458895:JPB458898 JYX458895:JYX458898 KIT458895:KIT458898 KSP458895:KSP458898 LCL458895:LCL458898 LMH458895:LMH458898 LWD458895:LWD458898 MFZ458895:MFZ458898 MPV458895:MPV458898 MZR458895:MZR458898 NJN458895:NJN458898 NTJ458895:NTJ458898 ODF458895:ODF458898 ONB458895:ONB458898 OWX458895:OWX458898 PGT458895:PGT458898 PQP458895:PQP458898 QAL458895:QAL458898 QKH458895:QKH458898 QUD458895:QUD458898 RDZ458895:RDZ458898 RNV458895:RNV458898 RXR458895:RXR458898 SHN458895:SHN458898 SRJ458895:SRJ458898 TBF458895:TBF458898 TLB458895:TLB458898 TUX458895:TUX458898 UET458895:UET458898 UOP458895:UOP458898 UYL458895:UYL458898 VIH458895:VIH458898 VSD458895:VSD458898 WBZ458895:WBZ458898 WLV458895:WLV458898 WVR458895:WVR458898 J524431:J524434 JF524431:JF524434 TB524431:TB524434 ACX524431:ACX524434 AMT524431:AMT524434 AWP524431:AWP524434 BGL524431:BGL524434 BQH524431:BQH524434 CAD524431:CAD524434 CJZ524431:CJZ524434 CTV524431:CTV524434 DDR524431:DDR524434 DNN524431:DNN524434 DXJ524431:DXJ524434 EHF524431:EHF524434 ERB524431:ERB524434 FAX524431:FAX524434 FKT524431:FKT524434 FUP524431:FUP524434 GEL524431:GEL524434 GOH524431:GOH524434 GYD524431:GYD524434 HHZ524431:HHZ524434 HRV524431:HRV524434 IBR524431:IBR524434 ILN524431:ILN524434 IVJ524431:IVJ524434 JFF524431:JFF524434 JPB524431:JPB524434 JYX524431:JYX524434 KIT524431:KIT524434 KSP524431:KSP524434 LCL524431:LCL524434 LMH524431:LMH524434 LWD524431:LWD524434 MFZ524431:MFZ524434 MPV524431:MPV524434 MZR524431:MZR524434 NJN524431:NJN524434 NTJ524431:NTJ524434 ODF524431:ODF524434 ONB524431:ONB524434 OWX524431:OWX524434 PGT524431:PGT524434 PQP524431:PQP524434 QAL524431:QAL524434 QKH524431:QKH524434 QUD524431:QUD524434 RDZ524431:RDZ524434 RNV524431:RNV524434 RXR524431:RXR524434 SHN524431:SHN524434 SRJ524431:SRJ524434 TBF524431:TBF524434 TLB524431:TLB524434 TUX524431:TUX524434 UET524431:UET524434 UOP524431:UOP524434 UYL524431:UYL524434 VIH524431:VIH524434 VSD524431:VSD524434 WBZ524431:WBZ524434 WLV524431:WLV524434 WVR524431:WVR524434 J589967:J589970 JF589967:JF589970 TB589967:TB589970 ACX589967:ACX589970 AMT589967:AMT589970 AWP589967:AWP589970 BGL589967:BGL589970 BQH589967:BQH589970 CAD589967:CAD589970 CJZ589967:CJZ589970 CTV589967:CTV589970 DDR589967:DDR589970 DNN589967:DNN589970 DXJ589967:DXJ589970 EHF589967:EHF589970 ERB589967:ERB589970 FAX589967:FAX589970 FKT589967:FKT589970 FUP589967:FUP589970 GEL589967:GEL589970 GOH589967:GOH589970 GYD589967:GYD589970 HHZ589967:HHZ589970 HRV589967:HRV589970 IBR589967:IBR589970 ILN589967:ILN589970 IVJ589967:IVJ589970 JFF589967:JFF589970 JPB589967:JPB589970 JYX589967:JYX589970 KIT589967:KIT589970 KSP589967:KSP589970 LCL589967:LCL589970 LMH589967:LMH589970 LWD589967:LWD589970 MFZ589967:MFZ589970 MPV589967:MPV589970 MZR589967:MZR589970 NJN589967:NJN589970 NTJ589967:NTJ589970 ODF589967:ODF589970 ONB589967:ONB589970 OWX589967:OWX589970 PGT589967:PGT589970 PQP589967:PQP589970 QAL589967:QAL589970 QKH589967:QKH589970 QUD589967:QUD589970 RDZ589967:RDZ589970 RNV589967:RNV589970 RXR589967:RXR589970 SHN589967:SHN589970 SRJ589967:SRJ589970 TBF589967:TBF589970 TLB589967:TLB589970 TUX589967:TUX589970 UET589967:UET589970 UOP589967:UOP589970 UYL589967:UYL589970 VIH589967:VIH589970 VSD589967:VSD589970 WBZ589967:WBZ589970 WLV589967:WLV589970 WVR589967:WVR589970 J655503:J655506 JF655503:JF655506 TB655503:TB655506 ACX655503:ACX655506 AMT655503:AMT655506 AWP655503:AWP655506 BGL655503:BGL655506 BQH655503:BQH655506 CAD655503:CAD655506 CJZ655503:CJZ655506 CTV655503:CTV655506 DDR655503:DDR655506 DNN655503:DNN655506 DXJ655503:DXJ655506 EHF655503:EHF655506 ERB655503:ERB655506 FAX655503:FAX655506 FKT655503:FKT655506 FUP655503:FUP655506 GEL655503:GEL655506 GOH655503:GOH655506 GYD655503:GYD655506 HHZ655503:HHZ655506 HRV655503:HRV655506 IBR655503:IBR655506 ILN655503:ILN655506 IVJ655503:IVJ655506 JFF655503:JFF655506 JPB655503:JPB655506 JYX655503:JYX655506 KIT655503:KIT655506 KSP655503:KSP655506 LCL655503:LCL655506 LMH655503:LMH655506 LWD655503:LWD655506 MFZ655503:MFZ655506 MPV655503:MPV655506 MZR655503:MZR655506 NJN655503:NJN655506 NTJ655503:NTJ655506 ODF655503:ODF655506 ONB655503:ONB655506 OWX655503:OWX655506 PGT655503:PGT655506 PQP655503:PQP655506 QAL655503:QAL655506 QKH655503:QKH655506 QUD655503:QUD655506 RDZ655503:RDZ655506 RNV655503:RNV655506 RXR655503:RXR655506 SHN655503:SHN655506 SRJ655503:SRJ655506 TBF655503:TBF655506 TLB655503:TLB655506 TUX655503:TUX655506 UET655503:UET655506 UOP655503:UOP655506 UYL655503:UYL655506 VIH655503:VIH655506 VSD655503:VSD655506 WBZ655503:WBZ655506 WLV655503:WLV655506 WVR655503:WVR655506 J721039:J721042 JF721039:JF721042 TB721039:TB721042 ACX721039:ACX721042 AMT721039:AMT721042 AWP721039:AWP721042 BGL721039:BGL721042 BQH721039:BQH721042 CAD721039:CAD721042 CJZ721039:CJZ721042 CTV721039:CTV721042 DDR721039:DDR721042 DNN721039:DNN721042 DXJ721039:DXJ721042 EHF721039:EHF721042 ERB721039:ERB721042 FAX721039:FAX721042 FKT721039:FKT721042 FUP721039:FUP721042 GEL721039:GEL721042 GOH721039:GOH721042 GYD721039:GYD721042 HHZ721039:HHZ721042 HRV721039:HRV721042 IBR721039:IBR721042 ILN721039:ILN721042 IVJ721039:IVJ721042 JFF721039:JFF721042 JPB721039:JPB721042 JYX721039:JYX721042 KIT721039:KIT721042 KSP721039:KSP721042 LCL721039:LCL721042 LMH721039:LMH721042 LWD721039:LWD721042 MFZ721039:MFZ721042 MPV721039:MPV721042 MZR721039:MZR721042 NJN721039:NJN721042 NTJ721039:NTJ721042 ODF721039:ODF721042 ONB721039:ONB721042 OWX721039:OWX721042 PGT721039:PGT721042 PQP721039:PQP721042 QAL721039:QAL721042 QKH721039:QKH721042 QUD721039:QUD721042 RDZ721039:RDZ721042 RNV721039:RNV721042 RXR721039:RXR721042 SHN721039:SHN721042 SRJ721039:SRJ721042 TBF721039:TBF721042 TLB721039:TLB721042 TUX721039:TUX721042 UET721039:UET721042 UOP721039:UOP721042 UYL721039:UYL721042 VIH721039:VIH721042 VSD721039:VSD721042 WBZ721039:WBZ721042 WLV721039:WLV721042 WVR721039:WVR721042 J786575:J786578 JF786575:JF786578 TB786575:TB786578 ACX786575:ACX786578 AMT786575:AMT786578 AWP786575:AWP786578 BGL786575:BGL786578 BQH786575:BQH786578 CAD786575:CAD786578 CJZ786575:CJZ786578 CTV786575:CTV786578 DDR786575:DDR786578 DNN786575:DNN786578 DXJ786575:DXJ786578 EHF786575:EHF786578 ERB786575:ERB786578 FAX786575:FAX786578 FKT786575:FKT786578 FUP786575:FUP786578 GEL786575:GEL786578 GOH786575:GOH786578 GYD786575:GYD786578 HHZ786575:HHZ786578 HRV786575:HRV786578 IBR786575:IBR786578 ILN786575:ILN786578 IVJ786575:IVJ786578 JFF786575:JFF786578 JPB786575:JPB786578 JYX786575:JYX786578 KIT786575:KIT786578 KSP786575:KSP786578 LCL786575:LCL786578 LMH786575:LMH786578 LWD786575:LWD786578 MFZ786575:MFZ786578 MPV786575:MPV786578 MZR786575:MZR786578 NJN786575:NJN786578 NTJ786575:NTJ786578 ODF786575:ODF786578 ONB786575:ONB786578 OWX786575:OWX786578 PGT786575:PGT786578 PQP786575:PQP786578 QAL786575:QAL786578 QKH786575:QKH786578 QUD786575:QUD786578 RDZ786575:RDZ786578 RNV786575:RNV786578 RXR786575:RXR786578 SHN786575:SHN786578 SRJ786575:SRJ786578 TBF786575:TBF786578 TLB786575:TLB786578 TUX786575:TUX786578 UET786575:UET786578 UOP786575:UOP786578 UYL786575:UYL786578 VIH786575:VIH786578 VSD786575:VSD786578 WBZ786575:WBZ786578 WLV786575:WLV786578 WVR786575:WVR786578 J852111:J852114 JF852111:JF852114 TB852111:TB852114 ACX852111:ACX852114 AMT852111:AMT852114 AWP852111:AWP852114 BGL852111:BGL852114 BQH852111:BQH852114 CAD852111:CAD852114 CJZ852111:CJZ852114 CTV852111:CTV852114 DDR852111:DDR852114 DNN852111:DNN852114 DXJ852111:DXJ852114 EHF852111:EHF852114 ERB852111:ERB852114 FAX852111:FAX852114 FKT852111:FKT852114 FUP852111:FUP852114 GEL852111:GEL852114 GOH852111:GOH852114 GYD852111:GYD852114 HHZ852111:HHZ852114 HRV852111:HRV852114 IBR852111:IBR852114 ILN852111:ILN852114 IVJ852111:IVJ852114 JFF852111:JFF852114 JPB852111:JPB852114 JYX852111:JYX852114 KIT852111:KIT852114 KSP852111:KSP852114 LCL852111:LCL852114 LMH852111:LMH852114 LWD852111:LWD852114 MFZ852111:MFZ852114 MPV852111:MPV852114 MZR852111:MZR852114 NJN852111:NJN852114 NTJ852111:NTJ852114 ODF852111:ODF852114 ONB852111:ONB852114 OWX852111:OWX852114 PGT852111:PGT852114 PQP852111:PQP852114 QAL852111:QAL852114 QKH852111:QKH852114 QUD852111:QUD852114 RDZ852111:RDZ852114 RNV852111:RNV852114 RXR852111:RXR852114 SHN852111:SHN852114 SRJ852111:SRJ852114 TBF852111:TBF852114 TLB852111:TLB852114 TUX852111:TUX852114 UET852111:UET852114 UOP852111:UOP852114 UYL852111:UYL852114 VIH852111:VIH852114 VSD852111:VSD852114 WBZ852111:WBZ852114 WLV852111:WLV852114 WVR852111:WVR852114 J917647:J917650 JF917647:JF917650 TB917647:TB917650 ACX917647:ACX917650 AMT917647:AMT917650 AWP917647:AWP917650 BGL917647:BGL917650 BQH917647:BQH917650 CAD917647:CAD917650 CJZ917647:CJZ917650 CTV917647:CTV917650 DDR917647:DDR917650 DNN917647:DNN917650 DXJ917647:DXJ917650 EHF917647:EHF917650 ERB917647:ERB917650 FAX917647:FAX917650 FKT917647:FKT917650 FUP917647:FUP917650 GEL917647:GEL917650 GOH917647:GOH917650 GYD917647:GYD917650 HHZ917647:HHZ917650 HRV917647:HRV917650 IBR917647:IBR917650 ILN917647:ILN917650 IVJ917647:IVJ917650 JFF917647:JFF917650 JPB917647:JPB917650 JYX917647:JYX917650 KIT917647:KIT917650 KSP917647:KSP917650 LCL917647:LCL917650 LMH917647:LMH917650 LWD917647:LWD917650 MFZ917647:MFZ917650 MPV917647:MPV917650 MZR917647:MZR917650 NJN917647:NJN917650 NTJ917647:NTJ917650 ODF917647:ODF917650 ONB917647:ONB917650 OWX917647:OWX917650 PGT917647:PGT917650 PQP917647:PQP917650 QAL917647:QAL917650 QKH917647:QKH917650 QUD917647:QUD917650 RDZ917647:RDZ917650 RNV917647:RNV917650 RXR917647:RXR917650 SHN917647:SHN917650 SRJ917647:SRJ917650 TBF917647:TBF917650 TLB917647:TLB917650 TUX917647:TUX917650 UET917647:UET917650 UOP917647:UOP917650 UYL917647:UYL917650 VIH917647:VIH917650 VSD917647:VSD917650 WBZ917647:WBZ917650 WLV917647:WLV917650 WVR917647:WVR917650 J983183:J983186 JF983183:JF983186 TB983183:TB983186 ACX983183:ACX983186 AMT983183:AMT983186 AWP983183:AWP983186 BGL983183:BGL983186 BQH983183:BQH983186 CAD983183:CAD983186 CJZ983183:CJZ983186 CTV983183:CTV983186 DDR983183:DDR983186 DNN983183:DNN983186 DXJ983183:DXJ983186 EHF983183:EHF983186 ERB983183:ERB983186 FAX983183:FAX983186 FKT983183:FKT983186 FUP983183:FUP983186 GEL983183:GEL983186 GOH983183:GOH983186 GYD983183:GYD983186 HHZ983183:HHZ983186 HRV983183:HRV983186 IBR983183:IBR983186 ILN983183:ILN983186 IVJ983183:IVJ983186 JFF983183:JFF983186 JPB983183:JPB983186 JYX983183:JYX983186 KIT983183:KIT983186 KSP983183:KSP983186 LCL983183:LCL983186 LMH983183:LMH983186 LWD983183:LWD983186 MFZ983183:MFZ983186 MPV983183:MPV983186 MZR983183:MZR983186 NJN983183:NJN983186 NTJ983183:NTJ983186 ODF983183:ODF983186 ONB983183:ONB983186 OWX983183:OWX983186 PGT983183:PGT983186 PQP983183:PQP983186 QAL983183:QAL983186 QKH983183:QKH983186 QUD983183:QUD983186 RDZ983183:RDZ983186 RNV983183:RNV983186 RXR983183:RXR983186 SHN983183:SHN983186 SRJ983183:SRJ983186 TBF983183:TBF983186 TLB983183:TLB983186 TUX983183:TUX983186 UET983183:UET983186 UOP983183:UOP983186 UYL983183:UYL983186 VIH983183:VIH983186 VSD983183:VSD983186 WBZ983183:WBZ983186 WLV983183:WLV983186 WVR983183:WVR983186 J148:J171 JF148:JF171 TB148:TB171 ACX148:ACX171 AMT148:AMT171 AWP148:AWP171 BGL148:BGL171 BQH148:BQH171 CAD148:CAD171 CJZ148:CJZ171 CTV148:CTV171 DDR148:DDR171 DNN148:DNN171 DXJ148:DXJ171 EHF148:EHF171 ERB148:ERB171 FAX148:FAX171 FKT148:FKT171 FUP148:FUP171 GEL148:GEL171 GOH148:GOH171 GYD148:GYD171 HHZ148:HHZ171 HRV148:HRV171 IBR148:IBR171 ILN148:ILN171 IVJ148:IVJ171 JFF148:JFF171 JPB148:JPB171 JYX148:JYX171 KIT148:KIT171 KSP148:KSP171 LCL148:LCL171 LMH148:LMH171 LWD148:LWD171 MFZ148:MFZ171 MPV148:MPV171 MZR148:MZR171 NJN148:NJN171 NTJ148:NTJ171 ODF148:ODF171 ONB148:ONB171 OWX148:OWX171 PGT148:PGT171 PQP148:PQP171 QAL148:QAL171 QKH148:QKH171 QUD148:QUD171 RDZ148:RDZ171 RNV148:RNV171 RXR148:RXR171 SHN148:SHN171 SRJ148:SRJ171 TBF148:TBF171 TLB148:TLB171 TUX148:TUX171 UET148:UET171 UOP148:UOP171 UYL148:UYL171 VIH148:VIH171 VSD148:VSD171 WBZ148:WBZ171 WLV148:WLV171 WVR148:WVR171 J65684:J65707 JF65684:JF65707 TB65684:TB65707 ACX65684:ACX65707 AMT65684:AMT65707 AWP65684:AWP65707 BGL65684:BGL65707 BQH65684:BQH65707 CAD65684:CAD65707 CJZ65684:CJZ65707 CTV65684:CTV65707 DDR65684:DDR65707 DNN65684:DNN65707 DXJ65684:DXJ65707 EHF65684:EHF65707 ERB65684:ERB65707 FAX65684:FAX65707 FKT65684:FKT65707 FUP65684:FUP65707 GEL65684:GEL65707 GOH65684:GOH65707 GYD65684:GYD65707 HHZ65684:HHZ65707 HRV65684:HRV65707 IBR65684:IBR65707 ILN65684:ILN65707 IVJ65684:IVJ65707 JFF65684:JFF65707 JPB65684:JPB65707 JYX65684:JYX65707 KIT65684:KIT65707 KSP65684:KSP65707 LCL65684:LCL65707 LMH65684:LMH65707 LWD65684:LWD65707 MFZ65684:MFZ65707 MPV65684:MPV65707 MZR65684:MZR65707 NJN65684:NJN65707 NTJ65684:NTJ65707 ODF65684:ODF65707 ONB65684:ONB65707 OWX65684:OWX65707 PGT65684:PGT65707 PQP65684:PQP65707 QAL65684:QAL65707 QKH65684:QKH65707 QUD65684:QUD65707 RDZ65684:RDZ65707 RNV65684:RNV65707 RXR65684:RXR65707 SHN65684:SHN65707 SRJ65684:SRJ65707 TBF65684:TBF65707 TLB65684:TLB65707 TUX65684:TUX65707 UET65684:UET65707 UOP65684:UOP65707 UYL65684:UYL65707 VIH65684:VIH65707 VSD65684:VSD65707 WBZ65684:WBZ65707 WLV65684:WLV65707 WVR65684:WVR65707 J131220:J131243 JF131220:JF131243 TB131220:TB131243 ACX131220:ACX131243 AMT131220:AMT131243 AWP131220:AWP131243 BGL131220:BGL131243 BQH131220:BQH131243 CAD131220:CAD131243 CJZ131220:CJZ131243 CTV131220:CTV131243 DDR131220:DDR131243 DNN131220:DNN131243 DXJ131220:DXJ131243 EHF131220:EHF131243 ERB131220:ERB131243 FAX131220:FAX131243 FKT131220:FKT131243 FUP131220:FUP131243 GEL131220:GEL131243 GOH131220:GOH131243 GYD131220:GYD131243 HHZ131220:HHZ131243 HRV131220:HRV131243 IBR131220:IBR131243 ILN131220:ILN131243 IVJ131220:IVJ131243 JFF131220:JFF131243 JPB131220:JPB131243 JYX131220:JYX131243 KIT131220:KIT131243 KSP131220:KSP131243 LCL131220:LCL131243 LMH131220:LMH131243 LWD131220:LWD131243 MFZ131220:MFZ131243 MPV131220:MPV131243 MZR131220:MZR131243 NJN131220:NJN131243 NTJ131220:NTJ131243 ODF131220:ODF131243 ONB131220:ONB131243 OWX131220:OWX131243 PGT131220:PGT131243 PQP131220:PQP131243 QAL131220:QAL131243 QKH131220:QKH131243 QUD131220:QUD131243 RDZ131220:RDZ131243 RNV131220:RNV131243 RXR131220:RXR131243 SHN131220:SHN131243 SRJ131220:SRJ131243 TBF131220:TBF131243 TLB131220:TLB131243 TUX131220:TUX131243 UET131220:UET131243 UOP131220:UOP131243 UYL131220:UYL131243 VIH131220:VIH131243 VSD131220:VSD131243 WBZ131220:WBZ131243 WLV131220:WLV131243 WVR131220:WVR131243 J196756:J196779 JF196756:JF196779 TB196756:TB196779 ACX196756:ACX196779 AMT196756:AMT196779 AWP196756:AWP196779 BGL196756:BGL196779 BQH196756:BQH196779 CAD196756:CAD196779 CJZ196756:CJZ196779 CTV196756:CTV196779 DDR196756:DDR196779 DNN196756:DNN196779 DXJ196756:DXJ196779 EHF196756:EHF196779 ERB196756:ERB196779 FAX196756:FAX196779 FKT196756:FKT196779 FUP196756:FUP196779 GEL196756:GEL196779 GOH196756:GOH196779 GYD196756:GYD196779 HHZ196756:HHZ196779 HRV196756:HRV196779 IBR196756:IBR196779 ILN196756:ILN196779 IVJ196756:IVJ196779 JFF196756:JFF196779 JPB196756:JPB196779 JYX196756:JYX196779 KIT196756:KIT196779 KSP196756:KSP196779 LCL196756:LCL196779 LMH196756:LMH196779 LWD196756:LWD196779 MFZ196756:MFZ196779 MPV196756:MPV196779 MZR196756:MZR196779 NJN196756:NJN196779 NTJ196756:NTJ196779 ODF196756:ODF196779 ONB196756:ONB196779 OWX196756:OWX196779 PGT196756:PGT196779 PQP196756:PQP196779 QAL196756:QAL196779 QKH196756:QKH196779 QUD196756:QUD196779 RDZ196756:RDZ196779 RNV196756:RNV196779 RXR196756:RXR196779 SHN196756:SHN196779 SRJ196756:SRJ196779 TBF196756:TBF196779 TLB196756:TLB196779 TUX196756:TUX196779 UET196756:UET196779 UOP196756:UOP196779 UYL196756:UYL196779 VIH196756:VIH196779 VSD196756:VSD196779 WBZ196756:WBZ196779 WLV196756:WLV196779 WVR196756:WVR196779 J262292:J262315 JF262292:JF262315 TB262292:TB262315 ACX262292:ACX262315 AMT262292:AMT262315 AWP262292:AWP262315 BGL262292:BGL262315 BQH262292:BQH262315 CAD262292:CAD262315 CJZ262292:CJZ262315 CTV262292:CTV262315 DDR262292:DDR262315 DNN262292:DNN262315 DXJ262292:DXJ262315 EHF262292:EHF262315 ERB262292:ERB262315 FAX262292:FAX262315 FKT262292:FKT262315 FUP262292:FUP262315 GEL262292:GEL262315 GOH262292:GOH262315 GYD262292:GYD262315 HHZ262292:HHZ262315 HRV262292:HRV262315 IBR262292:IBR262315 ILN262292:ILN262315 IVJ262292:IVJ262315 JFF262292:JFF262315 JPB262292:JPB262315 JYX262292:JYX262315 KIT262292:KIT262315 KSP262292:KSP262315 LCL262292:LCL262315 LMH262292:LMH262315 LWD262292:LWD262315 MFZ262292:MFZ262315 MPV262292:MPV262315 MZR262292:MZR262315 NJN262292:NJN262315 NTJ262292:NTJ262315 ODF262292:ODF262315 ONB262292:ONB262315 OWX262292:OWX262315 PGT262292:PGT262315 PQP262292:PQP262315 QAL262292:QAL262315 QKH262292:QKH262315 QUD262292:QUD262315 RDZ262292:RDZ262315 RNV262292:RNV262315 RXR262292:RXR262315 SHN262292:SHN262315 SRJ262292:SRJ262315 TBF262292:TBF262315 TLB262292:TLB262315 TUX262292:TUX262315 UET262292:UET262315 UOP262292:UOP262315 UYL262292:UYL262315 VIH262292:VIH262315 VSD262292:VSD262315 WBZ262292:WBZ262315 WLV262292:WLV262315 WVR262292:WVR262315 J327828:J327851 JF327828:JF327851 TB327828:TB327851 ACX327828:ACX327851 AMT327828:AMT327851 AWP327828:AWP327851 BGL327828:BGL327851 BQH327828:BQH327851 CAD327828:CAD327851 CJZ327828:CJZ327851 CTV327828:CTV327851 DDR327828:DDR327851 DNN327828:DNN327851 DXJ327828:DXJ327851 EHF327828:EHF327851 ERB327828:ERB327851 FAX327828:FAX327851 FKT327828:FKT327851 FUP327828:FUP327851 GEL327828:GEL327851 GOH327828:GOH327851 GYD327828:GYD327851 HHZ327828:HHZ327851 HRV327828:HRV327851 IBR327828:IBR327851 ILN327828:ILN327851 IVJ327828:IVJ327851 JFF327828:JFF327851 JPB327828:JPB327851 JYX327828:JYX327851 KIT327828:KIT327851 KSP327828:KSP327851 LCL327828:LCL327851 LMH327828:LMH327851 LWD327828:LWD327851 MFZ327828:MFZ327851 MPV327828:MPV327851 MZR327828:MZR327851 NJN327828:NJN327851 NTJ327828:NTJ327851 ODF327828:ODF327851 ONB327828:ONB327851 OWX327828:OWX327851 PGT327828:PGT327851 PQP327828:PQP327851 QAL327828:QAL327851 QKH327828:QKH327851 QUD327828:QUD327851 RDZ327828:RDZ327851 RNV327828:RNV327851 RXR327828:RXR327851 SHN327828:SHN327851 SRJ327828:SRJ327851 TBF327828:TBF327851 TLB327828:TLB327851 TUX327828:TUX327851 UET327828:UET327851 UOP327828:UOP327851 UYL327828:UYL327851 VIH327828:VIH327851 VSD327828:VSD327851 WBZ327828:WBZ327851 WLV327828:WLV327851 WVR327828:WVR327851 J393364:J393387 JF393364:JF393387 TB393364:TB393387 ACX393364:ACX393387 AMT393364:AMT393387 AWP393364:AWP393387 BGL393364:BGL393387 BQH393364:BQH393387 CAD393364:CAD393387 CJZ393364:CJZ393387 CTV393364:CTV393387 DDR393364:DDR393387 DNN393364:DNN393387 DXJ393364:DXJ393387 EHF393364:EHF393387 ERB393364:ERB393387 FAX393364:FAX393387 FKT393364:FKT393387 FUP393364:FUP393387 GEL393364:GEL393387 GOH393364:GOH393387 GYD393364:GYD393387 HHZ393364:HHZ393387 HRV393364:HRV393387 IBR393364:IBR393387 ILN393364:ILN393387 IVJ393364:IVJ393387 JFF393364:JFF393387 JPB393364:JPB393387 JYX393364:JYX393387 KIT393364:KIT393387 KSP393364:KSP393387 LCL393364:LCL393387 LMH393364:LMH393387 LWD393364:LWD393387 MFZ393364:MFZ393387 MPV393364:MPV393387 MZR393364:MZR393387 NJN393364:NJN393387 NTJ393364:NTJ393387 ODF393364:ODF393387 ONB393364:ONB393387 OWX393364:OWX393387 PGT393364:PGT393387 PQP393364:PQP393387 QAL393364:QAL393387 QKH393364:QKH393387 QUD393364:QUD393387 RDZ393364:RDZ393387 RNV393364:RNV393387 RXR393364:RXR393387 SHN393364:SHN393387 SRJ393364:SRJ393387 TBF393364:TBF393387 TLB393364:TLB393387 TUX393364:TUX393387 UET393364:UET393387 UOP393364:UOP393387 UYL393364:UYL393387 VIH393364:VIH393387 VSD393364:VSD393387 WBZ393364:WBZ393387 WLV393364:WLV393387 WVR393364:WVR393387 J458900:J458923 JF458900:JF458923 TB458900:TB458923 ACX458900:ACX458923 AMT458900:AMT458923 AWP458900:AWP458923 BGL458900:BGL458923 BQH458900:BQH458923 CAD458900:CAD458923 CJZ458900:CJZ458923 CTV458900:CTV458923 DDR458900:DDR458923 DNN458900:DNN458923 DXJ458900:DXJ458923 EHF458900:EHF458923 ERB458900:ERB458923 FAX458900:FAX458923 FKT458900:FKT458923 FUP458900:FUP458923 GEL458900:GEL458923 GOH458900:GOH458923 GYD458900:GYD458923 HHZ458900:HHZ458923 HRV458900:HRV458923 IBR458900:IBR458923 ILN458900:ILN458923 IVJ458900:IVJ458923 JFF458900:JFF458923 JPB458900:JPB458923 JYX458900:JYX458923 KIT458900:KIT458923 KSP458900:KSP458923 LCL458900:LCL458923 LMH458900:LMH458923 LWD458900:LWD458923 MFZ458900:MFZ458923 MPV458900:MPV458923 MZR458900:MZR458923 NJN458900:NJN458923 NTJ458900:NTJ458923 ODF458900:ODF458923 ONB458900:ONB458923 OWX458900:OWX458923 PGT458900:PGT458923 PQP458900:PQP458923 QAL458900:QAL458923 QKH458900:QKH458923 QUD458900:QUD458923 RDZ458900:RDZ458923 RNV458900:RNV458923 RXR458900:RXR458923 SHN458900:SHN458923 SRJ458900:SRJ458923 TBF458900:TBF458923 TLB458900:TLB458923 TUX458900:TUX458923 UET458900:UET458923 UOP458900:UOP458923 UYL458900:UYL458923 VIH458900:VIH458923 VSD458900:VSD458923 WBZ458900:WBZ458923 WLV458900:WLV458923 WVR458900:WVR458923 J524436:J524459 JF524436:JF524459 TB524436:TB524459 ACX524436:ACX524459 AMT524436:AMT524459 AWP524436:AWP524459 BGL524436:BGL524459 BQH524436:BQH524459 CAD524436:CAD524459 CJZ524436:CJZ524459 CTV524436:CTV524459 DDR524436:DDR524459 DNN524436:DNN524459 DXJ524436:DXJ524459 EHF524436:EHF524459 ERB524436:ERB524459 FAX524436:FAX524459 FKT524436:FKT524459 FUP524436:FUP524459 GEL524436:GEL524459 GOH524436:GOH524459 GYD524436:GYD524459 HHZ524436:HHZ524459 HRV524436:HRV524459 IBR524436:IBR524459 ILN524436:ILN524459 IVJ524436:IVJ524459 JFF524436:JFF524459 JPB524436:JPB524459 JYX524436:JYX524459 KIT524436:KIT524459 KSP524436:KSP524459 LCL524436:LCL524459 LMH524436:LMH524459 LWD524436:LWD524459 MFZ524436:MFZ524459 MPV524436:MPV524459 MZR524436:MZR524459 NJN524436:NJN524459 NTJ524436:NTJ524459 ODF524436:ODF524459 ONB524436:ONB524459 OWX524436:OWX524459 PGT524436:PGT524459 PQP524436:PQP524459 QAL524436:QAL524459 QKH524436:QKH524459 QUD524436:QUD524459 RDZ524436:RDZ524459 RNV524436:RNV524459 RXR524436:RXR524459 SHN524436:SHN524459 SRJ524436:SRJ524459 TBF524436:TBF524459 TLB524436:TLB524459 TUX524436:TUX524459 UET524436:UET524459 UOP524436:UOP524459 UYL524436:UYL524459 VIH524436:VIH524459 VSD524436:VSD524459 WBZ524436:WBZ524459 WLV524436:WLV524459 WVR524436:WVR524459 J589972:J589995 JF589972:JF589995 TB589972:TB589995 ACX589972:ACX589995 AMT589972:AMT589995 AWP589972:AWP589995 BGL589972:BGL589995 BQH589972:BQH589995 CAD589972:CAD589995 CJZ589972:CJZ589995 CTV589972:CTV589995 DDR589972:DDR589995 DNN589972:DNN589995 DXJ589972:DXJ589995 EHF589972:EHF589995 ERB589972:ERB589995 FAX589972:FAX589995 FKT589972:FKT589995 FUP589972:FUP589995 GEL589972:GEL589995 GOH589972:GOH589995 GYD589972:GYD589995 HHZ589972:HHZ589995 HRV589972:HRV589995 IBR589972:IBR589995 ILN589972:ILN589995 IVJ589972:IVJ589995 JFF589972:JFF589995 JPB589972:JPB589995 JYX589972:JYX589995 KIT589972:KIT589995 KSP589972:KSP589995 LCL589972:LCL589995 LMH589972:LMH589995 LWD589972:LWD589995 MFZ589972:MFZ589995 MPV589972:MPV589995 MZR589972:MZR589995 NJN589972:NJN589995 NTJ589972:NTJ589995 ODF589972:ODF589995 ONB589972:ONB589995 OWX589972:OWX589995 PGT589972:PGT589995 PQP589972:PQP589995 QAL589972:QAL589995 QKH589972:QKH589995 QUD589972:QUD589995 RDZ589972:RDZ589995 RNV589972:RNV589995 RXR589972:RXR589995 SHN589972:SHN589995 SRJ589972:SRJ589995 TBF589972:TBF589995 TLB589972:TLB589995 TUX589972:TUX589995 UET589972:UET589995 UOP589972:UOP589995 UYL589972:UYL589995 VIH589972:VIH589995 VSD589972:VSD589995 WBZ589972:WBZ589995 WLV589972:WLV589995 WVR589972:WVR589995 J655508:J655531 JF655508:JF655531 TB655508:TB655531 ACX655508:ACX655531 AMT655508:AMT655531 AWP655508:AWP655531 BGL655508:BGL655531 BQH655508:BQH655531 CAD655508:CAD655531 CJZ655508:CJZ655531 CTV655508:CTV655531 DDR655508:DDR655531 DNN655508:DNN655531 DXJ655508:DXJ655531 EHF655508:EHF655531 ERB655508:ERB655531 FAX655508:FAX655531 FKT655508:FKT655531 FUP655508:FUP655531 GEL655508:GEL655531 GOH655508:GOH655531 GYD655508:GYD655531 HHZ655508:HHZ655531 HRV655508:HRV655531 IBR655508:IBR655531 ILN655508:ILN655531 IVJ655508:IVJ655531 JFF655508:JFF655531 JPB655508:JPB655531 JYX655508:JYX655531 KIT655508:KIT655531 KSP655508:KSP655531 LCL655508:LCL655531 LMH655508:LMH655531 LWD655508:LWD655531 MFZ655508:MFZ655531 MPV655508:MPV655531 MZR655508:MZR655531 NJN655508:NJN655531 NTJ655508:NTJ655531 ODF655508:ODF655531 ONB655508:ONB655531 OWX655508:OWX655531 PGT655508:PGT655531 PQP655508:PQP655531 QAL655508:QAL655531 QKH655508:QKH655531 QUD655508:QUD655531 RDZ655508:RDZ655531 RNV655508:RNV655531 RXR655508:RXR655531 SHN655508:SHN655531 SRJ655508:SRJ655531 TBF655508:TBF655531 TLB655508:TLB655531 TUX655508:TUX655531 UET655508:UET655531 UOP655508:UOP655531 UYL655508:UYL655531 VIH655508:VIH655531 VSD655508:VSD655531 WBZ655508:WBZ655531 WLV655508:WLV655531 WVR655508:WVR655531 J721044:J721067 JF721044:JF721067 TB721044:TB721067 ACX721044:ACX721067 AMT721044:AMT721067 AWP721044:AWP721067 BGL721044:BGL721067 BQH721044:BQH721067 CAD721044:CAD721067 CJZ721044:CJZ721067 CTV721044:CTV721067 DDR721044:DDR721067 DNN721044:DNN721067 DXJ721044:DXJ721067 EHF721044:EHF721067 ERB721044:ERB721067 FAX721044:FAX721067 FKT721044:FKT721067 FUP721044:FUP721067 GEL721044:GEL721067 GOH721044:GOH721067 GYD721044:GYD721067 HHZ721044:HHZ721067 HRV721044:HRV721067 IBR721044:IBR721067 ILN721044:ILN721067 IVJ721044:IVJ721067 JFF721044:JFF721067 JPB721044:JPB721067 JYX721044:JYX721067 KIT721044:KIT721067 KSP721044:KSP721067 LCL721044:LCL721067 LMH721044:LMH721067 LWD721044:LWD721067 MFZ721044:MFZ721067 MPV721044:MPV721067 MZR721044:MZR721067 NJN721044:NJN721067 NTJ721044:NTJ721067 ODF721044:ODF721067 ONB721044:ONB721067 OWX721044:OWX721067 PGT721044:PGT721067 PQP721044:PQP721067 QAL721044:QAL721067 QKH721044:QKH721067 QUD721044:QUD721067 RDZ721044:RDZ721067 RNV721044:RNV721067 RXR721044:RXR721067 SHN721044:SHN721067 SRJ721044:SRJ721067 TBF721044:TBF721067 TLB721044:TLB721067 TUX721044:TUX721067 UET721044:UET721067 UOP721044:UOP721067 UYL721044:UYL721067 VIH721044:VIH721067 VSD721044:VSD721067 WBZ721044:WBZ721067 WLV721044:WLV721067 WVR721044:WVR721067 J786580:J786603 JF786580:JF786603 TB786580:TB786603 ACX786580:ACX786603 AMT786580:AMT786603 AWP786580:AWP786603 BGL786580:BGL786603 BQH786580:BQH786603 CAD786580:CAD786603 CJZ786580:CJZ786603 CTV786580:CTV786603 DDR786580:DDR786603 DNN786580:DNN786603 DXJ786580:DXJ786603 EHF786580:EHF786603 ERB786580:ERB786603 FAX786580:FAX786603 FKT786580:FKT786603 FUP786580:FUP786603 GEL786580:GEL786603 GOH786580:GOH786603 GYD786580:GYD786603 HHZ786580:HHZ786603 HRV786580:HRV786603 IBR786580:IBR786603 ILN786580:ILN786603 IVJ786580:IVJ786603 JFF786580:JFF786603 JPB786580:JPB786603 JYX786580:JYX786603 KIT786580:KIT786603 KSP786580:KSP786603 LCL786580:LCL786603 LMH786580:LMH786603 LWD786580:LWD786603 MFZ786580:MFZ786603 MPV786580:MPV786603 MZR786580:MZR786603 NJN786580:NJN786603 NTJ786580:NTJ786603 ODF786580:ODF786603 ONB786580:ONB786603 OWX786580:OWX786603 PGT786580:PGT786603 PQP786580:PQP786603 QAL786580:QAL786603 QKH786580:QKH786603 QUD786580:QUD786603 RDZ786580:RDZ786603 RNV786580:RNV786603 RXR786580:RXR786603 SHN786580:SHN786603 SRJ786580:SRJ786603 TBF786580:TBF786603 TLB786580:TLB786603 TUX786580:TUX786603 UET786580:UET786603 UOP786580:UOP786603 UYL786580:UYL786603 VIH786580:VIH786603 VSD786580:VSD786603 WBZ786580:WBZ786603 WLV786580:WLV786603 WVR786580:WVR786603 J852116:J852139 JF852116:JF852139 TB852116:TB852139 ACX852116:ACX852139 AMT852116:AMT852139 AWP852116:AWP852139 BGL852116:BGL852139 BQH852116:BQH852139 CAD852116:CAD852139 CJZ852116:CJZ852139 CTV852116:CTV852139 DDR852116:DDR852139 DNN852116:DNN852139 DXJ852116:DXJ852139 EHF852116:EHF852139 ERB852116:ERB852139 FAX852116:FAX852139 FKT852116:FKT852139 FUP852116:FUP852139 GEL852116:GEL852139 GOH852116:GOH852139 GYD852116:GYD852139 HHZ852116:HHZ852139 HRV852116:HRV852139 IBR852116:IBR852139 ILN852116:ILN852139 IVJ852116:IVJ852139 JFF852116:JFF852139 JPB852116:JPB852139 JYX852116:JYX852139 KIT852116:KIT852139 KSP852116:KSP852139 LCL852116:LCL852139 LMH852116:LMH852139 LWD852116:LWD852139 MFZ852116:MFZ852139 MPV852116:MPV852139 MZR852116:MZR852139 NJN852116:NJN852139 NTJ852116:NTJ852139 ODF852116:ODF852139 ONB852116:ONB852139 OWX852116:OWX852139 PGT852116:PGT852139 PQP852116:PQP852139 QAL852116:QAL852139 QKH852116:QKH852139 QUD852116:QUD852139 RDZ852116:RDZ852139 RNV852116:RNV852139 RXR852116:RXR852139 SHN852116:SHN852139 SRJ852116:SRJ852139 TBF852116:TBF852139 TLB852116:TLB852139 TUX852116:TUX852139 UET852116:UET852139 UOP852116:UOP852139 UYL852116:UYL852139 VIH852116:VIH852139 VSD852116:VSD852139 WBZ852116:WBZ852139 WLV852116:WLV852139 WVR852116:WVR852139 J917652:J917675 JF917652:JF917675 TB917652:TB917675 ACX917652:ACX917675 AMT917652:AMT917675 AWP917652:AWP917675 BGL917652:BGL917675 BQH917652:BQH917675 CAD917652:CAD917675 CJZ917652:CJZ917675 CTV917652:CTV917675 DDR917652:DDR917675 DNN917652:DNN917675 DXJ917652:DXJ917675 EHF917652:EHF917675 ERB917652:ERB917675 FAX917652:FAX917675 FKT917652:FKT917675 FUP917652:FUP917675 GEL917652:GEL917675 GOH917652:GOH917675 GYD917652:GYD917675 HHZ917652:HHZ917675 HRV917652:HRV917675 IBR917652:IBR917675 ILN917652:ILN917675 IVJ917652:IVJ917675 JFF917652:JFF917675 JPB917652:JPB917675 JYX917652:JYX917675 KIT917652:KIT917675 KSP917652:KSP917675 LCL917652:LCL917675 LMH917652:LMH917675 LWD917652:LWD917675 MFZ917652:MFZ917675 MPV917652:MPV917675 MZR917652:MZR917675 NJN917652:NJN917675 NTJ917652:NTJ917675 ODF917652:ODF917675 ONB917652:ONB917675 OWX917652:OWX917675 PGT917652:PGT917675 PQP917652:PQP917675 QAL917652:QAL917675 QKH917652:QKH917675 QUD917652:QUD917675 RDZ917652:RDZ917675 RNV917652:RNV917675 RXR917652:RXR917675 SHN917652:SHN917675 SRJ917652:SRJ917675 TBF917652:TBF917675 TLB917652:TLB917675 TUX917652:TUX917675 UET917652:UET917675 UOP917652:UOP917675 UYL917652:UYL917675 VIH917652:VIH917675 VSD917652:VSD917675 WBZ917652:WBZ917675 WLV917652:WLV917675 WVR917652:WVR917675 J983188:J983211 JF983188:JF983211 TB983188:TB983211 ACX983188:ACX983211 AMT983188:AMT983211 AWP983188:AWP983211 BGL983188:BGL983211 BQH983188:BQH983211 CAD983188:CAD983211 CJZ983188:CJZ983211 CTV983188:CTV983211 DDR983188:DDR983211 DNN983188:DNN983211 DXJ983188:DXJ983211 EHF983188:EHF983211 ERB983188:ERB983211 FAX983188:FAX983211 FKT983188:FKT983211 FUP983188:FUP983211 GEL983188:GEL983211 GOH983188:GOH983211 GYD983188:GYD983211 HHZ983188:HHZ983211 HRV983188:HRV983211 IBR983188:IBR983211 ILN983188:ILN983211 IVJ983188:IVJ983211 JFF983188:JFF983211 JPB983188:JPB983211 JYX983188:JYX983211 KIT983188:KIT983211 KSP983188:KSP983211 LCL983188:LCL983211 LMH983188:LMH983211 LWD983188:LWD983211 MFZ983188:MFZ983211 MPV983188:MPV983211 MZR983188:MZR983211 NJN983188:NJN983211 NTJ983188:NTJ983211 ODF983188:ODF983211 ONB983188:ONB983211 OWX983188:OWX983211 PGT983188:PGT983211 PQP983188:PQP983211 QAL983188:QAL983211 QKH983188:QKH983211 QUD983188:QUD983211 RDZ983188:RDZ983211 RNV983188:RNV983211 RXR983188:RXR983211 SHN983188:SHN983211 SRJ983188:SRJ983211 TBF983188:TBF983211 TLB983188:TLB983211 TUX983188:TUX983211 UET983188:UET983211 UOP983188:UOP983211 UYL983188:UYL983211 VIH983188:VIH983211 VSD983188:VSD983211 WBZ983188:WBZ983211 WLV983188:WLV983211 WVR983188:WVR983211 J173:J183 JF173:JF183 TB173:TB183 ACX173:ACX183 AMT173:AMT183 AWP173:AWP183 BGL173:BGL183 BQH173:BQH183 CAD173:CAD183 CJZ173:CJZ183 CTV173:CTV183 DDR173:DDR183 DNN173:DNN183 DXJ173:DXJ183 EHF173:EHF183 ERB173:ERB183 FAX173:FAX183 FKT173:FKT183 FUP173:FUP183 GEL173:GEL183 GOH173:GOH183 GYD173:GYD183 HHZ173:HHZ183 HRV173:HRV183 IBR173:IBR183 ILN173:ILN183 IVJ173:IVJ183 JFF173:JFF183 JPB173:JPB183 JYX173:JYX183 KIT173:KIT183 KSP173:KSP183 LCL173:LCL183 LMH173:LMH183 LWD173:LWD183 MFZ173:MFZ183 MPV173:MPV183 MZR173:MZR183 NJN173:NJN183 NTJ173:NTJ183 ODF173:ODF183 ONB173:ONB183 OWX173:OWX183 PGT173:PGT183 PQP173:PQP183 QAL173:QAL183 QKH173:QKH183 QUD173:QUD183 RDZ173:RDZ183 RNV173:RNV183 RXR173:RXR183 SHN173:SHN183 SRJ173:SRJ183 TBF173:TBF183 TLB173:TLB183 TUX173:TUX183 UET173:UET183 UOP173:UOP183 UYL173:UYL183 VIH173:VIH183 VSD173:VSD183 WBZ173:WBZ183 WLV173:WLV183 WVR173:WVR183 J65709:J65719 JF65709:JF65719 TB65709:TB65719 ACX65709:ACX65719 AMT65709:AMT65719 AWP65709:AWP65719 BGL65709:BGL65719 BQH65709:BQH65719 CAD65709:CAD65719 CJZ65709:CJZ65719 CTV65709:CTV65719 DDR65709:DDR65719 DNN65709:DNN65719 DXJ65709:DXJ65719 EHF65709:EHF65719 ERB65709:ERB65719 FAX65709:FAX65719 FKT65709:FKT65719 FUP65709:FUP65719 GEL65709:GEL65719 GOH65709:GOH65719 GYD65709:GYD65719 HHZ65709:HHZ65719 HRV65709:HRV65719 IBR65709:IBR65719 ILN65709:ILN65719 IVJ65709:IVJ65719 JFF65709:JFF65719 JPB65709:JPB65719 JYX65709:JYX65719 KIT65709:KIT65719 KSP65709:KSP65719 LCL65709:LCL65719 LMH65709:LMH65719 LWD65709:LWD65719 MFZ65709:MFZ65719 MPV65709:MPV65719 MZR65709:MZR65719 NJN65709:NJN65719 NTJ65709:NTJ65719 ODF65709:ODF65719 ONB65709:ONB65719 OWX65709:OWX65719 PGT65709:PGT65719 PQP65709:PQP65719 QAL65709:QAL65719 QKH65709:QKH65719 QUD65709:QUD65719 RDZ65709:RDZ65719 RNV65709:RNV65719 RXR65709:RXR65719 SHN65709:SHN65719 SRJ65709:SRJ65719 TBF65709:TBF65719 TLB65709:TLB65719 TUX65709:TUX65719 UET65709:UET65719 UOP65709:UOP65719 UYL65709:UYL65719 VIH65709:VIH65719 VSD65709:VSD65719 WBZ65709:WBZ65719 WLV65709:WLV65719 WVR65709:WVR65719 J131245:J131255 JF131245:JF131255 TB131245:TB131255 ACX131245:ACX131255 AMT131245:AMT131255 AWP131245:AWP131255 BGL131245:BGL131255 BQH131245:BQH131255 CAD131245:CAD131255 CJZ131245:CJZ131255 CTV131245:CTV131255 DDR131245:DDR131255 DNN131245:DNN131255 DXJ131245:DXJ131255 EHF131245:EHF131255 ERB131245:ERB131255 FAX131245:FAX131255 FKT131245:FKT131255 FUP131245:FUP131255 GEL131245:GEL131255 GOH131245:GOH131255 GYD131245:GYD131255 HHZ131245:HHZ131255 HRV131245:HRV131255 IBR131245:IBR131255 ILN131245:ILN131255 IVJ131245:IVJ131255 JFF131245:JFF131255 JPB131245:JPB131255 JYX131245:JYX131255 KIT131245:KIT131255 KSP131245:KSP131255 LCL131245:LCL131255 LMH131245:LMH131255 LWD131245:LWD131255 MFZ131245:MFZ131255 MPV131245:MPV131255 MZR131245:MZR131255 NJN131245:NJN131255 NTJ131245:NTJ131255 ODF131245:ODF131255 ONB131245:ONB131255 OWX131245:OWX131255 PGT131245:PGT131255 PQP131245:PQP131255 QAL131245:QAL131255 QKH131245:QKH131255 QUD131245:QUD131255 RDZ131245:RDZ131255 RNV131245:RNV131255 RXR131245:RXR131255 SHN131245:SHN131255 SRJ131245:SRJ131255 TBF131245:TBF131255 TLB131245:TLB131255 TUX131245:TUX131255 UET131245:UET131255 UOP131245:UOP131255 UYL131245:UYL131255 VIH131245:VIH131255 VSD131245:VSD131255 WBZ131245:WBZ131255 WLV131245:WLV131255 WVR131245:WVR131255 J196781:J196791 JF196781:JF196791 TB196781:TB196791 ACX196781:ACX196791 AMT196781:AMT196791 AWP196781:AWP196791 BGL196781:BGL196791 BQH196781:BQH196791 CAD196781:CAD196791 CJZ196781:CJZ196791 CTV196781:CTV196791 DDR196781:DDR196791 DNN196781:DNN196791 DXJ196781:DXJ196791 EHF196781:EHF196791 ERB196781:ERB196791 FAX196781:FAX196791 FKT196781:FKT196791 FUP196781:FUP196791 GEL196781:GEL196791 GOH196781:GOH196791 GYD196781:GYD196791 HHZ196781:HHZ196791 HRV196781:HRV196791 IBR196781:IBR196791 ILN196781:ILN196791 IVJ196781:IVJ196791 JFF196781:JFF196791 JPB196781:JPB196791 JYX196781:JYX196791 KIT196781:KIT196791 KSP196781:KSP196791 LCL196781:LCL196791 LMH196781:LMH196791 LWD196781:LWD196791 MFZ196781:MFZ196791 MPV196781:MPV196791 MZR196781:MZR196791 NJN196781:NJN196791 NTJ196781:NTJ196791 ODF196781:ODF196791 ONB196781:ONB196791 OWX196781:OWX196791 PGT196781:PGT196791 PQP196781:PQP196791 QAL196781:QAL196791 QKH196781:QKH196791 QUD196781:QUD196791 RDZ196781:RDZ196791 RNV196781:RNV196791 RXR196781:RXR196791 SHN196781:SHN196791 SRJ196781:SRJ196791 TBF196781:TBF196791 TLB196781:TLB196791 TUX196781:TUX196791 UET196781:UET196791 UOP196781:UOP196791 UYL196781:UYL196791 VIH196781:VIH196791 VSD196781:VSD196791 WBZ196781:WBZ196791 WLV196781:WLV196791 WVR196781:WVR196791 J262317:J262327 JF262317:JF262327 TB262317:TB262327 ACX262317:ACX262327 AMT262317:AMT262327 AWP262317:AWP262327 BGL262317:BGL262327 BQH262317:BQH262327 CAD262317:CAD262327 CJZ262317:CJZ262327 CTV262317:CTV262327 DDR262317:DDR262327 DNN262317:DNN262327 DXJ262317:DXJ262327 EHF262317:EHF262327 ERB262317:ERB262327 FAX262317:FAX262327 FKT262317:FKT262327 FUP262317:FUP262327 GEL262317:GEL262327 GOH262317:GOH262327 GYD262317:GYD262327 HHZ262317:HHZ262327 HRV262317:HRV262327 IBR262317:IBR262327 ILN262317:ILN262327 IVJ262317:IVJ262327 JFF262317:JFF262327 JPB262317:JPB262327 JYX262317:JYX262327 KIT262317:KIT262327 KSP262317:KSP262327 LCL262317:LCL262327 LMH262317:LMH262327 LWD262317:LWD262327 MFZ262317:MFZ262327 MPV262317:MPV262327 MZR262317:MZR262327 NJN262317:NJN262327 NTJ262317:NTJ262327 ODF262317:ODF262327 ONB262317:ONB262327 OWX262317:OWX262327 PGT262317:PGT262327 PQP262317:PQP262327 QAL262317:QAL262327 QKH262317:QKH262327 QUD262317:QUD262327 RDZ262317:RDZ262327 RNV262317:RNV262327 RXR262317:RXR262327 SHN262317:SHN262327 SRJ262317:SRJ262327 TBF262317:TBF262327 TLB262317:TLB262327 TUX262317:TUX262327 UET262317:UET262327 UOP262317:UOP262327 UYL262317:UYL262327 VIH262317:VIH262327 VSD262317:VSD262327 WBZ262317:WBZ262327 WLV262317:WLV262327 WVR262317:WVR262327 J327853:J327863 JF327853:JF327863 TB327853:TB327863 ACX327853:ACX327863 AMT327853:AMT327863 AWP327853:AWP327863 BGL327853:BGL327863 BQH327853:BQH327863 CAD327853:CAD327863 CJZ327853:CJZ327863 CTV327853:CTV327863 DDR327853:DDR327863 DNN327853:DNN327863 DXJ327853:DXJ327863 EHF327853:EHF327863 ERB327853:ERB327863 FAX327853:FAX327863 FKT327853:FKT327863 FUP327853:FUP327863 GEL327853:GEL327863 GOH327853:GOH327863 GYD327853:GYD327863 HHZ327853:HHZ327863 HRV327853:HRV327863 IBR327853:IBR327863 ILN327853:ILN327863 IVJ327853:IVJ327863 JFF327853:JFF327863 JPB327853:JPB327863 JYX327853:JYX327863 KIT327853:KIT327863 KSP327853:KSP327863 LCL327853:LCL327863 LMH327853:LMH327863 LWD327853:LWD327863 MFZ327853:MFZ327863 MPV327853:MPV327863 MZR327853:MZR327863 NJN327853:NJN327863 NTJ327853:NTJ327863 ODF327853:ODF327863 ONB327853:ONB327863 OWX327853:OWX327863 PGT327853:PGT327863 PQP327853:PQP327863 QAL327853:QAL327863 QKH327853:QKH327863 QUD327853:QUD327863 RDZ327853:RDZ327863 RNV327853:RNV327863 RXR327853:RXR327863 SHN327853:SHN327863 SRJ327853:SRJ327863 TBF327853:TBF327863 TLB327853:TLB327863 TUX327853:TUX327863 UET327853:UET327863 UOP327853:UOP327863 UYL327853:UYL327863 VIH327853:VIH327863 VSD327853:VSD327863 WBZ327853:WBZ327863 WLV327853:WLV327863 WVR327853:WVR327863 J393389:J393399 JF393389:JF393399 TB393389:TB393399 ACX393389:ACX393399 AMT393389:AMT393399 AWP393389:AWP393399 BGL393389:BGL393399 BQH393389:BQH393399 CAD393389:CAD393399 CJZ393389:CJZ393399 CTV393389:CTV393399 DDR393389:DDR393399 DNN393389:DNN393399 DXJ393389:DXJ393399 EHF393389:EHF393399 ERB393389:ERB393399 FAX393389:FAX393399 FKT393389:FKT393399 FUP393389:FUP393399 GEL393389:GEL393399 GOH393389:GOH393399 GYD393389:GYD393399 HHZ393389:HHZ393399 HRV393389:HRV393399 IBR393389:IBR393399 ILN393389:ILN393399 IVJ393389:IVJ393399 JFF393389:JFF393399 JPB393389:JPB393399 JYX393389:JYX393399 KIT393389:KIT393399 KSP393389:KSP393399 LCL393389:LCL393399 LMH393389:LMH393399 LWD393389:LWD393399 MFZ393389:MFZ393399 MPV393389:MPV393399 MZR393389:MZR393399 NJN393389:NJN393399 NTJ393389:NTJ393399 ODF393389:ODF393399 ONB393389:ONB393399 OWX393389:OWX393399 PGT393389:PGT393399 PQP393389:PQP393399 QAL393389:QAL393399 QKH393389:QKH393399 QUD393389:QUD393399 RDZ393389:RDZ393399 RNV393389:RNV393399 RXR393389:RXR393399 SHN393389:SHN393399 SRJ393389:SRJ393399 TBF393389:TBF393399 TLB393389:TLB393399 TUX393389:TUX393399 UET393389:UET393399 UOP393389:UOP393399 UYL393389:UYL393399 VIH393389:VIH393399 VSD393389:VSD393399 WBZ393389:WBZ393399 WLV393389:WLV393399 WVR393389:WVR393399 J458925:J458935 JF458925:JF458935 TB458925:TB458935 ACX458925:ACX458935 AMT458925:AMT458935 AWP458925:AWP458935 BGL458925:BGL458935 BQH458925:BQH458935 CAD458925:CAD458935 CJZ458925:CJZ458935 CTV458925:CTV458935 DDR458925:DDR458935 DNN458925:DNN458935 DXJ458925:DXJ458935 EHF458925:EHF458935 ERB458925:ERB458935 FAX458925:FAX458935 FKT458925:FKT458935 FUP458925:FUP458935 GEL458925:GEL458935 GOH458925:GOH458935 GYD458925:GYD458935 HHZ458925:HHZ458935 HRV458925:HRV458935 IBR458925:IBR458935 ILN458925:ILN458935 IVJ458925:IVJ458935 JFF458925:JFF458935 JPB458925:JPB458935 JYX458925:JYX458935 KIT458925:KIT458935 KSP458925:KSP458935 LCL458925:LCL458935 LMH458925:LMH458935 LWD458925:LWD458935 MFZ458925:MFZ458935 MPV458925:MPV458935 MZR458925:MZR458935 NJN458925:NJN458935 NTJ458925:NTJ458935 ODF458925:ODF458935 ONB458925:ONB458935 OWX458925:OWX458935 PGT458925:PGT458935 PQP458925:PQP458935 QAL458925:QAL458935 QKH458925:QKH458935 QUD458925:QUD458935 RDZ458925:RDZ458935 RNV458925:RNV458935 RXR458925:RXR458935 SHN458925:SHN458935 SRJ458925:SRJ458935 TBF458925:TBF458935 TLB458925:TLB458935 TUX458925:TUX458935 UET458925:UET458935 UOP458925:UOP458935 UYL458925:UYL458935 VIH458925:VIH458935 VSD458925:VSD458935 WBZ458925:WBZ458935 WLV458925:WLV458935 WVR458925:WVR458935 J524461:J524471 JF524461:JF524471 TB524461:TB524471 ACX524461:ACX524471 AMT524461:AMT524471 AWP524461:AWP524471 BGL524461:BGL524471 BQH524461:BQH524471 CAD524461:CAD524471 CJZ524461:CJZ524471 CTV524461:CTV524471 DDR524461:DDR524471 DNN524461:DNN524471 DXJ524461:DXJ524471 EHF524461:EHF524471 ERB524461:ERB524471 FAX524461:FAX524471 FKT524461:FKT524471 FUP524461:FUP524471 GEL524461:GEL524471 GOH524461:GOH524471 GYD524461:GYD524471 HHZ524461:HHZ524471 HRV524461:HRV524471 IBR524461:IBR524471 ILN524461:ILN524471 IVJ524461:IVJ524471 JFF524461:JFF524471 JPB524461:JPB524471 JYX524461:JYX524471 KIT524461:KIT524471 KSP524461:KSP524471 LCL524461:LCL524471 LMH524461:LMH524471 LWD524461:LWD524471 MFZ524461:MFZ524471 MPV524461:MPV524471 MZR524461:MZR524471 NJN524461:NJN524471 NTJ524461:NTJ524471 ODF524461:ODF524471 ONB524461:ONB524471 OWX524461:OWX524471 PGT524461:PGT524471 PQP524461:PQP524471 QAL524461:QAL524471 QKH524461:QKH524471 QUD524461:QUD524471 RDZ524461:RDZ524471 RNV524461:RNV524471 RXR524461:RXR524471 SHN524461:SHN524471 SRJ524461:SRJ524471 TBF524461:TBF524471 TLB524461:TLB524471 TUX524461:TUX524471 UET524461:UET524471 UOP524461:UOP524471 UYL524461:UYL524471 VIH524461:VIH524471 VSD524461:VSD524471 WBZ524461:WBZ524471 WLV524461:WLV524471 WVR524461:WVR524471 J589997:J590007 JF589997:JF590007 TB589997:TB590007 ACX589997:ACX590007 AMT589997:AMT590007 AWP589997:AWP590007 BGL589997:BGL590007 BQH589997:BQH590007 CAD589997:CAD590007 CJZ589997:CJZ590007 CTV589997:CTV590007 DDR589997:DDR590007 DNN589997:DNN590007 DXJ589997:DXJ590007 EHF589997:EHF590007 ERB589997:ERB590007 FAX589997:FAX590007 FKT589997:FKT590007 FUP589997:FUP590007 GEL589997:GEL590007 GOH589997:GOH590007 GYD589997:GYD590007 HHZ589997:HHZ590007 HRV589997:HRV590007 IBR589997:IBR590007 ILN589997:ILN590007 IVJ589997:IVJ590007 JFF589997:JFF590007 JPB589997:JPB590007 JYX589997:JYX590007 KIT589997:KIT590007 KSP589997:KSP590007 LCL589997:LCL590007 LMH589997:LMH590007 LWD589997:LWD590007 MFZ589997:MFZ590007 MPV589997:MPV590007 MZR589997:MZR590007 NJN589997:NJN590007 NTJ589997:NTJ590007 ODF589997:ODF590007 ONB589997:ONB590007 OWX589997:OWX590007 PGT589997:PGT590007 PQP589997:PQP590007 QAL589997:QAL590007 QKH589997:QKH590007 QUD589997:QUD590007 RDZ589997:RDZ590007 RNV589997:RNV590007 RXR589997:RXR590007 SHN589997:SHN590007 SRJ589997:SRJ590007 TBF589997:TBF590007 TLB589997:TLB590007 TUX589997:TUX590007 UET589997:UET590007 UOP589997:UOP590007 UYL589997:UYL590007 VIH589997:VIH590007 VSD589997:VSD590007 WBZ589997:WBZ590007 WLV589997:WLV590007 WVR589997:WVR590007 J655533:J655543 JF655533:JF655543 TB655533:TB655543 ACX655533:ACX655543 AMT655533:AMT655543 AWP655533:AWP655543 BGL655533:BGL655543 BQH655533:BQH655543 CAD655533:CAD655543 CJZ655533:CJZ655543 CTV655533:CTV655543 DDR655533:DDR655543 DNN655533:DNN655543 DXJ655533:DXJ655543 EHF655533:EHF655543 ERB655533:ERB655543 FAX655533:FAX655543 FKT655533:FKT655543 FUP655533:FUP655543 GEL655533:GEL655543 GOH655533:GOH655543 GYD655533:GYD655543 HHZ655533:HHZ655543 HRV655533:HRV655543 IBR655533:IBR655543 ILN655533:ILN655543 IVJ655533:IVJ655543 JFF655533:JFF655543 JPB655533:JPB655543 JYX655533:JYX655543 KIT655533:KIT655543 KSP655533:KSP655543 LCL655533:LCL655543 LMH655533:LMH655543 LWD655533:LWD655543 MFZ655533:MFZ655543 MPV655533:MPV655543 MZR655533:MZR655543 NJN655533:NJN655543 NTJ655533:NTJ655543 ODF655533:ODF655543 ONB655533:ONB655543 OWX655533:OWX655543 PGT655533:PGT655543 PQP655533:PQP655543 QAL655533:QAL655543 QKH655533:QKH655543 QUD655533:QUD655543 RDZ655533:RDZ655543 RNV655533:RNV655543 RXR655533:RXR655543 SHN655533:SHN655543 SRJ655533:SRJ655543 TBF655533:TBF655543 TLB655533:TLB655543 TUX655533:TUX655543 UET655533:UET655543 UOP655533:UOP655543 UYL655533:UYL655543 VIH655533:VIH655543 VSD655533:VSD655543 WBZ655533:WBZ655543 WLV655533:WLV655543 WVR655533:WVR655543 J721069:J721079 JF721069:JF721079 TB721069:TB721079 ACX721069:ACX721079 AMT721069:AMT721079 AWP721069:AWP721079 BGL721069:BGL721079 BQH721069:BQH721079 CAD721069:CAD721079 CJZ721069:CJZ721079 CTV721069:CTV721079 DDR721069:DDR721079 DNN721069:DNN721079 DXJ721069:DXJ721079 EHF721069:EHF721079 ERB721069:ERB721079 FAX721069:FAX721079 FKT721069:FKT721079 FUP721069:FUP721079 GEL721069:GEL721079 GOH721069:GOH721079 GYD721069:GYD721079 HHZ721069:HHZ721079 HRV721069:HRV721079 IBR721069:IBR721079 ILN721069:ILN721079 IVJ721069:IVJ721079 JFF721069:JFF721079 JPB721069:JPB721079 JYX721069:JYX721079 KIT721069:KIT721079 KSP721069:KSP721079 LCL721069:LCL721079 LMH721069:LMH721079 LWD721069:LWD721079 MFZ721069:MFZ721079 MPV721069:MPV721079 MZR721069:MZR721079 NJN721069:NJN721079 NTJ721069:NTJ721079 ODF721069:ODF721079 ONB721069:ONB721079 OWX721069:OWX721079 PGT721069:PGT721079 PQP721069:PQP721079 QAL721069:QAL721079 QKH721069:QKH721079 QUD721069:QUD721079 RDZ721069:RDZ721079 RNV721069:RNV721079 RXR721069:RXR721079 SHN721069:SHN721079 SRJ721069:SRJ721079 TBF721069:TBF721079 TLB721069:TLB721079 TUX721069:TUX721079 UET721069:UET721079 UOP721069:UOP721079 UYL721069:UYL721079 VIH721069:VIH721079 VSD721069:VSD721079 WBZ721069:WBZ721079 WLV721069:WLV721079 WVR721069:WVR721079 J786605:J786615 JF786605:JF786615 TB786605:TB786615 ACX786605:ACX786615 AMT786605:AMT786615 AWP786605:AWP786615 BGL786605:BGL786615 BQH786605:BQH786615 CAD786605:CAD786615 CJZ786605:CJZ786615 CTV786605:CTV786615 DDR786605:DDR786615 DNN786605:DNN786615 DXJ786605:DXJ786615 EHF786605:EHF786615 ERB786605:ERB786615 FAX786605:FAX786615 FKT786605:FKT786615 FUP786605:FUP786615 GEL786605:GEL786615 GOH786605:GOH786615 GYD786605:GYD786615 HHZ786605:HHZ786615 HRV786605:HRV786615 IBR786605:IBR786615 ILN786605:ILN786615 IVJ786605:IVJ786615 JFF786605:JFF786615 JPB786605:JPB786615 JYX786605:JYX786615 KIT786605:KIT786615 KSP786605:KSP786615 LCL786605:LCL786615 LMH786605:LMH786615 LWD786605:LWD786615 MFZ786605:MFZ786615 MPV786605:MPV786615 MZR786605:MZR786615 NJN786605:NJN786615 NTJ786605:NTJ786615 ODF786605:ODF786615 ONB786605:ONB786615 OWX786605:OWX786615 PGT786605:PGT786615 PQP786605:PQP786615 QAL786605:QAL786615 QKH786605:QKH786615 QUD786605:QUD786615 RDZ786605:RDZ786615 RNV786605:RNV786615 RXR786605:RXR786615 SHN786605:SHN786615 SRJ786605:SRJ786615 TBF786605:TBF786615 TLB786605:TLB786615 TUX786605:TUX786615 UET786605:UET786615 UOP786605:UOP786615 UYL786605:UYL786615 VIH786605:VIH786615 VSD786605:VSD786615 WBZ786605:WBZ786615 WLV786605:WLV786615 WVR786605:WVR786615 J852141:J852151 JF852141:JF852151 TB852141:TB852151 ACX852141:ACX852151 AMT852141:AMT852151 AWP852141:AWP852151 BGL852141:BGL852151 BQH852141:BQH852151 CAD852141:CAD852151 CJZ852141:CJZ852151 CTV852141:CTV852151 DDR852141:DDR852151 DNN852141:DNN852151 DXJ852141:DXJ852151 EHF852141:EHF852151 ERB852141:ERB852151 FAX852141:FAX852151 FKT852141:FKT852151 FUP852141:FUP852151 GEL852141:GEL852151 GOH852141:GOH852151 GYD852141:GYD852151 HHZ852141:HHZ852151 HRV852141:HRV852151 IBR852141:IBR852151 ILN852141:ILN852151 IVJ852141:IVJ852151 JFF852141:JFF852151 JPB852141:JPB852151 JYX852141:JYX852151 KIT852141:KIT852151 KSP852141:KSP852151 LCL852141:LCL852151 LMH852141:LMH852151 LWD852141:LWD852151 MFZ852141:MFZ852151 MPV852141:MPV852151 MZR852141:MZR852151 NJN852141:NJN852151 NTJ852141:NTJ852151 ODF852141:ODF852151 ONB852141:ONB852151 OWX852141:OWX852151 PGT852141:PGT852151 PQP852141:PQP852151 QAL852141:QAL852151 QKH852141:QKH852151 QUD852141:QUD852151 RDZ852141:RDZ852151 RNV852141:RNV852151 RXR852141:RXR852151 SHN852141:SHN852151 SRJ852141:SRJ852151 TBF852141:TBF852151 TLB852141:TLB852151 TUX852141:TUX852151 UET852141:UET852151 UOP852141:UOP852151 UYL852141:UYL852151 VIH852141:VIH852151 VSD852141:VSD852151 WBZ852141:WBZ852151 WLV852141:WLV852151 WVR852141:WVR852151 J917677:J917687 JF917677:JF917687 TB917677:TB917687 ACX917677:ACX917687 AMT917677:AMT917687 AWP917677:AWP917687 BGL917677:BGL917687 BQH917677:BQH917687 CAD917677:CAD917687 CJZ917677:CJZ917687 CTV917677:CTV917687 DDR917677:DDR917687 DNN917677:DNN917687 DXJ917677:DXJ917687 EHF917677:EHF917687 ERB917677:ERB917687 FAX917677:FAX917687 FKT917677:FKT917687 FUP917677:FUP917687 GEL917677:GEL917687 GOH917677:GOH917687 GYD917677:GYD917687 HHZ917677:HHZ917687 HRV917677:HRV917687 IBR917677:IBR917687 ILN917677:ILN917687 IVJ917677:IVJ917687 JFF917677:JFF917687 JPB917677:JPB917687 JYX917677:JYX917687 KIT917677:KIT917687 KSP917677:KSP917687 LCL917677:LCL917687 LMH917677:LMH917687 LWD917677:LWD917687 MFZ917677:MFZ917687 MPV917677:MPV917687 MZR917677:MZR917687 NJN917677:NJN917687 NTJ917677:NTJ917687 ODF917677:ODF917687 ONB917677:ONB917687 OWX917677:OWX917687 PGT917677:PGT917687 PQP917677:PQP917687 QAL917677:QAL917687 QKH917677:QKH917687 QUD917677:QUD917687 RDZ917677:RDZ917687 RNV917677:RNV917687 RXR917677:RXR917687 SHN917677:SHN917687 SRJ917677:SRJ917687 TBF917677:TBF917687 TLB917677:TLB917687 TUX917677:TUX917687 UET917677:UET917687 UOP917677:UOP917687 UYL917677:UYL917687 VIH917677:VIH917687 VSD917677:VSD917687 WBZ917677:WBZ917687 WLV917677:WLV917687 WVR917677:WVR917687 J983213:J983223 JF983213:JF983223 TB983213:TB983223 ACX983213:ACX983223 AMT983213:AMT983223 AWP983213:AWP983223 BGL983213:BGL983223 BQH983213:BQH983223 CAD983213:CAD983223 CJZ983213:CJZ983223 CTV983213:CTV983223 DDR983213:DDR983223 DNN983213:DNN983223 DXJ983213:DXJ983223 EHF983213:EHF983223 ERB983213:ERB983223 FAX983213:FAX983223 FKT983213:FKT983223 FUP983213:FUP983223 GEL983213:GEL983223 GOH983213:GOH983223 GYD983213:GYD983223 HHZ983213:HHZ983223 HRV983213:HRV983223 IBR983213:IBR983223 ILN983213:ILN983223 IVJ983213:IVJ983223 JFF983213:JFF983223 JPB983213:JPB983223 JYX983213:JYX983223 KIT983213:KIT983223 KSP983213:KSP983223 LCL983213:LCL983223 LMH983213:LMH983223 LWD983213:LWD983223 MFZ983213:MFZ983223 MPV983213:MPV983223 MZR983213:MZR983223 NJN983213:NJN983223 NTJ983213:NTJ983223 ODF983213:ODF983223 ONB983213:ONB983223 OWX983213:OWX983223 PGT983213:PGT983223 PQP983213:PQP983223 QAL983213:QAL983223 QKH983213:QKH983223 QUD983213:QUD983223 RDZ983213:RDZ983223 RNV983213:RNV983223 RXR983213:RXR983223 SHN983213:SHN983223 SRJ983213:SRJ983223 TBF983213:TBF983223 TLB983213:TLB983223 TUX983213:TUX983223 UET983213:UET983223 UOP983213:UOP983223 UYL983213:UYL983223 VIH983213:VIH983223 VSD983213:VSD983223 WBZ983213:WBZ983223 WLV983213:WLV983223 WVR983213:WVR983223 J190:J193 JF190:JF193 TB190:TB193 ACX190:ACX193 AMT190:AMT193 AWP190:AWP193 BGL190:BGL193 BQH190:BQH193 CAD190:CAD193 CJZ190:CJZ193 CTV190:CTV193 DDR190:DDR193 DNN190:DNN193 DXJ190:DXJ193 EHF190:EHF193 ERB190:ERB193 FAX190:FAX193 FKT190:FKT193 FUP190:FUP193 GEL190:GEL193 GOH190:GOH193 GYD190:GYD193 HHZ190:HHZ193 HRV190:HRV193 IBR190:IBR193 ILN190:ILN193 IVJ190:IVJ193 JFF190:JFF193 JPB190:JPB193 JYX190:JYX193 KIT190:KIT193 KSP190:KSP193 LCL190:LCL193 LMH190:LMH193 LWD190:LWD193 MFZ190:MFZ193 MPV190:MPV193 MZR190:MZR193 NJN190:NJN193 NTJ190:NTJ193 ODF190:ODF193 ONB190:ONB193 OWX190:OWX193 PGT190:PGT193 PQP190:PQP193 QAL190:QAL193 QKH190:QKH193 QUD190:QUD193 RDZ190:RDZ193 RNV190:RNV193 RXR190:RXR193 SHN190:SHN193 SRJ190:SRJ193 TBF190:TBF193 TLB190:TLB193 TUX190:TUX193 UET190:UET193 UOP190:UOP193 UYL190:UYL193 VIH190:VIH193 VSD190:VSD193 WBZ190:WBZ193 WLV190:WLV193 WVR190:WVR193 J65726:J65729 JF65726:JF65729 TB65726:TB65729 ACX65726:ACX65729 AMT65726:AMT65729 AWP65726:AWP65729 BGL65726:BGL65729 BQH65726:BQH65729 CAD65726:CAD65729 CJZ65726:CJZ65729 CTV65726:CTV65729 DDR65726:DDR65729 DNN65726:DNN65729 DXJ65726:DXJ65729 EHF65726:EHF65729 ERB65726:ERB65729 FAX65726:FAX65729 FKT65726:FKT65729 FUP65726:FUP65729 GEL65726:GEL65729 GOH65726:GOH65729 GYD65726:GYD65729 HHZ65726:HHZ65729 HRV65726:HRV65729 IBR65726:IBR65729 ILN65726:ILN65729 IVJ65726:IVJ65729 JFF65726:JFF65729 JPB65726:JPB65729 JYX65726:JYX65729 KIT65726:KIT65729 KSP65726:KSP65729 LCL65726:LCL65729 LMH65726:LMH65729 LWD65726:LWD65729 MFZ65726:MFZ65729 MPV65726:MPV65729 MZR65726:MZR65729 NJN65726:NJN65729 NTJ65726:NTJ65729 ODF65726:ODF65729 ONB65726:ONB65729 OWX65726:OWX65729 PGT65726:PGT65729 PQP65726:PQP65729 QAL65726:QAL65729 QKH65726:QKH65729 QUD65726:QUD65729 RDZ65726:RDZ65729 RNV65726:RNV65729 RXR65726:RXR65729 SHN65726:SHN65729 SRJ65726:SRJ65729 TBF65726:TBF65729 TLB65726:TLB65729 TUX65726:TUX65729 UET65726:UET65729 UOP65726:UOP65729 UYL65726:UYL65729 VIH65726:VIH65729 VSD65726:VSD65729 WBZ65726:WBZ65729 WLV65726:WLV65729 WVR65726:WVR65729 J131262:J131265 JF131262:JF131265 TB131262:TB131265 ACX131262:ACX131265 AMT131262:AMT131265 AWP131262:AWP131265 BGL131262:BGL131265 BQH131262:BQH131265 CAD131262:CAD131265 CJZ131262:CJZ131265 CTV131262:CTV131265 DDR131262:DDR131265 DNN131262:DNN131265 DXJ131262:DXJ131265 EHF131262:EHF131265 ERB131262:ERB131265 FAX131262:FAX131265 FKT131262:FKT131265 FUP131262:FUP131265 GEL131262:GEL131265 GOH131262:GOH131265 GYD131262:GYD131265 HHZ131262:HHZ131265 HRV131262:HRV131265 IBR131262:IBR131265 ILN131262:ILN131265 IVJ131262:IVJ131265 JFF131262:JFF131265 JPB131262:JPB131265 JYX131262:JYX131265 KIT131262:KIT131265 KSP131262:KSP131265 LCL131262:LCL131265 LMH131262:LMH131265 LWD131262:LWD131265 MFZ131262:MFZ131265 MPV131262:MPV131265 MZR131262:MZR131265 NJN131262:NJN131265 NTJ131262:NTJ131265 ODF131262:ODF131265 ONB131262:ONB131265 OWX131262:OWX131265 PGT131262:PGT131265 PQP131262:PQP131265 QAL131262:QAL131265 QKH131262:QKH131265 QUD131262:QUD131265 RDZ131262:RDZ131265 RNV131262:RNV131265 RXR131262:RXR131265 SHN131262:SHN131265 SRJ131262:SRJ131265 TBF131262:TBF131265 TLB131262:TLB131265 TUX131262:TUX131265 UET131262:UET131265 UOP131262:UOP131265 UYL131262:UYL131265 VIH131262:VIH131265 VSD131262:VSD131265 WBZ131262:WBZ131265 WLV131262:WLV131265 WVR131262:WVR131265 J196798:J196801 JF196798:JF196801 TB196798:TB196801 ACX196798:ACX196801 AMT196798:AMT196801 AWP196798:AWP196801 BGL196798:BGL196801 BQH196798:BQH196801 CAD196798:CAD196801 CJZ196798:CJZ196801 CTV196798:CTV196801 DDR196798:DDR196801 DNN196798:DNN196801 DXJ196798:DXJ196801 EHF196798:EHF196801 ERB196798:ERB196801 FAX196798:FAX196801 FKT196798:FKT196801 FUP196798:FUP196801 GEL196798:GEL196801 GOH196798:GOH196801 GYD196798:GYD196801 HHZ196798:HHZ196801 HRV196798:HRV196801 IBR196798:IBR196801 ILN196798:ILN196801 IVJ196798:IVJ196801 JFF196798:JFF196801 JPB196798:JPB196801 JYX196798:JYX196801 KIT196798:KIT196801 KSP196798:KSP196801 LCL196798:LCL196801 LMH196798:LMH196801 LWD196798:LWD196801 MFZ196798:MFZ196801 MPV196798:MPV196801 MZR196798:MZR196801 NJN196798:NJN196801 NTJ196798:NTJ196801 ODF196798:ODF196801 ONB196798:ONB196801 OWX196798:OWX196801 PGT196798:PGT196801 PQP196798:PQP196801 QAL196798:QAL196801 QKH196798:QKH196801 QUD196798:QUD196801 RDZ196798:RDZ196801 RNV196798:RNV196801 RXR196798:RXR196801 SHN196798:SHN196801 SRJ196798:SRJ196801 TBF196798:TBF196801 TLB196798:TLB196801 TUX196798:TUX196801 UET196798:UET196801 UOP196798:UOP196801 UYL196798:UYL196801 VIH196798:VIH196801 VSD196798:VSD196801 WBZ196798:WBZ196801 WLV196798:WLV196801 WVR196798:WVR196801 J262334:J262337 JF262334:JF262337 TB262334:TB262337 ACX262334:ACX262337 AMT262334:AMT262337 AWP262334:AWP262337 BGL262334:BGL262337 BQH262334:BQH262337 CAD262334:CAD262337 CJZ262334:CJZ262337 CTV262334:CTV262337 DDR262334:DDR262337 DNN262334:DNN262337 DXJ262334:DXJ262337 EHF262334:EHF262337 ERB262334:ERB262337 FAX262334:FAX262337 FKT262334:FKT262337 FUP262334:FUP262337 GEL262334:GEL262337 GOH262334:GOH262337 GYD262334:GYD262337 HHZ262334:HHZ262337 HRV262334:HRV262337 IBR262334:IBR262337 ILN262334:ILN262337 IVJ262334:IVJ262337 JFF262334:JFF262337 JPB262334:JPB262337 JYX262334:JYX262337 KIT262334:KIT262337 KSP262334:KSP262337 LCL262334:LCL262337 LMH262334:LMH262337 LWD262334:LWD262337 MFZ262334:MFZ262337 MPV262334:MPV262337 MZR262334:MZR262337 NJN262334:NJN262337 NTJ262334:NTJ262337 ODF262334:ODF262337 ONB262334:ONB262337 OWX262334:OWX262337 PGT262334:PGT262337 PQP262334:PQP262337 QAL262334:QAL262337 QKH262334:QKH262337 QUD262334:QUD262337 RDZ262334:RDZ262337 RNV262334:RNV262337 RXR262334:RXR262337 SHN262334:SHN262337 SRJ262334:SRJ262337 TBF262334:TBF262337 TLB262334:TLB262337 TUX262334:TUX262337 UET262334:UET262337 UOP262334:UOP262337 UYL262334:UYL262337 VIH262334:VIH262337 VSD262334:VSD262337 WBZ262334:WBZ262337 WLV262334:WLV262337 WVR262334:WVR262337 J327870:J327873 JF327870:JF327873 TB327870:TB327873 ACX327870:ACX327873 AMT327870:AMT327873 AWP327870:AWP327873 BGL327870:BGL327873 BQH327870:BQH327873 CAD327870:CAD327873 CJZ327870:CJZ327873 CTV327870:CTV327873 DDR327870:DDR327873 DNN327870:DNN327873 DXJ327870:DXJ327873 EHF327870:EHF327873 ERB327870:ERB327873 FAX327870:FAX327873 FKT327870:FKT327873 FUP327870:FUP327873 GEL327870:GEL327873 GOH327870:GOH327873 GYD327870:GYD327873 HHZ327870:HHZ327873 HRV327870:HRV327873 IBR327870:IBR327873 ILN327870:ILN327873 IVJ327870:IVJ327873 JFF327870:JFF327873 JPB327870:JPB327873 JYX327870:JYX327873 KIT327870:KIT327873 KSP327870:KSP327873 LCL327870:LCL327873 LMH327870:LMH327873 LWD327870:LWD327873 MFZ327870:MFZ327873 MPV327870:MPV327873 MZR327870:MZR327873 NJN327870:NJN327873 NTJ327870:NTJ327873 ODF327870:ODF327873 ONB327870:ONB327873 OWX327870:OWX327873 PGT327870:PGT327873 PQP327870:PQP327873 QAL327870:QAL327873 QKH327870:QKH327873 QUD327870:QUD327873 RDZ327870:RDZ327873 RNV327870:RNV327873 RXR327870:RXR327873 SHN327870:SHN327873 SRJ327870:SRJ327873 TBF327870:TBF327873 TLB327870:TLB327873 TUX327870:TUX327873 UET327870:UET327873 UOP327870:UOP327873 UYL327870:UYL327873 VIH327870:VIH327873 VSD327870:VSD327873 WBZ327870:WBZ327873 WLV327870:WLV327873 WVR327870:WVR327873 J393406:J393409 JF393406:JF393409 TB393406:TB393409 ACX393406:ACX393409 AMT393406:AMT393409 AWP393406:AWP393409 BGL393406:BGL393409 BQH393406:BQH393409 CAD393406:CAD393409 CJZ393406:CJZ393409 CTV393406:CTV393409 DDR393406:DDR393409 DNN393406:DNN393409 DXJ393406:DXJ393409 EHF393406:EHF393409 ERB393406:ERB393409 FAX393406:FAX393409 FKT393406:FKT393409 FUP393406:FUP393409 GEL393406:GEL393409 GOH393406:GOH393409 GYD393406:GYD393409 HHZ393406:HHZ393409 HRV393406:HRV393409 IBR393406:IBR393409 ILN393406:ILN393409 IVJ393406:IVJ393409 JFF393406:JFF393409 JPB393406:JPB393409 JYX393406:JYX393409 KIT393406:KIT393409 KSP393406:KSP393409 LCL393406:LCL393409 LMH393406:LMH393409 LWD393406:LWD393409 MFZ393406:MFZ393409 MPV393406:MPV393409 MZR393406:MZR393409 NJN393406:NJN393409 NTJ393406:NTJ393409 ODF393406:ODF393409 ONB393406:ONB393409 OWX393406:OWX393409 PGT393406:PGT393409 PQP393406:PQP393409 QAL393406:QAL393409 QKH393406:QKH393409 QUD393406:QUD393409 RDZ393406:RDZ393409 RNV393406:RNV393409 RXR393406:RXR393409 SHN393406:SHN393409 SRJ393406:SRJ393409 TBF393406:TBF393409 TLB393406:TLB393409 TUX393406:TUX393409 UET393406:UET393409 UOP393406:UOP393409 UYL393406:UYL393409 VIH393406:VIH393409 VSD393406:VSD393409 WBZ393406:WBZ393409 WLV393406:WLV393409 WVR393406:WVR393409 J458942:J458945 JF458942:JF458945 TB458942:TB458945 ACX458942:ACX458945 AMT458942:AMT458945 AWP458942:AWP458945 BGL458942:BGL458945 BQH458942:BQH458945 CAD458942:CAD458945 CJZ458942:CJZ458945 CTV458942:CTV458945 DDR458942:DDR458945 DNN458942:DNN458945 DXJ458942:DXJ458945 EHF458942:EHF458945 ERB458942:ERB458945 FAX458942:FAX458945 FKT458942:FKT458945 FUP458942:FUP458945 GEL458942:GEL458945 GOH458942:GOH458945 GYD458942:GYD458945 HHZ458942:HHZ458945 HRV458942:HRV458945 IBR458942:IBR458945 ILN458942:ILN458945 IVJ458942:IVJ458945 JFF458942:JFF458945 JPB458942:JPB458945 JYX458942:JYX458945 KIT458942:KIT458945 KSP458942:KSP458945 LCL458942:LCL458945 LMH458942:LMH458945 LWD458942:LWD458945 MFZ458942:MFZ458945 MPV458942:MPV458945 MZR458942:MZR458945 NJN458942:NJN458945 NTJ458942:NTJ458945 ODF458942:ODF458945 ONB458942:ONB458945 OWX458942:OWX458945 PGT458942:PGT458945 PQP458942:PQP458945 QAL458942:QAL458945 QKH458942:QKH458945 QUD458942:QUD458945 RDZ458942:RDZ458945 RNV458942:RNV458945 RXR458942:RXR458945 SHN458942:SHN458945 SRJ458942:SRJ458945 TBF458942:TBF458945 TLB458942:TLB458945 TUX458942:TUX458945 UET458942:UET458945 UOP458942:UOP458945 UYL458942:UYL458945 VIH458942:VIH458945 VSD458942:VSD458945 WBZ458942:WBZ458945 WLV458942:WLV458945 WVR458942:WVR458945 J524478:J524481 JF524478:JF524481 TB524478:TB524481 ACX524478:ACX524481 AMT524478:AMT524481 AWP524478:AWP524481 BGL524478:BGL524481 BQH524478:BQH524481 CAD524478:CAD524481 CJZ524478:CJZ524481 CTV524478:CTV524481 DDR524478:DDR524481 DNN524478:DNN524481 DXJ524478:DXJ524481 EHF524478:EHF524481 ERB524478:ERB524481 FAX524478:FAX524481 FKT524478:FKT524481 FUP524478:FUP524481 GEL524478:GEL524481 GOH524478:GOH524481 GYD524478:GYD524481 HHZ524478:HHZ524481 HRV524478:HRV524481 IBR524478:IBR524481 ILN524478:ILN524481 IVJ524478:IVJ524481 JFF524478:JFF524481 JPB524478:JPB524481 JYX524478:JYX524481 KIT524478:KIT524481 KSP524478:KSP524481 LCL524478:LCL524481 LMH524478:LMH524481 LWD524478:LWD524481 MFZ524478:MFZ524481 MPV524478:MPV524481 MZR524478:MZR524481 NJN524478:NJN524481 NTJ524478:NTJ524481 ODF524478:ODF524481 ONB524478:ONB524481 OWX524478:OWX524481 PGT524478:PGT524481 PQP524478:PQP524481 QAL524478:QAL524481 QKH524478:QKH524481 QUD524478:QUD524481 RDZ524478:RDZ524481 RNV524478:RNV524481 RXR524478:RXR524481 SHN524478:SHN524481 SRJ524478:SRJ524481 TBF524478:TBF524481 TLB524478:TLB524481 TUX524478:TUX524481 UET524478:UET524481 UOP524478:UOP524481 UYL524478:UYL524481 VIH524478:VIH524481 VSD524478:VSD524481 WBZ524478:WBZ524481 WLV524478:WLV524481 WVR524478:WVR524481 J590014:J590017 JF590014:JF590017 TB590014:TB590017 ACX590014:ACX590017 AMT590014:AMT590017 AWP590014:AWP590017 BGL590014:BGL590017 BQH590014:BQH590017 CAD590014:CAD590017 CJZ590014:CJZ590017 CTV590014:CTV590017 DDR590014:DDR590017 DNN590014:DNN590017 DXJ590014:DXJ590017 EHF590014:EHF590017 ERB590014:ERB590017 FAX590014:FAX590017 FKT590014:FKT590017 FUP590014:FUP590017 GEL590014:GEL590017 GOH590014:GOH590017 GYD590014:GYD590017 HHZ590014:HHZ590017 HRV590014:HRV590017 IBR590014:IBR590017 ILN590014:ILN590017 IVJ590014:IVJ590017 JFF590014:JFF590017 JPB590014:JPB590017 JYX590014:JYX590017 KIT590014:KIT590017 KSP590014:KSP590017 LCL590014:LCL590017 LMH590014:LMH590017 LWD590014:LWD590017 MFZ590014:MFZ590017 MPV590014:MPV590017 MZR590014:MZR590017 NJN590014:NJN590017 NTJ590014:NTJ590017 ODF590014:ODF590017 ONB590014:ONB590017 OWX590014:OWX590017 PGT590014:PGT590017 PQP590014:PQP590017 QAL590014:QAL590017 QKH590014:QKH590017 QUD590014:QUD590017 RDZ590014:RDZ590017 RNV590014:RNV590017 RXR590014:RXR590017 SHN590014:SHN590017 SRJ590014:SRJ590017 TBF590014:TBF590017 TLB590014:TLB590017 TUX590014:TUX590017 UET590014:UET590017 UOP590014:UOP590017 UYL590014:UYL590017 VIH590014:VIH590017 VSD590014:VSD590017 WBZ590014:WBZ590017 WLV590014:WLV590017 WVR590014:WVR590017 J655550:J655553 JF655550:JF655553 TB655550:TB655553 ACX655550:ACX655553 AMT655550:AMT655553 AWP655550:AWP655553 BGL655550:BGL655553 BQH655550:BQH655553 CAD655550:CAD655553 CJZ655550:CJZ655553 CTV655550:CTV655553 DDR655550:DDR655553 DNN655550:DNN655553 DXJ655550:DXJ655553 EHF655550:EHF655553 ERB655550:ERB655553 FAX655550:FAX655553 FKT655550:FKT655553 FUP655550:FUP655553 GEL655550:GEL655553 GOH655550:GOH655553 GYD655550:GYD655553 HHZ655550:HHZ655553 HRV655550:HRV655553 IBR655550:IBR655553 ILN655550:ILN655553 IVJ655550:IVJ655553 JFF655550:JFF655553 JPB655550:JPB655553 JYX655550:JYX655553 KIT655550:KIT655553 KSP655550:KSP655553 LCL655550:LCL655553 LMH655550:LMH655553 LWD655550:LWD655553 MFZ655550:MFZ655553 MPV655550:MPV655553 MZR655550:MZR655553 NJN655550:NJN655553 NTJ655550:NTJ655553 ODF655550:ODF655553 ONB655550:ONB655553 OWX655550:OWX655553 PGT655550:PGT655553 PQP655550:PQP655553 QAL655550:QAL655553 QKH655550:QKH655553 QUD655550:QUD655553 RDZ655550:RDZ655553 RNV655550:RNV655553 RXR655550:RXR655553 SHN655550:SHN655553 SRJ655550:SRJ655553 TBF655550:TBF655553 TLB655550:TLB655553 TUX655550:TUX655553 UET655550:UET655553 UOP655550:UOP655553 UYL655550:UYL655553 VIH655550:VIH655553 VSD655550:VSD655553 WBZ655550:WBZ655553 WLV655550:WLV655553 WVR655550:WVR655553 J721086:J721089 JF721086:JF721089 TB721086:TB721089 ACX721086:ACX721089 AMT721086:AMT721089 AWP721086:AWP721089 BGL721086:BGL721089 BQH721086:BQH721089 CAD721086:CAD721089 CJZ721086:CJZ721089 CTV721086:CTV721089 DDR721086:DDR721089 DNN721086:DNN721089 DXJ721086:DXJ721089 EHF721086:EHF721089 ERB721086:ERB721089 FAX721086:FAX721089 FKT721086:FKT721089 FUP721086:FUP721089 GEL721086:GEL721089 GOH721086:GOH721089 GYD721086:GYD721089 HHZ721086:HHZ721089 HRV721086:HRV721089 IBR721086:IBR721089 ILN721086:ILN721089 IVJ721086:IVJ721089 JFF721086:JFF721089 JPB721086:JPB721089 JYX721086:JYX721089 KIT721086:KIT721089 KSP721086:KSP721089 LCL721086:LCL721089 LMH721086:LMH721089 LWD721086:LWD721089 MFZ721086:MFZ721089 MPV721086:MPV721089 MZR721086:MZR721089 NJN721086:NJN721089 NTJ721086:NTJ721089 ODF721086:ODF721089 ONB721086:ONB721089 OWX721086:OWX721089 PGT721086:PGT721089 PQP721086:PQP721089 QAL721086:QAL721089 QKH721086:QKH721089 QUD721086:QUD721089 RDZ721086:RDZ721089 RNV721086:RNV721089 RXR721086:RXR721089 SHN721086:SHN721089 SRJ721086:SRJ721089 TBF721086:TBF721089 TLB721086:TLB721089 TUX721086:TUX721089 UET721086:UET721089 UOP721086:UOP721089 UYL721086:UYL721089 VIH721086:VIH721089 VSD721086:VSD721089 WBZ721086:WBZ721089 WLV721086:WLV721089 WVR721086:WVR721089 J786622:J786625 JF786622:JF786625 TB786622:TB786625 ACX786622:ACX786625 AMT786622:AMT786625 AWP786622:AWP786625 BGL786622:BGL786625 BQH786622:BQH786625 CAD786622:CAD786625 CJZ786622:CJZ786625 CTV786622:CTV786625 DDR786622:DDR786625 DNN786622:DNN786625 DXJ786622:DXJ786625 EHF786622:EHF786625 ERB786622:ERB786625 FAX786622:FAX786625 FKT786622:FKT786625 FUP786622:FUP786625 GEL786622:GEL786625 GOH786622:GOH786625 GYD786622:GYD786625 HHZ786622:HHZ786625 HRV786622:HRV786625 IBR786622:IBR786625 ILN786622:ILN786625 IVJ786622:IVJ786625 JFF786622:JFF786625 JPB786622:JPB786625 JYX786622:JYX786625 KIT786622:KIT786625 KSP786622:KSP786625 LCL786622:LCL786625 LMH786622:LMH786625 LWD786622:LWD786625 MFZ786622:MFZ786625 MPV786622:MPV786625 MZR786622:MZR786625 NJN786622:NJN786625 NTJ786622:NTJ786625 ODF786622:ODF786625 ONB786622:ONB786625 OWX786622:OWX786625 PGT786622:PGT786625 PQP786622:PQP786625 QAL786622:QAL786625 QKH786622:QKH786625 QUD786622:QUD786625 RDZ786622:RDZ786625 RNV786622:RNV786625 RXR786622:RXR786625 SHN786622:SHN786625 SRJ786622:SRJ786625 TBF786622:TBF786625 TLB786622:TLB786625 TUX786622:TUX786625 UET786622:UET786625 UOP786622:UOP786625 UYL786622:UYL786625 VIH786622:VIH786625 VSD786622:VSD786625 WBZ786622:WBZ786625 WLV786622:WLV786625 WVR786622:WVR786625 J852158:J852161 JF852158:JF852161 TB852158:TB852161 ACX852158:ACX852161 AMT852158:AMT852161 AWP852158:AWP852161 BGL852158:BGL852161 BQH852158:BQH852161 CAD852158:CAD852161 CJZ852158:CJZ852161 CTV852158:CTV852161 DDR852158:DDR852161 DNN852158:DNN852161 DXJ852158:DXJ852161 EHF852158:EHF852161 ERB852158:ERB852161 FAX852158:FAX852161 FKT852158:FKT852161 FUP852158:FUP852161 GEL852158:GEL852161 GOH852158:GOH852161 GYD852158:GYD852161 HHZ852158:HHZ852161 HRV852158:HRV852161 IBR852158:IBR852161 ILN852158:ILN852161 IVJ852158:IVJ852161 JFF852158:JFF852161 JPB852158:JPB852161 JYX852158:JYX852161 KIT852158:KIT852161 KSP852158:KSP852161 LCL852158:LCL852161 LMH852158:LMH852161 LWD852158:LWD852161 MFZ852158:MFZ852161 MPV852158:MPV852161 MZR852158:MZR852161 NJN852158:NJN852161 NTJ852158:NTJ852161 ODF852158:ODF852161 ONB852158:ONB852161 OWX852158:OWX852161 PGT852158:PGT852161 PQP852158:PQP852161 QAL852158:QAL852161 QKH852158:QKH852161 QUD852158:QUD852161 RDZ852158:RDZ852161 RNV852158:RNV852161 RXR852158:RXR852161 SHN852158:SHN852161 SRJ852158:SRJ852161 TBF852158:TBF852161 TLB852158:TLB852161 TUX852158:TUX852161 UET852158:UET852161 UOP852158:UOP852161 UYL852158:UYL852161 VIH852158:VIH852161 VSD852158:VSD852161 WBZ852158:WBZ852161 WLV852158:WLV852161 WVR852158:WVR852161 J917694:J917697 JF917694:JF917697 TB917694:TB917697 ACX917694:ACX917697 AMT917694:AMT917697 AWP917694:AWP917697 BGL917694:BGL917697 BQH917694:BQH917697 CAD917694:CAD917697 CJZ917694:CJZ917697 CTV917694:CTV917697 DDR917694:DDR917697 DNN917694:DNN917697 DXJ917694:DXJ917697 EHF917694:EHF917697 ERB917694:ERB917697 FAX917694:FAX917697 FKT917694:FKT917697 FUP917694:FUP917697 GEL917694:GEL917697 GOH917694:GOH917697 GYD917694:GYD917697 HHZ917694:HHZ917697 HRV917694:HRV917697 IBR917694:IBR917697 ILN917694:ILN917697 IVJ917694:IVJ917697 JFF917694:JFF917697 JPB917694:JPB917697 JYX917694:JYX917697 KIT917694:KIT917697 KSP917694:KSP917697 LCL917694:LCL917697 LMH917694:LMH917697 LWD917694:LWD917697 MFZ917694:MFZ917697 MPV917694:MPV917697 MZR917694:MZR917697 NJN917694:NJN917697 NTJ917694:NTJ917697 ODF917694:ODF917697 ONB917694:ONB917697 OWX917694:OWX917697 PGT917694:PGT917697 PQP917694:PQP917697 QAL917694:QAL917697 QKH917694:QKH917697 QUD917694:QUD917697 RDZ917694:RDZ917697 RNV917694:RNV917697 RXR917694:RXR917697 SHN917694:SHN917697 SRJ917694:SRJ917697 TBF917694:TBF917697 TLB917694:TLB917697 TUX917694:TUX917697 UET917694:UET917697 UOP917694:UOP917697 UYL917694:UYL917697 VIH917694:VIH917697 VSD917694:VSD917697 WBZ917694:WBZ917697 WLV917694:WLV917697 WVR917694:WVR917697 J983230:J983233 JF983230:JF983233 TB983230:TB983233 ACX983230:ACX983233 AMT983230:AMT983233 AWP983230:AWP983233 BGL983230:BGL983233 BQH983230:BQH983233 CAD983230:CAD983233 CJZ983230:CJZ983233 CTV983230:CTV983233 DDR983230:DDR983233 DNN983230:DNN983233 DXJ983230:DXJ983233 EHF983230:EHF983233 ERB983230:ERB983233 FAX983230:FAX983233 FKT983230:FKT983233 FUP983230:FUP983233 GEL983230:GEL983233 GOH983230:GOH983233 GYD983230:GYD983233 HHZ983230:HHZ983233 HRV983230:HRV983233 IBR983230:IBR983233 ILN983230:ILN983233 IVJ983230:IVJ983233 JFF983230:JFF983233 JPB983230:JPB983233 JYX983230:JYX983233 KIT983230:KIT983233 KSP983230:KSP983233 LCL983230:LCL983233 LMH983230:LMH983233 LWD983230:LWD983233 MFZ983230:MFZ983233 MPV983230:MPV983233 MZR983230:MZR983233 NJN983230:NJN983233 NTJ983230:NTJ983233 ODF983230:ODF983233 ONB983230:ONB983233 OWX983230:OWX983233 PGT983230:PGT983233 PQP983230:PQP983233 QAL983230:QAL983233 QKH983230:QKH983233 QUD983230:QUD983233 RDZ983230:RDZ983233 RNV983230:RNV983233 RXR983230:RXR983233 SHN983230:SHN983233 SRJ983230:SRJ983233 TBF983230:TBF983233 TLB983230:TLB983233 TUX983230:TUX983233 UET983230:UET983233 UOP983230:UOP983233 UYL983230:UYL983233 VIH983230:VIH983233 VSD983230:VSD983233 WBZ983230:WBZ983233 WLV983230:WLV983233 WVR983230:WVR983233 J195:J214 JF195:JF214 TB195:TB214 ACX195:ACX214 AMT195:AMT214 AWP195:AWP214 BGL195:BGL214 BQH195:BQH214 CAD195:CAD214 CJZ195:CJZ214 CTV195:CTV214 DDR195:DDR214 DNN195:DNN214 DXJ195:DXJ214 EHF195:EHF214 ERB195:ERB214 FAX195:FAX214 FKT195:FKT214 FUP195:FUP214 GEL195:GEL214 GOH195:GOH214 GYD195:GYD214 HHZ195:HHZ214 HRV195:HRV214 IBR195:IBR214 ILN195:ILN214 IVJ195:IVJ214 JFF195:JFF214 JPB195:JPB214 JYX195:JYX214 KIT195:KIT214 KSP195:KSP214 LCL195:LCL214 LMH195:LMH214 LWD195:LWD214 MFZ195:MFZ214 MPV195:MPV214 MZR195:MZR214 NJN195:NJN214 NTJ195:NTJ214 ODF195:ODF214 ONB195:ONB214 OWX195:OWX214 PGT195:PGT214 PQP195:PQP214 QAL195:QAL214 QKH195:QKH214 QUD195:QUD214 RDZ195:RDZ214 RNV195:RNV214 RXR195:RXR214 SHN195:SHN214 SRJ195:SRJ214 TBF195:TBF214 TLB195:TLB214 TUX195:TUX214 UET195:UET214 UOP195:UOP214 UYL195:UYL214 VIH195:VIH214 VSD195:VSD214 WBZ195:WBZ214 WLV195:WLV214 WVR195:WVR214 J65731:J65750 JF65731:JF65750 TB65731:TB65750 ACX65731:ACX65750 AMT65731:AMT65750 AWP65731:AWP65750 BGL65731:BGL65750 BQH65731:BQH65750 CAD65731:CAD65750 CJZ65731:CJZ65750 CTV65731:CTV65750 DDR65731:DDR65750 DNN65731:DNN65750 DXJ65731:DXJ65750 EHF65731:EHF65750 ERB65731:ERB65750 FAX65731:FAX65750 FKT65731:FKT65750 FUP65731:FUP65750 GEL65731:GEL65750 GOH65731:GOH65750 GYD65731:GYD65750 HHZ65731:HHZ65750 HRV65731:HRV65750 IBR65731:IBR65750 ILN65731:ILN65750 IVJ65731:IVJ65750 JFF65731:JFF65750 JPB65731:JPB65750 JYX65731:JYX65750 KIT65731:KIT65750 KSP65731:KSP65750 LCL65731:LCL65750 LMH65731:LMH65750 LWD65731:LWD65750 MFZ65731:MFZ65750 MPV65731:MPV65750 MZR65731:MZR65750 NJN65731:NJN65750 NTJ65731:NTJ65750 ODF65731:ODF65750 ONB65731:ONB65750 OWX65731:OWX65750 PGT65731:PGT65750 PQP65731:PQP65750 QAL65731:QAL65750 QKH65731:QKH65750 QUD65731:QUD65750 RDZ65731:RDZ65750 RNV65731:RNV65750 RXR65731:RXR65750 SHN65731:SHN65750 SRJ65731:SRJ65750 TBF65731:TBF65750 TLB65731:TLB65750 TUX65731:TUX65750 UET65731:UET65750 UOP65731:UOP65750 UYL65731:UYL65750 VIH65731:VIH65750 VSD65731:VSD65750 WBZ65731:WBZ65750 WLV65731:WLV65750 WVR65731:WVR65750 J131267:J131286 JF131267:JF131286 TB131267:TB131286 ACX131267:ACX131286 AMT131267:AMT131286 AWP131267:AWP131286 BGL131267:BGL131286 BQH131267:BQH131286 CAD131267:CAD131286 CJZ131267:CJZ131286 CTV131267:CTV131286 DDR131267:DDR131286 DNN131267:DNN131286 DXJ131267:DXJ131286 EHF131267:EHF131286 ERB131267:ERB131286 FAX131267:FAX131286 FKT131267:FKT131286 FUP131267:FUP131286 GEL131267:GEL131286 GOH131267:GOH131286 GYD131267:GYD131286 HHZ131267:HHZ131286 HRV131267:HRV131286 IBR131267:IBR131286 ILN131267:ILN131286 IVJ131267:IVJ131286 JFF131267:JFF131286 JPB131267:JPB131286 JYX131267:JYX131286 KIT131267:KIT131286 KSP131267:KSP131286 LCL131267:LCL131286 LMH131267:LMH131286 LWD131267:LWD131286 MFZ131267:MFZ131286 MPV131267:MPV131286 MZR131267:MZR131286 NJN131267:NJN131286 NTJ131267:NTJ131286 ODF131267:ODF131286 ONB131267:ONB131286 OWX131267:OWX131286 PGT131267:PGT131286 PQP131267:PQP131286 QAL131267:QAL131286 QKH131267:QKH131286 QUD131267:QUD131286 RDZ131267:RDZ131286 RNV131267:RNV131286 RXR131267:RXR131286 SHN131267:SHN131286 SRJ131267:SRJ131286 TBF131267:TBF131286 TLB131267:TLB131286 TUX131267:TUX131286 UET131267:UET131286 UOP131267:UOP131286 UYL131267:UYL131286 VIH131267:VIH131286 VSD131267:VSD131286 WBZ131267:WBZ131286 WLV131267:WLV131286 WVR131267:WVR131286 J196803:J196822 JF196803:JF196822 TB196803:TB196822 ACX196803:ACX196822 AMT196803:AMT196822 AWP196803:AWP196822 BGL196803:BGL196822 BQH196803:BQH196822 CAD196803:CAD196822 CJZ196803:CJZ196822 CTV196803:CTV196822 DDR196803:DDR196822 DNN196803:DNN196822 DXJ196803:DXJ196822 EHF196803:EHF196822 ERB196803:ERB196822 FAX196803:FAX196822 FKT196803:FKT196822 FUP196803:FUP196822 GEL196803:GEL196822 GOH196803:GOH196822 GYD196803:GYD196822 HHZ196803:HHZ196822 HRV196803:HRV196822 IBR196803:IBR196822 ILN196803:ILN196822 IVJ196803:IVJ196822 JFF196803:JFF196822 JPB196803:JPB196822 JYX196803:JYX196822 KIT196803:KIT196822 KSP196803:KSP196822 LCL196803:LCL196822 LMH196803:LMH196822 LWD196803:LWD196822 MFZ196803:MFZ196822 MPV196803:MPV196822 MZR196803:MZR196822 NJN196803:NJN196822 NTJ196803:NTJ196822 ODF196803:ODF196822 ONB196803:ONB196822 OWX196803:OWX196822 PGT196803:PGT196822 PQP196803:PQP196822 QAL196803:QAL196822 QKH196803:QKH196822 QUD196803:QUD196822 RDZ196803:RDZ196822 RNV196803:RNV196822 RXR196803:RXR196822 SHN196803:SHN196822 SRJ196803:SRJ196822 TBF196803:TBF196822 TLB196803:TLB196822 TUX196803:TUX196822 UET196803:UET196822 UOP196803:UOP196822 UYL196803:UYL196822 VIH196803:VIH196822 VSD196803:VSD196822 WBZ196803:WBZ196822 WLV196803:WLV196822 WVR196803:WVR196822 J262339:J262358 JF262339:JF262358 TB262339:TB262358 ACX262339:ACX262358 AMT262339:AMT262358 AWP262339:AWP262358 BGL262339:BGL262358 BQH262339:BQH262358 CAD262339:CAD262358 CJZ262339:CJZ262358 CTV262339:CTV262358 DDR262339:DDR262358 DNN262339:DNN262358 DXJ262339:DXJ262358 EHF262339:EHF262358 ERB262339:ERB262358 FAX262339:FAX262358 FKT262339:FKT262358 FUP262339:FUP262358 GEL262339:GEL262358 GOH262339:GOH262358 GYD262339:GYD262358 HHZ262339:HHZ262358 HRV262339:HRV262358 IBR262339:IBR262358 ILN262339:ILN262358 IVJ262339:IVJ262358 JFF262339:JFF262358 JPB262339:JPB262358 JYX262339:JYX262358 KIT262339:KIT262358 KSP262339:KSP262358 LCL262339:LCL262358 LMH262339:LMH262358 LWD262339:LWD262358 MFZ262339:MFZ262358 MPV262339:MPV262358 MZR262339:MZR262358 NJN262339:NJN262358 NTJ262339:NTJ262358 ODF262339:ODF262358 ONB262339:ONB262358 OWX262339:OWX262358 PGT262339:PGT262358 PQP262339:PQP262358 QAL262339:QAL262358 QKH262339:QKH262358 QUD262339:QUD262358 RDZ262339:RDZ262358 RNV262339:RNV262358 RXR262339:RXR262358 SHN262339:SHN262358 SRJ262339:SRJ262358 TBF262339:TBF262358 TLB262339:TLB262358 TUX262339:TUX262358 UET262339:UET262358 UOP262339:UOP262358 UYL262339:UYL262358 VIH262339:VIH262358 VSD262339:VSD262358 WBZ262339:WBZ262358 WLV262339:WLV262358 WVR262339:WVR262358 J327875:J327894 JF327875:JF327894 TB327875:TB327894 ACX327875:ACX327894 AMT327875:AMT327894 AWP327875:AWP327894 BGL327875:BGL327894 BQH327875:BQH327894 CAD327875:CAD327894 CJZ327875:CJZ327894 CTV327875:CTV327894 DDR327875:DDR327894 DNN327875:DNN327894 DXJ327875:DXJ327894 EHF327875:EHF327894 ERB327875:ERB327894 FAX327875:FAX327894 FKT327875:FKT327894 FUP327875:FUP327894 GEL327875:GEL327894 GOH327875:GOH327894 GYD327875:GYD327894 HHZ327875:HHZ327894 HRV327875:HRV327894 IBR327875:IBR327894 ILN327875:ILN327894 IVJ327875:IVJ327894 JFF327875:JFF327894 JPB327875:JPB327894 JYX327875:JYX327894 KIT327875:KIT327894 KSP327875:KSP327894 LCL327875:LCL327894 LMH327875:LMH327894 LWD327875:LWD327894 MFZ327875:MFZ327894 MPV327875:MPV327894 MZR327875:MZR327894 NJN327875:NJN327894 NTJ327875:NTJ327894 ODF327875:ODF327894 ONB327875:ONB327894 OWX327875:OWX327894 PGT327875:PGT327894 PQP327875:PQP327894 QAL327875:QAL327894 QKH327875:QKH327894 QUD327875:QUD327894 RDZ327875:RDZ327894 RNV327875:RNV327894 RXR327875:RXR327894 SHN327875:SHN327894 SRJ327875:SRJ327894 TBF327875:TBF327894 TLB327875:TLB327894 TUX327875:TUX327894 UET327875:UET327894 UOP327875:UOP327894 UYL327875:UYL327894 VIH327875:VIH327894 VSD327875:VSD327894 WBZ327875:WBZ327894 WLV327875:WLV327894 WVR327875:WVR327894 J393411:J393430 JF393411:JF393430 TB393411:TB393430 ACX393411:ACX393430 AMT393411:AMT393430 AWP393411:AWP393430 BGL393411:BGL393430 BQH393411:BQH393430 CAD393411:CAD393430 CJZ393411:CJZ393430 CTV393411:CTV393430 DDR393411:DDR393430 DNN393411:DNN393430 DXJ393411:DXJ393430 EHF393411:EHF393430 ERB393411:ERB393430 FAX393411:FAX393430 FKT393411:FKT393430 FUP393411:FUP393430 GEL393411:GEL393430 GOH393411:GOH393430 GYD393411:GYD393430 HHZ393411:HHZ393430 HRV393411:HRV393430 IBR393411:IBR393430 ILN393411:ILN393430 IVJ393411:IVJ393430 JFF393411:JFF393430 JPB393411:JPB393430 JYX393411:JYX393430 KIT393411:KIT393430 KSP393411:KSP393430 LCL393411:LCL393430 LMH393411:LMH393430 LWD393411:LWD393430 MFZ393411:MFZ393430 MPV393411:MPV393430 MZR393411:MZR393430 NJN393411:NJN393430 NTJ393411:NTJ393430 ODF393411:ODF393430 ONB393411:ONB393430 OWX393411:OWX393430 PGT393411:PGT393430 PQP393411:PQP393430 QAL393411:QAL393430 QKH393411:QKH393430 QUD393411:QUD393430 RDZ393411:RDZ393430 RNV393411:RNV393430 RXR393411:RXR393430 SHN393411:SHN393430 SRJ393411:SRJ393430 TBF393411:TBF393430 TLB393411:TLB393430 TUX393411:TUX393430 UET393411:UET393430 UOP393411:UOP393430 UYL393411:UYL393430 VIH393411:VIH393430 VSD393411:VSD393430 WBZ393411:WBZ393430 WLV393411:WLV393430 WVR393411:WVR393430 J458947:J458966 JF458947:JF458966 TB458947:TB458966 ACX458947:ACX458966 AMT458947:AMT458966 AWP458947:AWP458966 BGL458947:BGL458966 BQH458947:BQH458966 CAD458947:CAD458966 CJZ458947:CJZ458966 CTV458947:CTV458966 DDR458947:DDR458966 DNN458947:DNN458966 DXJ458947:DXJ458966 EHF458947:EHF458966 ERB458947:ERB458966 FAX458947:FAX458966 FKT458947:FKT458966 FUP458947:FUP458966 GEL458947:GEL458966 GOH458947:GOH458966 GYD458947:GYD458966 HHZ458947:HHZ458966 HRV458947:HRV458966 IBR458947:IBR458966 ILN458947:ILN458966 IVJ458947:IVJ458966 JFF458947:JFF458966 JPB458947:JPB458966 JYX458947:JYX458966 KIT458947:KIT458966 KSP458947:KSP458966 LCL458947:LCL458966 LMH458947:LMH458966 LWD458947:LWD458966 MFZ458947:MFZ458966 MPV458947:MPV458966 MZR458947:MZR458966 NJN458947:NJN458966 NTJ458947:NTJ458966 ODF458947:ODF458966 ONB458947:ONB458966 OWX458947:OWX458966 PGT458947:PGT458966 PQP458947:PQP458966 QAL458947:QAL458966 QKH458947:QKH458966 QUD458947:QUD458966 RDZ458947:RDZ458966 RNV458947:RNV458966 RXR458947:RXR458966 SHN458947:SHN458966 SRJ458947:SRJ458966 TBF458947:TBF458966 TLB458947:TLB458966 TUX458947:TUX458966 UET458947:UET458966 UOP458947:UOP458966 UYL458947:UYL458966 VIH458947:VIH458966 VSD458947:VSD458966 WBZ458947:WBZ458966 WLV458947:WLV458966 WVR458947:WVR458966 J524483:J524502 JF524483:JF524502 TB524483:TB524502 ACX524483:ACX524502 AMT524483:AMT524502 AWP524483:AWP524502 BGL524483:BGL524502 BQH524483:BQH524502 CAD524483:CAD524502 CJZ524483:CJZ524502 CTV524483:CTV524502 DDR524483:DDR524502 DNN524483:DNN524502 DXJ524483:DXJ524502 EHF524483:EHF524502 ERB524483:ERB524502 FAX524483:FAX524502 FKT524483:FKT524502 FUP524483:FUP524502 GEL524483:GEL524502 GOH524483:GOH524502 GYD524483:GYD524502 HHZ524483:HHZ524502 HRV524483:HRV524502 IBR524483:IBR524502 ILN524483:ILN524502 IVJ524483:IVJ524502 JFF524483:JFF524502 JPB524483:JPB524502 JYX524483:JYX524502 KIT524483:KIT524502 KSP524483:KSP524502 LCL524483:LCL524502 LMH524483:LMH524502 LWD524483:LWD524502 MFZ524483:MFZ524502 MPV524483:MPV524502 MZR524483:MZR524502 NJN524483:NJN524502 NTJ524483:NTJ524502 ODF524483:ODF524502 ONB524483:ONB524502 OWX524483:OWX524502 PGT524483:PGT524502 PQP524483:PQP524502 QAL524483:QAL524502 QKH524483:QKH524502 QUD524483:QUD524502 RDZ524483:RDZ524502 RNV524483:RNV524502 RXR524483:RXR524502 SHN524483:SHN524502 SRJ524483:SRJ524502 TBF524483:TBF524502 TLB524483:TLB524502 TUX524483:TUX524502 UET524483:UET524502 UOP524483:UOP524502 UYL524483:UYL524502 VIH524483:VIH524502 VSD524483:VSD524502 WBZ524483:WBZ524502 WLV524483:WLV524502 WVR524483:WVR524502 J590019:J590038 JF590019:JF590038 TB590019:TB590038 ACX590019:ACX590038 AMT590019:AMT590038 AWP590019:AWP590038 BGL590019:BGL590038 BQH590019:BQH590038 CAD590019:CAD590038 CJZ590019:CJZ590038 CTV590019:CTV590038 DDR590019:DDR590038 DNN590019:DNN590038 DXJ590019:DXJ590038 EHF590019:EHF590038 ERB590019:ERB590038 FAX590019:FAX590038 FKT590019:FKT590038 FUP590019:FUP590038 GEL590019:GEL590038 GOH590019:GOH590038 GYD590019:GYD590038 HHZ590019:HHZ590038 HRV590019:HRV590038 IBR590019:IBR590038 ILN590019:ILN590038 IVJ590019:IVJ590038 JFF590019:JFF590038 JPB590019:JPB590038 JYX590019:JYX590038 KIT590019:KIT590038 KSP590019:KSP590038 LCL590019:LCL590038 LMH590019:LMH590038 LWD590019:LWD590038 MFZ590019:MFZ590038 MPV590019:MPV590038 MZR590019:MZR590038 NJN590019:NJN590038 NTJ590019:NTJ590038 ODF590019:ODF590038 ONB590019:ONB590038 OWX590019:OWX590038 PGT590019:PGT590038 PQP590019:PQP590038 QAL590019:QAL590038 QKH590019:QKH590038 QUD590019:QUD590038 RDZ590019:RDZ590038 RNV590019:RNV590038 RXR590019:RXR590038 SHN590019:SHN590038 SRJ590019:SRJ590038 TBF590019:TBF590038 TLB590019:TLB590038 TUX590019:TUX590038 UET590019:UET590038 UOP590019:UOP590038 UYL590019:UYL590038 VIH590019:VIH590038 VSD590019:VSD590038 WBZ590019:WBZ590038 WLV590019:WLV590038 WVR590019:WVR590038 J655555:J655574 JF655555:JF655574 TB655555:TB655574 ACX655555:ACX655574 AMT655555:AMT655574 AWP655555:AWP655574 BGL655555:BGL655574 BQH655555:BQH655574 CAD655555:CAD655574 CJZ655555:CJZ655574 CTV655555:CTV655574 DDR655555:DDR655574 DNN655555:DNN655574 DXJ655555:DXJ655574 EHF655555:EHF655574 ERB655555:ERB655574 FAX655555:FAX655574 FKT655555:FKT655574 FUP655555:FUP655574 GEL655555:GEL655574 GOH655555:GOH655574 GYD655555:GYD655574 HHZ655555:HHZ655574 HRV655555:HRV655574 IBR655555:IBR655574 ILN655555:ILN655574 IVJ655555:IVJ655574 JFF655555:JFF655574 JPB655555:JPB655574 JYX655555:JYX655574 KIT655555:KIT655574 KSP655555:KSP655574 LCL655555:LCL655574 LMH655555:LMH655574 LWD655555:LWD655574 MFZ655555:MFZ655574 MPV655555:MPV655574 MZR655555:MZR655574 NJN655555:NJN655574 NTJ655555:NTJ655574 ODF655555:ODF655574 ONB655555:ONB655574 OWX655555:OWX655574 PGT655555:PGT655574 PQP655555:PQP655574 QAL655555:QAL655574 QKH655555:QKH655574 QUD655555:QUD655574 RDZ655555:RDZ655574 RNV655555:RNV655574 RXR655555:RXR655574 SHN655555:SHN655574 SRJ655555:SRJ655574 TBF655555:TBF655574 TLB655555:TLB655574 TUX655555:TUX655574 UET655555:UET655574 UOP655555:UOP655574 UYL655555:UYL655574 VIH655555:VIH655574 VSD655555:VSD655574 WBZ655555:WBZ655574 WLV655555:WLV655574 WVR655555:WVR655574 J721091:J721110 JF721091:JF721110 TB721091:TB721110 ACX721091:ACX721110 AMT721091:AMT721110 AWP721091:AWP721110 BGL721091:BGL721110 BQH721091:BQH721110 CAD721091:CAD721110 CJZ721091:CJZ721110 CTV721091:CTV721110 DDR721091:DDR721110 DNN721091:DNN721110 DXJ721091:DXJ721110 EHF721091:EHF721110 ERB721091:ERB721110 FAX721091:FAX721110 FKT721091:FKT721110 FUP721091:FUP721110 GEL721091:GEL721110 GOH721091:GOH721110 GYD721091:GYD721110 HHZ721091:HHZ721110 HRV721091:HRV721110 IBR721091:IBR721110 ILN721091:ILN721110 IVJ721091:IVJ721110 JFF721091:JFF721110 JPB721091:JPB721110 JYX721091:JYX721110 KIT721091:KIT721110 KSP721091:KSP721110 LCL721091:LCL721110 LMH721091:LMH721110 LWD721091:LWD721110 MFZ721091:MFZ721110 MPV721091:MPV721110 MZR721091:MZR721110 NJN721091:NJN721110 NTJ721091:NTJ721110 ODF721091:ODF721110 ONB721091:ONB721110 OWX721091:OWX721110 PGT721091:PGT721110 PQP721091:PQP721110 QAL721091:QAL721110 QKH721091:QKH721110 QUD721091:QUD721110 RDZ721091:RDZ721110 RNV721091:RNV721110 RXR721091:RXR721110 SHN721091:SHN721110 SRJ721091:SRJ721110 TBF721091:TBF721110 TLB721091:TLB721110 TUX721091:TUX721110 UET721091:UET721110 UOP721091:UOP721110 UYL721091:UYL721110 VIH721091:VIH721110 VSD721091:VSD721110 WBZ721091:WBZ721110 WLV721091:WLV721110 WVR721091:WVR721110 J786627:J786646 JF786627:JF786646 TB786627:TB786646 ACX786627:ACX786646 AMT786627:AMT786646 AWP786627:AWP786646 BGL786627:BGL786646 BQH786627:BQH786646 CAD786627:CAD786646 CJZ786627:CJZ786646 CTV786627:CTV786646 DDR786627:DDR786646 DNN786627:DNN786646 DXJ786627:DXJ786646 EHF786627:EHF786646 ERB786627:ERB786646 FAX786627:FAX786646 FKT786627:FKT786646 FUP786627:FUP786646 GEL786627:GEL786646 GOH786627:GOH786646 GYD786627:GYD786646 HHZ786627:HHZ786646 HRV786627:HRV786646 IBR786627:IBR786646 ILN786627:ILN786646 IVJ786627:IVJ786646 JFF786627:JFF786646 JPB786627:JPB786646 JYX786627:JYX786646 KIT786627:KIT786646 KSP786627:KSP786646 LCL786627:LCL786646 LMH786627:LMH786646 LWD786627:LWD786646 MFZ786627:MFZ786646 MPV786627:MPV786646 MZR786627:MZR786646 NJN786627:NJN786646 NTJ786627:NTJ786646 ODF786627:ODF786646 ONB786627:ONB786646 OWX786627:OWX786646 PGT786627:PGT786646 PQP786627:PQP786646 QAL786627:QAL786646 QKH786627:QKH786646 QUD786627:QUD786646 RDZ786627:RDZ786646 RNV786627:RNV786646 RXR786627:RXR786646 SHN786627:SHN786646 SRJ786627:SRJ786646 TBF786627:TBF786646 TLB786627:TLB786646 TUX786627:TUX786646 UET786627:UET786646 UOP786627:UOP786646 UYL786627:UYL786646 VIH786627:VIH786646 VSD786627:VSD786646 WBZ786627:WBZ786646 WLV786627:WLV786646 WVR786627:WVR786646 J852163:J852182 JF852163:JF852182 TB852163:TB852182 ACX852163:ACX852182 AMT852163:AMT852182 AWP852163:AWP852182 BGL852163:BGL852182 BQH852163:BQH852182 CAD852163:CAD852182 CJZ852163:CJZ852182 CTV852163:CTV852182 DDR852163:DDR852182 DNN852163:DNN852182 DXJ852163:DXJ852182 EHF852163:EHF852182 ERB852163:ERB852182 FAX852163:FAX852182 FKT852163:FKT852182 FUP852163:FUP852182 GEL852163:GEL852182 GOH852163:GOH852182 GYD852163:GYD852182 HHZ852163:HHZ852182 HRV852163:HRV852182 IBR852163:IBR852182 ILN852163:ILN852182 IVJ852163:IVJ852182 JFF852163:JFF852182 JPB852163:JPB852182 JYX852163:JYX852182 KIT852163:KIT852182 KSP852163:KSP852182 LCL852163:LCL852182 LMH852163:LMH852182 LWD852163:LWD852182 MFZ852163:MFZ852182 MPV852163:MPV852182 MZR852163:MZR852182 NJN852163:NJN852182 NTJ852163:NTJ852182 ODF852163:ODF852182 ONB852163:ONB852182 OWX852163:OWX852182 PGT852163:PGT852182 PQP852163:PQP852182 QAL852163:QAL852182 QKH852163:QKH852182 QUD852163:QUD852182 RDZ852163:RDZ852182 RNV852163:RNV852182 RXR852163:RXR852182 SHN852163:SHN852182 SRJ852163:SRJ852182 TBF852163:TBF852182 TLB852163:TLB852182 TUX852163:TUX852182 UET852163:UET852182 UOP852163:UOP852182 UYL852163:UYL852182 VIH852163:VIH852182 VSD852163:VSD852182 WBZ852163:WBZ852182 WLV852163:WLV852182 WVR852163:WVR852182 J917699:J917718 JF917699:JF917718 TB917699:TB917718 ACX917699:ACX917718 AMT917699:AMT917718 AWP917699:AWP917718 BGL917699:BGL917718 BQH917699:BQH917718 CAD917699:CAD917718 CJZ917699:CJZ917718 CTV917699:CTV917718 DDR917699:DDR917718 DNN917699:DNN917718 DXJ917699:DXJ917718 EHF917699:EHF917718 ERB917699:ERB917718 FAX917699:FAX917718 FKT917699:FKT917718 FUP917699:FUP917718 GEL917699:GEL917718 GOH917699:GOH917718 GYD917699:GYD917718 HHZ917699:HHZ917718 HRV917699:HRV917718 IBR917699:IBR917718 ILN917699:ILN917718 IVJ917699:IVJ917718 JFF917699:JFF917718 JPB917699:JPB917718 JYX917699:JYX917718 KIT917699:KIT917718 KSP917699:KSP917718 LCL917699:LCL917718 LMH917699:LMH917718 LWD917699:LWD917718 MFZ917699:MFZ917718 MPV917699:MPV917718 MZR917699:MZR917718 NJN917699:NJN917718 NTJ917699:NTJ917718 ODF917699:ODF917718 ONB917699:ONB917718 OWX917699:OWX917718 PGT917699:PGT917718 PQP917699:PQP917718 QAL917699:QAL917718 QKH917699:QKH917718 QUD917699:QUD917718 RDZ917699:RDZ917718 RNV917699:RNV917718 RXR917699:RXR917718 SHN917699:SHN917718 SRJ917699:SRJ917718 TBF917699:TBF917718 TLB917699:TLB917718 TUX917699:TUX917718 UET917699:UET917718 UOP917699:UOP917718 UYL917699:UYL917718 VIH917699:VIH917718 VSD917699:VSD917718 WBZ917699:WBZ917718 WLV917699:WLV917718 WVR917699:WVR917718 J983235:J983254 JF983235:JF983254 TB983235:TB983254 ACX983235:ACX983254 AMT983235:AMT983254 AWP983235:AWP983254 BGL983235:BGL983254 BQH983235:BQH983254 CAD983235:CAD983254 CJZ983235:CJZ983254 CTV983235:CTV983254 DDR983235:DDR983254 DNN983235:DNN983254 DXJ983235:DXJ983254 EHF983235:EHF983254 ERB983235:ERB983254 FAX983235:FAX983254 FKT983235:FKT983254 FUP983235:FUP983254 GEL983235:GEL983254 GOH983235:GOH983254 GYD983235:GYD983254 HHZ983235:HHZ983254 HRV983235:HRV983254 IBR983235:IBR983254 ILN983235:ILN983254 IVJ983235:IVJ983254 JFF983235:JFF983254 JPB983235:JPB983254 JYX983235:JYX983254 KIT983235:KIT983254 KSP983235:KSP983254 LCL983235:LCL983254 LMH983235:LMH983254 LWD983235:LWD983254 MFZ983235:MFZ983254 MPV983235:MPV983254 MZR983235:MZR983254 NJN983235:NJN983254 NTJ983235:NTJ983254 ODF983235:ODF983254 ONB983235:ONB983254 OWX983235:OWX983254 PGT983235:PGT983254 PQP983235:PQP983254 QAL983235:QAL983254 QKH983235:QKH983254 QUD983235:QUD983254 RDZ983235:RDZ983254 RNV983235:RNV983254 RXR983235:RXR983254 SHN983235:SHN983254 SRJ983235:SRJ983254 TBF983235:TBF983254 TLB983235:TLB983254 TUX983235:TUX983254 UET983235:UET983254 UOP983235:UOP983254 UYL983235:UYL983254 VIH983235:VIH983254 VSD983235:VSD983254 WBZ983235:WBZ983254 WLV983235:WLV983254 WVR983235:WVR983254 J216:J239 JF216:JF239 TB216:TB239 ACX216:ACX239 AMT216:AMT239 AWP216:AWP239 BGL216:BGL239 BQH216:BQH239 CAD216:CAD239 CJZ216:CJZ239 CTV216:CTV239 DDR216:DDR239 DNN216:DNN239 DXJ216:DXJ239 EHF216:EHF239 ERB216:ERB239 FAX216:FAX239 FKT216:FKT239 FUP216:FUP239 GEL216:GEL239 GOH216:GOH239 GYD216:GYD239 HHZ216:HHZ239 HRV216:HRV239 IBR216:IBR239 ILN216:ILN239 IVJ216:IVJ239 JFF216:JFF239 JPB216:JPB239 JYX216:JYX239 KIT216:KIT239 KSP216:KSP239 LCL216:LCL239 LMH216:LMH239 LWD216:LWD239 MFZ216:MFZ239 MPV216:MPV239 MZR216:MZR239 NJN216:NJN239 NTJ216:NTJ239 ODF216:ODF239 ONB216:ONB239 OWX216:OWX239 PGT216:PGT239 PQP216:PQP239 QAL216:QAL239 QKH216:QKH239 QUD216:QUD239 RDZ216:RDZ239 RNV216:RNV239 RXR216:RXR239 SHN216:SHN239 SRJ216:SRJ239 TBF216:TBF239 TLB216:TLB239 TUX216:TUX239 UET216:UET239 UOP216:UOP239 UYL216:UYL239 VIH216:VIH239 VSD216:VSD239 WBZ216:WBZ239 WLV216:WLV239 WVR216:WVR239 J65752:J65775 JF65752:JF65775 TB65752:TB65775 ACX65752:ACX65775 AMT65752:AMT65775 AWP65752:AWP65775 BGL65752:BGL65775 BQH65752:BQH65775 CAD65752:CAD65775 CJZ65752:CJZ65775 CTV65752:CTV65775 DDR65752:DDR65775 DNN65752:DNN65775 DXJ65752:DXJ65775 EHF65752:EHF65775 ERB65752:ERB65775 FAX65752:FAX65775 FKT65752:FKT65775 FUP65752:FUP65775 GEL65752:GEL65775 GOH65752:GOH65775 GYD65752:GYD65775 HHZ65752:HHZ65775 HRV65752:HRV65775 IBR65752:IBR65775 ILN65752:ILN65775 IVJ65752:IVJ65775 JFF65752:JFF65775 JPB65752:JPB65775 JYX65752:JYX65775 KIT65752:KIT65775 KSP65752:KSP65775 LCL65752:LCL65775 LMH65752:LMH65775 LWD65752:LWD65775 MFZ65752:MFZ65775 MPV65752:MPV65775 MZR65752:MZR65775 NJN65752:NJN65775 NTJ65752:NTJ65775 ODF65752:ODF65775 ONB65752:ONB65775 OWX65752:OWX65775 PGT65752:PGT65775 PQP65752:PQP65775 QAL65752:QAL65775 QKH65752:QKH65775 QUD65752:QUD65775 RDZ65752:RDZ65775 RNV65752:RNV65775 RXR65752:RXR65775 SHN65752:SHN65775 SRJ65752:SRJ65775 TBF65752:TBF65775 TLB65752:TLB65775 TUX65752:TUX65775 UET65752:UET65775 UOP65752:UOP65775 UYL65752:UYL65775 VIH65752:VIH65775 VSD65752:VSD65775 WBZ65752:WBZ65775 WLV65752:WLV65775 WVR65752:WVR65775 J131288:J131311 JF131288:JF131311 TB131288:TB131311 ACX131288:ACX131311 AMT131288:AMT131311 AWP131288:AWP131311 BGL131288:BGL131311 BQH131288:BQH131311 CAD131288:CAD131311 CJZ131288:CJZ131311 CTV131288:CTV131311 DDR131288:DDR131311 DNN131288:DNN131311 DXJ131288:DXJ131311 EHF131288:EHF131311 ERB131288:ERB131311 FAX131288:FAX131311 FKT131288:FKT131311 FUP131288:FUP131311 GEL131288:GEL131311 GOH131288:GOH131311 GYD131288:GYD131311 HHZ131288:HHZ131311 HRV131288:HRV131311 IBR131288:IBR131311 ILN131288:ILN131311 IVJ131288:IVJ131311 JFF131288:JFF131311 JPB131288:JPB131311 JYX131288:JYX131311 KIT131288:KIT131311 KSP131288:KSP131311 LCL131288:LCL131311 LMH131288:LMH131311 LWD131288:LWD131311 MFZ131288:MFZ131311 MPV131288:MPV131311 MZR131288:MZR131311 NJN131288:NJN131311 NTJ131288:NTJ131311 ODF131288:ODF131311 ONB131288:ONB131311 OWX131288:OWX131311 PGT131288:PGT131311 PQP131288:PQP131311 QAL131288:QAL131311 QKH131288:QKH131311 QUD131288:QUD131311 RDZ131288:RDZ131311 RNV131288:RNV131311 RXR131288:RXR131311 SHN131288:SHN131311 SRJ131288:SRJ131311 TBF131288:TBF131311 TLB131288:TLB131311 TUX131288:TUX131311 UET131288:UET131311 UOP131288:UOP131311 UYL131288:UYL131311 VIH131288:VIH131311 VSD131288:VSD131311 WBZ131288:WBZ131311 WLV131288:WLV131311 WVR131288:WVR131311 J196824:J196847 JF196824:JF196847 TB196824:TB196847 ACX196824:ACX196847 AMT196824:AMT196847 AWP196824:AWP196847 BGL196824:BGL196847 BQH196824:BQH196847 CAD196824:CAD196847 CJZ196824:CJZ196847 CTV196824:CTV196847 DDR196824:DDR196847 DNN196824:DNN196847 DXJ196824:DXJ196847 EHF196824:EHF196847 ERB196824:ERB196847 FAX196824:FAX196847 FKT196824:FKT196847 FUP196824:FUP196847 GEL196824:GEL196847 GOH196824:GOH196847 GYD196824:GYD196847 HHZ196824:HHZ196847 HRV196824:HRV196847 IBR196824:IBR196847 ILN196824:ILN196847 IVJ196824:IVJ196847 JFF196824:JFF196847 JPB196824:JPB196847 JYX196824:JYX196847 KIT196824:KIT196847 KSP196824:KSP196847 LCL196824:LCL196847 LMH196824:LMH196847 LWD196824:LWD196847 MFZ196824:MFZ196847 MPV196824:MPV196847 MZR196824:MZR196847 NJN196824:NJN196847 NTJ196824:NTJ196847 ODF196824:ODF196847 ONB196824:ONB196847 OWX196824:OWX196847 PGT196824:PGT196847 PQP196824:PQP196847 QAL196824:QAL196847 QKH196824:QKH196847 QUD196824:QUD196847 RDZ196824:RDZ196847 RNV196824:RNV196847 RXR196824:RXR196847 SHN196824:SHN196847 SRJ196824:SRJ196847 TBF196824:TBF196847 TLB196824:TLB196847 TUX196824:TUX196847 UET196824:UET196847 UOP196824:UOP196847 UYL196824:UYL196847 VIH196824:VIH196847 VSD196824:VSD196847 WBZ196824:WBZ196847 WLV196824:WLV196847 WVR196824:WVR196847 J262360:J262383 JF262360:JF262383 TB262360:TB262383 ACX262360:ACX262383 AMT262360:AMT262383 AWP262360:AWP262383 BGL262360:BGL262383 BQH262360:BQH262383 CAD262360:CAD262383 CJZ262360:CJZ262383 CTV262360:CTV262383 DDR262360:DDR262383 DNN262360:DNN262383 DXJ262360:DXJ262383 EHF262360:EHF262383 ERB262360:ERB262383 FAX262360:FAX262383 FKT262360:FKT262383 FUP262360:FUP262383 GEL262360:GEL262383 GOH262360:GOH262383 GYD262360:GYD262383 HHZ262360:HHZ262383 HRV262360:HRV262383 IBR262360:IBR262383 ILN262360:ILN262383 IVJ262360:IVJ262383 JFF262360:JFF262383 JPB262360:JPB262383 JYX262360:JYX262383 KIT262360:KIT262383 KSP262360:KSP262383 LCL262360:LCL262383 LMH262360:LMH262383 LWD262360:LWD262383 MFZ262360:MFZ262383 MPV262360:MPV262383 MZR262360:MZR262383 NJN262360:NJN262383 NTJ262360:NTJ262383 ODF262360:ODF262383 ONB262360:ONB262383 OWX262360:OWX262383 PGT262360:PGT262383 PQP262360:PQP262383 QAL262360:QAL262383 QKH262360:QKH262383 QUD262360:QUD262383 RDZ262360:RDZ262383 RNV262360:RNV262383 RXR262360:RXR262383 SHN262360:SHN262383 SRJ262360:SRJ262383 TBF262360:TBF262383 TLB262360:TLB262383 TUX262360:TUX262383 UET262360:UET262383 UOP262360:UOP262383 UYL262360:UYL262383 VIH262360:VIH262383 VSD262360:VSD262383 WBZ262360:WBZ262383 WLV262360:WLV262383 WVR262360:WVR262383 J327896:J327919 JF327896:JF327919 TB327896:TB327919 ACX327896:ACX327919 AMT327896:AMT327919 AWP327896:AWP327919 BGL327896:BGL327919 BQH327896:BQH327919 CAD327896:CAD327919 CJZ327896:CJZ327919 CTV327896:CTV327919 DDR327896:DDR327919 DNN327896:DNN327919 DXJ327896:DXJ327919 EHF327896:EHF327919 ERB327896:ERB327919 FAX327896:FAX327919 FKT327896:FKT327919 FUP327896:FUP327919 GEL327896:GEL327919 GOH327896:GOH327919 GYD327896:GYD327919 HHZ327896:HHZ327919 HRV327896:HRV327919 IBR327896:IBR327919 ILN327896:ILN327919 IVJ327896:IVJ327919 JFF327896:JFF327919 JPB327896:JPB327919 JYX327896:JYX327919 KIT327896:KIT327919 KSP327896:KSP327919 LCL327896:LCL327919 LMH327896:LMH327919 LWD327896:LWD327919 MFZ327896:MFZ327919 MPV327896:MPV327919 MZR327896:MZR327919 NJN327896:NJN327919 NTJ327896:NTJ327919 ODF327896:ODF327919 ONB327896:ONB327919 OWX327896:OWX327919 PGT327896:PGT327919 PQP327896:PQP327919 QAL327896:QAL327919 QKH327896:QKH327919 QUD327896:QUD327919 RDZ327896:RDZ327919 RNV327896:RNV327919 RXR327896:RXR327919 SHN327896:SHN327919 SRJ327896:SRJ327919 TBF327896:TBF327919 TLB327896:TLB327919 TUX327896:TUX327919 UET327896:UET327919 UOP327896:UOP327919 UYL327896:UYL327919 VIH327896:VIH327919 VSD327896:VSD327919 WBZ327896:WBZ327919 WLV327896:WLV327919 WVR327896:WVR327919 J393432:J393455 JF393432:JF393455 TB393432:TB393455 ACX393432:ACX393455 AMT393432:AMT393455 AWP393432:AWP393455 BGL393432:BGL393455 BQH393432:BQH393455 CAD393432:CAD393455 CJZ393432:CJZ393455 CTV393432:CTV393455 DDR393432:DDR393455 DNN393432:DNN393455 DXJ393432:DXJ393455 EHF393432:EHF393455 ERB393432:ERB393455 FAX393432:FAX393455 FKT393432:FKT393455 FUP393432:FUP393455 GEL393432:GEL393455 GOH393432:GOH393455 GYD393432:GYD393455 HHZ393432:HHZ393455 HRV393432:HRV393455 IBR393432:IBR393455 ILN393432:ILN393455 IVJ393432:IVJ393455 JFF393432:JFF393455 JPB393432:JPB393455 JYX393432:JYX393455 KIT393432:KIT393455 KSP393432:KSP393455 LCL393432:LCL393455 LMH393432:LMH393455 LWD393432:LWD393455 MFZ393432:MFZ393455 MPV393432:MPV393455 MZR393432:MZR393455 NJN393432:NJN393455 NTJ393432:NTJ393455 ODF393432:ODF393455 ONB393432:ONB393455 OWX393432:OWX393455 PGT393432:PGT393455 PQP393432:PQP393455 QAL393432:QAL393455 QKH393432:QKH393455 QUD393432:QUD393455 RDZ393432:RDZ393455 RNV393432:RNV393455 RXR393432:RXR393455 SHN393432:SHN393455 SRJ393432:SRJ393455 TBF393432:TBF393455 TLB393432:TLB393455 TUX393432:TUX393455 UET393432:UET393455 UOP393432:UOP393455 UYL393432:UYL393455 VIH393432:VIH393455 VSD393432:VSD393455 WBZ393432:WBZ393455 WLV393432:WLV393455 WVR393432:WVR393455 J458968:J458991 JF458968:JF458991 TB458968:TB458991 ACX458968:ACX458991 AMT458968:AMT458991 AWP458968:AWP458991 BGL458968:BGL458991 BQH458968:BQH458991 CAD458968:CAD458991 CJZ458968:CJZ458991 CTV458968:CTV458991 DDR458968:DDR458991 DNN458968:DNN458991 DXJ458968:DXJ458991 EHF458968:EHF458991 ERB458968:ERB458991 FAX458968:FAX458991 FKT458968:FKT458991 FUP458968:FUP458991 GEL458968:GEL458991 GOH458968:GOH458991 GYD458968:GYD458991 HHZ458968:HHZ458991 HRV458968:HRV458991 IBR458968:IBR458991 ILN458968:ILN458991 IVJ458968:IVJ458991 JFF458968:JFF458991 JPB458968:JPB458991 JYX458968:JYX458991 KIT458968:KIT458991 KSP458968:KSP458991 LCL458968:LCL458991 LMH458968:LMH458991 LWD458968:LWD458991 MFZ458968:MFZ458991 MPV458968:MPV458991 MZR458968:MZR458991 NJN458968:NJN458991 NTJ458968:NTJ458991 ODF458968:ODF458991 ONB458968:ONB458991 OWX458968:OWX458991 PGT458968:PGT458991 PQP458968:PQP458991 QAL458968:QAL458991 QKH458968:QKH458991 QUD458968:QUD458991 RDZ458968:RDZ458991 RNV458968:RNV458991 RXR458968:RXR458991 SHN458968:SHN458991 SRJ458968:SRJ458991 TBF458968:TBF458991 TLB458968:TLB458991 TUX458968:TUX458991 UET458968:UET458991 UOP458968:UOP458991 UYL458968:UYL458991 VIH458968:VIH458991 VSD458968:VSD458991 WBZ458968:WBZ458991 WLV458968:WLV458991 WVR458968:WVR458991 J524504:J524527 JF524504:JF524527 TB524504:TB524527 ACX524504:ACX524527 AMT524504:AMT524527 AWP524504:AWP524527 BGL524504:BGL524527 BQH524504:BQH524527 CAD524504:CAD524527 CJZ524504:CJZ524527 CTV524504:CTV524527 DDR524504:DDR524527 DNN524504:DNN524527 DXJ524504:DXJ524527 EHF524504:EHF524527 ERB524504:ERB524527 FAX524504:FAX524527 FKT524504:FKT524527 FUP524504:FUP524527 GEL524504:GEL524527 GOH524504:GOH524527 GYD524504:GYD524527 HHZ524504:HHZ524527 HRV524504:HRV524527 IBR524504:IBR524527 ILN524504:ILN524527 IVJ524504:IVJ524527 JFF524504:JFF524527 JPB524504:JPB524527 JYX524504:JYX524527 KIT524504:KIT524527 KSP524504:KSP524527 LCL524504:LCL524527 LMH524504:LMH524527 LWD524504:LWD524527 MFZ524504:MFZ524527 MPV524504:MPV524527 MZR524504:MZR524527 NJN524504:NJN524527 NTJ524504:NTJ524527 ODF524504:ODF524527 ONB524504:ONB524527 OWX524504:OWX524527 PGT524504:PGT524527 PQP524504:PQP524527 QAL524504:QAL524527 QKH524504:QKH524527 QUD524504:QUD524527 RDZ524504:RDZ524527 RNV524504:RNV524527 RXR524504:RXR524527 SHN524504:SHN524527 SRJ524504:SRJ524527 TBF524504:TBF524527 TLB524504:TLB524527 TUX524504:TUX524527 UET524504:UET524527 UOP524504:UOP524527 UYL524504:UYL524527 VIH524504:VIH524527 VSD524504:VSD524527 WBZ524504:WBZ524527 WLV524504:WLV524527 WVR524504:WVR524527 J590040:J590063 JF590040:JF590063 TB590040:TB590063 ACX590040:ACX590063 AMT590040:AMT590063 AWP590040:AWP590063 BGL590040:BGL590063 BQH590040:BQH590063 CAD590040:CAD590063 CJZ590040:CJZ590063 CTV590040:CTV590063 DDR590040:DDR590063 DNN590040:DNN590063 DXJ590040:DXJ590063 EHF590040:EHF590063 ERB590040:ERB590063 FAX590040:FAX590063 FKT590040:FKT590063 FUP590040:FUP590063 GEL590040:GEL590063 GOH590040:GOH590063 GYD590040:GYD590063 HHZ590040:HHZ590063 HRV590040:HRV590063 IBR590040:IBR590063 ILN590040:ILN590063 IVJ590040:IVJ590063 JFF590040:JFF590063 JPB590040:JPB590063 JYX590040:JYX590063 KIT590040:KIT590063 KSP590040:KSP590063 LCL590040:LCL590063 LMH590040:LMH590063 LWD590040:LWD590063 MFZ590040:MFZ590063 MPV590040:MPV590063 MZR590040:MZR590063 NJN590040:NJN590063 NTJ590040:NTJ590063 ODF590040:ODF590063 ONB590040:ONB590063 OWX590040:OWX590063 PGT590040:PGT590063 PQP590040:PQP590063 QAL590040:QAL590063 QKH590040:QKH590063 QUD590040:QUD590063 RDZ590040:RDZ590063 RNV590040:RNV590063 RXR590040:RXR590063 SHN590040:SHN590063 SRJ590040:SRJ590063 TBF590040:TBF590063 TLB590040:TLB590063 TUX590040:TUX590063 UET590040:UET590063 UOP590040:UOP590063 UYL590040:UYL590063 VIH590040:VIH590063 VSD590040:VSD590063 WBZ590040:WBZ590063 WLV590040:WLV590063 WVR590040:WVR590063 J655576:J655599 JF655576:JF655599 TB655576:TB655599 ACX655576:ACX655599 AMT655576:AMT655599 AWP655576:AWP655599 BGL655576:BGL655599 BQH655576:BQH655599 CAD655576:CAD655599 CJZ655576:CJZ655599 CTV655576:CTV655599 DDR655576:DDR655599 DNN655576:DNN655599 DXJ655576:DXJ655599 EHF655576:EHF655599 ERB655576:ERB655599 FAX655576:FAX655599 FKT655576:FKT655599 FUP655576:FUP655599 GEL655576:GEL655599 GOH655576:GOH655599 GYD655576:GYD655599 HHZ655576:HHZ655599 HRV655576:HRV655599 IBR655576:IBR655599 ILN655576:ILN655599 IVJ655576:IVJ655599 JFF655576:JFF655599 JPB655576:JPB655599 JYX655576:JYX655599 KIT655576:KIT655599 KSP655576:KSP655599 LCL655576:LCL655599 LMH655576:LMH655599 LWD655576:LWD655599 MFZ655576:MFZ655599 MPV655576:MPV655599 MZR655576:MZR655599 NJN655576:NJN655599 NTJ655576:NTJ655599 ODF655576:ODF655599 ONB655576:ONB655599 OWX655576:OWX655599 PGT655576:PGT655599 PQP655576:PQP655599 QAL655576:QAL655599 QKH655576:QKH655599 QUD655576:QUD655599 RDZ655576:RDZ655599 RNV655576:RNV655599 RXR655576:RXR655599 SHN655576:SHN655599 SRJ655576:SRJ655599 TBF655576:TBF655599 TLB655576:TLB655599 TUX655576:TUX655599 UET655576:UET655599 UOP655576:UOP655599 UYL655576:UYL655599 VIH655576:VIH655599 VSD655576:VSD655599 WBZ655576:WBZ655599 WLV655576:WLV655599 WVR655576:WVR655599 J721112:J721135 JF721112:JF721135 TB721112:TB721135 ACX721112:ACX721135 AMT721112:AMT721135 AWP721112:AWP721135 BGL721112:BGL721135 BQH721112:BQH721135 CAD721112:CAD721135 CJZ721112:CJZ721135 CTV721112:CTV721135 DDR721112:DDR721135 DNN721112:DNN721135 DXJ721112:DXJ721135 EHF721112:EHF721135 ERB721112:ERB721135 FAX721112:FAX721135 FKT721112:FKT721135 FUP721112:FUP721135 GEL721112:GEL721135 GOH721112:GOH721135 GYD721112:GYD721135 HHZ721112:HHZ721135 HRV721112:HRV721135 IBR721112:IBR721135 ILN721112:ILN721135 IVJ721112:IVJ721135 JFF721112:JFF721135 JPB721112:JPB721135 JYX721112:JYX721135 KIT721112:KIT721135 KSP721112:KSP721135 LCL721112:LCL721135 LMH721112:LMH721135 LWD721112:LWD721135 MFZ721112:MFZ721135 MPV721112:MPV721135 MZR721112:MZR721135 NJN721112:NJN721135 NTJ721112:NTJ721135 ODF721112:ODF721135 ONB721112:ONB721135 OWX721112:OWX721135 PGT721112:PGT721135 PQP721112:PQP721135 QAL721112:QAL721135 QKH721112:QKH721135 QUD721112:QUD721135 RDZ721112:RDZ721135 RNV721112:RNV721135 RXR721112:RXR721135 SHN721112:SHN721135 SRJ721112:SRJ721135 TBF721112:TBF721135 TLB721112:TLB721135 TUX721112:TUX721135 UET721112:UET721135 UOP721112:UOP721135 UYL721112:UYL721135 VIH721112:VIH721135 VSD721112:VSD721135 WBZ721112:WBZ721135 WLV721112:WLV721135 WVR721112:WVR721135 J786648:J786671 JF786648:JF786671 TB786648:TB786671 ACX786648:ACX786671 AMT786648:AMT786671 AWP786648:AWP786671 BGL786648:BGL786671 BQH786648:BQH786671 CAD786648:CAD786671 CJZ786648:CJZ786671 CTV786648:CTV786671 DDR786648:DDR786671 DNN786648:DNN786671 DXJ786648:DXJ786671 EHF786648:EHF786671 ERB786648:ERB786671 FAX786648:FAX786671 FKT786648:FKT786671 FUP786648:FUP786671 GEL786648:GEL786671 GOH786648:GOH786671 GYD786648:GYD786671 HHZ786648:HHZ786671 HRV786648:HRV786671 IBR786648:IBR786671 ILN786648:ILN786671 IVJ786648:IVJ786671 JFF786648:JFF786671 JPB786648:JPB786671 JYX786648:JYX786671 KIT786648:KIT786671 KSP786648:KSP786671 LCL786648:LCL786671 LMH786648:LMH786671 LWD786648:LWD786671 MFZ786648:MFZ786671 MPV786648:MPV786671 MZR786648:MZR786671 NJN786648:NJN786671 NTJ786648:NTJ786671 ODF786648:ODF786671 ONB786648:ONB786671 OWX786648:OWX786671 PGT786648:PGT786671 PQP786648:PQP786671 QAL786648:QAL786671 QKH786648:QKH786671 QUD786648:QUD786671 RDZ786648:RDZ786671 RNV786648:RNV786671 RXR786648:RXR786671 SHN786648:SHN786671 SRJ786648:SRJ786671 TBF786648:TBF786671 TLB786648:TLB786671 TUX786648:TUX786671 UET786648:UET786671 UOP786648:UOP786671 UYL786648:UYL786671 VIH786648:VIH786671 VSD786648:VSD786671 WBZ786648:WBZ786671 WLV786648:WLV786671 WVR786648:WVR786671 J852184:J852207 JF852184:JF852207 TB852184:TB852207 ACX852184:ACX852207 AMT852184:AMT852207 AWP852184:AWP852207 BGL852184:BGL852207 BQH852184:BQH852207 CAD852184:CAD852207 CJZ852184:CJZ852207 CTV852184:CTV852207 DDR852184:DDR852207 DNN852184:DNN852207 DXJ852184:DXJ852207 EHF852184:EHF852207 ERB852184:ERB852207 FAX852184:FAX852207 FKT852184:FKT852207 FUP852184:FUP852207 GEL852184:GEL852207 GOH852184:GOH852207 GYD852184:GYD852207 HHZ852184:HHZ852207 HRV852184:HRV852207 IBR852184:IBR852207 ILN852184:ILN852207 IVJ852184:IVJ852207 JFF852184:JFF852207 JPB852184:JPB852207 JYX852184:JYX852207 KIT852184:KIT852207 KSP852184:KSP852207 LCL852184:LCL852207 LMH852184:LMH852207 LWD852184:LWD852207 MFZ852184:MFZ852207 MPV852184:MPV852207 MZR852184:MZR852207 NJN852184:NJN852207 NTJ852184:NTJ852207 ODF852184:ODF852207 ONB852184:ONB852207 OWX852184:OWX852207 PGT852184:PGT852207 PQP852184:PQP852207 QAL852184:QAL852207 QKH852184:QKH852207 QUD852184:QUD852207 RDZ852184:RDZ852207 RNV852184:RNV852207 RXR852184:RXR852207 SHN852184:SHN852207 SRJ852184:SRJ852207 TBF852184:TBF852207 TLB852184:TLB852207 TUX852184:TUX852207 UET852184:UET852207 UOP852184:UOP852207 UYL852184:UYL852207 VIH852184:VIH852207 VSD852184:VSD852207 WBZ852184:WBZ852207 WLV852184:WLV852207 WVR852184:WVR852207 J917720:J917743 JF917720:JF917743 TB917720:TB917743 ACX917720:ACX917743 AMT917720:AMT917743 AWP917720:AWP917743 BGL917720:BGL917743 BQH917720:BQH917743 CAD917720:CAD917743 CJZ917720:CJZ917743 CTV917720:CTV917743 DDR917720:DDR917743 DNN917720:DNN917743 DXJ917720:DXJ917743 EHF917720:EHF917743 ERB917720:ERB917743 FAX917720:FAX917743 FKT917720:FKT917743 FUP917720:FUP917743 GEL917720:GEL917743 GOH917720:GOH917743 GYD917720:GYD917743 HHZ917720:HHZ917743 HRV917720:HRV917743 IBR917720:IBR917743 ILN917720:ILN917743 IVJ917720:IVJ917743 JFF917720:JFF917743 JPB917720:JPB917743 JYX917720:JYX917743 KIT917720:KIT917743 KSP917720:KSP917743 LCL917720:LCL917743 LMH917720:LMH917743 LWD917720:LWD917743 MFZ917720:MFZ917743 MPV917720:MPV917743 MZR917720:MZR917743 NJN917720:NJN917743 NTJ917720:NTJ917743 ODF917720:ODF917743 ONB917720:ONB917743 OWX917720:OWX917743 PGT917720:PGT917743 PQP917720:PQP917743 QAL917720:QAL917743 QKH917720:QKH917743 QUD917720:QUD917743 RDZ917720:RDZ917743 RNV917720:RNV917743 RXR917720:RXR917743 SHN917720:SHN917743 SRJ917720:SRJ917743 TBF917720:TBF917743 TLB917720:TLB917743 TUX917720:TUX917743 UET917720:UET917743 UOP917720:UOP917743 UYL917720:UYL917743 VIH917720:VIH917743 VSD917720:VSD917743 WBZ917720:WBZ917743 WLV917720:WLV917743 WVR917720:WVR917743 J983256:J983279 JF983256:JF983279 TB983256:TB983279 ACX983256:ACX983279 AMT983256:AMT983279 AWP983256:AWP983279 BGL983256:BGL983279 BQH983256:BQH983279 CAD983256:CAD983279 CJZ983256:CJZ983279 CTV983256:CTV983279 DDR983256:DDR983279 DNN983256:DNN983279 DXJ983256:DXJ983279 EHF983256:EHF983279 ERB983256:ERB983279 FAX983256:FAX983279 FKT983256:FKT983279 FUP983256:FUP983279 GEL983256:GEL983279 GOH983256:GOH983279 GYD983256:GYD983279 HHZ983256:HHZ983279 HRV983256:HRV983279 IBR983256:IBR983279 ILN983256:ILN983279 IVJ983256:IVJ983279 JFF983256:JFF983279 JPB983256:JPB983279 JYX983256:JYX983279 KIT983256:KIT983279 KSP983256:KSP983279 LCL983256:LCL983279 LMH983256:LMH983279 LWD983256:LWD983279 MFZ983256:MFZ983279 MPV983256:MPV983279 MZR983256:MZR983279 NJN983256:NJN983279 NTJ983256:NTJ983279 ODF983256:ODF983279 ONB983256:ONB983279 OWX983256:OWX983279 PGT983256:PGT983279 PQP983256:PQP983279 QAL983256:QAL983279 QKH983256:QKH983279 QUD983256:QUD983279 RDZ983256:RDZ983279 RNV983256:RNV983279 RXR983256:RXR983279 SHN983256:SHN983279 SRJ983256:SRJ983279 TBF983256:TBF983279 TLB983256:TLB983279 TUX983256:TUX983279 UET983256:UET983279 UOP983256:UOP983279 UYL983256:UYL983279 VIH983256:VIH983279 VSD983256:VSD983279 WBZ983256:WBZ983279 WLV983256:WLV983279 WVR983256:WVR983279 J242:J245 JF242:JF245 TB242:TB245 ACX242:ACX245 AMT242:AMT245 AWP242:AWP245 BGL242:BGL245 BQH242:BQH245 CAD242:CAD245 CJZ242:CJZ245 CTV242:CTV245 DDR242:DDR245 DNN242:DNN245 DXJ242:DXJ245 EHF242:EHF245 ERB242:ERB245 FAX242:FAX245 FKT242:FKT245 FUP242:FUP245 GEL242:GEL245 GOH242:GOH245 GYD242:GYD245 HHZ242:HHZ245 HRV242:HRV245 IBR242:IBR245 ILN242:ILN245 IVJ242:IVJ245 JFF242:JFF245 JPB242:JPB245 JYX242:JYX245 KIT242:KIT245 KSP242:KSP245 LCL242:LCL245 LMH242:LMH245 LWD242:LWD245 MFZ242:MFZ245 MPV242:MPV245 MZR242:MZR245 NJN242:NJN245 NTJ242:NTJ245 ODF242:ODF245 ONB242:ONB245 OWX242:OWX245 PGT242:PGT245 PQP242:PQP245 QAL242:QAL245 QKH242:QKH245 QUD242:QUD245 RDZ242:RDZ245 RNV242:RNV245 RXR242:RXR245 SHN242:SHN245 SRJ242:SRJ245 TBF242:TBF245 TLB242:TLB245 TUX242:TUX245 UET242:UET245 UOP242:UOP245 UYL242:UYL245 VIH242:VIH245 VSD242:VSD245 WBZ242:WBZ245 WLV242:WLV245 WVR242:WVR245 J65778:J65781 JF65778:JF65781 TB65778:TB65781 ACX65778:ACX65781 AMT65778:AMT65781 AWP65778:AWP65781 BGL65778:BGL65781 BQH65778:BQH65781 CAD65778:CAD65781 CJZ65778:CJZ65781 CTV65778:CTV65781 DDR65778:DDR65781 DNN65778:DNN65781 DXJ65778:DXJ65781 EHF65778:EHF65781 ERB65778:ERB65781 FAX65778:FAX65781 FKT65778:FKT65781 FUP65778:FUP65781 GEL65778:GEL65781 GOH65778:GOH65781 GYD65778:GYD65781 HHZ65778:HHZ65781 HRV65778:HRV65781 IBR65778:IBR65781 ILN65778:ILN65781 IVJ65778:IVJ65781 JFF65778:JFF65781 JPB65778:JPB65781 JYX65778:JYX65781 KIT65778:KIT65781 KSP65778:KSP65781 LCL65778:LCL65781 LMH65778:LMH65781 LWD65778:LWD65781 MFZ65778:MFZ65781 MPV65778:MPV65781 MZR65778:MZR65781 NJN65778:NJN65781 NTJ65778:NTJ65781 ODF65778:ODF65781 ONB65778:ONB65781 OWX65778:OWX65781 PGT65778:PGT65781 PQP65778:PQP65781 QAL65778:QAL65781 QKH65778:QKH65781 QUD65778:QUD65781 RDZ65778:RDZ65781 RNV65778:RNV65781 RXR65778:RXR65781 SHN65778:SHN65781 SRJ65778:SRJ65781 TBF65778:TBF65781 TLB65778:TLB65781 TUX65778:TUX65781 UET65778:UET65781 UOP65778:UOP65781 UYL65778:UYL65781 VIH65778:VIH65781 VSD65778:VSD65781 WBZ65778:WBZ65781 WLV65778:WLV65781 WVR65778:WVR65781 J131314:J131317 JF131314:JF131317 TB131314:TB131317 ACX131314:ACX131317 AMT131314:AMT131317 AWP131314:AWP131317 BGL131314:BGL131317 BQH131314:BQH131317 CAD131314:CAD131317 CJZ131314:CJZ131317 CTV131314:CTV131317 DDR131314:DDR131317 DNN131314:DNN131317 DXJ131314:DXJ131317 EHF131314:EHF131317 ERB131314:ERB131317 FAX131314:FAX131317 FKT131314:FKT131317 FUP131314:FUP131317 GEL131314:GEL131317 GOH131314:GOH131317 GYD131314:GYD131317 HHZ131314:HHZ131317 HRV131314:HRV131317 IBR131314:IBR131317 ILN131314:ILN131317 IVJ131314:IVJ131317 JFF131314:JFF131317 JPB131314:JPB131317 JYX131314:JYX131317 KIT131314:KIT131317 KSP131314:KSP131317 LCL131314:LCL131317 LMH131314:LMH131317 LWD131314:LWD131317 MFZ131314:MFZ131317 MPV131314:MPV131317 MZR131314:MZR131317 NJN131314:NJN131317 NTJ131314:NTJ131317 ODF131314:ODF131317 ONB131314:ONB131317 OWX131314:OWX131317 PGT131314:PGT131317 PQP131314:PQP131317 QAL131314:QAL131317 QKH131314:QKH131317 QUD131314:QUD131317 RDZ131314:RDZ131317 RNV131314:RNV131317 RXR131314:RXR131317 SHN131314:SHN131317 SRJ131314:SRJ131317 TBF131314:TBF131317 TLB131314:TLB131317 TUX131314:TUX131317 UET131314:UET131317 UOP131314:UOP131317 UYL131314:UYL131317 VIH131314:VIH131317 VSD131314:VSD131317 WBZ131314:WBZ131317 WLV131314:WLV131317 WVR131314:WVR131317 J196850:J196853 JF196850:JF196853 TB196850:TB196853 ACX196850:ACX196853 AMT196850:AMT196853 AWP196850:AWP196853 BGL196850:BGL196853 BQH196850:BQH196853 CAD196850:CAD196853 CJZ196850:CJZ196853 CTV196850:CTV196853 DDR196850:DDR196853 DNN196850:DNN196853 DXJ196850:DXJ196853 EHF196850:EHF196853 ERB196850:ERB196853 FAX196850:FAX196853 FKT196850:FKT196853 FUP196850:FUP196853 GEL196850:GEL196853 GOH196850:GOH196853 GYD196850:GYD196853 HHZ196850:HHZ196853 HRV196850:HRV196853 IBR196850:IBR196853 ILN196850:ILN196853 IVJ196850:IVJ196853 JFF196850:JFF196853 JPB196850:JPB196853 JYX196850:JYX196853 KIT196850:KIT196853 KSP196850:KSP196853 LCL196850:LCL196853 LMH196850:LMH196853 LWD196850:LWD196853 MFZ196850:MFZ196853 MPV196850:MPV196853 MZR196850:MZR196853 NJN196850:NJN196853 NTJ196850:NTJ196853 ODF196850:ODF196853 ONB196850:ONB196853 OWX196850:OWX196853 PGT196850:PGT196853 PQP196850:PQP196853 QAL196850:QAL196853 QKH196850:QKH196853 QUD196850:QUD196853 RDZ196850:RDZ196853 RNV196850:RNV196853 RXR196850:RXR196853 SHN196850:SHN196853 SRJ196850:SRJ196853 TBF196850:TBF196853 TLB196850:TLB196853 TUX196850:TUX196853 UET196850:UET196853 UOP196850:UOP196853 UYL196850:UYL196853 VIH196850:VIH196853 VSD196850:VSD196853 WBZ196850:WBZ196853 WLV196850:WLV196853 WVR196850:WVR196853 J262386:J262389 JF262386:JF262389 TB262386:TB262389 ACX262386:ACX262389 AMT262386:AMT262389 AWP262386:AWP262389 BGL262386:BGL262389 BQH262386:BQH262389 CAD262386:CAD262389 CJZ262386:CJZ262389 CTV262386:CTV262389 DDR262386:DDR262389 DNN262386:DNN262389 DXJ262386:DXJ262389 EHF262386:EHF262389 ERB262386:ERB262389 FAX262386:FAX262389 FKT262386:FKT262389 FUP262386:FUP262389 GEL262386:GEL262389 GOH262386:GOH262389 GYD262386:GYD262389 HHZ262386:HHZ262389 HRV262386:HRV262389 IBR262386:IBR262389 ILN262386:ILN262389 IVJ262386:IVJ262389 JFF262386:JFF262389 JPB262386:JPB262389 JYX262386:JYX262389 KIT262386:KIT262389 KSP262386:KSP262389 LCL262386:LCL262389 LMH262386:LMH262389 LWD262386:LWD262389 MFZ262386:MFZ262389 MPV262386:MPV262389 MZR262386:MZR262389 NJN262386:NJN262389 NTJ262386:NTJ262389 ODF262386:ODF262389 ONB262386:ONB262389 OWX262386:OWX262389 PGT262386:PGT262389 PQP262386:PQP262389 QAL262386:QAL262389 QKH262386:QKH262389 QUD262386:QUD262389 RDZ262386:RDZ262389 RNV262386:RNV262389 RXR262386:RXR262389 SHN262386:SHN262389 SRJ262386:SRJ262389 TBF262386:TBF262389 TLB262386:TLB262389 TUX262386:TUX262389 UET262386:UET262389 UOP262386:UOP262389 UYL262386:UYL262389 VIH262386:VIH262389 VSD262386:VSD262389 WBZ262386:WBZ262389 WLV262386:WLV262389 WVR262386:WVR262389 J327922:J327925 JF327922:JF327925 TB327922:TB327925 ACX327922:ACX327925 AMT327922:AMT327925 AWP327922:AWP327925 BGL327922:BGL327925 BQH327922:BQH327925 CAD327922:CAD327925 CJZ327922:CJZ327925 CTV327922:CTV327925 DDR327922:DDR327925 DNN327922:DNN327925 DXJ327922:DXJ327925 EHF327922:EHF327925 ERB327922:ERB327925 FAX327922:FAX327925 FKT327922:FKT327925 FUP327922:FUP327925 GEL327922:GEL327925 GOH327922:GOH327925 GYD327922:GYD327925 HHZ327922:HHZ327925 HRV327922:HRV327925 IBR327922:IBR327925 ILN327922:ILN327925 IVJ327922:IVJ327925 JFF327922:JFF327925 JPB327922:JPB327925 JYX327922:JYX327925 KIT327922:KIT327925 KSP327922:KSP327925 LCL327922:LCL327925 LMH327922:LMH327925 LWD327922:LWD327925 MFZ327922:MFZ327925 MPV327922:MPV327925 MZR327922:MZR327925 NJN327922:NJN327925 NTJ327922:NTJ327925 ODF327922:ODF327925 ONB327922:ONB327925 OWX327922:OWX327925 PGT327922:PGT327925 PQP327922:PQP327925 QAL327922:QAL327925 QKH327922:QKH327925 QUD327922:QUD327925 RDZ327922:RDZ327925 RNV327922:RNV327925 RXR327922:RXR327925 SHN327922:SHN327925 SRJ327922:SRJ327925 TBF327922:TBF327925 TLB327922:TLB327925 TUX327922:TUX327925 UET327922:UET327925 UOP327922:UOP327925 UYL327922:UYL327925 VIH327922:VIH327925 VSD327922:VSD327925 WBZ327922:WBZ327925 WLV327922:WLV327925 WVR327922:WVR327925 J393458:J393461 JF393458:JF393461 TB393458:TB393461 ACX393458:ACX393461 AMT393458:AMT393461 AWP393458:AWP393461 BGL393458:BGL393461 BQH393458:BQH393461 CAD393458:CAD393461 CJZ393458:CJZ393461 CTV393458:CTV393461 DDR393458:DDR393461 DNN393458:DNN393461 DXJ393458:DXJ393461 EHF393458:EHF393461 ERB393458:ERB393461 FAX393458:FAX393461 FKT393458:FKT393461 FUP393458:FUP393461 GEL393458:GEL393461 GOH393458:GOH393461 GYD393458:GYD393461 HHZ393458:HHZ393461 HRV393458:HRV393461 IBR393458:IBR393461 ILN393458:ILN393461 IVJ393458:IVJ393461 JFF393458:JFF393461 JPB393458:JPB393461 JYX393458:JYX393461 KIT393458:KIT393461 KSP393458:KSP393461 LCL393458:LCL393461 LMH393458:LMH393461 LWD393458:LWD393461 MFZ393458:MFZ393461 MPV393458:MPV393461 MZR393458:MZR393461 NJN393458:NJN393461 NTJ393458:NTJ393461 ODF393458:ODF393461 ONB393458:ONB393461 OWX393458:OWX393461 PGT393458:PGT393461 PQP393458:PQP393461 QAL393458:QAL393461 QKH393458:QKH393461 QUD393458:QUD393461 RDZ393458:RDZ393461 RNV393458:RNV393461 RXR393458:RXR393461 SHN393458:SHN393461 SRJ393458:SRJ393461 TBF393458:TBF393461 TLB393458:TLB393461 TUX393458:TUX393461 UET393458:UET393461 UOP393458:UOP393461 UYL393458:UYL393461 VIH393458:VIH393461 VSD393458:VSD393461 WBZ393458:WBZ393461 WLV393458:WLV393461 WVR393458:WVR393461 J458994:J458997 JF458994:JF458997 TB458994:TB458997 ACX458994:ACX458997 AMT458994:AMT458997 AWP458994:AWP458997 BGL458994:BGL458997 BQH458994:BQH458997 CAD458994:CAD458997 CJZ458994:CJZ458997 CTV458994:CTV458997 DDR458994:DDR458997 DNN458994:DNN458997 DXJ458994:DXJ458997 EHF458994:EHF458997 ERB458994:ERB458997 FAX458994:FAX458997 FKT458994:FKT458997 FUP458994:FUP458997 GEL458994:GEL458997 GOH458994:GOH458997 GYD458994:GYD458997 HHZ458994:HHZ458997 HRV458994:HRV458997 IBR458994:IBR458997 ILN458994:ILN458997 IVJ458994:IVJ458997 JFF458994:JFF458997 JPB458994:JPB458997 JYX458994:JYX458997 KIT458994:KIT458997 KSP458994:KSP458997 LCL458994:LCL458997 LMH458994:LMH458997 LWD458994:LWD458997 MFZ458994:MFZ458997 MPV458994:MPV458997 MZR458994:MZR458997 NJN458994:NJN458997 NTJ458994:NTJ458997 ODF458994:ODF458997 ONB458994:ONB458997 OWX458994:OWX458997 PGT458994:PGT458997 PQP458994:PQP458997 QAL458994:QAL458997 QKH458994:QKH458997 QUD458994:QUD458997 RDZ458994:RDZ458997 RNV458994:RNV458997 RXR458994:RXR458997 SHN458994:SHN458997 SRJ458994:SRJ458997 TBF458994:TBF458997 TLB458994:TLB458997 TUX458994:TUX458997 UET458994:UET458997 UOP458994:UOP458997 UYL458994:UYL458997 VIH458994:VIH458997 VSD458994:VSD458997 WBZ458994:WBZ458997 WLV458994:WLV458997 WVR458994:WVR458997 J524530:J524533 JF524530:JF524533 TB524530:TB524533 ACX524530:ACX524533 AMT524530:AMT524533 AWP524530:AWP524533 BGL524530:BGL524533 BQH524530:BQH524533 CAD524530:CAD524533 CJZ524530:CJZ524533 CTV524530:CTV524533 DDR524530:DDR524533 DNN524530:DNN524533 DXJ524530:DXJ524533 EHF524530:EHF524533 ERB524530:ERB524533 FAX524530:FAX524533 FKT524530:FKT524533 FUP524530:FUP524533 GEL524530:GEL524533 GOH524530:GOH524533 GYD524530:GYD524533 HHZ524530:HHZ524533 HRV524530:HRV524533 IBR524530:IBR524533 ILN524530:ILN524533 IVJ524530:IVJ524533 JFF524530:JFF524533 JPB524530:JPB524533 JYX524530:JYX524533 KIT524530:KIT524533 KSP524530:KSP524533 LCL524530:LCL524533 LMH524530:LMH524533 LWD524530:LWD524533 MFZ524530:MFZ524533 MPV524530:MPV524533 MZR524530:MZR524533 NJN524530:NJN524533 NTJ524530:NTJ524533 ODF524530:ODF524533 ONB524530:ONB524533 OWX524530:OWX524533 PGT524530:PGT524533 PQP524530:PQP524533 QAL524530:QAL524533 QKH524530:QKH524533 QUD524530:QUD524533 RDZ524530:RDZ524533 RNV524530:RNV524533 RXR524530:RXR524533 SHN524530:SHN524533 SRJ524530:SRJ524533 TBF524530:TBF524533 TLB524530:TLB524533 TUX524530:TUX524533 UET524530:UET524533 UOP524530:UOP524533 UYL524530:UYL524533 VIH524530:VIH524533 VSD524530:VSD524533 WBZ524530:WBZ524533 WLV524530:WLV524533 WVR524530:WVR524533 J590066:J590069 JF590066:JF590069 TB590066:TB590069 ACX590066:ACX590069 AMT590066:AMT590069 AWP590066:AWP590069 BGL590066:BGL590069 BQH590066:BQH590069 CAD590066:CAD590069 CJZ590066:CJZ590069 CTV590066:CTV590069 DDR590066:DDR590069 DNN590066:DNN590069 DXJ590066:DXJ590069 EHF590066:EHF590069 ERB590066:ERB590069 FAX590066:FAX590069 FKT590066:FKT590069 FUP590066:FUP590069 GEL590066:GEL590069 GOH590066:GOH590069 GYD590066:GYD590069 HHZ590066:HHZ590069 HRV590066:HRV590069 IBR590066:IBR590069 ILN590066:ILN590069 IVJ590066:IVJ590069 JFF590066:JFF590069 JPB590066:JPB590069 JYX590066:JYX590069 KIT590066:KIT590069 KSP590066:KSP590069 LCL590066:LCL590069 LMH590066:LMH590069 LWD590066:LWD590069 MFZ590066:MFZ590069 MPV590066:MPV590069 MZR590066:MZR590069 NJN590066:NJN590069 NTJ590066:NTJ590069 ODF590066:ODF590069 ONB590066:ONB590069 OWX590066:OWX590069 PGT590066:PGT590069 PQP590066:PQP590069 QAL590066:QAL590069 QKH590066:QKH590069 QUD590066:QUD590069 RDZ590066:RDZ590069 RNV590066:RNV590069 RXR590066:RXR590069 SHN590066:SHN590069 SRJ590066:SRJ590069 TBF590066:TBF590069 TLB590066:TLB590069 TUX590066:TUX590069 UET590066:UET590069 UOP590066:UOP590069 UYL590066:UYL590069 VIH590066:VIH590069 VSD590066:VSD590069 WBZ590066:WBZ590069 WLV590066:WLV590069 WVR590066:WVR590069 J655602:J655605 JF655602:JF655605 TB655602:TB655605 ACX655602:ACX655605 AMT655602:AMT655605 AWP655602:AWP655605 BGL655602:BGL655605 BQH655602:BQH655605 CAD655602:CAD655605 CJZ655602:CJZ655605 CTV655602:CTV655605 DDR655602:DDR655605 DNN655602:DNN655605 DXJ655602:DXJ655605 EHF655602:EHF655605 ERB655602:ERB655605 FAX655602:FAX655605 FKT655602:FKT655605 FUP655602:FUP655605 GEL655602:GEL655605 GOH655602:GOH655605 GYD655602:GYD655605 HHZ655602:HHZ655605 HRV655602:HRV655605 IBR655602:IBR655605 ILN655602:ILN655605 IVJ655602:IVJ655605 JFF655602:JFF655605 JPB655602:JPB655605 JYX655602:JYX655605 KIT655602:KIT655605 KSP655602:KSP655605 LCL655602:LCL655605 LMH655602:LMH655605 LWD655602:LWD655605 MFZ655602:MFZ655605 MPV655602:MPV655605 MZR655602:MZR655605 NJN655602:NJN655605 NTJ655602:NTJ655605 ODF655602:ODF655605 ONB655602:ONB655605 OWX655602:OWX655605 PGT655602:PGT655605 PQP655602:PQP655605 QAL655602:QAL655605 QKH655602:QKH655605 QUD655602:QUD655605 RDZ655602:RDZ655605 RNV655602:RNV655605 RXR655602:RXR655605 SHN655602:SHN655605 SRJ655602:SRJ655605 TBF655602:TBF655605 TLB655602:TLB655605 TUX655602:TUX655605 UET655602:UET655605 UOP655602:UOP655605 UYL655602:UYL655605 VIH655602:VIH655605 VSD655602:VSD655605 WBZ655602:WBZ655605 WLV655602:WLV655605 WVR655602:WVR655605 J721138:J721141 JF721138:JF721141 TB721138:TB721141 ACX721138:ACX721141 AMT721138:AMT721141 AWP721138:AWP721141 BGL721138:BGL721141 BQH721138:BQH721141 CAD721138:CAD721141 CJZ721138:CJZ721141 CTV721138:CTV721141 DDR721138:DDR721141 DNN721138:DNN721141 DXJ721138:DXJ721141 EHF721138:EHF721141 ERB721138:ERB721141 FAX721138:FAX721141 FKT721138:FKT721141 FUP721138:FUP721141 GEL721138:GEL721141 GOH721138:GOH721141 GYD721138:GYD721141 HHZ721138:HHZ721141 HRV721138:HRV721141 IBR721138:IBR721141 ILN721138:ILN721141 IVJ721138:IVJ721141 JFF721138:JFF721141 JPB721138:JPB721141 JYX721138:JYX721141 KIT721138:KIT721141 KSP721138:KSP721141 LCL721138:LCL721141 LMH721138:LMH721141 LWD721138:LWD721141 MFZ721138:MFZ721141 MPV721138:MPV721141 MZR721138:MZR721141 NJN721138:NJN721141 NTJ721138:NTJ721141 ODF721138:ODF721141 ONB721138:ONB721141 OWX721138:OWX721141 PGT721138:PGT721141 PQP721138:PQP721141 QAL721138:QAL721141 QKH721138:QKH721141 QUD721138:QUD721141 RDZ721138:RDZ721141 RNV721138:RNV721141 RXR721138:RXR721141 SHN721138:SHN721141 SRJ721138:SRJ721141 TBF721138:TBF721141 TLB721138:TLB721141 TUX721138:TUX721141 UET721138:UET721141 UOP721138:UOP721141 UYL721138:UYL721141 VIH721138:VIH721141 VSD721138:VSD721141 WBZ721138:WBZ721141 WLV721138:WLV721141 WVR721138:WVR721141 J786674:J786677 JF786674:JF786677 TB786674:TB786677 ACX786674:ACX786677 AMT786674:AMT786677 AWP786674:AWP786677 BGL786674:BGL786677 BQH786674:BQH786677 CAD786674:CAD786677 CJZ786674:CJZ786677 CTV786674:CTV786677 DDR786674:DDR786677 DNN786674:DNN786677 DXJ786674:DXJ786677 EHF786674:EHF786677 ERB786674:ERB786677 FAX786674:FAX786677 FKT786674:FKT786677 FUP786674:FUP786677 GEL786674:GEL786677 GOH786674:GOH786677 GYD786674:GYD786677 HHZ786674:HHZ786677 HRV786674:HRV786677 IBR786674:IBR786677 ILN786674:ILN786677 IVJ786674:IVJ786677 JFF786674:JFF786677 JPB786674:JPB786677 JYX786674:JYX786677 KIT786674:KIT786677 KSP786674:KSP786677 LCL786674:LCL786677 LMH786674:LMH786677 LWD786674:LWD786677 MFZ786674:MFZ786677 MPV786674:MPV786677 MZR786674:MZR786677 NJN786674:NJN786677 NTJ786674:NTJ786677 ODF786674:ODF786677 ONB786674:ONB786677 OWX786674:OWX786677 PGT786674:PGT786677 PQP786674:PQP786677 QAL786674:QAL786677 QKH786674:QKH786677 QUD786674:QUD786677 RDZ786674:RDZ786677 RNV786674:RNV786677 RXR786674:RXR786677 SHN786674:SHN786677 SRJ786674:SRJ786677 TBF786674:TBF786677 TLB786674:TLB786677 TUX786674:TUX786677 UET786674:UET786677 UOP786674:UOP786677 UYL786674:UYL786677 VIH786674:VIH786677 VSD786674:VSD786677 WBZ786674:WBZ786677 WLV786674:WLV786677 WVR786674:WVR786677 J852210:J852213 JF852210:JF852213 TB852210:TB852213 ACX852210:ACX852213 AMT852210:AMT852213 AWP852210:AWP852213 BGL852210:BGL852213 BQH852210:BQH852213 CAD852210:CAD852213 CJZ852210:CJZ852213 CTV852210:CTV852213 DDR852210:DDR852213 DNN852210:DNN852213 DXJ852210:DXJ852213 EHF852210:EHF852213 ERB852210:ERB852213 FAX852210:FAX852213 FKT852210:FKT852213 FUP852210:FUP852213 GEL852210:GEL852213 GOH852210:GOH852213 GYD852210:GYD852213 HHZ852210:HHZ852213 HRV852210:HRV852213 IBR852210:IBR852213 ILN852210:ILN852213 IVJ852210:IVJ852213 JFF852210:JFF852213 JPB852210:JPB852213 JYX852210:JYX852213 KIT852210:KIT852213 KSP852210:KSP852213 LCL852210:LCL852213 LMH852210:LMH852213 LWD852210:LWD852213 MFZ852210:MFZ852213 MPV852210:MPV852213 MZR852210:MZR852213 NJN852210:NJN852213 NTJ852210:NTJ852213 ODF852210:ODF852213 ONB852210:ONB852213 OWX852210:OWX852213 PGT852210:PGT852213 PQP852210:PQP852213 QAL852210:QAL852213 QKH852210:QKH852213 QUD852210:QUD852213 RDZ852210:RDZ852213 RNV852210:RNV852213 RXR852210:RXR852213 SHN852210:SHN852213 SRJ852210:SRJ852213 TBF852210:TBF852213 TLB852210:TLB852213 TUX852210:TUX852213 UET852210:UET852213 UOP852210:UOP852213 UYL852210:UYL852213 VIH852210:VIH852213 VSD852210:VSD852213 WBZ852210:WBZ852213 WLV852210:WLV852213 WVR852210:WVR852213 J917746:J917749 JF917746:JF917749 TB917746:TB917749 ACX917746:ACX917749 AMT917746:AMT917749 AWP917746:AWP917749 BGL917746:BGL917749 BQH917746:BQH917749 CAD917746:CAD917749 CJZ917746:CJZ917749 CTV917746:CTV917749 DDR917746:DDR917749 DNN917746:DNN917749 DXJ917746:DXJ917749 EHF917746:EHF917749 ERB917746:ERB917749 FAX917746:FAX917749 FKT917746:FKT917749 FUP917746:FUP917749 GEL917746:GEL917749 GOH917746:GOH917749 GYD917746:GYD917749 HHZ917746:HHZ917749 HRV917746:HRV917749 IBR917746:IBR917749 ILN917746:ILN917749 IVJ917746:IVJ917749 JFF917746:JFF917749 JPB917746:JPB917749 JYX917746:JYX917749 KIT917746:KIT917749 KSP917746:KSP917749 LCL917746:LCL917749 LMH917746:LMH917749 LWD917746:LWD917749 MFZ917746:MFZ917749 MPV917746:MPV917749 MZR917746:MZR917749 NJN917746:NJN917749 NTJ917746:NTJ917749 ODF917746:ODF917749 ONB917746:ONB917749 OWX917746:OWX917749 PGT917746:PGT917749 PQP917746:PQP917749 QAL917746:QAL917749 QKH917746:QKH917749 QUD917746:QUD917749 RDZ917746:RDZ917749 RNV917746:RNV917749 RXR917746:RXR917749 SHN917746:SHN917749 SRJ917746:SRJ917749 TBF917746:TBF917749 TLB917746:TLB917749 TUX917746:TUX917749 UET917746:UET917749 UOP917746:UOP917749 UYL917746:UYL917749 VIH917746:VIH917749 VSD917746:VSD917749 WBZ917746:WBZ917749 WLV917746:WLV917749 WVR917746:WVR917749 J983282:J983285 JF983282:JF983285 TB983282:TB983285 ACX983282:ACX983285 AMT983282:AMT983285 AWP983282:AWP983285 BGL983282:BGL983285 BQH983282:BQH983285 CAD983282:CAD983285 CJZ983282:CJZ983285 CTV983282:CTV983285 DDR983282:DDR983285 DNN983282:DNN983285 DXJ983282:DXJ983285 EHF983282:EHF983285 ERB983282:ERB983285 FAX983282:FAX983285 FKT983282:FKT983285 FUP983282:FUP983285 GEL983282:GEL983285 GOH983282:GOH983285 GYD983282:GYD983285 HHZ983282:HHZ983285 HRV983282:HRV983285 IBR983282:IBR983285 ILN983282:ILN983285 IVJ983282:IVJ983285 JFF983282:JFF983285 JPB983282:JPB983285 JYX983282:JYX983285 KIT983282:KIT983285 KSP983282:KSP983285 LCL983282:LCL983285 LMH983282:LMH983285 LWD983282:LWD983285 MFZ983282:MFZ983285 MPV983282:MPV983285 MZR983282:MZR983285 NJN983282:NJN983285 NTJ983282:NTJ983285 ODF983282:ODF983285 ONB983282:ONB983285 OWX983282:OWX983285 PGT983282:PGT983285 PQP983282:PQP983285 QAL983282:QAL983285 QKH983282:QKH983285 QUD983282:QUD983285 RDZ983282:RDZ983285 RNV983282:RNV983285 RXR983282:RXR983285 SHN983282:SHN983285 SRJ983282:SRJ983285 TBF983282:TBF983285 TLB983282:TLB983285 TUX983282:TUX983285 UET983282:UET983285 UOP983282:UOP983285 UYL983282:UYL983285 VIH983282:VIH983285 VSD983282:VSD983285 WBZ983282:WBZ983285 WLV983282:WLV983285 WVR983282:WVR983285 J247:J269 JF247:JF269 TB247:TB269 ACX247:ACX269 AMT247:AMT269 AWP247:AWP269 BGL247:BGL269 BQH247:BQH269 CAD247:CAD269 CJZ247:CJZ269 CTV247:CTV269 DDR247:DDR269 DNN247:DNN269 DXJ247:DXJ269 EHF247:EHF269 ERB247:ERB269 FAX247:FAX269 FKT247:FKT269 FUP247:FUP269 GEL247:GEL269 GOH247:GOH269 GYD247:GYD269 HHZ247:HHZ269 HRV247:HRV269 IBR247:IBR269 ILN247:ILN269 IVJ247:IVJ269 JFF247:JFF269 JPB247:JPB269 JYX247:JYX269 KIT247:KIT269 KSP247:KSP269 LCL247:LCL269 LMH247:LMH269 LWD247:LWD269 MFZ247:MFZ269 MPV247:MPV269 MZR247:MZR269 NJN247:NJN269 NTJ247:NTJ269 ODF247:ODF269 ONB247:ONB269 OWX247:OWX269 PGT247:PGT269 PQP247:PQP269 QAL247:QAL269 QKH247:QKH269 QUD247:QUD269 RDZ247:RDZ269 RNV247:RNV269 RXR247:RXR269 SHN247:SHN269 SRJ247:SRJ269 TBF247:TBF269 TLB247:TLB269 TUX247:TUX269 UET247:UET269 UOP247:UOP269 UYL247:UYL269 VIH247:VIH269 VSD247:VSD269 WBZ247:WBZ269 WLV247:WLV269 WVR247:WVR269 J65783:J65805 JF65783:JF65805 TB65783:TB65805 ACX65783:ACX65805 AMT65783:AMT65805 AWP65783:AWP65805 BGL65783:BGL65805 BQH65783:BQH65805 CAD65783:CAD65805 CJZ65783:CJZ65805 CTV65783:CTV65805 DDR65783:DDR65805 DNN65783:DNN65805 DXJ65783:DXJ65805 EHF65783:EHF65805 ERB65783:ERB65805 FAX65783:FAX65805 FKT65783:FKT65805 FUP65783:FUP65805 GEL65783:GEL65805 GOH65783:GOH65805 GYD65783:GYD65805 HHZ65783:HHZ65805 HRV65783:HRV65805 IBR65783:IBR65805 ILN65783:ILN65805 IVJ65783:IVJ65805 JFF65783:JFF65805 JPB65783:JPB65805 JYX65783:JYX65805 KIT65783:KIT65805 KSP65783:KSP65805 LCL65783:LCL65805 LMH65783:LMH65805 LWD65783:LWD65805 MFZ65783:MFZ65805 MPV65783:MPV65805 MZR65783:MZR65805 NJN65783:NJN65805 NTJ65783:NTJ65805 ODF65783:ODF65805 ONB65783:ONB65805 OWX65783:OWX65805 PGT65783:PGT65805 PQP65783:PQP65805 QAL65783:QAL65805 QKH65783:QKH65805 QUD65783:QUD65805 RDZ65783:RDZ65805 RNV65783:RNV65805 RXR65783:RXR65805 SHN65783:SHN65805 SRJ65783:SRJ65805 TBF65783:TBF65805 TLB65783:TLB65805 TUX65783:TUX65805 UET65783:UET65805 UOP65783:UOP65805 UYL65783:UYL65805 VIH65783:VIH65805 VSD65783:VSD65805 WBZ65783:WBZ65805 WLV65783:WLV65805 WVR65783:WVR65805 J131319:J131341 JF131319:JF131341 TB131319:TB131341 ACX131319:ACX131341 AMT131319:AMT131341 AWP131319:AWP131341 BGL131319:BGL131341 BQH131319:BQH131341 CAD131319:CAD131341 CJZ131319:CJZ131341 CTV131319:CTV131341 DDR131319:DDR131341 DNN131319:DNN131341 DXJ131319:DXJ131341 EHF131319:EHF131341 ERB131319:ERB131341 FAX131319:FAX131341 FKT131319:FKT131341 FUP131319:FUP131341 GEL131319:GEL131341 GOH131319:GOH131341 GYD131319:GYD131341 HHZ131319:HHZ131341 HRV131319:HRV131341 IBR131319:IBR131341 ILN131319:ILN131341 IVJ131319:IVJ131341 JFF131319:JFF131341 JPB131319:JPB131341 JYX131319:JYX131341 KIT131319:KIT131341 KSP131319:KSP131341 LCL131319:LCL131341 LMH131319:LMH131341 LWD131319:LWD131341 MFZ131319:MFZ131341 MPV131319:MPV131341 MZR131319:MZR131341 NJN131319:NJN131341 NTJ131319:NTJ131341 ODF131319:ODF131341 ONB131319:ONB131341 OWX131319:OWX131341 PGT131319:PGT131341 PQP131319:PQP131341 QAL131319:QAL131341 QKH131319:QKH131341 QUD131319:QUD131341 RDZ131319:RDZ131341 RNV131319:RNV131341 RXR131319:RXR131341 SHN131319:SHN131341 SRJ131319:SRJ131341 TBF131319:TBF131341 TLB131319:TLB131341 TUX131319:TUX131341 UET131319:UET131341 UOP131319:UOP131341 UYL131319:UYL131341 VIH131319:VIH131341 VSD131319:VSD131341 WBZ131319:WBZ131341 WLV131319:WLV131341 WVR131319:WVR131341 J196855:J196877 JF196855:JF196877 TB196855:TB196877 ACX196855:ACX196877 AMT196855:AMT196877 AWP196855:AWP196877 BGL196855:BGL196877 BQH196855:BQH196877 CAD196855:CAD196877 CJZ196855:CJZ196877 CTV196855:CTV196877 DDR196855:DDR196877 DNN196855:DNN196877 DXJ196855:DXJ196877 EHF196855:EHF196877 ERB196855:ERB196877 FAX196855:FAX196877 FKT196855:FKT196877 FUP196855:FUP196877 GEL196855:GEL196877 GOH196855:GOH196877 GYD196855:GYD196877 HHZ196855:HHZ196877 HRV196855:HRV196877 IBR196855:IBR196877 ILN196855:ILN196877 IVJ196855:IVJ196877 JFF196855:JFF196877 JPB196855:JPB196877 JYX196855:JYX196877 KIT196855:KIT196877 KSP196855:KSP196877 LCL196855:LCL196877 LMH196855:LMH196877 LWD196855:LWD196877 MFZ196855:MFZ196877 MPV196855:MPV196877 MZR196855:MZR196877 NJN196855:NJN196877 NTJ196855:NTJ196877 ODF196855:ODF196877 ONB196855:ONB196877 OWX196855:OWX196877 PGT196855:PGT196877 PQP196855:PQP196877 QAL196855:QAL196877 QKH196855:QKH196877 QUD196855:QUD196877 RDZ196855:RDZ196877 RNV196855:RNV196877 RXR196855:RXR196877 SHN196855:SHN196877 SRJ196855:SRJ196877 TBF196855:TBF196877 TLB196855:TLB196877 TUX196855:TUX196877 UET196855:UET196877 UOP196855:UOP196877 UYL196855:UYL196877 VIH196855:VIH196877 VSD196855:VSD196877 WBZ196855:WBZ196877 WLV196855:WLV196877 WVR196855:WVR196877 J262391:J262413 JF262391:JF262413 TB262391:TB262413 ACX262391:ACX262413 AMT262391:AMT262413 AWP262391:AWP262413 BGL262391:BGL262413 BQH262391:BQH262413 CAD262391:CAD262413 CJZ262391:CJZ262413 CTV262391:CTV262413 DDR262391:DDR262413 DNN262391:DNN262413 DXJ262391:DXJ262413 EHF262391:EHF262413 ERB262391:ERB262413 FAX262391:FAX262413 FKT262391:FKT262413 FUP262391:FUP262413 GEL262391:GEL262413 GOH262391:GOH262413 GYD262391:GYD262413 HHZ262391:HHZ262413 HRV262391:HRV262413 IBR262391:IBR262413 ILN262391:ILN262413 IVJ262391:IVJ262413 JFF262391:JFF262413 JPB262391:JPB262413 JYX262391:JYX262413 KIT262391:KIT262413 KSP262391:KSP262413 LCL262391:LCL262413 LMH262391:LMH262413 LWD262391:LWD262413 MFZ262391:MFZ262413 MPV262391:MPV262413 MZR262391:MZR262413 NJN262391:NJN262413 NTJ262391:NTJ262413 ODF262391:ODF262413 ONB262391:ONB262413 OWX262391:OWX262413 PGT262391:PGT262413 PQP262391:PQP262413 QAL262391:QAL262413 QKH262391:QKH262413 QUD262391:QUD262413 RDZ262391:RDZ262413 RNV262391:RNV262413 RXR262391:RXR262413 SHN262391:SHN262413 SRJ262391:SRJ262413 TBF262391:TBF262413 TLB262391:TLB262413 TUX262391:TUX262413 UET262391:UET262413 UOP262391:UOP262413 UYL262391:UYL262413 VIH262391:VIH262413 VSD262391:VSD262413 WBZ262391:WBZ262413 WLV262391:WLV262413 WVR262391:WVR262413 J327927:J327949 JF327927:JF327949 TB327927:TB327949 ACX327927:ACX327949 AMT327927:AMT327949 AWP327927:AWP327949 BGL327927:BGL327949 BQH327927:BQH327949 CAD327927:CAD327949 CJZ327927:CJZ327949 CTV327927:CTV327949 DDR327927:DDR327949 DNN327927:DNN327949 DXJ327927:DXJ327949 EHF327927:EHF327949 ERB327927:ERB327949 FAX327927:FAX327949 FKT327927:FKT327949 FUP327927:FUP327949 GEL327927:GEL327949 GOH327927:GOH327949 GYD327927:GYD327949 HHZ327927:HHZ327949 HRV327927:HRV327949 IBR327927:IBR327949 ILN327927:ILN327949 IVJ327927:IVJ327949 JFF327927:JFF327949 JPB327927:JPB327949 JYX327927:JYX327949 KIT327927:KIT327949 KSP327927:KSP327949 LCL327927:LCL327949 LMH327927:LMH327949 LWD327927:LWD327949 MFZ327927:MFZ327949 MPV327927:MPV327949 MZR327927:MZR327949 NJN327927:NJN327949 NTJ327927:NTJ327949 ODF327927:ODF327949 ONB327927:ONB327949 OWX327927:OWX327949 PGT327927:PGT327949 PQP327927:PQP327949 QAL327927:QAL327949 QKH327927:QKH327949 QUD327927:QUD327949 RDZ327927:RDZ327949 RNV327927:RNV327949 RXR327927:RXR327949 SHN327927:SHN327949 SRJ327927:SRJ327949 TBF327927:TBF327949 TLB327927:TLB327949 TUX327927:TUX327949 UET327927:UET327949 UOP327927:UOP327949 UYL327927:UYL327949 VIH327927:VIH327949 VSD327927:VSD327949 WBZ327927:WBZ327949 WLV327927:WLV327949 WVR327927:WVR327949 J393463:J393485 JF393463:JF393485 TB393463:TB393485 ACX393463:ACX393485 AMT393463:AMT393485 AWP393463:AWP393485 BGL393463:BGL393485 BQH393463:BQH393485 CAD393463:CAD393485 CJZ393463:CJZ393485 CTV393463:CTV393485 DDR393463:DDR393485 DNN393463:DNN393485 DXJ393463:DXJ393485 EHF393463:EHF393485 ERB393463:ERB393485 FAX393463:FAX393485 FKT393463:FKT393485 FUP393463:FUP393485 GEL393463:GEL393485 GOH393463:GOH393485 GYD393463:GYD393485 HHZ393463:HHZ393485 HRV393463:HRV393485 IBR393463:IBR393485 ILN393463:ILN393485 IVJ393463:IVJ393485 JFF393463:JFF393485 JPB393463:JPB393485 JYX393463:JYX393485 KIT393463:KIT393485 KSP393463:KSP393485 LCL393463:LCL393485 LMH393463:LMH393485 LWD393463:LWD393485 MFZ393463:MFZ393485 MPV393463:MPV393485 MZR393463:MZR393485 NJN393463:NJN393485 NTJ393463:NTJ393485 ODF393463:ODF393485 ONB393463:ONB393485 OWX393463:OWX393485 PGT393463:PGT393485 PQP393463:PQP393485 QAL393463:QAL393485 QKH393463:QKH393485 QUD393463:QUD393485 RDZ393463:RDZ393485 RNV393463:RNV393485 RXR393463:RXR393485 SHN393463:SHN393485 SRJ393463:SRJ393485 TBF393463:TBF393485 TLB393463:TLB393485 TUX393463:TUX393485 UET393463:UET393485 UOP393463:UOP393485 UYL393463:UYL393485 VIH393463:VIH393485 VSD393463:VSD393485 WBZ393463:WBZ393485 WLV393463:WLV393485 WVR393463:WVR393485 J458999:J459021 JF458999:JF459021 TB458999:TB459021 ACX458999:ACX459021 AMT458999:AMT459021 AWP458999:AWP459021 BGL458999:BGL459021 BQH458999:BQH459021 CAD458999:CAD459021 CJZ458999:CJZ459021 CTV458999:CTV459021 DDR458999:DDR459021 DNN458999:DNN459021 DXJ458999:DXJ459021 EHF458999:EHF459021 ERB458999:ERB459021 FAX458999:FAX459021 FKT458999:FKT459021 FUP458999:FUP459021 GEL458999:GEL459021 GOH458999:GOH459021 GYD458999:GYD459021 HHZ458999:HHZ459021 HRV458999:HRV459021 IBR458999:IBR459021 ILN458999:ILN459021 IVJ458999:IVJ459021 JFF458999:JFF459021 JPB458999:JPB459021 JYX458999:JYX459021 KIT458999:KIT459021 KSP458999:KSP459021 LCL458999:LCL459021 LMH458999:LMH459021 LWD458999:LWD459021 MFZ458999:MFZ459021 MPV458999:MPV459021 MZR458999:MZR459021 NJN458999:NJN459021 NTJ458999:NTJ459021 ODF458999:ODF459021 ONB458999:ONB459021 OWX458999:OWX459021 PGT458999:PGT459021 PQP458999:PQP459021 QAL458999:QAL459021 QKH458999:QKH459021 QUD458999:QUD459021 RDZ458999:RDZ459021 RNV458999:RNV459021 RXR458999:RXR459021 SHN458999:SHN459021 SRJ458999:SRJ459021 TBF458999:TBF459021 TLB458999:TLB459021 TUX458999:TUX459021 UET458999:UET459021 UOP458999:UOP459021 UYL458999:UYL459021 VIH458999:VIH459021 VSD458999:VSD459021 WBZ458999:WBZ459021 WLV458999:WLV459021 WVR458999:WVR459021 J524535:J524557 JF524535:JF524557 TB524535:TB524557 ACX524535:ACX524557 AMT524535:AMT524557 AWP524535:AWP524557 BGL524535:BGL524557 BQH524535:BQH524557 CAD524535:CAD524557 CJZ524535:CJZ524557 CTV524535:CTV524557 DDR524535:DDR524557 DNN524535:DNN524557 DXJ524535:DXJ524557 EHF524535:EHF524557 ERB524535:ERB524557 FAX524535:FAX524557 FKT524535:FKT524557 FUP524535:FUP524557 GEL524535:GEL524557 GOH524535:GOH524557 GYD524535:GYD524557 HHZ524535:HHZ524557 HRV524535:HRV524557 IBR524535:IBR524557 ILN524535:ILN524557 IVJ524535:IVJ524557 JFF524535:JFF524557 JPB524535:JPB524557 JYX524535:JYX524557 KIT524535:KIT524557 KSP524535:KSP524557 LCL524535:LCL524557 LMH524535:LMH524557 LWD524535:LWD524557 MFZ524535:MFZ524557 MPV524535:MPV524557 MZR524535:MZR524557 NJN524535:NJN524557 NTJ524535:NTJ524557 ODF524535:ODF524557 ONB524535:ONB524557 OWX524535:OWX524557 PGT524535:PGT524557 PQP524535:PQP524557 QAL524535:QAL524557 QKH524535:QKH524557 QUD524535:QUD524557 RDZ524535:RDZ524557 RNV524535:RNV524557 RXR524535:RXR524557 SHN524535:SHN524557 SRJ524535:SRJ524557 TBF524535:TBF524557 TLB524535:TLB524557 TUX524535:TUX524557 UET524535:UET524557 UOP524535:UOP524557 UYL524535:UYL524557 VIH524535:VIH524557 VSD524535:VSD524557 WBZ524535:WBZ524557 WLV524535:WLV524557 WVR524535:WVR524557 J590071:J590093 JF590071:JF590093 TB590071:TB590093 ACX590071:ACX590093 AMT590071:AMT590093 AWP590071:AWP590093 BGL590071:BGL590093 BQH590071:BQH590093 CAD590071:CAD590093 CJZ590071:CJZ590093 CTV590071:CTV590093 DDR590071:DDR590093 DNN590071:DNN590093 DXJ590071:DXJ590093 EHF590071:EHF590093 ERB590071:ERB590093 FAX590071:FAX590093 FKT590071:FKT590093 FUP590071:FUP590093 GEL590071:GEL590093 GOH590071:GOH590093 GYD590071:GYD590093 HHZ590071:HHZ590093 HRV590071:HRV590093 IBR590071:IBR590093 ILN590071:ILN590093 IVJ590071:IVJ590093 JFF590071:JFF590093 JPB590071:JPB590093 JYX590071:JYX590093 KIT590071:KIT590093 KSP590071:KSP590093 LCL590071:LCL590093 LMH590071:LMH590093 LWD590071:LWD590093 MFZ590071:MFZ590093 MPV590071:MPV590093 MZR590071:MZR590093 NJN590071:NJN590093 NTJ590071:NTJ590093 ODF590071:ODF590093 ONB590071:ONB590093 OWX590071:OWX590093 PGT590071:PGT590093 PQP590071:PQP590093 QAL590071:QAL590093 QKH590071:QKH590093 QUD590071:QUD590093 RDZ590071:RDZ590093 RNV590071:RNV590093 RXR590071:RXR590093 SHN590071:SHN590093 SRJ590071:SRJ590093 TBF590071:TBF590093 TLB590071:TLB590093 TUX590071:TUX590093 UET590071:UET590093 UOP590071:UOP590093 UYL590071:UYL590093 VIH590071:VIH590093 VSD590071:VSD590093 WBZ590071:WBZ590093 WLV590071:WLV590093 WVR590071:WVR590093 J655607:J655629 JF655607:JF655629 TB655607:TB655629 ACX655607:ACX655629 AMT655607:AMT655629 AWP655607:AWP655629 BGL655607:BGL655629 BQH655607:BQH655629 CAD655607:CAD655629 CJZ655607:CJZ655629 CTV655607:CTV655629 DDR655607:DDR655629 DNN655607:DNN655629 DXJ655607:DXJ655629 EHF655607:EHF655629 ERB655607:ERB655629 FAX655607:FAX655629 FKT655607:FKT655629 FUP655607:FUP655629 GEL655607:GEL655629 GOH655607:GOH655629 GYD655607:GYD655629 HHZ655607:HHZ655629 HRV655607:HRV655629 IBR655607:IBR655629 ILN655607:ILN655629 IVJ655607:IVJ655629 JFF655607:JFF655629 JPB655607:JPB655629 JYX655607:JYX655629 KIT655607:KIT655629 KSP655607:KSP655629 LCL655607:LCL655629 LMH655607:LMH655629 LWD655607:LWD655629 MFZ655607:MFZ655629 MPV655607:MPV655629 MZR655607:MZR655629 NJN655607:NJN655629 NTJ655607:NTJ655629 ODF655607:ODF655629 ONB655607:ONB655629 OWX655607:OWX655629 PGT655607:PGT655629 PQP655607:PQP655629 QAL655607:QAL655629 QKH655607:QKH655629 QUD655607:QUD655629 RDZ655607:RDZ655629 RNV655607:RNV655629 RXR655607:RXR655629 SHN655607:SHN655629 SRJ655607:SRJ655629 TBF655607:TBF655629 TLB655607:TLB655629 TUX655607:TUX655629 UET655607:UET655629 UOP655607:UOP655629 UYL655607:UYL655629 VIH655607:VIH655629 VSD655607:VSD655629 WBZ655607:WBZ655629 WLV655607:WLV655629 WVR655607:WVR655629 J721143:J721165 JF721143:JF721165 TB721143:TB721165 ACX721143:ACX721165 AMT721143:AMT721165 AWP721143:AWP721165 BGL721143:BGL721165 BQH721143:BQH721165 CAD721143:CAD721165 CJZ721143:CJZ721165 CTV721143:CTV721165 DDR721143:DDR721165 DNN721143:DNN721165 DXJ721143:DXJ721165 EHF721143:EHF721165 ERB721143:ERB721165 FAX721143:FAX721165 FKT721143:FKT721165 FUP721143:FUP721165 GEL721143:GEL721165 GOH721143:GOH721165 GYD721143:GYD721165 HHZ721143:HHZ721165 HRV721143:HRV721165 IBR721143:IBR721165 ILN721143:ILN721165 IVJ721143:IVJ721165 JFF721143:JFF721165 JPB721143:JPB721165 JYX721143:JYX721165 KIT721143:KIT721165 KSP721143:KSP721165 LCL721143:LCL721165 LMH721143:LMH721165 LWD721143:LWD721165 MFZ721143:MFZ721165 MPV721143:MPV721165 MZR721143:MZR721165 NJN721143:NJN721165 NTJ721143:NTJ721165 ODF721143:ODF721165 ONB721143:ONB721165 OWX721143:OWX721165 PGT721143:PGT721165 PQP721143:PQP721165 QAL721143:QAL721165 QKH721143:QKH721165 QUD721143:QUD721165 RDZ721143:RDZ721165 RNV721143:RNV721165 RXR721143:RXR721165 SHN721143:SHN721165 SRJ721143:SRJ721165 TBF721143:TBF721165 TLB721143:TLB721165 TUX721143:TUX721165 UET721143:UET721165 UOP721143:UOP721165 UYL721143:UYL721165 VIH721143:VIH721165 VSD721143:VSD721165 WBZ721143:WBZ721165 WLV721143:WLV721165 WVR721143:WVR721165 J786679:J786701 JF786679:JF786701 TB786679:TB786701 ACX786679:ACX786701 AMT786679:AMT786701 AWP786679:AWP786701 BGL786679:BGL786701 BQH786679:BQH786701 CAD786679:CAD786701 CJZ786679:CJZ786701 CTV786679:CTV786701 DDR786679:DDR786701 DNN786679:DNN786701 DXJ786679:DXJ786701 EHF786679:EHF786701 ERB786679:ERB786701 FAX786679:FAX786701 FKT786679:FKT786701 FUP786679:FUP786701 GEL786679:GEL786701 GOH786679:GOH786701 GYD786679:GYD786701 HHZ786679:HHZ786701 HRV786679:HRV786701 IBR786679:IBR786701 ILN786679:ILN786701 IVJ786679:IVJ786701 JFF786679:JFF786701 JPB786679:JPB786701 JYX786679:JYX786701 KIT786679:KIT786701 KSP786679:KSP786701 LCL786679:LCL786701 LMH786679:LMH786701 LWD786679:LWD786701 MFZ786679:MFZ786701 MPV786679:MPV786701 MZR786679:MZR786701 NJN786679:NJN786701 NTJ786679:NTJ786701 ODF786679:ODF786701 ONB786679:ONB786701 OWX786679:OWX786701 PGT786679:PGT786701 PQP786679:PQP786701 QAL786679:QAL786701 QKH786679:QKH786701 QUD786679:QUD786701 RDZ786679:RDZ786701 RNV786679:RNV786701 RXR786679:RXR786701 SHN786679:SHN786701 SRJ786679:SRJ786701 TBF786679:TBF786701 TLB786679:TLB786701 TUX786679:TUX786701 UET786679:UET786701 UOP786679:UOP786701 UYL786679:UYL786701 VIH786679:VIH786701 VSD786679:VSD786701 WBZ786679:WBZ786701 WLV786679:WLV786701 WVR786679:WVR786701 J852215:J852237 JF852215:JF852237 TB852215:TB852237 ACX852215:ACX852237 AMT852215:AMT852237 AWP852215:AWP852237 BGL852215:BGL852237 BQH852215:BQH852237 CAD852215:CAD852237 CJZ852215:CJZ852237 CTV852215:CTV852237 DDR852215:DDR852237 DNN852215:DNN852237 DXJ852215:DXJ852237 EHF852215:EHF852237 ERB852215:ERB852237 FAX852215:FAX852237 FKT852215:FKT852237 FUP852215:FUP852237 GEL852215:GEL852237 GOH852215:GOH852237 GYD852215:GYD852237 HHZ852215:HHZ852237 HRV852215:HRV852237 IBR852215:IBR852237 ILN852215:ILN852237 IVJ852215:IVJ852237 JFF852215:JFF852237 JPB852215:JPB852237 JYX852215:JYX852237 KIT852215:KIT852237 KSP852215:KSP852237 LCL852215:LCL852237 LMH852215:LMH852237 LWD852215:LWD852237 MFZ852215:MFZ852237 MPV852215:MPV852237 MZR852215:MZR852237 NJN852215:NJN852237 NTJ852215:NTJ852237 ODF852215:ODF852237 ONB852215:ONB852237 OWX852215:OWX852237 PGT852215:PGT852237 PQP852215:PQP852237 QAL852215:QAL852237 QKH852215:QKH852237 QUD852215:QUD852237 RDZ852215:RDZ852237 RNV852215:RNV852237 RXR852215:RXR852237 SHN852215:SHN852237 SRJ852215:SRJ852237 TBF852215:TBF852237 TLB852215:TLB852237 TUX852215:TUX852237 UET852215:UET852237 UOP852215:UOP852237 UYL852215:UYL852237 VIH852215:VIH852237 VSD852215:VSD852237 WBZ852215:WBZ852237 WLV852215:WLV852237 WVR852215:WVR852237 J917751:J917773 JF917751:JF917773 TB917751:TB917773 ACX917751:ACX917773 AMT917751:AMT917773 AWP917751:AWP917773 BGL917751:BGL917773 BQH917751:BQH917773 CAD917751:CAD917773 CJZ917751:CJZ917773 CTV917751:CTV917773 DDR917751:DDR917773 DNN917751:DNN917773 DXJ917751:DXJ917773 EHF917751:EHF917773 ERB917751:ERB917773 FAX917751:FAX917773 FKT917751:FKT917773 FUP917751:FUP917773 GEL917751:GEL917773 GOH917751:GOH917773 GYD917751:GYD917773 HHZ917751:HHZ917773 HRV917751:HRV917773 IBR917751:IBR917773 ILN917751:ILN917773 IVJ917751:IVJ917773 JFF917751:JFF917773 JPB917751:JPB917773 JYX917751:JYX917773 KIT917751:KIT917773 KSP917751:KSP917773 LCL917751:LCL917773 LMH917751:LMH917773 LWD917751:LWD917773 MFZ917751:MFZ917773 MPV917751:MPV917773 MZR917751:MZR917773 NJN917751:NJN917773 NTJ917751:NTJ917773 ODF917751:ODF917773 ONB917751:ONB917773 OWX917751:OWX917773 PGT917751:PGT917773 PQP917751:PQP917773 QAL917751:QAL917773 QKH917751:QKH917773 QUD917751:QUD917773 RDZ917751:RDZ917773 RNV917751:RNV917773 RXR917751:RXR917773 SHN917751:SHN917773 SRJ917751:SRJ917773 TBF917751:TBF917773 TLB917751:TLB917773 TUX917751:TUX917773 UET917751:UET917773 UOP917751:UOP917773 UYL917751:UYL917773 VIH917751:VIH917773 VSD917751:VSD917773 WBZ917751:WBZ917773 WLV917751:WLV917773 WVR917751:WVR917773 J983287:J983309 JF983287:JF983309 TB983287:TB983309 ACX983287:ACX983309 AMT983287:AMT983309 AWP983287:AWP983309 BGL983287:BGL983309 BQH983287:BQH983309 CAD983287:CAD983309 CJZ983287:CJZ983309 CTV983287:CTV983309 DDR983287:DDR983309 DNN983287:DNN983309 DXJ983287:DXJ983309 EHF983287:EHF983309 ERB983287:ERB983309 FAX983287:FAX983309 FKT983287:FKT983309 FUP983287:FUP983309 GEL983287:GEL983309 GOH983287:GOH983309 GYD983287:GYD983309 HHZ983287:HHZ983309 HRV983287:HRV983309 IBR983287:IBR983309 ILN983287:ILN983309 IVJ983287:IVJ983309 JFF983287:JFF983309 JPB983287:JPB983309 JYX983287:JYX983309 KIT983287:KIT983309 KSP983287:KSP983309 LCL983287:LCL983309 LMH983287:LMH983309 LWD983287:LWD983309 MFZ983287:MFZ983309 MPV983287:MPV983309 MZR983287:MZR983309 NJN983287:NJN983309 NTJ983287:NTJ983309 ODF983287:ODF983309 ONB983287:ONB983309 OWX983287:OWX983309 PGT983287:PGT983309 PQP983287:PQP983309 QAL983287:QAL983309 QKH983287:QKH983309 QUD983287:QUD983309 RDZ983287:RDZ983309 RNV983287:RNV983309 RXR983287:RXR983309 SHN983287:SHN983309 SRJ983287:SRJ983309 TBF983287:TBF983309 TLB983287:TLB983309 TUX983287:TUX983309 UET983287:UET983309 UOP983287:UOP983309 UYL983287:UYL983309 VIH983287:VIH983309 VSD983287:VSD983309 WBZ983287:WBZ983309 WLV983287:WLV983309 WVR983287:WVR983309 J271:J294 JF271:JF294 TB271:TB294 ACX271:ACX294 AMT271:AMT294 AWP271:AWP294 BGL271:BGL294 BQH271:BQH294 CAD271:CAD294 CJZ271:CJZ294 CTV271:CTV294 DDR271:DDR294 DNN271:DNN294 DXJ271:DXJ294 EHF271:EHF294 ERB271:ERB294 FAX271:FAX294 FKT271:FKT294 FUP271:FUP294 GEL271:GEL294 GOH271:GOH294 GYD271:GYD294 HHZ271:HHZ294 HRV271:HRV294 IBR271:IBR294 ILN271:ILN294 IVJ271:IVJ294 JFF271:JFF294 JPB271:JPB294 JYX271:JYX294 KIT271:KIT294 KSP271:KSP294 LCL271:LCL294 LMH271:LMH294 LWD271:LWD294 MFZ271:MFZ294 MPV271:MPV294 MZR271:MZR294 NJN271:NJN294 NTJ271:NTJ294 ODF271:ODF294 ONB271:ONB294 OWX271:OWX294 PGT271:PGT294 PQP271:PQP294 QAL271:QAL294 QKH271:QKH294 QUD271:QUD294 RDZ271:RDZ294 RNV271:RNV294 RXR271:RXR294 SHN271:SHN294 SRJ271:SRJ294 TBF271:TBF294 TLB271:TLB294 TUX271:TUX294 UET271:UET294 UOP271:UOP294 UYL271:UYL294 VIH271:VIH294 VSD271:VSD294 WBZ271:WBZ294 WLV271:WLV294 WVR271:WVR294 J65807:J65830 JF65807:JF65830 TB65807:TB65830 ACX65807:ACX65830 AMT65807:AMT65830 AWP65807:AWP65830 BGL65807:BGL65830 BQH65807:BQH65830 CAD65807:CAD65830 CJZ65807:CJZ65830 CTV65807:CTV65830 DDR65807:DDR65830 DNN65807:DNN65830 DXJ65807:DXJ65830 EHF65807:EHF65830 ERB65807:ERB65830 FAX65807:FAX65830 FKT65807:FKT65830 FUP65807:FUP65830 GEL65807:GEL65830 GOH65807:GOH65830 GYD65807:GYD65830 HHZ65807:HHZ65830 HRV65807:HRV65830 IBR65807:IBR65830 ILN65807:ILN65830 IVJ65807:IVJ65830 JFF65807:JFF65830 JPB65807:JPB65830 JYX65807:JYX65830 KIT65807:KIT65830 KSP65807:KSP65830 LCL65807:LCL65830 LMH65807:LMH65830 LWD65807:LWD65830 MFZ65807:MFZ65830 MPV65807:MPV65830 MZR65807:MZR65830 NJN65807:NJN65830 NTJ65807:NTJ65830 ODF65807:ODF65830 ONB65807:ONB65830 OWX65807:OWX65830 PGT65807:PGT65830 PQP65807:PQP65830 QAL65807:QAL65830 QKH65807:QKH65830 QUD65807:QUD65830 RDZ65807:RDZ65830 RNV65807:RNV65830 RXR65807:RXR65830 SHN65807:SHN65830 SRJ65807:SRJ65830 TBF65807:TBF65830 TLB65807:TLB65830 TUX65807:TUX65830 UET65807:UET65830 UOP65807:UOP65830 UYL65807:UYL65830 VIH65807:VIH65830 VSD65807:VSD65830 WBZ65807:WBZ65830 WLV65807:WLV65830 WVR65807:WVR65830 J131343:J131366 JF131343:JF131366 TB131343:TB131366 ACX131343:ACX131366 AMT131343:AMT131366 AWP131343:AWP131366 BGL131343:BGL131366 BQH131343:BQH131366 CAD131343:CAD131366 CJZ131343:CJZ131366 CTV131343:CTV131366 DDR131343:DDR131366 DNN131343:DNN131366 DXJ131343:DXJ131366 EHF131343:EHF131366 ERB131343:ERB131366 FAX131343:FAX131366 FKT131343:FKT131366 FUP131343:FUP131366 GEL131343:GEL131366 GOH131343:GOH131366 GYD131343:GYD131366 HHZ131343:HHZ131366 HRV131343:HRV131366 IBR131343:IBR131366 ILN131343:ILN131366 IVJ131343:IVJ131366 JFF131343:JFF131366 JPB131343:JPB131366 JYX131343:JYX131366 KIT131343:KIT131366 KSP131343:KSP131366 LCL131343:LCL131366 LMH131343:LMH131366 LWD131343:LWD131366 MFZ131343:MFZ131366 MPV131343:MPV131366 MZR131343:MZR131366 NJN131343:NJN131366 NTJ131343:NTJ131366 ODF131343:ODF131366 ONB131343:ONB131366 OWX131343:OWX131366 PGT131343:PGT131366 PQP131343:PQP131366 QAL131343:QAL131366 QKH131343:QKH131366 QUD131343:QUD131366 RDZ131343:RDZ131366 RNV131343:RNV131366 RXR131343:RXR131366 SHN131343:SHN131366 SRJ131343:SRJ131366 TBF131343:TBF131366 TLB131343:TLB131366 TUX131343:TUX131366 UET131343:UET131366 UOP131343:UOP131366 UYL131343:UYL131366 VIH131343:VIH131366 VSD131343:VSD131366 WBZ131343:WBZ131366 WLV131343:WLV131366 WVR131343:WVR131366 J196879:J196902 JF196879:JF196902 TB196879:TB196902 ACX196879:ACX196902 AMT196879:AMT196902 AWP196879:AWP196902 BGL196879:BGL196902 BQH196879:BQH196902 CAD196879:CAD196902 CJZ196879:CJZ196902 CTV196879:CTV196902 DDR196879:DDR196902 DNN196879:DNN196902 DXJ196879:DXJ196902 EHF196879:EHF196902 ERB196879:ERB196902 FAX196879:FAX196902 FKT196879:FKT196902 FUP196879:FUP196902 GEL196879:GEL196902 GOH196879:GOH196902 GYD196879:GYD196902 HHZ196879:HHZ196902 HRV196879:HRV196902 IBR196879:IBR196902 ILN196879:ILN196902 IVJ196879:IVJ196902 JFF196879:JFF196902 JPB196879:JPB196902 JYX196879:JYX196902 KIT196879:KIT196902 KSP196879:KSP196902 LCL196879:LCL196902 LMH196879:LMH196902 LWD196879:LWD196902 MFZ196879:MFZ196902 MPV196879:MPV196902 MZR196879:MZR196902 NJN196879:NJN196902 NTJ196879:NTJ196902 ODF196879:ODF196902 ONB196879:ONB196902 OWX196879:OWX196902 PGT196879:PGT196902 PQP196879:PQP196902 QAL196879:QAL196902 QKH196879:QKH196902 QUD196879:QUD196902 RDZ196879:RDZ196902 RNV196879:RNV196902 RXR196879:RXR196902 SHN196879:SHN196902 SRJ196879:SRJ196902 TBF196879:TBF196902 TLB196879:TLB196902 TUX196879:TUX196902 UET196879:UET196902 UOP196879:UOP196902 UYL196879:UYL196902 VIH196879:VIH196902 VSD196879:VSD196902 WBZ196879:WBZ196902 WLV196879:WLV196902 WVR196879:WVR196902 J262415:J262438 JF262415:JF262438 TB262415:TB262438 ACX262415:ACX262438 AMT262415:AMT262438 AWP262415:AWP262438 BGL262415:BGL262438 BQH262415:BQH262438 CAD262415:CAD262438 CJZ262415:CJZ262438 CTV262415:CTV262438 DDR262415:DDR262438 DNN262415:DNN262438 DXJ262415:DXJ262438 EHF262415:EHF262438 ERB262415:ERB262438 FAX262415:FAX262438 FKT262415:FKT262438 FUP262415:FUP262438 GEL262415:GEL262438 GOH262415:GOH262438 GYD262415:GYD262438 HHZ262415:HHZ262438 HRV262415:HRV262438 IBR262415:IBR262438 ILN262415:ILN262438 IVJ262415:IVJ262438 JFF262415:JFF262438 JPB262415:JPB262438 JYX262415:JYX262438 KIT262415:KIT262438 KSP262415:KSP262438 LCL262415:LCL262438 LMH262415:LMH262438 LWD262415:LWD262438 MFZ262415:MFZ262438 MPV262415:MPV262438 MZR262415:MZR262438 NJN262415:NJN262438 NTJ262415:NTJ262438 ODF262415:ODF262438 ONB262415:ONB262438 OWX262415:OWX262438 PGT262415:PGT262438 PQP262415:PQP262438 QAL262415:QAL262438 QKH262415:QKH262438 QUD262415:QUD262438 RDZ262415:RDZ262438 RNV262415:RNV262438 RXR262415:RXR262438 SHN262415:SHN262438 SRJ262415:SRJ262438 TBF262415:TBF262438 TLB262415:TLB262438 TUX262415:TUX262438 UET262415:UET262438 UOP262415:UOP262438 UYL262415:UYL262438 VIH262415:VIH262438 VSD262415:VSD262438 WBZ262415:WBZ262438 WLV262415:WLV262438 WVR262415:WVR262438 J327951:J327974 JF327951:JF327974 TB327951:TB327974 ACX327951:ACX327974 AMT327951:AMT327974 AWP327951:AWP327974 BGL327951:BGL327974 BQH327951:BQH327974 CAD327951:CAD327974 CJZ327951:CJZ327974 CTV327951:CTV327974 DDR327951:DDR327974 DNN327951:DNN327974 DXJ327951:DXJ327974 EHF327951:EHF327974 ERB327951:ERB327974 FAX327951:FAX327974 FKT327951:FKT327974 FUP327951:FUP327974 GEL327951:GEL327974 GOH327951:GOH327974 GYD327951:GYD327974 HHZ327951:HHZ327974 HRV327951:HRV327974 IBR327951:IBR327974 ILN327951:ILN327974 IVJ327951:IVJ327974 JFF327951:JFF327974 JPB327951:JPB327974 JYX327951:JYX327974 KIT327951:KIT327974 KSP327951:KSP327974 LCL327951:LCL327974 LMH327951:LMH327974 LWD327951:LWD327974 MFZ327951:MFZ327974 MPV327951:MPV327974 MZR327951:MZR327974 NJN327951:NJN327974 NTJ327951:NTJ327974 ODF327951:ODF327974 ONB327951:ONB327974 OWX327951:OWX327974 PGT327951:PGT327974 PQP327951:PQP327974 QAL327951:QAL327974 QKH327951:QKH327974 QUD327951:QUD327974 RDZ327951:RDZ327974 RNV327951:RNV327974 RXR327951:RXR327974 SHN327951:SHN327974 SRJ327951:SRJ327974 TBF327951:TBF327974 TLB327951:TLB327974 TUX327951:TUX327974 UET327951:UET327974 UOP327951:UOP327974 UYL327951:UYL327974 VIH327951:VIH327974 VSD327951:VSD327974 WBZ327951:WBZ327974 WLV327951:WLV327974 WVR327951:WVR327974 J393487:J393510 JF393487:JF393510 TB393487:TB393510 ACX393487:ACX393510 AMT393487:AMT393510 AWP393487:AWP393510 BGL393487:BGL393510 BQH393487:BQH393510 CAD393487:CAD393510 CJZ393487:CJZ393510 CTV393487:CTV393510 DDR393487:DDR393510 DNN393487:DNN393510 DXJ393487:DXJ393510 EHF393487:EHF393510 ERB393487:ERB393510 FAX393487:FAX393510 FKT393487:FKT393510 FUP393487:FUP393510 GEL393487:GEL393510 GOH393487:GOH393510 GYD393487:GYD393510 HHZ393487:HHZ393510 HRV393487:HRV393510 IBR393487:IBR393510 ILN393487:ILN393510 IVJ393487:IVJ393510 JFF393487:JFF393510 JPB393487:JPB393510 JYX393487:JYX393510 KIT393487:KIT393510 KSP393487:KSP393510 LCL393487:LCL393510 LMH393487:LMH393510 LWD393487:LWD393510 MFZ393487:MFZ393510 MPV393487:MPV393510 MZR393487:MZR393510 NJN393487:NJN393510 NTJ393487:NTJ393510 ODF393487:ODF393510 ONB393487:ONB393510 OWX393487:OWX393510 PGT393487:PGT393510 PQP393487:PQP393510 QAL393487:QAL393510 QKH393487:QKH393510 QUD393487:QUD393510 RDZ393487:RDZ393510 RNV393487:RNV393510 RXR393487:RXR393510 SHN393487:SHN393510 SRJ393487:SRJ393510 TBF393487:TBF393510 TLB393487:TLB393510 TUX393487:TUX393510 UET393487:UET393510 UOP393487:UOP393510 UYL393487:UYL393510 VIH393487:VIH393510 VSD393487:VSD393510 WBZ393487:WBZ393510 WLV393487:WLV393510 WVR393487:WVR393510 J459023:J459046 JF459023:JF459046 TB459023:TB459046 ACX459023:ACX459046 AMT459023:AMT459046 AWP459023:AWP459046 BGL459023:BGL459046 BQH459023:BQH459046 CAD459023:CAD459046 CJZ459023:CJZ459046 CTV459023:CTV459046 DDR459023:DDR459046 DNN459023:DNN459046 DXJ459023:DXJ459046 EHF459023:EHF459046 ERB459023:ERB459046 FAX459023:FAX459046 FKT459023:FKT459046 FUP459023:FUP459046 GEL459023:GEL459046 GOH459023:GOH459046 GYD459023:GYD459046 HHZ459023:HHZ459046 HRV459023:HRV459046 IBR459023:IBR459046 ILN459023:ILN459046 IVJ459023:IVJ459046 JFF459023:JFF459046 JPB459023:JPB459046 JYX459023:JYX459046 KIT459023:KIT459046 KSP459023:KSP459046 LCL459023:LCL459046 LMH459023:LMH459046 LWD459023:LWD459046 MFZ459023:MFZ459046 MPV459023:MPV459046 MZR459023:MZR459046 NJN459023:NJN459046 NTJ459023:NTJ459046 ODF459023:ODF459046 ONB459023:ONB459046 OWX459023:OWX459046 PGT459023:PGT459046 PQP459023:PQP459046 QAL459023:QAL459046 QKH459023:QKH459046 QUD459023:QUD459046 RDZ459023:RDZ459046 RNV459023:RNV459046 RXR459023:RXR459046 SHN459023:SHN459046 SRJ459023:SRJ459046 TBF459023:TBF459046 TLB459023:TLB459046 TUX459023:TUX459046 UET459023:UET459046 UOP459023:UOP459046 UYL459023:UYL459046 VIH459023:VIH459046 VSD459023:VSD459046 WBZ459023:WBZ459046 WLV459023:WLV459046 WVR459023:WVR459046 J524559:J524582 JF524559:JF524582 TB524559:TB524582 ACX524559:ACX524582 AMT524559:AMT524582 AWP524559:AWP524582 BGL524559:BGL524582 BQH524559:BQH524582 CAD524559:CAD524582 CJZ524559:CJZ524582 CTV524559:CTV524582 DDR524559:DDR524582 DNN524559:DNN524582 DXJ524559:DXJ524582 EHF524559:EHF524582 ERB524559:ERB524582 FAX524559:FAX524582 FKT524559:FKT524582 FUP524559:FUP524582 GEL524559:GEL524582 GOH524559:GOH524582 GYD524559:GYD524582 HHZ524559:HHZ524582 HRV524559:HRV524582 IBR524559:IBR524582 ILN524559:ILN524582 IVJ524559:IVJ524582 JFF524559:JFF524582 JPB524559:JPB524582 JYX524559:JYX524582 KIT524559:KIT524582 KSP524559:KSP524582 LCL524559:LCL524582 LMH524559:LMH524582 LWD524559:LWD524582 MFZ524559:MFZ524582 MPV524559:MPV524582 MZR524559:MZR524582 NJN524559:NJN524582 NTJ524559:NTJ524582 ODF524559:ODF524582 ONB524559:ONB524582 OWX524559:OWX524582 PGT524559:PGT524582 PQP524559:PQP524582 QAL524559:QAL524582 QKH524559:QKH524582 QUD524559:QUD524582 RDZ524559:RDZ524582 RNV524559:RNV524582 RXR524559:RXR524582 SHN524559:SHN524582 SRJ524559:SRJ524582 TBF524559:TBF524582 TLB524559:TLB524582 TUX524559:TUX524582 UET524559:UET524582 UOP524559:UOP524582 UYL524559:UYL524582 VIH524559:VIH524582 VSD524559:VSD524582 WBZ524559:WBZ524582 WLV524559:WLV524582 WVR524559:WVR524582 J590095:J590118 JF590095:JF590118 TB590095:TB590118 ACX590095:ACX590118 AMT590095:AMT590118 AWP590095:AWP590118 BGL590095:BGL590118 BQH590095:BQH590118 CAD590095:CAD590118 CJZ590095:CJZ590118 CTV590095:CTV590118 DDR590095:DDR590118 DNN590095:DNN590118 DXJ590095:DXJ590118 EHF590095:EHF590118 ERB590095:ERB590118 FAX590095:FAX590118 FKT590095:FKT590118 FUP590095:FUP590118 GEL590095:GEL590118 GOH590095:GOH590118 GYD590095:GYD590118 HHZ590095:HHZ590118 HRV590095:HRV590118 IBR590095:IBR590118 ILN590095:ILN590118 IVJ590095:IVJ590118 JFF590095:JFF590118 JPB590095:JPB590118 JYX590095:JYX590118 KIT590095:KIT590118 KSP590095:KSP590118 LCL590095:LCL590118 LMH590095:LMH590118 LWD590095:LWD590118 MFZ590095:MFZ590118 MPV590095:MPV590118 MZR590095:MZR590118 NJN590095:NJN590118 NTJ590095:NTJ590118 ODF590095:ODF590118 ONB590095:ONB590118 OWX590095:OWX590118 PGT590095:PGT590118 PQP590095:PQP590118 QAL590095:QAL590118 QKH590095:QKH590118 QUD590095:QUD590118 RDZ590095:RDZ590118 RNV590095:RNV590118 RXR590095:RXR590118 SHN590095:SHN590118 SRJ590095:SRJ590118 TBF590095:TBF590118 TLB590095:TLB590118 TUX590095:TUX590118 UET590095:UET590118 UOP590095:UOP590118 UYL590095:UYL590118 VIH590095:VIH590118 VSD590095:VSD590118 WBZ590095:WBZ590118 WLV590095:WLV590118 WVR590095:WVR590118 J655631:J655654 JF655631:JF655654 TB655631:TB655654 ACX655631:ACX655654 AMT655631:AMT655654 AWP655631:AWP655654 BGL655631:BGL655654 BQH655631:BQH655654 CAD655631:CAD655654 CJZ655631:CJZ655654 CTV655631:CTV655654 DDR655631:DDR655654 DNN655631:DNN655654 DXJ655631:DXJ655654 EHF655631:EHF655654 ERB655631:ERB655654 FAX655631:FAX655654 FKT655631:FKT655654 FUP655631:FUP655654 GEL655631:GEL655654 GOH655631:GOH655654 GYD655631:GYD655654 HHZ655631:HHZ655654 HRV655631:HRV655654 IBR655631:IBR655654 ILN655631:ILN655654 IVJ655631:IVJ655654 JFF655631:JFF655654 JPB655631:JPB655654 JYX655631:JYX655654 KIT655631:KIT655654 KSP655631:KSP655654 LCL655631:LCL655654 LMH655631:LMH655654 LWD655631:LWD655654 MFZ655631:MFZ655654 MPV655631:MPV655654 MZR655631:MZR655654 NJN655631:NJN655654 NTJ655631:NTJ655654 ODF655631:ODF655654 ONB655631:ONB655654 OWX655631:OWX655654 PGT655631:PGT655654 PQP655631:PQP655654 QAL655631:QAL655654 QKH655631:QKH655654 QUD655631:QUD655654 RDZ655631:RDZ655654 RNV655631:RNV655654 RXR655631:RXR655654 SHN655631:SHN655654 SRJ655631:SRJ655654 TBF655631:TBF655654 TLB655631:TLB655654 TUX655631:TUX655654 UET655631:UET655654 UOP655631:UOP655654 UYL655631:UYL655654 VIH655631:VIH655654 VSD655631:VSD655654 WBZ655631:WBZ655654 WLV655631:WLV655654 WVR655631:WVR655654 J721167:J721190 JF721167:JF721190 TB721167:TB721190 ACX721167:ACX721190 AMT721167:AMT721190 AWP721167:AWP721190 BGL721167:BGL721190 BQH721167:BQH721190 CAD721167:CAD721190 CJZ721167:CJZ721190 CTV721167:CTV721190 DDR721167:DDR721190 DNN721167:DNN721190 DXJ721167:DXJ721190 EHF721167:EHF721190 ERB721167:ERB721190 FAX721167:FAX721190 FKT721167:FKT721190 FUP721167:FUP721190 GEL721167:GEL721190 GOH721167:GOH721190 GYD721167:GYD721190 HHZ721167:HHZ721190 HRV721167:HRV721190 IBR721167:IBR721190 ILN721167:ILN721190 IVJ721167:IVJ721190 JFF721167:JFF721190 JPB721167:JPB721190 JYX721167:JYX721190 KIT721167:KIT721190 KSP721167:KSP721190 LCL721167:LCL721190 LMH721167:LMH721190 LWD721167:LWD721190 MFZ721167:MFZ721190 MPV721167:MPV721190 MZR721167:MZR721190 NJN721167:NJN721190 NTJ721167:NTJ721190 ODF721167:ODF721190 ONB721167:ONB721190 OWX721167:OWX721190 PGT721167:PGT721190 PQP721167:PQP721190 QAL721167:QAL721190 QKH721167:QKH721190 QUD721167:QUD721190 RDZ721167:RDZ721190 RNV721167:RNV721190 RXR721167:RXR721190 SHN721167:SHN721190 SRJ721167:SRJ721190 TBF721167:TBF721190 TLB721167:TLB721190 TUX721167:TUX721190 UET721167:UET721190 UOP721167:UOP721190 UYL721167:UYL721190 VIH721167:VIH721190 VSD721167:VSD721190 WBZ721167:WBZ721190 WLV721167:WLV721190 WVR721167:WVR721190 J786703:J786726 JF786703:JF786726 TB786703:TB786726 ACX786703:ACX786726 AMT786703:AMT786726 AWP786703:AWP786726 BGL786703:BGL786726 BQH786703:BQH786726 CAD786703:CAD786726 CJZ786703:CJZ786726 CTV786703:CTV786726 DDR786703:DDR786726 DNN786703:DNN786726 DXJ786703:DXJ786726 EHF786703:EHF786726 ERB786703:ERB786726 FAX786703:FAX786726 FKT786703:FKT786726 FUP786703:FUP786726 GEL786703:GEL786726 GOH786703:GOH786726 GYD786703:GYD786726 HHZ786703:HHZ786726 HRV786703:HRV786726 IBR786703:IBR786726 ILN786703:ILN786726 IVJ786703:IVJ786726 JFF786703:JFF786726 JPB786703:JPB786726 JYX786703:JYX786726 KIT786703:KIT786726 KSP786703:KSP786726 LCL786703:LCL786726 LMH786703:LMH786726 LWD786703:LWD786726 MFZ786703:MFZ786726 MPV786703:MPV786726 MZR786703:MZR786726 NJN786703:NJN786726 NTJ786703:NTJ786726 ODF786703:ODF786726 ONB786703:ONB786726 OWX786703:OWX786726 PGT786703:PGT786726 PQP786703:PQP786726 QAL786703:QAL786726 QKH786703:QKH786726 QUD786703:QUD786726 RDZ786703:RDZ786726 RNV786703:RNV786726 RXR786703:RXR786726 SHN786703:SHN786726 SRJ786703:SRJ786726 TBF786703:TBF786726 TLB786703:TLB786726 TUX786703:TUX786726 UET786703:UET786726 UOP786703:UOP786726 UYL786703:UYL786726 VIH786703:VIH786726 VSD786703:VSD786726 WBZ786703:WBZ786726 WLV786703:WLV786726 WVR786703:WVR786726 J852239:J852262 JF852239:JF852262 TB852239:TB852262 ACX852239:ACX852262 AMT852239:AMT852262 AWP852239:AWP852262 BGL852239:BGL852262 BQH852239:BQH852262 CAD852239:CAD852262 CJZ852239:CJZ852262 CTV852239:CTV852262 DDR852239:DDR852262 DNN852239:DNN852262 DXJ852239:DXJ852262 EHF852239:EHF852262 ERB852239:ERB852262 FAX852239:FAX852262 FKT852239:FKT852262 FUP852239:FUP852262 GEL852239:GEL852262 GOH852239:GOH852262 GYD852239:GYD852262 HHZ852239:HHZ852262 HRV852239:HRV852262 IBR852239:IBR852262 ILN852239:ILN852262 IVJ852239:IVJ852262 JFF852239:JFF852262 JPB852239:JPB852262 JYX852239:JYX852262 KIT852239:KIT852262 KSP852239:KSP852262 LCL852239:LCL852262 LMH852239:LMH852262 LWD852239:LWD852262 MFZ852239:MFZ852262 MPV852239:MPV852262 MZR852239:MZR852262 NJN852239:NJN852262 NTJ852239:NTJ852262 ODF852239:ODF852262 ONB852239:ONB852262 OWX852239:OWX852262 PGT852239:PGT852262 PQP852239:PQP852262 QAL852239:QAL852262 QKH852239:QKH852262 QUD852239:QUD852262 RDZ852239:RDZ852262 RNV852239:RNV852262 RXR852239:RXR852262 SHN852239:SHN852262 SRJ852239:SRJ852262 TBF852239:TBF852262 TLB852239:TLB852262 TUX852239:TUX852262 UET852239:UET852262 UOP852239:UOP852262 UYL852239:UYL852262 VIH852239:VIH852262 VSD852239:VSD852262 WBZ852239:WBZ852262 WLV852239:WLV852262 WVR852239:WVR852262 J917775:J917798 JF917775:JF917798 TB917775:TB917798 ACX917775:ACX917798 AMT917775:AMT917798 AWP917775:AWP917798 BGL917775:BGL917798 BQH917775:BQH917798 CAD917775:CAD917798 CJZ917775:CJZ917798 CTV917775:CTV917798 DDR917775:DDR917798 DNN917775:DNN917798 DXJ917775:DXJ917798 EHF917775:EHF917798 ERB917775:ERB917798 FAX917775:FAX917798 FKT917775:FKT917798 FUP917775:FUP917798 GEL917775:GEL917798 GOH917775:GOH917798 GYD917775:GYD917798 HHZ917775:HHZ917798 HRV917775:HRV917798 IBR917775:IBR917798 ILN917775:ILN917798 IVJ917775:IVJ917798 JFF917775:JFF917798 JPB917775:JPB917798 JYX917775:JYX917798 KIT917775:KIT917798 KSP917775:KSP917798 LCL917775:LCL917798 LMH917775:LMH917798 LWD917775:LWD917798 MFZ917775:MFZ917798 MPV917775:MPV917798 MZR917775:MZR917798 NJN917775:NJN917798 NTJ917775:NTJ917798 ODF917775:ODF917798 ONB917775:ONB917798 OWX917775:OWX917798 PGT917775:PGT917798 PQP917775:PQP917798 QAL917775:QAL917798 QKH917775:QKH917798 QUD917775:QUD917798 RDZ917775:RDZ917798 RNV917775:RNV917798 RXR917775:RXR917798 SHN917775:SHN917798 SRJ917775:SRJ917798 TBF917775:TBF917798 TLB917775:TLB917798 TUX917775:TUX917798 UET917775:UET917798 UOP917775:UOP917798 UYL917775:UYL917798 VIH917775:VIH917798 VSD917775:VSD917798 WBZ917775:WBZ917798 WLV917775:WLV917798 WVR917775:WVR917798 J983311:J983334 JF983311:JF983334 TB983311:TB983334 ACX983311:ACX983334 AMT983311:AMT983334 AWP983311:AWP983334 BGL983311:BGL983334 BQH983311:BQH983334 CAD983311:CAD983334 CJZ983311:CJZ983334 CTV983311:CTV983334 DDR983311:DDR983334 DNN983311:DNN983334 DXJ983311:DXJ983334 EHF983311:EHF983334 ERB983311:ERB983334 FAX983311:FAX983334 FKT983311:FKT983334 FUP983311:FUP983334 GEL983311:GEL983334 GOH983311:GOH983334 GYD983311:GYD983334 HHZ983311:HHZ983334 HRV983311:HRV983334 IBR983311:IBR983334 ILN983311:ILN983334 IVJ983311:IVJ983334 JFF983311:JFF983334 JPB983311:JPB983334 JYX983311:JYX983334 KIT983311:KIT983334 KSP983311:KSP983334 LCL983311:LCL983334 LMH983311:LMH983334 LWD983311:LWD983334 MFZ983311:MFZ983334 MPV983311:MPV983334 MZR983311:MZR983334 NJN983311:NJN983334 NTJ983311:NTJ983334 ODF983311:ODF983334 ONB983311:ONB983334 OWX983311:OWX983334 PGT983311:PGT983334 PQP983311:PQP983334 QAL983311:QAL983334 QKH983311:QKH983334 QUD983311:QUD983334 RDZ983311:RDZ983334 RNV983311:RNV983334 RXR983311:RXR983334 SHN983311:SHN983334 SRJ983311:SRJ983334 TBF983311:TBF983334 TLB983311:TLB983334 TUX983311:TUX983334 UET983311:UET983334 UOP983311:UOP983334 UYL983311:UYL983334 VIH983311:VIH983334 VSD983311:VSD983334 WBZ983311:WBZ983334 WLV983311:WLV983334 WVR983311:WVR983334 J296:J306 JF296:JF306 TB296:TB306 ACX296:ACX306 AMT296:AMT306 AWP296:AWP306 BGL296:BGL306 BQH296:BQH306 CAD296:CAD306 CJZ296:CJZ306 CTV296:CTV306 DDR296:DDR306 DNN296:DNN306 DXJ296:DXJ306 EHF296:EHF306 ERB296:ERB306 FAX296:FAX306 FKT296:FKT306 FUP296:FUP306 GEL296:GEL306 GOH296:GOH306 GYD296:GYD306 HHZ296:HHZ306 HRV296:HRV306 IBR296:IBR306 ILN296:ILN306 IVJ296:IVJ306 JFF296:JFF306 JPB296:JPB306 JYX296:JYX306 KIT296:KIT306 KSP296:KSP306 LCL296:LCL306 LMH296:LMH306 LWD296:LWD306 MFZ296:MFZ306 MPV296:MPV306 MZR296:MZR306 NJN296:NJN306 NTJ296:NTJ306 ODF296:ODF306 ONB296:ONB306 OWX296:OWX306 PGT296:PGT306 PQP296:PQP306 QAL296:QAL306 QKH296:QKH306 QUD296:QUD306 RDZ296:RDZ306 RNV296:RNV306 RXR296:RXR306 SHN296:SHN306 SRJ296:SRJ306 TBF296:TBF306 TLB296:TLB306 TUX296:TUX306 UET296:UET306 UOP296:UOP306 UYL296:UYL306 VIH296:VIH306 VSD296:VSD306 WBZ296:WBZ306 WLV296:WLV306 WVR296:WVR306 J65832:J65842 JF65832:JF65842 TB65832:TB65842 ACX65832:ACX65842 AMT65832:AMT65842 AWP65832:AWP65842 BGL65832:BGL65842 BQH65832:BQH65842 CAD65832:CAD65842 CJZ65832:CJZ65842 CTV65832:CTV65842 DDR65832:DDR65842 DNN65832:DNN65842 DXJ65832:DXJ65842 EHF65832:EHF65842 ERB65832:ERB65842 FAX65832:FAX65842 FKT65832:FKT65842 FUP65832:FUP65842 GEL65832:GEL65842 GOH65832:GOH65842 GYD65832:GYD65842 HHZ65832:HHZ65842 HRV65832:HRV65842 IBR65832:IBR65842 ILN65832:ILN65842 IVJ65832:IVJ65842 JFF65832:JFF65842 JPB65832:JPB65842 JYX65832:JYX65842 KIT65832:KIT65842 KSP65832:KSP65842 LCL65832:LCL65842 LMH65832:LMH65842 LWD65832:LWD65842 MFZ65832:MFZ65842 MPV65832:MPV65842 MZR65832:MZR65842 NJN65832:NJN65842 NTJ65832:NTJ65842 ODF65832:ODF65842 ONB65832:ONB65842 OWX65832:OWX65842 PGT65832:PGT65842 PQP65832:PQP65842 QAL65832:QAL65842 QKH65832:QKH65842 QUD65832:QUD65842 RDZ65832:RDZ65842 RNV65832:RNV65842 RXR65832:RXR65842 SHN65832:SHN65842 SRJ65832:SRJ65842 TBF65832:TBF65842 TLB65832:TLB65842 TUX65832:TUX65842 UET65832:UET65842 UOP65832:UOP65842 UYL65832:UYL65842 VIH65832:VIH65842 VSD65832:VSD65842 WBZ65832:WBZ65842 WLV65832:WLV65842 WVR65832:WVR65842 J131368:J131378 JF131368:JF131378 TB131368:TB131378 ACX131368:ACX131378 AMT131368:AMT131378 AWP131368:AWP131378 BGL131368:BGL131378 BQH131368:BQH131378 CAD131368:CAD131378 CJZ131368:CJZ131378 CTV131368:CTV131378 DDR131368:DDR131378 DNN131368:DNN131378 DXJ131368:DXJ131378 EHF131368:EHF131378 ERB131368:ERB131378 FAX131368:FAX131378 FKT131368:FKT131378 FUP131368:FUP131378 GEL131368:GEL131378 GOH131368:GOH131378 GYD131368:GYD131378 HHZ131368:HHZ131378 HRV131368:HRV131378 IBR131368:IBR131378 ILN131368:ILN131378 IVJ131368:IVJ131378 JFF131368:JFF131378 JPB131368:JPB131378 JYX131368:JYX131378 KIT131368:KIT131378 KSP131368:KSP131378 LCL131368:LCL131378 LMH131368:LMH131378 LWD131368:LWD131378 MFZ131368:MFZ131378 MPV131368:MPV131378 MZR131368:MZR131378 NJN131368:NJN131378 NTJ131368:NTJ131378 ODF131368:ODF131378 ONB131368:ONB131378 OWX131368:OWX131378 PGT131368:PGT131378 PQP131368:PQP131378 QAL131368:QAL131378 QKH131368:QKH131378 QUD131368:QUD131378 RDZ131368:RDZ131378 RNV131368:RNV131378 RXR131368:RXR131378 SHN131368:SHN131378 SRJ131368:SRJ131378 TBF131368:TBF131378 TLB131368:TLB131378 TUX131368:TUX131378 UET131368:UET131378 UOP131368:UOP131378 UYL131368:UYL131378 VIH131368:VIH131378 VSD131368:VSD131378 WBZ131368:WBZ131378 WLV131368:WLV131378 WVR131368:WVR131378 J196904:J196914 JF196904:JF196914 TB196904:TB196914 ACX196904:ACX196914 AMT196904:AMT196914 AWP196904:AWP196914 BGL196904:BGL196914 BQH196904:BQH196914 CAD196904:CAD196914 CJZ196904:CJZ196914 CTV196904:CTV196914 DDR196904:DDR196914 DNN196904:DNN196914 DXJ196904:DXJ196914 EHF196904:EHF196914 ERB196904:ERB196914 FAX196904:FAX196914 FKT196904:FKT196914 FUP196904:FUP196914 GEL196904:GEL196914 GOH196904:GOH196914 GYD196904:GYD196914 HHZ196904:HHZ196914 HRV196904:HRV196914 IBR196904:IBR196914 ILN196904:ILN196914 IVJ196904:IVJ196914 JFF196904:JFF196914 JPB196904:JPB196914 JYX196904:JYX196914 KIT196904:KIT196914 KSP196904:KSP196914 LCL196904:LCL196914 LMH196904:LMH196914 LWD196904:LWD196914 MFZ196904:MFZ196914 MPV196904:MPV196914 MZR196904:MZR196914 NJN196904:NJN196914 NTJ196904:NTJ196914 ODF196904:ODF196914 ONB196904:ONB196914 OWX196904:OWX196914 PGT196904:PGT196914 PQP196904:PQP196914 QAL196904:QAL196914 QKH196904:QKH196914 QUD196904:QUD196914 RDZ196904:RDZ196914 RNV196904:RNV196914 RXR196904:RXR196914 SHN196904:SHN196914 SRJ196904:SRJ196914 TBF196904:TBF196914 TLB196904:TLB196914 TUX196904:TUX196914 UET196904:UET196914 UOP196904:UOP196914 UYL196904:UYL196914 VIH196904:VIH196914 VSD196904:VSD196914 WBZ196904:WBZ196914 WLV196904:WLV196914 WVR196904:WVR196914 J262440:J262450 JF262440:JF262450 TB262440:TB262450 ACX262440:ACX262450 AMT262440:AMT262450 AWP262440:AWP262450 BGL262440:BGL262450 BQH262440:BQH262450 CAD262440:CAD262450 CJZ262440:CJZ262450 CTV262440:CTV262450 DDR262440:DDR262450 DNN262440:DNN262450 DXJ262440:DXJ262450 EHF262440:EHF262450 ERB262440:ERB262450 FAX262440:FAX262450 FKT262440:FKT262450 FUP262440:FUP262450 GEL262440:GEL262450 GOH262440:GOH262450 GYD262440:GYD262450 HHZ262440:HHZ262450 HRV262440:HRV262450 IBR262440:IBR262450 ILN262440:ILN262450 IVJ262440:IVJ262450 JFF262440:JFF262450 JPB262440:JPB262450 JYX262440:JYX262450 KIT262440:KIT262450 KSP262440:KSP262450 LCL262440:LCL262450 LMH262440:LMH262450 LWD262440:LWD262450 MFZ262440:MFZ262450 MPV262440:MPV262450 MZR262440:MZR262450 NJN262440:NJN262450 NTJ262440:NTJ262450 ODF262440:ODF262450 ONB262440:ONB262450 OWX262440:OWX262450 PGT262440:PGT262450 PQP262440:PQP262450 QAL262440:QAL262450 QKH262440:QKH262450 QUD262440:QUD262450 RDZ262440:RDZ262450 RNV262440:RNV262450 RXR262440:RXR262450 SHN262440:SHN262450 SRJ262440:SRJ262450 TBF262440:TBF262450 TLB262440:TLB262450 TUX262440:TUX262450 UET262440:UET262450 UOP262440:UOP262450 UYL262440:UYL262450 VIH262440:VIH262450 VSD262440:VSD262450 WBZ262440:WBZ262450 WLV262440:WLV262450 WVR262440:WVR262450 J327976:J327986 JF327976:JF327986 TB327976:TB327986 ACX327976:ACX327986 AMT327976:AMT327986 AWP327976:AWP327986 BGL327976:BGL327986 BQH327976:BQH327986 CAD327976:CAD327986 CJZ327976:CJZ327986 CTV327976:CTV327986 DDR327976:DDR327986 DNN327976:DNN327986 DXJ327976:DXJ327986 EHF327976:EHF327986 ERB327976:ERB327986 FAX327976:FAX327986 FKT327976:FKT327986 FUP327976:FUP327986 GEL327976:GEL327986 GOH327976:GOH327986 GYD327976:GYD327986 HHZ327976:HHZ327986 HRV327976:HRV327986 IBR327976:IBR327986 ILN327976:ILN327986 IVJ327976:IVJ327986 JFF327976:JFF327986 JPB327976:JPB327986 JYX327976:JYX327986 KIT327976:KIT327986 KSP327976:KSP327986 LCL327976:LCL327986 LMH327976:LMH327986 LWD327976:LWD327986 MFZ327976:MFZ327986 MPV327976:MPV327986 MZR327976:MZR327986 NJN327976:NJN327986 NTJ327976:NTJ327986 ODF327976:ODF327986 ONB327976:ONB327986 OWX327976:OWX327986 PGT327976:PGT327986 PQP327976:PQP327986 QAL327976:QAL327986 QKH327976:QKH327986 QUD327976:QUD327986 RDZ327976:RDZ327986 RNV327976:RNV327986 RXR327976:RXR327986 SHN327976:SHN327986 SRJ327976:SRJ327986 TBF327976:TBF327986 TLB327976:TLB327986 TUX327976:TUX327986 UET327976:UET327986 UOP327976:UOP327986 UYL327976:UYL327986 VIH327976:VIH327986 VSD327976:VSD327986 WBZ327976:WBZ327986 WLV327976:WLV327986 WVR327976:WVR327986 J393512:J393522 JF393512:JF393522 TB393512:TB393522 ACX393512:ACX393522 AMT393512:AMT393522 AWP393512:AWP393522 BGL393512:BGL393522 BQH393512:BQH393522 CAD393512:CAD393522 CJZ393512:CJZ393522 CTV393512:CTV393522 DDR393512:DDR393522 DNN393512:DNN393522 DXJ393512:DXJ393522 EHF393512:EHF393522 ERB393512:ERB393522 FAX393512:FAX393522 FKT393512:FKT393522 FUP393512:FUP393522 GEL393512:GEL393522 GOH393512:GOH393522 GYD393512:GYD393522 HHZ393512:HHZ393522 HRV393512:HRV393522 IBR393512:IBR393522 ILN393512:ILN393522 IVJ393512:IVJ393522 JFF393512:JFF393522 JPB393512:JPB393522 JYX393512:JYX393522 KIT393512:KIT393522 KSP393512:KSP393522 LCL393512:LCL393522 LMH393512:LMH393522 LWD393512:LWD393522 MFZ393512:MFZ393522 MPV393512:MPV393522 MZR393512:MZR393522 NJN393512:NJN393522 NTJ393512:NTJ393522 ODF393512:ODF393522 ONB393512:ONB393522 OWX393512:OWX393522 PGT393512:PGT393522 PQP393512:PQP393522 QAL393512:QAL393522 QKH393512:QKH393522 QUD393512:QUD393522 RDZ393512:RDZ393522 RNV393512:RNV393522 RXR393512:RXR393522 SHN393512:SHN393522 SRJ393512:SRJ393522 TBF393512:TBF393522 TLB393512:TLB393522 TUX393512:TUX393522 UET393512:UET393522 UOP393512:UOP393522 UYL393512:UYL393522 VIH393512:VIH393522 VSD393512:VSD393522 WBZ393512:WBZ393522 WLV393512:WLV393522 WVR393512:WVR393522 J459048:J459058 JF459048:JF459058 TB459048:TB459058 ACX459048:ACX459058 AMT459048:AMT459058 AWP459048:AWP459058 BGL459048:BGL459058 BQH459048:BQH459058 CAD459048:CAD459058 CJZ459048:CJZ459058 CTV459048:CTV459058 DDR459048:DDR459058 DNN459048:DNN459058 DXJ459048:DXJ459058 EHF459048:EHF459058 ERB459048:ERB459058 FAX459048:FAX459058 FKT459048:FKT459058 FUP459048:FUP459058 GEL459048:GEL459058 GOH459048:GOH459058 GYD459048:GYD459058 HHZ459048:HHZ459058 HRV459048:HRV459058 IBR459048:IBR459058 ILN459048:ILN459058 IVJ459048:IVJ459058 JFF459048:JFF459058 JPB459048:JPB459058 JYX459048:JYX459058 KIT459048:KIT459058 KSP459048:KSP459058 LCL459048:LCL459058 LMH459048:LMH459058 LWD459048:LWD459058 MFZ459048:MFZ459058 MPV459048:MPV459058 MZR459048:MZR459058 NJN459048:NJN459058 NTJ459048:NTJ459058 ODF459048:ODF459058 ONB459048:ONB459058 OWX459048:OWX459058 PGT459048:PGT459058 PQP459048:PQP459058 QAL459048:QAL459058 QKH459048:QKH459058 QUD459048:QUD459058 RDZ459048:RDZ459058 RNV459048:RNV459058 RXR459048:RXR459058 SHN459048:SHN459058 SRJ459048:SRJ459058 TBF459048:TBF459058 TLB459048:TLB459058 TUX459048:TUX459058 UET459048:UET459058 UOP459048:UOP459058 UYL459048:UYL459058 VIH459048:VIH459058 VSD459048:VSD459058 WBZ459048:WBZ459058 WLV459048:WLV459058 WVR459048:WVR459058 J524584:J524594 JF524584:JF524594 TB524584:TB524594 ACX524584:ACX524594 AMT524584:AMT524594 AWP524584:AWP524594 BGL524584:BGL524594 BQH524584:BQH524594 CAD524584:CAD524594 CJZ524584:CJZ524594 CTV524584:CTV524594 DDR524584:DDR524594 DNN524584:DNN524594 DXJ524584:DXJ524594 EHF524584:EHF524594 ERB524584:ERB524594 FAX524584:FAX524594 FKT524584:FKT524594 FUP524584:FUP524594 GEL524584:GEL524594 GOH524584:GOH524594 GYD524584:GYD524594 HHZ524584:HHZ524594 HRV524584:HRV524594 IBR524584:IBR524594 ILN524584:ILN524594 IVJ524584:IVJ524594 JFF524584:JFF524594 JPB524584:JPB524594 JYX524584:JYX524594 KIT524584:KIT524594 KSP524584:KSP524594 LCL524584:LCL524594 LMH524584:LMH524594 LWD524584:LWD524594 MFZ524584:MFZ524594 MPV524584:MPV524594 MZR524584:MZR524594 NJN524584:NJN524594 NTJ524584:NTJ524594 ODF524584:ODF524594 ONB524584:ONB524594 OWX524584:OWX524594 PGT524584:PGT524594 PQP524584:PQP524594 QAL524584:QAL524594 QKH524584:QKH524594 QUD524584:QUD524594 RDZ524584:RDZ524594 RNV524584:RNV524594 RXR524584:RXR524594 SHN524584:SHN524594 SRJ524584:SRJ524594 TBF524584:TBF524594 TLB524584:TLB524594 TUX524584:TUX524594 UET524584:UET524594 UOP524584:UOP524594 UYL524584:UYL524594 VIH524584:VIH524594 VSD524584:VSD524594 WBZ524584:WBZ524594 WLV524584:WLV524594 WVR524584:WVR524594 J590120:J590130 JF590120:JF590130 TB590120:TB590130 ACX590120:ACX590130 AMT590120:AMT590130 AWP590120:AWP590130 BGL590120:BGL590130 BQH590120:BQH590130 CAD590120:CAD590130 CJZ590120:CJZ590130 CTV590120:CTV590130 DDR590120:DDR590130 DNN590120:DNN590130 DXJ590120:DXJ590130 EHF590120:EHF590130 ERB590120:ERB590130 FAX590120:FAX590130 FKT590120:FKT590130 FUP590120:FUP590130 GEL590120:GEL590130 GOH590120:GOH590130 GYD590120:GYD590130 HHZ590120:HHZ590130 HRV590120:HRV590130 IBR590120:IBR590130 ILN590120:ILN590130 IVJ590120:IVJ590130 JFF590120:JFF590130 JPB590120:JPB590130 JYX590120:JYX590130 KIT590120:KIT590130 KSP590120:KSP590130 LCL590120:LCL590130 LMH590120:LMH590130 LWD590120:LWD590130 MFZ590120:MFZ590130 MPV590120:MPV590130 MZR590120:MZR590130 NJN590120:NJN590130 NTJ590120:NTJ590130 ODF590120:ODF590130 ONB590120:ONB590130 OWX590120:OWX590130 PGT590120:PGT590130 PQP590120:PQP590130 QAL590120:QAL590130 QKH590120:QKH590130 QUD590120:QUD590130 RDZ590120:RDZ590130 RNV590120:RNV590130 RXR590120:RXR590130 SHN590120:SHN590130 SRJ590120:SRJ590130 TBF590120:TBF590130 TLB590120:TLB590130 TUX590120:TUX590130 UET590120:UET590130 UOP590120:UOP590130 UYL590120:UYL590130 VIH590120:VIH590130 VSD590120:VSD590130 WBZ590120:WBZ590130 WLV590120:WLV590130 WVR590120:WVR590130 J655656:J655666 JF655656:JF655666 TB655656:TB655666 ACX655656:ACX655666 AMT655656:AMT655666 AWP655656:AWP655666 BGL655656:BGL655666 BQH655656:BQH655666 CAD655656:CAD655666 CJZ655656:CJZ655666 CTV655656:CTV655666 DDR655656:DDR655666 DNN655656:DNN655666 DXJ655656:DXJ655666 EHF655656:EHF655666 ERB655656:ERB655666 FAX655656:FAX655666 FKT655656:FKT655666 FUP655656:FUP655666 GEL655656:GEL655666 GOH655656:GOH655666 GYD655656:GYD655666 HHZ655656:HHZ655666 HRV655656:HRV655666 IBR655656:IBR655666 ILN655656:ILN655666 IVJ655656:IVJ655666 JFF655656:JFF655666 JPB655656:JPB655666 JYX655656:JYX655666 KIT655656:KIT655666 KSP655656:KSP655666 LCL655656:LCL655666 LMH655656:LMH655666 LWD655656:LWD655666 MFZ655656:MFZ655666 MPV655656:MPV655666 MZR655656:MZR655666 NJN655656:NJN655666 NTJ655656:NTJ655666 ODF655656:ODF655666 ONB655656:ONB655666 OWX655656:OWX655666 PGT655656:PGT655666 PQP655656:PQP655666 QAL655656:QAL655666 QKH655656:QKH655666 QUD655656:QUD655666 RDZ655656:RDZ655666 RNV655656:RNV655666 RXR655656:RXR655666 SHN655656:SHN655666 SRJ655656:SRJ655666 TBF655656:TBF655666 TLB655656:TLB655666 TUX655656:TUX655666 UET655656:UET655666 UOP655656:UOP655666 UYL655656:UYL655666 VIH655656:VIH655666 VSD655656:VSD655666 WBZ655656:WBZ655666 WLV655656:WLV655666 WVR655656:WVR655666 J721192:J721202 JF721192:JF721202 TB721192:TB721202 ACX721192:ACX721202 AMT721192:AMT721202 AWP721192:AWP721202 BGL721192:BGL721202 BQH721192:BQH721202 CAD721192:CAD721202 CJZ721192:CJZ721202 CTV721192:CTV721202 DDR721192:DDR721202 DNN721192:DNN721202 DXJ721192:DXJ721202 EHF721192:EHF721202 ERB721192:ERB721202 FAX721192:FAX721202 FKT721192:FKT721202 FUP721192:FUP721202 GEL721192:GEL721202 GOH721192:GOH721202 GYD721192:GYD721202 HHZ721192:HHZ721202 HRV721192:HRV721202 IBR721192:IBR721202 ILN721192:ILN721202 IVJ721192:IVJ721202 JFF721192:JFF721202 JPB721192:JPB721202 JYX721192:JYX721202 KIT721192:KIT721202 KSP721192:KSP721202 LCL721192:LCL721202 LMH721192:LMH721202 LWD721192:LWD721202 MFZ721192:MFZ721202 MPV721192:MPV721202 MZR721192:MZR721202 NJN721192:NJN721202 NTJ721192:NTJ721202 ODF721192:ODF721202 ONB721192:ONB721202 OWX721192:OWX721202 PGT721192:PGT721202 PQP721192:PQP721202 QAL721192:QAL721202 QKH721192:QKH721202 QUD721192:QUD721202 RDZ721192:RDZ721202 RNV721192:RNV721202 RXR721192:RXR721202 SHN721192:SHN721202 SRJ721192:SRJ721202 TBF721192:TBF721202 TLB721192:TLB721202 TUX721192:TUX721202 UET721192:UET721202 UOP721192:UOP721202 UYL721192:UYL721202 VIH721192:VIH721202 VSD721192:VSD721202 WBZ721192:WBZ721202 WLV721192:WLV721202 WVR721192:WVR721202 J786728:J786738 JF786728:JF786738 TB786728:TB786738 ACX786728:ACX786738 AMT786728:AMT786738 AWP786728:AWP786738 BGL786728:BGL786738 BQH786728:BQH786738 CAD786728:CAD786738 CJZ786728:CJZ786738 CTV786728:CTV786738 DDR786728:DDR786738 DNN786728:DNN786738 DXJ786728:DXJ786738 EHF786728:EHF786738 ERB786728:ERB786738 FAX786728:FAX786738 FKT786728:FKT786738 FUP786728:FUP786738 GEL786728:GEL786738 GOH786728:GOH786738 GYD786728:GYD786738 HHZ786728:HHZ786738 HRV786728:HRV786738 IBR786728:IBR786738 ILN786728:ILN786738 IVJ786728:IVJ786738 JFF786728:JFF786738 JPB786728:JPB786738 JYX786728:JYX786738 KIT786728:KIT786738 KSP786728:KSP786738 LCL786728:LCL786738 LMH786728:LMH786738 LWD786728:LWD786738 MFZ786728:MFZ786738 MPV786728:MPV786738 MZR786728:MZR786738 NJN786728:NJN786738 NTJ786728:NTJ786738 ODF786728:ODF786738 ONB786728:ONB786738 OWX786728:OWX786738 PGT786728:PGT786738 PQP786728:PQP786738 QAL786728:QAL786738 QKH786728:QKH786738 QUD786728:QUD786738 RDZ786728:RDZ786738 RNV786728:RNV786738 RXR786728:RXR786738 SHN786728:SHN786738 SRJ786728:SRJ786738 TBF786728:TBF786738 TLB786728:TLB786738 TUX786728:TUX786738 UET786728:UET786738 UOP786728:UOP786738 UYL786728:UYL786738 VIH786728:VIH786738 VSD786728:VSD786738 WBZ786728:WBZ786738 WLV786728:WLV786738 WVR786728:WVR786738 J852264:J852274 JF852264:JF852274 TB852264:TB852274 ACX852264:ACX852274 AMT852264:AMT852274 AWP852264:AWP852274 BGL852264:BGL852274 BQH852264:BQH852274 CAD852264:CAD852274 CJZ852264:CJZ852274 CTV852264:CTV852274 DDR852264:DDR852274 DNN852264:DNN852274 DXJ852264:DXJ852274 EHF852264:EHF852274 ERB852264:ERB852274 FAX852264:FAX852274 FKT852264:FKT852274 FUP852264:FUP852274 GEL852264:GEL852274 GOH852264:GOH852274 GYD852264:GYD852274 HHZ852264:HHZ852274 HRV852264:HRV852274 IBR852264:IBR852274 ILN852264:ILN852274 IVJ852264:IVJ852274 JFF852264:JFF852274 JPB852264:JPB852274 JYX852264:JYX852274 KIT852264:KIT852274 KSP852264:KSP852274 LCL852264:LCL852274 LMH852264:LMH852274 LWD852264:LWD852274 MFZ852264:MFZ852274 MPV852264:MPV852274 MZR852264:MZR852274 NJN852264:NJN852274 NTJ852264:NTJ852274 ODF852264:ODF852274 ONB852264:ONB852274 OWX852264:OWX852274 PGT852264:PGT852274 PQP852264:PQP852274 QAL852264:QAL852274 QKH852264:QKH852274 QUD852264:QUD852274 RDZ852264:RDZ852274 RNV852264:RNV852274 RXR852264:RXR852274 SHN852264:SHN852274 SRJ852264:SRJ852274 TBF852264:TBF852274 TLB852264:TLB852274 TUX852264:TUX852274 UET852264:UET852274 UOP852264:UOP852274 UYL852264:UYL852274 VIH852264:VIH852274 VSD852264:VSD852274 WBZ852264:WBZ852274 WLV852264:WLV852274 WVR852264:WVR852274 J917800:J917810 JF917800:JF917810 TB917800:TB917810 ACX917800:ACX917810 AMT917800:AMT917810 AWP917800:AWP917810 BGL917800:BGL917810 BQH917800:BQH917810 CAD917800:CAD917810 CJZ917800:CJZ917810 CTV917800:CTV917810 DDR917800:DDR917810 DNN917800:DNN917810 DXJ917800:DXJ917810 EHF917800:EHF917810 ERB917800:ERB917810 FAX917800:FAX917810 FKT917800:FKT917810 FUP917800:FUP917810 GEL917800:GEL917810 GOH917800:GOH917810 GYD917800:GYD917810 HHZ917800:HHZ917810 HRV917800:HRV917810 IBR917800:IBR917810 ILN917800:ILN917810 IVJ917800:IVJ917810 JFF917800:JFF917810 JPB917800:JPB917810 JYX917800:JYX917810 KIT917800:KIT917810 KSP917800:KSP917810 LCL917800:LCL917810 LMH917800:LMH917810 LWD917800:LWD917810 MFZ917800:MFZ917810 MPV917800:MPV917810 MZR917800:MZR917810 NJN917800:NJN917810 NTJ917800:NTJ917810 ODF917800:ODF917810 ONB917800:ONB917810 OWX917800:OWX917810 PGT917800:PGT917810 PQP917800:PQP917810 QAL917800:QAL917810 QKH917800:QKH917810 QUD917800:QUD917810 RDZ917800:RDZ917810 RNV917800:RNV917810 RXR917800:RXR917810 SHN917800:SHN917810 SRJ917800:SRJ917810 TBF917800:TBF917810 TLB917800:TLB917810 TUX917800:TUX917810 UET917800:UET917810 UOP917800:UOP917810 UYL917800:UYL917810 VIH917800:VIH917810 VSD917800:VSD917810 WBZ917800:WBZ917810 WLV917800:WLV917810 WVR917800:WVR917810 J983336:J983346 JF983336:JF983346 TB983336:TB983346 ACX983336:ACX983346 AMT983336:AMT983346 AWP983336:AWP983346 BGL983336:BGL983346 BQH983336:BQH983346 CAD983336:CAD983346 CJZ983336:CJZ983346 CTV983336:CTV983346 DDR983336:DDR983346 DNN983336:DNN983346 DXJ983336:DXJ983346 EHF983336:EHF983346 ERB983336:ERB983346 FAX983336:FAX983346 FKT983336:FKT983346 FUP983336:FUP983346 GEL983336:GEL983346 GOH983336:GOH983346 GYD983336:GYD983346 HHZ983336:HHZ983346 HRV983336:HRV983346 IBR983336:IBR983346 ILN983336:ILN983346 IVJ983336:IVJ983346 JFF983336:JFF983346 JPB983336:JPB983346 JYX983336:JYX983346 KIT983336:KIT983346 KSP983336:KSP983346 LCL983336:LCL983346 LMH983336:LMH983346 LWD983336:LWD983346 MFZ983336:MFZ983346 MPV983336:MPV983346 MZR983336:MZR983346 NJN983336:NJN983346 NTJ983336:NTJ983346 ODF983336:ODF983346 ONB983336:ONB983346 OWX983336:OWX983346 PGT983336:PGT983346 PQP983336:PQP983346 QAL983336:QAL983346 QKH983336:QKH983346 QUD983336:QUD983346 RDZ983336:RDZ983346 RNV983336:RNV983346 RXR983336:RXR983346 SHN983336:SHN983346 SRJ983336:SRJ983346 TBF983336:TBF983346 TLB983336:TLB983346 TUX983336:TUX983346 UET983336:UET983346 UOP983336:UOP983346 UYL983336:UYL983346 VIH983336:VIH983346 VSD983336:VSD983346 WBZ983336:WBZ983346 WLV983336:WLV983346 WVR983336:WVR983346 J311:J315 JF311:JF315 TB311:TB315 ACX311:ACX315 AMT311:AMT315 AWP311:AWP315 BGL311:BGL315 BQH311:BQH315 CAD311:CAD315 CJZ311:CJZ315 CTV311:CTV315 DDR311:DDR315 DNN311:DNN315 DXJ311:DXJ315 EHF311:EHF315 ERB311:ERB315 FAX311:FAX315 FKT311:FKT315 FUP311:FUP315 GEL311:GEL315 GOH311:GOH315 GYD311:GYD315 HHZ311:HHZ315 HRV311:HRV315 IBR311:IBR315 ILN311:ILN315 IVJ311:IVJ315 JFF311:JFF315 JPB311:JPB315 JYX311:JYX315 KIT311:KIT315 KSP311:KSP315 LCL311:LCL315 LMH311:LMH315 LWD311:LWD315 MFZ311:MFZ315 MPV311:MPV315 MZR311:MZR315 NJN311:NJN315 NTJ311:NTJ315 ODF311:ODF315 ONB311:ONB315 OWX311:OWX315 PGT311:PGT315 PQP311:PQP315 QAL311:QAL315 QKH311:QKH315 QUD311:QUD315 RDZ311:RDZ315 RNV311:RNV315 RXR311:RXR315 SHN311:SHN315 SRJ311:SRJ315 TBF311:TBF315 TLB311:TLB315 TUX311:TUX315 UET311:UET315 UOP311:UOP315 UYL311:UYL315 VIH311:VIH315 VSD311:VSD315 WBZ311:WBZ315 WLV311:WLV315 WVR311:WVR315 J65847:J65851 JF65847:JF65851 TB65847:TB65851 ACX65847:ACX65851 AMT65847:AMT65851 AWP65847:AWP65851 BGL65847:BGL65851 BQH65847:BQH65851 CAD65847:CAD65851 CJZ65847:CJZ65851 CTV65847:CTV65851 DDR65847:DDR65851 DNN65847:DNN65851 DXJ65847:DXJ65851 EHF65847:EHF65851 ERB65847:ERB65851 FAX65847:FAX65851 FKT65847:FKT65851 FUP65847:FUP65851 GEL65847:GEL65851 GOH65847:GOH65851 GYD65847:GYD65851 HHZ65847:HHZ65851 HRV65847:HRV65851 IBR65847:IBR65851 ILN65847:ILN65851 IVJ65847:IVJ65851 JFF65847:JFF65851 JPB65847:JPB65851 JYX65847:JYX65851 KIT65847:KIT65851 KSP65847:KSP65851 LCL65847:LCL65851 LMH65847:LMH65851 LWD65847:LWD65851 MFZ65847:MFZ65851 MPV65847:MPV65851 MZR65847:MZR65851 NJN65847:NJN65851 NTJ65847:NTJ65851 ODF65847:ODF65851 ONB65847:ONB65851 OWX65847:OWX65851 PGT65847:PGT65851 PQP65847:PQP65851 QAL65847:QAL65851 QKH65847:QKH65851 QUD65847:QUD65851 RDZ65847:RDZ65851 RNV65847:RNV65851 RXR65847:RXR65851 SHN65847:SHN65851 SRJ65847:SRJ65851 TBF65847:TBF65851 TLB65847:TLB65851 TUX65847:TUX65851 UET65847:UET65851 UOP65847:UOP65851 UYL65847:UYL65851 VIH65847:VIH65851 VSD65847:VSD65851 WBZ65847:WBZ65851 WLV65847:WLV65851 WVR65847:WVR65851 J131383:J131387 JF131383:JF131387 TB131383:TB131387 ACX131383:ACX131387 AMT131383:AMT131387 AWP131383:AWP131387 BGL131383:BGL131387 BQH131383:BQH131387 CAD131383:CAD131387 CJZ131383:CJZ131387 CTV131383:CTV131387 DDR131383:DDR131387 DNN131383:DNN131387 DXJ131383:DXJ131387 EHF131383:EHF131387 ERB131383:ERB131387 FAX131383:FAX131387 FKT131383:FKT131387 FUP131383:FUP131387 GEL131383:GEL131387 GOH131383:GOH131387 GYD131383:GYD131387 HHZ131383:HHZ131387 HRV131383:HRV131387 IBR131383:IBR131387 ILN131383:ILN131387 IVJ131383:IVJ131387 JFF131383:JFF131387 JPB131383:JPB131387 JYX131383:JYX131387 KIT131383:KIT131387 KSP131383:KSP131387 LCL131383:LCL131387 LMH131383:LMH131387 LWD131383:LWD131387 MFZ131383:MFZ131387 MPV131383:MPV131387 MZR131383:MZR131387 NJN131383:NJN131387 NTJ131383:NTJ131387 ODF131383:ODF131387 ONB131383:ONB131387 OWX131383:OWX131387 PGT131383:PGT131387 PQP131383:PQP131387 QAL131383:QAL131387 QKH131383:QKH131387 QUD131383:QUD131387 RDZ131383:RDZ131387 RNV131383:RNV131387 RXR131383:RXR131387 SHN131383:SHN131387 SRJ131383:SRJ131387 TBF131383:TBF131387 TLB131383:TLB131387 TUX131383:TUX131387 UET131383:UET131387 UOP131383:UOP131387 UYL131383:UYL131387 VIH131383:VIH131387 VSD131383:VSD131387 WBZ131383:WBZ131387 WLV131383:WLV131387 WVR131383:WVR131387 J196919:J196923 JF196919:JF196923 TB196919:TB196923 ACX196919:ACX196923 AMT196919:AMT196923 AWP196919:AWP196923 BGL196919:BGL196923 BQH196919:BQH196923 CAD196919:CAD196923 CJZ196919:CJZ196923 CTV196919:CTV196923 DDR196919:DDR196923 DNN196919:DNN196923 DXJ196919:DXJ196923 EHF196919:EHF196923 ERB196919:ERB196923 FAX196919:FAX196923 FKT196919:FKT196923 FUP196919:FUP196923 GEL196919:GEL196923 GOH196919:GOH196923 GYD196919:GYD196923 HHZ196919:HHZ196923 HRV196919:HRV196923 IBR196919:IBR196923 ILN196919:ILN196923 IVJ196919:IVJ196923 JFF196919:JFF196923 JPB196919:JPB196923 JYX196919:JYX196923 KIT196919:KIT196923 KSP196919:KSP196923 LCL196919:LCL196923 LMH196919:LMH196923 LWD196919:LWD196923 MFZ196919:MFZ196923 MPV196919:MPV196923 MZR196919:MZR196923 NJN196919:NJN196923 NTJ196919:NTJ196923 ODF196919:ODF196923 ONB196919:ONB196923 OWX196919:OWX196923 PGT196919:PGT196923 PQP196919:PQP196923 QAL196919:QAL196923 QKH196919:QKH196923 QUD196919:QUD196923 RDZ196919:RDZ196923 RNV196919:RNV196923 RXR196919:RXR196923 SHN196919:SHN196923 SRJ196919:SRJ196923 TBF196919:TBF196923 TLB196919:TLB196923 TUX196919:TUX196923 UET196919:UET196923 UOP196919:UOP196923 UYL196919:UYL196923 VIH196919:VIH196923 VSD196919:VSD196923 WBZ196919:WBZ196923 WLV196919:WLV196923 WVR196919:WVR196923 J262455:J262459 JF262455:JF262459 TB262455:TB262459 ACX262455:ACX262459 AMT262455:AMT262459 AWP262455:AWP262459 BGL262455:BGL262459 BQH262455:BQH262459 CAD262455:CAD262459 CJZ262455:CJZ262459 CTV262455:CTV262459 DDR262455:DDR262459 DNN262455:DNN262459 DXJ262455:DXJ262459 EHF262455:EHF262459 ERB262455:ERB262459 FAX262455:FAX262459 FKT262455:FKT262459 FUP262455:FUP262459 GEL262455:GEL262459 GOH262455:GOH262459 GYD262455:GYD262459 HHZ262455:HHZ262459 HRV262455:HRV262459 IBR262455:IBR262459 ILN262455:ILN262459 IVJ262455:IVJ262459 JFF262455:JFF262459 JPB262455:JPB262459 JYX262455:JYX262459 KIT262455:KIT262459 KSP262455:KSP262459 LCL262455:LCL262459 LMH262455:LMH262459 LWD262455:LWD262459 MFZ262455:MFZ262459 MPV262455:MPV262459 MZR262455:MZR262459 NJN262455:NJN262459 NTJ262455:NTJ262459 ODF262455:ODF262459 ONB262455:ONB262459 OWX262455:OWX262459 PGT262455:PGT262459 PQP262455:PQP262459 QAL262455:QAL262459 QKH262455:QKH262459 QUD262455:QUD262459 RDZ262455:RDZ262459 RNV262455:RNV262459 RXR262455:RXR262459 SHN262455:SHN262459 SRJ262455:SRJ262459 TBF262455:TBF262459 TLB262455:TLB262459 TUX262455:TUX262459 UET262455:UET262459 UOP262455:UOP262459 UYL262455:UYL262459 VIH262455:VIH262459 VSD262455:VSD262459 WBZ262455:WBZ262459 WLV262455:WLV262459 WVR262455:WVR262459 J327991:J327995 JF327991:JF327995 TB327991:TB327995 ACX327991:ACX327995 AMT327991:AMT327995 AWP327991:AWP327995 BGL327991:BGL327995 BQH327991:BQH327995 CAD327991:CAD327995 CJZ327991:CJZ327995 CTV327991:CTV327995 DDR327991:DDR327995 DNN327991:DNN327995 DXJ327991:DXJ327995 EHF327991:EHF327995 ERB327991:ERB327995 FAX327991:FAX327995 FKT327991:FKT327995 FUP327991:FUP327995 GEL327991:GEL327995 GOH327991:GOH327995 GYD327991:GYD327995 HHZ327991:HHZ327995 HRV327991:HRV327995 IBR327991:IBR327995 ILN327991:ILN327995 IVJ327991:IVJ327995 JFF327991:JFF327995 JPB327991:JPB327995 JYX327991:JYX327995 KIT327991:KIT327995 KSP327991:KSP327995 LCL327991:LCL327995 LMH327991:LMH327995 LWD327991:LWD327995 MFZ327991:MFZ327995 MPV327991:MPV327995 MZR327991:MZR327995 NJN327991:NJN327995 NTJ327991:NTJ327995 ODF327991:ODF327995 ONB327991:ONB327995 OWX327991:OWX327995 PGT327991:PGT327995 PQP327991:PQP327995 QAL327991:QAL327995 QKH327991:QKH327995 QUD327991:QUD327995 RDZ327991:RDZ327995 RNV327991:RNV327995 RXR327991:RXR327995 SHN327991:SHN327995 SRJ327991:SRJ327995 TBF327991:TBF327995 TLB327991:TLB327995 TUX327991:TUX327995 UET327991:UET327995 UOP327991:UOP327995 UYL327991:UYL327995 VIH327991:VIH327995 VSD327991:VSD327995 WBZ327991:WBZ327995 WLV327991:WLV327995 WVR327991:WVR327995 J393527:J393531 JF393527:JF393531 TB393527:TB393531 ACX393527:ACX393531 AMT393527:AMT393531 AWP393527:AWP393531 BGL393527:BGL393531 BQH393527:BQH393531 CAD393527:CAD393531 CJZ393527:CJZ393531 CTV393527:CTV393531 DDR393527:DDR393531 DNN393527:DNN393531 DXJ393527:DXJ393531 EHF393527:EHF393531 ERB393527:ERB393531 FAX393527:FAX393531 FKT393527:FKT393531 FUP393527:FUP393531 GEL393527:GEL393531 GOH393527:GOH393531 GYD393527:GYD393531 HHZ393527:HHZ393531 HRV393527:HRV393531 IBR393527:IBR393531 ILN393527:ILN393531 IVJ393527:IVJ393531 JFF393527:JFF393531 JPB393527:JPB393531 JYX393527:JYX393531 KIT393527:KIT393531 KSP393527:KSP393531 LCL393527:LCL393531 LMH393527:LMH393531 LWD393527:LWD393531 MFZ393527:MFZ393531 MPV393527:MPV393531 MZR393527:MZR393531 NJN393527:NJN393531 NTJ393527:NTJ393531 ODF393527:ODF393531 ONB393527:ONB393531 OWX393527:OWX393531 PGT393527:PGT393531 PQP393527:PQP393531 QAL393527:QAL393531 QKH393527:QKH393531 QUD393527:QUD393531 RDZ393527:RDZ393531 RNV393527:RNV393531 RXR393527:RXR393531 SHN393527:SHN393531 SRJ393527:SRJ393531 TBF393527:TBF393531 TLB393527:TLB393531 TUX393527:TUX393531 UET393527:UET393531 UOP393527:UOP393531 UYL393527:UYL393531 VIH393527:VIH393531 VSD393527:VSD393531 WBZ393527:WBZ393531 WLV393527:WLV393531 WVR393527:WVR393531 J459063:J459067 JF459063:JF459067 TB459063:TB459067 ACX459063:ACX459067 AMT459063:AMT459067 AWP459063:AWP459067 BGL459063:BGL459067 BQH459063:BQH459067 CAD459063:CAD459067 CJZ459063:CJZ459067 CTV459063:CTV459067 DDR459063:DDR459067 DNN459063:DNN459067 DXJ459063:DXJ459067 EHF459063:EHF459067 ERB459063:ERB459067 FAX459063:FAX459067 FKT459063:FKT459067 FUP459063:FUP459067 GEL459063:GEL459067 GOH459063:GOH459067 GYD459063:GYD459067 HHZ459063:HHZ459067 HRV459063:HRV459067 IBR459063:IBR459067 ILN459063:ILN459067 IVJ459063:IVJ459067 JFF459063:JFF459067 JPB459063:JPB459067 JYX459063:JYX459067 KIT459063:KIT459067 KSP459063:KSP459067 LCL459063:LCL459067 LMH459063:LMH459067 LWD459063:LWD459067 MFZ459063:MFZ459067 MPV459063:MPV459067 MZR459063:MZR459067 NJN459063:NJN459067 NTJ459063:NTJ459067 ODF459063:ODF459067 ONB459063:ONB459067 OWX459063:OWX459067 PGT459063:PGT459067 PQP459063:PQP459067 QAL459063:QAL459067 QKH459063:QKH459067 QUD459063:QUD459067 RDZ459063:RDZ459067 RNV459063:RNV459067 RXR459063:RXR459067 SHN459063:SHN459067 SRJ459063:SRJ459067 TBF459063:TBF459067 TLB459063:TLB459067 TUX459063:TUX459067 UET459063:UET459067 UOP459063:UOP459067 UYL459063:UYL459067 VIH459063:VIH459067 VSD459063:VSD459067 WBZ459063:WBZ459067 WLV459063:WLV459067 WVR459063:WVR459067 J524599:J524603 JF524599:JF524603 TB524599:TB524603 ACX524599:ACX524603 AMT524599:AMT524603 AWP524599:AWP524603 BGL524599:BGL524603 BQH524599:BQH524603 CAD524599:CAD524603 CJZ524599:CJZ524603 CTV524599:CTV524603 DDR524599:DDR524603 DNN524599:DNN524603 DXJ524599:DXJ524603 EHF524599:EHF524603 ERB524599:ERB524603 FAX524599:FAX524603 FKT524599:FKT524603 FUP524599:FUP524603 GEL524599:GEL524603 GOH524599:GOH524603 GYD524599:GYD524603 HHZ524599:HHZ524603 HRV524599:HRV524603 IBR524599:IBR524603 ILN524599:ILN524603 IVJ524599:IVJ524603 JFF524599:JFF524603 JPB524599:JPB524603 JYX524599:JYX524603 KIT524599:KIT524603 KSP524599:KSP524603 LCL524599:LCL524603 LMH524599:LMH524603 LWD524599:LWD524603 MFZ524599:MFZ524603 MPV524599:MPV524603 MZR524599:MZR524603 NJN524599:NJN524603 NTJ524599:NTJ524603 ODF524599:ODF524603 ONB524599:ONB524603 OWX524599:OWX524603 PGT524599:PGT524603 PQP524599:PQP524603 QAL524599:QAL524603 QKH524599:QKH524603 QUD524599:QUD524603 RDZ524599:RDZ524603 RNV524599:RNV524603 RXR524599:RXR524603 SHN524599:SHN524603 SRJ524599:SRJ524603 TBF524599:TBF524603 TLB524599:TLB524603 TUX524599:TUX524603 UET524599:UET524603 UOP524599:UOP524603 UYL524599:UYL524603 VIH524599:VIH524603 VSD524599:VSD524603 WBZ524599:WBZ524603 WLV524599:WLV524603 WVR524599:WVR524603 J590135:J590139 JF590135:JF590139 TB590135:TB590139 ACX590135:ACX590139 AMT590135:AMT590139 AWP590135:AWP590139 BGL590135:BGL590139 BQH590135:BQH590139 CAD590135:CAD590139 CJZ590135:CJZ590139 CTV590135:CTV590139 DDR590135:DDR590139 DNN590135:DNN590139 DXJ590135:DXJ590139 EHF590135:EHF590139 ERB590135:ERB590139 FAX590135:FAX590139 FKT590135:FKT590139 FUP590135:FUP590139 GEL590135:GEL590139 GOH590135:GOH590139 GYD590135:GYD590139 HHZ590135:HHZ590139 HRV590135:HRV590139 IBR590135:IBR590139 ILN590135:ILN590139 IVJ590135:IVJ590139 JFF590135:JFF590139 JPB590135:JPB590139 JYX590135:JYX590139 KIT590135:KIT590139 KSP590135:KSP590139 LCL590135:LCL590139 LMH590135:LMH590139 LWD590135:LWD590139 MFZ590135:MFZ590139 MPV590135:MPV590139 MZR590135:MZR590139 NJN590135:NJN590139 NTJ590135:NTJ590139 ODF590135:ODF590139 ONB590135:ONB590139 OWX590135:OWX590139 PGT590135:PGT590139 PQP590135:PQP590139 QAL590135:QAL590139 QKH590135:QKH590139 QUD590135:QUD590139 RDZ590135:RDZ590139 RNV590135:RNV590139 RXR590135:RXR590139 SHN590135:SHN590139 SRJ590135:SRJ590139 TBF590135:TBF590139 TLB590135:TLB590139 TUX590135:TUX590139 UET590135:UET590139 UOP590135:UOP590139 UYL590135:UYL590139 VIH590135:VIH590139 VSD590135:VSD590139 WBZ590135:WBZ590139 WLV590135:WLV590139 WVR590135:WVR590139 J655671:J655675 JF655671:JF655675 TB655671:TB655675 ACX655671:ACX655675 AMT655671:AMT655675 AWP655671:AWP655675 BGL655671:BGL655675 BQH655671:BQH655675 CAD655671:CAD655675 CJZ655671:CJZ655675 CTV655671:CTV655675 DDR655671:DDR655675 DNN655671:DNN655675 DXJ655671:DXJ655675 EHF655671:EHF655675 ERB655671:ERB655675 FAX655671:FAX655675 FKT655671:FKT655675 FUP655671:FUP655675 GEL655671:GEL655675 GOH655671:GOH655675 GYD655671:GYD655675 HHZ655671:HHZ655675 HRV655671:HRV655675 IBR655671:IBR655675 ILN655671:ILN655675 IVJ655671:IVJ655675 JFF655671:JFF655675 JPB655671:JPB655675 JYX655671:JYX655675 KIT655671:KIT655675 KSP655671:KSP655675 LCL655671:LCL655675 LMH655671:LMH655675 LWD655671:LWD655675 MFZ655671:MFZ655675 MPV655671:MPV655675 MZR655671:MZR655675 NJN655671:NJN655675 NTJ655671:NTJ655675 ODF655671:ODF655675 ONB655671:ONB655675 OWX655671:OWX655675 PGT655671:PGT655675 PQP655671:PQP655675 QAL655671:QAL655675 QKH655671:QKH655675 QUD655671:QUD655675 RDZ655671:RDZ655675 RNV655671:RNV655675 RXR655671:RXR655675 SHN655671:SHN655675 SRJ655671:SRJ655675 TBF655671:TBF655675 TLB655671:TLB655675 TUX655671:TUX655675 UET655671:UET655675 UOP655671:UOP655675 UYL655671:UYL655675 VIH655671:VIH655675 VSD655671:VSD655675 WBZ655671:WBZ655675 WLV655671:WLV655675 WVR655671:WVR655675 J721207:J721211 JF721207:JF721211 TB721207:TB721211 ACX721207:ACX721211 AMT721207:AMT721211 AWP721207:AWP721211 BGL721207:BGL721211 BQH721207:BQH721211 CAD721207:CAD721211 CJZ721207:CJZ721211 CTV721207:CTV721211 DDR721207:DDR721211 DNN721207:DNN721211 DXJ721207:DXJ721211 EHF721207:EHF721211 ERB721207:ERB721211 FAX721207:FAX721211 FKT721207:FKT721211 FUP721207:FUP721211 GEL721207:GEL721211 GOH721207:GOH721211 GYD721207:GYD721211 HHZ721207:HHZ721211 HRV721207:HRV721211 IBR721207:IBR721211 ILN721207:ILN721211 IVJ721207:IVJ721211 JFF721207:JFF721211 JPB721207:JPB721211 JYX721207:JYX721211 KIT721207:KIT721211 KSP721207:KSP721211 LCL721207:LCL721211 LMH721207:LMH721211 LWD721207:LWD721211 MFZ721207:MFZ721211 MPV721207:MPV721211 MZR721207:MZR721211 NJN721207:NJN721211 NTJ721207:NTJ721211 ODF721207:ODF721211 ONB721207:ONB721211 OWX721207:OWX721211 PGT721207:PGT721211 PQP721207:PQP721211 QAL721207:QAL721211 QKH721207:QKH721211 QUD721207:QUD721211 RDZ721207:RDZ721211 RNV721207:RNV721211 RXR721207:RXR721211 SHN721207:SHN721211 SRJ721207:SRJ721211 TBF721207:TBF721211 TLB721207:TLB721211 TUX721207:TUX721211 UET721207:UET721211 UOP721207:UOP721211 UYL721207:UYL721211 VIH721207:VIH721211 VSD721207:VSD721211 WBZ721207:WBZ721211 WLV721207:WLV721211 WVR721207:WVR721211 J786743:J786747 JF786743:JF786747 TB786743:TB786747 ACX786743:ACX786747 AMT786743:AMT786747 AWP786743:AWP786747 BGL786743:BGL786747 BQH786743:BQH786747 CAD786743:CAD786747 CJZ786743:CJZ786747 CTV786743:CTV786747 DDR786743:DDR786747 DNN786743:DNN786747 DXJ786743:DXJ786747 EHF786743:EHF786747 ERB786743:ERB786747 FAX786743:FAX786747 FKT786743:FKT786747 FUP786743:FUP786747 GEL786743:GEL786747 GOH786743:GOH786747 GYD786743:GYD786747 HHZ786743:HHZ786747 HRV786743:HRV786747 IBR786743:IBR786747 ILN786743:ILN786747 IVJ786743:IVJ786747 JFF786743:JFF786747 JPB786743:JPB786747 JYX786743:JYX786747 KIT786743:KIT786747 KSP786743:KSP786747 LCL786743:LCL786747 LMH786743:LMH786747 LWD786743:LWD786747 MFZ786743:MFZ786747 MPV786743:MPV786747 MZR786743:MZR786747 NJN786743:NJN786747 NTJ786743:NTJ786747 ODF786743:ODF786747 ONB786743:ONB786747 OWX786743:OWX786747 PGT786743:PGT786747 PQP786743:PQP786747 QAL786743:QAL786747 QKH786743:QKH786747 QUD786743:QUD786747 RDZ786743:RDZ786747 RNV786743:RNV786747 RXR786743:RXR786747 SHN786743:SHN786747 SRJ786743:SRJ786747 TBF786743:TBF786747 TLB786743:TLB786747 TUX786743:TUX786747 UET786743:UET786747 UOP786743:UOP786747 UYL786743:UYL786747 VIH786743:VIH786747 VSD786743:VSD786747 WBZ786743:WBZ786747 WLV786743:WLV786747 WVR786743:WVR786747 J852279:J852283 JF852279:JF852283 TB852279:TB852283 ACX852279:ACX852283 AMT852279:AMT852283 AWP852279:AWP852283 BGL852279:BGL852283 BQH852279:BQH852283 CAD852279:CAD852283 CJZ852279:CJZ852283 CTV852279:CTV852283 DDR852279:DDR852283 DNN852279:DNN852283 DXJ852279:DXJ852283 EHF852279:EHF852283 ERB852279:ERB852283 FAX852279:FAX852283 FKT852279:FKT852283 FUP852279:FUP852283 GEL852279:GEL852283 GOH852279:GOH852283 GYD852279:GYD852283 HHZ852279:HHZ852283 HRV852279:HRV852283 IBR852279:IBR852283 ILN852279:ILN852283 IVJ852279:IVJ852283 JFF852279:JFF852283 JPB852279:JPB852283 JYX852279:JYX852283 KIT852279:KIT852283 KSP852279:KSP852283 LCL852279:LCL852283 LMH852279:LMH852283 LWD852279:LWD852283 MFZ852279:MFZ852283 MPV852279:MPV852283 MZR852279:MZR852283 NJN852279:NJN852283 NTJ852279:NTJ852283 ODF852279:ODF852283 ONB852279:ONB852283 OWX852279:OWX852283 PGT852279:PGT852283 PQP852279:PQP852283 QAL852279:QAL852283 QKH852279:QKH852283 QUD852279:QUD852283 RDZ852279:RDZ852283 RNV852279:RNV852283 RXR852279:RXR852283 SHN852279:SHN852283 SRJ852279:SRJ852283 TBF852279:TBF852283 TLB852279:TLB852283 TUX852279:TUX852283 UET852279:UET852283 UOP852279:UOP852283 UYL852279:UYL852283 VIH852279:VIH852283 VSD852279:VSD852283 WBZ852279:WBZ852283 WLV852279:WLV852283 WVR852279:WVR852283 J917815:J917819 JF917815:JF917819 TB917815:TB917819 ACX917815:ACX917819 AMT917815:AMT917819 AWP917815:AWP917819 BGL917815:BGL917819 BQH917815:BQH917819 CAD917815:CAD917819 CJZ917815:CJZ917819 CTV917815:CTV917819 DDR917815:DDR917819 DNN917815:DNN917819 DXJ917815:DXJ917819 EHF917815:EHF917819 ERB917815:ERB917819 FAX917815:FAX917819 FKT917815:FKT917819 FUP917815:FUP917819 GEL917815:GEL917819 GOH917815:GOH917819 GYD917815:GYD917819 HHZ917815:HHZ917819 HRV917815:HRV917819 IBR917815:IBR917819 ILN917815:ILN917819 IVJ917815:IVJ917819 JFF917815:JFF917819 JPB917815:JPB917819 JYX917815:JYX917819 KIT917815:KIT917819 KSP917815:KSP917819 LCL917815:LCL917819 LMH917815:LMH917819 LWD917815:LWD917819 MFZ917815:MFZ917819 MPV917815:MPV917819 MZR917815:MZR917819 NJN917815:NJN917819 NTJ917815:NTJ917819 ODF917815:ODF917819 ONB917815:ONB917819 OWX917815:OWX917819 PGT917815:PGT917819 PQP917815:PQP917819 QAL917815:QAL917819 QKH917815:QKH917819 QUD917815:QUD917819 RDZ917815:RDZ917819 RNV917815:RNV917819 RXR917815:RXR917819 SHN917815:SHN917819 SRJ917815:SRJ917819 TBF917815:TBF917819 TLB917815:TLB917819 TUX917815:TUX917819 UET917815:UET917819 UOP917815:UOP917819 UYL917815:UYL917819 VIH917815:VIH917819 VSD917815:VSD917819 WBZ917815:WBZ917819 WLV917815:WLV917819 WVR917815:WVR917819 J983351:J983355 JF983351:JF983355 TB983351:TB983355 ACX983351:ACX983355 AMT983351:AMT983355 AWP983351:AWP983355 BGL983351:BGL983355 BQH983351:BQH983355 CAD983351:CAD983355 CJZ983351:CJZ983355 CTV983351:CTV983355 DDR983351:DDR983355 DNN983351:DNN983355 DXJ983351:DXJ983355 EHF983351:EHF983355 ERB983351:ERB983355 FAX983351:FAX983355 FKT983351:FKT983355 FUP983351:FUP983355 GEL983351:GEL983355 GOH983351:GOH983355 GYD983351:GYD983355 HHZ983351:HHZ983355 HRV983351:HRV983355 IBR983351:IBR983355 ILN983351:ILN983355 IVJ983351:IVJ983355 JFF983351:JFF983355 JPB983351:JPB983355 JYX983351:JYX983355 KIT983351:KIT983355 KSP983351:KSP983355 LCL983351:LCL983355 LMH983351:LMH983355 LWD983351:LWD983355 MFZ983351:MFZ983355 MPV983351:MPV983355 MZR983351:MZR983355 NJN983351:NJN983355 NTJ983351:NTJ983355 ODF983351:ODF983355 ONB983351:ONB983355 OWX983351:OWX983355 PGT983351:PGT983355 PQP983351:PQP983355 QAL983351:QAL983355 QKH983351:QKH983355 QUD983351:QUD983355 RDZ983351:RDZ983355 RNV983351:RNV983355 RXR983351:RXR983355 SHN983351:SHN983355 SRJ983351:SRJ983355 TBF983351:TBF983355 TLB983351:TLB983355 TUX983351:TUX983355 UET983351:UET983355 UOP983351:UOP983355 UYL983351:UYL983355 VIH983351:VIH983355 VSD983351:VSD983355 WBZ983351:WBZ983355 WLV983351:WLV983355 WVR983351:WVR983355 J317:J325 JF317:JF325 TB317:TB325 ACX317:ACX325 AMT317:AMT325 AWP317:AWP325 BGL317:BGL325 BQH317:BQH325 CAD317:CAD325 CJZ317:CJZ325 CTV317:CTV325 DDR317:DDR325 DNN317:DNN325 DXJ317:DXJ325 EHF317:EHF325 ERB317:ERB325 FAX317:FAX325 FKT317:FKT325 FUP317:FUP325 GEL317:GEL325 GOH317:GOH325 GYD317:GYD325 HHZ317:HHZ325 HRV317:HRV325 IBR317:IBR325 ILN317:ILN325 IVJ317:IVJ325 JFF317:JFF325 JPB317:JPB325 JYX317:JYX325 KIT317:KIT325 KSP317:KSP325 LCL317:LCL325 LMH317:LMH325 LWD317:LWD325 MFZ317:MFZ325 MPV317:MPV325 MZR317:MZR325 NJN317:NJN325 NTJ317:NTJ325 ODF317:ODF325 ONB317:ONB325 OWX317:OWX325 PGT317:PGT325 PQP317:PQP325 QAL317:QAL325 QKH317:QKH325 QUD317:QUD325 RDZ317:RDZ325 RNV317:RNV325 RXR317:RXR325 SHN317:SHN325 SRJ317:SRJ325 TBF317:TBF325 TLB317:TLB325 TUX317:TUX325 UET317:UET325 UOP317:UOP325 UYL317:UYL325 VIH317:VIH325 VSD317:VSD325 WBZ317:WBZ325 WLV317:WLV325 WVR317:WVR325 J65853:J65861 JF65853:JF65861 TB65853:TB65861 ACX65853:ACX65861 AMT65853:AMT65861 AWP65853:AWP65861 BGL65853:BGL65861 BQH65853:BQH65861 CAD65853:CAD65861 CJZ65853:CJZ65861 CTV65853:CTV65861 DDR65853:DDR65861 DNN65853:DNN65861 DXJ65853:DXJ65861 EHF65853:EHF65861 ERB65853:ERB65861 FAX65853:FAX65861 FKT65853:FKT65861 FUP65853:FUP65861 GEL65853:GEL65861 GOH65853:GOH65861 GYD65853:GYD65861 HHZ65853:HHZ65861 HRV65853:HRV65861 IBR65853:IBR65861 ILN65853:ILN65861 IVJ65853:IVJ65861 JFF65853:JFF65861 JPB65853:JPB65861 JYX65853:JYX65861 KIT65853:KIT65861 KSP65853:KSP65861 LCL65853:LCL65861 LMH65853:LMH65861 LWD65853:LWD65861 MFZ65853:MFZ65861 MPV65853:MPV65861 MZR65853:MZR65861 NJN65853:NJN65861 NTJ65853:NTJ65861 ODF65853:ODF65861 ONB65853:ONB65861 OWX65853:OWX65861 PGT65853:PGT65861 PQP65853:PQP65861 QAL65853:QAL65861 QKH65853:QKH65861 QUD65853:QUD65861 RDZ65853:RDZ65861 RNV65853:RNV65861 RXR65853:RXR65861 SHN65853:SHN65861 SRJ65853:SRJ65861 TBF65853:TBF65861 TLB65853:TLB65861 TUX65853:TUX65861 UET65853:UET65861 UOP65853:UOP65861 UYL65853:UYL65861 VIH65853:VIH65861 VSD65853:VSD65861 WBZ65853:WBZ65861 WLV65853:WLV65861 WVR65853:WVR65861 J131389:J131397 JF131389:JF131397 TB131389:TB131397 ACX131389:ACX131397 AMT131389:AMT131397 AWP131389:AWP131397 BGL131389:BGL131397 BQH131389:BQH131397 CAD131389:CAD131397 CJZ131389:CJZ131397 CTV131389:CTV131397 DDR131389:DDR131397 DNN131389:DNN131397 DXJ131389:DXJ131397 EHF131389:EHF131397 ERB131389:ERB131397 FAX131389:FAX131397 FKT131389:FKT131397 FUP131389:FUP131397 GEL131389:GEL131397 GOH131389:GOH131397 GYD131389:GYD131397 HHZ131389:HHZ131397 HRV131389:HRV131397 IBR131389:IBR131397 ILN131389:ILN131397 IVJ131389:IVJ131397 JFF131389:JFF131397 JPB131389:JPB131397 JYX131389:JYX131397 KIT131389:KIT131397 KSP131389:KSP131397 LCL131389:LCL131397 LMH131389:LMH131397 LWD131389:LWD131397 MFZ131389:MFZ131397 MPV131389:MPV131397 MZR131389:MZR131397 NJN131389:NJN131397 NTJ131389:NTJ131397 ODF131389:ODF131397 ONB131389:ONB131397 OWX131389:OWX131397 PGT131389:PGT131397 PQP131389:PQP131397 QAL131389:QAL131397 QKH131389:QKH131397 QUD131389:QUD131397 RDZ131389:RDZ131397 RNV131389:RNV131397 RXR131389:RXR131397 SHN131389:SHN131397 SRJ131389:SRJ131397 TBF131389:TBF131397 TLB131389:TLB131397 TUX131389:TUX131397 UET131389:UET131397 UOP131389:UOP131397 UYL131389:UYL131397 VIH131389:VIH131397 VSD131389:VSD131397 WBZ131389:WBZ131397 WLV131389:WLV131397 WVR131389:WVR131397 J196925:J196933 JF196925:JF196933 TB196925:TB196933 ACX196925:ACX196933 AMT196925:AMT196933 AWP196925:AWP196933 BGL196925:BGL196933 BQH196925:BQH196933 CAD196925:CAD196933 CJZ196925:CJZ196933 CTV196925:CTV196933 DDR196925:DDR196933 DNN196925:DNN196933 DXJ196925:DXJ196933 EHF196925:EHF196933 ERB196925:ERB196933 FAX196925:FAX196933 FKT196925:FKT196933 FUP196925:FUP196933 GEL196925:GEL196933 GOH196925:GOH196933 GYD196925:GYD196933 HHZ196925:HHZ196933 HRV196925:HRV196933 IBR196925:IBR196933 ILN196925:ILN196933 IVJ196925:IVJ196933 JFF196925:JFF196933 JPB196925:JPB196933 JYX196925:JYX196933 KIT196925:KIT196933 KSP196925:KSP196933 LCL196925:LCL196933 LMH196925:LMH196933 LWD196925:LWD196933 MFZ196925:MFZ196933 MPV196925:MPV196933 MZR196925:MZR196933 NJN196925:NJN196933 NTJ196925:NTJ196933 ODF196925:ODF196933 ONB196925:ONB196933 OWX196925:OWX196933 PGT196925:PGT196933 PQP196925:PQP196933 QAL196925:QAL196933 QKH196925:QKH196933 QUD196925:QUD196933 RDZ196925:RDZ196933 RNV196925:RNV196933 RXR196925:RXR196933 SHN196925:SHN196933 SRJ196925:SRJ196933 TBF196925:TBF196933 TLB196925:TLB196933 TUX196925:TUX196933 UET196925:UET196933 UOP196925:UOP196933 UYL196925:UYL196933 VIH196925:VIH196933 VSD196925:VSD196933 WBZ196925:WBZ196933 WLV196925:WLV196933 WVR196925:WVR196933 J262461:J262469 JF262461:JF262469 TB262461:TB262469 ACX262461:ACX262469 AMT262461:AMT262469 AWP262461:AWP262469 BGL262461:BGL262469 BQH262461:BQH262469 CAD262461:CAD262469 CJZ262461:CJZ262469 CTV262461:CTV262469 DDR262461:DDR262469 DNN262461:DNN262469 DXJ262461:DXJ262469 EHF262461:EHF262469 ERB262461:ERB262469 FAX262461:FAX262469 FKT262461:FKT262469 FUP262461:FUP262469 GEL262461:GEL262469 GOH262461:GOH262469 GYD262461:GYD262469 HHZ262461:HHZ262469 HRV262461:HRV262469 IBR262461:IBR262469 ILN262461:ILN262469 IVJ262461:IVJ262469 JFF262461:JFF262469 JPB262461:JPB262469 JYX262461:JYX262469 KIT262461:KIT262469 KSP262461:KSP262469 LCL262461:LCL262469 LMH262461:LMH262469 LWD262461:LWD262469 MFZ262461:MFZ262469 MPV262461:MPV262469 MZR262461:MZR262469 NJN262461:NJN262469 NTJ262461:NTJ262469 ODF262461:ODF262469 ONB262461:ONB262469 OWX262461:OWX262469 PGT262461:PGT262469 PQP262461:PQP262469 QAL262461:QAL262469 QKH262461:QKH262469 QUD262461:QUD262469 RDZ262461:RDZ262469 RNV262461:RNV262469 RXR262461:RXR262469 SHN262461:SHN262469 SRJ262461:SRJ262469 TBF262461:TBF262469 TLB262461:TLB262469 TUX262461:TUX262469 UET262461:UET262469 UOP262461:UOP262469 UYL262461:UYL262469 VIH262461:VIH262469 VSD262461:VSD262469 WBZ262461:WBZ262469 WLV262461:WLV262469 WVR262461:WVR262469 J327997:J328005 JF327997:JF328005 TB327997:TB328005 ACX327997:ACX328005 AMT327997:AMT328005 AWP327997:AWP328005 BGL327997:BGL328005 BQH327997:BQH328005 CAD327997:CAD328005 CJZ327997:CJZ328005 CTV327997:CTV328005 DDR327997:DDR328005 DNN327997:DNN328005 DXJ327997:DXJ328005 EHF327997:EHF328005 ERB327997:ERB328005 FAX327997:FAX328005 FKT327997:FKT328005 FUP327997:FUP328005 GEL327997:GEL328005 GOH327997:GOH328005 GYD327997:GYD328005 HHZ327997:HHZ328005 HRV327997:HRV328005 IBR327997:IBR328005 ILN327997:ILN328005 IVJ327997:IVJ328005 JFF327997:JFF328005 JPB327997:JPB328005 JYX327997:JYX328005 KIT327997:KIT328005 KSP327997:KSP328005 LCL327997:LCL328005 LMH327997:LMH328005 LWD327997:LWD328005 MFZ327997:MFZ328005 MPV327997:MPV328005 MZR327997:MZR328005 NJN327997:NJN328005 NTJ327997:NTJ328005 ODF327997:ODF328005 ONB327997:ONB328005 OWX327997:OWX328005 PGT327997:PGT328005 PQP327997:PQP328005 QAL327997:QAL328005 QKH327997:QKH328005 QUD327997:QUD328005 RDZ327997:RDZ328005 RNV327997:RNV328005 RXR327997:RXR328005 SHN327997:SHN328005 SRJ327997:SRJ328005 TBF327997:TBF328005 TLB327997:TLB328005 TUX327997:TUX328005 UET327997:UET328005 UOP327997:UOP328005 UYL327997:UYL328005 VIH327997:VIH328005 VSD327997:VSD328005 WBZ327997:WBZ328005 WLV327997:WLV328005 WVR327997:WVR328005 J393533:J393541 JF393533:JF393541 TB393533:TB393541 ACX393533:ACX393541 AMT393533:AMT393541 AWP393533:AWP393541 BGL393533:BGL393541 BQH393533:BQH393541 CAD393533:CAD393541 CJZ393533:CJZ393541 CTV393533:CTV393541 DDR393533:DDR393541 DNN393533:DNN393541 DXJ393533:DXJ393541 EHF393533:EHF393541 ERB393533:ERB393541 FAX393533:FAX393541 FKT393533:FKT393541 FUP393533:FUP393541 GEL393533:GEL393541 GOH393533:GOH393541 GYD393533:GYD393541 HHZ393533:HHZ393541 HRV393533:HRV393541 IBR393533:IBR393541 ILN393533:ILN393541 IVJ393533:IVJ393541 JFF393533:JFF393541 JPB393533:JPB393541 JYX393533:JYX393541 KIT393533:KIT393541 KSP393533:KSP393541 LCL393533:LCL393541 LMH393533:LMH393541 LWD393533:LWD393541 MFZ393533:MFZ393541 MPV393533:MPV393541 MZR393533:MZR393541 NJN393533:NJN393541 NTJ393533:NTJ393541 ODF393533:ODF393541 ONB393533:ONB393541 OWX393533:OWX393541 PGT393533:PGT393541 PQP393533:PQP393541 QAL393533:QAL393541 QKH393533:QKH393541 QUD393533:QUD393541 RDZ393533:RDZ393541 RNV393533:RNV393541 RXR393533:RXR393541 SHN393533:SHN393541 SRJ393533:SRJ393541 TBF393533:TBF393541 TLB393533:TLB393541 TUX393533:TUX393541 UET393533:UET393541 UOP393533:UOP393541 UYL393533:UYL393541 VIH393533:VIH393541 VSD393533:VSD393541 WBZ393533:WBZ393541 WLV393533:WLV393541 WVR393533:WVR393541 J459069:J459077 JF459069:JF459077 TB459069:TB459077 ACX459069:ACX459077 AMT459069:AMT459077 AWP459069:AWP459077 BGL459069:BGL459077 BQH459069:BQH459077 CAD459069:CAD459077 CJZ459069:CJZ459077 CTV459069:CTV459077 DDR459069:DDR459077 DNN459069:DNN459077 DXJ459069:DXJ459077 EHF459069:EHF459077 ERB459069:ERB459077 FAX459069:FAX459077 FKT459069:FKT459077 FUP459069:FUP459077 GEL459069:GEL459077 GOH459069:GOH459077 GYD459069:GYD459077 HHZ459069:HHZ459077 HRV459069:HRV459077 IBR459069:IBR459077 ILN459069:ILN459077 IVJ459069:IVJ459077 JFF459069:JFF459077 JPB459069:JPB459077 JYX459069:JYX459077 KIT459069:KIT459077 KSP459069:KSP459077 LCL459069:LCL459077 LMH459069:LMH459077 LWD459069:LWD459077 MFZ459069:MFZ459077 MPV459069:MPV459077 MZR459069:MZR459077 NJN459069:NJN459077 NTJ459069:NTJ459077 ODF459069:ODF459077 ONB459069:ONB459077 OWX459069:OWX459077 PGT459069:PGT459077 PQP459069:PQP459077 QAL459069:QAL459077 QKH459069:QKH459077 QUD459069:QUD459077 RDZ459069:RDZ459077 RNV459069:RNV459077 RXR459069:RXR459077 SHN459069:SHN459077 SRJ459069:SRJ459077 TBF459069:TBF459077 TLB459069:TLB459077 TUX459069:TUX459077 UET459069:UET459077 UOP459069:UOP459077 UYL459069:UYL459077 VIH459069:VIH459077 VSD459069:VSD459077 WBZ459069:WBZ459077 WLV459069:WLV459077 WVR459069:WVR459077 J524605:J524613 JF524605:JF524613 TB524605:TB524613 ACX524605:ACX524613 AMT524605:AMT524613 AWP524605:AWP524613 BGL524605:BGL524613 BQH524605:BQH524613 CAD524605:CAD524613 CJZ524605:CJZ524613 CTV524605:CTV524613 DDR524605:DDR524613 DNN524605:DNN524613 DXJ524605:DXJ524613 EHF524605:EHF524613 ERB524605:ERB524613 FAX524605:FAX524613 FKT524605:FKT524613 FUP524605:FUP524613 GEL524605:GEL524613 GOH524605:GOH524613 GYD524605:GYD524613 HHZ524605:HHZ524613 HRV524605:HRV524613 IBR524605:IBR524613 ILN524605:ILN524613 IVJ524605:IVJ524613 JFF524605:JFF524613 JPB524605:JPB524613 JYX524605:JYX524613 KIT524605:KIT524613 KSP524605:KSP524613 LCL524605:LCL524613 LMH524605:LMH524613 LWD524605:LWD524613 MFZ524605:MFZ524613 MPV524605:MPV524613 MZR524605:MZR524613 NJN524605:NJN524613 NTJ524605:NTJ524613 ODF524605:ODF524613 ONB524605:ONB524613 OWX524605:OWX524613 PGT524605:PGT524613 PQP524605:PQP524613 QAL524605:QAL524613 QKH524605:QKH524613 QUD524605:QUD524613 RDZ524605:RDZ524613 RNV524605:RNV524613 RXR524605:RXR524613 SHN524605:SHN524613 SRJ524605:SRJ524613 TBF524605:TBF524613 TLB524605:TLB524613 TUX524605:TUX524613 UET524605:UET524613 UOP524605:UOP524613 UYL524605:UYL524613 VIH524605:VIH524613 VSD524605:VSD524613 WBZ524605:WBZ524613 WLV524605:WLV524613 WVR524605:WVR524613 J590141:J590149 JF590141:JF590149 TB590141:TB590149 ACX590141:ACX590149 AMT590141:AMT590149 AWP590141:AWP590149 BGL590141:BGL590149 BQH590141:BQH590149 CAD590141:CAD590149 CJZ590141:CJZ590149 CTV590141:CTV590149 DDR590141:DDR590149 DNN590141:DNN590149 DXJ590141:DXJ590149 EHF590141:EHF590149 ERB590141:ERB590149 FAX590141:FAX590149 FKT590141:FKT590149 FUP590141:FUP590149 GEL590141:GEL590149 GOH590141:GOH590149 GYD590141:GYD590149 HHZ590141:HHZ590149 HRV590141:HRV590149 IBR590141:IBR590149 ILN590141:ILN590149 IVJ590141:IVJ590149 JFF590141:JFF590149 JPB590141:JPB590149 JYX590141:JYX590149 KIT590141:KIT590149 KSP590141:KSP590149 LCL590141:LCL590149 LMH590141:LMH590149 LWD590141:LWD590149 MFZ590141:MFZ590149 MPV590141:MPV590149 MZR590141:MZR590149 NJN590141:NJN590149 NTJ590141:NTJ590149 ODF590141:ODF590149 ONB590141:ONB590149 OWX590141:OWX590149 PGT590141:PGT590149 PQP590141:PQP590149 QAL590141:QAL590149 QKH590141:QKH590149 QUD590141:QUD590149 RDZ590141:RDZ590149 RNV590141:RNV590149 RXR590141:RXR590149 SHN590141:SHN590149 SRJ590141:SRJ590149 TBF590141:TBF590149 TLB590141:TLB590149 TUX590141:TUX590149 UET590141:UET590149 UOP590141:UOP590149 UYL590141:UYL590149 VIH590141:VIH590149 VSD590141:VSD590149 WBZ590141:WBZ590149 WLV590141:WLV590149 WVR590141:WVR590149 J655677:J655685 JF655677:JF655685 TB655677:TB655685 ACX655677:ACX655685 AMT655677:AMT655685 AWP655677:AWP655685 BGL655677:BGL655685 BQH655677:BQH655685 CAD655677:CAD655685 CJZ655677:CJZ655685 CTV655677:CTV655685 DDR655677:DDR655685 DNN655677:DNN655685 DXJ655677:DXJ655685 EHF655677:EHF655685 ERB655677:ERB655685 FAX655677:FAX655685 FKT655677:FKT655685 FUP655677:FUP655685 GEL655677:GEL655685 GOH655677:GOH655685 GYD655677:GYD655685 HHZ655677:HHZ655685 HRV655677:HRV655685 IBR655677:IBR655685 ILN655677:ILN655685 IVJ655677:IVJ655685 JFF655677:JFF655685 JPB655677:JPB655685 JYX655677:JYX655685 KIT655677:KIT655685 KSP655677:KSP655685 LCL655677:LCL655685 LMH655677:LMH655685 LWD655677:LWD655685 MFZ655677:MFZ655685 MPV655677:MPV655685 MZR655677:MZR655685 NJN655677:NJN655685 NTJ655677:NTJ655685 ODF655677:ODF655685 ONB655677:ONB655685 OWX655677:OWX655685 PGT655677:PGT655685 PQP655677:PQP655685 QAL655677:QAL655685 QKH655677:QKH655685 QUD655677:QUD655685 RDZ655677:RDZ655685 RNV655677:RNV655685 RXR655677:RXR655685 SHN655677:SHN655685 SRJ655677:SRJ655685 TBF655677:TBF655685 TLB655677:TLB655685 TUX655677:TUX655685 UET655677:UET655685 UOP655677:UOP655685 UYL655677:UYL655685 VIH655677:VIH655685 VSD655677:VSD655685 WBZ655677:WBZ655685 WLV655677:WLV655685 WVR655677:WVR655685 J721213:J721221 JF721213:JF721221 TB721213:TB721221 ACX721213:ACX721221 AMT721213:AMT721221 AWP721213:AWP721221 BGL721213:BGL721221 BQH721213:BQH721221 CAD721213:CAD721221 CJZ721213:CJZ721221 CTV721213:CTV721221 DDR721213:DDR721221 DNN721213:DNN721221 DXJ721213:DXJ721221 EHF721213:EHF721221 ERB721213:ERB721221 FAX721213:FAX721221 FKT721213:FKT721221 FUP721213:FUP721221 GEL721213:GEL721221 GOH721213:GOH721221 GYD721213:GYD721221 HHZ721213:HHZ721221 HRV721213:HRV721221 IBR721213:IBR721221 ILN721213:ILN721221 IVJ721213:IVJ721221 JFF721213:JFF721221 JPB721213:JPB721221 JYX721213:JYX721221 KIT721213:KIT721221 KSP721213:KSP721221 LCL721213:LCL721221 LMH721213:LMH721221 LWD721213:LWD721221 MFZ721213:MFZ721221 MPV721213:MPV721221 MZR721213:MZR721221 NJN721213:NJN721221 NTJ721213:NTJ721221 ODF721213:ODF721221 ONB721213:ONB721221 OWX721213:OWX721221 PGT721213:PGT721221 PQP721213:PQP721221 QAL721213:QAL721221 QKH721213:QKH721221 QUD721213:QUD721221 RDZ721213:RDZ721221 RNV721213:RNV721221 RXR721213:RXR721221 SHN721213:SHN721221 SRJ721213:SRJ721221 TBF721213:TBF721221 TLB721213:TLB721221 TUX721213:TUX721221 UET721213:UET721221 UOP721213:UOP721221 UYL721213:UYL721221 VIH721213:VIH721221 VSD721213:VSD721221 WBZ721213:WBZ721221 WLV721213:WLV721221 WVR721213:WVR721221 J786749:J786757 JF786749:JF786757 TB786749:TB786757 ACX786749:ACX786757 AMT786749:AMT786757 AWP786749:AWP786757 BGL786749:BGL786757 BQH786749:BQH786757 CAD786749:CAD786757 CJZ786749:CJZ786757 CTV786749:CTV786757 DDR786749:DDR786757 DNN786749:DNN786757 DXJ786749:DXJ786757 EHF786749:EHF786757 ERB786749:ERB786757 FAX786749:FAX786757 FKT786749:FKT786757 FUP786749:FUP786757 GEL786749:GEL786757 GOH786749:GOH786757 GYD786749:GYD786757 HHZ786749:HHZ786757 HRV786749:HRV786757 IBR786749:IBR786757 ILN786749:ILN786757 IVJ786749:IVJ786757 JFF786749:JFF786757 JPB786749:JPB786757 JYX786749:JYX786757 KIT786749:KIT786757 KSP786749:KSP786757 LCL786749:LCL786757 LMH786749:LMH786757 LWD786749:LWD786757 MFZ786749:MFZ786757 MPV786749:MPV786757 MZR786749:MZR786757 NJN786749:NJN786757 NTJ786749:NTJ786757 ODF786749:ODF786757 ONB786749:ONB786757 OWX786749:OWX786757 PGT786749:PGT786757 PQP786749:PQP786757 QAL786749:QAL786757 QKH786749:QKH786757 QUD786749:QUD786757 RDZ786749:RDZ786757 RNV786749:RNV786757 RXR786749:RXR786757 SHN786749:SHN786757 SRJ786749:SRJ786757 TBF786749:TBF786757 TLB786749:TLB786757 TUX786749:TUX786757 UET786749:UET786757 UOP786749:UOP786757 UYL786749:UYL786757 VIH786749:VIH786757 VSD786749:VSD786757 WBZ786749:WBZ786757 WLV786749:WLV786757 WVR786749:WVR786757 J852285:J852293 JF852285:JF852293 TB852285:TB852293 ACX852285:ACX852293 AMT852285:AMT852293 AWP852285:AWP852293 BGL852285:BGL852293 BQH852285:BQH852293 CAD852285:CAD852293 CJZ852285:CJZ852293 CTV852285:CTV852293 DDR852285:DDR852293 DNN852285:DNN852293 DXJ852285:DXJ852293 EHF852285:EHF852293 ERB852285:ERB852293 FAX852285:FAX852293 FKT852285:FKT852293 FUP852285:FUP852293 GEL852285:GEL852293 GOH852285:GOH852293 GYD852285:GYD852293 HHZ852285:HHZ852293 HRV852285:HRV852293 IBR852285:IBR852293 ILN852285:ILN852293 IVJ852285:IVJ852293 JFF852285:JFF852293 JPB852285:JPB852293 JYX852285:JYX852293 KIT852285:KIT852293 KSP852285:KSP852293 LCL852285:LCL852293 LMH852285:LMH852293 LWD852285:LWD852293 MFZ852285:MFZ852293 MPV852285:MPV852293 MZR852285:MZR852293 NJN852285:NJN852293 NTJ852285:NTJ852293 ODF852285:ODF852293 ONB852285:ONB852293 OWX852285:OWX852293 PGT852285:PGT852293 PQP852285:PQP852293 QAL852285:QAL852293 QKH852285:QKH852293 QUD852285:QUD852293 RDZ852285:RDZ852293 RNV852285:RNV852293 RXR852285:RXR852293 SHN852285:SHN852293 SRJ852285:SRJ852293 TBF852285:TBF852293 TLB852285:TLB852293 TUX852285:TUX852293 UET852285:UET852293 UOP852285:UOP852293 UYL852285:UYL852293 VIH852285:VIH852293 VSD852285:VSD852293 WBZ852285:WBZ852293 WLV852285:WLV852293 WVR852285:WVR852293 J917821:J917829 JF917821:JF917829 TB917821:TB917829 ACX917821:ACX917829 AMT917821:AMT917829 AWP917821:AWP917829 BGL917821:BGL917829 BQH917821:BQH917829 CAD917821:CAD917829 CJZ917821:CJZ917829 CTV917821:CTV917829 DDR917821:DDR917829 DNN917821:DNN917829 DXJ917821:DXJ917829 EHF917821:EHF917829 ERB917821:ERB917829 FAX917821:FAX917829 FKT917821:FKT917829 FUP917821:FUP917829 GEL917821:GEL917829 GOH917821:GOH917829 GYD917821:GYD917829 HHZ917821:HHZ917829 HRV917821:HRV917829 IBR917821:IBR917829 ILN917821:ILN917829 IVJ917821:IVJ917829 JFF917821:JFF917829 JPB917821:JPB917829 JYX917821:JYX917829 KIT917821:KIT917829 KSP917821:KSP917829 LCL917821:LCL917829 LMH917821:LMH917829 LWD917821:LWD917829 MFZ917821:MFZ917829 MPV917821:MPV917829 MZR917821:MZR917829 NJN917821:NJN917829 NTJ917821:NTJ917829 ODF917821:ODF917829 ONB917821:ONB917829 OWX917821:OWX917829 PGT917821:PGT917829 PQP917821:PQP917829 QAL917821:QAL917829 QKH917821:QKH917829 QUD917821:QUD917829 RDZ917821:RDZ917829 RNV917821:RNV917829 RXR917821:RXR917829 SHN917821:SHN917829 SRJ917821:SRJ917829 TBF917821:TBF917829 TLB917821:TLB917829 TUX917821:TUX917829 UET917821:UET917829 UOP917821:UOP917829 UYL917821:UYL917829 VIH917821:VIH917829 VSD917821:VSD917829 WBZ917821:WBZ917829 WLV917821:WLV917829 WVR917821:WVR917829 J983357:J983365 JF983357:JF983365 TB983357:TB983365 ACX983357:ACX983365 AMT983357:AMT983365 AWP983357:AWP983365 BGL983357:BGL983365 BQH983357:BQH983365 CAD983357:CAD983365 CJZ983357:CJZ983365 CTV983357:CTV983365 DDR983357:DDR983365 DNN983357:DNN983365 DXJ983357:DXJ983365 EHF983357:EHF983365 ERB983357:ERB983365 FAX983357:FAX983365 FKT983357:FKT983365 FUP983357:FUP983365 GEL983357:GEL983365 GOH983357:GOH983365 GYD983357:GYD983365 HHZ983357:HHZ983365 HRV983357:HRV983365 IBR983357:IBR983365 ILN983357:ILN983365 IVJ983357:IVJ983365 JFF983357:JFF983365 JPB983357:JPB983365 JYX983357:JYX983365 KIT983357:KIT983365 KSP983357:KSP983365 LCL983357:LCL983365 LMH983357:LMH983365 LWD983357:LWD983365 MFZ983357:MFZ983365 MPV983357:MPV983365 MZR983357:MZR983365 NJN983357:NJN983365 NTJ983357:NTJ983365 ODF983357:ODF983365 ONB983357:ONB983365 OWX983357:OWX983365 PGT983357:PGT983365 PQP983357:PQP983365 QAL983357:QAL983365 QKH983357:QKH983365 QUD983357:QUD983365 RDZ983357:RDZ983365 RNV983357:RNV983365 RXR983357:RXR983365 SHN983357:SHN983365 SRJ983357:SRJ983365 TBF983357:TBF983365 TLB983357:TLB983365 TUX983357:TUX983365 UET983357:UET983365 UOP983357:UOP983365 UYL983357:UYL983365 VIH983357:VIH983365 VSD983357:VSD983365 WBZ983357:WBZ983365 WLV983357:WLV983365 WVR983357:WVR983365 J327:J333 JF327:JF333 TB327:TB333 ACX327:ACX333 AMT327:AMT333 AWP327:AWP333 BGL327:BGL333 BQH327:BQH333 CAD327:CAD333 CJZ327:CJZ333 CTV327:CTV333 DDR327:DDR333 DNN327:DNN333 DXJ327:DXJ333 EHF327:EHF333 ERB327:ERB333 FAX327:FAX333 FKT327:FKT333 FUP327:FUP333 GEL327:GEL333 GOH327:GOH333 GYD327:GYD333 HHZ327:HHZ333 HRV327:HRV333 IBR327:IBR333 ILN327:ILN333 IVJ327:IVJ333 JFF327:JFF333 JPB327:JPB333 JYX327:JYX333 KIT327:KIT333 KSP327:KSP333 LCL327:LCL333 LMH327:LMH333 LWD327:LWD333 MFZ327:MFZ333 MPV327:MPV333 MZR327:MZR333 NJN327:NJN333 NTJ327:NTJ333 ODF327:ODF333 ONB327:ONB333 OWX327:OWX333 PGT327:PGT333 PQP327:PQP333 QAL327:QAL333 QKH327:QKH333 QUD327:QUD333 RDZ327:RDZ333 RNV327:RNV333 RXR327:RXR333 SHN327:SHN333 SRJ327:SRJ333 TBF327:TBF333 TLB327:TLB333 TUX327:TUX333 UET327:UET333 UOP327:UOP333 UYL327:UYL333 VIH327:VIH333 VSD327:VSD333 WBZ327:WBZ333 WLV327:WLV333 WVR327:WVR333 J65863:J65869 JF65863:JF65869 TB65863:TB65869 ACX65863:ACX65869 AMT65863:AMT65869 AWP65863:AWP65869 BGL65863:BGL65869 BQH65863:BQH65869 CAD65863:CAD65869 CJZ65863:CJZ65869 CTV65863:CTV65869 DDR65863:DDR65869 DNN65863:DNN65869 DXJ65863:DXJ65869 EHF65863:EHF65869 ERB65863:ERB65869 FAX65863:FAX65869 FKT65863:FKT65869 FUP65863:FUP65869 GEL65863:GEL65869 GOH65863:GOH65869 GYD65863:GYD65869 HHZ65863:HHZ65869 HRV65863:HRV65869 IBR65863:IBR65869 ILN65863:ILN65869 IVJ65863:IVJ65869 JFF65863:JFF65869 JPB65863:JPB65869 JYX65863:JYX65869 KIT65863:KIT65869 KSP65863:KSP65869 LCL65863:LCL65869 LMH65863:LMH65869 LWD65863:LWD65869 MFZ65863:MFZ65869 MPV65863:MPV65869 MZR65863:MZR65869 NJN65863:NJN65869 NTJ65863:NTJ65869 ODF65863:ODF65869 ONB65863:ONB65869 OWX65863:OWX65869 PGT65863:PGT65869 PQP65863:PQP65869 QAL65863:QAL65869 QKH65863:QKH65869 QUD65863:QUD65869 RDZ65863:RDZ65869 RNV65863:RNV65869 RXR65863:RXR65869 SHN65863:SHN65869 SRJ65863:SRJ65869 TBF65863:TBF65869 TLB65863:TLB65869 TUX65863:TUX65869 UET65863:UET65869 UOP65863:UOP65869 UYL65863:UYL65869 VIH65863:VIH65869 VSD65863:VSD65869 WBZ65863:WBZ65869 WLV65863:WLV65869 WVR65863:WVR65869 J131399:J131405 JF131399:JF131405 TB131399:TB131405 ACX131399:ACX131405 AMT131399:AMT131405 AWP131399:AWP131405 BGL131399:BGL131405 BQH131399:BQH131405 CAD131399:CAD131405 CJZ131399:CJZ131405 CTV131399:CTV131405 DDR131399:DDR131405 DNN131399:DNN131405 DXJ131399:DXJ131405 EHF131399:EHF131405 ERB131399:ERB131405 FAX131399:FAX131405 FKT131399:FKT131405 FUP131399:FUP131405 GEL131399:GEL131405 GOH131399:GOH131405 GYD131399:GYD131405 HHZ131399:HHZ131405 HRV131399:HRV131405 IBR131399:IBR131405 ILN131399:ILN131405 IVJ131399:IVJ131405 JFF131399:JFF131405 JPB131399:JPB131405 JYX131399:JYX131405 KIT131399:KIT131405 KSP131399:KSP131405 LCL131399:LCL131405 LMH131399:LMH131405 LWD131399:LWD131405 MFZ131399:MFZ131405 MPV131399:MPV131405 MZR131399:MZR131405 NJN131399:NJN131405 NTJ131399:NTJ131405 ODF131399:ODF131405 ONB131399:ONB131405 OWX131399:OWX131405 PGT131399:PGT131405 PQP131399:PQP131405 QAL131399:QAL131405 QKH131399:QKH131405 QUD131399:QUD131405 RDZ131399:RDZ131405 RNV131399:RNV131405 RXR131399:RXR131405 SHN131399:SHN131405 SRJ131399:SRJ131405 TBF131399:TBF131405 TLB131399:TLB131405 TUX131399:TUX131405 UET131399:UET131405 UOP131399:UOP131405 UYL131399:UYL131405 VIH131399:VIH131405 VSD131399:VSD131405 WBZ131399:WBZ131405 WLV131399:WLV131405 WVR131399:WVR131405 J196935:J196941 JF196935:JF196941 TB196935:TB196941 ACX196935:ACX196941 AMT196935:AMT196941 AWP196935:AWP196941 BGL196935:BGL196941 BQH196935:BQH196941 CAD196935:CAD196941 CJZ196935:CJZ196941 CTV196935:CTV196941 DDR196935:DDR196941 DNN196935:DNN196941 DXJ196935:DXJ196941 EHF196935:EHF196941 ERB196935:ERB196941 FAX196935:FAX196941 FKT196935:FKT196941 FUP196935:FUP196941 GEL196935:GEL196941 GOH196935:GOH196941 GYD196935:GYD196941 HHZ196935:HHZ196941 HRV196935:HRV196941 IBR196935:IBR196941 ILN196935:ILN196941 IVJ196935:IVJ196941 JFF196935:JFF196941 JPB196935:JPB196941 JYX196935:JYX196941 KIT196935:KIT196941 KSP196935:KSP196941 LCL196935:LCL196941 LMH196935:LMH196941 LWD196935:LWD196941 MFZ196935:MFZ196941 MPV196935:MPV196941 MZR196935:MZR196941 NJN196935:NJN196941 NTJ196935:NTJ196941 ODF196935:ODF196941 ONB196935:ONB196941 OWX196935:OWX196941 PGT196935:PGT196941 PQP196935:PQP196941 QAL196935:QAL196941 QKH196935:QKH196941 QUD196935:QUD196941 RDZ196935:RDZ196941 RNV196935:RNV196941 RXR196935:RXR196941 SHN196935:SHN196941 SRJ196935:SRJ196941 TBF196935:TBF196941 TLB196935:TLB196941 TUX196935:TUX196941 UET196935:UET196941 UOP196935:UOP196941 UYL196935:UYL196941 VIH196935:VIH196941 VSD196935:VSD196941 WBZ196935:WBZ196941 WLV196935:WLV196941 WVR196935:WVR196941 J262471:J262477 JF262471:JF262477 TB262471:TB262477 ACX262471:ACX262477 AMT262471:AMT262477 AWP262471:AWP262477 BGL262471:BGL262477 BQH262471:BQH262477 CAD262471:CAD262477 CJZ262471:CJZ262477 CTV262471:CTV262477 DDR262471:DDR262477 DNN262471:DNN262477 DXJ262471:DXJ262477 EHF262471:EHF262477 ERB262471:ERB262477 FAX262471:FAX262477 FKT262471:FKT262477 FUP262471:FUP262477 GEL262471:GEL262477 GOH262471:GOH262477 GYD262471:GYD262477 HHZ262471:HHZ262477 HRV262471:HRV262477 IBR262471:IBR262477 ILN262471:ILN262477 IVJ262471:IVJ262477 JFF262471:JFF262477 JPB262471:JPB262477 JYX262471:JYX262477 KIT262471:KIT262477 KSP262471:KSP262477 LCL262471:LCL262477 LMH262471:LMH262477 LWD262471:LWD262477 MFZ262471:MFZ262477 MPV262471:MPV262477 MZR262471:MZR262477 NJN262471:NJN262477 NTJ262471:NTJ262477 ODF262471:ODF262477 ONB262471:ONB262477 OWX262471:OWX262477 PGT262471:PGT262477 PQP262471:PQP262477 QAL262471:QAL262477 QKH262471:QKH262477 QUD262471:QUD262477 RDZ262471:RDZ262477 RNV262471:RNV262477 RXR262471:RXR262477 SHN262471:SHN262477 SRJ262471:SRJ262477 TBF262471:TBF262477 TLB262471:TLB262477 TUX262471:TUX262477 UET262471:UET262477 UOP262471:UOP262477 UYL262471:UYL262477 VIH262471:VIH262477 VSD262471:VSD262477 WBZ262471:WBZ262477 WLV262471:WLV262477 WVR262471:WVR262477 J328007:J328013 JF328007:JF328013 TB328007:TB328013 ACX328007:ACX328013 AMT328007:AMT328013 AWP328007:AWP328013 BGL328007:BGL328013 BQH328007:BQH328013 CAD328007:CAD328013 CJZ328007:CJZ328013 CTV328007:CTV328013 DDR328007:DDR328013 DNN328007:DNN328013 DXJ328007:DXJ328013 EHF328007:EHF328013 ERB328007:ERB328013 FAX328007:FAX328013 FKT328007:FKT328013 FUP328007:FUP328013 GEL328007:GEL328013 GOH328007:GOH328013 GYD328007:GYD328013 HHZ328007:HHZ328013 HRV328007:HRV328013 IBR328007:IBR328013 ILN328007:ILN328013 IVJ328007:IVJ328013 JFF328007:JFF328013 JPB328007:JPB328013 JYX328007:JYX328013 KIT328007:KIT328013 KSP328007:KSP328013 LCL328007:LCL328013 LMH328007:LMH328013 LWD328007:LWD328013 MFZ328007:MFZ328013 MPV328007:MPV328013 MZR328007:MZR328013 NJN328007:NJN328013 NTJ328007:NTJ328013 ODF328007:ODF328013 ONB328007:ONB328013 OWX328007:OWX328013 PGT328007:PGT328013 PQP328007:PQP328013 QAL328007:QAL328013 QKH328007:QKH328013 QUD328007:QUD328013 RDZ328007:RDZ328013 RNV328007:RNV328013 RXR328007:RXR328013 SHN328007:SHN328013 SRJ328007:SRJ328013 TBF328007:TBF328013 TLB328007:TLB328013 TUX328007:TUX328013 UET328007:UET328013 UOP328007:UOP328013 UYL328007:UYL328013 VIH328007:VIH328013 VSD328007:VSD328013 WBZ328007:WBZ328013 WLV328007:WLV328013 WVR328007:WVR328013 J393543:J393549 JF393543:JF393549 TB393543:TB393549 ACX393543:ACX393549 AMT393543:AMT393549 AWP393543:AWP393549 BGL393543:BGL393549 BQH393543:BQH393549 CAD393543:CAD393549 CJZ393543:CJZ393549 CTV393543:CTV393549 DDR393543:DDR393549 DNN393543:DNN393549 DXJ393543:DXJ393549 EHF393543:EHF393549 ERB393543:ERB393549 FAX393543:FAX393549 FKT393543:FKT393549 FUP393543:FUP393549 GEL393543:GEL393549 GOH393543:GOH393549 GYD393543:GYD393549 HHZ393543:HHZ393549 HRV393543:HRV393549 IBR393543:IBR393549 ILN393543:ILN393549 IVJ393543:IVJ393549 JFF393543:JFF393549 JPB393543:JPB393549 JYX393543:JYX393549 KIT393543:KIT393549 KSP393543:KSP393549 LCL393543:LCL393549 LMH393543:LMH393549 LWD393543:LWD393549 MFZ393543:MFZ393549 MPV393543:MPV393549 MZR393543:MZR393549 NJN393543:NJN393549 NTJ393543:NTJ393549 ODF393543:ODF393549 ONB393543:ONB393549 OWX393543:OWX393549 PGT393543:PGT393549 PQP393543:PQP393549 QAL393543:QAL393549 QKH393543:QKH393549 QUD393543:QUD393549 RDZ393543:RDZ393549 RNV393543:RNV393549 RXR393543:RXR393549 SHN393543:SHN393549 SRJ393543:SRJ393549 TBF393543:TBF393549 TLB393543:TLB393549 TUX393543:TUX393549 UET393543:UET393549 UOP393543:UOP393549 UYL393543:UYL393549 VIH393543:VIH393549 VSD393543:VSD393549 WBZ393543:WBZ393549 WLV393543:WLV393549 WVR393543:WVR393549 J459079:J459085 JF459079:JF459085 TB459079:TB459085 ACX459079:ACX459085 AMT459079:AMT459085 AWP459079:AWP459085 BGL459079:BGL459085 BQH459079:BQH459085 CAD459079:CAD459085 CJZ459079:CJZ459085 CTV459079:CTV459085 DDR459079:DDR459085 DNN459079:DNN459085 DXJ459079:DXJ459085 EHF459079:EHF459085 ERB459079:ERB459085 FAX459079:FAX459085 FKT459079:FKT459085 FUP459079:FUP459085 GEL459079:GEL459085 GOH459079:GOH459085 GYD459079:GYD459085 HHZ459079:HHZ459085 HRV459079:HRV459085 IBR459079:IBR459085 ILN459079:ILN459085 IVJ459079:IVJ459085 JFF459079:JFF459085 JPB459079:JPB459085 JYX459079:JYX459085 KIT459079:KIT459085 KSP459079:KSP459085 LCL459079:LCL459085 LMH459079:LMH459085 LWD459079:LWD459085 MFZ459079:MFZ459085 MPV459079:MPV459085 MZR459079:MZR459085 NJN459079:NJN459085 NTJ459079:NTJ459085 ODF459079:ODF459085 ONB459079:ONB459085 OWX459079:OWX459085 PGT459079:PGT459085 PQP459079:PQP459085 QAL459079:QAL459085 QKH459079:QKH459085 QUD459079:QUD459085 RDZ459079:RDZ459085 RNV459079:RNV459085 RXR459079:RXR459085 SHN459079:SHN459085 SRJ459079:SRJ459085 TBF459079:TBF459085 TLB459079:TLB459085 TUX459079:TUX459085 UET459079:UET459085 UOP459079:UOP459085 UYL459079:UYL459085 VIH459079:VIH459085 VSD459079:VSD459085 WBZ459079:WBZ459085 WLV459079:WLV459085 WVR459079:WVR459085 J524615:J524621 JF524615:JF524621 TB524615:TB524621 ACX524615:ACX524621 AMT524615:AMT524621 AWP524615:AWP524621 BGL524615:BGL524621 BQH524615:BQH524621 CAD524615:CAD524621 CJZ524615:CJZ524621 CTV524615:CTV524621 DDR524615:DDR524621 DNN524615:DNN524621 DXJ524615:DXJ524621 EHF524615:EHF524621 ERB524615:ERB524621 FAX524615:FAX524621 FKT524615:FKT524621 FUP524615:FUP524621 GEL524615:GEL524621 GOH524615:GOH524621 GYD524615:GYD524621 HHZ524615:HHZ524621 HRV524615:HRV524621 IBR524615:IBR524621 ILN524615:ILN524621 IVJ524615:IVJ524621 JFF524615:JFF524621 JPB524615:JPB524621 JYX524615:JYX524621 KIT524615:KIT524621 KSP524615:KSP524621 LCL524615:LCL524621 LMH524615:LMH524621 LWD524615:LWD524621 MFZ524615:MFZ524621 MPV524615:MPV524621 MZR524615:MZR524621 NJN524615:NJN524621 NTJ524615:NTJ524621 ODF524615:ODF524621 ONB524615:ONB524621 OWX524615:OWX524621 PGT524615:PGT524621 PQP524615:PQP524621 QAL524615:QAL524621 QKH524615:QKH524621 QUD524615:QUD524621 RDZ524615:RDZ524621 RNV524615:RNV524621 RXR524615:RXR524621 SHN524615:SHN524621 SRJ524615:SRJ524621 TBF524615:TBF524621 TLB524615:TLB524621 TUX524615:TUX524621 UET524615:UET524621 UOP524615:UOP524621 UYL524615:UYL524621 VIH524615:VIH524621 VSD524615:VSD524621 WBZ524615:WBZ524621 WLV524615:WLV524621 WVR524615:WVR524621 J590151:J590157 JF590151:JF590157 TB590151:TB590157 ACX590151:ACX590157 AMT590151:AMT590157 AWP590151:AWP590157 BGL590151:BGL590157 BQH590151:BQH590157 CAD590151:CAD590157 CJZ590151:CJZ590157 CTV590151:CTV590157 DDR590151:DDR590157 DNN590151:DNN590157 DXJ590151:DXJ590157 EHF590151:EHF590157 ERB590151:ERB590157 FAX590151:FAX590157 FKT590151:FKT590157 FUP590151:FUP590157 GEL590151:GEL590157 GOH590151:GOH590157 GYD590151:GYD590157 HHZ590151:HHZ590157 HRV590151:HRV590157 IBR590151:IBR590157 ILN590151:ILN590157 IVJ590151:IVJ590157 JFF590151:JFF590157 JPB590151:JPB590157 JYX590151:JYX590157 KIT590151:KIT590157 KSP590151:KSP590157 LCL590151:LCL590157 LMH590151:LMH590157 LWD590151:LWD590157 MFZ590151:MFZ590157 MPV590151:MPV590157 MZR590151:MZR590157 NJN590151:NJN590157 NTJ590151:NTJ590157 ODF590151:ODF590157 ONB590151:ONB590157 OWX590151:OWX590157 PGT590151:PGT590157 PQP590151:PQP590157 QAL590151:QAL590157 QKH590151:QKH590157 QUD590151:QUD590157 RDZ590151:RDZ590157 RNV590151:RNV590157 RXR590151:RXR590157 SHN590151:SHN590157 SRJ590151:SRJ590157 TBF590151:TBF590157 TLB590151:TLB590157 TUX590151:TUX590157 UET590151:UET590157 UOP590151:UOP590157 UYL590151:UYL590157 VIH590151:VIH590157 VSD590151:VSD590157 WBZ590151:WBZ590157 WLV590151:WLV590157 WVR590151:WVR590157 J655687:J655693 JF655687:JF655693 TB655687:TB655693 ACX655687:ACX655693 AMT655687:AMT655693 AWP655687:AWP655693 BGL655687:BGL655693 BQH655687:BQH655693 CAD655687:CAD655693 CJZ655687:CJZ655693 CTV655687:CTV655693 DDR655687:DDR655693 DNN655687:DNN655693 DXJ655687:DXJ655693 EHF655687:EHF655693 ERB655687:ERB655693 FAX655687:FAX655693 FKT655687:FKT655693 FUP655687:FUP655693 GEL655687:GEL655693 GOH655687:GOH655693 GYD655687:GYD655693 HHZ655687:HHZ655693 HRV655687:HRV655693 IBR655687:IBR655693 ILN655687:ILN655693 IVJ655687:IVJ655693 JFF655687:JFF655693 JPB655687:JPB655693 JYX655687:JYX655693 KIT655687:KIT655693 KSP655687:KSP655693 LCL655687:LCL655693 LMH655687:LMH655693 LWD655687:LWD655693 MFZ655687:MFZ655693 MPV655687:MPV655693 MZR655687:MZR655693 NJN655687:NJN655693 NTJ655687:NTJ655693 ODF655687:ODF655693 ONB655687:ONB655693 OWX655687:OWX655693 PGT655687:PGT655693 PQP655687:PQP655693 QAL655687:QAL655693 QKH655687:QKH655693 QUD655687:QUD655693 RDZ655687:RDZ655693 RNV655687:RNV655693 RXR655687:RXR655693 SHN655687:SHN655693 SRJ655687:SRJ655693 TBF655687:TBF655693 TLB655687:TLB655693 TUX655687:TUX655693 UET655687:UET655693 UOP655687:UOP655693 UYL655687:UYL655693 VIH655687:VIH655693 VSD655687:VSD655693 WBZ655687:WBZ655693 WLV655687:WLV655693 WVR655687:WVR655693 J721223:J721229 JF721223:JF721229 TB721223:TB721229 ACX721223:ACX721229 AMT721223:AMT721229 AWP721223:AWP721229 BGL721223:BGL721229 BQH721223:BQH721229 CAD721223:CAD721229 CJZ721223:CJZ721229 CTV721223:CTV721229 DDR721223:DDR721229 DNN721223:DNN721229 DXJ721223:DXJ721229 EHF721223:EHF721229 ERB721223:ERB721229 FAX721223:FAX721229 FKT721223:FKT721229 FUP721223:FUP721229 GEL721223:GEL721229 GOH721223:GOH721229 GYD721223:GYD721229 HHZ721223:HHZ721229 HRV721223:HRV721229 IBR721223:IBR721229 ILN721223:ILN721229 IVJ721223:IVJ721229 JFF721223:JFF721229 JPB721223:JPB721229 JYX721223:JYX721229 KIT721223:KIT721229 KSP721223:KSP721229 LCL721223:LCL721229 LMH721223:LMH721229 LWD721223:LWD721229 MFZ721223:MFZ721229 MPV721223:MPV721229 MZR721223:MZR721229 NJN721223:NJN721229 NTJ721223:NTJ721229 ODF721223:ODF721229 ONB721223:ONB721229 OWX721223:OWX721229 PGT721223:PGT721229 PQP721223:PQP721229 QAL721223:QAL721229 QKH721223:QKH721229 QUD721223:QUD721229 RDZ721223:RDZ721229 RNV721223:RNV721229 RXR721223:RXR721229 SHN721223:SHN721229 SRJ721223:SRJ721229 TBF721223:TBF721229 TLB721223:TLB721229 TUX721223:TUX721229 UET721223:UET721229 UOP721223:UOP721229 UYL721223:UYL721229 VIH721223:VIH721229 VSD721223:VSD721229 WBZ721223:WBZ721229 WLV721223:WLV721229 WVR721223:WVR721229 J786759:J786765 JF786759:JF786765 TB786759:TB786765 ACX786759:ACX786765 AMT786759:AMT786765 AWP786759:AWP786765 BGL786759:BGL786765 BQH786759:BQH786765 CAD786759:CAD786765 CJZ786759:CJZ786765 CTV786759:CTV786765 DDR786759:DDR786765 DNN786759:DNN786765 DXJ786759:DXJ786765 EHF786759:EHF786765 ERB786759:ERB786765 FAX786759:FAX786765 FKT786759:FKT786765 FUP786759:FUP786765 GEL786759:GEL786765 GOH786759:GOH786765 GYD786759:GYD786765 HHZ786759:HHZ786765 HRV786759:HRV786765 IBR786759:IBR786765 ILN786759:ILN786765 IVJ786759:IVJ786765 JFF786759:JFF786765 JPB786759:JPB786765 JYX786759:JYX786765 KIT786759:KIT786765 KSP786759:KSP786765 LCL786759:LCL786765 LMH786759:LMH786765 LWD786759:LWD786765 MFZ786759:MFZ786765 MPV786759:MPV786765 MZR786759:MZR786765 NJN786759:NJN786765 NTJ786759:NTJ786765 ODF786759:ODF786765 ONB786759:ONB786765 OWX786759:OWX786765 PGT786759:PGT786765 PQP786759:PQP786765 QAL786759:QAL786765 QKH786759:QKH786765 QUD786759:QUD786765 RDZ786759:RDZ786765 RNV786759:RNV786765 RXR786759:RXR786765 SHN786759:SHN786765 SRJ786759:SRJ786765 TBF786759:TBF786765 TLB786759:TLB786765 TUX786759:TUX786765 UET786759:UET786765 UOP786759:UOP786765 UYL786759:UYL786765 VIH786759:VIH786765 VSD786759:VSD786765 WBZ786759:WBZ786765 WLV786759:WLV786765 WVR786759:WVR786765 J852295:J852301 JF852295:JF852301 TB852295:TB852301 ACX852295:ACX852301 AMT852295:AMT852301 AWP852295:AWP852301 BGL852295:BGL852301 BQH852295:BQH852301 CAD852295:CAD852301 CJZ852295:CJZ852301 CTV852295:CTV852301 DDR852295:DDR852301 DNN852295:DNN852301 DXJ852295:DXJ852301 EHF852295:EHF852301 ERB852295:ERB852301 FAX852295:FAX852301 FKT852295:FKT852301 FUP852295:FUP852301 GEL852295:GEL852301 GOH852295:GOH852301 GYD852295:GYD852301 HHZ852295:HHZ852301 HRV852295:HRV852301 IBR852295:IBR852301 ILN852295:ILN852301 IVJ852295:IVJ852301 JFF852295:JFF852301 JPB852295:JPB852301 JYX852295:JYX852301 KIT852295:KIT852301 KSP852295:KSP852301 LCL852295:LCL852301 LMH852295:LMH852301 LWD852295:LWD852301 MFZ852295:MFZ852301 MPV852295:MPV852301 MZR852295:MZR852301 NJN852295:NJN852301 NTJ852295:NTJ852301 ODF852295:ODF852301 ONB852295:ONB852301 OWX852295:OWX852301 PGT852295:PGT852301 PQP852295:PQP852301 QAL852295:QAL852301 QKH852295:QKH852301 QUD852295:QUD852301 RDZ852295:RDZ852301 RNV852295:RNV852301 RXR852295:RXR852301 SHN852295:SHN852301 SRJ852295:SRJ852301 TBF852295:TBF852301 TLB852295:TLB852301 TUX852295:TUX852301 UET852295:UET852301 UOP852295:UOP852301 UYL852295:UYL852301 VIH852295:VIH852301 VSD852295:VSD852301 WBZ852295:WBZ852301 WLV852295:WLV852301 WVR852295:WVR852301 J917831:J917837 JF917831:JF917837 TB917831:TB917837 ACX917831:ACX917837 AMT917831:AMT917837 AWP917831:AWP917837 BGL917831:BGL917837 BQH917831:BQH917837 CAD917831:CAD917837 CJZ917831:CJZ917837 CTV917831:CTV917837 DDR917831:DDR917837 DNN917831:DNN917837 DXJ917831:DXJ917837 EHF917831:EHF917837 ERB917831:ERB917837 FAX917831:FAX917837 FKT917831:FKT917837 FUP917831:FUP917837 GEL917831:GEL917837 GOH917831:GOH917837 GYD917831:GYD917837 HHZ917831:HHZ917837 HRV917831:HRV917837 IBR917831:IBR917837 ILN917831:ILN917837 IVJ917831:IVJ917837 JFF917831:JFF917837 JPB917831:JPB917837 JYX917831:JYX917837 KIT917831:KIT917837 KSP917831:KSP917837 LCL917831:LCL917837 LMH917831:LMH917837 LWD917831:LWD917837 MFZ917831:MFZ917837 MPV917831:MPV917837 MZR917831:MZR917837 NJN917831:NJN917837 NTJ917831:NTJ917837 ODF917831:ODF917837 ONB917831:ONB917837 OWX917831:OWX917837 PGT917831:PGT917837 PQP917831:PQP917837 QAL917831:QAL917837 QKH917831:QKH917837 QUD917831:QUD917837 RDZ917831:RDZ917837 RNV917831:RNV917837 RXR917831:RXR917837 SHN917831:SHN917837 SRJ917831:SRJ917837 TBF917831:TBF917837 TLB917831:TLB917837 TUX917831:TUX917837 UET917831:UET917837 UOP917831:UOP917837 UYL917831:UYL917837 VIH917831:VIH917837 VSD917831:VSD917837 WBZ917831:WBZ917837 WLV917831:WLV917837 WVR917831:WVR917837 J983367:J983373 JF983367:JF983373 TB983367:TB983373 ACX983367:ACX983373 AMT983367:AMT983373 AWP983367:AWP983373 BGL983367:BGL983373 BQH983367:BQH983373 CAD983367:CAD983373 CJZ983367:CJZ983373 CTV983367:CTV983373 DDR983367:DDR983373 DNN983367:DNN983373 DXJ983367:DXJ983373 EHF983367:EHF983373 ERB983367:ERB983373 FAX983367:FAX983373 FKT983367:FKT983373 FUP983367:FUP983373 GEL983367:GEL983373 GOH983367:GOH983373 GYD983367:GYD983373 HHZ983367:HHZ983373 HRV983367:HRV983373 IBR983367:IBR983373 ILN983367:ILN983373 IVJ983367:IVJ983373 JFF983367:JFF983373 JPB983367:JPB983373 JYX983367:JYX983373 KIT983367:KIT983373 KSP983367:KSP983373 LCL983367:LCL983373 LMH983367:LMH983373 LWD983367:LWD983373 MFZ983367:MFZ983373 MPV983367:MPV983373 MZR983367:MZR983373 NJN983367:NJN983373 NTJ983367:NTJ983373 ODF983367:ODF983373 ONB983367:ONB983373 OWX983367:OWX983373 PGT983367:PGT983373 PQP983367:PQP983373 QAL983367:QAL983373 QKH983367:QKH983373 QUD983367:QUD983373 RDZ983367:RDZ983373 RNV983367:RNV983373 RXR983367:RXR983373 SHN983367:SHN983373 SRJ983367:SRJ983373 TBF983367:TBF983373 TLB983367:TLB983373 TUX983367:TUX983373 UET983367:UET983373 UOP983367:UOP983373 UYL983367:UYL983373 VIH983367:VIH983373 VSD983367:VSD983373 WBZ983367:WBZ983373 WLV983367:WLV983373 WVR983367:WVR983373 J335:J338 JF335:JF338 TB335:TB338 ACX335:ACX338 AMT335:AMT338 AWP335:AWP338 BGL335:BGL338 BQH335:BQH338 CAD335:CAD338 CJZ335:CJZ338 CTV335:CTV338 DDR335:DDR338 DNN335:DNN338 DXJ335:DXJ338 EHF335:EHF338 ERB335:ERB338 FAX335:FAX338 FKT335:FKT338 FUP335:FUP338 GEL335:GEL338 GOH335:GOH338 GYD335:GYD338 HHZ335:HHZ338 HRV335:HRV338 IBR335:IBR338 ILN335:ILN338 IVJ335:IVJ338 JFF335:JFF338 JPB335:JPB338 JYX335:JYX338 KIT335:KIT338 KSP335:KSP338 LCL335:LCL338 LMH335:LMH338 LWD335:LWD338 MFZ335:MFZ338 MPV335:MPV338 MZR335:MZR338 NJN335:NJN338 NTJ335:NTJ338 ODF335:ODF338 ONB335:ONB338 OWX335:OWX338 PGT335:PGT338 PQP335:PQP338 QAL335:QAL338 QKH335:QKH338 QUD335:QUD338 RDZ335:RDZ338 RNV335:RNV338 RXR335:RXR338 SHN335:SHN338 SRJ335:SRJ338 TBF335:TBF338 TLB335:TLB338 TUX335:TUX338 UET335:UET338 UOP335:UOP338 UYL335:UYL338 VIH335:VIH338 VSD335:VSD338 WBZ335:WBZ338 WLV335:WLV338 WVR335:WVR338 J65871:J65874 JF65871:JF65874 TB65871:TB65874 ACX65871:ACX65874 AMT65871:AMT65874 AWP65871:AWP65874 BGL65871:BGL65874 BQH65871:BQH65874 CAD65871:CAD65874 CJZ65871:CJZ65874 CTV65871:CTV65874 DDR65871:DDR65874 DNN65871:DNN65874 DXJ65871:DXJ65874 EHF65871:EHF65874 ERB65871:ERB65874 FAX65871:FAX65874 FKT65871:FKT65874 FUP65871:FUP65874 GEL65871:GEL65874 GOH65871:GOH65874 GYD65871:GYD65874 HHZ65871:HHZ65874 HRV65871:HRV65874 IBR65871:IBR65874 ILN65871:ILN65874 IVJ65871:IVJ65874 JFF65871:JFF65874 JPB65871:JPB65874 JYX65871:JYX65874 KIT65871:KIT65874 KSP65871:KSP65874 LCL65871:LCL65874 LMH65871:LMH65874 LWD65871:LWD65874 MFZ65871:MFZ65874 MPV65871:MPV65874 MZR65871:MZR65874 NJN65871:NJN65874 NTJ65871:NTJ65874 ODF65871:ODF65874 ONB65871:ONB65874 OWX65871:OWX65874 PGT65871:PGT65874 PQP65871:PQP65874 QAL65871:QAL65874 QKH65871:QKH65874 QUD65871:QUD65874 RDZ65871:RDZ65874 RNV65871:RNV65874 RXR65871:RXR65874 SHN65871:SHN65874 SRJ65871:SRJ65874 TBF65871:TBF65874 TLB65871:TLB65874 TUX65871:TUX65874 UET65871:UET65874 UOP65871:UOP65874 UYL65871:UYL65874 VIH65871:VIH65874 VSD65871:VSD65874 WBZ65871:WBZ65874 WLV65871:WLV65874 WVR65871:WVR65874 J131407:J131410 JF131407:JF131410 TB131407:TB131410 ACX131407:ACX131410 AMT131407:AMT131410 AWP131407:AWP131410 BGL131407:BGL131410 BQH131407:BQH131410 CAD131407:CAD131410 CJZ131407:CJZ131410 CTV131407:CTV131410 DDR131407:DDR131410 DNN131407:DNN131410 DXJ131407:DXJ131410 EHF131407:EHF131410 ERB131407:ERB131410 FAX131407:FAX131410 FKT131407:FKT131410 FUP131407:FUP131410 GEL131407:GEL131410 GOH131407:GOH131410 GYD131407:GYD131410 HHZ131407:HHZ131410 HRV131407:HRV131410 IBR131407:IBR131410 ILN131407:ILN131410 IVJ131407:IVJ131410 JFF131407:JFF131410 JPB131407:JPB131410 JYX131407:JYX131410 KIT131407:KIT131410 KSP131407:KSP131410 LCL131407:LCL131410 LMH131407:LMH131410 LWD131407:LWD131410 MFZ131407:MFZ131410 MPV131407:MPV131410 MZR131407:MZR131410 NJN131407:NJN131410 NTJ131407:NTJ131410 ODF131407:ODF131410 ONB131407:ONB131410 OWX131407:OWX131410 PGT131407:PGT131410 PQP131407:PQP131410 QAL131407:QAL131410 QKH131407:QKH131410 QUD131407:QUD131410 RDZ131407:RDZ131410 RNV131407:RNV131410 RXR131407:RXR131410 SHN131407:SHN131410 SRJ131407:SRJ131410 TBF131407:TBF131410 TLB131407:TLB131410 TUX131407:TUX131410 UET131407:UET131410 UOP131407:UOP131410 UYL131407:UYL131410 VIH131407:VIH131410 VSD131407:VSD131410 WBZ131407:WBZ131410 WLV131407:WLV131410 WVR131407:WVR131410 J196943:J196946 JF196943:JF196946 TB196943:TB196946 ACX196943:ACX196946 AMT196943:AMT196946 AWP196943:AWP196946 BGL196943:BGL196946 BQH196943:BQH196946 CAD196943:CAD196946 CJZ196943:CJZ196946 CTV196943:CTV196946 DDR196943:DDR196946 DNN196943:DNN196946 DXJ196943:DXJ196946 EHF196943:EHF196946 ERB196943:ERB196946 FAX196943:FAX196946 FKT196943:FKT196946 FUP196943:FUP196946 GEL196943:GEL196946 GOH196943:GOH196946 GYD196943:GYD196946 HHZ196943:HHZ196946 HRV196943:HRV196946 IBR196943:IBR196946 ILN196943:ILN196946 IVJ196943:IVJ196946 JFF196943:JFF196946 JPB196943:JPB196946 JYX196943:JYX196946 KIT196943:KIT196946 KSP196943:KSP196946 LCL196943:LCL196946 LMH196943:LMH196946 LWD196943:LWD196946 MFZ196943:MFZ196946 MPV196943:MPV196946 MZR196943:MZR196946 NJN196943:NJN196946 NTJ196943:NTJ196946 ODF196943:ODF196946 ONB196943:ONB196946 OWX196943:OWX196946 PGT196943:PGT196946 PQP196943:PQP196946 QAL196943:QAL196946 QKH196943:QKH196946 QUD196943:QUD196946 RDZ196943:RDZ196946 RNV196943:RNV196946 RXR196943:RXR196946 SHN196943:SHN196946 SRJ196943:SRJ196946 TBF196943:TBF196946 TLB196943:TLB196946 TUX196943:TUX196946 UET196943:UET196946 UOP196943:UOP196946 UYL196943:UYL196946 VIH196943:VIH196946 VSD196943:VSD196946 WBZ196943:WBZ196946 WLV196943:WLV196946 WVR196943:WVR196946 J262479:J262482 JF262479:JF262482 TB262479:TB262482 ACX262479:ACX262482 AMT262479:AMT262482 AWP262479:AWP262482 BGL262479:BGL262482 BQH262479:BQH262482 CAD262479:CAD262482 CJZ262479:CJZ262482 CTV262479:CTV262482 DDR262479:DDR262482 DNN262479:DNN262482 DXJ262479:DXJ262482 EHF262479:EHF262482 ERB262479:ERB262482 FAX262479:FAX262482 FKT262479:FKT262482 FUP262479:FUP262482 GEL262479:GEL262482 GOH262479:GOH262482 GYD262479:GYD262482 HHZ262479:HHZ262482 HRV262479:HRV262482 IBR262479:IBR262482 ILN262479:ILN262482 IVJ262479:IVJ262482 JFF262479:JFF262482 JPB262479:JPB262482 JYX262479:JYX262482 KIT262479:KIT262482 KSP262479:KSP262482 LCL262479:LCL262482 LMH262479:LMH262482 LWD262479:LWD262482 MFZ262479:MFZ262482 MPV262479:MPV262482 MZR262479:MZR262482 NJN262479:NJN262482 NTJ262479:NTJ262482 ODF262479:ODF262482 ONB262479:ONB262482 OWX262479:OWX262482 PGT262479:PGT262482 PQP262479:PQP262482 QAL262479:QAL262482 QKH262479:QKH262482 QUD262479:QUD262482 RDZ262479:RDZ262482 RNV262479:RNV262482 RXR262479:RXR262482 SHN262479:SHN262482 SRJ262479:SRJ262482 TBF262479:TBF262482 TLB262479:TLB262482 TUX262479:TUX262482 UET262479:UET262482 UOP262479:UOP262482 UYL262479:UYL262482 VIH262479:VIH262482 VSD262479:VSD262482 WBZ262479:WBZ262482 WLV262479:WLV262482 WVR262479:WVR262482 J328015:J328018 JF328015:JF328018 TB328015:TB328018 ACX328015:ACX328018 AMT328015:AMT328018 AWP328015:AWP328018 BGL328015:BGL328018 BQH328015:BQH328018 CAD328015:CAD328018 CJZ328015:CJZ328018 CTV328015:CTV328018 DDR328015:DDR328018 DNN328015:DNN328018 DXJ328015:DXJ328018 EHF328015:EHF328018 ERB328015:ERB328018 FAX328015:FAX328018 FKT328015:FKT328018 FUP328015:FUP328018 GEL328015:GEL328018 GOH328015:GOH328018 GYD328015:GYD328018 HHZ328015:HHZ328018 HRV328015:HRV328018 IBR328015:IBR328018 ILN328015:ILN328018 IVJ328015:IVJ328018 JFF328015:JFF328018 JPB328015:JPB328018 JYX328015:JYX328018 KIT328015:KIT328018 KSP328015:KSP328018 LCL328015:LCL328018 LMH328015:LMH328018 LWD328015:LWD328018 MFZ328015:MFZ328018 MPV328015:MPV328018 MZR328015:MZR328018 NJN328015:NJN328018 NTJ328015:NTJ328018 ODF328015:ODF328018 ONB328015:ONB328018 OWX328015:OWX328018 PGT328015:PGT328018 PQP328015:PQP328018 QAL328015:QAL328018 QKH328015:QKH328018 QUD328015:QUD328018 RDZ328015:RDZ328018 RNV328015:RNV328018 RXR328015:RXR328018 SHN328015:SHN328018 SRJ328015:SRJ328018 TBF328015:TBF328018 TLB328015:TLB328018 TUX328015:TUX328018 UET328015:UET328018 UOP328015:UOP328018 UYL328015:UYL328018 VIH328015:VIH328018 VSD328015:VSD328018 WBZ328015:WBZ328018 WLV328015:WLV328018 WVR328015:WVR328018 J393551:J393554 JF393551:JF393554 TB393551:TB393554 ACX393551:ACX393554 AMT393551:AMT393554 AWP393551:AWP393554 BGL393551:BGL393554 BQH393551:BQH393554 CAD393551:CAD393554 CJZ393551:CJZ393554 CTV393551:CTV393554 DDR393551:DDR393554 DNN393551:DNN393554 DXJ393551:DXJ393554 EHF393551:EHF393554 ERB393551:ERB393554 FAX393551:FAX393554 FKT393551:FKT393554 FUP393551:FUP393554 GEL393551:GEL393554 GOH393551:GOH393554 GYD393551:GYD393554 HHZ393551:HHZ393554 HRV393551:HRV393554 IBR393551:IBR393554 ILN393551:ILN393554 IVJ393551:IVJ393554 JFF393551:JFF393554 JPB393551:JPB393554 JYX393551:JYX393554 KIT393551:KIT393554 KSP393551:KSP393554 LCL393551:LCL393554 LMH393551:LMH393554 LWD393551:LWD393554 MFZ393551:MFZ393554 MPV393551:MPV393554 MZR393551:MZR393554 NJN393551:NJN393554 NTJ393551:NTJ393554 ODF393551:ODF393554 ONB393551:ONB393554 OWX393551:OWX393554 PGT393551:PGT393554 PQP393551:PQP393554 QAL393551:QAL393554 QKH393551:QKH393554 QUD393551:QUD393554 RDZ393551:RDZ393554 RNV393551:RNV393554 RXR393551:RXR393554 SHN393551:SHN393554 SRJ393551:SRJ393554 TBF393551:TBF393554 TLB393551:TLB393554 TUX393551:TUX393554 UET393551:UET393554 UOP393551:UOP393554 UYL393551:UYL393554 VIH393551:VIH393554 VSD393551:VSD393554 WBZ393551:WBZ393554 WLV393551:WLV393554 WVR393551:WVR393554 J459087:J459090 JF459087:JF459090 TB459087:TB459090 ACX459087:ACX459090 AMT459087:AMT459090 AWP459087:AWP459090 BGL459087:BGL459090 BQH459087:BQH459090 CAD459087:CAD459090 CJZ459087:CJZ459090 CTV459087:CTV459090 DDR459087:DDR459090 DNN459087:DNN459090 DXJ459087:DXJ459090 EHF459087:EHF459090 ERB459087:ERB459090 FAX459087:FAX459090 FKT459087:FKT459090 FUP459087:FUP459090 GEL459087:GEL459090 GOH459087:GOH459090 GYD459087:GYD459090 HHZ459087:HHZ459090 HRV459087:HRV459090 IBR459087:IBR459090 ILN459087:ILN459090 IVJ459087:IVJ459090 JFF459087:JFF459090 JPB459087:JPB459090 JYX459087:JYX459090 KIT459087:KIT459090 KSP459087:KSP459090 LCL459087:LCL459090 LMH459087:LMH459090 LWD459087:LWD459090 MFZ459087:MFZ459090 MPV459087:MPV459090 MZR459087:MZR459090 NJN459087:NJN459090 NTJ459087:NTJ459090 ODF459087:ODF459090 ONB459087:ONB459090 OWX459087:OWX459090 PGT459087:PGT459090 PQP459087:PQP459090 QAL459087:QAL459090 QKH459087:QKH459090 QUD459087:QUD459090 RDZ459087:RDZ459090 RNV459087:RNV459090 RXR459087:RXR459090 SHN459087:SHN459090 SRJ459087:SRJ459090 TBF459087:TBF459090 TLB459087:TLB459090 TUX459087:TUX459090 UET459087:UET459090 UOP459087:UOP459090 UYL459087:UYL459090 VIH459087:VIH459090 VSD459087:VSD459090 WBZ459087:WBZ459090 WLV459087:WLV459090 WVR459087:WVR459090 J524623:J524626 JF524623:JF524626 TB524623:TB524626 ACX524623:ACX524626 AMT524623:AMT524626 AWP524623:AWP524626 BGL524623:BGL524626 BQH524623:BQH524626 CAD524623:CAD524626 CJZ524623:CJZ524626 CTV524623:CTV524626 DDR524623:DDR524626 DNN524623:DNN524626 DXJ524623:DXJ524626 EHF524623:EHF524626 ERB524623:ERB524626 FAX524623:FAX524626 FKT524623:FKT524626 FUP524623:FUP524626 GEL524623:GEL524626 GOH524623:GOH524626 GYD524623:GYD524626 HHZ524623:HHZ524626 HRV524623:HRV524626 IBR524623:IBR524626 ILN524623:ILN524626 IVJ524623:IVJ524626 JFF524623:JFF524626 JPB524623:JPB524626 JYX524623:JYX524626 KIT524623:KIT524626 KSP524623:KSP524626 LCL524623:LCL524626 LMH524623:LMH524626 LWD524623:LWD524626 MFZ524623:MFZ524626 MPV524623:MPV524626 MZR524623:MZR524626 NJN524623:NJN524626 NTJ524623:NTJ524626 ODF524623:ODF524626 ONB524623:ONB524626 OWX524623:OWX524626 PGT524623:PGT524626 PQP524623:PQP524626 QAL524623:QAL524626 QKH524623:QKH524626 QUD524623:QUD524626 RDZ524623:RDZ524626 RNV524623:RNV524626 RXR524623:RXR524626 SHN524623:SHN524626 SRJ524623:SRJ524626 TBF524623:TBF524626 TLB524623:TLB524626 TUX524623:TUX524626 UET524623:UET524626 UOP524623:UOP524626 UYL524623:UYL524626 VIH524623:VIH524626 VSD524623:VSD524626 WBZ524623:WBZ524626 WLV524623:WLV524626 WVR524623:WVR524626 J590159:J590162 JF590159:JF590162 TB590159:TB590162 ACX590159:ACX590162 AMT590159:AMT590162 AWP590159:AWP590162 BGL590159:BGL590162 BQH590159:BQH590162 CAD590159:CAD590162 CJZ590159:CJZ590162 CTV590159:CTV590162 DDR590159:DDR590162 DNN590159:DNN590162 DXJ590159:DXJ590162 EHF590159:EHF590162 ERB590159:ERB590162 FAX590159:FAX590162 FKT590159:FKT590162 FUP590159:FUP590162 GEL590159:GEL590162 GOH590159:GOH590162 GYD590159:GYD590162 HHZ590159:HHZ590162 HRV590159:HRV590162 IBR590159:IBR590162 ILN590159:ILN590162 IVJ590159:IVJ590162 JFF590159:JFF590162 JPB590159:JPB590162 JYX590159:JYX590162 KIT590159:KIT590162 KSP590159:KSP590162 LCL590159:LCL590162 LMH590159:LMH590162 LWD590159:LWD590162 MFZ590159:MFZ590162 MPV590159:MPV590162 MZR590159:MZR590162 NJN590159:NJN590162 NTJ590159:NTJ590162 ODF590159:ODF590162 ONB590159:ONB590162 OWX590159:OWX590162 PGT590159:PGT590162 PQP590159:PQP590162 QAL590159:QAL590162 QKH590159:QKH590162 QUD590159:QUD590162 RDZ590159:RDZ590162 RNV590159:RNV590162 RXR590159:RXR590162 SHN590159:SHN590162 SRJ590159:SRJ590162 TBF590159:TBF590162 TLB590159:TLB590162 TUX590159:TUX590162 UET590159:UET590162 UOP590159:UOP590162 UYL590159:UYL590162 VIH590159:VIH590162 VSD590159:VSD590162 WBZ590159:WBZ590162 WLV590159:WLV590162 WVR590159:WVR590162 J655695:J655698 JF655695:JF655698 TB655695:TB655698 ACX655695:ACX655698 AMT655695:AMT655698 AWP655695:AWP655698 BGL655695:BGL655698 BQH655695:BQH655698 CAD655695:CAD655698 CJZ655695:CJZ655698 CTV655695:CTV655698 DDR655695:DDR655698 DNN655695:DNN655698 DXJ655695:DXJ655698 EHF655695:EHF655698 ERB655695:ERB655698 FAX655695:FAX655698 FKT655695:FKT655698 FUP655695:FUP655698 GEL655695:GEL655698 GOH655695:GOH655698 GYD655695:GYD655698 HHZ655695:HHZ655698 HRV655695:HRV655698 IBR655695:IBR655698 ILN655695:ILN655698 IVJ655695:IVJ655698 JFF655695:JFF655698 JPB655695:JPB655698 JYX655695:JYX655698 KIT655695:KIT655698 KSP655695:KSP655698 LCL655695:LCL655698 LMH655695:LMH655698 LWD655695:LWD655698 MFZ655695:MFZ655698 MPV655695:MPV655698 MZR655695:MZR655698 NJN655695:NJN655698 NTJ655695:NTJ655698 ODF655695:ODF655698 ONB655695:ONB655698 OWX655695:OWX655698 PGT655695:PGT655698 PQP655695:PQP655698 QAL655695:QAL655698 QKH655695:QKH655698 QUD655695:QUD655698 RDZ655695:RDZ655698 RNV655695:RNV655698 RXR655695:RXR655698 SHN655695:SHN655698 SRJ655695:SRJ655698 TBF655695:TBF655698 TLB655695:TLB655698 TUX655695:TUX655698 UET655695:UET655698 UOP655695:UOP655698 UYL655695:UYL655698 VIH655695:VIH655698 VSD655695:VSD655698 WBZ655695:WBZ655698 WLV655695:WLV655698 WVR655695:WVR655698 J721231:J721234 JF721231:JF721234 TB721231:TB721234 ACX721231:ACX721234 AMT721231:AMT721234 AWP721231:AWP721234 BGL721231:BGL721234 BQH721231:BQH721234 CAD721231:CAD721234 CJZ721231:CJZ721234 CTV721231:CTV721234 DDR721231:DDR721234 DNN721231:DNN721234 DXJ721231:DXJ721234 EHF721231:EHF721234 ERB721231:ERB721234 FAX721231:FAX721234 FKT721231:FKT721234 FUP721231:FUP721234 GEL721231:GEL721234 GOH721231:GOH721234 GYD721231:GYD721234 HHZ721231:HHZ721234 HRV721231:HRV721234 IBR721231:IBR721234 ILN721231:ILN721234 IVJ721231:IVJ721234 JFF721231:JFF721234 JPB721231:JPB721234 JYX721231:JYX721234 KIT721231:KIT721234 KSP721231:KSP721234 LCL721231:LCL721234 LMH721231:LMH721234 LWD721231:LWD721234 MFZ721231:MFZ721234 MPV721231:MPV721234 MZR721231:MZR721234 NJN721231:NJN721234 NTJ721231:NTJ721234 ODF721231:ODF721234 ONB721231:ONB721234 OWX721231:OWX721234 PGT721231:PGT721234 PQP721231:PQP721234 QAL721231:QAL721234 QKH721231:QKH721234 QUD721231:QUD721234 RDZ721231:RDZ721234 RNV721231:RNV721234 RXR721231:RXR721234 SHN721231:SHN721234 SRJ721231:SRJ721234 TBF721231:TBF721234 TLB721231:TLB721234 TUX721231:TUX721234 UET721231:UET721234 UOP721231:UOP721234 UYL721231:UYL721234 VIH721231:VIH721234 VSD721231:VSD721234 WBZ721231:WBZ721234 WLV721231:WLV721234 WVR721231:WVR721234 J786767:J786770 JF786767:JF786770 TB786767:TB786770 ACX786767:ACX786770 AMT786767:AMT786770 AWP786767:AWP786770 BGL786767:BGL786770 BQH786767:BQH786770 CAD786767:CAD786770 CJZ786767:CJZ786770 CTV786767:CTV786770 DDR786767:DDR786770 DNN786767:DNN786770 DXJ786767:DXJ786770 EHF786767:EHF786770 ERB786767:ERB786770 FAX786767:FAX786770 FKT786767:FKT786770 FUP786767:FUP786770 GEL786767:GEL786770 GOH786767:GOH786770 GYD786767:GYD786770 HHZ786767:HHZ786770 HRV786767:HRV786770 IBR786767:IBR786770 ILN786767:ILN786770 IVJ786767:IVJ786770 JFF786767:JFF786770 JPB786767:JPB786770 JYX786767:JYX786770 KIT786767:KIT786770 KSP786767:KSP786770 LCL786767:LCL786770 LMH786767:LMH786770 LWD786767:LWD786770 MFZ786767:MFZ786770 MPV786767:MPV786770 MZR786767:MZR786770 NJN786767:NJN786770 NTJ786767:NTJ786770 ODF786767:ODF786770 ONB786767:ONB786770 OWX786767:OWX786770 PGT786767:PGT786770 PQP786767:PQP786770 QAL786767:QAL786770 QKH786767:QKH786770 QUD786767:QUD786770 RDZ786767:RDZ786770 RNV786767:RNV786770 RXR786767:RXR786770 SHN786767:SHN786770 SRJ786767:SRJ786770 TBF786767:TBF786770 TLB786767:TLB786770 TUX786767:TUX786770 UET786767:UET786770 UOP786767:UOP786770 UYL786767:UYL786770 VIH786767:VIH786770 VSD786767:VSD786770 WBZ786767:WBZ786770 WLV786767:WLV786770 WVR786767:WVR786770 J852303:J852306 JF852303:JF852306 TB852303:TB852306 ACX852303:ACX852306 AMT852303:AMT852306 AWP852303:AWP852306 BGL852303:BGL852306 BQH852303:BQH852306 CAD852303:CAD852306 CJZ852303:CJZ852306 CTV852303:CTV852306 DDR852303:DDR852306 DNN852303:DNN852306 DXJ852303:DXJ852306 EHF852303:EHF852306 ERB852303:ERB852306 FAX852303:FAX852306 FKT852303:FKT852306 FUP852303:FUP852306 GEL852303:GEL852306 GOH852303:GOH852306 GYD852303:GYD852306 HHZ852303:HHZ852306 HRV852303:HRV852306 IBR852303:IBR852306 ILN852303:ILN852306 IVJ852303:IVJ852306 JFF852303:JFF852306 JPB852303:JPB852306 JYX852303:JYX852306 KIT852303:KIT852306 KSP852303:KSP852306 LCL852303:LCL852306 LMH852303:LMH852306 LWD852303:LWD852306 MFZ852303:MFZ852306 MPV852303:MPV852306 MZR852303:MZR852306 NJN852303:NJN852306 NTJ852303:NTJ852306 ODF852303:ODF852306 ONB852303:ONB852306 OWX852303:OWX852306 PGT852303:PGT852306 PQP852303:PQP852306 QAL852303:QAL852306 QKH852303:QKH852306 QUD852303:QUD852306 RDZ852303:RDZ852306 RNV852303:RNV852306 RXR852303:RXR852306 SHN852303:SHN852306 SRJ852303:SRJ852306 TBF852303:TBF852306 TLB852303:TLB852306 TUX852303:TUX852306 UET852303:UET852306 UOP852303:UOP852306 UYL852303:UYL852306 VIH852303:VIH852306 VSD852303:VSD852306 WBZ852303:WBZ852306 WLV852303:WLV852306 WVR852303:WVR852306 J917839:J917842 JF917839:JF917842 TB917839:TB917842 ACX917839:ACX917842 AMT917839:AMT917842 AWP917839:AWP917842 BGL917839:BGL917842 BQH917839:BQH917842 CAD917839:CAD917842 CJZ917839:CJZ917842 CTV917839:CTV917842 DDR917839:DDR917842 DNN917839:DNN917842 DXJ917839:DXJ917842 EHF917839:EHF917842 ERB917839:ERB917842 FAX917839:FAX917842 FKT917839:FKT917842 FUP917839:FUP917842 GEL917839:GEL917842 GOH917839:GOH917842 GYD917839:GYD917842 HHZ917839:HHZ917842 HRV917839:HRV917842 IBR917839:IBR917842 ILN917839:ILN917842 IVJ917839:IVJ917842 JFF917839:JFF917842 JPB917839:JPB917842 JYX917839:JYX917842 KIT917839:KIT917842 KSP917839:KSP917842 LCL917839:LCL917842 LMH917839:LMH917842 LWD917839:LWD917842 MFZ917839:MFZ917842 MPV917839:MPV917842 MZR917839:MZR917842 NJN917839:NJN917842 NTJ917839:NTJ917842 ODF917839:ODF917842 ONB917839:ONB917842 OWX917839:OWX917842 PGT917839:PGT917842 PQP917839:PQP917842 QAL917839:QAL917842 QKH917839:QKH917842 QUD917839:QUD917842 RDZ917839:RDZ917842 RNV917839:RNV917842 RXR917839:RXR917842 SHN917839:SHN917842 SRJ917839:SRJ917842 TBF917839:TBF917842 TLB917839:TLB917842 TUX917839:TUX917842 UET917839:UET917842 UOP917839:UOP917842 UYL917839:UYL917842 VIH917839:VIH917842 VSD917839:VSD917842 WBZ917839:WBZ917842 WLV917839:WLV917842 WVR917839:WVR917842 J983375:J983378 JF983375:JF983378 TB983375:TB983378 ACX983375:ACX983378 AMT983375:AMT983378 AWP983375:AWP983378 BGL983375:BGL983378 BQH983375:BQH983378 CAD983375:CAD983378 CJZ983375:CJZ983378 CTV983375:CTV983378 DDR983375:DDR983378 DNN983375:DNN983378 DXJ983375:DXJ983378 EHF983375:EHF983378 ERB983375:ERB983378 FAX983375:FAX983378 FKT983375:FKT983378 FUP983375:FUP983378 GEL983375:GEL983378 GOH983375:GOH983378 GYD983375:GYD983378 HHZ983375:HHZ983378 HRV983375:HRV983378 IBR983375:IBR983378 ILN983375:ILN983378 IVJ983375:IVJ983378 JFF983375:JFF983378 JPB983375:JPB983378 JYX983375:JYX983378 KIT983375:KIT983378 KSP983375:KSP983378 LCL983375:LCL983378 LMH983375:LMH983378 LWD983375:LWD983378 MFZ983375:MFZ983378 MPV983375:MPV983378 MZR983375:MZR983378 NJN983375:NJN983378 NTJ983375:NTJ983378 ODF983375:ODF983378 ONB983375:ONB983378 OWX983375:OWX983378 PGT983375:PGT983378 PQP983375:PQP983378 QAL983375:QAL983378 QKH983375:QKH983378 QUD983375:QUD983378 RDZ983375:RDZ983378 RNV983375:RNV983378 RXR983375:RXR983378 SHN983375:SHN983378 SRJ983375:SRJ983378 TBF983375:TBF983378 TLB983375:TLB983378 TUX983375:TUX983378 UET983375:UET983378 UOP983375:UOP983378 UYL983375:UYL983378 VIH983375:VIH983378 VSD983375:VSD983378 WBZ983375:WBZ983378 WLV983375:WLV983378 WVR983375:WVR983378 J466:J472 JF466:JF472 TB466:TB472 ACX466:ACX472 AMT466:AMT472 AWP466:AWP472 BGL466:BGL472 BQH466:BQH472 CAD466:CAD472 CJZ466:CJZ472 CTV466:CTV472 DDR466:DDR472 DNN466:DNN472 DXJ466:DXJ472 EHF466:EHF472 ERB466:ERB472 FAX466:FAX472 FKT466:FKT472 FUP466:FUP472 GEL466:GEL472 GOH466:GOH472 GYD466:GYD472 HHZ466:HHZ472 HRV466:HRV472 IBR466:IBR472 ILN466:ILN472 IVJ466:IVJ472 JFF466:JFF472 JPB466:JPB472 JYX466:JYX472 KIT466:KIT472 KSP466:KSP472 LCL466:LCL472 LMH466:LMH472 LWD466:LWD472 MFZ466:MFZ472 MPV466:MPV472 MZR466:MZR472 NJN466:NJN472 NTJ466:NTJ472 ODF466:ODF472 ONB466:ONB472 OWX466:OWX472 PGT466:PGT472 PQP466:PQP472 QAL466:QAL472 QKH466:QKH472 QUD466:QUD472 RDZ466:RDZ472 RNV466:RNV472 RXR466:RXR472 SHN466:SHN472 SRJ466:SRJ472 TBF466:TBF472 TLB466:TLB472 TUX466:TUX472 UET466:UET472 UOP466:UOP472 UYL466:UYL472 VIH466:VIH472 VSD466:VSD472 WBZ466:WBZ472 WLV466:WLV472 WVR466:WVR472 J66002:J66008 JF66002:JF66008 TB66002:TB66008 ACX66002:ACX66008 AMT66002:AMT66008 AWP66002:AWP66008 BGL66002:BGL66008 BQH66002:BQH66008 CAD66002:CAD66008 CJZ66002:CJZ66008 CTV66002:CTV66008 DDR66002:DDR66008 DNN66002:DNN66008 DXJ66002:DXJ66008 EHF66002:EHF66008 ERB66002:ERB66008 FAX66002:FAX66008 FKT66002:FKT66008 FUP66002:FUP66008 GEL66002:GEL66008 GOH66002:GOH66008 GYD66002:GYD66008 HHZ66002:HHZ66008 HRV66002:HRV66008 IBR66002:IBR66008 ILN66002:ILN66008 IVJ66002:IVJ66008 JFF66002:JFF66008 JPB66002:JPB66008 JYX66002:JYX66008 KIT66002:KIT66008 KSP66002:KSP66008 LCL66002:LCL66008 LMH66002:LMH66008 LWD66002:LWD66008 MFZ66002:MFZ66008 MPV66002:MPV66008 MZR66002:MZR66008 NJN66002:NJN66008 NTJ66002:NTJ66008 ODF66002:ODF66008 ONB66002:ONB66008 OWX66002:OWX66008 PGT66002:PGT66008 PQP66002:PQP66008 QAL66002:QAL66008 QKH66002:QKH66008 QUD66002:QUD66008 RDZ66002:RDZ66008 RNV66002:RNV66008 RXR66002:RXR66008 SHN66002:SHN66008 SRJ66002:SRJ66008 TBF66002:TBF66008 TLB66002:TLB66008 TUX66002:TUX66008 UET66002:UET66008 UOP66002:UOP66008 UYL66002:UYL66008 VIH66002:VIH66008 VSD66002:VSD66008 WBZ66002:WBZ66008 WLV66002:WLV66008 WVR66002:WVR66008 J131538:J131544 JF131538:JF131544 TB131538:TB131544 ACX131538:ACX131544 AMT131538:AMT131544 AWP131538:AWP131544 BGL131538:BGL131544 BQH131538:BQH131544 CAD131538:CAD131544 CJZ131538:CJZ131544 CTV131538:CTV131544 DDR131538:DDR131544 DNN131538:DNN131544 DXJ131538:DXJ131544 EHF131538:EHF131544 ERB131538:ERB131544 FAX131538:FAX131544 FKT131538:FKT131544 FUP131538:FUP131544 GEL131538:GEL131544 GOH131538:GOH131544 GYD131538:GYD131544 HHZ131538:HHZ131544 HRV131538:HRV131544 IBR131538:IBR131544 ILN131538:ILN131544 IVJ131538:IVJ131544 JFF131538:JFF131544 JPB131538:JPB131544 JYX131538:JYX131544 KIT131538:KIT131544 KSP131538:KSP131544 LCL131538:LCL131544 LMH131538:LMH131544 LWD131538:LWD131544 MFZ131538:MFZ131544 MPV131538:MPV131544 MZR131538:MZR131544 NJN131538:NJN131544 NTJ131538:NTJ131544 ODF131538:ODF131544 ONB131538:ONB131544 OWX131538:OWX131544 PGT131538:PGT131544 PQP131538:PQP131544 QAL131538:QAL131544 QKH131538:QKH131544 QUD131538:QUD131544 RDZ131538:RDZ131544 RNV131538:RNV131544 RXR131538:RXR131544 SHN131538:SHN131544 SRJ131538:SRJ131544 TBF131538:TBF131544 TLB131538:TLB131544 TUX131538:TUX131544 UET131538:UET131544 UOP131538:UOP131544 UYL131538:UYL131544 VIH131538:VIH131544 VSD131538:VSD131544 WBZ131538:WBZ131544 WLV131538:WLV131544 WVR131538:WVR131544 J197074:J197080 JF197074:JF197080 TB197074:TB197080 ACX197074:ACX197080 AMT197074:AMT197080 AWP197074:AWP197080 BGL197074:BGL197080 BQH197074:BQH197080 CAD197074:CAD197080 CJZ197074:CJZ197080 CTV197074:CTV197080 DDR197074:DDR197080 DNN197074:DNN197080 DXJ197074:DXJ197080 EHF197074:EHF197080 ERB197074:ERB197080 FAX197074:FAX197080 FKT197074:FKT197080 FUP197074:FUP197080 GEL197074:GEL197080 GOH197074:GOH197080 GYD197074:GYD197080 HHZ197074:HHZ197080 HRV197074:HRV197080 IBR197074:IBR197080 ILN197074:ILN197080 IVJ197074:IVJ197080 JFF197074:JFF197080 JPB197074:JPB197080 JYX197074:JYX197080 KIT197074:KIT197080 KSP197074:KSP197080 LCL197074:LCL197080 LMH197074:LMH197080 LWD197074:LWD197080 MFZ197074:MFZ197080 MPV197074:MPV197080 MZR197074:MZR197080 NJN197074:NJN197080 NTJ197074:NTJ197080 ODF197074:ODF197080 ONB197074:ONB197080 OWX197074:OWX197080 PGT197074:PGT197080 PQP197074:PQP197080 QAL197074:QAL197080 QKH197074:QKH197080 QUD197074:QUD197080 RDZ197074:RDZ197080 RNV197074:RNV197080 RXR197074:RXR197080 SHN197074:SHN197080 SRJ197074:SRJ197080 TBF197074:TBF197080 TLB197074:TLB197080 TUX197074:TUX197080 UET197074:UET197080 UOP197074:UOP197080 UYL197074:UYL197080 VIH197074:VIH197080 VSD197074:VSD197080 WBZ197074:WBZ197080 WLV197074:WLV197080 WVR197074:WVR197080 J262610:J262616 JF262610:JF262616 TB262610:TB262616 ACX262610:ACX262616 AMT262610:AMT262616 AWP262610:AWP262616 BGL262610:BGL262616 BQH262610:BQH262616 CAD262610:CAD262616 CJZ262610:CJZ262616 CTV262610:CTV262616 DDR262610:DDR262616 DNN262610:DNN262616 DXJ262610:DXJ262616 EHF262610:EHF262616 ERB262610:ERB262616 FAX262610:FAX262616 FKT262610:FKT262616 FUP262610:FUP262616 GEL262610:GEL262616 GOH262610:GOH262616 GYD262610:GYD262616 HHZ262610:HHZ262616 HRV262610:HRV262616 IBR262610:IBR262616 ILN262610:ILN262616 IVJ262610:IVJ262616 JFF262610:JFF262616 JPB262610:JPB262616 JYX262610:JYX262616 KIT262610:KIT262616 KSP262610:KSP262616 LCL262610:LCL262616 LMH262610:LMH262616 LWD262610:LWD262616 MFZ262610:MFZ262616 MPV262610:MPV262616 MZR262610:MZR262616 NJN262610:NJN262616 NTJ262610:NTJ262616 ODF262610:ODF262616 ONB262610:ONB262616 OWX262610:OWX262616 PGT262610:PGT262616 PQP262610:PQP262616 QAL262610:QAL262616 QKH262610:QKH262616 QUD262610:QUD262616 RDZ262610:RDZ262616 RNV262610:RNV262616 RXR262610:RXR262616 SHN262610:SHN262616 SRJ262610:SRJ262616 TBF262610:TBF262616 TLB262610:TLB262616 TUX262610:TUX262616 UET262610:UET262616 UOP262610:UOP262616 UYL262610:UYL262616 VIH262610:VIH262616 VSD262610:VSD262616 WBZ262610:WBZ262616 WLV262610:WLV262616 WVR262610:WVR262616 J328146:J328152 JF328146:JF328152 TB328146:TB328152 ACX328146:ACX328152 AMT328146:AMT328152 AWP328146:AWP328152 BGL328146:BGL328152 BQH328146:BQH328152 CAD328146:CAD328152 CJZ328146:CJZ328152 CTV328146:CTV328152 DDR328146:DDR328152 DNN328146:DNN328152 DXJ328146:DXJ328152 EHF328146:EHF328152 ERB328146:ERB328152 FAX328146:FAX328152 FKT328146:FKT328152 FUP328146:FUP328152 GEL328146:GEL328152 GOH328146:GOH328152 GYD328146:GYD328152 HHZ328146:HHZ328152 HRV328146:HRV328152 IBR328146:IBR328152 ILN328146:ILN328152 IVJ328146:IVJ328152 JFF328146:JFF328152 JPB328146:JPB328152 JYX328146:JYX328152 KIT328146:KIT328152 KSP328146:KSP328152 LCL328146:LCL328152 LMH328146:LMH328152 LWD328146:LWD328152 MFZ328146:MFZ328152 MPV328146:MPV328152 MZR328146:MZR328152 NJN328146:NJN328152 NTJ328146:NTJ328152 ODF328146:ODF328152 ONB328146:ONB328152 OWX328146:OWX328152 PGT328146:PGT328152 PQP328146:PQP328152 QAL328146:QAL328152 QKH328146:QKH328152 QUD328146:QUD328152 RDZ328146:RDZ328152 RNV328146:RNV328152 RXR328146:RXR328152 SHN328146:SHN328152 SRJ328146:SRJ328152 TBF328146:TBF328152 TLB328146:TLB328152 TUX328146:TUX328152 UET328146:UET328152 UOP328146:UOP328152 UYL328146:UYL328152 VIH328146:VIH328152 VSD328146:VSD328152 WBZ328146:WBZ328152 WLV328146:WLV328152 WVR328146:WVR328152 J393682:J393688 JF393682:JF393688 TB393682:TB393688 ACX393682:ACX393688 AMT393682:AMT393688 AWP393682:AWP393688 BGL393682:BGL393688 BQH393682:BQH393688 CAD393682:CAD393688 CJZ393682:CJZ393688 CTV393682:CTV393688 DDR393682:DDR393688 DNN393682:DNN393688 DXJ393682:DXJ393688 EHF393682:EHF393688 ERB393682:ERB393688 FAX393682:FAX393688 FKT393682:FKT393688 FUP393682:FUP393688 GEL393682:GEL393688 GOH393682:GOH393688 GYD393682:GYD393688 HHZ393682:HHZ393688 HRV393682:HRV393688 IBR393682:IBR393688 ILN393682:ILN393688 IVJ393682:IVJ393688 JFF393682:JFF393688 JPB393682:JPB393688 JYX393682:JYX393688 KIT393682:KIT393688 KSP393682:KSP393688 LCL393682:LCL393688 LMH393682:LMH393688 LWD393682:LWD393688 MFZ393682:MFZ393688 MPV393682:MPV393688 MZR393682:MZR393688 NJN393682:NJN393688 NTJ393682:NTJ393688 ODF393682:ODF393688 ONB393682:ONB393688 OWX393682:OWX393688 PGT393682:PGT393688 PQP393682:PQP393688 QAL393682:QAL393688 QKH393682:QKH393688 QUD393682:QUD393688 RDZ393682:RDZ393688 RNV393682:RNV393688 RXR393682:RXR393688 SHN393682:SHN393688 SRJ393682:SRJ393688 TBF393682:TBF393688 TLB393682:TLB393688 TUX393682:TUX393688 UET393682:UET393688 UOP393682:UOP393688 UYL393682:UYL393688 VIH393682:VIH393688 VSD393682:VSD393688 WBZ393682:WBZ393688 WLV393682:WLV393688 WVR393682:WVR393688 J459218:J459224 JF459218:JF459224 TB459218:TB459224 ACX459218:ACX459224 AMT459218:AMT459224 AWP459218:AWP459224 BGL459218:BGL459224 BQH459218:BQH459224 CAD459218:CAD459224 CJZ459218:CJZ459224 CTV459218:CTV459224 DDR459218:DDR459224 DNN459218:DNN459224 DXJ459218:DXJ459224 EHF459218:EHF459224 ERB459218:ERB459224 FAX459218:FAX459224 FKT459218:FKT459224 FUP459218:FUP459224 GEL459218:GEL459224 GOH459218:GOH459224 GYD459218:GYD459224 HHZ459218:HHZ459224 HRV459218:HRV459224 IBR459218:IBR459224 ILN459218:ILN459224 IVJ459218:IVJ459224 JFF459218:JFF459224 JPB459218:JPB459224 JYX459218:JYX459224 KIT459218:KIT459224 KSP459218:KSP459224 LCL459218:LCL459224 LMH459218:LMH459224 LWD459218:LWD459224 MFZ459218:MFZ459224 MPV459218:MPV459224 MZR459218:MZR459224 NJN459218:NJN459224 NTJ459218:NTJ459224 ODF459218:ODF459224 ONB459218:ONB459224 OWX459218:OWX459224 PGT459218:PGT459224 PQP459218:PQP459224 QAL459218:QAL459224 QKH459218:QKH459224 QUD459218:QUD459224 RDZ459218:RDZ459224 RNV459218:RNV459224 RXR459218:RXR459224 SHN459218:SHN459224 SRJ459218:SRJ459224 TBF459218:TBF459224 TLB459218:TLB459224 TUX459218:TUX459224 UET459218:UET459224 UOP459218:UOP459224 UYL459218:UYL459224 VIH459218:VIH459224 VSD459218:VSD459224 WBZ459218:WBZ459224 WLV459218:WLV459224 WVR459218:WVR459224 J524754:J524760 JF524754:JF524760 TB524754:TB524760 ACX524754:ACX524760 AMT524754:AMT524760 AWP524754:AWP524760 BGL524754:BGL524760 BQH524754:BQH524760 CAD524754:CAD524760 CJZ524754:CJZ524760 CTV524754:CTV524760 DDR524754:DDR524760 DNN524754:DNN524760 DXJ524754:DXJ524760 EHF524754:EHF524760 ERB524754:ERB524760 FAX524754:FAX524760 FKT524754:FKT524760 FUP524754:FUP524760 GEL524754:GEL524760 GOH524754:GOH524760 GYD524754:GYD524760 HHZ524754:HHZ524760 HRV524754:HRV524760 IBR524754:IBR524760 ILN524754:ILN524760 IVJ524754:IVJ524760 JFF524754:JFF524760 JPB524754:JPB524760 JYX524754:JYX524760 KIT524754:KIT524760 KSP524754:KSP524760 LCL524754:LCL524760 LMH524754:LMH524760 LWD524754:LWD524760 MFZ524754:MFZ524760 MPV524754:MPV524760 MZR524754:MZR524760 NJN524754:NJN524760 NTJ524754:NTJ524760 ODF524754:ODF524760 ONB524754:ONB524760 OWX524754:OWX524760 PGT524754:PGT524760 PQP524754:PQP524760 QAL524754:QAL524760 QKH524754:QKH524760 QUD524754:QUD524760 RDZ524754:RDZ524760 RNV524754:RNV524760 RXR524754:RXR524760 SHN524754:SHN524760 SRJ524754:SRJ524760 TBF524754:TBF524760 TLB524754:TLB524760 TUX524754:TUX524760 UET524754:UET524760 UOP524754:UOP524760 UYL524754:UYL524760 VIH524754:VIH524760 VSD524754:VSD524760 WBZ524754:WBZ524760 WLV524754:WLV524760 WVR524754:WVR524760 J590290:J590296 JF590290:JF590296 TB590290:TB590296 ACX590290:ACX590296 AMT590290:AMT590296 AWP590290:AWP590296 BGL590290:BGL590296 BQH590290:BQH590296 CAD590290:CAD590296 CJZ590290:CJZ590296 CTV590290:CTV590296 DDR590290:DDR590296 DNN590290:DNN590296 DXJ590290:DXJ590296 EHF590290:EHF590296 ERB590290:ERB590296 FAX590290:FAX590296 FKT590290:FKT590296 FUP590290:FUP590296 GEL590290:GEL590296 GOH590290:GOH590296 GYD590290:GYD590296 HHZ590290:HHZ590296 HRV590290:HRV590296 IBR590290:IBR590296 ILN590290:ILN590296 IVJ590290:IVJ590296 JFF590290:JFF590296 JPB590290:JPB590296 JYX590290:JYX590296 KIT590290:KIT590296 KSP590290:KSP590296 LCL590290:LCL590296 LMH590290:LMH590296 LWD590290:LWD590296 MFZ590290:MFZ590296 MPV590290:MPV590296 MZR590290:MZR590296 NJN590290:NJN590296 NTJ590290:NTJ590296 ODF590290:ODF590296 ONB590290:ONB590296 OWX590290:OWX590296 PGT590290:PGT590296 PQP590290:PQP590296 QAL590290:QAL590296 QKH590290:QKH590296 QUD590290:QUD590296 RDZ590290:RDZ590296 RNV590290:RNV590296 RXR590290:RXR590296 SHN590290:SHN590296 SRJ590290:SRJ590296 TBF590290:TBF590296 TLB590290:TLB590296 TUX590290:TUX590296 UET590290:UET590296 UOP590290:UOP590296 UYL590290:UYL590296 VIH590290:VIH590296 VSD590290:VSD590296 WBZ590290:WBZ590296 WLV590290:WLV590296 WVR590290:WVR590296 J655826:J655832 JF655826:JF655832 TB655826:TB655832 ACX655826:ACX655832 AMT655826:AMT655832 AWP655826:AWP655832 BGL655826:BGL655832 BQH655826:BQH655832 CAD655826:CAD655832 CJZ655826:CJZ655832 CTV655826:CTV655832 DDR655826:DDR655832 DNN655826:DNN655832 DXJ655826:DXJ655832 EHF655826:EHF655832 ERB655826:ERB655832 FAX655826:FAX655832 FKT655826:FKT655832 FUP655826:FUP655832 GEL655826:GEL655832 GOH655826:GOH655832 GYD655826:GYD655832 HHZ655826:HHZ655832 HRV655826:HRV655832 IBR655826:IBR655832 ILN655826:ILN655832 IVJ655826:IVJ655832 JFF655826:JFF655832 JPB655826:JPB655832 JYX655826:JYX655832 KIT655826:KIT655832 KSP655826:KSP655832 LCL655826:LCL655832 LMH655826:LMH655832 LWD655826:LWD655832 MFZ655826:MFZ655832 MPV655826:MPV655832 MZR655826:MZR655832 NJN655826:NJN655832 NTJ655826:NTJ655832 ODF655826:ODF655832 ONB655826:ONB655832 OWX655826:OWX655832 PGT655826:PGT655832 PQP655826:PQP655832 QAL655826:QAL655832 QKH655826:QKH655832 QUD655826:QUD655832 RDZ655826:RDZ655832 RNV655826:RNV655832 RXR655826:RXR655832 SHN655826:SHN655832 SRJ655826:SRJ655832 TBF655826:TBF655832 TLB655826:TLB655832 TUX655826:TUX655832 UET655826:UET655832 UOP655826:UOP655832 UYL655826:UYL655832 VIH655826:VIH655832 VSD655826:VSD655832 WBZ655826:WBZ655832 WLV655826:WLV655832 WVR655826:WVR655832 J721362:J721368 JF721362:JF721368 TB721362:TB721368 ACX721362:ACX721368 AMT721362:AMT721368 AWP721362:AWP721368 BGL721362:BGL721368 BQH721362:BQH721368 CAD721362:CAD721368 CJZ721362:CJZ721368 CTV721362:CTV721368 DDR721362:DDR721368 DNN721362:DNN721368 DXJ721362:DXJ721368 EHF721362:EHF721368 ERB721362:ERB721368 FAX721362:FAX721368 FKT721362:FKT721368 FUP721362:FUP721368 GEL721362:GEL721368 GOH721362:GOH721368 GYD721362:GYD721368 HHZ721362:HHZ721368 HRV721362:HRV721368 IBR721362:IBR721368 ILN721362:ILN721368 IVJ721362:IVJ721368 JFF721362:JFF721368 JPB721362:JPB721368 JYX721362:JYX721368 KIT721362:KIT721368 KSP721362:KSP721368 LCL721362:LCL721368 LMH721362:LMH721368 LWD721362:LWD721368 MFZ721362:MFZ721368 MPV721362:MPV721368 MZR721362:MZR721368 NJN721362:NJN721368 NTJ721362:NTJ721368 ODF721362:ODF721368 ONB721362:ONB721368 OWX721362:OWX721368 PGT721362:PGT721368 PQP721362:PQP721368 QAL721362:QAL721368 QKH721362:QKH721368 QUD721362:QUD721368 RDZ721362:RDZ721368 RNV721362:RNV721368 RXR721362:RXR721368 SHN721362:SHN721368 SRJ721362:SRJ721368 TBF721362:TBF721368 TLB721362:TLB721368 TUX721362:TUX721368 UET721362:UET721368 UOP721362:UOP721368 UYL721362:UYL721368 VIH721362:VIH721368 VSD721362:VSD721368 WBZ721362:WBZ721368 WLV721362:WLV721368 WVR721362:WVR721368 J786898:J786904 JF786898:JF786904 TB786898:TB786904 ACX786898:ACX786904 AMT786898:AMT786904 AWP786898:AWP786904 BGL786898:BGL786904 BQH786898:BQH786904 CAD786898:CAD786904 CJZ786898:CJZ786904 CTV786898:CTV786904 DDR786898:DDR786904 DNN786898:DNN786904 DXJ786898:DXJ786904 EHF786898:EHF786904 ERB786898:ERB786904 FAX786898:FAX786904 FKT786898:FKT786904 FUP786898:FUP786904 GEL786898:GEL786904 GOH786898:GOH786904 GYD786898:GYD786904 HHZ786898:HHZ786904 HRV786898:HRV786904 IBR786898:IBR786904 ILN786898:ILN786904 IVJ786898:IVJ786904 JFF786898:JFF786904 JPB786898:JPB786904 JYX786898:JYX786904 KIT786898:KIT786904 KSP786898:KSP786904 LCL786898:LCL786904 LMH786898:LMH786904 LWD786898:LWD786904 MFZ786898:MFZ786904 MPV786898:MPV786904 MZR786898:MZR786904 NJN786898:NJN786904 NTJ786898:NTJ786904 ODF786898:ODF786904 ONB786898:ONB786904 OWX786898:OWX786904 PGT786898:PGT786904 PQP786898:PQP786904 QAL786898:QAL786904 QKH786898:QKH786904 QUD786898:QUD786904 RDZ786898:RDZ786904 RNV786898:RNV786904 RXR786898:RXR786904 SHN786898:SHN786904 SRJ786898:SRJ786904 TBF786898:TBF786904 TLB786898:TLB786904 TUX786898:TUX786904 UET786898:UET786904 UOP786898:UOP786904 UYL786898:UYL786904 VIH786898:VIH786904 VSD786898:VSD786904 WBZ786898:WBZ786904 WLV786898:WLV786904 WVR786898:WVR786904 J852434:J852440 JF852434:JF852440 TB852434:TB852440 ACX852434:ACX852440 AMT852434:AMT852440 AWP852434:AWP852440 BGL852434:BGL852440 BQH852434:BQH852440 CAD852434:CAD852440 CJZ852434:CJZ852440 CTV852434:CTV852440 DDR852434:DDR852440 DNN852434:DNN852440 DXJ852434:DXJ852440 EHF852434:EHF852440 ERB852434:ERB852440 FAX852434:FAX852440 FKT852434:FKT852440 FUP852434:FUP852440 GEL852434:GEL852440 GOH852434:GOH852440 GYD852434:GYD852440 HHZ852434:HHZ852440 HRV852434:HRV852440 IBR852434:IBR852440 ILN852434:ILN852440 IVJ852434:IVJ852440 JFF852434:JFF852440 JPB852434:JPB852440 JYX852434:JYX852440 KIT852434:KIT852440 KSP852434:KSP852440 LCL852434:LCL852440 LMH852434:LMH852440 LWD852434:LWD852440 MFZ852434:MFZ852440 MPV852434:MPV852440 MZR852434:MZR852440 NJN852434:NJN852440 NTJ852434:NTJ852440 ODF852434:ODF852440 ONB852434:ONB852440 OWX852434:OWX852440 PGT852434:PGT852440 PQP852434:PQP852440 QAL852434:QAL852440 QKH852434:QKH852440 QUD852434:QUD852440 RDZ852434:RDZ852440 RNV852434:RNV852440 RXR852434:RXR852440 SHN852434:SHN852440 SRJ852434:SRJ852440 TBF852434:TBF852440 TLB852434:TLB852440 TUX852434:TUX852440 UET852434:UET852440 UOP852434:UOP852440 UYL852434:UYL852440 VIH852434:VIH852440 VSD852434:VSD852440 WBZ852434:WBZ852440 WLV852434:WLV852440 WVR852434:WVR852440 J917970:J917976 JF917970:JF917976 TB917970:TB917976 ACX917970:ACX917976 AMT917970:AMT917976 AWP917970:AWP917976 BGL917970:BGL917976 BQH917970:BQH917976 CAD917970:CAD917976 CJZ917970:CJZ917976 CTV917970:CTV917976 DDR917970:DDR917976 DNN917970:DNN917976 DXJ917970:DXJ917976 EHF917970:EHF917976 ERB917970:ERB917976 FAX917970:FAX917976 FKT917970:FKT917976 FUP917970:FUP917976 GEL917970:GEL917976 GOH917970:GOH917976 GYD917970:GYD917976 HHZ917970:HHZ917976 HRV917970:HRV917976 IBR917970:IBR917976 ILN917970:ILN917976 IVJ917970:IVJ917976 JFF917970:JFF917976 JPB917970:JPB917976 JYX917970:JYX917976 KIT917970:KIT917976 KSP917970:KSP917976 LCL917970:LCL917976 LMH917970:LMH917976 LWD917970:LWD917976 MFZ917970:MFZ917976 MPV917970:MPV917976 MZR917970:MZR917976 NJN917970:NJN917976 NTJ917970:NTJ917976 ODF917970:ODF917976 ONB917970:ONB917976 OWX917970:OWX917976 PGT917970:PGT917976 PQP917970:PQP917976 QAL917970:QAL917976 QKH917970:QKH917976 QUD917970:QUD917976 RDZ917970:RDZ917976 RNV917970:RNV917976 RXR917970:RXR917976 SHN917970:SHN917976 SRJ917970:SRJ917976 TBF917970:TBF917976 TLB917970:TLB917976 TUX917970:TUX917976 UET917970:UET917976 UOP917970:UOP917976 UYL917970:UYL917976 VIH917970:VIH917976 VSD917970:VSD917976 WBZ917970:WBZ917976 WLV917970:WLV917976 WVR917970:WVR917976 J983506:J983512 JF983506:JF983512 TB983506:TB983512 ACX983506:ACX983512 AMT983506:AMT983512 AWP983506:AWP983512 BGL983506:BGL983512 BQH983506:BQH983512 CAD983506:CAD983512 CJZ983506:CJZ983512 CTV983506:CTV983512 DDR983506:DDR983512 DNN983506:DNN983512 DXJ983506:DXJ983512 EHF983506:EHF983512 ERB983506:ERB983512 FAX983506:FAX983512 FKT983506:FKT983512 FUP983506:FUP983512 GEL983506:GEL983512 GOH983506:GOH983512 GYD983506:GYD983512 HHZ983506:HHZ983512 HRV983506:HRV983512 IBR983506:IBR983512 ILN983506:ILN983512 IVJ983506:IVJ983512 JFF983506:JFF983512 JPB983506:JPB983512 JYX983506:JYX983512 KIT983506:KIT983512 KSP983506:KSP983512 LCL983506:LCL983512 LMH983506:LMH983512 LWD983506:LWD983512 MFZ983506:MFZ983512 MPV983506:MPV983512 MZR983506:MZR983512 NJN983506:NJN983512 NTJ983506:NTJ983512 ODF983506:ODF983512 ONB983506:ONB983512 OWX983506:OWX983512 PGT983506:PGT983512 PQP983506:PQP983512 QAL983506:QAL983512 QKH983506:QKH983512 QUD983506:QUD983512 RDZ983506:RDZ983512 RNV983506:RNV983512 RXR983506:RXR983512 SHN983506:SHN983512 SRJ983506:SRJ983512 TBF983506:TBF983512 TLB983506:TLB983512 TUX983506:TUX983512 UET983506:UET983512 UOP983506:UOP983512 UYL983506:UYL983512 VIH983506:VIH983512 VSD983506:VSD983512 WBZ983506:WBZ983512 WLV983506:WLV983512 WVR983506:WVR983512 J474:J475 JF474:JF475 TB474:TB475 ACX474:ACX475 AMT474:AMT475 AWP474:AWP475 BGL474:BGL475 BQH474:BQH475 CAD474:CAD475 CJZ474:CJZ475 CTV474:CTV475 DDR474:DDR475 DNN474:DNN475 DXJ474:DXJ475 EHF474:EHF475 ERB474:ERB475 FAX474:FAX475 FKT474:FKT475 FUP474:FUP475 GEL474:GEL475 GOH474:GOH475 GYD474:GYD475 HHZ474:HHZ475 HRV474:HRV475 IBR474:IBR475 ILN474:ILN475 IVJ474:IVJ475 JFF474:JFF475 JPB474:JPB475 JYX474:JYX475 KIT474:KIT475 KSP474:KSP475 LCL474:LCL475 LMH474:LMH475 LWD474:LWD475 MFZ474:MFZ475 MPV474:MPV475 MZR474:MZR475 NJN474:NJN475 NTJ474:NTJ475 ODF474:ODF475 ONB474:ONB475 OWX474:OWX475 PGT474:PGT475 PQP474:PQP475 QAL474:QAL475 QKH474:QKH475 QUD474:QUD475 RDZ474:RDZ475 RNV474:RNV475 RXR474:RXR475 SHN474:SHN475 SRJ474:SRJ475 TBF474:TBF475 TLB474:TLB475 TUX474:TUX475 UET474:UET475 UOP474:UOP475 UYL474:UYL475 VIH474:VIH475 VSD474:VSD475 WBZ474:WBZ475 WLV474:WLV475 WVR474:WVR475 J66010:J66011 JF66010:JF66011 TB66010:TB66011 ACX66010:ACX66011 AMT66010:AMT66011 AWP66010:AWP66011 BGL66010:BGL66011 BQH66010:BQH66011 CAD66010:CAD66011 CJZ66010:CJZ66011 CTV66010:CTV66011 DDR66010:DDR66011 DNN66010:DNN66011 DXJ66010:DXJ66011 EHF66010:EHF66011 ERB66010:ERB66011 FAX66010:FAX66011 FKT66010:FKT66011 FUP66010:FUP66011 GEL66010:GEL66011 GOH66010:GOH66011 GYD66010:GYD66011 HHZ66010:HHZ66011 HRV66010:HRV66011 IBR66010:IBR66011 ILN66010:ILN66011 IVJ66010:IVJ66011 JFF66010:JFF66011 JPB66010:JPB66011 JYX66010:JYX66011 KIT66010:KIT66011 KSP66010:KSP66011 LCL66010:LCL66011 LMH66010:LMH66011 LWD66010:LWD66011 MFZ66010:MFZ66011 MPV66010:MPV66011 MZR66010:MZR66011 NJN66010:NJN66011 NTJ66010:NTJ66011 ODF66010:ODF66011 ONB66010:ONB66011 OWX66010:OWX66011 PGT66010:PGT66011 PQP66010:PQP66011 QAL66010:QAL66011 QKH66010:QKH66011 QUD66010:QUD66011 RDZ66010:RDZ66011 RNV66010:RNV66011 RXR66010:RXR66011 SHN66010:SHN66011 SRJ66010:SRJ66011 TBF66010:TBF66011 TLB66010:TLB66011 TUX66010:TUX66011 UET66010:UET66011 UOP66010:UOP66011 UYL66010:UYL66011 VIH66010:VIH66011 VSD66010:VSD66011 WBZ66010:WBZ66011 WLV66010:WLV66011 WVR66010:WVR66011 J131546:J131547 JF131546:JF131547 TB131546:TB131547 ACX131546:ACX131547 AMT131546:AMT131547 AWP131546:AWP131547 BGL131546:BGL131547 BQH131546:BQH131547 CAD131546:CAD131547 CJZ131546:CJZ131547 CTV131546:CTV131547 DDR131546:DDR131547 DNN131546:DNN131547 DXJ131546:DXJ131547 EHF131546:EHF131547 ERB131546:ERB131547 FAX131546:FAX131547 FKT131546:FKT131547 FUP131546:FUP131547 GEL131546:GEL131547 GOH131546:GOH131547 GYD131546:GYD131547 HHZ131546:HHZ131547 HRV131546:HRV131547 IBR131546:IBR131547 ILN131546:ILN131547 IVJ131546:IVJ131547 JFF131546:JFF131547 JPB131546:JPB131547 JYX131546:JYX131547 KIT131546:KIT131547 KSP131546:KSP131547 LCL131546:LCL131547 LMH131546:LMH131547 LWD131546:LWD131547 MFZ131546:MFZ131547 MPV131546:MPV131547 MZR131546:MZR131547 NJN131546:NJN131547 NTJ131546:NTJ131547 ODF131546:ODF131547 ONB131546:ONB131547 OWX131546:OWX131547 PGT131546:PGT131547 PQP131546:PQP131547 QAL131546:QAL131547 QKH131546:QKH131547 QUD131546:QUD131547 RDZ131546:RDZ131547 RNV131546:RNV131547 RXR131546:RXR131547 SHN131546:SHN131547 SRJ131546:SRJ131547 TBF131546:TBF131547 TLB131546:TLB131547 TUX131546:TUX131547 UET131546:UET131547 UOP131546:UOP131547 UYL131546:UYL131547 VIH131546:VIH131547 VSD131546:VSD131547 WBZ131546:WBZ131547 WLV131546:WLV131547 WVR131546:WVR131547 J197082:J197083 JF197082:JF197083 TB197082:TB197083 ACX197082:ACX197083 AMT197082:AMT197083 AWP197082:AWP197083 BGL197082:BGL197083 BQH197082:BQH197083 CAD197082:CAD197083 CJZ197082:CJZ197083 CTV197082:CTV197083 DDR197082:DDR197083 DNN197082:DNN197083 DXJ197082:DXJ197083 EHF197082:EHF197083 ERB197082:ERB197083 FAX197082:FAX197083 FKT197082:FKT197083 FUP197082:FUP197083 GEL197082:GEL197083 GOH197082:GOH197083 GYD197082:GYD197083 HHZ197082:HHZ197083 HRV197082:HRV197083 IBR197082:IBR197083 ILN197082:ILN197083 IVJ197082:IVJ197083 JFF197082:JFF197083 JPB197082:JPB197083 JYX197082:JYX197083 KIT197082:KIT197083 KSP197082:KSP197083 LCL197082:LCL197083 LMH197082:LMH197083 LWD197082:LWD197083 MFZ197082:MFZ197083 MPV197082:MPV197083 MZR197082:MZR197083 NJN197082:NJN197083 NTJ197082:NTJ197083 ODF197082:ODF197083 ONB197082:ONB197083 OWX197082:OWX197083 PGT197082:PGT197083 PQP197082:PQP197083 QAL197082:QAL197083 QKH197082:QKH197083 QUD197082:QUD197083 RDZ197082:RDZ197083 RNV197082:RNV197083 RXR197082:RXR197083 SHN197082:SHN197083 SRJ197082:SRJ197083 TBF197082:TBF197083 TLB197082:TLB197083 TUX197082:TUX197083 UET197082:UET197083 UOP197082:UOP197083 UYL197082:UYL197083 VIH197082:VIH197083 VSD197082:VSD197083 WBZ197082:WBZ197083 WLV197082:WLV197083 WVR197082:WVR197083 J262618:J262619 JF262618:JF262619 TB262618:TB262619 ACX262618:ACX262619 AMT262618:AMT262619 AWP262618:AWP262619 BGL262618:BGL262619 BQH262618:BQH262619 CAD262618:CAD262619 CJZ262618:CJZ262619 CTV262618:CTV262619 DDR262618:DDR262619 DNN262618:DNN262619 DXJ262618:DXJ262619 EHF262618:EHF262619 ERB262618:ERB262619 FAX262618:FAX262619 FKT262618:FKT262619 FUP262618:FUP262619 GEL262618:GEL262619 GOH262618:GOH262619 GYD262618:GYD262619 HHZ262618:HHZ262619 HRV262618:HRV262619 IBR262618:IBR262619 ILN262618:ILN262619 IVJ262618:IVJ262619 JFF262618:JFF262619 JPB262618:JPB262619 JYX262618:JYX262619 KIT262618:KIT262619 KSP262618:KSP262619 LCL262618:LCL262619 LMH262618:LMH262619 LWD262618:LWD262619 MFZ262618:MFZ262619 MPV262618:MPV262619 MZR262618:MZR262619 NJN262618:NJN262619 NTJ262618:NTJ262619 ODF262618:ODF262619 ONB262618:ONB262619 OWX262618:OWX262619 PGT262618:PGT262619 PQP262618:PQP262619 QAL262618:QAL262619 QKH262618:QKH262619 QUD262618:QUD262619 RDZ262618:RDZ262619 RNV262618:RNV262619 RXR262618:RXR262619 SHN262618:SHN262619 SRJ262618:SRJ262619 TBF262618:TBF262619 TLB262618:TLB262619 TUX262618:TUX262619 UET262618:UET262619 UOP262618:UOP262619 UYL262618:UYL262619 VIH262618:VIH262619 VSD262618:VSD262619 WBZ262618:WBZ262619 WLV262618:WLV262619 WVR262618:WVR262619 J328154:J328155 JF328154:JF328155 TB328154:TB328155 ACX328154:ACX328155 AMT328154:AMT328155 AWP328154:AWP328155 BGL328154:BGL328155 BQH328154:BQH328155 CAD328154:CAD328155 CJZ328154:CJZ328155 CTV328154:CTV328155 DDR328154:DDR328155 DNN328154:DNN328155 DXJ328154:DXJ328155 EHF328154:EHF328155 ERB328154:ERB328155 FAX328154:FAX328155 FKT328154:FKT328155 FUP328154:FUP328155 GEL328154:GEL328155 GOH328154:GOH328155 GYD328154:GYD328155 HHZ328154:HHZ328155 HRV328154:HRV328155 IBR328154:IBR328155 ILN328154:ILN328155 IVJ328154:IVJ328155 JFF328154:JFF328155 JPB328154:JPB328155 JYX328154:JYX328155 KIT328154:KIT328155 KSP328154:KSP328155 LCL328154:LCL328155 LMH328154:LMH328155 LWD328154:LWD328155 MFZ328154:MFZ328155 MPV328154:MPV328155 MZR328154:MZR328155 NJN328154:NJN328155 NTJ328154:NTJ328155 ODF328154:ODF328155 ONB328154:ONB328155 OWX328154:OWX328155 PGT328154:PGT328155 PQP328154:PQP328155 QAL328154:QAL328155 QKH328154:QKH328155 QUD328154:QUD328155 RDZ328154:RDZ328155 RNV328154:RNV328155 RXR328154:RXR328155 SHN328154:SHN328155 SRJ328154:SRJ328155 TBF328154:TBF328155 TLB328154:TLB328155 TUX328154:TUX328155 UET328154:UET328155 UOP328154:UOP328155 UYL328154:UYL328155 VIH328154:VIH328155 VSD328154:VSD328155 WBZ328154:WBZ328155 WLV328154:WLV328155 WVR328154:WVR328155 J393690:J393691 JF393690:JF393691 TB393690:TB393691 ACX393690:ACX393691 AMT393690:AMT393691 AWP393690:AWP393691 BGL393690:BGL393691 BQH393690:BQH393691 CAD393690:CAD393691 CJZ393690:CJZ393691 CTV393690:CTV393691 DDR393690:DDR393691 DNN393690:DNN393691 DXJ393690:DXJ393691 EHF393690:EHF393691 ERB393690:ERB393691 FAX393690:FAX393691 FKT393690:FKT393691 FUP393690:FUP393691 GEL393690:GEL393691 GOH393690:GOH393691 GYD393690:GYD393691 HHZ393690:HHZ393691 HRV393690:HRV393691 IBR393690:IBR393691 ILN393690:ILN393691 IVJ393690:IVJ393691 JFF393690:JFF393691 JPB393690:JPB393691 JYX393690:JYX393691 KIT393690:KIT393691 KSP393690:KSP393691 LCL393690:LCL393691 LMH393690:LMH393691 LWD393690:LWD393691 MFZ393690:MFZ393691 MPV393690:MPV393691 MZR393690:MZR393691 NJN393690:NJN393691 NTJ393690:NTJ393691 ODF393690:ODF393691 ONB393690:ONB393691 OWX393690:OWX393691 PGT393690:PGT393691 PQP393690:PQP393691 QAL393690:QAL393691 QKH393690:QKH393691 QUD393690:QUD393691 RDZ393690:RDZ393691 RNV393690:RNV393691 RXR393690:RXR393691 SHN393690:SHN393691 SRJ393690:SRJ393691 TBF393690:TBF393691 TLB393690:TLB393691 TUX393690:TUX393691 UET393690:UET393691 UOP393690:UOP393691 UYL393690:UYL393691 VIH393690:VIH393691 VSD393690:VSD393691 WBZ393690:WBZ393691 WLV393690:WLV393691 WVR393690:WVR393691 J459226:J459227 JF459226:JF459227 TB459226:TB459227 ACX459226:ACX459227 AMT459226:AMT459227 AWP459226:AWP459227 BGL459226:BGL459227 BQH459226:BQH459227 CAD459226:CAD459227 CJZ459226:CJZ459227 CTV459226:CTV459227 DDR459226:DDR459227 DNN459226:DNN459227 DXJ459226:DXJ459227 EHF459226:EHF459227 ERB459226:ERB459227 FAX459226:FAX459227 FKT459226:FKT459227 FUP459226:FUP459227 GEL459226:GEL459227 GOH459226:GOH459227 GYD459226:GYD459227 HHZ459226:HHZ459227 HRV459226:HRV459227 IBR459226:IBR459227 ILN459226:ILN459227 IVJ459226:IVJ459227 JFF459226:JFF459227 JPB459226:JPB459227 JYX459226:JYX459227 KIT459226:KIT459227 KSP459226:KSP459227 LCL459226:LCL459227 LMH459226:LMH459227 LWD459226:LWD459227 MFZ459226:MFZ459227 MPV459226:MPV459227 MZR459226:MZR459227 NJN459226:NJN459227 NTJ459226:NTJ459227 ODF459226:ODF459227 ONB459226:ONB459227 OWX459226:OWX459227 PGT459226:PGT459227 PQP459226:PQP459227 QAL459226:QAL459227 QKH459226:QKH459227 QUD459226:QUD459227 RDZ459226:RDZ459227 RNV459226:RNV459227 RXR459226:RXR459227 SHN459226:SHN459227 SRJ459226:SRJ459227 TBF459226:TBF459227 TLB459226:TLB459227 TUX459226:TUX459227 UET459226:UET459227 UOP459226:UOP459227 UYL459226:UYL459227 VIH459226:VIH459227 VSD459226:VSD459227 WBZ459226:WBZ459227 WLV459226:WLV459227 WVR459226:WVR459227 J524762:J524763 JF524762:JF524763 TB524762:TB524763 ACX524762:ACX524763 AMT524762:AMT524763 AWP524762:AWP524763 BGL524762:BGL524763 BQH524762:BQH524763 CAD524762:CAD524763 CJZ524762:CJZ524763 CTV524762:CTV524763 DDR524762:DDR524763 DNN524762:DNN524763 DXJ524762:DXJ524763 EHF524762:EHF524763 ERB524762:ERB524763 FAX524762:FAX524763 FKT524762:FKT524763 FUP524762:FUP524763 GEL524762:GEL524763 GOH524762:GOH524763 GYD524762:GYD524763 HHZ524762:HHZ524763 HRV524762:HRV524763 IBR524762:IBR524763 ILN524762:ILN524763 IVJ524762:IVJ524763 JFF524762:JFF524763 JPB524762:JPB524763 JYX524762:JYX524763 KIT524762:KIT524763 KSP524762:KSP524763 LCL524762:LCL524763 LMH524762:LMH524763 LWD524762:LWD524763 MFZ524762:MFZ524763 MPV524762:MPV524763 MZR524762:MZR524763 NJN524762:NJN524763 NTJ524762:NTJ524763 ODF524762:ODF524763 ONB524762:ONB524763 OWX524762:OWX524763 PGT524762:PGT524763 PQP524762:PQP524763 QAL524762:QAL524763 QKH524762:QKH524763 QUD524762:QUD524763 RDZ524762:RDZ524763 RNV524762:RNV524763 RXR524762:RXR524763 SHN524762:SHN524763 SRJ524762:SRJ524763 TBF524762:TBF524763 TLB524762:TLB524763 TUX524762:TUX524763 UET524762:UET524763 UOP524762:UOP524763 UYL524762:UYL524763 VIH524762:VIH524763 VSD524762:VSD524763 WBZ524762:WBZ524763 WLV524762:WLV524763 WVR524762:WVR524763 J590298:J590299 JF590298:JF590299 TB590298:TB590299 ACX590298:ACX590299 AMT590298:AMT590299 AWP590298:AWP590299 BGL590298:BGL590299 BQH590298:BQH590299 CAD590298:CAD590299 CJZ590298:CJZ590299 CTV590298:CTV590299 DDR590298:DDR590299 DNN590298:DNN590299 DXJ590298:DXJ590299 EHF590298:EHF590299 ERB590298:ERB590299 FAX590298:FAX590299 FKT590298:FKT590299 FUP590298:FUP590299 GEL590298:GEL590299 GOH590298:GOH590299 GYD590298:GYD590299 HHZ590298:HHZ590299 HRV590298:HRV590299 IBR590298:IBR590299 ILN590298:ILN590299 IVJ590298:IVJ590299 JFF590298:JFF590299 JPB590298:JPB590299 JYX590298:JYX590299 KIT590298:KIT590299 KSP590298:KSP590299 LCL590298:LCL590299 LMH590298:LMH590299 LWD590298:LWD590299 MFZ590298:MFZ590299 MPV590298:MPV590299 MZR590298:MZR590299 NJN590298:NJN590299 NTJ590298:NTJ590299 ODF590298:ODF590299 ONB590298:ONB590299 OWX590298:OWX590299 PGT590298:PGT590299 PQP590298:PQP590299 QAL590298:QAL590299 QKH590298:QKH590299 QUD590298:QUD590299 RDZ590298:RDZ590299 RNV590298:RNV590299 RXR590298:RXR590299 SHN590298:SHN590299 SRJ590298:SRJ590299 TBF590298:TBF590299 TLB590298:TLB590299 TUX590298:TUX590299 UET590298:UET590299 UOP590298:UOP590299 UYL590298:UYL590299 VIH590298:VIH590299 VSD590298:VSD590299 WBZ590298:WBZ590299 WLV590298:WLV590299 WVR590298:WVR590299 J655834:J655835 JF655834:JF655835 TB655834:TB655835 ACX655834:ACX655835 AMT655834:AMT655835 AWP655834:AWP655835 BGL655834:BGL655835 BQH655834:BQH655835 CAD655834:CAD655835 CJZ655834:CJZ655835 CTV655834:CTV655835 DDR655834:DDR655835 DNN655834:DNN655835 DXJ655834:DXJ655835 EHF655834:EHF655835 ERB655834:ERB655835 FAX655834:FAX655835 FKT655834:FKT655835 FUP655834:FUP655835 GEL655834:GEL655835 GOH655834:GOH655835 GYD655834:GYD655835 HHZ655834:HHZ655835 HRV655834:HRV655835 IBR655834:IBR655835 ILN655834:ILN655835 IVJ655834:IVJ655835 JFF655834:JFF655835 JPB655834:JPB655835 JYX655834:JYX655835 KIT655834:KIT655835 KSP655834:KSP655835 LCL655834:LCL655835 LMH655834:LMH655835 LWD655834:LWD655835 MFZ655834:MFZ655835 MPV655834:MPV655835 MZR655834:MZR655835 NJN655834:NJN655835 NTJ655834:NTJ655835 ODF655834:ODF655835 ONB655834:ONB655835 OWX655834:OWX655835 PGT655834:PGT655835 PQP655834:PQP655835 QAL655834:QAL655835 QKH655834:QKH655835 QUD655834:QUD655835 RDZ655834:RDZ655835 RNV655834:RNV655835 RXR655834:RXR655835 SHN655834:SHN655835 SRJ655834:SRJ655835 TBF655834:TBF655835 TLB655834:TLB655835 TUX655834:TUX655835 UET655834:UET655835 UOP655834:UOP655835 UYL655834:UYL655835 VIH655834:VIH655835 VSD655834:VSD655835 WBZ655834:WBZ655835 WLV655834:WLV655835 WVR655834:WVR655835 J721370:J721371 JF721370:JF721371 TB721370:TB721371 ACX721370:ACX721371 AMT721370:AMT721371 AWP721370:AWP721371 BGL721370:BGL721371 BQH721370:BQH721371 CAD721370:CAD721371 CJZ721370:CJZ721371 CTV721370:CTV721371 DDR721370:DDR721371 DNN721370:DNN721371 DXJ721370:DXJ721371 EHF721370:EHF721371 ERB721370:ERB721371 FAX721370:FAX721371 FKT721370:FKT721371 FUP721370:FUP721371 GEL721370:GEL721371 GOH721370:GOH721371 GYD721370:GYD721371 HHZ721370:HHZ721371 HRV721370:HRV721371 IBR721370:IBR721371 ILN721370:ILN721371 IVJ721370:IVJ721371 JFF721370:JFF721371 JPB721370:JPB721371 JYX721370:JYX721371 KIT721370:KIT721371 KSP721370:KSP721371 LCL721370:LCL721371 LMH721370:LMH721371 LWD721370:LWD721371 MFZ721370:MFZ721371 MPV721370:MPV721371 MZR721370:MZR721371 NJN721370:NJN721371 NTJ721370:NTJ721371 ODF721370:ODF721371 ONB721370:ONB721371 OWX721370:OWX721371 PGT721370:PGT721371 PQP721370:PQP721371 QAL721370:QAL721371 QKH721370:QKH721371 QUD721370:QUD721371 RDZ721370:RDZ721371 RNV721370:RNV721371 RXR721370:RXR721371 SHN721370:SHN721371 SRJ721370:SRJ721371 TBF721370:TBF721371 TLB721370:TLB721371 TUX721370:TUX721371 UET721370:UET721371 UOP721370:UOP721371 UYL721370:UYL721371 VIH721370:VIH721371 VSD721370:VSD721371 WBZ721370:WBZ721371 WLV721370:WLV721371 WVR721370:WVR721371 J786906:J786907 JF786906:JF786907 TB786906:TB786907 ACX786906:ACX786907 AMT786906:AMT786907 AWP786906:AWP786907 BGL786906:BGL786907 BQH786906:BQH786907 CAD786906:CAD786907 CJZ786906:CJZ786907 CTV786906:CTV786907 DDR786906:DDR786907 DNN786906:DNN786907 DXJ786906:DXJ786907 EHF786906:EHF786907 ERB786906:ERB786907 FAX786906:FAX786907 FKT786906:FKT786907 FUP786906:FUP786907 GEL786906:GEL786907 GOH786906:GOH786907 GYD786906:GYD786907 HHZ786906:HHZ786907 HRV786906:HRV786907 IBR786906:IBR786907 ILN786906:ILN786907 IVJ786906:IVJ786907 JFF786906:JFF786907 JPB786906:JPB786907 JYX786906:JYX786907 KIT786906:KIT786907 KSP786906:KSP786907 LCL786906:LCL786907 LMH786906:LMH786907 LWD786906:LWD786907 MFZ786906:MFZ786907 MPV786906:MPV786907 MZR786906:MZR786907 NJN786906:NJN786907 NTJ786906:NTJ786907 ODF786906:ODF786907 ONB786906:ONB786907 OWX786906:OWX786907 PGT786906:PGT786907 PQP786906:PQP786907 QAL786906:QAL786907 QKH786906:QKH786907 QUD786906:QUD786907 RDZ786906:RDZ786907 RNV786906:RNV786907 RXR786906:RXR786907 SHN786906:SHN786907 SRJ786906:SRJ786907 TBF786906:TBF786907 TLB786906:TLB786907 TUX786906:TUX786907 UET786906:UET786907 UOP786906:UOP786907 UYL786906:UYL786907 VIH786906:VIH786907 VSD786906:VSD786907 WBZ786906:WBZ786907 WLV786906:WLV786907 WVR786906:WVR786907 J852442:J852443 JF852442:JF852443 TB852442:TB852443 ACX852442:ACX852443 AMT852442:AMT852443 AWP852442:AWP852443 BGL852442:BGL852443 BQH852442:BQH852443 CAD852442:CAD852443 CJZ852442:CJZ852443 CTV852442:CTV852443 DDR852442:DDR852443 DNN852442:DNN852443 DXJ852442:DXJ852443 EHF852442:EHF852443 ERB852442:ERB852443 FAX852442:FAX852443 FKT852442:FKT852443 FUP852442:FUP852443 GEL852442:GEL852443 GOH852442:GOH852443 GYD852442:GYD852443 HHZ852442:HHZ852443 HRV852442:HRV852443 IBR852442:IBR852443 ILN852442:ILN852443 IVJ852442:IVJ852443 JFF852442:JFF852443 JPB852442:JPB852443 JYX852442:JYX852443 KIT852442:KIT852443 KSP852442:KSP852443 LCL852442:LCL852443 LMH852442:LMH852443 LWD852442:LWD852443 MFZ852442:MFZ852443 MPV852442:MPV852443 MZR852442:MZR852443 NJN852442:NJN852443 NTJ852442:NTJ852443 ODF852442:ODF852443 ONB852442:ONB852443 OWX852442:OWX852443 PGT852442:PGT852443 PQP852442:PQP852443 QAL852442:QAL852443 QKH852442:QKH852443 QUD852442:QUD852443 RDZ852442:RDZ852443 RNV852442:RNV852443 RXR852442:RXR852443 SHN852442:SHN852443 SRJ852442:SRJ852443 TBF852442:TBF852443 TLB852442:TLB852443 TUX852442:TUX852443 UET852442:UET852443 UOP852442:UOP852443 UYL852442:UYL852443 VIH852442:VIH852443 VSD852442:VSD852443 WBZ852442:WBZ852443 WLV852442:WLV852443 WVR852442:WVR852443 J917978:J917979 JF917978:JF917979 TB917978:TB917979 ACX917978:ACX917979 AMT917978:AMT917979 AWP917978:AWP917979 BGL917978:BGL917979 BQH917978:BQH917979 CAD917978:CAD917979 CJZ917978:CJZ917979 CTV917978:CTV917979 DDR917978:DDR917979 DNN917978:DNN917979 DXJ917978:DXJ917979 EHF917978:EHF917979 ERB917978:ERB917979 FAX917978:FAX917979 FKT917978:FKT917979 FUP917978:FUP917979 GEL917978:GEL917979 GOH917978:GOH917979 GYD917978:GYD917979 HHZ917978:HHZ917979 HRV917978:HRV917979 IBR917978:IBR917979 ILN917978:ILN917979 IVJ917978:IVJ917979 JFF917978:JFF917979 JPB917978:JPB917979 JYX917978:JYX917979 KIT917978:KIT917979 KSP917978:KSP917979 LCL917978:LCL917979 LMH917978:LMH917979 LWD917978:LWD917979 MFZ917978:MFZ917979 MPV917978:MPV917979 MZR917978:MZR917979 NJN917978:NJN917979 NTJ917978:NTJ917979 ODF917978:ODF917979 ONB917978:ONB917979 OWX917978:OWX917979 PGT917978:PGT917979 PQP917978:PQP917979 QAL917978:QAL917979 QKH917978:QKH917979 QUD917978:QUD917979 RDZ917978:RDZ917979 RNV917978:RNV917979 RXR917978:RXR917979 SHN917978:SHN917979 SRJ917978:SRJ917979 TBF917978:TBF917979 TLB917978:TLB917979 TUX917978:TUX917979 UET917978:UET917979 UOP917978:UOP917979 UYL917978:UYL917979 VIH917978:VIH917979 VSD917978:VSD917979 WBZ917978:WBZ917979 WLV917978:WLV917979 WVR917978:WVR917979 J983514:J983515 JF983514:JF983515 TB983514:TB983515 ACX983514:ACX983515 AMT983514:AMT983515 AWP983514:AWP983515 BGL983514:BGL983515 BQH983514:BQH983515 CAD983514:CAD983515 CJZ983514:CJZ983515 CTV983514:CTV983515 DDR983514:DDR983515 DNN983514:DNN983515 DXJ983514:DXJ983515 EHF983514:EHF983515 ERB983514:ERB983515 FAX983514:FAX983515 FKT983514:FKT983515 FUP983514:FUP983515 GEL983514:GEL983515 GOH983514:GOH983515 GYD983514:GYD983515 HHZ983514:HHZ983515 HRV983514:HRV983515 IBR983514:IBR983515 ILN983514:ILN983515 IVJ983514:IVJ983515 JFF983514:JFF983515 JPB983514:JPB983515 JYX983514:JYX983515 KIT983514:KIT983515 KSP983514:KSP983515 LCL983514:LCL983515 LMH983514:LMH983515 LWD983514:LWD983515 MFZ983514:MFZ983515 MPV983514:MPV983515 MZR983514:MZR983515 NJN983514:NJN983515 NTJ983514:NTJ983515 ODF983514:ODF983515 ONB983514:ONB983515 OWX983514:OWX983515 PGT983514:PGT983515 PQP983514:PQP983515 QAL983514:QAL983515 QKH983514:QKH983515 QUD983514:QUD983515 RDZ983514:RDZ983515 RNV983514:RNV983515 RXR983514:RXR983515 SHN983514:SHN983515 SRJ983514:SRJ983515 TBF983514:TBF983515 TLB983514:TLB983515 TUX983514:TUX983515 UET983514:UET983515 UOP983514:UOP983515 UYL983514:UYL983515 VIH983514:VIH983515 VSD983514:VSD983515 WBZ983514:WBZ983515 WLV983514:WLV983515 WVR983514:WVR983515</xm:sqref>
        </x14:dataValidation>
        <x14:dataValidation type="whole" allowBlank="1" showErrorMessage="1" errorTitle="ERROR EFECTO DE CONVERSION" error="Debe ingresar un número Entero" xr:uid="{6B5526DE-5500-417B-9A76-C1E3CAD0DFCF}">
          <x14:formula1>
            <xm:f>-99999999999999900</xm:f>
          </x14:formula1>
          <x14:formula2>
            <xm:f>999999999999999000</xm:f>
          </x14:formula2>
          <xm:sqref>I466:I472 JE466:JE472 TA466:TA472 ACW466:ACW472 AMS466:AMS472 AWO466:AWO472 BGK466:BGK472 BQG466:BQG472 CAC466:CAC472 CJY466:CJY472 CTU466:CTU472 DDQ466:DDQ472 DNM466:DNM472 DXI466:DXI472 EHE466:EHE472 ERA466:ERA472 FAW466:FAW472 FKS466:FKS472 FUO466:FUO472 GEK466:GEK472 GOG466:GOG472 GYC466:GYC472 HHY466:HHY472 HRU466:HRU472 IBQ466:IBQ472 ILM466:ILM472 IVI466:IVI472 JFE466:JFE472 JPA466:JPA472 JYW466:JYW472 KIS466:KIS472 KSO466:KSO472 LCK466:LCK472 LMG466:LMG472 LWC466:LWC472 MFY466:MFY472 MPU466:MPU472 MZQ466:MZQ472 NJM466:NJM472 NTI466:NTI472 ODE466:ODE472 ONA466:ONA472 OWW466:OWW472 PGS466:PGS472 PQO466:PQO472 QAK466:QAK472 QKG466:QKG472 QUC466:QUC472 RDY466:RDY472 RNU466:RNU472 RXQ466:RXQ472 SHM466:SHM472 SRI466:SRI472 TBE466:TBE472 TLA466:TLA472 TUW466:TUW472 UES466:UES472 UOO466:UOO472 UYK466:UYK472 VIG466:VIG472 VSC466:VSC472 WBY466:WBY472 WLU466:WLU472 WVQ466:WVQ472 I66002:I66008 JE66002:JE66008 TA66002:TA66008 ACW66002:ACW66008 AMS66002:AMS66008 AWO66002:AWO66008 BGK66002:BGK66008 BQG66002:BQG66008 CAC66002:CAC66008 CJY66002:CJY66008 CTU66002:CTU66008 DDQ66002:DDQ66008 DNM66002:DNM66008 DXI66002:DXI66008 EHE66002:EHE66008 ERA66002:ERA66008 FAW66002:FAW66008 FKS66002:FKS66008 FUO66002:FUO66008 GEK66002:GEK66008 GOG66002:GOG66008 GYC66002:GYC66008 HHY66002:HHY66008 HRU66002:HRU66008 IBQ66002:IBQ66008 ILM66002:ILM66008 IVI66002:IVI66008 JFE66002:JFE66008 JPA66002:JPA66008 JYW66002:JYW66008 KIS66002:KIS66008 KSO66002:KSO66008 LCK66002:LCK66008 LMG66002:LMG66008 LWC66002:LWC66008 MFY66002:MFY66008 MPU66002:MPU66008 MZQ66002:MZQ66008 NJM66002:NJM66008 NTI66002:NTI66008 ODE66002:ODE66008 ONA66002:ONA66008 OWW66002:OWW66008 PGS66002:PGS66008 PQO66002:PQO66008 QAK66002:QAK66008 QKG66002:QKG66008 QUC66002:QUC66008 RDY66002:RDY66008 RNU66002:RNU66008 RXQ66002:RXQ66008 SHM66002:SHM66008 SRI66002:SRI66008 TBE66002:TBE66008 TLA66002:TLA66008 TUW66002:TUW66008 UES66002:UES66008 UOO66002:UOO66008 UYK66002:UYK66008 VIG66002:VIG66008 VSC66002:VSC66008 WBY66002:WBY66008 WLU66002:WLU66008 WVQ66002:WVQ66008 I131538:I131544 JE131538:JE131544 TA131538:TA131544 ACW131538:ACW131544 AMS131538:AMS131544 AWO131538:AWO131544 BGK131538:BGK131544 BQG131538:BQG131544 CAC131538:CAC131544 CJY131538:CJY131544 CTU131538:CTU131544 DDQ131538:DDQ131544 DNM131538:DNM131544 DXI131538:DXI131544 EHE131538:EHE131544 ERA131538:ERA131544 FAW131538:FAW131544 FKS131538:FKS131544 FUO131538:FUO131544 GEK131538:GEK131544 GOG131538:GOG131544 GYC131538:GYC131544 HHY131538:HHY131544 HRU131538:HRU131544 IBQ131538:IBQ131544 ILM131538:ILM131544 IVI131538:IVI131544 JFE131538:JFE131544 JPA131538:JPA131544 JYW131538:JYW131544 KIS131538:KIS131544 KSO131538:KSO131544 LCK131538:LCK131544 LMG131538:LMG131544 LWC131538:LWC131544 MFY131538:MFY131544 MPU131538:MPU131544 MZQ131538:MZQ131544 NJM131538:NJM131544 NTI131538:NTI131544 ODE131538:ODE131544 ONA131538:ONA131544 OWW131538:OWW131544 PGS131538:PGS131544 PQO131538:PQO131544 QAK131538:QAK131544 QKG131538:QKG131544 QUC131538:QUC131544 RDY131538:RDY131544 RNU131538:RNU131544 RXQ131538:RXQ131544 SHM131538:SHM131544 SRI131538:SRI131544 TBE131538:TBE131544 TLA131538:TLA131544 TUW131538:TUW131544 UES131538:UES131544 UOO131538:UOO131544 UYK131538:UYK131544 VIG131538:VIG131544 VSC131538:VSC131544 WBY131538:WBY131544 WLU131538:WLU131544 WVQ131538:WVQ131544 I197074:I197080 JE197074:JE197080 TA197074:TA197080 ACW197074:ACW197080 AMS197074:AMS197080 AWO197074:AWO197080 BGK197074:BGK197080 BQG197074:BQG197080 CAC197074:CAC197080 CJY197074:CJY197080 CTU197074:CTU197080 DDQ197074:DDQ197080 DNM197074:DNM197080 DXI197074:DXI197080 EHE197074:EHE197080 ERA197074:ERA197080 FAW197074:FAW197080 FKS197074:FKS197080 FUO197074:FUO197080 GEK197074:GEK197080 GOG197074:GOG197080 GYC197074:GYC197080 HHY197074:HHY197080 HRU197074:HRU197080 IBQ197074:IBQ197080 ILM197074:ILM197080 IVI197074:IVI197080 JFE197074:JFE197080 JPA197074:JPA197080 JYW197074:JYW197080 KIS197074:KIS197080 KSO197074:KSO197080 LCK197074:LCK197080 LMG197074:LMG197080 LWC197074:LWC197080 MFY197074:MFY197080 MPU197074:MPU197080 MZQ197074:MZQ197080 NJM197074:NJM197080 NTI197074:NTI197080 ODE197074:ODE197080 ONA197074:ONA197080 OWW197074:OWW197080 PGS197074:PGS197080 PQO197074:PQO197080 QAK197074:QAK197080 QKG197074:QKG197080 QUC197074:QUC197080 RDY197074:RDY197080 RNU197074:RNU197080 RXQ197074:RXQ197080 SHM197074:SHM197080 SRI197074:SRI197080 TBE197074:TBE197080 TLA197074:TLA197080 TUW197074:TUW197080 UES197074:UES197080 UOO197074:UOO197080 UYK197074:UYK197080 VIG197074:VIG197080 VSC197074:VSC197080 WBY197074:WBY197080 WLU197074:WLU197080 WVQ197074:WVQ197080 I262610:I262616 JE262610:JE262616 TA262610:TA262616 ACW262610:ACW262616 AMS262610:AMS262616 AWO262610:AWO262616 BGK262610:BGK262616 BQG262610:BQG262616 CAC262610:CAC262616 CJY262610:CJY262616 CTU262610:CTU262616 DDQ262610:DDQ262616 DNM262610:DNM262616 DXI262610:DXI262616 EHE262610:EHE262616 ERA262610:ERA262616 FAW262610:FAW262616 FKS262610:FKS262616 FUO262610:FUO262616 GEK262610:GEK262616 GOG262610:GOG262616 GYC262610:GYC262616 HHY262610:HHY262616 HRU262610:HRU262616 IBQ262610:IBQ262616 ILM262610:ILM262616 IVI262610:IVI262616 JFE262610:JFE262616 JPA262610:JPA262616 JYW262610:JYW262616 KIS262610:KIS262616 KSO262610:KSO262616 LCK262610:LCK262616 LMG262610:LMG262616 LWC262610:LWC262616 MFY262610:MFY262616 MPU262610:MPU262616 MZQ262610:MZQ262616 NJM262610:NJM262616 NTI262610:NTI262616 ODE262610:ODE262616 ONA262610:ONA262616 OWW262610:OWW262616 PGS262610:PGS262616 PQO262610:PQO262616 QAK262610:QAK262616 QKG262610:QKG262616 QUC262610:QUC262616 RDY262610:RDY262616 RNU262610:RNU262616 RXQ262610:RXQ262616 SHM262610:SHM262616 SRI262610:SRI262616 TBE262610:TBE262616 TLA262610:TLA262616 TUW262610:TUW262616 UES262610:UES262616 UOO262610:UOO262616 UYK262610:UYK262616 VIG262610:VIG262616 VSC262610:VSC262616 WBY262610:WBY262616 WLU262610:WLU262616 WVQ262610:WVQ262616 I328146:I328152 JE328146:JE328152 TA328146:TA328152 ACW328146:ACW328152 AMS328146:AMS328152 AWO328146:AWO328152 BGK328146:BGK328152 BQG328146:BQG328152 CAC328146:CAC328152 CJY328146:CJY328152 CTU328146:CTU328152 DDQ328146:DDQ328152 DNM328146:DNM328152 DXI328146:DXI328152 EHE328146:EHE328152 ERA328146:ERA328152 FAW328146:FAW328152 FKS328146:FKS328152 FUO328146:FUO328152 GEK328146:GEK328152 GOG328146:GOG328152 GYC328146:GYC328152 HHY328146:HHY328152 HRU328146:HRU328152 IBQ328146:IBQ328152 ILM328146:ILM328152 IVI328146:IVI328152 JFE328146:JFE328152 JPA328146:JPA328152 JYW328146:JYW328152 KIS328146:KIS328152 KSO328146:KSO328152 LCK328146:LCK328152 LMG328146:LMG328152 LWC328146:LWC328152 MFY328146:MFY328152 MPU328146:MPU328152 MZQ328146:MZQ328152 NJM328146:NJM328152 NTI328146:NTI328152 ODE328146:ODE328152 ONA328146:ONA328152 OWW328146:OWW328152 PGS328146:PGS328152 PQO328146:PQO328152 QAK328146:QAK328152 QKG328146:QKG328152 QUC328146:QUC328152 RDY328146:RDY328152 RNU328146:RNU328152 RXQ328146:RXQ328152 SHM328146:SHM328152 SRI328146:SRI328152 TBE328146:TBE328152 TLA328146:TLA328152 TUW328146:TUW328152 UES328146:UES328152 UOO328146:UOO328152 UYK328146:UYK328152 VIG328146:VIG328152 VSC328146:VSC328152 WBY328146:WBY328152 WLU328146:WLU328152 WVQ328146:WVQ328152 I393682:I393688 JE393682:JE393688 TA393682:TA393688 ACW393682:ACW393688 AMS393682:AMS393688 AWO393682:AWO393688 BGK393682:BGK393688 BQG393682:BQG393688 CAC393682:CAC393688 CJY393682:CJY393688 CTU393682:CTU393688 DDQ393682:DDQ393688 DNM393682:DNM393688 DXI393682:DXI393688 EHE393682:EHE393688 ERA393682:ERA393688 FAW393682:FAW393688 FKS393682:FKS393688 FUO393682:FUO393688 GEK393682:GEK393688 GOG393682:GOG393688 GYC393682:GYC393688 HHY393682:HHY393688 HRU393682:HRU393688 IBQ393682:IBQ393688 ILM393682:ILM393688 IVI393682:IVI393688 JFE393682:JFE393688 JPA393682:JPA393688 JYW393682:JYW393688 KIS393682:KIS393688 KSO393682:KSO393688 LCK393682:LCK393688 LMG393682:LMG393688 LWC393682:LWC393688 MFY393682:MFY393688 MPU393682:MPU393688 MZQ393682:MZQ393688 NJM393682:NJM393688 NTI393682:NTI393688 ODE393682:ODE393688 ONA393682:ONA393688 OWW393682:OWW393688 PGS393682:PGS393688 PQO393682:PQO393688 QAK393682:QAK393688 QKG393682:QKG393688 QUC393682:QUC393688 RDY393682:RDY393688 RNU393682:RNU393688 RXQ393682:RXQ393688 SHM393682:SHM393688 SRI393682:SRI393688 TBE393682:TBE393688 TLA393682:TLA393688 TUW393682:TUW393688 UES393682:UES393688 UOO393682:UOO393688 UYK393682:UYK393688 VIG393682:VIG393688 VSC393682:VSC393688 WBY393682:WBY393688 WLU393682:WLU393688 WVQ393682:WVQ393688 I459218:I459224 JE459218:JE459224 TA459218:TA459224 ACW459218:ACW459224 AMS459218:AMS459224 AWO459218:AWO459224 BGK459218:BGK459224 BQG459218:BQG459224 CAC459218:CAC459224 CJY459218:CJY459224 CTU459218:CTU459224 DDQ459218:DDQ459224 DNM459218:DNM459224 DXI459218:DXI459224 EHE459218:EHE459224 ERA459218:ERA459224 FAW459218:FAW459224 FKS459218:FKS459224 FUO459218:FUO459224 GEK459218:GEK459224 GOG459218:GOG459224 GYC459218:GYC459224 HHY459218:HHY459224 HRU459218:HRU459224 IBQ459218:IBQ459224 ILM459218:ILM459224 IVI459218:IVI459224 JFE459218:JFE459224 JPA459218:JPA459224 JYW459218:JYW459224 KIS459218:KIS459224 KSO459218:KSO459224 LCK459218:LCK459224 LMG459218:LMG459224 LWC459218:LWC459224 MFY459218:MFY459224 MPU459218:MPU459224 MZQ459218:MZQ459224 NJM459218:NJM459224 NTI459218:NTI459224 ODE459218:ODE459224 ONA459218:ONA459224 OWW459218:OWW459224 PGS459218:PGS459224 PQO459218:PQO459224 QAK459218:QAK459224 QKG459218:QKG459224 QUC459218:QUC459224 RDY459218:RDY459224 RNU459218:RNU459224 RXQ459218:RXQ459224 SHM459218:SHM459224 SRI459218:SRI459224 TBE459218:TBE459224 TLA459218:TLA459224 TUW459218:TUW459224 UES459218:UES459224 UOO459218:UOO459224 UYK459218:UYK459224 VIG459218:VIG459224 VSC459218:VSC459224 WBY459218:WBY459224 WLU459218:WLU459224 WVQ459218:WVQ459224 I524754:I524760 JE524754:JE524760 TA524754:TA524760 ACW524754:ACW524760 AMS524754:AMS524760 AWO524754:AWO524760 BGK524754:BGK524760 BQG524754:BQG524760 CAC524754:CAC524760 CJY524754:CJY524760 CTU524754:CTU524760 DDQ524754:DDQ524760 DNM524754:DNM524760 DXI524754:DXI524760 EHE524754:EHE524760 ERA524754:ERA524760 FAW524754:FAW524760 FKS524754:FKS524760 FUO524754:FUO524760 GEK524754:GEK524760 GOG524754:GOG524760 GYC524754:GYC524760 HHY524754:HHY524760 HRU524754:HRU524760 IBQ524754:IBQ524760 ILM524754:ILM524760 IVI524754:IVI524760 JFE524754:JFE524760 JPA524754:JPA524760 JYW524754:JYW524760 KIS524754:KIS524760 KSO524754:KSO524760 LCK524754:LCK524760 LMG524754:LMG524760 LWC524754:LWC524760 MFY524754:MFY524760 MPU524754:MPU524760 MZQ524754:MZQ524760 NJM524754:NJM524760 NTI524754:NTI524760 ODE524754:ODE524760 ONA524754:ONA524760 OWW524754:OWW524760 PGS524754:PGS524760 PQO524754:PQO524760 QAK524754:QAK524760 QKG524754:QKG524760 QUC524754:QUC524760 RDY524754:RDY524760 RNU524754:RNU524760 RXQ524754:RXQ524760 SHM524754:SHM524760 SRI524754:SRI524760 TBE524754:TBE524760 TLA524754:TLA524760 TUW524754:TUW524760 UES524754:UES524760 UOO524754:UOO524760 UYK524754:UYK524760 VIG524754:VIG524760 VSC524754:VSC524760 WBY524754:WBY524760 WLU524754:WLU524760 WVQ524754:WVQ524760 I590290:I590296 JE590290:JE590296 TA590290:TA590296 ACW590290:ACW590296 AMS590290:AMS590296 AWO590290:AWO590296 BGK590290:BGK590296 BQG590290:BQG590296 CAC590290:CAC590296 CJY590290:CJY590296 CTU590290:CTU590296 DDQ590290:DDQ590296 DNM590290:DNM590296 DXI590290:DXI590296 EHE590290:EHE590296 ERA590290:ERA590296 FAW590290:FAW590296 FKS590290:FKS590296 FUO590290:FUO590296 GEK590290:GEK590296 GOG590290:GOG590296 GYC590290:GYC590296 HHY590290:HHY590296 HRU590290:HRU590296 IBQ590290:IBQ590296 ILM590290:ILM590296 IVI590290:IVI590296 JFE590290:JFE590296 JPA590290:JPA590296 JYW590290:JYW590296 KIS590290:KIS590296 KSO590290:KSO590296 LCK590290:LCK590296 LMG590290:LMG590296 LWC590290:LWC590296 MFY590290:MFY590296 MPU590290:MPU590296 MZQ590290:MZQ590296 NJM590290:NJM590296 NTI590290:NTI590296 ODE590290:ODE590296 ONA590290:ONA590296 OWW590290:OWW590296 PGS590290:PGS590296 PQO590290:PQO590296 QAK590290:QAK590296 QKG590290:QKG590296 QUC590290:QUC590296 RDY590290:RDY590296 RNU590290:RNU590296 RXQ590290:RXQ590296 SHM590290:SHM590296 SRI590290:SRI590296 TBE590290:TBE590296 TLA590290:TLA590296 TUW590290:TUW590296 UES590290:UES590296 UOO590290:UOO590296 UYK590290:UYK590296 VIG590290:VIG590296 VSC590290:VSC590296 WBY590290:WBY590296 WLU590290:WLU590296 WVQ590290:WVQ590296 I655826:I655832 JE655826:JE655832 TA655826:TA655832 ACW655826:ACW655832 AMS655826:AMS655832 AWO655826:AWO655832 BGK655826:BGK655832 BQG655826:BQG655832 CAC655826:CAC655832 CJY655826:CJY655832 CTU655826:CTU655832 DDQ655826:DDQ655832 DNM655826:DNM655832 DXI655826:DXI655832 EHE655826:EHE655832 ERA655826:ERA655832 FAW655826:FAW655832 FKS655826:FKS655832 FUO655826:FUO655832 GEK655826:GEK655832 GOG655826:GOG655832 GYC655826:GYC655832 HHY655826:HHY655832 HRU655826:HRU655832 IBQ655826:IBQ655832 ILM655826:ILM655832 IVI655826:IVI655832 JFE655826:JFE655832 JPA655826:JPA655832 JYW655826:JYW655832 KIS655826:KIS655832 KSO655826:KSO655832 LCK655826:LCK655832 LMG655826:LMG655832 LWC655826:LWC655832 MFY655826:MFY655832 MPU655826:MPU655832 MZQ655826:MZQ655832 NJM655826:NJM655832 NTI655826:NTI655832 ODE655826:ODE655832 ONA655826:ONA655832 OWW655826:OWW655832 PGS655826:PGS655832 PQO655826:PQO655832 QAK655826:QAK655832 QKG655826:QKG655832 QUC655826:QUC655832 RDY655826:RDY655832 RNU655826:RNU655832 RXQ655826:RXQ655832 SHM655826:SHM655832 SRI655826:SRI655832 TBE655826:TBE655832 TLA655826:TLA655832 TUW655826:TUW655832 UES655826:UES655832 UOO655826:UOO655832 UYK655826:UYK655832 VIG655826:VIG655832 VSC655826:VSC655832 WBY655826:WBY655832 WLU655826:WLU655832 WVQ655826:WVQ655832 I721362:I721368 JE721362:JE721368 TA721362:TA721368 ACW721362:ACW721368 AMS721362:AMS721368 AWO721362:AWO721368 BGK721362:BGK721368 BQG721362:BQG721368 CAC721362:CAC721368 CJY721362:CJY721368 CTU721362:CTU721368 DDQ721362:DDQ721368 DNM721362:DNM721368 DXI721362:DXI721368 EHE721362:EHE721368 ERA721362:ERA721368 FAW721362:FAW721368 FKS721362:FKS721368 FUO721362:FUO721368 GEK721362:GEK721368 GOG721362:GOG721368 GYC721362:GYC721368 HHY721362:HHY721368 HRU721362:HRU721368 IBQ721362:IBQ721368 ILM721362:ILM721368 IVI721362:IVI721368 JFE721362:JFE721368 JPA721362:JPA721368 JYW721362:JYW721368 KIS721362:KIS721368 KSO721362:KSO721368 LCK721362:LCK721368 LMG721362:LMG721368 LWC721362:LWC721368 MFY721362:MFY721368 MPU721362:MPU721368 MZQ721362:MZQ721368 NJM721362:NJM721368 NTI721362:NTI721368 ODE721362:ODE721368 ONA721362:ONA721368 OWW721362:OWW721368 PGS721362:PGS721368 PQO721362:PQO721368 QAK721362:QAK721368 QKG721362:QKG721368 QUC721362:QUC721368 RDY721362:RDY721368 RNU721362:RNU721368 RXQ721362:RXQ721368 SHM721362:SHM721368 SRI721362:SRI721368 TBE721362:TBE721368 TLA721362:TLA721368 TUW721362:TUW721368 UES721362:UES721368 UOO721362:UOO721368 UYK721362:UYK721368 VIG721362:VIG721368 VSC721362:VSC721368 WBY721362:WBY721368 WLU721362:WLU721368 WVQ721362:WVQ721368 I786898:I786904 JE786898:JE786904 TA786898:TA786904 ACW786898:ACW786904 AMS786898:AMS786904 AWO786898:AWO786904 BGK786898:BGK786904 BQG786898:BQG786904 CAC786898:CAC786904 CJY786898:CJY786904 CTU786898:CTU786904 DDQ786898:DDQ786904 DNM786898:DNM786904 DXI786898:DXI786904 EHE786898:EHE786904 ERA786898:ERA786904 FAW786898:FAW786904 FKS786898:FKS786904 FUO786898:FUO786904 GEK786898:GEK786904 GOG786898:GOG786904 GYC786898:GYC786904 HHY786898:HHY786904 HRU786898:HRU786904 IBQ786898:IBQ786904 ILM786898:ILM786904 IVI786898:IVI786904 JFE786898:JFE786904 JPA786898:JPA786904 JYW786898:JYW786904 KIS786898:KIS786904 KSO786898:KSO786904 LCK786898:LCK786904 LMG786898:LMG786904 LWC786898:LWC786904 MFY786898:MFY786904 MPU786898:MPU786904 MZQ786898:MZQ786904 NJM786898:NJM786904 NTI786898:NTI786904 ODE786898:ODE786904 ONA786898:ONA786904 OWW786898:OWW786904 PGS786898:PGS786904 PQO786898:PQO786904 QAK786898:QAK786904 QKG786898:QKG786904 QUC786898:QUC786904 RDY786898:RDY786904 RNU786898:RNU786904 RXQ786898:RXQ786904 SHM786898:SHM786904 SRI786898:SRI786904 TBE786898:TBE786904 TLA786898:TLA786904 TUW786898:TUW786904 UES786898:UES786904 UOO786898:UOO786904 UYK786898:UYK786904 VIG786898:VIG786904 VSC786898:VSC786904 WBY786898:WBY786904 WLU786898:WLU786904 WVQ786898:WVQ786904 I852434:I852440 JE852434:JE852440 TA852434:TA852440 ACW852434:ACW852440 AMS852434:AMS852440 AWO852434:AWO852440 BGK852434:BGK852440 BQG852434:BQG852440 CAC852434:CAC852440 CJY852434:CJY852440 CTU852434:CTU852440 DDQ852434:DDQ852440 DNM852434:DNM852440 DXI852434:DXI852440 EHE852434:EHE852440 ERA852434:ERA852440 FAW852434:FAW852440 FKS852434:FKS852440 FUO852434:FUO852440 GEK852434:GEK852440 GOG852434:GOG852440 GYC852434:GYC852440 HHY852434:HHY852440 HRU852434:HRU852440 IBQ852434:IBQ852440 ILM852434:ILM852440 IVI852434:IVI852440 JFE852434:JFE852440 JPA852434:JPA852440 JYW852434:JYW852440 KIS852434:KIS852440 KSO852434:KSO852440 LCK852434:LCK852440 LMG852434:LMG852440 LWC852434:LWC852440 MFY852434:MFY852440 MPU852434:MPU852440 MZQ852434:MZQ852440 NJM852434:NJM852440 NTI852434:NTI852440 ODE852434:ODE852440 ONA852434:ONA852440 OWW852434:OWW852440 PGS852434:PGS852440 PQO852434:PQO852440 QAK852434:QAK852440 QKG852434:QKG852440 QUC852434:QUC852440 RDY852434:RDY852440 RNU852434:RNU852440 RXQ852434:RXQ852440 SHM852434:SHM852440 SRI852434:SRI852440 TBE852434:TBE852440 TLA852434:TLA852440 TUW852434:TUW852440 UES852434:UES852440 UOO852434:UOO852440 UYK852434:UYK852440 VIG852434:VIG852440 VSC852434:VSC852440 WBY852434:WBY852440 WLU852434:WLU852440 WVQ852434:WVQ852440 I917970:I917976 JE917970:JE917976 TA917970:TA917976 ACW917970:ACW917976 AMS917970:AMS917976 AWO917970:AWO917976 BGK917970:BGK917976 BQG917970:BQG917976 CAC917970:CAC917976 CJY917970:CJY917976 CTU917970:CTU917976 DDQ917970:DDQ917976 DNM917970:DNM917976 DXI917970:DXI917976 EHE917970:EHE917976 ERA917970:ERA917976 FAW917970:FAW917976 FKS917970:FKS917976 FUO917970:FUO917976 GEK917970:GEK917976 GOG917970:GOG917976 GYC917970:GYC917976 HHY917970:HHY917976 HRU917970:HRU917976 IBQ917970:IBQ917976 ILM917970:ILM917976 IVI917970:IVI917976 JFE917970:JFE917976 JPA917970:JPA917976 JYW917970:JYW917976 KIS917970:KIS917976 KSO917970:KSO917976 LCK917970:LCK917976 LMG917970:LMG917976 LWC917970:LWC917976 MFY917970:MFY917976 MPU917970:MPU917976 MZQ917970:MZQ917976 NJM917970:NJM917976 NTI917970:NTI917976 ODE917970:ODE917976 ONA917970:ONA917976 OWW917970:OWW917976 PGS917970:PGS917976 PQO917970:PQO917976 QAK917970:QAK917976 QKG917970:QKG917976 QUC917970:QUC917976 RDY917970:RDY917976 RNU917970:RNU917976 RXQ917970:RXQ917976 SHM917970:SHM917976 SRI917970:SRI917976 TBE917970:TBE917976 TLA917970:TLA917976 TUW917970:TUW917976 UES917970:UES917976 UOO917970:UOO917976 UYK917970:UYK917976 VIG917970:VIG917976 VSC917970:VSC917976 WBY917970:WBY917976 WLU917970:WLU917976 WVQ917970:WVQ917976 I983506:I983512 JE983506:JE983512 TA983506:TA983512 ACW983506:ACW983512 AMS983506:AMS983512 AWO983506:AWO983512 BGK983506:BGK983512 BQG983506:BQG983512 CAC983506:CAC983512 CJY983506:CJY983512 CTU983506:CTU983512 DDQ983506:DDQ983512 DNM983506:DNM983512 DXI983506:DXI983512 EHE983506:EHE983512 ERA983506:ERA983512 FAW983506:FAW983512 FKS983506:FKS983512 FUO983506:FUO983512 GEK983506:GEK983512 GOG983506:GOG983512 GYC983506:GYC983512 HHY983506:HHY983512 HRU983506:HRU983512 IBQ983506:IBQ983512 ILM983506:ILM983512 IVI983506:IVI983512 JFE983506:JFE983512 JPA983506:JPA983512 JYW983506:JYW983512 KIS983506:KIS983512 KSO983506:KSO983512 LCK983506:LCK983512 LMG983506:LMG983512 LWC983506:LWC983512 MFY983506:MFY983512 MPU983506:MPU983512 MZQ983506:MZQ983512 NJM983506:NJM983512 NTI983506:NTI983512 ODE983506:ODE983512 ONA983506:ONA983512 OWW983506:OWW983512 PGS983506:PGS983512 PQO983506:PQO983512 QAK983506:QAK983512 QKG983506:QKG983512 QUC983506:QUC983512 RDY983506:RDY983512 RNU983506:RNU983512 RXQ983506:RXQ983512 SHM983506:SHM983512 SRI983506:SRI983512 TBE983506:TBE983512 TLA983506:TLA983512 TUW983506:TUW983512 UES983506:UES983512 UOO983506:UOO983512 UYK983506:UYK983512 VIG983506:VIG983512 VSC983506:VSC983512 WBY983506:WBY983512 WLU983506:WLU983512 WVQ983506:WVQ983512 I13:I34 JE13:JE34 TA13:TA34 ACW13:ACW34 AMS13:AMS34 AWO13:AWO34 BGK13:BGK34 BQG13:BQG34 CAC13:CAC34 CJY13:CJY34 CTU13:CTU34 DDQ13:DDQ34 DNM13:DNM34 DXI13:DXI34 EHE13:EHE34 ERA13:ERA34 FAW13:FAW34 FKS13:FKS34 FUO13:FUO34 GEK13:GEK34 GOG13:GOG34 GYC13:GYC34 HHY13:HHY34 HRU13:HRU34 IBQ13:IBQ34 ILM13:ILM34 IVI13:IVI34 JFE13:JFE34 JPA13:JPA34 JYW13:JYW34 KIS13:KIS34 KSO13:KSO34 LCK13:LCK34 LMG13:LMG34 LWC13:LWC34 MFY13:MFY34 MPU13:MPU34 MZQ13:MZQ34 NJM13:NJM34 NTI13:NTI34 ODE13:ODE34 ONA13:ONA34 OWW13:OWW34 PGS13:PGS34 PQO13:PQO34 QAK13:QAK34 QKG13:QKG34 QUC13:QUC34 RDY13:RDY34 RNU13:RNU34 RXQ13:RXQ34 SHM13:SHM34 SRI13:SRI34 TBE13:TBE34 TLA13:TLA34 TUW13:TUW34 UES13:UES34 UOO13:UOO34 UYK13:UYK34 VIG13:VIG34 VSC13:VSC34 WBY13:WBY34 WLU13:WLU34 WVQ13:WVQ34 I65549:I65570 JE65549:JE65570 TA65549:TA65570 ACW65549:ACW65570 AMS65549:AMS65570 AWO65549:AWO65570 BGK65549:BGK65570 BQG65549:BQG65570 CAC65549:CAC65570 CJY65549:CJY65570 CTU65549:CTU65570 DDQ65549:DDQ65570 DNM65549:DNM65570 DXI65549:DXI65570 EHE65549:EHE65570 ERA65549:ERA65570 FAW65549:FAW65570 FKS65549:FKS65570 FUO65549:FUO65570 GEK65549:GEK65570 GOG65549:GOG65570 GYC65549:GYC65570 HHY65549:HHY65570 HRU65549:HRU65570 IBQ65549:IBQ65570 ILM65549:ILM65570 IVI65549:IVI65570 JFE65549:JFE65570 JPA65549:JPA65570 JYW65549:JYW65570 KIS65549:KIS65570 KSO65549:KSO65570 LCK65549:LCK65570 LMG65549:LMG65570 LWC65549:LWC65570 MFY65549:MFY65570 MPU65549:MPU65570 MZQ65549:MZQ65570 NJM65549:NJM65570 NTI65549:NTI65570 ODE65549:ODE65570 ONA65549:ONA65570 OWW65549:OWW65570 PGS65549:PGS65570 PQO65549:PQO65570 QAK65549:QAK65570 QKG65549:QKG65570 QUC65549:QUC65570 RDY65549:RDY65570 RNU65549:RNU65570 RXQ65549:RXQ65570 SHM65549:SHM65570 SRI65549:SRI65570 TBE65549:TBE65570 TLA65549:TLA65570 TUW65549:TUW65570 UES65549:UES65570 UOO65549:UOO65570 UYK65549:UYK65570 VIG65549:VIG65570 VSC65549:VSC65570 WBY65549:WBY65570 WLU65549:WLU65570 WVQ65549:WVQ65570 I131085:I131106 JE131085:JE131106 TA131085:TA131106 ACW131085:ACW131106 AMS131085:AMS131106 AWO131085:AWO131106 BGK131085:BGK131106 BQG131085:BQG131106 CAC131085:CAC131106 CJY131085:CJY131106 CTU131085:CTU131106 DDQ131085:DDQ131106 DNM131085:DNM131106 DXI131085:DXI131106 EHE131085:EHE131106 ERA131085:ERA131106 FAW131085:FAW131106 FKS131085:FKS131106 FUO131085:FUO131106 GEK131085:GEK131106 GOG131085:GOG131106 GYC131085:GYC131106 HHY131085:HHY131106 HRU131085:HRU131106 IBQ131085:IBQ131106 ILM131085:ILM131106 IVI131085:IVI131106 JFE131085:JFE131106 JPA131085:JPA131106 JYW131085:JYW131106 KIS131085:KIS131106 KSO131085:KSO131106 LCK131085:LCK131106 LMG131085:LMG131106 LWC131085:LWC131106 MFY131085:MFY131106 MPU131085:MPU131106 MZQ131085:MZQ131106 NJM131085:NJM131106 NTI131085:NTI131106 ODE131085:ODE131106 ONA131085:ONA131106 OWW131085:OWW131106 PGS131085:PGS131106 PQO131085:PQO131106 QAK131085:QAK131106 QKG131085:QKG131106 QUC131085:QUC131106 RDY131085:RDY131106 RNU131085:RNU131106 RXQ131085:RXQ131106 SHM131085:SHM131106 SRI131085:SRI131106 TBE131085:TBE131106 TLA131085:TLA131106 TUW131085:TUW131106 UES131085:UES131106 UOO131085:UOO131106 UYK131085:UYK131106 VIG131085:VIG131106 VSC131085:VSC131106 WBY131085:WBY131106 WLU131085:WLU131106 WVQ131085:WVQ131106 I196621:I196642 JE196621:JE196642 TA196621:TA196642 ACW196621:ACW196642 AMS196621:AMS196642 AWO196621:AWO196642 BGK196621:BGK196642 BQG196621:BQG196642 CAC196621:CAC196642 CJY196621:CJY196642 CTU196621:CTU196642 DDQ196621:DDQ196642 DNM196621:DNM196642 DXI196621:DXI196642 EHE196621:EHE196642 ERA196621:ERA196642 FAW196621:FAW196642 FKS196621:FKS196642 FUO196621:FUO196642 GEK196621:GEK196642 GOG196621:GOG196642 GYC196621:GYC196642 HHY196621:HHY196642 HRU196621:HRU196642 IBQ196621:IBQ196642 ILM196621:ILM196642 IVI196621:IVI196642 JFE196621:JFE196642 JPA196621:JPA196642 JYW196621:JYW196642 KIS196621:KIS196642 KSO196621:KSO196642 LCK196621:LCK196642 LMG196621:LMG196642 LWC196621:LWC196642 MFY196621:MFY196642 MPU196621:MPU196642 MZQ196621:MZQ196642 NJM196621:NJM196642 NTI196621:NTI196642 ODE196621:ODE196642 ONA196621:ONA196642 OWW196621:OWW196642 PGS196621:PGS196642 PQO196621:PQO196642 QAK196621:QAK196642 QKG196621:QKG196642 QUC196621:QUC196642 RDY196621:RDY196642 RNU196621:RNU196642 RXQ196621:RXQ196642 SHM196621:SHM196642 SRI196621:SRI196642 TBE196621:TBE196642 TLA196621:TLA196642 TUW196621:TUW196642 UES196621:UES196642 UOO196621:UOO196642 UYK196621:UYK196642 VIG196621:VIG196642 VSC196621:VSC196642 WBY196621:WBY196642 WLU196621:WLU196642 WVQ196621:WVQ196642 I262157:I262178 JE262157:JE262178 TA262157:TA262178 ACW262157:ACW262178 AMS262157:AMS262178 AWO262157:AWO262178 BGK262157:BGK262178 BQG262157:BQG262178 CAC262157:CAC262178 CJY262157:CJY262178 CTU262157:CTU262178 DDQ262157:DDQ262178 DNM262157:DNM262178 DXI262157:DXI262178 EHE262157:EHE262178 ERA262157:ERA262178 FAW262157:FAW262178 FKS262157:FKS262178 FUO262157:FUO262178 GEK262157:GEK262178 GOG262157:GOG262178 GYC262157:GYC262178 HHY262157:HHY262178 HRU262157:HRU262178 IBQ262157:IBQ262178 ILM262157:ILM262178 IVI262157:IVI262178 JFE262157:JFE262178 JPA262157:JPA262178 JYW262157:JYW262178 KIS262157:KIS262178 KSO262157:KSO262178 LCK262157:LCK262178 LMG262157:LMG262178 LWC262157:LWC262178 MFY262157:MFY262178 MPU262157:MPU262178 MZQ262157:MZQ262178 NJM262157:NJM262178 NTI262157:NTI262178 ODE262157:ODE262178 ONA262157:ONA262178 OWW262157:OWW262178 PGS262157:PGS262178 PQO262157:PQO262178 QAK262157:QAK262178 QKG262157:QKG262178 QUC262157:QUC262178 RDY262157:RDY262178 RNU262157:RNU262178 RXQ262157:RXQ262178 SHM262157:SHM262178 SRI262157:SRI262178 TBE262157:TBE262178 TLA262157:TLA262178 TUW262157:TUW262178 UES262157:UES262178 UOO262157:UOO262178 UYK262157:UYK262178 VIG262157:VIG262178 VSC262157:VSC262178 WBY262157:WBY262178 WLU262157:WLU262178 WVQ262157:WVQ262178 I327693:I327714 JE327693:JE327714 TA327693:TA327714 ACW327693:ACW327714 AMS327693:AMS327714 AWO327693:AWO327714 BGK327693:BGK327714 BQG327693:BQG327714 CAC327693:CAC327714 CJY327693:CJY327714 CTU327693:CTU327714 DDQ327693:DDQ327714 DNM327693:DNM327714 DXI327693:DXI327714 EHE327693:EHE327714 ERA327693:ERA327714 FAW327693:FAW327714 FKS327693:FKS327714 FUO327693:FUO327714 GEK327693:GEK327714 GOG327693:GOG327714 GYC327693:GYC327714 HHY327693:HHY327714 HRU327693:HRU327714 IBQ327693:IBQ327714 ILM327693:ILM327714 IVI327693:IVI327714 JFE327693:JFE327714 JPA327693:JPA327714 JYW327693:JYW327714 KIS327693:KIS327714 KSO327693:KSO327714 LCK327693:LCK327714 LMG327693:LMG327714 LWC327693:LWC327714 MFY327693:MFY327714 MPU327693:MPU327714 MZQ327693:MZQ327714 NJM327693:NJM327714 NTI327693:NTI327714 ODE327693:ODE327714 ONA327693:ONA327714 OWW327693:OWW327714 PGS327693:PGS327714 PQO327693:PQO327714 QAK327693:QAK327714 QKG327693:QKG327714 QUC327693:QUC327714 RDY327693:RDY327714 RNU327693:RNU327714 RXQ327693:RXQ327714 SHM327693:SHM327714 SRI327693:SRI327714 TBE327693:TBE327714 TLA327693:TLA327714 TUW327693:TUW327714 UES327693:UES327714 UOO327693:UOO327714 UYK327693:UYK327714 VIG327693:VIG327714 VSC327693:VSC327714 WBY327693:WBY327714 WLU327693:WLU327714 WVQ327693:WVQ327714 I393229:I393250 JE393229:JE393250 TA393229:TA393250 ACW393229:ACW393250 AMS393229:AMS393250 AWO393229:AWO393250 BGK393229:BGK393250 BQG393229:BQG393250 CAC393229:CAC393250 CJY393229:CJY393250 CTU393229:CTU393250 DDQ393229:DDQ393250 DNM393229:DNM393250 DXI393229:DXI393250 EHE393229:EHE393250 ERA393229:ERA393250 FAW393229:FAW393250 FKS393229:FKS393250 FUO393229:FUO393250 GEK393229:GEK393250 GOG393229:GOG393250 GYC393229:GYC393250 HHY393229:HHY393250 HRU393229:HRU393250 IBQ393229:IBQ393250 ILM393229:ILM393250 IVI393229:IVI393250 JFE393229:JFE393250 JPA393229:JPA393250 JYW393229:JYW393250 KIS393229:KIS393250 KSO393229:KSO393250 LCK393229:LCK393250 LMG393229:LMG393250 LWC393229:LWC393250 MFY393229:MFY393250 MPU393229:MPU393250 MZQ393229:MZQ393250 NJM393229:NJM393250 NTI393229:NTI393250 ODE393229:ODE393250 ONA393229:ONA393250 OWW393229:OWW393250 PGS393229:PGS393250 PQO393229:PQO393250 QAK393229:QAK393250 QKG393229:QKG393250 QUC393229:QUC393250 RDY393229:RDY393250 RNU393229:RNU393250 RXQ393229:RXQ393250 SHM393229:SHM393250 SRI393229:SRI393250 TBE393229:TBE393250 TLA393229:TLA393250 TUW393229:TUW393250 UES393229:UES393250 UOO393229:UOO393250 UYK393229:UYK393250 VIG393229:VIG393250 VSC393229:VSC393250 WBY393229:WBY393250 WLU393229:WLU393250 WVQ393229:WVQ393250 I458765:I458786 JE458765:JE458786 TA458765:TA458786 ACW458765:ACW458786 AMS458765:AMS458786 AWO458765:AWO458786 BGK458765:BGK458786 BQG458765:BQG458786 CAC458765:CAC458786 CJY458765:CJY458786 CTU458765:CTU458786 DDQ458765:DDQ458786 DNM458765:DNM458786 DXI458765:DXI458786 EHE458765:EHE458786 ERA458765:ERA458786 FAW458765:FAW458786 FKS458765:FKS458786 FUO458765:FUO458786 GEK458765:GEK458786 GOG458765:GOG458786 GYC458765:GYC458786 HHY458765:HHY458786 HRU458765:HRU458786 IBQ458765:IBQ458786 ILM458765:ILM458786 IVI458765:IVI458786 JFE458765:JFE458786 JPA458765:JPA458786 JYW458765:JYW458786 KIS458765:KIS458786 KSO458765:KSO458786 LCK458765:LCK458786 LMG458765:LMG458786 LWC458765:LWC458786 MFY458765:MFY458786 MPU458765:MPU458786 MZQ458765:MZQ458786 NJM458765:NJM458786 NTI458765:NTI458786 ODE458765:ODE458786 ONA458765:ONA458786 OWW458765:OWW458786 PGS458765:PGS458786 PQO458765:PQO458786 QAK458765:QAK458786 QKG458765:QKG458786 QUC458765:QUC458786 RDY458765:RDY458786 RNU458765:RNU458786 RXQ458765:RXQ458786 SHM458765:SHM458786 SRI458765:SRI458786 TBE458765:TBE458786 TLA458765:TLA458786 TUW458765:TUW458786 UES458765:UES458786 UOO458765:UOO458786 UYK458765:UYK458786 VIG458765:VIG458786 VSC458765:VSC458786 WBY458765:WBY458786 WLU458765:WLU458786 WVQ458765:WVQ458786 I524301:I524322 JE524301:JE524322 TA524301:TA524322 ACW524301:ACW524322 AMS524301:AMS524322 AWO524301:AWO524322 BGK524301:BGK524322 BQG524301:BQG524322 CAC524301:CAC524322 CJY524301:CJY524322 CTU524301:CTU524322 DDQ524301:DDQ524322 DNM524301:DNM524322 DXI524301:DXI524322 EHE524301:EHE524322 ERA524301:ERA524322 FAW524301:FAW524322 FKS524301:FKS524322 FUO524301:FUO524322 GEK524301:GEK524322 GOG524301:GOG524322 GYC524301:GYC524322 HHY524301:HHY524322 HRU524301:HRU524322 IBQ524301:IBQ524322 ILM524301:ILM524322 IVI524301:IVI524322 JFE524301:JFE524322 JPA524301:JPA524322 JYW524301:JYW524322 KIS524301:KIS524322 KSO524301:KSO524322 LCK524301:LCK524322 LMG524301:LMG524322 LWC524301:LWC524322 MFY524301:MFY524322 MPU524301:MPU524322 MZQ524301:MZQ524322 NJM524301:NJM524322 NTI524301:NTI524322 ODE524301:ODE524322 ONA524301:ONA524322 OWW524301:OWW524322 PGS524301:PGS524322 PQO524301:PQO524322 QAK524301:QAK524322 QKG524301:QKG524322 QUC524301:QUC524322 RDY524301:RDY524322 RNU524301:RNU524322 RXQ524301:RXQ524322 SHM524301:SHM524322 SRI524301:SRI524322 TBE524301:TBE524322 TLA524301:TLA524322 TUW524301:TUW524322 UES524301:UES524322 UOO524301:UOO524322 UYK524301:UYK524322 VIG524301:VIG524322 VSC524301:VSC524322 WBY524301:WBY524322 WLU524301:WLU524322 WVQ524301:WVQ524322 I589837:I589858 JE589837:JE589858 TA589837:TA589858 ACW589837:ACW589858 AMS589837:AMS589858 AWO589837:AWO589858 BGK589837:BGK589858 BQG589837:BQG589858 CAC589837:CAC589858 CJY589837:CJY589858 CTU589837:CTU589858 DDQ589837:DDQ589858 DNM589837:DNM589858 DXI589837:DXI589858 EHE589837:EHE589858 ERA589837:ERA589858 FAW589837:FAW589858 FKS589837:FKS589858 FUO589837:FUO589858 GEK589837:GEK589858 GOG589837:GOG589858 GYC589837:GYC589858 HHY589837:HHY589858 HRU589837:HRU589858 IBQ589837:IBQ589858 ILM589837:ILM589858 IVI589837:IVI589858 JFE589837:JFE589858 JPA589837:JPA589858 JYW589837:JYW589858 KIS589837:KIS589858 KSO589837:KSO589858 LCK589837:LCK589858 LMG589837:LMG589858 LWC589837:LWC589858 MFY589837:MFY589858 MPU589837:MPU589858 MZQ589837:MZQ589858 NJM589837:NJM589858 NTI589837:NTI589858 ODE589837:ODE589858 ONA589837:ONA589858 OWW589837:OWW589858 PGS589837:PGS589858 PQO589837:PQO589858 QAK589837:QAK589858 QKG589837:QKG589858 QUC589837:QUC589858 RDY589837:RDY589858 RNU589837:RNU589858 RXQ589837:RXQ589858 SHM589837:SHM589858 SRI589837:SRI589858 TBE589837:TBE589858 TLA589837:TLA589858 TUW589837:TUW589858 UES589837:UES589858 UOO589837:UOO589858 UYK589837:UYK589858 VIG589837:VIG589858 VSC589837:VSC589858 WBY589837:WBY589858 WLU589837:WLU589858 WVQ589837:WVQ589858 I655373:I655394 JE655373:JE655394 TA655373:TA655394 ACW655373:ACW655394 AMS655373:AMS655394 AWO655373:AWO655394 BGK655373:BGK655394 BQG655373:BQG655394 CAC655373:CAC655394 CJY655373:CJY655394 CTU655373:CTU655394 DDQ655373:DDQ655394 DNM655373:DNM655394 DXI655373:DXI655394 EHE655373:EHE655394 ERA655373:ERA655394 FAW655373:FAW655394 FKS655373:FKS655394 FUO655373:FUO655394 GEK655373:GEK655394 GOG655373:GOG655394 GYC655373:GYC655394 HHY655373:HHY655394 HRU655373:HRU655394 IBQ655373:IBQ655394 ILM655373:ILM655394 IVI655373:IVI655394 JFE655373:JFE655394 JPA655373:JPA655394 JYW655373:JYW655394 KIS655373:KIS655394 KSO655373:KSO655394 LCK655373:LCK655394 LMG655373:LMG655394 LWC655373:LWC655394 MFY655373:MFY655394 MPU655373:MPU655394 MZQ655373:MZQ655394 NJM655373:NJM655394 NTI655373:NTI655394 ODE655373:ODE655394 ONA655373:ONA655394 OWW655373:OWW655394 PGS655373:PGS655394 PQO655373:PQO655394 QAK655373:QAK655394 QKG655373:QKG655394 QUC655373:QUC655394 RDY655373:RDY655394 RNU655373:RNU655394 RXQ655373:RXQ655394 SHM655373:SHM655394 SRI655373:SRI655394 TBE655373:TBE655394 TLA655373:TLA655394 TUW655373:TUW655394 UES655373:UES655394 UOO655373:UOO655394 UYK655373:UYK655394 VIG655373:VIG655394 VSC655373:VSC655394 WBY655373:WBY655394 WLU655373:WLU655394 WVQ655373:WVQ655394 I720909:I720930 JE720909:JE720930 TA720909:TA720930 ACW720909:ACW720930 AMS720909:AMS720930 AWO720909:AWO720930 BGK720909:BGK720930 BQG720909:BQG720930 CAC720909:CAC720930 CJY720909:CJY720930 CTU720909:CTU720930 DDQ720909:DDQ720930 DNM720909:DNM720930 DXI720909:DXI720930 EHE720909:EHE720930 ERA720909:ERA720930 FAW720909:FAW720930 FKS720909:FKS720930 FUO720909:FUO720930 GEK720909:GEK720930 GOG720909:GOG720930 GYC720909:GYC720930 HHY720909:HHY720930 HRU720909:HRU720930 IBQ720909:IBQ720930 ILM720909:ILM720930 IVI720909:IVI720930 JFE720909:JFE720930 JPA720909:JPA720930 JYW720909:JYW720930 KIS720909:KIS720930 KSO720909:KSO720930 LCK720909:LCK720930 LMG720909:LMG720930 LWC720909:LWC720930 MFY720909:MFY720930 MPU720909:MPU720930 MZQ720909:MZQ720930 NJM720909:NJM720930 NTI720909:NTI720930 ODE720909:ODE720930 ONA720909:ONA720930 OWW720909:OWW720930 PGS720909:PGS720930 PQO720909:PQO720930 QAK720909:QAK720930 QKG720909:QKG720930 QUC720909:QUC720930 RDY720909:RDY720930 RNU720909:RNU720930 RXQ720909:RXQ720930 SHM720909:SHM720930 SRI720909:SRI720930 TBE720909:TBE720930 TLA720909:TLA720930 TUW720909:TUW720930 UES720909:UES720930 UOO720909:UOO720930 UYK720909:UYK720930 VIG720909:VIG720930 VSC720909:VSC720930 WBY720909:WBY720930 WLU720909:WLU720930 WVQ720909:WVQ720930 I786445:I786466 JE786445:JE786466 TA786445:TA786466 ACW786445:ACW786466 AMS786445:AMS786466 AWO786445:AWO786466 BGK786445:BGK786466 BQG786445:BQG786466 CAC786445:CAC786466 CJY786445:CJY786466 CTU786445:CTU786466 DDQ786445:DDQ786466 DNM786445:DNM786466 DXI786445:DXI786466 EHE786445:EHE786466 ERA786445:ERA786466 FAW786445:FAW786466 FKS786445:FKS786466 FUO786445:FUO786466 GEK786445:GEK786466 GOG786445:GOG786466 GYC786445:GYC786466 HHY786445:HHY786466 HRU786445:HRU786466 IBQ786445:IBQ786466 ILM786445:ILM786466 IVI786445:IVI786466 JFE786445:JFE786466 JPA786445:JPA786466 JYW786445:JYW786466 KIS786445:KIS786466 KSO786445:KSO786466 LCK786445:LCK786466 LMG786445:LMG786466 LWC786445:LWC786466 MFY786445:MFY786466 MPU786445:MPU786466 MZQ786445:MZQ786466 NJM786445:NJM786466 NTI786445:NTI786466 ODE786445:ODE786466 ONA786445:ONA786466 OWW786445:OWW786466 PGS786445:PGS786466 PQO786445:PQO786466 QAK786445:QAK786466 QKG786445:QKG786466 QUC786445:QUC786466 RDY786445:RDY786466 RNU786445:RNU786466 RXQ786445:RXQ786466 SHM786445:SHM786466 SRI786445:SRI786466 TBE786445:TBE786466 TLA786445:TLA786466 TUW786445:TUW786466 UES786445:UES786466 UOO786445:UOO786466 UYK786445:UYK786466 VIG786445:VIG786466 VSC786445:VSC786466 WBY786445:WBY786466 WLU786445:WLU786466 WVQ786445:WVQ786466 I851981:I852002 JE851981:JE852002 TA851981:TA852002 ACW851981:ACW852002 AMS851981:AMS852002 AWO851981:AWO852002 BGK851981:BGK852002 BQG851981:BQG852002 CAC851981:CAC852002 CJY851981:CJY852002 CTU851981:CTU852002 DDQ851981:DDQ852002 DNM851981:DNM852002 DXI851981:DXI852002 EHE851981:EHE852002 ERA851981:ERA852002 FAW851981:FAW852002 FKS851981:FKS852002 FUO851981:FUO852002 GEK851981:GEK852002 GOG851981:GOG852002 GYC851981:GYC852002 HHY851981:HHY852002 HRU851981:HRU852002 IBQ851981:IBQ852002 ILM851981:ILM852002 IVI851981:IVI852002 JFE851981:JFE852002 JPA851981:JPA852002 JYW851981:JYW852002 KIS851981:KIS852002 KSO851981:KSO852002 LCK851981:LCK852002 LMG851981:LMG852002 LWC851981:LWC852002 MFY851981:MFY852002 MPU851981:MPU852002 MZQ851981:MZQ852002 NJM851981:NJM852002 NTI851981:NTI852002 ODE851981:ODE852002 ONA851981:ONA852002 OWW851981:OWW852002 PGS851981:PGS852002 PQO851981:PQO852002 QAK851981:QAK852002 QKG851981:QKG852002 QUC851981:QUC852002 RDY851981:RDY852002 RNU851981:RNU852002 RXQ851981:RXQ852002 SHM851981:SHM852002 SRI851981:SRI852002 TBE851981:TBE852002 TLA851981:TLA852002 TUW851981:TUW852002 UES851981:UES852002 UOO851981:UOO852002 UYK851981:UYK852002 VIG851981:VIG852002 VSC851981:VSC852002 WBY851981:WBY852002 WLU851981:WLU852002 WVQ851981:WVQ852002 I917517:I917538 JE917517:JE917538 TA917517:TA917538 ACW917517:ACW917538 AMS917517:AMS917538 AWO917517:AWO917538 BGK917517:BGK917538 BQG917517:BQG917538 CAC917517:CAC917538 CJY917517:CJY917538 CTU917517:CTU917538 DDQ917517:DDQ917538 DNM917517:DNM917538 DXI917517:DXI917538 EHE917517:EHE917538 ERA917517:ERA917538 FAW917517:FAW917538 FKS917517:FKS917538 FUO917517:FUO917538 GEK917517:GEK917538 GOG917517:GOG917538 GYC917517:GYC917538 HHY917517:HHY917538 HRU917517:HRU917538 IBQ917517:IBQ917538 ILM917517:ILM917538 IVI917517:IVI917538 JFE917517:JFE917538 JPA917517:JPA917538 JYW917517:JYW917538 KIS917517:KIS917538 KSO917517:KSO917538 LCK917517:LCK917538 LMG917517:LMG917538 LWC917517:LWC917538 MFY917517:MFY917538 MPU917517:MPU917538 MZQ917517:MZQ917538 NJM917517:NJM917538 NTI917517:NTI917538 ODE917517:ODE917538 ONA917517:ONA917538 OWW917517:OWW917538 PGS917517:PGS917538 PQO917517:PQO917538 QAK917517:QAK917538 QKG917517:QKG917538 QUC917517:QUC917538 RDY917517:RDY917538 RNU917517:RNU917538 RXQ917517:RXQ917538 SHM917517:SHM917538 SRI917517:SRI917538 TBE917517:TBE917538 TLA917517:TLA917538 TUW917517:TUW917538 UES917517:UES917538 UOO917517:UOO917538 UYK917517:UYK917538 VIG917517:VIG917538 VSC917517:VSC917538 WBY917517:WBY917538 WLU917517:WLU917538 WVQ917517:WVQ917538 I983053:I983074 JE983053:JE983074 TA983053:TA983074 ACW983053:ACW983074 AMS983053:AMS983074 AWO983053:AWO983074 BGK983053:BGK983074 BQG983053:BQG983074 CAC983053:CAC983074 CJY983053:CJY983074 CTU983053:CTU983074 DDQ983053:DDQ983074 DNM983053:DNM983074 DXI983053:DXI983074 EHE983053:EHE983074 ERA983053:ERA983074 FAW983053:FAW983074 FKS983053:FKS983074 FUO983053:FUO983074 GEK983053:GEK983074 GOG983053:GOG983074 GYC983053:GYC983074 HHY983053:HHY983074 HRU983053:HRU983074 IBQ983053:IBQ983074 ILM983053:ILM983074 IVI983053:IVI983074 JFE983053:JFE983074 JPA983053:JPA983074 JYW983053:JYW983074 KIS983053:KIS983074 KSO983053:KSO983074 LCK983053:LCK983074 LMG983053:LMG983074 LWC983053:LWC983074 MFY983053:MFY983074 MPU983053:MPU983074 MZQ983053:MZQ983074 NJM983053:NJM983074 NTI983053:NTI983074 ODE983053:ODE983074 ONA983053:ONA983074 OWW983053:OWW983074 PGS983053:PGS983074 PQO983053:PQO983074 QAK983053:QAK983074 QKG983053:QKG983074 QUC983053:QUC983074 RDY983053:RDY983074 RNU983053:RNU983074 RXQ983053:RXQ983074 SHM983053:SHM983074 SRI983053:SRI983074 TBE983053:TBE983074 TLA983053:TLA983074 TUW983053:TUW983074 UES983053:UES983074 UOO983053:UOO983074 UYK983053:UYK983074 VIG983053:VIG983074 VSC983053:VSC983074 WBY983053:WBY983074 WLU983053:WLU983074 WVQ983053:WVQ983074 I36:I38 JE36:JE38 TA36:TA38 ACW36:ACW38 AMS36:AMS38 AWO36:AWO38 BGK36:BGK38 BQG36:BQG38 CAC36:CAC38 CJY36:CJY38 CTU36:CTU38 DDQ36:DDQ38 DNM36:DNM38 DXI36:DXI38 EHE36:EHE38 ERA36:ERA38 FAW36:FAW38 FKS36:FKS38 FUO36:FUO38 GEK36:GEK38 GOG36:GOG38 GYC36:GYC38 HHY36:HHY38 HRU36:HRU38 IBQ36:IBQ38 ILM36:ILM38 IVI36:IVI38 JFE36:JFE38 JPA36:JPA38 JYW36:JYW38 KIS36:KIS38 KSO36:KSO38 LCK36:LCK38 LMG36:LMG38 LWC36:LWC38 MFY36:MFY38 MPU36:MPU38 MZQ36:MZQ38 NJM36:NJM38 NTI36:NTI38 ODE36:ODE38 ONA36:ONA38 OWW36:OWW38 PGS36:PGS38 PQO36:PQO38 QAK36:QAK38 QKG36:QKG38 QUC36:QUC38 RDY36:RDY38 RNU36:RNU38 RXQ36:RXQ38 SHM36:SHM38 SRI36:SRI38 TBE36:TBE38 TLA36:TLA38 TUW36:TUW38 UES36:UES38 UOO36:UOO38 UYK36:UYK38 VIG36:VIG38 VSC36:VSC38 WBY36:WBY38 WLU36:WLU38 WVQ36:WVQ38 I65572:I65574 JE65572:JE65574 TA65572:TA65574 ACW65572:ACW65574 AMS65572:AMS65574 AWO65572:AWO65574 BGK65572:BGK65574 BQG65572:BQG65574 CAC65572:CAC65574 CJY65572:CJY65574 CTU65572:CTU65574 DDQ65572:DDQ65574 DNM65572:DNM65574 DXI65572:DXI65574 EHE65572:EHE65574 ERA65572:ERA65574 FAW65572:FAW65574 FKS65572:FKS65574 FUO65572:FUO65574 GEK65572:GEK65574 GOG65572:GOG65574 GYC65572:GYC65574 HHY65572:HHY65574 HRU65572:HRU65574 IBQ65572:IBQ65574 ILM65572:ILM65574 IVI65572:IVI65574 JFE65572:JFE65574 JPA65572:JPA65574 JYW65572:JYW65574 KIS65572:KIS65574 KSO65572:KSO65574 LCK65572:LCK65574 LMG65572:LMG65574 LWC65572:LWC65574 MFY65572:MFY65574 MPU65572:MPU65574 MZQ65572:MZQ65574 NJM65572:NJM65574 NTI65572:NTI65574 ODE65572:ODE65574 ONA65572:ONA65574 OWW65572:OWW65574 PGS65572:PGS65574 PQO65572:PQO65574 QAK65572:QAK65574 QKG65572:QKG65574 QUC65572:QUC65574 RDY65572:RDY65574 RNU65572:RNU65574 RXQ65572:RXQ65574 SHM65572:SHM65574 SRI65572:SRI65574 TBE65572:TBE65574 TLA65572:TLA65574 TUW65572:TUW65574 UES65572:UES65574 UOO65572:UOO65574 UYK65572:UYK65574 VIG65572:VIG65574 VSC65572:VSC65574 WBY65572:WBY65574 WLU65572:WLU65574 WVQ65572:WVQ65574 I131108:I131110 JE131108:JE131110 TA131108:TA131110 ACW131108:ACW131110 AMS131108:AMS131110 AWO131108:AWO131110 BGK131108:BGK131110 BQG131108:BQG131110 CAC131108:CAC131110 CJY131108:CJY131110 CTU131108:CTU131110 DDQ131108:DDQ131110 DNM131108:DNM131110 DXI131108:DXI131110 EHE131108:EHE131110 ERA131108:ERA131110 FAW131108:FAW131110 FKS131108:FKS131110 FUO131108:FUO131110 GEK131108:GEK131110 GOG131108:GOG131110 GYC131108:GYC131110 HHY131108:HHY131110 HRU131108:HRU131110 IBQ131108:IBQ131110 ILM131108:ILM131110 IVI131108:IVI131110 JFE131108:JFE131110 JPA131108:JPA131110 JYW131108:JYW131110 KIS131108:KIS131110 KSO131108:KSO131110 LCK131108:LCK131110 LMG131108:LMG131110 LWC131108:LWC131110 MFY131108:MFY131110 MPU131108:MPU131110 MZQ131108:MZQ131110 NJM131108:NJM131110 NTI131108:NTI131110 ODE131108:ODE131110 ONA131108:ONA131110 OWW131108:OWW131110 PGS131108:PGS131110 PQO131108:PQO131110 QAK131108:QAK131110 QKG131108:QKG131110 QUC131108:QUC131110 RDY131108:RDY131110 RNU131108:RNU131110 RXQ131108:RXQ131110 SHM131108:SHM131110 SRI131108:SRI131110 TBE131108:TBE131110 TLA131108:TLA131110 TUW131108:TUW131110 UES131108:UES131110 UOO131108:UOO131110 UYK131108:UYK131110 VIG131108:VIG131110 VSC131108:VSC131110 WBY131108:WBY131110 WLU131108:WLU131110 WVQ131108:WVQ131110 I196644:I196646 JE196644:JE196646 TA196644:TA196646 ACW196644:ACW196646 AMS196644:AMS196646 AWO196644:AWO196646 BGK196644:BGK196646 BQG196644:BQG196646 CAC196644:CAC196646 CJY196644:CJY196646 CTU196644:CTU196646 DDQ196644:DDQ196646 DNM196644:DNM196646 DXI196644:DXI196646 EHE196644:EHE196646 ERA196644:ERA196646 FAW196644:FAW196646 FKS196644:FKS196646 FUO196644:FUO196646 GEK196644:GEK196646 GOG196644:GOG196646 GYC196644:GYC196646 HHY196644:HHY196646 HRU196644:HRU196646 IBQ196644:IBQ196646 ILM196644:ILM196646 IVI196644:IVI196646 JFE196644:JFE196646 JPA196644:JPA196646 JYW196644:JYW196646 KIS196644:KIS196646 KSO196644:KSO196646 LCK196644:LCK196646 LMG196644:LMG196646 LWC196644:LWC196646 MFY196644:MFY196646 MPU196644:MPU196646 MZQ196644:MZQ196646 NJM196644:NJM196646 NTI196644:NTI196646 ODE196644:ODE196646 ONA196644:ONA196646 OWW196644:OWW196646 PGS196644:PGS196646 PQO196644:PQO196646 QAK196644:QAK196646 QKG196644:QKG196646 QUC196644:QUC196646 RDY196644:RDY196646 RNU196644:RNU196646 RXQ196644:RXQ196646 SHM196644:SHM196646 SRI196644:SRI196646 TBE196644:TBE196646 TLA196644:TLA196646 TUW196644:TUW196646 UES196644:UES196646 UOO196644:UOO196646 UYK196644:UYK196646 VIG196644:VIG196646 VSC196644:VSC196646 WBY196644:WBY196646 WLU196644:WLU196646 WVQ196644:WVQ196646 I262180:I262182 JE262180:JE262182 TA262180:TA262182 ACW262180:ACW262182 AMS262180:AMS262182 AWO262180:AWO262182 BGK262180:BGK262182 BQG262180:BQG262182 CAC262180:CAC262182 CJY262180:CJY262182 CTU262180:CTU262182 DDQ262180:DDQ262182 DNM262180:DNM262182 DXI262180:DXI262182 EHE262180:EHE262182 ERA262180:ERA262182 FAW262180:FAW262182 FKS262180:FKS262182 FUO262180:FUO262182 GEK262180:GEK262182 GOG262180:GOG262182 GYC262180:GYC262182 HHY262180:HHY262182 HRU262180:HRU262182 IBQ262180:IBQ262182 ILM262180:ILM262182 IVI262180:IVI262182 JFE262180:JFE262182 JPA262180:JPA262182 JYW262180:JYW262182 KIS262180:KIS262182 KSO262180:KSO262182 LCK262180:LCK262182 LMG262180:LMG262182 LWC262180:LWC262182 MFY262180:MFY262182 MPU262180:MPU262182 MZQ262180:MZQ262182 NJM262180:NJM262182 NTI262180:NTI262182 ODE262180:ODE262182 ONA262180:ONA262182 OWW262180:OWW262182 PGS262180:PGS262182 PQO262180:PQO262182 QAK262180:QAK262182 QKG262180:QKG262182 QUC262180:QUC262182 RDY262180:RDY262182 RNU262180:RNU262182 RXQ262180:RXQ262182 SHM262180:SHM262182 SRI262180:SRI262182 TBE262180:TBE262182 TLA262180:TLA262182 TUW262180:TUW262182 UES262180:UES262182 UOO262180:UOO262182 UYK262180:UYK262182 VIG262180:VIG262182 VSC262180:VSC262182 WBY262180:WBY262182 WLU262180:WLU262182 WVQ262180:WVQ262182 I327716:I327718 JE327716:JE327718 TA327716:TA327718 ACW327716:ACW327718 AMS327716:AMS327718 AWO327716:AWO327718 BGK327716:BGK327718 BQG327716:BQG327718 CAC327716:CAC327718 CJY327716:CJY327718 CTU327716:CTU327718 DDQ327716:DDQ327718 DNM327716:DNM327718 DXI327716:DXI327718 EHE327716:EHE327718 ERA327716:ERA327718 FAW327716:FAW327718 FKS327716:FKS327718 FUO327716:FUO327718 GEK327716:GEK327718 GOG327716:GOG327718 GYC327716:GYC327718 HHY327716:HHY327718 HRU327716:HRU327718 IBQ327716:IBQ327718 ILM327716:ILM327718 IVI327716:IVI327718 JFE327716:JFE327718 JPA327716:JPA327718 JYW327716:JYW327718 KIS327716:KIS327718 KSO327716:KSO327718 LCK327716:LCK327718 LMG327716:LMG327718 LWC327716:LWC327718 MFY327716:MFY327718 MPU327716:MPU327718 MZQ327716:MZQ327718 NJM327716:NJM327718 NTI327716:NTI327718 ODE327716:ODE327718 ONA327716:ONA327718 OWW327716:OWW327718 PGS327716:PGS327718 PQO327716:PQO327718 QAK327716:QAK327718 QKG327716:QKG327718 QUC327716:QUC327718 RDY327716:RDY327718 RNU327716:RNU327718 RXQ327716:RXQ327718 SHM327716:SHM327718 SRI327716:SRI327718 TBE327716:TBE327718 TLA327716:TLA327718 TUW327716:TUW327718 UES327716:UES327718 UOO327716:UOO327718 UYK327716:UYK327718 VIG327716:VIG327718 VSC327716:VSC327718 WBY327716:WBY327718 WLU327716:WLU327718 WVQ327716:WVQ327718 I393252:I393254 JE393252:JE393254 TA393252:TA393254 ACW393252:ACW393254 AMS393252:AMS393254 AWO393252:AWO393254 BGK393252:BGK393254 BQG393252:BQG393254 CAC393252:CAC393254 CJY393252:CJY393254 CTU393252:CTU393254 DDQ393252:DDQ393254 DNM393252:DNM393254 DXI393252:DXI393254 EHE393252:EHE393254 ERA393252:ERA393254 FAW393252:FAW393254 FKS393252:FKS393254 FUO393252:FUO393254 GEK393252:GEK393254 GOG393252:GOG393254 GYC393252:GYC393254 HHY393252:HHY393254 HRU393252:HRU393254 IBQ393252:IBQ393254 ILM393252:ILM393254 IVI393252:IVI393254 JFE393252:JFE393254 JPA393252:JPA393254 JYW393252:JYW393254 KIS393252:KIS393254 KSO393252:KSO393254 LCK393252:LCK393254 LMG393252:LMG393254 LWC393252:LWC393254 MFY393252:MFY393254 MPU393252:MPU393254 MZQ393252:MZQ393254 NJM393252:NJM393254 NTI393252:NTI393254 ODE393252:ODE393254 ONA393252:ONA393254 OWW393252:OWW393254 PGS393252:PGS393254 PQO393252:PQO393254 QAK393252:QAK393254 QKG393252:QKG393254 QUC393252:QUC393254 RDY393252:RDY393254 RNU393252:RNU393254 RXQ393252:RXQ393254 SHM393252:SHM393254 SRI393252:SRI393254 TBE393252:TBE393254 TLA393252:TLA393254 TUW393252:TUW393254 UES393252:UES393254 UOO393252:UOO393254 UYK393252:UYK393254 VIG393252:VIG393254 VSC393252:VSC393254 WBY393252:WBY393254 WLU393252:WLU393254 WVQ393252:WVQ393254 I458788:I458790 JE458788:JE458790 TA458788:TA458790 ACW458788:ACW458790 AMS458788:AMS458790 AWO458788:AWO458790 BGK458788:BGK458790 BQG458788:BQG458790 CAC458788:CAC458790 CJY458788:CJY458790 CTU458788:CTU458790 DDQ458788:DDQ458790 DNM458788:DNM458790 DXI458788:DXI458790 EHE458788:EHE458790 ERA458788:ERA458790 FAW458788:FAW458790 FKS458788:FKS458790 FUO458788:FUO458790 GEK458788:GEK458790 GOG458788:GOG458790 GYC458788:GYC458790 HHY458788:HHY458790 HRU458788:HRU458790 IBQ458788:IBQ458790 ILM458788:ILM458790 IVI458788:IVI458790 JFE458788:JFE458790 JPA458788:JPA458790 JYW458788:JYW458790 KIS458788:KIS458790 KSO458788:KSO458790 LCK458788:LCK458790 LMG458788:LMG458790 LWC458788:LWC458790 MFY458788:MFY458790 MPU458788:MPU458790 MZQ458788:MZQ458790 NJM458788:NJM458790 NTI458788:NTI458790 ODE458788:ODE458790 ONA458788:ONA458790 OWW458788:OWW458790 PGS458788:PGS458790 PQO458788:PQO458790 QAK458788:QAK458790 QKG458788:QKG458790 QUC458788:QUC458790 RDY458788:RDY458790 RNU458788:RNU458790 RXQ458788:RXQ458790 SHM458788:SHM458790 SRI458788:SRI458790 TBE458788:TBE458790 TLA458788:TLA458790 TUW458788:TUW458790 UES458788:UES458790 UOO458788:UOO458790 UYK458788:UYK458790 VIG458788:VIG458790 VSC458788:VSC458790 WBY458788:WBY458790 WLU458788:WLU458790 WVQ458788:WVQ458790 I524324:I524326 JE524324:JE524326 TA524324:TA524326 ACW524324:ACW524326 AMS524324:AMS524326 AWO524324:AWO524326 BGK524324:BGK524326 BQG524324:BQG524326 CAC524324:CAC524326 CJY524324:CJY524326 CTU524324:CTU524326 DDQ524324:DDQ524326 DNM524324:DNM524326 DXI524324:DXI524326 EHE524324:EHE524326 ERA524324:ERA524326 FAW524324:FAW524326 FKS524324:FKS524326 FUO524324:FUO524326 GEK524324:GEK524326 GOG524324:GOG524326 GYC524324:GYC524326 HHY524324:HHY524326 HRU524324:HRU524326 IBQ524324:IBQ524326 ILM524324:ILM524326 IVI524324:IVI524326 JFE524324:JFE524326 JPA524324:JPA524326 JYW524324:JYW524326 KIS524324:KIS524326 KSO524324:KSO524326 LCK524324:LCK524326 LMG524324:LMG524326 LWC524324:LWC524326 MFY524324:MFY524326 MPU524324:MPU524326 MZQ524324:MZQ524326 NJM524324:NJM524326 NTI524324:NTI524326 ODE524324:ODE524326 ONA524324:ONA524326 OWW524324:OWW524326 PGS524324:PGS524326 PQO524324:PQO524326 QAK524324:QAK524326 QKG524324:QKG524326 QUC524324:QUC524326 RDY524324:RDY524326 RNU524324:RNU524326 RXQ524324:RXQ524326 SHM524324:SHM524326 SRI524324:SRI524326 TBE524324:TBE524326 TLA524324:TLA524326 TUW524324:TUW524326 UES524324:UES524326 UOO524324:UOO524326 UYK524324:UYK524326 VIG524324:VIG524326 VSC524324:VSC524326 WBY524324:WBY524326 WLU524324:WLU524326 WVQ524324:WVQ524326 I589860:I589862 JE589860:JE589862 TA589860:TA589862 ACW589860:ACW589862 AMS589860:AMS589862 AWO589860:AWO589862 BGK589860:BGK589862 BQG589860:BQG589862 CAC589860:CAC589862 CJY589860:CJY589862 CTU589860:CTU589862 DDQ589860:DDQ589862 DNM589860:DNM589862 DXI589860:DXI589862 EHE589860:EHE589862 ERA589860:ERA589862 FAW589860:FAW589862 FKS589860:FKS589862 FUO589860:FUO589862 GEK589860:GEK589862 GOG589860:GOG589862 GYC589860:GYC589862 HHY589860:HHY589862 HRU589860:HRU589862 IBQ589860:IBQ589862 ILM589860:ILM589862 IVI589860:IVI589862 JFE589860:JFE589862 JPA589860:JPA589862 JYW589860:JYW589862 KIS589860:KIS589862 KSO589860:KSO589862 LCK589860:LCK589862 LMG589860:LMG589862 LWC589860:LWC589862 MFY589860:MFY589862 MPU589860:MPU589862 MZQ589860:MZQ589862 NJM589860:NJM589862 NTI589860:NTI589862 ODE589860:ODE589862 ONA589860:ONA589862 OWW589860:OWW589862 PGS589860:PGS589862 PQO589860:PQO589862 QAK589860:QAK589862 QKG589860:QKG589862 QUC589860:QUC589862 RDY589860:RDY589862 RNU589860:RNU589862 RXQ589860:RXQ589862 SHM589860:SHM589862 SRI589860:SRI589862 TBE589860:TBE589862 TLA589860:TLA589862 TUW589860:TUW589862 UES589860:UES589862 UOO589860:UOO589862 UYK589860:UYK589862 VIG589860:VIG589862 VSC589860:VSC589862 WBY589860:WBY589862 WLU589860:WLU589862 WVQ589860:WVQ589862 I655396:I655398 JE655396:JE655398 TA655396:TA655398 ACW655396:ACW655398 AMS655396:AMS655398 AWO655396:AWO655398 BGK655396:BGK655398 BQG655396:BQG655398 CAC655396:CAC655398 CJY655396:CJY655398 CTU655396:CTU655398 DDQ655396:DDQ655398 DNM655396:DNM655398 DXI655396:DXI655398 EHE655396:EHE655398 ERA655396:ERA655398 FAW655396:FAW655398 FKS655396:FKS655398 FUO655396:FUO655398 GEK655396:GEK655398 GOG655396:GOG655398 GYC655396:GYC655398 HHY655396:HHY655398 HRU655396:HRU655398 IBQ655396:IBQ655398 ILM655396:ILM655398 IVI655396:IVI655398 JFE655396:JFE655398 JPA655396:JPA655398 JYW655396:JYW655398 KIS655396:KIS655398 KSO655396:KSO655398 LCK655396:LCK655398 LMG655396:LMG655398 LWC655396:LWC655398 MFY655396:MFY655398 MPU655396:MPU655398 MZQ655396:MZQ655398 NJM655396:NJM655398 NTI655396:NTI655398 ODE655396:ODE655398 ONA655396:ONA655398 OWW655396:OWW655398 PGS655396:PGS655398 PQO655396:PQO655398 QAK655396:QAK655398 QKG655396:QKG655398 QUC655396:QUC655398 RDY655396:RDY655398 RNU655396:RNU655398 RXQ655396:RXQ655398 SHM655396:SHM655398 SRI655396:SRI655398 TBE655396:TBE655398 TLA655396:TLA655398 TUW655396:TUW655398 UES655396:UES655398 UOO655396:UOO655398 UYK655396:UYK655398 VIG655396:VIG655398 VSC655396:VSC655398 WBY655396:WBY655398 WLU655396:WLU655398 WVQ655396:WVQ655398 I720932:I720934 JE720932:JE720934 TA720932:TA720934 ACW720932:ACW720934 AMS720932:AMS720934 AWO720932:AWO720934 BGK720932:BGK720934 BQG720932:BQG720934 CAC720932:CAC720934 CJY720932:CJY720934 CTU720932:CTU720934 DDQ720932:DDQ720934 DNM720932:DNM720934 DXI720932:DXI720934 EHE720932:EHE720934 ERA720932:ERA720934 FAW720932:FAW720934 FKS720932:FKS720934 FUO720932:FUO720934 GEK720932:GEK720934 GOG720932:GOG720934 GYC720932:GYC720934 HHY720932:HHY720934 HRU720932:HRU720934 IBQ720932:IBQ720934 ILM720932:ILM720934 IVI720932:IVI720934 JFE720932:JFE720934 JPA720932:JPA720934 JYW720932:JYW720934 KIS720932:KIS720934 KSO720932:KSO720934 LCK720932:LCK720934 LMG720932:LMG720934 LWC720932:LWC720934 MFY720932:MFY720934 MPU720932:MPU720934 MZQ720932:MZQ720934 NJM720932:NJM720934 NTI720932:NTI720934 ODE720932:ODE720934 ONA720932:ONA720934 OWW720932:OWW720934 PGS720932:PGS720934 PQO720932:PQO720934 QAK720932:QAK720934 QKG720932:QKG720934 QUC720932:QUC720934 RDY720932:RDY720934 RNU720932:RNU720934 RXQ720932:RXQ720934 SHM720932:SHM720934 SRI720932:SRI720934 TBE720932:TBE720934 TLA720932:TLA720934 TUW720932:TUW720934 UES720932:UES720934 UOO720932:UOO720934 UYK720932:UYK720934 VIG720932:VIG720934 VSC720932:VSC720934 WBY720932:WBY720934 WLU720932:WLU720934 WVQ720932:WVQ720934 I786468:I786470 JE786468:JE786470 TA786468:TA786470 ACW786468:ACW786470 AMS786468:AMS786470 AWO786468:AWO786470 BGK786468:BGK786470 BQG786468:BQG786470 CAC786468:CAC786470 CJY786468:CJY786470 CTU786468:CTU786470 DDQ786468:DDQ786470 DNM786468:DNM786470 DXI786468:DXI786470 EHE786468:EHE786470 ERA786468:ERA786470 FAW786468:FAW786470 FKS786468:FKS786470 FUO786468:FUO786470 GEK786468:GEK786470 GOG786468:GOG786470 GYC786468:GYC786470 HHY786468:HHY786470 HRU786468:HRU786470 IBQ786468:IBQ786470 ILM786468:ILM786470 IVI786468:IVI786470 JFE786468:JFE786470 JPA786468:JPA786470 JYW786468:JYW786470 KIS786468:KIS786470 KSO786468:KSO786470 LCK786468:LCK786470 LMG786468:LMG786470 LWC786468:LWC786470 MFY786468:MFY786470 MPU786468:MPU786470 MZQ786468:MZQ786470 NJM786468:NJM786470 NTI786468:NTI786470 ODE786468:ODE786470 ONA786468:ONA786470 OWW786468:OWW786470 PGS786468:PGS786470 PQO786468:PQO786470 QAK786468:QAK786470 QKG786468:QKG786470 QUC786468:QUC786470 RDY786468:RDY786470 RNU786468:RNU786470 RXQ786468:RXQ786470 SHM786468:SHM786470 SRI786468:SRI786470 TBE786468:TBE786470 TLA786468:TLA786470 TUW786468:TUW786470 UES786468:UES786470 UOO786468:UOO786470 UYK786468:UYK786470 VIG786468:VIG786470 VSC786468:VSC786470 WBY786468:WBY786470 WLU786468:WLU786470 WVQ786468:WVQ786470 I852004:I852006 JE852004:JE852006 TA852004:TA852006 ACW852004:ACW852006 AMS852004:AMS852006 AWO852004:AWO852006 BGK852004:BGK852006 BQG852004:BQG852006 CAC852004:CAC852006 CJY852004:CJY852006 CTU852004:CTU852006 DDQ852004:DDQ852006 DNM852004:DNM852006 DXI852004:DXI852006 EHE852004:EHE852006 ERA852004:ERA852006 FAW852004:FAW852006 FKS852004:FKS852006 FUO852004:FUO852006 GEK852004:GEK852006 GOG852004:GOG852006 GYC852004:GYC852006 HHY852004:HHY852006 HRU852004:HRU852006 IBQ852004:IBQ852006 ILM852004:ILM852006 IVI852004:IVI852006 JFE852004:JFE852006 JPA852004:JPA852006 JYW852004:JYW852006 KIS852004:KIS852006 KSO852004:KSO852006 LCK852004:LCK852006 LMG852004:LMG852006 LWC852004:LWC852006 MFY852004:MFY852006 MPU852004:MPU852006 MZQ852004:MZQ852006 NJM852004:NJM852006 NTI852004:NTI852006 ODE852004:ODE852006 ONA852004:ONA852006 OWW852004:OWW852006 PGS852004:PGS852006 PQO852004:PQO852006 QAK852004:QAK852006 QKG852004:QKG852006 QUC852004:QUC852006 RDY852004:RDY852006 RNU852004:RNU852006 RXQ852004:RXQ852006 SHM852004:SHM852006 SRI852004:SRI852006 TBE852004:TBE852006 TLA852004:TLA852006 TUW852004:TUW852006 UES852004:UES852006 UOO852004:UOO852006 UYK852004:UYK852006 VIG852004:VIG852006 VSC852004:VSC852006 WBY852004:WBY852006 WLU852004:WLU852006 WVQ852004:WVQ852006 I917540:I917542 JE917540:JE917542 TA917540:TA917542 ACW917540:ACW917542 AMS917540:AMS917542 AWO917540:AWO917542 BGK917540:BGK917542 BQG917540:BQG917542 CAC917540:CAC917542 CJY917540:CJY917542 CTU917540:CTU917542 DDQ917540:DDQ917542 DNM917540:DNM917542 DXI917540:DXI917542 EHE917540:EHE917542 ERA917540:ERA917542 FAW917540:FAW917542 FKS917540:FKS917542 FUO917540:FUO917542 GEK917540:GEK917542 GOG917540:GOG917542 GYC917540:GYC917542 HHY917540:HHY917542 HRU917540:HRU917542 IBQ917540:IBQ917542 ILM917540:ILM917542 IVI917540:IVI917542 JFE917540:JFE917542 JPA917540:JPA917542 JYW917540:JYW917542 KIS917540:KIS917542 KSO917540:KSO917542 LCK917540:LCK917542 LMG917540:LMG917542 LWC917540:LWC917542 MFY917540:MFY917542 MPU917540:MPU917542 MZQ917540:MZQ917542 NJM917540:NJM917542 NTI917540:NTI917542 ODE917540:ODE917542 ONA917540:ONA917542 OWW917540:OWW917542 PGS917540:PGS917542 PQO917540:PQO917542 QAK917540:QAK917542 QKG917540:QKG917542 QUC917540:QUC917542 RDY917540:RDY917542 RNU917540:RNU917542 RXQ917540:RXQ917542 SHM917540:SHM917542 SRI917540:SRI917542 TBE917540:TBE917542 TLA917540:TLA917542 TUW917540:TUW917542 UES917540:UES917542 UOO917540:UOO917542 UYK917540:UYK917542 VIG917540:VIG917542 VSC917540:VSC917542 WBY917540:WBY917542 WLU917540:WLU917542 WVQ917540:WVQ917542 I983076:I983078 JE983076:JE983078 TA983076:TA983078 ACW983076:ACW983078 AMS983076:AMS983078 AWO983076:AWO983078 BGK983076:BGK983078 BQG983076:BQG983078 CAC983076:CAC983078 CJY983076:CJY983078 CTU983076:CTU983078 DDQ983076:DDQ983078 DNM983076:DNM983078 DXI983076:DXI983078 EHE983076:EHE983078 ERA983076:ERA983078 FAW983076:FAW983078 FKS983076:FKS983078 FUO983076:FUO983078 GEK983076:GEK983078 GOG983076:GOG983078 GYC983076:GYC983078 HHY983076:HHY983078 HRU983076:HRU983078 IBQ983076:IBQ983078 ILM983076:ILM983078 IVI983076:IVI983078 JFE983076:JFE983078 JPA983076:JPA983078 JYW983076:JYW983078 KIS983076:KIS983078 KSO983076:KSO983078 LCK983076:LCK983078 LMG983076:LMG983078 LWC983076:LWC983078 MFY983076:MFY983078 MPU983076:MPU983078 MZQ983076:MZQ983078 NJM983076:NJM983078 NTI983076:NTI983078 ODE983076:ODE983078 ONA983076:ONA983078 OWW983076:OWW983078 PGS983076:PGS983078 PQO983076:PQO983078 QAK983076:QAK983078 QKG983076:QKG983078 QUC983076:QUC983078 RDY983076:RDY983078 RNU983076:RNU983078 RXQ983076:RXQ983078 SHM983076:SHM983078 SRI983076:SRI983078 TBE983076:TBE983078 TLA983076:TLA983078 TUW983076:TUW983078 UES983076:UES983078 UOO983076:UOO983078 UYK983076:UYK983078 VIG983076:VIG983078 VSC983076:VSC983078 WBY983076:WBY983078 WLU983076:WLU983078 WVQ983076:WVQ983078 I40:I46 JE40:JE46 TA40:TA46 ACW40:ACW46 AMS40:AMS46 AWO40:AWO46 BGK40:BGK46 BQG40:BQG46 CAC40:CAC46 CJY40:CJY46 CTU40:CTU46 DDQ40:DDQ46 DNM40:DNM46 DXI40:DXI46 EHE40:EHE46 ERA40:ERA46 FAW40:FAW46 FKS40:FKS46 FUO40:FUO46 GEK40:GEK46 GOG40:GOG46 GYC40:GYC46 HHY40:HHY46 HRU40:HRU46 IBQ40:IBQ46 ILM40:ILM46 IVI40:IVI46 JFE40:JFE46 JPA40:JPA46 JYW40:JYW46 KIS40:KIS46 KSO40:KSO46 LCK40:LCK46 LMG40:LMG46 LWC40:LWC46 MFY40:MFY46 MPU40:MPU46 MZQ40:MZQ46 NJM40:NJM46 NTI40:NTI46 ODE40:ODE46 ONA40:ONA46 OWW40:OWW46 PGS40:PGS46 PQO40:PQO46 QAK40:QAK46 QKG40:QKG46 QUC40:QUC46 RDY40:RDY46 RNU40:RNU46 RXQ40:RXQ46 SHM40:SHM46 SRI40:SRI46 TBE40:TBE46 TLA40:TLA46 TUW40:TUW46 UES40:UES46 UOO40:UOO46 UYK40:UYK46 VIG40:VIG46 VSC40:VSC46 WBY40:WBY46 WLU40:WLU46 WVQ40:WVQ46 I65576:I65582 JE65576:JE65582 TA65576:TA65582 ACW65576:ACW65582 AMS65576:AMS65582 AWO65576:AWO65582 BGK65576:BGK65582 BQG65576:BQG65582 CAC65576:CAC65582 CJY65576:CJY65582 CTU65576:CTU65582 DDQ65576:DDQ65582 DNM65576:DNM65582 DXI65576:DXI65582 EHE65576:EHE65582 ERA65576:ERA65582 FAW65576:FAW65582 FKS65576:FKS65582 FUO65576:FUO65582 GEK65576:GEK65582 GOG65576:GOG65582 GYC65576:GYC65582 HHY65576:HHY65582 HRU65576:HRU65582 IBQ65576:IBQ65582 ILM65576:ILM65582 IVI65576:IVI65582 JFE65576:JFE65582 JPA65576:JPA65582 JYW65576:JYW65582 KIS65576:KIS65582 KSO65576:KSO65582 LCK65576:LCK65582 LMG65576:LMG65582 LWC65576:LWC65582 MFY65576:MFY65582 MPU65576:MPU65582 MZQ65576:MZQ65582 NJM65576:NJM65582 NTI65576:NTI65582 ODE65576:ODE65582 ONA65576:ONA65582 OWW65576:OWW65582 PGS65576:PGS65582 PQO65576:PQO65582 QAK65576:QAK65582 QKG65576:QKG65582 QUC65576:QUC65582 RDY65576:RDY65582 RNU65576:RNU65582 RXQ65576:RXQ65582 SHM65576:SHM65582 SRI65576:SRI65582 TBE65576:TBE65582 TLA65576:TLA65582 TUW65576:TUW65582 UES65576:UES65582 UOO65576:UOO65582 UYK65576:UYK65582 VIG65576:VIG65582 VSC65576:VSC65582 WBY65576:WBY65582 WLU65576:WLU65582 WVQ65576:WVQ65582 I131112:I131118 JE131112:JE131118 TA131112:TA131118 ACW131112:ACW131118 AMS131112:AMS131118 AWO131112:AWO131118 BGK131112:BGK131118 BQG131112:BQG131118 CAC131112:CAC131118 CJY131112:CJY131118 CTU131112:CTU131118 DDQ131112:DDQ131118 DNM131112:DNM131118 DXI131112:DXI131118 EHE131112:EHE131118 ERA131112:ERA131118 FAW131112:FAW131118 FKS131112:FKS131118 FUO131112:FUO131118 GEK131112:GEK131118 GOG131112:GOG131118 GYC131112:GYC131118 HHY131112:HHY131118 HRU131112:HRU131118 IBQ131112:IBQ131118 ILM131112:ILM131118 IVI131112:IVI131118 JFE131112:JFE131118 JPA131112:JPA131118 JYW131112:JYW131118 KIS131112:KIS131118 KSO131112:KSO131118 LCK131112:LCK131118 LMG131112:LMG131118 LWC131112:LWC131118 MFY131112:MFY131118 MPU131112:MPU131118 MZQ131112:MZQ131118 NJM131112:NJM131118 NTI131112:NTI131118 ODE131112:ODE131118 ONA131112:ONA131118 OWW131112:OWW131118 PGS131112:PGS131118 PQO131112:PQO131118 QAK131112:QAK131118 QKG131112:QKG131118 QUC131112:QUC131118 RDY131112:RDY131118 RNU131112:RNU131118 RXQ131112:RXQ131118 SHM131112:SHM131118 SRI131112:SRI131118 TBE131112:TBE131118 TLA131112:TLA131118 TUW131112:TUW131118 UES131112:UES131118 UOO131112:UOO131118 UYK131112:UYK131118 VIG131112:VIG131118 VSC131112:VSC131118 WBY131112:WBY131118 WLU131112:WLU131118 WVQ131112:WVQ131118 I196648:I196654 JE196648:JE196654 TA196648:TA196654 ACW196648:ACW196654 AMS196648:AMS196654 AWO196648:AWO196654 BGK196648:BGK196654 BQG196648:BQG196654 CAC196648:CAC196654 CJY196648:CJY196654 CTU196648:CTU196654 DDQ196648:DDQ196654 DNM196648:DNM196654 DXI196648:DXI196654 EHE196648:EHE196654 ERA196648:ERA196654 FAW196648:FAW196654 FKS196648:FKS196654 FUO196648:FUO196654 GEK196648:GEK196654 GOG196648:GOG196654 GYC196648:GYC196654 HHY196648:HHY196654 HRU196648:HRU196654 IBQ196648:IBQ196654 ILM196648:ILM196654 IVI196648:IVI196654 JFE196648:JFE196654 JPA196648:JPA196654 JYW196648:JYW196654 KIS196648:KIS196654 KSO196648:KSO196654 LCK196648:LCK196654 LMG196648:LMG196654 LWC196648:LWC196654 MFY196648:MFY196654 MPU196648:MPU196654 MZQ196648:MZQ196654 NJM196648:NJM196654 NTI196648:NTI196654 ODE196648:ODE196654 ONA196648:ONA196654 OWW196648:OWW196654 PGS196648:PGS196654 PQO196648:PQO196654 QAK196648:QAK196654 QKG196648:QKG196654 QUC196648:QUC196654 RDY196648:RDY196654 RNU196648:RNU196654 RXQ196648:RXQ196654 SHM196648:SHM196654 SRI196648:SRI196654 TBE196648:TBE196654 TLA196648:TLA196654 TUW196648:TUW196654 UES196648:UES196654 UOO196648:UOO196654 UYK196648:UYK196654 VIG196648:VIG196654 VSC196648:VSC196654 WBY196648:WBY196654 WLU196648:WLU196654 WVQ196648:WVQ196654 I262184:I262190 JE262184:JE262190 TA262184:TA262190 ACW262184:ACW262190 AMS262184:AMS262190 AWO262184:AWO262190 BGK262184:BGK262190 BQG262184:BQG262190 CAC262184:CAC262190 CJY262184:CJY262190 CTU262184:CTU262190 DDQ262184:DDQ262190 DNM262184:DNM262190 DXI262184:DXI262190 EHE262184:EHE262190 ERA262184:ERA262190 FAW262184:FAW262190 FKS262184:FKS262190 FUO262184:FUO262190 GEK262184:GEK262190 GOG262184:GOG262190 GYC262184:GYC262190 HHY262184:HHY262190 HRU262184:HRU262190 IBQ262184:IBQ262190 ILM262184:ILM262190 IVI262184:IVI262190 JFE262184:JFE262190 JPA262184:JPA262190 JYW262184:JYW262190 KIS262184:KIS262190 KSO262184:KSO262190 LCK262184:LCK262190 LMG262184:LMG262190 LWC262184:LWC262190 MFY262184:MFY262190 MPU262184:MPU262190 MZQ262184:MZQ262190 NJM262184:NJM262190 NTI262184:NTI262190 ODE262184:ODE262190 ONA262184:ONA262190 OWW262184:OWW262190 PGS262184:PGS262190 PQO262184:PQO262190 QAK262184:QAK262190 QKG262184:QKG262190 QUC262184:QUC262190 RDY262184:RDY262190 RNU262184:RNU262190 RXQ262184:RXQ262190 SHM262184:SHM262190 SRI262184:SRI262190 TBE262184:TBE262190 TLA262184:TLA262190 TUW262184:TUW262190 UES262184:UES262190 UOO262184:UOO262190 UYK262184:UYK262190 VIG262184:VIG262190 VSC262184:VSC262190 WBY262184:WBY262190 WLU262184:WLU262190 WVQ262184:WVQ262190 I327720:I327726 JE327720:JE327726 TA327720:TA327726 ACW327720:ACW327726 AMS327720:AMS327726 AWO327720:AWO327726 BGK327720:BGK327726 BQG327720:BQG327726 CAC327720:CAC327726 CJY327720:CJY327726 CTU327720:CTU327726 DDQ327720:DDQ327726 DNM327720:DNM327726 DXI327720:DXI327726 EHE327720:EHE327726 ERA327720:ERA327726 FAW327720:FAW327726 FKS327720:FKS327726 FUO327720:FUO327726 GEK327720:GEK327726 GOG327720:GOG327726 GYC327720:GYC327726 HHY327720:HHY327726 HRU327720:HRU327726 IBQ327720:IBQ327726 ILM327720:ILM327726 IVI327720:IVI327726 JFE327720:JFE327726 JPA327720:JPA327726 JYW327720:JYW327726 KIS327720:KIS327726 KSO327720:KSO327726 LCK327720:LCK327726 LMG327720:LMG327726 LWC327720:LWC327726 MFY327720:MFY327726 MPU327720:MPU327726 MZQ327720:MZQ327726 NJM327720:NJM327726 NTI327720:NTI327726 ODE327720:ODE327726 ONA327720:ONA327726 OWW327720:OWW327726 PGS327720:PGS327726 PQO327720:PQO327726 QAK327720:QAK327726 QKG327720:QKG327726 QUC327720:QUC327726 RDY327720:RDY327726 RNU327720:RNU327726 RXQ327720:RXQ327726 SHM327720:SHM327726 SRI327720:SRI327726 TBE327720:TBE327726 TLA327720:TLA327726 TUW327720:TUW327726 UES327720:UES327726 UOO327720:UOO327726 UYK327720:UYK327726 VIG327720:VIG327726 VSC327720:VSC327726 WBY327720:WBY327726 WLU327720:WLU327726 WVQ327720:WVQ327726 I393256:I393262 JE393256:JE393262 TA393256:TA393262 ACW393256:ACW393262 AMS393256:AMS393262 AWO393256:AWO393262 BGK393256:BGK393262 BQG393256:BQG393262 CAC393256:CAC393262 CJY393256:CJY393262 CTU393256:CTU393262 DDQ393256:DDQ393262 DNM393256:DNM393262 DXI393256:DXI393262 EHE393256:EHE393262 ERA393256:ERA393262 FAW393256:FAW393262 FKS393256:FKS393262 FUO393256:FUO393262 GEK393256:GEK393262 GOG393256:GOG393262 GYC393256:GYC393262 HHY393256:HHY393262 HRU393256:HRU393262 IBQ393256:IBQ393262 ILM393256:ILM393262 IVI393256:IVI393262 JFE393256:JFE393262 JPA393256:JPA393262 JYW393256:JYW393262 KIS393256:KIS393262 KSO393256:KSO393262 LCK393256:LCK393262 LMG393256:LMG393262 LWC393256:LWC393262 MFY393256:MFY393262 MPU393256:MPU393262 MZQ393256:MZQ393262 NJM393256:NJM393262 NTI393256:NTI393262 ODE393256:ODE393262 ONA393256:ONA393262 OWW393256:OWW393262 PGS393256:PGS393262 PQO393256:PQO393262 QAK393256:QAK393262 QKG393256:QKG393262 QUC393256:QUC393262 RDY393256:RDY393262 RNU393256:RNU393262 RXQ393256:RXQ393262 SHM393256:SHM393262 SRI393256:SRI393262 TBE393256:TBE393262 TLA393256:TLA393262 TUW393256:TUW393262 UES393256:UES393262 UOO393256:UOO393262 UYK393256:UYK393262 VIG393256:VIG393262 VSC393256:VSC393262 WBY393256:WBY393262 WLU393256:WLU393262 WVQ393256:WVQ393262 I458792:I458798 JE458792:JE458798 TA458792:TA458798 ACW458792:ACW458798 AMS458792:AMS458798 AWO458792:AWO458798 BGK458792:BGK458798 BQG458792:BQG458798 CAC458792:CAC458798 CJY458792:CJY458798 CTU458792:CTU458798 DDQ458792:DDQ458798 DNM458792:DNM458798 DXI458792:DXI458798 EHE458792:EHE458798 ERA458792:ERA458798 FAW458792:FAW458798 FKS458792:FKS458798 FUO458792:FUO458798 GEK458792:GEK458798 GOG458792:GOG458798 GYC458792:GYC458798 HHY458792:HHY458798 HRU458792:HRU458798 IBQ458792:IBQ458798 ILM458792:ILM458798 IVI458792:IVI458798 JFE458792:JFE458798 JPA458792:JPA458798 JYW458792:JYW458798 KIS458792:KIS458798 KSO458792:KSO458798 LCK458792:LCK458798 LMG458792:LMG458798 LWC458792:LWC458798 MFY458792:MFY458798 MPU458792:MPU458798 MZQ458792:MZQ458798 NJM458792:NJM458798 NTI458792:NTI458798 ODE458792:ODE458798 ONA458792:ONA458798 OWW458792:OWW458798 PGS458792:PGS458798 PQO458792:PQO458798 QAK458792:QAK458798 QKG458792:QKG458798 QUC458792:QUC458798 RDY458792:RDY458798 RNU458792:RNU458798 RXQ458792:RXQ458798 SHM458792:SHM458798 SRI458792:SRI458798 TBE458792:TBE458798 TLA458792:TLA458798 TUW458792:TUW458798 UES458792:UES458798 UOO458792:UOO458798 UYK458792:UYK458798 VIG458792:VIG458798 VSC458792:VSC458798 WBY458792:WBY458798 WLU458792:WLU458798 WVQ458792:WVQ458798 I524328:I524334 JE524328:JE524334 TA524328:TA524334 ACW524328:ACW524334 AMS524328:AMS524334 AWO524328:AWO524334 BGK524328:BGK524334 BQG524328:BQG524334 CAC524328:CAC524334 CJY524328:CJY524334 CTU524328:CTU524334 DDQ524328:DDQ524334 DNM524328:DNM524334 DXI524328:DXI524334 EHE524328:EHE524334 ERA524328:ERA524334 FAW524328:FAW524334 FKS524328:FKS524334 FUO524328:FUO524334 GEK524328:GEK524334 GOG524328:GOG524334 GYC524328:GYC524334 HHY524328:HHY524334 HRU524328:HRU524334 IBQ524328:IBQ524334 ILM524328:ILM524334 IVI524328:IVI524334 JFE524328:JFE524334 JPA524328:JPA524334 JYW524328:JYW524334 KIS524328:KIS524334 KSO524328:KSO524334 LCK524328:LCK524334 LMG524328:LMG524334 LWC524328:LWC524334 MFY524328:MFY524334 MPU524328:MPU524334 MZQ524328:MZQ524334 NJM524328:NJM524334 NTI524328:NTI524334 ODE524328:ODE524334 ONA524328:ONA524334 OWW524328:OWW524334 PGS524328:PGS524334 PQO524328:PQO524334 QAK524328:QAK524334 QKG524328:QKG524334 QUC524328:QUC524334 RDY524328:RDY524334 RNU524328:RNU524334 RXQ524328:RXQ524334 SHM524328:SHM524334 SRI524328:SRI524334 TBE524328:TBE524334 TLA524328:TLA524334 TUW524328:TUW524334 UES524328:UES524334 UOO524328:UOO524334 UYK524328:UYK524334 VIG524328:VIG524334 VSC524328:VSC524334 WBY524328:WBY524334 WLU524328:WLU524334 WVQ524328:WVQ524334 I589864:I589870 JE589864:JE589870 TA589864:TA589870 ACW589864:ACW589870 AMS589864:AMS589870 AWO589864:AWO589870 BGK589864:BGK589870 BQG589864:BQG589870 CAC589864:CAC589870 CJY589864:CJY589870 CTU589864:CTU589870 DDQ589864:DDQ589870 DNM589864:DNM589870 DXI589864:DXI589870 EHE589864:EHE589870 ERA589864:ERA589870 FAW589864:FAW589870 FKS589864:FKS589870 FUO589864:FUO589870 GEK589864:GEK589870 GOG589864:GOG589870 GYC589864:GYC589870 HHY589864:HHY589870 HRU589864:HRU589870 IBQ589864:IBQ589870 ILM589864:ILM589870 IVI589864:IVI589870 JFE589864:JFE589870 JPA589864:JPA589870 JYW589864:JYW589870 KIS589864:KIS589870 KSO589864:KSO589870 LCK589864:LCK589870 LMG589864:LMG589870 LWC589864:LWC589870 MFY589864:MFY589870 MPU589864:MPU589870 MZQ589864:MZQ589870 NJM589864:NJM589870 NTI589864:NTI589870 ODE589864:ODE589870 ONA589864:ONA589870 OWW589864:OWW589870 PGS589864:PGS589870 PQO589864:PQO589870 QAK589864:QAK589870 QKG589864:QKG589870 QUC589864:QUC589870 RDY589864:RDY589870 RNU589864:RNU589870 RXQ589864:RXQ589870 SHM589864:SHM589870 SRI589864:SRI589870 TBE589864:TBE589870 TLA589864:TLA589870 TUW589864:TUW589870 UES589864:UES589870 UOO589864:UOO589870 UYK589864:UYK589870 VIG589864:VIG589870 VSC589864:VSC589870 WBY589864:WBY589870 WLU589864:WLU589870 WVQ589864:WVQ589870 I655400:I655406 JE655400:JE655406 TA655400:TA655406 ACW655400:ACW655406 AMS655400:AMS655406 AWO655400:AWO655406 BGK655400:BGK655406 BQG655400:BQG655406 CAC655400:CAC655406 CJY655400:CJY655406 CTU655400:CTU655406 DDQ655400:DDQ655406 DNM655400:DNM655406 DXI655400:DXI655406 EHE655400:EHE655406 ERA655400:ERA655406 FAW655400:FAW655406 FKS655400:FKS655406 FUO655400:FUO655406 GEK655400:GEK655406 GOG655400:GOG655406 GYC655400:GYC655406 HHY655400:HHY655406 HRU655400:HRU655406 IBQ655400:IBQ655406 ILM655400:ILM655406 IVI655400:IVI655406 JFE655400:JFE655406 JPA655400:JPA655406 JYW655400:JYW655406 KIS655400:KIS655406 KSO655400:KSO655406 LCK655400:LCK655406 LMG655400:LMG655406 LWC655400:LWC655406 MFY655400:MFY655406 MPU655400:MPU655406 MZQ655400:MZQ655406 NJM655400:NJM655406 NTI655400:NTI655406 ODE655400:ODE655406 ONA655400:ONA655406 OWW655400:OWW655406 PGS655400:PGS655406 PQO655400:PQO655406 QAK655400:QAK655406 QKG655400:QKG655406 QUC655400:QUC655406 RDY655400:RDY655406 RNU655400:RNU655406 RXQ655400:RXQ655406 SHM655400:SHM655406 SRI655400:SRI655406 TBE655400:TBE655406 TLA655400:TLA655406 TUW655400:TUW655406 UES655400:UES655406 UOO655400:UOO655406 UYK655400:UYK655406 VIG655400:VIG655406 VSC655400:VSC655406 WBY655400:WBY655406 WLU655400:WLU655406 WVQ655400:WVQ655406 I720936:I720942 JE720936:JE720942 TA720936:TA720942 ACW720936:ACW720942 AMS720936:AMS720942 AWO720936:AWO720942 BGK720936:BGK720942 BQG720936:BQG720942 CAC720936:CAC720942 CJY720936:CJY720942 CTU720936:CTU720942 DDQ720936:DDQ720942 DNM720936:DNM720942 DXI720936:DXI720942 EHE720936:EHE720942 ERA720936:ERA720942 FAW720936:FAW720942 FKS720936:FKS720942 FUO720936:FUO720942 GEK720936:GEK720942 GOG720936:GOG720942 GYC720936:GYC720942 HHY720936:HHY720942 HRU720936:HRU720942 IBQ720936:IBQ720942 ILM720936:ILM720942 IVI720936:IVI720942 JFE720936:JFE720942 JPA720936:JPA720942 JYW720936:JYW720942 KIS720936:KIS720942 KSO720936:KSO720942 LCK720936:LCK720942 LMG720936:LMG720942 LWC720936:LWC720942 MFY720936:MFY720942 MPU720936:MPU720942 MZQ720936:MZQ720942 NJM720936:NJM720942 NTI720936:NTI720942 ODE720936:ODE720942 ONA720936:ONA720942 OWW720936:OWW720942 PGS720936:PGS720942 PQO720936:PQO720942 QAK720936:QAK720942 QKG720936:QKG720942 QUC720936:QUC720942 RDY720936:RDY720942 RNU720936:RNU720942 RXQ720936:RXQ720942 SHM720936:SHM720942 SRI720936:SRI720942 TBE720936:TBE720942 TLA720936:TLA720942 TUW720936:TUW720942 UES720936:UES720942 UOO720936:UOO720942 UYK720936:UYK720942 VIG720936:VIG720942 VSC720936:VSC720942 WBY720936:WBY720942 WLU720936:WLU720942 WVQ720936:WVQ720942 I786472:I786478 JE786472:JE786478 TA786472:TA786478 ACW786472:ACW786478 AMS786472:AMS786478 AWO786472:AWO786478 BGK786472:BGK786478 BQG786472:BQG786478 CAC786472:CAC786478 CJY786472:CJY786478 CTU786472:CTU786478 DDQ786472:DDQ786478 DNM786472:DNM786478 DXI786472:DXI786478 EHE786472:EHE786478 ERA786472:ERA786478 FAW786472:FAW786478 FKS786472:FKS786478 FUO786472:FUO786478 GEK786472:GEK786478 GOG786472:GOG786478 GYC786472:GYC786478 HHY786472:HHY786478 HRU786472:HRU786478 IBQ786472:IBQ786478 ILM786472:ILM786478 IVI786472:IVI786478 JFE786472:JFE786478 JPA786472:JPA786478 JYW786472:JYW786478 KIS786472:KIS786478 KSO786472:KSO786478 LCK786472:LCK786478 LMG786472:LMG786478 LWC786472:LWC786478 MFY786472:MFY786478 MPU786472:MPU786478 MZQ786472:MZQ786478 NJM786472:NJM786478 NTI786472:NTI786478 ODE786472:ODE786478 ONA786472:ONA786478 OWW786472:OWW786478 PGS786472:PGS786478 PQO786472:PQO786478 QAK786472:QAK786478 QKG786472:QKG786478 QUC786472:QUC786478 RDY786472:RDY786478 RNU786472:RNU786478 RXQ786472:RXQ786478 SHM786472:SHM786478 SRI786472:SRI786478 TBE786472:TBE786478 TLA786472:TLA786478 TUW786472:TUW786478 UES786472:UES786478 UOO786472:UOO786478 UYK786472:UYK786478 VIG786472:VIG786478 VSC786472:VSC786478 WBY786472:WBY786478 WLU786472:WLU786478 WVQ786472:WVQ786478 I852008:I852014 JE852008:JE852014 TA852008:TA852014 ACW852008:ACW852014 AMS852008:AMS852014 AWO852008:AWO852014 BGK852008:BGK852014 BQG852008:BQG852014 CAC852008:CAC852014 CJY852008:CJY852014 CTU852008:CTU852014 DDQ852008:DDQ852014 DNM852008:DNM852014 DXI852008:DXI852014 EHE852008:EHE852014 ERA852008:ERA852014 FAW852008:FAW852014 FKS852008:FKS852014 FUO852008:FUO852014 GEK852008:GEK852014 GOG852008:GOG852014 GYC852008:GYC852014 HHY852008:HHY852014 HRU852008:HRU852014 IBQ852008:IBQ852014 ILM852008:ILM852014 IVI852008:IVI852014 JFE852008:JFE852014 JPA852008:JPA852014 JYW852008:JYW852014 KIS852008:KIS852014 KSO852008:KSO852014 LCK852008:LCK852014 LMG852008:LMG852014 LWC852008:LWC852014 MFY852008:MFY852014 MPU852008:MPU852014 MZQ852008:MZQ852014 NJM852008:NJM852014 NTI852008:NTI852014 ODE852008:ODE852014 ONA852008:ONA852014 OWW852008:OWW852014 PGS852008:PGS852014 PQO852008:PQO852014 QAK852008:QAK852014 QKG852008:QKG852014 QUC852008:QUC852014 RDY852008:RDY852014 RNU852008:RNU852014 RXQ852008:RXQ852014 SHM852008:SHM852014 SRI852008:SRI852014 TBE852008:TBE852014 TLA852008:TLA852014 TUW852008:TUW852014 UES852008:UES852014 UOO852008:UOO852014 UYK852008:UYK852014 VIG852008:VIG852014 VSC852008:VSC852014 WBY852008:WBY852014 WLU852008:WLU852014 WVQ852008:WVQ852014 I917544:I917550 JE917544:JE917550 TA917544:TA917550 ACW917544:ACW917550 AMS917544:AMS917550 AWO917544:AWO917550 BGK917544:BGK917550 BQG917544:BQG917550 CAC917544:CAC917550 CJY917544:CJY917550 CTU917544:CTU917550 DDQ917544:DDQ917550 DNM917544:DNM917550 DXI917544:DXI917550 EHE917544:EHE917550 ERA917544:ERA917550 FAW917544:FAW917550 FKS917544:FKS917550 FUO917544:FUO917550 GEK917544:GEK917550 GOG917544:GOG917550 GYC917544:GYC917550 HHY917544:HHY917550 HRU917544:HRU917550 IBQ917544:IBQ917550 ILM917544:ILM917550 IVI917544:IVI917550 JFE917544:JFE917550 JPA917544:JPA917550 JYW917544:JYW917550 KIS917544:KIS917550 KSO917544:KSO917550 LCK917544:LCK917550 LMG917544:LMG917550 LWC917544:LWC917550 MFY917544:MFY917550 MPU917544:MPU917550 MZQ917544:MZQ917550 NJM917544:NJM917550 NTI917544:NTI917550 ODE917544:ODE917550 ONA917544:ONA917550 OWW917544:OWW917550 PGS917544:PGS917550 PQO917544:PQO917550 QAK917544:QAK917550 QKG917544:QKG917550 QUC917544:QUC917550 RDY917544:RDY917550 RNU917544:RNU917550 RXQ917544:RXQ917550 SHM917544:SHM917550 SRI917544:SRI917550 TBE917544:TBE917550 TLA917544:TLA917550 TUW917544:TUW917550 UES917544:UES917550 UOO917544:UOO917550 UYK917544:UYK917550 VIG917544:VIG917550 VSC917544:VSC917550 WBY917544:WBY917550 WLU917544:WLU917550 WVQ917544:WVQ917550 I983080:I983086 JE983080:JE983086 TA983080:TA983086 ACW983080:ACW983086 AMS983080:AMS983086 AWO983080:AWO983086 BGK983080:BGK983086 BQG983080:BQG983086 CAC983080:CAC983086 CJY983080:CJY983086 CTU983080:CTU983086 DDQ983080:DDQ983086 DNM983080:DNM983086 DXI983080:DXI983086 EHE983080:EHE983086 ERA983080:ERA983086 FAW983080:FAW983086 FKS983080:FKS983086 FUO983080:FUO983086 GEK983080:GEK983086 GOG983080:GOG983086 GYC983080:GYC983086 HHY983080:HHY983086 HRU983080:HRU983086 IBQ983080:IBQ983086 ILM983080:ILM983086 IVI983080:IVI983086 JFE983080:JFE983086 JPA983080:JPA983086 JYW983080:JYW983086 KIS983080:KIS983086 KSO983080:KSO983086 LCK983080:LCK983086 LMG983080:LMG983086 LWC983080:LWC983086 MFY983080:MFY983086 MPU983080:MPU983086 MZQ983080:MZQ983086 NJM983080:NJM983086 NTI983080:NTI983086 ODE983080:ODE983086 ONA983080:ONA983086 OWW983080:OWW983086 PGS983080:PGS983086 PQO983080:PQO983086 QAK983080:QAK983086 QKG983080:QKG983086 QUC983080:QUC983086 RDY983080:RDY983086 RNU983080:RNU983086 RXQ983080:RXQ983086 SHM983080:SHM983086 SRI983080:SRI983086 TBE983080:TBE983086 TLA983080:TLA983086 TUW983080:TUW983086 UES983080:UES983086 UOO983080:UOO983086 UYK983080:UYK983086 VIG983080:VIG983086 VSC983080:VSC983086 WBY983080:WBY983086 WLU983080:WLU983086 WVQ983080:WVQ983086 I109:I115 JE109:JE115 TA109:TA115 ACW109:ACW115 AMS109:AMS115 AWO109:AWO115 BGK109:BGK115 BQG109:BQG115 CAC109:CAC115 CJY109:CJY115 CTU109:CTU115 DDQ109:DDQ115 DNM109:DNM115 DXI109:DXI115 EHE109:EHE115 ERA109:ERA115 FAW109:FAW115 FKS109:FKS115 FUO109:FUO115 GEK109:GEK115 GOG109:GOG115 GYC109:GYC115 HHY109:HHY115 HRU109:HRU115 IBQ109:IBQ115 ILM109:ILM115 IVI109:IVI115 JFE109:JFE115 JPA109:JPA115 JYW109:JYW115 KIS109:KIS115 KSO109:KSO115 LCK109:LCK115 LMG109:LMG115 LWC109:LWC115 MFY109:MFY115 MPU109:MPU115 MZQ109:MZQ115 NJM109:NJM115 NTI109:NTI115 ODE109:ODE115 ONA109:ONA115 OWW109:OWW115 PGS109:PGS115 PQO109:PQO115 QAK109:QAK115 QKG109:QKG115 QUC109:QUC115 RDY109:RDY115 RNU109:RNU115 RXQ109:RXQ115 SHM109:SHM115 SRI109:SRI115 TBE109:TBE115 TLA109:TLA115 TUW109:TUW115 UES109:UES115 UOO109:UOO115 UYK109:UYK115 VIG109:VIG115 VSC109:VSC115 WBY109:WBY115 WLU109:WLU115 WVQ109:WVQ115 I65645:I65651 JE65645:JE65651 TA65645:TA65651 ACW65645:ACW65651 AMS65645:AMS65651 AWO65645:AWO65651 BGK65645:BGK65651 BQG65645:BQG65651 CAC65645:CAC65651 CJY65645:CJY65651 CTU65645:CTU65651 DDQ65645:DDQ65651 DNM65645:DNM65651 DXI65645:DXI65651 EHE65645:EHE65651 ERA65645:ERA65651 FAW65645:FAW65651 FKS65645:FKS65651 FUO65645:FUO65651 GEK65645:GEK65651 GOG65645:GOG65651 GYC65645:GYC65651 HHY65645:HHY65651 HRU65645:HRU65651 IBQ65645:IBQ65651 ILM65645:ILM65651 IVI65645:IVI65651 JFE65645:JFE65651 JPA65645:JPA65651 JYW65645:JYW65651 KIS65645:KIS65651 KSO65645:KSO65651 LCK65645:LCK65651 LMG65645:LMG65651 LWC65645:LWC65651 MFY65645:MFY65651 MPU65645:MPU65651 MZQ65645:MZQ65651 NJM65645:NJM65651 NTI65645:NTI65651 ODE65645:ODE65651 ONA65645:ONA65651 OWW65645:OWW65651 PGS65645:PGS65651 PQO65645:PQO65651 QAK65645:QAK65651 QKG65645:QKG65651 QUC65645:QUC65651 RDY65645:RDY65651 RNU65645:RNU65651 RXQ65645:RXQ65651 SHM65645:SHM65651 SRI65645:SRI65651 TBE65645:TBE65651 TLA65645:TLA65651 TUW65645:TUW65651 UES65645:UES65651 UOO65645:UOO65651 UYK65645:UYK65651 VIG65645:VIG65651 VSC65645:VSC65651 WBY65645:WBY65651 WLU65645:WLU65651 WVQ65645:WVQ65651 I131181:I131187 JE131181:JE131187 TA131181:TA131187 ACW131181:ACW131187 AMS131181:AMS131187 AWO131181:AWO131187 BGK131181:BGK131187 BQG131181:BQG131187 CAC131181:CAC131187 CJY131181:CJY131187 CTU131181:CTU131187 DDQ131181:DDQ131187 DNM131181:DNM131187 DXI131181:DXI131187 EHE131181:EHE131187 ERA131181:ERA131187 FAW131181:FAW131187 FKS131181:FKS131187 FUO131181:FUO131187 GEK131181:GEK131187 GOG131181:GOG131187 GYC131181:GYC131187 HHY131181:HHY131187 HRU131181:HRU131187 IBQ131181:IBQ131187 ILM131181:ILM131187 IVI131181:IVI131187 JFE131181:JFE131187 JPA131181:JPA131187 JYW131181:JYW131187 KIS131181:KIS131187 KSO131181:KSO131187 LCK131181:LCK131187 LMG131181:LMG131187 LWC131181:LWC131187 MFY131181:MFY131187 MPU131181:MPU131187 MZQ131181:MZQ131187 NJM131181:NJM131187 NTI131181:NTI131187 ODE131181:ODE131187 ONA131181:ONA131187 OWW131181:OWW131187 PGS131181:PGS131187 PQO131181:PQO131187 QAK131181:QAK131187 QKG131181:QKG131187 QUC131181:QUC131187 RDY131181:RDY131187 RNU131181:RNU131187 RXQ131181:RXQ131187 SHM131181:SHM131187 SRI131181:SRI131187 TBE131181:TBE131187 TLA131181:TLA131187 TUW131181:TUW131187 UES131181:UES131187 UOO131181:UOO131187 UYK131181:UYK131187 VIG131181:VIG131187 VSC131181:VSC131187 WBY131181:WBY131187 WLU131181:WLU131187 WVQ131181:WVQ131187 I196717:I196723 JE196717:JE196723 TA196717:TA196723 ACW196717:ACW196723 AMS196717:AMS196723 AWO196717:AWO196723 BGK196717:BGK196723 BQG196717:BQG196723 CAC196717:CAC196723 CJY196717:CJY196723 CTU196717:CTU196723 DDQ196717:DDQ196723 DNM196717:DNM196723 DXI196717:DXI196723 EHE196717:EHE196723 ERA196717:ERA196723 FAW196717:FAW196723 FKS196717:FKS196723 FUO196717:FUO196723 GEK196717:GEK196723 GOG196717:GOG196723 GYC196717:GYC196723 HHY196717:HHY196723 HRU196717:HRU196723 IBQ196717:IBQ196723 ILM196717:ILM196723 IVI196717:IVI196723 JFE196717:JFE196723 JPA196717:JPA196723 JYW196717:JYW196723 KIS196717:KIS196723 KSO196717:KSO196723 LCK196717:LCK196723 LMG196717:LMG196723 LWC196717:LWC196723 MFY196717:MFY196723 MPU196717:MPU196723 MZQ196717:MZQ196723 NJM196717:NJM196723 NTI196717:NTI196723 ODE196717:ODE196723 ONA196717:ONA196723 OWW196717:OWW196723 PGS196717:PGS196723 PQO196717:PQO196723 QAK196717:QAK196723 QKG196717:QKG196723 QUC196717:QUC196723 RDY196717:RDY196723 RNU196717:RNU196723 RXQ196717:RXQ196723 SHM196717:SHM196723 SRI196717:SRI196723 TBE196717:TBE196723 TLA196717:TLA196723 TUW196717:TUW196723 UES196717:UES196723 UOO196717:UOO196723 UYK196717:UYK196723 VIG196717:VIG196723 VSC196717:VSC196723 WBY196717:WBY196723 WLU196717:WLU196723 WVQ196717:WVQ196723 I262253:I262259 JE262253:JE262259 TA262253:TA262259 ACW262253:ACW262259 AMS262253:AMS262259 AWO262253:AWO262259 BGK262253:BGK262259 BQG262253:BQG262259 CAC262253:CAC262259 CJY262253:CJY262259 CTU262253:CTU262259 DDQ262253:DDQ262259 DNM262253:DNM262259 DXI262253:DXI262259 EHE262253:EHE262259 ERA262253:ERA262259 FAW262253:FAW262259 FKS262253:FKS262259 FUO262253:FUO262259 GEK262253:GEK262259 GOG262253:GOG262259 GYC262253:GYC262259 HHY262253:HHY262259 HRU262253:HRU262259 IBQ262253:IBQ262259 ILM262253:ILM262259 IVI262253:IVI262259 JFE262253:JFE262259 JPA262253:JPA262259 JYW262253:JYW262259 KIS262253:KIS262259 KSO262253:KSO262259 LCK262253:LCK262259 LMG262253:LMG262259 LWC262253:LWC262259 MFY262253:MFY262259 MPU262253:MPU262259 MZQ262253:MZQ262259 NJM262253:NJM262259 NTI262253:NTI262259 ODE262253:ODE262259 ONA262253:ONA262259 OWW262253:OWW262259 PGS262253:PGS262259 PQO262253:PQO262259 QAK262253:QAK262259 QKG262253:QKG262259 QUC262253:QUC262259 RDY262253:RDY262259 RNU262253:RNU262259 RXQ262253:RXQ262259 SHM262253:SHM262259 SRI262253:SRI262259 TBE262253:TBE262259 TLA262253:TLA262259 TUW262253:TUW262259 UES262253:UES262259 UOO262253:UOO262259 UYK262253:UYK262259 VIG262253:VIG262259 VSC262253:VSC262259 WBY262253:WBY262259 WLU262253:WLU262259 WVQ262253:WVQ262259 I327789:I327795 JE327789:JE327795 TA327789:TA327795 ACW327789:ACW327795 AMS327789:AMS327795 AWO327789:AWO327795 BGK327789:BGK327795 BQG327789:BQG327795 CAC327789:CAC327795 CJY327789:CJY327795 CTU327789:CTU327795 DDQ327789:DDQ327795 DNM327789:DNM327795 DXI327789:DXI327795 EHE327789:EHE327795 ERA327789:ERA327795 FAW327789:FAW327795 FKS327789:FKS327795 FUO327789:FUO327795 GEK327789:GEK327795 GOG327789:GOG327795 GYC327789:GYC327795 HHY327789:HHY327795 HRU327789:HRU327795 IBQ327789:IBQ327795 ILM327789:ILM327795 IVI327789:IVI327795 JFE327789:JFE327795 JPA327789:JPA327795 JYW327789:JYW327795 KIS327789:KIS327795 KSO327789:KSO327795 LCK327789:LCK327795 LMG327789:LMG327795 LWC327789:LWC327795 MFY327789:MFY327795 MPU327789:MPU327795 MZQ327789:MZQ327795 NJM327789:NJM327795 NTI327789:NTI327795 ODE327789:ODE327795 ONA327789:ONA327795 OWW327789:OWW327795 PGS327789:PGS327795 PQO327789:PQO327795 QAK327789:QAK327795 QKG327789:QKG327795 QUC327789:QUC327795 RDY327789:RDY327795 RNU327789:RNU327795 RXQ327789:RXQ327795 SHM327789:SHM327795 SRI327789:SRI327795 TBE327789:TBE327795 TLA327789:TLA327795 TUW327789:TUW327795 UES327789:UES327795 UOO327789:UOO327795 UYK327789:UYK327795 VIG327789:VIG327795 VSC327789:VSC327795 WBY327789:WBY327795 WLU327789:WLU327795 WVQ327789:WVQ327795 I393325:I393331 JE393325:JE393331 TA393325:TA393331 ACW393325:ACW393331 AMS393325:AMS393331 AWO393325:AWO393331 BGK393325:BGK393331 BQG393325:BQG393331 CAC393325:CAC393331 CJY393325:CJY393331 CTU393325:CTU393331 DDQ393325:DDQ393331 DNM393325:DNM393331 DXI393325:DXI393331 EHE393325:EHE393331 ERA393325:ERA393331 FAW393325:FAW393331 FKS393325:FKS393331 FUO393325:FUO393331 GEK393325:GEK393331 GOG393325:GOG393331 GYC393325:GYC393331 HHY393325:HHY393331 HRU393325:HRU393331 IBQ393325:IBQ393331 ILM393325:ILM393331 IVI393325:IVI393331 JFE393325:JFE393331 JPA393325:JPA393331 JYW393325:JYW393331 KIS393325:KIS393331 KSO393325:KSO393331 LCK393325:LCK393331 LMG393325:LMG393331 LWC393325:LWC393331 MFY393325:MFY393331 MPU393325:MPU393331 MZQ393325:MZQ393331 NJM393325:NJM393331 NTI393325:NTI393331 ODE393325:ODE393331 ONA393325:ONA393331 OWW393325:OWW393331 PGS393325:PGS393331 PQO393325:PQO393331 QAK393325:QAK393331 QKG393325:QKG393331 QUC393325:QUC393331 RDY393325:RDY393331 RNU393325:RNU393331 RXQ393325:RXQ393331 SHM393325:SHM393331 SRI393325:SRI393331 TBE393325:TBE393331 TLA393325:TLA393331 TUW393325:TUW393331 UES393325:UES393331 UOO393325:UOO393331 UYK393325:UYK393331 VIG393325:VIG393331 VSC393325:VSC393331 WBY393325:WBY393331 WLU393325:WLU393331 WVQ393325:WVQ393331 I458861:I458867 JE458861:JE458867 TA458861:TA458867 ACW458861:ACW458867 AMS458861:AMS458867 AWO458861:AWO458867 BGK458861:BGK458867 BQG458861:BQG458867 CAC458861:CAC458867 CJY458861:CJY458867 CTU458861:CTU458867 DDQ458861:DDQ458867 DNM458861:DNM458867 DXI458861:DXI458867 EHE458861:EHE458867 ERA458861:ERA458867 FAW458861:FAW458867 FKS458861:FKS458867 FUO458861:FUO458867 GEK458861:GEK458867 GOG458861:GOG458867 GYC458861:GYC458867 HHY458861:HHY458867 HRU458861:HRU458867 IBQ458861:IBQ458867 ILM458861:ILM458867 IVI458861:IVI458867 JFE458861:JFE458867 JPA458861:JPA458867 JYW458861:JYW458867 KIS458861:KIS458867 KSO458861:KSO458867 LCK458861:LCK458867 LMG458861:LMG458867 LWC458861:LWC458867 MFY458861:MFY458867 MPU458861:MPU458867 MZQ458861:MZQ458867 NJM458861:NJM458867 NTI458861:NTI458867 ODE458861:ODE458867 ONA458861:ONA458867 OWW458861:OWW458867 PGS458861:PGS458867 PQO458861:PQO458867 QAK458861:QAK458867 QKG458861:QKG458867 QUC458861:QUC458867 RDY458861:RDY458867 RNU458861:RNU458867 RXQ458861:RXQ458867 SHM458861:SHM458867 SRI458861:SRI458867 TBE458861:TBE458867 TLA458861:TLA458867 TUW458861:TUW458867 UES458861:UES458867 UOO458861:UOO458867 UYK458861:UYK458867 VIG458861:VIG458867 VSC458861:VSC458867 WBY458861:WBY458867 WLU458861:WLU458867 WVQ458861:WVQ458867 I524397:I524403 JE524397:JE524403 TA524397:TA524403 ACW524397:ACW524403 AMS524397:AMS524403 AWO524397:AWO524403 BGK524397:BGK524403 BQG524397:BQG524403 CAC524397:CAC524403 CJY524397:CJY524403 CTU524397:CTU524403 DDQ524397:DDQ524403 DNM524397:DNM524403 DXI524397:DXI524403 EHE524397:EHE524403 ERA524397:ERA524403 FAW524397:FAW524403 FKS524397:FKS524403 FUO524397:FUO524403 GEK524397:GEK524403 GOG524397:GOG524403 GYC524397:GYC524403 HHY524397:HHY524403 HRU524397:HRU524403 IBQ524397:IBQ524403 ILM524397:ILM524403 IVI524397:IVI524403 JFE524397:JFE524403 JPA524397:JPA524403 JYW524397:JYW524403 KIS524397:KIS524403 KSO524397:KSO524403 LCK524397:LCK524403 LMG524397:LMG524403 LWC524397:LWC524403 MFY524397:MFY524403 MPU524397:MPU524403 MZQ524397:MZQ524403 NJM524397:NJM524403 NTI524397:NTI524403 ODE524397:ODE524403 ONA524397:ONA524403 OWW524397:OWW524403 PGS524397:PGS524403 PQO524397:PQO524403 QAK524397:QAK524403 QKG524397:QKG524403 QUC524397:QUC524403 RDY524397:RDY524403 RNU524397:RNU524403 RXQ524397:RXQ524403 SHM524397:SHM524403 SRI524397:SRI524403 TBE524397:TBE524403 TLA524397:TLA524403 TUW524397:TUW524403 UES524397:UES524403 UOO524397:UOO524403 UYK524397:UYK524403 VIG524397:VIG524403 VSC524397:VSC524403 WBY524397:WBY524403 WLU524397:WLU524403 WVQ524397:WVQ524403 I589933:I589939 JE589933:JE589939 TA589933:TA589939 ACW589933:ACW589939 AMS589933:AMS589939 AWO589933:AWO589939 BGK589933:BGK589939 BQG589933:BQG589939 CAC589933:CAC589939 CJY589933:CJY589939 CTU589933:CTU589939 DDQ589933:DDQ589939 DNM589933:DNM589939 DXI589933:DXI589939 EHE589933:EHE589939 ERA589933:ERA589939 FAW589933:FAW589939 FKS589933:FKS589939 FUO589933:FUO589939 GEK589933:GEK589939 GOG589933:GOG589939 GYC589933:GYC589939 HHY589933:HHY589939 HRU589933:HRU589939 IBQ589933:IBQ589939 ILM589933:ILM589939 IVI589933:IVI589939 JFE589933:JFE589939 JPA589933:JPA589939 JYW589933:JYW589939 KIS589933:KIS589939 KSO589933:KSO589939 LCK589933:LCK589939 LMG589933:LMG589939 LWC589933:LWC589939 MFY589933:MFY589939 MPU589933:MPU589939 MZQ589933:MZQ589939 NJM589933:NJM589939 NTI589933:NTI589939 ODE589933:ODE589939 ONA589933:ONA589939 OWW589933:OWW589939 PGS589933:PGS589939 PQO589933:PQO589939 QAK589933:QAK589939 QKG589933:QKG589939 QUC589933:QUC589939 RDY589933:RDY589939 RNU589933:RNU589939 RXQ589933:RXQ589939 SHM589933:SHM589939 SRI589933:SRI589939 TBE589933:TBE589939 TLA589933:TLA589939 TUW589933:TUW589939 UES589933:UES589939 UOO589933:UOO589939 UYK589933:UYK589939 VIG589933:VIG589939 VSC589933:VSC589939 WBY589933:WBY589939 WLU589933:WLU589939 WVQ589933:WVQ589939 I655469:I655475 JE655469:JE655475 TA655469:TA655475 ACW655469:ACW655475 AMS655469:AMS655475 AWO655469:AWO655475 BGK655469:BGK655475 BQG655469:BQG655475 CAC655469:CAC655475 CJY655469:CJY655475 CTU655469:CTU655475 DDQ655469:DDQ655475 DNM655469:DNM655475 DXI655469:DXI655475 EHE655469:EHE655475 ERA655469:ERA655475 FAW655469:FAW655475 FKS655469:FKS655475 FUO655469:FUO655475 GEK655469:GEK655475 GOG655469:GOG655475 GYC655469:GYC655475 HHY655469:HHY655475 HRU655469:HRU655475 IBQ655469:IBQ655475 ILM655469:ILM655475 IVI655469:IVI655475 JFE655469:JFE655475 JPA655469:JPA655475 JYW655469:JYW655475 KIS655469:KIS655475 KSO655469:KSO655475 LCK655469:LCK655475 LMG655469:LMG655475 LWC655469:LWC655475 MFY655469:MFY655475 MPU655469:MPU655475 MZQ655469:MZQ655475 NJM655469:NJM655475 NTI655469:NTI655475 ODE655469:ODE655475 ONA655469:ONA655475 OWW655469:OWW655475 PGS655469:PGS655475 PQO655469:PQO655475 QAK655469:QAK655475 QKG655469:QKG655475 QUC655469:QUC655475 RDY655469:RDY655475 RNU655469:RNU655475 RXQ655469:RXQ655475 SHM655469:SHM655475 SRI655469:SRI655475 TBE655469:TBE655475 TLA655469:TLA655475 TUW655469:TUW655475 UES655469:UES655475 UOO655469:UOO655475 UYK655469:UYK655475 VIG655469:VIG655475 VSC655469:VSC655475 WBY655469:WBY655475 WLU655469:WLU655475 WVQ655469:WVQ655475 I721005:I721011 JE721005:JE721011 TA721005:TA721011 ACW721005:ACW721011 AMS721005:AMS721011 AWO721005:AWO721011 BGK721005:BGK721011 BQG721005:BQG721011 CAC721005:CAC721011 CJY721005:CJY721011 CTU721005:CTU721011 DDQ721005:DDQ721011 DNM721005:DNM721011 DXI721005:DXI721011 EHE721005:EHE721011 ERA721005:ERA721011 FAW721005:FAW721011 FKS721005:FKS721011 FUO721005:FUO721011 GEK721005:GEK721011 GOG721005:GOG721011 GYC721005:GYC721011 HHY721005:HHY721011 HRU721005:HRU721011 IBQ721005:IBQ721011 ILM721005:ILM721011 IVI721005:IVI721011 JFE721005:JFE721011 JPA721005:JPA721011 JYW721005:JYW721011 KIS721005:KIS721011 KSO721005:KSO721011 LCK721005:LCK721011 LMG721005:LMG721011 LWC721005:LWC721011 MFY721005:MFY721011 MPU721005:MPU721011 MZQ721005:MZQ721011 NJM721005:NJM721011 NTI721005:NTI721011 ODE721005:ODE721011 ONA721005:ONA721011 OWW721005:OWW721011 PGS721005:PGS721011 PQO721005:PQO721011 QAK721005:QAK721011 QKG721005:QKG721011 QUC721005:QUC721011 RDY721005:RDY721011 RNU721005:RNU721011 RXQ721005:RXQ721011 SHM721005:SHM721011 SRI721005:SRI721011 TBE721005:TBE721011 TLA721005:TLA721011 TUW721005:TUW721011 UES721005:UES721011 UOO721005:UOO721011 UYK721005:UYK721011 VIG721005:VIG721011 VSC721005:VSC721011 WBY721005:WBY721011 WLU721005:WLU721011 WVQ721005:WVQ721011 I786541:I786547 JE786541:JE786547 TA786541:TA786547 ACW786541:ACW786547 AMS786541:AMS786547 AWO786541:AWO786547 BGK786541:BGK786547 BQG786541:BQG786547 CAC786541:CAC786547 CJY786541:CJY786547 CTU786541:CTU786547 DDQ786541:DDQ786547 DNM786541:DNM786547 DXI786541:DXI786547 EHE786541:EHE786547 ERA786541:ERA786547 FAW786541:FAW786547 FKS786541:FKS786547 FUO786541:FUO786547 GEK786541:GEK786547 GOG786541:GOG786547 GYC786541:GYC786547 HHY786541:HHY786547 HRU786541:HRU786547 IBQ786541:IBQ786547 ILM786541:ILM786547 IVI786541:IVI786547 JFE786541:JFE786547 JPA786541:JPA786547 JYW786541:JYW786547 KIS786541:KIS786547 KSO786541:KSO786547 LCK786541:LCK786547 LMG786541:LMG786547 LWC786541:LWC786547 MFY786541:MFY786547 MPU786541:MPU786547 MZQ786541:MZQ786547 NJM786541:NJM786547 NTI786541:NTI786547 ODE786541:ODE786547 ONA786541:ONA786547 OWW786541:OWW786547 PGS786541:PGS786547 PQO786541:PQO786547 QAK786541:QAK786547 QKG786541:QKG786547 QUC786541:QUC786547 RDY786541:RDY786547 RNU786541:RNU786547 RXQ786541:RXQ786547 SHM786541:SHM786547 SRI786541:SRI786547 TBE786541:TBE786547 TLA786541:TLA786547 TUW786541:TUW786547 UES786541:UES786547 UOO786541:UOO786547 UYK786541:UYK786547 VIG786541:VIG786547 VSC786541:VSC786547 WBY786541:WBY786547 WLU786541:WLU786547 WVQ786541:WVQ786547 I852077:I852083 JE852077:JE852083 TA852077:TA852083 ACW852077:ACW852083 AMS852077:AMS852083 AWO852077:AWO852083 BGK852077:BGK852083 BQG852077:BQG852083 CAC852077:CAC852083 CJY852077:CJY852083 CTU852077:CTU852083 DDQ852077:DDQ852083 DNM852077:DNM852083 DXI852077:DXI852083 EHE852077:EHE852083 ERA852077:ERA852083 FAW852077:FAW852083 FKS852077:FKS852083 FUO852077:FUO852083 GEK852077:GEK852083 GOG852077:GOG852083 GYC852077:GYC852083 HHY852077:HHY852083 HRU852077:HRU852083 IBQ852077:IBQ852083 ILM852077:ILM852083 IVI852077:IVI852083 JFE852077:JFE852083 JPA852077:JPA852083 JYW852077:JYW852083 KIS852077:KIS852083 KSO852077:KSO852083 LCK852077:LCK852083 LMG852077:LMG852083 LWC852077:LWC852083 MFY852077:MFY852083 MPU852077:MPU852083 MZQ852077:MZQ852083 NJM852077:NJM852083 NTI852077:NTI852083 ODE852077:ODE852083 ONA852077:ONA852083 OWW852077:OWW852083 PGS852077:PGS852083 PQO852077:PQO852083 QAK852077:QAK852083 QKG852077:QKG852083 QUC852077:QUC852083 RDY852077:RDY852083 RNU852077:RNU852083 RXQ852077:RXQ852083 SHM852077:SHM852083 SRI852077:SRI852083 TBE852077:TBE852083 TLA852077:TLA852083 TUW852077:TUW852083 UES852077:UES852083 UOO852077:UOO852083 UYK852077:UYK852083 VIG852077:VIG852083 VSC852077:VSC852083 WBY852077:WBY852083 WLU852077:WLU852083 WVQ852077:WVQ852083 I917613:I917619 JE917613:JE917619 TA917613:TA917619 ACW917613:ACW917619 AMS917613:AMS917619 AWO917613:AWO917619 BGK917613:BGK917619 BQG917613:BQG917619 CAC917613:CAC917619 CJY917613:CJY917619 CTU917613:CTU917619 DDQ917613:DDQ917619 DNM917613:DNM917619 DXI917613:DXI917619 EHE917613:EHE917619 ERA917613:ERA917619 FAW917613:FAW917619 FKS917613:FKS917619 FUO917613:FUO917619 GEK917613:GEK917619 GOG917613:GOG917619 GYC917613:GYC917619 HHY917613:HHY917619 HRU917613:HRU917619 IBQ917613:IBQ917619 ILM917613:ILM917619 IVI917613:IVI917619 JFE917613:JFE917619 JPA917613:JPA917619 JYW917613:JYW917619 KIS917613:KIS917619 KSO917613:KSO917619 LCK917613:LCK917619 LMG917613:LMG917619 LWC917613:LWC917619 MFY917613:MFY917619 MPU917613:MPU917619 MZQ917613:MZQ917619 NJM917613:NJM917619 NTI917613:NTI917619 ODE917613:ODE917619 ONA917613:ONA917619 OWW917613:OWW917619 PGS917613:PGS917619 PQO917613:PQO917619 QAK917613:QAK917619 QKG917613:QKG917619 QUC917613:QUC917619 RDY917613:RDY917619 RNU917613:RNU917619 RXQ917613:RXQ917619 SHM917613:SHM917619 SRI917613:SRI917619 TBE917613:TBE917619 TLA917613:TLA917619 TUW917613:TUW917619 UES917613:UES917619 UOO917613:UOO917619 UYK917613:UYK917619 VIG917613:VIG917619 VSC917613:VSC917619 WBY917613:WBY917619 WLU917613:WLU917619 WVQ917613:WVQ917619 I983149:I983155 JE983149:JE983155 TA983149:TA983155 ACW983149:ACW983155 AMS983149:AMS983155 AWO983149:AWO983155 BGK983149:BGK983155 BQG983149:BQG983155 CAC983149:CAC983155 CJY983149:CJY983155 CTU983149:CTU983155 DDQ983149:DDQ983155 DNM983149:DNM983155 DXI983149:DXI983155 EHE983149:EHE983155 ERA983149:ERA983155 FAW983149:FAW983155 FKS983149:FKS983155 FUO983149:FUO983155 GEK983149:GEK983155 GOG983149:GOG983155 GYC983149:GYC983155 HHY983149:HHY983155 HRU983149:HRU983155 IBQ983149:IBQ983155 ILM983149:ILM983155 IVI983149:IVI983155 JFE983149:JFE983155 JPA983149:JPA983155 JYW983149:JYW983155 KIS983149:KIS983155 KSO983149:KSO983155 LCK983149:LCK983155 LMG983149:LMG983155 LWC983149:LWC983155 MFY983149:MFY983155 MPU983149:MPU983155 MZQ983149:MZQ983155 NJM983149:NJM983155 NTI983149:NTI983155 ODE983149:ODE983155 ONA983149:ONA983155 OWW983149:OWW983155 PGS983149:PGS983155 PQO983149:PQO983155 QAK983149:QAK983155 QKG983149:QKG983155 QUC983149:QUC983155 RDY983149:RDY983155 RNU983149:RNU983155 RXQ983149:RXQ983155 SHM983149:SHM983155 SRI983149:SRI983155 TBE983149:TBE983155 TLA983149:TLA983155 TUW983149:TUW983155 UES983149:UES983155 UOO983149:UOO983155 UYK983149:UYK983155 VIG983149:VIG983155 VSC983149:VSC983155 WBY983149:WBY983155 WLU983149:WLU983155 WVQ983149:WVQ983155 I59:I63 JE59:JE63 TA59:TA63 ACW59:ACW63 AMS59:AMS63 AWO59:AWO63 BGK59:BGK63 BQG59:BQG63 CAC59:CAC63 CJY59:CJY63 CTU59:CTU63 DDQ59:DDQ63 DNM59:DNM63 DXI59:DXI63 EHE59:EHE63 ERA59:ERA63 FAW59:FAW63 FKS59:FKS63 FUO59:FUO63 GEK59:GEK63 GOG59:GOG63 GYC59:GYC63 HHY59:HHY63 HRU59:HRU63 IBQ59:IBQ63 ILM59:ILM63 IVI59:IVI63 JFE59:JFE63 JPA59:JPA63 JYW59:JYW63 KIS59:KIS63 KSO59:KSO63 LCK59:LCK63 LMG59:LMG63 LWC59:LWC63 MFY59:MFY63 MPU59:MPU63 MZQ59:MZQ63 NJM59:NJM63 NTI59:NTI63 ODE59:ODE63 ONA59:ONA63 OWW59:OWW63 PGS59:PGS63 PQO59:PQO63 QAK59:QAK63 QKG59:QKG63 QUC59:QUC63 RDY59:RDY63 RNU59:RNU63 RXQ59:RXQ63 SHM59:SHM63 SRI59:SRI63 TBE59:TBE63 TLA59:TLA63 TUW59:TUW63 UES59:UES63 UOO59:UOO63 UYK59:UYK63 VIG59:VIG63 VSC59:VSC63 WBY59:WBY63 WLU59:WLU63 WVQ59:WVQ63 I65595:I65599 JE65595:JE65599 TA65595:TA65599 ACW65595:ACW65599 AMS65595:AMS65599 AWO65595:AWO65599 BGK65595:BGK65599 BQG65595:BQG65599 CAC65595:CAC65599 CJY65595:CJY65599 CTU65595:CTU65599 DDQ65595:DDQ65599 DNM65595:DNM65599 DXI65595:DXI65599 EHE65595:EHE65599 ERA65595:ERA65599 FAW65595:FAW65599 FKS65595:FKS65599 FUO65595:FUO65599 GEK65595:GEK65599 GOG65595:GOG65599 GYC65595:GYC65599 HHY65595:HHY65599 HRU65595:HRU65599 IBQ65595:IBQ65599 ILM65595:ILM65599 IVI65595:IVI65599 JFE65595:JFE65599 JPA65595:JPA65599 JYW65595:JYW65599 KIS65595:KIS65599 KSO65595:KSO65599 LCK65595:LCK65599 LMG65595:LMG65599 LWC65595:LWC65599 MFY65595:MFY65599 MPU65595:MPU65599 MZQ65595:MZQ65599 NJM65595:NJM65599 NTI65595:NTI65599 ODE65595:ODE65599 ONA65595:ONA65599 OWW65595:OWW65599 PGS65595:PGS65599 PQO65595:PQO65599 QAK65595:QAK65599 QKG65595:QKG65599 QUC65595:QUC65599 RDY65595:RDY65599 RNU65595:RNU65599 RXQ65595:RXQ65599 SHM65595:SHM65599 SRI65595:SRI65599 TBE65595:TBE65599 TLA65595:TLA65599 TUW65595:TUW65599 UES65595:UES65599 UOO65595:UOO65599 UYK65595:UYK65599 VIG65595:VIG65599 VSC65595:VSC65599 WBY65595:WBY65599 WLU65595:WLU65599 WVQ65595:WVQ65599 I131131:I131135 JE131131:JE131135 TA131131:TA131135 ACW131131:ACW131135 AMS131131:AMS131135 AWO131131:AWO131135 BGK131131:BGK131135 BQG131131:BQG131135 CAC131131:CAC131135 CJY131131:CJY131135 CTU131131:CTU131135 DDQ131131:DDQ131135 DNM131131:DNM131135 DXI131131:DXI131135 EHE131131:EHE131135 ERA131131:ERA131135 FAW131131:FAW131135 FKS131131:FKS131135 FUO131131:FUO131135 GEK131131:GEK131135 GOG131131:GOG131135 GYC131131:GYC131135 HHY131131:HHY131135 HRU131131:HRU131135 IBQ131131:IBQ131135 ILM131131:ILM131135 IVI131131:IVI131135 JFE131131:JFE131135 JPA131131:JPA131135 JYW131131:JYW131135 KIS131131:KIS131135 KSO131131:KSO131135 LCK131131:LCK131135 LMG131131:LMG131135 LWC131131:LWC131135 MFY131131:MFY131135 MPU131131:MPU131135 MZQ131131:MZQ131135 NJM131131:NJM131135 NTI131131:NTI131135 ODE131131:ODE131135 ONA131131:ONA131135 OWW131131:OWW131135 PGS131131:PGS131135 PQO131131:PQO131135 QAK131131:QAK131135 QKG131131:QKG131135 QUC131131:QUC131135 RDY131131:RDY131135 RNU131131:RNU131135 RXQ131131:RXQ131135 SHM131131:SHM131135 SRI131131:SRI131135 TBE131131:TBE131135 TLA131131:TLA131135 TUW131131:TUW131135 UES131131:UES131135 UOO131131:UOO131135 UYK131131:UYK131135 VIG131131:VIG131135 VSC131131:VSC131135 WBY131131:WBY131135 WLU131131:WLU131135 WVQ131131:WVQ131135 I196667:I196671 JE196667:JE196671 TA196667:TA196671 ACW196667:ACW196671 AMS196667:AMS196671 AWO196667:AWO196671 BGK196667:BGK196671 BQG196667:BQG196671 CAC196667:CAC196671 CJY196667:CJY196671 CTU196667:CTU196671 DDQ196667:DDQ196671 DNM196667:DNM196671 DXI196667:DXI196671 EHE196667:EHE196671 ERA196667:ERA196671 FAW196667:FAW196671 FKS196667:FKS196671 FUO196667:FUO196671 GEK196667:GEK196671 GOG196667:GOG196671 GYC196667:GYC196671 HHY196667:HHY196671 HRU196667:HRU196671 IBQ196667:IBQ196671 ILM196667:ILM196671 IVI196667:IVI196671 JFE196667:JFE196671 JPA196667:JPA196671 JYW196667:JYW196671 KIS196667:KIS196671 KSO196667:KSO196671 LCK196667:LCK196671 LMG196667:LMG196671 LWC196667:LWC196671 MFY196667:MFY196671 MPU196667:MPU196671 MZQ196667:MZQ196671 NJM196667:NJM196671 NTI196667:NTI196671 ODE196667:ODE196671 ONA196667:ONA196671 OWW196667:OWW196671 PGS196667:PGS196671 PQO196667:PQO196671 QAK196667:QAK196671 QKG196667:QKG196671 QUC196667:QUC196671 RDY196667:RDY196671 RNU196667:RNU196671 RXQ196667:RXQ196671 SHM196667:SHM196671 SRI196667:SRI196671 TBE196667:TBE196671 TLA196667:TLA196671 TUW196667:TUW196671 UES196667:UES196671 UOO196667:UOO196671 UYK196667:UYK196671 VIG196667:VIG196671 VSC196667:VSC196671 WBY196667:WBY196671 WLU196667:WLU196671 WVQ196667:WVQ196671 I262203:I262207 JE262203:JE262207 TA262203:TA262207 ACW262203:ACW262207 AMS262203:AMS262207 AWO262203:AWO262207 BGK262203:BGK262207 BQG262203:BQG262207 CAC262203:CAC262207 CJY262203:CJY262207 CTU262203:CTU262207 DDQ262203:DDQ262207 DNM262203:DNM262207 DXI262203:DXI262207 EHE262203:EHE262207 ERA262203:ERA262207 FAW262203:FAW262207 FKS262203:FKS262207 FUO262203:FUO262207 GEK262203:GEK262207 GOG262203:GOG262207 GYC262203:GYC262207 HHY262203:HHY262207 HRU262203:HRU262207 IBQ262203:IBQ262207 ILM262203:ILM262207 IVI262203:IVI262207 JFE262203:JFE262207 JPA262203:JPA262207 JYW262203:JYW262207 KIS262203:KIS262207 KSO262203:KSO262207 LCK262203:LCK262207 LMG262203:LMG262207 LWC262203:LWC262207 MFY262203:MFY262207 MPU262203:MPU262207 MZQ262203:MZQ262207 NJM262203:NJM262207 NTI262203:NTI262207 ODE262203:ODE262207 ONA262203:ONA262207 OWW262203:OWW262207 PGS262203:PGS262207 PQO262203:PQO262207 QAK262203:QAK262207 QKG262203:QKG262207 QUC262203:QUC262207 RDY262203:RDY262207 RNU262203:RNU262207 RXQ262203:RXQ262207 SHM262203:SHM262207 SRI262203:SRI262207 TBE262203:TBE262207 TLA262203:TLA262207 TUW262203:TUW262207 UES262203:UES262207 UOO262203:UOO262207 UYK262203:UYK262207 VIG262203:VIG262207 VSC262203:VSC262207 WBY262203:WBY262207 WLU262203:WLU262207 WVQ262203:WVQ262207 I327739:I327743 JE327739:JE327743 TA327739:TA327743 ACW327739:ACW327743 AMS327739:AMS327743 AWO327739:AWO327743 BGK327739:BGK327743 BQG327739:BQG327743 CAC327739:CAC327743 CJY327739:CJY327743 CTU327739:CTU327743 DDQ327739:DDQ327743 DNM327739:DNM327743 DXI327739:DXI327743 EHE327739:EHE327743 ERA327739:ERA327743 FAW327739:FAW327743 FKS327739:FKS327743 FUO327739:FUO327743 GEK327739:GEK327743 GOG327739:GOG327743 GYC327739:GYC327743 HHY327739:HHY327743 HRU327739:HRU327743 IBQ327739:IBQ327743 ILM327739:ILM327743 IVI327739:IVI327743 JFE327739:JFE327743 JPA327739:JPA327743 JYW327739:JYW327743 KIS327739:KIS327743 KSO327739:KSO327743 LCK327739:LCK327743 LMG327739:LMG327743 LWC327739:LWC327743 MFY327739:MFY327743 MPU327739:MPU327743 MZQ327739:MZQ327743 NJM327739:NJM327743 NTI327739:NTI327743 ODE327739:ODE327743 ONA327739:ONA327743 OWW327739:OWW327743 PGS327739:PGS327743 PQO327739:PQO327743 QAK327739:QAK327743 QKG327739:QKG327743 QUC327739:QUC327743 RDY327739:RDY327743 RNU327739:RNU327743 RXQ327739:RXQ327743 SHM327739:SHM327743 SRI327739:SRI327743 TBE327739:TBE327743 TLA327739:TLA327743 TUW327739:TUW327743 UES327739:UES327743 UOO327739:UOO327743 UYK327739:UYK327743 VIG327739:VIG327743 VSC327739:VSC327743 WBY327739:WBY327743 WLU327739:WLU327743 WVQ327739:WVQ327743 I393275:I393279 JE393275:JE393279 TA393275:TA393279 ACW393275:ACW393279 AMS393275:AMS393279 AWO393275:AWO393279 BGK393275:BGK393279 BQG393275:BQG393279 CAC393275:CAC393279 CJY393275:CJY393279 CTU393275:CTU393279 DDQ393275:DDQ393279 DNM393275:DNM393279 DXI393275:DXI393279 EHE393275:EHE393279 ERA393275:ERA393279 FAW393275:FAW393279 FKS393275:FKS393279 FUO393275:FUO393279 GEK393275:GEK393279 GOG393275:GOG393279 GYC393275:GYC393279 HHY393275:HHY393279 HRU393275:HRU393279 IBQ393275:IBQ393279 ILM393275:ILM393279 IVI393275:IVI393279 JFE393275:JFE393279 JPA393275:JPA393279 JYW393275:JYW393279 KIS393275:KIS393279 KSO393275:KSO393279 LCK393275:LCK393279 LMG393275:LMG393279 LWC393275:LWC393279 MFY393275:MFY393279 MPU393275:MPU393279 MZQ393275:MZQ393279 NJM393275:NJM393279 NTI393275:NTI393279 ODE393275:ODE393279 ONA393275:ONA393279 OWW393275:OWW393279 PGS393275:PGS393279 PQO393275:PQO393279 QAK393275:QAK393279 QKG393275:QKG393279 QUC393275:QUC393279 RDY393275:RDY393279 RNU393275:RNU393279 RXQ393275:RXQ393279 SHM393275:SHM393279 SRI393275:SRI393279 TBE393275:TBE393279 TLA393275:TLA393279 TUW393275:TUW393279 UES393275:UES393279 UOO393275:UOO393279 UYK393275:UYK393279 VIG393275:VIG393279 VSC393275:VSC393279 WBY393275:WBY393279 WLU393275:WLU393279 WVQ393275:WVQ393279 I458811:I458815 JE458811:JE458815 TA458811:TA458815 ACW458811:ACW458815 AMS458811:AMS458815 AWO458811:AWO458815 BGK458811:BGK458815 BQG458811:BQG458815 CAC458811:CAC458815 CJY458811:CJY458815 CTU458811:CTU458815 DDQ458811:DDQ458815 DNM458811:DNM458815 DXI458811:DXI458815 EHE458811:EHE458815 ERA458811:ERA458815 FAW458811:FAW458815 FKS458811:FKS458815 FUO458811:FUO458815 GEK458811:GEK458815 GOG458811:GOG458815 GYC458811:GYC458815 HHY458811:HHY458815 HRU458811:HRU458815 IBQ458811:IBQ458815 ILM458811:ILM458815 IVI458811:IVI458815 JFE458811:JFE458815 JPA458811:JPA458815 JYW458811:JYW458815 KIS458811:KIS458815 KSO458811:KSO458815 LCK458811:LCK458815 LMG458811:LMG458815 LWC458811:LWC458815 MFY458811:MFY458815 MPU458811:MPU458815 MZQ458811:MZQ458815 NJM458811:NJM458815 NTI458811:NTI458815 ODE458811:ODE458815 ONA458811:ONA458815 OWW458811:OWW458815 PGS458811:PGS458815 PQO458811:PQO458815 QAK458811:QAK458815 QKG458811:QKG458815 QUC458811:QUC458815 RDY458811:RDY458815 RNU458811:RNU458815 RXQ458811:RXQ458815 SHM458811:SHM458815 SRI458811:SRI458815 TBE458811:TBE458815 TLA458811:TLA458815 TUW458811:TUW458815 UES458811:UES458815 UOO458811:UOO458815 UYK458811:UYK458815 VIG458811:VIG458815 VSC458811:VSC458815 WBY458811:WBY458815 WLU458811:WLU458815 WVQ458811:WVQ458815 I524347:I524351 JE524347:JE524351 TA524347:TA524351 ACW524347:ACW524351 AMS524347:AMS524351 AWO524347:AWO524351 BGK524347:BGK524351 BQG524347:BQG524351 CAC524347:CAC524351 CJY524347:CJY524351 CTU524347:CTU524351 DDQ524347:DDQ524351 DNM524347:DNM524351 DXI524347:DXI524351 EHE524347:EHE524351 ERA524347:ERA524351 FAW524347:FAW524351 FKS524347:FKS524351 FUO524347:FUO524351 GEK524347:GEK524351 GOG524347:GOG524351 GYC524347:GYC524351 HHY524347:HHY524351 HRU524347:HRU524351 IBQ524347:IBQ524351 ILM524347:ILM524351 IVI524347:IVI524351 JFE524347:JFE524351 JPA524347:JPA524351 JYW524347:JYW524351 KIS524347:KIS524351 KSO524347:KSO524351 LCK524347:LCK524351 LMG524347:LMG524351 LWC524347:LWC524351 MFY524347:MFY524351 MPU524347:MPU524351 MZQ524347:MZQ524351 NJM524347:NJM524351 NTI524347:NTI524351 ODE524347:ODE524351 ONA524347:ONA524351 OWW524347:OWW524351 PGS524347:PGS524351 PQO524347:PQO524351 QAK524347:QAK524351 QKG524347:QKG524351 QUC524347:QUC524351 RDY524347:RDY524351 RNU524347:RNU524351 RXQ524347:RXQ524351 SHM524347:SHM524351 SRI524347:SRI524351 TBE524347:TBE524351 TLA524347:TLA524351 TUW524347:TUW524351 UES524347:UES524351 UOO524347:UOO524351 UYK524347:UYK524351 VIG524347:VIG524351 VSC524347:VSC524351 WBY524347:WBY524351 WLU524347:WLU524351 WVQ524347:WVQ524351 I589883:I589887 JE589883:JE589887 TA589883:TA589887 ACW589883:ACW589887 AMS589883:AMS589887 AWO589883:AWO589887 BGK589883:BGK589887 BQG589883:BQG589887 CAC589883:CAC589887 CJY589883:CJY589887 CTU589883:CTU589887 DDQ589883:DDQ589887 DNM589883:DNM589887 DXI589883:DXI589887 EHE589883:EHE589887 ERA589883:ERA589887 FAW589883:FAW589887 FKS589883:FKS589887 FUO589883:FUO589887 GEK589883:GEK589887 GOG589883:GOG589887 GYC589883:GYC589887 HHY589883:HHY589887 HRU589883:HRU589887 IBQ589883:IBQ589887 ILM589883:ILM589887 IVI589883:IVI589887 JFE589883:JFE589887 JPA589883:JPA589887 JYW589883:JYW589887 KIS589883:KIS589887 KSO589883:KSO589887 LCK589883:LCK589887 LMG589883:LMG589887 LWC589883:LWC589887 MFY589883:MFY589887 MPU589883:MPU589887 MZQ589883:MZQ589887 NJM589883:NJM589887 NTI589883:NTI589887 ODE589883:ODE589887 ONA589883:ONA589887 OWW589883:OWW589887 PGS589883:PGS589887 PQO589883:PQO589887 QAK589883:QAK589887 QKG589883:QKG589887 QUC589883:QUC589887 RDY589883:RDY589887 RNU589883:RNU589887 RXQ589883:RXQ589887 SHM589883:SHM589887 SRI589883:SRI589887 TBE589883:TBE589887 TLA589883:TLA589887 TUW589883:TUW589887 UES589883:UES589887 UOO589883:UOO589887 UYK589883:UYK589887 VIG589883:VIG589887 VSC589883:VSC589887 WBY589883:WBY589887 WLU589883:WLU589887 WVQ589883:WVQ589887 I655419:I655423 JE655419:JE655423 TA655419:TA655423 ACW655419:ACW655423 AMS655419:AMS655423 AWO655419:AWO655423 BGK655419:BGK655423 BQG655419:BQG655423 CAC655419:CAC655423 CJY655419:CJY655423 CTU655419:CTU655423 DDQ655419:DDQ655423 DNM655419:DNM655423 DXI655419:DXI655423 EHE655419:EHE655423 ERA655419:ERA655423 FAW655419:FAW655423 FKS655419:FKS655423 FUO655419:FUO655423 GEK655419:GEK655423 GOG655419:GOG655423 GYC655419:GYC655423 HHY655419:HHY655423 HRU655419:HRU655423 IBQ655419:IBQ655423 ILM655419:ILM655423 IVI655419:IVI655423 JFE655419:JFE655423 JPA655419:JPA655423 JYW655419:JYW655423 KIS655419:KIS655423 KSO655419:KSO655423 LCK655419:LCK655423 LMG655419:LMG655423 LWC655419:LWC655423 MFY655419:MFY655423 MPU655419:MPU655423 MZQ655419:MZQ655423 NJM655419:NJM655423 NTI655419:NTI655423 ODE655419:ODE655423 ONA655419:ONA655423 OWW655419:OWW655423 PGS655419:PGS655423 PQO655419:PQO655423 QAK655419:QAK655423 QKG655419:QKG655423 QUC655419:QUC655423 RDY655419:RDY655423 RNU655419:RNU655423 RXQ655419:RXQ655423 SHM655419:SHM655423 SRI655419:SRI655423 TBE655419:TBE655423 TLA655419:TLA655423 TUW655419:TUW655423 UES655419:UES655423 UOO655419:UOO655423 UYK655419:UYK655423 VIG655419:VIG655423 VSC655419:VSC655423 WBY655419:WBY655423 WLU655419:WLU655423 WVQ655419:WVQ655423 I720955:I720959 JE720955:JE720959 TA720955:TA720959 ACW720955:ACW720959 AMS720955:AMS720959 AWO720955:AWO720959 BGK720955:BGK720959 BQG720955:BQG720959 CAC720955:CAC720959 CJY720955:CJY720959 CTU720955:CTU720959 DDQ720955:DDQ720959 DNM720955:DNM720959 DXI720955:DXI720959 EHE720955:EHE720959 ERA720955:ERA720959 FAW720955:FAW720959 FKS720955:FKS720959 FUO720955:FUO720959 GEK720955:GEK720959 GOG720955:GOG720959 GYC720955:GYC720959 HHY720955:HHY720959 HRU720955:HRU720959 IBQ720955:IBQ720959 ILM720955:ILM720959 IVI720955:IVI720959 JFE720955:JFE720959 JPA720955:JPA720959 JYW720955:JYW720959 KIS720955:KIS720959 KSO720955:KSO720959 LCK720955:LCK720959 LMG720955:LMG720959 LWC720955:LWC720959 MFY720955:MFY720959 MPU720955:MPU720959 MZQ720955:MZQ720959 NJM720955:NJM720959 NTI720955:NTI720959 ODE720955:ODE720959 ONA720955:ONA720959 OWW720955:OWW720959 PGS720955:PGS720959 PQO720955:PQO720959 QAK720955:QAK720959 QKG720955:QKG720959 QUC720955:QUC720959 RDY720955:RDY720959 RNU720955:RNU720959 RXQ720955:RXQ720959 SHM720955:SHM720959 SRI720955:SRI720959 TBE720955:TBE720959 TLA720955:TLA720959 TUW720955:TUW720959 UES720955:UES720959 UOO720955:UOO720959 UYK720955:UYK720959 VIG720955:VIG720959 VSC720955:VSC720959 WBY720955:WBY720959 WLU720955:WLU720959 WVQ720955:WVQ720959 I786491:I786495 JE786491:JE786495 TA786491:TA786495 ACW786491:ACW786495 AMS786491:AMS786495 AWO786491:AWO786495 BGK786491:BGK786495 BQG786491:BQG786495 CAC786491:CAC786495 CJY786491:CJY786495 CTU786491:CTU786495 DDQ786491:DDQ786495 DNM786491:DNM786495 DXI786491:DXI786495 EHE786491:EHE786495 ERA786491:ERA786495 FAW786491:FAW786495 FKS786491:FKS786495 FUO786491:FUO786495 GEK786491:GEK786495 GOG786491:GOG786495 GYC786491:GYC786495 HHY786491:HHY786495 HRU786491:HRU786495 IBQ786491:IBQ786495 ILM786491:ILM786495 IVI786491:IVI786495 JFE786491:JFE786495 JPA786491:JPA786495 JYW786491:JYW786495 KIS786491:KIS786495 KSO786491:KSO786495 LCK786491:LCK786495 LMG786491:LMG786495 LWC786491:LWC786495 MFY786491:MFY786495 MPU786491:MPU786495 MZQ786491:MZQ786495 NJM786491:NJM786495 NTI786491:NTI786495 ODE786491:ODE786495 ONA786491:ONA786495 OWW786491:OWW786495 PGS786491:PGS786495 PQO786491:PQO786495 QAK786491:QAK786495 QKG786491:QKG786495 QUC786491:QUC786495 RDY786491:RDY786495 RNU786491:RNU786495 RXQ786491:RXQ786495 SHM786491:SHM786495 SRI786491:SRI786495 TBE786491:TBE786495 TLA786491:TLA786495 TUW786491:TUW786495 UES786491:UES786495 UOO786491:UOO786495 UYK786491:UYK786495 VIG786491:VIG786495 VSC786491:VSC786495 WBY786491:WBY786495 WLU786491:WLU786495 WVQ786491:WVQ786495 I852027:I852031 JE852027:JE852031 TA852027:TA852031 ACW852027:ACW852031 AMS852027:AMS852031 AWO852027:AWO852031 BGK852027:BGK852031 BQG852027:BQG852031 CAC852027:CAC852031 CJY852027:CJY852031 CTU852027:CTU852031 DDQ852027:DDQ852031 DNM852027:DNM852031 DXI852027:DXI852031 EHE852027:EHE852031 ERA852027:ERA852031 FAW852027:FAW852031 FKS852027:FKS852031 FUO852027:FUO852031 GEK852027:GEK852031 GOG852027:GOG852031 GYC852027:GYC852031 HHY852027:HHY852031 HRU852027:HRU852031 IBQ852027:IBQ852031 ILM852027:ILM852031 IVI852027:IVI852031 JFE852027:JFE852031 JPA852027:JPA852031 JYW852027:JYW852031 KIS852027:KIS852031 KSO852027:KSO852031 LCK852027:LCK852031 LMG852027:LMG852031 LWC852027:LWC852031 MFY852027:MFY852031 MPU852027:MPU852031 MZQ852027:MZQ852031 NJM852027:NJM852031 NTI852027:NTI852031 ODE852027:ODE852031 ONA852027:ONA852031 OWW852027:OWW852031 PGS852027:PGS852031 PQO852027:PQO852031 QAK852027:QAK852031 QKG852027:QKG852031 QUC852027:QUC852031 RDY852027:RDY852031 RNU852027:RNU852031 RXQ852027:RXQ852031 SHM852027:SHM852031 SRI852027:SRI852031 TBE852027:TBE852031 TLA852027:TLA852031 TUW852027:TUW852031 UES852027:UES852031 UOO852027:UOO852031 UYK852027:UYK852031 VIG852027:VIG852031 VSC852027:VSC852031 WBY852027:WBY852031 WLU852027:WLU852031 WVQ852027:WVQ852031 I917563:I917567 JE917563:JE917567 TA917563:TA917567 ACW917563:ACW917567 AMS917563:AMS917567 AWO917563:AWO917567 BGK917563:BGK917567 BQG917563:BQG917567 CAC917563:CAC917567 CJY917563:CJY917567 CTU917563:CTU917567 DDQ917563:DDQ917567 DNM917563:DNM917567 DXI917563:DXI917567 EHE917563:EHE917567 ERA917563:ERA917567 FAW917563:FAW917567 FKS917563:FKS917567 FUO917563:FUO917567 GEK917563:GEK917567 GOG917563:GOG917567 GYC917563:GYC917567 HHY917563:HHY917567 HRU917563:HRU917567 IBQ917563:IBQ917567 ILM917563:ILM917567 IVI917563:IVI917567 JFE917563:JFE917567 JPA917563:JPA917567 JYW917563:JYW917567 KIS917563:KIS917567 KSO917563:KSO917567 LCK917563:LCK917567 LMG917563:LMG917567 LWC917563:LWC917567 MFY917563:MFY917567 MPU917563:MPU917567 MZQ917563:MZQ917567 NJM917563:NJM917567 NTI917563:NTI917567 ODE917563:ODE917567 ONA917563:ONA917567 OWW917563:OWW917567 PGS917563:PGS917567 PQO917563:PQO917567 QAK917563:QAK917567 QKG917563:QKG917567 QUC917563:QUC917567 RDY917563:RDY917567 RNU917563:RNU917567 RXQ917563:RXQ917567 SHM917563:SHM917567 SRI917563:SRI917567 TBE917563:TBE917567 TLA917563:TLA917567 TUW917563:TUW917567 UES917563:UES917567 UOO917563:UOO917567 UYK917563:UYK917567 VIG917563:VIG917567 VSC917563:VSC917567 WBY917563:WBY917567 WLU917563:WLU917567 WVQ917563:WVQ917567 I983099:I983103 JE983099:JE983103 TA983099:TA983103 ACW983099:ACW983103 AMS983099:AMS983103 AWO983099:AWO983103 BGK983099:BGK983103 BQG983099:BQG983103 CAC983099:CAC983103 CJY983099:CJY983103 CTU983099:CTU983103 DDQ983099:DDQ983103 DNM983099:DNM983103 DXI983099:DXI983103 EHE983099:EHE983103 ERA983099:ERA983103 FAW983099:FAW983103 FKS983099:FKS983103 FUO983099:FUO983103 GEK983099:GEK983103 GOG983099:GOG983103 GYC983099:GYC983103 HHY983099:HHY983103 HRU983099:HRU983103 IBQ983099:IBQ983103 ILM983099:ILM983103 IVI983099:IVI983103 JFE983099:JFE983103 JPA983099:JPA983103 JYW983099:JYW983103 KIS983099:KIS983103 KSO983099:KSO983103 LCK983099:LCK983103 LMG983099:LMG983103 LWC983099:LWC983103 MFY983099:MFY983103 MPU983099:MPU983103 MZQ983099:MZQ983103 NJM983099:NJM983103 NTI983099:NTI983103 ODE983099:ODE983103 ONA983099:ONA983103 OWW983099:OWW983103 PGS983099:PGS983103 PQO983099:PQO983103 QAK983099:QAK983103 QKG983099:QKG983103 QUC983099:QUC983103 RDY983099:RDY983103 RNU983099:RNU983103 RXQ983099:RXQ983103 SHM983099:SHM983103 SRI983099:SRI983103 TBE983099:TBE983103 TLA983099:TLA983103 TUW983099:TUW983103 UES983099:UES983103 UOO983099:UOO983103 UYK983099:UYK983103 VIG983099:VIG983103 VSC983099:VSC983103 WBY983099:WBY983103 WLU983099:WLU983103 WVQ983099:WVQ983103 I65:I72 JE65:JE72 TA65:TA72 ACW65:ACW72 AMS65:AMS72 AWO65:AWO72 BGK65:BGK72 BQG65:BQG72 CAC65:CAC72 CJY65:CJY72 CTU65:CTU72 DDQ65:DDQ72 DNM65:DNM72 DXI65:DXI72 EHE65:EHE72 ERA65:ERA72 FAW65:FAW72 FKS65:FKS72 FUO65:FUO72 GEK65:GEK72 GOG65:GOG72 GYC65:GYC72 HHY65:HHY72 HRU65:HRU72 IBQ65:IBQ72 ILM65:ILM72 IVI65:IVI72 JFE65:JFE72 JPA65:JPA72 JYW65:JYW72 KIS65:KIS72 KSO65:KSO72 LCK65:LCK72 LMG65:LMG72 LWC65:LWC72 MFY65:MFY72 MPU65:MPU72 MZQ65:MZQ72 NJM65:NJM72 NTI65:NTI72 ODE65:ODE72 ONA65:ONA72 OWW65:OWW72 PGS65:PGS72 PQO65:PQO72 QAK65:QAK72 QKG65:QKG72 QUC65:QUC72 RDY65:RDY72 RNU65:RNU72 RXQ65:RXQ72 SHM65:SHM72 SRI65:SRI72 TBE65:TBE72 TLA65:TLA72 TUW65:TUW72 UES65:UES72 UOO65:UOO72 UYK65:UYK72 VIG65:VIG72 VSC65:VSC72 WBY65:WBY72 WLU65:WLU72 WVQ65:WVQ72 I65601:I65608 JE65601:JE65608 TA65601:TA65608 ACW65601:ACW65608 AMS65601:AMS65608 AWO65601:AWO65608 BGK65601:BGK65608 BQG65601:BQG65608 CAC65601:CAC65608 CJY65601:CJY65608 CTU65601:CTU65608 DDQ65601:DDQ65608 DNM65601:DNM65608 DXI65601:DXI65608 EHE65601:EHE65608 ERA65601:ERA65608 FAW65601:FAW65608 FKS65601:FKS65608 FUO65601:FUO65608 GEK65601:GEK65608 GOG65601:GOG65608 GYC65601:GYC65608 HHY65601:HHY65608 HRU65601:HRU65608 IBQ65601:IBQ65608 ILM65601:ILM65608 IVI65601:IVI65608 JFE65601:JFE65608 JPA65601:JPA65608 JYW65601:JYW65608 KIS65601:KIS65608 KSO65601:KSO65608 LCK65601:LCK65608 LMG65601:LMG65608 LWC65601:LWC65608 MFY65601:MFY65608 MPU65601:MPU65608 MZQ65601:MZQ65608 NJM65601:NJM65608 NTI65601:NTI65608 ODE65601:ODE65608 ONA65601:ONA65608 OWW65601:OWW65608 PGS65601:PGS65608 PQO65601:PQO65608 QAK65601:QAK65608 QKG65601:QKG65608 QUC65601:QUC65608 RDY65601:RDY65608 RNU65601:RNU65608 RXQ65601:RXQ65608 SHM65601:SHM65608 SRI65601:SRI65608 TBE65601:TBE65608 TLA65601:TLA65608 TUW65601:TUW65608 UES65601:UES65608 UOO65601:UOO65608 UYK65601:UYK65608 VIG65601:VIG65608 VSC65601:VSC65608 WBY65601:WBY65608 WLU65601:WLU65608 WVQ65601:WVQ65608 I131137:I131144 JE131137:JE131144 TA131137:TA131144 ACW131137:ACW131144 AMS131137:AMS131144 AWO131137:AWO131144 BGK131137:BGK131144 BQG131137:BQG131144 CAC131137:CAC131144 CJY131137:CJY131144 CTU131137:CTU131144 DDQ131137:DDQ131144 DNM131137:DNM131144 DXI131137:DXI131144 EHE131137:EHE131144 ERA131137:ERA131144 FAW131137:FAW131144 FKS131137:FKS131144 FUO131137:FUO131144 GEK131137:GEK131144 GOG131137:GOG131144 GYC131137:GYC131144 HHY131137:HHY131144 HRU131137:HRU131144 IBQ131137:IBQ131144 ILM131137:ILM131144 IVI131137:IVI131144 JFE131137:JFE131144 JPA131137:JPA131144 JYW131137:JYW131144 KIS131137:KIS131144 KSO131137:KSO131144 LCK131137:LCK131144 LMG131137:LMG131144 LWC131137:LWC131144 MFY131137:MFY131144 MPU131137:MPU131144 MZQ131137:MZQ131144 NJM131137:NJM131144 NTI131137:NTI131144 ODE131137:ODE131144 ONA131137:ONA131144 OWW131137:OWW131144 PGS131137:PGS131144 PQO131137:PQO131144 QAK131137:QAK131144 QKG131137:QKG131144 QUC131137:QUC131144 RDY131137:RDY131144 RNU131137:RNU131144 RXQ131137:RXQ131144 SHM131137:SHM131144 SRI131137:SRI131144 TBE131137:TBE131144 TLA131137:TLA131144 TUW131137:TUW131144 UES131137:UES131144 UOO131137:UOO131144 UYK131137:UYK131144 VIG131137:VIG131144 VSC131137:VSC131144 WBY131137:WBY131144 WLU131137:WLU131144 WVQ131137:WVQ131144 I196673:I196680 JE196673:JE196680 TA196673:TA196680 ACW196673:ACW196680 AMS196673:AMS196680 AWO196673:AWO196680 BGK196673:BGK196680 BQG196673:BQG196680 CAC196673:CAC196680 CJY196673:CJY196680 CTU196673:CTU196680 DDQ196673:DDQ196680 DNM196673:DNM196680 DXI196673:DXI196680 EHE196673:EHE196680 ERA196673:ERA196680 FAW196673:FAW196680 FKS196673:FKS196680 FUO196673:FUO196680 GEK196673:GEK196680 GOG196673:GOG196680 GYC196673:GYC196680 HHY196673:HHY196680 HRU196673:HRU196680 IBQ196673:IBQ196680 ILM196673:ILM196680 IVI196673:IVI196680 JFE196673:JFE196680 JPA196673:JPA196680 JYW196673:JYW196680 KIS196673:KIS196680 KSO196673:KSO196680 LCK196673:LCK196680 LMG196673:LMG196680 LWC196673:LWC196680 MFY196673:MFY196680 MPU196673:MPU196680 MZQ196673:MZQ196680 NJM196673:NJM196680 NTI196673:NTI196680 ODE196673:ODE196680 ONA196673:ONA196680 OWW196673:OWW196680 PGS196673:PGS196680 PQO196673:PQO196680 QAK196673:QAK196680 QKG196673:QKG196680 QUC196673:QUC196680 RDY196673:RDY196680 RNU196673:RNU196680 RXQ196673:RXQ196680 SHM196673:SHM196680 SRI196673:SRI196680 TBE196673:TBE196680 TLA196673:TLA196680 TUW196673:TUW196680 UES196673:UES196680 UOO196673:UOO196680 UYK196673:UYK196680 VIG196673:VIG196680 VSC196673:VSC196680 WBY196673:WBY196680 WLU196673:WLU196680 WVQ196673:WVQ196680 I262209:I262216 JE262209:JE262216 TA262209:TA262216 ACW262209:ACW262216 AMS262209:AMS262216 AWO262209:AWO262216 BGK262209:BGK262216 BQG262209:BQG262216 CAC262209:CAC262216 CJY262209:CJY262216 CTU262209:CTU262216 DDQ262209:DDQ262216 DNM262209:DNM262216 DXI262209:DXI262216 EHE262209:EHE262216 ERA262209:ERA262216 FAW262209:FAW262216 FKS262209:FKS262216 FUO262209:FUO262216 GEK262209:GEK262216 GOG262209:GOG262216 GYC262209:GYC262216 HHY262209:HHY262216 HRU262209:HRU262216 IBQ262209:IBQ262216 ILM262209:ILM262216 IVI262209:IVI262216 JFE262209:JFE262216 JPA262209:JPA262216 JYW262209:JYW262216 KIS262209:KIS262216 KSO262209:KSO262216 LCK262209:LCK262216 LMG262209:LMG262216 LWC262209:LWC262216 MFY262209:MFY262216 MPU262209:MPU262216 MZQ262209:MZQ262216 NJM262209:NJM262216 NTI262209:NTI262216 ODE262209:ODE262216 ONA262209:ONA262216 OWW262209:OWW262216 PGS262209:PGS262216 PQO262209:PQO262216 QAK262209:QAK262216 QKG262209:QKG262216 QUC262209:QUC262216 RDY262209:RDY262216 RNU262209:RNU262216 RXQ262209:RXQ262216 SHM262209:SHM262216 SRI262209:SRI262216 TBE262209:TBE262216 TLA262209:TLA262216 TUW262209:TUW262216 UES262209:UES262216 UOO262209:UOO262216 UYK262209:UYK262216 VIG262209:VIG262216 VSC262209:VSC262216 WBY262209:WBY262216 WLU262209:WLU262216 WVQ262209:WVQ262216 I327745:I327752 JE327745:JE327752 TA327745:TA327752 ACW327745:ACW327752 AMS327745:AMS327752 AWO327745:AWO327752 BGK327745:BGK327752 BQG327745:BQG327752 CAC327745:CAC327752 CJY327745:CJY327752 CTU327745:CTU327752 DDQ327745:DDQ327752 DNM327745:DNM327752 DXI327745:DXI327752 EHE327745:EHE327752 ERA327745:ERA327752 FAW327745:FAW327752 FKS327745:FKS327752 FUO327745:FUO327752 GEK327745:GEK327752 GOG327745:GOG327752 GYC327745:GYC327752 HHY327745:HHY327752 HRU327745:HRU327752 IBQ327745:IBQ327752 ILM327745:ILM327752 IVI327745:IVI327752 JFE327745:JFE327752 JPA327745:JPA327752 JYW327745:JYW327752 KIS327745:KIS327752 KSO327745:KSO327752 LCK327745:LCK327752 LMG327745:LMG327752 LWC327745:LWC327752 MFY327745:MFY327752 MPU327745:MPU327752 MZQ327745:MZQ327752 NJM327745:NJM327752 NTI327745:NTI327752 ODE327745:ODE327752 ONA327745:ONA327752 OWW327745:OWW327752 PGS327745:PGS327752 PQO327745:PQO327752 QAK327745:QAK327752 QKG327745:QKG327752 QUC327745:QUC327752 RDY327745:RDY327752 RNU327745:RNU327752 RXQ327745:RXQ327752 SHM327745:SHM327752 SRI327745:SRI327752 TBE327745:TBE327752 TLA327745:TLA327752 TUW327745:TUW327752 UES327745:UES327752 UOO327745:UOO327752 UYK327745:UYK327752 VIG327745:VIG327752 VSC327745:VSC327752 WBY327745:WBY327752 WLU327745:WLU327752 WVQ327745:WVQ327752 I393281:I393288 JE393281:JE393288 TA393281:TA393288 ACW393281:ACW393288 AMS393281:AMS393288 AWO393281:AWO393288 BGK393281:BGK393288 BQG393281:BQG393288 CAC393281:CAC393288 CJY393281:CJY393288 CTU393281:CTU393288 DDQ393281:DDQ393288 DNM393281:DNM393288 DXI393281:DXI393288 EHE393281:EHE393288 ERA393281:ERA393288 FAW393281:FAW393288 FKS393281:FKS393288 FUO393281:FUO393288 GEK393281:GEK393288 GOG393281:GOG393288 GYC393281:GYC393288 HHY393281:HHY393288 HRU393281:HRU393288 IBQ393281:IBQ393288 ILM393281:ILM393288 IVI393281:IVI393288 JFE393281:JFE393288 JPA393281:JPA393288 JYW393281:JYW393288 KIS393281:KIS393288 KSO393281:KSO393288 LCK393281:LCK393288 LMG393281:LMG393288 LWC393281:LWC393288 MFY393281:MFY393288 MPU393281:MPU393288 MZQ393281:MZQ393288 NJM393281:NJM393288 NTI393281:NTI393288 ODE393281:ODE393288 ONA393281:ONA393288 OWW393281:OWW393288 PGS393281:PGS393288 PQO393281:PQO393288 QAK393281:QAK393288 QKG393281:QKG393288 QUC393281:QUC393288 RDY393281:RDY393288 RNU393281:RNU393288 RXQ393281:RXQ393288 SHM393281:SHM393288 SRI393281:SRI393288 TBE393281:TBE393288 TLA393281:TLA393288 TUW393281:TUW393288 UES393281:UES393288 UOO393281:UOO393288 UYK393281:UYK393288 VIG393281:VIG393288 VSC393281:VSC393288 WBY393281:WBY393288 WLU393281:WLU393288 WVQ393281:WVQ393288 I458817:I458824 JE458817:JE458824 TA458817:TA458824 ACW458817:ACW458824 AMS458817:AMS458824 AWO458817:AWO458824 BGK458817:BGK458824 BQG458817:BQG458824 CAC458817:CAC458824 CJY458817:CJY458824 CTU458817:CTU458824 DDQ458817:DDQ458824 DNM458817:DNM458824 DXI458817:DXI458824 EHE458817:EHE458824 ERA458817:ERA458824 FAW458817:FAW458824 FKS458817:FKS458824 FUO458817:FUO458824 GEK458817:GEK458824 GOG458817:GOG458824 GYC458817:GYC458824 HHY458817:HHY458824 HRU458817:HRU458824 IBQ458817:IBQ458824 ILM458817:ILM458824 IVI458817:IVI458824 JFE458817:JFE458824 JPA458817:JPA458824 JYW458817:JYW458824 KIS458817:KIS458824 KSO458817:KSO458824 LCK458817:LCK458824 LMG458817:LMG458824 LWC458817:LWC458824 MFY458817:MFY458824 MPU458817:MPU458824 MZQ458817:MZQ458824 NJM458817:NJM458824 NTI458817:NTI458824 ODE458817:ODE458824 ONA458817:ONA458824 OWW458817:OWW458824 PGS458817:PGS458824 PQO458817:PQO458824 QAK458817:QAK458824 QKG458817:QKG458824 QUC458817:QUC458824 RDY458817:RDY458824 RNU458817:RNU458824 RXQ458817:RXQ458824 SHM458817:SHM458824 SRI458817:SRI458824 TBE458817:TBE458824 TLA458817:TLA458824 TUW458817:TUW458824 UES458817:UES458824 UOO458817:UOO458824 UYK458817:UYK458824 VIG458817:VIG458824 VSC458817:VSC458824 WBY458817:WBY458824 WLU458817:WLU458824 WVQ458817:WVQ458824 I524353:I524360 JE524353:JE524360 TA524353:TA524360 ACW524353:ACW524360 AMS524353:AMS524360 AWO524353:AWO524360 BGK524353:BGK524360 BQG524353:BQG524360 CAC524353:CAC524360 CJY524353:CJY524360 CTU524353:CTU524360 DDQ524353:DDQ524360 DNM524353:DNM524360 DXI524353:DXI524360 EHE524353:EHE524360 ERA524353:ERA524360 FAW524353:FAW524360 FKS524353:FKS524360 FUO524353:FUO524360 GEK524353:GEK524360 GOG524353:GOG524360 GYC524353:GYC524360 HHY524353:HHY524360 HRU524353:HRU524360 IBQ524353:IBQ524360 ILM524353:ILM524360 IVI524353:IVI524360 JFE524353:JFE524360 JPA524353:JPA524360 JYW524353:JYW524360 KIS524353:KIS524360 KSO524353:KSO524360 LCK524353:LCK524360 LMG524353:LMG524360 LWC524353:LWC524360 MFY524353:MFY524360 MPU524353:MPU524360 MZQ524353:MZQ524360 NJM524353:NJM524360 NTI524353:NTI524360 ODE524353:ODE524360 ONA524353:ONA524360 OWW524353:OWW524360 PGS524353:PGS524360 PQO524353:PQO524360 QAK524353:QAK524360 QKG524353:QKG524360 QUC524353:QUC524360 RDY524353:RDY524360 RNU524353:RNU524360 RXQ524353:RXQ524360 SHM524353:SHM524360 SRI524353:SRI524360 TBE524353:TBE524360 TLA524353:TLA524360 TUW524353:TUW524360 UES524353:UES524360 UOO524353:UOO524360 UYK524353:UYK524360 VIG524353:VIG524360 VSC524353:VSC524360 WBY524353:WBY524360 WLU524353:WLU524360 WVQ524353:WVQ524360 I589889:I589896 JE589889:JE589896 TA589889:TA589896 ACW589889:ACW589896 AMS589889:AMS589896 AWO589889:AWO589896 BGK589889:BGK589896 BQG589889:BQG589896 CAC589889:CAC589896 CJY589889:CJY589896 CTU589889:CTU589896 DDQ589889:DDQ589896 DNM589889:DNM589896 DXI589889:DXI589896 EHE589889:EHE589896 ERA589889:ERA589896 FAW589889:FAW589896 FKS589889:FKS589896 FUO589889:FUO589896 GEK589889:GEK589896 GOG589889:GOG589896 GYC589889:GYC589896 HHY589889:HHY589896 HRU589889:HRU589896 IBQ589889:IBQ589896 ILM589889:ILM589896 IVI589889:IVI589896 JFE589889:JFE589896 JPA589889:JPA589896 JYW589889:JYW589896 KIS589889:KIS589896 KSO589889:KSO589896 LCK589889:LCK589896 LMG589889:LMG589896 LWC589889:LWC589896 MFY589889:MFY589896 MPU589889:MPU589896 MZQ589889:MZQ589896 NJM589889:NJM589896 NTI589889:NTI589896 ODE589889:ODE589896 ONA589889:ONA589896 OWW589889:OWW589896 PGS589889:PGS589896 PQO589889:PQO589896 QAK589889:QAK589896 QKG589889:QKG589896 QUC589889:QUC589896 RDY589889:RDY589896 RNU589889:RNU589896 RXQ589889:RXQ589896 SHM589889:SHM589896 SRI589889:SRI589896 TBE589889:TBE589896 TLA589889:TLA589896 TUW589889:TUW589896 UES589889:UES589896 UOO589889:UOO589896 UYK589889:UYK589896 VIG589889:VIG589896 VSC589889:VSC589896 WBY589889:WBY589896 WLU589889:WLU589896 WVQ589889:WVQ589896 I655425:I655432 JE655425:JE655432 TA655425:TA655432 ACW655425:ACW655432 AMS655425:AMS655432 AWO655425:AWO655432 BGK655425:BGK655432 BQG655425:BQG655432 CAC655425:CAC655432 CJY655425:CJY655432 CTU655425:CTU655432 DDQ655425:DDQ655432 DNM655425:DNM655432 DXI655425:DXI655432 EHE655425:EHE655432 ERA655425:ERA655432 FAW655425:FAW655432 FKS655425:FKS655432 FUO655425:FUO655432 GEK655425:GEK655432 GOG655425:GOG655432 GYC655425:GYC655432 HHY655425:HHY655432 HRU655425:HRU655432 IBQ655425:IBQ655432 ILM655425:ILM655432 IVI655425:IVI655432 JFE655425:JFE655432 JPA655425:JPA655432 JYW655425:JYW655432 KIS655425:KIS655432 KSO655425:KSO655432 LCK655425:LCK655432 LMG655425:LMG655432 LWC655425:LWC655432 MFY655425:MFY655432 MPU655425:MPU655432 MZQ655425:MZQ655432 NJM655425:NJM655432 NTI655425:NTI655432 ODE655425:ODE655432 ONA655425:ONA655432 OWW655425:OWW655432 PGS655425:PGS655432 PQO655425:PQO655432 QAK655425:QAK655432 QKG655425:QKG655432 QUC655425:QUC655432 RDY655425:RDY655432 RNU655425:RNU655432 RXQ655425:RXQ655432 SHM655425:SHM655432 SRI655425:SRI655432 TBE655425:TBE655432 TLA655425:TLA655432 TUW655425:TUW655432 UES655425:UES655432 UOO655425:UOO655432 UYK655425:UYK655432 VIG655425:VIG655432 VSC655425:VSC655432 WBY655425:WBY655432 WLU655425:WLU655432 WVQ655425:WVQ655432 I720961:I720968 JE720961:JE720968 TA720961:TA720968 ACW720961:ACW720968 AMS720961:AMS720968 AWO720961:AWO720968 BGK720961:BGK720968 BQG720961:BQG720968 CAC720961:CAC720968 CJY720961:CJY720968 CTU720961:CTU720968 DDQ720961:DDQ720968 DNM720961:DNM720968 DXI720961:DXI720968 EHE720961:EHE720968 ERA720961:ERA720968 FAW720961:FAW720968 FKS720961:FKS720968 FUO720961:FUO720968 GEK720961:GEK720968 GOG720961:GOG720968 GYC720961:GYC720968 HHY720961:HHY720968 HRU720961:HRU720968 IBQ720961:IBQ720968 ILM720961:ILM720968 IVI720961:IVI720968 JFE720961:JFE720968 JPA720961:JPA720968 JYW720961:JYW720968 KIS720961:KIS720968 KSO720961:KSO720968 LCK720961:LCK720968 LMG720961:LMG720968 LWC720961:LWC720968 MFY720961:MFY720968 MPU720961:MPU720968 MZQ720961:MZQ720968 NJM720961:NJM720968 NTI720961:NTI720968 ODE720961:ODE720968 ONA720961:ONA720968 OWW720961:OWW720968 PGS720961:PGS720968 PQO720961:PQO720968 QAK720961:QAK720968 QKG720961:QKG720968 QUC720961:QUC720968 RDY720961:RDY720968 RNU720961:RNU720968 RXQ720961:RXQ720968 SHM720961:SHM720968 SRI720961:SRI720968 TBE720961:TBE720968 TLA720961:TLA720968 TUW720961:TUW720968 UES720961:UES720968 UOO720961:UOO720968 UYK720961:UYK720968 VIG720961:VIG720968 VSC720961:VSC720968 WBY720961:WBY720968 WLU720961:WLU720968 WVQ720961:WVQ720968 I786497:I786504 JE786497:JE786504 TA786497:TA786504 ACW786497:ACW786504 AMS786497:AMS786504 AWO786497:AWO786504 BGK786497:BGK786504 BQG786497:BQG786504 CAC786497:CAC786504 CJY786497:CJY786504 CTU786497:CTU786504 DDQ786497:DDQ786504 DNM786497:DNM786504 DXI786497:DXI786504 EHE786497:EHE786504 ERA786497:ERA786504 FAW786497:FAW786504 FKS786497:FKS786504 FUO786497:FUO786504 GEK786497:GEK786504 GOG786497:GOG786504 GYC786497:GYC786504 HHY786497:HHY786504 HRU786497:HRU786504 IBQ786497:IBQ786504 ILM786497:ILM786504 IVI786497:IVI786504 JFE786497:JFE786504 JPA786497:JPA786504 JYW786497:JYW786504 KIS786497:KIS786504 KSO786497:KSO786504 LCK786497:LCK786504 LMG786497:LMG786504 LWC786497:LWC786504 MFY786497:MFY786504 MPU786497:MPU786504 MZQ786497:MZQ786504 NJM786497:NJM786504 NTI786497:NTI786504 ODE786497:ODE786504 ONA786497:ONA786504 OWW786497:OWW786504 PGS786497:PGS786504 PQO786497:PQO786504 QAK786497:QAK786504 QKG786497:QKG786504 QUC786497:QUC786504 RDY786497:RDY786504 RNU786497:RNU786504 RXQ786497:RXQ786504 SHM786497:SHM786504 SRI786497:SRI786504 TBE786497:TBE786504 TLA786497:TLA786504 TUW786497:TUW786504 UES786497:UES786504 UOO786497:UOO786504 UYK786497:UYK786504 VIG786497:VIG786504 VSC786497:VSC786504 WBY786497:WBY786504 WLU786497:WLU786504 WVQ786497:WVQ786504 I852033:I852040 JE852033:JE852040 TA852033:TA852040 ACW852033:ACW852040 AMS852033:AMS852040 AWO852033:AWO852040 BGK852033:BGK852040 BQG852033:BQG852040 CAC852033:CAC852040 CJY852033:CJY852040 CTU852033:CTU852040 DDQ852033:DDQ852040 DNM852033:DNM852040 DXI852033:DXI852040 EHE852033:EHE852040 ERA852033:ERA852040 FAW852033:FAW852040 FKS852033:FKS852040 FUO852033:FUO852040 GEK852033:GEK852040 GOG852033:GOG852040 GYC852033:GYC852040 HHY852033:HHY852040 HRU852033:HRU852040 IBQ852033:IBQ852040 ILM852033:ILM852040 IVI852033:IVI852040 JFE852033:JFE852040 JPA852033:JPA852040 JYW852033:JYW852040 KIS852033:KIS852040 KSO852033:KSO852040 LCK852033:LCK852040 LMG852033:LMG852040 LWC852033:LWC852040 MFY852033:MFY852040 MPU852033:MPU852040 MZQ852033:MZQ852040 NJM852033:NJM852040 NTI852033:NTI852040 ODE852033:ODE852040 ONA852033:ONA852040 OWW852033:OWW852040 PGS852033:PGS852040 PQO852033:PQO852040 QAK852033:QAK852040 QKG852033:QKG852040 QUC852033:QUC852040 RDY852033:RDY852040 RNU852033:RNU852040 RXQ852033:RXQ852040 SHM852033:SHM852040 SRI852033:SRI852040 TBE852033:TBE852040 TLA852033:TLA852040 TUW852033:TUW852040 UES852033:UES852040 UOO852033:UOO852040 UYK852033:UYK852040 VIG852033:VIG852040 VSC852033:VSC852040 WBY852033:WBY852040 WLU852033:WLU852040 WVQ852033:WVQ852040 I917569:I917576 JE917569:JE917576 TA917569:TA917576 ACW917569:ACW917576 AMS917569:AMS917576 AWO917569:AWO917576 BGK917569:BGK917576 BQG917569:BQG917576 CAC917569:CAC917576 CJY917569:CJY917576 CTU917569:CTU917576 DDQ917569:DDQ917576 DNM917569:DNM917576 DXI917569:DXI917576 EHE917569:EHE917576 ERA917569:ERA917576 FAW917569:FAW917576 FKS917569:FKS917576 FUO917569:FUO917576 GEK917569:GEK917576 GOG917569:GOG917576 GYC917569:GYC917576 HHY917569:HHY917576 HRU917569:HRU917576 IBQ917569:IBQ917576 ILM917569:ILM917576 IVI917569:IVI917576 JFE917569:JFE917576 JPA917569:JPA917576 JYW917569:JYW917576 KIS917569:KIS917576 KSO917569:KSO917576 LCK917569:LCK917576 LMG917569:LMG917576 LWC917569:LWC917576 MFY917569:MFY917576 MPU917569:MPU917576 MZQ917569:MZQ917576 NJM917569:NJM917576 NTI917569:NTI917576 ODE917569:ODE917576 ONA917569:ONA917576 OWW917569:OWW917576 PGS917569:PGS917576 PQO917569:PQO917576 QAK917569:QAK917576 QKG917569:QKG917576 QUC917569:QUC917576 RDY917569:RDY917576 RNU917569:RNU917576 RXQ917569:RXQ917576 SHM917569:SHM917576 SRI917569:SRI917576 TBE917569:TBE917576 TLA917569:TLA917576 TUW917569:TUW917576 UES917569:UES917576 UOO917569:UOO917576 UYK917569:UYK917576 VIG917569:VIG917576 VSC917569:VSC917576 WBY917569:WBY917576 WLU917569:WLU917576 WVQ917569:WVQ917576 I983105:I983112 JE983105:JE983112 TA983105:TA983112 ACW983105:ACW983112 AMS983105:AMS983112 AWO983105:AWO983112 BGK983105:BGK983112 BQG983105:BQG983112 CAC983105:CAC983112 CJY983105:CJY983112 CTU983105:CTU983112 DDQ983105:DDQ983112 DNM983105:DNM983112 DXI983105:DXI983112 EHE983105:EHE983112 ERA983105:ERA983112 FAW983105:FAW983112 FKS983105:FKS983112 FUO983105:FUO983112 GEK983105:GEK983112 GOG983105:GOG983112 GYC983105:GYC983112 HHY983105:HHY983112 HRU983105:HRU983112 IBQ983105:IBQ983112 ILM983105:ILM983112 IVI983105:IVI983112 JFE983105:JFE983112 JPA983105:JPA983112 JYW983105:JYW983112 KIS983105:KIS983112 KSO983105:KSO983112 LCK983105:LCK983112 LMG983105:LMG983112 LWC983105:LWC983112 MFY983105:MFY983112 MPU983105:MPU983112 MZQ983105:MZQ983112 NJM983105:NJM983112 NTI983105:NTI983112 ODE983105:ODE983112 ONA983105:ONA983112 OWW983105:OWW983112 PGS983105:PGS983112 PQO983105:PQO983112 QAK983105:QAK983112 QKG983105:QKG983112 QUC983105:QUC983112 RDY983105:RDY983112 RNU983105:RNU983112 RXQ983105:RXQ983112 SHM983105:SHM983112 SRI983105:SRI983112 TBE983105:TBE983112 TLA983105:TLA983112 TUW983105:TUW983112 UES983105:UES983112 UOO983105:UOO983112 UYK983105:UYK983112 VIG983105:VIG983112 VSC983105:VSC983112 WBY983105:WBY983112 WLU983105:WLU983112 WVQ983105:WVQ983112 I74:I81 JE74:JE81 TA74:TA81 ACW74:ACW81 AMS74:AMS81 AWO74:AWO81 BGK74:BGK81 BQG74:BQG81 CAC74:CAC81 CJY74:CJY81 CTU74:CTU81 DDQ74:DDQ81 DNM74:DNM81 DXI74:DXI81 EHE74:EHE81 ERA74:ERA81 FAW74:FAW81 FKS74:FKS81 FUO74:FUO81 GEK74:GEK81 GOG74:GOG81 GYC74:GYC81 HHY74:HHY81 HRU74:HRU81 IBQ74:IBQ81 ILM74:ILM81 IVI74:IVI81 JFE74:JFE81 JPA74:JPA81 JYW74:JYW81 KIS74:KIS81 KSO74:KSO81 LCK74:LCK81 LMG74:LMG81 LWC74:LWC81 MFY74:MFY81 MPU74:MPU81 MZQ74:MZQ81 NJM74:NJM81 NTI74:NTI81 ODE74:ODE81 ONA74:ONA81 OWW74:OWW81 PGS74:PGS81 PQO74:PQO81 QAK74:QAK81 QKG74:QKG81 QUC74:QUC81 RDY74:RDY81 RNU74:RNU81 RXQ74:RXQ81 SHM74:SHM81 SRI74:SRI81 TBE74:TBE81 TLA74:TLA81 TUW74:TUW81 UES74:UES81 UOO74:UOO81 UYK74:UYK81 VIG74:VIG81 VSC74:VSC81 WBY74:WBY81 WLU74:WLU81 WVQ74:WVQ81 I65610:I65617 JE65610:JE65617 TA65610:TA65617 ACW65610:ACW65617 AMS65610:AMS65617 AWO65610:AWO65617 BGK65610:BGK65617 BQG65610:BQG65617 CAC65610:CAC65617 CJY65610:CJY65617 CTU65610:CTU65617 DDQ65610:DDQ65617 DNM65610:DNM65617 DXI65610:DXI65617 EHE65610:EHE65617 ERA65610:ERA65617 FAW65610:FAW65617 FKS65610:FKS65617 FUO65610:FUO65617 GEK65610:GEK65617 GOG65610:GOG65617 GYC65610:GYC65617 HHY65610:HHY65617 HRU65610:HRU65617 IBQ65610:IBQ65617 ILM65610:ILM65617 IVI65610:IVI65617 JFE65610:JFE65617 JPA65610:JPA65617 JYW65610:JYW65617 KIS65610:KIS65617 KSO65610:KSO65617 LCK65610:LCK65617 LMG65610:LMG65617 LWC65610:LWC65617 MFY65610:MFY65617 MPU65610:MPU65617 MZQ65610:MZQ65617 NJM65610:NJM65617 NTI65610:NTI65617 ODE65610:ODE65617 ONA65610:ONA65617 OWW65610:OWW65617 PGS65610:PGS65617 PQO65610:PQO65617 QAK65610:QAK65617 QKG65610:QKG65617 QUC65610:QUC65617 RDY65610:RDY65617 RNU65610:RNU65617 RXQ65610:RXQ65617 SHM65610:SHM65617 SRI65610:SRI65617 TBE65610:TBE65617 TLA65610:TLA65617 TUW65610:TUW65617 UES65610:UES65617 UOO65610:UOO65617 UYK65610:UYK65617 VIG65610:VIG65617 VSC65610:VSC65617 WBY65610:WBY65617 WLU65610:WLU65617 WVQ65610:WVQ65617 I131146:I131153 JE131146:JE131153 TA131146:TA131153 ACW131146:ACW131153 AMS131146:AMS131153 AWO131146:AWO131153 BGK131146:BGK131153 BQG131146:BQG131153 CAC131146:CAC131153 CJY131146:CJY131153 CTU131146:CTU131153 DDQ131146:DDQ131153 DNM131146:DNM131153 DXI131146:DXI131153 EHE131146:EHE131153 ERA131146:ERA131153 FAW131146:FAW131153 FKS131146:FKS131153 FUO131146:FUO131153 GEK131146:GEK131153 GOG131146:GOG131153 GYC131146:GYC131153 HHY131146:HHY131153 HRU131146:HRU131153 IBQ131146:IBQ131153 ILM131146:ILM131153 IVI131146:IVI131153 JFE131146:JFE131153 JPA131146:JPA131153 JYW131146:JYW131153 KIS131146:KIS131153 KSO131146:KSO131153 LCK131146:LCK131153 LMG131146:LMG131153 LWC131146:LWC131153 MFY131146:MFY131153 MPU131146:MPU131153 MZQ131146:MZQ131153 NJM131146:NJM131153 NTI131146:NTI131153 ODE131146:ODE131153 ONA131146:ONA131153 OWW131146:OWW131153 PGS131146:PGS131153 PQO131146:PQO131153 QAK131146:QAK131153 QKG131146:QKG131153 QUC131146:QUC131153 RDY131146:RDY131153 RNU131146:RNU131153 RXQ131146:RXQ131153 SHM131146:SHM131153 SRI131146:SRI131153 TBE131146:TBE131153 TLA131146:TLA131153 TUW131146:TUW131153 UES131146:UES131153 UOO131146:UOO131153 UYK131146:UYK131153 VIG131146:VIG131153 VSC131146:VSC131153 WBY131146:WBY131153 WLU131146:WLU131153 WVQ131146:WVQ131153 I196682:I196689 JE196682:JE196689 TA196682:TA196689 ACW196682:ACW196689 AMS196682:AMS196689 AWO196682:AWO196689 BGK196682:BGK196689 BQG196682:BQG196689 CAC196682:CAC196689 CJY196682:CJY196689 CTU196682:CTU196689 DDQ196682:DDQ196689 DNM196682:DNM196689 DXI196682:DXI196689 EHE196682:EHE196689 ERA196682:ERA196689 FAW196682:FAW196689 FKS196682:FKS196689 FUO196682:FUO196689 GEK196682:GEK196689 GOG196682:GOG196689 GYC196682:GYC196689 HHY196682:HHY196689 HRU196682:HRU196689 IBQ196682:IBQ196689 ILM196682:ILM196689 IVI196682:IVI196689 JFE196682:JFE196689 JPA196682:JPA196689 JYW196682:JYW196689 KIS196682:KIS196689 KSO196682:KSO196689 LCK196682:LCK196689 LMG196682:LMG196689 LWC196682:LWC196689 MFY196682:MFY196689 MPU196682:MPU196689 MZQ196682:MZQ196689 NJM196682:NJM196689 NTI196682:NTI196689 ODE196682:ODE196689 ONA196682:ONA196689 OWW196682:OWW196689 PGS196682:PGS196689 PQO196682:PQO196689 QAK196682:QAK196689 QKG196682:QKG196689 QUC196682:QUC196689 RDY196682:RDY196689 RNU196682:RNU196689 RXQ196682:RXQ196689 SHM196682:SHM196689 SRI196682:SRI196689 TBE196682:TBE196689 TLA196682:TLA196689 TUW196682:TUW196689 UES196682:UES196689 UOO196682:UOO196689 UYK196682:UYK196689 VIG196682:VIG196689 VSC196682:VSC196689 WBY196682:WBY196689 WLU196682:WLU196689 WVQ196682:WVQ196689 I262218:I262225 JE262218:JE262225 TA262218:TA262225 ACW262218:ACW262225 AMS262218:AMS262225 AWO262218:AWO262225 BGK262218:BGK262225 BQG262218:BQG262225 CAC262218:CAC262225 CJY262218:CJY262225 CTU262218:CTU262225 DDQ262218:DDQ262225 DNM262218:DNM262225 DXI262218:DXI262225 EHE262218:EHE262225 ERA262218:ERA262225 FAW262218:FAW262225 FKS262218:FKS262225 FUO262218:FUO262225 GEK262218:GEK262225 GOG262218:GOG262225 GYC262218:GYC262225 HHY262218:HHY262225 HRU262218:HRU262225 IBQ262218:IBQ262225 ILM262218:ILM262225 IVI262218:IVI262225 JFE262218:JFE262225 JPA262218:JPA262225 JYW262218:JYW262225 KIS262218:KIS262225 KSO262218:KSO262225 LCK262218:LCK262225 LMG262218:LMG262225 LWC262218:LWC262225 MFY262218:MFY262225 MPU262218:MPU262225 MZQ262218:MZQ262225 NJM262218:NJM262225 NTI262218:NTI262225 ODE262218:ODE262225 ONA262218:ONA262225 OWW262218:OWW262225 PGS262218:PGS262225 PQO262218:PQO262225 QAK262218:QAK262225 QKG262218:QKG262225 QUC262218:QUC262225 RDY262218:RDY262225 RNU262218:RNU262225 RXQ262218:RXQ262225 SHM262218:SHM262225 SRI262218:SRI262225 TBE262218:TBE262225 TLA262218:TLA262225 TUW262218:TUW262225 UES262218:UES262225 UOO262218:UOO262225 UYK262218:UYK262225 VIG262218:VIG262225 VSC262218:VSC262225 WBY262218:WBY262225 WLU262218:WLU262225 WVQ262218:WVQ262225 I327754:I327761 JE327754:JE327761 TA327754:TA327761 ACW327754:ACW327761 AMS327754:AMS327761 AWO327754:AWO327761 BGK327754:BGK327761 BQG327754:BQG327761 CAC327754:CAC327761 CJY327754:CJY327761 CTU327754:CTU327761 DDQ327754:DDQ327761 DNM327754:DNM327761 DXI327754:DXI327761 EHE327754:EHE327761 ERA327754:ERA327761 FAW327754:FAW327761 FKS327754:FKS327761 FUO327754:FUO327761 GEK327754:GEK327761 GOG327754:GOG327761 GYC327754:GYC327761 HHY327754:HHY327761 HRU327754:HRU327761 IBQ327754:IBQ327761 ILM327754:ILM327761 IVI327754:IVI327761 JFE327754:JFE327761 JPA327754:JPA327761 JYW327754:JYW327761 KIS327754:KIS327761 KSO327754:KSO327761 LCK327754:LCK327761 LMG327754:LMG327761 LWC327754:LWC327761 MFY327754:MFY327761 MPU327754:MPU327761 MZQ327754:MZQ327761 NJM327754:NJM327761 NTI327754:NTI327761 ODE327754:ODE327761 ONA327754:ONA327761 OWW327754:OWW327761 PGS327754:PGS327761 PQO327754:PQO327761 QAK327754:QAK327761 QKG327754:QKG327761 QUC327754:QUC327761 RDY327754:RDY327761 RNU327754:RNU327761 RXQ327754:RXQ327761 SHM327754:SHM327761 SRI327754:SRI327761 TBE327754:TBE327761 TLA327754:TLA327761 TUW327754:TUW327761 UES327754:UES327761 UOO327754:UOO327761 UYK327754:UYK327761 VIG327754:VIG327761 VSC327754:VSC327761 WBY327754:WBY327761 WLU327754:WLU327761 WVQ327754:WVQ327761 I393290:I393297 JE393290:JE393297 TA393290:TA393297 ACW393290:ACW393297 AMS393290:AMS393297 AWO393290:AWO393297 BGK393290:BGK393297 BQG393290:BQG393297 CAC393290:CAC393297 CJY393290:CJY393297 CTU393290:CTU393297 DDQ393290:DDQ393297 DNM393290:DNM393297 DXI393290:DXI393297 EHE393290:EHE393297 ERA393290:ERA393297 FAW393290:FAW393297 FKS393290:FKS393297 FUO393290:FUO393297 GEK393290:GEK393297 GOG393290:GOG393297 GYC393290:GYC393297 HHY393290:HHY393297 HRU393290:HRU393297 IBQ393290:IBQ393297 ILM393290:ILM393297 IVI393290:IVI393297 JFE393290:JFE393297 JPA393290:JPA393297 JYW393290:JYW393297 KIS393290:KIS393297 KSO393290:KSO393297 LCK393290:LCK393297 LMG393290:LMG393297 LWC393290:LWC393297 MFY393290:MFY393297 MPU393290:MPU393297 MZQ393290:MZQ393297 NJM393290:NJM393297 NTI393290:NTI393297 ODE393290:ODE393297 ONA393290:ONA393297 OWW393290:OWW393297 PGS393290:PGS393297 PQO393290:PQO393297 QAK393290:QAK393297 QKG393290:QKG393297 QUC393290:QUC393297 RDY393290:RDY393297 RNU393290:RNU393297 RXQ393290:RXQ393297 SHM393290:SHM393297 SRI393290:SRI393297 TBE393290:TBE393297 TLA393290:TLA393297 TUW393290:TUW393297 UES393290:UES393297 UOO393290:UOO393297 UYK393290:UYK393297 VIG393290:VIG393297 VSC393290:VSC393297 WBY393290:WBY393297 WLU393290:WLU393297 WVQ393290:WVQ393297 I458826:I458833 JE458826:JE458833 TA458826:TA458833 ACW458826:ACW458833 AMS458826:AMS458833 AWO458826:AWO458833 BGK458826:BGK458833 BQG458826:BQG458833 CAC458826:CAC458833 CJY458826:CJY458833 CTU458826:CTU458833 DDQ458826:DDQ458833 DNM458826:DNM458833 DXI458826:DXI458833 EHE458826:EHE458833 ERA458826:ERA458833 FAW458826:FAW458833 FKS458826:FKS458833 FUO458826:FUO458833 GEK458826:GEK458833 GOG458826:GOG458833 GYC458826:GYC458833 HHY458826:HHY458833 HRU458826:HRU458833 IBQ458826:IBQ458833 ILM458826:ILM458833 IVI458826:IVI458833 JFE458826:JFE458833 JPA458826:JPA458833 JYW458826:JYW458833 KIS458826:KIS458833 KSO458826:KSO458833 LCK458826:LCK458833 LMG458826:LMG458833 LWC458826:LWC458833 MFY458826:MFY458833 MPU458826:MPU458833 MZQ458826:MZQ458833 NJM458826:NJM458833 NTI458826:NTI458833 ODE458826:ODE458833 ONA458826:ONA458833 OWW458826:OWW458833 PGS458826:PGS458833 PQO458826:PQO458833 QAK458826:QAK458833 QKG458826:QKG458833 QUC458826:QUC458833 RDY458826:RDY458833 RNU458826:RNU458833 RXQ458826:RXQ458833 SHM458826:SHM458833 SRI458826:SRI458833 TBE458826:TBE458833 TLA458826:TLA458833 TUW458826:TUW458833 UES458826:UES458833 UOO458826:UOO458833 UYK458826:UYK458833 VIG458826:VIG458833 VSC458826:VSC458833 WBY458826:WBY458833 WLU458826:WLU458833 WVQ458826:WVQ458833 I524362:I524369 JE524362:JE524369 TA524362:TA524369 ACW524362:ACW524369 AMS524362:AMS524369 AWO524362:AWO524369 BGK524362:BGK524369 BQG524362:BQG524369 CAC524362:CAC524369 CJY524362:CJY524369 CTU524362:CTU524369 DDQ524362:DDQ524369 DNM524362:DNM524369 DXI524362:DXI524369 EHE524362:EHE524369 ERA524362:ERA524369 FAW524362:FAW524369 FKS524362:FKS524369 FUO524362:FUO524369 GEK524362:GEK524369 GOG524362:GOG524369 GYC524362:GYC524369 HHY524362:HHY524369 HRU524362:HRU524369 IBQ524362:IBQ524369 ILM524362:ILM524369 IVI524362:IVI524369 JFE524362:JFE524369 JPA524362:JPA524369 JYW524362:JYW524369 KIS524362:KIS524369 KSO524362:KSO524369 LCK524362:LCK524369 LMG524362:LMG524369 LWC524362:LWC524369 MFY524362:MFY524369 MPU524362:MPU524369 MZQ524362:MZQ524369 NJM524362:NJM524369 NTI524362:NTI524369 ODE524362:ODE524369 ONA524362:ONA524369 OWW524362:OWW524369 PGS524362:PGS524369 PQO524362:PQO524369 QAK524362:QAK524369 QKG524362:QKG524369 QUC524362:QUC524369 RDY524362:RDY524369 RNU524362:RNU524369 RXQ524362:RXQ524369 SHM524362:SHM524369 SRI524362:SRI524369 TBE524362:TBE524369 TLA524362:TLA524369 TUW524362:TUW524369 UES524362:UES524369 UOO524362:UOO524369 UYK524362:UYK524369 VIG524362:VIG524369 VSC524362:VSC524369 WBY524362:WBY524369 WLU524362:WLU524369 WVQ524362:WVQ524369 I589898:I589905 JE589898:JE589905 TA589898:TA589905 ACW589898:ACW589905 AMS589898:AMS589905 AWO589898:AWO589905 BGK589898:BGK589905 BQG589898:BQG589905 CAC589898:CAC589905 CJY589898:CJY589905 CTU589898:CTU589905 DDQ589898:DDQ589905 DNM589898:DNM589905 DXI589898:DXI589905 EHE589898:EHE589905 ERA589898:ERA589905 FAW589898:FAW589905 FKS589898:FKS589905 FUO589898:FUO589905 GEK589898:GEK589905 GOG589898:GOG589905 GYC589898:GYC589905 HHY589898:HHY589905 HRU589898:HRU589905 IBQ589898:IBQ589905 ILM589898:ILM589905 IVI589898:IVI589905 JFE589898:JFE589905 JPA589898:JPA589905 JYW589898:JYW589905 KIS589898:KIS589905 KSO589898:KSO589905 LCK589898:LCK589905 LMG589898:LMG589905 LWC589898:LWC589905 MFY589898:MFY589905 MPU589898:MPU589905 MZQ589898:MZQ589905 NJM589898:NJM589905 NTI589898:NTI589905 ODE589898:ODE589905 ONA589898:ONA589905 OWW589898:OWW589905 PGS589898:PGS589905 PQO589898:PQO589905 QAK589898:QAK589905 QKG589898:QKG589905 QUC589898:QUC589905 RDY589898:RDY589905 RNU589898:RNU589905 RXQ589898:RXQ589905 SHM589898:SHM589905 SRI589898:SRI589905 TBE589898:TBE589905 TLA589898:TLA589905 TUW589898:TUW589905 UES589898:UES589905 UOO589898:UOO589905 UYK589898:UYK589905 VIG589898:VIG589905 VSC589898:VSC589905 WBY589898:WBY589905 WLU589898:WLU589905 WVQ589898:WVQ589905 I655434:I655441 JE655434:JE655441 TA655434:TA655441 ACW655434:ACW655441 AMS655434:AMS655441 AWO655434:AWO655441 BGK655434:BGK655441 BQG655434:BQG655441 CAC655434:CAC655441 CJY655434:CJY655441 CTU655434:CTU655441 DDQ655434:DDQ655441 DNM655434:DNM655441 DXI655434:DXI655441 EHE655434:EHE655441 ERA655434:ERA655441 FAW655434:FAW655441 FKS655434:FKS655441 FUO655434:FUO655441 GEK655434:GEK655441 GOG655434:GOG655441 GYC655434:GYC655441 HHY655434:HHY655441 HRU655434:HRU655441 IBQ655434:IBQ655441 ILM655434:ILM655441 IVI655434:IVI655441 JFE655434:JFE655441 JPA655434:JPA655441 JYW655434:JYW655441 KIS655434:KIS655441 KSO655434:KSO655441 LCK655434:LCK655441 LMG655434:LMG655441 LWC655434:LWC655441 MFY655434:MFY655441 MPU655434:MPU655441 MZQ655434:MZQ655441 NJM655434:NJM655441 NTI655434:NTI655441 ODE655434:ODE655441 ONA655434:ONA655441 OWW655434:OWW655441 PGS655434:PGS655441 PQO655434:PQO655441 QAK655434:QAK655441 QKG655434:QKG655441 QUC655434:QUC655441 RDY655434:RDY655441 RNU655434:RNU655441 RXQ655434:RXQ655441 SHM655434:SHM655441 SRI655434:SRI655441 TBE655434:TBE655441 TLA655434:TLA655441 TUW655434:TUW655441 UES655434:UES655441 UOO655434:UOO655441 UYK655434:UYK655441 VIG655434:VIG655441 VSC655434:VSC655441 WBY655434:WBY655441 WLU655434:WLU655441 WVQ655434:WVQ655441 I720970:I720977 JE720970:JE720977 TA720970:TA720977 ACW720970:ACW720977 AMS720970:AMS720977 AWO720970:AWO720977 BGK720970:BGK720977 BQG720970:BQG720977 CAC720970:CAC720977 CJY720970:CJY720977 CTU720970:CTU720977 DDQ720970:DDQ720977 DNM720970:DNM720977 DXI720970:DXI720977 EHE720970:EHE720977 ERA720970:ERA720977 FAW720970:FAW720977 FKS720970:FKS720977 FUO720970:FUO720977 GEK720970:GEK720977 GOG720970:GOG720977 GYC720970:GYC720977 HHY720970:HHY720977 HRU720970:HRU720977 IBQ720970:IBQ720977 ILM720970:ILM720977 IVI720970:IVI720977 JFE720970:JFE720977 JPA720970:JPA720977 JYW720970:JYW720977 KIS720970:KIS720977 KSO720970:KSO720977 LCK720970:LCK720977 LMG720970:LMG720977 LWC720970:LWC720977 MFY720970:MFY720977 MPU720970:MPU720977 MZQ720970:MZQ720977 NJM720970:NJM720977 NTI720970:NTI720977 ODE720970:ODE720977 ONA720970:ONA720977 OWW720970:OWW720977 PGS720970:PGS720977 PQO720970:PQO720977 QAK720970:QAK720977 QKG720970:QKG720977 QUC720970:QUC720977 RDY720970:RDY720977 RNU720970:RNU720977 RXQ720970:RXQ720977 SHM720970:SHM720977 SRI720970:SRI720977 TBE720970:TBE720977 TLA720970:TLA720977 TUW720970:TUW720977 UES720970:UES720977 UOO720970:UOO720977 UYK720970:UYK720977 VIG720970:VIG720977 VSC720970:VSC720977 WBY720970:WBY720977 WLU720970:WLU720977 WVQ720970:WVQ720977 I786506:I786513 JE786506:JE786513 TA786506:TA786513 ACW786506:ACW786513 AMS786506:AMS786513 AWO786506:AWO786513 BGK786506:BGK786513 BQG786506:BQG786513 CAC786506:CAC786513 CJY786506:CJY786513 CTU786506:CTU786513 DDQ786506:DDQ786513 DNM786506:DNM786513 DXI786506:DXI786513 EHE786506:EHE786513 ERA786506:ERA786513 FAW786506:FAW786513 FKS786506:FKS786513 FUO786506:FUO786513 GEK786506:GEK786513 GOG786506:GOG786513 GYC786506:GYC786513 HHY786506:HHY786513 HRU786506:HRU786513 IBQ786506:IBQ786513 ILM786506:ILM786513 IVI786506:IVI786513 JFE786506:JFE786513 JPA786506:JPA786513 JYW786506:JYW786513 KIS786506:KIS786513 KSO786506:KSO786513 LCK786506:LCK786513 LMG786506:LMG786513 LWC786506:LWC786513 MFY786506:MFY786513 MPU786506:MPU786513 MZQ786506:MZQ786513 NJM786506:NJM786513 NTI786506:NTI786513 ODE786506:ODE786513 ONA786506:ONA786513 OWW786506:OWW786513 PGS786506:PGS786513 PQO786506:PQO786513 QAK786506:QAK786513 QKG786506:QKG786513 QUC786506:QUC786513 RDY786506:RDY786513 RNU786506:RNU786513 RXQ786506:RXQ786513 SHM786506:SHM786513 SRI786506:SRI786513 TBE786506:TBE786513 TLA786506:TLA786513 TUW786506:TUW786513 UES786506:UES786513 UOO786506:UOO786513 UYK786506:UYK786513 VIG786506:VIG786513 VSC786506:VSC786513 WBY786506:WBY786513 WLU786506:WLU786513 WVQ786506:WVQ786513 I852042:I852049 JE852042:JE852049 TA852042:TA852049 ACW852042:ACW852049 AMS852042:AMS852049 AWO852042:AWO852049 BGK852042:BGK852049 BQG852042:BQG852049 CAC852042:CAC852049 CJY852042:CJY852049 CTU852042:CTU852049 DDQ852042:DDQ852049 DNM852042:DNM852049 DXI852042:DXI852049 EHE852042:EHE852049 ERA852042:ERA852049 FAW852042:FAW852049 FKS852042:FKS852049 FUO852042:FUO852049 GEK852042:GEK852049 GOG852042:GOG852049 GYC852042:GYC852049 HHY852042:HHY852049 HRU852042:HRU852049 IBQ852042:IBQ852049 ILM852042:ILM852049 IVI852042:IVI852049 JFE852042:JFE852049 JPA852042:JPA852049 JYW852042:JYW852049 KIS852042:KIS852049 KSO852042:KSO852049 LCK852042:LCK852049 LMG852042:LMG852049 LWC852042:LWC852049 MFY852042:MFY852049 MPU852042:MPU852049 MZQ852042:MZQ852049 NJM852042:NJM852049 NTI852042:NTI852049 ODE852042:ODE852049 ONA852042:ONA852049 OWW852042:OWW852049 PGS852042:PGS852049 PQO852042:PQO852049 QAK852042:QAK852049 QKG852042:QKG852049 QUC852042:QUC852049 RDY852042:RDY852049 RNU852042:RNU852049 RXQ852042:RXQ852049 SHM852042:SHM852049 SRI852042:SRI852049 TBE852042:TBE852049 TLA852042:TLA852049 TUW852042:TUW852049 UES852042:UES852049 UOO852042:UOO852049 UYK852042:UYK852049 VIG852042:VIG852049 VSC852042:VSC852049 WBY852042:WBY852049 WLU852042:WLU852049 WVQ852042:WVQ852049 I917578:I917585 JE917578:JE917585 TA917578:TA917585 ACW917578:ACW917585 AMS917578:AMS917585 AWO917578:AWO917585 BGK917578:BGK917585 BQG917578:BQG917585 CAC917578:CAC917585 CJY917578:CJY917585 CTU917578:CTU917585 DDQ917578:DDQ917585 DNM917578:DNM917585 DXI917578:DXI917585 EHE917578:EHE917585 ERA917578:ERA917585 FAW917578:FAW917585 FKS917578:FKS917585 FUO917578:FUO917585 GEK917578:GEK917585 GOG917578:GOG917585 GYC917578:GYC917585 HHY917578:HHY917585 HRU917578:HRU917585 IBQ917578:IBQ917585 ILM917578:ILM917585 IVI917578:IVI917585 JFE917578:JFE917585 JPA917578:JPA917585 JYW917578:JYW917585 KIS917578:KIS917585 KSO917578:KSO917585 LCK917578:LCK917585 LMG917578:LMG917585 LWC917578:LWC917585 MFY917578:MFY917585 MPU917578:MPU917585 MZQ917578:MZQ917585 NJM917578:NJM917585 NTI917578:NTI917585 ODE917578:ODE917585 ONA917578:ONA917585 OWW917578:OWW917585 PGS917578:PGS917585 PQO917578:PQO917585 QAK917578:QAK917585 QKG917578:QKG917585 QUC917578:QUC917585 RDY917578:RDY917585 RNU917578:RNU917585 RXQ917578:RXQ917585 SHM917578:SHM917585 SRI917578:SRI917585 TBE917578:TBE917585 TLA917578:TLA917585 TUW917578:TUW917585 UES917578:UES917585 UOO917578:UOO917585 UYK917578:UYK917585 VIG917578:VIG917585 VSC917578:VSC917585 WBY917578:WBY917585 WLU917578:WLU917585 WVQ917578:WVQ917585 I983114:I983121 JE983114:JE983121 TA983114:TA983121 ACW983114:ACW983121 AMS983114:AMS983121 AWO983114:AWO983121 BGK983114:BGK983121 BQG983114:BQG983121 CAC983114:CAC983121 CJY983114:CJY983121 CTU983114:CTU983121 DDQ983114:DDQ983121 DNM983114:DNM983121 DXI983114:DXI983121 EHE983114:EHE983121 ERA983114:ERA983121 FAW983114:FAW983121 FKS983114:FKS983121 FUO983114:FUO983121 GEK983114:GEK983121 GOG983114:GOG983121 GYC983114:GYC983121 HHY983114:HHY983121 HRU983114:HRU983121 IBQ983114:IBQ983121 ILM983114:ILM983121 IVI983114:IVI983121 JFE983114:JFE983121 JPA983114:JPA983121 JYW983114:JYW983121 KIS983114:KIS983121 KSO983114:KSO983121 LCK983114:LCK983121 LMG983114:LMG983121 LWC983114:LWC983121 MFY983114:MFY983121 MPU983114:MPU983121 MZQ983114:MZQ983121 NJM983114:NJM983121 NTI983114:NTI983121 ODE983114:ODE983121 ONA983114:ONA983121 OWW983114:OWW983121 PGS983114:PGS983121 PQO983114:PQO983121 QAK983114:QAK983121 QKG983114:QKG983121 QUC983114:QUC983121 RDY983114:RDY983121 RNU983114:RNU983121 RXQ983114:RXQ983121 SHM983114:SHM983121 SRI983114:SRI983121 TBE983114:TBE983121 TLA983114:TLA983121 TUW983114:TUW983121 UES983114:UES983121 UOO983114:UOO983121 UYK983114:UYK983121 VIG983114:VIG983121 VSC983114:VSC983121 WBY983114:WBY983121 WLU983114:WLU983121 WVQ983114:WVQ983121 I83:I94 JE83:JE94 TA83:TA94 ACW83:ACW94 AMS83:AMS94 AWO83:AWO94 BGK83:BGK94 BQG83:BQG94 CAC83:CAC94 CJY83:CJY94 CTU83:CTU94 DDQ83:DDQ94 DNM83:DNM94 DXI83:DXI94 EHE83:EHE94 ERA83:ERA94 FAW83:FAW94 FKS83:FKS94 FUO83:FUO94 GEK83:GEK94 GOG83:GOG94 GYC83:GYC94 HHY83:HHY94 HRU83:HRU94 IBQ83:IBQ94 ILM83:ILM94 IVI83:IVI94 JFE83:JFE94 JPA83:JPA94 JYW83:JYW94 KIS83:KIS94 KSO83:KSO94 LCK83:LCK94 LMG83:LMG94 LWC83:LWC94 MFY83:MFY94 MPU83:MPU94 MZQ83:MZQ94 NJM83:NJM94 NTI83:NTI94 ODE83:ODE94 ONA83:ONA94 OWW83:OWW94 PGS83:PGS94 PQO83:PQO94 QAK83:QAK94 QKG83:QKG94 QUC83:QUC94 RDY83:RDY94 RNU83:RNU94 RXQ83:RXQ94 SHM83:SHM94 SRI83:SRI94 TBE83:TBE94 TLA83:TLA94 TUW83:TUW94 UES83:UES94 UOO83:UOO94 UYK83:UYK94 VIG83:VIG94 VSC83:VSC94 WBY83:WBY94 WLU83:WLU94 WVQ83:WVQ94 I65619:I65630 JE65619:JE65630 TA65619:TA65630 ACW65619:ACW65630 AMS65619:AMS65630 AWO65619:AWO65630 BGK65619:BGK65630 BQG65619:BQG65630 CAC65619:CAC65630 CJY65619:CJY65630 CTU65619:CTU65630 DDQ65619:DDQ65630 DNM65619:DNM65630 DXI65619:DXI65630 EHE65619:EHE65630 ERA65619:ERA65630 FAW65619:FAW65630 FKS65619:FKS65630 FUO65619:FUO65630 GEK65619:GEK65630 GOG65619:GOG65630 GYC65619:GYC65630 HHY65619:HHY65630 HRU65619:HRU65630 IBQ65619:IBQ65630 ILM65619:ILM65630 IVI65619:IVI65630 JFE65619:JFE65630 JPA65619:JPA65630 JYW65619:JYW65630 KIS65619:KIS65630 KSO65619:KSO65630 LCK65619:LCK65630 LMG65619:LMG65630 LWC65619:LWC65630 MFY65619:MFY65630 MPU65619:MPU65630 MZQ65619:MZQ65630 NJM65619:NJM65630 NTI65619:NTI65630 ODE65619:ODE65630 ONA65619:ONA65630 OWW65619:OWW65630 PGS65619:PGS65630 PQO65619:PQO65630 QAK65619:QAK65630 QKG65619:QKG65630 QUC65619:QUC65630 RDY65619:RDY65630 RNU65619:RNU65630 RXQ65619:RXQ65630 SHM65619:SHM65630 SRI65619:SRI65630 TBE65619:TBE65630 TLA65619:TLA65630 TUW65619:TUW65630 UES65619:UES65630 UOO65619:UOO65630 UYK65619:UYK65630 VIG65619:VIG65630 VSC65619:VSC65630 WBY65619:WBY65630 WLU65619:WLU65630 WVQ65619:WVQ65630 I131155:I131166 JE131155:JE131166 TA131155:TA131166 ACW131155:ACW131166 AMS131155:AMS131166 AWO131155:AWO131166 BGK131155:BGK131166 BQG131155:BQG131166 CAC131155:CAC131166 CJY131155:CJY131166 CTU131155:CTU131166 DDQ131155:DDQ131166 DNM131155:DNM131166 DXI131155:DXI131166 EHE131155:EHE131166 ERA131155:ERA131166 FAW131155:FAW131166 FKS131155:FKS131166 FUO131155:FUO131166 GEK131155:GEK131166 GOG131155:GOG131166 GYC131155:GYC131166 HHY131155:HHY131166 HRU131155:HRU131166 IBQ131155:IBQ131166 ILM131155:ILM131166 IVI131155:IVI131166 JFE131155:JFE131166 JPA131155:JPA131166 JYW131155:JYW131166 KIS131155:KIS131166 KSO131155:KSO131166 LCK131155:LCK131166 LMG131155:LMG131166 LWC131155:LWC131166 MFY131155:MFY131166 MPU131155:MPU131166 MZQ131155:MZQ131166 NJM131155:NJM131166 NTI131155:NTI131166 ODE131155:ODE131166 ONA131155:ONA131166 OWW131155:OWW131166 PGS131155:PGS131166 PQO131155:PQO131166 QAK131155:QAK131166 QKG131155:QKG131166 QUC131155:QUC131166 RDY131155:RDY131166 RNU131155:RNU131166 RXQ131155:RXQ131166 SHM131155:SHM131166 SRI131155:SRI131166 TBE131155:TBE131166 TLA131155:TLA131166 TUW131155:TUW131166 UES131155:UES131166 UOO131155:UOO131166 UYK131155:UYK131166 VIG131155:VIG131166 VSC131155:VSC131166 WBY131155:WBY131166 WLU131155:WLU131166 WVQ131155:WVQ131166 I196691:I196702 JE196691:JE196702 TA196691:TA196702 ACW196691:ACW196702 AMS196691:AMS196702 AWO196691:AWO196702 BGK196691:BGK196702 BQG196691:BQG196702 CAC196691:CAC196702 CJY196691:CJY196702 CTU196691:CTU196702 DDQ196691:DDQ196702 DNM196691:DNM196702 DXI196691:DXI196702 EHE196691:EHE196702 ERA196691:ERA196702 FAW196691:FAW196702 FKS196691:FKS196702 FUO196691:FUO196702 GEK196691:GEK196702 GOG196691:GOG196702 GYC196691:GYC196702 HHY196691:HHY196702 HRU196691:HRU196702 IBQ196691:IBQ196702 ILM196691:ILM196702 IVI196691:IVI196702 JFE196691:JFE196702 JPA196691:JPA196702 JYW196691:JYW196702 KIS196691:KIS196702 KSO196691:KSO196702 LCK196691:LCK196702 LMG196691:LMG196702 LWC196691:LWC196702 MFY196691:MFY196702 MPU196691:MPU196702 MZQ196691:MZQ196702 NJM196691:NJM196702 NTI196691:NTI196702 ODE196691:ODE196702 ONA196691:ONA196702 OWW196691:OWW196702 PGS196691:PGS196702 PQO196691:PQO196702 QAK196691:QAK196702 QKG196691:QKG196702 QUC196691:QUC196702 RDY196691:RDY196702 RNU196691:RNU196702 RXQ196691:RXQ196702 SHM196691:SHM196702 SRI196691:SRI196702 TBE196691:TBE196702 TLA196691:TLA196702 TUW196691:TUW196702 UES196691:UES196702 UOO196691:UOO196702 UYK196691:UYK196702 VIG196691:VIG196702 VSC196691:VSC196702 WBY196691:WBY196702 WLU196691:WLU196702 WVQ196691:WVQ196702 I262227:I262238 JE262227:JE262238 TA262227:TA262238 ACW262227:ACW262238 AMS262227:AMS262238 AWO262227:AWO262238 BGK262227:BGK262238 BQG262227:BQG262238 CAC262227:CAC262238 CJY262227:CJY262238 CTU262227:CTU262238 DDQ262227:DDQ262238 DNM262227:DNM262238 DXI262227:DXI262238 EHE262227:EHE262238 ERA262227:ERA262238 FAW262227:FAW262238 FKS262227:FKS262238 FUO262227:FUO262238 GEK262227:GEK262238 GOG262227:GOG262238 GYC262227:GYC262238 HHY262227:HHY262238 HRU262227:HRU262238 IBQ262227:IBQ262238 ILM262227:ILM262238 IVI262227:IVI262238 JFE262227:JFE262238 JPA262227:JPA262238 JYW262227:JYW262238 KIS262227:KIS262238 KSO262227:KSO262238 LCK262227:LCK262238 LMG262227:LMG262238 LWC262227:LWC262238 MFY262227:MFY262238 MPU262227:MPU262238 MZQ262227:MZQ262238 NJM262227:NJM262238 NTI262227:NTI262238 ODE262227:ODE262238 ONA262227:ONA262238 OWW262227:OWW262238 PGS262227:PGS262238 PQO262227:PQO262238 QAK262227:QAK262238 QKG262227:QKG262238 QUC262227:QUC262238 RDY262227:RDY262238 RNU262227:RNU262238 RXQ262227:RXQ262238 SHM262227:SHM262238 SRI262227:SRI262238 TBE262227:TBE262238 TLA262227:TLA262238 TUW262227:TUW262238 UES262227:UES262238 UOO262227:UOO262238 UYK262227:UYK262238 VIG262227:VIG262238 VSC262227:VSC262238 WBY262227:WBY262238 WLU262227:WLU262238 WVQ262227:WVQ262238 I327763:I327774 JE327763:JE327774 TA327763:TA327774 ACW327763:ACW327774 AMS327763:AMS327774 AWO327763:AWO327774 BGK327763:BGK327774 BQG327763:BQG327774 CAC327763:CAC327774 CJY327763:CJY327774 CTU327763:CTU327774 DDQ327763:DDQ327774 DNM327763:DNM327774 DXI327763:DXI327774 EHE327763:EHE327774 ERA327763:ERA327774 FAW327763:FAW327774 FKS327763:FKS327774 FUO327763:FUO327774 GEK327763:GEK327774 GOG327763:GOG327774 GYC327763:GYC327774 HHY327763:HHY327774 HRU327763:HRU327774 IBQ327763:IBQ327774 ILM327763:ILM327774 IVI327763:IVI327774 JFE327763:JFE327774 JPA327763:JPA327774 JYW327763:JYW327774 KIS327763:KIS327774 KSO327763:KSO327774 LCK327763:LCK327774 LMG327763:LMG327774 LWC327763:LWC327774 MFY327763:MFY327774 MPU327763:MPU327774 MZQ327763:MZQ327774 NJM327763:NJM327774 NTI327763:NTI327774 ODE327763:ODE327774 ONA327763:ONA327774 OWW327763:OWW327774 PGS327763:PGS327774 PQO327763:PQO327774 QAK327763:QAK327774 QKG327763:QKG327774 QUC327763:QUC327774 RDY327763:RDY327774 RNU327763:RNU327774 RXQ327763:RXQ327774 SHM327763:SHM327774 SRI327763:SRI327774 TBE327763:TBE327774 TLA327763:TLA327774 TUW327763:TUW327774 UES327763:UES327774 UOO327763:UOO327774 UYK327763:UYK327774 VIG327763:VIG327774 VSC327763:VSC327774 WBY327763:WBY327774 WLU327763:WLU327774 WVQ327763:WVQ327774 I393299:I393310 JE393299:JE393310 TA393299:TA393310 ACW393299:ACW393310 AMS393299:AMS393310 AWO393299:AWO393310 BGK393299:BGK393310 BQG393299:BQG393310 CAC393299:CAC393310 CJY393299:CJY393310 CTU393299:CTU393310 DDQ393299:DDQ393310 DNM393299:DNM393310 DXI393299:DXI393310 EHE393299:EHE393310 ERA393299:ERA393310 FAW393299:FAW393310 FKS393299:FKS393310 FUO393299:FUO393310 GEK393299:GEK393310 GOG393299:GOG393310 GYC393299:GYC393310 HHY393299:HHY393310 HRU393299:HRU393310 IBQ393299:IBQ393310 ILM393299:ILM393310 IVI393299:IVI393310 JFE393299:JFE393310 JPA393299:JPA393310 JYW393299:JYW393310 KIS393299:KIS393310 KSO393299:KSO393310 LCK393299:LCK393310 LMG393299:LMG393310 LWC393299:LWC393310 MFY393299:MFY393310 MPU393299:MPU393310 MZQ393299:MZQ393310 NJM393299:NJM393310 NTI393299:NTI393310 ODE393299:ODE393310 ONA393299:ONA393310 OWW393299:OWW393310 PGS393299:PGS393310 PQO393299:PQO393310 QAK393299:QAK393310 QKG393299:QKG393310 QUC393299:QUC393310 RDY393299:RDY393310 RNU393299:RNU393310 RXQ393299:RXQ393310 SHM393299:SHM393310 SRI393299:SRI393310 TBE393299:TBE393310 TLA393299:TLA393310 TUW393299:TUW393310 UES393299:UES393310 UOO393299:UOO393310 UYK393299:UYK393310 VIG393299:VIG393310 VSC393299:VSC393310 WBY393299:WBY393310 WLU393299:WLU393310 WVQ393299:WVQ393310 I458835:I458846 JE458835:JE458846 TA458835:TA458846 ACW458835:ACW458846 AMS458835:AMS458846 AWO458835:AWO458846 BGK458835:BGK458846 BQG458835:BQG458846 CAC458835:CAC458846 CJY458835:CJY458846 CTU458835:CTU458846 DDQ458835:DDQ458846 DNM458835:DNM458846 DXI458835:DXI458846 EHE458835:EHE458846 ERA458835:ERA458846 FAW458835:FAW458846 FKS458835:FKS458846 FUO458835:FUO458846 GEK458835:GEK458846 GOG458835:GOG458846 GYC458835:GYC458846 HHY458835:HHY458846 HRU458835:HRU458846 IBQ458835:IBQ458846 ILM458835:ILM458846 IVI458835:IVI458846 JFE458835:JFE458846 JPA458835:JPA458846 JYW458835:JYW458846 KIS458835:KIS458846 KSO458835:KSO458846 LCK458835:LCK458846 LMG458835:LMG458846 LWC458835:LWC458846 MFY458835:MFY458846 MPU458835:MPU458846 MZQ458835:MZQ458846 NJM458835:NJM458846 NTI458835:NTI458846 ODE458835:ODE458846 ONA458835:ONA458846 OWW458835:OWW458846 PGS458835:PGS458846 PQO458835:PQO458846 QAK458835:QAK458846 QKG458835:QKG458846 QUC458835:QUC458846 RDY458835:RDY458846 RNU458835:RNU458846 RXQ458835:RXQ458846 SHM458835:SHM458846 SRI458835:SRI458846 TBE458835:TBE458846 TLA458835:TLA458846 TUW458835:TUW458846 UES458835:UES458846 UOO458835:UOO458846 UYK458835:UYK458846 VIG458835:VIG458846 VSC458835:VSC458846 WBY458835:WBY458846 WLU458835:WLU458846 WVQ458835:WVQ458846 I524371:I524382 JE524371:JE524382 TA524371:TA524382 ACW524371:ACW524382 AMS524371:AMS524382 AWO524371:AWO524382 BGK524371:BGK524382 BQG524371:BQG524382 CAC524371:CAC524382 CJY524371:CJY524382 CTU524371:CTU524382 DDQ524371:DDQ524382 DNM524371:DNM524382 DXI524371:DXI524382 EHE524371:EHE524382 ERA524371:ERA524382 FAW524371:FAW524382 FKS524371:FKS524382 FUO524371:FUO524382 GEK524371:GEK524382 GOG524371:GOG524382 GYC524371:GYC524382 HHY524371:HHY524382 HRU524371:HRU524382 IBQ524371:IBQ524382 ILM524371:ILM524382 IVI524371:IVI524382 JFE524371:JFE524382 JPA524371:JPA524382 JYW524371:JYW524382 KIS524371:KIS524382 KSO524371:KSO524382 LCK524371:LCK524382 LMG524371:LMG524382 LWC524371:LWC524382 MFY524371:MFY524382 MPU524371:MPU524382 MZQ524371:MZQ524382 NJM524371:NJM524382 NTI524371:NTI524382 ODE524371:ODE524382 ONA524371:ONA524382 OWW524371:OWW524382 PGS524371:PGS524382 PQO524371:PQO524382 QAK524371:QAK524382 QKG524371:QKG524382 QUC524371:QUC524382 RDY524371:RDY524382 RNU524371:RNU524382 RXQ524371:RXQ524382 SHM524371:SHM524382 SRI524371:SRI524382 TBE524371:TBE524382 TLA524371:TLA524382 TUW524371:TUW524382 UES524371:UES524382 UOO524371:UOO524382 UYK524371:UYK524382 VIG524371:VIG524382 VSC524371:VSC524382 WBY524371:WBY524382 WLU524371:WLU524382 WVQ524371:WVQ524382 I589907:I589918 JE589907:JE589918 TA589907:TA589918 ACW589907:ACW589918 AMS589907:AMS589918 AWO589907:AWO589918 BGK589907:BGK589918 BQG589907:BQG589918 CAC589907:CAC589918 CJY589907:CJY589918 CTU589907:CTU589918 DDQ589907:DDQ589918 DNM589907:DNM589918 DXI589907:DXI589918 EHE589907:EHE589918 ERA589907:ERA589918 FAW589907:FAW589918 FKS589907:FKS589918 FUO589907:FUO589918 GEK589907:GEK589918 GOG589907:GOG589918 GYC589907:GYC589918 HHY589907:HHY589918 HRU589907:HRU589918 IBQ589907:IBQ589918 ILM589907:ILM589918 IVI589907:IVI589918 JFE589907:JFE589918 JPA589907:JPA589918 JYW589907:JYW589918 KIS589907:KIS589918 KSO589907:KSO589918 LCK589907:LCK589918 LMG589907:LMG589918 LWC589907:LWC589918 MFY589907:MFY589918 MPU589907:MPU589918 MZQ589907:MZQ589918 NJM589907:NJM589918 NTI589907:NTI589918 ODE589907:ODE589918 ONA589907:ONA589918 OWW589907:OWW589918 PGS589907:PGS589918 PQO589907:PQO589918 QAK589907:QAK589918 QKG589907:QKG589918 QUC589907:QUC589918 RDY589907:RDY589918 RNU589907:RNU589918 RXQ589907:RXQ589918 SHM589907:SHM589918 SRI589907:SRI589918 TBE589907:TBE589918 TLA589907:TLA589918 TUW589907:TUW589918 UES589907:UES589918 UOO589907:UOO589918 UYK589907:UYK589918 VIG589907:VIG589918 VSC589907:VSC589918 WBY589907:WBY589918 WLU589907:WLU589918 WVQ589907:WVQ589918 I655443:I655454 JE655443:JE655454 TA655443:TA655454 ACW655443:ACW655454 AMS655443:AMS655454 AWO655443:AWO655454 BGK655443:BGK655454 BQG655443:BQG655454 CAC655443:CAC655454 CJY655443:CJY655454 CTU655443:CTU655454 DDQ655443:DDQ655454 DNM655443:DNM655454 DXI655443:DXI655454 EHE655443:EHE655454 ERA655443:ERA655454 FAW655443:FAW655454 FKS655443:FKS655454 FUO655443:FUO655454 GEK655443:GEK655454 GOG655443:GOG655454 GYC655443:GYC655454 HHY655443:HHY655454 HRU655443:HRU655454 IBQ655443:IBQ655454 ILM655443:ILM655454 IVI655443:IVI655454 JFE655443:JFE655454 JPA655443:JPA655454 JYW655443:JYW655454 KIS655443:KIS655454 KSO655443:KSO655454 LCK655443:LCK655454 LMG655443:LMG655454 LWC655443:LWC655454 MFY655443:MFY655454 MPU655443:MPU655454 MZQ655443:MZQ655454 NJM655443:NJM655454 NTI655443:NTI655454 ODE655443:ODE655454 ONA655443:ONA655454 OWW655443:OWW655454 PGS655443:PGS655454 PQO655443:PQO655454 QAK655443:QAK655454 QKG655443:QKG655454 QUC655443:QUC655454 RDY655443:RDY655454 RNU655443:RNU655454 RXQ655443:RXQ655454 SHM655443:SHM655454 SRI655443:SRI655454 TBE655443:TBE655454 TLA655443:TLA655454 TUW655443:TUW655454 UES655443:UES655454 UOO655443:UOO655454 UYK655443:UYK655454 VIG655443:VIG655454 VSC655443:VSC655454 WBY655443:WBY655454 WLU655443:WLU655454 WVQ655443:WVQ655454 I720979:I720990 JE720979:JE720990 TA720979:TA720990 ACW720979:ACW720990 AMS720979:AMS720990 AWO720979:AWO720990 BGK720979:BGK720990 BQG720979:BQG720990 CAC720979:CAC720990 CJY720979:CJY720990 CTU720979:CTU720990 DDQ720979:DDQ720990 DNM720979:DNM720990 DXI720979:DXI720990 EHE720979:EHE720990 ERA720979:ERA720990 FAW720979:FAW720990 FKS720979:FKS720990 FUO720979:FUO720990 GEK720979:GEK720990 GOG720979:GOG720990 GYC720979:GYC720990 HHY720979:HHY720990 HRU720979:HRU720990 IBQ720979:IBQ720990 ILM720979:ILM720990 IVI720979:IVI720990 JFE720979:JFE720990 JPA720979:JPA720990 JYW720979:JYW720990 KIS720979:KIS720990 KSO720979:KSO720990 LCK720979:LCK720990 LMG720979:LMG720990 LWC720979:LWC720990 MFY720979:MFY720990 MPU720979:MPU720990 MZQ720979:MZQ720990 NJM720979:NJM720990 NTI720979:NTI720990 ODE720979:ODE720990 ONA720979:ONA720990 OWW720979:OWW720990 PGS720979:PGS720990 PQO720979:PQO720990 QAK720979:QAK720990 QKG720979:QKG720990 QUC720979:QUC720990 RDY720979:RDY720990 RNU720979:RNU720990 RXQ720979:RXQ720990 SHM720979:SHM720990 SRI720979:SRI720990 TBE720979:TBE720990 TLA720979:TLA720990 TUW720979:TUW720990 UES720979:UES720990 UOO720979:UOO720990 UYK720979:UYK720990 VIG720979:VIG720990 VSC720979:VSC720990 WBY720979:WBY720990 WLU720979:WLU720990 WVQ720979:WVQ720990 I786515:I786526 JE786515:JE786526 TA786515:TA786526 ACW786515:ACW786526 AMS786515:AMS786526 AWO786515:AWO786526 BGK786515:BGK786526 BQG786515:BQG786526 CAC786515:CAC786526 CJY786515:CJY786526 CTU786515:CTU786526 DDQ786515:DDQ786526 DNM786515:DNM786526 DXI786515:DXI786526 EHE786515:EHE786526 ERA786515:ERA786526 FAW786515:FAW786526 FKS786515:FKS786526 FUO786515:FUO786526 GEK786515:GEK786526 GOG786515:GOG786526 GYC786515:GYC786526 HHY786515:HHY786526 HRU786515:HRU786526 IBQ786515:IBQ786526 ILM786515:ILM786526 IVI786515:IVI786526 JFE786515:JFE786526 JPA786515:JPA786526 JYW786515:JYW786526 KIS786515:KIS786526 KSO786515:KSO786526 LCK786515:LCK786526 LMG786515:LMG786526 LWC786515:LWC786526 MFY786515:MFY786526 MPU786515:MPU786526 MZQ786515:MZQ786526 NJM786515:NJM786526 NTI786515:NTI786526 ODE786515:ODE786526 ONA786515:ONA786526 OWW786515:OWW786526 PGS786515:PGS786526 PQO786515:PQO786526 QAK786515:QAK786526 QKG786515:QKG786526 QUC786515:QUC786526 RDY786515:RDY786526 RNU786515:RNU786526 RXQ786515:RXQ786526 SHM786515:SHM786526 SRI786515:SRI786526 TBE786515:TBE786526 TLA786515:TLA786526 TUW786515:TUW786526 UES786515:UES786526 UOO786515:UOO786526 UYK786515:UYK786526 VIG786515:VIG786526 VSC786515:VSC786526 WBY786515:WBY786526 WLU786515:WLU786526 WVQ786515:WVQ786526 I852051:I852062 JE852051:JE852062 TA852051:TA852062 ACW852051:ACW852062 AMS852051:AMS852062 AWO852051:AWO852062 BGK852051:BGK852062 BQG852051:BQG852062 CAC852051:CAC852062 CJY852051:CJY852062 CTU852051:CTU852062 DDQ852051:DDQ852062 DNM852051:DNM852062 DXI852051:DXI852062 EHE852051:EHE852062 ERA852051:ERA852062 FAW852051:FAW852062 FKS852051:FKS852062 FUO852051:FUO852062 GEK852051:GEK852062 GOG852051:GOG852062 GYC852051:GYC852062 HHY852051:HHY852062 HRU852051:HRU852062 IBQ852051:IBQ852062 ILM852051:ILM852062 IVI852051:IVI852062 JFE852051:JFE852062 JPA852051:JPA852062 JYW852051:JYW852062 KIS852051:KIS852062 KSO852051:KSO852062 LCK852051:LCK852062 LMG852051:LMG852062 LWC852051:LWC852062 MFY852051:MFY852062 MPU852051:MPU852062 MZQ852051:MZQ852062 NJM852051:NJM852062 NTI852051:NTI852062 ODE852051:ODE852062 ONA852051:ONA852062 OWW852051:OWW852062 PGS852051:PGS852062 PQO852051:PQO852062 QAK852051:QAK852062 QKG852051:QKG852062 QUC852051:QUC852062 RDY852051:RDY852062 RNU852051:RNU852062 RXQ852051:RXQ852062 SHM852051:SHM852062 SRI852051:SRI852062 TBE852051:TBE852062 TLA852051:TLA852062 TUW852051:TUW852062 UES852051:UES852062 UOO852051:UOO852062 UYK852051:UYK852062 VIG852051:VIG852062 VSC852051:VSC852062 WBY852051:WBY852062 WLU852051:WLU852062 WVQ852051:WVQ852062 I917587:I917598 JE917587:JE917598 TA917587:TA917598 ACW917587:ACW917598 AMS917587:AMS917598 AWO917587:AWO917598 BGK917587:BGK917598 BQG917587:BQG917598 CAC917587:CAC917598 CJY917587:CJY917598 CTU917587:CTU917598 DDQ917587:DDQ917598 DNM917587:DNM917598 DXI917587:DXI917598 EHE917587:EHE917598 ERA917587:ERA917598 FAW917587:FAW917598 FKS917587:FKS917598 FUO917587:FUO917598 GEK917587:GEK917598 GOG917587:GOG917598 GYC917587:GYC917598 HHY917587:HHY917598 HRU917587:HRU917598 IBQ917587:IBQ917598 ILM917587:ILM917598 IVI917587:IVI917598 JFE917587:JFE917598 JPA917587:JPA917598 JYW917587:JYW917598 KIS917587:KIS917598 KSO917587:KSO917598 LCK917587:LCK917598 LMG917587:LMG917598 LWC917587:LWC917598 MFY917587:MFY917598 MPU917587:MPU917598 MZQ917587:MZQ917598 NJM917587:NJM917598 NTI917587:NTI917598 ODE917587:ODE917598 ONA917587:ONA917598 OWW917587:OWW917598 PGS917587:PGS917598 PQO917587:PQO917598 QAK917587:QAK917598 QKG917587:QKG917598 QUC917587:QUC917598 RDY917587:RDY917598 RNU917587:RNU917598 RXQ917587:RXQ917598 SHM917587:SHM917598 SRI917587:SRI917598 TBE917587:TBE917598 TLA917587:TLA917598 TUW917587:TUW917598 UES917587:UES917598 UOO917587:UOO917598 UYK917587:UYK917598 VIG917587:VIG917598 VSC917587:VSC917598 WBY917587:WBY917598 WLU917587:WLU917598 WVQ917587:WVQ917598 I983123:I983134 JE983123:JE983134 TA983123:TA983134 ACW983123:ACW983134 AMS983123:AMS983134 AWO983123:AWO983134 BGK983123:BGK983134 BQG983123:BQG983134 CAC983123:CAC983134 CJY983123:CJY983134 CTU983123:CTU983134 DDQ983123:DDQ983134 DNM983123:DNM983134 DXI983123:DXI983134 EHE983123:EHE983134 ERA983123:ERA983134 FAW983123:FAW983134 FKS983123:FKS983134 FUO983123:FUO983134 GEK983123:GEK983134 GOG983123:GOG983134 GYC983123:GYC983134 HHY983123:HHY983134 HRU983123:HRU983134 IBQ983123:IBQ983134 ILM983123:ILM983134 IVI983123:IVI983134 JFE983123:JFE983134 JPA983123:JPA983134 JYW983123:JYW983134 KIS983123:KIS983134 KSO983123:KSO983134 LCK983123:LCK983134 LMG983123:LMG983134 LWC983123:LWC983134 MFY983123:MFY983134 MPU983123:MPU983134 MZQ983123:MZQ983134 NJM983123:NJM983134 NTI983123:NTI983134 ODE983123:ODE983134 ONA983123:ONA983134 OWW983123:OWW983134 PGS983123:PGS983134 PQO983123:PQO983134 QAK983123:QAK983134 QKG983123:QKG983134 QUC983123:QUC983134 RDY983123:RDY983134 RNU983123:RNU983134 RXQ983123:RXQ983134 SHM983123:SHM983134 SRI983123:SRI983134 TBE983123:TBE983134 TLA983123:TLA983134 TUW983123:TUW983134 UES983123:UES983134 UOO983123:UOO983134 UYK983123:UYK983134 VIG983123:VIG983134 VSC983123:VSC983134 WBY983123:WBY983134 WLU983123:WLU983134 WVQ983123:WVQ983134 I96:I102 JE96:JE102 TA96:TA102 ACW96:ACW102 AMS96:AMS102 AWO96:AWO102 BGK96:BGK102 BQG96:BQG102 CAC96:CAC102 CJY96:CJY102 CTU96:CTU102 DDQ96:DDQ102 DNM96:DNM102 DXI96:DXI102 EHE96:EHE102 ERA96:ERA102 FAW96:FAW102 FKS96:FKS102 FUO96:FUO102 GEK96:GEK102 GOG96:GOG102 GYC96:GYC102 HHY96:HHY102 HRU96:HRU102 IBQ96:IBQ102 ILM96:ILM102 IVI96:IVI102 JFE96:JFE102 JPA96:JPA102 JYW96:JYW102 KIS96:KIS102 KSO96:KSO102 LCK96:LCK102 LMG96:LMG102 LWC96:LWC102 MFY96:MFY102 MPU96:MPU102 MZQ96:MZQ102 NJM96:NJM102 NTI96:NTI102 ODE96:ODE102 ONA96:ONA102 OWW96:OWW102 PGS96:PGS102 PQO96:PQO102 QAK96:QAK102 QKG96:QKG102 QUC96:QUC102 RDY96:RDY102 RNU96:RNU102 RXQ96:RXQ102 SHM96:SHM102 SRI96:SRI102 TBE96:TBE102 TLA96:TLA102 TUW96:TUW102 UES96:UES102 UOO96:UOO102 UYK96:UYK102 VIG96:VIG102 VSC96:VSC102 WBY96:WBY102 WLU96:WLU102 WVQ96:WVQ102 I65632:I65638 JE65632:JE65638 TA65632:TA65638 ACW65632:ACW65638 AMS65632:AMS65638 AWO65632:AWO65638 BGK65632:BGK65638 BQG65632:BQG65638 CAC65632:CAC65638 CJY65632:CJY65638 CTU65632:CTU65638 DDQ65632:DDQ65638 DNM65632:DNM65638 DXI65632:DXI65638 EHE65632:EHE65638 ERA65632:ERA65638 FAW65632:FAW65638 FKS65632:FKS65638 FUO65632:FUO65638 GEK65632:GEK65638 GOG65632:GOG65638 GYC65632:GYC65638 HHY65632:HHY65638 HRU65632:HRU65638 IBQ65632:IBQ65638 ILM65632:ILM65638 IVI65632:IVI65638 JFE65632:JFE65638 JPA65632:JPA65638 JYW65632:JYW65638 KIS65632:KIS65638 KSO65632:KSO65638 LCK65632:LCK65638 LMG65632:LMG65638 LWC65632:LWC65638 MFY65632:MFY65638 MPU65632:MPU65638 MZQ65632:MZQ65638 NJM65632:NJM65638 NTI65632:NTI65638 ODE65632:ODE65638 ONA65632:ONA65638 OWW65632:OWW65638 PGS65632:PGS65638 PQO65632:PQO65638 QAK65632:QAK65638 QKG65632:QKG65638 QUC65632:QUC65638 RDY65632:RDY65638 RNU65632:RNU65638 RXQ65632:RXQ65638 SHM65632:SHM65638 SRI65632:SRI65638 TBE65632:TBE65638 TLA65632:TLA65638 TUW65632:TUW65638 UES65632:UES65638 UOO65632:UOO65638 UYK65632:UYK65638 VIG65632:VIG65638 VSC65632:VSC65638 WBY65632:WBY65638 WLU65632:WLU65638 WVQ65632:WVQ65638 I131168:I131174 JE131168:JE131174 TA131168:TA131174 ACW131168:ACW131174 AMS131168:AMS131174 AWO131168:AWO131174 BGK131168:BGK131174 BQG131168:BQG131174 CAC131168:CAC131174 CJY131168:CJY131174 CTU131168:CTU131174 DDQ131168:DDQ131174 DNM131168:DNM131174 DXI131168:DXI131174 EHE131168:EHE131174 ERA131168:ERA131174 FAW131168:FAW131174 FKS131168:FKS131174 FUO131168:FUO131174 GEK131168:GEK131174 GOG131168:GOG131174 GYC131168:GYC131174 HHY131168:HHY131174 HRU131168:HRU131174 IBQ131168:IBQ131174 ILM131168:ILM131174 IVI131168:IVI131174 JFE131168:JFE131174 JPA131168:JPA131174 JYW131168:JYW131174 KIS131168:KIS131174 KSO131168:KSO131174 LCK131168:LCK131174 LMG131168:LMG131174 LWC131168:LWC131174 MFY131168:MFY131174 MPU131168:MPU131174 MZQ131168:MZQ131174 NJM131168:NJM131174 NTI131168:NTI131174 ODE131168:ODE131174 ONA131168:ONA131174 OWW131168:OWW131174 PGS131168:PGS131174 PQO131168:PQO131174 QAK131168:QAK131174 QKG131168:QKG131174 QUC131168:QUC131174 RDY131168:RDY131174 RNU131168:RNU131174 RXQ131168:RXQ131174 SHM131168:SHM131174 SRI131168:SRI131174 TBE131168:TBE131174 TLA131168:TLA131174 TUW131168:TUW131174 UES131168:UES131174 UOO131168:UOO131174 UYK131168:UYK131174 VIG131168:VIG131174 VSC131168:VSC131174 WBY131168:WBY131174 WLU131168:WLU131174 WVQ131168:WVQ131174 I196704:I196710 JE196704:JE196710 TA196704:TA196710 ACW196704:ACW196710 AMS196704:AMS196710 AWO196704:AWO196710 BGK196704:BGK196710 BQG196704:BQG196710 CAC196704:CAC196710 CJY196704:CJY196710 CTU196704:CTU196710 DDQ196704:DDQ196710 DNM196704:DNM196710 DXI196704:DXI196710 EHE196704:EHE196710 ERA196704:ERA196710 FAW196704:FAW196710 FKS196704:FKS196710 FUO196704:FUO196710 GEK196704:GEK196710 GOG196704:GOG196710 GYC196704:GYC196710 HHY196704:HHY196710 HRU196704:HRU196710 IBQ196704:IBQ196710 ILM196704:ILM196710 IVI196704:IVI196710 JFE196704:JFE196710 JPA196704:JPA196710 JYW196704:JYW196710 KIS196704:KIS196710 KSO196704:KSO196710 LCK196704:LCK196710 LMG196704:LMG196710 LWC196704:LWC196710 MFY196704:MFY196710 MPU196704:MPU196710 MZQ196704:MZQ196710 NJM196704:NJM196710 NTI196704:NTI196710 ODE196704:ODE196710 ONA196704:ONA196710 OWW196704:OWW196710 PGS196704:PGS196710 PQO196704:PQO196710 QAK196704:QAK196710 QKG196704:QKG196710 QUC196704:QUC196710 RDY196704:RDY196710 RNU196704:RNU196710 RXQ196704:RXQ196710 SHM196704:SHM196710 SRI196704:SRI196710 TBE196704:TBE196710 TLA196704:TLA196710 TUW196704:TUW196710 UES196704:UES196710 UOO196704:UOO196710 UYK196704:UYK196710 VIG196704:VIG196710 VSC196704:VSC196710 WBY196704:WBY196710 WLU196704:WLU196710 WVQ196704:WVQ196710 I262240:I262246 JE262240:JE262246 TA262240:TA262246 ACW262240:ACW262246 AMS262240:AMS262246 AWO262240:AWO262246 BGK262240:BGK262246 BQG262240:BQG262246 CAC262240:CAC262246 CJY262240:CJY262246 CTU262240:CTU262246 DDQ262240:DDQ262246 DNM262240:DNM262246 DXI262240:DXI262246 EHE262240:EHE262246 ERA262240:ERA262246 FAW262240:FAW262246 FKS262240:FKS262246 FUO262240:FUO262246 GEK262240:GEK262246 GOG262240:GOG262246 GYC262240:GYC262246 HHY262240:HHY262246 HRU262240:HRU262246 IBQ262240:IBQ262246 ILM262240:ILM262246 IVI262240:IVI262246 JFE262240:JFE262246 JPA262240:JPA262246 JYW262240:JYW262246 KIS262240:KIS262246 KSO262240:KSO262246 LCK262240:LCK262246 LMG262240:LMG262246 LWC262240:LWC262246 MFY262240:MFY262246 MPU262240:MPU262246 MZQ262240:MZQ262246 NJM262240:NJM262246 NTI262240:NTI262246 ODE262240:ODE262246 ONA262240:ONA262246 OWW262240:OWW262246 PGS262240:PGS262246 PQO262240:PQO262246 QAK262240:QAK262246 QKG262240:QKG262246 QUC262240:QUC262246 RDY262240:RDY262246 RNU262240:RNU262246 RXQ262240:RXQ262246 SHM262240:SHM262246 SRI262240:SRI262246 TBE262240:TBE262246 TLA262240:TLA262246 TUW262240:TUW262246 UES262240:UES262246 UOO262240:UOO262246 UYK262240:UYK262246 VIG262240:VIG262246 VSC262240:VSC262246 WBY262240:WBY262246 WLU262240:WLU262246 WVQ262240:WVQ262246 I327776:I327782 JE327776:JE327782 TA327776:TA327782 ACW327776:ACW327782 AMS327776:AMS327782 AWO327776:AWO327782 BGK327776:BGK327782 BQG327776:BQG327782 CAC327776:CAC327782 CJY327776:CJY327782 CTU327776:CTU327782 DDQ327776:DDQ327782 DNM327776:DNM327782 DXI327776:DXI327782 EHE327776:EHE327782 ERA327776:ERA327782 FAW327776:FAW327782 FKS327776:FKS327782 FUO327776:FUO327782 GEK327776:GEK327782 GOG327776:GOG327782 GYC327776:GYC327782 HHY327776:HHY327782 HRU327776:HRU327782 IBQ327776:IBQ327782 ILM327776:ILM327782 IVI327776:IVI327782 JFE327776:JFE327782 JPA327776:JPA327782 JYW327776:JYW327782 KIS327776:KIS327782 KSO327776:KSO327782 LCK327776:LCK327782 LMG327776:LMG327782 LWC327776:LWC327782 MFY327776:MFY327782 MPU327776:MPU327782 MZQ327776:MZQ327782 NJM327776:NJM327782 NTI327776:NTI327782 ODE327776:ODE327782 ONA327776:ONA327782 OWW327776:OWW327782 PGS327776:PGS327782 PQO327776:PQO327782 QAK327776:QAK327782 QKG327776:QKG327782 QUC327776:QUC327782 RDY327776:RDY327782 RNU327776:RNU327782 RXQ327776:RXQ327782 SHM327776:SHM327782 SRI327776:SRI327782 TBE327776:TBE327782 TLA327776:TLA327782 TUW327776:TUW327782 UES327776:UES327782 UOO327776:UOO327782 UYK327776:UYK327782 VIG327776:VIG327782 VSC327776:VSC327782 WBY327776:WBY327782 WLU327776:WLU327782 WVQ327776:WVQ327782 I393312:I393318 JE393312:JE393318 TA393312:TA393318 ACW393312:ACW393318 AMS393312:AMS393318 AWO393312:AWO393318 BGK393312:BGK393318 BQG393312:BQG393318 CAC393312:CAC393318 CJY393312:CJY393318 CTU393312:CTU393318 DDQ393312:DDQ393318 DNM393312:DNM393318 DXI393312:DXI393318 EHE393312:EHE393318 ERA393312:ERA393318 FAW393312:FAW393318 FKS393312:FKS393318 FUO393312:FUO393318 GEK393312:GEK393318 GOG393312:GOG393318 GYC393312:GYC393318 HHY393312:HHY393318 HRU393312:HRU393318 IBQ393312:IBQ393318 ILM393312:ILM393318 IVI393312:IVI393318 JFE393312:JFE393318 JPA393312:JPA393318 JYW393312:JYW393318 KIS393312:KIS393318 KSO393312:KSO393318 LCK393312:LCK393318 LMG393312:LMG393318 LWC393312:LWC393318 MFY393312:MFY393318 MPU393312:MPU393318 MZQ393312:MZQ393318 NJM393312:NJM393318 NTI393312:NTI393318 ODE393312:ODE393318 ONA393312:ONA393318 OWW393312:OWW393318 PGS393312:PGS393318 PQO393312:PQO393318 QAK393312:QAK393318 QKG393312:QKG393318 QUC393312:QUC393318 RDY393312:RDY393318 RNU393312:RNU393318 RXQ393312:RXQ393318 SHM393312:SHM393318 SRI393312:SRI393318 TBE393312:TBE393318 TLA393312:TLA393318 TUW393312:TUW393318 UES393312:UES393318 UOO393312:UOO393318 UYK393312:UYK393318 VIG393312:VIG393318 VSC393312:VSC393318 WBY393312:WBY393318 WLU393312:WLU393318 WVQ393312:WVQ393318 I458848:I458854 JE458848:JE458854 TA458848:TA458854 ACW458848:ACW458854 AMS458848:AMS458854 AWO458848:AWO458854 BGK458848:BGK458854 BQG458848:BQG458854 CAC458848:CAC458854 CJY458848:CJY458854 CTU458848:CTU458854 DDQ458848:DDQ458854 DNM458848:DNM458854 DXI458848:DXI458854 EHE458848:EHE458854 ERA458848:ERA458854 FAW458848:FAW458854 FKS458848:FKS458854 FUO458848:FUO458854 GEK458848:GEK458854 GOG458848:GOG458854 GYC458848:GYC458854 HHY458848:HHY458854 HRU458848:HRU458854 IBQ458848:IBQ458854 ILM458848:ILM458854 IVI458848:IVI458854 JFE458848:JFE458854 JPA458848:JPA458854 JYW458848:JYW458854 KIS458848:KIS458854 KSO458848:KSO458854 LCK458848:LCK458854 LMG458848:LMG458854 LWC458848:LWC458854 MFY458848:MFY458854 MPU458848:MPU458854 MZQ458848:MZQ458854 NJM458848:NJM458854 NTI458848:NTI458854 ODE458848:ODE458854 ONA458848:ONA458854 OWW458848:OWW458854 PGS458848:PGS458854 PQO458848:PQO458854 QAK458848:QAK458854 QKG458848:QKG458854 QUC458848:QUC458854 RDY458848:RDY458854 RNU458848:RNU458854 RXQ458848:RXQ458854 SHM458848:SHM458854 SRI458848:SRI458854 TBE458848:TBE458854 TLA458848:TLA458854 TUW458848:TUW458854 UES458848:UES458854 UOO458848:UOO458854 UYK458848:UYK458854 VIG458848:VIG458854 VSC458848:VSC458854 WBY458848:WBY458854 WLU458848:WLU458854 WVQ458848:WVQ458854 I524384:I524390 JE524384:JE524390 TA524384:TA524390 ACW524384:ACW524390 AMS524384:AMS524390 AWO524384:AWO524390 BGK524384:BGK524390 BQG524384:BQG524390 CAC524384:CAC524390 CJY524384:CJY524390 CTU524384:CTU524390 DDQ524384:DDQ524390 DNM524384:DNM524390 DXI524384:DXI524390 EHE524384:EHE524390 ERA524384:ERA524390 FAW524384:FAW524390 FKS524384:FKS524390 FUO524384:FUO524390 GEK524384:GEK524390 GOG524384:GOG524390 GYC524384:GYC524390 HHY524384:HHY524390 HRU524384:HRU524390 IBQ524384:IBQ524390 ILM524384:ILM524390 IVI524384:IVI524390 JFE524384:JFE524390 JPA524384:JPA524390 JYW524384:JYW524390 KIS524384:KIS524390 KSO524384:KSO524390 LCK524384:LCK524390 LMG524384:LMG524390 LWC524384:LWC524390 MFY524384:MFY524390 MPU524384:MPU524390 MZQ524384:MZQ524390 NJM524384:NJM524390 NTI524384:NTI524390 ODE524384:ODE524390 ONA524384:ONA524390 OWW524384:OWW524390 PGS524384:PGS524390 PQO524384:PQO524390 QAK524384:QAK524390 QKG524384:QKG524390 QUC524384:QUC524390 RDY524384:RDY524390 RNU524384:RNU524390 RXQ524384:RXQ524390 SHM524384:SHM524390 SRI524384:SRI524390 TBE524384:TBE524390 TLA524384:TLA524390 TUW524384:TUW524390 UES524384:UES524390 UOO524384:UOO524390 UYK524384:UYK524390 VIG524384:VIG524390 VSC524384:VSC524390 WBY524384:WBY524390 WLU524384:WLU524390 WVQ524384:WVQ524390 I589920:I589926 JE589920:JE589926 TA589920:TA589926 ACW589920:ACW589926 AMS589920:AMS589926 AWO589920:AWO589926 BGK589920:BGK589926 BQG589920:BQG589926 CAC589920:CAC589926 CJY589920:CJY589926 CTU589920:CTU589926 DDQ589920:DDQ589926 DNM589920:DNM589926 DXI589920:DXI589926 EHE589920:EHE589926 ERA589920:ERA589926 FAW589920:FAW589926 FKS589920:FKS589926 FUO589920:FUO589926 GEK589920:GEK589926 GOG589920:GOG589926 GYC589920:GYC589926 HHY589920:HHY589926 HRU589920:HRU589926 IBQ589920:IBQ589926 ILM589920:ILM589926 IVI589920:IVI589926 JFE589920:JFE589926 JPA589920:JPA589926 JYW589920:JYW589926 KIS589920:KIS589926 KSO589920:KSO589926 LCK589920:LCK589926 LMG589920:LMG589926 LWC589920:LWC589926 MFY589920:MFY589926 MPU589920:MPU589926 MZQ589920:MZQ589926 NJM589920:NJM589926 NTI589920:NTI589926 ODE589920:ODE589926 ONA589920:ONA589926 OWW589920:OWW589926 PGS589920:PGS589926 PQO589920:PQO589926 QAK589920:QAK589926 QKG589920:QKG589926 QUC589920:QUC589926 RDY589920:RDY589926 RNU589920:RNU589926 RXQ589920:RXQ589926 SHM589920:SHM589926 SRI589920:SRI589926 TBE589920:TBE589926 TLA589920:TLA589926 TUW589920:TUW589926 UES589920:UES589926 UOO589920:UOO589926 UYK589920:UYK589926 VIG589920:VIG589926 VSC589920:VSC589926 WBY589920:WBY589926 WLU589920:WLU589926 WVQ589920:WVQ589926 I655456:I655462 JE655456:JE655462 TA655456:TA655462 ACW655456:ACW655462 AMS655456:AMS655462 AWO655456:AWO655462 BGK655456:BGK655462 BQG655456:BQG655462 CAC655456:CAC655462 CJY655456:CJY655462 CTU655456:CTU655462 DDQ655456:DDQ655462 DNM655456:DNM655462 DXI655456:DXI655462 EHE655456:EHE655462 ERA655456:ERA655462 FAW655456:FAW655462 FKS655456:FKS655462 FUO655456:FUO655462 GEK655456:GEK655462 GOG655456:GOG655462 GYC655456:GYC655462 HHY655456:HHY655462 HRU655456:HRU655462 IBQ655456:IBQ655462 ILM655456:ILM655462 IVI655456:IVI655462 JFE655456:JFE655462 JPA655456:JPA655462 JYW655456:JYW655462 KIS655456:KIS655462 KSO655456:KSO655462 LCK655456:LCK655462 LMG655456:LMG655462 LWC655456:LWC655462 MFY655456:MFY655462 MPU655456:MPU655462 MZQ655456:MZQ655462 NJM655456:NJM655462 NTI655456:NTI655462 ODE655456:ODE655462 ONA655456:ONA655462 OWW655456:OWW655462 PGS655456:PGS655462 PQO655456:PQO655462 QAK655456:QAK655462 QKG655456:QKG655462 QUC655456:QUC655462 RDY655456:RDY655462 RNU655456:RNU655462 RXQ655456:RXQ655462 SHM655456:SHM655462 SRI655456:SRI655462 TBE655456:TBE655462 TLA655456:TLA655462 TUW655456:TUW655462 UES655456:UES655462 UOO655456:UOO655462 UYK655456:UYK655462 VIG655456:VIG655462 VSC655456:VSC655462 WBY655456:WBY655462 WLU655456:WLU655462 WVQ655456:WVQ655462 I720992:I720998 JE720992:JE720998 TA720992:TA720998 ACW720992:ACW720998 AMS720992:AMS720998 AWO720992:AWO720998 BGK720992:BGK720998 BQG720992:BQG720998 CAC720992:CAC720998 CJY720992:CJY720998 CTU720992:CTU720998 DDQ720992:DDQ720998 DNM720992:DNM720998 DXI720992:DXI720998 EHE720992:EHE720998 ERA720992:ERA720998 FAW720992:FAW720998 FKS720992:FKS720998 FUO720992:FUO720998 GEK720992:GEK720998 GOG720992:GOG720998 GYC720992:GYC720998 HHY720992:HHY720998 HRU720992:HRU720998 IBQ720992:IBQ720998 ILM720992:ILM720998 IVI720992:IVI720998 JFE720992:JFE720998 JPA720992:JPA720998 JYW720992:JYW720998 KIS720992:KIS720998 KSO720992:KSO720998 LCK720992:LCK720998 LMG720992:LMG720998 LWC720992:LWC720998 MFY720992:MFY720998 MPU720992:MPU720998 MZQ720992:MZQ720998 NJM720992:NJM720998 NTI720992:NTI720998 ODE720992:ODE720998 ONA720992:ONA720998 OWW720992:OWW720998 PGS720992:PGS720998 PQO720992:PQO720998 QAK720992:QAK720998 QKG720992:QKG720998 QUC720992:QUC720998 RDY720992:RDY720998 RNU720992:RNU720998 RXQ720992:RXQ720998 SHM720992:SHM720998 SRI720992:SRI720998 TBE720992:TBE720998 TLA720992:TLA720998 TUW720992:TUW720998 UES720992:UES720998 UOO720992:UOO720998 UYK720992:UYK720998 VIG720992:VIG720998 VSC720992:VSC720998 WBY720992:WBY720998 WLU720992:WLU720998 WVQ720992:WVQ720998 I786528:I786534 JE786528:JE786534 TA786528:TA786534 ACW786528:ACW786534 AMS786528:AMS786534 AWO786528:AWO786534 BGK786528:BGK786534 BQG786528:BQG786534 CAC786528:CAC786534 CJY786528:CJY786534 CTU786528:CTU786534 DDQ786528:DDQ786534 DNM786528:DNM786534 DXI786528:DXI786534 EHE786528:EHE786534 ERA786528:ERA786534 FAW786528:FAW786534 FKS786528:FKS786534 FUO786528:FUO786534 GEK786528:GEK786534 GOG786528:GOG786534 GYC786528:GYC786534 HHY786528:HHY786534 HRU786528:HRU786534 IBQ786528:IBQ786534 ILM786528:ILM786534 IVI786528:IVI786534 JFE786528:JFE786534 JPA786528:JPA786534 JYW786528:JYW786534 KIS786528:KIS786534 KSO786528:KSO786534 LCK786528:LCK786534 LMG786528:LMG786534 LWC786528:LWC786534 MFY786528:MFY786534 MPU786528:MPU786534 MZQ786528:MZQ786534 NJM786528:NJM786534 NTI786528:NTI786534 ODE786528:ODE786534 ONA786528:ONA786534 OWW786528:OWW786534 PGS786528:PGS786534 PQO786528:PQO786534 QAK786528:QAK786534 QKG786528:QKG786534 QUC786528:QUC786534 RDY786528:RDY786534 RNU786528:RNU786534 RXQ786528:RXQ786534 SHM786528:SHM786534 SRI786528:SRI786534 TBE786528:TBE786534 TLA786528:TLA786534 TUW786528:TUW786534 UES786528:UES786534 UOO786528:UOO786534 UYK786528:UYK786534 VIG786528:VIG786534 VSC786528:VSC786534 WBY786528:WBY786534 WLU786528:WLU786534 WVQ786528:WVQ786534 I852064:I852070 JE852064:JE852070 TA852064:TA852070 ACW852064:ACW852070 AMS852064:AMS852070 AWO852064:AWO852070 BGK852064:BGK852070 BQG852064:BQG852070 CAC852064:CAC852070 CJY852064:CJY852070 CTU852064:CTU852070 DDQ852064:DDQ852070 DNM852064:DNM852070 DXI852064:DXI852070 EHE852064:EHE852070 ERA852064:ERA852070 FAW852064:FAW852070 FKS852064:FKS852070 FUO852064:FUO852070 GEK852064:GEK852070 GOG852064:GOG852070 GYC852064:GYC852070 HHY852064:HHY852070 HRU852064:HRU852070 IBQ852064:IBQ852070 ILM852064:ILM852070 IVI852064:IVI852070 JFE852064:JFE852070 JPA852064:JPA852070 JYW852064:JYW852070 KIS852064:KIS852070 KSO852064:KSO852070 LCK852064:LCK852070 LMG852064:LMG852070 LWC852064:LWC852070 MFY852064:MFY852070 MPU852064:MPU852070 MZQ852064:MZQ852070 NJM852064:NJM852070 NTI852064:NTI852070 ODE852064:ODE852070 ONA852064:ONA852070 OWW852064:OWW852070 PGS852064:PGS852070 PQO852064:PQO852070 QAK852064:QAK852070 QKG852064:QKG852070 QUC852064:QUC852070 RDY852064:RDY852070 RNU852064:RNU852070 RXQ852064:RXQ852070 SHM852064:SHM852070 SRI852064:SRI852070 TBE852064:TBE852070 TLA852064:TLA852070 TUW852064:TUW852070 UES852064:UES852070 UOO852064:UOO852070 UYK852064:UYK852070 VIG852064:VIG852070 VSC852064:VSC852070 WBY852064:WBY852070 WLU852064:WLU852070 WVQ852064:WVQ852070 I917600:I917606 JE917600:JE917606 TA917600:TA917606 ACW917600:ACW917606 AMS917600:AMS917606 AWO917600:AWO917606 BGK917600:BGK917606 BQG917600:BQG917606 CAC917600:CAC917606 CJY917600:CJY917606 CTU917600:CTU917606 DDQ917600:DDQ917606 DNM917600:DNM917606 DXI917600:DXI917606 EHE917600:EHE917606 ERA917600:ERA917606 FAW917600:FAW917606 FKS917600:FKS917606 FUO917600:FUO917606 GEK917600:GEK917606 GOG917600:GOG917606 GYC917600:GYC917606 HHY917600:HHY917606 HRU917600:HRU917606 IBQ917600:IBQ917606 ILM917600:ILM917606 IVI917600:IVI917606 JFE917600:JFE917606 JPA917600:JPA917606 JYW917600:JYW917606 KIS917600:KIS917606 KSO917600:KSO917606 LCK917600:LCK917606 LMG917600:LMG917606 LWC917600:LWC917606 MFY917600:MFY917606 MPU917600:MPU917606 MZQ917600:MZQ917606 NJM917600:NJM917606 NTI917600:NTI917606 ODE917600:ODE917606 ONA917600:ONA917606 OWW917600:OWW917606 PGS917600:PGS917606 PQO917600:PQO917606 QAK917600:QAK917606 QKG917600:QKG917606 QUC917600:QUC917606 RDY917600:RDY917606 RNU917600:RNU917606 RXQ917600:RXQ917606 SHM917600:SHM917606 SRI917600:SRI917606 TBE917600:TBE917606 TLA917600:TLA917606 TUW917600:TUW917606 UES917600:UES917606 UOO917600:UOO917606 UYK917600:UYK917606 VIG917600:VIG917606 VSC917600:VSC917606 WBY917600:WBY917606 WLU917600:WLU917606 WVQ917600:WVQ917606 I983136:I983142 JE983136:JE983142 TA983136:TA983142 ACW983136:ACW983142 AMS983136:AMS983142 AWO983136:AWO983142 BGK983136:BGK983142 BQG983136:BQG983142 CAC983136:CAC983142 CJY983136:CJY983142 CTU983136:CTU983142 DDQ983136:DDQ983142 DNM983136:DNM983142 DXI983136:DXI983142 EHE983136:EHE983142 ERA983136:ERA983142 FAW983136:FAW983142 FKS983136:FKS983142 FUO983136:FUO983142 GEK983136:GEK983142 GOG983136:GOG983142 GYC983136:GYC983142 HHY983136:HHY983142 HRU983136:HRU983142 IBQ983136:IBQ983142 ILM983136:ILM983142 IVI983136:IVI983142 JFE983136:JFE983142 JPA983136:JPA983142 JYW983136:JYW983142 KIS983136:KIS983142 KSO983136:KSO983142 LCK983136:LCK983142 LMG983136:LMG983142 LWC983136:LWC983142 MFY983136:MFY983142 MPU983136:MPU983142 MZQ983136:MZQ983142 NJM983136:NJM983142 NTI983136:NTI983142 ODE983136:ODE983142 ONA983136:ONA983142 OWW983136:OWW983142 PGS983136:PGS983142 PQO983136:PQO983142 QAK983136:QAK983142 QKG983136:QKG983142 QUC983136:QUC983142 RDY983136:RDY983142 RNU983136:RNU983142 RXQ983136:RXQ983142 SHM983136:SHM983142 SRI983136:SRI983142 TBE983136:TBE983142 TLA983136:TLA983142 TUW983136:TUW983142 UES983136:UES983142 UOO983136:UOO983142 UYK983136:UYK983142 VIG983136:VIG983142 VSC983136:VSC983142 WBY983136:WBY983142 WLU983136:WLU983142 WVQ983136:WVQ983142 I104:I107 JE104:JE107 TA104:TA107 ACW104:ACW107 AMS104:AMS107 AWO104:AWO107 BGK104:BGK107 BQG104:BQG107 CAC104:CAC107 CJY104:CJY107 CTU104:CTU107 DDQ104:DDQ107 DNM104:DNM107 DXI104:DXI107 EHE104:EHE107 ERA104:ERA107 FAW104:FAW107 FKS104:FKS107 FUO104:FUO107 GEK104:GEK107 GOG104:GOG107 GYC104:GYC107 HHY104:HHY107 HRU104:HRU107 IBQ104:IBQ107 ILM104:ILM107 IVI104:IVI107 JFE104:JFE107 JPA104:JPA107 JYW104:JYW107 KIS104:KIS107 KSO104:KSO107 LCK104:LCK107 LMG104:LMG107 LWC104:LWC107 MFY104:MFY107 MPU104:MPU107 MZQ104:MZQ107 NJM104:NJM107 NTI104:NTI107 ODE104:ODE107 ONA104:ONA107 OWW104:OWW107 PGS104:PGS107 PQO104:PQO107 QAK104:QAK107 QKG104:QKG107 QUC104:QUC107 RDY104:RDY107 RNU104:RNU107 RXQ104:RXQ107 SHM104:SHM107 SRI104:SRI107 TBE104:TBE107 TLA104:TLA107 TUW104:TUW107 UES104:UES107 UOO104:UOO107 UYK104:UYK107 VIG104:VIG107 VSC104:VSC107 WBY104:WBY107 WLU104:WLU107 WVQ104:WVQ107 I65640:I65643 JE65640:JE65643 TA65640:TA65643 ACW65640:ACW65643 AMS65640:AMS65643 AWO65640:AWO65643 BGK65640:BGK65643 BQG65640:BQG65643 CAC65640:CAC65643 CJY65640:CJY65643 CTU65640:CTU65643 DDQ65640:DDQ65643 DNM65640:DNM65643 DXI65640:DXI65643 EHE65640:EHE65643 ERA65640:ERA65643 FAW65640:FAW65643 FKS65640:FKS65643 FUO65640:FUO65643 GEK65640:GEK65643 GOG65640:GOG65643 GYC65640:GYC65643 HHY65640:HHY65643 HRU65640:HRU65643 IBQ65640:IBQ65643 ILM65640:ILM65643 IVI65640:IVI65643 JFE65640:JFE65643 JPA65640:JPA65643 JYW65640:JYW65643 KIS65640:KIS65643 KSO65640:KSO65643 LCK65640:LCK65643 LMG65640:LMG65643 LWC65640:LWC65643 MFY65640:MFY65643 MPU65640:MPU65643 MZQ65640:MZQ65643 NJM65640:NJM65643 NTI65640:NTI65643 ODE65640:ODE65643 ONA65640:ONA65643 OWW65640:OWW65643 PGS65640:PGS65643 PQO65640:PQO65643 QAK65640:QAK65643 QKG65640:QKG65643 QUC65640:QUC65643 RDY65640:RDY65643 RNU65640:RNU65643 RXQ65640:RXQ65643 SHM65640:SHM65643 SRI65640:SRI65643 TBE65640:TBE65643 TLA65640:TLA65643 TUW65640:TUW65643 UES65640:UES65643 UOO65640:UOO65643 UYK65640:UYK65643 VIG65640:VIG65643 VSC65640:VSC65643 WBY65640:WBY65643 WLU65640:WLU65643 WVQ65640:WVQ65643 I131176:I131179 JE131176:JE131179 TA131176:TA131179 ACW131176:ACW131179 AMS131176:AMS131179 AWO131176:AWO131179 BGK131176:BGK131179 BQG131176:BQG131179 CAC131176:CAC131179 CJY131176:CJY131179 CTU131176:CTU131179 DDQ131176:DDQ131179 DNM131176:DNM131179 DXI131176:DXI131179 EHE131176:EHE131179 ERA131176:ERA131179 FAW131176:FAW131179 FKS131176:FKS131179 FUO131176:FUO131179 GEK131176:GEK131179 GOG131176:GOG131179 GYC131176:GYC131179 HHY131176:HHY131179 HRU131176:HRU131179 IBQ131176:IBQ131179 ILM131176:ILM131179 IVI131176:IVI131179 JFE131176:JFE131179 JPA131176:JPA131179 JYW131176:JYW131179 KIS131176:KIS131179 KSO131176:KSO131179 LCK131176:LCK131179 LMG131176:LMG131179 LWC131176:LWC131179 MFY131176:MFY131179 MPU131176:MPU131179 MZQ131176:MZQ131179 NJM131176:NJM131179 NTI131176:NTI131179 ODE131176:ODE131179 ONA131176:ONA131179 OWW131176:OWW131179 PGS131176:PGS131179 PQO131176:PQO131179 QAK131176:QAK131179 QKG131176:QKG131179 QUC131176:QUC131179 RDY131176:RDY131179 RNU131176:RNU131179 RXQ131176:RXQ131179 SHM131176:SHM131179 SRI131176:SRI131179 TBE131176:TBE131179 TLA131176:TLA131179 TUW131176:TUW131179 UES131176:UES131179 UOO131176:UOO131179 UYK131176:UYK131179 VIG131176:VIG131179 VSC131176:VSC131179 WBY131176:WBY131179 WLU131176:WLU131179 WVQ131176:WVQ131179 I196712:I196715 JE196712:JE196715 TA196712:TA196715 ACW196712:ACW196715 AMS196712:AMS196715 AWO196712:AWO196715 BGK196712:BGK196715 BQG196712:BQG196715 CAC196712:CAC196715 CJY196712:CJY196715 CTU196712:CTU196715 DDQ196712:DDQ196715 DNM196712:DNM196715 DXI196712:DXI196715 EHE196712:EHE196715 ERA196712:ERA196715 FAW196712:FAW196715 FKS196712:FKS196715 FUO196712:FUO196715 GEK196712:GEK196715 GOG196712:GOG196715 GYC196712:GYC196715 HHY196712:HHY196715 HRU196712:HRU196715 IBQ196712:IBQ196715 ILM196712:ILM196715 IVI196712:IVI196715 JFE196712:JFE196715 JPA196712:JPA196715 JYW196712:JYW196715 KIS196712:KIS196715 KSO196712:KSO196715 LCK196712:LCK196715 LMG196712:LMG196715 LWC196712:LWC196715 MFY196712:MFY196715 MPU196712:MPU196715 MZQ196712:MZQ196715 NJM196712:NJM196715 NTI196712:NTI196715 ODE196712:ODE196715 ONA196712:ONA196715 OWW196712:OWW196715 PGS196712:PGS196715 PQO196712:PQO196715 QAK196712:QAK196715 QKG196712:QKG196715 QUC196712:QUC196715 RDY196712:RDY196715 RNU196712:RNU196715 RXQ196712:RXQ196715 SHM196712:SHM196715 SRI196712:SRI196715 TBE196712:TBE196715 TLA196712:TLA196715 TUW196712:TUW196715 UES196712:UES196715 UOO196712:UOO196715 UYK196712:UYK196715 VIG196712:VIG196715 VSC196712:VSC196715 WBY196712:WBY196715 WLU196712:WLU196715 WVQ196712:WVQ196715 I262248:I262251 JE262248:JE262251 TA262248:TA262251 ACW262248:ACW262251 AMS262248:AMS262251 AWO262248:AWO262251 BGK262248:BGK262251 BQG262248:BQG262251 CAC262248:CAC262251 CJY262248:CJY262251 CTU262248:CTU262251 DDQ262248:DDQ262251 DNM262248:DNM262251 DXI262248:DXI262251 EHE262248:EHE262251 ERA262248:ERA262251 FAW262248:FAW262251 FKS262248:FKS262251 FUO262248:FUO262251 GEK262248:GEK262251 GOG262248:GOG262251 GYC262248:GYC262251 HHY262248:HHY262251 HRU262248:HRU262251 IBQ262248:IBQ262251 ILM262248:ILM262251 IVI262248:IVI262251 JFE262248:JFE262251 JPA262248:JPA262251 JYW262248:JYW262251 KIS262248:KIS262251 KSO262248:KSO262251 LCK262248:LCK262251 LMG262248:LMG262251 LWC262248:LWC262251 MFY262248:MFY262251 MPU262248:MPU262251 MZQ262248:MZQ262251 NJM262248:NJM262251 NTI262248:NTI262251 ODE262248:ODE262251 ONA262248:ONA262251 OWW262248:OWW262251 PGS262248:PGS262251 PQO262248:PQO262251 QAK262248:QAK262251 QKG262248:QKG262251 QUC262248:QUC262251 RDY262248:RDY262251 RNU262248:RNU262251 RXQ262248:RXQ262251 SHM262248:SHM262251 SRI262248:SRI262251 TBE262248:TBE262251 TLA262248:TLA262251 TUW262248:TUW262251 UES262248:UES262251 UOO262248:UOO262251 UYK262248:UYK262251 VIG262248:VIG262251 VSC262248:VSC262251 WBY262248:WBY262251 WLU262248:WLU262251 WVQ262248:WVQ262251 I327784:I327787 JE327784:JE327787 TA327784:TA327787 ACW327784:ACW327787 AMS327784:AMS327787 AWO327784:AWO327787 BGK327784:BGK327787 BQG327784:BQG327787 CAC327784:CAC327787 CJY327784:CJY327787 CTU327784:CTU327787 DDQ327784:DDQ327787 DNM327784:DNM327787 DXI327784:DXI327787 EHE327784:EHE327787 ERA327784:ERA327787 FAW327784:FAW327787 FKS327784:FKS327787 FUO327784:FUO327787 GEK327784:GEK327787 GOG327784:GOG327787 GYC327784:GYC327787 HHY327784:HHY327787 HRU327784:HRU327787 IBQ327784:IBQ327787 ILM327784:ILM327787 IVI327784:IVI327787 JFE327784:JFE327787 JPA327784:JPA327787 JYW327784:JYW327787 KIS327784:KIS327787 KSO327784:KSO327787 LCK327784:LCK327787 LMG327784:LMG327787 LWC327784:LWC327787 MFY327784:MFY327787 MPU327784:MPU327787 MZQ327784:MZQ327787 NJM327784:NJM327787 NTI327784:NTI327787 ODE327784:ODE327787 ONA327784:ONA327787 OWW327784:OWW327787 PGS327784:PGS327787 PQO327784:PQO327787 QAK327784:QAK327787 QKG327784:QKG327787 QUC327784:QUC327787 RDY327784:RDY327787 RNU327784:RNU327787 RXQ327784:RXQ327787 SHM327784:SHM327787 SRI327784:SRI327787 TBE327784:TBE327787 TLA327784:TLA327787 TUW327784:TUW327787 UES327784:UES327787 UOO327784:UOO327787 UYK327784:UYK327787 VIG327784:VIG327787 VSC327784:VSC327787 WBY327784:WBY327787 WLU327784:WLU327787 WVQ327784:WVQ327787 I393320:I393323 JE393320:JE393323 TA393320:TA393323 ACW393320:ACW393323 AMS393320:AMS393323 AWO393320:AWO393323 BGK393320:BGK393323 BQG393320:BQG393323 CAC393320:CAC393323 CJY393320:CJY393323 CTU393320:CTU393323 DDQ393320:DDQ393323 DNM393320:DNM393323 DXI393320:DXI393323 EHE393320:EHE393323 ERA393320:ERA393323 FAW393320:FAW393323 FKS393320:FKS393323 FUO393320:FUO393323 GEK393320:GEK393323 GOG393320:GOG393323 GYC393320:GYC393323 HHY393320:HHY393323 HRU393320:HRU393323 IBQ393320:IBQ393323 ILM393320:ILM393323 IVI393320:IVI393323 JFE393320:JFE393323 JPA393320:JPA393323 JYW393320:JYW393323 KIS393320:KIS393323 KSO393320:KSO393323 LCK393320:LCK393323 LMG393320:LMG393323 LWC393320:LWC393323 MFY393320:MFY393323 MPU393320:MPU393323 MZQ393320:MZQ393323 NJM393320:NJM393323 NTI393320:NTI393323 ODE393320:ODE393323 ONA393320:ONA393323 OWW393320:OWW393323 PGS393320:PGS393323 PQO393320:PQO393323 QAK393320:QAK393323 QKG393320:QKG393323 QUC393320:QUC393323 RDY393320:RDY393323 RNU393320:RNU393323 RXQ393320:RXQ393323 SHM393320:SHM393323 SRI393320:SRI393323 TBE393320:TBE393323 TLA393320:TLA393323 TUW393320:TUW393323 UES393320:UES393323 UOO393320:UOO393323 UYK393320:UYK393323 VIG393320:VIG393323 VSC393320:VSC393323 WBY393320:WBY393323 WLU393320:WLU393323 WVQ393320:WVQ393323 I458856:I458859 JE458856:JE458859 TA458856:TA458859 ACW458856:ACW458859 AMS458856:AMS458859 AWO458856:AWO458859 BGK458856:BGK458859 BQG458856:BQG458859 CAC458856:CAC458859 CJY458856:CJY458859 CTU458856:CTU458859 DDQ458856:DDQ458859 DNM458856:DNM458859 DXI458856:DXI458859 EHE458856:EHE458859 ERA458856:ERA458859 FAW458856:FAW458859 FKS458856:FKS458859 FUO458856:FUO458859 GEK458856:GEK458859 GOG458856:GOG458859 GYC458856:GYC458859 HHY458856:HHY458859 HRU458856:HRU458859 IBQ458856:IBQ458859 ILM458856:ILM458859 IVI458856:IVI458859 JFE458856:JFE458859 JPA458856:JPA458859 JYW458856:JYW458859 KIS458856:KIS458859 KSO458856:KSO458859 LCK458856:LCK458859 LMG458856:LMG458859 LWC458856:LWC458859 MFY458856:MFY458859 MPU458856:MPU458859 MZQ458856:MZQ458859 NJM458856:NJM458859 NTI458856:NTI458859 ODE458856:ODE458859 ONA458856:ONA458859 OWW458856:OWW458859 PGS458856:PGS458859 PQO458856:PQO458859 QAK458856:QAK458859 QKG458856:QKG458859 QUC458856:QUC458859 RDY458856:RDY458859 RNU458856:RNU458859 RXQ458856:RXQ458859 SHM458856:SHM458859 SRI458856:SRI458859 TBE458856:TBE458859 TLA458856:TLA458859 TUW458856:TUW458859 UES458856:UES458859 UOO458856:UOO458859 UYK458856:UYK458859 VIG458856:VIG458859 VSC458856:VSC458859 WBY458856:WBY458859 WLU458856:WLU458859 WVQ458856:WVQ458859 I524392:I524395 JE524392:JE524395 TA524392:TA524395 ACW524392:ACW524395 AMS524392:AMS524395 AWO524392:AWO524395 BGK524392:BGK524395 BQG524392:BQG524395 CAC524392:CAC524395 CJY524392:CJY524395 CTU524392:CTU524395 DDQ524392:DDQ524395 DNM524392:DNM524395 DXI524392:DXI524395 EHE524392:EHE524395 ERA524392:ERA524395 FAW524392:FAW524395 FKS524392:FKS524395 FUO524392:FUO524395 GEK524392:GEK524395 GOG524392:GOG524395 GYC524392:GYC524395 HHY524392:HHY524395 HRU524392:HRU524395 IBQ524392:IBQ524395 ILM524392:ILM524395 IVI524392:IVI524395 JFE524392:JFE524395 JPA524392:JPA524395 JYW524392:JYW524395 KIS524392:KIS524395 KSO524392:KSO524395 LCK524392:LCK524395 LMG524392:LMG524395 LWC524392:LWC524395 MFY524392:MFY524395 MPU524392:MPU524395 MZQ524392:MZQ524395 NJM524392:NJM524395 NTI524392:NTI524395 ODE524392:ODE524395 ONA524392:ONA524395 OWW524392:OWW524395 PGS524392:PGS524395 PQO524392:PQO524395 QAK524392:QAK524395 QKG524392:QKG524395 QUC524392:QUC524395 RDY524392:RDY524395 RNU524392:RNU524395 RXQ524392:RXQ524395 SHM524392:SHM524395 SRI524392:SRI524395 TBE524392:TBE524395 TLA524392:TLA524395 TUW524392:TUW524395 UES524392:UES524395 UOO524392:UOO524395 UYK524392:UYK524395 VIG524392:VIG524395 VSC524392:VSC524395 WBY524392:WBY524395 WLU524392:WLU524395 WVQ524392:WVQ524395 I589928:I589931 JE589928:JE589931 TA589928:TA589931 ACW589928:ACW589931 AMS589928:AMS589931 AWO589928:AWO589931 BGK589928:BGK589931 BQG589928:BQG589931 CAC589928:CAC589931 CJY589928:CJY589931 CTU589928:CTU589931 DDQ589928:DDQ589931 DNM589928:DNM589931 DXI589928:DXI589931 EHE589928:EHE589931 ERA589928:ERA589931 FAW589928:FAW589931 FKS589928:FKS589931 FUO589928:FUO589931 GEK589928:GEK589931 GOG589928:GOG589931 GYC589928:GYC589931 HHY589928:HHY589931 HRU589928:HRU589931 IBQ589928:IBQ589931 ILM589928:ILM589931 IVI589928:IVI589931 JFE589928:JFE589931 JPA589928:JPA589931 JYW589928:JYW589931 KIS589928:KIS589931 KSO589928:KSO589931 LCK589928:LCK589931 LMG589928:LMG589931 LWC589928:LWC589931 MFY589928:MFY589931 MPU589928:MPU589931 MZQ589928:MZQ589931 NJM589928:NJM589931 NTI589928:NTI589931 ODE589928:ODE589931 ONA589928:ONA589931 OWW589928:OWW589931 PGS589928:PGS589931 PQO589928:PQO589931 QAK589928:QAK589931 QKG589928:QKG589931 QUC589928:QUC589931 RDY589928:RDY589931 RNU589928:RNU589931 RXQ589928:RXQ589931 SHM589928:SHM589931 SRI589928:SRI589931 TBE589928:TBE589931 TLA589928:TLA589931 TUW589928:TUW589931 UES589928:UES589931 UOO589928:UOO589931 UYK589928:UYK589931 VIG589928:VIG589931 VSC589928:VSC589931 WBY589928:WBY589931 WLU589928:WLU589931 WVQ589928:WVQ589931 I655464:I655467 JE655464:JE655467 TA655464:TA655467 ACW655464:ACW655467 AMS655464:AMS655467 AWO655464:AWO655467 BGK655464:BGK655467 BQG655464:BQG655467 CAC655464:CAC655467 CJY655464:CJY655467 CTU655464:CTU655467 DDQ655464:DDQ655467 DNM655464:DNM655467 DXI655464:DXI655467 EHE655464:EHE655467 ERA655464:ERA655467 FAW655464:FAW655467 FKS655464:FKS655467 FUO655464:FUO655467 GEK655464:GEK655467 GOG655464:GOG655467 GYC655464:GYC655467 HHY655464:HHY655467 HRU655464:HRU655467 IBQ655464:IBQ655467 ILM655464:ILM655467 IVI655464:IVI655467 JFE655464:JFE655467 JPA655464:JPA655467 JYW655464:JYW655467 KIS655464:KIS655467 KSO655464:KSO655467 LCK655464:LCK655467 LMG655464:LMG655467 LWC655464:LWC655467 MFY655464:MFY655467 MPU655464:MPU655467 MZQ655464:MZQ655467 NJM655464:NJM655467 NTI655464:NTI655467 ODE655464:ODE655467 ONA655464:ONA655467 OWW655464:OWW655467 PGS655464:PGS655467 PQO655464:PQO655467 QAK655464:QAK655467 QKG655464:QKG655467 QUC655464:QUC655467 RDY655464:RDY655467 RNU655464:RNU655467 RXQ655464:RXQ655467 SHM655464:SHM655467 SRI655464:SRI655467 TBE655464:TBE655467 TLA655464:TLA655467 TUW655464:TUW655467 UES655464:UES655467 UOO655464:UOO655467 UYK655464:UYK655467 VIG655464:VIG655467 VSC655464:VSC655467 WBY655464:WBY655467 WLU655464:WLU655467 WVQ655464:WVQ655467 I721000:I721003 JE721000:JE721003 TA721000:TA721003 ACW721000:ACW721003 AMS721000:AMS721003 AWO721000:AWO721003 BGK721000:BGK721003 BQG721000:BQG721003 CAC721000:CAC721003 CJY721000:CJY721003 CTU721000:CTU721003 DDQ721000:DDQ721003 DNM721000:DNM721003 DXI721000:DXI721003 EHE721000:EHE721003 ERA721000:ERA721003 FAW721000:FAW721003 FKS721000:FKS721003 FUO721000:FUO721003 GEK721000:GEK721003 GOG721000:GOG721003 GYC721000:GYC721003 HHY721000:HHY721003 HRU721000:HRU721003 IBQ721000:IBQ721003 ILM721000:ILM721003 IVI721000:IVI721003 JFE721000:JFE721003 JPA721000:JPA721003 JYW721000:JYW721003 KIS721000:KIS721003 KSO721000:KSO721003 LCK721000:LCK721003 LMG721000:LMG721003 LWC721000:LWC721003 MFY721000:MFY721003 MPU721000:MPU721003 MZQ721000:MZQ721003 NJM721000:NJM721003 NTI721000:NTI721003 ODE721000:ODE721003 ONA721000:ONA721003 OWW721000:OWW721003 PGS721000:PGS721003 PQO721000:PQO721003 QAK721000:QAK721003 QKG721000:QKG721003 QUC721000:QUC721003 RDY721000:RDY721003 RNU721000:RNU721003 RXQ721000:RXQ721003 SHM721000:SHM721003 SRI721000:SRI721003 TBE721000:TBE721003 TLA721000:TLA721003 TUW721000:TUW721003 UES721000:UES721003 UOO721000:UOO721003 UYK721000:UYK721003 VIG721000:VIG721003 VSC721000:VSC721003 WBY721000:WBY721003 WLU721000:WLU721003 WVQ721000:WVQ721003 I786536:I786539 JE786536:JE786539 TA786536:TA786539 ACW786536:ACW786539 AMS786536:AMS786539 AWO786536:AWO786539 BGK786536:BGK786539 BQG786536:BQG786539 CAC786536:CAC786539 CJY786536:CJY786539 CTU786536:CTU786539 DDQ786536:DDQ786539 DNM786536:DNM786539 DXI786536:DXI786539 EHE786536:EHE786539 ERA786536:ERA786539 FAW786536:FAW786539 FKS786536:FKS786539 FUO786536:FUO786539 GEK786536:GEK786539 GOG786536:GOG786539 GYC786536:GYC786539 HHY786536:HHY786539 HRU786536:HRU786539 IBQ786536:IBQ786539 ILM786536:ILM786539 IVI786536:IVI786539 JFE786536:JFE786539 JPA786536:JPA786539 JYW786536:JYW786539 KIS786536:KIS786539 KSO786536:KSO786539 LCK786536:LCK786539 LMG786536:LMG786539 LWC786536:LWC786539 MFY786536:MFY786539 MPU786536:MPU786539 MZQ786536:MZQ786539 NJM786536:NJM786539 NTI786536:NTI786539 ODE786536:ODE786539 ONA786536:ONA786539 OWW786536:OWW786539 PGS786536:PGS786539 PQO786536:PQO786539 QAK786536:QAK786539 QKG786536:QKG786539 QUC786536:QUC786539 RDY786536:RDY786539 RNU786536:RNU786539 RXQ786536:RXQ786539 SHM786536:SHM786539 SRI786536:SRI786539 TBE786536:TBE786539 TLA786536:TLA786539 TUW786536:TUW786539 UES786536:UES786539 UOO786536:UOO786539 UYK786536:UYK786539 VIG786536:VIG786539 VSC786536:VSC786539 WBY786536:WBY786539 WLU786536:WLU786539 WVQ786536:WVQ786539 I852072:I852075 JE852072:JE852075 TA852072:TA852075 ACW852072:ACW852075 AMS852072:AMS852075 AWO852072:AWO852075 BGK852072:BGK852075 BQG852072:BQG852075 CAC852072:CAC852075 CJY852072:CJY852075 CTU852072:CTU852075 DDQ852072:DDQ852075 DNM852072:DNM852075 DXI852072:DXI852075 EHE852072:EHE852075 ERA852072:ERA852075 FAW852072:FAW852075 FKS852072:FKS852075 FUO852072:FUO852075 GEK852072:GEK852075 GOG852072:GOG852075 GYC852072:GYC852075 HHY852072:HHY852075 HRU852072:HRU852075 IBQ852072:IBQ852075 ILM852072:ILM852075 IVI852072:IVI852075 JFE852072:JFE852075 JPA852072:JPA852075 JYW852072:JYW852075 KIS852072:KIS852075 KSO852072:KSO852075 LCK852072:LCK852075 LMG852072:LMG852075 LWC852072:LWC852075 MFY852072:MFY852075 MPU852072:MPU852075 MZQ852072:MZQ852075 NJM852072:NJM852075 NTI852072:NTI852075 ODE852072:ODE852075 ONA852072:ONA852075 OWW852072:OWW852075 PGS852072:PGS852075 PQO852072:PQO852075 QAK852072:QAK852075 QKG852072:QKG852075 QUC852072:QUC852075 RDY852072:RDY852075 RNU852072:RNU852075 RXQ852072:RXQ852075 SHM852072:SHM852075 SRI852072:SRI852075 TBE852072:TBE852075 TLA852072:TLA852075 TUW852072:TUW852075 UES852072:UES852075 UOO852072:UOO852075 UYK852072:UYK852075 VIG852072:VIG852075 VSC852072:VSC852075 WBY852072:WBY852075 WLU852072:WLU852075 WVQ852072:WVQ852075 I917608:I917611 JE917608:JE917611 TA917608:TA917611 ACW917608:ACW917611 AMS917608:AMS917611 AWO917608:AWO917611 BGK917608:BGK917611 BQG917608:BQG917611 CAC917608:CAC917611 CJY917608:CJY917611 CTU917608:CTU917611 DDQ917608:DDQ917611 DNM917608:DNM917611 DXI917608:DXI917611 EHE917608:EHE917611 ERA917608:ERA917611 FAW917608:FAW917611 FKS917608:FKS917611 FUO917608:FUO917611 GEK917608:GEK917611 GOG917608:GOG917611 GYC917608:GYC917611 HHY917608:HHY917611 HRU917608:HRU917611 IBQ917608:IBQ917611 ILM917608:ILM917611 IVI917608:IVI917611 JFE917608:JFE917611 JPA917608:JPA917611 JYW917608:JYW917611 KIS917608:KIS917611 KSO917608:KSO917611 LCK917608:LCK917611 LMG917608:LMG917611 LWC917608:LWC917611 MFY917608:MFY917611 MPU917608:MPU917611 MZQ917608:MZQ917611 NJM917608:NJM917611 NTI917608:NTI917611 ODE917608:ODE917611 ONA917608:ONA917611 OWW917608:OWW917611 PGS917608:PGS917611 PQO917608:PQO917611 QAK917608:QAK917611 QKG917608:QKG917611 QUC917608:QUC917611 RDY917608:RDY917611 RNU917608:RNU917611 RXQ917608:RXQ917611 SHM917608:SHM917611 SRI917608:SRI917611 TBE917608:TBE917611 TLA917608:TLA917611 TUW917608:TUW917611 UES917608:UES917611 UOO917608:UOO917611 UYK917608:UYK917611 VIG917608:VIG917611 VSC917608:VSC917611 WBY917608:WBY917611 WLU917608:WLU917611 WVQ917608:WVQ917611 I983144:I983147 JE983144:JE983147 TA983144:TA983147 ACW983144:ACW983147 AMS983144:AMS983147 AWO983144:AWO983147 BGK983144:BGK983147 BQG983144:BQG983147 CAC983144:CAC983147 CJY983144:CJY983147 CTU983144:CTU983147 DDQ983144:DDQ983147 DNM983144:DNM983147 DXI983144:DXI983147 EHE983144:EHE983147 ERA983144:ERA983147 FAW983144:FAW983147 FKS983144:FKS983147 FUO983144:FUO983147 GEK983144:GEK983147 GOG983144:GOG983147 GYC983144:GYC983147 HHY983144:HHY983147 HRU983144:HRU983147 IBQ983144:IBQ983147 ILM983144:ILM983147 IVI983144:IVI983147 JFE983144:JFE983147 JPA983144:JPA983147 JYW983144:JYW983147 KIS983144:KIS983147 KSO983144:KSO983147 LCK983144:LCK983147 LMG983144:LMG983147 LWC983144:LWC983147 MFY983144:MFY983147 MPU983144:MPU983147 MZQ983144:MZQ983147 NJM983144:NJM983147 NTI983144:NTI983147 ODE983144:ODE983147 ONA983144:ONA983147 OWW983144:OWW983147 PGS983144:PGS983147 PQO983144:PQO983147 QAK983144:QAK983147 QKG983144:QKG983147 QUC983144:QUC983147 RDY983144:RDY983147 RNU983144:RNU983147 RXQ983144:RXQ983147 SHM983144:SHM983147 SRI983144:SRI983147 TBE983144:TBE983147 TLA983144:TLA983147 TUW983144:TUW983147 UES983144:UES983147 UOO983144:UOO983147 UYK983144:UYK983147 VIG983144:VIG983147 VSC983144:VSC983147 WBY983144:WBY983147 WLU983144:WLU983147 WVQ983144:WVQ983147 I308:I309 JE308:JE309 TA308:TA309 ACW308:ACW309 AMS308:AMS309 AWO308:AWO309 BGK308:BGK309 BQG308:BQG309 CAC308:CAC309 CJY308:CJY309 CTU308:CTU309 DDQ308:DDQ309 DNM308:DNM309 DXI308:DXI309 EHE308:EHE309 ERA308:ERA309 FAW308:FAW309 FKS308:FKS309 FUO308:FUO309 GEK308:GEK309 GOG308:GOG309 GYC308:GYC309 HHY308:HHY309 HRU308:HRU309 IBQ308:IBQ309 ILM308:ILM309 IVI308:IVI309 JFE308:JFE309 JPA308:JPA309 JYW308:JYW309 KIS308:KIS309 KSO308:KSO309 LCK308:LCK309 LMG308:LMG309 LWC308:LWC309 MFY308:MFY309 MPU308:MPU309 MZQ308:MZQ309 NJM308:NJM309 NTI308:NTI309 ODE308:ODE309 ONA308:ONA309 OWW308:OWW309 PGS308:PGS309 PQO308:PQO309 QAK308:QAK309 QKG308:QKG309 QUC308:QUC309 RDY308:RDY309 RNU308:RNU309 RXQ308:RXQ309 SHM308:SHM309 SRI308:SRI309 TBE308:TBE309 TLA308:TLA309 TUW308:TUW309 UES308:UES309 UOO308:UOO309 UYK308:UYK309 VIG308:VIG309 VSC308:VSC309 WBY308:WBY309 WLU308:WLU309 WVQ308:WVQ309 I65844:I65845 JE65844:JE65845 TA65844:TA65845 ACW65844:ACW65845 AMS65844:AMS65845 AWO65844:AWO65845 BGK65844:BGK65845 BQG65844:BQG65845 CAC65844:CAC65845 CJY65844:CJY65845 CTU65844:CTU65845 DDQ65844:DDQ65845 DNM65844:DNM65845 DXI65844:DXI65845 EHE65844:EHE65845 ERA65844:ERA65845 FAW65844:FAW65845 FKS65844:FKS65845 FUO65844:FUO65845 GEK65844:GEK65845 GOG65844:GOG65845 GYC65844:GYC65845 HHY65844:HHY65845 HRU65844:HRU65845 IBQ65844:IBQ65845 ILM65844:ILM65845 IVI65844:IVI65845 JFE65844:JFE65845 JPA65844:JPA65845 JYW65844:JYW65845 KIS65844:KIS65845 KSO65844:KSO65845 LCK65844:LCK65845 LMG65844:LMG65845 LWC65844:LWC65845 MFY65844:MFY65845 MPU65844:MPU65845 MZQ65844:MZQ65845 NJM65844:NJM65845 NTI65844:NTI65845 ODE65844:ODE65845 ONA65844:ONA65845 OWW65844:OWW65845 PGS65844:PGS65845 PQO65844:PQO65845 QAK65844:QAK65845 QKG65844:QKG65845 QUC65844:QUC65845 RDY65844:RDY65845 RNU65844:RNU65845 RXQ65844:RXQ65845 SHM65844:SHM65845 SRI65844:SRI65845 TBE65844:TBE65845 TLA65844:TLA65845 TUW65844:TUW65845 UES65844:UES65845 UOO65844:UOO65845 UYK65844:UYK65845 VIG65844:VIG65845 VSC65844:VSC65845 WBY65844:WBY65845 WLU65844:WLU65845 WVQ65844:WVQ65845 I131380:I131381 JE131380:JE131381 TA131380:TA131381 ACW131380:ACW131381 AMS131380:AMS131381 AWO131380:AWO131381 BGK131380:BGK131381 BQG131380:BQG131381 CAC131380:CAC131381 CJY131380:CJY131381 CTU131380:CTU131381 DDQ131380:DDQ131381 DNM131380:DNM131381 DXI131380:DXI131381 EHE131380:EHE131381 ERA131380:ERA131381 FAW131380:FAW131381 FKS131380:FKS131381 FUO131380:FUO131381 GEK131380:GEK131381 GOG131380:GOG131381 GYC131380:GYC131381 HHY131380:HHY131381 HRU131380:HRU131381 IBQ131380:IBQ131381 ILM131380:ILM131381 IVI131380:IVI131381 JFE131380:JFE131381 JPA131380:JPA131381 JYW131380:JYW131381 KIS131380:KIS131381 KSO131380:KSO131381 LCK131380:LCK131381 LMG131380:LMG131381 LWC131380:LWC131381 MFY131380:MFY131381 MPU131380:MPU131381 MZQ131380:MZQ131381 NJM131380:NJM131381 NTI131380:NTI131381 ODE131380:ODE131381 ONA131380:ONA131381 OWW131380:OWW131381 PGS131380:PGS131381 PQO131380:PQO131381 QAK131380:QAK131381 QKG131380:QKG131381 QUC131380:QUC131381 RDY131380:RDY131381 RNU131380:RNU131381 RXQ131380:RXQ131381 SHM131380:SHM131381 SRI131380:SRI131381 TBE131380:TBE131381 TLA131380:TLA131381 TUW131380:TUW131381 UES131380:UES131381 UOO131380:UOO131381 UYK131380:UYK131381 VIG131380:VIG131381 VSC131380:VSC131381 WBY131380:WBY131381 WLU131380:WLU131381 WVQ131380:WVQ131381 I196916:I196917 JE196916:JE196917 TA196916:TA196917 ACW196916:ACW196917 AMS196916:AMS196917 AWO196916:AWO196917 BGK196916:BGK196917 BQG196916:BQG196917 CAC196916:CAC196917 CJY196916:CJY196917 CTU196916:CTU196917 DDQ196916:DDQ196917 DNM196916:DNM196917 DXI196916:DXI196917 EHE196916:EHE196917 ERA196916:ERA196917 FAW196916:FAW196917 FKS196916:FKS196917 FUO196916:FUO196917 GEK196916:GEK196917 GOG196916:GOG196917 GYC196916:GYC196917 HHY196916:HHY196917 HRU196916:HRU196917 IBQ196916:IBQ196917 ILM196916:ILM196917 IVI196916:IVI196917 JFE196916:JFE196917 JPA196916:JPA196917 JYW196916:JYW196917 KIS196916:KIS196917 KSO196916:KSO196917 LCK196916:LCK196917 LMG196916:LMG196917 LWC196916:LWC196917 MFY196916:MFY196917 MPU196916:MPU196917 MZQ196916:MZQ196917 NJM196916:NJM196917 NTI196916:NTI196917 ODE196916:ODE196917 ONA196916:ONA196917 OWW196916:OWW196917 PGS196916:PGS196917 PQO196916:PQO196917 QAK196916:QAK196917 QKG196916:QKG196917 QUC196916:QUC196917 RDY196916:RDY196917 RNU196916:RNU196917 RXQ196916:RXQ196917 SHM196916:SHM196917 SRI196916:SRI196917 TBE196916:TBE196917 TLA196916:TLA196917 TUW196916:TUW196917 UES196916:UES196917 UOO196916:UOO196917 UYK196916:UYK196917 VIG196916:VIG196917 VSC196916:VSC196917 WBY196916:WBY196917 WLU196916:WLU196917 WVQ196916:WVQ196917 I262452:I262453 JE262452:JE262453 TA262452:TA262453 ACW262452:ACW262453 AMS262452:AMS262453 AWO262452:AWO262453 BGK262452:BGK262453 BQG262452:BQG262453 CAC262452:CAC262453 CJY262452:CJY262453 CTU262452:CTU262453 DDQ262452:DDQ262453 DNM262452:DNM262453 DXI262452:DXI262453 EHE262452:EHE262453 ERA262452:ERA262453 FAW262452:FAW262453 FKS262452:FKS262453 FUO262452:FUO262453 GEK262452:GEK262453 GOG262452:GOG262453 GYC262452:GYC262453 HHY262452:HHY262453 HRU262452:HRU262453 IBQ262452:IBQ262453 ILM262452:ILM262453 IVI262452:IVI262453 JFE262452:JFE262453 JPA262452:JPA262453 JYW262452:JYW262453 KIS262452:KIS262453 KSO262452:KSO262453 LCK262452:LCK262453 LMG262452:LMG262453 LWC262452:LWC262453 MFY262452:MFY262453 MPU262452:MPU262453 MZQ262452:MZQ262453 NJM262452:NJM262453 NTI262452:NTI262453 ODE262452:ODE262453 ONA262452:ONA262453 OWW262452:OWW262453 PGS262452:PGS262453 PQO262452:PQO262453 QAK262452:QAK262453 QKG262452:QKG262453 QUC262452:QUC262453 RDY262452:RDY262453 RNU262452:RNU262453 RXQ262452:RXQ262453 SHM262452:SHM262453 SRI262452:SRI262453 TBE262452:TBE262453 TLA262452:TLA262453 TUW262452:TUW262453 UES262452:UES262453 UOO262452:UOO262453 UYK262452:UYK262453 VIG262452:VIG262453 VSC262452:VSC262453 WBY262452:WBY262453 WLU262452:WLU262453 WVQ262452:WVQ262453 I327988:I327989 JE327988:JE327989 TA327988:TA327989 ACW327988:ACW327989 AMS327988:AMS327989 AWO327988:AWO327989 BGK327988:BGK327989 BQG327988:BQG327989 CAC327988:CAC327989 CJY327988:CJY327989 CTU327988:CTU327989 DDQ327988:DDQ327989 DNM327988:DNM327989 DXI327988:DXI327989 EHE327988:EHE327989 ERA327988:ERA327989 FAW327988:FAW327989 FKS327988:FKS327989 FUO327988:FUO327989 GEK327988:GEK327989 GOG327988:GOG327989 GYC327988:GYC327989 HHY327988:HHY327989 HRU327988:HRU327989 IBQ327988:IBQ327989 ILM327988:ILM327989 IVI327988:IVI327989 JFE327988:JFE327989 JPA327988:JPA327989 JYW327988:JYW327989 KIS327988:KIS327989 KSO327988:KSO327989 LCK327988:LCK327989 LMG327988:LMG327989 LWC327988:LWC327989 MFY327988:MFY327989 MPU327988:MPU327989 MZQ327988:MZQ327989 NJM327988:NJM327989 NTI327988:NTI327989 ODE327988:ODE327989 ONA327988:ONA327989 OWW327988:OWW327989 PGS327988:PGS327989 PQO327988:PQO327989 QAK327988:QAK327989 QKG327988:QKG327989 QUC327988:QUC327989 RDY327988:RDY327989 RNU327988:RNU327989 RXQ327988:RXQ327989 SHM327988:SHM327989 SRI327988:SRI327989 TBE327988:TBE327989 TLA327988:TLA327989 TUW327988:TUW327989 UES327988:UES327989 UOO327988:UOO327989 UYK327988:UYK327989 VIG327988:VIG327989 VSC327988:VSC327989 WBY327988:WBY327989 WLU327988:WLU327989 WVQ327988:WVQ327989 I393524:I393525 JE393524:JE393525 TA393524:TA393525 ACW393524:ACW393525 AMS393524:AMS393525 AWO393524:AWO393525 BGK393524:BGK393525 BQG393524:BQG393525 CAC393524:CAC393525 CJY393524:CJY393525 CTU393524:CTU393525 DDQ393524:DDQ393525 DNM393524:DNM393525 DXI393524:DXI393525 EHE393524:EHE393525 ERA393524:ERA393525 FAW393524:FAW393525 FKS393524:FKS393525 FUO393524:FUO393525 GEK393524:GEK393525 GOG393524:GOG393525 GYC393524:GYC393525 HHY393524:HHY393525 HRU393524:HRU393525 IBQ393524:IBQ393525 ILM393524:ILM393525 IVI393524:IVI393525 JFE393524:JFE393525 JPA393524:JPA393525 JYW393524:JYW393525 KIS393524:KIS393525 KSO393524:KSO393525 LCK393524:LCK393525 LMG393524:LMG393525 LWC393524:LWC393525 MFY393524:MFY393525 MPU393524:MPU393525 MZQ393524:MZQ393525 NJM393524:NJM393525 NTI393524:NTI393525 ODE393524:ODE393525 ONA393524:ONA393525 OWW393524:OWW393525 PGS393524:PGS393525 PQO393524:PQO393525 QAK393524:QAK393525 QKG393524:QKG393525 QUC393524:QUC393525 RDY393524:RDY393525 RNU393524:RNU393525 RXQ393524:RXQ393525 SHM393524:SHM393525 SRI393524:SRI393525 TBE393524:TBE393525 TLA393524:TLA393525 TUW393524:TUW393525 UES393524:UES393525 UOO393524:UOO393525 UYK393524:UYK393525 VIG393524:VIG393525 VSC393524:VSC393525 WBY393524:WBY393525 WLU393524:WLU393525 WVQ393524:WVQ393525 I459060:I459061 JE459060:JE459061 TA459060:TA459061 ACW459060:ACW459061 AMS459060:AMS459061 AWO459060:AWO459061 BGK459060:BGK459061 BQG459060:BQG459061 CAC459060:CAC459061 CJY459060:CJY459061 CTU459060:CTU459061 DDQ459060:DDQ459061 DNM459060:DNM459061 DXI459060:DXI459061 EHE459060:EHE459061 ERA459060:ERA459061 FAW459060:FAW459061 FKS459060:FKS459061 FUO459060:FUO459061 GEK459060:GEK459061 GOG459060:GOG459061 GYC459060:GYC459061 HHY459060:HHY459061 HRU459060:HRU459061 IBQ459060:IBQ459061 ILM459060:ILM459061 IVI459060:IVI459061 JFE459060:JFE459061 JPA459060:JPA459061 JYW459060:JYW459061 KIS459060:KIS459061 KSO459060:KSO459061 LCK459060:LCK459061 LMG459060:LMG459061 LWC459060:LWC459061 MFY459060:MFY459061 MPU459060:MPU459061 MZQ459060:MZQ459061 NJM459060:NJM459061 NTI459060:NTI459061 ODE459060:ODE459061 ONA459060:ONA459061 OWW459060:OWW459061 PGS459060:PGS459061 PQO459060:PQO459061 QAK459060:QAK459061 QKG459060:QKG459061 QUC459060:QUC459061 RDY459060:RDY459061 RNU459060:RNU459061 RXQ459060:RXQ459061 SHM459060:SHM459061 SRI459060:SRI459061 TBE459060:TBE459061 TLA459060:TLA459061 TUW459060:TUW459061 UES459060:UES459061 UOO459060:UOO459061 UYK459060:UYK459061 VIG459060:VIG459061 VSC459060:VSC459061 WBY459060:WBY459061 WLU459060:WLU459061 WVQ459060:WVQ459061 I524596:I524597 JE524596:JE524597 TA524596:TA524597 ACW524596:ACW524597 AMS524596:AMS524597 AWO524596:AWO524597 BGK524596:BGK524597 BQG524596:BQG524597 CAC524596:CAC524597 CJY524596:CJY524597 CTU524596:CTU524597 DDQ524596:DDQ524597 DNM524596:DNM524597 DXI524596:DXI524597 EHE524596:EHE524597 ERA524596:ERA524597 FAW524596:FAW524597 FKS524596:FKS524597 FUO524596:FUO524597 GEK524596:GEK524597 GOG524596:GOG524597 GYC524596:GYC524597 HHY524596:HHY524597 HRU524596:HRU524597 IBQ524596:IBQ524597 ILM524596:ILM524597 IVI524596:IVI524597 JFE524596:JFE524597 JPA524596:JPA524597 JYW524596:JYW524597 KIS524596:KIS524597 KSO524596:KSO524597 LCK524596:LCK524597 LMG524596:LMG524597 LWC524596:LWC524597 MFY524596:MFY524597 MPU524596:MPU524597 MZQ524596:MZQ524597 NJM524596:NJM524597 NTI524596:NTI524597 ODE524596:ODE524597 ONA524596:ONA524597 OWW524596:OWW524597 PGS524596:PGS524597 PQO524596:PQO524597 QAK524596:QAK524597 QKG524596:QKG524597 QUC524596:QUC524597 RDY524596:RDY524597 RNU524596:RNU524597 RXQ524596:RXQ524597 SHM524596:SHM524597 SRI524596:SRI524597 TBE524596:TBE524597 TLA524596:TLA524597 TUW524596:TUW524597 UES524596:UES524597 UOO524596:UOO524597 UYK524596:UYK524597 VIG524596:VIG524597 VSC524596:VSC524597 WBY524596:WBY524597 WLU524596:WLU524597 WVQ524596:WVQ524597 I590132:I590133 JE590132:JE590133 TA590132:TA590133 ACW590132:ACW590133 AMS590132:AMS590133 AWO590132:AWO590133 BGK590132:BGK590133 BQG590132:BQG590133 CAC590132:CAC590133 CJY590132:CJY590133 CTU590132:CTU590133 DDQ590132:DDQ590133 DNM590132:DNM590133 DXI590132:DXI590133 EHE590132:EHE590133 ERA590132:ERA590133 FAW590132:FAW590133 FKS590132:FKS590133 FUO590132:FUO590133 GEK590132:GEK590133 GOG590132:GOG590133 GYC590132:GYC590133 HHY590132:HHY590133 HRU590132:HRU590133 IBQ590132:IBQ590133 ILM590132:ILM590133 IVI590132:IVI590133 JFE590132:JFE590133 JPA590132:JPA590133 JYW590132:JYW590133 KIS590132:KIS590133 KSO590132:KSO590133 LCK590132:LCK590133 LMG590132:LMG590133 LWC590132:LWC590133 MFY590132:MFY590133 MPU590132:MPU590133 MZQ590132:MZQ590133 NJM590132:NJM590133 NTI590132:NTI590133 ODE590132:ODE590133 ONA590132:ONA590133 OWW590132:OWW590133 PGS590132:PGS590133 PQO590132:PQO590133 QAK590132:QAK590133 QKG590132:QKG590133 QUC590132:QUC590133 RDY590132:RDY590133 RNU590132:RNU590133 RXQ590132:RXQ590133 SHM590132:SHM590133 SRI590132:SRI590133 TBE590132:TBE590133 TLA590132:TLA590133 TUW590132:TUW590133 UES590132:UES590133 UOO590132:UOO590133 UYK590132:UYK590133 VIG590132:VIG590133 VSC590132:VSC590133 WBY590132:WBY590133 WLU590132:WLU590133 WVQ590132:WVQ590133 I655668:I655669 JE655668:JE655669 TA655668:TA655669 ACW655668:ACW655669 AMS655668:AMS655669 AWO655668:AWO655669 BGK655668:BGK655669 BQG655668:BQG655669 CAC655668:CAC655669 CJY655668:CJY655669 CTU655668:CTU655669 DDQ655668:DDQ655669 DNM655668:DNM655669 DXI655668:DXI655669 EHE655668:EHE655669 ERA655668:ERA655669 FAW655668:FAW655669 FKS655668:FKS655669 FUO655668:FUO655669 GEK655668:GEK655669 GOG655668:GOG655669 GYC655668:GYC655669 HHY655668:HHY655669 HRU655668:HRU655669 IBQ655668:IBQ655669 ILM655668:ILM655669 IVI655668:IVI655669 JFE655668:JFE655669 JPA655668:JPA655669 JYW655668:JYW655669 KIS655668:KIS655669 KSO655668:KSO655669 LCK655668:LCK655669 LMG655668:LMG655669 LWC655668:LWC655669 MFY655668:MFY655669 MPU655668:MPU655669 MZQ655668:MZQ655669 NJM655668:NJM655669 NTI655668:NTI655669 ODE655668:ODE655669 ONA655668:ONA655669 OWW655668:OWW655669 PGS655668:PGS655669 PQO655668:PQO655669 QAK655668:QAK655669 QKG655668:QKG655669 QUC655668:QUC655669 RDY655668:RDY655669 RNU655668:RNU655669 RXQ655668:RXQ655669 SHM655668:SHM655669 SRI655668:SRI655669 TBE655668:TBE655669 TLA655668:TLA655669 TUW655668:TUW655669 UES655668:UES655669 UOO655668:UOO655669 UYK655668:UYK655669 VIG655668:VIG655669 VSC655668:VSC655669 WBY655668:WBY655669 WLU655668:WLU655669 WVQ655668:WVQ655669 I721204:I721205 JE721204:JE721205 TA721204:TA721205 ACW721204:ACW721205 AMS721204:AMS721205 AWO721204:AWO721205 BGK721204:BGK721205 BQG721204:BQG721205 CAC721204:CAC721205 CJY721204:CJY721205 CTU721204:CTU721205 DDQ721204:DDQ721205 DNM721204:DNM721205 DXI721204:DXI721205 EHE721204:EHE721205 ERA721204:ERA721205 FAW721204:FAW721205 FKS721204:FKS721205 FUO721204:FUO721205 GEK721204:GEK721205 GOG721204:GOG721205 GYC721204:GYC721205 HHY721204:HHY721205 HRU721204:HRU721205 IBQ721204:IBQ721205 ILM721204:ILM721205 IVI721204:IVI721205 JFE721204:JFE721205 JPA721204:JPA721205 JYW721204:JYW721205 KIS721204:KIS721205 KSO721204:KSO721205 LCK721204:LCK721205 LMG721204:LMG721205 LWC721204:LWC721205 MFY721204:MFY721205 MPU721204:MPU721205 MZQ721204:MZQ721205 NJM721204:NJM721205 NTI721204:NTI721205 ODE721204:ODE721205 ONA721204:ONA721205 OWW721204:OWW721205 PGS721204:PGS721205 PQO721204:PQO721205 QAK721204:QAK721205 QKG721204:QKG721205 QUC721204:QUC721205 RDY721204:RDY721205 RNU721204:RNU721205 RXQ721204:RXQ721205 SHM721204:SHM721205 SRI721204:SRI721205 TBE721204:TBE721205 TLA721204:TLA721205 TUW721204:TUW721205 UES721204:UES721205 UOO721204:UOO721205 UYK721204:UYK721205 VIG721204:VIG721205 VSC721204:VSC721205 WBY721204:WBY721205 WLU721204:WLU721205 WVQ721204:WVQ721205 I786740:I786741 JE786740:JE786741 TA786740:TA786741 ACW786740:ACW786741 AMS786740:AMS786741 AWO786740:AWO786741 BGK786740:BGK786741 BQG786740:BQG786741 CAC786740:CAC786741 CJY786740:CJY786741 CTU786740:CTU786741 DDQ786740:DDQ786741 DNM786740:DNM786741 DXI786740:DXI786741 EHE786740:EHE786741 ERA786740:ERA786741 FAW786740:FAW786741 FKS786740:FKS786741 FUO786740:FUO786741 GEK786740:GEK786741 GOG786740:GOG786741 GYC786740:GYC786741 HHY786740:HHY786741 HRU786740:HRU786741 IBQ786740:IBQ786741 ILM786740:ILM786741 IVI786740:IVI786741 JFE786740:JFE786741 JPA786740:JPA786741 JYW786740:JYW786741 KIS786740:KIS786741 KSO786740:KSO786741 LCK786740:LCK786741 LMG786740:LMG786741 LWC786740:LWC786741 MFY786740:MFY786741 MPU786740:MPU786741 MZQ786740:MZQ786741 NJM786740:NJM786741 NTI786740:NTI786741 ODE786740:ODE786741 ONA786740:ONA786741 OWW786740:OWW786741 PGS786740:PGS786741 PQO786740:PQO786741 QAK786740:QAK786741 QKG786740:QKG786741 QUC786740:QUC786741 RDY786740:RDY786741 RNU786740:RNU786741 RXQ786740:RXQ786741 SHM786740:SHM786741 SRI786740:SRI786741 TBE786740:TBE786741 TLA786740:TLA786741 TUW786740:TUW786741 UES786740:UES786741 UOO786740:UOO786741 UYK786740:UYK786741 VIG786740:VIG786741 VSC786740:VSC786741 WBY786740:WBY786741 WLU786740:WLU786741 WVQ786740:WVQ786741 I852276:I852277 JE852276:JE852277 TA852276:TA852277 ACW852276:ACW852277 AMS852276:AMS852277 AWO852276:AWO852277 BGK852276:BGK852277 BQG852276:BQG852277 CAC852276:CAC852277 CJY852276:CJY852277 CTU852276:CTU852277 DDQ852276:DDQ852277 DNM852276:DNM852277 DXI852276:DXI852277 EHE852276:EHE852277 ERA852276:ERA852277 FAW852276:FAW852277 FKS852276:FKS852277 FUO852276:FUO852277 GEK852276:GEK852277 GOG852276:GOG852277 GYC852276:GYC852277 HHY852276:HHY852277 HRU852276:HRU852277 IBQ852276:IBQ852277 ILM852276:ILM852277 IVI852276:IVI852277 JFE852276:JFE852277 JPA852276:JPA852277 JYW852276:JYW852277 KIS852276:KIS852277 KSO852276:KSO852277 LCK852276:LCK852277 LMG852276:LMG852277 LWC852276:LWC852277 MFY852276:MFY852277 MPU852276:MPU852277 MZQ852276:MZQ852277 NJM852276:NJM852277 NTI852276:NTI852277 ODE852276:ODE852277 ONA852276:ONA852277 OWW852276:OWW852277 PGS852276:PGS852277 PQO852276:PQO852277 QAK852276:QAK852277 QKG852276:QKG852277 QUC852276:QUC852277 RDY852276:RDY852277 RNU852276:RNU852277 RXQ852276:RXQ852277 SHM852276:SHM852277 SRI852276:SRI852277 TBE852276:TBE852277 TLA852276:TLA852277 TUW852276:TUW852277 UES852276:UES852277 UOO852276:UOO852277 UYK852276:UYK852277 VIG852276:VIG852277 VSC852276:VSC852277 WBY852276:WBY852277 WLU852276:WLU852277 WVQ852276:WVQ852277 I917812:I917813 JE917812:JE917813 TA917812:TA917813 ACW917812:ACW917813 AMS917812:AMS917813 AWO917812:AWO917813 BGK917812:BGK917813 BQG917812:BQG917813 CAC917812:CAC917813 CJY917812:CJY917813 CTU917812:CTU917813 DDQ917812:DDQ917813 DNM917812:DNM917813 DXI917812:DXI917813 EHE917812:EHE917813 ERA917812:ERA917813 FAW917812:FAW917813 FKS917812:FKS917813 FUO917812:FUO917813 GEK917812:GEK917813 GOG917812:GOG917813 GYC917812:GYC917813 HHY917812:HHY917813 HRU917812:HRU917813 IBQ917812:IBQ917813 ILM917812:ILM917813 IVI917812:IVI917813 JFE917812:JFE917813 JPA917812:JPA917813 JYW917812:JYW917813 KIS917812:KIS917813 KSO917812:KSO917813 LCK917812:LCK917813 LMG917812:LMG917813 LWC917812:LWC917813 MFY917812:MFY917813 MPU917812:MPU917813 MZQ917812:MZQ917813 NJM917812:NJM917813 NTI917812:NTI917813 ODE917812:ODE917813 ONA917812:ONA917813 OWW917812:OWW917813 PGS917812:PGS917813 PQO917812:PQO917813 QAK917812:QAK917813 QKG917812:QKG917813 QUC917812:QUC917813 RDY917812:RDY917813 RNU917812:RNU917813 RXQ917812:RXQ917813 SHM917812:SHM917813 SRI917812:SRI917813 TBE917812:TBE917813 TLA917812:TLA917813 TUW917812:TUW917813 UES917812:UES917813 UOO917812:UOO917813 UYK917812:UYK917813 VIG917812:VIG917813 VSC917812:VSC917813 WBY917812:WBY917813 WLU917812:WLU917813 WVQ917812:WVQ917813 I983348:I983349 JE983348:JE983349 TA983348:TA983349 ACW983348:ACW983349 AMS983348:AMS983349 AWO983348:AWO983349 BGK983348:BGK983349 BQG983348:BQG983349 CAC983348:CAC983349 CJY983348:CJY983349 CTU983348:CTU983349 DDQ983348:DDQ983349 DNM983348:DNM983349 DXI983348:DXI983349 EHE983348:EHE983349 ERA983348:ERA983349 FAW983348:FAW983349 FKS983348:FKS983349 FUO983348:FUO983349 GEK983348:GEK983349 GOG983348:GOG983349 GYC983348:GYC983349 HHY983348:HHY983349 HRU983348:HRU983349 IBQ983348:IBQ983349 ILM983348:ILM983349 IVI983348:IVI983349 JFE983348:JFE983349 JPA983348:JPA983349 JYW983348:JYW983349 KIS983348:KIS983349 KSO983348:KSO983349 LCK983348:LCK983349 LMG983348:LMG983349 LWC983348:LWC983349 MFY983348:MFY983349 MPU983348:MPU983349 MZQ983348:MZQ983349 NJM983348:NJM983349 NTI983348:NTI983349 ODE983348:ODE983349 ONA983348:ONA983349 OWW983348:OWW983349 PGS983348:PGS983349 PQO983348:PQO983349 QAK983348:QAK983349 QKG983348:QKG983349 QUC983348:QUC983349 RDY983348:RDY983349 RNU983348:RNU983349 RXQ983348:RXQ983349 SHM983348:SHM983349 SRI983348:SRI983349 TBE983348:TBE983349 TLA983348:TLA983349 TUW983348:TUW983349 UES983348:UES983349 UOO983348:UOO983349 UYK983348:UYK983349 VIG983348:VIG983349 VSC983348:VSC983349 WBY983348:WBY983349 WLU983348:WLU983349 WVQ983348:WVQ983349 I126:I141 JE126:JE141 TA126:TA141 ACW126:ACW141 AMS126:AMS141 AWO126:AWO141 BGK126:BGK141 BQG126:BQG141 CAC126:CAC141 CJY126:CJY141 CTU126:CTU141 DDQ126:DDQ141 DNM126:DNM141 DXI126:DXI141 EHE126:EHE141 ERA126:ERA141 FAW126:FAW141 FKS126:FKS141 FUO126:FUO141 GEK126:GEK141 GOG126:GOG141 GYC126:GYC141 HHY126:HHY141 HRU126:HRU141 IBQ126:IBQ141 ILM126:ILM141 IVI126:IVI141 JFE126:JFE141 JPA126:JPA141 JYW126:JYW141 KIS126:KIS141 KSO126:KSO141 LCK126:LCK141 LMG126:LMG141 LWC126:LWC141 MFY126:MFY141 MPU126:MPU141 MZQ126:MZQ141 NJM126:NJM141 NTI126:NTI141 ODE126:ODE141 ONA126:ONA141 OWW126:OWW141 PGS126:PGS141 PQO126:PQO141 QAK126:QAK141 QKG126:QKG141 QUC126:QUC141 RDY126:RDY141 RNU126:RNU141 RXQ126:RXQ141 SHM126:SHM141 SRI126:SRI141 TBE126:TBE141 TLA126:TLA141 TUW126:TUW141 UES126:UES141 UOO126:UOO141 UYK126:UYK141 VIG126:VIG141 VSC126:VSC141 WBY126:WBY141 WLU126:WLU141 WVQ126:WVQ141 I65662:I65677 JE65662:JE65677 TA65662:TA65677 ACW65662:ACW65677 AMS65662:AMS65677 AWO65662:AWO65677 BGK65662:BGK65677 BQG65662:BQG65677 CAC65662:CAC65677 CJY65662:CJY65677 CTU65662:CTU65677 DDQ65662:DDQ65677 DNM65662:DNM65677 DXI65662:DXI65677 EHE65662:EHE65677 ERA65662:ERA65677 FAW65662:FAW65677 FKS65662:FKS65677 FUO65662:FUO65677 GEK65662:GEK65677 GOG65662:GOG65677 GYC65662:GYC65677 HHY65662:HHY65677 HRU65662:HRU65677 IBQ65662:IBQ65677 ILM65662:ILM65677 IVI65662:IVI65677 JFE65662:JFE65677 JPA65662:JPA65677 JYW65662:JYW65677 KIS65662:KIS65677 KSO65662:KSO65677 LCK65662:LCK65677 LMG65662:LMG65677 LWC65662:LWC65677 MFY65662:MFY65677 MPU65662:MPU65677 MZQ65662:MZQ65677 NJM65662:NJM65677 NTI65662:NTI65677 ODE65662:ODE65677 ONA65662:ONA65677 OWW65662:OWW65677 PGS65662:PGS65677 PQO65662:PQO65677 QAK65662:QAK65677 QKG65662:QKG65677 QUC65662:QUC65677 RDY65662:RDY65677 RNU65662:RNU65677 RXQ65662:RXQ65677 SHM65662:SHM65677 SRI65662:SRI65677 TBE65662:TBE65677 TLA65662:TLA65677 TUW65662:TUW65677 UES65662:UES65677 UOO65662:UOO65677 UYK65662:UYK65677 VIG65662:VIG65677 VSC65662:VSC65677 WBY65662:WBY65677 WLU65662:WLU65677 WVQ65662:WVQ65677 I131198:I131213 JE131198:JE131213 TA131198:TA131213 ACW131198:ACW131213 AMS131198:AMS131213 AWO131198:AWO131213 BGK131198:BGK131213 BQG131198:BQG131213 CAC131198:CAC131213 CJY131198:CJY131213 CTU131198:CTU131213 DDQ131198:DDQ131213 DNM131198:DNM131213 DXI131198:DXI131213 EHE131198:EHE131213 ERA131198:ERA131213 FAW131198:FAW131213 FKS131198:FKS131213 FUO131198:FUO131213 GEK131198:GEK131213 GOG131198:GOG131213 GYC131198:GYC131213 HHY131198:HHY131213 HRU131198:HRU131213 IBQ131198:IBQ131213 ILM131198:ILM131213 IVI131198:IVI131213 JFE131198:JFE131213 JPA131198:JPA131213 JYW131198:JYW131213 KIS131198:KIS131213 KSO131198:KSO131213 LCK131198:LCK131213 LMG131198:LMG131213 LWC131198:LWC131213 MFY131198:MFY131213 MPU131198:MPU131213 MZQ131198:MZQ131213 NJM131198:NJM131213 NTI131198:NTI131213 ODE131198:ODE131213 ONA131198:ONA131213 OWW131198:OWW131213 PGS131198:PGS131213 PQO131198:PQO131213 QAK131198:QAK131213 QKG131198:QKG131213 QUC131198:QUC131213 RDY131198:RDY131213 RNU131198:RNU131213 RXQ131198:RXQ131213 SHM131198:SHM131213 SRI131198:SRI131213 TBE131198:TBE131213 TLA131198:TLA131213 TUW131198:TUW131213 UES131198:UES131213 UOO131198:UOO131213 UYK131198:UYK131213 VIG131198:VIG131213 VSC131198:VSC131213 WBY131198:WBY131213 WLU131198:WLU131213 WVQ131198:WVQ131213 I196734:I196749 JE196734:JE196749 TA196734:TA196749 ACW196734:ACW196749 AMS196734:AMS196749 AWO196734:AWO196749 BGK196734:BGK196749 BQG196734:BQG196749 CAC196734:CAC196749 CJY196734:CJY196749 CTU196734:CTU196749 DDQ196734:DDQ196749 DNM196734:DNM196749 DXI196734:DXI196749 EHE196734:EHE196749 ERA196734:ERA196749 FAW196734:FAW196749 FKS196734:FKS196749 FUO196734:FUO196749 GEK196734:GEK196749 GOG196734:GOG196749 GYC196734:GYC196749 HHY196734:HHY196749 HRU196734:HRU196749 IBQ196734:IBQ196749 ILM196734:ILM196749 IVI196734:IVI196749 JFE196734:JFE196749 JPA196734:JPA196749 JYW196734:JYW196749 KIS196734:KIS196749 KSO196734:KSO196749 LCK196734:LCK196749 LMG196734:LMG196749 LWC196734:LWC196749 MFY196734:MFY196749 MPU196734:MPU196749 MZQ196734:MZQ196749 NJM196734:NJM196749 NTI196734:NTI196749 ODE196734:ODE196749 ONA196734:ONA196749 OWW196734:OWW196749 PGS196734:PGS196749 PQO196734:PQO196749 QAK196734:QAK196749 QKG196734:QKG196749 QUC196734:QUC196749 RDY196734:RDY196749 RNU196734:RNU196749 RXQ196734:RXQ196749 SHM196734:SHM196749 SRI196734:SRI196749 TBE196734:TBE196749 TLA196734:TLA196749 TUW196734:TUW196749 UES196734:UES196749 UOO196734:UOO196749 UYK196734:UYK196749 VIG196734:VIG196749 VSC196734:VSC196749 WBY196734:WBY196749 WLU196734:WLU196749 WVQ196734:WVQ196749 I262270:I262285 JE262270:JE262285 TA262270:TA262285 ACW262270:ACW262285 AMS262270:AMS262285 AWO262270:AWO262285 BGK262270:BGK262285 BQG262270:BQG262285 CAC262270:CAC262285 CJY262270:CJY262285 CTU262270:CTU262285 DDQ262270:DDQ262285 DNM262270:DNM262285 DXI262270:DXI262285 EHE262270:EHE262285 ERA262270:ERA262285 FAW262270:FAW262285 FKS262270:FKS262285 FUO262270:FUO262285 GEK262270:GEK262285 GOG262270:GOG262285 GYC262270:GYC262285 HHY262270:HHY262285 HRU262270:HRU262285 IBQ262270:IBQ262285 ILM262270:ILM262285 IVI262270:IVI262285 JFE262270:JFE262285 JPA262270:JPA262285 JYW262270:JYW262285 KIS262270:KIS262285 KSO262270:KSO262285 LCK262270:LCK262285 LMG262270:LMG262285 LWC262270:LWC262285 MFY262270:MFY262285 MPU262270:MPU262285 MZQ262270:MZQ262285 NJM262270:NJM262285 NTI262270:NTI262285 ODE262270:ODE262285 ONA262270:ONA262285 OWW262270:OWW262285 PGS262270:PGS262285 PQO262270:PQO262285 QAK262270:QAK262285 QKG262270:QKG262285 QUC262270:QUC262285 RDY262270:RDY262285 RNU262270:RNU262285 RXQ262270:RXQ262285 SHM262270:SHM262285 SRI262270:SRI262285 TBE262270:TBE262285 TLA262270:TLA262285 TUW262270:TUW262285 UES262270:UES262285 UOO262270:UOO262285 UYK262270:UYK262285 VIG262270:VIG262285 VSC262270:VSC262285 WBY262270:WBY262285 WLU262270:WLU262285 WVQ262270:WVQ262285 I327806:I327821 JE327806:JE327821 TA327806:TA327821 ACW327806:ACW327821 AMS327806:AMS327821 AWO327806:AWO327821 BGK327806:BGK327821 BQG327806:BQG327821 CAC327806:CAC327821 CJY327806:CJY327821 CTU327806:CTU327821 DDQ327806:DDQ327821 DNM327806:DNM327821 DXI327806:DXI327821 EHE327806:EHE327821 ERA327806:ERA327821 FAW327806:FAW327821 FKS327806:FKS327821 FUO327806:FUO327821 GEK327806:GEK327821 GOG327806:GOG327821 GYC327806:GYC327821 HHY327806:HHY327821 HRU327806:HRU327821 IBQ327806:IBQ327821 ILM327806:ILM327821 IVI327806:IVI327821 JFE327806:JFE327821 JPA327806:JPA327821 JYW327806:JYW327821 KIS327806:KIS327821 KSO327806:KSO327821 LCK327806:LCK327821 LMG327806:LMG327821 LWC327806:LWC327821 MFY327806:MFY327821 MPU327806:MPU327821 MZQ327806:MZQ327821 NJM327806:NJM327821 NTI327806:NTI327821 ODE327806:ODE327821 ONA327806:ONA327821 OWW327806:OWW327821 PGS327806:PGS327821 PQO327806:PQO327821 QAK327806:QAK327821 QKG327806:QKG327821 QUC327806:QUC327821 RDY327806:RDY327821 RNU327806:RNU327821 RXQ327806:RXQ327821 SHM327806:SHM327821 SRI327806:SRI327821 TBE327806:TBE327821 TLA327806:TLA327821 TUW327806:TUW327821 UES327806:UES327821 UOO327806:UOO327821 UYK327806:UYK327821 VIG327806:VIG327821 VSC327806:VSC327821 WBY327806:WBY327821 WLU327806:WLU327821 WVQ327806:WVQ327821 I393342:I393357 JE393342:JE393357 TA393342:TA393357 ACW393342:ACW393357 AMS393342:AMS393357 AWO393342:AWO393357 BGK393342:BGK393357 BQG393342:BQG393357 CAC393342:CAC393357 CJY393342:CJY393357 CTU393342:CTU393357 DDQ393342:DDQ393357 DNM393342:DNM393357 DXI393342:DXI393357 EHE393342:EHE393357 ERA393342:ERA393357 FAW393342:FAW393357 FKS393342:FKS393357 FUO393342:FUO393357 GEK393342:GEK393357 GOG393342:GOG393357 GYC393342:GYC393357 HHY393342:HHY393357 HRU393342:HRU393357 IBQ393342:IBQ393357 ILM393342:ILM393357 IVI393342:IVI393357 JFE393342:JFE393357 JPA393342:JPA393357 JYW393342:JYW393357 KIS393342:KIS393357 KSO393342:KSO393357 LCK393342:LCK393357 LMG393342:LMG393357 LWC393342:LWC393357 MFY393342:MFY393357 MPU393342:MPU393357 MZQ393342:MZQ393357 NJM393342:NJM393357 NTI393342:NTI393357 ODE393342:ODE393357 ONA393342:ONA393357 OWW393342:OWW393357 PGS393342:PGS393357 PQO393342:PQO393357 QAK393342:QAK393357 QKG393342:QKG393357 QUC393342:QUC393357 RDY393342:RDY393357 RNU393342:RNU393357 RXQ393342:RXQ393357 SHM393342:SHM393357 SRI393342:SRI393357 TBE393342:TBE393357 TLA393342:TLA393357 TUW393342:TUW393357 UES393342:UES393357 UOO393342:UOO393357 UYK393342:UYK393357 VIG393342:VIG393357 VSC393342:VSC393357 WBY393342:WBY393357 WLU393342:WLU393357 WVQ393342:WVQ393357 I458878:I458893 JE458878:JE458893 TA458878:TA458893 ACW458878:ACW458893 AMS458878:AMS458893 AWO458878:AWO458893 BGK458878:BGK458893 BQG458878:BQG458893 CAC458878:CAC458893 CJY458878:CJY458893 CTU458878:CTU458893 DDQ458878:DDQ458893 DNM458878:DNM458893 DXI458878:DXI458893 EHE458878:EHE458893 ERA458878:ERA458893 FAW458878:FAW458893 FKS458878:FKS458893 FUO458878:FUO458893 GEK458878:GEK458893 GOG458878:GOG458893 GYC458878:GYC458893 HHY458878:HHY458893 HRU458878:HRU458893 IBQ458878:IBQ458893 ILM458878:ILM458893 IVI458878:IVI458893 JFE458878:JFE458893 JPA458878:JPA458893 JYW458878:JYW458893 KIS458878:KIS458893 KSO458878:KSO458893 LCK458878:LCK458893 LMG458878:LMG458893 LWC458878:LWC458893 MFY458878:MFY458893 MPU458878:MPU458893 MZQ458878:MZQ458893 NJM458878:NJM458893 NTI458878:NTI458893 ODE458878:ODE458893 ONA458878:ONA458893 OWW458878:OWW458893 PGS458878:PGS458893 PQO458878:PQO458893 QAK458878:QAK458893 QKG458878:QKG458893 QUC458878:QUC458893 RDY458878:RDY458893 RNU458878:RNU458893 RXQ458878:RXQ458893 SHM458878:SHM458893 SRI458878:SRI458893 TBE458878:TBE458893 TLA458878:TLA458893 TUW458878:TUW458893 UES458878:UES458893 UOO458878:UOO458893 UYK458878:UYK458893 VIG458878:VIG458893 VSC458878:VSC458893 WBY458878:WBY458893 WLU458878:WLU458893 WVQ458878:WVQ458893 I524414:I524429 JE524414:JE524429 TA524414:TA524429 ACW524414:ACW524429 AMS524414:AMS524429 AWO524414:AWO524429 BGK524414:BGK524429 BQG524414:BQG524429 CAC524414:CAC524429 CJY524414:CJY524429 CTU524414:CTU524429 DDQ524414:DDQ524429 DNM524414:DNM524429 DXI524414:DXI524429 EHE524414:EHE524429 ERA524414:ERA524429 FAW524414:FAW524429 FKS524414:FKS524429 FUO524414:FUO524429 GEK524414:GEK524429 GOG524414:GOG524429 GYC524414:GYC524429 HHY524414:HHY524429 HRU524414:HRU524429 IBQ524414:IBQ524429 ILM524414:ILM524429 IVI524414:IVI524429 JFE524414:JFE524429 JPA524414:JPA524429 JYW524414:JYW524429 KIS524414:KIS524429 KSO524414:KSO524429 LCK524414:LCK524429 LMG524414:LMG524429 LWC524414:LWC524429 MFY524414:MFY524429 MPU524414:MPU524429 MZQ524414:MZQ524429 NJM524414:NJM524429 NTI524414:NTI524429 ODE524414:ODE524429 ONA524414:ONA524429 OWW524414:OWW524429 PGS524414:PGS524429 PQO524414:PQO524429 QAK524414:QAK524429 QKG524414:QKG524429 QUC524414:QUC524429 RDY524414:RDY524429 RNU524414:RNU524429 RXQ524414:RXQ524429 SHM524414:SHM524429 SRI524414:SRI524429 TBE524414:TBE524429 TLA524414:TLA524429 TUW524414:TUW524429 UES524414:UES524429 UOO524414:UOO524429 UYK524414:UYK524429 VIG524414:VIG524429 VSC524414:VSC524429 WBY524414:WBY524429 WLU524414:WLU524429 WVQ524414:WVQ524429 I589950:I589965 JE589950:JE589965 TA589950:TA589965 ACW589950:ACW589965 AMS589950:AMS589965 AWO589950:AWO589965 BGK589950:BGK589965 BQG589950:BQG589965 CAC589950:CAC589965 CJY589950:CJY589965 CTU589950:CTU589965 DDQ589950:DDQ589965 DNM589950:DNM589965 DXI589950:DXI589965 EHE589950:EHE589965 ERA589950:ERA589965 FAW589950:FAW589965 FKS589950:FKS589965 FUO589950:FUO589965 GEK589950:GEK589965 GOG589950:GOG589965 GYC589950:GYC589965 HHY589950:HHY589965 HRU589950:HRU589965 IBQ589950:IBQ589965 ILM589950:ILM589965 IVI589950:IVI589965 JFE589950:JFE589965 JPA589950:JPA589965 JYW589950:JYW589965 KIS589950:KIS589965 KSO589950:KSO589965 LCK589950:LCK589965 LMG589950:LMG589965 LWC589950:LWC589965 MFY589950:MFY589965 MPU589950:MPU589965 MZQ589950:MZQ589965 NJM589950:NJM589965 NTI589950:NTI589965 ODE589950:ODE589965 ONA589950:ONA589965 OWW589950:OWW589965 PGS589950:PGS589965 PQO589950:PQO589965 QAK589950:QAK589965 QKG589950:QKG589965 QUC589950:QUC589965 RDY589950:RDY589965 RNU589950:RNU589965 RXQ589950:RXQ589965 SHM589950:SHM589965 SRI589950:SRI589965 TBE589950:TBE589965 TLA589950:TLA589965 TUW589950:TUW589965 UES589950:UES589965 UOO589950:UOO589965 UYK589950:UYK589965 VIG589950:VIG589965 VSC589950:VSC589965 WBY589950:WBY589965 WLU589950:WLU589965 WVQ589950:WVQ589965 I655486:I655501 JE655486:JE655501 TA655486:TA655501 ACW655486:ACW655501 AMS655486:AMS655501 AWO655486:AWO655501 BGK655486:BGK655501 BQG655486:BQG655501 CAC655486:CAC655501 CJY655486:CJY655501 CTU655486:CTU655501 DDQ655486:DDQ655501 DNM655486:DNM655501 DXI655486:DXI655501 EHE655486:EHE655501 ERA655486:ERA655501 FAW655486:FAW655501 FKS655486:FKS655501 FUO655486:FUO655501 GEK655486:GEK655501 GOG655486:GOG655501 GYC655486:GYC655501 HHY655486:HHY655501 HRU655486:HRU655501 IBQ655486:IBQ655501 ILM655486:ILM655501 IVI655486:IVI655501 JFE655486:JFE655501 JPA655486:JPA655501 JYW655486:JYW655501 KIS655486:KIS655501 KSO655486:KSO655501 LCK655486:LCK655501 LMG655486:LMG655501 LWC655486:LWC655501 MFY655486:MFY655501 MPU655486:MPU655501 MZQ655486:MZQ655501 NJM655486:NJM655501 NTI655486:NTI655501 ODE655486:ODE655501 ONA655486:ONA655501 OWW655486:OWW655501 PGS655486:PGS655501 PQO655486:PQO655501 QAK655486:QAK655501 QKG655486:QKG655501 QUC655486:QUC655501 RDY655486:RDY655501 RNU655486:RNU655501 RXQ655486:RXQ655501 SHM655486:SHM655501 SRI655486:SRI655501 TBE655486:TBE655501 TLA655486:TLA655501 TUW655486:TUW655501 UES655486:UES655501 UOO655486:UOO655501 UYK655486:UYK655501 VIG655486:VIG655501 VSC655486:VSC655501 WBY655486:WBY655501 WLU655486:WLU655501 WVQ655486:WVQ655501 I721022:I721037 JE721022:JE721037 TA721022:TA721037 ACW721022:ACW721037 AMS721022:AMS721037 AWO721022:AWO721037 BGK721022:BGK721037 BQG721022:BQG721037 CAC721022:CAC721037 CJY721022:CJY721037 CTU721022:CTU721037 DDQ721022:DDQ721037 DNM721022:DNM721037 DXI721022:DXI721037 EHE721022:EHE721037 ERA721022:ERA721037 FAW721022:FAW721037 FKS721022:FKS721037 FUO721022:FUO721037 GEK721022:GEK721037 GOG721022:GOG721037 GYC721022:GYC721037 HHY721022:HHY721037 HRU721022:HRU721037 IBQ721022:IBQ721037 ILM721022:ILM721037 IVI721022:IVI721037 JFE721022:JFE721037 JPA721022:JPA721037 JYW721022:JYW721037 KIS721022:KIS721037 KSO721022:KSO721037 LCK721022:LCK721037 LMG721022:LMG721037 LWC721022:LWC721037 MFY721022:MFY721037 MPU721022:MPU721037 MZQ721022:MZQ721037 NJM721022:NJM721037 NTI721022:NTI721037 ODE721022:ODE721037 ONA721022:ONA721037 OWW721022:OWW721037 PGS721022:PGS721037 PQO721022:PQO721037 QAK721022:QAK721037 QKG721022:QKG721037 QUC721022:QUC721037 RDY721022:RDY721037 RNU721022:RNU721037 RXQ721022:RXQ721037 SHM721022:SHM721037 SRI721022:SRI721037 TBE721022:TBE721037 TLA721022:TLA721037 TUW721022:TUW721037 UES721022:UES721037 UOO721022:UOO721037 UYK721022:UYK721037 VIG721022:VIG721037 VSC721022:VSC721037 WBY721022:WBY721037 WLU721022:WLU721037 WVQ721022:WVQ721037 I786558:I786573 JE786558:JE786573 TA786558:TA786573 ACW786558:ACW786573 AMS786558:AMS786573 AWO786558:AWO786573 BGK786558:BGK786573 BQG786558:BQG786573 CAC786558:CAC786573 CJY786558:CJY786573 CTU786558:CTU786573 DDQ786558:DDQ786573 DNM786558:DNM786573 DXI786558:DXI786573 EHE786558:EHE786573 ERA786558:ERA786573 FAW786558:FAW786573 FKS786558:FKS786573 FUO786558:FUO786573 GEK786558:GEK786573 GOG786558:GOG786573 GYC786558:GYC786573 HHY786558:HHY786573 HRU786558:HRU786573 IBQ786558:IBQ786573 ILM786558:ILM786573 IVI786558:IVI786573 JFE786558:JFE786573 JPA786558:JPA786573 JYW786558:JYW786573 KIS786558:KIS786573 KSO786558:KSO786573 LCK786558:LCK786573 LMG786558:LMG786573 LWC786558:LWC786573 MFY786558:MFY786573 MPU786558:MPU786573 MZQ786558:MZQ786573 NJM786558:NJM786573 NTI786558:NTI786573 ODE786558:ODE786573 ONA786558:ONA786573 OWW786558:OWW786573 PGS786558:PGS786573 PQO786558:PQO786573 QAK786558:QAK786573 QKG786558:QKG786573 QUC786558:QUC786573 RDY786558:RDY786573 RNU786558:RNU786573 RXQ786558:RXQ786573 SHM786558:SHM786573 SRI786558:SRI786573 TBE786558:TBE786573 TLA786558:TLA786573 TUW786558:TUW786573 UES786558:UES786573 UOO786558:UOO786573 UYK786558:UYK786573 VIG786558:VIG786573 VSC786558:VSC786573 WBY786558:WBY786573 WLU786558:WLU786573 WVQ786558:WVQ786573 I852094:I852109 JE852094:JE852109 TA852094:TA852109 ACW852094:ACW852109 AMS852094:AMS852109 AWO852094:AWO852109 BGK852094:BGK852109 BQG852094:BQG852109 CAC852094:CAC852109 CJY852094:CJY852109 CTU852094:CTU852109 DDQ852094:DDQ852109 DNM852094:DNM852109 DXI852094:DXI852109 EHE852094:EHE852109 ERA852094:ERA852109 FAW852094:FAW852109 FKS852094:FKS852109 FUO852094:FUO852109 GEK852094:GEK852109 GOG852094:GOG852109 GYC852094:GYC852109 HHY852094:HHY852109 HRU852094:HRU852109 IBQ852094:IBQ852109 ILM852094:ILM852109 IVI852094:IVI852109 JFE852094:JFE852109 JPA852094:JPA852109 JYW852094:JYW852109 KIS852094:KIS852109 KSO852094:KSO852109 LCK852094:LCK852109 LMG852094:LMG852109 LWC852094:LWC852109 MFY852094:MFY852109 MPU852094:MPU852109 MZQ852094:MZQ852109 NJM852094:NJM852109 NTI852094:NTI852109 ODE852094:ODE852109 ONA852094:ONA852109 OWW852094:OWW852109 PGS852094:PGS852109 PQO852094:PQO852109 QAK852094:QAK852109 QKG852094:QKG852109 QUC852094:QUC852109 RDY852094:RDY852109 RNU852094:RNU852109 RXQ852094:RXQ852109 SHM852094:SHM852109 SRI852094:SRI852109 TBE852094:TBE852109 TLA852094:TLA852109 TUW852094:TUW852109 UES852094:UES852109 UOO852094:UOO852109 UYK852094:UYK852109 VIG852094:VIG852109 VSC852094:VSC852109 WBY852094:WBY852109 WLU852094:WLU852109 WVQ852094:WVQ852109 I917630:I917645 JE917630:JE917645 TA917630:TA917645 ACW917630:ACW917645 AMS917630:AMS917645 AWO917630:AWO917645 BGK917630:BGK917645 BQG917630:BQG917645 CAC917630:CAC917645 CJY917630:CJY917645 CTU917630:CTU917645 DDQ917630:DDQ917645 DNM917630:DNM917645 DXI917630:DXI917645 EHE917630:EHE917645 ERA917630:ERA917645 FAW917630:FAW917645 FKS917630:FKS917645 FUO917630:FUO917645 GEK917630:GEK917645 GOG917630:GOG917645 GYC917630:GYC917645 HHY917630:HHY917645 HRU917630:HRU917645 IBQ917630:IBQ917645 ILM917630:ILM917645 IVI917630:IVI917645 JFE917630:JFE917645 JPA917630:JPA917645 JYW917630:JYW917645 KIS917630:KIS917645 KSO917630:KSO917645 LCK917630:LCK917645 LMG917630:LMG917645 LWC917630:LWC917645 MFY917630:MFY917645 MPU917630:MPU917645 MZQ917630:MZQ917645 NJM917630:NJM917645 NTI917630:NTI917645 ODE917630:ODE917645 ONA917630:ONA917645 OWW917630:OWW917645 PGS917630:PGS917645 PQO917630:PQO917645 QAK917630:QAK917645 QKG917630:QKG917645 QUC917630:QUC917645 RDY917630:RDY917645 RNU917630:RNU917645 RXQ917630:RXQ917645 SHM917630:SHM917645 SRI917630:SRI917645 TBE917630:TBE917645 TLA917630:TLA917645 TUW917630:TUW917645 UES917630:UES917645 UOO917630:UOO917645 UYK917630:UYK917645 VIG917630:VIG917645 VSC917630:VSC917645 WBY917630:WBY917645 WLU917630:WLU917645 WVQ917630:WVQ917645 I983166:I983181 JE983166:JE983181 TA983166:TA983181 ACW983166:ACW983181 AMS983166:AMS983181 AWO983166:AWO983181 BGK983166:BGK983181 BQG983166:BQG983181 CAC983166:CAC983181 CJY983166:CJY983181 CTU983166:CTU983181 DDQ983166:DDQ983181 DNM983166:DNM983181 DXI983166:DXI983181 EHE983166:EHE983181 ERA983166:ERA983181 FAW983166:FAW983181 FKS983166:FKS983181 FUO983166:FUO983181 GEK983166:GEK983181 GOG983166:GOG983181 GYC983166:GYC983181 HHY983166:HHY983181 HRU983166:HRU983181 IBQ983166:IBQ983181 ILM983166:ILM983181 IVI983166:IVI983181 JFE983166:JFE983181 JPA983166:JPA983181 JYW983166:JYW983181 KIS983166:KIS983181 KSO983166:KSO983181 LCK983166:LCK983181 LMG983166:LMG983181 LWC983166:LWC983181 MFY983166:MFY983181 MPU983166:MPU983181 MZQ983166:MZQ983181 NJM983166:NJM983181 NTI983166:NTI983181 ODE983166:ODE983181 ONA983166:ONA983181 OWW983166:OWW983181 PGS983166:PGS983181 PQO983166:PQO983181 QAK983166:QAK983181 QKG983166:QKG983181 QUC983166:QUC983181 RDY983166:RDY983181 RNU983166:RNU983181 RXQ983166:RXQ983181 SHM983166:SHM983181 SRI983166:SRI983181 TBE983166:TBE983181 TLA983166:TLA983181 TUW983166:TUW983181 UES983166:UES983181 UOO983166:UOO983181 UYK983166:UYK983181 VIG983166:VIG983181 VSC983166:VSC983181 WBY983166:WBY983181 WLU983166:WLU983181 WVQ983166:WVQ983181 I143:I146 JE143:JE146 TA143:TA146 ACW143:ACW146 AMS143:AMS146 AWO143:AWO146 BGK143:BGK146 BQG143:BQG146 CAC143:CAC146 CJY143:CJY146 CTU143:CTU146 DDQ143:DDQ146 DNM143:DNM146 DXI143:DXI146 EHE143:EHE146 ERA143:ERA146 FAW143:FAW146 FKS143:FKS146 FUO143:FUO146 GEK143:GEK146 GOG143:GOG146 GYC143:GYC146 HHY143:HHY146 HRU143:HRU146 IBQ143:IBQ146 ILM143:ILM146 IVI143:IVI146 JFE143:JFE146 JPA143:JPA146 JYW143:JYW146 KIS143:KIS146 KSO143:KSO146 LCK143:LCK146 LMG143:LMG146 LWC143:LWC146 MFY143:MFY146 MPU143:MPU146 MZQ143:MZQ146 NJM143:NJM146 NTI143:NTI146 ODE143:ODE146 ONA143:ONA146 OWW143:OWW146 PGS143:PGS146 PQO143:PQO146 QAK143:QAK146 QKG143:QKG146 QUC143:QUC146 RDY143:RDY146 RNU143:RNU146 RXQ143:RXQ146 SHM143:SHM146 SRI143:SRI146 TBE143:TBE146 TLA143:TLA146 TUW143:TUW146 UES143:UES146 UOO143:UOO146 UYK143:UYK146 VIG143:VIG146 VSC143:VSC146 WBY143:WBY146 WLU143:WLU146 WVQ143:WVQ146 I65679:I65682 JE65679:JE65682 TA65679:TA65682 ACW65679:ACW65682 AMS65679:AMS65682 AWO65679:AWO65682 BGK65679:BGK65682 BQG65679:BQG65682 CAC65679:CAC65682 CJY65679:CJY65682 CTU65679:CTU65682 DDQ65679:DDQ65682 DNM65679:DNM65682 DXI65679:DXI65682 EHE65679:EHE65682 ERA65679:ERA65682 FAW65679:FAW65682 FKS65679:FKS65682 FUO65679:FUO65682 GEK65679:GEK65682 GOG65679:GOG65682 GYC65679:GYC65682 HHY65679:HHY65682 HRU65679:HRU65682 IBQ65679:IBQ65682 ILM65679:ILM65682 IVI65679:IVI65682 JFE65679:JFE65682 JPA65679:JPA65682 JYW65679:JYW65682 KIS65679:KIS65682 KSO65679:KSO65682 LCK65679:LCK65682 LMG65679:LMG65682 LWC65679:LWC65682 MFY65679:MFY65682 MPU65679:MPU65682 MZQ65679:MZQ65682 NJM65679:NJM65682 NTI65679:NTI65682 ODE65679:ODE65682 ONA65679:ONA65682 OWW65679:OWW65682 PGS65679:PGS65682 PQO65679:PQO65682 QAK65679:QAK65682 QKG65679:QKG65682 QUC65679:QUC65682 RDY65679:RDY65682 RNU65679:RNU65682 RXQ65679:RXQ65682 SHM65679:SHM65682 SRI65679:SRI65682 TBE65679:TBE65682 TLA65679:TLA65682 TUW65679:TUW65682 UES65679:UES65682 UOO65679:UOO65682 UYK65679:UYK65682 VIG65679:VIG65682 VSC65679:VSC65682 WBY65679:WBY65682 WLU65679:WLU65682 WVQ65679:WVQ65682 I131215:I131218 JE131215:JE131218 TA131215:TA131218 ACW131215:ACW131218 AMS131215:AMS131218 AWO131215:AWO131218 BGK131215:BGK131218 BQG131215:BQG131218 CAC131215:CAC131218 CJY131215:CJY131218 CTU131215:CTU131218 DDQ131215:DDQ131218 DNM131215:DNM131218 DXI131215:DXI131218 EHE131215:EHE131218 ERA131215:ERA131218 FAW131215:FAW131218 FKS131215:FKS131218 FUO131215:FUO131218 GEK131215:GEK131218 GOG131215:GOG131218 GYC131215:GYC131218 HHY131215:HHY131218 HRU131215:HRU131218 IBQ131215:IBQ131218 ILM131215:ILM131218 IVI131215:IVI131218 JFE131215:JFE131218 JPA131215:JPA131218 JYW131215:JYW131218 KIS131215:KIS131218 KSO131215:KSO131218 LCK131215:LCK131218 LMG131215:LMG131218 LWC131215:LWC131218 MFY131215:MFY131218 MPU131215:MPU131218 MZQ131215:MZQ131218 NJM131215:NJM131218 NTI131215:NTI131218 ODE131215:ODE131218 ONA131215:ONA131218 OWW131215:OWW131218 PGS131215:PGS131218 PQO131215:PQO131218 QAK131215:QAK131218 QKG131215:QKG131218 QUC131215:QUC131218 RDY131215:RDY131218 RNU131215:RNU131218 RXQ131215:RXQ131218 SHM131215:SHM131218 SRI131215:SRI131218 TBE131215:TBE131218 TLA131215:TLA131218 TUW131215:TUW131218 UES131215:UES131218 UOO131215:UOO131218 UYK131215:UYK131218 VIG131215:VIG131218 VSC131215:VSC131218 WBY131215:WBY131218 WLU131215:WLU131218 WVQ131215:WVQ131218 I196751:I196754 JE196751:JE196754 TA196751:TA196754 ACW196751:ACW196754 AMS196751:AMS196754 AWO196751:AWO196754 BGK196751:BGK196754 BQG196751:BQG196754 CAC196751:CAC196754 CJY196751:CJY196754 CTU196751:CTU196754 DDQ196751:DDQ196754 DNM196751:DNM196754 DXI196751:DXI196754 EHE196751:EHE196754 ERA196751:ERA196754 FAW196751:FAW196754 FKS196751:FKS196754 FUO196751:FUO196754 GEK196751:GEK196754 GOG196751:GOG196754 GYC196751:GYC196754 HHY196751:HHY196754 HRU196751:HRU196754 IBQ196751:IBQ196754 ILM196751:ILM196754 IVI196751:IVI196754 JFE196751:JFE196754 JPA196751:JPA196754 JYW196751:JYW196754 KIS196751:KIS196754 KSO196751:KSO196754 LCK196751:LCK196754 LMG196751:LMG196754 LWC196751:LWC196754 MFY196751:MFY196754 MPU196751:MPU196754 MZQ196751:MZQ196754 NJM196751:NJM196754 NTI196751:NTI196754 ODE196751:ODE196754 ONA196751:ONA196754 OWW196751:OWW196754 PGS196751:PGS196754 PQO196751:PQO196754 QAK196751:QAK196754 QKG196751:QKG196754 QUC196751:QUC196754 RDY196751:RDY196754 RNU196751:RNU196754 RXQ196751:RXQ196754 SHM196751:SHM196754 SRI196751:SRI196754 TBE196751:TBE196754 TLA196751:TLA196754 TUW196751:TUW196754 UES196751:UES196754 UOO196751:UOO196754 UYK196751:UYK196754 VIG196751:VIG196754 VSC196751:VSC196754 WBY196751:WBY196754 WLU196751:WLU196754 WVQ196751:WVQ196754 I262287:I262290 JE262287:JE262290 TA262287:TA262290 ACW262287:ACW262290 AMS262287:AMS262290 AWO262287:AWO262290 BGK262287:BGK262290 BQG262287:BQG262290 CAC262287:CAC262290 CJY262287:CJY262290 CTU262287:CTU262290 DDQ262287:DDQ262290 DNM262287:DNM262290 DXI262287:DXI262290 EHE262287:EHE262290 ERA262287:ERA262290 FAW262287:FAW262290 FKS262287:FKS262290 FUO262287:FUO262290 GEK262287:GEK262290 GOG262287:GOG262290 GYC262287:GYC262290 HHY262287:HHY262290 HRU262287:HRU262290 IBQ262287:IBQ262290 ILM262287:ILM262290 IVI262287:IVI262290 JFE262287:JFE262290 JPA262287:JPA262290 JYW262287:JYW262290 KIS262287:KIS262290 KSO262287:KSO262290 LCK262287:LCK262290 LMG262287:LMG262290 LWC262287:LWC262290 MFY262287:MFY262290 MPU262287:MPU262290 MZQ262287:MZQ262290 NJM262287:NJM262290 NTI262287:NTI262290 ODE262287:ODE262290 ONA262287:ONA262290 OWW262287:OWW262290 PGS262287:PGS262290 PQO262287:PQO262290 QAK262287:QAK262290 QKG262287:QKG262290 QUC262287:QUC262290 RDY262287:RDY262290 RNU262287:RNU262290 RXQ262287:RXQ262290 SHM262287:SHM262290 SRI262287:SRI262290 TBE262287:TBE262290 TLA262287:TLA262290 TUW262287:TUW262290 UES262287:UES262290 UOO262287:UOO262290 UYK262287:UYK262290 VIG262287:VIG262290 VSC262287:VSC262290 WBY262287:WBY262290 WLU262287:WLU262290 WVQ262287:WVQ262290 I327823:I327826 JE327823:JE327826 TA327823:TA327826 ACW327823:ACW327826 AMS327823:AMS327826 AWO327823:AWO327826 BGK327823:BGK327826 BQG327823:BQG327826 CAC327823:CAC327826 CJY327823:CJY327826 CTU327823:CTU327826 DDQ327823:DDQ327826 DNM327823:DNM327826 DXI327823:DXI327826 EHE327823:EHE327826 ERA327823:ERA327826 FAW327823:FAW327826 FKS327823:FKS327826 FUO327823:FUO327826 GEK327823:GEK327826 GOG327823:GOG327826 GYC327823:GYC327826 HHY327823:HHY327826 HRU327823:HRU327826 IBQ327823:IBQ327826 ILM327823:ILM327826 IVI327823:IVI327826 JFE327823:JFE327826 JPA327823:JPA327826 JYW327823:JYW327826 KIS327823:KIS327826 KSO327823:KSO327826 LCK327823:LCK327826 LMG327823:LMG327826 LWC327823:LWC327826 MFY327823:MFY327826 MPU327823:MPU327826 MZQ327823:MZQ327826 NJM327823:NJM327826 NTI327823:NTI327826 ODE327823:ODE327826 ONA327823:ONA327826 OWW327823:OWW327826 PGS327823:PGS327826 PQO327823:PQO327826 QAK327823:QAK327826 QKG327823:QKG327826 QUC327823:QUC327826 RDY327823:RDY327826 RNU327823:RNU327826 RXQ327823:RXQ327826 SHM327823:SHM327826 SRI327823:SRI327826 TBE327823:TBE327826 TLA327823:TLA327826 TUW327823:TUW327826 UES327823:UES327826 UOO327823:UOO327826 UYK327823:UYK327826 VIG327823:VIG327826 VSC327823:VSC327826 WBY327823:WBY327826 WLU327823:WLU327826 WVQ327823:WVQ327826 I393359:I393362 JE393359:JE393362 TA393359:TA393362 ACW393359:ACW393362 AMS393359:AMS393362 AWO393359:AWO393362 BGK393359:BGK393362 BQG393359:BQG393362 CAC393359:CAC393362 CJY393359:CJY393362 CTU393359:CTU393362 DDQ393359:DDQ393362 DNM393359:DNM393362 DXI393359:DXI393362 EHE393359:EHE393362 ERA393359:ERA393362 FAW393359:FAW393362 FKS393359:FKS393362 FUO393359:FUO393362 GEK393359:GEK393362 GOG393359:GOG393362 GYC393359:GYC393362 HHY393359:HHY393362 HRU393359:HRU393362 IBQ393359:IBQ393362 ILM393359:ILM393362 IVI393359:IVI393362 JFE393359:JFE393362 JPA393359:JPA393362 JYW393359:JYW393362 KIS393359:KIS393362 KSO393359:KSO393362 LCK393359:LCK393362 LMG393359:LMG393362 LWC393359:LWC393362 MFY393359:MFY393362 MPU393359:MPU393362 MZQ393359:MZQ393362 NJM393359:NJM393362 NTI393359:NTI393362 ODE393359:ODE393362 ONA393359:ONA393362 OWW393359:OWW393362 PGS393359:PGS393362 PQO393359:PQO393362 QAK393359:QAK393362 QKG393359:QKG393362 QUC393359:QUC393362 RDY393359:RDY393362 RNU393359:RNU393362 RXQ393359:RXQ393362 SHM393359:SHM393362 SRI393359:SRI393362 TBE393359:TBE393362 TLA393359:TLA393362 TUW393359:TUW393362 UES393359:UES393362 UOO393359:UOO393362 UYK393359:UYK393362 VIG393359:VIG393362 VSC393359:VSC393362 WBY393359:WBY393362 WLU393359:WLU393362 WVQ393359:WVQ393362 I458895:I458898 JE458895:JE458898 TA458895:TA458898 ACW458895:ACW458898 AMS458895:AMS458898 AWO458895:AWO458898 BGK458895:BGK458898 BQG458895:BQG458898 CAC458895:CAC458898 CJY458895:CJY458898 CTU458895:CTU458898 DDQ458895:DDQ458898 DNM458895:DNM458898 DXI458895:DXI458898 EHE458895:EHE458898 ERA458895:ERA458898 FAW458895:FAW458898 FKS458895:FKS458898 FUO458895:FUO458898 GEK458895:GEK458898 GOG458895:GOG458898 GYC458895:GYC458898 HHY458895:HHY458898 HRU458895:HRU458898 IBQ458895:IBQ458898 ILM458895:ILM458898 IVI458895:IVI458898 JFE458895:JFE458898 JPA458895:JPA458898 JYW458895:JYW458898 KIS458895:KIS458898 KSO458895:KSO458898 LCK458895:LCK458898 LMG458895:LMG458898 LWC458895:LWC458898 MFY458895:MFY458898 MPU458895:MPU458898 MZQ458895:MZQ458898 NJM458895:NJM458898 NTI458895:NTI458898 ODE458895:ODE458898 ONA458895:ONA458898 OWW458895:OWW458898 PGS458895:PGS458898 PQO458895:PQO458898 QAK458895:QAK458898 QKG458895:QKG458898 QUC458895:QUC458898 RDY458895:RDY458898 RNU458895:RNU458898 RXQ458895:RXQ458898 SHM458895:SHM458898 SRI458895:SRI458898 TBE458895:TBE458898 TLA458895:TLA458898 TUW458895:TUW458898 UES458895:UES458898 UOO458895:UOO458898 UYK458895:UYK458898 VIG458895:VIG458898 VSC458895:VSC458898 WBY458895:WBY458898 WLU458895:WLU458898 WVQ458895:WVQ458898 I524431:I524434 JE524431:JE524434 TA524431:TA524434 ACW524431:ACW524434 AMS524431:AMS524434 AWO524431:AWO524434 BGK524431:BGK524434 BQG524431:BQG524434 CAC524431:CAC524434 CJY524431:CJY524434 CTU524431:CTU524434 DDQ524431:DDQ524434 DNM524431:DNM524434 DXI524431:DXI524434 EHE524431:EHE524434 ERA524431:ERA524434 FAW524431:FAW524434 FKS524431:FKS524434 FUO524431:FUO524434 GEK524431:GEK524434 GOG524431:GOG524434 GYC524431:GYC524434 HHY524431:HHY524434 HRU524431:HRU524434 IBQ524431:IBQ524434 ILM524431:ILM524434 IVI524431:IVI524434 JFE524431:JFE524434 JPA524431:JPA524434 JYW524431:JYW524434 KIS524431:KIS524434 KSO524431:KSO524434 LCK524431:LCK524434 LMG524431:LMG524434 LWC524431:LWC524434 MFY524431:MFY524434 MPU524431:MPU524434 MZQ524431:MZQ524434 NJM524431:NJM524434 NTI524431:NTI524434 ODE524431:ODE524434 ONA524431:ONA524434 OWW524431:OWW524434 PGS524431:PGS524434 PQO524431:PQO524434 QAK524431:QAK524434 QKG524431:QKG524434 QUC524431:QUC524434 RDY524431:RDY524434 RNU524431:RNU524434 RXQ524431:RXQ524434 SHM524431:SHM524434 SRI524431:SRI524434 TBE524431:TBE524434 TLA524431:TLA524434 TUW524431:TUW524434 UES524431:UES524434 UOO524431:UOO524434 UYK524431:UYK524434 VIG524431:VIG524434 VSC524431:VSC524434 WBY524431:WBY524434 WLU524431:WLU524434 WVQ524431:WVQ524434 I589967:I589970 JE589967:JE589970 TA589967:TA589970 ACW589967:ACW589970 AMS589967:AMS589970 AWO589967:AWO589970 BGK589967:BGK589970 BQG589967:BQG589970 CAC589967:CAC589970 CJY589967:CJY589970 CTU589967:CTU589970 DDQ589967:DDQ589970 DNM589967:DNM589970 DXI589967:DXI589970 EHE589967:EHE589970 ERA589967:ERA589970 FAW589967:FAW589970 FKS589967:FKS589970 FUO589967:FUO589970 GEK589967:GEK589970 GOG589967:GOG589970 GYC589967:GYC589970 HHY589967:HHY589970 HRU589967:HRU589970 IBQ589967:IBQ589970 ILM589967:ILM589970 IVI589967:IVI589970 JFE589967:JFE589970 JPA589967:JPA589970 JYW589967:JYW589970 KIS589967:KIS589970 KSO589967:KSO589970 LCK589967:LCK589970 LMG589967:LMG589970 LWC589967:LWC589970 MFY589967:MFY589970 MPU589967:MPU589970 MZQ589967:MZQ589970 NJM589967:NJM589970 NTI589967:NTI589970 ODE589967:ODE589970 ONA589967:ONA589970 OWW589967:OWW589970 PGS589967:PGS589970 PQO589967:PQO589970 QAK589967:QAK589970 QKG589967:QKG589970 QUC589967:QUC589970 RDY589967:RDY589970 RNU589967:RNU589970 RXQ589967:RXQ589970 SHM589967:SHM589970 SRI589967:SRI589970 TBE589967:TBE589970 TLA589967:TLA589970 TUW589967:TUW589970 UES589967:UES589970 UOO589967:UOO589970 UYK589967:UYK589970 VIG589967:VIG589970 VSC589967:VSC589970 WBY589967:WBY589970 WLU589967:WLU589970 WVQ589967:WVQ589970 I655503:I655506 JE655503:JE655506 TA655503:TA655506 ACW655503:ACW655506 AMS655503:AMS655506 AWO655503:AWO655506 BGK655503:BGK655506 BQG655503:BQG655506 CAC655503:CAC655506 CJY655503:CJY655506 CTU655503:CTU655506 DDQ655503:DDQ655506 DNM655503:DNM655506 DXI655503:DXI655506 EHE655503:EHE655506 ERA655503:ERA655506 FAW655503:FAW655506 FKS655503:FKS655506 FUO655503:FUO655506 GEK655503:GEK655506 GOG655503:GOG655506 GYC655503:GYC655506 HHY655503:HHY655506 HRU655503:HRU655506 IBQ655503:IBQ655506 ILM655503:ILM655506 IVI655503:IVI655506 JFE655503:JFE655506 JPA655503:JPA655506 JYW655503:JYW655506 KIS655503:KIS655506 KSO655503:KSO655506 LCK655503:LCK655506 LMG655503:LMG655506 LWC655503:LWC655506 MFY655503:MFY655506 MPU655503:MPU655506 MZQ655503:MZQ655506 NJM655503:NJM655506 NTI655503:NTI655506 ODE655503:ODE655506 ONA655503:ONA655506 OWW655503:OWW655506 PGS655503:PGS655506 PQO655503:PQO655506 QAK655503:QAK655506 QKG655503:QKG655506 QUC655503:QUC655506 RDY655503:RDY655506 RNU655503:RNU655506 RXQ655503:RXQ655506 SHM655503:SHM655506 SRI655503:SRI655506 TBE655503:TBE655506 TLA655503:TLA655506 TUW655503:TUW655506 UES655503:UES655506 UOO655503:UOO655506 UYK655503:UYK655506 VIG655503:VIG655506 VSC655503:VSC655506 WBY655503:WBY655506 WLU655503:WLU655506 WVQ655503:WVQ655506 I721039:I721042 JE721039:JE721042 TA721039:TA721042 ACW721039:ACW721042 AMS721039:AMS721042 AWO721039:AWO721042 BGK721039:BGK721042 BQG721039:BQG721042 CAC721039:CAC721042 CJY721039:CJY721042 CTU721039:CTU721042 DDQ721039:DDQ721042 DNM721039:DNM721042 DXI721039:DXI721042 EHE721039:EHE721042 ERA721039:ERA721042 FAW721039:FAW721042 FKS721039:FKS721042 FUO721039:FUO721042 GEK721039:GEK721042 GOG721039:GOG721042 GYC721039:GYC721042 HHY721039:HHY721042 HRU721039:HRU721042 IBQ721039:IBQ721042 ILM721039:ILM721042 IVI721039:IVI721042 JFE721039:JFE721042 JPA721039:JPA721042 JYW721039:JYW721042 KIS721039:KIS721042 KSO721039:KSO721042 LCK721039:LCK721042 LMG721039:LMG721042 LWC721039:LWC721042 MFY721039:MFY721042 MPU721039:MPU721042 MZQ721039:MZQ721042 NJM721039:NJM721042 NTI721039:NTI721042 ODE721039:ODE721042 ONA721039:ONA721042 OWW721039:OWW721042 PGS721039:PGS721042 PQO721039:PQO721042 QAK721039:QAK721042 QKG721039:QKG721042 QUC721039:QUC721042 RDY721039:RDY721042 RNU721039:RNU721042 RXQ721039:RXQ721042 SHM721039:SHM721042 SRI721039:SRI721042 TBE721039:TBE721042 TLA721039:TLA721042 TUW721039:TUW721042 UES721039:UES721042 UOO721039:UOO721042 UYK721039:UYK721042 VIG721039:VIG721042 VSC721039:VSC721042 WBY721039:WBY721042 WLU721039:WLU721042 WVQ721039:WVQ721042 I786575:I786578 JE786575:JE786578 TA786575:TA786578 ACW786575:ACW786578 AMS786575:AMS786578 AWO786575:AWO786578 BGK786575:BGK786578 BQG786575:BQG786578 CAC786575:CAC786578 CJY786575:CJY786578 CTU786575:CTU786578 DDQ786575:DDQ786578 DNM786575:DNM786578 DXI786575:DXI786578 EHE786575:EHE786578 ERA786575:ERA786578 FAW786575:FAW786578 FKS786575:FKS786578 FUO786575:FUO786578 GEK786575:GEK786578 GOG786575:GOG786578 GYC786575:GYC786578 HHY786575:HHY786578 HRU786575:HRU786578 IBQ786575:IBQ786578 ILM786575:ILM786578 IVI786575:IVI786578 JFE786575:JFE786578 JPA786575:JPA786578 JYW786575:JYW786578 KIS786575:KIS786578 KSO786575:KSO786578 LCK786575:LCK786578 LMG786575:LMG786578 LWC786575:LWC786578 MFY786575:MFY786578 MPU786575:MPU786578 MZQ786575:MZQ786578 NJM786575:NJM786578 NTI786575:NTI786578 ODE786575:ODE786578 ONA786575:ONA786578 OWW786575:OWW786578 PGS786575:PGS786578 PQO786575:PQO786578 QAK786575:QAK786578 QKG786575:QKG786578 QUC786575:QUC786578 RDY786575:RDY786578 RNU786575:RNU786578 RXQ786575:RXQ786578 SHM786575:SHM786578 SRI786575:SRI786578 TBE786575:TBE786578 TLA786575:TLA786578 TUW786575:TUW786578 UES786575:UES786578 UOO786575:UOO786578 UYK786575:UYK786578 VIG786575:VIG786578 VSC786575:VSC786578 WBY786575:WBY786578 WLU786575:WLU786578 WVQ786575:WVQ786578 I852111:I852114 JE852111:JE852114 TA852111:TA852114 ACW852111:ACW852114 AMS852111:AMS852114 AWO852111:AWO852114 BGK852111:BGK852114 BQG852111:BQG852114 CAC852111:CAC852114 CJY852111:CJY852114 CTU852111:CTU852114 DDQ852111:DDQ852114 DNM852111:DNM852114 DXI852111:DXI852114 EHE852111:EHE852114 ERA852111:ERA852114 FAW852111:FAW852114 FKS852111:FKS852114 FUO852111:FUO852114 GEK852111:GEK852114 GOG852111:GOG852114 GYC852111:GYC852114 HHY852111:HHY852114 HRU852111:HRU852114 IBQ852111:IBQ852114 ILM852111:ILM852114 IVI852111:IVI852114 JFE852111:JFE852114 JPA852111:JPA852114 JYW852111:JYW852114 KIS852111:KIS852114 KSO852111:KSO852114 LCK852111:LCK852114 LMG852111:LMG852114 LWC852111:LWC852114 MFY852111:MFY852114 MPU852111:MPU852114 MZQ852111:MZQ852114 NJM852111:NJM852114 NTI852111:NTI852114 ODE852111:ODE852114 ONA852111:ONA852114 OWW852111:OWW852114 PGS852111:PGS852114 PQO852111:PQO852114 QAK852111:QAK852114 QKG852111:QKG852114 QUC852111:QUC852114 RDY852111:RDY852114 RNU852111:RNU852114 RXQ852111:RXQ852114 SHM852111:SHM852114 SRI852111:SRI852114 TBE852111:TBE852114 TLA852111:TLA852114 TUW852111:TUW852114 UES852111:UES852114 UOO852111:UOO852114 UYK852111:UYK852114 VIG852111:VIG852114 VSC852111:VSC852114 WBY852111:WBY852114 WLU852111:WLU852114 WVQ852111:WVQ852114 I917647:I917650 JE917647:JE917650 TA917647:TA917650 ACW917647:ACW917650 AMS917647:AMS917650 AWO917647:AWO917650 BGK917647:BGK917650 BQG917647:BQG917650 CAC917647:CAC917650 CJY917647:CJY917650 CTU917647:CTU917650 DDQ917647:DDQ917650 DNM917647:DNM917650 DXI917647:DXI917650 EHE917647:EHE917650 ERA917647:ERA917650 FAW917647:FAW917650 FKS917647:FKS917650 FUO917647:FUO917650 GEK917647:GEK917650 GOG917647:GOG917650 GYC917647:GYC917650 HHY917647:HHY917650 HRU917647:HRU917650 IBQ917647:IBQ917650 ILM917647:ILM917650 IVI917647:IVI917650 JFE917647:JFE917650 JPA917647:JPA917650 JYW917647:JYW917650 KIS917647:KIS917650 KSO917647:KSO917650 LCK917647:LCK917650 LMG917647:LMG917650 LWC917647:LWC917650 MFY917647:MFY917650 MPU917647:MPU917650 MZQ917647:MZQ917650 NJM917647:NJM917650 NTI917647:NTI917650 ODE917647:ODE917650 ONA917647:ONA917650 OWW917647:OWW917650 PGS917647:PGS917650 PQO917647:PQO917650 QAK917647:QAK917650 QKG917647:QKG917650 QUC917647:QUC917650 RDY917647:RDY917650 RNU917647:RNU917650 RXQ917647:RXQ917650 SHM917647:SHM917650 SRI917647:SRI917650 TBE917647:TBE917650 TLA917647:TLA917650 TUW917647:TUW917650 UES917647:UES917650 UOO917647:UOO917650 UYK917647:UYK917650 VIG917647:VIG917650 VSC917647:VSC917650 WBY917647:WBY917650 WLU917647:WLU917650 WVQ917647:WVQ917650 I983183:I983186 JE983183:JE983186 TA983183:TA983186 ACW983183:ACW983186 AMS983183:AMS983186 AWO983183:AWO983186 BGK983183:BGK983186 BQG983183:BQG983186 CAC983183:CAC983186 CJY983183:CJY983186 CTU983183:CTU983186 DDQ983183:DDQ983186 DNM983183:DNM983186 DXI983183:DXI983186 EHE983183:EHE983186 ERA983183:ERA983186 FAW983183:FAW983186 FKS983183:FKS983186 FUO983183:FUO983186 GEK983183:GEK983186 GOG983183:GOG983186 GYC983183:GYC983186 HHY983183:HHY983186 HRU983183:HRU983186 IBQ983183:IBQ983186 ILM983183:ILM983186 IVI983183:IVI983186 JFE983183:JFE983186 JPA983183:JPA983186 JYW983183:JYW983186 KIS983183:KIS983186 KSO983183:KSO983186 LCK983183:LCK983186 LMG983183:LMG983186 LWC983183:LWC983186 MFY983183:MFY983186 MPU983183:MPU983186 MZQ983183:MZQ983186 NJM983183:NJM983186 NTI983183:NTI983186 ODE983183:ODE983186 ONA983183:ONA983186 OWW983183:OWW983186 PGS983183:PGS983186 PQO983183:PQO983186 QAK983183:QAK983186 QKG983183:QKG983186 QUC983183:QUC983186 RDY983183:RDY983186 RNU983183:RNU983186 RXQ983183:RXQ983186 SHM983183:SHM983186 SRI983183:SRI983186 TBE983183:TBE983186 TLA983183:TLA983186 TUW983183:TUW983186 UES983183:UES983186 UOO983183:UOO983186 UYK983183:UYK983186 VIG983183:VIG983186 VSC983183:VSC983186 WBY983183:WBY983186 WLU983183:WLU983186 WVQ983183:WVQ983186 I148:I171 JE148:JE171 TA148:TA171 ACW148:ACW171 AMS148:AMS171 AWO148:AWO171 BGK148:BGK171 BQG148:BQG171 CAC148:CAC171 CJY148:CJY171 CTU148:CTU171 DDQ148:DDQ171 DNM148:DNM171 DXI148:DXI171 EHE148:EHE171 ERA148:ERA171 FAW148:FAW171 FKS148:FKS171 FUO148:FUO171 GEK148:GEK171 GOG148:GOG171 GYC148:GYC171 HHY148:HHY171 HRU148:HRU171 IBQ148:IBQ171 ILM148:ILM171 IVI148:IVI171 JFE148:JFE171 JPA148:JPA171 JYW148:JYW171 KIS148:KIS171 KSO148:KSO171 LCK148:LCK171 LMG148:LMG171 LWC148:LWC171 MFY148:MFY171 MPU148:MPU171 MZQ148:MZQ171 NJM148:NJM171 NTI148:NTI171 ODE148:ODE171 ONA148:ONA171 OWW148:OWW171 PGS148:PGS171 PQO148:PQO171 QAK148:QAK171 QKG148:QKG171 QUC148:QUC171 RDY148:RDY171 RNU148:RNU171 RXQ148:RXQ171 SHM148:SHM171 SRI148:SRI171 TBE148:TBE171 TLA148:TLA171 TUW148:TUW171 UES148:UES171 UOO148:UOO171 UYK148:UYK171 VIG148:VIG171 VSC148:VSC171 WBY148:WBY171 WLU148:WLU171 WVQ148:WVQ171 I65684:I65707 JE65684:JE65707 TA65684:TA65707 ACW65684:ACW65707 AMS65684:AMS65707 AWO65684:AWO65707 BGK65684:BGK65707 BQG65684:BQG65707 CAC65684:CAC65707 CJY65684:CJY65707 CTU65684:CTU65707 DDQ65684:DDQ65707 DNM65684:DNM65707 DXI65684:DXI65707 EHE65684:EHE65707 ERA65684:ERA65707 FAW65684:FAW65707 FKS65684:FKS65707 FUO65684:FUO65707 GEK65684:GEK65707 GOG65684:GOG65707 GYC65684:GYC65707 HHY65684:HHY65707 HRU65684:HRU65707 IBQ65684:IBQ65707 ILM65684:ILM65707 IVI65684:IVI65707 JFE65684:JFE65707 JPA65684:JPA65707 JYW65684:JYW65707 KIS65684:KIS65707 KSO65684:KSO65707 LCK65684:LCK65707 LMG65684:LMG65707 LWC65684:LWC65707 MFY65684:MFY65707 MPU65684:MPU65707 MZQ65684:MZQ65707 NJM65684:NJM65707 NTI65684:NTI65707 ODE65684:ODE65707 ONA65684:ONA65707 OWW65684:OWW65707 PGS65684:PGS65707 PQO65684:PQO65707 QAK65684:QAK65707 QKG65684:QKG65707 QUC65684:QUC65707 RDY65684:RDY65707 RNU65684:RNU65707 RXQ65684:RXQ65707 SHM65684:SHM65707 SRI65684:SRI65707 TBE65684:TBE65707 TLA65684:TLA65707 TUW65684:TUW65707 UES65684:UES65707 UOO65684:UOO65707 UYK65684:UYK65707 VIG65684:VIG65707 VSC65684:VSC65707 WBY65684:WBY65707 WLU65684:WLU65707 WVQ65684:WVQ65707 I131220:I131243 JE131220:JE131243 TA131220:TA131243 ACW131220:ACW131243 AMS131220:AMS131243 AWO131220:AWO131243 BGK131220:BGK131243 BQG131220:BQG131243 CAC131220:CAC131243 CJY131220:CJY131243 CTU131220:CTU131243 DDQ131220:DDQ131243 DNM131220:DNM131243 DXI131220:DXI131243 EHE131220:EHE131243 ERA131220:ERA131243 FAW131220:FAW131243 FKS131220:FKS131243 FUO131220:FUO131243 GEK131220:GEK131243 GOG131220:GOG131243 GYC131220:GYC131243 HHY131220:HHY131243 HRU131220:HRU131243 IBQ131220:IBQ131243 ILM131220:ILM131243 IVI131220:IVI131243 JFE131220:JFE131243 JPA131220:JPA131243 JYW131220:JYW131243 KIS131220:KIS131243 KSO131220:KSO131243 LCK131220:LCK131243 LMG131220:LMG131243 LWC131220:LWC131243 MFY131220:MFY131243 MPU131220:MPU131243 MZQ131220:MZQ131243 NJM131220:NJM131243 NTI131220:NTI131243 ODE131220:ODE131243 ONA131220:ONA131243 OWW131220:OWW131243 PGS131220:PGS131243 PQO131220:PQO131243 QAK131220:QAK131243 QKG131220:QKG131243 QUC131220:QUC131243 RDY131220:RDY131243 RNU131220:RNU131243 RXQ131220:RXQ131243 SHM131220:SHM131243 SRI131220:SRI131243 TBE131220:TBE131243 TLA131220:TLA131243 TUW131220:TUW131243 UES131220:UES131243 UOO131220:UOO131243 UYK131220:UYK131243 VIG131220:VIG131243 VSC131220:VSC131243 WBY131220:WBY131243 WLU131220:WLU131243 WVQ131220:WVQ131243 I196756:I196779 JE196756:JE196779 TA196756:TA196779 ACW196756:ACW196779 AMS196756:AMS196779 AWO196756:AWO196779 BGK196756:BGK196779 BQG196756:BQG196779 CAC196756:CAC196779 CJY196756:CJY196779 CTU196756:CTU196779 DDQ196756:DDQ196779 DNM196756:DNM196779 DXI196756:DXI196779 EHE196756:EHE196779 ERA196756:ERA196779 FAW196756:FAW196779 FKS196756:FKS196779 FUO196756:FUO196779 GEK196756:GEK196779 GOG196756:GOG196779 GYC196756:GYC196779 HHY196756:HHY196779 HRU196756:HRU196779 IBQ196756:IBQ196779 ILM196756:ILM196779 IVI196756:IVI196779 JFE196756:JFE196779 JPA196756:JPA196779 JYW196756:JYW196779 KIS196756:KIS196779 KSO196756:KSO196779 LCK196756:LCK196779 LMG196756:LMG196779 LWC196756:LWC196779 MFY196756:MFY196779 MPU196756:MPU196779 MZQ196756:MZQ196779 NJM196756:NJM196779 NTI196756:NTI196779 ODE196756:ODE196779 ONA196756:ONA196779 OWW196756:OWW196779 PGS196756:PGS196779 PQO196756:PQO196779 QAK196756:QAK196779 QKG196756:QKG196779 QUC196756:QUC196779 RDY196756:RDY196779 RNU196756:RNU196779 RXQ196756:RXQ196779 SHM196756:SHM196779 SRI196756:SRI196779 TBE196756:TBE196779 TLA196756:TLA196779 TUW196756:TUW196779 UES196756:UES196779 UOO196756:UOO196779 UYK196756:UYK196779 VIG196756:VIG196779 VSC196756:VSC196779 WBY196756:WBY196779 WLU196756:WLU196779 WVQ196756:WVQ196779 I262292:I262315 JE262292:JE262315 TA262292:TA262315 ACW262292:ACW262315 AMS262292:AMS262315 AWO262292:AWO262315 BGK262292:BGK262315 BQG262292:BQG262315 CAC262292:CAC262315 CJY262292:CJY262315 CTU262292:CTU262315 DDQ262292:DDQ262315 DNM262292:DNM262315 DXI262292:DXI262315 EHE262292:EHE262315 ERA262292:ERA262315 FAW262292:FAW262315 FKS262292:FKS262315 FUO262292:FUO262315 GEK262292:GEK262315 GOG262292:GOG262315 GYC262292:GYC262315 HHY262292:HHY262315 HRU262292:HRU262315 IBQ262292:IBQ262315 ILM262292:ILM262315 IVI262292:IVI262315 JFE262292:JFE262315 JPA262292:JPA262315 JYW262292:JYW262315 KIS262292:KIS262315 KSO262292:KSO262315 LCK262292:LCK262315 LMG262292:LMG262315 LWC262292:LWC262315 MFY262292:MFY262315 MPU262292:MPU262315 MZQ262292:MZQ262315 NJM262292:NJM262315 NTI262292:NTI262315 ODE262292:ODE262315 ONA262292:ONA262315 OWW262292:OWW262315 PGS262292:PGS262315 PQO262292:PQO262315 QAK262292:QAK262315 QKG262292:QKG262315 QUC262292:QUC262315 RDY262292:RDY262315 RNU262292:RNU262315 RXQ262292:RXQ262315 SHM262292:SHM262315 SRI262292:SRI262315 TBE262292:TBE262315 TLA262292:TLA262315 TUW262292:TUW262315 UES262292:UES262315 UOO262292:UOO262315 UYK262292:UYK262315 VIG262292:VIG262315 VSC262292:VSC262315 WBY262292:WBY262315 WLU262292:WLU262315 WVQ262292:WVQ262315 I327828:I327851 JE327828:JE327851 TA327828:TA327851 ACW327828:ACW327851 AMS327828:AMS327851 AWO327828:AWO327851 BGK327828:BGK327851 BQG327828:BQG327851 CAC327828:CAC327851 CJY327828:CJY327851 CTU327828:CTU327851 DDQ327828:DDQ327851 DNM327828:DNM327851 DXI327828:DXI327851 EHE327828:EHE327851 ERA327828:ERA327851 FAW327828:FAW327851 FKS327828:FKS327851 FUO327828:FUO327851 GEK327828:GEK327851 GOG327828:GOG327851 GYC327828:GYC327851 HHY327828:HHY327851 HRU327828:HRU327851 IBQ327828:IBQ327851 ILM327828:ILM327851 IVI327828:IVI327851 JFE327828:JFE327851 JPA327828:JPA327851 JYW327828:JYW327851 KIS327828:KIS327851 KSO327828:KSO327851 LCK327828:LCK327851 LMG327828:LMG327851 LWC327828:LWC327851 MFY327828:MFY327851 MPU327828:MPU327851 MZQ327828:MZQ327851 NJM327828:NJM327851 NTI327828:NTI327851 ODE327828:ODE327851 ONA327828:ONA327851 OWW327828:OWW327851 PGS327828:PGS327851 PQO327828:PQO327851 QAK327828:QAK327851 QKG327828:QKG327851 QUC327828:QUC327851 RDY327828:RDY327851 RNU327828:RNU327851 RXQ327828:RXQ327851 SHM327828:SHM327851 SRI327828:SRI327851 TBE327828:TBE327851 TLA327828:TLA327851 TUW327828:TUW327851 UES327828:UES327851 UOO327828:UOO327851 UYK327828:UYK327851 VIG327828:VIG327851 VSC327828:VSC327851 WBY327828:WBY327851 WLU327828:WLU327851 WVQ327828:WVQ327851 I393364:I393387 JE393364:JE393387 TA393364:TA393387 ACW393364:ACW393387 AMS393364:AMS393387 AWO393364:AWO393387 BGK393364:BGK393387 BQG393364:BQG393387 CAC393364:CAC393387 CJY393364:CJY393387 CTU393364:CTU393387 DDQ393364:DDQ393387 DNM393364:DNM393387 DXI393364:DXI393387 EHE393364:EHE393387 ERA393364:ERA393387 FAW393364:FAW393387 FKS393364:FKS393387 FUO393364:FUO393387 GEK393364:GEK393387 GOG393364:GOG393387 GYC393364:GYC393387 HHY393364:HHY393387 HRU393364:HRU393387 IBQ393364:IBQ393387 ILM393364:ILM393387 IVI393364:IVI393387 JFE393364:JFE393387 JPA393364:JPA393387 JYW393364:JYW393387 KIS393364:KIS393387 KSO393364:KSO393387 LCK393364:LCK393387 LMG393364:LMG393387 LWC393364:LWC393387 MFY393364:MFY393387 MPU393364:MPU393387 MZQ393364:MZQ393387 NJM393364:NJM393387 NTI393364:NTI393387 ODE393364:ODE393387 ONA393364:ONA393387 OWW393364:OWW393387 PGS393364:PGS393387 PQO393364:PQO393387 QAK393364:QAK393387 QKG393364:QKG393387 QUC393364:QUC393387 RDY393364:RDY393387 RNU393364:RNU393387 RXQ393364:RXQ393387 SHM393364:SHM393387 SRI393364:SRI393387 TBE393364:TBE393387 TLA393364:TLA393387 TUW393364:TUW393387 UES393364:UES393387 UOO393364:UOO393387 UYK393364:UYK393387 VIG393364:VIG393387 VSC393364:VSC393387 WBY393364:WBY393387 WLU393364:WLU393387 WVQ393364:WVQ393387 I458900:I458923 JE458900:JE458923 TA458900:TA458923 ACW458900:ACW458923 AMS458900:AMS458923 AWO458900:AWO458923 BGK458900:BGK458923 BQG458900:BQG458923 CAC458900:CAC458923 CJY458900:CJY458923 CTU458900:CTU458923 DDQ458900:DDQ458923 DNM458900:DNM458923 DXI458900:DXI458923 EHE458900:EHE458923 ERA458900:ERA458923 FAW458900:FAW458923 FKS458900:FKS458923 FUO458900:FUO458923 GEK458900:GEK458923 GOG458900:GOG458923 GYC458900:GYC458923 HHY458900:HHY458923 HRU458900:HRU458923 IBQ458900:IBQ458923 ILM458900:ILM458923 IVI458900:IVI458923 JFE458900:JFE458923 JPA458900:JPA458923 JYW458900:JYW458923 KIS458900:KIS458923 KSO458900:KSO458923 LCK458900:LCK458923 LMG458900:LMG458923 LWC458900:LWC458923 MFY458900:MFY458923 MPU458900:MPU458923 MZQ458900:MZQ458923 NJM458900:NJM458923 NTI458900:NTI458923 ODE458900:ODE458923 ONA458900:ONA458923 OWW458900:OWW458923 PGS458900:PGS458923 PQO458900:PQO458923 QAK458900:QAK458923 QKG458900:QKG458923 QUC458900:QUC458923 RDY458900:RDY458923 RNU458900:RNU458923 RXQ458900:RXQ458923 SHM458900:SHM458923 SRI458900:SRI458923 TBE458900:TBE458923 TLA458900:TLA458923 TUW458900:TUW458923 UES458900:UES458923 UOO458900:UOO458923 UYK458900:UYK458923 VIG458900:VIG458923 VSC458900:VSC458923 WBY458900:WBY458923 WLU458900:WLU458923 WVQ458900:WVQ458923 I524436:I524459 JE524436:JE524459 TA524436:TA524459 ACW524436:ACW524459 AMS524436:AMS524459 AWO524436:AWO524459 BGK524436:BGK524459 BQG524436:BQG524459 CAC524436:CAC524459 CJY524436:CJY524459 CTU524436:CTU524459 DDQ524436:DDQ524459 DNM524436:DNM524459 DXI524436:DXI524459 EHE524436:EHE524459 ERA524436:ERA524459 FAW524436:FAW524459 FKS524436:FKS524459 FUO524436:FUO524459 GEK524436:GEK524459 GOG524436:GOG524459 GYC524436:GYC524459 HHY524436:HHY524459 HRU524436:HRU524459 IBQ524436:IBQ524459 ILM524436:ILM524459 IVI524436:IVI524459 JFE524436:JFE524459 JPA524436:JPA524459 JYW524436:JYW524459 KIS524436:KIS524459 KSO524436:KSO524459 LCK524436:LCK524459 LMG524436:LMG524459 LWC524436:LWC524459 MFY524436:MFY524459 MPU524436:MPU524459 MZQ524436:MZQ524459 NJM524436:NJM524459 NTI524436:NTI524459 ODE524436:ODE524459 ONA524436:ONA524459 OWW524436:OWW524459 PGS524436:PGS524459 PQO524436:PQO524459 QAK524436:QAK524459 QKG524436:QKG524459 QUC524436:QUC524459 RDY524436:RDY524459 RNU524436:RNU524459 RXQ524436:RXQ524459 SHM524436:SHM524459 SRI524436:SRI524459 TBE524436:TBE524459 TLA524436:TLA524459 TUW524436:TUW524459 UES524436:UES524459 UOO524436:UOO524459 UYK524436:UYK524459 VIG524436:VIG524459 VSC524436:VSC524459 WBY524436:WBY524459 WLU524436:WLU524459 WVQ524436:WVQ524459 I589972:I589995 JE589972:JE589995 TA589972:TA589995 ACW589972:ACW589995 AMS589972:AMS589995 AWO589972:AWO589995 BGK589972:BGK589995 BQG589972:BQG589995 CAC589972:CAC589995 CJY589972:CJY589995 CTU589972:CTU589995 DDQ589972:DDQ589995 DNM589972:DNM589995 DXI589972:DXI589995 EHE589972:EHE589995 ERA589972:ERA589995 FAW589972:FAW589995 FKS589972:FKS589995 FUO589972:FUO589995 GEK589972:GEK589995 GOG589972:GOG589995 GYC589972:GYC589995 HHY589972:HHY589995 HRU589972:HRU589995 IBQ589972:IBQ589995 ILM589972:ILM589995 IVI589972:IVI589995 JFE589972:JFE589995 JPA589972:JPA589995 JYW589972:JYW589995 KIS589972:KIS589995 KSO589972:KSO589995 LCK589972:LCK589995 LMG589972:LMG589995 LWC589972:LWC589995 MFY589972:MFY589995 MPU589972:MPU589995 MZQ589972:MZQ589995 NJM589972:NJM589995 NTI589972:NTI589995 ODE589972:ODE589995 ONA589972:ONA589995 OWW589972:OWW589995 PGS589972:PGS589995 PQO589972:PQO589995 QAK589972:QAK589995 QKG589972:QKG589995 QUC589972:QUC589995 RDY589972:RDY589995 RNU589972:RNU589995 RXQ589972:RXQ589995 SHM589972:SHM589995 SRI589972:SRI589995 TBE589972:TBE589995 TLA589972:TLA589995 TUW589972:TUW589995 UES589972:UES589995 UOO589972:UOO589995 UYK589972:UYK589995 VIG589972:VIG589995 VSC589972:VSC589995 WBY589972:WBY589995 WLU589972:WLU589995 WVQ589972:WVQ589995 I655508:I655531 JE655508:JE655531 TA655508:TA655531 ACW655508:ACW655531 AMS655508:AMS655531 AWO655508:AWO655531 BGK655508:BGK655531 BQG655508:BQG655531 CAC655508:CAC655531 CJY655508:CJY655531 CTU655508:CTU655531 DDQ655508:DDQ655531 DNM655508:DNM655531 DXI655508:DXI655531 EHE655508:EHE655531 ERA655508:ERA655531 FAW655508:FAW655531 FKS655508:FKS655531 FUO655508:FUO655531 GEK655508:GEK655531 GOG655508:GOG655531 GYC655508:GYC655531 HHY655508:HHY655531 HRU655508:HRU655531 IBQ655508:IBQ655531 ILM655508:ILM655531 IVI655508:IVI655531 JFE655508:JFE655531 JPA655508:JPA655531 JYW655508:JYW655531 KIS655508:KIS655531 KSO655508:KSO655531 LCK655508:LCK655531 LMG655508:LMG655531 LWC655508:LWC655531 MFY655508:MFY655531 MPU655508:MPU655531 MZQ655508:MZQ655531 NJM655508:NJM655531 NTI655508:NTI655531 ODE655508:ODE655531 ONA655508:ONA655531 OWW655508:OWW655531 PGS655508:PGS655531 PQO655508:PQO655531 QAK655508:QAK655531 QKG655508:QKG655531 QUC655508:QUC655531 RDY655508:RDY655531 RNU655508:RNU655531 RXQ655508:RXQ655531 SHM655508:SHM655531 SRI655508:SRI655531 TBE655508:TBE655531 TLA655508:TLA655531 TUW655508:TUW655531 UES655508:UES655531 UOO655508:UOO655531 UYK655508:UYK655531 VIG655508:VIG655531 VSC655508:VSC655531 WBY655508:WBY655531 WLU655508:WLU655531 WVQ655508:WVQ655531 I721044:I721067 JE721044:JE721067 TA721044:TA721067 ACW721044:ACW721067 AMS721044:AMS721067 AWO721044:AWO721067 BGK721044:BGK721067 BQG721044:BQG721067 CAC721044:CAC721067 CJY721044:CJY721067 CTU721044:CTU721067 DDQ721044:DDQ721067 DNM721044:DNM721067 DXI721044:DXI721067 EHE721044:EHE721067 ERA721044:ERA721067 FAW721044:FAW721067 FKS721044:FKS721067 FUO721044:FUO721067 GEK721044:GEK721067 GOG721044:GOG721067 GYC721044:GYC721067 HHY721044:HHY721067 HRU721044:HRU721067 IBQ721044:IBQ721067 ILM721044:ILM721067 IVI721044:IVI721067 JFE721044:JFE721067 JPA721044:JPA721067 JYW721044:JYW721067 KIS721044:KIS721067 KSO721044:KSO721067 LCK721044:LCK721067 LMG721044:LMG721067 LWC721044:LWC721067 MFY721044:MFY721067 MPU721044:MPU721067 MZQ721044:MZQ721067 NJM721044:NJM721067 NTI721044:NTI721067 ODE721044:ODE721067 ONA721044:ONA721067 OWW721044:OWW721067 PGS721044:PGS721067 PQO721044:PQO721067 QAK721044:QAK721067 QKG721044:QKG721067 QUC721044:QUC721067 RDY721044:RDY721067 RNU721044:RNU721067 RXQ721044:RXQ721067 SHM721044:SHM721067 SRI721044:SRI721067 TBE721044:TBE721067 TLA721044:TLA721067 TUW721044:TUW721067 UES721044:UES721067 UOO721044:UOO721067 UYK721044:UYK721067 VIG721044:VIG721067 VSC721044:VSC721067 WBY721044:WBY721067 WLU721044:WLU721067 WVQ721044:WVQ721067 I786580:I786603 JE786580:JE786603 TA786580:TA786603 ACW786580:ACW786603 AMS786580:AMS786603 AWO786580:AWO786603 BGK786580:BGK786603 BQG786580:BQG786603 CAC786580:CAC786603 CJY786580:CJY786603 CTU786580:CTU786603 DDQ786580:DDQ786603 DNM786580:DNM786603 DXI786580:DXI786603 EHE786580:EHE786603 ERA786580:ERA786603 FAW786580:FAW786603 FKS786580:FKS786603 FUO786580:FUO786603 GEK786580:GEK786603 GOG786580:GOG786603 GYC786580:GYC786603 HHY786580:HHY786603 HRU786580:HRU786603 IBQ786580:IBQ786603 ILM786580:ILM786603 IVI786580:IVI786603 JFE786580:JFE786603 JPA786580:JPA786603 JYW786580:JYW786603 KIS786580:KIS786603 KSO786580:KSO786603 LCK786580:LCK786603 LMG786580:LMG786603 LWC786580:LWC786603 MFY786580:MFY786603 MPU786580:MPU786603 MZQ786580:MZQ786603 NJM786580:NJM786603 NTI786580:NTI786603 ODE786580:ODE786603 ONA786580:ONA786603 OWW786580:OWW786603 PGS786580:PGS786603 PQO786580:PQO786603 QAK786580:QAK786603 QKG786580:QKG786603 QUC786580:QUC786603 RDY786580:RDY786603 RNU786580:RNU786603 RXQ786580:RXQ786603 SHM786580:SHM786603 SRI786580:SRI786603 TBE786580:TBE786603 TLA786580:TLA786603 TUW786580:TUW786603 UES786580:UES786603 UOO786580:UOO786603 UYK786580:UYK786603 VIG786580:VIG786603 VSC786580:VSC786603 WBY786580:WBY786603 WLU786580:WLU786603 WVQ786580:WVQ786603 I852116:I852139 JE852116:JE852139 TA852116:TA852139 ACW852116:ACW852139 AMS852116:AMS852139 AWO852116:AWO852139 BGK852116:BGK852139 BQG852116:BQG852139 CAC852116:CAC852139 CJY852116:CJY852139 CTU852116:CTU852139 DDQ852116:DDQ852139 DNM852116:DNM852139 DXI852116:DXI852139 EHE852116:EHE852139 ERA852116:ERA852139 FAW852116:FAW852139 FKS852116:FKS852139 FUO852116:FUO852139 GEK852116:GEK852139 GOG852116:GOG852139 GYC852116:GYC852139 HHY852116:HHY852139 HRU852116:HRU852139 IBQ852116:IBQ852139 ILM852116:ILM852139 IVI852116:IVI852139 JFE852116:JFE852139 JPA852116:JPA852139 JYW852116:JYW852139 KIS852116:KIS852139 KSO852116:KSO852139 LCK852116:LCK852139 LMG852116:LMG852139 LWC852116:LWC852139 MFY852116:MFY852139 MPU852116:MPU852139 MZQ852116:MZQ852139 NJM852116:NJM852139 NTI852116:NTI852139 ODE852116:ODE852139 ONA852116:ONA852139 OWW852116:OWW852139 PGS852116:PGS852139 PQO852116:PQO852139 QAK852116:QAK852139 QKG852116:QKG852139 QUC852116:QUC852139 RDY852116:RDY852139 RNU852116:RNU852139 RXQ852116:RXQ852139 SHM852116:SHM852139 SRI852116:SRI852139 TBE852116:TBE852139 TLA852116:TLA852139 TUW852116:TUW852139 UES852116:UES852139 UOO852116:UOO852139 UYK852116:UYK852139 VIG852116:VIG852139 VSC852116:VSC852139 WBY852116:WBY852139 WLU852116:WLU852139 WVQ852116:WVQ852139 I917652:I917675 JE917652:JE917675 TA917652:TA917675 ACW917652:ACW917675 AMS917652:AMS917675 AWO917652:AWO917675 BGK917652:BGK917675 BQG917652:BQG917675 CAC917652:CAC917675 CJY917652:CJY917675 CTU917652:CTU917675 DDQ917652:DDQ917675 DNM917652:DNM917675 DXI917652:DXI917675 EHE917652:EHE917675 ERA917652:ERA917675 FAW917652:FAW917675 FKS917652:FKS917675 FUO917652:FUO917675 GEK917652:GEK917675 GOG917652:GOG917675 GYC917652:GYC917675 HHY917652:HHY917675 HRU917652:HRU917675 IBQ917652:IBQ917675 ILM917652:ILM917675 IVI917652:IVI917675 JFE917652:JFE917675 JPA917652:JPA917675 JYW917652:JYW917675 KIS917652:KIS917675 KSO917652:KSO917675 LCK917652:LCK917675 LMG917652:LMG917675 LWC917652:LWC917675 MFY917652:MFY917675 MPU917652:MPU917675 MZQ917652:MZQ917675 NJM917652:NJM917675 NTI917652:NTI917675 ODE917652:ODE917675 ONA917652:ONA917675 OWW917652:OWW917675 PGS917652:PGS917675 PQO917652:PQO917675 QAK917652:QAK917675 QKG917652:QKG917675 QUC917652:QUC917675 RDY917652:RDY917675 RNU917652:RNU917675 RXQ917652:RXQ917675 SHM917652:SHM917675 SRI917652:SRI917675 TBE917652:TBE917675 TLA917652:TLA917675 TUW917652:TUW917675 UES917652:UES917675 UOO917652:UOO917675 UYK917652:UYK917675 VIG917652:VIG917675 VSC917652:VSC917675 WBY917652:WBY917675 WLU917652:WLU917675 WVQ917652:WVQ917675 I983188:I983211 JE983188:JE983211 TA983188:TA983211 ACW983188:ACW983211 AMS983188:AMS983211 AWO983188:AWO983211 BGK983188:BGK983211 BQG983188:BQG983211 CAC983188:CAC983211 CJY983188:CJY983211 CTU983188:CTU983211 DDQ983188:DDQ983211 DNM983188:DNM983211 DXI983188:DXI983211 EHE983188:EHE983211 ERA983188:ERA983211 FAW983188:FAW983211 FKS983188:FKS983211 FUO983188:FUO983211 GEK983188:GEK983211 GOG983188:GOG983211 GYC983188:GYC983211 HHY983188:HHY983211 HRU983188:HRU983211 IBQ983188:IBQ983211 ILM983188:ILM983211 IVI983188:IVI983211 JFE983188:JFE983211 JPA983188:JPA983211 JYW983188:JYW983211 KIS983188:KIS983211 KSO983188:KSO983211 LCK983188:LCK983211 LMG983188:LMG983211 LWC983188:LWC983211 MFY983188:MFY983211 MPU983188:MPU983211 MZQ983188:MZQ983211 NJM983188:NJM983211 NTI983188:NTI983211 ODE983188:ODE983211 ONA983188:ONA983211 OWW983188:OWW983211 PGS983188:PGS983211 PQO983188:PQO983211 QAK983188:QAK983211 QKG983188:QKG983211 QUC983188:QUC983211 RDY983188:RDY983211 RNU983188:RNU983211 RXQ983188:RXQ983211 SHM983188:SHM983211 SRI983188:SRI983211 TBE983188:TBE983211 TLA983188:TLA983211 TUW983188:TUW983211 UES983188:UES983211 UOO983188:UOO983211 UYK983188:UYK983211 VIG983188:VIG983211 VSC983188:VSC983211 WBY983188:WBY983211 WLU983188:WLU983211 WVQ983188:WVQ983211 I173:I183 JE173:JE183 TA173:TA183 ACW173:ACW183 AMS173:AMS183 AWO173:AWO183 BGK173:BGK183 BQG173:BQG183 CAC173:CAC183 CJY173:CJY183 CTU173:CTU183 DDQ173:DDQ183 DNM173:DNM183 DXI173:DXI183 EHE173:EHE183 ERA173:ERA183 FAW173:FAW183 FKS173:FKS183 FUO173:FUO183 GEK173:GEK183 GOG173:GOG183 GYC173:GYC183 HHY173:HHY183 HRU173:HRU183 IBQ173:IBQ183 ILM173:ILM183 IVI173:IVI183 JFE173:JFE183 JPA173:JPA183 JYW173:JYW183 KIS173:KIS183 KSO173:KSO183 LCK173:LCK183 LMG173:LMG183 LWC173:LWC183 MFY173:MFY183 MPU173:MPU183 MZQ173:MZQ183 NJM173:NJM183 NTI173:NTI183 ODE173:ODE183 ONA173:ONA183 OWW173:OWW183 PGS173:PGS183 PQO173:PQO183 QAK173:QAK183 QKG173:QKG183 QUC173:QUC183 RDY173:RDY183 RNU173:RNU183 RXQ173:RXQ183 SHM173:SHM183 SRI173:SRI183 TBE173:TBE183 TLA173:TLA183 TUW173:TUW183 UES173:UES183 UOO173:UOO183 UYK173:UYK183 VIG173:VIG183 VSC173:VSC183 WBY173:WBY183 WLU173:WLU183 WVQ173:WVQ183 I65709:I65719 JE65709:JE65719 TA65709:TA65719 ACW65709:ACW65719 AMS65709:AMS65719 AWO65709:AWO65719 BGK65709:BGK65719 BQG65709:BQG65719 CAC65709:CAC65719 CJY65709:CJY65719 CTU65709:CTU65719 DDQ65709:DDQ65719 DNM65709:DNM65719 DXI65709:DXI65719 EHE65709:EHE65719 ERA65709:ERA65719 FAW65709:FAW65719 FKS65709:FKS65719 FUO65709:FUO65719 GEK65709:GEK65719 GOG65709:GOG65719 GYC65709:GYC65719 HHY65709:HHY65719 HRU65709:HRU65719 IBQ65709:IBQ65719 ILM65709:ILM65719 IVI65709:IVI65719 JFE65709:JFE65719 JPA65709:JPA65719 JYW65709:JYW65719 KIS65709:KIS65719 KSO65709:KSO65719 LCK65709:LCK65719 LMG65709:LMG65719 LWC65709:LWC65719 MFY65709:MFY65719 MPU65709:MPU65719 MZQ65709:MZQ65719 NJM65709:NJM65719 NTI65709:NTI65719 ODE65709:ODE65719 ONA65709:ONA65719 OWW65709:OWW65719 PGS65709:PGS65719 PQO65709:PQO65719 QAK65709:QAK65719 QKG65709:QKG65719 QUC65709:QUC65719 RDY65709:RDY65719 RNU65709:RNU65719 RXQ65709:RXQ65719 SHM65709:SHM65719 SRI65709:SRI65719 TBE65709:TBE65719 TLA65709:TLA65719 TUW65709:TUW65719 UES65709:UES65719 UOO65709:UOO65719 UYK65709:UYK65719 VIG65709:VIG65719 VSC65709:VSC65719 WBY65709:WBY65719 WLU65709:WLU65719 WVQ65709:WVQ65719 I131245:I131255 JE131245:JE131255 TA131245:TA131255 ACW131245:ACW131255 AMS131245:AMS131255 AWO131245:AWO131255 BGK131245:BGK131255 BQG131245:BQG131255 CAC131245:CAC131255 CJY131245:CJY131255 CTU131245:CTU131255 DDQ131245:DDQ131255 DNM131245:DNM131255 DXI131245:DXI131255 EHE131245:EHE131255 ERA131245:ERA131255 FAW131245:FAW131255 FKS131245:FKS131255 FUO131245:FUO131255 GEK131245:GEK131255 GOG131245:GOG131255 GYC131245:GYC131255 HHY131245:HHY131255 HRU131245:HRU131255 IBQ131245:IBQ131255 ILM131245:ILM131255 IVI131245:IVI131255 JFE131245:JFE131255 JPA131245:JPA131255 JYW131245:JYW131255 KIS131245:KIS131255 KSO131245:KSO131255 LCK131245:LCK131255 LMG131245:LMG131255 LWC131245:LWC131255 MFY131245:MFY131255 MPU131245:MPU131255 MZQ131245:MZQ131255 NJM131245:NJM131255 NTI131245:NTI131255 ODE131245:ODE131255 ONA131245:ONA131255 OWW131245:OWW131255 PGS131245:PGS131255 PQO131245:PQO131255 QAK131245:QAK131255 QKG131245:QKG131255 QUC131245:QUC131255 RDY131245:RDY131255 RNU131245:RNU131255 RXQ131245:RXQ131255 SHM131245:SHM131255 SRI131245:SRI131255 TBE131245:TBE131255 TLA131245:TLA131255 TUW131245:TUW131255 UES131245:UES131255 UOO131245:UOO131255 UYK131245:UYK131255 VIG131245:VIG131255 VSC131245:VSC131255 WBY131245:WBY131255 WLU131245:WLU131255 WVQ131245:WVQ131255 I196781:I196791 JE196781:JE196791 TA196781:TA196791 ACW196781:ACW196791 AMS196781:AMS196791 AWO196781:AWO196791 BGK196781:BGK196791 BQG196781:BQG196791 CAC196781:CAC196791 CJY196781:CJY196791 CTU196781:CTU196791 DDQ196781:DDQ196791 DNM196781:DNM196791 DXI196781:DXI196791 EHE196781:EHE196791 ERA196781:ERA196791 FAW196781:FAW196791 FKS196781:FKS196791 FUO196781:FUO196791 GEK196781:GEK196791 GOG196781:GOG196791 GYC196781:GYC196791 HHY196781:HHY196791 HRU196781:HRU196791 IBQ196781:IBQ196791 ILM196781:ILM196791 IVI196781:IVI196791 JFE196781:JFE196791 JPA196781:JPA196791 JYW196781:JYW196791 KIS196781:KIS196791 KSO196781:KSO196791 LCK196781:LCK196791 LMG196781:LMG196791 LWC196781:LWC196791 MFY196781:MFY196791 MPU196781:MPU196791 MZQ196781:MZQ196791 NJM196781:NJM196791 NTI196781:NTI196791 ODE196781:ODE196791 ONA196781:ONA196791 OWW196781:OWW196791 PGS196781:PGS196791 PQO196781:PQO196791 QAK196781:QAK196791 QKG196781:QKG196791 QUC196781:QUC196791 RDY196781:RDY196791 RNU196781:RNU196791 RXQ196781:RXQ196791 SHM196781:SHM196791 SRI196781:SRI196791 TBE196781:TBE196791 TLA196781:TLA196791 TUW196781:TUW196791 UES196781:UES196791 UOO196781:UOO196791 UYK196781:UYK196791 VIG196781:VIG196791 VSC196781:VSC196791 WBY196781:WBY196791 WLU196781:WLU196791 WVQ196781:WVQ196791 I262317:I262327 JE262317:JE262327 TA262317:TA262327 ACW262317:ACW262327 AMS262317:AMS262327 AWO262317:AWO262327 BGK262317:BGK262327 BQG262317:BQG262327 CAC262317:CAC262327 CJY262317:CJY262327 CTU262317:CTU262327 DDQ262317:DDQ262327 DNM262317:DNM262327 DXI262317:DXI262327 EHE262317:EHE262327 ERA262317:ERA262327 FAW262317:FAW262327 FKS262317:FKS262327 FUO262317:FUO262327 GEK262317:GEK262327 GOG262317:GOG262327 GYC262317:GYC262327 HHY262317:HHY262327 HRU262317:HRU262327 IBQ262317:IBQ262327 ILM262317:ILM262327 IVI262317:IVI262327 JFE262317:JFE262327 JPA262317:JPA262327 JYW262317:JYW262327 KIS262317:KIS262327 KSO262317:KSO262327 LCK262317:LCK262327 LMG262317:LMG262327 LWC262317:LWC262327 MFY262317:MFY262327 MPU262317:MPU262327 MZQ262317:MZQ262327 NJM262317:NJM262327 NTI262317:NTI262327 ODE262317:ODE262327 ONA262317:ONA262327 OWW262317:OWW262327 PGS262317:PGS262327 PQO262317:PQO262327 QAK262317:QAK262327 QKG262317:QKG262327 QUC262317:QUC262327 RDY262317:RDY262327 RNU262317:RNU262327 RXQ262317:RXQ262327 SHM262317:SHM262327 SRI262317:SRI262327 TBE262317:TBE262327 TLA262317:TLA262327 TUW262317:TUW262327 UES262317:UES262327 UOO262317:UOO262327 UYK262317:UYK262327 VIG262317:VIG262327 VSC262317:VSC262327 WBY262317:WBY262327 WLU262317:WLU262327 WVQ262317:WVQ262327 I327853:I327863 JE327853:JE327863 TA327853:TA327863 ACW327853:ACW327863 AMS327853:AMS327863 AWO327853:AWO327863 BGK327853:BGK327863 BQG327853:BQG327863 CAC327853:CAC327863 CJY327853:CJY327863 CTU327853:CTU327863 DDQ327853:DDQ327863 DNM327853:DNM327863 DXI327853:DXI327863 EHE327853:EHE327863 ERA327853:ERA327863 FAW327853:FAW327863 FKS327853:FKS327863 FUO327853:FUO327863 GEK327853:GEK327863 GOG327853:GOG327863 GYC327853:GYC327863 HHY327853:HHY327863 HRU327853:HRU327863 IBQ327853:IBQ327863 ILM327853:ILM327863 IVI327853:IVI327863 JFE327853:JFE327863 JPA327853:JPA327863 JYW327853:JYW327863 KIS327853:KIS327863 KSO327853:KSO327863 LCK327853:LCK327863 LMG327853:LMG327863 LWC327853:LWC327863 MFY327853:MFY327863 MPU327853:MPU327863 MZQ327853:MZQ327863 NJM327853:NJM327863 NTI327853:NTI327863 ODE327853:ODE327863 ONA327853:ONA327863 OWW327853:OWW327863 PGS327853:PGS327863 PQO327853:PQO327863 QAK327853:QAK327863 QKG327853:QKG327863 QUC327853:QUC327863 RDY327853:RDY327863 RNU327853:RNU327863 RXQ327853:RXQ327863 SHM327853:SHM327863 SRI327853:SRI327863 TBE327853:TBE327863 TLA327853:TLA327863 TUW327853:TUW327863 UES327853:UES327863 UOO327853:UOO327863 UYK327853:UYK327863 VIG327853:VIG327863 VSC327853:VSC327863 WBY327853:WBY327863 WLU327853:WLU327863 WVQ327853:WVQ327863 I393389:I393399 JE393389:JE393399 TA393389:TA393399 ACW393389:ACW393399 AMS393389:AMS393399 AWO393389:AWO393399 BGK393389:BGK393399 BQG393389:BQG393399 CAC393389:CAC393399 CJY393389:CJY393399 CTU393389:CTU393399 DDQ393389:DDQ393399 DNM393389:DNM393399 DXI393389:DXI393399 EHE393389:EHE393399 ERA393389:ERA393399 FAW393389:FAW393399 FKS393389:FKS393399 FUO393389:FUO393399 GEK393389:GEK393399 GOG393389:GOG393399 GYC393389:GYC393399 HHY393389:HHY393399 HRU393389:HRU393399 IBQ393389:IBQ393399 ILM393389:ILM393399 IVI393389:IVI393399 JFE393389:JFE393399 JPA393389:JPA393399 JYW393389:JYW393399 KIS393389:KIS393399 KSO393389:KSO393399 LCK393389:LCK393399 LMG393389:LMG393399 LWC393389:LWC393399 MFY393389:MFY393399 MPU393389:MPU393399 MZQ393389:MZQ393399 NJM393389:NJM393399 NTI393389:NTI393399 ODE393389:ODE393399 ONA393389:ONA393399 OWW393389:OWW393399 PGS393389:PGS393399 PQO393389:PQO393399 QAK393389:QAK393399 QKG393389:QKG393399 QUC393389:QUC393399 RDY393389:RDY393399 RNU393389:RNU393399 RXQ393389:RXQ393399 SHM393389:SHM393399 SRI393389:SRI393399 TBE393389:TBE393399 TLA393389:TLA393399 TUW393389:TUW393399 UES393389:UES393399 UOO393389:UOO393399 UYK393389:UYK393399 VIG393389:VIG393399 VSC393389:VSC393399 WBY393389:WBY393399 WLU393389:WLU393399 WVQ393389:WVQ393399 I458925:I458935 JE458925:JE458935 TA458925:TA458935 ACW458925:ACW458935 AMS458925:AMS458935 AWO458925:AWO458935 BGK458925:BGK458935 BQG458925:BQG458935 CAC458925:CAC458935 CJY458925:CJY458935 CTU458925:CTU458935 DDQ458925:DDQ458935 DNM458925:DNM458935 DXI458925:DXI458935 EHE458925:EHE458935 ERA458925:ERA458935 FAW458925:FAW458935 FKS458925:FKS458935 FUO458925:FUO458935 GEK458925:GEK458935 GOG458925:GOG458935 GYC458925:GYC458935 HHY458925:HHY458935 HRU458925:HRU458935 IBQ458925:IBQ458935 ILM458925:ILM458935 IVI458925:IVI458935 JFE458925:JFE458935 JPA458925:JPA458935 JYW458925:JYW458935 KIS458925:KIS458935 KSO458925:KSO458935 LCK458925:LCK458935 LMG458925:LMG458935 LWC458925:LWC458935 MFY458925:MFY458935 MPU458925:MPU458935 MZQ458925:MZQ458935 NJM458925:NJM458935 NTI458925:NTI458935 ODE458925:ODE458935 ONA458925:ONA458935 OWW458925:OWW458935 PGS458925:PGS458935 PQO458925:PQO458935 QAK458925:QAK458935 QKG458925:QKG458935 QUC458925:QUC458935 RDY458925:RDY458935 RNU458925:RNU458935 RXQ458925:RXQ458935 SHM458925:SHM458935 SRI458925:SRI458935 TBE458925:TBE458935 TLA458925:TLA458935 TUW458925:TUW458935 UES458925:UES458935 UOO458925:UOO458935 UYK458925:UYK458935 VIG458925:VIG458935 VSC458925:VSC458935 WBY458925:WBY458935 WLU458925:WLU458935 WVQ458925:WVQ458935 I524461:I524471 JE524461:JE524471 TA524461:TA524471 ACW524461:ACW524471 AMS524461:AMS524471 AWO524461:AWO524471 BGK524461:BGK524471 BQG524461:BQG524471 CAC524461:CAC524471 CJY524461:CJY524471 CTU524461:CTU524471 DDQ524461:DDQ524471 DNM524461:DNM524471 DXI524461:DXI524471 EHE524461:EHE524471 ERA524461:ERA524471 FAW524461:FAW524471 FKS524461:FKS524471 FUO524461:FUO524471 GEK524461:GEK524471 GOG524461:GOG524471 GYC524461:GYC524471 HHY524461:HHY524471 HRU524461:HRU524471 IBQ524461:IBQ524471 ILM524461:ILM524471 IVI524461:IVI524471 JFE524461:JFE524471 JPA524461:JPA524471 JYW524461:JYW524471 KIS524461:KIS524471 KSO524461:KSO524471 LCK524461:LCK524471 LMG524461:LMG524471 LWC524461:LWC524471 MFY524461:MFY524471 MPU524461:MPU524471 MZQ524461:MZQ524471 NJM524461:NJM524471 NTI524461:NTI524471 ODE524461:ODE524471 ONA524461:ONA524471 OWW524461:OWW524471 PGS524461:PGS524471 PQO524461:PQO524471 QAK524461:QAK524471 QKG524461:QKG524471 QUC524461:QUC524471 RDY524461:RDY524471 RNU524461:RNU524471 RXQ524461:RXQ524471 SHM524461:SHM524471 SRI524461:SRI524471 TBE524461:TBE524471 TLA524461:TLA524471 TUW524461:TUW524471 UES524461:UES524471 UOO524461:UOO524471 UYK524461:UYK524471 VIG524461:VIG524471 VSC524461:VSC524471 WBY524461:WBY524471 WLU524461:WLU524471 WVQ524461:WVQ524471 I589997:I590007 JE589997:JE590007 TA589997:TA590007 ACW589997:ACW590007 AMS589997:AMS590007 AWO589997:AWO590007 BGK589997:BGK590007 BQG589997:BQG590007 CAC589997:CAC590007 CJY589997:CJY590007 CTU589997:CTU590007 DDQ589997:DDQ590007 DNM589997:DNM590007 DXI589997:DXI590007 EHE589997:EHE590007 ERA589997:ERA590007 FAW589997:FAW590007 FKS589997:FKS590007 FUO589997:FUO590007 GEK589997:GEK590007 GOG589997:GOG590007 GYC589997:GYC590007 HHY589997:HHY590007 HRU589997:HRU590007 IBQ589997:IBQ590007 ILM589997:ILM590007 IVI589997:IVI590007 JFE589997:JFE590007 JPA589997:JPA590007 JYW589997:JYW590007 KIS589997:KIS590007 KSO589997:KSO590007 LCK589997:LCK590007 LMG589997:LMG590007 LWC589997:LWC590007 MFY589997:MFY590007 MPU589997:MPU590007 MZQ589997:MZQ590007 NJM589997:NJM590007 NTI589997:NTI590007 ODE589997:ODE590007 ONA589997:ONA590007 OWW589997:OWW590007 PGS589997:PGS590007 PQO589997:PQO590007 QAK589997:QAK590007 QKG589997:QKG590007 QUC589997:QUC590007 RDY589997:RDY590007 RNU589997:RNU590007 RXQ589997:RXQ590007 SHM589997:SHM590007 SRI589997:SRI590007 TBE589997:TBE590007 TLA589997:TLA590007 TUW589997:TUW590007 UES589997:UES590007 UOO589997:UOO590007 UYK589997:UYK590007 VIG589997:VIG590007 VSC589997:VSC590007 WBY589997:WBY590007 WLU589997:WLU590007 WVQ589997:WVQ590007 I655533:I655543 JE655533:JE655543 TA655533:TA655543 ACW655533:ACW655543 AMS655533:AMS655543 AWO655533:AWO655543 BGK655533:BGK655543 BQG655533:BQG655543 CAC655533:CAC655543 CJY655533:CJY655543 CTU655533:CTU655543 DDQ655533:DDQ655543 DNM655533:DNM655543 DXI655533:DXI655543 EHE655533:EHE655543 ERA655533:ERA655543 FAW655533:FAW655543 FKS655533:FKS655543 FUO655533:FUO655543 GEK655533:GEK655543 GOG655533:GOG655543 GYC655533:GYC655543 HHY655533:HHY655543 HRU655533:HRU655543 IBQ655533:IBQ655543 ILM655533:ILM655543 IVI655533:IVI655543 JFE655533:JFE655543 JPA655533:JPA655543 JYW655533:JYW655543 KIS655533:KIS655543 KSO655533:KSO655543 LCK655533:LCK655543 LMG655533:LMG655543 LWC655533:LWC655543 MFY655533:MFY655543 MPU655533:MPU655543 MZQ655533:MZQ655543 NJM655533:NJM655543 NTI655533:NTI655543 ODE655533:ODE655543 ONA655533:ONA655543 OWW655533:OWW655543 PGS655533:PGS655543 PQO655533:PQO655543 QAK655533:QAK655543 QKG655533:QKG655543 QUC655533:QUC655543 RDY655533:RDY655543 RNU655533:RNU655543 RXQ655533:RXQ655543 SHM655533:SHM655543 SRI655533:SRI655543 TBE655533:TBE655543 TLA655533:TLA655543 TUW655533:TUW655543 UES655533:UES655543 UOO655533:UOO655543 UYK655533:UYK655543 VIG655533:VIG655543 VSC655533:VSC655543 WBY655533:WBY655543 WLU655533:WLU655543 WVQ655533:WVQ655543 I721069:I721079 JE721069:JE721079 TA721069:TA721079 ACW721069:ACW721079 AMS721069:AMS721079 AWO721069:AWO721079 BGK721069:BGK721079 BQG721069:BQG721079 CAC721069:CAC721079 CJY721069:CJY721079 CTU721069:CTU721079 DDQ721069:DDQ721079 DNM721069:DNM721079 DXI721069:DXI721079 EHE721069:EHE721079 ERA721069:ERA721079 FAW721069:FAW721079 FKS721069:FKS721079 FUO721069:FUO721079 GEK721069:GEK721079 GOG721069:GOG721079 GYC721069:GYC721079 HHY721069:HHY721079 HRU721069:HRU721079 IBQ721069:IBQ721079 ILM721069:ILM721079 IVI721069:IVI721079 JFE721069:JFE721079 JPA721069:JPA721079 JYW721069:JYW721079 KIS721069:KIS721079 KSO721069:KSO721079 LCK721069:LCK721079 LMG721069:LMG721079 LWC721069:LWC721079 MFY721069:MFY721079 MPU721069:MPU721079 MZQ721069:MZQ721079 NJM721069:NJM721079 NTI721069:NTI721079 ODE721069:ODE721079 ONA721069:ONA721079 OWW721069:OWW721079 PGS721069:PGS721079 PQO721069:PQO721079 QAK721069:QAK721079 QKG721069:QKG721079 QUC721069:QUC721079 RDY721069:RDY721079 RNU721069:RNU721079 RXQ721069:RXQ721079 SHM721069:SHM721079 SRI721069:SRI721079 TBE721069:TBE721079 TLA721069:TLA721079 TUW721069:TUW721079 UES721069:UES721079 UOO721069:UOO721079 UYK721069:UYK721079 VIG721069:VIG721079 VSC721069:VSC721079 WBY721069:WBY721079 WLU721069:WLU721079 WVQ721069:WVQ721079 I786605:I786615 JE786605:JE786615 TA786605:TA786615 ACW786605:ACW786615 AMS786605:AMS786615 AWO786605:AWO786615 BGK786605:BGK786615 BQG786605:BQG786615 CAC786605:CAC786615 CJY786605:CJY786615 CTU786605:CTU786615 DDQ786605:DDQ786615 DNM786605:DNM786615 DXI786605:DXI786615 EHE786605:EHE786615 ERA786605:ERA786615 FAW786605:FAW786615 FKS786605:FKS786615 FUO786605:FUO786615 GEK786605:GEK786615 GOG786605:GOG786615 GYC786605:GYC786615 HHY786605:HHY786615 HRU786605:HRU786615 IBQ786605:IBQ786615 ILM786605:ILM786615 IVI786605:IVI786615 JFE786605:JFE786615 JPA786605:JPA786615 JYW786605:JYW786615 KIS786605:KIS786615 KSO786605:KSO786615 LCK786605:LCK786615 LMG786605:LMG786615 LWC786605:LWC786615 MFY786605:MFY786615 MPU786605:MPU786615 MZQ786605:MZQ786615 NJM786605:NJM786615 NTI786605:NTI786615 ODE786605:ODE786615 ONA786605:ONA786615 OWW786605:OWW786615 PGS786605:PGS786615 PQO786605:PQO786615 QAK786605:QAK786615 QKG786605:QKG786615 QUC786605:QUC786615 RDY786605:RDY786615 RNU786605:RNU786615 RXQ786605:RXQ786615 SHM786605:SHM786615 SRI786605:SRI786615 TBE786605:TBE786615 TLA786605:TLA786615 TUW786605:TUW786615 UES786605:UES786615 UOO786605:UOO786615 UYK786605:UYK786615 VIG786605:VIG786615 VSC786605:VSC786615 WBY786605:WBY786615 WLU786605:WLU786615 WVQ786605:WVQ786615 I852141:I852151 JE852141:JE852151 TA852141:TA852151 ACW852141:ACW852151 AMS852141:AMS852151 AWO852141:AWO852151 BGK852141:BGK852151 BQG852141:BQG852151 CAC852141:CAC852151 CJY852141:CJY852151 CTU852141:CTU852151 DDQ852141:DDQ852151 DNM852141:DNM852151 DXI852141:DXI852151 EHE852141:EHE852151 ERA852141:ERA852151 FAW852141:FAW852151 FKS852141:FKS852151 FUO852141:FUO852151 GEK852141:GEK852151 GOG852141:GOG852151 GYC852141:GYC852151 HHY852141:HHY852151 HRU852141:HRU852151 IBQ852141:IBQ852151 ILM852141:ILM852151 IVI852141:IVI852151 JFE852141:JFE852151 JPA852141:JPA852151 JYW852141:JYW852151 KIS852141:KIS852151 KSO852141:KSO852151 LCK852141:LCK852151 LMG852141:LMG852151 LWC852141:LWC852151 MFY852141:MFY852151 MPU852141:MPU852151 MZQ852141:MZQ852151 NJM852141:NJM852151 NTI852141:NTI852151 ODE852141:ODE852151 ONA852141:ONA852151 OWW852141:OWW852151 PGS852141:PGS852151 PQO852141:PQO852151 QAK852141:QAK852151 QKG852141:QKG852151 QUC852141:QUC852151 RDY852141:RDY852151 RNU852141:RNU852151 RXQ852141:RXQ852151 SHM852141:SHM852151 SRI852141:SRI852151 TBE852141:TBE852151 TLA852141:TLA852151 TUW852141:TUW852151 UES852141:UES852151 UOO852141:UOO852151 UYK852141:UYK852151 VIG852141:VIG852151 VSC852141:VSC852151 WBY852141:WBY852151 WLU852141:WLU852151 WVQ852141:WVQ852151 I917677:I917687 JE917677:JE917687 TA917677:TA917687 ACW917677:ACW917687 AMS917677:AMS917687 AWO917677:AWO917687 BGK917677:BGK917687 BQG917677:BQG917687 CAC917677:CAC917687 CJY917677:CJY917687 CTU917677:CTU917687 DDQ917677:DDQ917687 DNM917677:DNM917687 DXI917677:DXI917687 EHE917677:EHE917687 ERA917677:ERA917687 FAW917677:FAW917687 FKS917677:FKS917687 FUO917677:FUO917687 GEK917677:GEK917687 GOG917677:GOG917687 GYC917677:GYC917687 HHY917677:HHY917687 HRU917677:HRU917687 IBQ917677:IBQ917687 ILM917677:ILM917687 IVI917677:IVI917687 JFE917677:JFE917687 JPA917677:JPA917687 JYW917677:JYW917687 KIS917677:KIS917687 KSO917677:KSO917687 LCK917677:LCK917687 LMG917677:LMG917687 LWC917677:LWC917687 MFY917677:MFY917687 MPU917677:MPU917687 MZQ917677:MZQ917687 NJM917677:NJM917687 NTI917677:NTI917687 ODE917677:ODE917687 ONA917677:ONA917687 OWW917677:OWW917687 PGS917677:PGS917687 PQO917677:PQO917687 QAK917677:QAK917687 QKG917677:QKG917687 QUC917677:QUC917687 RDY917677:RDY917687 RNU917677:RNU917687 RXQ917677:RXQ917687 SHM917677:SHM917687 SRI917677:SRI917687 TBE917677:TBE917687 TLA917677:TLA917687 TUW917677:TUW917687 UES917677:UES917687 UOO917677:UOO917687 UYK917677:UYK917687 VIG917677:VIG917687 VSC917677:VSC917687 WBY917677:WBY917687 WLU917677:WLU917687 WVQ917677:WVQ917687 I983213:I983223 JE983213:JE983223 TA983213:TA983223 ACW983213:ACW983223 AMS983213:AMS983223 AWO983213:AWO983223 BGK983213:BGK983223 BQG983213:BQG983223 CAC983213:CAC983223 CJY983213:CJY983223 CTU983213:CTU983223 DDQ983213:DDQ983223 DNM983213:DNM983223 DXI983213:DXI983223 EHE983213:EHE983223 ERA983213:ERA983223 FAW983213:FAW983223 FKS983213:FKS983223 FUO983213:FUO983223 GEK983213:GEK983223 GOG983213:GOG983223 GYC983213:GYC983223 HHY983213:HHY983223 HRU983213:HRU983223 IBQ983213:IBQ983223 ILM983213:ILM983223 IVI983213:IVI983223 JFE983213:JFE983223 JPA983213:JPA983223 JYW983213:JYW983223 KIS983213:KIS983223 KSO983213:KSO983223 LCK983213:LCK983223 LMG983213:LMG983223 LWC983213:LWC983223 MFY983213:MFY983223 MPU983213:MPU983223 MZQ983213:MZQ983223 NJM983213:NJM983223 NTI983213:NTI983223 ODE983213:ODE983223 ONA983213:ONA983223 OWW983213:OWW983223 PGS983213:PGS983223 PQO983213:PQO983223 QAK983213:QAK983223 QKG983213:QKG983223 QUC983213:QUC983223 RDY983213:RDY983223 RNU983213:RNU983223 RXQ983213:RXQ983223 SHM983213:SHM983223 SRI983213:SRI983223 TBE983213:TBE983223 TLA983213:TLA983223 TUW983213:TUW983223 UES983213:UES983223 UOO983213:UOO983223 UYK983213:UYK983223 VIG983213:VIG983223 VSC983213:VSC983223 WBY983213:WBY983223 WLU983213:WLU983223 WVQ983213:WVQ983223 I190:I193 JE190:JE193 TA190:TA193 ACW190:ACW193 AMS190:AMS193 AWO190:AWO193 BGK190:BGK193 BQG190:BQG193 CAC190:CAC193 CJY190:CJY193 CTU190:CTU193 DDQ190:DDQ193 DNM190:DNM193 DXI190:DXI193 EHE190:EHE193 ERA190:ERA193 FAW190:FAW193 FKS190:FKS193 FUO190:FUO193 GEK190:GEK193 GOG190:GOG193 GYC190:GYC193 HHY190:HHY193 HRU190:HRU193 IBQ190:IBQ193 ILM190:ILM193 IVI190:IVI193 JFE190:JFE193 JPA190:JPA193 JYW190:JYW193 KIS190:KIS193 KSO190:KSO193 LCK190:LCK193 LMG190:LMG193 LWC190:LWC193 MFY190:MFY193 MPU190:MPU193 MZQ190:MZQ193 NJM190:NJM193 NTI190:NTI193 ODE190:ODE193 ONA190:ONA193 OWW190:OWW193 PGS190:PGS193 PQO190:PQO193 QAK190:QAK193 QKG190:QKG193 QUC190:QUC193 RDY190:RDY193 RNU190:RNU193 RXQ190:RXQ193 SHM190:SHM193 SRI190:SRI193 TBE190:TBE193 TLA190:TLA193 TUW190:TUW193 UES190:UES193 UOO190:UOO193 UYK190:UYK193 VIG190:VIG193 VSC190:VSC193 WBY190:WBY193 WLU190:WLU193 WVQ190:WVQ193 I65726:I65729 JE65726:JE65729 TA65726:TA65729 ACW65726:ACW65729 AMS65726:AMS65729 AWO65726:AWO65729 BGK65726:BGK65729 BQG65726:BQG65729 CAC65726:CAC65729 CJY65726:CJY65729 CTU65726:CTU65729 DDQ65726:DDQ65729 DNM65726:DNM65729 DXI65726:DXI65729 EHE65726:EHE65729 ERA65726:ERA65729 FAW65726:FAW65729 FKS65726:FKS65729 FUO65726:FUO65729 GEK65726:GEK65729 GOG65726:GOG65729 GYC65726:GYC65729 HHY65726:HHY65729 HRU65726:HRU65729 IBQ65726:IBQ65729 ILM65726:ILM65729 IVI65726:IVI65729 JFE65726:JFE65729 JPA65726:JPA65729 JYW65726:JYW65729 KIS65726:KIS65729 KSO65726:KSO65729 LCK65726:LCK65729 LMG65726:LMG65729 LWC65726:LWC65729 MFY65726:MFY65729 MPU65726:MPU65729 MZQ65726:MZQ65729 NJM65726:NJM65729 NTI65726:NTI65729 ODE65726:ODE65729 ONA65726:ONA65729 OWW65726:OWW65729 PGS65726:PGS65729 PQO65726:PQO65729 QAK65726:QAK65729 QKG65726:QKG65729 QUC65726:QUC65729 RDY65726:RDY65729 RNU65726:RNU65729 RXQ65726:RXQ65729 SHM65726:SHM65729 SRI65726:SRI65729 TBE65726:TBE65729 TLA65726:TLA65729 TUW65726:TUW65729 UES65726:UES65729 UOO65726:UOO65729 UYK65726:UYK65729 VIG65726:VIG65729 VSC65726:VSC65729 WBY65726:WBY65729 WLU65726:WLU65729 WVQ65726:WVQ65729 I131262:I131265 JE131262:JE131265 TA131262:TA131265 ACW131262:ACW131265 AMS131262:AMS131265 AWO131262:AWO131265 BGK131262:BGK131265 BQG131262:BQG131265 CAC131262:CAC131265 CJY131262:CJY131265 CTU131262:CTU131265 DDQ131262:DDQ131265 DNM131262:DNM131265 DXI131262:DXI131265 EHE131262:EHE131265 ERA131262:ERA131265 FAW131262:FAW131265 FKS131262:FKS131265 FUO131262:FUO131265 GEK131262:GEK131265 GOG131262:GOG131265 GYC131262:GYC131265 HHY131262:HHY131265 HRU131262:HRU131265 IBQ131262:IBQ131265 ILM131262:ILM131265 IVI131262:IVI131265 JFE131262:JFE131265 JPA131262:JPA131265 JYW131262:JYW131265 KIS131262:KIS131265 KSO131262:KSO131265 LCK131262:LCK131265 LMG131262:LMG131265 LWC131262:LWC131265 MFY131262:MFY131265 MPU131262:MPU131265 MZQ131262:MZQ131265 NJM131262:NJM131265 NTI131262:NTI131265 ODE131262:ODE131265 ONA131262:ONA131265 OWW131262:OWW131265 PGS131262:PGS131265 PQO131262:PQO131265 QAK131262:QAK131265 QKG131262:QKG131265 QUC131262:QUC131265 RDY131262:RDY131265 RNU131262:RNU131265 RXQ131262:RXQ131265 SHM131262:SHM131265 SRI131262:SRI131265 TBE131262:TBE131265 TLA131262:TLA131265 TUW131262:TUW131265 UES131262:UES131265 UOO131262:UOO131265 UYK131262:UYK131265 VIG131262:VIG131265 VSC131262:VSC131265 WBY131262:WBY131265 WLU131262:WLU131265 WVQ131262:WVQ131265 I196798:I196801 JE196798:JE196801 TA196798:TA196801 ACW196798:ACW196801 AMS196798:AMS196801 AWO196798:AWO196801 BGK196798:BGK196801 BQG196798:BQG196801 CAC196798:CAC196801 CJY196798:CJY196801 CTU196798:CTU196801 DDQ196798:DDQ196801 DNM196798:DNM196801 DXI196798:DXI196801 EHE196798:EHE196801 ERA196798:ERA196801 FAW196798:FAW196801 FKS196798:FKS196801 FUO196798:FUO196801 GEK196798:GEK196801 GOG196798:GOG196801 GYC196798:GYC196801 HHY196798:HHY196801 HRU196798:HRU196801 IBQ196798:IBQ196801 ILM196798:ILM196801 IVI196798:IVI196801 JFE196798:JFE196801 JPA196798:JPA196801 JYW196798:JYW196801 KIS196798:KIS196801 KSO196798:KSO196801 LCK196798:LCK196801 LMG196798:LMG196801 LWC196798:LWC196801 MFY196798:MFY196801 MPU196798:MPU196801 MZQ196798:MZQ196801 NJM196798:NJM196801 NTI196798:NTI196801 ODE196798:ODE196801 ONA196798:ONA196801 OWW196798:OWW196801 PGS196798:PGS196801 PQO196798:PQO196801 QAK196798:QAK196801 QKG196798:QKG196801 QUC196798:QUC196801 RDY196798:RDY196801 RNU196798:RNU196801 RXQ196798:RXQ196801 SHM196798:SHM196801 SRI196798:SRI196801 TBE196798:TBE196801 TLA196798:TLA196801 TUW196798:TUW196801 UES196798:UES196801 UOO196798:UOO196801 UYK196798:UYK196801 VIG196798:VIG196801 VSC196798:VSC196801 WBY196798:WBY196801 WLU196798:WLU196801 WVQ196798:WVQ196801 I262334:I262337 JE262334:JE262337 TA262334:TA262337 ACW262334:ACW262337 AMS262334:AMS262337 AWO262334:AWO262337 BGK262334:BGK262337 BQG262334:BQG262337 CAC262334:CAC262337 CJY262334:CJY262337 CTU262334:CTU262337 DDQ262334:DDQ262337 DNM262334:DNM262337 DXI262334:DXI262337 EHE262334:EHE262337 ERA262334:ERA262337 FAW262334:FAW262337 FKS262334:FKS262337 FUO262334:FUO262337 GEK262334:GEK262337 GOG262334:GOG262337 GYC262334:GYC262337 HHY262334:HHY262337 HRU262334:HRU262337 IBQ262334:IBQ262337 ILM262334:ILM262337 IVI262334:IVI262337 JFE262334:JFE262337 JPA262334:JPA262337 JYW262334:JYW262337 KIS262334:KIS262337 KSO262334:KSO262337 LCK262334:LCK262337 LMG262334:LMG262337 LWC262334:LWC262337 MFY262334:MFY262337 MPU262334:MPU262337 MZQ262334:MZQ262337 NJM262334:NJM262337 NTI262334:NTI262337 ODE262334:ODE262337 ONA262334:ONA262337 OWW262334:OWW262337 PGS262334:PGS262337 PQO262334:PQO262337 QAK262334:QAK262337 QKG262334:QKG262337 QUC262334:QUC262337 RDY262334:RDY262337 RNU262334:RNU262337 RXQ262334:RXQ262337 SHM262334:SHM262337 SRI262334:SRI262337 TBE262334:TBE262337 TLA262334:TLA262337 TUW262334:TUW262337 UES262334:UES262337 UOO262334:UOO262337 UYK262334:UYK262337 VIG262334:VIG262337 VSC262334:VSC262337 WBY262334:WBY262337 WLU262334:WLU262337 WVQ262334:WVQ262337 I327870:I327873 JE327870:JE327873 TA327870:TA327873 ACW327870:ACW327873 AMS327870:AMS327873 AWO327870:AWO327873 BGK327870:BGK327873 BQG327870:BQG327873 CAC327870:CAC327873 CJY327870:CJY327873 CTU327870:CTU327873 DDQ327870:DDQ327873 DNM327870:DNM327873 DXI327870:DXI327873 EHE327870:EHE327873 ERA327870:ERA327873 FAW327870:FAW327873 FKS327870:FKS327873 FUO327870:FUO327873 GEK327870:GEK327873 GOG327870:GOG327873 GYC327870:GYC327873 HHY327870:HHY327873 HRU327870:HRU327873 IBQ327870:IBQ327873 ILM327870:ILM327873 IVI327870:IVI327873 JFE327870:JFE327873 JPA327870:JPA327873 JYW327870:JYW327873 KIS327870:KIS327873 KSO327870:KSO327873 LCK327870:LCK327873 LMG327870:LMG327873 LWC327870:LWC327873 MFY327870:MFY327873 MPU327870:MPU327873 MZQ327870:MZQ327873 NJM327870:NJM327873 NTI327870:NTI327873 ODE327870:ODE327873 ONA327870:ONA327873 OWW327870:OWW327873 PGS327870:PGS327873 PQO327870:PQO327873 QAK327870:QAK327873 QKG327870:QKG327873 QUC327870:QUC327873 RDY327870:RDY327873 RNU327870:RNU327873 RXQ327870:RXQ327873 SHM327870:SHM327873 SRI327870:SRI327873 TBE327870:TBE327873 TLA327870:TLA327873 TUW327870:TUW327873 UES327870:UES327873 UOO327870:UOO327873 UYK327870:UYK327873 VIG327870:VIG327873 VSC327870:VSC327873 WBY327870:WBY327873 WLU327870:WLU327873 WVQ327870:WVQ327873 I393406:I393409 JE393406:JE393409 TA393406:TA393409 ACW393406:ACW393409 AMS393406:AMS393409 AWO393406:AWO393409 BGK393406:BGK393409 BQG393406:BQG393409 CAC393406:CAC393409 CJY393406:CJY393409 CTU393406:CTU393409 DDQ393406:DDQ393409 DNM393406:DNM393409 DXI393406:DXI393409 EHE393406:EHE393409 ERA393406:ERA393409 FAW393406:FAW393409 FKS393406:FKS393409 FUO393406:FUO393409 GEK393406:GEK393409 GOG393406:GOG393409 GYC393406:GYC393409 HHY393406:HHY393409 HRU393406:HRU393409 IBQ393406:IBQ393409 ILM393406:ILM393409 IVI393406:IVI393409 JFE393406:JFE393409 JPA393406:JPA393409 JYW393406:JYW393409 KIS393406:KIS393409 KSO393406:KSO393409 LCK393406:LCK393409 LMG393406:LMG393409 LWC393406:LWC393409 MFY393406:MFY393409 MPU393406:MPU393409 MZQ393406:MZQ393409 NJM393406:NJM393409 NTI393406:NTI393409 ODE393406:ODE393409 ONA393406:ONA393409 OWW393406:OWW393409 PGS393406:PGS393409 PQO393406:PQO393409 QAK393406:QAK393409 QKG393406:QKG393409 QUC393406:QUC393409 RDY393406:RDY393409 RNU393406:RNU393409 RXQ393406:RXQ393409 SHM393406:SHM393409 SRI393406:SRI393409 TBE393406:TBE393409 TLA393406:TLA393409 TUW393406:TUW393409 UES393406:UES393409 UOO393406:UOO393409 UYK393406:UYK393409 VIG393406:VIG393409 VSC393406:VSC393409 WBY393406:WBY393409 WLU393406:WLU393409 WVQ393406:WVQ393409 I458942:I458945 JE458942:JE458945 TA458942:TA458945 ACW458942:ACW458945 AMS458942:AMS458945 AWO458942:AWO458945 BGK458942:BGK458945 BQG458942:BQG458945 CAC458942:CAC458945 CJY458942:CJY458945 CTU458942:CTU458945 DDQ458942:DDQ458945 DNM458942:DNM458945 DXI458942:DXI458945 EHE458942:EHE458945 ERA458942:ERA458945 FAW458942:FAW458945 FKS458942:FKS458945 FUO458942:FUO458945 GEK458942:GEK458945 GOG458942:GOG458945 GYC458942:GYC458945 HHY458942:HHY458945 HRU458942:HRU458945 IBQ458942:IBQ458945 ILM458942:ILM458945 IVI458942:IVI458945 JFE458942:JFE458945 JPA458942:JPA458945 JYW458942:JYW458945 KIS458942:KIS458945 KSO458942:KSO458945 LCK458942:LCK458945 LMG458942:LMG458945 LWC458942:LWC458945 MFY458942:MFY458945 MPU458942:MPU458945 MZQ458942:MZQ458945 NJM458942:NJM458945 NTI458942:NTI458945 ODE458942:ODE458945 ONA458942:ONA458945 OWW458942:OWW458945 PGS458942:PGS458945 PQO458942:PQO458945 QAK458942:QAK458945 QKG458942:QKG458945 QUC458942:QUC458945 RDY458942:RDY458945 RNU458942:RNU458945 RXQ458942:RXQ458945 SHM458942:SHM458945 SRI458942:SRI458945 TBE458942:TBE458945 TLA458942:TLA458945 TUW458942:TUW458945 UES458942:UES458945 UOO458942:UOO458945 UYK458942:UYK458945 VIG458942:VIG458945 VSC458942:VSC458945 WBY458942:WBY458945 WLU458942:WLU458945 WVQ458942:WVQ458945 I524478:I524481 JE524478:JE524481 TA524478:TA524481 ACW524478:ACW524481 AMS524478:AMS524481 AWO524478:AWO524481 BGK524478:BGK524481 BQG524478:BQG524481 CAC524478:CAC524481 CJY524478:CJY524481 CTU524478:CTU524481 DDQ524478:DDQ524481 DNM524478:DNM524481 DXI524478:DXI524481 EHE524478:EHE524481 ERA524478:ERA524481 FAW524478:FAW524481 FKS524478:FKS524481 FUO524478:FUO524481 GEK524478:GEK524481 GOG524478:GOG524481 GYC524478:GYC524481 HHY524478:HHY524481 HRU524478:HRU524481 IBQ524478:IBQ524481 ILM524478:ILM524481 IVI524478:IVI524481 JFE524478:JFE524481 JPA524478:JPA524481 JYW524478:JYW524481 KIS524478:KIS524481 KSO524478:KSO524481 LCK524478:LCK524481 LMG524478:LMG524481 LWC524478:LWC524481 MFY524478:MFY524481 MPU524478:MPU524481 MZQ524478:MZQ524481 NJM524478:NJM524481 NTI524478:NTI524481 ODE524478:ODE524481 ONA524478:ONA524481 OWW524478:OWW524481 PGS524478:PGS524481 PQO524478:PQO524481 QAK524478:QAK524481 QKG524478:QKG524481 QUC524478:QUC524481 RDY524478:RDY524481 RNU524478:RNU524481 RXQ524478:RXQ524481 SHM524478:SHM524481 SRI524478:SRI524481 TBE524478:TBE524481 TLA524478:TLA524481 TUW524478:TUW524481 UES524478:UES524481 UOO524478:UOO524481 UYK524478:UYK524481 VIG524478:VIG524481 VSC524478:VSC524481 WBY524478:WBY524481 WLU524478:WLU524481 WVQ524478:WVQ524481 I590014:I590017 JE590014:JE590017 TA590014:TA590017 ACW590014:ACW590017 AMS590014:AMS590017 AWO590014:AWO590017 BGK590014:BGK590017 BQG590014:BQG590017 CAC590014:CAC590017 CJY590014:CJY590017 CTU590014:CTU590017 DDQ590014:DDQ590017 DNM590014:DNM590017 DXI590014:DXI590017 EHE590014:EHE590017 ERA590014:ERA590017 FAW590014:FAW590017 FKS590014:FKS590017 FUO590014:FUO590017 GEK590014:GEK590017 GOG590014:GOG590017 GYC590014:GYC590017 HHY590014:HHY590017 HRU590014:HRU590017 IBQ590014:IBQ590017 ILM590014:ILM590017 IVI590014:IVI590017 JFE590014:JFE590017 JPA590014:JPA590017 JYW590014:JYW590017 KIS590014:KIS590017 KSO590014:KSO590017 LCK590014:LCK590017 LMG590014:LMG590017 LWC590014:LWC590017 MFY590014:MFY590017 MPU590014:MPU590017 MZQ590014:MZQ590017 NJM590014:NJM590017 NTI590014:NTI590017 ODE590014:ODE590017 ONA590014:ONA590017 OWW590014:OWW590017 PGS590014:PGS590017 PQO590014:PQO590017 QAK590014:QAK590017 QKG590014:QKG590017 QUC590014:QUC590017 RDY590014:RDY590017 RNU590014:RNU590017 RXQ590014:RXQ590017 SHM590014:SHM590017 SRI590014:SRI590017 TBE590014:TBE590017 TLA590014:TLA590017 TUW590014:TUW590017 UES590014:UES590017 UOO590014:UOO590017 UYK590014:UYK590017 VIG590014:VIG590017 VSC590014:VSC590017 WBY590014:WBY590017 WLU590014:WLU590017 WVQ590014:WVQ590017 I655550:I655553 JE655550:JE655553 TA655550:TA655553 ACW655550:ACW655553 AMS655550:AMS655553 AWO655550:AWO655553 BGK655550:BGK655553 BQG655550:BQG655553 CAC655550:CAC655553 CJY655550:CJY655553 CTU655550:CTU655553 DDQ655550:DDQ655553 DNM655550:DNM655553 DXI655550:DXI655553 EHE655550:EHE655553 ERA655550:ERA655553 FAW655550:FAW655553 FKS655550:FKS655553 FUO655550:FUO655553 GEK655550:GEK655553 GOG655550:GOG655553 GYC655550:GYC655553 HHY655550:HHY655553 HRU655550:HRU655553 IBQ655550:IBQ655553 ILM655550:ILM655553 IVI655550:IVI655553 JFE655550:JFE655553 JPA655550:JPA655553 JYW655550:JYW655553 KIS655550:KIS655553 KSO655550:KSO655553 LCK655550:LCK655553 LMG655550:LMG655553 LWC655550:LWC655553 MFY655550:MFY655553 MPU655550:MPU655553 MZQ655550:MZQ655553 NJM655550:NJM655553 NTI655550:NTI655553 ODE655550:ODE655553 ONA655550:ONA655553 OWW655550:OWW655553 PGS655550:PGS655553 PQO655550:PQO655553 QAK655550:QAK655553 QKG655550:QKG655553 QUC655550:QUC655553 RDY655550:RDY655553 RNU655550:RNU655553 RXQ655550:RXQ655553 SHM655550:SHM655553 SRI655550:SRI655553 TBE655550:TBE655553 TLA655550:TLA655553 TUW655550:TUW655553 UES655550:UES655553 UOO655550:UOO655553 UYK655550:UYK655553 VIG655550:VIG655553 VSC655550:VSC655553 WBY655550:WBY655553 WLU655550:WLU655553 WVQ655550:WVQ655553 I721086:I721089 JE721086:JE721089 TA721086:TA721089 ACW721086:ACW721089 AMS721086:AMS721089 AWO721086:AWO721089 BGK721086:BGK721089 BQG721086:BQG721089 CAC721086:CAC721089 CJY721086:CJY721089 CTU721086:CTU721089 DDQ721086:DDQ721089 DNM721086:DNM721089 DXI721086:DXI721089 EHE721086:EHE721089 ERA721086:ERA721089 FAW721086:FAW721089 FKS721086:FKS721089 FUO721086:FUO721089 GEK721086:GEK721089 GOG721086:GOG721089 GYC721086:GYC721089 HHY721086:HHY721089 HRU721086:HRU721089 IBQ721086:IBQ721089 ILM721086:ILM721089 IVI721086:IVI721089 JFE721086:JFE721089 JPA721086:JPA721089 JYW721086:JYW721089 KIS721086:KIS721089 KSO721086:KSO721089 LCK721086:LCK721089 LMG721086:LMG721089 LWC721086:LWC721089 MFY721086:MFY721089 MPU721086:MPU721089 MZQ721086:MZQ721089 NJM721086:NJM721089 NTI721086:NTI721089 ODE721086:ODE721089 ONA721086:ONA721089 OWW721086:OWW721089 PGS721086:PGS721089 PQO721086:PQO721089 QAK721086:QAK721089 QKG721086:QKG721089 QUC721086:QUC721089 RDY721086:RDY721089 RNU721086:RNU721089 RXQ721086:RXQ721089 SHM721086:SHM721089 SRI721086:SRI721089 TBE721086:TBE721089 TLA721086:TLA721089 TUW721086:TUW721089 UES721086:UES721089 UOO721086:UOO721089 UYK721086:UYK721089 VIG721086:VIG721089 VSC721086:VSC721089 WBY721086:WBY721089 WLU721086:WLU721089 WVQ721086:WVQ721089 I786622:I786625 JE786622:JE786625 TA786622:TA786625 ACW786622:ACW786625 AMS786622:AMS786625 AWO786622:AWO786625 BGK786622:BGK786625 BQG786622:BQG786625 CAC786622:CAC786625 CJY786622:CJY786625 CTU786622:CTU786625 DDQ786622:DDQ786625 DNM786622:DNM786625 DXI786622:DXI786625 EHE786622:EHE786625 ERA786622:ERA786625 FAW786622:FAW786625 FKS786622:FKS786625 FUO786622:FUO786625 GEK786622:GEK786625 GOG786622:GOG786625 GYC786622:GYC786625 HHY786622:HHY786625 HRU786622:HRU786625 IBQ786622:IBQ786625 ILM786622:ILM786625 IVI786622:IVI786625 JFE786622:JFE786625 JPA786622:JPA786625 JYW786622:JYW786625 KIS786622:KIS786625 KSO786622:KSO786625 LCK786622:LCK786625 LMG786622:LMG786625 LWC786622:LWC786625 MFY786622:MFY786625 MPU786622:MPU786625 MZQ786622:MZQ786625 NJM786622:NJM786625 NTI786622:NTI786625 ODE786622:ODE786625 ONA786622:ONA786625 OWW786622:OWW786625 PGS786622:PGS786625 PQO786622:PQO786625 QAK786622:QAK786625 QKG786622:QKG786625 QUC786622:QUC786625 RDY786622:RDY786625 RNU786622:RNU786625 RXQ786622:RXQ786625 SHM786622:SHM786625 SRI786622:SRI786625 TBE786622:TBE786625 TLA786622:TLA786625 TUW786622:TUW786625 UES786622:UES786625 UOO786622:UOO786625 UYK786622:UYK786625 VIG786622:VIG786625 VSC786622:VSC786625 WBY786622:WBY786625 WLU786622:WLU786625 WVQ786622:WVQ786625 I852158:I852161 JE852158:JE852161 TA852158:TA852161 ACW852158:ACW852161 AMS852158:AMS852161 AWO852158:AWO852161 BGK852158:BGK852161 BQG852158:BQG852161 CAC852158:CAC852161 CJY852158:CJY852161 CTU852158:CTU852161 DDQ852158:DDQ852161 DNM852158:DNM852161 DXI852158:DXI852161 EHE852158:EHE852161 ERA852158:ERA852161 FAW852158:FAW852161 FKS852158:FKS852161 FUO852158:FUO852161 GEK852158:GEK852161 GOG852158:GOG852161 GYC852158:GYC852161 HHY852158:HHY852161 HRU852158:HRU852161 IBQ852158:IBQ852161 ILM852158:ILM852161 IVI852158:IVI852161 JFE852158:JFE852161 JPA852158:JPA852161 JYW852158:JYW852161 KIS852158:KIS852161 KSO852158:KSO852161 LCK852158:LCK852161 LMG852158:LMG852161 LWC852158:LWC852161 MFY852158:MFY852161 MPU852158:MPU852161 MZQ852158:MZQ852161 NJM852158:NJM852161 NTI852158:NTI852161 ODE852158:ODE852161 ONA852158:ONA852161 OWW852158:OWW852161 PGS852158:PGS852161 PQO852158:PQO852161 QAK852158:QAK852161 QKG852158:QKG852161 QUC852158:QUC852161 RDY852158:RDY852161 RNU852158:RNU852161 RXQ852158:RXQ852161 SHM852158:SHM852161 SRI852158:SRI852161 TBE852158:TBE852161 TLA852158:TLA852161 TUW852158:TUW852161 UES852158:UES852161 UOO852158:UOO852161 UYK852158:UYK852161 VIG852158:VIG852161 VSC852158:VSC852161 WBY852158:WBY852161 WLU852158:WLU852161 WVQ852158:WVQ852161 I917694:I917697 JE917694:JE917697 TA917694:TA917697 ACW917694:ACW917697 AMS917694:AMS917697 AWO917694:AWO917697 BGK917694:BGK917697 BQG917694:BQG917697 CAC917694:CAC917697 CJY917694:CJY917697 CTU917694:CTU917697 DDQ917694:DDQ917697 DNM917694:DNM917697 DXI917694:DXI917697 EHE917694:EHE917697 ERA917694:ERA917697 FAW917694:FAW917697 FKS917694:FKS917697 FUO917694:FUO917697 GEK917694:GEK917697 GOG917694:GOG917697 GYC917694:GYC917697 HHY917694:HHY917697 HRU917694:HRU917697 IBQ917694:IBQ917697 ILM917694:ILM917697 IVI917694:IVI917697 JFE917694:JFE917697 JPA917694:JPA917697 JYW917694:JYW917697 KIS917694:KIS917697 KSO917694:KSO917697 LCK917694:LCK917697 LMG917694:LMG917697 LWC917694:LWC917697 MFY917694:MFY917697 MPU917694:MPU917697 MZQ917694:MZQ917697 NJM917694:NJM917697 NTI917694:NTI917697 ODE917694:ODE917697 ONA917694:ONA917697 OWW917694:OWW917697 PGS917694:PGS917697 PQO917694:PQO917697 QAK917694:QAK917697 QKG917694:QKG917697 QUC917694:QUC917697 RDY917694:RDY917697 RNU917694:RNU917697 RXQ917694:RXQ917697 SHM917694:SHM917697 SRI917694:SRI917697 TBE917694:TBE917697 TLA917694:TLA917697 TUW917694:TUW917697 UES917694:UES917697 UOO917694:UOO917697 UYK917694:UYK917697 VIG917694:VIG917697 VSC917694:VSC917697 WBY917694:WBY917697 WLU917694:WLU917697 WVQ917694:WVQ917697 I983230:I983233 JE983230:JE983233 TA983230:TA983233 ACW983230:ACW983233 AMS983230:AMS983233 AWO983230:AWO983233 BGK983230:BGK983233 BQG983230:BQG983233 CAC983230:CAC983233 CJY983230:CJY983233 CTU983230:CTU983233 DDQ983230:DDQ983233 DNM983230:DNM983233 DXI983230:DXI983233 EHE983230:EHE983233 ERA983230:ERA983233 FAW983230:FAW983233 FKS983230:FKS983233 FUO983230:FUO983233 GEK983230:GEK983233 GOG983230:GOG983233 GYC983230:GYC983233 HHY983230:HHY983233 HRU983230:HRU983233 IBQ983230:IBQ983233 ILM983230:ILM983233 IVI983230:IVI983233 JFE983230:JFE983233 JPA983230:JPA983233 JYW983230:JYW983233 KIS983230:KIS983233 KSO983230:KSO983233 LCK983230:LCK983233 LMG983230:LMG983233 LWC983230:LWC983233 MFY983230:MFY983233 MPU983230:MPU983233 MZQ983230:MZQ983233 NJM983230:NJM983233 NTI983230:NTI983233 ODE983230:ODE983233 ONA983230:ONA983233 OWW983230:OWW983233 PGS983230:PGS983233 PQO983230:PQO983233 QAK983230:QAK983233 QKG983230:QKG983233 QUC983230:QUC983233 RDY983230:RDY983233 RNU983230:RNU983233 RXQ983230:RXQ983233 SHM983230:SHM983233 SRI983230:SRI983233 TBE983230:TBE983233 TLA983230:TLA983233 TUW983230:TUW983233 UES983230:UES983233 UOO983230:UOO983233 UYK983230:UYK983233 VIG983230:VIG983233 VSC983230:VSC983233 WBY983230:WBY983233 WLU983230:WLU983233 WVQ983230:WVQ983233 I195:I214 JE195:JE214 TA195:TA214 ACW195:ACW214 AMS195:AMS214 AWO195:AWO214 BGK195:BGK214 BQG195:BQG214 CAC195:CAC214 CJY195:CJY214 CTU195:CTU214 DDQ195:DDQ214 DNM195:DNM214 DXI195:DXI214 EHE195:EHE214 ERA195:ERA214 FAW195:FAW214 FKS195:FKS214 FUO195:FUO214 GEK195:GEK214 GOG195:GOG214 GYC195:GYC214 HHY195:HHY214 HRU195:HRU214 IBQ195:IBQ214 ILM195:ILM214 IVI195:IVI214 JFE195:JFE214 JPA195:JPA214 JYW195:JYW214 KIS195:KIS214 KSO195:KSO214 LCK195:LCK214 LMG195:LMG214 LWC195:LWC214 MFY195:MFY214 MPU195:MPU214 MZQ195:MZQ214 NJM195:NJM214 NTI195:NTI214 ODE195:ODE214 ONA195:ONA214 OWW195:OWW214 PGS195:PGS214 PQO195:PQO214 QAK195:QAK214 QKG195:QKG214 QUC195:QUC214 RDY195:RDY214 RNU195:RNU214 RXQ195:RXQ214 SHM195:SHM214 SRI195:SRI214 TBE195:TBE214 TLA195:TLA214 TUW195:TUW214 UES195:UES214 UOO195:UOO214 UYK195:UYK214 VIG195:VIG214 VSC195:VSC214 WBY195:WBY214 WLU195:WLU214 WVQ195:WVQ214 I65731:I65750 JE65731:JE65750 TA65731:TA65750 ACW65731:ACW65750 AMS65731:AMS65750 AWO65731:AWO65750 BGK65731:BGK65750 BQG65731:BQG65750 CAC65731:CAC65750 CJY65731:CJY65750 CTU65731:CTU65750 DDQ65731:DDQ65750 DNM65731:DNM65750 DXI65731:DXI65750 EHE65731:EHE65750 ERA65731:ERA65750 FAW65731:FAW65750 FKS65731:FKS65750 FUO65731:FUO65750 GEK65731:GEK65750 GOG65731:GOG65750 GYC65731:GYC65750 HHY65731:HHY65750 HRU65731:HRU65750 IBQ65731:IBQ65750 ILM65731:ILM65750 IVI65731:IVI65750 JFE65731:JFE65750 JPA65731:JPA65750 JYW65731:JYW65750 KIS65731:KIS65750 KSO65731:KSO65750 LCK65731:LCK65750 LMG65731:LMG65750 LWC65731:LWC65750 MFY65731:MFY65750 MPU65731:MPU65750 MZQ65731:MZQ65750 NJM65731:NJM65750 NTI65731:NTI65750 ODE65731:ODE65750 ONA65731:ONA65750 OWW65731:OWW65750 PGS65731:PGS65750 PQO65731:PQO65750 QAK65731:QAK65750 QKG65731:QKG65750 QUC65731:QUC65750 RDY65731:RDY65750 RNU65731:RNU65750 RXQ65731:RXQ65750 SHM65731:SHM65750 SRI65731:SRI65750 TBE65731:TBE65750 TLA65731:TLA65750 TUW65731:TUW65750 UES65731:UES65750 UOO65731:UOO65750 UYK65731:UYK65750 VIG65731:VIG65750 VSC65731:VSC65750 WBY65731:WBY65750 WLU65731:WLU65750 WVQ65731:WVQ65750 I131267:I131286 JE131267:JE131286 TA131267:TA131286 ACW131267:ACW131286 AMS131267:AMS131286 AWO131267:AWO131286 BGK131267:BGK131286 BQG131267:BQG131286 CAC131267:CAC131286 CJY131267:CJY131286 CTU131267:CTU131286 DDQ131267:DDQ131286 DNM131267:DNM131286 DXI131267:DXI131286 EHE131267:EHE131286 ERA131267:ERA131286 FAW131267:FAW131286 FKS131267:FKS131286 FUO131267:FUO131286 GEK131267:GEK131286 GOG131267:GOG131286 GYC131267:GYC131286 HHY131267:HHY131286 HRU131267:HRU131286 IBQ131267:IBQ131286 ILM131267:ILM131286 IVI131267:IVI131286 JFE131267:JFE131286 JPA131267:JPA131286 JYW131267:JYW131286 KIS131267:KIS131286 KSO131267:KSO131286 LCK131267:LCK131286 LMG131267:LMG131286 LWC131267:LWC131286 MFY131267:MFY131286 MPU131267:MPU131286 MZQ131267:MZQ131286 NJM131267:NJM131286 NTI131267:NTI131286 ODE131267:ODE131286 ONA131267:ONA131286 OWW131267:OWW131286 PGS131267:PGS131286 PQO131267:PQO131286 QAK131267:QAK131286 QKG131267:QKG131286 QUC131267:QUC131286 RDY131267:RDY131286 RNU131267:RNU131286 RXQ131267:RXQ131286 SHM131267:SHM131286 SRI131267:SRI131286 TBE131267:TBE131286 TLA131267:TLA131286 TUW131267:TUW131286 UES131267:UES131286 UOO131267:UOO131286 UYK131267:UYK131286 VIG131267:VIG131286 VSC131267:VSC131286 WBY131267:WBY131286 WLU131267:WLU131286 WVQ131267:WVQ131286 I196803:I196822 JE196803:JE196822 TA196803:TA196822 ACW196803:ACW196822 AMS196803:AMS196822 AWO196803:AWO196822 BGK196803:BGK196822 BQG196803:BQG196822 CAC196803:CAC196822 CJY196803:CJY196822 CTU196803:CTU196822 DDQ196803:DDQ196822 DNM196803:DNM196822 DXI196803:DXI196822 EHE196803:EHE196822 ERA196803:ERA196822 FAW196803:FAW196822 FKS196803:FKS196822 FUO196803:FUO196822 GEK196803:GEK196822 GOG196803:GOG196822 GYC196803:GYC196822 HHY196803:HHY196822 HRU196803:HRU196822 IBQ196803:IBQ196822 ILM196803:ILM196822 IVI196803:IVI196822 JFE196803:JFE196822 JPA196803:JPA196822 JYW196803:JYW196822 KIS196803:KIS196822 KSO196803:KSO196822 LCK196803:LCK196822 LMG196803:LMG196822 LWC196803:LWC196822 MFY196803:MFY196822 MPU196803:MPU196822 MZQ196803:MZQ196822 NJM196803:NJM196822 NTI196803:NTI196822 ODE196803:ODE196822 ONA196803:ONA196822 OWW196803:OWW196822 PGS196803:PGS196822 PQO196803:PQO196822 QAK196803:QAK196822 QKG196803:QKG196822 QUC196803:QUC196822 RDY196803:RDY196822 RNU196803:RNU196822 RXQ196803:RXQ196822 SHM196803:SHM196822 SRI196803:SRI196822 TBE196803:TBE196822 TLA196803:TLA196822 TUW196803:TUW196822 UES196803:UES196822 UOO196803:UOO196822 UYK196803:UYK196822 VIG196803:VIG196822 VSC196803:VSC196822 WBY196803:WBY196822 WLU196803:WLU196822 WVQ196803:WVQ196822 I262339:I262358 JE262339:JE262358 TA262339:TA262358 ACW262339:ACW262358 AMS262339:AMS262358 AWO262339:AWO262358 BGK262339:BGK262358 BQG262339:BQG262358 CAC262339:CAC262358 CJY262339:CJY262358 CTU262339:CTU262358 DDQ262339:DDQ262358 DNM262339:DNM262358 DXI262339:DXI262358 EHE262339:EHE262358 ERA262339:ERA262358 FAW262339:FAW262358 FKS262339:FKS262358 FUO262339:FUO262358 GEK262339:GEK262358 GOG262339:GOG262358 GYC262339:GYC262358 HHY262339:HHY262358 HRU262339:HRU262358 IBQ262339:IBQ262358 ILM262339:ILM262358 IVI262339:IVI262358 JFE262339:JFE262358 JPA262339:JPA262358 JYW262339:JYW262358 KIS262339:KIS262358 KSO262339:KSO262358 LCK262339:LCK262358 LMG262339:LMG262358 LWC262339:LWC262358 MFY262339:MFY262358 MPU262339:MPU262358 MZQ262339:MZQ262358 NJM262339:NJM262358 NTI262339:NTI262358 ODE262339:ODE262358 ONA262339:ONA262358 OWW262339:OWW262358 PGS262339:PGS262358 PQO262339:PQO262358 QAK262339:QAK262358 QKG262339:QKG262358 QUC262339:QUC262358 RDY262339:RDY262358 RNU262339:RNU262358 RXQ262339:RXQ262358 SHM262339:SHM262358 SRI262339:SRI262358 TBE262339:TBE262358 TLA262339:TLA262358 TUW262339:TUW262358 UES262339:UES262358 UOO262339:UOO262358 UYK262339:UYK262358 VIG262339:VIG262358 VSC262339:VSC262358 WBY262339:WBY262358 WLU262339:WLU262358 WVQ262339:WVQ262358 I327875:I327894 JE327875:JE327894 TA327875:TA327894 ACW327875:ACW327894 AMS327875:AMS327894 AWO327875:AWO327894 BGK327875:BGK327894 BQG327875:BQG327894 CAC327875:CAC327894 CJY327875:CJY327894 CTU327875:CTU327894 DDQ327875:DDQ327894 DNM327875:DNM327894 DXI327875:DXI327894 EHE327875:EHE327894 ERA327875:ERA327894 FAW327875:FAW327894 FKS327875:FKS327894 FUO327875:FUO327894 GEK327875:GEK327894 GOG327875:GOG327894 GYC327875:GYC327894 HHY327875:HHY327894 HRU327875:HRU327894 IBQ327875:IBQ327894 ILM327875:ILM327894 IVI327875:IVI327894 JFE327875:JFE327894 JPA327875:JPA327894 JYW327875:JYW327894 KIS327875:KIS327894 KSO327875:KSO327894 LCK327875:LCK327894 LMG327875:LMG327894 LWC327875:LWC327894 MFY327875:MFY327894 MPU327875:MPU327894 MZQ327875:MZQ327894 NJM327875:NJM327894 NTI327875:NTI327894 ODE327875:ODE327894 ONA327875:ONA327894 OWW327875:OWW327894 PGS327875:PGS327894 PQO327875:PQO327894 QAK327875:QAK327894 QKG327875:QKG327894 QUC327875:QUC327894 RDY327875:RDY327894 RNU327875:RNU327894 RXQ327875:RXQ327894 SHM327875:SHM327894 SRI327875:SRI327894 TBE327875:TBE327894 TLA327875:TLA327894 TUW327875:TUW327894 UES327875:UES327894 UOO327875:UOO327894 UYK327875:UYK327894 VIG327875:VIG327894 VSC327875:VSC327894 WBY327875:WBY327894 WLU327875:WLU327894 WVQ327875:WVQ327894 I393411:I393430 JE393411:JE393430 TA393411:TA393430 ACW393411:ACW393430 AMS393411:AMS393430 AWO393411:AWO393430 BGK393411:BGK393430 BQG393411:BQG393430 CAC393411:CAC393430 CJY393411:CJY393430 CTU393411:CTU393430 DDQ393411:DDQ393430 DNM393411:DNM393430 DXI393411:DXI393430 EHE393411:EHE393430 ERA393411:ERA393430 FAW393411:FAW393430 FKS393411:FKS393430 FUO393411:FUO393430 GEK393411:GEK393430 GOG393411:GOG393430 GYC393411:GYC393430 HHY393411:HHY393430 HRU393411:HRU393430 IBQ393411:IBQ393430 ILM393411:ILM393430 IVI393411:IVI393430 JFE393411:JFE393430 JPA393411:JPA393430 JYW393411:JYW393430 KIS393411:KIS393430 KSO393411:KSO393430 LCK393411:LCK393430 LMG393411:LMG393430 LWC393411:LWC393430 MFY393411:MFY393430 MPU393411:MPU393430 MZQ393411:MZQ393430 NJM393411:NJM393430 NTI393411:NTI393430 ODE393411:ODE393430 ONA393411:ONA393430 OWW393411:OWW393430 PGS393411:PGS393430 PQO393411:PQO393430 QAK393411:QAK393430 QKG393411:QKG393430 QUC393411:QUC393430 RDY393411:RDY393430 RNU393411:RNU393430 RXQ393411:RXQ393430 SHM393411:SHM393430 SRI393411:SRI393430 TBE393411:TBE393430 TLA393411:TLA393430 TUW393411:TUW393430 UES393411:UES393430 UOO393411:UOO393430 UYK393411:UYK393430 VIG393411:VIG393430 VSC393411:VSC393430 WBY393411:WBY393430 WLU393411:WLU393430 WVQ393411:WVQ393430 I458947:I458966 JE458947:JE458966 TA458947:TA458966 ACW458947:ACW458966 AMS458947:AMS458966 AWO458947:AWO458966 BGK458947:BGK458966 BQG458947:BQG458966 CAC458947:CAC458966 CJY458947:CJY458966 CTU458947:CTU458966 DDQ458947:DDQ458966 DNM458947:DNM458966 DXI458947:DXI458966 EHE458947:EHE458966 ERA458947:ERA458966 FAW458947:FAW458966 FKS458947:FKS458966 FUO458947:FUO458966 GEK458947:GEK458966 GOG458947:GOG458966 GYC458947:GYC458966 HHY458947:HHY458966 HRU458947:HRU458966 IBQ458947:IBQ458966 ILM458947:ILM458966 IVI458947:IVI458966 JFE458947:JFE458966 JPA458947:JPA458966 JYW458947:JYW458966 KIS458947:KIS458966 KSO458947:KSO458966 LCK458947:LCK458966 LMG458947:LMG458966 LWC458947:LWC458966 MFY458947:MFY458966 MPU458947:MPU458966 MZQ458947:MZQ458966 NJM458947:NJM458966 NTI458947:NTI458966 ODE458947:ODE458966 ONA458947:ONA458966 OWW458947:OWW458966 PGS458947:PGS458966 PQO458947:PQO458966 QAK458947:QAK458966 QKG458947:QKG458966 QUC458947:QUC458966 RDY458947:RDY458966 RNU458947:RNU458966 RXQ458947:RXQ458966 SHM458947:SHM458966 SRI458947:SRI458966 TBE458947:TBE458966 TLA458947:TLA458966 TUW458947:TUW458966 UES458947:UES458966 UOO458947:UOO458966 UYK458947:UYK458966 VIG458947:VIG458966 VSC458947:VSC458966 WBY458947:WBY458966 WLU458947:WLU458966 WVQ458947:WVQ458966 I524483:I524502 JE524483:JE524502 TA524483:TA524502 ACW524483:ACW524502 AMS524483:AMS524502 AWO524483:AWO524502 BGK524483:BGK524502 BQG524483:BQG524502 CAC524483:CAC524502 CJY524483:CJY524502 CTU524483:CTU524502 DDQ524483:DDQ524502 DNM524483:DNM524502 DXI524483:DXI524502 EHE524483:EHE524502 ERA524483:ERA524502 FAW524483:FAW524502 FKS524483:FKS524502 FUO524483:FUO524502 GEK524483:GEK524502 GOG524483:GOG524502 GYC524483:GYC524502 HHY524483:HHY524502 HRU524483:HRU524502 IBQ524483:IBQ524502 ILM524483:ILM524502 IVI524483:IVI524502 JFE524483:JFE524502 JPA524483:JPA524502 JYW524483:JYW524502 KIS524483:KIS524502 KSO524483:KSO524502 LCK524483:LCK524502 LMG524483:LMG524502 LWC524483:LWC524502 MFY524483:MFY524502 MPU524483:MPU524502 MZQ524483:MZQ524502 NJM524483:NJM524502 NTI524483:NTI524502 ODE524483:ODE524502 ONA524483:ONA524502 OWW524483:OWW524502 PGS524483:PGS524502 PQO524483:PQO524502 QAK524483:QAK524502 QKG524483:QKG524502 QUC524483:QUC524502 RDY524483:RDY524502 RNU524483:RNU524502 RXQ524483:RXQ524502 SHM524483:SHM524502 SRI524483:SRI524502 TBE524483:TBE524502 TLA524483:TLA524502 TUW524483:TUW524502 UES524483:UES524502 UOO524483:UOO524502 UYK524483:UYK524502 VIG524483:VIG524502 VSC524483:VSC524502 WBY524483:WBY524502 WLU524483:WLU524502 WVQ524483:WVQ524502 I590019:I590038 JE590019:JE590038 TA590019:TA590038 ACW590019:ACW590038 AMS590019:AMS590038 AWO590019:AWO590038 BGK590019:BGK590038 BQG590019:BQG590038 CAC590019:CAC590038 CJY590019:CJY590038 CTU590019:CTU590038 DDQ590019:DDQ590038 DNM590019:DNM590038 DXI590019:DXI590038 EHE590019:EHE590038 ERA590019:ERA590038 FAW590019:FAW590038 FKS590019:FKS590038 FUO590019:FUO590038 GEK590019:GEK590038 GOG590019:GOG590038 GYC590019:GYC590038 HHY590019:HHY590038 HRU590019:HRU590038 IBQ590019:IBQ590038 ILM590019:ILM590038 IVI590019:IVI590038 JFE590019:JFE590038 JPA590019:JPA590038 JYW590019:JYW590038 KIS590019:KIS590038 KSO590019:KSO590038 LCK590019:LCK590038 LMG590019:LMG590038 LWC590019:LWC590038 MFY590019:MFY590038 MPU590019:MPU590038 MZQ590019:MZQ590038 NJM590019:NJM590038 NTI590019:NTI590038 ODE590019:ODE590038 ONA590019:ONA590038 OWW590019:OWW590038 PGS590019:PGS590038 PQO590019:PQO590038 QAK590019:QAK590038 QKG590019:QKG590038 QUC590019:QUC590038 RDY590019:RDY590038 RNU590019:RNU590038 RXQ590019:RXQ590038 SHM590019:SHM590038 SRI590019:SRI590038 TBE590019:TBE590038 TLA590019:TLA590038 TUW590019:TUW590038 UES590019:UES590038 UOO590019:UOO590038 UYK590019:UYK590038 VIG590019:VIG590038 VSC590019:VSC590038 WBY590019:WBY590038 WLU590019:WLU590038 WVQ590019:WVQ590038 I655555:I655574 JE655555:JE655574 TA655555:TA655574 ACW655555:ACW655574 AMS655555:AMS655574 AWO655555:AWO655574 BGK655555:BGK655574 BQG655555:BQG655574 CAC655555:CAC655574 CJY655555:CJY655574 CTU655555:CTU655574 DDQ655555:DDQ655574 DNM655555:DNM655574 DXI655555:DXI655574 EHE655555:EHE655574 ERA655555:ERA655574 FAW655555:FAW655574 FKS655555:FKS655574 FUO655555:FUO655574 GEK655555:GEK655574 GOG655555:GOG655574 GYC655555:GYC655574 HHY655555:HHY655574 HRU655555:HRU655574 IBQ655555:IBQ655574 ILM655555:ILM655574 IVI655555:IVI655574 JFE655555:JFE655574 JPA655555:JPA655574 JYW655555:JYW655574 KIS655555:KIS655574 KSO655555:KSO655574 LCK655555:LCK655574 LMG655555:LMG655574 LWC655555:LWC655574 MFY655555:MFY655574 MPU655555:MPU655574 MZQ655555:MZQ655574 NJM655555:NJM655574 NTI655555:NTI655574 ODE655555:ODE655574 ONA655555:ONA655574 OWW655555:OWW655574 PGS655555:PGS655574 PQO655555:PQO655574 QAK655555:QAK655574 QKG655555:QKG655574 QUC655555:QUC655574 RDY655555:RDY655574 RNU655555:RNU655574 RXQ655555:RXQ655574 SHM655555:SHM655574 SRI655555:SRI655574 TBE655555:TBE655574 TLA655555:TLA655574 TUW655555:TUW655574 UES655555:UES655574 UOO655555:UOO655574 UYK655555:UYK655574 VIG655555:VIG655574 VSC655555:VSC655574 WBY655555:WBY655574 WLU655555:WLU655574 WVQ655555:WVQ655574 I721091:I721110 JE721091:JE721110 TA721091:TA721110 ACW721091:ACW721110 AMS721091:AMS721110 AWO721091:AWO721110 BGK721091:BGK721110 BQG721091:BQG721110 CAC721091:CAC721110 CJY721091:CJY721110 CTU721091:CTU721110 DDQ721091:DDQ721110 DNM721091:DNM721110 DXI721091:DXI721110 EHE721091:EHE721110 ERA721091:ERA721110 FAW721091:FAW721110 FKS721091:FKS721110 FUO721091:FUO721110 GEK721091:GEK721110 GOG721091:GOG721110 GYC721091:GYC721110 HHY721091:HHY721110 HRU721091:HRU721110 IBQ721091:IBQ721110 ILM721091:ILM721110 IVI721091:IVI721110 JFE721091:JFE721110 JPA721091:JPA721110 JYW721091:JYW721110 KIS721091:KIS721110 KSO721091:KSO721110 LCK721091:LCK721110 LMG721091:LMG721110 LWC721091:LWC721110 MFY721091:MFY721110 MPU721091:MPU721110 MZQ721091:MZQ721110 NJM721091:NJM721110 NTI721091:NTI721110 ODE721091:ODE721110 ONA721091:ONA721110 OWW721091:OWW721110 PGS721091:PGS721110 PQO721091:PQO721110 QAK721091:QAK721110 QKG721091:QKG721110 QUC721091:QUC721110 RDY721091:RDY721110 RNU721091:RNU721110 RXQ721091:RXQ721110 SHM721091:SHM721110 SRI721091:SRI721110 TBE721091:TBE721110 TLA721091:TLA721110 TUW721091:TUW721110 UES721091:UES721110 UOO721091:UOO721110 UYK721091:UYK721110 VIG721091:VIG721110 VSC721091:VSC721110 WBY721091:WBY721110 WLU721091:WLU721110 WVQ721091:WVQ721110 I786627:I786646 JE786627:JE786646 TA786627:TA786646 ACW786627:ACW786646 AMS786627:AMS786646 AWO786627:AWO786646 BGK786627:BGK786646 BQG786627:BQG786646 CAC786627:CAC786646 CJY786627:CJY786646 CTU786627:CTU786646 DDQ786627:DDQ786646 DNM786627:DNM786646 DXI786627:DXI786646 EHE786627:EHE786646 ERA786627:ERA786646 FAW786627:FAW786646 FKS786627:FKS786646 FUO786627:FUO786646 GEK786627:GEK786646 GOG786627:GOG786646 GYC786627:GYC786646 HHY786627:HHY786646 HRU786627:HRU786646 IBQ786627:IBQ786646 ILM786627:ILM786646 IVI786627:IVI786646 JFE786627:JFE786646 JPA786627:JPA786646 JYW786627:JYW786646 KIS786627:KIS786646 KSO786627:KSO786646 LCK786627:LCK786646 LMG786627:LMG786646 LWC786627:LWC786646 MFY786627:MFY786646 MPU786627:MPU786646 MZQ786627:MZQ786646 NJM786627:NJM786646 NTI786627:NTI786646 ODE786627:ODE786646 ONA786627:ONA786646 OWW786627:OWW786646 PGS786627:PGS786646 PQO786627:PQO786646 QAK786627:QAK786646 QKG786627:QKG786646 QUC786627:QUC786646 RDY786627:RDY786646 RNU786627:RNU786646 RXQ786627:RXQ786646 SHM786627:SHM786646 SRI786627:SRI786646 TBE786627:TBE786646 TLA786627:TLA786646 TUW786627:TUW786646 UES786627:UES786646 UOO786627:UOO786646 UYK786627:UYK786646 VIG786627:VIG786646 VSC786627:VSC786646 WBY786627:WBY786646 WLU786627:WLU786646 WVQ786627:WVQ786646 I852163:I852182 JE852163:JE852182 TA852163:TA852182 ACW852163:ACW852182 AMS852163:AMS852182 AWO852163:AWO852182 BGK852163:BGK852182 BQG852163:BQG852182 CAC852163:CAC852182 CJY852163:CJY852182 CTU852163:CTU852182 DDQ852163:DDQ852182 DNM852163:DNM852182 DXI852163:DXI852182 EHE852163:EHE852182 ERA852163:ERA852182 FAW852163:FAW852182 FKS852163:FKS852182 FUO852163:FUO852182 GEK852163:GEK852182 GOG852163:GOG852182 GYC852163:GYC852182 HHY852163:HHY852182 HRU852163:HRU852182 IBQ852163:IBQ852182 ILM852163:ILM852182 IVI852163:IVI852182 JFE852163:JFE852182 JPA852163:JPA852182 JYW852163:JYW852182 KIS852163:KIS852182 KSO852163:KSO852182 LCK852163:LCK852182 LMG852163:LMG852182 LWC852163:LWC852182 MFY852163:MFY852182 MPU852163:MPU852182 MZQ852163:MZQ852182 NJM852163:NJM852182 NTI852163:NTI852182 ODE852163:ODE852182 ONA852163:ONA852182 OWW852163:OWW852182 PGS852163:PGS852182 PQO852163:PQO852182 QAK852163:QAK852182 QKG852163:QKG852182 QUC852163:QUC852182 RDY852163:RDY852182 RNU852163:RNU852182 RXQ852163:RXQ852182 SHM852163:SHM852182 SRI852163:SRI852182 TBE852163:TBE852182 TLA852163:TLA852182 TUW852163:TUW852182 UES852163:UES852182 UOO852163:UOO852182 UYK852163:UYK852182 VIG852163:VIG852182 VSC852163:VSC852182 WBY852163:WBY852182 WLU852163:WLU852182 WVQ852163:WVQ852182 I917699:I917718 JE917699:JE917718 TA917699:TA917718 ACW917699:ACW917718 AMS917699:AMS917718 AWO917699:AWO917718 BGK917699:BGK917718 BQG917699:BQG917718 CAC917699:CAC917718 CJY917699:CJY917718 CTU917699:CTU917718 DDQ917699:DDQ917718 DNM917699:DNM917718 DXI917699:DXI917718 EHE917699:EHE917718 ERA917699:ERA917718 FAW917699:FAW917718 FKS917699:FKS917718 FUO917699:FUO917718 GEK917699:GEK917718 GOG917699:GOG917718 GYC917699:GYC917718 HHY917699:HHY917718 HRU917699:HRU917718 IBQ917699:IBQ917718 ILM917699:ILM917718 IVI917699:IVI917718 JFE917699:JFE917718 JPA917699:JPA917718 JYW917699:JYW917718 KIS917699:KIS917718 KSO917699:KSO917718 LCK917699:LCK917718 LMG917699:LMG917718 LWC917699:LWC917718 MFY917699:MFY917718 MPU917699:MPU917718 MZQ917699:MZQ917718 NJM917699:NJM917718 NTI917699:NTI917718 ODE917699:ODE917718 ONA917699:ONA917718 OWW917699:OWW917718 PGS917699:PGS917718 PQO917699:PQO917718 QAK917699:QAK917718 QKG917699:QKG917718 QUC917699:QUC917718 RDY917699:RDY917718 RNU917699:RNU917718 RXQ917699:RXQ917718 SHM917699:SHM917718 SRI917699:SRI917718 TBE917699:TBE917718 TLA917699:TLA917718 TUW917699:TUW917718 UES917699:UES917718 UOO917699:UOO917718 UYK917699:UYK917718 VIG917699:VIG917718 VSC917699:VSC917718 WBY917699:WBY917718 WLU917699:WLU917718 WVQ917699:WVQ917718 I983235:I983254 JE983235:JE983254 TA983235:TA983254 ACW983235:ACW983254 AMS983235:AMS983254 AWO983235:AWO983254 BGK983235:BGK983254 BQG983235:BQG983254 CAC983235:CAC983254 CJY983235:CJY983254 CTU983235:CTU983254 DDQ983235:DDQ983254 DNM983235:DNM983254 DXI983235:DXI983254 EHE983235:EHE983254 ERA983235:ERA983254 FAW983235:FAW983254 FKS983235:FKS983254 FUO983235:FUO983254 GEK983235:GEK983254 GOG983235:GOG983254 GYC983235:GYC983254 HHY983235:HHY983254 HRU983235:HRU983254 IBQ983235:IBQ983254 ILM983235:ILM983254 IVI983235:IVI983254 JFE983235:JFE983254 JPA983235:JPA983254 JYW983235:JYW983254 KIS983235:KIS983254 KSO983235:KSO983254 LCK983235:LCK983254 LMG983235:LMG983254 LWC983235:LWC983254 MFY983235:MFY983254 MPU983235:MPU983254 MZQ983235:MZQ983254 NJM983235:NJM983254 NTI983235:NTI983254 ODE983235:ODE983254 ONA983235:ONA983254 OWW983235:OWW983254 PGS983235:PGS983254 PQO983235:PQO983254 QAK983235:QAK983254 QKG983235:QKG983254 QUC983235:QUC983254 RDY983235:RDY983254 RNU983235:RNU983254 RXQ983235:RXQ983254 SHM983235:SHM983254 SRI983235:SRI983254 TBE983235:TBE983254 TLA983235:TLA983254 TUW983235:TUW983254 UES983235:UES983254 UOO983235:UOO983254 UYK983235:UYK983254 VIG983235:VIG983254 VSC983235:VSC983254 WBY983235:WBY983254 WLU983235:WLU983254 WVQ983235:WVQ983254 I216:I239 JE216:JE239 TA216:TA239 ACW216:ACW239 AMS216:AMS239 AWO216:AWO239 BGK216:BGK239 BQG216:BQG239 CAC216:CAC239 CJY216:CJY239 CTU216:CTU239 DDQ216:DDQ239 DNM216:DNM239 DXI216:DXI239 EHE216:EHE239 ERA216:ERA239 FAW216:FAW239 FKS216:FKS239 FUO216:FUO239 GEK216:GEK239 GOG216:GOG239 GYC216:GYC239 HHY216:HHY239 HRU216:HRU239 IBQ216:IBQ239 ILM216:ILM239 IVI216:IVI239 JFE216:JFE239 JPA216:JPA239 JYW216:JYW239 KIS216:KIS239 KSO216:KSO239 LCK216:LCK239 LMG216:LMG239 LWC216:LWC239 MFY216:MFY239 MPU216:MPU239 MZQ216:MZQ239 NJM216:NJM239 NTI216:NTI239 ODE216:ODE239 ONA216:ONA239 OWW216:OWW239 PGS216:PGS239 PQO216:PQO239 QAK216:QAK239 QKG216:QKG239 QUC216:QUC239 RDY216:RDY239 RNU216:RNU239 RXQ216:RXQ239 SHM216:SHM239 SRI216:SRI239 TBE216:TBE239 TLA216:TLA239 TUW216:TUW239 UES216:UES239 UOO216:UOO239 UYK216:UYK239 VIG216:VIG239 VSC216:VSC239 WBY216:WBY239 WLU216:WLU239 WVQ216:WVQ239 I65752:I65775 JE65752:JE65775 TA65752:TA65775 ACW65752:ACW65775 AMS65752:AMS65775 AWO65752:AWO65775 BGK65752:BGK65775 BQG65752:BQG65775 CAC65752:CAC65775 CJY65752:CJY65775 CTU65752:CTU65775 DDQ65752:DDQ65775 DNM65752:DNM65775 DXI65752:DXI65775 EHE65752:EHE65775 ERA65752:ERA65775 FAW65752:FAW65775 FKS65752:FKS65775 FUO65752:FUO65775 GEK65752:GEK65775 GOG65752:GOG65775 GYC65752:GYC65775 HHY65752:HHY65775 HRU65752:HRU65775 IBQ65752:IBQ65775 ILM65752:ILM65775 IVI65752:IVI65775 JFE65752:JFE65775 JPA65752:JPA65775 JYW65752:JYW65775 KIS65752:KIS65775 KSO65752:KSO65775 LCK65752:LCK65775 LMG65752:LMG65775 LWC65752:LWC65775 MFY65752:MFY65775 MPU65752:MPU65775 MZQ65752:MZQ65775 NJM65752:NJM65775 NTI65752:NTI65775 ODE65752:ODE65775 ONA65752:ONA65775 OWW65752:OWW65775 PGS65752:PGS65775 PQO65752:PQO65775 QAK65752:QAK65775 QKG65752:QKG65775 QUC65752:QUC65775 RDY65752:RDY65775 RNU65752:RNU65775 RXQ65752:RXQ65775 SHM65752:SHM65775 SRI65752:SRI65775 TBE65752:TBE65775 TLA65752:TLA65775 TUW65752:TUW65775 UES65752:UES65775 UOO65752:UOO65775 UYK65752:UYK65775 VIG65752:VIG65775 VSC65752:VSC65775 WBY65752:WBY65775 WLU65752:WLU65775 WVQ65752:WVQ65775 I131288:I131311 JE131288:JE131311 TA131288:TA131311 ACW131288:ACW131311 AMS131288:AMS131311 AWO131288:AWO131311 BGK131288:BGK131311 BQG131288:BQG131311 CAC131288:CAC131311 CJY131288:CJY131311 CTU131288:CTU131311 DDQ131288:DDQ131311 DNM131288:DNM131311 DXI131288:DXI131311 EHE131288:EHE131311 ERA131288:ERA131311 FAW131288:FAW131311 FKS131288:FKS131311 FUO131288:FUO131311 GEK131288:GEK131311 GOG131288:GOG131311 GYC131288:GYC131311 HHY131288:HHY131311 HRU131288:HRU131311 IBQ131288:IBQ131311 ILM131288:ILM131311 IVI131288:IVI131311 JFE131288:JFE131311 JPA131288:JPA131311 JYW131288:JYW131311 KIS131288:KIS131311 KSO131288:KSO131311 LCK131288:LCK131311 LMG131288:LMG131311 LWC131288:LWC131311 MFY131288:MFY131311 MPU131288:MPU131311 MZQ131288:MZQ131311 NJM131288:NJM131311 NTI131288:NTI131311 ODE131288:ODE131311 ONA131288:ONA131311 OWW131288:OWW131311 PGS131288:PGS131311 PQO131288:PQO131311 QAK131288:QAK131311 QKG131288:QKG131311 QUC131288:QUC131311 RDY131288:RDY131311 RNU131288:RNU131311 RXQ131288:RXQ131311 SHM131288:SHM131311 SRI131288:SRI131311 TBE131288:TBE131311 TLA131288:TLA131311 TUW131288:TUW131311 UES131288:UES131311 UOO131288:UOO131311 UYK131288:UYK131311 VIG131288:VIG131311 VSC131288:VSC131311 WBY131288:WBY131311 WLU131288:WLU131311 WVQ131288:WVQ131311 I196824:I196847 JE196824:JE196847 TA196824:TA196847 ACW196824:ACW196847 AMS196824:AMS196847 AWO196824:AWO196847 BGK196824:BGK196847 BQG196824:BQG196847 CAC196824:CAC196847 CJY196824:CJY196847 CTU196824:CTU196847 DDQ196824:DDQ196847 DNM196824:DNM196847 DXI196824:DXI196847 EHE196824:EHE196847 ERA196824:ERA196847 FAW196824:FAW196847 FKS196824:FKS196847 FUO196824:FUO196847 GEK196824:GEK196847 GOG196824:GOG196847 GYC196824:GYC196847 HHY196824:HHY196847 HRU196824:HRU196847 IBQ196824:IBQ196847 ILM196824:ILM196847 IVI196824:IVI196847 JFE196824:JFE196847 JPA196824:JPA196847 JYW196824:JYW196847 KIS196824:KIS196847 KSO196824:KSO196847 LCK196824:LCK196847 LMG196824:LMG196847 LWC196824:LWC196847 MFY196824:MFY196847 MPU196824:MPU196847 MZQ196824:MZQ196847 NJM196824:NJM196847 NTI196824:NTI196847 ODE196824:ODE196847 ONA196824:ONA196847 OWW196824:OWW196847 PGS196824:PGS196847 PQO196824:PQO196847 QAK196824:QAK196847 QKG196824:QKG196847 QUC196824:QUC196847 RDY196824:RDY196847 RNU196824:RNU196847 RXQ196824:RXQ196847 SHM196824:SHM196847 SRI196824:SRI196847 TBE196824:TBE196847 TLA196824:TLA196847 TUW196824:TUW196847 UES196824:UES196847 UOO196824:UOO196847 UYK196824:UYK196847 VIG196824:VIG196847 VSC196824:VSC196847 WBY196824:WBY196847 WLU196824:WLU196847 WVQ196824:WVQ196847 I262360:I262383 JE262360:JE262383 TA262360:TA262383 ACW262360:ACW262383 AMS262360:AMS262383 AWO262360:AWO262383 BGK262360:BGK262383 BQG262360:BQG262383 CAC262360:CAC262383 CJY262360:CJY262383 CTU262360:CTU262383 DDQ262360:DDQ262383 DNM262360:DNM262383 DXI262360:DXI262383 EHE262360:EHE262383 ERA262360:ERA262383 FAW262360:FAW262383 FKS262360:FKS262383 FUO262360:FUO262383 GEK262360:GEK262383 GOG262360:GOG262383 GYC262360:GYC262383 HHY262360:HHY262383 HRU262360:HRU262383 IBQ262360:IBQ262383 ILM262360:ILM262383 IVI262360:IVI262383 JFE262360:JFE262383 JPA262360:JPA262383 JYW262360:JYW262383 KIS262360:KIS262383 KSO262360:KSO262383 LCK262360:LCK262383 LMG262360:LMG262383 LWC262360:LWC262383 MFY262360:MFY262383 MPU262360:MPU262383 MZQ262360:MZQ262383 NJM262360:NJM262383 NTI262360:NTI262383 ODE262360:ODE262383 ONA262360:ONA262383 OWW262360:OWW262383 PGS262360:PGS262383 PQO262360:PQO262383 QAK262360:QAK262383 QKG262360:QKG262383 QUC262360:QUC262383 RDY262360:RDY262383 RNU262360:RNU262383 RXQ262360:RXQ262383 SHM262360:SHM262383 SRI262360:SRI262383 TBE262360:TBE262383 TLA262360:TLA262383 TUW262360:TUW262383 UES262360:UES262383 UOO262360:UOO262383 UYK262360:UYK262383 VIG262360:VIG262383 VSC262360:VSC262383 WBY262360:WBY262383 WLU262360:WLU262383 WVQ262360:WVQ262383 I327896:I327919 JE327896:JE327919 TA327896:TA327919 ACW327896:ACW327919 AMS327896:AMS327919 AWO327896:AWO327919 BGK327896:BGK327919 BQG327896:BQG327919 CAC327896:CAC327919 CJY327896:CJY327919 CTU327896:CTU327919 DDQ327896:DDQ327919 DNM327896:DNM327919 DXI327896:DXI327919 EHE327896:EHE327919 ERA327896:ERA327919 FAW327896:FAW327919 FKS327896:FKS327919 FUO327896:FUO327919 GEK327896:GEK327919 GOG327896:GOG327919 GYC327896:GYC327919 HHY327896:HHY327919 HRU327896:HRU327919 IBQ327896:IBQ327919 ILM327896:ILM327919 IVI327896:IVI327919 JFE327896:JFE327919 JPA327896:JPA327919 JYW327896:JYW327919 KIS327896:KIS327919 KSO327896:KSO327919 LCK327896:LCK327919 LMG327896:LMG327919 LWC327896:LWC327919 MFY327896:MFY327919 MPU327896:MPU327919 MZQ327896:MZQ327919 NJM327896:NJM327919 NTI327896:NTI327919 ODE327896:ODE327919 ONA327896:ONA327919 OWW327896:OWW327919 PGS327896:PGS327919 PQO327896:PQO327919 QAK327896:QAK327919 QKG327896:QKG327919 QUC327896:QUC327919 RDY327896:RDY327919 RNU327896:RNU327919 RXQ327896:RXQ327919 SHM327896:SHM327919 SRI327896:SRI327919 TBE327896:TBE327919 TLA327896:TLA327919 TUW327896:TUW327919 UES327896:UES327919 UOO327896:UOO327919 UYK327896:UYK327919 VIG327896:VIG327919 VSC327896:VSC327919 WBY327896:WBY327919 WLU327896:WLU327919 WVQ327896:WVQ327919 I393432:I393455 JE393432:JE393455 TA393432:TA393455 ACW393432:ACW393455 AMS393432:AMS393455 AWO393432:AWO393455 BGK393432:BGK393455 BQG393432:BQG393455 CAC393432:CAC393455 CJY393432:CJY393455 CTU393432:CTU393455 DDQ393432:DDQ393455 DNM393432:DNM393455 DXI393432:DXI393455 EHE393432:EHE393455 ERA393432:ERA393455 FAW393432:FAW393455 FKS393432:FKS393455 FUO393432:FUO393455 GEK393432:GEK393455 GOG393432:GOG393455 GYC393432:GYC393455 HHY393432:HHY393455 HRU393432:HRU393455 IBQ393432:IBQ393455 ILM393432:ILM393455 IVI393432:IVI393455 JFE393432:JFE393455 JPA393432:JPA393455 JYW393432:JYW393455 KIS393432:KIS393455 KSO393432:KSO393455 LCK393432:LCK393455 LMG393432:LMG393455 LWC393432:LWC393455 MFY393432:MFY393455 MPU393432:MPU393455 MZQ393432:MZQ393455 NJM393432:NJM393455 NTI393432:NTI393455 ODE393432:ODE393455 ONA393432:ONA393455 OWW393432:OWW393455 PGS393432:PGS393455 PQO393432:PQO393455 QAK393432:QAK393455 QKG393432:QKG393455 QUC393432:QUC393455 RDY393432:RDY393455 RNU393432:RNU393455 RXQ393432:RXQ393455 SHM393432:SHM393455 SRI393432:SRI393455 TBE393432:TBE393455 TLA393432:TLA393455 TUW393432:TUW393455 UES393432:UES393455 UOO393432:UOO393455 UYK393432:UYK393455 VIG393432:VIG393455 VSC393432:VSC393455 WBY393432:WBY393455 WLU393432:WLU393455 WVQ393432:WVQ393455 I458968:I458991 JE458968:JE458991 TA458968:TA458991 ACW458968:ACW458991 AMS458968:AMS458991 AWO458968:AWO458991 BGK458968:BGK458991 BQG458968:BQG458991 CAC458968:CAC458991 CJY458968:CJY458991 CTU458968:CTU458991 DDQ458968:DDQ458991 DNM458968:DNM458991 DXI458968:DXI458991 EHE458968:EHE458991 ERA458968:ERA458991 FAW458968:FAW458991 FKS458968:FKS458991 FUO458968:FUO458991 GEK458968:GEK458991 GOG458968:GOG458991 GYC458968:GYC458991 HHY458968:HHY458991 HRU458968:HRU458991 IBQ458968:IBQ458991 ILM458968:ILM458991 IVI458968:IVI458991 JFE458968:JFE458991 JPA458968:JPA458991 JYW458968:JYW458991 KIS458968:KIS458991 KSO458968:KSO458991 LCK458968:LCK458991 LMG458968:LMG458991 LWC458968:LWC458991 MFY458968:MFY458991 MPU458968:MPU458991 MZQ458968:MZQ458991 NJM458968:NJM458991 NTI458968:NTI458991 ODE458968:ODE458991 ONA458968:ONA458991 OWW458968:OWW458991 PGS458968:PGS458991 PQO458968:PQO458991 QAK458968:QAK458991 QKG458968:QKG458991 QUC458968:QUC458991 RDY458968:RDY458991 RNU458968:RNU458991 RXQ458968:RXQ458991 SHM458968:SHM458991 SRI458968:SRI458991 TBE458968:TBE458991 TLA458968:TLA458991 TUW458968:TUW458991 UES458968:UES458991 UOO458968:UOO458991 UYK458968:UYK458991 VIG458968:VIG458991 VSC458968:VSC458991 WBY458968:WBY458991 WLU458968:WLU458991 WVQ458968:WVQ458991 I524504:I524527 JE524504:JE524527 TA524504:TA524527 ACW524504:ACW524527 AMS524504:AMS524527 AWO524504:AWO524527 BGK524504:BGK524527 BQG524504:BQG524527 CAC524504:CAC524527 CJY524504:CJY524527 CTU524504:CTU524527 DDQ524504:DDQ524527 DNM524504:DNM524527 DXI524504:DXI524527 EHE524504:EHE524527 ERA524504:ERA524527 FAW524504:FAW524527 FKS524504:FKS524527 FUO524504:FUO524527 GEK524504:GEK524527 GOG524504:GOG524527 GYC524504:GYC524527 HHY524504:HHY524527 HRU524504:HRU524527 IBQ524504:IBQ524527 ILM524504:ILM524527 IVI524504:IVI524527 JFE524504:JFE524527 JPA524504:JPA524527 JYW524504:JYW524527 KIS524504:KIS524527 KSO524504:KSO524527 LCK524504:LCK524527 LMG524504:LMG524527 LWC524504:LWC524527 MFY524504:MFY524527 MPU524504:MPU524527 MZQ524504:MZQ524527 NJM524504:NJM524527 NTI524504:NTI524527 ODE524504:ODE524527 ONA524504:ONA524527 OWW524504:OWW524527 PGS524504:PGS524527 PQO524504:PQO524527 QAK524504:QAK524527 QKG524504:QKG524527 QUC524504:QUC524527 RDY524504:RDY524527 RNU524504:RNU524527 RXQ524504:RXQ524527 SHM524504:SHM524527 SRI524504:SRI524527 TBE524504:TBE524527 TLA524504:TLA524527 TUW524504:TUW524527 UES524504:UES524527 UOO524504:UOO524527 UYK524504:UYK524527 VIG524504:VIG524527 VSC524504:VSC524527 WBY524504:WBY524527 WLU524504:WLU524527 WVQ524504:WVQ524527 I590040:I590063 JE590040:JE590063 TA590040:TA590063 ACW590040:ACW590063 AMS590040:AMS590063 AWO590040:AWO590063 BGK590040:BGK590063 BQG590040:BQG590063 CAC590040:CAC590063 CJY590040:CJY590063 CTU590040:CTU590063 DDQ590040:DDQ590063 DNM590040:DNM590063 DXI590040:DXI590063 EHE590040:EHE590063 ERA590040:ERA590063 FAW590040:FAW590063 FKS590040:FKS590063 FUO590040:FUO590063 GEK590040:GEK590063 GOG590040:GOG590063 GYC590040:GYC590063 HHY590040:HHY590063 HRU590040:HRU590063 IBQ590040:IBQ590063 ILM590040:ILM590063 IVI590040:IVI590063 JFE590040:JFE590063 JPA590040:JPA590063 JYW590040:JYW590063 KIS590040:KIS590063 KSO590040:KSO590063 LCK590040:LCK590063 LMG590040:LMG590063 LWC590040:LWC590063 MFY590040:MFY590063 MPU590040:MPU590063 MZQ590040:MZQ590063 NJM590040:NJM590063 NTI590040:NTI590063 ODE590040:ODE590063 ONA590040:ONA590063 OWW590040:OWW590063 PGS590040:PGS590063 PQO590040:PQO590063 QAK590040:QAK590063 QKG590040:QKG590063 QUC590040:QUC590063 RDY590040:RDY590063 RNU590040:RNU590063 RXQ590040:RXQ590063 SHM590040:SHM590063 SRI590040:SRI590063 TBE590040:TBE590063 TLA590040:TLA590063 TUW590040:TUW590063 UES590040:UES590063 UOO590040:UOO590063 UYK590040:UYK590063 VIG590040:VIG590063 VSC590040:VSC590063 WBY590040:WBY590063 WLU590040:WLU590063 WVQ590040:WVQ590063 I655576:I655599 JE655576:JE655599 TA655576:TA655599 ACW655576:ACW655599 AMS655576:AMS655599 AWO655576:AWO655599 BGK655576:BGK655599 BQG655576:BQG655599 CAC655576:CAC655599 CJY655576:CJY655599 CTU655576:CTU655599 DDQ655576:DDQ655599 DNM655576:DNM655599 DXI655576:DXI655599 EHE655576:EHE655599 ERA655576:ERA655599 FAW655576:FAW655599 FKS655576:FKS655599 FUO655576:FUO655599 GEK655576:GEK655599 GOG655576:GOG655599 GYC655576:GYC655599 HHY655576:HHY655599 HRU655576:HRU655599 IBQ655576:IBQ655599 ILM655576:ILM655599 IVI655576:IVI655599 JFE655576:JFE655599 JPA655576:JPA655599 JYW655576:JYW655599 KIS655576:KIS655599 KSO655576:KSO655599 LCK655576:LCK655599 LMG655576:LMG655599 LWC655576:LWC655599 MFY655576:MFY655599 MPU655576:MPU655599 MZQ655576:MZQ655599 NJM655576:NJM655599 NTI655576:NTI655599 ODE655576:ODE655599 ONA655576:ONA655599 OWW655576:OWW655599 PGS655576:PGS655599 PQO655576:PQO655599 QAK655576:QAK655599 QKG655576:QKG655599 QUC655576:QUC655599 RDY655576:RDY655599 RNU655576:RNU655599 RXQ655576:RXQ655599 SHM655576:SHM655599 SRI655576:SRI655599 TBE655576:TBE655599 TLA655576:TLA655599 TUW655576:TUW655599 UES655576:UES655599 UOO655576:UOO655599 UYK655576:UYK655599 VIG655576:VIG655599 VSC655576:VSC655599 WBY655576:WBY655599 WLU655576:WLU655599 WVQ655576:WVQ655599 I721112:I721135 JE721112:JE721135 TA721112:TA721135 ACW721112:ACW721135 AMS721112:AMS721135 AWO721112:AWO721135 BGK721112:BGK721135 BQG721112:BQG721135 CAC721112:CAC721135 CJY721112:CJY721135 CTU721112:CTU721135 DDQ721112:DDQ721135 DNM721112:DNM721135 DXI721112:DXI721135 EHE721112:EHE721135 ERA721112:ERA721135 FAW721112:FAW721135 FKS721112:FKS721135 FUO721112:FUO721135 GEK721112:GEK721135 GOG721112:GOG721135 GYC721112:GYC721135 HHY721112:HHY721135 HRU721112:HRU721135 IBQ721112:IBQ721135 ILM721112:ILM721135 IVI721112:IVI721135 JFE721112:JFE721135 JPA721112:JPA721135 JYW721112:JYW721135 KIS721112:KIS721135 KSO721112:KSO721135 LCK721112:LCK721135 LMG721112:LMG721135 LWC721112:LWC721135 MFY721112:MFY721135 MPU721112:MPU721135 MZQ721112:MZQ721135 NJM721112:NJM721135 NTI721112:NTI721135 ODE721112:ODE721135 ONA721112:ONA721135 OWW721112:OWW721135 PGS721112:PGS721135 PQO721112:PQO721135 QAK721112:QAK721135 QKG721112:QKG721135 QUC721112:QUC721135 RDY721112:RDY721135 RNU721112:RNU721135 RXQ721112:RXQ721135 SHM721112:SHM721135 SRI721112:SRI721135 TBE721112:TBE721135 TLA721112:TLA721135 TUW721112:TUW721135 UES721112:UES721135 UOO721112:UOO721135 UYK721112:UYK721135 VIG721112:VIG721135 VSC721112:VSC721135 WBY721112:WBY721135 WLU721112:WLU721135 WVQ721112:WVQ721135 I786648:I786671 JE786648:JE786671 TA786648:TA786671 ACW786648:ACW786671 AMS786648:AMS786671 AWO786648:AWO786671 BGK786648:BGK786671 BQG786648:BQG786671 CAC786648:CAC786671 CJY786648:CJY786671 CTU786648:CTU786671 DDQ786648:DDQ786671 DNM786648:DNM786671 DXI786648:DXI786671 EHE786648:EHE786671 ERA786648:ERA786671 FAW786648:FAW786671 FKS786648:FKS786671 FUO786648:FUO786671 GEK786648:GEK786671 GOG786648:GOG786671 GYC786648:GYC786671 HHY786648:HHY786671 HRU786648:HRU786671 IBQ786648:IBQ786671 ILM786648:ILM786671 IVI786648:IVI786671 JFE786648:JFE786671 JPA786648:JPA786671 JYW786648:JYW786671 KIS786648:KIS786671 KSO786648:KSO786671 LCK786648:LCK786671 LMG786648:LMG786671 LWC786648:LWC786671 MFY786648:MFY786671 MPU786648:MPU786671 MZQ786648:MZQ786671 NJM786648:NJM786671 NTI786648:NTI786671 ODE786648:ODE786671 ONA786648:ONA786671 OWW786648:OWW786671 PGS786648:PGS786671 PQO786648:PQO786671 QAK786648:QAK786671 QKG786648:QKG786671 QUC786648:QUC786671 RDY786648:RDY786671 RNU786648:RNU786671 RXQ786648:RXQ786671 SHM786648:SHM786671 SRI786648:SRI786671 TBE786648:TBE786671 TLA786648:TLA786671 TUW786648:TUW786671 UES786648:UES786671 UOO786648:UOO786671 UYK786648:UYK786671 VIG786648:VIG786671 VSC786648:VSC786671 WBY786648:WBY786671 WLU786648:WLU786671 WVQ786648:WVQ786671 I852184:I852207 JE852184:JE852207 TA852184:TA852207 ACW852184:ACW852207 AMS852184:AMS852207 AWO852184:AWO852207 BGK852184:BGK852207 BQG852184:BQG852207 CAC852184:CAC852207 CJY852184:CJY852207 CTU852184:CTU852207 DDQ852184:DDQ852207 DNM852184:DNM852207 DXI852184:DXI852207 EHE852184:EHE852207 ERA852184:ERA852207 FAW852184:FAW852207 FKS852184:FKS852207 FUO852184:FUO852207 GEK852184:GEK852207 GOG852184:GOG852207 GYC852184:GYC852207 HHY852184:HHY852207 HRU852184:HRU852207 IBQ852184:IBQ852207 ILM852184:ILM852207 IVI852184:IVI852207 JFE852184:JFE852207 JPA852184:JPA852207 JYW852184:JYW852207 KIS852184:KIS852207 KSO852184:KSO852207 LCK852184:LCK852207 LMG852184:LMG852207 LWC852184:LWC852207 MFY852184:MFY852207 MPU852184:MPU852207 MZQ852184:MZQ852207 NJM852184:NJM852207 NTI852184:NTI852207 ODE852184:ODE852207 ONA852184:ONA852207 OWW852184:OWW852207 PGS852184:PGS852207 PQO852184:PQO852207 QAK852184:QAK852207 QKG852184:QKG852207 QUC852184:QUC852207 RDY852184:RDY852207 RNU852184:RNU852207 RXQ852184:RXQ852207 SHM852184:SHM852207 SRI852184:SRI852207 TBE852184:TBE852207 TLA852184:TLA852207 TUW852184:TUW852207 UES852184:UES852207 UOO852184:UOO852207 UYK852184:UYK852207 VIG852184:VIG852207 VSC852184:VSC852207 WBY852184:WBY852207 WLU852184:WLU852207 WVQ852184:WVQ852207 I917720:I917743 JE917720:JE917743 TA917720:TA917743 ACW917720:ACW917743 AMS917720:AMS917743 AWO917720:AWO917743 BGK917720:BGK917743 BQG917720:BQG917743 CAC917720:CAC917743 CJY917720:CJY917743 CTU917720:CTU917743 DDQ917720:DDQ917743 DNM917720:DNM917743 DXI917720:DXI917743 EHE917720:EHE917743 ERA917720:ERA917743 FAW917720:FAW917743 FKS917720:FKS917743 FUO917720:FUO917743 GEK917720:GEK917743 GOG917720:GOG917743 GYC917720:GYC917743 HHY917720:HHY917743 HRU917720:HRU917743 IBQ917720:IBQ917743 ILM917720:ILM917743 IVI917720:IVI917743 JFE917720:JFE917743 JPA917720:JPA917743 JYW917720:JYW917743 KIS917720:KIS917743 KSO917720:KSO917743 LCK917720:LCK917743 LMG917720:LMG917743 LWC917720:LWC917743 MFY917720:MFY917743 MPU917720:MPU917743 MZQ917720:MZQ917743 NJM917720:NJM917743 NTI917720:NTI917743 ODE917720:ODE917743 ONA917720:ONA917743 OWW917720:OWW917743 PGS917720:PGS917743 PQO917720:PQO917743 QAK917720:QAK917743 QKG917720:QKG917743 QUC917720:QUC917743 RDY917720:RDY917743 RNU917720:RNU917743 RXQ917720:RXQ917743 SHM917720:SHM917743 SRI917720:SRI917743 TBE917720:TBE917743 TLA917720:TLA917743 TUW917720:TUW917743 UES917720:UES917743 UOO917720:UOO917743 UYK917720:UYK917743 VIG917720:VIG917743 VSC917720:VSC917743 WBY917720:WBY917743 WLU917720:WLU917743 WVQ917720:WVQ917743 I983256:I983279 JE983256:JE983279 TA983256:TA983279 ACW983256:ACW983279 AMS983256:AMS983279 AWO983256:AWO983279 BGK983256:BGK983279 BQG983256:BQG983279 CAC983256:CAC983279 CJY983256:CJY983279 CTU983256:CTU983279 DDQ983256:DDQ983279 DNM983256:DNM983279 DXI983256:DXI983279 EHE983256:EHE983279 ERA983256:ERA983279 FAW983256:FAW983279 FKS983256:FKS983279 FUO983256:FUO983279 GEK983256:GEK983279 GOG983256:GOG983279 GYC983256:GYC983279 HHY983256:HHY983279 HRU983256:HRU983279 IBQ983256:IBQ983279 ILM983256:ILM983279 IVI983256:IVI983279 JFE983256:JFE983279 JPA983256:JPA983279 JYW983256:JYW983279 KIS983256:KIS983279 KSO983256:KSO983279 LCK983256:LCK983279 LMG983256:LMG983279 LWC983256:LWC983279 MFY983256:MFY983279 MPU983256:MPU983279 MZQ983256:MZQ983279 NJM983256:NJM983279 NTI983256:NTI983279 ODE983256:ODE983279 ONA983256:ONA983279 OWW983256:OWW983279 PGS983256:PGS983279 PQO983256:PQO983279 QAK983256:QAK983279 QKG983256:QKG983279 QUC983256:QUC983279 RDY983256:RDY983279 RNU983256:RNU983279 RXQ983256:RXQ983279 SHM983256:SHM983279 SRI983256:SRI983279 TBE983256:TBE983279 TLA983256:TLA983279 TUW983256:TUW983279 UES983256:UES983279 UOO983256:UOO983279 UYK983256:UYK983279 VIG983256:VIG983279 VSC983256:VSC983279 WBY983256:WBY983279 WLU983256:WLU983279 WVQ983256:WVQ983279 I242:I245 JE242:JE245 TA242:TA245 ACW242:ACW245 AMS242:AMS245 AWO242:AWO245 BGK242:BGK245 BQG242:BQG245 CAC242:CAC245 CJY242:CJY245 CTU242:CTU245 DDQ242:DDQ245 DNM242:DNM245 DXI242:DXI245 EHE242:EHE245 ERA242:ERA245 FAW242:FAW245 FKS242:FKS245 FUO242:FUO245 GEK242:GEK245 GOG242:GOG245 GYC242:GYC245 HHY242:HHY245 HRU242:HRU245 IBQ242:IBQ245 ILM242:ILM245 IVI242:IVI245 JFE242:JFE245 JPA242:JPA245 JYW242:JYW245 KIS242:KIS245 KSO242:KSO245 LCK242:LCK245 LMG242:LMG245 LWC242:LWC245 MFY242:MFY245 MPU242:MPU245 MZQ242:MZQ245 NJM242:NJM245 NTI242:NTI245 ODE242:ODE245 ONA242:ONA245 OWW242:OWW245 PGS242:PGS245 PQO242:PQO245 QAK242:QAK245 QKG242:QKG245 QUC242:QUC245 RDY242:RDY245 RNU242:RNU245 RXQ242:RXQ245 SHM242:SHM245 SRI242:SRI245 TBE242:TBE245 TLA242:TLA245 TUW242:TUW245 UES242:UES245 UOO242:UOO245 UYK242:UYK245 VIG242:VIG245 VSC242:VSC245 WBY242:WBY245 WLU242:WLU245 WVQ242:WVQ245 I65778:I65781 JE65778:JE65781 TA65778:TA65781 ACW65778:ACW65781 AMS65778:AMS65781 AWO65778:AWO65781 BGK65778:BGK65781 BQG65778:BQG65781 CAC65778:CAC65781 CJY65778:CJY65781 CTU65778:CTU65781 DDQ65778:DDQ65781 DNM65778:DNM65781 DXI65778:DXI65781 EHE65778:EHE65781 ERA65778:ERA65781 FAW65778:FAW65781 FKS65778:FKS65781 FUO65778:FUO65781 GEK65778:GEK65781 GOG65778:GOG65781 GYC65778:GYC65781 HHY65778:HHY65781 HRU65778:HRU65781 IBQ65778:IBQ65781 ILM65778:ILM65781 IVI65778:IVI65781 JFE65778:JFE65781 JPA65778:JPA65781 JYW65778:JYW65781 KIS65778:KIS65781 KSO65778:KSO65781 LCK65778:LCK65781 LMG65778:LMG65781 LWC65778:LWC65781 MFY65778:MFY65781 MPU65778:MPU65781 MZQ65778:MZQ65781 NJM65778:NJM65781 NTI65778:NTI65781 ODE65778:ODE65781 ONA65778:ONA65781 OWW65778:OWW65781 PGS65778:PGS65781 PQO65778:PQO65781 QAK65778:QAK65781 QKG65778:QKG65781 QUC65778:QUC65781 RDY65778:RDY65781 RNU65778:RNU65781 RXQ65778:RXQ65781 SHM65778:SHM65781 SRI65778:SRI65781 TBE65778:TBE65781 TLA65778:TLA65781 TUW65778:TUW65781 UES65778:UES65781 UOO65778:UOO65781 UYK65778:UYK65781 VIG65778:VIG65781 VSC65778:VSC65781 WBY65778:WBY65781 WLU65778:WLU65781 WVQ65778:WVQ65781 I131314:I131317 JE131314:JE131317 TA131314:TA131317 ACW131314:ACW131317 AMS131314:AMS131317 AWO131314:AWO131317 BGK131314:BGK131317 BQG131314:BQG131317 CAC131314:CAC131317 CJY131314:CJY131317 CTU131314:CTU131317 DDQ131314:DDQ131317 DNM131314:DNM131317 DXI131314:DXI131317 EHE131314:EHE131317 ERA131314:ERA131317 FAW131314:FAW131317 FKS131314:FKS131317 FUO131314:FUO131317 GEK131314:GEK131317 GOG131314:GOG131317 GYC131314:GYC131317 HHY131314:HHY131317 HRU131314:HRU131317 IBQ131314:IBQ131317 ILM131314:ILM131317 IVI131314:IVI131317 JFE131314:JFE131317 JPA131314:JPA131317 JYW131314:JYW131317 KIS131314:KIS131317 KSO131314:KSO131317 LCK131314:LCK131317 LMG131314:LMG131317 LWC131314:LWC131317 MFY131314:MFY131317 MPU131314:MPU131317 MZQ131314:MZQ131317 NJM131314:NJM131317 NTI131314:NTI131317 ODE131314:ODE131317 ONA131314:ONA131317 OWW131314:OWW131317 PGS131314:PGS131317 PQO131314:PQO131317 QAK131314:QAK131317 QKG131314:QKG131317 QUC131314:QUC131317 RDY131314:RDY131317 RNU131314:RNU131317 RXQ131314:RXQ131317 SHM131314:SHM131317 SRI131314:SRI131317 TBE131314:TBE131317 TLA131314:TLA131317 TUW131314:TUW131317 UES131314:UES131317 UOO131314:UOO131317 UYK131314:UYK131317 VIG131314:VIG131317 VSC131314:VSC131317 WBY131314:WBY131317 WLU131314:WLU131317 WVQ131314:WVQ131317 I196850:I196853 JE196850:JE196853 TA196850:TA196853 ACW196850:ACW196853 AMS196850:AMS196853 AWO196850:AWO196853 BGK196850:BGK196853 BQG196850:BQG196853 CAC196850:CAC196853 CJY196850:CJY196853 CTU196850:CTU196853 DDQ196850:DDQ196853 DNM196850:DNM196853 DXI196850:DXI196853 EHE196850:EHE196853 ERA196850:ERA196853 FAW196850:FAW196853 FKS196850:FKS196853 FUO196850:FUO196853 GEK196850:GEK196853 GOG196850:GOG196853 GYC196850:GYC196853 HHY196850:HHY196853 HRU196850:HRU196853 IBQ196850:IBQ196853 ILM196850:ILM196853 IVI196850:IVI196853 JFE196850:JFE196853 JPA196850:JPA196853 JYW196850:JYW196853 KIS196850:KIS196853 KSO196850:KSO196853 LCK196850:LCK196853 LMG196850:LMG196853 LWC196850:LWC196853 MFY196850:MFY196853 MPU196850:MPU196853 MZQ196850:MZQ196853 NJM196850:NJM196853 NTI196850:NTI196853 ODE196850:ODE196853 ONA196850:ONA196853 OWW196850:OWW196853 PGS196850:PGS196853 PQO196850:PQO196853 QAK196850:QAK196853 QKG196850:QKG196853 QUC196850:QUC196853 RDY196850:RDY196853 RNU196850:RNU196853 RXQ196850:RXQ196853 SHM196850:SHM196853 SRI196850:SRI196853 TBE196850:TBE196853 TLA196850:TLA196853 TUW196850:TUW196853 UES196850:UES196853 UOO196850:UOO196853 UYK196850:UYK196853 VIG196850:VIG196853 VSC196850:VSC196853 WBY196850:WBY196853 WLU196850:WLU196853 WVQ196850:WVQ196853 I262386:I262389 JE262386:JE262389 TA262386:TA262389 ACW262386:ACW262389 AMS262386:AMS262389 AWO262386:AWO262389 BGK262386:BGK262389 BQG262386:BQG262389 CAC262386:CAC262389 CJY262386:CJY262389 CTU262386:CTU262389 DDQ262386:DDQ262389 DNM262386:DNM262389 DXI262386:DXI262389 EHE262386:EHE262389 ERA262386:ERA262389 FAW262386:FAW262389 FKS262386:FKS262389 FUO262386:FUO262389 GEK262386:GEK262389 GOG262386:GOG262389 GYC262386:GYC262389 HHY262386:HHY262389 HRU262386:HRU262389 IBQ262386:IBQ262389 ILM262386:ILM262389 IVI262386:IVI262389 JFE262386:JFE262389 JPA262386:JPA262389 JYW262386:JYW262389 KIS262386:KIS262389 KSO262386:KSO262389 LCK262386:LCK262389 LMG262386:LMG262389 LWC262386:LWC262389 MFY262386:MFY262389 MPU262386:MPU262389 MZQ262386:MZQ262389 NJM262386:NJM262389 NTI262386:NTI262389 ODE262386:ODE262389 ONA262386:ONA262389 OWW262386:OWW262389 PGS262386:PGS262389 PQO262386:PQO262389 QAK262386:QAK262389 QKG262386:QKG262389 QUC262386:QUC262389 RDY262386:RDY262389 RNU262386:RNU262389 RXQ262386:RXQ262389 SHM262386:SHM262389 SRI262386:SRI262389 TBE262386:TBE262389 TLA262386:TLA262389 TUW262386:TUW262389 UES262386:UES262389 UOO262386:UOO262389 UYK262386:UYK262389 VIG262386:VIG262389 VSC262386:VSC262389 WBY262386:WBY262389 WLU262386:WLU262389 WVQ262386:WVQ262389 I327922:I327925 JE327922:JE327925 TA327922:TA327925 ACW327922:ACW327925 AMS327922:AMS327925 AWO327922:AWO327925 BGK327922:BGK327925 BQG327922:BQG327925 CAC327922:CAC327925 CJY327922:CJY327925 CTU327922:CTU327925 DDQ327922:DDQ327925 DNM327922:DNM327925 DXI327922:DXI327925 EHE327922:EHE327925 ERA327922:ERA327925 FAW327922:FAW327925 FKS327922:FKS327925 FUO327922:FUO327925 GEK327922:GEK327925 GOG327922:GOG327925 GYC327922:GYC327925 HHY327922:HHY327925 HRU327922:HRU327925 IBQ327922:IBQ327925 ILM327922:ILM327925 IVI327922:IVI327925 JFE327922:JFE327925 JPA327922:JPA327925 JYW327922:JYW327925 KIS327922:KIS327925 KSO327922:KSO327925 LCK327922:LCK327925 LMG327922:LMG327925 LWC327922:LWC327925 MFY327922:MFY327925 MPU327922:MPU327925 MZQ327922:MZQ327925 NJM327922:NJM327925 NTI327922:NTI327925 ODE327922:ODE327925 ONA327922:ONA327925 OWW327922:OWW327925 PGS327922:PGS327925 PQO327922:PQO327925 QAK327922:QAK327925 QKG327922:QKG327925 QUC327922:QUC327925 RDY327922:RDY327925 RNU327922:RNU327925 RXQ327922:RXQ327925 SHM327922:SHM327925 SRI327922:SRI327925 TBE327922:TBE327925 TLA327922:TLA327925 TUW327922:TUW327925 UES327922:UES327925 UOO327922:UOO327925 UYK327922:UYK327925 VIG327922:VIG327925 VSC327922:VSC327925 WBY327922:WBY327925 WLU327922:WLU327925 WVQ327922:WVQ327925 I393458:I393461 JE393458:JE393461 TA393458:TA393461 ACW393458:ACW393461 AMS393458:AMS393461 AWO393458:AWO393461 BGK393458:BGK393461 BQG393458:BQG393461 CAC393458:CAC393461 CJY393458:CJY393461 CTU393458:CTU393461 DDQ393458:DDQ393461 DNM393458:DNM393461 DXI393458:DXI393461 EHE393458:EHE393461 ERA393458:ERA393461 FAW393458:FAW393461 FKS393458:FKS393461 FUO393458:FUO393461 GEK393458:GEK393461 GOG393458:GOG393461 GYC393458:GYC393461 HHY393458:HHY393461 HRU393458:HRU393461 IBQ393458:IBQ393461 ILM393458:ILM393461 IVI393458:IVI393461 JFE393458:JFE393461 JPA393458:JPA393461 JYW393458:JYW393461 KIS393458:KIS393461 KSO393458:KSO393461 LCK393458:LCK393461 LMG393458:LMG393461 LWC393458:LWC393461 MFY393458:MFY393461 MPU393458:MPU393461 MZQ393458:MZQ393461 NJM393458:NJM393461 NTI393458:NTI393461 ODE393458:ODE393461 ONA393458:ONA393461 OWW393458:OWW393461 PGS393458:PGS393461 PQO393458:PQO393461 QAK393458:QAK393461 QKG393458:QKG393461 QUC393458:QUC393461 RDY393458:RDY393461 RNU393458:RNU393461 RXQ393458:RXQ393461 SHM393458:SHM393461 SRI393458:SRI393461 TBE393458:TBE393461 TLA393458:TLA393461 TUW393458:TUW393461 UES393458:UES393461 UOO393458:UOO393461 UYK393458:UYK393461 VIG393458:VIG393461 VSC393458:VSC393461 WBY393458:WBY393461 WLU393458:WLU393461 WVQ393458:WVQ393461 I458994:I458997 JE458994:JE458997 TA458994:TA458997 ACW458994:ACW458997 AMS458994:AMS458997 AWO458994:AWO458997 BGK458994:BGK458997 BQG458994:BQG458997 CAC458994:CAC458997 CJY458994:CJY458997 CTU458994:CTU458997 DDQ458994:DDQ458997 DNM458994:DNM458997 DXI458994:DXI458997 EHE458994:EHE458997 ERA458994:ERA458997 FAW458994:FAW458997 FKS458994:FKS458997 FUO458994:FUO458997 GEK458994:GEK458997 GOG458994:GOG458997 GYC458994:GYC458997 HHY458994:HHY458997 HRU458994:HRU458997 IBQ458994:IBQ458997 ILM458994:ILM458997 IVI458994:IVI458997 JFE458994:JFE458997 JPA458994:JPA458997 JYW458994:JYW458997 KIS458994:KIS458997 KSO458994:KSO458997 LCK458994:LCK458997 LMG458994:LMG458997 LWC458994:LWC458997 MFY458994:MFY458997 MPU458994:MPU458997 MZQ458994:MZQ458997 NJM458994:NJM458997 NTI458994:NTI458997 ODE458994:ODE458997 ONA458994:ONA458997 OWW458994:OWW458997 PGS458994:PGS458997 PQO458994:PQO458997 QAK458994:QAK458997 QKG458994:QKG458997 QUC458994:QUC458997 RDY458994:RDY458997 RNU458994:RNU458997 RXQ458994:RXQ458997 SHM458994:SHM458997 SRI458994:SRI458997 TBE458994:TBE458997 TLA458994:TLA458997 TUW458994:TUW458997 UES458994:UES458997 UOO458994:UOO458997 UYK458994:UYK458997 VIG458994:VIG458997 VSC458994:VSC458997 WBY458994:WBY458997 WLU458994:WLU458997 WVQ458994:WVQ458997 I524530:I524533 JE524530:JE524533 TA524530:TA524533 ACW524530:ACW524533 AMS524530:AMS524533 AWO524530:AWO524533 BGK524530:BGK524533 BQG524530:BQG524533 CAC524530:CAC524533 CJY524530:CJY524533 CTU524530:CTU524533 DDQ524530:DDQ524533 DNM524530:DNM524533 DXI524530:DXI524533 EHE524530:EHE524533 ERA524530:ERA524533 FAW524530:FAW524533 FKS524530:FKS524533 FUO524530:FUO524533 GEK524530:GEK524533 GOG524530:GOG524533 GYC524530:GYC524533 HHY524530:HHY524533 HRU524530:HRU524533 IBQ524530:IBQ524533 ILM524530:ILM524533 IVI524530:IVI524533 JFE524530:JFE524533 JPA524530:JPA524533 JYW524530:JYW524533 KIS524530:KIS524533 KSO524530:KSO524533 LCK524530:LCK524533 LMG524530:LMG524533 LWC524530:LWC524533 MFY524530:MFY524533 MPU524530:MPU524533 MZQ524530:MZQ524533 NJM524530:NJM524533 NTI524530:NTI524533 ODE524530:ODE524533 ONA524530:ONA524533 OWW524530:OWW524533 PGS524530:PGS524533 PQO524530:PQO524533 QAK524530:QAK524533 QKG524530:QKG524533 QUC524530:QUC524533 RDY524530:RDY524533 RNU524530:RNU524533 RXQ524530:RXQ524533 SHM524530:SHM524533 SRI524530:SRI524533 TBE524530:TBE524533 TLA524530:TLA524533 TUW524530:TUW524533 UES524530:UES524533 UOO524530:UOO524533 UYK524530:UYK524533 VIG524530:VIG524533 VSC524530:VSC524533 WBY524530:WBY524533 WLU524530:WLU524533 WVQ524530:WVQ524533 I590066:I590069 JE590066:JE590069 TA590066:TA590069 ACW590066:ACW590069 AMS590066:AMS590069 AWO590066:AWO590069 BGK590066:BGK590069 BQG590066:BQG590069 CAC590066:CAC590069 CJY590066:CJY590069 CTU590066:CTU590069 DDQ590066:DDQ590069 DNM590066:DNM590069 DXI590066:DXI590069 EHE590066:EHE590069 ERA590066:ERA590069 FAW590066:FAW590069 FKS590066:FKS590069 FUO590066:FUO590069 GEK590066:GEK590069 GOG590066:GOG590069 GYC590066:GYC590069 HHY590066:HHY590069 HRU590066:HRU590069 IBQ590066:IBQ590069 ILM590066:ILM590069 IVI590066:IVI590069 JFE590066:JFE590069 JPA590066:JPA590069 JYW590066:JYW590069 KIS590066:KIS590069 KSO590066:KSO590069 LCK590066:LCK590069 LMG590066:LMG590069 LWC590066:LWC590069 MFY590066:MFY590069 MPU590066:MPU590069 MZQ590066:MZQ590069 NJM590066:NJM590069 NTI590066:NTI590069 ODE590066:ODE590069 ONA590066:ONA590069 OWW590066:OWW590069 PGS590066:PGS590069 PQO590066:PQO590069 QAK590066:QAK590069 QKG590066:QKG590069 QUC590066:QUC590069 RDY590066:RDY590069 RNU590066:RNU590069 RXQ590066:RXQ590069 SHM590066:SHM590069 SRI590066:SRI590069 TBE590066:TBE590069 TLA590066:TLA590069 TUW590066:TUW590069 UES590066:UES590069 UOO590066:UOO590069 UYK590066:UYK590069 VIG590066:VIG590069 VSC590066:VSC590069 WBY590066:WBY590069 WLU590066:WLU590069 WVQ590066:WVQ590069 I655602:I655605 JE655602:JE655605 TA655602:TA655605 ACW655602:ACW655605 AMS655602:AMS655605 AWO655602:AWO655605 BGK655602:BGK655605 BQG655602:BQG655605 CAC655602:CAC655605 CJY655602:CJY655605 CTU655602:CTU655605 DDQ655602:DDQ655605 DNM655602:DNM655605 DXI655602:DXI655605 EHE655602:EHE655605 ERA655602:ERA655605 FAW655602:FAW655605 FKS655602:FKS655605 FUO655602:FUO655605 GEK655602:GEK655605 GOG655602:GOG655605 GYC655602:GYC655605 HHY655602:HHY655605 HRU655602:HRU655605 IBQ655602:IBQ655605 ILM655602:ILM655605 IVI655602:IVI655605 JFE655602:JFE655605 JPA655602:JPA655605 JYW655602:JYW655605 KIS655602:KIS655605 KSO655602:KSO655605 LCK655602:LCK655605 LMG655602:LMG655605 LWC655602:LWC655605 MFY655602:MFY655605 MPU655602:MPU655605 MZQ655602:MZQ655605 NJM655602:NJM655605 NTI655602:NTI655605 ODE655602:ODE655605 ONA655602:ONA655605 OWW655602:OWW655605 PGS655602:PGS655605 PQO655602:PQO655605 QAK655602:QAK655605 QKG655602:QKG655605 QUC655602:QUC655605 RDY655602:RDY655605 RNU655602:RNU655605 RXQ655602:RXQ655605 SHM655602:SHM655605 SRI655602:SRI655605 TBE655602:TBE655605 TLA655602:TLA655605 TUW655602:TUW655605 UES655602:UES655605 UOO655602:UOO655605 UYK655602:UYK655605 VIG655602:VIG655605 VSC655602:VSC655605 WBY655602:WBY655605 WLU655602:WLU655605 WVQ655602:WVQ655605 I721138:I721141 JE721138:JE721141 TA721138:TA721141 ACW721138:ACW721141 AMS721138:AMS721141 AWO721138:AWO721141 BGK721138:BGK721141 BQG721138:BQG721141 CAC721138:CAC721141 CJY721138:CJY721141 CTU721138:CTU721141 DDQ721138:DDQ721141 DNM721138:DNM721141 DXI721138:DXI721141 EHE721138:EHE721141 ERA721138:ERA721141 FAW721138:FAW721141 FKS721138:FKS721141 FUO721138:FUO721141 GEK721138:GEK721141 GOG721138:GOG721141 GYC721138:GYC721141 HHY721138:HHY721141 HRU721138:HRU721141 IBQ721138:IBQ721141 ILM721138:ILM721141 IVI721138:IVI721141 JFE721138:JFE721141 JPA721138:JPA721141 JYW721138:JYW721141 KIS721138:KIS721141 KSO721138:KSO721141 LCK721138:LCK721141 LMG721138:LMG721141 LWC721138:LWC721141 MFY721138:MFY721141 MPU721138:MPU721141 MZQ721138:MZQ721141 NJM721138:NJM721141 NTI721138:NTI721141 ODE721138:ODE721141 ONA721138:ONA721141 OWW721138:OWW721141 PGS721138:PGS721141 PQO721138:PQO721141 QAK721138:QAK721141 QKG721138:QKG721141 QUC721138:QUC721141 RDY721138:RDY721141 RNU721138:RNU721141 RXQ721138:RXQ721141 SHM721138:SHM721141 SRI721138:SRI721141 TBE721138:TBE721141 TLA721138:TLA721141 TUW721138:TUW721141 UES721138:UES721141 UOO721138:UOO721141 UYK721138:UYK721141 VIG721138:VIG721141 VSC721138:VSC721141 WBY721138:WBY721141 WLU721138:WLU721141 WVQ721138:WVQ721141 I786674:I786677 JE786674:JE786677 TA786674:TA786677 ACW786674:ACW786677 AMS786674:AMS786677 AWO786674:AWO786677 BGK786674:BGK786677 BQG786674:BQG786677 CAC786674:CAC786677 CJY786674:CJY786677 CTU786674:CTU786677 DDQ786674:DDQ786677 DNM786674:DNM786677 DXI786674:DXI786677 EHE786674:EHE786677 ERA786674:ERA786677 FAW786674:FAW786677 FKS786674:FKS786677 FUO786674:FUO786677 GEK786674:GEK786677 GOG786674:GOG786677 GYC786674:GYC786677 HHY786674:HHY786677 HRU786674:HRU786677 IBQ786674:IBQ786677 ILM786674:ILM786677 IVI786674:IVI786677 JFE786674:JFE786677 JPA786674:JPA786677 JYW786674:JYW786677 KIS786674:KIS786677 KSO786674:KSO786677 LCK786674:LCK786677 LMG786674:LMG786677 LWC786674:LWC786677 MFY786674:MFY786677 MPU786674:MPU786677 MZQ786674:MZQ786677 NJM786674:NJM786677 NTI786674:NTI786677 ODE786674:ODE786677 ONA786674:ONA786677 OWW786674:OWW786677 PGS786674:PGS786677 PQO786674:PQO786677 QAK786674:QAK786677 QKG786674:QKG786677 QUC786674:QUC786677 RDY786674:RDY786677 RNU786674:RNU786677 RXQ786674:RXQ786677 SHM786674:SHM786677 SRI786674:SRI786677 TBE786674:TBE786677 TLA786674:TLA786677 TUW786674:TUW786677 UES786674:UES786677 UOO786674:UOO786677 UYK786674:UYK786677 VIG786674:VIG786677 VSC786674:VSC786677 WBY786674:WBY786677 WLU786674:WLU786677 WVQ786674:WVQ786677 I852210:I852213 JE852210:JE852213 TA852210:TA852213 ACW852210:ACW852213 AMS852210:AMS852213 AWO852210:AWO852213 BGK852210:BGK852213 BQG852210:BQG852213 CAC852210:CAC852213 CJY852210:CJY852213 CTU852210:CTU852213 DDQ852210:DDQ852213 DNM852210:DNM852213 DXI852210:DXI852213 EHE852210:EHE852213 ERA852210:ERA852213 FAW852210:FAW852213 FKS852210:FKS852213 FUO852210:FUO852213 GEK852210:GEK852213 GOG852210:GOG852213 GYC852210:GYC852213 HHY852210:HHY852213 HRU852210:HRU852213 IBQ852210:IBQ852213 ILM852210:ILM852213 IVI852210:IVI852213 JFE852210:JFE852213 JPA852210:JPA852213 JYW852210:JYW852213 KIS852210:KIS852213 KSO852210:KSO852213 LCK852210:LCK852213 LMG852210:LMG852213 LWC852210:LWC852213 MFY852210:MFY852213 MPU852210:MPU852213 MZQ852210:MZQ852213 NJM852210:NJM852213 NTI852210:NTI852213 ODE852210:ODE852213 ONA852210:ONA852213 OWW852210:OWW852213 PGS852210:PGS852213 PQO852210:PQO852213 QAK852210:QAK852213 QKG852210:QKG852213 QUC852210:QUC852213 RDY852210:RDY852213 RNU852210:RNU852213 RXQ852210:RXQ852213 SHM852210:SHM852213 SRI852210:SRI852213 TBE852210:TBE852213 TLA852210:TLA852213 TUW852210:TUW852213 UES852210:UES852213 UOO852210:UOO852213 UYK852210:UYK852213 VIG852210:VIG852213 VSC852210:VSC852213 WBY852210:WBY852213 WLU852210:WLU852213 WVQ852210:WVQ852213 I917746:I917749 JE917746:JE917749 TA917746:TA917749 ACW917746:ACW917749 AMS917746:AMS917749 AWO917746:AWO917749 BGK917746:BGK917749 BQG917746:BQG917749 CAC917746:CAC917749 CJY917746:CJY917749 CTU917746:CTU917749 DDQ917746:DDQ917749 DNM917746:DNM917749 DXI917746:DXI917749 EHE917746:EHE917749 ERA917746:ERA917749 FAW917746:FAW917749 FKS917746:FKS917749 FUO917746:FUO917749 GEK917746:GEK917749 GOG917746:GOG917749 GYC917746:GYC917749 HHY917746:HHY917749 HRU917746:HRU917749 IBQ917746:IBQ917749 ILM917746:ILM917749 IVI917746:IVI917749 JFE917746:JFE917749 JPA917746:JPA917749 JYW917746:JYW917749 KIS917746:KIS917749 KSO917746:KSO917749 LCK917746:LCK917749 LMG917746:LMG917749 LWC917746:LWC917749 MFY917746:MFY917749 MPU917746:MPU917749 MZQ917746:MZQ917749 NJM917746:NJM917749 NTI917746:NTI917749 ODE917746:ODE917749 ONA917746:ONA917749 OWW917746:OWW917749 PGS917746:PGS917749 PQO917746:PQO917749 QAK917746:QAK917749 QKG917746:QKG917749 QUC917746:QUC917749 RDY917746:RDY917749 RNU917746:RNU917749 RXQ917746:RXQ917749 SHM917746:SHM917749 SRI917746:SRI917749 TBE917746:TBE917749 TLA917746:TLA917749 TUW917746:TUW917749 UES917746:UES917749 UOO917746:UOO917749 UYK917746:UYK917749 VIG917746:VIG917749 VSC917746:VSC917749 WBY917746:WBY917749 WLU917746:WLU917749 WVQ917746:WVQ917749 I983282:I983285 JE983282:JE983285 TA983282:TA983285 ACW983282:ACW983285 AMS983282:AMS983285 AWO983282:AWO983285 BGK983282:BGK983285 BQG983282:BQG983285 CAC983282:CAC983285 CJY983282:CJY983285 CTU983282:CTU983285 DDQ983282:DDQ983285 DNM983282:DNM983285 DXI983282:DXI983285 EHE983282:EHE983285 ERA983282:ERA983285 FAW983282:FAW983285 FKS983282:FKS983285 FUO983282:FUO983285 GEK983282:GEK983285 GOG983282:GOG983285 GYC983282:GYC983285 HHY983282:HHY983285 HRU983282:HRU983285 IBQ983282:IBQ983285 ILM983282:ILM983285 IVI983282:IVI983285 JFE983282:JFE983285 JPA983282:JPA983285 JYW983282:JYW983285 KIS983282:KIS983285 KSO983282:KSO983285 LCK983282:LCK983285 LMG983282:LMG983285 LWC983282:LWC983285 MFY983282:MFY983285 MPU983282:MPU983285 MZQ983282:MZQ983285 NJM983282:NJM983285 NTI983282:NTI983285 ODE983282:ODE983285 ONA983282:ONA983285 OWW983282:OWW983285 PGS983282:PGS983285 PQO983282:PQO983285 QAK983282:QAK983285 QKG983282:QKG983285 QUC983282:QUC983285 RDY983282:RDY983285 RNU983282:RNU983285 RXQ983282:RXQ983285 SHM983282:SHM983285 SRI983282:SRI983285 TBE983282:TBE983285 TLA983282:TLA983285 TUW983282:TUW983285 UES983282:UES983285 UOO983282:UOO983285 UYK983282:UYK983285 VIG983282:VIG983285 VSC983282:VSC983285 WBY983282:WBY983285 WLU983282:WLU983285 WVQ983282:WVQ983285 I247:I269 JE247:JE269 TA247:TA269 ACW247:ACW269 AMS247:AMS269 AWO247:AWO269 BGK247:BGK269 BQG247:BQG269 CAC247:CAC269 CJY247:CJY269 CTU247:CTU269 DDQ247:DDQ269 DNM247:DNM269 DXI247:DXI269 EHE247:EHE269 ERA247:ERA269 FAW247:FAW269 FKS247:FKS269 FUO247:FUO269 GEK247:GEK269 GOG247:GOG269 GYC247:GYC269 HHY247:HHY269 HRU247:HRU269 IBQ247:IBQ269 ILM247:ILM269 IVI247:IVI269 JFE247:JFE269 JPA247:JPA269 JYW247:JYW269 KIS247:KIS269 KSO247:KSO269 LCK247:LCK269 LMG247:LMG269 LWC247:LWC269 MFY247:MFY269 MPU247:MPU269 MZQ247:MZQ269 NJM247:NJM269 NTI247:NTI269 ODE247:ODE269 ONA247:ONA269 OWW247:OWW269 PGS247:PGS269 PQO247:PQO269 QAK247:QAK269 QKG247:QKG269 QUC247:QUC269 RDY247:RDY269 RNU247:RNU269 RXQ247:RXQ269 SHM247:SHM269 SRI247:SRI269 TBE247:TBE269 TLA247:TLA269 TUW247:TUW269 UES247:UES269 UOO247:UOO269 UYK247:UYK269 VIG247:VIG269 VSC247:VSC269 WBY247:WBY269 WLU247:WLU269 WVQ247:WVQ269 I65783:I65805 JE65783:JE65805 TA65783:TA65805 ACW65783:ACW65805 AMS65783:AMS65805 AWO65783:AWO65805 BGK65783:BGK65805 BQG65783:BQG65805 CAC65783:CAC65805 CJY65783:CJY65805 CTU65783:CTU65805 DDQ65783:DDQ65805 DNM65783:DNM65805 DXI65783:DXI65805 EHE65783:EHE65805 ERA65783:ERA65805 FAW65783:FAW65805 FKS65783:FKS65805 FUO65783:FUO65805 GEK65783:GEK65805 GOG65783:GOG65805 GYC65783:GYC65805 HHY65783:HHY65805 HRU65783:HRU65805 IBQ65783:IBQ65805 ILM65783:ILM65805 IVI65783:IVI65805 JFE65783:JFE65805 JPA65783:JPA65805 JYW65783:JYW65805 KIS65783:KIS65805 KSO65783:KSO65805 LCK65783:LCK65805 LMG65783:LMG65805 LWC65783:LWC65805 MFY65783:MFY65805 MPU65783:MPU65805 MZQ65783:MZQ65805 NJM65783:NJM65805 NTI65783:NTI65805 ODE65783:ODE65805 ONA65783:ONA65805 OWW65783:OWW65805 PGS65783:PGS65805 PQO65783:PQO65805 QAK65783:QAK65805 QKG65783:QKG65805 QUC65783:QUC65805 RDY65783:RDY65805 RNU65783:RNU65805 RXQ65783:RXQ65805 SHM65783:SHM65805 SRI65783:SRI65805 TBE65783:TBE65805 TLA65783:TLA65805 TUW65783:TUW65805 UES65783:UES65805 UOO65783:UOO65805 UYK65783:UYK65805 VIG65783:VIG65805 VSC65783:VSC65805 WBY65783:WBY65805 WLU65783:WLU65805 WVQ65783:WVQ65805 I131319:I131341 JE131319:JE131341 TA131319:TA131341 ACW131319:ACW131341 AMS131319:AMS131341 AWO131319:AWO131341 BGK131319:BGK131341 BQG131319:BQG131341 CAC131319:CAC131341 CJY131319:CJY131341 CTU131319:CTU131341 DDQ131319:DDQ131341 DNM131319:DNM131341 DXI131319:DXI131341 EHE131319:EHE131341 ERA131319:ERA131341 FAW131319:FAW131341 FKS131319:FKS131341 FUO131319:FUO131341 GEK131319:GEK131341 GOG131319:GOG131341 GYC131319:GYC131341 HHY131319:HHY131341 HRU131319:HRU131341 IBQ131319:IBQ131341 ILM131319:ILM131341 IVI131319:IVI131341 JFE131319:JFE131341 JPA131319:JPA131341 JYW131319:JYW131341 KIS131319:KIS131341 KSO131319:KSO131341 LCK131319:LCK131341 LMG131319:LMG131341 LWC131319:LWC131341 MFY131319:MFY131341 MPU131319:MPU131341 MZQ131319:MZQ131341 NJM131319:NJM131341 NTI131319:NTI131341 ODE131319:ODE131341 ONA131319:ONA131341 OWW131319:OWW131341 PGS131319:PGS131341 PQO131319:PQO131341 QAK131319:QAK131341 QKG131319:QKG131341 QUC131319:QUC131341 RDY131319:RDY131341 RNU131319:RNU131341 RXQ131319:RXQ131341 SHM131319:SHM131341 SRI131319:SRI131341 TBE131319:TBE131341 TLA131319:TLA131341 TUW131319:TUW131341 UES131319:UES131341 UOO131319:UOO131341 UYK131319:UYK131341 VIG131319:VIG131341 VSC131319:VSC131341 WBY131319:WBY131341 WLU131319:WLU131341 WVQ131319:WVQ131341 I196855:I196877 JE196855:JE196877 TA196855:TA196877 ACW196855:ACW196877 AMS196855:AMS196877 AWO196855:AWO196877 BGK196855:BGK196877 BQG196855:BQG196877 CAC196855:CAC196877 CJY196855:CJY196877 CTU196855:CTU196877 DDQ196855:DDQ196877 DNM196855:DNM196877 DXI196855:DXI196877 EHE196855:EHE196877 ERA196855:ERA196877 FAW196855:FAW196877 FKS196855:FKS196877 FUO196855:FUO196877 GEK196855:GEK196877 GOG196855:GOG196877 GYC196855:GYC196877 HHY196855:HHY196877 HRU196855:HRU196877 IBQ196855:IBQ196877 ILM196855:ILM196877 IVI196855:IVI196877 JFE196855:JFE196877 JPA196855:JPA196877 JYW196855:JYW196877 KIS196855:KIS196877 KSO196855:KSO196877 LCK196855:LCK196877 LMG196855:LMG196877 LWC196855:LWC196877 MFY196855:MFY196877 MPU196855:MPU196877 MZQ196855:MZQ196877 NJM196855:NJM196877 NTI196855:NTI196877 ODE196855:ODE196877 ONA196855:ONA196877 OWW196855:OWW196877 PGS196855:PGS196877 PQO196855:PQO196877 QAK196855:QAK196877 QKG196855:QKG196877 QUC196855:QUC196877 RDY196855:RDY196877 RNU196855:RNU196877 RXQ196855:RXQ196877 SHM196855:SHM196877 SRI196855:SRI196877 TBE196855:TBE196877 TLA196855:TLA196877 TUW196855:TUW196877 UES196855:UES196877 UOO196855:UOO196877 UYK196855:UYK196877 VIG196855:VIG196877 VSC196855:VSC196877 WBY196855:WBY196877 WLU196855:WLU196877 WVQ196855:WVQ196877 I262391:I262413 JE262391:JE262413 TA262391:TA262413 ACW262391:ACW262413 AMS262391:AMS262413 AWO262391:AWO262413 BGK262391:BGK262413 BQG262391:BQG262413 CAC262391:CAC262413 CJY262391:CJY262413 CTU262391:CTU262413 DDQ262391:DDQ262413 DNM262391:DNM262413 DXI262391:DXI262413 EHE262391:EHE262413 ERA262391:ERA262413 FAW262391:FAW262413 FKS262391:FKS262413 FUO262391:FUO262413 GEK262391:GEK262413 GOG262391:GOG262413 GYC262391:GYC262413 HHY262391:HHY262413 HRU262391:HRU262413 IBQ262391:IBQ262413 ILM262391:ILM262413 IVI262391:IVI262413 JFE262391:JFE262413 JPA262391:JPA262413 JYW262391:JYW262413 KIS262391:KIS262413 KSO262391:KSO262413 LCK262391:LCK262413 LMG262391:LMG262413 LWC262391:LWC262413 MFY262391:MFY262413 MPU262391:MPU262413 MZQ262391:MZQ262413 NJM262391:NJM262413 NTI262391:NTI262413 ODE262391:ODE262413 ONA262391:ONA262413 OWW262391:OWW262413 PGS262391:PGS262413 PQO262391:PQO262413 QAK262391:QAK262413 QKG262391:QKG262413 QUC262391:QUC262413 RDY262391:RDY262413 RNU262391:RNU262413 RXQ262391:RXQ262413 SHM262391:SHM262413 SRI262391:SRI262413 TBE262391:TBE262413 TLA262391:TLA262413 TUW262391:TUW262413 UES262391:UES262413 UOO262391:UOO262413 UYK262391:UYK262413 VIG262391:VIG262413 VSC262391:VSC262413 WBY262391:WBY262413 WLU262391:WLU262413 WVQ262391:WVQ262413 I327927:I327949 JE327927:JE327949 TA327927:TA327949 ACW327927:ACW327949 AMS327927:AMS327949 AWO327927:AWO327949 BGK327927:BGK327949 BQG327927:BQG327949 CAC327927:CAC327949 CJY327927:CJY327949 CTU327927:CTU327949 DDQ327927:DDQ327949 DNM327927:DNM327949 DXI327927:DXI327949 EHE327927:EHE327949 ERA327927:ERA327949 FAW327927:FAW327949 FKS327927:FKS327949 FUO327927:FUO327949 GEK327927:GEK327949 GOG327927:GOG327949 GYC327927:GYC327949 HHY327927:HHY327949 HRU327927:HRU327949 IBQ327927:IBQ327949 ILM327927:ILM327949 IVI327927:IVI327949 JFE327927:JFE327949 JPA327927:JPA327949 JYW327927:JYW327949 KIS327927:KIS327949 KSO327927:KSO327949 LCK327927:LCK327949 LMG327927:LMG327949 LWC327927:LWC327949 MFY327927:MFY327949 MPU327927:MPU327949 MZQ327927:MZQ327949 NJM327927:NJM327949 NTI327927:NTI327949 ODE327927:ODE327949 ONA327927:ONA327949 OWW327927:OWW327949 PGS327927:PGS327949 PQO327927:PQO327949 QAK327927:QAK327949 QKG327927:QKG327949 QUC327927:QUC327949 RDY327927:RDY327949 RNU327927:RNU327949 RXQ327927:RXQ327949 SHM327927:SHM327949 SRI327927:SRI327949 TBE327927:TBE327949 TLA327927:TLA327949 TUW327927:TUW327949 UES327927:UES327949 UOO327927:UOO327949 UYK327927:UYK327949 VIG327927:VIG327949 VSC327927:VSC327949 WBY327927:WBY327949 WLU327927:WLU327949 WVQ327927:WVQ327949 I393463:I393485 JE393463:JE393485 TA393463:TA393485 ACW393463:ACW393485 AMS393463:AMS393485 AWO393463:AWO393485 BGK393463:BGK393485 BQG393463:BQG393485 CAC393463:CAC393485 CJY393463:CJY393485 CTU393463:CTU393485 DDQ393463:DDQ393485 DNM393463:DNM393485 DXI393463:DXI393485 EHE393463:EHE393485 ERA393463:ERA393485 FAW393463:FAW393485 FKS393463:FKS393485 FUO393463:FUO393485 GEK393463:GEK393485 GOG393463:GOG393485 GYC393463:GYC393485 HHY393463:HHY393485 HRU393463:HRU393485 IBQ393463:IBQ393485 ILM393463:ILM393485 IVI393463:IVI393485 JFE393463:JFE393485 JPA393463:JPA393485 JYW393463:JYW393485 KIS393463:KIS393485 KSO393463:KSO393485 LCK393463:LCK393485 LMG393463:LMG393485 LWC393463:LWC393485 MFY393463:MFY393485 MPU393463:MPU393485 MZQ393463:MZQ393485 NJM393463:NJM393485 NTI393463:NTI393485 ODE393463:ODE393485 ONA393463:ONA393485 OWW393463:OWW393485 PGS393463:PGS393485 PQO393463:PQO393485 QAK393463:QAK393485 QKG393463:QKG393485 QUC393463:QUC393485 RDY393463:RDY393485 RNU393463:RNU393485 RXQ393463:RXQ393485 SHM393463:SHM393485 SRI393463:SRI393485 TBE393463:TBE393485 TLA393463:TLA393485 TUW393463:TUW393485 UES393463:UES393485 UOO393463:UOO393485 UYK393463:UYK393485 VIG393463:VIG393485 VSC393463:VSC393485 WBY393463:WBY393485 WLU393463:WLU393485 WVQ393463:WVQ393485 I458999:I459021 JE458999:JE459021 TA458999:TA459021 ACW458999:ACW459021 AMS458999:AMS459021 AWO458999:AWO459021 BGK458999:BGK459021 BQG458999:BQG459021 CAC458999:CAC459021 CJY458999:CJY459021 CTU458999:CTU459021 DDQ458999:DDQ459021 DNM458999:DNM459021 DXI458999:DXI459021 EHE458999:EHE459021 ERA458999:ERA459021 FAW458999:FAW459021 FKS458999:FKS459021 FUO458999:FUO459021 GEK458999:GEK459021 GOG458999:GOG459021 GYC458999:GYC459021 HHY458999:HHY459021 HRU458999:HRU459021 IBQ458999:IBQ459021 ILM458999:ILM459021 IVI458999:IVI459021 JFE458999:JFE459021 JPA458999:JPA459021 JYW458999:JYW459021 KIS458999:KIS459021 KSO458999:KSO459021 LCK458999:LCK459021 LMG458999:LMG459021 LWC458999:LWC459021 MFY458999:MFY459021 MPU458999:MPU459021 MZQ458999:MZQ459021 NJM458999:NJM459021 NTI458999:NTI459021 ODE458999:ODE459021 ONA458999:ONA459021 OWW458999:OWW459021 PGS458999:PGS459021 PQO458999:PQO459021 QAK458999:QAK459021 QKG458999:QKG459021 QUC458999:QUC459021 RDY458999:RDY459021 RNU458999:RNU459021 RXQ458999:RXQ459021 SHM458999:SHM459021 SRI458999:SRI459021 TBE458999:TBE459021 TLA458999:TLA459021 TUW458999:TUW459021 UES458999:UES459021 UOO458999:UOO459021 UYK458999:UYK459021 VIG458999:VIG459021 VSC458999:VSC459021 WBY458999:WBY459021 WLU458999:WLU459021 WVQ458999:WVQ459021 I524535:I524557 JE524535:JE524557 TA524535:TA524557 ACW524535:ACW524557 AMS524535:AMS524557 AWO524535:AWO524557 BGK524535:BGK524557 BQG524535:BQG524557 CAC524535:CAC524557 CJY524535:CJY524557 CTU524535:CTU524557 DDQ524535:DDQ524557 DNM524535:DNM524557 DXI524535:DXI524557 EHE524535:EHE524557 ERA524535:ERA524557 FAW524535:FAW524557 FKS524535:FKS524557 FUO524535:FUO524557 GEK524535:GEK524557 GOG524535:GOG524557 GYC524535:GYC524557 HHY524535:HHY524557 HRU524535:HRU524557 IBQ524535:IBQ524557 ILM524535:ILM524557 IVI524535:IVI524557 JFE524535:JFE524557 JPA524535:JPA524557 JYW524535:JYW524557 KIS524535:KIS524557 KSO524535:KSO524557 LCK524535:LCK524557 LMG524535:LMG524557 LWC524535:LWC524557 MFY524535:MFY524557 MPU524535:MPU524557 MZQ524535:MZQ524557 NJM524535:NJM524557 NTI524535:NTI524557 ODE524535:ODE524557 ONA524535:ONA524557 OWW524535:OWW524557 PGS524535:PGS524557 PQO524535:PQO524557 QAK524535:QAK524557 QKG524535:QKG524557 QUC524535:QUC524557 RDY524535:RDY524557 RNU524535:RNU524557 RXQ524535:RXQ524557 SHM524535:SHM524557 SRI524535:SRI524557 TBE524535:TBE524557 TLA524535:TLA524557 TUW524535:TUW524557 UES524535:UES524557 UOO524535:UOO524557 UYK524535:UYK524557 VIG524535:VIG524557 VSC524535:VSC524557 WBY524535:WBY524557 WLU524535:WLU524557 WVQ524535:WVQ524557 I590071:I590093 JE590071:JE590093 TA590071:TA590093 ACW590071:ACW590093 AMS590071:AMS590093 AWO590071:AWO590093 BGK590071:BGK590093 BQG590071:BQG590093 CAC590071:CAC590093 CJY590071:CJY590093 CTU590071:CTU590093 DDQ590071:DDQ590093 DNM590071:DNM590093 DXI590071:DXI590093 EHE590071:EHE590093 ERA590071:ERA590093 FAW590071:FAW590093 FKS590071:FKS590093 FUO590071:FUO590093 GEK590071:GEK590093 GOG590071:GOG590093 GYC590071:GYC590093 HHY590071:HHY590093 HRU590071:HRU590093 IBQ590071:IBQ590093 ILM590071:ILM590093 IVI590071:IVI590093 JFE590071:JFE590093 JPA590071:JPA590093 JYW590071:JYW590093 KIS590071:KIS590093 KSO590071:KSO590093 LCK590071:LCK590093 LMG590071:LMG590093 LWC590071:LWC590093 MFY590071:MFY590093 MPU590071:MPU590093 MZQ590071:MZQ590093 NJM590071:NJM590093 NTI590071:NTI590093 ODE590071:ODE590093 ONA590071:ONA590093 OWW590071:OWW590093 PGS590071:PGS590093 PQO590071:PQO590093 QAK590071:QAK590093 QKG590071:QKG590093 QUC590071:QUC590093 RDY590071:RDY590093 RNU590071:RNU590093 RXQ590071:RXQ590093 SHM590071:SHM590093 SRI590071:SRI590093 TBE590071:TBE590093 TLA590071:TLA590093 TUW590071:TUW590093 UES590071:UES590093 UOO590071:UOO590093 UYK590071:UYK590093 VIG590071:VIG590093 VSC590071:VSC590093 WBY590071:WBY590093 WLU590071:WLU590093 WVQ590071:WVQ590093 I655607:I655629 JE655607:JE655629 TA655607:TA655629 ACW655607:ACW655629 AMS655607:AMS655629 AWO655607:AWO655629 BGK655607:BGK655629 BQG655607:BQG655629 CAC655607:CAC655629 CJY655607:CJY655629 CTU655607:CTU655629 DDQ655607:DDQ655629 DNM655607:DNM655629 DXI655607:DXI655629 EHE655607:EHE655629 ERA655607:ERA655629 FAW655607:FAW655629 FKS655607:FKS655629 FUO655607:FUO655629 GEK655607:GEK655629 GOG655607:GOG655629 GYC655607:GYC655629 HHY655607:HHY655629 HRU655607:HRU655629 IBQ655607:IBQ655629 ILM655607:ILM655629 IVI655607:IVI655629 JFE655607:JFE655629 JPA655607:JPA655629 JYW655607:JYW655629 KIS655607:KIS655629 KSO655607:KSO655629 LCK655607:LCK655629 LMG655607:LMG655629 LWC655607:LWC655629 MFY655607:MFY655629 MPU655607:MPU655629 MZQ655607:MZQ655629 NJM655607:NJM655629 NTI655607:NTI655629 ODE655607:ODE655629 ONA655607:ONA655629 OWW655607:OWW655629 PGS655607:PGS655629 PQO655607:PQO655629 QAK655607:QAK655629 QKG655607:QKG655629 QUC655607:QUC655629 RDY655607:RDY655629 RNU655607:RNU655629 RXQ655607:RXQ655629 SHM655607:SHM655629 SRI655607:SRI655629 TBE655607:TBE655629 TLA655607:TLA655629 TUW655607:TUW655629 UES655607:UES655629 UOO655607:UOO655629 UYK655607:UYK655629 VIG655607:VIG655629 VSC655607:VSC655629 WBY655607:WBY655629 WLU655607:WLU655629 WVQ655607:WVQ655629 I721143:I721165 JE721143:JE721165 TA721143:TA721165 ACW721143:ACW721165 AMS721143:AMS721165 AWO721143:AWO721165 BGK721143:BGK721165 BQG721143:BQG721165 CAC721143:CAC721165 CJY721143:CJY721165 CTU721143:CTU721165 DDQ721143:DDQ721165 DNM721143:DNM721165 DXI721143:DXI721165 EHE721143:EHE721165 ERA721143:ERA721165 FAW721143:FAW721165 FKS721143:FKS721165 FUO721143:FUO721165 GEK721143:GEK721165 GOG721143:GOG721165 GYC721143:GYC721165 HHY721143:HHY721165 HRU721143:HRU721165 IBQ721143:IBQ721165 ILM721143:ILM721165 IVI721143:IVI721165 JFE721143:JFE721165 JPA721143:JPA721165 JYW721143:JYW721165 KIS721143:KIS721165 KSO721143:KSO721165 LCK721143:LCK721165 LMG721143:LMG721165 LWC721143:LWC721165 MFY721143:MFY721165 MPU721143:MPU721165 MZQ721143:MZQ721165 NJM721143:NJM721165 NTI721143:NTI721165 ODE721143:ODE721165 ONA721143:ONA721165 OWW721143:OWW721165 PGS721143:PGS721165 PQO721143:PQO721165 QAK721143:QAK721165 QKG721143:QKG721165 QUC721143:QUC721165 RDY721143:RDY721165 RNU721143:RNU721165 RXQ721143:RXQ721165 SHM721143:SHM721165 SRI721143:SRI721165 TBE721143:TBE721165 TLA721143:TLA721165 TUW721143:TUW721165 UES721143:UES721165 UOO721143:UOO721165 UYK721143:UYK721165 VIG721143:VIG721165 VSC721143:VSC721165 WBY721143:WBY721165 WLU721143:WLU721165 WVQ721143:WVQ721165 I786679:I786701 JE786679:JE786701 TA786679:TA786701 ACW786679:ACW786701 AMS786679:AMS786701 AWO786679:AWO786701 BGK786679:BGK786701 BQG786679:BQG786701 CAC786679:CAC786701 CJY786679:CJY786701 CTU786679:CTU786701 DDQ786679:DDQ786701 DNM786679:DNM786701 DXI786679:DXI786701 EHE786679:EHE786701 ERA786679:ERA786701 FAW786679:FAW786701 FKS786679:FKS786701 FUO786679:FUO786701 GEK786679:GEK786701 GOG786679:GOG786701 GYC786679:GYC786701 HHY786679:HHY786701 HRU786679:HRU786701 IBQ786679:IBQ786701 ILM786679:ILM786701 IVI786679:IVI786701 JFE786679:JFE786701 JPA786679:JPA786701 JYW786679:JYW786701 KIS786679:KIS786701 KSO786679:KSO786701 LCK786679:LCK786701 LMG786679:LMG786701 LWC786679:LWC786701 MFY786679:MFY786701 MPU786679:MPU786701 MZQ786679:MZQ786701 NJM786679:NJM786701 NTI786679:NTI786701 ODE786679:ODE786701 ONA786679:ONA786701 OWW786679:OWW786701 PGS786679:PGS786701 PQO786679:PQO786701 QAK786679:QAK786701 QKG786679:QKG786701 QUC786679:QUC786701 RDY786679:RDY786701 RNU786679:RNU786701 RXQ786679:RXQ786701 SHM786679:SHM786701 SRI786679:SRI786701 TBE786679:TBE786701 TLA786679:TLA786701 TUW786679:TUW786701 UES786679:UES786701 UOO786679:UOO786701 UYK786679:UYK786701 VIG786679:VIG786701 VSC786679:VSC786701 WBY786679:WBY786701 WLU786679:WLU786701 WVQ786679:WVQ786701 I852215:I852237 JE852215:JE852237 TA852215:TA852237 ACW852215:ACW852237 AMS852215:AMS852237 AWO852215:AWO852237 BGK852215:BGK852237 BQG852215:BQG852237 CAC852215:CAC852237 CJY852215:CJY852237 CTU852215:CTU852237 DDQ852215:DDQ852237 DNM852215:DNM852237 DXI852215:DXI852237 EHE852215:EHE852237 ERA852215:ERA852237 FAW852215:FAW852237 FKS852215:FKS852237 FUO852215:FUO852237 GEK852215:GEK852237 GOG852215:GOG852237 GYC852215:GYC852237 HHY852215:HHY852237 HRU852215:HRU852237 IBQ852215:IBQ852237 ILM852215:ILM852237 IVI852215:IVI852237 JFE852215:JFE852237 JPA852215:JPA852237 JYW852215:JYW852237 KIS852215:KIS852237 KSO852215:KSO852237 LCK852215:LCK852237 LMG852215:LMG852237 LWC852215:LWC852237 MFY852215:MFY852237 MPU852215:MPU852237 MZQ852215:MZQ852237 NJM852215:NJM852237 NTI852215:NTI852237 ODE852215:ODE852237 ONA852215:ONA852237 OWW852215:OWW852237 PGS852215:PGS852237 PQO852215:PQO852237 QAK852215:QAK852237 QKG852215:QKG852237 QUC852215:QUC852237 RDY852215:RDY852237 RNU852215:RNU852237 RXQ852215:RXQ852237 SHM852215:SHM852237 SRI852215:SRI852237 TBE852215:TBE852237 TLA852215:TLA852237 TUW852215:TUW852237 UES852215:UES852237 UOO852215:UOO852237 UYK852215:UYK852237 VIG852215:VIG852237 VSC852215:VSC852237 WBY852215:WBY852237 WLU852215:WLU852237 WVQ852215:WVQ852237 I917751:I917773 JE917751:JE917773 TA917751:TA917773 ACW917751:ACW917773 AMS917751:AMS917773 AWO917751:AWO917773 BGK917751:BGK917773 BQG917751:BQG917773 CAC917751:CAC917773 CJY917751:CJY917773 CTU917751:CTU917773 DDQ917751:DDQ917773 DNM917751:DNM917773 DXI917751:DXI917773 EHE917751:EHE917773 ERA917751:ERA917773 FAW917751:FAW917773 FKS917751:FKS917773 FUO917751:FUO917773 GEK917751:GEK917773 GOG917751:GOG917773 GYC917751:GYC917773 HHY917751:HHY917773 HRU917751:HRU917773 IBQ917751:IBQ917773 ILM917751:ILM917773 IVI917751:IVI917773 JFE917751:JFE917773 JPA917751:JPA917773 JYW917751:JYW917773 KIS917751:KIS917773 KSO917751:KSO917773 LCK917751:LCK917773 LMG917751:LMG917773 LWC917751:LWC917773 MFY917751:MFY917773 MPU917751:MPU917773 MZQ917751:MZQ917773 NJM917751:NJM917773 NTI917751:NTI917773 ODE917751:ODE917773 ONA917751:ONA917773 OWW917751:OWW917773 PGS917751:PGS917773 PQO917751:PQO917773 QAK917751:QAK917773 QKG917751:QKG917773 QUC917751:QUC917773 RDY917751:RDY917773 RNU917751:RNU917773 RXQ917751:RXQ917773 SHM917751:SHM917773 SRI917751:SRI917773 TBE917751:TBE917773 TLA917751:TLA917773 TUW917751:TUW917773 UES917751:UES917773 UOO917751:UOO917773 UYK917751:UYK917773 VIG917751:VIG917773 VSC917751:VSC917773 WBY917751:WBY917773 WLU917751:WLU917773 WVQ917751:WVQ917773 I983287:I983309 JE983287:JE983309 TA983287:TA983309 ACW983287:ACW983309 AMS983287:AMS983309 AWO983287:AWO983309 BGK983287:BGK983309 BQG983287:BQG983309 CAC983287:CAC983309 CJY983287:CJY983309 CTU983287:CTU983309 DDQ983287:DDQ983309 DNM983287:DNM983309 DXI983287:DXI983309 EHE983287:EHE983309 ERA983287:ERA983309 FAW983287:FAW983309 FKS983287:FKS983309 FUO983287:FUO983309 GEK983287:GEK983309 GOG983287:GOG983309 GYC983287:GYC983309 HHY983287:HHY983309 HRU983287:HRU983309 IBQ983287:IBQ983309 ILM983287:ILM983309 IVI983287:IVI983309 JFE983287:JFE983309 JPA983287:JPA983309 JYW983287:JYW983309 KIS983287:KIS983309 KSO983287:KSO983309 LCK983287:LCK983309 LMG983287:LMG983309 LWC983287:LWC983309 MFY983287:MFY983309 MPU983287:MPU983309 MZQ983287:MZQ983309 NJM983287:NJM983309 NTI983287:NTI983309 ODE983287:ODE983309 ONA983287:ONA983309 OWW983287:OWW983309 PGS983287:PGS983309 PQO983287:PQO983309 QAK983287:QAK983309 QKG983287:QKG983309 QUC983287:QUC983309 RDY983287:RDY983309 RNU983287:RNU983309 RXQ983287:RXQ983309 SHM983287:SHM983309 SRI983287:SRI983309 TBE983287:TBE983309 TLA983287:TLA983309 TUW983287:TUW983309 UES983287:UES983309 UOO983287:UOO983309 UYK983287:UYK983309 VIG983287:VIG983309 VSC983287:VSC983309 WBY983287:WBY983309 WLU983287:WLU983309 WVQ983287:WVQ983309 I271:I294 JE271:JE294 TA271:TA294 ACW271:ACW294 AMS271:AMS294 AWO271:AWO294 BGK271:BGK294 BQG271:BQG294 CAC271:CAC294 CJY271:CJY294 CTU271:CTU294 DDQ271:DDQ294 DNM271:DNM294 DXI271:DXI294 EHE271:EHE294 ERA271:ERA294 FAW271:FAW294 FKS271:FKS294 FUO271:FUO294 GEK271:GEK294 GOG271:GOG294 GYC271:GYC294 HHY271:HHY294 HRU271:HRU294 IBQ271:IBQ294 ILM271:ILM294 IVI271:IVI294 JFE271:JFE294 JPA271:JPA294 JYW271:JYW294 KIS271:KIS294 KSO271:KSO294 LCK271:LCK294 LMG271:LMG294 LWC271:LWC294 MFY271:MFY294 MPU271:MPU294 MZQ271:MZQ294 NJM271:NJM294 NTI271:NTI294 ODE271:ODE294 ONA271:ONA294 OWW271:OWW294 PGS271:PGS294 PQO271:PQO294 QAK271:QAK294 QKG271:QKG294 QUC271:QUC294 RDY271:RDY294 RNU271:RNU294 RXQ271:RXQ294 SHM271:SHM294 SRI271:SRI294 TBE271:TBE294 TLA271:TLA294 TUW271:TUW294 UES271:UES294 UOO271:UOO294 UYK271:UYK294 VIG271:VIG294 VSC271:VSC294 WBY271:WBY294 WLU271:WLU294 WVQ271:WVQ294 I65807:I65830 JE65807:JE65830 TA65807:TA65830 ACW65807:ACW65830 AMS65807:AMS65830 AWO65807:AWO65830 BGK65807:BGK65830 BQG65807:BQG65830 CAC65807:CAC65830 CJY65807:CJY65830 CTU65807:CTU65830 DDQ65807:DDQ65830 DNM65807:DNM65830 DXI65807:DXI65830 EHE65807:EHE65830 ERA65807:ERA65830 FAW65807:FAW65830 FKS65807:FKS65830 FUO65807:FUO65830 GEK65807:GEK65830 GOG65807:GOG65830 GYC65807:GYC65830 HHY65807:HHY65830 HRU65807:HRU65830 IBQ65807:IBQ65830 ILM65807:ILM65830 IVI65807:IVI65830 JFE65807:JFE65830 JPA65807:JPA65830 JYW65807:JYW65830 KIS65807:KIS65830 KSO65807:KSO65830 LCK65807:LCK65830 LMG65807:LMG65830 LWC65807:LWC65830 MFY65807:MFY65830 MPU65807:MPU65830 MZQ65807:MZQ65830 NJM65807:NJM65830 NTI65807:NTI65830 ODE65807:ODE65830 ONA65807:ONA65830 OWW65807:OWW65830 PGS65807:PGS65830 PQO65807:PQO65830 QAK65807:QAK65830 QKG65807:QKG65830 QUC65807:QUC65830 RDY65807:RDY65830 RNU65807:RNU65830 RXQ65807:RXQ65830 SHM65807:SHM65830 SRI65807:SRI65830 TBE65807:TBE65830 TLA65807:TLA65830 TUW65807:TUW65830 UES65807:UES65830 UOO65807:UOO65830 UYK65807:UYK65830 VIG65807:VIG65830 VSC65807:VSC65830 WBY65807:WBY65830 WLU65807:WLU65830 WVQ65807:WVQ65830 I131343:I131366 JE131343:JE131366 TA131343:TA131366 ACW131343:ACW131366 AMS131343:AMS131366 AWO131343:AWO131366 BGK131343:BGK131366 BQG131343:BQG131366 CAC131343:CAC131366 CJY131343:CJY131366 CTU131343:CTU131366 DDQ131343:DDQ131366 DNM131343:DNM131366 DXI131343:DXI131366 EHE131343:EHE131366 ERA131343:ERA131366 FAW131343:FAW131366 FKS131343:FKS131366 FUO131343:FUO131366 GEK131343:GEK131366 GOG131343:GOG131366 GYC131343:GYC131366 HHY131343:HHY131366 HRU131343:HRU131366 IBQ131343:IBQ131366 ILM131343:ILM131366 IVI131343:IVI131366 JFE131343:JFE131366 JPA131343:JPA131366 JYW131343:JYW131366 KIS131343:KIS131366 KSO131343:KSO131366 LCK131343:LCK131366 LMG131343:LMG131366 LWC131343:LWC131366 MFY131343:MFY131366 MPU131343:MPU131366 MZQ131343:MZQ131366 NJM131343:NJM131366 NTI131343:NTI131366 ODE131343:ODE131366 ONA131343:ONA131366 OWW131343:OWW131366 PGS131343:PGS131366 PQO131343:PQO131366 QAK131343:QAK131366 QKG131343:QKG131366 QUC131343:QUC131366 RDY131343:RDY131366 RNU131343:RNU131366 RXQ131343:RXQ131366 SHM131343:SHM131366 SRI131343:SRI131366 TBE131343:TBE131366 TLA131343:TLA131366 TUW131343:TUW131366 UES131343:UES131366 UOO131343:UOO131366 UYK131343:UYK131366 VIG131343:VIG131366 VSC131343:VSC131366 WBY131343:WBY131366 WLU131343:WLU131366 WVQ131343:WVQ131366 I196879:I196902 JE196879:JE196902 TA196879:TA196902 ACW196879:ACW196902 AMS196879:AMS196902 AWO196879:AWO196902 BGK196879:BGK196902 BQG196879:BQG196902 CAC196879:CAC196902 CJY196879:CJY196902 CTU196879:CTU196902 DDQ196879:DDQ196902 DNM196879:DNM196902 DXI196879:DXI196902 EHE196879:EHE196902 ERA196879:ERA196902 FAW196879:FAW196902 FKS196879:FKS196902 FUO196879:FUO196902 GEK196879:GEK196902 GOG196879:GOG196902 GYC196879:GYC196902 HHY196879:HHY196902 HRU196879:HRU196902 IBQ196879:IBQ196902 ILM196879:ILM196902 IVI196879:IVI196902 JFE196879:JFE196902 JPA196879:JPA196902 JYW196879:JYW196902 KIS196879:KIS196902 KSO196879:KSO196902 LCK196879:LCK196902 LMG196879:LMG196902 LWC196879:LWC196902 MFY196879:MFY196902 MPU196879:MPU196902 MZQ196879:MZQ196902 NJM196879:NJM196902 NTI196879:NTI196902 ODE196879:ODE196902 ONA196879:ONA196902 OWW196879:OWW196902 PGS196879:PGS196902 PQO196879:PQO196902 QAK196879:QAK196902 QKG196879:QKG196902 QUC196879:QUC196902 RDY196879:RDY196902 RNU196879:RNU196902 RXQ196879:RXQ196902 SHM196879:SHM196902 SRI196879:SRI196902 TBE196879:TBE196902 TLA196879:TLA196902 TUW196879:TUW196902 UES196879:UES196902 UOO196879:UOO196902 UYK196879:UYK196902 VIG196879:VIG196902 VSC196879:VSC196902 WBY196879:WBY196902 WLU196879:WLU196902 WVQ196879:WVQ196902 I262415:I262438 JE262415:JE262438 TA262415:TA262438 ACW262415:ACW262438 AMS262415:AMS262438 AWO262415:AWO262438 BGK262415:BGK262438 BQG262415:BQG262438 CAC262415:CAC262438 CJY262415:CJY262438 CTU262415:CTU262438 DDQ262415:DDQ262438 DNM262415:DNM262438 DXI262415:DXI262438 EHE262415:EHE262438 ERA262415:ERA262438 FAW262415:FAW262438 FKS262415:FKS262438 FUO262415:FUO262438 GEK262415:GEK262438 GOG262415:GOG262438 GYC262415:GYC262438 HHY262415:HHY262438 HRU262415:HRU262438 IBQ262415:IBQ262438 ILM262415:ILM262438 IVI262415:IVI262438 JFE262415:JFE262438 JPA262415:JPA262438 JYW262415:JYW262438 KIS262415:KIS262438 KSO262415:KSO262438 LCK262415:LCK262438 LMG262415:LMG262438 LWC262415:LWC262438 MFY262415:MFY262438 MPU262415:MPU262438 MZQ262415:MZQ262438 NJM262415:NJM262438 NTI262415:NTI262438 ODE262415:ODE262438 ONA262415:ONA262438 OWW262415:OWW262438 PGS262415:PGS262438 PQO262415:PQO262438 QAK262415:QAK262438 QKG262415:QKG262438 QUC262415:QUC262438 RDY262415:RDY262438 RNU262415:RNU262438 RXQ262415:RXQ262438 SHM262415:SHM262438 SRI262415:SRI262438 TBE262415:TBE262438 TLA262415:TLA262438 TUW262415:TUW262438 UES262415:UES262438 UOO262415:UOO262438 UYK262415:UYK262438 VIG262415:VIG262438 VSC262415:VSC262438 WBY262415:WBY262438 WLU262415:WLU262438 WVQ262415:WVQ262438 I327951:I327974 JE327951:JE327974 TA327951:TA327974 ACW327951:ACW327974 AMS327951:AMS327974 AWO327951:AWO327974 BGK327951:BGK327974 BQG327951:BQG327974 CAC327951:CAC327974 CJY327951:CJY327974 CTU327951:CTU327974 DDQ327951:DDQ327974 DNM327951:DNM327974 DXI327951:DXI327974 EHE327951:EHE327974 ERA327951:ERA327974 FAW327951:FAW327974 FKS327951:FKS327974 FUO327951:FUO327974 GEK327951:GEK327974 GOG327951:GOG327974 GYC327951:GYC327974 HHY327951:HHY327974 HRU327951:HRU327974 IBQ327951:IBQ327974 ILM327951:ILM327974 IVI327951:IVI327974 JFE327951:JFE327974 JPA327951:JPA327974 JYW327951:JYW327974 KIS327951:KIS327974 KSO327951:KSO327974 LCK327951:LCK327974 LMG327951:LMG327974 LWC327951:LWC327974 MFY327951:MFY327974 MPU327951:MPU327974 MZQ327951:MZQ327974 NJM327951:NJM327974 NTI327951:NTI327974 ODE327951:ODE327974 ONA327951:ONA327974 OWW327951:OWW327974 PGS327951:PGS327974 PQO327951:PQO327974 QAK327951:QAK327974 QKG327951:QKG327974 QUC327951:QUC327974 RDY327951:RDY327974 RNU327951:RNU327974 RXQ327951:RXQ327974 SHM327951:SHM327974 SRI327951:SRI327974 TBE327951:TBE327974 TLA327951:TLA327974 TUW327951:TUW327974 UES327951:UES327974 UOO327951:UOO327974 UYK327951:UYK327974 VIG327951:VIG327974 VSC327951:VSC327974 WBY327951:WBY327974 WLU327951:WLU327974 WVQ327951:WVQ327974 I393487:I393510 JE393487:JE393510 TA393487:TA393510 ACW393487:ACW393510 AMS393487:AMS393510 AWO393487:AWO393510 BGK393487:BGK393510 BQG393487:BQG393510 CAC393487:CAC393510 CJY393487:CJY393510 CTU393487:CTU393510 DDQ393487:DDQ393510 DNM393487:DNM393510 DXI393487:DXI393510 EHE393487:EHE393510 ERA393487:ERA393510 FAW393487:FAW393510 FKS393487:FKS393510 FUO393487:FUO393510 GEK393487:GEK393510 GOG393487:GOG393510 GYC393487:GYC393510 HHY393487:HHY393510 HRU393487:HRU393510 IBQ393487:IBQ393510 ILM393487:ILM393510 IVI393487:IVI393510 JFE393487:JFE393510 JPA393487:JPA393510 JYW393487:JYW393510 KIS393487:KIS393510 KSO393487:KSO393510 LCK393487:LCK393510 LMG393487:LMG393510 LWC393487:LWC393510 MFY393487:MFY393510 MPU393487:MPU393510 MZQ393487:MZQ393510 NJM393487:NJM393510 NTI393487:NTI393510 ODE393487:ODE393510 ONA393487:ONA393510 OWW393487:OWW393510 PGS393487:PGS393510 PQO393487:PQO393510 QAK393487:QAK393510 QKG393487:QKG393510 QUC393487:QUC393510 RDY393487:RDY393510 RNU393487:RNU393510 RXQ393487:RXQ393510 SHM393487:SHM393510 SRI393487:SRI393510 TBE393487:TBE393510 TLA393487:TLA393510 TUW393487:TUW393510 UES393487:UES393510 UOO393487:UOO393510 UYK393487:UYK393510 VIG393487:VIG393510 VSC393487:VSC393510 WBY393487:WBY393510 WLU393487:WLU393510 WVQ393487:WVQ393510 I459023:I459046 JE459023:JE459046 TA459023:TA459046 ACW459023:ACW459046 AMS459023:AMS459046 AWO459023:AWO459046 BGK459023:BGK459046 BQG459023:BQG459046 CAC459023:CAC459046 CJY459023:CJY459046 CTU459023:CTU459046 DDQ459023:DDQ459046 DNM459023:DNM459046 DXI459023:DXI459046 EHE459023:EHE459046 ERA459023:ERA459046 FAW459023:FAW459046 FKS459023:FKS459046 FUO459023:FUO459046 GEK459023:GEK459046 GOG459023:GOG459046 GYC459023:GYC459046 HHY459023:HHY459046 HRU459023:HRU459046 IBQ459023:IBQ459046 ILM459023:ILM459046 IVI459023:IVI459046 JFE459023:JFE459046 JPA459023:JPA459046 JYW459023:JYW459046 KIS459023:KIS459046 KSO459023:KSO459046 LCK459023:LCK459046 LMG459023:LMG459046 LWC459023:LWC459046 MFY459023:MFY459046 MPU459023:MPU459046 MZQ459023:MZQ459046 NJM459023:NJM459046 NTI459023:NTI459046 ODE459023:ODE459046 ONA459023:ONA459046 OWW459023:OWW459046 PGS459023:PGS459046 PQO459023:PQO459046 QAK459023:QAK459046 QKG459023:QKG459046 QUC459023:QUC459046 RDY459023:RDY459046 RNU459023:RNU459046 RXQ459023:RXQ459046 SHM459023:SHM459046 SRI459023:SRI459046 TBE459023:TBE459046 TLA459023:TLA459046 TUW459023:TUW459046 UES459023:UES459046 UOO459023:UOO459046 UYK459023:UYK459046 VIG459023:VIG459046 VSC459023:VSC459046 WBY459023:WBY459046 WLU459023:WLU459046 WVQ459023:WVQ459046 I524559:I524582 JE524559:JE524582 TA524559:TA524582 ACW524559:ACW524582 AMS524559:AMS524582 AWO524559:AWO524582 BGK524559:BGK524582 BQG524559:BQG524582 CAC524559:CAC524582 CJY524559:CJY524582 CTU524559:CTU524582 DDQ524559:DDQ524582 DNM524559:DNM524582 DXI524559:DXI524582 EHE524559:EHE524582 ERA524559:ERA524582 FAW524559:FAW524582 FKS524559:FKS524582 FUO524559:FUO524582 GEK524559:GEK524582 GOG524559:GOG524582 GYC524559:GYC524582 HHY524559:HHY524582 HRU524559:HRU524582 IBQ524559:IBQ524582 ILM524559:ILM524582 IVI524559:IVI524582 JFE524559:JFE524582 JPA524559:JPA524582 JYW524559:JYW524582 KIS524559:KIS524582 KSO524559:KSO524582 LCK524559:LCK524582 LMG524559:LMG524582 LWC524559:LWC524582 MFY524559:MFY524582 MPU524559:MPU524582 MZQ524559:MZQ524582 NJM524559:NJM524582 NTI524559:NTI524582 ODE524559:ODE524582 ONA524559:ONA524582 OWW524559:OWW524582 PGS524559:PGS524582 PQO524559:PQO524582 QAK524559:QAK524582 QKG524559:QKG524582 QUC524559:QUC524582 RDY524559:RDY524582 RNU524559:RNU524582 RXQ524559:RXQ524582 SHM524559:SHM524582 SRI524559:SRI524582 TBE524559:TBE524582 TLA524559:TLA524582 TUW524559:TUW524582 UES524559:UES524582 UOO524559:UOO524582 UYK524559:UYK524582 VIG524559:VIG524582 VSC524559:VSC524582 WBY524559:WBY524582 WLU524559:WLU524582 WVQ524559:WVQ524582 I590095:I590118 JE590095:JE590118 TA590095:TA590118 ACW590095:ACW590118 AMS590095:AMS590118 AWO590095:AWO590118 BGK590095:BGK590118 BQG590095:BQG590118 CAC590095:CAC590118 CJY590095:CJY590118 CTU590095:CTU590118 DDQ590095:DDQ590118 DNM590095:DNM590118 DXI590095:DXI590118 EHE590095:EHE590118 ERA590095:ERA590118 FAW590095:FAW590118 FKS590095:FKS590118 FUO590095:FUO590118 GEK590095:GEK590118 GOG590095:GOG590118 GYC590095:GYC590118 HHY590095:HHY590118 HRU590095:HRU590118 IBQ590095:IBQ590118 ILM590095:ILM590118 IVI590095:IVI590118 JFE590095:JFE590118 JPA590095:JPA590118 JYW590095:JYW590118 KIS590095:KIS590118 KSO590095:KSO590118 LCK590095:LCK590118 LMG590095:LMG590118 LWC590095:LWC590118 MFY590095:MFY590118 MPU590095:MPU590118 MZQ590095:MZQ590118 NJM590095:NJM590118 NTI590095:NTI590118 ODE590095:ODE590118 ONA590095:ONA590118 OWW590095:OWW590118 PGS590095:PGS590118 PQO590095:PQO590118 QAK590095:QAK590118 QKG590095:QKG590118 QUC590095:QUC590118 RDY590095:RDY590118 RNU590095:RNU590118 RXQ590095:RXQ590118 SHM590095:SHM590118 SRI590095:SRI590118 TBE590095:TBE590118 TLA590095:TLA590118 TUW590095:TUW590118 UES590095:UES590118 UOO590095:UOO590118 UYK590095:UYK590118 VIG590095:VIG590118 VSC590095:VSC590118 WBY590095:WBY590118 WLU590095:WLU590118 WVQ590095:WVQ590118 I655631:I655654 JE655631:JE655654 TA655631:TA655654 ACW655631:ACW655654 AMS655631:AMS655654 AWO655631:AWO655654 BGK655631:BGK655654 BQG655631:BQG655654 CAC655631:CAC655654 CJY655631:CJY655654 CTU655631:CTU655654 DDQ655631:DDQ655654 DNM655631:DNM655654 DXI655631:DXI655654 EHE655631:EHE655654 ERA655631:ERA655654 FAW655631:FAW655654 FKS655631:FKS655654 FUO655631:FUO655654 GEK655631:GEK655654 GOG655631:GOG655654 GYC655631:GYC655654 HHY655631:HHY655654 HRU655631:HRU655654 IBQ655631:IBQ655654 ILM655631:ILM655654 IVI655631:IVI655654 JFE655631:JFE655654 JPA655631:JPA655654 JYW655631:JYW655654 KIS655631:KIS655654 KSO655631:KSO655654 LCK655631:LCK655654 LMG655631:LMG655654 LWC655631:LWC655654 MFY655631:MFY655654 MPU655631:MPU655654 MZQ655631:MZQ655654 NJM655631:NJM655654 NTI655631:NTI655654 ODE655631:ODE655654 ONA655631:ONA655654 OWW655631:OWW655654 PGS655631:PGS655654 PQO655631:PQO655654 QAK655631:QAK655654 QKG655631:QKG655654 QUC655631:QUC655654 RDY655631:RDY655654 RNU655631:RNU655654 RXQ655631:RXQ655654 SHM655631:SHM655654 SRI655631:SRI655654 TBE655631:TBE655654 TLA655631:TLA655654 TUW655631:TUW655654 UES655631:UES655654 UOO655631:UOO655654 UYK655631:UYK655654 VIG655631:VIG655654 VSC655631:VSC655654 WBY655631:WBY655654 WLU655631:WLU655654 WVQ655631:WVQ655654 I721167:I721190 JE721167:JE721190 TA721167:TA721190 ACW721167:ACW721190 AMS721167:AMS721190 AWO721167:AWO721190 BGK721167:BGK721190 BQG721167:BQG721190 CAC721167:CAC721190 CJY721167:CJY721190 CTU721167:CTU721190 DDQ721167:DDQ721190 DNM721167:DNM721190 DXI721167:DXI721190 EHE721167:EHE721190 ERA721167:ERA721190 FAW721167:FAW721190 FKS721167:FKS721190 FUO721167:FUO721190 GEK721167:GEK721190 GOG721167:GOG721190 GYC721167:GYC721190 HHY721167:HHY721190 HRU721167:HRU721190 IBQ721167:IBQ721190 ILM721167:ILM721190 IVI721167:IVI721190 JFE721167:JFE721190 JPA721167:JPA721190 JYW721167:JYW721190 KIS721167:KIS721190 KSO721167:KSO721190 LCK721167:LCK721190 LMG721167:LMG721190 LWC721167:LWC721190 MFY721167:MFY721190 MPU721167:MPU721190 MZQ721167:MZQ721190 NJM721167:NJM721190 NTI721167:NTI721190 ODE721167:ODE721190 ONA721167:ONA721190 OWW721167:OWW721190 PGS721167:PGS721190 PQO721167:PQO721190 QAK721167:QAK721190 QKG721167:QKG721190 QUC721167:QUC721190 RDY721167:RDY721190 RNU721167:RNU721190 RXQ721167:RXQ721190 SHM721167:SHM721190 SRI721167:SRI721190 TBE721167:TBE721190 TLA721167:TLA721190 TUW721167:TUW721190 UES721167:UES721190 UOO721167:UOO721190 UYK721167:UYK721190 VIG721167:VIG721190 VSC721167:VSC721190 WBY721167:WBY721190 WLU721167:WLU721190 WVQ721167:WVQ721190 I786703:I786726 JE786703:JE786726 TA786703:TA786726 ACW786703:ACW786726 AMS786703:AMS786726 AWO786703:AWO786726 BGK786703:BGK786726 BQG786703:BQG786726 CAC786703:CAC786726 CJY786703:CJY786726 CTU786703:CTU786726 DDQ786703:DDQ786726 DNM786703:DNM786726 DXI786703:DXI786726 EHE786703:EHE786726 ERA786703:ERA786726 FAW786703:FAW786726 FKS786703:FKS786726 FUO786703:FUO786726 GEK786703:GEK786726 GOG786703:GOG786726 GYC786703:GYC786726 HHY786703:HHY786726 HRU786703:HRU786726 IBQ786703:IBQ786726 ILM786703:ILM786726 IVI786703:IVI786726 JFE786703:JFE786726 JPA786703:JPA786726 JYW786703:JYW786726 KIS786703:KIS786726 KSO786703:KSO786726 LCK786703:LCK786726 LMG786703:LMG786726 LWC786703:LWC786726 MFY786703:MFY786726 MPU786703:MPU786726 MZQ786703:MZQ786726 NJM786703:NJM786726 NTI786703:NTI786726 ODE786703:ODE786726 ONA786703:ONA786726 OWW786703:OWW786726 PGS786703:PGS786726 PQO786703:PQO786726 QAK786703:QAK786726 QKG786703:QKG786726 QUC786703:QUC786726 RDY786703:RDY786726 RNU786703:RNU786726 RXQ786703:RXQ786726 SHM786703:SHM786726 SRI786703:SRI786726 TBE786703:TBE786726 TLA786703:TLA786726 TUW786703:TUW786726 UES786703:UES786726 UOO786703:UOO786726 UYK786703:UYK786726 VIG786703:VIG786726 VSC786703:VSC786726 WBY786703:WBY786726 WLU786703:WLU786726 WVQ786703:WVQ786726 I852239:I852262 JE852239:JE852262 TA852239:TA852262 ACW852239:ACW852262 AMS852239:AMS852262 AWO852239:AWO852262 BGK852239:BGK852262 BQG852239:BQG852262 CAC852239:CAC852262 CJY852239:CJY852262 CTU852239:CTU852262 DDQ852239:DDQ852262 DNM852239:DNM852262 DXI852239:DXI852262 EHE852239:EHE852262 ERA852239:ERA852262 FAW852239:FAW852262 FKS852239:FKS852262 FUO852239:FUO852262 GEK852239:GEK852262 GOG852239:GOG852262 GYC852239:GYC852262 HHY852239:HHY852262 HRU852239:HRU852262 IBQ852239:IBQ852262 ILM852239:ILM852262 IVI852239:IVI852262 JFE852239:JFE852262 JPA852239:JPA852262 JYW852239:JYW852262 KIS852239:KIS852262 KSO852239:KSO852262 LCK852239:LCK852262 LMG852239:LMG852262 LWC852239:LWC852262 MFY852239:MFY852262 MPU852239:MPU852262 MZQ852239:MZQ852262 NJM852239:NJM852262 NTI852239:NTI852262 ODE852239:ODE852262 ONA852239:ONA852262 OWW852239:OWW852262 PGS852239:PGS852262 PQO852239:PQO852262 QAK852239:QAK852262 QKG852239:QKG852262 QUC852239:QUC852262 RDY852239:RDY852262 RNU852239:RNU852262 RXQ852239:RXQ852262 SHM852239:SHM852262 SRI852239:SRI852262 TBE852239:TBE852262 TLA852239:TLA852262 TUW852239:TUW852262 UES852239:UES852262 UOO852239:UOO852262 UYK852239:UYK852262 VIG852239:VIG852262 VSC852239:VSC852262 WBY852239:WBY852262 WLU852239:WLU852262 WVQ852239:WVQ852262 I917775:I917798 JE917775:JE917798 TA917775:TA917798 ACW917775:ACW917798 AMS917775:AMS917798 AWO917775:AWO917798 BGK917775:BGK917798 BQG917775:BQG917798 CAC917775:CAC917798 CJY917775:CJY917798 CTU917775:CTU917798 DDQ917775:DDQ917798 DNM917775:DNM917798 DXI917775:DXI917798 EHE917775:EHE917798 ERA917775:ERA917798 FAW917775:FAW917798 FKS917775:FKS917798 FUO917775:FUO917798 GEK917775:GEK917798 GOG917775:GOG917798 GYC917775:GYC917798 HHY917775:HHY917798 HRU917775:HRU917798 IBQ917775:IBQ917798 ILM917775:ILM917798 IVI917775:IVI917798 JFE917775:JFE917798 JPA917775:JPA917798 JYW917775:JYW917798 KIS917775:KIS917798 KSO917775:KSO917798 LCK917775:LCK917798 LMG917775:LMG917798 LWC917775:LWC917798 MFY917775:MFY917798 MPU917775:MPU917798 MZQ917775:MZQ917798 NJM917775:NJM917798 NTI917775:NTI917798 ODE917775:ODE917798 ONA917775:ONA917798 OWW917775:OWW917798 PGS917775:PGS917798 PQO917775:PQO917798 QAK917775:QAK917798 QKG917775:QKG917798 QUC917775:QUC917798 RDY917775:RDY917798 RNU917775:RNU917798 RXQ917775:RXQ917798 SHM917775:SHM917798 SRI917775:SRI917798 TBE917775:TBE917798 TLA917775:TLA917798 TUW917775:TUW917798 UES917775:UES917798 UOO917775:UOO917798 UYK917775:UYK917798 VIG917775:VIG917798 VSC917775:VSC917798 WBY917775:WBY917798 WLU917775:WLU917798 WVQ917775:WVQ917798 I983311:I983334 JE983311:JE983334 TA983311:TA983334 ACW983311:ACW983334 AMS983311:AMS983334 AWO983311:AWO983334 BGK983311:BGK983334 BQG983311:BQG983334 CAC983311:CAC983334 CJY983311:CJY983334 CTU983311:CTU983334 DDQ983311:DDQ983334 DNM983311:DNM983334 DXI983311:DXI983334 EHE983311:EHE983334 ERA983311:ERA983334 FAW983311:FAW983334 FKS983311:FKS983334 FUO983311:FUO983334 GEK983311:GEK983334 GOG983311:GOG983334 GYC983311:GYC983334 HHY983311:HHY983334 HRU983311:HRU983334 IBQ983311:IBQ983334 ILM983311:ILM983334 IVI983311:IVI983334 JFE983311:JFE983334 JPA983311:JPA983334 JYW983311:JYW983334 KIS983311:KIS983334 KSO983311:KSO983334 LCK983311:LCK983334 LMG983311:LMG983334 LWC983311:LWC983334 MFY983311:MFY983334 MPU983311:MPU983334 MZQ983311:MZQ983334 NJM983311:NJM983334 NTI983311:NTI983334 ODE983311:ODE983334 ONA983311:ONA983334 OWW983311:OWW983334 PGS983311:PGS983334 PQO983311:PQO983334 QAK983311:QAK983334 QKG983311:QKG983334 QUC983311:QUC983334 RDY983311:RDY983334 RNU983311:RNU983334 RXQ983311:RXQ983334 SHM983311:SHM983334 SRI983311:SRI983334 TBE983311:TBE983334 TLA983311:TLA983334 TUW983311:TUW983334 UES983311:UES983334 UOO983311:UOO983334 UYK983311:UYK983334 VIG983311:VIG983334 VSC983311:VSC983334 WBY983311:WBY983334 WLU983311:WLU983334 WVQ983311:WVQ983334 I296:I306 JE296:JE306 TA296:TA306 ACW296:ACW306 AMS296:AMS306 AWO296:AWO306 BGK296:BGK306 BQG296:BQG306 CAC296:CAC306 CJY296:CJY306 CTU296:CTU306 DDQ296:DDQ306 DNM296:DNM306 DXI296:DXI306 EHE296:EHE306 ERA296:ERA306 FAW296:FAW306 FKS296:FKS306 FUO296:FUO306 GEK296:GEK306 GOG296:GOG306 GYC296:GYC306 HHY296:HHY306 HRU296:HRU306 IBQ296:IBQ306 ILM296:ILM306 IVI296:IVI306 JFE296:JFE306 JPA296:JPA306 JYW296:JYW306 KIS296:KIS306 KSO296:KSO306 LCK296:LCK306 LMG296:LMG306 LWC296:LWC306 MFY296:MFY306 MPU296:MPU306 MZQ296:MZQ306 NJM296:NJM306 NTI296:NTI306 ODE296:ODE306 ONA296:ONA306 OWW296:OWW306 PGS296:PGS306 PQO296:PQO306 QAK296:QAK306 QKG296:QKG306 QUC296:QUC306 RDY296:RDY306 RNU296:RNU306 RXQ296:RXQ306 SHM296:SHM306 SRI296:SRI306 TBE296:TBE306 TLA296:TLA306 TUW296:TUW306 UES296:UES306 UOO296:UOO306 UYK296:UYK306 VIG296:VIG306 VSC296:VSC306 WBY296:WBY306 WLU296:WLU306 WVQ296:WVQ306 I65832:I65842 JE65832:JE65842 TA65832:TA65842 ACW65832:ACW65842 AMS65832:AMS65842 AWO65832:AWO65842 BGK65832:BGK65842 BQG65832:BQG65842 CAC65832:CAC65842 CJY65832:CJY65842 CTU65832:CTU65842 DDQ65832:DDQ65842 DNM65832:DNM65842 DXI65832:DXI65842 EHE65832:EHE65842 ERA65832:ERA65842 FAW65832:FAW65842 FKS65832:FKS65842 FUO65832:FUO65842 GEK65832:GEK65842 GOG65832:GOG65842 GYC65832:GYC65842 HHY65832:HHY65842 HRU65832:HRU65842 IBQ65832:IBQ65842 ILM65832:ILM65842 IVI65832:IVI65842 JFE65832:JFE65842 JPA65832:JPA65842 JYW65832:JYW65842 KIS65832:KIS65842 KSO65832:KSO65842 LCK65832:LCK65842 LMG65832:LMG65842 LWC65832:LWC65842 MFY65832:MFY65842 MPU65832:MPU65842 MZQ65832:MZQ65842 NJM65832:NJM65842 NTI65832:NTI65842 ODE65832:ODE65842 ONA65832:ONA65842 OWW65832:OWW65842 PGS65832:PGS65842 PQO65832:PQO65842 QAK65832:QAK65842 QKG65832:QKG65842 QUC65832:QUC65842 RDY65832:RDY65842 RNU65832:RNU65842 RXQ65832:RXQ65842 SHM65832:SHM65842 SRI65832:SRI65842 TBE65832:TBE65842 TLA65832:TLA65842 TUW65832:TUW65842 UES65832:UES65842 UOO65832:UOO65842 UYK65832:UYK65842 VIG65832:VIG65842 VSC65832:VSC65842 WBY65832:WBY65842 WLU65832:WLU65842 WVQ65832:WVQ65842 I131368:I131378 JE131368:JE131378 TA131368:TA131378 ACW131368:ACW131378 AMS131368:AMS131378 AWO131368:AWO131378 BGK131368:BGK131378 BQG131368:BQG131378 CAC131368:CAC131378 CJY131368:CJY131378 CTU131368:CTU131378 DDQ131368:DDQ131378 DNM131368:DNM131378 DXI131368:DXI131378 EHE131368:EHE131378 ERA131368:ERA131378 FAW131368:FAW131378 FKS131368:FKS131378 FUO131368:FUO131378 GEK131368:GEK131378 GOG131368:GOG131378 GYC131368:GYC131378 HHY131368:HHY131378 HRU131368:HRU131378 IBQ131368:IBQ131378 ILM131368:ILM131378 IVI131368:IVI131378 JFE131368:JFE131378 JPA131368:JPA131378 JYW131368:JYW131378 KIS131368:KIS131378 KSO131368:KSO131378 LCK131368:LCK131378 LMG131368:LMG131378 LWC131368:LWC131378 MFY131368:MFY131378 MPU131368:MPU131378 MZQ131368:MZQ131378 NJM131368:NJM131378 NTI131368:NTI131378 ODE131368:ODE131378 ONA131368:ONA131378 OWW131368:OWW131378 PGS131368:PGS131378 PQO131368:PQO131378 QAK131368:QAK131378 QKG131368:QKG131378 QUC131368:QUC131378 RDY131368:RDY131378 RNU131368:RNU131378 RXQ131368:RXQ131378 SHM131368:SHM131378 SRI131368:SRI131378 TBE131368:TBE131378 TLA131368:TLA131378 TUW131368:TUW131378 UES131368:UES131378 UOO131368:UOO131378 UYK131368:UYK131378 VIG131368:VIG131378 VSC131368:VSC131378 WBY131368:WBY131378 WLU131368:WLU131378 WVQ131368:WVQ131378 I196904:I196914 JE196904:JE196914 TA196904:TA196914 ACW196904:ACW196914 AMS196904:AMS196914 AWO196904:AWO196914 BGK196904:BGK196914 BQG196904:BQG196914 CAC196904:CAC196914 CJY196904:CJY196914 CTU196904:CTU196914 DDQ196904:DDQ196914 DNM196904:DNM196914 DXI196904:DXI196914 EHE196904:EHE196914 ERA196904:ERA196914 FAW196904:FAW196914 FKS196904:FKS196914 FUO196904:FUO196914 GEK196904:GEK196914 GOG196904:GOG196914 GYC196904:GYC196914 HHY196904:HHY196914 HRU196904:HRU196914 IBQ196904:IBQ196914 ILM196904:ILM196914 IVI196904:IVI196914 JFE196904:JFE196914 JPA196904:JPA196914 JYW196904:JYW196914 KIS196904:KIS196914 KSO196904:KSO196914 LCK196904:LCK196914 LMG196904:LMG196914 LWC196904:LWC196914 MFY196904:MFY196914 MPU196904:MPU196914 MZQ196904:MZQ196914 NJM196904:NJM196914 NTI196904:NTI196914 ODE196904:ODE196914 ONA196904:ONA196914 OWW196904:OWW196914 PGS196904:PGS196914 PQO196904:PQO196914 QAK196904:QAK196914 QKG196904:QKG196914 QUC196904:QUC196914 RDY196904:RDY196914 RNU196904:RNU196914 RXQ196904:RXQ196914 SHM196904:SHM196914 SRI196904:SRI196914 TBE196904:TBE196914 TLA196904:TLA196914 TUW196904:TUW196914 UES196904:UES196914 UOO196904:UOO196914 UYK196904:UYK196914 VIG196904:VIG196914 VSC196904:VSC196914 WBY196904:WBY196914 WLU196904:WLU196914 WVQ196904:WVQ196914 I262440:I262450 JE262440:JE262450 TA262440:TA262450 ACW262440:ACW262450 AMS262440:AMS262450 AWO262440:AWO262450 BGK262440:BGK262450 BQG262440:BQG262450 CAC262440:CAC262450 CJY262440:CJY262450 CTU262440:CTU262450 DDQ262440:DDQ262450 DNM262440:DNM262450 DXI262440:DXI262450 EHE262440:EHE262450 ERA262440:ERA262450 FAW262440:FAW262450 FKS262440:FKS262450 FUO262440:FUO262450 GEK262440:GEK262450 GOG262440:GOG262450 GYC262440:GYC262450 HHY262440:HHY262450 HRU262440:HRU262450 IBQ262440:IBQ262450 ILM262440:ILM262450 IVI262440:IVI262450 JFE262440:JFE262450 JPA262440:JPA262450 JYW262440:JYW262450 KIS262440:KIS262450 KSO262440:KSO262450 LCK262440:LCK262450 LMG262440:LMG262450 LWC262440:LWC262450 MFY262440:MFY262450 MPU262440:MPU262450 MZQ262440:MZQ262450 NJM262440:NJM262450 NTI262440:NTI262450 ODE262440:ODE262450 ONA262440:ONA262450 OWW262440:OWW262450 PGS262440:PGS262450 PQO262440:PQO262450 QAK262440:QAK262450 QKG262440:QKG262450 QUC262440:QUC262450 RDY262440:RDY262450 RNU262440:RNU262450 RXQ262440:RXQ262450 SHM262440:SHM262450 SRI262440:SRI262450 TBE262440:TBE262450 TLA262440:TLA262450 TUW262440:TUW262450 UES262440:UES262450 UOO262440:UOO262450 UYK262440:UYK262450 VIG262440:VIG262450 VSC262440:VSC262450 WBY262440:WBY262450 WLU262440:WLU262450 WVQ262440:WVQ262450 I327976:I327986 JE327976:JE327986 TA327976:TA327986 ACW327976:ACW327986 AMS327976:AMS327986 AWO327976:AWO327986 BGK327976:BGK327986 BQG327976:BQG327986 CAC327976:CAC327986 CJY327976:CJY327986 CTU327976:CTU327986 DDQ327976:DDQ327986 DNM327976:DNM327986 DXI327976:DXI327986 EHE327976:EHE327986 ERA327976:ERA327986 FAW327976:FAW327986 FKS327976:FKS327986 FUO327976:FUO327986 GEK327976:GEK327986 GOG327976:GOG327986 GYC327976:GYC327986 HHY327976:HHY327986 HRU327976:HRU327986 IBQ327976:IBQ327986 ILM327976:ILM327986 IVI327976:IVI327986 JFE327976:JFE327986 JPA327976:JPA327986 JYW327976:JYW327986 KIS327976:KIS327986 KSO327976:KSO327986 LCK327976:LCK327986 LMG327976:LMG327986 LWC327976:LWC327986 MFY327976:MFY327986 MPU327976:MPU327986 MZQ327976:MZQ327986 NJM327976:NJM327986 NTI327976:NTI327986 ODE327976:ODE327986 ONA327976:ONA327986 OWW327976:OWW327986 PGS327976:PGS327986 PQO327976:PQO327986 QAK327976:QAK327986 QKG327976:QKG327986 QUC327976:QUC327986 RDY327976:RDY327986 RNU327976:RNU327986 RXQ327976:RXQ327986 SHM327976:SHM327986 SRI327976:SRI327986 TBE327976:TBE327986 TLA327976:TLA327986 TUW327976:TUW327986 UES327976:UES327986 UOO327976:UOO327986 UYK327976:UYK327986 VIG327976:VIG327986 VSC327976:VSC327986 WBY327976:WBY327986 WLU327976:WLU327986 WVQ327976:WVQ327986 I393512:I393522 JE393512:JE393522 TA393512:TA393522 ACW393512:ACW393522 AMS393512:AMS393522 AWO393512:AWO393522 BGK393512:BGK393522 BQG393512:BQG393522 CAC393512:CAC393522 CJY393512:CJY393522 CTU393512:CTU393522 DDQ393512:DDQ393522 DNM393512:DNM393522 DXI393512:DXI393522 EHE393512:EHE393522 ERA393512:ERA393522 FAW393512:FAW393522 FKS393512:FKS393522 FUO393512:FUO393522 GEK393512:GEK393522 GOG393512:GOG393522 GYC393512:GYC393522 HHY393512:HHY393522 HRU393512:HRU393522 IBQ393512:IBQ393522 ILM393512:ILM393522 IVI393512:IVI393522 JFE393512:JFE393522 JPA393512:JPA393522 JYW393512:JYW393522 KIS393512:KIS393522 KSO393512:KSO393522 LCK393512:LCK393522 LMG393512:LMG393522 LWC393512:LWC393522 MFY393512:MFY393522 MPU393512:MPU393522 MZQ393512:MZQ393522 NJM393512:NJM393522 NTI393512:NTI393522 ODE393512:ODE393522 ONA393512:ONA393522 OWW393512:OWW393522 PGS393512:PGS393522 PQO393512:PQO393522 QAK393512:QAK393522 QKG393512:QKG393522 QUC393512:QUC393522 RDY393512:RDY393522 RNU393512:RNU393522 RXQ393512:RXQ393522 SHM393512:SHM393522 SRI393512:SRI393522 TBE393512:TBE393522 TLA393512:TLA393522 TUW393512:TUW393522 UES393512:UES393522 UOO393512:UOO393522 UYK393512:UYK393522 VIG393512:VIG393522 VSC393512:VSC393522 WBY393512:WBY393522 WLU393512:WLU393522 WVQ393512:WVQ393522 I459048:I459058 JE459048:JE459058 TA459048:TA459058 ACW459048:ACW459058 AMS459048:AMS459058 AWO459048:AWO459058 BGK459048:BGK459058 BQG459048:BQG459058 CAC459048:CAC459058 CJY459048:CJY459058 CTU459048:CTU459058 DDQ459048:DDQ459058 DNM459048:DNM459058 DXI459048:DXI459058 EHE459048:EHE459058 ERA459048:ERA459058 FAW459048:FAW459058 FKS459048:FKS459058 FUO459048:FUO459058 GEK459048:GEK459058 GOG459048:GOG459058 GYC459048:GYC459058 HHY459048:HHY459058 HRU459048:HRU459058 IBQ459048:IBQ459058 ILM459048:ILM459058 IVI459048:IVI459058 JFE459048:JFE459058 JPA459048:JPA459058 JYW459048:JYW459058 KIS459048:KIS459058 KSO459048:KSO459058 LCK459048:LCK459058 LMG459048:LMG459058 LWC459048:LWC459058 MFY459048:MFY459058 MPU459048:MPU459058 MZQ459048:MZQ459058 NJM459048:NJM459058 NTI459048:NTI459058 ODE459048:ODE459058 ONA459048:ONA459058 OWW459048:OWW459058 PGS459048:PGS459058 PQO459048:PQO459058 QAK459048:QAK459058 QKG459048:QKG459058 QUC459048:QUC459058 RDY459048:RDY459058 RNU459048:RNU459058 RXQ459048:RXQ459058 SHM459048:SHM459058 SRI459048:SRI459058 TBE459048:TBE459058 TLA459048:TLA459058 TUW459048:TUW459058 UES459048:UES459058 UOO459048:UOO459058 UYK459048:UYK459058 VIG459048:VIG459058 VSC459048:VSC459058 WBY459048:WBY459058 WLU459048:WLU459058 WVQ459048:WVQ459058 I524584:I524594 JE524584:JE524594 TA524584:TA524594 ACW524584:ACW524594 AMS524584:AMS524594 AWO524584:AWO524594 BGK524584:BGK524594 BQG524584:BQG524594 CAC524584:CAC524594 CJY524584:CJY524594 CTU524584:CTU524594 DDQ524584:DDQ524594 DNM524584:DNM524594 DXI524584:DXI524594 EHE524584:EHE524594 ERA524584:ERA524594 FAW524584:FAW524594 FKS524584:FKS524594 FUO524584:FUO524594 GEK524584:GEK524594 GOG524584:GOG524594 GYC524584:GYC524594 HHY524584:HHY524594 HRU524584:HRU524594 IBQ524584:IBQ524594 ILM524584:ILM524594 IVI524584:IVI524594 JFE524584:JFE524594 JPA524584:JPA524594 JYW524584:JYW524594 KIS524584:KIS524594 KSO524584:KSO524594 LCK524584:LCK524594 LMG524584:LMG524594 LWC524584:LWC524594 MFY524584:MFY524594 MPU524584:MPU524594 MZQ524584:MZQ524594 NJM524584:NJM524594 NTI524584:NTI524594 ODE524584:ODE524594 ONA524584:ONA524594 OWW524584:OWW524594 PGS524584:PGS524594 PQO524584:PQO524594 QAK524584:QAK524594 QKG524584:QKG524594 QUC524584:QUC524594 RDY524584:RDY524594 RNU524584:RNU524594 RXQ524584:RXQ524594 SHM524584:SHM524594 SRI524584:SRI524594 TBE524584:TBE524594 TLA524584:TLA524594 TUW524584:TUW524594 UES524584:UES524594 UOO524584:UOO524594 UYK524584:UYK524594 VIG524584:VIG524594 VSC524584:VSC524594 WBY524584:WBY524594 WLU524584:WLU524594 WVQ524584:WVQ524594 I590120:I590130 JE590120:JE590130 TA590120:TA590130 ACW590120:ACW590130 AMS590120:AMS590130 AWO590120:AWO590130 BGK590120:BGK590130 BQG590120:BQG590130 CAC590120:CAC590130 CJY590120:CJY590130 CTU590120:CTU590130 DDQ590120:DDQ590130 DNM590120:DNM590130 DXI590120:DXI590130 EHE590120:EHE590130 ERA590120:ERA590130 FAW590120:FAW590130 FKS590120:FKS590130 FUO590120:FUO590130 GEK590120:GEK590130 GOG590120:GOG590130 GYC590120:GYC590130 HHY590120:HHY590130 HRU590120:HRU590130 IBQ590120:IBQ590130 ILM590120:ILM590130 IVI590120:IVI590130 JFE590120:JFE590130 JPA590120:JPA590130 JYW590120:JYW590130 KIS590120:KIS590130 KSO590120:KSO590130 LCK590120:LCK590130 LMG590120:LMG590130 LWC590120:LWC590130 MFY590120:MFY590130 MPU590120:MPU590130 MZQ590120:MZQ590130 NJM590120:NJM590130 NTI590120:NTI590130 ODE590120:ODE590130 ONA590120:ONA590130 OWW590120:OWW590130 PGS590120:PGS590130 PQO590120:PQO590130 QAK590120:QAK590130 QKG590120:QKG590130 QUC590120:QUC590130 RDY590120:RDY590130 RNU590120:RNU590130 RXQ590120:RXQ590130 SHM590120:SHM590130 SRI590120:SRI590130 TBE590120:TBE590130 TLA590120:TLA590130 TUW590120:TUW590130 UES590120:UES590130 UOO590120:UOO590130 UYK590120:UYK590130 VIG590120:VIG590130 VSC590120:VSC590130 WBY590120:WBY590130 WLU590120:WLU590130 WVQ590120:WVQ590130 I655656:I655666 JE655656:JE655666 TA655656:TA655666 ACW655656:ACW655666 AMS655656:AMS655666 AWO655656:AWO655666 BGK655656:BGK655666 BQG655656:BQG655666 CAC655656:CAC655666 CJY655656:CJY655666 CTU655656:CTU655666 DDQ655656:DDQ655666 DNM655656:DNM655666 DXI655656:DXI655666 EHE655656:EHE655666 ERA655656:ERA655666 FAW655656:FAW655666 FKS655656:FKS655666 FUO655656:FUO655666 GEK655656:GEK655666 GOG655656:GOG655666 GYC655656:GYC655666 HHY655656:HHY655666 HRU655656:HRU655666 IBQ655656:IBQ655666 ILM655656:ILM655666 IVI655656:IVI655666 JFE655656:JFE655666 JPA655656:JPA655666 JYW655656:JYW655666 KIS655656:KIS655666 KSO655656:KSO655666 LCK655656:LCK655666 LMG655656:LMG655666 LWC655656:LWC655666 MFY655656:MFY655666 MPU655656:MPU655666 MZQ655656:MZQ655666 NJM655656:NJM655666 NTI655656:NTI655666 ODE655656:ODE655666 ONA655656:ONA655666 OWW655656:OWW655666 PGS655656:PGS655666 PQO655656:PQO655666 QAK655656:QAK655666 QKG655656:QKG655666 QUC655656:QUC655666 RDY655656:RDY655666 RNU655656:RNU655666 RXQ655656:RXQ655666 SHM655656:SHM655666 SRI655656:SRI655666 TBE655656:TBE655666 TLA655656:TLA655666 TUW655656:TUW655666 UES655656:UES655666 UOO655656:UOO655666 UYK655656:UYK655666 VIG655656:VIG655666 VSC655656:VSC655666 WBY655656:WBY655666 WLU655656:WLU655666 WVQ655656:WVQ655666 I721192:I721202 JE721192:JE721202 TA721192:TA721202 ACW721192:ACW721202 AMS721192:AMS721202 AWO721192:AWO721202 BGK721192:BGK721202 BQG721192:BQG721202 CAC721192:CAC721202 CJY721192:CJY721202 CTU721192:CTU721202 DDQ721192:DDQ721202 DNM721192:DNM721202 DXI721192:DXI721202 EHE721192:EHE721202 ERA721192:ERA721202 FAW721192:FAW721202 FKS721192:FKS721202 FUO721192:FUO721202 GEK721192:GEK721202 GOG721192:GOG721202 GYC721192:GYC721202 HHY721192:HHY721202 HRU721192:HRU721202 IBQ721192:IBQ721202 ILM721192:ILM721202 IVI721192:IVI721202 JFE721192:JFE721202 JPA721192:JPA721202 JYW721192:JYW721202 KIS721192:KIS721202 KSO721192:KSO721202 LCK721192:LCK721202 LMG721192:LMG721202 LWC721192:LWC721202 MFY721192:MFY721202 MPU721192:MPU721202 MZQ721192:MZQ721202 NJM721192:NJM721202 NTI721192:NTI721202 ODE721192:ODE721202 ONA721192:ONA721202 OWW721192:OWW721202 PGS721192:PGS721202 PQO721192:PQO721202 QAK721192:QAK721202 QKG721192:QKG721202 QUC721192:QUC721202 RDY721192:RDY721202 RNU721192:RNU721202 RXQ721192:RXQ721202 SHM721192:SHM721202 SRI721192:SRI721202 TBE721192:TBE721202 TLA721192:TLA721202 TUW721192:TUW721202 UES721192:UES721202 UOO721192:UOO721202 UYK721192:UYK721202 VIG721192:VIG721202 VSC721192:VSC721202 WBY721192:WBY721202 WLU721192:WLU721202 WVQ721192:WVQ721202 I786728:I786738 JE786728:JE786738 TA786728:TA786738 ACW786728:ACW786738 AMS786728:AMS786738 AWO786728:AWO786738 BGK786728:BGK786738 BQG786728:BQG786738 CAC786728:CAC786738 CJY786728:CJY786738 CTU786728:CTU786738 DDQ786728:DDQ786738 DNM786728:DNM786738 DXI786728:DXI786738 EHE786728:EHE786738 ERA786728:ERA786738 FAW786728:FAW786738 FKS786728:FKS786738 FUO786728:FUO786738 GEK786728:GEK786738 GOG786728:GOG786738 GYC786728:GYC786738 HHY786728:HHY786738 HRU786728:HRU786738 IBQ786728:IBQ786738 ILM786728:ILM786738 IVI786728:IVI786738 JFE786728:JFE786738 JPA786728:JPA786738 JYW786728:JYW786738 KIS786728:KIS786738 KSO786728:KSO786738 LCK786728:LCK786738 LMG786728:LMG786738 LWC786728:LWC786738 MFY786728:MFY786738 MPU786728:MPU786738 MZQ786728:MZQ786738 NJM786728:NJM786738 NTI786728:NTI786738 ODE786728:ODE786738 ONA786728:ONA786738 OWW786728:OWW786738 PGS786728:PGS786738 PQO786728:PQO786738 QAK786728:QAK786738 QKG786728:QKG786738 QUC786728:QUC786738 RDY786728:RDY786738 RNU786728:RNU786738 RXQ786728:RXQ786738 SHM786728:SHM786738 SRI786728:SRI786738 TBE786728:TBE786738 TLA786728:TLA786738 TUW786728:TUW786738 UES786728:UES786738 UOO786728:UOO786738 UYK786728:UYK786738 VIG786728:VIG786738 VSC786728:VSC786738 WBY786728:WBY786738 WLU786728:WLU786738 WVQ786728:WVQ786738 I852264:I852274 JE852264:JE852274 TA852264:TA852274 ACW852264:ACW852274 AMS852264:AMS852274 AWO852264:AWO852274 BGK852264:BGK852274 BQG852264:BQG852274 CAC852264:CAC852274 CJY852264:CJY852274 CTU852264:CTU852274 DDQ852264:DDQ852274 DNM852264:DNM852274 DXI852264:DXI852274 EHE852264:EHE852274 ERA852264:ERA852274 FAW852264:FAW852274 FKS852264:FKS852274 FUO852264:FUO852274 GEK852264:GEK852274 GOG852264:GOG852274 GYC852264:GYC852274 HHY852264:HHY852274 HRU852264:HRU852274 IBQ852264:IBQ852274 ILM852264:ILM852274 IVI852264:IVI852274 JFE852264:JFE852274 JPA852264:JPA852274 JYW852264:JYW852274 KIS852264:KIS852274 KSO852264:KSO852274 LCK852264:LCK852274 LMG852264:LMG852274 LWC852264:LWC852274 MFY852264:MFY852274 MPU852264:MPU852274 MZQ852264:MZQ852274 NJM852264:NJM852274 NTI852264:NTI852274 ODE852264:ODE852274 ONA852264:ONA852274 OWW852264:OWW852274 PGS852264:PGS852274 PQO852264:PQO852274 QAK852264:QAK852274 QKG852264:QKG852274 QUC852264:QUC852274 RDY852264:RDY852274 RNU852264:RNU852274 RXQ852264:RXQ852274 SHM852264:SHM852274 SRI852264:SRI852274 TBE852264:TBE852274 TLA852264:TLA852274 TUW852264:TUW852274 UES852264:UES852274 UOO852264:UOO852274 UYK852264:UYK852274 VIG852264:VIG852274 VSC852264:VSC852274 WBY852264:WBY852274 WLU852264:WLU852274 WVQ852264:WVQ852274 I917800:I917810 JE917800:JE917810 TA917800:TA917810 ACW917800:ACW917810 AMS917800:AMS917810 AWO917800:AWO917810 BGK917800:BGK917810 BQG917800:BQG917810 CAC917800:CAC917810 CJY917800:CJY917810 CTU917800:CTU917810 DDQ917800:DDQ917810 DNM917800:DNM917810 DXI917800:DXI917810 EHE917800:EHE917810 ERA917800:ERA917810 FAW917800:FAW917810 FKS917800:FKS917810 FUO917800:FUO917810 GEK917800:GEK917810 GOG917800:GOG917810 GYC917800:GYC917810 HHY917800:HHY917810 HRU917800:HRU917810 IBQ917800:IBQ917810 ILM917800:ILM917810 IVI917800:IVI917810 JFE917800:JFE917810 JPA917800:JPA917810 JYW917800:JYW917810 KIS917800:KIS917810 KSO917800:KSO917810 LCK917800:LCK917810 LMG917800:LMG917810 LWC917800:LWC917810 MFY917800:MFY917810 MPU917800:MPU917810 MZQ917800:MZQ917810 NJM917800:NJM917810 NTI917800:NTI917810 ODE917800:ODE917810 ONA917800:ONA917810 OWW917800:OWW917810 PGS917800:PGS917810 PQO917800:PQO917810 QAK917800:QAK917810 QKG917800:QKG917810 QUC917800:QUC917810 RDY917800:RDY917810 RNU917800:RNU917810 RXQ917800:RXQ917810 SHM917800:SHM917810 SRI917800:SRI917810 TBE917800:TBE917810 TLA917800:TLA917810 TUW917800:TUW917810 UES917800:UES917810 UOO917800:UOO917810 UYK917800:UYK917810 VIG917800:VIG917810 VSC917800:VSC917810 WBY917800:WBY917810 WLU917800:WLU917810 WVQ917800:WVQ917810 I983336:I983346 JE983336:JE983346 TA983336:TA983346 ACW983336:ACW983346 AMS983336:AMS983346 AWO983336:AWO983346 BGK983336:BGK983346 BQG983336:BQG983346 CAC983336:CAC983346 CJY983336:CJY983346 CTU983336:CTU983346 DDQ983336:DDQ983346 DNM983336:DNM983346 DXI983336:DXI983346 EHE983336:EHE983346 ERA983336:ERA983346 FAW983336:FAW983346 FKS983336:FKS983346 FUO983336:FUO983346 GEK983336:GEK983346 GOG983336:GOG983346 GYC983336:GYC983346 HHY983336:HHY983346 HRU983336:HRU983346 IBQ983336:IBQ983346 ILM983336:ILM983346 IVI983336:IVI983346 JFE983336:JFE983346 JPA983336:JPA983346 JYW983336:JYW983346 KIS983336:KIS983346 KSO983336:KSO983346 LCK983336:LCK983346 LMG983336:LMG983346 LWC983336:LWC983346 MFY983336:MFY983346 MPU983336:MPU983346 MZQ983336:MZQ983346 NJM983336:NJM983346 NTI983336:NTI983346 ODE983336:ODE983346 ONA983336:ONA983346 OWW983336:OWW983346 PGS983336:PGS983346 PQO983336:PQO983346 QAK983336:QAK983346 QKG983336:QKG983346 QUC983336:QUC983346 RDY983336:RDY983346 RNU983336:RNU983346 RXQ983336:RXQ983346 SHM983336:SHM983346 SRI983336:SRI983346 TBE983336:TBE983346 TLA983336:TLA983346 TUW983336:TUW983346 UES983336:UES983346 UOO983336:UOO983346 UYK983336:UYK983346 VIG983336:VIG983346 VSC983336:VSC983346 WBY983336:WBY983346 WLU983336:WLU983346 WVQ983336:WVQ983346 I584:I592 JE584:JE592 TA584:TA592 ACW584:ACW592 AMS584:AMS592 AWO584:AWO592 BGK584:BGK592 BQG584:BQG592 CAC584:CAC592 CJY584:CJY592 CTU584:CTU592 DDQ584:DDQ592 DNM584:DNM592 DXI584:DXI592 EHE584:EHE592 ERA584:ERA592 FAW584:FAW592 FKS584:FKS592 FUO584:FUO592 GEK584:GEK592 GOG584:GOG592 GYC584:GYC592 HHY584:HHY592 HRU584:HRU592 IBQ584:IBQ592 ILM584:ILM592 IVI584:IVI592 JFE584:JFE592 JPA584:JPA592 JYW584:JYW592 KIS584:KIS592 KSO584:KSO592 LCK584:LCK592 LMG584:LMG592 LWC584:LWC592 MFY584:MFY592 MPU584:MPU592 MZQ584:MZQ592 NJM584:NJM592 NTI584:NTI592 ODE584:ODE592 ONA584:ONA592 OWW584:OWW592 PGS584:PGS592 PQO584:PQO592 QAK584:QAK592 QKG584:QKG592 QUC584:QUC592 RDY584:RDY592 RNU584:RNU592 RXQ584:RXQ592 SHM584:SHM592 SRI584:SRI592 TBE584:TBE592 TLA584:TLA592 TUW584:TUW592 UES584:UES592 UOO584:UOO592 UYK584:UYK592 VIG584:VIG592 VSC584:VSC592 WBY584:WBY592 WLU584:WLU592 WVQ584:WVQ592 I66120:I66128 JE66120:JE66128 TA66120:TA66128 ACW66120:ACW66128 AMS66120:AMS66128 AWO66120:AWO66128 BGK66120:BGK66128 BQG66120:BQG66128 CAC66120:CAC66128 CJY66120:CJY66128 CTU66120:CTU66128 DDQ66120:DDQ66128 DNM66120:DNM66128 DXI66120:DXI66128 EHE66120:EHE66128 ERA66120:ERA66128 FAW66120:FAW66128 FKS66120:FKS66128 FUO66120:FUO66128 GEK66120:GEK66128 GOG66120:GOG66128 GYC66120:GYC66128 HHY66120:HHY66128 HRU66120:HRU66128 IBQ66120:IBQ66128 ILM66120:ILM66128 IVI66120:IVI66128 JFE66120:JFE66128 JPA66120:JPA66128 JYW66120:JYW66128 KIS66120:KIS66128 KSO66120:KSO66128 LCK66120:LCK66128 LMG66120:LMG66128 LWC66120:LWC66128 MFY66120:MFY66128 MPU66120:MPU66128 MZQ66120:MZQ66128 NJM66120:NJM66128 NTI66120:NTI66128 ODE66120:ODE66128 ONA66120:ONA66128 OWW66120:OWW66128 PGS66120:PGS66128 PQO66120:PQO66128 QAK66120:QAK66128 QKG66120:QKG66128 QUC66120:QUC66128 RDY66120:RDY66128 RNU66120:RNU66128 RXQ66120:RXQ66128 SHM66120:SHM66128 SRI66120:SRI66128 TBE66120:TBE66128 TLA66120:TLA66128 TUW66120:TUW66128 UES66120:UES66128 UOO66120:UOO66128 UYK66120:UYK66128 VIG66120:VIG66128 VSC66120:VSC66128 WBY66120:WBY66128 WLU66120:WLU66128 WVQ66120:WVQ66128 I131656:I131664 JE131656:JE131664 TA131656:TA131664 ACW131656:ACW131664 AMS131656:AMS131664 AWO131656:AWO131664 BGK131656:BGK131664 BQG131656:BQG131664 CAC131656:CAC131664 CJY131656:CJY131664 CTU131656:CTU131664 DDQ131656:DDQ131664 DNM131656:DNM131664 DXI131656:DXI131664 EHE131656:EHE131664 ERA131656:ERA131664 FAW131656:FAW131664 FKS131656:FKS131664 FUO131656:FUO131664 GEK131656:GEK131664 GOG131656:GOG131664 GYC131656:GYC131664 HHY131656:HHY131664 HRU131656:HRU131664 IBQ131656:IBQ131664 ILM131656:ILM131664 IVI131656:IVI131664 JFE131656:JFE131664 JPA131656:JPA131664 JYW131656:JYW131664 KIS131656:KIS131664 KSO131656:KSO131664 LCK131656:LCK131664 LMG131656:LMG131664 LWC131656:LWC131664 MFY131656:MFY131664 MPU131656:MPU131664 MZQ131656:MZQ131664 NJM131656:NJM131664 NTI131656:NTI131664 ODE131656:ODE131664 ONA131656:ONA131664 OWW131656:OWW131664 PGS131656:PGS131664 PQO131656:PQO131664 QAK131656:QAK131664 QKG131656:QKG131664 QUC131656:QUC131664 RDY131656:RDY131664 RNU131656:RNU131664 RXQ131656:RXQ131664 SHM131656:SHM131664 SRI131656:SRI131664 TBE131656:TBE131664 TLA131656:TLA131664 TUW131656:TUW131664 UES131656:UES131664 UOO131656:UOO131664 UYK131656:UYK131664 VIG131656:VIG131664 VSC131656:VSC131664 WBY131656:WBY131664 WLU131656:WLU131664 WVQ131656:WVQ131664 I197192:I197200 JE197192:JE197200 TA197192:TA197200 ACW197192:ACW197200 AMS197192:AMS197200 AWO197192:AWO197200 BGK197192:BGK197200 BQG197192:BQG197200 CAC197192:CAC197200 CJY197192:CJY197200 CTU197192:CTU197200 DDQ197192:DDQ197200 DNM197192:DNM197200 DXI197192:DXI197200 EHE197192:EHE197200 ERA197192:ERA197200 FAW197192:FAW197200 FKS197192:FKS197200 FUO197192:FUO197200 GEK197192:GEK197200 GOG197192:GOG197200 GYC197192:GYC197200 HHY197192:HHY197200 HRU197192:HRU197200 IBQ197192:IBQ197200 ILM197192:ILM197200 IVI197192:IVI197200 JFE197192:JFE197200 JPA197192:JPA197200 JYW197192:JYW197200 KIS197192:KIS197200 KSO197192:KSO197200 LCK197192:LCK197200 LMG197192:LMG197200 LWC197192:LWC197200 MFY197192:MFY197200 MPU197192:MPU197200 MZQ197192:MZQ197200 NJM197192:NJM197200 NTI197192:NTI197200 ODE197192:ODE197200 ONA197192:ONA197200 OWW197192:OWW197200 PGS197192:PGS197200 PQO197192:PQO197200 QAK197192:QAK197200 QKG197192:QKG197200 QUC197192:QUC197200 RDY197192:RDY197200 RNU197192:RNU197200 RXQ197192:RXQ197200 SHM197192:SHM197200 SRI197192:SRI197200 TBE197192:TBE197200 TLA197192:TLA197200 TUW197192:TUW197200 UES197192:UES197200 UOO197192:UOO197200 UYK197192:UYK197200 VIG197192:VIG197200 VSC197192:VSC197200 WBY197192:WBY197200 WLU197192:WLU197200 WVQ197192:WVQ197200 I262728:I262736 JE262728:JE262736 TA262728:TA262736 ACW262728:ACW262736 AMS262728:AMS262736 AWO262728:AWO262736 BGK262728:BGK262736 BQG262728:BQG262736 CAC262728:CAC262736 CJY262728:CJY262736 CTU262728:CTU262736 DDQ262728:DDQ262736 DNM262728:DNM262736 DXI262728:DXI262736 EHE262728:EHE262736 ERA262728:ERA262736 FAW262728:FAW262736 FKS262728:FKS262736 FUO262728:FUO262736 GEK262728:GEK262736 GOG262728:GOG262736 GYC262728:GYC262736 HHY262728:HHY262736 HRU262728:HRU262736 IBQ262728:IBQ262736 ILM262728:ILM262736 IVI262728:IVI262736 JFE262728:JFE262736 JPA262728:JPA262736 JYW262728:JYW262736 KIS262728:KIS262736 KSO262728:KSO262736 LCK262728:LCK262736 LMG262728:LMG262736 LWC262728:LWC262736 MFY262728:MFY262736 MPU262728:MPU262736 MZQ262728:MZQ262736 NJM262728:NJM262736 NTI262728:NTI262736 ODE262728:ODE262736 ONA262728:ONA262736 OWW262728:OWW262736 PGS262728:PGS262736 PQO262728:PQO262736 QAK262728:QAK262736 QKG262728:QKG262736 QUC262728:QUC262736 RDY262728:RDY262736 RNU262728:RNU262736 RXQ262728:RXQ262736 SHM262728:SHM262736 SRI262728:SRI262736 TBE262728:TBE262736 TLA262728:TLA262736 TUW262728:TUW262736 UES262728:UES262736 UOO262728:UOO262736 UYK262728:UYK262736 VIG262728:VIG262736 VSC262728:VSC262736 WBY262728:WBY262736 WLU262728:WLU262736 WVQ262728:WVQ262736 I328264:I328272 JE328264:JE328272 TA328264:TA328272 ACW328264:ACW328272 AMS328264:AMS328272 AWO328264:AWO328272 BGK328264:BGK328272 BQG328264:BQG328272 CAC328264:CAC328272 CJY328264:CJY328272 CTU328264:CTU328272 DDQ328264:DDQ328272 DNM328264:DNM328272 DXI328264:DXI328272 EHE328264:EHE328272 ERA328264:ERA328272 FAW328264:FAW328272 FKS328264:FKS328272 FUO328264:FUO328272 GEK328264:GEK328272 GOG328264:GOG328272 GYC328264:GYC328272 HHY328264:HHY328272 HRU328264:HRU328272 IBQ328264:IBQ328272 ILM328264:ILM328272 IVI328264:IVI328272 JFE328264:JFE328272 JPA328264:JPA328272 JYW328264:JYW328272 KIS328264:KIS328272 KSO328264:KSO328272 LCK328264:LCK328272 LMG328264:LMG328272 LWC328264:LWC328272 MFY328264:MFY328272 MPU328264:MPU328272 MZQ328264:MZQ328272 NJM328264:NJM328272 NTI328264:NTI328272 ODE328264:ODE328272 ONA328264:ONA328272 OWW328264:OWW328272 PGS328264:PGS328272 PQO328264:PQO328272 QAK328264:QAK328272 QKG328264:QKG328272 QUC328264:QUC328272 RDY328264:RDY328272 RNU328264:RNU328272 RXQ328264:RXQ328272 SHM328264:SHM328272 SRI328264:SRI328272 TBE328264:TBE328272 TLA328264:TLA328272 TUW328264:TUW328272 UES328264:UES328272 UOO328264:UOO328272 UYK328264:UYK328272 VIG328264:VIG328272 VSC328264:VSC328272 WBY328264:WBY328272 WLU328264:WLU328272 WVQ328264:WVQ328272 I393800:I393808 JE393800:JE393808 TA393800:TA393808 ACW393800:ACW393808 AMS393800:AMS393808 AWO393800:AWO393808 BGK393800:BGK393808 BQG393800:BQG393808 CAC393800:CAC393808 CJY393800:CJY393808 CTU393800:CTU393808 DDQ393800:DDQ393808 DNM393800:DNM393808 DXI393800:DXI393808 EHE393800:EHE393808 ERA393800:ERA393808 FAW393800:FAW393808 FKS393800:FKS393808 FUO393800:FUO393808 GEK393800:GEK393808 GOG393800:GOG393808 GYC393800:GYC393808 HHY393800:HHY393808 HRU393800:HRU393808 IBQ393800:IBQ393808 ILM393800:ILM393808 IVI393800:IVI393808 JFE393800:JFE393808 JPA393800:JPA393808 JYW393800:JYW393808 KIS393800:KIS393808 KSO393800:KSO393808 LCK393800:LCK393808 LMG393800:LMG393808 LWC393800:LWC393808 MFY393800:MFY393808 MPU393800:MPU393808 MZQ393800:MZQ393808 NJM393800:NJM393808 NTI393800:NTI393808 ODE393800:ODE393808 ONA393800:ONA393808 OWW393800:OWW393808 PGS393800:PGS393808 PQO393800:PQO393808 QAK393800:QAK393808 QKG393800:QKG393808 QUC393800:QUC393808 RDY393800:RDY393808 RNU393800:RNU393808 RXQ393800:RXQ393808 SHM393800:SHM393808 SRI393800:SRI393808 TBE393800:TBE393808 TLA393800:TLA393808 TUW393800:TUW393808 UES393800:UES393808 UOO393800:UOO393808 UYK393800:UYK393808 VIG393800:VIG393808 VSC393800:VSC393808 WBY393800:WBY393808 WLU393800:WLU393808 WVQ393800:WVQ393808 I459336:I459344 JE459336:JE459344 TA459336:TA459344 ACW459336:ACW459344 AMS459336:AMS459344 AWO459336:AWO459344 BGK459336:BGK459344 BQG459336:BQG459344 CAC459336:CAC459344 CJY459336:CJY459344 CTU459336:CTU459344 DDQ459336:DDQ459344 DNM459336:DNM459344 DXI459336:DXI459344 EHE459336:EHE459344 ERA459336:ERA459344 FAW459336:FAW459344 FKS459336:FKS459344 FUO459336:FUO459344 GEK459336:GEK459344 GOG459336:GOG459344 GYC459336:GYC459344 HHY459336:HHY459344 HRU459336:HRU459344 IBQ459336:IBQ459344 ILM459336:ILM459344 IVI459336:IVI459344 JFE459336:JFE459344 JPA459336:JPA459344 JYW459336:JYW459344 KIS459336:KIS459344 KSO459336:KSO459344 LCK459336:LCK459344 LMG459336:LMG459344 LWC459336:LWC459344 MFY459336:MFY459344 MPU459336:MPU459344 MZQ459336:MZQ459344 NJM459336:NJM459344 NTI459336:NTI459344 ODE459336:ODE459344 ONA459336:ONA459344 OWW459336:OWW459344 PGS459336:PGS459344 PQO459336:PQO459344 QAK459336:QAK459344 QKG459336:QKG459344 QUC459336:QUC459344 RDY459336:RDY459344 RNU459336:RNU459344 RXQ459336:RXQ459344 SHM459336:SHM459344 SRI459336:SRI459344 TBE459336:TBE459344 TLA459336:TLA459344 TUW459336:TUW459344 UES459336:UES459344 UOO459336:UOO459344 UYK459336:UYK459344 VIG459336:VIG459344 VSC459336:VSC459344 WBY459336:WBY459344 WLU459336:WLU459344 WVQ459336:WVQ459344 I524872:I524880 JE524872:JE524880 TA524872:TA524880 ACW524872:ACW524880 AMS524872:AMS524880 AWO524872:AWO524880 BGK524872:BGK524880 BQG524872:BQG524880 CAC524872:CAC524880 CJY524872:CJY524880 CTU524872:CTU524880 DDQ524872:DDQ524880 DNM524872:DNM524880 DXI524872:DXI524880 EHE524872:EHE524880 ERA524872:ERA524880 FAW524872:FAW524880 FKS524872:FKS524880 FUO524872:FUO524880 GEK524872:GEK524880 GOG524872:GOG524880 GYC524872:GYC524880 HHY524872:HHY524880 HRU524872:HRU524880 IBQ524872:IBQ524880 ILM524872:ILM524880 IVI524872:IVI524880 JFE524872:JFE524880 JPA524872:JPA524880 JYW524872:JYW524880 KIS524872:KIS524880 KSO524872:KSO524880 LCK524872:LCK524880 LMG524872:LMG524880 LWC524872:LWC524880 MFY524872:MFY524880 MPU524872:MPU524880 MZQ524872:MZQ524880 NJM524872:NJM524880 NTI524872:NTI524880 ODE524872:ODE524880 ONA524872:ONA524880 OWW524872:OWW524880 PGS524872:PGS524880 PQO524872:PQO524880 QAK524872:QAK524880 QKG524872:QKG524880 QUC524872:QUC524880 RDY524872:RDY524880 RNU524872:RNU524880 RXQ524872:RXQ524880 SHM524872:SHM524880 SRI524872:SRI524880 TBE524872:TBE524880 TLA524872:TLA524880 TUW524872:TUW524880 UES524872:UES524880 UOO524872:UOO524880 UYK524872:UYK524880 VIG524872:VIG524880 VSC524872:VSC524880 WBY524872:WBY524880 WLU524872:WLU524880 WVQ524872:WVQ524880 I590408:I590416 JE590408:JE590416 TA590408:TA590416 ACW590408:ACW590416 AMS590408:AMS590416 AWO590408:AWO590416 BGK590408:BGK590416 BQG590408:BQG590416 CAC590408:CAC590416 CJY590408:CJY590416 CTU590408:CTU590416 DDQ590408:DDQ590416 DNM590408:DNM590416 DXI590408:DXI590416 EHE590408:EHE590416 ERA590408:ERA590416 FAW590408:FAW590416 FKS590408:FKS590416 FUO590408:FUO590416 GEK590408:GEK590416 GOG590408:GOG590416 GYC590408:GYC590416 HHY590408:HHY590416 HRU590408:HRU590416 IBQ590408:IBQ590416 ILM590408:ILM590416 IVI590408:IVI590416 JFE590408:JFE590416 JPA590408:JPA590416 JYW590408:JYW590416 KIS590408:KIS590416 KSO590408:KSO590416 LCK590408:LCK590416 LMG590408:LMG590416 LWC590408:LWC590416 MFY590408:MFY590416 MPU590408:MPU590416 MZQ590408:MZQ590416 NJM590408:NJM590416 NTI590408:NTI590416 ODE590408:ODE590416 ONA590408:ONA590416 OWW590408:OWW590416 PGS590408:PGS590416 PQO590408:PQO590416 QAK590408:QAK590416 QKG590408:QKG590416 QUC590408:QUC590416 RDY590408:RDY590416 RNU590408:RNU590416 RXQ590408:RXQ590416 SHM590408:SHM590416 SRI590408:SRI590416 TBE590408:TBE590416 TLA590408:TLA590416 TUW590408:TUW590416 UES590408:UES590416 UOO590408:UOO590416 UYK590408:UYK590416 VIG590408:VIG590416 VSC590408:VSC590416 WBY590408:WBY590416 WLU590408:WLU590416 WVQ590408:WVQ590416 I655944:I655952 JE655944:JE655952 TA655944:TA655952 ACW655944:ACW655952 AMS655944:AMS655952 AWO655944:AWO655952 BGK655944:BGK655952 BQG655944:BQG655952 CAC655944:CAC655952 CJY655944:CJY655952 CTU655944:CTU655952 DDQ655944:DDQ655952 DNM655944:DNM655952 DXI655944:DXI655952 EHE655944:EHE655952 ERA655944:ERA655952 FAW655944:FAW655952 FKS655944:FKS655952 FUO655944:FUO655952 GEK655944:GEK655952 GOG655944:GOG655952 GYC655944:GYC655952 HHY655944:HHY655952 HRU655944:HRU655952 IBQ655944:IBQ655952 ILM655944:ILM655952 IVI655944:IVI655952 JFE655944:JFE655952 JPA655944:JPA655952 JYW655944:JYW655952 KIS655944:KIS655952 KSO655944:KSO655952 LCK655944:LCK655952 LMG655944:LMG655952 LWC655944:LWC655952 MFY655944:MFY655952 MPU655944:MPU655952 MZQ655944:MZQ655952 NJM655944:NJM655952 NTI655944:NTI655952 ODE655944:ODE655952 ONA655944:ONA655952 OWW655944:OWW655952 PGS655944:PGS655952 PQO655944:PQO655952 QAK655944:QAK655952 QKG655944:QKG655952 QUC655944:QUC655952 RDY655944:RDY655952 RNU655944:RNU655952 RXQ655944:RXQ655952 SHM655944:SHM655952 SRI655944:SRI655952 TBE655944:TBE655952 TLA655944:TLA655952 TUW655944:TUW655952 UES655944:UES655952 UOO655944:UOO655952 UYK655944:UYK655952 VIG655944:VIG655952 VSC655944:VSC655952 WBY655944:WBY655952 WLU655944:WLU655952 WVQ655944:WVQ655952 I721480:I721488 JE721480:JE721488 TA721480:TA721488 ACW721480:ACW721488 AMS721480:AMS721488 AWO721480:AWO721488 BGK721480:BGK721488 BQG721480:BQG721488 CAC721480:CAC721488 CJY721480:CJY721488 CTU721480:CTU721488 DDQ721480:DDQ721488 DNM721480:DNM721488 DXI721480:DXI721488 EHE721480:EHE721488 ERA721480:ERA721488 FAW721480:FAW721488 FKS721480:FKS721488 FUO721480:FUO721488 GEK721480:GEK721488 GOG721480:GOG721488 GYC721480:GYC721488 HHY721480:HHY721488 HRU721480:HRU721488 IBQ721480:IBQ721488 ILM721480:ILM721488 IVI721480:IVI721488 JFE721480:JFE721488 JPA721480:JPA721488 JYW721480:JYW721488 KIS721480:KIS721488 KSO721480:KSO721488 LCK721480:LCK721488 LMG721480:LMG721488 LWC721480:LWC721488 MFY721480:MFY721488 MPU721480:MPU721488 MZQ721480:MZQ721488 NJM721480:NJM721488 NTI721480:NTI721488 ODE721480:ODE721488 ONA721480:ONA721488 OWW721480:OWW721488 PGS721480:PGS721488 PQO721480:PQO721488 QAK721480:QAK721488 QKG721480:QKG721488 QUC721480:QUC721488 RDY721480:RDY721488 RNU721480:RNU721488 RXQ721480:RXQ721488 SHM721480:SHM721488 SRI721480:SRI721488 TBE721480:TBE721488 TLA721480:TLA721488 TUW721480:TUW721488 UES721480:UES721488 UOO721480:UOO721488 UYK721480:UYK721488 VIG721480:VIG721488 VSC721480:VSC721488 WBY721480:WBY721488 WLU721480:WLU721488 WVQ721480:WVQ721488 I787016:I787024 JE787016:JE787024 TA787016:TA787024 ACW787016:ACW787024 AMS787016:AMS787024 AWO787016:AWO787024 BGK787016:BGK787024 BQG787016:BQG787024 CAC787016:CAC787024 CJY787016:CJY787024 CTU787016:CTU787024 DDQ787016:DDQ787024 DNM787016:DNM787024 DXI787016:DXI787024 EHE787016:EHE787024 ERA787016:ERA787024 FAW787016:FAW787024 FKS787016:FKS787024 FUO787016:FUO787024 GEK787016:GEK787024 GOG787016:GOG787024 GYC787016:GYC787024 HHY787016:HHY787024 HRU787016:HRU787024 IBQ787016:IBQ787024 ILM787016:ILM787024 IVI787016:IVI787024 JFE787016:JFE787024 JPA787016:JPA787024 JYW787016:JYW787024 KIS787016:KIS787024 KSO787016:KSO787024 LCK787016:LCK787024 LMG787016:LMG787024 LWC787016:LWC787024 MFY787016:MFY787024 MPU787016:MPU787024 MZQ787016:MZQ787024 NJM787016:NJM787024 NTI787016:NTI787024 ODE787016:ODE787024 ONA787016:ONA787024 OWW787016:OWW787024 PGS787016:PGS787024 PQO787016:PQO787024 QAK787016:QAK787024 QKG787016:QKG787024 QUC787016:QUC787024 RDY787016:RDY787024 RNU787016:RNU787024 RXQ787016:RXQ787024 SHM787016:SHM787024 SRI787016:SRI787024 TBE787016:TBE787024 TLA787016:TLA787024 TUW787016:TUW787024 UES787016:UES787024 UOO787016:UOO787024 UYK787016:UYK787024 VIG787016:VIG787024 VSC787016:VSC787024 WBY787016:WBY787024 WLU787016:WLU787024 WVQ787016:WVQ787024 I852552:I852560 JE852552:JE852560 TA852552:TA852560 ACW852552:ACW852560 AMS852552:AMS852560 AWO852552:AWO852560 BGK852552:BGK852560 BQG852552:BQG852560 CAC852552:CAC852560 CJY852552:CJY852560 CTU852552:CTU852560 DDQ852552:DDQ852560 DNM852552:DNM852560 DXI852552:DXI852560 EHE852552:EHE852560 ERA852552:ERA852560 FAW852552:FAW852560 FKS852552:FKS852560 FUO852552:FUO852560 GEK852552:GEK852560 GOG852552:GOG852560 GYC852552:GYC852560 HHY852552:HHY852560 HRU852552:HRU852560 IBQ852552:IBQ852560 ILM852552:ILM852560 IVI852552:IVI852560 JFE852552:JFE852560 JPA852552:JPA852560 JYW852552:JYW852560 KIS852552:KIS852560 KSO852552:KSO852560 LCK852552:LCK852560 LMG852552:LMG852560 LWC852552:LWC852560 MFY852552:MFY852560 MPU852552:MPU852560 MZQ852552:MZQ852560 NJM852552:NJM852560 NTI852552:NTI852560 ODE852552:ODE852560 ONA852552:ONA852560 OWW852552:OWW852560 PGS852552:PGS852560 PQO852552:PQO852560 QAK852552:QAK852560 QKG852552:QKG852560 QUC852552:QUC852560 RDY852552:RDY852560 RNU852552:RNU852560 RXQ852552:RXQ852560 SHM852552:SHM852560 SRI852552:SRI852560 TBE852552:TBE852560 TLA852552:TLA852560 TUW852552:TUW852560 UES852552:UES852560 UOO852552:UOO852560 UYK852552:UYK852560 VIG852552:VIG852560 VSC852552:VSC852560 WBY852552:WBY852560 WLU852552:WLU852560 WVQ852552:WVQ852560 I918088:I918096 JE918088:JE918096 TA918088:TA918096 ACW918088:ACW918096 AMS918088:AMS918096 AWO918088:AWO918096 BGK918088:BGK918096 BQG918088:BQG918096 CAC918088:CAC918096 CJY918088:CJY918096 CTU918088:CTU918096 DDQ918088:DDQ918096 DNM918088:DNM918096 DXI918088:DXI918096 EHE918088:EHE918096 ERA918088:ERA918096 FAW918088:FAW918096 FKS918088:FKS918096 FUO918088:FUO918096 GEK918088:GEK918096 GOG918088:GOG918096 GYC918088:GYC918096 HHY918088:HHY918096 HRU918088:HRU918096 IBQ918088:IBQ918096 ILM918088:ILM918096 IVI918088:IVI918096 JFE918088:JFE918096 JPA918088:JPA918096 JYW918088:JYW918096 KIS918088:KIS918096 KSO918088:KSO918096 LCK918088:LCK918096 LMG918088:LMG918096 LWC918088:LWC918096 MFY918088:MFY918096 MPU918088:MPU918096 MZQ918088:MZQ918096 NJM918088:NJM918096 NTI918088:NTI918096 ODE918088:ODE918096 ONA918088:ONA918096 OWW918088:OWW918096 PGS918088:PGS918096 PQO918088:PQO918096 QAK918088:QAK918096 QKG918088:QKG918096 QUC918088:QUC918096 RDY918088:RDY918096 RNU918088:RNU918096 RXQ918088:RXQ918096 SHM918088:SHM918096 SRI918088:SRI918096 TBE918088:TBE918096 TLA918088:TLA918096 TUW918088:TUW918096 UES918088:UES918096 UOO918088:UOO918096 UYK918088:UYK918096 VIG918088:VIG918096 VSC918088:VSC918096 WBY918088:WBY918096 WLU918088:WLU918096 WVQ918088:WVQ918096 I983624:I983632 JE983624:JE983632 TA983624:TA983632 ACW983624:ACW983632 AMS983624:AMS983632 AWO983624:AWO983632 BGK983624:BGK983632 BQG983624:BQG983632 CAC983624:CAC983632 CJY983624:CJY983632 CTU983624:CTU983632 DDQ983624:DDQ983632 DNM983624:DNM983632 DXI983624:DXI983632 EHE983624:EHE983632 ERA983624:ERA983632 FAW983624:FAW983632 FKS983624:FKS983632 FUO983624:FUO983632 GEK983624:GEK983632 GOG983624:GOG983632 GYC983624:GYC983632 HHY983624:HHY983632 HRU983624:HRU983632 IBQ983624:IBQ983632 ILM983624:ILM983632 IVI983624:IVI983632 JFE983624:JFE983632 JPA983624:JPA983632 JYW983624:JYW983632 KIS983624:KIS983632 KSO983624:KSO983632 LCK983624:LCK983632 LMG983624:LMG983632 LWC983624:LWC983632 MFY983624:MFY983632 MPU983624:MPU983632 MZQ983624:MZQ983632 NJM983624:NJM983632 NTI983624:NTI983632 ODE983624:ODE983632 ONA983624:ONA983632 OWW983624:OWW983632 PGS983624:PGS983632 PQO983624:PQO983632 QAK983624:QAK983632 QKG983624:QKG983632 QUC983624:QUC983632 RDY983624:RDY983632 RNU983624:RNU983632 RXQ983624:RXQ983632 SHM983624:SHM983632 SRI983624:SRI983632 TBE983624:TBE983632 TLA983624:TLA983632 TUW983624:TUW983632 UES983624:UES983632 UOO983624:UOO983632 UYK983624:UYK983632 VIG983624:VIG983632 VSC983624:VSC983632 WBY983624:WBY983632 WLU983624:WLU983632 WVQ983624:WVQ983632 I311:I315 JE311:JE315 TA311:TA315 ACW311:ACW315 AMS311:AMS315 AWO311:AWO315 BGK311:BGK315 BQG311:BQG315 CAC311:CAC315 CJY311:CJY315 CTU311:CTU315 DDQ311:DDQ315 DNM311:DNM315 DXI311:DXI315 EHE311:EHE315 ERA311:ERA315 FAW311:FAW315 FKS311:FKS315 FUO311:FUO315 GEK311:GEK315 GOG311:GOG315 GYC311:GYC315 HHY311:HHY315 HRU311:HRU315 IBQ311:IBQ315 ILM311:ILM315 IVI311:IVI315 JFE311:JFE315 JPA311:JPA315 JYW311:JYW315 KIS311:KIS315 KSO311:KSO315 LCK311:LCK315 LMG311:LMG315 LWC311:LWC315 MFY311:MFY315 MPU311:MPU315 MZQ311:MZQ315 NJM311:NJM315 NTI311:NTI315 ODE311:ODE315 ONA311:ONA315 OWW311:OWW315 PGS311:PGS315 PQO311:PQO315 QAK311:QAK315 QKG311:QKG315 QUC311:QUC315 RDY311:RDY315 RNU311:RNU315 RXQ311:RXQ315 SHM311:SHM315 SRI311:SRI315 TBE311:TBE315 TLA311:TLA315 TUW311:TUW315 UES311:UES315 UOO311:UOO315 UYK311:UYK315 VIG311:VIG315 VSC311:VSC315 WBY311:WBY315 WLU311:WLU315 WVQ311:WVQ315 I65847:I65851 JE65847:JE65851 TA65847:TA65851 ACW65847:ACW65851 AMS65847:AMS65851 AWO65847:AWO65851 BGK65847:BGK65851 BQG65847:BQG65851 CAC65847:CAC65851 CJY65847:CJY65851 CTU65847:CTU65851 DDQ65847:DDQ65851 DNM65847:DNM65851 DXI65847:DXI65851 EHE65847:EHE65851 ERA65847:ERA65851 FAW65847:FAW65851 FKS65847:FKS65851 FUO65847:FUO65851 GEK65847:GEK65851 GOG65847:GOG65851 GYC65847:GYC65851 HHY65847:HHY65851 HRU65847:HRU65851 IBQ65847:IBQ65851 ILM65847:ILM65851 IVI65847:IVI65851 JFE65847:JFE65851 JPA65847:JPA65851 JYW65847:JYW65851 KIS65847:KIS65851 KSO65847:KSO65851 LCK65847:LCK65851 LMG65847:LMG65851 LWC65847:LWC65851 MFY65847:MFY65851 MPU65847:MPU65851 MZQ65847:MZQ65851 NJM65847:NJM65851 NTI65847:NTI65851 ODE65847:ODE65851 ONA65847:ONA65851 OWW65847:OWW65851 PGS65847:PGS65851 PQO65847:PQO65851 QAK65847:QAK65851 QKG65847:QKG65851 QUC65847:QUC65851 RDY65847:RDY65851 RNU65847:RNU65851 RXQ65847:RXQ65851 SHM65847:SHM65851 SRI65847:SRI65851 TBE65847:TBE65851 TLA65847:TLA65851 TUW65847:TUW65851 UES65847:UES65851 UOO65847:UOO65851 UYK65847:UYK65851 VIG65847:VIG65851 VSC65847:VSC65851 WBY65847:WBY65851 WLU65847:WLU65851 WVQ65847:WVQ65851 I131383:I131387 JE131383:JE131387 TA131383:TA131387 ACW131383:ACW131387 AMS131383:AMS131387 AWO131383:AWO131387 BGK131383:BGK131387 BQG131383:BQG131387 CAC131383:CAC131387 CJY131383:CJY131387 CTU131383:CTU131387 DDQ131383:DDQ131387 DNM131383:DNM131387 DXI131383:DXI131387 EHE131383:EHE131387 ERA131383:ERA131387 FAW131383:FAW131387 FKS131383:FKS131387 FUO131383:FUO131387 GEK131383:GEK131387 GOG131383:GOG131387 GYC131383:GYC131387 HHY131383:HHY131387 HRU131383:HRU131387 IBQ131383:IBQ131387 ILM131383:ILM131387 IVI131383:IVI131387 JFE131383:JFE131387 JPA131383:JPA131387 JYW131383:JYW131387 KIS131383:KIS131387 KSO131383:KSO131387 LCK131383:LCK131387 LMG131383:LMG131387 LWC131383:LWC131387 MFY131383:MFY131387 MPU131383:MPU131387 MZQ131383:MZQ131387 NJM131383:NJM131387 NTI131383:NTI131387 ODE131383:ODE131387 ONA131383:ONA131387 OWW131383:OWW131387 PGS131383:PGS131387 PQO131383:PQO131387 QAK131383:QAK131387 QKG131383:QKG131387 QUC131383:QUC131387 RDY131383:RDY131387 RNU131383:RNU131387 RXQ131383:RXQ131387 SHM131383:SHM131387 SRI131383:SRI131387 TBE131383:TBE131387 TLA131383:TLA131387 TUW131383:TUW131387 UES131383:UES131387 UOO131383:UOO131387 UYK131383:UYK131387 VIG131383:VIG131387 VSC131383:VSC131387 WBY131383:WBY131387 WLU131383:WLU131387 WVQ131383:WVQ131387 I196919:I196923 JE196919:JE196923 TA196919:TA196923 ACW196919:ACW196923 AMS196919:AMS196923 AWO196919:AWO196923 BGK196919:BGK196923 BQG196919:BQG196923 CAC196919:CAC196923 CJY196919:CJY196923 CTU196919:CTU196923 DDQ196919:DDQ196923 DNM196919:DNM196923 DXI196919:DXI196923 EHE196919:EHE196923 ERA196919:ERA196923 FAW196919:FAW196923 FKS196919:FKS196923 FUO196919:FUO196923 GEK196919:GEK196923 GOG196919:GOG196923 GYC196919:GYC196923 HHY196919:HHY196923 HRU196919:HRU196923 IBQ196919:IBQ196923 ILM196919:ILM196923 IVI196919:IVI196923 JFE196919:JFE196923 JPA196919:JPA196923 JYW196919:JYW196923 KIS196919:KIS196923 KSO196919:KSO196923 LCK196919:LCK196923 LMG196919:LMG196923 LWC196919:LWC196923 MFY196919:MFY196923 MPU196919:MPU196923 MZQ196919:MZQ196923 NJM196919:NJM196923 NTI196919:NTI196923 ODE196919:ODE196923 ONA196919:ONA196923 OWW196919:OWW196923 PGS196919:PGS196923 PQO196919:PQO196923 QAK196919:QAK196923 QKG196919:QKG196923 QUC196919:QUC196923 RDY196919:RDY196923 RNU196919:RNU196923 RXQ196919:RXQ196923 SHM196919:SHM196923 SRI196919:SRI196923 TBE196919:TBE196923 TLA196919:TLA196923 TUW196919:TUW196923 UES196919:UES196923 UOO196919:UOO196923 UYK196919:UYK196923 VIG196919:VIG196923 VSC196919:VSC196923 WBY196919:WBY196923 WLU196919:WLU196923 WVQ196919:WVQ196923 I262455:I262459 JE262455:JE262459 TA262455:TA262459 ACW262455:ACW262459 AMS262455:AMS262459 AWO262455:AWO262459 BGK262455:BGK262459 BQG262455:BQG262459 CAC262455:CAC262459 CJY262455:CJY262459 CTU262455:CTU262459 DDQ262455:DDQ262459 DNM262455:DNM262459 DXI262455:DXI262459 EHE262455:EHE262459 ERA262455:ERA262459 FAW262455:FAW262459 FKS262455:FKS262459 FUO262455:FUO262459 GEK262455:GEK262459 GOG262455:GOG262459 GYC262455:GYC262459 HHY262455:HHY262459 HRU262455:HRU262459 IBQ262455:IBQ262459 ILM262455:ILM262459 IVI262455:IVI262459 JFE262455:JFE262459 JPA262455:JPA262459 JYW262455:JYW262459 KIS262455:KIS262459 KSO262455:KSO262459 LCK262455:LCK262459 LMG262455:LMG262459 LWC262455:LWC262459 MFY262455:MFY262459 MPU262455:MPU262459 MZQ262455:MZQ262459 NJM262455:NJM262459 NTI262455:NTI262459 ODE262455:ODE262459 ONA262455:ONA262459 OWW262455:OWW262459 PGS262455:PGS262459 PQO262455:PQO262459 QAK262455:QAK262459 QKG262455:QKG262459 QUC262455:QUC262459 RDY262455:RDY262459 RNU262455:RNU262459 RXQ262455:RXQ262459 SHM262455:SHM262459 SRI262455:SRI262459 TBE262455:TBE262459 TLA262455:TLA262459 TUW262455:TUW262459 UES262455:UES262459 UOO262455:UOO262459 UYK262455:UYK262459 VIG262455:VIG262459 VSC262455:VSC262459 WBY262455:WBY262459 WLU262455:WLU262459 WVQ262455:WVQ262459 I327991:I327995 JE327991:JE327995 TA327991:TA327995 ACW327991:ACW327995 AMS327991:AMS327995 AWO327991:AWO327995 BGK327991:BGK327995 BQG327991:BQG327995 CAC327991:CAC327995 CJY327991:CJY327995 CTU327991:CTU327995 DDQ327991:DDQ327995 DNM327991:DNM327995 DXI327991:DXI327995 EHE327991:EHE327995 ERA327991:ERA327995 FAW327991:FAW327995 FKS327991:FKS327995 FUO327991:FUO327995 GEK327991:GEK327995 GOG327991:GOG327995 GYC327991:GYC327995 HHY327991:HHY327995 HRU327991:HRU327995 IBQ327991:IBQ327995 ILM327991:ILM327995 IVI327991:IVI327995 JFE327991:JFE327995 JPA327991:JPA327995 JYW327991:JYW327995 KIS327991:KIS327995 KSO327991:KSO327995 LCK327991:LCK327995 LMG327991:LMG327995 LWC327991:LWC327995 MFY327991:MFY327995 MPU327991:MPU327995 MZQ327991:MZQ327995 NJM327991:NJM327995 NTI327991:NTI327995 ODE327991:ODE327995 ONA327991:ONA327995 OWW327991:OWW327995 PGS327991:PGS327995 PQO327991:PQO327995 QAK327991:QAK327995 QKG327991:QKG327995 QUC327991:QUC327995 RDY327991:RDY327995 RNU327991:RNU327995 RXQ327991:RXQ327995 SHM327991:SHM327995 SRI327991:SRI327995 TBE327991:TBE327995 TLA327991:TLA327995 TUW327991:TUW327995 UES327991:UES327995 UOO327991:UOO327995 UYK327991:UYK327995 VIG327991:VIG327995 VSC327991:VSC327995 WBY327991:WBY327995 WLU327991:WLU327995 WVQ327991:WVQ327995 I393527:I393531 JE393527:JE393531 TA393527:TA393531 ACW393527:ACW393531 AMS393527:AMS393531 AWO393527:AWO393531 BGK393527:BGK393531 BQG393527:BQG393531 CAC393527:CAC393531 CJY393527:CJY393531 CTU393527:CTU393531 DDQ393527:DDQ393531 DNM393527:DNM393531 DXI393527:DXI393531 EHE393527:EHE393531 ERA393527:ERA393531 FAW393527:FAW393531 FKS393527:FKS393531 FUO393527:FUO393531 GEK393527:GEK393531 GOG393527:GOG393531 GYC393527:GYC393531 HHY393527:HHY393531 HRU393527:HRU393531 IBQ393527:IBQ393531 ILM393527:ILM393531 IVI393527:IVI393531 JFE393527:JFE393531 JPA393527:JPA393531 JYW393527:JYW393531 KIS393527:KIS393531 KSO393527:KSO393531 LCK393527:LCK393531 LMG393527:LMG393531 LWC393527:LWC393531 MFY393527:MFY393531 MPU393527:MPU393531 MZQ393527:MZQ393531 NJM393527:NJM393531 NTI393527:NTI393531 ODE393527:ODE393531 ONA393527:ONA393531 OWW393527:OWW393531 PGS393527:PGS393531 PQO393527:PQO393531 QAK393527:QAK393531 QKG393527:QKG393531 QUC393527:QUC393531 RDY393527:RDY393531 RNU393527:RNU393531 RXQ393527:RXQ393531 SHM393527:SHM393531 SRI393527:SRI393531 TBE393527:TBE393531 TLA393527:TLA393531 TUW393527:TUW393531 UES393527:UES393531 UOO393527:UOO393531 UYK393527:UYK393531 VIG393527:VIG393531 VSC393527:VSC393531 WBY393527:WBY393531 WLU393527:WLU393531 WVQ393527:WVQ393531 I459063:I459067 JE459063:JE459067 TA459063:TA459067 ACW459063:ACW459067 AMS459063:AMS459067 AWO459063:AWO459067 BGK459063:BGK459067 BQG459063:BQG459067 CAC459063:CAC459067 CJY459063:CJY459067 CTU459063:CTU459067 DDQ459063:DDQ459067 DNM459063:DNM459067 DXI459063:DXI459067 EHE459063:EHE459067 ERA459063:ERA459067 FAW459063:FAW459067 FKS459063:FKS459067 FUO459063:FUO459067 GEK459063:GEK459067 GOG459063:GOG459067 GYC459063:GYC459067 HHY459063:HHY459067 HRU459063:HRU459067 IBQ459063:IBQ459067 ILM459063:ILM459067 IVI459063:IVI459067 JFE459063:JFE459067 JPA459063:JPA459067 JYW459063:JYW459067 KIS459063:KIS459067 KSO459063:KSO459067 LCK459063:LCK459067 LMG459063:LMG459067 LWC459063:LWC459067 MFY459063:MFY459067 MPU459063:MPU459067 MZQ459063:MZQ459067 NJM459063:NJM459067 NTI459063:NTI459067 ODE459063:ODE459067 ONA459063:ONA459067 OWW459063:OWW459067 PGS459063:PGS459067 PQO459063:PQO459067 QAK459063:QAK459067 QKG459063:QKG459067 QUC459063:QUC459067 RDY459063:RDY459067 RNU459063:RNU459067 RXQ459063:RXQ459067 SHM459063:SHM459067 SRI459063:SRI459067 TBE459063:TBE459067 TLA459063:TLA459067 TUW459063:TUW459067 UES459063:UES459067 UOO459063:UOO459067 UYK459063:UYK459067 VIG459063:VIG459067 VSC459063:VSC459067 WBY459063:WBY459067 WLU459063:WLU459067 WVQ459063:WVQ459067 I524599:I524603 JE524599:JE524603 TA524599:TA524603 ACW524599:ACW524603 AMS524599:AMS524603 AWO524599:AWO524603 BGK524599:BGK524603 BQG524599:BQG524603 CAC524599:CAC524603 CJY524599:CJY524603 CTU524599:CTU524603 DDQ524599:DDQ524603 DNM524599:DNM524603 DXI524599:DXI524603 EHE524599:EHE524603 ERA524599:ERA524603 FAW524599:FAW524603 FKS524599:FKS524603 FUO524599:FUO524603 GEK524599:GEK524603 GOG524599:GOG524603 GYC524599:GYC524603 HHY524599:HHY524603 HRU524599:HRU524603 IBQ524599:IBQ524603 ILM524599:ILM524603 IVI524599:IVI524603 JFE524599:JFE524603 JPA524599:JPA524603 JYW524599:JYW524603 KIS524599:KIS524603 KSO524599:KSO524603 LCK524599:LCK524603 LMG524599:LMG524603 LWC524599:LWC524603 MFY524599:MFY524603 MPU524599:MPU524603 MZQ524599:MZQ524603 NJM524599:NJM524603 NTI524599:NTI524603 ODE524599:ODE524603 ONA524599:ONA524603 OWW524599:OWW524603 PGS524599:PGS524603 PQO524599:PQO524603 QAK524599:QAK524603 QKG524599:QKG524603 QUC524599:QUC524603 RDY524599:RDY524603 RNU524599:RNU524603 RXQ524599:RXQ524603 SHM524599:SHM524603 SRI524599:SRI524603 TBE524599:TBE524603 TLA524599:TLA524603 TUW524599:TUW524603 UES524599:UES524603 UOO524599:UOO524603 UYK524599:UYK524603 VIG524599:VIG524603 VSC524599:VSC524603 WBY524599:WBY524603 WLU524599:WLU524603 WVQ524599:WVQ524603 I590135:I590139 JE590135:JE590139 TA590135:TA590139 ACW590135:ACW590139 AMS590135:AMS590139 AWO590135:AWO590139 BGK590135:BGK590139 BQG590135:BQG590139 CAC590135:CAC590139 CJY590135:CJY590139 CTU590135:CTU590139 DDQ590135:DDQ590139 DNM590135:DNM590139 DXI590135:DXI590139 EHE590135:EHE590139 ERA590135:ERA590139 FAW590135:FAW590139 FKS590135:FKS590139 FUO590135:FUO590139 GEK590135:GEK590139 GOG590135:GOG590139 GYC590135:GYC590139 HHY590135:HHY590139 HRU590135:HRU590139 IBQ590135:IBQ590139 ILM590135:ILM590139 IVI590135:IVI590139 JFE590135:JFE590139 JPA590135:JPA590139 JYW590135:JYW590139 KIS590135:KIS590139 KSO590135:KSO590139 LCK590135:LCK590139 LMG590135:LMG590139 LWC590135:LWC590139 MFY590135:MFY590139 MPU590135:MPU590139 MZQ590135:MZQ590139 NJM590135:NJM590139 NTI590135:NTI590139 ODE590135:ODE590139 ONA590135:ONA590139 OWW590135:OWW590139 PGS590135:PGS590139 PQO590135:PQO590139 QAK590135:QAK590139 QKG590135:QKG590139 QUC590135:QUC590139 RDY590135:RDY590139 RNU590135:RNU590139 RXQ590135:RXQ590139 SHM590135:SHM590139 SRI590135:SRI590139 TBE590135:TBE590139 TLA590135:TLA590139 TUW590135:TUW590139 UES590135:UES590139 UOO590135:UOO590139 UYK590135:UYK590139 VIG590135:VIG590139 VSC590135:VSC590139 WBY590135:WBY590139 WLU590135:WLU590139 WVQ590135:WVQ590139 I655671:I655675 JE655671:JE655675 TA655671:TA655675 ACW655671:ACW655675 AMS655671:AMS655675 AWO655671:AWO655675 BGK655671:BGK655675 BQG655671:BQG655675 CAC655671:CAC655675 CJY655671:CJY655675 CTU655671:CTU655675 DDQ655671:DDQ655675 DNM655671:DNM655675 DXI655671:DXI655675 EHE655671:EHE655675 ERA655671:ERA655675 FAW655671:FAW655675 FKS655671:FKS655675 FUO655671:FUO655675 GEK655671:GEK655675 GOG655671:GOG655675 GYC655671:GYC655675 HHY655671:HHY655675 HRU655671:HRU655675 IBQ655671:IBQ655675 ILM655671:ILM655675 IVI655671:IVI655675 JFE655671:JFE655675 JPA655671:JPA655675 JYW655671:JYW655675 KIS655671:KIS655675 KSO655671:KSO655675 LCK655671:LCK655675 LMG655671:LMG655675 LWC655671:LWC655675 MFY655671:MFY655675 MPU655671:MPU655675 MZQ655671:MZQ655675 NJM655671:NJM655675 NTI655671:NTI655675 ODE655671:ODE655675 ONA655671:ONA655675 OWW655671:OWW655675 PGS655671:PGS655675 PQO655671:PQO655675 QAK655671:QAK655675 QKG655671:QKG655675 QUC655671:QUC655675 RDY655671:RDY655675 RNU655671:RNU655675 RXQ655671:RXQ655675 SHM655671:SHM655675 SRI655671:SRI655675 TBE655671:TBE655675 TLA655671:TLA655675 TUW655671:TUW655675 UES655671:UES655675 UOO655671:UOO655675 UYK655671:UYK655675 VIG655671:VIG655675 VSC655671:VSC655675 WBY655671:WBY655675 WLU655671:WLU655675 WVQ655671:WVQ655675 I721207:I721211 JE721207:JE721211 TA721207:TA721211 ACW721207:ACW721211 AMS721207:AMS721211 AWO721207:AWO721211 BGK721207:BGK721211 BQG721207:BQG721211 CAC721207:CAC721211 CJY721207:CJY721211 CTU721207:CTU721211 DDQ721207:DDQ721211 DNM721207:DNM721211 DXI721207:DXI721211 EHE721207:EHE721211 ERA721207:ERA721211 FAW721207:FAW721211 FKS721207:FKS721211 FUO721207:FUO721211 GEK721207:GEK721211 GOG721207:GOG721211 GYC721207:GYC721211 HHY721207:HHY721211 HRU721207:HRU721211 IBQ721207:IBQ721211 ILM721207:ILM721211 IVI721207:IVI721211 JFE721207:JFE721211 JPA721207:JPA721211 JYW721207:JYW721211 KIS721207:KIS721211 KSO721207:KSO721211 LCK721207:LCK721211 LMG721207:LMG721211 LWC721207:LWC721211 MFY721207:MFY721211 MPU721207:MPU721211 MZQ721207:MZQ721211 NJM721207:NJM721211 NTI721207:NTI721211 ODE721207:ODE721211 ONA721207:ONA721211 OWW721207:OWW721211 PGS721207:PGS721211 PQO721207:PQO721211 QAK721207:QAK721211 QKG721207:QKG721211 QUC721207:QUC721211 RDY721207:RDY721211 RNU721207:RNU721211 RXQ721207:RXQ721211 SHM721207:SHM721211 SRI721207:SRI721211 TBE721207:TBE721211 TLA721207:TLA721211 TUW721207:TUW721211 UES721207:UES721211 UOO721207:UOO721211 UYK721207:UYK721211 VIG721207:VIG721211 VSC721207:VSC721211 WBY721207:WBY721211 WLU721207:WLU721211 WVQ721207:WVQ721211 I786743:I786747 JE786743:JE786747 TA786743:TA786747 ACW786743:ACW786747 AMS786743:AMS786747 AWO786743:AWO786747 BGK786743:BGK786747 BQG786743:BQG786747 CAC786743:CAC786747 CJY786743:CJY786747 CTU786743:CTU786747 DDQ786743:DDQ786747 DNM786743:DNM786747 DXI786743:DXI786747 EHE786743:EHE786747 ERA786743:ERA786747 FAW786743:FAW786747 FKS786743:FKS786747 FUO786743:FUO786747 GEK786743:GEK786747 GOG786743:GOG786747 GYC786743:GYC786747 HHY786743:HHY786747 HRU786743:HRU786747 IBQ786743:IBQ786747 ILM786743:ILM786747 IVI786743:IVI786747 JFE786743:JFE786747 JPA786743:JPA786747 JYW786743:JYW786747 KIS786743:KIS786747 KSO786743:KSO786747 LCK786743:LCK786747 LMG786743:LMG786747 LWC786743:LWC786747 MFY786743:MFY786747 MPU786743:MPU786747 MZQ786743:MZQ786747 NJM786743:NJM786747 NTI786743:NTI786747 ODE786743:ODE786747 ONA786743:ONA786747 OWW786743:OWW786747 PGS786743:PGS786747 PQO786743:PQO786747 QAK786743:QAK786747 QKG786743:QKG786747 QUC786743:QUC786747 RDY786743:RDY786747 RNU786743:RNU786747 RXQ786743:RXQ786747 SHM786743:SHM786747 SRI786743:SRI786747 TBE786743:TBE786747 TLA786743:TLA786747 TUW786743:TUW786747 UES786743:UES786747 UOO786743:UOO786747 UYK786743:UYK786747 VIG786743:VIG786747 VSC786743:VSC786747 WBY786743:WBY786747 WLU786743:WLU786747 WVQ786743:WVQ786747 I852279:I852283 JE852279:JE852283 TA852279:TA852283 ACW852279:ACW852283 AMS852279:AMS852283 AWO852279:AWO852283 BGK852279:BGK852283 BQG852279:BQG852283 CAC852279:CAC852283 CJY852279:CJY852283 CTU852279:CTU852283 DDQ852279:DDQ852283 DNM852279:DNM852283 DXI852279:DXI852283 EHE852279:EHE852283 ERA852279:ERA852283 FAW852279:FAW852283 FKS852279:FKS852283 FUO852279:FUO852283 GEK852279:GEK852283 GOG852279:GOG852283 GYC852279:GYC852283 HHY852279:HHY852283 HRU852279:HRU852283 IBQ852279:IBQ852283 ILM852279:ILM852283 IVI852279:IVI852283 JFE852279:JFE852283 JPA852279:JPA852283 JYW852279:JYW852283 KIS852279:KIS852283 KSO852279:KSO852283 LCK852279:LCK852283 LMG852279:LMG852283 LWC852279:LWC852283 MFY852279:MFY852283 MPU852279:MPU852283 MZQ852279:MZQ852283 NJM852279:NJM852283 NTI852279:NTI852283 ODE852279:ODE852283 ONA852279:ONA852283 OWW852279:OWW852283 PGS852279:PGS852283 PQO852279:PQO852283 QAK852279:QAK852283 QKG852279:QKG852283 QUC852279:QUC852283 RDY852279:RDY852283 RNU852279:RNU852283 RXQ852279:RXQ852283 SHM852279:SHM852283 SRI852279:SRI852283 TBE852279:TBE852283 TLA852279:TLA852283 TUW852279:TUW852283 UES852279:UES852283 UOO852279:UOO852283 UYK852279:UYK852283 VIG852279:VIG852283 VSC852279:VSC852283 WBY852279:WBY852283 WLU852279:WLU852283 WVQ852279:WVQ852283 I917815:I917819 JE917815:JE917819 TA917815:TA917819 ACW917815:ACW917819 AMS917815:AMS917819 AWO917815:AWO917819 BGK917815:BGK917819 BQG917815:BQG917819 CAC917815:CAC917819 CJY917815:CJY917819 CTU917815:CTU917819 DDQ917815:DDQ917819 DNM917815:DNM917819 DXI917815:DXI917819 EHE917815:EHE917819 ERA917815:ERA917819 FAW917815:FAW917819 FKS917815:FKS917819 FUO917815:FUO917819 GEK917815:GEK917819 GOG917815:GOG917819 GYC917815:GYC917819 HHY917815:HHY917819 HRU917815:HRU917819 IBQ917815:IBQ917819 ILM917815:ILM917819 IVI917815:IVI917819 JFE917815:JFE917819 JPA917815:JPA917819 JYW917815:JYW917819 KIS917815:KIS917819 KSO917815:KSO917819 LCK917815:LCK917819 LMG917815:LMG917819 LWC917815:LWC917819 MFY917815:MFY917819 MPU917815:MPU917819 MZQ917815:MZQ917819 NJM917815:NJM917819 NTI917815:NTI917819 ODE917815:ODE917819 ONA917815:ONA917819 OWW917815:OWW917819 PGS917815:PGS917819 PQO917815:PQO917819 QAK917815:QAK917819 QKG917815:QKG917819 QUC917815:QUC917819 RDY917815:RDY917819 RNU917815:RNU917819 RXQ917815:RXQ917819 SHM917815:SHM917819 SRI917815:SRI917819 TBE917815:TBE917819 TLA917815:TLA917819 TUW917815:TUW917819 UES917815:UES917819 UOO917815:UOO917819 UYK917815:UYK917819 VIG917815:VIG917819 VSC917815:VSC917819 WBY917815:WBY917819 WLU917815:WLU917819 WVQ917815:WVQ917819 I983351:I983355 JE983351:JE983355 TA983351:TA983355 ACW983351:ACW983355 AMS983351:AMS983355 AWO983351:AWO983355 BGK983351:BGK983355 BQG983351:BQG983355 CAC983351:CAC983355 CJY983351:CJY983355 CTU983351:CTU983355 DDQ983351:DDQ983355 DNM983351:DNM983355 DXI983351:DXI983355 EHE983351:EHE983355 ERA983351:ERA983355 FAW983351:FAW983355 FKS983351:FKS983355 FUO983351:FUO983355 GEK983351:GEK983355 GOG983351:GOG983355 GYC983351:GYC983355 HHY983351:HHY983355 HRU983351:HRU983355 IBQ983351:IBQ983355 ILM983351:ILM983355 IVI983351:IVI983355 JFE983351:JFE983355 JPA983351:JPA983355 JYW983351:JYW983355 KIS983351:KIS983355 KSO983351:KSO983355 LCK983351:LCK983355 LMG983351:LMG983355 LWC983351:LWC983355 MFY983351:MFY983355 MPU983351:MPU983355 MZQ983351:MZQ983355 NJM983351:NJM983355 NTI983351:NTI983355 ODE983351:ODE983355 ONA983351:ONA983355 OWW983351:OWW983355 PGS983351:PGS983355 PQO983351:PQO983355 QAK983351:QAK983355 QKG983351:QKG983355 QUC983351:QUC983355 RDY983351:RDY983355 RNU983351:RNU983355 RXQ983351:RXQ983355 SHM983351:SHM983355 SRI983351:SRI983355 TBE983351:TBE983355 TLA983351:TLA983355 TUW983351:TUW983355 UES983351:UES983355 UOO983351:UOO983355 UYK983351:UYK983355 VIG983351:VIG983355 VSC983351:VSC983355 WBY983351:WBY983355 WLU983351:WLU983355 WVQ983351:WVQ983355 I317:I325 JE317:JE325 TA317:TA325 ACW317:ACW325 AMS317:AMS325 AWO317:AWO325 BGK317:BGK325 BQG317:BQG325 CAC317:CAC325 CJY317:CJY325 CTU317:CTU325 DDQ317:DDQ325 DNM317:DNM325 DXI317:DXI325 EHE317:EHE325 ERA317:ERA325 FAW317:FAW325 FKS317:FKS325 FUO317:FUO325 GEK317:GEK325 GOG317:GOG325 GYC317:GYC325 HHY317:HHY325 HRU317:HRU325 IBQ317:IBQ325 ILM317:ILM325 IVI317:IVI325 JFE317:JFE325 JPA317:JPA325 JYW317:JYW325 KIS317:KIS325 KSO317:KSO325 LCK317:LCK325 LMG317:LMG325 LWC317:LWC325 MFY317:MFY325 MPU317:MPU325 MZQ317:MZQ325 NJM317:NJM325 NTI317:NTI325 ODE317:ODE325 ONA317:ONA325 OWW317:OWW325 PGS317:PGS325 PQO317:PQO325 QAK317:QAK325 QKG317:QKG325 QUC317:QUC325 RDY317:RDY325 RNU317:RNU325 RXQ317:RXQ325 SHM317:SHM325 SRI317:SRI325 TBE317:TBE325 TLA317:TLA325 TUW317:TUW325 UES317:UES325 UOO317:UOO325 UYK317:UYK325 VIG317:VIG325 VSC317:VSC325 WBY317:WBY325 WLU317:WLU325 WVQ317:WVQ325 I65853:I65861 JE65853:JE65861 TA65853:TA65861 ACW65853:ACW65861 AMS65853:AMS65861 AWO65853:AWO65861 BGK65853:BGK65861 BQG65853:BQG65861 CAC65853:CAC65861 CJY65853:CJY65861 CTU65853:CTU65861 DDQ65853:DDQ65861 DNM65853:DNM65861 DXI65853:DXI65861 EHE65853:EHE65861 ERA65853:ERA65861 FAW65853:FAW65861 FKS65853:FKS65861 FUO65853:FUO65861 GEK65853:GEK65861 GOG65853:GOG65861 GYC65853:GYC65861 HHY65853:HHY65861 HRU65853:HRU65861 IBQ65853:IBQ65861 ILM65853:ILM65861 IVI65853:IVI65861 JFE65853:JFE65861 JPA65853:JPA65861 JYW65853:JYW65861 KIS65853:KIS65861 KSO65853:KSO65861 LCK65853:LCK65861 LMG65853:LMG65861 LWC65853:LWC65861 MFY65853:MFY65861 MPU65853:MPU65861 MZQ65853:MZQ65861 NJM65853:NJM65861 NTI65853:NTI65861 ODE65853:ODE65861 ONA65853:ONA65861 OWW65853:OWW65861 PGS65853:PGS65861 PQO65853:PQO65861 QAK65853:QAK65861 QKG65853:QKG65861 QUC65853:QUC65861 RDY65853:RDY65861 RNU65853:RNU65861 RXQ65853:RXQ65861 SHM65853:SHM65861 SRI65853:SRI65861 TBE65853:TBE65861 TLA65853:TLA65861 TUW65853:TUW65861 UES65853:UES65861 UOO65853:UOO65861 UYK65853:UYK65861 VIG65853:VIG65861 VSC65853:VSC65861 WBY65853:WBY65861 WLU65853:WLU65861 WVQ65853:WVQ65861 I131389:I131397 JE131389:JE131397 TA131389:TA131397 ACW131389:ACW131397 AMS131389:AMS131397 AWO131389:AWO131397 BGK131389:BGK131397 BQG131389:BQG131397 CAC131389:CAC131397 CJY131389:CJY131397 CTU131389:CTU131397 DDQ131389:DDQ131397 DNM131389:DNM131397 DXI131389:DXI131397 EHE131389:EHE131397 ERA131389:ERA131397 FAW131389:FAW131397 FKS131389:FKS131397 FUO131389:FUO131397 GEK131389:GEK131397 GOG131389:GOG131397 GYC131389:GYC131397 HHY131389:HHY131397 HRU131389:HRU131397 IBQ131389:IBQ131397 ILM131389:ILM131397 IVI131389:IVI131397 JFE131389:JFE131397 JPA131389:JPA131397 JYW131389:JYW131397 KIS131389:KIS131397 KSO131389:KSO131397 LCK131389:LCK131397 LMG131389:LMG131397 LWC131389:LWC131397 MFY131389:MFY131397 MPU131389:MPU131397 MZQ131389:MZQ131397 NJM131389:NJM131397 NTI131389:NTI131397 ODE131389:ODE131397 ONA131389:ONA131397 OWW131389:OWW131397 PGS131389:PGS131397 PQO131389:PQO131397 QAK131389:QAK131397 QKG131389:QKG131397 QUC131389:QUC131397 RDY131389:RDY131397 RNU131389:RNU131397 RXQ131389:RXQ131397 SHM131389:SHM131397 SRI131389:SRI131397 TBE131389:TBE131397 TLA131389:TLA131397 TUW131389:TUW131397 UES131389:UES131397 UOO131389:UOO131397 UYK131389:UYK131397 VIG131389:VIG131397 VSC131389:VSC131397 WBY131389:WBY131397 WLU131389:WLU131397 WVQ131389:WVQ131397 I196925:I196933 JE196925:JE196933 TA196925:TA196933 ACW196925:ACW196933 AMS196925:AMS196933 AWO196925:AWO196933 BGK196925:BGK196933 BQG196925:BQG196933 CAC196925:CAC196933 CJY196925:CJY196933 CTU196925:CTU196933 DDQ196925:DDQ196933 DNM196925:DNM196933 DXI196925:DXI196933 EHE196925:EHE196933 ERA196925:ERA196933 FAW196925:FAW196933 FKS196925:FKS196933 FUO196925:FUO196933 GEK196925:GEK196933 GOG196925:GOG196933 GYC196925:GYC196933 HHY196925:HHY196933 HRU196925:HRU196933 IBQ196925:IBQ196933 ILM196925:ILM196933 IVI196925:IVI196933 JFE196925:JFE196933 JPA196925:JPA196933 JYW196925:JYW196933 KIS196925:KIS196933 KSO196925:KSO196933 LCK196925:LCK196933 LMG196925:LMG196933 LWC196925:LWC196933 MFY196925:MFY196933 MPU196925:MPU196933 MZQ196925:MZQ196933 NJM196925:NJM196933 NTI196925:NTI196933 ODE196925:ODE196933 ONA196925:ONA196933 OWW196925:OWW196933 PGS196925:PGS196933 PQO196925:PQO196933 QAK196925:QAK196933 QKG196925:QKG196933 QUC196925:QUC196933 RDY196925:RDY196933 RNU196925:RNU196933 RXQ196925:RXQ196933 SHM196925:SHM196933 SRI196925:SRI196933 TBE196925:TBE196933 TLA196925:TLA196933 TUW196925:TUW196933 UES196925:UES196933 UOO196925:UOO196933 UYK196925:UYK196933 VIG196925:VIG196933 VSC196925:VSC196933 WBY196925:WBY196933 WLU196925:WLU196933 WVQ196925:WVQ196933 I262461:I262469 JE262461:JE262469 TA262461:TA262469 ACW262461:ACW262469 AMS262461:AMS262469 AWO262461:AWO262469 BGK262461:BGK262469 BQG262461:BQG262469 CAC262461:CAC262469 CJY262461:CJY262469 CTU262461:CTU262469 DDQ262461:DDQ262469 DNM262461:DNM262469 DXI262461:DXI262469 EHE262461:EHE262469 ERA262461:ERA262469 FAW262461:FAW262469 FKS262461:FKS262469 FUO262461:FUO262469 GEK262461:GEK262469 GOG262461:GOG262469 GYC262461:GYC262469 HHY262461:HHY262469 HRU262461:HRU262469 IBQ262461:IBQ262469 ILM262461:ILM262469 IVI262461:IVI262469 JFE262461:JFE262469 JPA262461:JPA262469 JYW262461:JYW262469 KIS262461:KIS262469 KSO262461:KSO262469 LCK262461:LCK262469 LMG262461:LMG262469 LWC262461:LWC262469 MFY262461:MFY262469 MPU262461:MPU262469 MZQ262461:MZQ262469 NJM262461:NJM262469 NTI262461:NTI262469 ODE262461:ODE262469 ONA262461:ONA262469 OWW262461:OWW262469 PGS262461:PGS262469 PQO262461:PQO262469 QAK262461:QAK262469 QKG262461:QKG262469 QUC262461:QUC262469 RDY262461:RDY262469 RNU262461:RNU262469 RXQ262461:RXQ262469 SHM262461:SHM262469 SRI262461:SRI262469 TBE262461:TBE262469 TLA262461:TLA262469 TUW262461:TUW262469 UES262461:UES262469 UOO262461:UOO262469 UYK262461:UYK262469 VIG262461:VIG262469 VSC262461:VSC262469 WBY262461:WBY262469 WLU262461:WLU262469 WVQ262461:WVQ262469 I327997:I328005 JE327997:JE328005 TA327997:TA328005 ACW327997:ACW328005 AMS327997:AMS328005 AWO327997:AWO328005 BGK327997:BGK328005 BQG327997:BQG328005 CAC327997:CAC328005 CJY327997:CJY328005 CTU327997:CTU328005 DDQ327997:DDQ328005 DNM327997:DNM328005 DXI327997:DXI328005 EHE327997:EHE328005 ERA327997:ERA328005 FAW327997:FAW328005 FKS327997:FKS328005 FUO327997:FUO328005 GEK327997:GEK328005 GOG327997:GOG328005 GYC327997:GYC328005 HHY327997:HHY328005 HRU327997:HRU328005 IBQ327997:IBQ328005 ILM327997:ILM328005 IVI327997:IVI328005 JFE327997:JFE328005 JPA327997:JPA328005 JYW327997:JYW328005 KIS327997:KIS328005 KSO327997:KSO328005 LCK327997:LCK328005 LMG327997:LMG328005 LWC327997:LWC328005 MFY327997:MFY328005 MPU327997:MPU328005 MZQ327997:MZQ328005 NJM327997:NJM328005 NTI327997:NTI328005 ODE327997:ODE328005 ONA327997:ONA328005 OWW327997:OWW328005 PGS327997:PGS328005 PQO327997:PQO328005 QAK327997:QAK328005 QKG327997:QKG328005 QUC327997:QUC328005 RDY327997:RDY328005 RNU327997:RNU328005 RXQ327997:RXQ328005 SHM327997:SHM328005 SRI327997:SRI328005 TBE327997:TBE328005 TLA327997:TLA328005 TUW327997:TUW328005 UES327997:UES328005 UOO327997:UOO328005 UYK327997:UYK328005 VIG327997:VIG328005 VSC327997:VSC328005 WBY327997:WBY328005 WLU327997:WLU328005 WVQ327997:WVQ328005 I393533:I393541 JE393533:JE393541 TA393533:TA393541 ACW393533:ACW393541 AMS393533:AMS393541 AWO393533:AWO393541 BGK393533:BGK393541 BQG393533:BQG393541 CAC393533:CAC393541 CJY393533:CJY393541 CTU393533:CTU393541 DDQ393533:DDQ393541 DNM393533:DNM393541 DXI393533:DXI393541 EHE393533:EHE393541 ERA393533:ERA393541 FAW393533:FAW393541 FKS393533:FKS393541 FUO393533:FUO393541 GEK393533:GEK393541 GOG393533:GOG393541 GYC393533:GYC393541 HHY393533:HHY393541 HRU393533:HRU393541 IBQ393533:IBQ393541 ILM393533:ILM393541 IVI393533:IVI393541 JFE393533:JFE393541 JPA393533:JPA393541 JYW393533:JYW393541 KIS393533:KIS393541 KSO393533:KSO393541 LCK393533:LCK393541 LMG393533:LMG393541 LWC393533:LWC393541 MFY393533:MFY393541 MPU393533:MPU393541 MZQ393533:MZQ393541 NJM393533:NJM393541 NTI393533:NTI393541 ODE393533:ODE393541 ONA393533:ONA393541 OWW393533:OWW393541 PGS393533:PGS393541 PQO393533:PQO393541 QAK393533:QAK393541 QKG393533:QKG393541 QUC393533:QUC393541 RDY393533:RDY393541 RNU393533:RNU393541 RXQ393533:RXQ393541 SHM393533:SHM393541 SRI393533:SRI393541 TBE393533:TBE393541 TLA393533:TLA393541 TUW393533:TUW393541 UES393533:UES393541 UOO393533:UOO393541 UYK393533:UYK393541 VIG393533:VIG393541 VSC393533:VSC393541 WBY393533:WBY393541 WLU393533:WLU393541 WVQ393533:WVQ393541 I459069:I459077 JE459069:JE459077 TA459069:TA459077 ACW459069:ACW459077 AMS459069:AMS459077 AWO459069:AWO459077 BGK459069:BGK459077 BQG459069:BQG459077 CAC459069:CAC459077 CJY459069:CJY459077 CTU459069:CTU459077 DDQ459069:DDQ459077 DNM459069:DNM459077 DXI459069:DXI459077 EHE459069:EHE459077 ERA459069:ERA459077 FAW459069:FAW459077 FKS459069:FKS459077 FUO459069:FUO459077 GEK459069:GEK459077 GOG459069:GOG459077 GYC459069:GYC459077 HHY459069:HHY459077 HRU459069:HRU459077 IBQ459069:IBQ459077 ILM459069:ILM459077 IVI459069:IVI459077 JFE459069:JFE459077 JPA459069:JPA459077 JYW459069:JYW459077 KIS459069:KIS459077 KSO459069:KSO459077 LCK459069:LCK459077 LMG459069:LMG459077 LWC459069:LWC459077 MFY459069:MFY459077 MPU459069:MPU459077 MZQ459069:MZQ459077 NJM459069:NJM459077 NTI459069:NTI459077 ODE459069:ODE459077 ONA459069:ONA459077 OWW459069:OWW459077 PGS459069:PGS459077 PQO459069:PQO459077 QAK459069:QAK459077 QKG459069:QKG459077 QUC459069:QUC459077 RDY459069:RDY459077 RNU459069:RNU459077 RXQ459069:RXQ459077 SHM459069:SHM459077 SRI459069:SRI459077 TBE459069:TBE459077 TLA459069:TLA459077 TUW459069:TUW459077 UES459069:UES459077 UOO459069:UOO459077 UYK459069:UYK459077 VIG459069:VIG459077 VSC459069:VSC459077 WBY459069:WBY459077 WLU459069:WLU459077 WVQ459069:WVQ459077 I524605:I524613 JE524605:JE524613 TA524605:TA524613 ACW524605:ACW524613 AMS524605:AMS524613 AWO524605:AWO524613 BGK524605:BGK524613 BQG524605:BQG524613 CAC524605:CAC524613 CJY524605:CJY524613 CTU524605:CTU524613 DDQ524605:DDQ524613 DNM524605:DNM524613 DXI524605:DXI524613 EHE524605:EHE524613 ERA524605:ERA524613 FAW524605:FAW524613 FKS524605:FKS524613 FUO524605:FUO524613 GEK524605:GEK524613 GOG524605:GOG524613 GYC524605:GYC524613 HHY524605:HHY524613 HRU524605:HRU524613 IBQ524605:IBQ524613 ILM524605:ILM524613 IVI524605:IVI524613 JFE524605:JFE524613 JPA524605:JPA524613 JYW524605:JYW524613 KIS524605:KIS524613 KSO524605:KSO524613 LCK524605:LCK524613 LMG524605:LMG524613 LWC524605:LWC524613 MFY524605:MFY524613 MPU524605:MPU524613 MZQ524605:MZQ524613 NJM524605:NJM524613 NTI524605:NTI524613 ODE524605:ODE524613 ONA524605:ONA524613 OWW524605:OWW524613 PGS524605:PGS524613 PQO524605:PQO524613 QAK524605:QAK524613 QKG524605:QKG524613 QUC524605:QUC524613 RDY524605:RDY524613 RNU524605:RNU524613 RXQ524605:RXQ524613 SHM524605:SHM524613 SRI524605:SRI524613 TBE524605:TBE524613 TLA524605:TLA524613 TUW524605:TUW524613 UES524605:UES524613 UOO524605:UOO524613 UYK524605:UYK524613 VIG524605:VIG524613 VSC524605:VSC524613 WBY524605:WBY524613 WLU524605:WLU524613 WVQ524605:WVQ524613 I590141:I590149 JE590141:JE590149 TA590141:TA590149 ACW590141:ACW590149 AMS590141:AMS590149 AWO590141:AWO590149 BGK590141:BGK590149 BQG590141:BQG590149 CAC590141:CAC590149 CJY590141:CJY590149 CTU590141:CTU590149 DDQ590141:DDQ590149 DNM590141:DNM590149 DXI590141:DXI590149 EHE590141:EHE590149 ERA590141:ERA590149 FAW590141:FAW590149 FKS590141:FKS590149 FUO590141:FUO590149 GEK590141:GEK590149 GOG590141:GOG590149 GYC590141:GYC590149 HHY590141:HHY590149 HRU590141:HRU590149 IBQ590141:IBQ590149 ILM590141:ILM590149 IVI590141:IVI590149 JFE590141:JFE590149 JPA590141:JPA590149 JYW590141:JYW590149 KIS590141:KIS590149 KSO590141:KSO590149 LCK590141:LCK590149 LMG590141:LMG590149 LWC590141:LWC590149 MFY590141:MFY590149 MPU590141:MPU590149 MZQ590141:MZQ590149 NJM590141:NJM590149 NTI590141:NTI590149 ODE590141:ODE590149 ONA590141:ONA590149 OWW590141:OWW590149 PGS590141:PGS590149 PQO590141:PQO590149 QAK590141:QAK590149 QKG590141:QKG590149 QUC590141:QUC590149 RDY590141:RDY590149 RNU590141:RNU590149 RXQ590141:RXQ590149 SHM590141:SHM590149 SRI590141:SRI590149 TBE590141:TBE590149 TLA590141:TLA590149 TUW590141:TUW590149 UES590141:UES590149 UOO590141:UOO590149 UYK590141:UYK590149 VIG590141:VIG590149 VSC590141:VSC590149 WBY590141:WBY590149 WLU590141:WLU590149 WVQ590141:WVQ590149 I655677:I655685 JE655677:JE655685 TA655677:TA655685 ACW655677:ACW655685 AMS655677:AMS655685 AWO655677:AWO655685 BGK655677:BGK655685 BQG655677:BQG655685 CAC655677:CAC655685 CJY655677:CJY655685 CTU655677:CTU655685 DDQ655677:DDQ655685 DNM655677:DNM655685 DXI655677:DXI655685 EHE655677:EHE655685 ERA655677:ERA655685 FAW655677:FAW655685 FKS655677:FKS655685 FUO655677:FUO655685 GEK655677:GEK655685 GOG655677:GOG655685 GYC655677:GYC655685 HHY655677:HHY655685 HRU655677:HRU655685 IBQ655677:IBQ655685 ILM655677:ILM655685 IVI655677:IVI655685 JFE655677:JFE655685 JPA655677:JPA655685 JYW655677:JYW655685 KIS655677:KIS655685 KSO655677:KSO655685 LCK655677:LCK655685 LMG655677:LMG655685 LWC655677:LWC655685 MFY655677:MFY655685 MPU655677:MPU655685 MZQ655677:MZQ655685 NJM655677:NJM655685 NTI655677:NTI655685 ODE655677:ODE655685 ONA655677:ONA655685 OWW655677:OWW655685 PGS655677:PGS655685 PQO655677:PQO655685 QAK655677:QAK655685 QKG655677:QKG655685 QUC655677:QUC655685 RDY655677:RDY655685 RNU655677:RNU655685 RXQ655677:RXQ655685 SHM655677:SHM655685 SRI655677:SRI655685 TBE655677:TBE655685 TLA655677:TLA655685 TUW655677:TUW655685 UES655677:UES655685 UOO655677:UOO655685 UYK655677:UYK655685 VIG655677:VIG655685 VSC655677:VSC655685 WBY655677:WBY655685 WLU655677:WLU655685 WVQ655677:WVQ655685 I721213:I721221 JE721213:JE721221 TA721213:TA721221 ACW721213:ACW721221 AMS721213:AMS721221 AWO721213:AWO721221 BGK721213:BGK721221 BQG721213:BQG721221 CAC721213:CAC721221 CJY721213:CJY721221 CTU721213:CTU721221 DDQ721213:DDQ721221 DNM721213:DNM721221 DXI721213:DXI721221 EHE721213:EHE721221 ERA721213:ERA721221 FAW721213:FAW721221 FKS721213:FKS721221 FUO721213:FUO721221 GEK721213:GEK721221 GOG721213:GOG721221 GYC721213:GYC721221 HHY721213:HHY721221 HRU721213:HRU721221 IBQ721213:IBQ721221 ILM721213:ILM721221 IVI721213:IVI721221 JFE721213:JFE721221 JPA721213:JPA721221 JYW721213:JYW721221 KIS721213:KIS721221 KSO721213:KSO721221 LCK721213:LCK721221 LMG721213:LMG721221 LWC721213:LWC721221 MFY721213:MFY721221 MPU721213:MPU721221 MZQ721213:MZQ721221 NJM721213:NJM721221 NTI721213:NTI721221 ODE721213:ODE721221 ONA721213:ONA721221 OWW721213:OWW721221 PGS721213:PGS721221 PQO721213:PQO721221 QAK721213:QAK721221 QKG721213:QKG721221 QUC721213:QUC721221 RDY721213:RDY721221 RNU721213:RNU721221 RXQ721213:RXQ721221 SHM721213:SHM721221 SRI721213:SRI721221 TBE721213:TBE721221 TLA721213:TLA721221 TUW721213:TUW721221 UES721213:UES721221 UOO721213:UOO721221 UYK721213:UYK721221 VIG721213:VIG721221 VSC721213:VSC721221 WBY721213:WBY721221 WLU721213:WLU721221 WVQ721213:WVQ721221 I786749:I786757 JE786749:JE786757 TA786749:TA786757 ACW786749:ACW786757 AMS786749:AMS786757 AWO786749:AWO786757 BGK786749:BGK786757 BQG786749:BQG786757 CAC786749:CAC786757 CJY786749:CJY786757 CTU786749:CTU786757 DDQ786749:DDQ786757 DNM786749:DNM786757 DXI786749:DXI786757 EHE786749:EHE786757 ERA786749:ERA786757 FAW786749:FAW786757 FKS786749:FKS786757 FUO786749:FUO786757 GEK786749:GEK786757 GOG786749:GOG786757 GYC786749:GYC786757 HHY786749:HHY786757 HRU786749:HRU786757 IBQ786749:IBQ786757 ILM786749:ILM786757 IVI786749:IVI786757 JFE786749:JFE786757 JPA786749:JPA786757 JYW786749:JYW786757 KIS786749:KIS786757 KSO786749:KSO786757 LCK786749:LCK786757 LMG786749:LMG786757 LWC786749:LWC786757 MFY786749:MFY786757 MPU786749:MPU786757 MZQ786749:MZQ786757 NJM786749:NJM786757 NTI786749:NTI786757 ODE786749:ODE786757 ONA786749:ONA786757 OWW786749:OWW786757 PGS786749:PGS786757 PQO786749:PQO786757 QAK786749:QAK786757 QKG786749:QKG786757 QUC786749:QUC786757 RDY786749:RDY786757 RNU786749:RNU786757 RXQ786749:RXQ786757 SHM786749:SHM786757 SRI786749:SRI786757 TBE786749:TBE786757 TLA786749:TLA786757 TUW786749:TUW786757 UES786749:UES786757 UOO786749:UOO786757 UYK786749:UYK786757 VIG786749:VIG786757 VSC786749:VSC786757 WBY786749:WBY786757 WLU786749:WLU786757 WVQ786749:WVQ786757 I852285:I852293 JE852285:JE852293 TA852285:TA852293 ACW852285:ACW852293 AMS852285:AMS852293 AWO852285:AWO852293 BGK852285:BGK852293 BQG852285:BQG852293 CAC852285:CAC852293 CJY852285:CJY852293 CTU852285:CTU852293 DDQ852285:DDQ852293 DNM852285:DNM852293 DXI852285:DXI852293 EHE852285:EHE852293 ERA852285:ERA852293 FAW852285:FAW852293 FKS852285:FKS852293 FUO852285:FUO852293 GEK852285:GEK852293 GOG852285:GOG852293 GYC852285:GYC852293 HHY852285:HHY852293 HRU852285:HRU852293 IBQ852285:IBQ852293 ILM852285:ILM852293 IVI852285:IVI852293 JFE852285:JFE852293 JPA852285:JPA852293 JYW852285:JYW852293 KIS852285:KIS852293 KSO852285:KSO852293 LCK852285:LCK852293 LMG852285:LMG852293 LWC852285:LWC852293 MFY852285:MFY852293 MPU852285:MPU852293 MZQ852285:MZQ852293 NJM852285:NJM852293 NTI852285:NTI852293 ODE852285:ODE852293 ONA852285:ONA852293 OWW852285:OWW852293 PGS852285:PGS852293 PQO852285:PQO852293 QAK852285:QAK852293 QKG852285:QKG852293 QUC852285:QUC852293 RDY852285:RDY852293 RNU852285:RNU852293 RXQ852285:RXQ852293 SHM852285:SHM852293 SRI852285:SRI852293 TBE852285:TBE852293 TLA852285:TLA852293 TUW852285:TUW852293 UES852285:UES852293 UOO852285:UOO852293 UYK852285:UYK852293 VIG852285:VIG852293 VSC852285:VSC852293 WBY852285:WBY852293 WLU852285:WLU852293 WVQ852285:WVQ852293 I917821:I917829 JE917821:JE917829 TA917821:TA917829 ACW917821:ACW917829 AMS917821:AMS917829 AWO917821:AWO917829 BGK917821:BGK917829 BQG917821:BQG917829 CAC917821:CAC917829 CJY917821:CJY917829 CTU917821:CTU917829 DDQ917821:DDQ917829 DNM917821:DNM917829 DXI917821:DXI917829 EHE917821:EHE917829 ERA917821:ERA917829 FAW917821:FAW917829 FKS917821:FKS917829 FUO917821:FUO917829 GEK917821:GEK917829 GOG917821:GOG917829 GYC917821:GYC917829 HHY917821:HHY917829 HRU917821:HRU917829 IBQ917821:IBQ917829 ILM917821:ILM917829 IVI917821:IVI917829 JFE917821:JFE917829 JPA917821:JPA917829 JYW917821:JYW917829 KIS917821:KIS917829 KSO917821:KSO917829 LCK917821:LCK917829 LMG917821:LMG917829 LWC917821:LWC917829 MFY917821:MFY917829 MPU917821:MPU917829 MZQ917821:MZQ917829 NJM917821:NJM917829 NTI917821:NTI917829 ODE917821:ODE917829 ONA917821:ONA917829 OWW917821:OWW917829 PGS917821:PGS917829 PQO917821:PQO917829 QAK917821:QAK917829 QKG917821:QKG917829 QUC917821:QUC917829 RDY917821:RDY917829 RNU917821:RNU917829 RXQ917821:RXQ917829 SHM917821:SHM917829 SRI917821:SRI917829 TBE917821:TBE917829 TLA917821:TLA917829 TUW917821:TUW917829 UES917821:UES917829 UOO917821:UOO917829 UYK917821:UYK917829 VIG917821:VIG917829 VSC917821:VSC917829 WBY917821:WBY917829 WLU917821:WLU917829 WVQ917821:WVQ917829 I983357:I983365 JE983357:JE983365 TA983357:TA983365 ACW983357:ACW983365 AMS983357:AMS983365 AWO983357:AWO983365 BGK983357:BGK983365 BQG983357:BQG983365 CAC983357:CAC983365 CJY983357:CJY983365 CTU983357:CTU983365 DDQ983357:DDQ983365 DNM983357:DNM983365 DXI983357:DXI983365 EHE983357:EHE983365 ERA983357:ERA983365 FAW983357:FAW983365 FKS983357:FKS983365 FUO983357:FUO983365 GEK983357:GEK983365 GOG983357:GOG983365 GYC983357:GYC983365 HHY983357:HHY983365 HRU983357:HRU983365 IBQ983357:IBQ983365 ILM983357:ILM983365 IVI983357:IVI983365 JFE983357:JFE983365 JPA983357:JPA983365 JYW983357:JYW983365 KIS983357:KIS983365 KSO983357:KSO983365 LCK983357:LCK983365 LMG983357:LMG983365 LWC983357:LWC983365 MFY983357:MFY983365 MPU983357:MPU983365 MZQ983357:MZQ983365 NJM983357:NJM983365 NTI983357:NTI983365 ODE983357:ODE983365 ONA983357:ONA983365 OWW983357:OWW983365 PGS983357:PGS983365 PQO983357:PQO983365 QAK983357:QAK983365 QKG983357:QKG983365 QUC983357:QUC983365 RDY983357:RDY983365 RNU983357:RNU983365 RXQ983357:RXQ983365 SHM983357:SHM983365 SRI983357:SRI983365 TBE983357:TBE983365 TLA983357:TLA983365 TUW983357:TUW983365 UES983357:UES983365 UOO983357:UOO983365 UYK983357:UYK983365 VIG983357:VIG983365 VSC983357:VSC983365 WBY983357:WBY983365 WLU983357:WLU983365 WVQ983357:WVQ983365 I327:I333 JE327:JE333 TA327:TA333 ACW327:ACW333 AMS327:AMS333 AWO327:AWO333 BGK327:BGK333 BQG327:BQG333 CAC327:CAC333 CJY327:CJY333 CTU327:CTU333 DDQ327:DDQ333 DNM327:DNM333 DXI327:DXI333 EHE327:EHE333 ERA327:ERA333 FAW327:FAW333 FKS327:FKS333 FUO327:FUO333 GEK327:GEK333 GOG327:GOG333 GYC327:GYC333 HHY327:HHY333 HRU327:HRU333 IBQ327:IBQ333 ILM327:ILM333 IVI327:IVI333 JFE327:JFE333 JPA327:JPA333 JYW327:JYW333 KIS327:KIS333 KSO327:KSO333 LCK327:LCK333 LMG327:LMG333 LWC327:LWC333 MFY327:MFY333 MPU327:MPU333 MZQ327:MZQ333 NJM327:NJM333 NTI327:NTI333 ODE327:ODE333 ONA327:ONA333 OWW327:OWW333 PGS327:PGS333 PQO327:PQO333 QAK327:QAK333 QKG327:QKG333 QUC327:QUC333 RDY327:RDY333 RNU327:RNU333 RXQ327:RXQ333 SHM327:SHM333 SRI327:SRI333 TBE327:TBE333 TLA327:TLA333 TUW327:TUW333 UES327:UES333 UOO327:UOO333 UYK327:UYK333 VIG327:VIG333 VSC327:VSC333 WBY327:WBY333 WLU327:WLU333 WVQ327:WVQ333 I65863:I65869 JE65863:JE65869 TA65863:TA65869 ACW65863:ACW65869 AMS65863:AMS65869 AWO65863:AWO65869 BGK65863:BGK65869 BQG65863:BQG65869 CAC65863:CAC65869 CJY65863:CJY65869 CTU65863:CTU65869 DDQ65863:DDQ65869 DNM65863:DNM65869 DXI65863:DXI65869 EHE65863:EHE65869 ERA65863:ERA65869 FAW65863:FAW65869 FKS65863:FKS65869 FUO65863:FUO65869 GEK65863:GEK65869 GOG65863:GOG65869 GYC65863:GYC65869 HHY65863:HHY65869 HRU65863:HRU65869 IBQ65863:IBQ65869 ILM65863:ILM65869 IVI65863:IVI65869 JFE65863:JFE65869 JPA65863:JPA65869 JYW65863:JYW65869 KIS65863:KIS65869 KSO65863:KSO65869 LCK65863:LCK65869 LMG65863:LMG65869 LWC65863:LWC65869 MFY65863:MFY65869 MPU65863:MPU65869 MZQ65863:MZQ65869 NJM65863:NJM65869 NTI65863:NTI65869 ODE65863:ODE65869 ONA65863:ONA65869 OWW65863:OWW65869 PGS65863:PGS65869 PQO65863:PQO65869 QAK65863:QAK65869 QKG65863:QKG65869 QUC65863:QUC65869 RDY65863:RDY65869 RNU65863:RNU65869 RXQ65863:RXQ65869 SHM65863:SHM65869 SRI65863:SRI65869 TBE65863:TBE65869 TLA65863:TLA65869 TUW65863:TUW65869 UES65863:UES65869 UOO65863:UOO65869 UYK65863:UYK65869 VIG65863:VIG65869 VSC65863:VSC65869 WBY65863:WBY65869 WLU65863:WLU65869 WVQ65863:WVQ65869 I131399:I131405 JE131399:JE131405 TA131399:TA131405 ACW131399:ACW131405 AMS131399:AMS131405 AWO131399:AWO131405 BGK131399:BGK131405 BQG131399:BQG131405 CAC131399:CAC131405 CJY131399:CJY131405 CTU131399:CTU131405 DDQ131399:DDQ131405 DNM131399:DNM131405 DXI131399:DXI131405 EHE131399:EHE131405 ERA131399:ERA131405 FAW131399:FAW131405 FKS131399:FKS131405 FUO131399:FUO131405 GEK131399:GEK131405 GOG131399:GOG131405 GYC131399:GYC131405 HHY131399:HHY131405 HRU131399:HRU131405 IBQ131399:IBQ131405 ILM131399:ILM131405 IVI131399:IVI131405 JFE131399:JFE131405 JPA131399:JPA131405 JYW131399:JYW131405 KIS131399:KIS131405 KSO131399:KSO131405 LCK131399:LCK131405 LMG131399:LMG131405 LWC131399:LWC131405 MFY131399:MFY131405 MPU131399:MPU131405 MZQ131399:MZQ131405 NJM131399:NJM131405 NTI131399:NTI131405 ODE131399:ODE131405 ONA131399:ONA131405 OWW131399:OWW131405 PGS131399:PGS131405 PQO131399:PQO131405 QAK131399:QAK131405 QKG131399:QKG131405 QUC131399:QUC131405 RDY131399:RDY131405 RNU131399:RNU131405 RXQ131399:RXQ131405 SHM131399:SHM131405 SRI131399:SRI131405 TBE131399:TBE131405 TLA131399:TLA131405 TUW131399:TUW131405 UES131399:UES131405 UOO131399:UOO131405 UYK131399:UYK131405 VIG131399:VIG131405 VSC131399:VSC131405 WBY131399:WBY131405 WLU131399:WLU131405 WVQ131399:WVQ131405 I196935:I196941 JE196935:JE196941 TA196935:TA196941 ACW196935:ACW196941 AMS196935:AMS196941 AWO196935:AWO196941 BGK196935:BGK196941 BQG196935:BQG196941 CAC196935:CAC196941 CJY196935:CJY196941 CTU196935:CTU196941 DDQ196935:DDQ196941 DNM196935:DNM196941 DXI196935:DXI196941 EHE196935:EHE196941 ERA196935:ERA196941 FAW196935:FAW196941 FKS196935:FKS196941 FUO196935:FUO196941 GEK196935:GEK196941 GOG196935:GOG196941 GYC196935:GYC196941 HHY196935:HHY196941 HRU196935:HRU196941 IBQ196935:IBQ196941 ILM196935:ILM196941 IVI196935:IVI196941 JFE196935:JFE196941 JPA196935:JPA196941 JYW196935:JYW196941 KIS196935:KIS196941 KSO196935:KSO196941 LCK196935:LCK196941 LMG196935:LMG196941 LWC196935:LWC196941 MFY196935:MFY196941 MPU196935:MPU196941 MZQ196935:MZQ196941 NJM196935:NJM196941 NTI196935:NTI196941 ODE196935:ODE196941 ONA196935:ONA196941 OWW196935:OWW196941 PGS196935:PGS196941 PQO196935:PQO196941 QAK196935:QAK196941 QKG196935:QKG196941 QUC196935:QUC196941 RDY196935:RDY196941 RNU196935:RNU196941 RXQ196935:RXQ196941 SHM196935:SHM196941 SRI196935:SRI196941 TBE196935:TBE196941 TLA196935:TLA196941 TUW196935:TUW196941 UES196935:UES196941 UOO196935:UOO196941 UYK196935:UYK196941 VIG196935:VIG196941 VSC196935:VSC196941 WBY196935:WBY196941 WLU196935:WLU196941 WVQ196935:WVQ196941 I262471:I262477 JE262471:JE262477 TA262471:TA262477 ACW262471:ACW262477 AMS262471:AMS262477 AWO262471:AWO262477 BGK262471:BGK262477 BQG262471:BQG262477 CAC262471:CAC262477 CJY262471:CJY262477 CTU262471:CTU262477 DDQ262471:DDQ262477 DNM262471:DNM262477 DXI262471:DXI262477 EHE262471:EHE262477 ERA262471:ERA262477 FAW262471:FAW262477 FKS262471:FKS262477 FUO262471:FUO262477 GEK262471:GEK262477 GOG262471:GOG262477 GYC262471:GYC262477 HHY262471:HHY262477 HRU262471:HRU262477 IBQ262471:IBQ262477 ILM262471:ILM262477 IVI262471:IVI262477 JFE262471:JFE262477 JPA262471:JPA262477 JYW262471:JYW262477 KIS262471:KIS262477 KSO262471:KSO262477 LCK262471:LCK262477 LMG262471:LMG262477 LWC262471:LWC262477 MFY262471:MFY262477 MPU262471:MPU262477 MZQ262471:MZQ262477 NJM262471:NJM262477 NTI262471:NTI262477 ODE262471:ODE262477 ONA262471:ONA262477 OWW262471:OWW262477 PGS262471:PGS262477 PQO262471:PQO262477 QAK262471:QAK262477 QKG262471:QKG262477 QUC262471:QUC262477 RDY262471:RDY262477 RNU262471:RNU262477 RXQ262471:RXQ262477 SHM262471:SHM262477 SRI262471:SRI262477 TBE262471:TBE262477 TLA262471:TLA262477 TUW262471:TUW262477 UES262471:UES262477 UOO262471:UOO262477 UYK262471:UYK262477 VIG262471:VIG262477 VSC262471:VSC262477 WBY262471:WBY262477 WLU262471:WLU262477 WVQ262471:WVQ262477 I328007:I328013 JE328007:JE328013 TA328007:TA328013 ACW328007:ACW328013 AMS328007:AMS328013 AWO328007:AWO328013 BGK328007:BGK328013 BQG328007:BQG328013 CAC328007:CAC328013 CJY328007:CJY328013 CTU328007:CTU328013 DDQ328007:DDQ328013 DNM328007:DNM328013 DXI328007:DXI328013 EHE328007:EHE328013 ERA328007:ERA328013 FAW328007:FAW328013 FKS328007:FKS328013 FUO328007:FUO328013 GEK328007:GEK328013 GOG328007:GOG328013 GYC328007:GYC328013 HHY328007:HHY328013 HRU328007:HRU328013 IBQ328007:IBQ328013 ILM328007:ILM328013 IVI328007:IVI328013 JFE328007:JFE328013 JPA328007:JPA328013 JYW328007:JYW328013 KIS328007:KIS328013 KSO328007:KSO328013 LCK328007:LCK328013 LMG328007:LMG328013 LWC328007:LWC328013 MFY328007:MFY328013 MPU328007:MPU328013 MZQ328007:MZQ328013 NJM328007:NJM328013 NTI328007:NTI328013 ODE328007:ODE328013 ONA328007:ONA328013 OWW328007:OWW328013 PGS328007:PGS328013 PQO328007:PQO328013 QAK328007:QAK328013 QKG328007:QKG328013 QUC328007:QUC328013 RDY328007:RDY328013 RNU328007:RNU328013 RXQ328007:RXQ328013 SHM328007:SHM328013 SRI328007:SRI328013 TBE328007:TBE328013 TLA328007:TLA328013 TUW328007:TUW328013 UES328007:UES328013 UOO328007:UOO328013 UYK328007:UYK328013 VIG328007:VIG328013 VSC328007:VSC328013 WBY328007:WBY328013 WLU328007:WLU328013 WVQ328007:WVQ328013 I393543:I393549 JE393543:JE393549 TA393543:TA393549 ACW393543:ACW393549 AMS393543:AMS393549 AWO393543:AWO393549 BGK393543:BGK393549 BQG393543:BQG393549 CAC393543:CAC393549 CJY393543:CJY393549 CTU393543:CTU393549 DDQ393543:DDQ393549 DNM393543:DNM393549 DXI393543:DXI393549 EHE393543:EHE393549 ERA393543:ERA393549 FAW393543:FAW393549 FKS393543:FKS393549 FUO393543:FUO393549 GEK393543:GEK393549 GOG393543:GOG393549 GYC393543:GYC393549 HHY393543:HHY393549 HRU393543:HRU393549 IBQ393543:IBQ393549 ILM393543:ILM393549 IVI393543:IVI393549 JFE393543:JFE393549 JPA393543:JPA393549 JYW393543:JYW393549 KIS393543:KIS393549 KSO393543:KSO393549 LCK393543:LCK393549 LMG393543:LMG393549 LWC393543:LWC393549 MFY393543:MFY393549 MPU393543:MPU393549 MZQ393543:MZQ393549 NJM393543:NJM393549 NTI393543:NTI393549 ODE393543:ODE393549 ONA393543:ONA393549 OWW393543:OWW393549 PGS393543:PGS393549 PQO393543:PQO393549 QAK393543:QAK393549 QKG393543:QKG393549 QUC393543:QUC393549 RDY393543:RDY393549 RNU393543:RNU393549 RXQ393543:RXQ393549 SHM393543:SHM393549 SRI393543:SRI393549 TBE393543:TBE393549 TLA393543:TLA393549 TUW393543:TUW393549 UES393543:UES393549 UOO393543:UOO393549 UYK393543:UYK393549 VIG393543:VIG393549 VSC393543:VSC393549 WBY393543:WBY393549 WLU393543:WLU393549 WVQ393543:WVQ393549 I459079:I459085 JE459079:JE459085 TA459079:TA459085 ACW459079:ACW459085 AMS459079:AMS459085 AWO459079:AWO459085 BGK459079:BGK459085 BQG459079:BQG459085 CAC459079:CAC459085 CJY459079:CJY459085 CTU459079:CTU459085 DDQ459079:DDQ459085 DNM459079:DNM459085 DXI459079:DXI459085 EHE459079:EHE459085 ERA459079:ERA459085 FAW459079:FAW459085 FKS459079:FKS459085 FUO459079:FUO459085 GEK459079:GEK459085 GOG459079:GOG459085 GYC459079:GYC459085 HHY459079:HHY459085 HRU459079:HRU459085 IBQ459079:IBQ459085 ILM459079:ILM459085 IVI459079:IVI459085 JFE459079:JFE459085 JPA459079:JPA459085 JYW459079:JYW459085 KIS459079:KIS459085 KSO459079:KSO459085 LCK459079:LCK459085 LMG459079:LMG459085 LWC459079:LWC459085 MFY459079:MFY459085 MPU459079:MPU459085 MZQ459079:MZQ459085 NJM459079:NJM459085 NTI459079:NTI459085 ODE459079:ODE459085 ONA459079:ONA459085 OWW459079:OWW459085 PGS459079:PGS459085 PQO459079:PQO459085 QAK459079:QAK459085 QKG459079:QKG459085 QUC459079:QUC459085 RDY459079:RDY459085 RNU459079:RNU459085 RXQ459079:RXQ459085 SHM459079:SHM459085 SRI459079:SRI459085 TBE459079:TBE459085 TLA459079:TLA459085 TUW459079:TUW459085 UES459079:UES459085 UOO459079:UOO459085 UYK459079:UYK459085 VIG459079:VIG459085 VSC459079:VSC459085 WBY459079:WBY459085 WLU459079:WLU459085 WVQ459079:WVQ459085 I524615:I524621 JE524615:JE524621 TA524615:TA524621 ACW524615:ACW524621 AMS524615:AMS524621 AWO524615:AWO524621 BGK524615:BGK524621 BQG524615:BQG524621 CAC524615:CAC524621 CJY524615:CJY524621 CTU524615:CTU524621 DDQ524615:DDQ524621 DNM524615:DNM524621 DXI524615:DXI524621 EHE524615:EHE524621 ERA524615:ERA524621 FAW524615:FAW524621 FKS524615:FKS524621 FUO524615:FUO524621 GEK524615:GEK524621 GOG524615:GOG524621 GYC524615:GYC524621 HHY524615:HHY524621 HRU524615:HRU524621 IBQ524615:IBQ524621 ILM524615:ILM524621 IVI524615:IVI524621 JFE524615:JFE524621 JPA524615:JPA524621 JYW524615:JYW524621 KIS524615:KIS524621 KSO524615:KSO524621 LCK524615:LCK524621 LMG524615:LMG524621 LWC524615:LWC524621 MFY524615:MFY524621 MPU524615:MPU524621 MZQ524615:MZQ524621 NJM524615:NJM524621 NTI524615:NTI524621 ODE524615:ODE524621 ONA524615:ONA524621 OWW524615:OWW524621 PGS524615:PGS524621 PQO524615:PQO524621 QAK524615:QAK524621 QKG524615:QKG524621 QUC524615:QUC524621 RDY524615:RDY524621 RNU524615:RNU524621 RXQ524615:RXQ524621 SHM524615:SHM524621 SRI524615:SRI524621 TBE524615:TBE524621 TLA524615:TLA524621 TUW524615:TUW524621 UES524615:UES524621 UOO524615:UOO524621 UYK524615:UYK524621 VIG524615:VIG524621 VSC524615:VSC524621 WBY524615:WBY524621 WLU524615:WLU524621 WVQ524615:WVQ524621 I590151:I590157 JE590151:JE590157 TA590151:TA590157 ACW590151:ACW590157 AMS590151:AMS590157 AWO590151:AWO590157 BGK590151:BGK590157 BQG590151:BQG590157 CAC590151:CAC590157 CJY590151:CJY590157 CTU590151:CTU590157 DDQ590151:DDQ590157 DNM590151:DNM590157 DXI590151:DXI590157 EHE590151:EHE590157 ERA590151:ERA590157 FAW590151:FAW590157 FKS590151:FKS590157 FUO590151:FUO590157 GEK590151:GEK590157 GOG590151:GOG590157 GYC590151:GYC590157 HHY590151:HHY590157 HRU590151:HRU590157 IBQ590151:IBQ590157 ILM590151:ILM590157 IVI590151:IVI590157 JFE590151:JFE590157 JPA590151:JPA590157 JYW590151:JYW590157 KIS590151:KIS590157 KSO590151:KSO590157 LCK590151:LCK590157 LMG590151:LMG590157 LWC590151:LWC590157 MFY590151:MFY590157 MPU590151:MPU590157 MZQ590151:MZQ590157 NJM590151:NJM590157 NTI590151:NTI590157 ODE590151:ODE590157 ONA590151:ONA590157 OWW590151:OWW590157 PGS590151:PGS590157 PQO590151:PQO590157 QAK590151:QAK590157 QKG590151:QKG590157 QUC590151:QUC590157 RDY590151:RDY590157 RNU590151:RNU590157 RXQ590151:RXQ590157 SHM590151:SHM590157 SRI590151:SRI590157 TBE590151:TBE590157 TLA590151:TLA590157 TUW590151:TUW590157 UES590151:UES590157 UOO590151:UOO590157 UYK590151:UYK590157 VIG590151:VIG590157 VSC590151:VSC590157 WBY590151:WBY590157 WLU590151:WLU590157 WVQ590151:WVQ590157 I655687:I655693 JE655687:JE655693 TA655687:TA655693 ACW655687:ACW655693 AMS655687:AMS655693 AWO655687:AWO655693 BGK655687:BGK655693 BQG655687:BQG655693 CAC655687:CAC655693 CJY655687:CJY655693 CTU655687:CTU655693 DDQ655687:DDQ655693 DNM655687:DNM655693 DXI655687:DXI655693 EHE655687:EHE655693 ERA655687:ERA655693 FAW655687:FAW655693 FKS655687:FKS655693 FUO655687:FUO655693 GEK655687:GEK655693 GOG655687:GOG655693 GYC655687:GYC655693 HHY655687:HHY655693 HRU655687:HRU655693 IBQ655687:IBQ655693 ILM655687:ILM655693 IVI655687:IVI655693 JFE655687:JFE655693 JPA655687:JPA655693 JYW655687:JYW655693 KIS655687:KIS655693 KSO655687:KSO655693 LCK655687:LCK655693 LMG655687:LMG655693 LWC655687:LWC655693 MFY655687:MFY655693 MPU655687:MPU655693 MZQ655687:MZQ655693 NJM655687:NJM655693 NTI655687:NTI655693 ODE655687:ODE655693 ONA655687:ONA655693 OWW655687:OWW655693 PGS655687:PGS655693 PQO655687:PQO655693 QAK655687:QAK655693 QKG655687:QKG655693 QUC655687:QUC655693 RDY655687:RDY655693 RNU655687:RNU655693 RXQ655687:RXQ655693 SHM655687:SHM655693 SRI655687:SRI655693 TBE655687:TBE655693 TLA655687:TLA655693 TUW655687:TUW655693 UES655687:UES655693 UOO655687:UOO655693 UYK655687:UYK655693 VIG655687:VIG655693 VSC655687:VSC655693 WBY655687:WBY655693 WLU655687:WLU655693 WVQ655687:WVQ655693 I721223:I721229 JE721223:JE721229 TA721223:TA721229 ACW721223:ACW721229 AMS721223:AMS721229 AWO721223:AWO721229 BGK721223:BGK721229 BQG721223:BQG721229 CAC721223:CAC721229 CJY721223:CJY721229 CTU721223:CTU721229 DDQ721223:DDQ721229 DNM721223:DNM721229 DXI721223:DXI721229 EHE721223:EHE721229 ERA721223:ERA721229 FAW721223:FAW721229 FKS721223:FKS721229 FUO721223:FUO721229 GEK721223:GEK721229 GOG721223:GOG721229 GYC721223:GYC721229 HHY721223:HHY721229 HRU721223:HRU721229 IBQ721223:IBQ721229 ILM721223:ILM721229 IVI721223:IVI721229 JFE721223:JFE721229 JPA721223:JPA721229 JYW721223:JYW721229 KIS721223:KIS721229 KSO721223:KSO721229 LCK721223:LCK721229 LMG721223:LMG721229 LWC721223:LWC721229 MFY721223:MFY721229 MPU721223:MPU721229 MZQ721223:MZQ721229 NJM721223:NJM721229 NTI721223:NTI721229 ODE721223:ODE721229 ONA721223:ONA721229 OWW721223:OWW721229 PGS721223:PGS721229 PQO721223:PQO721229 QAK721223:QAK721229 QKG721223:QKG721229 QUC721223:QUC721229 RDY721223:RDY721229 RNU721223:RNU721229 RXQ721223:RXQ721229 SHM721223:SHM721229 SRI721223:SRI721229 TBE721223:TBE721229 TLA721223:TLA721229 TUW721223:TUW721229 UES721223:UES721229 UOO721223:UOO721229 UYK721223:UYK721229 VIG721223:VIG721229 VSC721223:VSC721229 WBY721223:WBY721229 WLU721223:WLU721229 WVQ721223:WVQ721229 I786759:I786765 JE786759:JE786765 TA786759:TA786765 ACW786759:ACW786765 AMS786759:AMS786765 AWO786759:AWO786765 BGK786759:BGK786765 BQG786759:BQG786765 CAC786759:CAC786765 CJY786759:CJY786765 CTU786759:CTU786765 DDQ786759:DDQ786765 DNM786759:DNM786765 DXI786759:DXI786765 EHE786759:EHE786765 ERA786759:ERA786765 FAW786759:FAW786765 FKS786759:FKS786765 FUO786759:FUO786765 GEK786759:GEK786765 GOG786759:GOG786765 GYC786759:GYC786765 HHY786759:HHY786765 HRU786759:HRU786765 IBQ786759:IBQ786765 ILM786759:ILM786765 IVI786759:IVI786765 JFE786759:JFE786765 JPA786759:JPA786765 JYW786759:JYW786765 KIS786759:KIS786765 KSO786759:KSO786765 LCK786759:LCK786765 LMG786759:LMG786765 LWC786759:LWC786765 MFY786759:MFY786765 MPU786759:MPU786765 MZQ786759:MZQ786765 NJM786759:NJM786765 NTI786759:NTI786765 ODE786759:ODE786765 ONA786759:ONA786765 OWW786759:OWW786765 PGS786759:PGS786765 PQO786759:PQO786765 QAK786759:QAK786765 QKG786759:QKG786765 QUC786759:QUC786765 RDY786759:RDY786765 RNU786759:RNU786765 RXQ786759:RXQ786765 SHM786759:SHM786765 SRI786759:SRI786765 TBE786759:TBE786765 TLA786759:TLA786765 TUW786759:TUW786765 UES786759:UES786765 UOO786759:UOO786765 UYK786759:UYK786765 VIG786759:VIG786765 VSC786759:VSC786765 WBY786759:WBY786765 WLU786759:WLU786765 WVQ786759:WVQ786765 I852295:I852301 JE852295:JE852301 TA852295:TA852301 ACW852295:ACW852301 AMS852295:AMS852301 AWO852295:AWO852301 BGK852295:BGK852301 BQG852295:BQG852301 CAC852295:CAC852301 CJY852295:CJY852301 CTU852295:CTU852301 DDQ852295:DDQ852301 DNM852295:DNM852301 DXI852295:DXI852301 EHE852295:EHE852301 ERA852295:ERA852301 FAW852295:FAW852301 FKS852295:FKS852301 FUO852295:FUO852301 GEK852295:GEK852301 GOG852295:GOG852301 GYC852295:GYC852301 HHY852295:HHY852301 HRU852295:HRU852301 IBQ852295:IBQ852301 ILM852295:ILM852301 IVI852295:IVI852301 JFE852295:JFE852301 JPA852295:JPA852301 JYW852295:JYW852301 KIS852295:KIS852301 KSO852295:KSO852301 LCK852295:LCK852301 LMG852295:LMG852301 LWC852295:LWC852301 MFY852295:MFY852301 MPU852295:MPU852301 MZQ852295:MZQ852301 NJM852295:NJM852301 NTI852295:NTI852301 ODE852295:ODE852301 ONA852295:ONA852301 OWW852295:OWW852301 PGS852295:PGS852301 PQO852295:PQO852301 QAK852295:QAK852301 QKG852295:QKG852301 QUC852295:QUC852301 RDY852295:RDY852301 RNU852295:RNU852301 RXQ852295:RXQ852301 SHM852295:SHM852301 SRI852295:SRI852301 TBE852295:TBE852301 TLA852295:TLA852301 TUW852295:TUW852301 UES852295:UES852301 UOO852295:UOO852301 UYK852295:UYK852301 VIG852295:VIG852301 VSC852295:VSC852301 WBY852295:WBY852301 WLU852295:WLU852301 WVQ852295:WVQ852301 I917831:I917837 JE917831:JE917837 TA917831:TA917837 ACW917831:ACW917837 AMS917831:AMS917837 AWO917831:AWO917837 BGK917831:BGK917837 BQG917831:BQG917837 CAC917831:CAC917837 CJY917831:CJY917837 CTU917831:CTU917837 DDQ917831:DDQ917837 DNM917831:DNM917837 DXI917831:DXI917837 EHE917831:EHE917837 ERA917831:ERA917837 FAW917831:FAW917837 FKS917831:FKS917837 FUO917831:FUO917837 GEK917831:GEK917837 GOG917831:GOG917837 GYC917831:GYC917837 HHY917831:HHY917837 HRU917831:HRU917837 IBQ917831:IBQ917837 ILM917831:ILM917837 IVI917831:IVI917837 JFE917831:JFE917837 JPA917831:JPA917837 JYW917831:JYW917837 KIS917831:KIS917837 KSO917831:KSO917837 LCK917831:LCK917837 LMG917831:LMG917837 LWC917831:LWC917837 MFY917831:MFY917837 MPU917831:MPU917837 MZQ917831:MZQ917837 NJM917831:NJM917837 NTI917831:NTI917837 ODE917831:ODE917837 ONA917831:ONA917837 OWW917831:OWW917837 PGS917831:PGS917837 PQO917831:PQO917837 QAK917831:QAK917837 QKG917831:QKG917837 QUC917831:QUC917837 RDY917831:RDY917837 RNU917831:RNU917837 RXQ917831:RXQ917837 SHM917831:SHM917837 SRI917831:SRI917837 TBE917831:TBE917837 TLA917831:TLA917837 TUW917831:TUW917837 UES917831:UES917837 UOO917831:UOO917837 UYK917831:UYK917837 VIG917831:VIG917837 VSC917831:VSC917837 WBY917831:WBY917837 WLU917831:WLU917837 WVQ917831:WVQ917837 I983367:I983373 JE983367:JE983373 TA983367:TA983373 ACW983367:ACW983373 AMS983367:AMS983373 AWO983367:AWO983373 BGK983367:BGK983373 BQG983367:BQG983373 CAC983367:CAC983373 CJY983367:CJY983373 CTU983367:CTU983373 DDQ983367:DDQ983373 DNM983367:DNM983373 DXI983367:DXI983373 EHE983367:EHE983373 ERA983367:ERA983373 FAW983367:FAW983373 FKS983367:FKS983373 FUO983367:FUO983373 GEK983367:GEK983373 GOG983367:GOG983373 GYC983367:GYC983373 HHY983367:HHY983373 HRU983367:HRU983373 IBQ983367:IBQ983373 ILM983367:ILM983373 IVI983367:IVI983373 JFE983367:JFE983373 JPA983367:JPA983373 JYW983367:JYW983373 KIS983367:KIS983373 KSO983367:KSO983373 LCK983367:LCK983373 LMG983367:LMG983373 LWC983367:LWC983373 MFY983367:MFY983373 MPU983367:MPU983373 MZQ983367:MZQ983373 NJM983367:NJM983373 NTI983367:NTI983373 ODE983367:ODE983373 ONA983367:ONA983373 OWW983367:OWW983373 PGS983367:PGS983373 PQO983367:PQO983373 QAK983367:QAK983373 QKG983367:QKG983373 QUC983367:QUC983373 RDY983367:RDY983373 RNU983367:RNU983373 RXQ983367:RXQ983373 SHM983367:SHM983373 SRI983367:SRI983373 TBE983367:TBE983373 TLA983367:TLA983373 TUW983367:TUW983373 UES983367:UES983373 UOO983367:UOO983373 UYK983367:UYK983373 VIG983367:VIG983373 VSC983367:VSC983373 WBY983367:WBY983373 WLU983367:WLU983373 WVQ983367:WVQ983373 I335:I338 JE335:JE338 TA335:TA338 ACW335:ACW338 AMS335:AMS338 AWO335:AWO338 BGK335:BGK338 BQG335:BQG338 CAC335:CAC338 CJY335:CJY338 CTU335:CTU338 DDQ335:DDQ338 DNM335:DNM338 DXI335:DXI338 EHE335:EHE338 ERA335:ERA338 FAW335:FAW338 FKS335:FKS338 FUO335:FUO338 GEK335:GEK338 GOG335:GOG338 GYC335:GYC338 HHY335:HHY338 HRU335:HRU338 IBQ335:IBQ338 ILM335:ILM338 IVI335:IVI338 JFE335:JFE338 JPA335:JPA338 JYW335:JYW338 KIS335:KIS338 KSO335:KSO338 LCK335:LCK338 LMG335:LMG338 LWC335:LWC338 MFY335:MFY338 MPU335:MPU338 MZQ335:MZQ338 NJM335:NJM338 NTI335:NTI338 ODE335:ODE338 ONA335:ONA338 OWW335:OWW338 PGS335:PGS338 PQO335:PQO338 QAK335:QAK338 QKG335:QKG338 QUC335:QUC338 RDY335:RDY338 RNU335:RNU338 RXQ335:RXQ338 SHM335:SHM338 SRI335:SRI338 TBE335:TBE338 TLA335:TLA338 TUW335:TUW338 UES335:UES338 UOO335:UOO338 UYK335:UYK338 VIG335:VIG338 VSC335:VSC338 WBY335:WBY338 WLU335:WLU338 WVQ335:WVQ338 I65871:I65874 JE65871:JE65874 TA65871:TA65874 ACW65871:ACW65874 AMS65871:AMS65874 AWO65871:AWO65874 BGK65871:BGK65874 BQG65871:BQG65874 CAC65871:CAC65874 CJY65871:CJY65874 CTU65871:CTU65874 DDQ65871:DDQ65874 DNM65871:DNM65874 DXI65871:DXI65874 EHE65871:EHE65874 ERA65871:ERA65874 FAW65871:FAW65874 FKS65871:FKS65874 FUO65871:FUO65874 GEK65871:GEK65874 GOG65871:GOG65874 GYC65871:GYC65874 HHY65871:HHY65874 HRU65871:HRU65874 IBQ65871:IBQ65874 ILM65871:ILM65874 IVI65871:IVI65874 JFE65871:JFE65874 JPA65871:JPA65874 JYW65871:JYW65874 KIS65871:KIS65874 KSO65871:KSO65874 LCK65871:LCK65874 LMG65871:LMG65874 LWC65871:LWC65874 MFY65871:MFY65874 MPU65871:MPU65874 MZQ65871:MZQ65874 NJM65871:NJM65874 NTI65871:NTI65874 ODE65871:ODE65874 ONA65871:ONA65874 OWW65871:OWW65874 PGS65871:PGS65874 PQO65871:PQO65874 QAK65871:QAK65874 QKG65871:QKG65874 QUC65871:QUC65874 RDY65871:RDY65874 RNU65871:RNU65874 RXQ65871:RXQ65874 SHM65871:SHM65874 SRI65871:SRI65874 TBE65871:TBE65874 TLA65871:TLA65874 TUW65871:TUW65874 UES65871:UES65874 UOO65871:UOO65874 UYK65871:UYK65874 VIG65871:VIG65874 VSC65871:VSC65874 WBY65871:WBY65874 WLU65871:WLU65874 WVQ65871:WVQ65874 I131407:I131410 JE131407:JE131410 TA131407:TA131410 ACW131407:ACW131410 AMS131407:AMS131410 AWO131407:AWO131410 BGK131407:BGK131410 BQG131407:BQG131410 CAC131407:CAC131410 CJY131407:CJY131410 CTU131407:CTU131410 DDQ131407:DDQ131410 DNM131407:DNM131410 DXI131407:DXI131410 EHE131407:EHE131410 ERA131407:ERA131410 FAW131407:FAW131410 FKS131407:FKS131410 FUO131407:FUO131410 GEK131407:GEK131410 GOG131407:GOG131410 GYC131407:GYC131410 HHY131407:HHY131410 HRU131407:HRU131410 IBQ131407:IBQ131410 ILM131407:ILM131410 IVI131407:IVI131410 JFE131407:JFE131410 JPA131407:JPA131410 JYW131407:JYW131410 KIS131407:KIS131410 KSO131407:KSO131410 LCK131407:LCK131410 LMG131407:LMG131410 LWC131407:LWC131410 MFY131407:MFY131410 MPU131407:MPU131410 MZQ131407:MZQ131410 NJM131407:NJM131410 NTI131407:NTI131410 ODE131407:ODE131410 ONA131407:ONA131410 OWW131407:OWW131410 PGS131407:PGS131410 PQO131407:PQO131410 QAK131407:QAK131410 QKG131407:QKG131410 QUC131407:QUC131410 RDY131407:RDY131410 RNU131407:RNU131410 RXQ131407:RXQ131410 SHM131407:SHM131410 SRI131407:SRI131410 TBE131407:TBE131410 TLA131407:TLA131410 TUW131407:TUW131410 UES131407:UES131410 UOO131407:UOO131410 UYK131407:UYK131410 VIG131407:VIG131410 VSC131407:VSC131410 WBY131407:WBY131410 WLU131407:WLU131410 WVQ131407:WVQ131410 I196943:I196946 JE196943:JE196946 TA196943:TA196946 ACW196943:ACW196946 AMS196943:AMS196946 AWO196943:AWO196946 BGK196943:BGK196946 BQG196943:BQG196946 CAC196943:CAC196946 CJY196943:CJY196946 CTU196943:CTU196946 DDQ196943:DDQ196946 DNM196943:DNM196946 DXI196943:DXI196946 EHE196943:EHE196946 ERA196943:ERA196946 FAW196943:FAW196946 FKS196943:FKS196946 FUO196943:FUO196946 GEK196943:GEK196946 GOG196943:GOG196946 GYC196943:GYC196946 HHY196943:HHY196946 HRU196943:HRU196946 IBQ196943:IBQ196946 ILM196943:ILM196946 IVI196943:IVI196946 JFE196943:JFE196946 JPA196943:JPA196946 JYW196943:JYW196946 KIS196943:KIS196946 KSO196943:KSO196946 LCK196943:LCK196946 LMG196943:LMG196946 LWC196943:LWC196946 MFY196943:MFY196946 MPU196943:MPU196946 MZQ196943:MZQ196946 NJM196943:NJM196946 NTI196943:NTI196946 ODE196943:ODE196946 ONA196943:ONA196946 OWW196943:OWW196946 PGS196943:PGS196946 PQO196943:PQO196946 QAK196943:QAK196946 QKG196943:QKG196946 QUC196943:QUC196946 RDY196943:RDY196946 RNU196943:RNU196946 RXQ196943:RXQ196946 SHM196943:SHM196946 SRI196943:SRI196946 TBE196943:TBE196946 TLA196943:TLA196946 TUW196943:TUW196946 UES196943:UES196946 UOO196943:UOO196946 UYK196943:UYK196946 VIG196943:VIG196946 VSC196943:VSC196946 WBY196943:WBY196946 WLU196943:WLU196946 WVQ196943:WVQ196946 I262479:I262482 JE262479:JE262482 TA262479:TA262482 ACW262479:ACW262482 AMS262479:AMS262482 AWO262479:AWO262482 BGK262479:BGK262482 BQG262479:BQG262482 CAC262479:CAC262482 CJY262479:CJY262482 CTU262479:CTU262482 DDQ262479:DDQ262482 DNM262479:DNM262482 DXI262479:DXI262482 EHE262479:EHE262482 ERA262479:ERA262482 FAW262479:FAW262482 FKS262479:FKS262482 FUO262479:FUO262482 GEK262479:GEK262482 GOG262479:GOG262482 GYC262479:GYC262482 HHY262479:HHY262482 HRU262479:HRU262482 IBQ262479:IBQ262482 ILM262479:ILM262482 IVI262479:IVI262482 JFE262479:JFE262482 JPA262479:JPA262482 JYW262479:JYW262482 KIS262479:KIS262482 KSO262479:KSO262482 LCK262479:LCK262482 LMG262479:LMG262482 LWC262479:LWC262482 MFY262479:MFY262482 MPU262479:MPU262482 MZQ262479:MZQ262482 NJM262479:NJM262482 NTI262479:NTI262482 ODE262479:ODE262482 ONA262479:ONA262482 OWW262479:OWW262482 PGS262479:PGS262482 PQO262479:PQO262482 QAK262479:QAK262482 QKG262479:QKG262482 QUC262479:QUC262482 RDY262479:RDY262482 RNU262479:RNU262482 RXQ262479:RXQ262482 SHM262479:SHM262482 SRI262479:SRI262482 TBE262479:TBE262482 TLA262479:TLA262482 TUW262479:TUW262482 UES262479:UES262482 UOO262479:UOO262482 UYK262479:UYK262482 VIG262479:VIG262482 VSC262479:VSC262482 WBY262479:WBY262482 WLU262479:WLU262482 WVQ262479:WVQ262482 I328015:I328018 JE328015:JE328018 TA328015:TA328018 ACW328015:ACW328018 AMS328015:AMS328018 AWO328015:AWO328018 BGK328015:BGK328018 BQG328015:BQG328018 CAC328015:CAC328018 CJY328015:CJY328018 CTU328015:CTU328018 DDQ328015:DDQ328018 DNM328015:DNM328018 DXI328015:DXI328018 EHE328015:EHE328018 ERA328015:ERA328018 FAW328015:FAW328018 FKS328015:FKS328018 FUO328015:FUO328018 GEK328015:GEK328018 GOG328015:GOG328018 GYC328015:GYC328018 HHY328015:HHY328018 HRU328015:HRU328018 IBQ328015:IBQ328018 ILM328015:ILM328018 IVI328015:IVI328018 JFE328015:JFE328018 JPA328015:JPA328018 JYW328015:JYW328018 KIS328015:KIS328018 KSO328015:KSO328018 LCK328015:LCK328018 LMG328015:LMG328018 LWC328015:LWC328018 MFY328015:MFY328018 MPU328015:MPU328018 MZQ328015:MZQ328018 NJM328015:NJM328018 NTI328015:NTI328018 ODE328015:ODE328018 ONA328015:ONA328018 OWW328015:OWW328018 PGS328015:PGS328018 PQO328015:PQO328018 QAK328015:QAK328018 QKG328015:QKG328018 QUC328015:QUC328018 RDY328015:RDY328018 RNU328015:RNU328018 RXQ328015:RXQ328018 SHM328015:SHM328018 SRI328015:SRI328018 TBE328015:TBE328018 TLA328015:TLA328018 TUW328015:TUW328018 UES328015:UES328018 UOO328015:UOO328018 UYK328015:UYK328018 VIG328015:VIG328018 VSC328015:VSC328018 WBY328015:WBY328018 WLU328015:WLU328018 WVQ328015:WVQ328018 I393551:I393554 JE393551:JE393554 TA393551:TA393554 ACW393551:ACW393554 AMS393551:AMS393554 AWO393551:AWO393554 BGK393551:BGK393554 BQG393551:BQG393554 CAC393551:CAC393554 CJY393551:CJY393554 CTU393551:CTU393554 DDQ393551:DDQ393554 DNM393551:DNM393554 DXI393551:DXI393554 EHE393551:EHE393554 ERA393551:ERA393554 FAW393551:FAW393554 FKS393551:FKS393554 FUO393551:FUO393554 GEK393551:GEK393554 GOG393551:GOG393554 GYC393551:GYC393554 HHY393551:HHY393554 HRU393551:HRU393554 IBQ393551:IBQ393554 ILM393551:ILM393554 IVI393551:IVI393554 JFE393551:JFE393554 JPA393551:JPA393554 JYW393551:JYW393554 KIS393551:KIS393554 KSO393551:KSO393554 LCK393551:LCK393554 LMG393551:LMG393554 LWC393551:LWC393554 MFY393551:MFY393554 MPU393551:MPU393554 MZQ393551:MZQ393554 NJM393551:NJM393554 NTI393551:NTI393554 ODE393551:ODE393554 ONA393551:ONA393554 OWW393551:OWW393554 PGS393551:PGS393554 PQO393551:PQO393554 QAK393551:QAK393554 QKG393551:QKG393554 QUC393551:QUC393554 RDY393551:RDY393554 RNU393551:RNU393554 RXQ393551:RXQ393554 SHM393551:SHM393554 SRI393551:SRI393554 TBE393551:TBE393554 TLA393551:TLA393554 TUW393551:TUW393554 UES393551:UES393554 UOO393551:UOO393554 UYK393551:UYK393554 VIG393551:VIG393554 VSC393551:VSC393554 WBY393551:WBY393554 WLU393551:WLU393554 WVQ393551:WVQ393554 I459087:I459090 JE459087:JE459090 TA459087:TA459090 ACW459087:ACW459090 AMS459087:AMS459090 AWO459087:AWO459090 BGK459087:BGK459090 BQG459087:BQG459090 CAC459087:CAC459090 CJY459087:CJY459090 CTU459087:CTU459090 DDQ459087:DDQ459090 DNM459087:DNM459090 DXI459087:DXI459090 EHE459087:EHE459090 ERA459087:ERA459090 FAW459087:FAW459090 FKS459087:FKS459090 FUO459087:FUO459090 GEK459087:GEK459090 GOG459087:GOG459090 GYC459087:GYC459090 HHY459087:HHY459090 HRU459087:HRU459090 IBQ459087:IBQ459090 ILM459087:ILM459090 IVI459087:IVI459090 JFE459087:JFE459090 JPA459087:JPA459090 JYW459087:JYW459090 KIS459087:KIS459090 KSO459087:KSO459090 LCK459087:LCK459090 LMG459087:LMG459090 LWC459087:LWC459090 MFY459087:MFY459090 MPU459087:MPU459090 MZQ459087:MZQ459090 NJM459087:NJM459090 NTI459087:NTI459090 ODE459087:ODE459090 ONA459087:ONA459090 OWW459087:OWW459090 PGS459087:PGS459090 PQO459087:PQO459090 QAK459087:QAK459090 QKG459087:QKG459090 QUC459087:QUC459090 RDY459087:RDY459090 RNU459087:RNU459090 RXQ459087:RXQ459090 SHM459087:SHM459090 SRI459087:SRI459090 TBE459087:TBE459090 TLA459087:TLA459090 TUW459087:TUW459090 UES459087:UES459090 UOO459087:UOO459090 UYK459087:UYK459090 VIG459087:VIG459090 VSC459087:VSC459090 WBY459087:WBY459090 WLU459087:WLU459090 WVQ459087:WVQ459090 I524623:I524626 JE524623:JE524626 TA524623:TA524626 ACW524623:ACW524626 AMS524623:AMS524626 AWO524623:AWO524626 BGK524623:BGK524626 BQG524623:BQG524626 CAC524623:CAC524626 CJY524623:CJY524626 CTU524623:CTU524626 DDQ524623:DDQ524626 DNM524623:DNM524626 DXI524623:DXI524626 EHE524623:EHE524626 ERA524623:ERA524626 FAW524623:FAW524626 FKS524623:FKS524626 FUO524623:FUO524626 GEK524623:GEK524626 GOG524623:GOG524626 GYC524623:GYC524626 HHY524623:HHY524626 HRU524623:HRU524626 IBQ524623:IBQ524626 ILM524623:ILM524626 IVI524623:IVI524626 JFE524623:JFE524626 JPA524623:JPA524626 JYW524623:JYW524626 KIS524623:KIS524626 KSO524623:KSO524626 LCK524623:LCK524626 LMG524623:LMG524626 LWC524623:LWC524626 MFY524623:MFY524626 MPU524623:MPU524626 MZQ524623:MZQ524626 NJM524623:NJM524626 NTI524623:NTI524626 ODE524623:ODE524626 ONA524623:ONA524626 OWW524623:OWW524626 PGS524623:PGS524626 PQO524623:PQO524626 QAK524623:QAK524626 QKG524623:QKG524626 QUC524623:QUC524626 RDY524623:RDY524626 RNU524623:RNU524626 RXQ524623:RXQ524626 SHM524623:SHM524626 SRI524623:SRI524626 TBE524623:TBE524626 TLA524623:TLA524626 TUW524623:TUW524626 UES524623:UES524626 UOO524623:UOO524626 UYK524623:UYK524626 VIG524623:VIG524626 VSC524623:VSC524626 WBY524623:WBY524626 WLU524623:WLU524626 WVQ524623:WVQ524626 I590159:I590162 JE590159:JE590162 TA590159:TA590162 ACW590159:ACW590162 AMS590159:AMS590162 AWO590159:AWO590162 BGK590159:BGK590162 BQG590159:BQG590162 CAC590159:CAC590162 CJY590159:CJY590162 CTU590159:CTU590162 DDQ590159:DDQ590162 DNM590159:DNM590162 DXI590159:DXI590162 EHE590159:EHE590162 ERA590159:ERA590162 FAW590159:FAW590162 FKS590159:FKS590162 FUO590159:FUO590162 GEK590159:GEK590162 GOG590159:GOG590162 GYC590159:GYC590162 HHY590159:HHY590162 HRU590159:HRU590162 IBQ590159:IBQ590162 ILM590159:ILM590162 IVI590159:IVI590162 JFE590159:JFE590162 JPA590159:JPA590162 JYW590159:JYW590162 KIS590159:KIS590162 KSO590159:KSO590162 LCK590159:LCK590162 LMG590159:LMG590162 LWC590159:LWC590162 MFY590159:MFY590162 MPU590159:MPU590162 MZQ590159:MZQ590162 NJM590159:NJM590162 NTI590159:NTI590162 ODE590159:ODE590162 ONA590159:ONA590162 OWW590159:OWW590162 PGS590159:PGS590162 PQO590159:PQO590162 QAK590159:QAK590162 QKG590159:QKG590162 QUC590159:QUC590162 RDY590159:RDY590162 RNU590159:RNU590162 RXQ590159:RXQ590162 SHM590159:SHM590162 SRI590159:SRI590162 TBE590159:TBE590162 TLA590159:TLA590162 TUW590159:TUW590162 UES590159:UES590162 UOO590159:UOO590162 UYK590159:UYK590162 VIG590159:VIG590162 VSC590159:VSC590162 WBY590159:WBY590162 WLU590159:WLU590162 WVQ590159:WVQ590162 I655695:I655698 JE655695:JE655698 TA655695:TA655698 ACW655695:ACW655698 AMS655695:AMS655698 AWO655695:AWO655698 BGK655695:BGK655698 BQG655695:BQG655698 CAC655695:CAC655698 CJY655695:CJY655698 CTU655695:CTU655698 DDQ655695:DDQ655698 DNM655695:DNM655698 DXI655695:DXI655698 EHE655695:EHE655698 ERA655695:ERA655698 FAW655695:FAW655698 FKS655695:FKS655698 FUO655695:FUO655698 GEK655695:GEK655698 GOG655695:GOG655698 GYC655695:GYC655698 HHY655695:HHY655698 HRU655695:HRU655698 IBQ655695:IBQ655698 ILM655695:ILM655698 IVI655695:IVI655698 JFE655695:JFE655698 JPA655695:JPA655698 JYW655695:JYW655698 KIS655695:KIS655698 KSO655695:KSO655698 LCK655695:LCK655698 LMG655695:LMG655698 LWC655695:LWC655698 MFY655695:MFY655698 MPU655695:MPU655698 MZQ655695:MZQ655698 NJM655695:NJM655698 NTI655695:NTI655698 ODE655695:ODE655698 ONA655695:ONA655698 OWW655695:OWW655698 PGS655695:PGS655698 PQO655695:PQO655698 QAK655695:QAK655698 QKG655695:QKG655698 QUC655695:QUC655698 RDY655695:RDY655698 RNU655695:RNU655698 RXQ655695:RXQ655698 SHM655695:SHM655698 SRI655695:SRI655698 TBE655695:TBE655698 TLA655695:TLA655698 TUW655695:TUW655698 UES655695:UES655698 UOO655695:UOO655698 UYK655695:UYK655698 VIG655695:VIG655698 VSC655695:VSC655698 WBY655695:WBY655698 WLU655695:WLU655698 WVQ655695:WVQ655698 I721231:I721234 JE721231:JE721234 TA721231:TA721234 ACW721231:ACW721234 AMS721231:AMS721234 AWO721231:AWO721234 BGK721231:BGK721234 BQG721231:BQG721234 CAC721231:CAC721234 CJY721231:CJY721234 CTU721231:CTU721234 DDQ721231:DDQ721234 DNM721231:DNM721234 DXI721231:DXI721234 EHE721231:EHE721234 ERA721231:ERA721234 FAW721231:FAW721234 FKS721231:FKS721234 FUO721231:FUO721234 GEK721231:GEK721234 GOG721231:GOG721234 GYC721231:GYC721234 HHY721231:HHY721234 HRU721231:HRU721234 IBQ721231:IBQ721234 ILM721231:ILM721234 IVI721231:IVI721234 JFE721231:JFE721234 JPA721231:JPA721234 JYW721231:JYW721234 KIS721231:KIS721234 KSO721231:KSO721234 LCK721231:LCK721234 LMG721231:LMG721234 LWC721231:LWC721234 MFY721231:MFY721234 MPU721231:MPU721234 MZQ721231:MZQ721234 NJM721231:NJM721234 NTI721231:NTI721234 ODE721231:ODE721234 ONA721231:ONA721234 OWW721231:OWW721234 PGS721231:PGS721234 PQO721231:PQO721234 QAK721231:QAK721234 QKG721231:QKG721234 QUC721231:QUC721234 RDY721231:RDY721234 RNU721231:RNU721234 RXQ721231:RXQ721234 SHM721231:SHM721234 SRI721231:SRI721234 TBE721231:TBE721234 TLA721231:TLA721234 TUW721231:TUW721234 UES721231:UES721234 UOO721231:UOO721234 UYK721231:UYK721234 VIG721231:VIG721234 VSC721231:VSC721234 WBY721231:WBY721234 WLU721231:WLU721234 WVQ721231:WVQ721234 I786767:I786770 JE786767:JE786770 TA786767:TA786770 ACW786767:ACW786770 AMS786767:AMS786770 AWO786767:AWO786770 BGK786767:BGK786770 BQG786767:BQG786770 CAC786767:CAC786770 CJY786767:CJY786770 CTU786767:CTU786770 DDQ786767:DDQ786770 DNM786767:DNM786770 DXI786767:DXI786770 EHE786767:EHE786770 ERA786767:ERA786770 FAW786767:FAW786770 FKS786767:FKS786770 FUO786767:FUO786770 GEK786767:GEK786770 GOG786767:GOG786770 GYC786767:GYC786770 HHY786767:HHY786770 HRU786767:HRU786770 IBQ786767:IBQ786770 ILM786767:ILM786770 IVI786767:IVI786770 JFE786767:JFE786770 JPA786767:JPA786770 JYW786767:JYW786770 KIS786767:KIS786770 KSO786767:KSO786770 LCK786767:LCK786770 LMG786767:LMG786770 LWC786767:LWC786770 MFY786767:MFY786770 MPU786767:MPU786770 MZQ786767:MZQ786770 NJM786767:NJM786770 NTI786767:NTI786770 ODE786767:ODE786770 ONA786767:ONA786770 OWW786767:OWW786770 PGS786767:PGS786770 PQO786767:PQO786770 QAK786767:QAK786770 QKG786767:QKG786770 QUC786767:QUC786770 RDY786767:RDY786770 RNU786767:RNU786770 RXQ786767:RXQ786770 SHM786767:SHM786770 SRI786767:SRI786770 TBE786767:TBE786770 TLA786767:TLA786770 TUW786767:TUW786770 UES786767:UES786770 UOO786767:UOO786770 UYK786767:UYK786770 VIG786767:VIG786770 VSC786767:VSC786770 WBY786767:WBY786770 WLU786767:WLU786770 WVQ786767:WVQ786770 I852303:I852306 JE852303:JE852306 TA852303:TA852306 ACW852303:ACW852306 AMS852303:AMS852306 AWO852303:AWO852306 BGK852303:BGK852306 BQG852303:BQG852306 CAC852303:CAC852306 CJY852303:CJY852306 CTU852303:CTU852306 DDQ852303:DDQ852306 DNM852303:DNM852306 DXI852303:DXI852306 EHE852303:EHE852306 ERA852303:ERA852306 FAW852303:FAW852306 FKS852303:FKS852306 FUO852303:FUO852306 GEK852303:GEK852306 GOG852303:GOG852306 GYC852303:GYC852306 HHY852303:HHY852306 HRU852303:HRU852306 IBQ852303:IBQ852306 ILM852303:ILM852306 IVI852303:IVI852306 JFE852303:JFE852306 JPA852303:JPA852306 JYW852303:JYW852306 KIS852303:KIS852306 KSO852303:KSO852306 LCK852303:LCK852306 LMG852303:LMG852306 LWC852303:LWC852306 MFY852303:MFY852306 MPU852303:MPU852306 MZQ852303:MZQ852306 NJM852303:NJM852306 NTI852303:NTI852306 ODE852303:ODE852306 ONA852303:ONA852306 OWW852303:OWW852306 PGS852303:PGS852306 PQO852303:PQO852306 QAK852303:QAK852306 QKG852303:QKG852306 QUC852303:QUC852306 RDY852303:RDY852306 RNU852303:RNU852306 RXQ852303:RXQ852306 SHM852303:SHM852306 SRI852303:SRI852306 TBE852303:TBE852306 TLA852303:TLA852306 TUW852303:TUW852306 UES852303:UES852306 UOO852303:UOO852306 UYK852303:UYK852306 VIG852303:VIG852306 VSC852303:VSC852306 WBY852303:WBY852306 WLU852303:WLU852306 WVQ852303:WVQ852306 I917839:I917842 JE917839:JE917842 TA917839:TA917842 ACW917839:ACW917842 AMS917839:AMS917842 AWO917839:AWO917842 BGK917839:BGK917842 BQG917839:BQG917842 CAC917839:CAC917842 CJY917839:CJY917842 CTU917839:CTU917842 DDQ917839:DDQ917842 DNM917839:DNM917842 DXI917839:DXI917842 EHE917839:EHE917842 ERA917839:ERA917842 FAW917839:FAW917842 FKS917839:FKS917842 FUO917839:FUO917842 GEK917839:GEK917842 GOG917839:GOG917842 GYC917839:GYC917842 HHY917839:HHY917842 HRU917839:HRU917842 IBQ917839:IBQ917842 ILM917839:ILM917842 IVI917839:IVI917842 JFE917839:JFE917842 JPA917839:JPA917842 JYW917839:JYW917842 KIS917839:KIS917842 KSO917839:KSO917842 LCK917839:LCK917842 LMG917839:LMG917842 LWC917839:LWC917842 MFY917839:MFY917842 MPU917839:MPU917842 MZQ917839:MZQ917842 NJM917839:NJM917842 NTI917839:NTI917842 ODE917839:ODE917842 ONA917839:ONA917842 OWW917839:OWW917842 PGS917839:PGS917842 PQO917839:PQO917842 QAK917839:QAK917842 QKG917839:QKG917842 QUC917839:QUC917842 RDY917839:RDY917842 RNU917839:RNU917842 RXQ917839:RXQ917842 SHM917839:SHM917842 SRI917839:SRI917842 TBE917839:TBE917842 TLA917839:TLA917842 TUW917839:TUW917842 UES917839:UES917842 UOO917839:UOO917842 UYK917839:UYK917842 VIG917839:VIG917842 VSC917839:VSC917842 WBY917839:WBY917842 WLU917839:WLU917842 WVQ917839:WVQ917842 I983375:I983378 JE983375:JE983378 TA983375:TA983378 ACW983375:ACW983378 AMS983375:AMS983378 AWO983375:AWO983378 BGK983375:BGK983378 BQG983375:BQG983378 CAC983375:CAC983378 CJY983375:CJY983378 CTU983375:CTU983378 DDQ983375:DDQ983378 DNM983375:DNM983378 DXI983375:DXI983378 EHE983375:EHE983378 ERA983375:ERA983378 FAW983375:FAW983378 FKS983375:FKS983378 FUO983375:FUO983378 GEK983375:GEK983378 GOG983375:GOG983378 GYC983375:GYC983378 HHY983375:HHY983378 HRU983375:HRU983378 IBQ983375:IBQ983378 ILM983375:ILM983378 IVI983375:IVI983378 JFE983375:JFE983378 JPA983375:JPA983378 JYW983375:JYW983378 KIS983375:KIS983378 KSO983375:KSO983378 LCK983375:LCK983378 LMG983375:LMG983378 LWC983375:LWC983378 MFY983375:MFY983378 MPU983375:MPU983378 MZQ983375:MZQ983378 NJM983375:NJM983378 NTI983375:NTI983378 ODE983375:ODE983378 ONA983375:ONA983378 OWW983375:OWW983378 PGS983375:PGS983378 PQO983375:PQO983378 QAK983375:QAK983378 QKG983375:QKG983378 QUC983375:QUC983378 RDY983375:RDY983378 RNU983375:RNU983378 RXQ983375:RXQ983378 SHM983375:SHM983378 SRI983375:SRI983378 TBE983375:TBE983378 TLA983375:TLA983378 TUW983375:TUW983378 UES983375:UES983378 UOO983375:UOO983378 UYK983375:UYK983378 VIG983375:VIG983378 VSC983375:VSC983378 WBY983375:WBY983378 WLU983375:WLU983378 WVQ983375:WVQ983378 I340 JE340 TA340 ACW340 AMS340 AWO340 BGK340 BQG340 CAC340 CJY340 CTU340 DDQ340 DNM340 DXI340 EHE340 ERA340 FAW340 FKS340 FUO340 GEK340 GOG340 GYC340 HHY340 HRU340 IBQ340 ILM340 IVI340 JFE340 JPA340 JYW340 KIS340 KSO340 LCK340 LMG340 LWC340 MFY340 MPU340 MZQ340 NJM340 NTI340 ODE340 ONA340 OWW340 PGS340 PQO340 QAK340 QKG340 QUC340 RDY340 RNU340 RXQ340 SHM340 SRI340 TBE340 TLA340 TUW340 UES340 UOO340 UYK340 VIG340 VSC340 WBY340 WLU340 WVQ340 I65876 JE65876 TA65876 ACW65876 AMS65876 AWO65876 BGK65876 BQG65876 CAC65876 CJY65876 CTU65876 DDQ65876 DNM65876 DXI65876 EHE65876 ERA65876 FAW65876 FKS65876 FUO65876 GEK65876 GOG65876 GYC65876 HHY65876 HRU65876 IBQ65876 ILM65876 IVI65876 JFE65876 JPA65876 JYW65876 KIS65876 KSO65876 LCK65876 LMG65876 LWC65876 MFY65876 MPU65876 MZQ65876 NJM65876 NTI65876 ODE65876 ONA65876 OWW65876 PGS65876 PQO65876 QAK65876 QKG65876 QUC65876 RDY65876 RNU65876 RXQ65876 SHM65876 SRI65876 TBE65876 TLA65876 TUW65876 UES65876 UOO65876 UYK65876 VIG65876 VSC65876 WBY65876 WLU65876 WVQ65876 I131412 JE131412 TA131412 ACW131412 AMS131412 AWO131412 BGK131412 BQG131412 CAC131412 CJY131412 CTU131412 DDQ131412 DNM131412 DXI131412 EHE131412 ERA131412 FAW131412 FKS131412 FUO131412 GEK131412 GOG131412 GYC131412 HHY131412 HRU131412 IBQ131412 ILM131412 IVI131412 JFE131412 JPA131412 JYW131412 KIS131412 KSO131412 LCK131412 LMG131412 LWC131412 MFY131412 MPU131412 MZQ131412 NJM131412 NTI131412 ODE131412 ONA131412 OWW131412 PGS131412 PQO131412 QAK131412 QKG131412 QUC131412 RDY131412 RNU131412 RXQ131412 SHM131412 SRI131412 TBE131412 TLA131412 TUW131412 UES131412 UOO131412 UYK131412 VIG131412 VSC131412 WBY131412 WLU131412 WVQ131412 I196948 JE196948 TA196948 ACW196948 AMS196948 AWO196948 BGK196948 BQG196948 CAC196948 CJY196948 CTU196948 DDQ196948 DNM196948 DXI196948 EHE196948 ERA196948 FAW196948 FKS196948 FUO196948 GEK196948 GOG196948 GYC196948 HHY196948 HRU196948 IBQ196948 ILM196948 IVI196948 JFE196948 JPA196948 JYW196948 KIS196948 KSO196948 LCK196948 LMG196948 LWC196948 MFY196948 MPU196948 MZQ196948 NJM196948 NTI196948 ODE196948 ONA196948 OWW196948 PGS196948 PQO196948 QAK196948 QKG196948 QUC196948 RDY196948 RNU196948 RXQ196948 SHM196948 SRI196948 TBE196948 TLA196948 TUW196948 UES196948 UOO196948 UYK196948 VIG196948 VSC196948 WBY196948 WLU196948 WVQ196948 I262484 JE262484 TA262484 ACW262484 AMS262484 AWO262484 BGK262484 BQG262484 CAC262484 CJY262484 CTU262484 DDQ262484 DNM262484 DXI262484 EHE262484 ERA262484 FAW262484 FKS262484 FUO262484 GEK262484 GOG262484 GYC262484 HHY262484 HRU262484 IBQ262484 ILM262484 IVI262484 JFE262484 JPA262484 JYW262484 KIS262484 KSO262484 LCK262484 LMG262484 LWC262484 MFY262484 MPU262484 MZQ262484 NJM262484 NTI262484 ODE262484 ONA262484 OWW262484 PGS262484 PQO262484 QAK262484 QKG262484 QUC262484 RDY262484 RNU262484 RXQ262484 SHM262484 SRI262484 TBE262484 TLA262484 TUW262484 UES262484 UOO262484 UYK262484 VIG262484 VSC262484 WBY262484 WLU262484 WVQ262484 I328020 JE328020 TA328020 ACW328020 AMS328020 AWO328020 BGK328020 BQG328020 CAC328020 CJY328020 CTU328020 DDQ328020 DNM328020 DXI328020 EHE328020 ERA328020 FAW328020 FKS328020 FUO328020 GEK328020 GOG328020 GYC328020 HHY328020 HRU328020 IBQ328020 ILM328020 IVI328020 JFE328020 JPA328020 JYW328020 KIS328020 KSO328020 LCK328020 LMG328020 LWC328020 MFY328020 MPU328020 MZQ328020 NJM328020 NTI328020 ODE328020 ONA328020 OWW328020 PGS328020 PQO328020 QAK328020 QKG328020 QUC328020 RDY328020 RNU328020 RXQ328020 SHM328020 SRI328020 TBE328020 TLA328020 TUW328020 UES328020 UOO328020 UYK328020 VIG328020 VSC328020 WBY328020 WLU328020 WVQ328020 I393556 JE393556 TA393556 ACW393556 AMS393556 AWO393556 BGK393556 BQG393556 CAC393556 CJY393556 CTU393556 DDQ393556 DNM393556 DXI393556 EHE393556 ERA393556 FAW393556 FKS393556 FUO393556 GEK393556 GOG393556 GYC393556 HHY393556 HRU393556 IBQ393556 ILM393556 IVI393556 JFE393556 JPA393556 JYW393556 KIS393556 KSO393556 LCK393556 LMG393556 LWC393556 MFY393556 MPU393556 MZQ393556 NJM393556 NTI393556 ODE393556 ONA393556 OWW393556 PGS393556 PQO393556 QAK393556 QKG393556 QUC393556 RDY393556 RNU393556 RXQ393556 SHM393556 SRI393556 TBE393556 TLA393556 TUW393556 UES393556 UOO393556 UYK393556 VIG393556 VSC393556 WBY393556 WLU393556 WVQ393556 I459092 JE459092 TA459092 ACW459092 AMS459092 AWO459092 BGK459092 BQG459092 CAC459092 CJY459092 CTU459092 DDQ459092 DNM459092 DXI459092 EHE459092 ERA459092 FAW459092 FKS459092 FUO459092 GEK459092 GOG459092 GYC459092 HHY459092 HRU459092 IBQ459092 ILM459092 IVI459092 JFE459092 JPA459092 JYW459092 KIS459092 KSO459092 LCK459092 LMG459092 LWC459092 MFY459092 MPU459092 MZQ459092 NJM459092 NTI459092 ODE459092 ONA459092 OWW459092 PGS459092 PQO459092 QAK459092 QKG459092 QUC459092 RDY459092 RNU459092 RXQ459092 SHM459092 SRI459092 TBE459092 TLA459092 TUW459092 UES459092 UOO459092 UYK459092 VIG459092 VSC459092 WBY459092 WLU459092 WVQ459092 I524628 JE524628 TA524628 ACW524628 AMS524628 AWO524628 BGK524628 BQG524628 CAC524628 CJY524628 CTU524628 DDQ524628 DNM524628 DXI524628 EHE524628 ERA524628 FAW524628 FKS524628 FUO524628 GEK524628 GOG524628 GYC524628 HHY524628 HRU524628 IBQ524628 ILM524628 IVI524628 JFE524628 JPA524628 JYW524628 KIS524628 KSO524628 LCK524628 LMG524628 LWC524628 MFY524628 MPU524628 MZQ524628 NJM524628 NTI524628 ODE524628 ONA524628 OWW524628 PGS524628 PQO524628 QAK524628 QKG524628 QUC524628 RDY524628 RNU524628 RXQ524628 SHM524628 SRI524628 TBE524628 TLA524628 TUW524628 UES524628 UOO524628 UYK524628 VIG524628 VSC524628 WBY524628 WLU524628 WVQ524628 I590164 JE590164 TA590164 ACW590164 AMS590164 AWO590164 BGK590164 BQG590164 CAC590164 CJY590164 CTU590164 DDQ590164 DNM590164 DXI590164 EHE590164 ERA590164 FAW590164 FKS590164 FUO590164 GEK590164 GOG590164 GYC590164 HHY590164 HRU590164 IBQ590164 ILM590164 IVI590164 JFE590164 JPA590164 JYW590164 KIS590164 KSO590164 LCK590164 LMG590164 LWC590164 MFY590164 MPU590164 MZQ590164 NJM590164 NTI590164 ODE590164 ONA590164 OWW590164 PGS590164 PQO590164 QAK590164 QKG590164 QUC590164 RDY590164 RNU590164 RXQ590164 SHM590164 SRI590164 TBE590164 TLA590164 TUW590164 UES590164 UOO590164 UYK590164 VIG590164 VSC590164 WBY590164 WLU590164 WVQ590164 I655700 JE655700 TA655700 ACW655700 AMS655700 AWO655700 BGK655700 BQG655700 CAC655700 CJY655700 CTU655700 DDQ655700 DNM655700 DXI655700 EHE655700 ERA655700 FAW655700 FKS655700 FUO655700 GEK655700 GOG655700 GYC655700 HHY655700 HRU655700 IBQ655700 ILM655700 IVI655700 JFE655700 JPA655700 JYW655700 KIS655700 KSO655700 LCK655700 LMG655700 LWC655700 MFY655700 MPU655700 MZQ655700 NJM655700 NTI655700 ODE655700 ONA655700 OWW655700 PGS655700 PQO655700 QAK655700 QKG655700 QUC655700 RDY655700 RNU655700 RXQ655700 SHM655700 SRI655700 TBE655700 TLA655700 TUW655700 UES655700 UOO655700 UYK655700 VIG655700 VSC655700 WBY655700 WLU655700 WVQ655700 I721236 JE721236 TA721236 ACW721236 AMS721236 AWO721236 BGK721236 BQG721236 CAC721236 CJY721236 CTU721236 DDQ721236 DNM721236 DXI721236 EHE721236 ERA721236 FAW721236 FKS721236 FUO721236 GEK721236 GOG721236 GYC721236 HHY721236 HRU721236 IBQ721236 ILM721236 IVI721236 JFE721236 JPA721236 JYW721236 KIS721236 KSO721236 LCK721236 LMG721236 LWC721236 MFY721236 MPU721236 MZQ721236 NJM721236 NTI721236 ODE721236 ONA721236 OWW721236 PGS721236 PQO721236 QAK721236 QKG721236 QUC721236 RDY721236 RNU721236 RXQ721236 SHM721236 SRI721236 TBE721236 TLA721236 TUW721236 UES721236 UOO721236 UYK721236 VIG721236 VSC721236 WBY721236 WLU721236 WVQ721236 I786772 JE786772 TA786772 ACW786772 AMS786772 AWO786772 BGK786772 BQG786772 CAC786772 CJY786772 CTU786772 DDQ786772 DNM786772 DXI786772 EHE786772 ERA786772 FAW786772 FKS786772 FUO786772 GEK786772 GOG786772 GYC786772 HHY786772 HRU786772 IBQ786772 ILM786772 IVI786772 JFE786772 JPA786772 JYW786772 KIS786772 KSO786772 LCK786772 LMG786772 LWC786772 MFY786772 MPU786772 MZQ786772 NJM786772 NTI786772 ODE786772 ONA786772 OWW786772 PGS786772 PQO786772 QAK786772 QKG786772 QUC786772 RDY786772 RNU786772 RXQ786772 SHM786772 SRI786772 TBE786772 TLA786772 TUW786772 UES786772 UOO786772 UYK786772 VIG786772 VSC786772 WBY786772 WLU786772 WVQ786772 I852308 JE852308 TA852308 ACW852308 AMS852308 AWO852308 BGK852308 BQG852308 CAC852308 CJY852308 CTU852308 DDQ852308 DNM852308 DXI852308 EHE852308 ERA852308 FAW852308 FKS852308 FUO852308 GEK852308 GOG852308 GYC852308 HHY852308 HRU852308 IBQ852308 ILM852308 IVI852308 JFE852308 JPA852308 JYW852308 KIS852308 KSO852308 LCK852308 LMG852308 LWC852308 MFY852308 MPU852308 MZQ852308 NJM852308 NTI852308 ODE852308 ONA852308 OWW852308 PGS852308 PQO852308 QAK852308 QKG852308 QUC852308 RDY852308 RNU852308 RXQ852308 SHM852308 SRI852308 TBE852308 TLA852308 TUW852308 UES852308 UOO852308 UYK852308 VIG852308 VSC852308 WBY852308 WLU852308 WVQ852308 I917844 JE917844 TA917844 ACW917844 AMS917844 AWO917844 BGK917844 BQG917844 CAC917844 CJY917844 CTU917844 DDQ917844 DNM917844 DXI917844 EHE917844 ERA917844 FAW917844 FKS917844 FUO917844 GEK917844 GOG917844 GYC917844 HHY917844 HRU917844 IBQ917844 ILM917844 IVI917844 JFE917844 JPA917844 JYW917844 KIS917844 KSO917844 LCK917844 LMG917844 LWC917844 MFY917844 MPU917844 MZQ917844 NJM917844 NTI917844 ODE917844 ONA917844 OWW917844 PGS917844 PQO917844 QAK917844 QKG917844 QUC917844 RDY917844 RNU917844 RXQ917844 SHM917844 SRI917844 TBE917844 TLA917844 TUW917844 UES917844 UOO917844 UYK917844 VIG917844 VSC917844 WBY917844 WLU917844 WVQ917844 I983380 JE983380 TA983380 ACW983380 AMS983380 AWO983380 BGK983380 BQG983380 CAC983380 CJY983380 CTU983380 DDQ983380 DNM983380 DXI983380 EHE983380 ERA983380 FAW983380 FKS983380 FUO983380 GEK983380 GOG983380 GYC983380 HHY983380 HRU983380 IBQ983380 ILM983380 IVI983380 JFE983380 JPA983380 JYW983380 KIS983380 KSO983380 LCK983380 LMG983380 LWC983380 MFY983380 MPU983380 MZQ983380 NJM983380 NTI983380 ODE983380 ONA983380 OWW983380 PGS983380 PQO983380 QAK983380 QKG983380 QUC983380 RDY983380 RNU983380 RXQ983380 SHM983380 SRI983380 TBE983380 TLA983380 TUW983380 UES983380 UOO983380 UYK983380 VIG983380 VSC983380 WBY983380 WLU983380 WVQ983380 I474:I475 JE474:JE475 TA474:TA475 ACW474:ACW475 AMS474:AMS475 AWO474:AWO475 BGK474:BGK475 BQG474:BQG475 CAC474:CAC475 CJY474:CJY475 CTU474:CTU475 DDQ474:DDQ475 DNM474:DNM475 DXI474:DXI475 EHE474:EHE475 ERA474:ERA475 FAW474:FAW475 FKS474:FKS475 FUO474:FUO475 GEK474:GEK475 GOG474:GOG475 GYC474:GYC475 HHY474:HHY475 HRU474:HRU475 IBQ474:IBQ475 ILM474:ILM475 IVI474:IVI475 JFE474:JFE475 JPA474:JPA475 JYW474:JYW475 KIS474:KIS475 KSO474:KSO475 LCK474:LCK475 LMG474:LMG475 LWC474:LWC475 MFY474:MFY475 MPU474:MPU475 MZQ474:MZQ475 NJM474:NJM475 NTI474:NTI475 ODE474:ODE475 ONA474:ONA475 OWW474:OWW475 PGS474:PGS475 PQO474:PQO475 QAK474:QAK475 QKG474:QKG475 QUC474:QUC475 RDY474:RDY475 RNU474:RNU475 RXQ474:RXQ475 SHM474:SHM475 SRI474:SRI475 TBE474:TBE475 TLA474:TLA475 TUW474:TUW475 UES474:UES475 UOO474:UOO475 UYK474:UYK475 VIG474:VIG475 VSC474:VSC475 WBY474:WBY475 WLU474:WLU475 WVQ474:WVQ475 I66010:I66011 JE66010:JE66011 TA66010:TA66011 ACW66010:ACW66011 AMS66010:AMS66011 AWO66010:AWO66011 BGK66010:BGK66011 BQG66010:BQG66011 CAC66010:CAC66011 CJY66010:CJY66011 CTU66010:CTU66011 DDQ66010:DDQ66011 DNM66010:DNM66011 DXI66010:DXI66011 EHE66010:EHE66011 ERA66010:ERA66011 FAW66010:FAW66011 FKS66010:FKS66011 FUO66010:FUO66011 GEK66010:GEK66011 GOG66010:GOG66011 GYC66010:GYC66011 HHY66010:HHY66011 HRU66010:HRU66011 IBQ66010:IBQ66011 ILM66010:ILM66011 IVI66010:IVI66011 JFE66010:JFE66011 JPA66010:JPA66011 JYW66010:JYW66011 KIS66010:KIS66011 KSO66010:KSO66011 LCK66010:LCK66011 LMG66010:LMG66011 LWC66010:LWC66011 MFY66010:MFY66011 MPU66010:MPU66011 MZQ66010:MZQ66011 NJM66010:NJM66011 NTI66010:NTI66011 ODE66010:ODE66011 ONA66010:ONA66011 OWW66010:OWW66011 PGS66010:PGS66011 PQO66010:PQO66011 QAK66010:QAK66011 QKG66010:QKG66011 QUC66010:QUC66011 RDY66010:RDY66011 RNU66010:RNU66011 RXQ66010:RXQ66011 SHM66010:SHM66011 SRI66010:SRI66011 TBE66010:TBE66011 TLA66010:TLA66011 TUW66010:TUW66011 UES66010:UES66011 UOO66010:UOO66011 UYK66010:UYK66011 VIG66010:VIG66011 VSC66010:VSC66011 WBY66010:WBY66011 WLU66010:WLU66011 WVQ66010:WVQ66011 I131546:I131547 JE131546:JE131547 TA131546:TA131547 ACW131546:ACW131547 AMS131546:AMS131547 AWO131546:AWO131547 BGK131546:BGK131547 BQG131546:BQG131547 CAC131546:CAC131547 CJY131546:CJY131547 CTU131546:CTU131547 DDQ131546:DDQ131547 DNM131546:DNM131547 DXI131546:DXI131547 EHE131546:EHE131547 ERA131546:ERA131547 FAW131546:FAW131547 FKS131546:FKS131547 FUO131546:FUO131547 GEK131546:GEK131547 GOG131546:GOG131547 GYC131546:GYC131547 HHY131546:HHY131547 HRU131546:HRU131547 IBQ131546:IBQ131547 ILM131546:ILM131547 IVI131546:IVI131547 JFE131546:JFE131547 JPA131546:JPA131547 JYW131546:JYW131547 KIS131546:KIS131547 KSO131546:KSO131547 LCK131546:LCK131547 LMG131546:LMG131547 LWC131546:LWC131547 MFY131546:MFY131547 MPU131546:MPU131547 MZQ131546:MZQ131547 NJM131546:NJM131547 NTI131546:NTI131547 ODE131546:ODE131547 ONA131546:ONA131547 OWW131546:OWW131547 PGS131546:PGS131547 PQO131546:PQO131547 QAK131546:QAK131547 QKG131546:QKG131547 QUC131546:QUC131547 RDY131546:RDY131547 RNU131546:RNU131547 RXQ131546:RXQ131547 SHM131546:SHM131547 SRI131546:SRI131547 TBE131546:TBE131547 TLA131546:TLA131547 TUW131546:TUW131547 UES131546:UES131547 UOO131546:UOO131547 UYK131546:UYK131547 VIG131546:VIG131547 VSC131546:VSC131547 WBY131546:WBY131547 WLU131546:WLU131547 WVQ131546:WVQ131547 I197082:I197083 JE197082:JE197083 TA197082:TA197083 ACW197082:ACW197083 AMS197082:AMS197083 AWO197082:AWO197083 BGK197082:BGK197083 BQG197082:BQG197083 CAC197082:CAC197083 CJY197082:CJY197083 CTU197082:CTU197083 DDQ197082:DDQ197083 DNM197082:DNM197083 DXI197082:DXI197083 EHE197082:EHE197083 ERA197082:ERA197083 FAW197082:FAW197083 FKS197082:FKS197083 FUO197082:FUO197083 GEK197082:GEK197083 GOG197082:GOG197083 GYC197082:GYC197083 HHY197082:HHY197083 HRU197082:HRU197083 IBQ197082:IBQ197083 ILM197082:ILM197083 IVI197082:IVI197083 JFE197082:JFE197083 JPA197082:JPA197083 JYW197082:JYW197083 KIS197082:KIS197083 KSO197082:KSO197083 LCK197082:LCK197083 LMG197082:LMG197083 LWC197082:LWC197083 MFY197082:MFY197083 MPU197082:MPU197083 MZQ197082:MZQ197083 NJM197082:NJM197083 NTI197082:NTI197083 ODE197082:ODE197083 ONA197082:ONA197083 OWW197082:OWW197083 PGS197082:PGS197083 PQO197082:PQO197083 QAK197082:QAK197083 QKG197082:QKG197083 QUC197082:QUC197083 RDY197082:RDY197083 RNU197082:RNU197083 RXQ197082:RXQ197083 SHM197082:SHM197083 SRI197082:SRI197083 TBE197082:TBE197083 TLA197082:TLA197083 TUW197082:TUW197083 UES197082:UES197083 UOO197082:UOO197083 UYK197082:UYK197083 VIG197082:VIG197083 VSC197082:VSC197083 WBY197082:WBY197083 WLU197082:WLU197083 WVQ197082:WVQ197083 I262618:I262619 JE262618:JE262619 TA262618:TA262619 ACW262618:ACW262619 AMS262618:AMS262619 AWO262618:AWO262619 BGK262618:BGK262619 BQG262618:BQG262619 CAC262618:CAC262619 CJY262618:CJY262619 CTU262618:CTU262619 DDQ262618:DDQ262619 DNM262618:DNM262619 DXI262618:DXI262619 EHE262618:EHE262619 ERA262618:ERA262619 FAW262618:FAW262619 FKS262618:FKS262619 FUO262618:FUO262619 GEK262618:GEK262619 GOG262618:GOG262619 GYC262618:GYC262619 HHY262618:HHY262619 HRU262618:HRU262619 IBQ262618:IBQ262619 ILM262618:ILM262619 IVI262618:IVI262619 JFE262618:JFE262619 JPA262618:JPA262619 JYW262618:JYW262619 KIS262618:KIS262619 KSO262618:KSO262619 LCK262618:LCK262619 LMG262618:LMG262619 LWC262618:LWC262619 MFY262618:MFY262619 MPU262618:MPU262619 MZQ262618:MZQ262619 NJM262618:NJM262619 NTI262618:NTI262619 ODE262618:ODE262619 ONA262618:ONA262619 OWW262618:OWW262619 PGS262618:PGS262619 PQO262618:PQO262619 QAK262618:QAK262619 QKG262618:QKG262619 QUC262618:QUC262619 RDY262618:RDY262619 RNU262618:RNU262619 RXQ262618:RXQ262619 SHM262618:SHM262619 SRI262618:SRI262619 TBE262618:TBE262619 TLA262618:TLA262619 TUW262618:TUW262619 UES262618:UES262619 UOO262618:UOO262619 UYK262618:UYK262619 VIG262618:VIG262619 VSC262618:VSC262619 WBY262618:WBY262619 WLU262618:WLU262619 WVQ262618:WVQ262619 I328154:I328155 JE328154:JE328155 TA328154:TA328155 ACW328154:ACW328155 AMS328154:AMS328155 AWO328154:AWO328155 BGK328154:BGK328155 BQG328154:BQG328155 CAC328154:CAC328155 CJY328154:CJY328155 CTU328154:CTU328155 DDQ328154:DDQ328155 DNM328154:DNM328155 DXI328154:DXI328155 EHE328154:EHE328155 ERA328154:ERA328155 FAW328154:FAW328155 FKS328154:FKS328155 FUO328154:FUO328155 GEK328154:GEK328155 GOG328154:GOG328155 GYC328154:GYC328155 HHY328154:HHY328155 HRU328154:HRU328155 IBQ328154:IBQ328155 ILM328154:ILM328155 IVI328154:IVI328155 JFE328154:JFE328155 JPA328154:JPA328155 JYW328154:JYW328155 KIS328154:KIS328155 KSO328154:KSO328155 LCK328154:LCK328155 LMG328154:LMG328155 LWC328154:LWC328155 MFY328154:MFY328155 MPU328154:MPU328155 MZQ328154:MZQ328155 NJM328154:NJM328155 NTI328154:NTI328155 ODE328154:ODE328155 ONA328154:ONA328155 OWW328154:OWW328155 PGS328154:PGS328155 PQO328154:PQO328155 QAK328154:QAK328155 QKG328154:QKG328155 QUC328154:QUC328155 RDY328154:RDY328155 RNU328154:RNU328155 RXQ328154:RXQ328155 SHM328154:SHM328155 SRI328154:SRI328155 TBE328154:TBE328155 TLA328154:TLA328155 TUW328154:TUW328155 UES328154:UES328155 UOO328154:UOO328155 UYK328154:UYK328155 VIG328154:VIG328155 VSC328154:VSC328155 WBY328154:WBY328155 WLU328154:WLU328155 WVQ328154:WVQ328155 I393690:I393691 JE393690:JE393691 TA393690:TA393691 ACW393690:ACW393691 AMS393690:AMS393691 AWO393690:AWO393691 BGK393690:BGK393691 BQG393690:BQG393691 CAC393690:CAC393691 CJY393690:CJY393691 CTU393690:CTU393691 DDQ393690:DDQ393691 DNM393690:DNM393691 DXI393690:DXI393691 EHE393690:EHE393691 ERA393690:ERA393691 FAW393690:FAW393691 FKS393690:FKS393691 FUO393690:FUO393691 GEK393690:GEK393691 GOG393690:GOG393691 GYC393690:GYC393691 HHY393690:HHY393691 HRU393690:HRU393691 IBQ393690:IBQ393691 ILM393690:ILM393691 IVI393690:IVI393691 JFE393690:JFE393691 JPA393690:JPA393691 JYW393690:JYW393691 KIS393690:KIS393691 KSO393690:KSO393691 LCK393690:LCK393691 LMG393690:LMG393691 LWC393690:LWC393691 MFY393690:MFY393691 MPU393690:MPU393691 MZQ393690:MZQ393691 NJM393690:NJM393691 NTI393690:NTI393691 ODE393690:ODE393691 ONA393690:ONA393691 OWW393690:OWW393691 PGS393690:PGS393691 PQO393690:PQO393691 QAK393690:QAK393691 QKG393690:QKG393691 QUC393690:QUC393691 RDY393690:RDY393691 RNU393690:RNU393691 RXQ393690:RXQ393691 SHM393690:SHM393691 SRI393690:SRI393691 TBE393690:TBE393691 TLA393690:TLA393691 TUW393690:TUW393691 UES393690:UES393691 UOO393690:UOO393691 UYK393690:UYK393691 VIG393690:VIG393691 VSC393690:VSC393691 WBY393690:WBY393691 WLU393690:WLU393691 WVQ393690:WVQ393691 I459226:I459227 JE459226:JE459227 TA459226:TA459227 ACW459226:ACW459227 AMS459226:AMS459227 AWO459226:AWO459227 BGK459226:BGK459227 BQG459226:BQG459227 CAC459226:CAC459227 CJY459226:CJY459227 CTU459226:CTU459227 DDQ459226:DDQ459227 DNM459226:DNM459227 DXI459226:DXI459227 EHE459226:EHE459227 ERA459226:ERA459227 FAW459226:FAW459227 FKS459226:FKS459227 FUO459226:FUO459227 GEK459226:GEK459227 GOG459226:GOG459227 GYC459226:GYC459227 HHY459226:HHY459227 HRU459226:HRU459227 IBQ459226:IBQ459227 ILM459226:ILM459227 IVI459226:IVI459227 JFE459226:JFE459227 JPA459226:JPA459227 JYW459226:JYW459227 KIS459226:KIS459227 KSO459226:KSO459227 LCK459226:LCK459227 LMG459226:LMG459227 LWC459226:LWC459227 MFY459226:MFY459227 MPU459226:MPU459227 MZQ459226:MZQ459227 NJM459226:NJM459227 NTI459226:NTI459227 ODE459226:ODE459227 ONA459226:ONA459227 OWW459226:OWW459227 PGS459226:PGS459227 PQO459226:PQO459227 QAK459226:QAK459227 QKG459226:QKG459227 QUC459226:QUC459227 RDY459226:RDY459227 RNU459226:RNU459227 RXQ459226:RXQ459227 SHM459226:SHM459227 SRI459226:SRI459227 TBE459226:TBE459227 TLA459226:TLA459227 TUW459226:TUW459227 UES459226:UES459227 UOO459226:UOO459227 UYK459226:UYK459227 VIG459226:VIG459227 VSC459226:VSC459227 WBY459226:WBY459227 WLU459226:WLU459227 WVQ459226:WVQ459227 I524762:I524763 JE524762:JE524763 TA524762:TA524763 ACW524762:ACW524763 AMS524762:AMS524763 AWO524762:AWO524763 BGK524762:BGK524763 BQG524762:BQG524763 CAC524762:CAC524763 CJY524762:CJY524763 CTU524762:CTU524763 DDQ524762:DDQ524763 DNM524762:DNM524763 DXI524762:DXI524763 EHE524762:EHE524763 ERA524762:ERA524763 FAW524762:FAW524763 FKS524762:FKS524763 FUO524762:FUO524763 GEK524762:GEK524763 GOG524762:GOG524763 GYC524762:GYC524763 HHY524762:HHY524763 HRU524762:HRU524763 IBQ524762:IBQ524763 ILM524762:ILM524763 IVI524762:IVI524763 JFE524762:JFE524763 JPA524762:JPA524763 JYW524762:JYW524763 KIS524762:KIS524763 KSO524762:KSO524763 LCK524762:LCK524763 LMG524762:LMG524763 LWC524762:LWC524763 MFY524762:MFY524763 MPU524762:MPU524763 MZQ524762:MZQ524763 NJM524762:NJM524763 NTI524762:NTI524763 ODE524762:ODE524763 ONA524762:ONA524763 OWW524762:OWW524763 PGS524762:PGS524763 PQO524762:PQO524763 QAK524762:QAK524763 QKG524762:QKG524763 QUC524762:QUC524763 RDY524762:RDY524763 RNU524762:RNU524763 RXQ524762:RXQ524763 SHM524762:SHM524763 SRI524762:SRI524763 TBE524762:TBE524763 TLA524762:TLA524763 TUW524762:TUW524763 UES524762:UES524763 UOO524762:UOO524763 UYK524762:UYK524763 VIG524762:VIG524763 VSC524762:VSC524763 WBY524762:WBY524763 WLU524762:WLU524763 WVQ524762:WVQ524763 I590298:I590299 JE590298:JE590299 TA590298:TA590299 ACW590298:ACW590299 AMS590298:AMS590299 AWO590298:AWO590299 BGK590298:BGK590299 BQG590298:BQG590299 CAC590298:CAC590299 CJY590298:CJY590299 CTU590298:CTU590299 DDQ590298:DDQ590299 DNM590298:DNM590299 DXI590298:DXI590299 EHE590298:EHE590299 ERA590298:ERA590299 FAW590298:FAW590299 FKS590298:FKS590299 FUO590298:FUO590299 GEK590298:GEK590299 GOG590298:GOG590299 GYC590298:GYC590299 HHY590298:HHY590299 HRU590298:HRU590299 IBQ590298:IBQ590299 ILM590298:ILM590299 IVI590298:IVI590299 JFE590298:JFE590299 JPA590298:JPA590299 JYW590298:JYW590299 KIS590298:KIS590299 KSO590298:KSO590299 LCK590298:LCK590299 LMG590298:LMG590299 LWC590298:LWC590299 MFY590298:MFY590299 MPU590298:MPU590299 MZQ590298:MZQ590299 NJM590298:NJM590299 NTI590298:NTI590299 ODE590298:ODE590299 ONA590298:ONA590299 OWW590298:OWW590299 PGS590298:PGS590299 PQO590298:PQO590299 QAK590298:QAK590299 QKG590298:QKG590299 QUC590298:QUC590299 RDY590298:RDY590299 RNU590298:RNU590299 RXQ590298:RXQ590299 SHM590298:SHM590299 SRI590298:SRI590299 TBE590298:TBE590299 TLA590298:TLA590299 TUW590298:TUW590299 UES590298:UES590299 UOO590298:UOO590299 UYK590298:UYK590299 VIG590298:VIG590299 VSC590298:VSC590299 WBY590298:WBY590299 WLU590298:WLU590299 WVQ590298:WVQ590299 I655834:I655835 JE655834:JE655835 TA655834:TA655835 ACW655834:ACW655835 AMS655834:AMS655835 AWO655834:AWO655835 BGK655834:BGK655835 BQG655834:BQG655835 CAC655834:CAC655835 CJY655834:CJY655835 CTU655834:CTU655835 DDQ655834:DDQ655835 DNM655834:DNM655835 DXI655834:DXI655835 EHE655834:EHE655835 ERA655834:ERA655835 FAW655834:FAW655835 FKS655834:FKS655835 FUO655834:FUO655835 GEK655834:GEK655835 GOG655834:GOG655835 GYC655834:GYC655835 HHY655834:HHY655835 HRU655834:HRU655835 IBQ655834:IBQ655835 ILM655834:ILM655835 IVI655834:IVI655835 JFE655834:JFE655835 JPA655834:JPA655835 JYW655834:JYW655835 KIS655834:KIS655835 KSO655834:KSO655835 LCK655834:LCK655835 LMG655834:LMG655835 LWC655834:LWC655835 MFY655834:MFY655835 MPU655834:MPU655835 MZQ655834:MZQ655835 NJM655834:NJM655835 NTI655834:NTI655835 ODE655834:ODE655835 ONA655834:ONA655835 OWW655834:OWW655835 PGS655834:PGS655835 PQO655834:PQO655835 QAK655834:QAK655835 QKG655834:QKG655835 QUC655834:QUC655835 RDY655834:RDY655835 RNU655834:RNU655835 RXQ655834:RXQ655835 SHM655834:SHM655835 SRI655834:SRI655835 TBE655834:TBE655835 TLA655834:TLA655835 TUW655834:TUW655835 UES655834:UES655835 UOO655834:UOO655835 UYK655834:UYK655835 VIG655834:VIG655835 VSC655834:VSC655835 WBY655834:WBY655835 WLU655834:WLU655835 WVQ655834:WVQ655835 I721370:I721371 JE721370:JE721371 TA721370:TA721371 ACW721370:ACW721371 AMS721370:AMS721371 AWO721370:AWO721371 BGK721370:BGK721371 BQG721370:BQG721371 CAC721370:CAC721371 CJY721370:CJY721371 CTU721370:CTU721371 DDQ721370:DDQ721371 DNM721370:DNM721371 DXI721370:DXI721371 EHE721370:EHE721371 ERA721370:ERA721371 FAW721370:FAW721371 FKS721370:FKS721371 FUO721370:FUO721371 GEK721370:GEK721371 GOG721370:GOG721371 GYC721370:GYC721371 HHY721370:HHY721371 HRU721370:HRU721371 IBQ721370:IBQ721371 ILM721370:ILM721371 IVI721370:IVI721371 JFE721370:JFE721371 JPA721370:JPA721371 JYW721370:JYW721371 KIS721370:KIS721371 KSO721370:KSO721371 LCK721370:LCK721371 LMG721370:LMG721371 LWC721370:LWC721371 MFY721370:MFY721371 MPU721370:MPU721371 MZQ721370:MZQ721371 NJM721370:NJM721371 NTI721370:NTI721371 ODE721370:ODE721371 ONA721370:ONA721371 OWW721370:OWW721371 PGS721370:PGS721371 PQO721370:PQO721371 QAK721370:QAK721371 QKG721370:QKG721371 QUC721370:QUC721371 RDY721370:RDY721371 RNU721370:RNU721371 RXQ721370:RXQ721371 SHM721370:SHM721371 SRI721370:SRI721371 TBE721370:TBE721371 TLA721370:TLA721371 TUW721370:TUW721371 UES721370:UES721371 UOO721370:UOO721371 UYK721370:UYK721371 VIG721370:VIG721371 VSC721370:VSC721371 WBY721370:WBY721371 WLU721370:WLU721371 WVQ721370:WVQ721371 I786906:I786907 JE786906:JE786907 TA786906:TA786907 ACW786906:ACW786907 AMS786906:AMS786907 AWO786906:AWO786907 BGK786906:BGK786907 BQG786906:BQG786907 CAC786906:CAC786907 CJY786906:CJY786907 CTU786906:CTU786907 DDQ786906:DDQ786907 DNM786906:DNM786907 DXI786906:DXI786907 EHE786906:EHE786907 ERA786906:ERA786907 FAW786906:FAW786907 FKS786906:FKS786907 FUO786906:FUO786907 GEK786906:GEK786907 GOG786906:GOG786907 GYC786906:GYC786907 HHY786906:HHY786907 HRU786906:HRU786907 IBQ786906:IBQ786907 ILM786906:ILM786907 IVI786906:IVI786907 JFE786906:JFE786907 JPA786906:JPA786907 JYW786906:JYW786907 KIS786906:KIS786907 KSO786906:KSO786907 LCK786906:LCK786907 LMG786906:LMG786907 LWC786906:LWC786907 MFY786906:MFY786907 MPU786906:MPU786907 MZQ786906:MZQ786907 NJM786906:NJM786907 NTI786906:NTI786907 ODE786906:ODE786907 ONA786906:ONA786907 OWW786906:OWW786907 PGS786906:PGS786907 PQO786906:PQO786907 QAK786906:QAK786907 QKG786906:QKG786907 QUC786906:QUC786907 RDY786906:RDY786907 RNU786906:RNU786907 RXQ786906:RXQ786907 SHM786906:SHM786907 SRI786906:SRI786907 TBE786906:TBE786907 TLA786906:TLA786907 TUW786906:TUW786907 UES786906:UES786907 UOO786906:UOO786907 UYK786906:UYK786907 VIG786906:VIG786907 VSC786906:VSC786907 WBY786906:WBY786907 WLU786906:WLU786907 WVQ786906:WVQ786907 I852442:I852443 JE852442:JE852443 TA852442:TA852443 ACW852442:ACW852443 AMS852442:AMS852443 AWO852442:AWO852443 BGK852442:BGK852443 BQG852442:BQG852443 CAC852442:CAC852443 CJY852442:CJY852443 CTU852442:CTU852443 DDQ852442:DDQ852443 DNM852442:DNM852443 DXI852442:DXI852443 EHE852442:EHE852443 ERA852442:ERA852443 FAW852442:FAW852443 FKS852442:FKS852443 FUO852442:FUO852443 GEK852442:GEK852443 GOG852442:GOG852443 GYC852442:GYC852443 HHY852442:HHY852443 HRU852442:HRU852443 IBQ852442:IBQ852443 ILM852442:ILM852443 IVI852442:IVI852443 JFE852442:JFE852443 JPA852442:JPA852443 JYW852442:JYW852443 KIS852442:KIS852443 KSO852442:KSO852443 LCK852442:LCK852443 LMG852442:LMG852443 LWC852442:LWC852443 MFY852442:MFY852443 MPU852442:MPU852443 MZQ852442:MZQ852443 NJM852442:NJM852443 NTI852442:NTI852443 ODE852442:ODE852443 ONA852442:ONA852443 OWW852442:OWW852443 PGS852442:PGS852443 PQO852442:PQO852443 QAK852442:QAK852443 QKG852442:QKG852443 QUC852442:QUC852443 RDY852442:RDY852443 RNU852442:RNU852443 RXQ852442:RXQ852443 SHM852442:SHM852443 SRI852442:SRI852443 TBE852442:TBE852443 TLA852442:TLA852443 TUW852442:TUW852443 UES852442:UES852443 UOO852442:UOO852443 UYK852442:UYK852443 VIG852442:VIG852443 VSC852442:VSC852443 WBY852442:WBY852443 WLU852442:WLU852443 WVQ852442:WVQ852443 I917978:I917979 JE917978:JE917979 TA917978:TA917979 ACW917978:ACW917979 AMS917978:AMS917979 AWO917978:AWO917979 BGK917978:BGK917979 BQG917978:BQG917979 CAC917978:CAC917979 CJY917978:CJY917979 CTU917978:CTU917979 DDQ917978:DDQ917979 DNM917978:DNM917979 DXI917978:DXI917979 EHE917978:EHE917979 ERA917978:ERA917979 FAW917978:FAW917979 FKS917978:FKS917979 FUO917978:FUO917979 GEK917978:GEK917979 GOG917978:GOG917979 GYC917978:GYC917979 HHY917978:HHY917979 HRU917978:HRU917979 IBQ917978:IBQ917979 ILM917978:ILM917979 IVI917978:IVI917979 JFE917978:JFE917979 JPA917978:JPA917979 JYW917978:JYW917979 KIS917978:KIS917979 KSO917978:KSO917979 LCK917978:LCK917979 LMG917978:LMG917979 LWC917978:LWC917979 MFY917978:MFY917979 MPU917978:MPU917979 MZQ917978:MZQ917979 NJM917978:NJM917979 NTI917978:NTI917979 ODE917978:ODE917979 ONA917978:ONA917979 OWW917978:OWW917979 PGS917978:PGS917979 PQO917978:PQO917979 QAK917978:QAK917979 QKG917978:QKG917979 QUC917978:QUC917979 RDY917978:RDY917979 RNU917978:RNU917979 RXQ917978:RXQ917979 SHM917978:SHM917979 SRI917978:SRI917979 TBE917978:TBE917979 TLA917978:TLA917979 TUW917978:TUW917979 UES917978:UES917979 UOO917978:UOO917979 UYK917978:UYK917979 VIG917978:VIG917979 VSC917978:VSC917979 WBY917978:WBY917979 WLU917978:WLU917979 WVQ917978:WVQ917979 I983514:I983515 JE983514:JE983515 TA983514:TA983515 ACW983514:ACW983515 AMS983514:AMS983515 AWO983514:AWO983515 BGK983514:BGK983515 BQG983514:BQG983515 CAC983514:CAC983515 CJY983514:CJY983515 CTU983514:CTU983515 DDQ983514:DDQ983515 DNM983514:DNM983515 DXI983514:DXI983515 EHE983514:EHE983515 ERA983514:ERA983515 FAW983514:FAW983515 FKS983514:FKS983515 FUO983514:FUO983515 GEK983514:GEK983515 GOG983514:GOG983515 GYC983514:GYC983515 HHY983514:HHY983515 HRU983514:HRU983515 IBQ983514:IBQ983515 ILM983514:ILM983515 IVI983514:IVI983515 JFE983514:JFE983515 JPA983514:JPA983515 JYW983514:JYW983515 KIS983514:KIS983515 KSO983514:KSO983515 LCK983514:LCK983515 LMG983514:LMG983515 LWC983514:LWC983515 MFY983514:MFY983515 MPU983514:MPU983515 MZQ983514:MZQ983515 NJM983514:NJM983515 NTI983514:NTI983515 ODE983514:ODE983515 ONA983514:ONA983515 OWW983514:OWW983515 PGS983514:PGS983515 PQO983514:PQO983515 QAK983514:QAK983515 QKG983514:QKG983515 QUC983514:QUC983515 RDY983514:RDY983515 RNU983514:RNU983515 RXQ983514:RXQ983515 SHM983514:SHM983515 SRI983514:SRI983515 TBE983514:TBE983515 TLA983514:TLA983515 TUW983514:TUW983515 UES983514:UES983515 UOO983514:UOO983515 UYK983514:UYK983515 VIG983514:VIG983515 VSC983514:VSC983515 WBY983514:WBY983515 WLU983514:WLU983515 WVQ983514:WVQ983515 I48:I57 JE48:JE57 TA48:TA57 ACW48:ACW57 AMS48:AMS57 AWO48:AWO57 BGK48:BGK57 BQG48:BQG57 CAC48:CAC57 CJY48:CJY57 CTU48:CTU57 DDQ48:DDQ57 DNM48:DNM57 DXI48:DXI57 EHE48:EHE57 ERA48:ERA57 FAW48:FAW57 FKS48:FKS57 FUO48:FUO57 GEK48:GEK57 GOG48:GOG57 GYC48:GYC57 HHY48:HHY57 HRU48:HRU57 IBQ48:IBQ57 ILM48:ILM57 IVI48:IVI57 JFE48:JFE57 JPA48:JPA57 JYW48:JYW57 KIS48:KIS57 KSO48:KSO57 LCK48:LCK57 LMG48:LMG57 LWC48:LWC57 MFY48:MFY57 MPU48:MPU57 MZQ48:MZQ57 NJM48:NJM57 NTI48:NTI57 ODE48:ODE57 ONA48:ONA57 OWW48:OWW57 PGS48:PGS57 PQO48:PQO57 QAK48:QAK57 QKG48:QKG57 QUC48:QUC57 RDY48:RDY57 RNU48:RNU57 RXQ48:RXQ57 SHM48:SHM57 SRI48:SRI57 TBE48:TBE57 TLA48:TLA57 TUW48:TUW57 UES48:UES57 UOO48:UOO57 UYK48:UYK57 VIG48:VIG57 VSC48:VSC57 WBY48:WBY57 WLU48:WLU57 WVQ48:WVQ57 I65584:I65593 JE65584:JE65593 TA65584:TA65593 ACW65584:ACW65593 AMS65584:AMS65593 AWO65584:AWO65593 BGK65584:BGK65593 BQG65584:BQG65593 CAC65584:CAC65593 CJY65584:CJY65593 CTU65584:CTU65593 DDQ65584:DDQ65593 DNM65584:DNM65593 DXI65584:DXI65593 EHE65584:EHE65593 ERA65584:ERA65593 FAW65584:FAW65593 FKS65584:FKS65593 FUO65584:FUO65593 GEK65584:GEK65593 GOG65584:GOG65593 GYC65584:GYC65593 HHY65584:HHY65593 HRU65584:HRU65593 IBQ65584:IBQ65593 ILM65584:ILM65593 IVI65584:IVI65593 JFE65584:JFE65593 JPA65584:JPA65593 JYW65584:JYW65593 KIS65584:KIS65593 KSO65584:KSO65593 LCK65584:LCK65593 LMG65584:LMG65593 LWC65584:LWC65593 MFY65584:MFY65593 MPU65584:MPU65593 MZQ65584:MZQ65593 NJM65584:NJM65593 NTI65584:NTI65593 ODE65584:ODE65593 ONA65584:ONA65593 OWW65584:OWW65593 PGS65584:PGS65593 PQO65584:PQO65593 QAK65584:QAK65593 QKG65584:QKG65593 QUC65584:QUC65593 RDY65584:RDY65593 RNU65584:RNU65593 RXQ65584:RXQ65593 SHM65584:SHM65593 SRI65584:SRI65593 TBE65584:TBE65593 TLA65584:TLA65593 TUW65584:TUW65593 UES65584:UES65593 UOO65584:UOO65593 UYK65584:UYK65593 VIG65584:VIG65593 VSC65584:VSC65593 WBY65584:WBY65593 WLU65584:WLU65593 WVQ65584:WVQ65593 I131120:I131129 JE131120:JE131129 TA131120:TA131129 ACW131120:ACW131129 AMS131120:AMS131129 AWO131120:AWO131129 BGK131120:BGK131129 BQG131120:BQG131129 CAC131120:CAC131129 CJY131120:CJY131129 CTU131120:CTU131129 DDQ131120:DDQ131129 DNM131120:DNM131129 DXI131120:DXI131129 EHE131120:EHE131129 ERA131120:ERA131129 FAW131120:FAW131129 FKS131120:FKS131129 FUO131120:FUO131129 GEK131120:GEK131129 GOG131120:GOG131129 GYC131120:GYC131129 HHY131120:HHY131129 HRU131120:HRU131129 IBQ131120:IBQ131129 ILM131120:ILM131129 IVI131120:IVI131129 JFE131120:JFE131129 JPA131120:JPA131129 JYW131120:JYW131129 KIS131120:KIS131129 KSO131120:KSO131129 LCK131120:LCK131129 LMG131120:LMG131129 LWC131120:LWC131129 MFY131120:MFY131129 MPU131120:MPU131129 MZQ131120:MZQ131129 NJM131120:NJM131129 NTI131120:NTI131129 ODE131120:ODE131129 ONA131120:ONA131129 OWW131120:OWW131129 PGS131120:PGS131129 PQO131120:PQO131129 QAK131120:QAK131129 QKG131120:QKG131129 QUC131120:QUC131129 RDY131120:RDY131129 RNU131120:RNU131129 RXQ131120:RXQ131129 SHM131120:SHM131129 SRI131120:SRI131129 TBE131120:TBE131129 TLA131120:TLA131129 TUW131120:TUW131129 UES131120:UES131129 UOO131120:UOO131129 UYK131120:UYK131129 VIG131120:VIG131129 VSC131120:VSC131129 WBY131120:WBY131129 WLU131120:WLU131129 WVQ131120:WVQ131129 I196656:I196665 JE196656:JE196665 TA196656:TA196665 ACW196656:ACW196665 AMS196656:AMS196665 AWO196656:AWO196665 BGK196656:BGK196665 BQG196656:BQG196665 CAC196656:CAC196665 CJY196656:CJY196665 CTU196656:CTU196665 DDQ196656:DDQ196665 DNM196656:DNM196665 DXI196656:DXI196665 EHE196656:EHE196665 ERA196656:ERA196665 FAW196656:FAW196665 FKS196656:FKS196665 FUO196656:FUO196665 GEK196656:GEK196665 GOG196656:GOG196665 GYC196656:GYC196665 HHY196656:HHY196665 HRU196656:HRU196665 IBQ196656:IBQ196665 ILM196656:ILM196665 IVI196656:IVI196665 JFE196656:JFE196665 JPA196656:JPA196665 JYW196656:JYW196665 KIS196656:KIS196665 KSO196656:KSO196665 LCK196656:LCK196665 LMG196656:LMG196665 LWC196656:LWC196665 MFY196656:MFY196665 MPU196656:MPU196665 MZQ196656:MZQ196665 NJM196656:NJM196665 NTI196656:NTI196665 ODE196656:ODE196665 ONA196656:ONA196665 OWW196656:OWW196665 PGS196656:PGS196665 PQO196656:PQO196665 QAK196656:QAK196665 QKG196656:QKG196665 QUC196656:QUC196665 RDY196656:RDY196665 RNU196656:RNU196665 RXQ196656:RXQ196665 SHM196656:SHM196665 SRI196656:SRI196665 TBE196656:TBE196665 TLA196656:TLA196665 TUW196656:TUW196665 UES196656:UES196665 UOO196656:UOO196665 UYK196656:UYK196665 VIG196656:VIG196665 VSC196656:VSC196665 WBY196656:WBY196665 WLU196656:WLU196665 WVQ196656:WVQ196665 I262192:I262201 JE262192:JE262201 TA262192:TA262201 ACW262192:ACW262201 AMS262192:AMS262201 AWO262192:AWO262201 BGK262192:BGK262201 BQG262192:BQG262201 CAC262192:CAC262201 CJY262192:CJY262201 CTU262192:CTU262201 DDQ262192:DDQ262201 DNM262192:DNM262201 DXI262192:DXI262201 EHE262192:EHE262201 ERA262192:ERA262201 FAW262192:FAW262201 FKS262192:FKS262201 FUO262192:FUO262201 GEK262192:GEK262201 GOG262192:GOG262201 GYC262192:GYC262201 HHY262192:HHY262201 HRU262192:HRU262201 IBQ262192:IBQ262201 ILM262192:ILM262201 IVI262192:IVI262201 JFE262192:JFE262201 JPA262192:JPA262201 JYW262192:JYW262201 KIS262192:KIS262201 KSO262192:KSO262201 LCK262192:LCK262201 LMG262192:LMG262201 LWC262192:LWC262201 MFY262192:MFY262201 MPU262192:MPU262201 MZQ262192:MZQ262201 NJM262192:NJM262201 NTI262192:NTI262201 ODE262192:ODE262201 ONA262192:ONA262201 OWW262192:OWW262201 PGS262192:PGS262201 PQO262192:PQO262201 QAK262192:QAK262201 QKG262192:QKG262201 QUC262192:QUC262201 RDY262192:RDY262201 RNU262192:RNU262201 RXQ262192:RXQ262201 SHM262192:SHM262201 SRI262192:SRI262201 TBE262192:TBE262201 TLA262192:TLA262201 TUW262192:TUW262201 UES262192:UES262201 UOO262192:UOO262201 UYK262192:UYK262201 VIG262192:VIG262201 VSC262192:VSC262201 WBY262192:WBY262201 WLU262192:WLU262201 WVQ262192:WVQ262201 I327728:I327737 JE327728:JE327737 TA327728:TA327737 ACW327728:ACW327737 AMS327728:AMS327737 AWO327728:AWO327737 BGK327728:BGK327737 BQG327728:BQG327737 CAC327728:CAC327737 CJY327728:CJY327737 CTU327728:CTU327737 DDQ327728:DDQ327737 DNM327728:DNM327737 DXI327728:DXI327737 EHE327728:EHE327737 ERA327728:ERA327737 FAW327728:FAW327737 FKS327728:FKS327737 FUO327728:FUO327737 GEK327728:GEK327737 GOG327728:GOG327737 GYC327728:GYC327737 HHY327728:HHY327737 HRU327728:HRU327737 IBQ327728:IBQ327737 ILM327728:ILM327737 IVI327728:IVI327737 JFE327728:JFE327737 JPA327728:JPA327737 JYW327728:JYW327737 KIS327728:KIS327737 KSO327728:KSO327737 LCK327728:LCK327737 LMG327728:LMG327737 LWC327728:LWC327737 MFY327728:MFY327737 MPU327728:MPU327737 MZQ327728:MZQ327737 NJM327728:NJM327737 NTI327728:NTI327737 ODE327728:ODE327737 ONA327728:ONA327737 OWW327728:OWW327737 PGS327728:PGS327737 PQO327728:PQO327737 QAK327728:QAK327737 QKG327728:QKG327737 QUC327728:QUC327737 RDY327728:RDY327737 RNU327728:RNU327737 RXQ327728:RXQ327737 SHM327728:SHM327737 SRI327728:SRI327737 TBE327728:TBE327737 TLA327728:TLA327737 TUW327728:TUW327737 UES327728:UES327737 UOO327728:UOO327737 UYK327728:UYK327737 VIG327728:VIG327737 VSC327728:VSC327737 WBY327728:WBY327737 WLU327728:WLU327737 WVQ327728:WVQ327737 I393264:I393273 JE393264:JE393273 TA393264:TA393273 ACW393264:ACW393273 AMS393264:AMS393273 AWO393264:AWO393273 BGK393264:BGK393273 BQG393264:BQG393273 CAC393264:CAC393273 CJY393264:CJY393273 CTU393264:CTU393273 DDQ393264:DDQ393273 DNM393264:DNM393273 DXI393264:DXI393273 EHE393264:EHE393273 ERA393264:ERA393273 FAW393264:FAW393273 FKS393264:FKS393273 FUO393264:FUO393273 GEK393264:GEK393273 GOG393264:GOG393273 GYC393264:GYC393273 HHY393264:HHY393273 HRU393264:HRU393273 IBQ393264:IBQ393273 ILM393264:ILM393273 IVI393264:IVI393273 JFE393264:JFE393273 JPA393264:JPA393273 JYW393264:JYW393273 KIS393264:KIS393273 KSO393264:KSO393273 LCK393264:LCK393273 LMG393264:LMG393273 LWC393264:LWC393273 MFY393264:MFY393273 MPU393264:MPU393273 MZQ393264:MZQ393273 NJM393264:NJM393273 NTI393264:NTI393273 ODE393264:ODE393273 ONA393264:ONA393273 OWW393264:OWW393273 PGS393264:PGS393273 PQO393264:PQO393273 QAK393264:QAK393273 QKG393264:QKG393273 QUC393264:QUC393273 RDY393264:RDY393273 RNU393264:RNU393273 RXQ393264:RXQ393273 SHM393264:SHM393273 SRI393264:SRI393273 TBE393264:TBE393273 TLA393264:TLA393273 TUW393264:TUW393273 UES393264:UES393273 UOO393264:UOO393273 UYK393264:UYK393273 VIG393264:VIG393273 VSC393264:VSC393273 WBY393264:WBY393273 WLU393264:WLU393273 WVQ393264:WVQ393273 I458800:I458809 JE458800:JE458809 TA458800:TA458809 ACW458800:ACW458809 AMS458800:AMS458809 AWO458800:AWO458809 BGK458800:BGK458809 BQG458800:BQG458809 CAC458800:CAC458809 CJY458800:CJY458809 CTU458800:CTU458809 DDQ458800:DDQ458809 DNM458800:DNM458809 DXI458800:DXI458809 EHE458800:EHE458809 ERA458800:ERA458809 FAW458800:FAW458809 FKS458800:FKS458809 FUO458800:FUO458809 GEK458800:GEK458809 GOG458800:GOG458809 GYC458800:GYC458809 HHY458800:HHY458809 HRU458800:HRU458809 IBQ458800:IBQ458809 ILM458800:ILM458809 IVI458800:IVI458809 JFE458800:JFE458809 JPA458800:JPA458809 JYW458800:JYW458809 KIS458800:KIS458809 KSO458800:KSO458809 LCK458800:LCK458809 LMG458800:LMG458809 LWC458800:LWC458809 MFY458800:MFY458809 MPU458800:MPU458809 MZQ458800:MZQ458809 NJM458800:NJM458809 NTI458800:NTI458809 ODE458800:ODE458809 ONA458800:ONA458809 OWW458800:OWW458809 PGS458800:PGS458809 PQO458800:PQO458809 QAK458800:QAK458809 QKG458800:QKG458809 QUC458800:QUC458809 RDY458800:RDY458809 RNU458800:RNU458809 RXQ458800:RXQ458809 SHM458800:SHM458809 SRI458800:SRI458809 TBE458800:TBE458809 TLA458800:TLA458809 TUW458800:TUW458809 UES458800:UES458809 UOO458800:UOO458809 UYK458800:UYK458809 VIG458800:VIG458809 VSC458800:VSC458809 WBY458800:WBY458809 WLU458800:WLU458809 WVQ458800:WVQ458809 I524336:I524345 JE524336:JE524345 TA524336:TA524345 ACW524336:ACW524345 AMS524336:AMS524345 AWO524336:AWO524345 BGK524336:BGK524345 BQG524336:BQG524345 CAC524336:CAC524345 CJY524336:CJY524345 CTU524336:CTU524345 DDQ524336:DDQ524345 DNM524336:DNM524345 DXI524336:DXI524345 EHE524336:EHE524345 ERA524336:ERA524345 FAW524336:FAW524345 FKS524336:FKS524345 FUO524336:FUO524345 GEK524336:GEK524345 GOG524336:GOG524345 GYC524336:GYC524345 HHY524336:HHY524345 HRU524336:HRU524345 IBQ524336:IBQ524345 ILM524336:ILM524345 IVI524336:IVI524345 JFE524336:JFE524345 JPA524336:JPA524345 JYW524336:JYW524345 KIS524336:KIS524345 KSO524336:KSO524345 LCK524336:LCK524345 LMG524336:LMG524345 LWC524336:LWC524345 MFY524336:MFY524345 MPU524336:MPU524345 MZQ524336:MZQ524345 NJM524336:NJM524345 NTI524336:NTI524345 ODE524336:ODE524345 ONA524336:ONA524345 OWW524336:OWW524345 PGS524336:PGS524345 PQO524336:PQO524345 QAK524336:QAK524345 QKG524336:QKG524345 QUC524336:QUC524345 RDY524336:RDY524345 RNU524336:RNU524345 RXQ524336:RXQ524345 SHM524336:SHM524345 SRI524336:SRI524345 TBE524336:TBE524345 TLA524336:TLA524345 TUW524336:TUW524345 UES524336:UES524345 UOO524336:UOO524345 UYK524336:UYK524345 VIG524336:VIG524345 VSC524336:VSC524345 WBY524336:WBY524345 WLU524336:WLU524345 WVQ524336:WVQ524345 I589872:I589881 JE589872:JE589881 TA589872:TA589881 ACW589872:ACW589881 AMS589872:AMS589881 AWO589872:AWO589881 BGK589872:BGK589881 BQG589872:BQG589881 CAC589872:CAC589881 CJY589872:CJY589881 CTU589872:CTU589881 DDQ589872:DDQ589881 DNM589872:DNM589881 DXI589872:DXI589881 EHE589872:EHE589881 ERA589872:ERA589881 FAW589872:FAW589881 FKS589872:FKS589881 FUO589872:FUO589881 GEK589872:GEK589881 GOG589872:GOG589881 GYC589872:GYC589881 HHY589872:HHY589881 HRU589872:HRU589881 IBQ589872:IBQ589881 ILM589872:ILM589881 IVI589872:IVI589881 JFE589872:JFE589881 JPA589872:JPA589881 JYW589872:JYW589881 KIS589872:KIS589881 KSO589872:KSO589881 LCK589872:LCK589881 LMG589872:LMG589881 LWC589872:LWC589881 MFY589872:MFY589881 MPU589872:MPU589881 MZQ589872:MZQ589881 NJM589872:NJM589881 NTI589872:NTI589881 ODE589872:ODE589881 ONA589872:ONA589881 OWW589872:OWW589881 PGS589872:PGS589881 PQO589872:PQO589881 QAK589872:QAK589881 QKG589872:QKG589881 QUC589872:QUC589881 RDY589872:RDY589881 RNU589872:RNU589881 RXQ589872:RXQ589881 SHM589872:SHM589881 SRI589872:SRI589881 TBE589872:TBE589881 TLA589872:TLA589881 TUW589872:TUW589881 UES589872:UES589881 UOO589872:UOO589881 UYK589872:UYK589881 VIG589872:VIG589881 VSC589872:VSC589881 WBY589872:WBY589881 WLU589872:WLU589881 WVQ589872:WVQ589881 I655408:I655417 JE655408:JE655417 TA655408:TA655417 ACW655408:ACW655417 AMS655408:AMS655417 AWO655408:AWO655417 BGK655408:BGK655417 BQG655408:BQG655417 CAC655408:CAC655417 CJY655408:CJY655417 CTU655408:CTU655417 DDQ655408:DDQ655417 DNM655408:DNM655417 DXI655408:DXI655417 EHE655408:EHE655417 ERA655408:ERA655417 FAW655408:FAW655417 FKS655408:FKS655417 FUO655408:FUO655417 GEK655408:GEK655417 GOG655408:GOG655417 GYC655408:GYC655417 HHY655408:HHY655417 HRU655408:HRU655417 IBQ655408:IBQ655417 ILM655408:ILM655417 IVI655408:IVI655417 JFE655408:JFE655417 JPA655408:JPA655417 JYW655408:JYW655417 KIS655408:KIS655417 KSO655408:KSO655417 LCK655408:LCK655417 LMG655408:LMG655417 LWC655408:LWC655417 MFY655408:MFY655417 MPU655408:MPU655417 MZQ655408:MZQ655417 NJM655408:NJM655417 NTI655408:NTI655417 ODE655408:ODE655417 ONA655408:ONA655417 OWW655408:OWW655417 PGS655408:PGS655417 PQO655408:PQO655417 QAK655408:QAK655417 QKG655408:QKG655417 QUC655408:QUC655417 RDY655408:RDY655417 RNU655408:RNU655417 RXQ655408:RXQ655417 SHM655408:SHM655417 SRI655408:SRI655417 TBE655408:TBE655417 TLA655408:TLA655417 TUW655408:TUW655417 UES655408:UES655417 UOO655408:UOO655417 UYK655408:UYK655417 VIG655408:VIG655417 VSC655408:VSC655417 WBY655408:WBY655417 WLU655408:WLU655417 WVQ655408:WVQ655417 I720944:I720953 JE720944:JE720953 TA720944:TA720953 ACW720944:ACW720953 AMS720944:AMS720953 AWO720944:AWO720953 BGK720944:BGK720953 BQG720944:BQG720953 CAC720944:CAC720953 CJY720944:CJY720953 CTU720944:CTU720953 DDQ720944:DDQ720953 DNM720944:DNM720953 DXI720944:DXI720953 EHE720944:EHE720953 ERA720944:ERA720953 FAW720944:FAW720953 FKS720944:FKS720953 FUO720944:FUO720953 GEK720944:GEK720953 GOG720944:GOG720953 GYC720944:GYC720953 HHY720944:HHY720953 HRU720944:HRU720953 IBQ720944:IBQ720953 ILM720944:ILM720953 IVI720944:IVI720953 JFE720944:JFE720953 JPA720944:JPA720953 JYW720944:JYW720953 KIS720944:KIS720953 KSO720944:KSO720953 LCK720944:LCK720953 LMG720944:LMG720953 LWC720944:LWC720953 MFY720944:MFY720953 MPU720944:MPU720953 MZQ720944:MZQ720953 NJM720944:NJM720953 NTI720944:NTI720953 ODE720944:ODE720953 ONA720944:ONA720953 OWW720944:OWW720953 PGS720944:PGS720953 PQO720944:PQO720953 QAK720944:QAK720953 QKG720944:QKG720953 QUC720944:QUC720953 RDY720944:RDY720953 RNU720944:RNU720953 RXQ720944:RXQ720953 SHM720944:SHM720953 SRI720944:SRI720953 TBE720944:TBE720953 TLA720944:TLA720953 TUW720944:TUW720953 UES720944:UES720953 UOO720944:UOO720953 UYK720944:UYK720953 VIG720944:VIG720953 VSC720944:VSC720953 WBY720944:WBY720953 WLU720944:WLU720953 WVQ720944:WVQ720953 I786480:I786489 JE786480:JE786489 TA786480:TA786489 ACW786480:ACW786489 AMS786480:AMS786489 AWO786480:AWO786489 BGK786480:BGK786489 BQG786480:BQG786489 CAC786480:CAC786489 CJY786480:CJY786489 CTU786480:CTU786489 DDQ786480:DDQ786489 DNM786480:DNM786489 DXI786480:DXI786489 EHE786480:EHE786489 ERA786480:ERA786489 FAW786480:FAW786489 FKS786480:FKS786489 FUO786480:FUO786489 GEK786480:GEK786489 GOG786480:GOG786489 GYC786480:GYC786489 HHY786480:HHY786489 HRU786480:HRU786489 IBQ786480:IBQ786489 ILM786480:ILM786489 IVI786480:IVI786489 JFE786480:JFE786489 JPA786480:JPA786489 JYW786480:JYW786489 KIS786480:KIS786489 KSO786480:KSO786489 LCK786480:LCK786489 LMG786480:LMG786489 LWC786480:LWC786489 MFY786480:MFY786489 MPU786480:MPU786489 MZQ786480:MZQ786489 NJM786480:NJM786489 NTI786480:NTI786489 ODE786480:ODE786489 ONA786480:ONA786489 OWW786480:OWW786489 PGS786480:PGS786489 PQO786480:PQO786489 QAK786480:QAK786489 QKG786480:QKG786489 QUC786480:QUC786489 RDY786480:RDY786489 RNU786480:RNU786489 RXQ786480:RXQ786489 SHM786480:SHM786489 SRI786480:SRI786489 TBE786480:TBE786489 TLA786480:TLA786489 TUW786480:TUW786489 UES786480:UES786489 UOO786480:UOO786489 UYK786480:UYK786489 VIG786480:VIG786489 VSC786480:VSC786489 WBY786480:WBY786489 WLU786480:WLU786489 WVQ786480:WVQ786489 I852016:I852025 JE852016:JE852025 TA852016:TA852025 ACW852016:ACW852025 AMS852016:AMS852025 AWO852016:AWO852025 BGK852016:BGK852025 BQG852016:BQG852025 CAC852016:CAC852025 CJY852016:CJY852025 CTU852016:CTU852025 DDQ852016:DDQ852025 DNM852016:DNM852025 DXI852016:DXI852025 EHE852016:EHE852025 ERA852016:ERA852025 FAW852016:FAW852025 FKS852016:FKS852025 FUO852016:FUO852025 GEK852016:GEK852025 GOG852016:GOG852025 GYC852016:GYC852025 HHY852016:HHY852025 HRU852016:HRU852025 IBQ852016:IBQ852025 ILM852016:ILM852025 IVI852016:IVI852025 JFE852016:JFE852025 JPA852016:JPA852025 JYW852016:JYW852025 KIS852016:KIS852025 KSO852016:KSO852025 LCK852016:LCK852025 LMG852016:LMG852025 LWC852016:LWC852025 MFY852016:MFY852025 MPU852016:MPU852025 MZQ852016:MZQ852025 NJM852016:NJM852025 NTI852016:NTI852025 ODE852016:ODE852025 ONA852016:ONA852025 OWW852016:OWW852025 PGS852016:PGS852025 PQO852016:PQO852025 QAK852016:QAK852025 QKG852016:QKG852025 QUC852016:QUC852025 RDY852016:RDY852025 RNU852016:RNU852025 RXQ852016:RXQ852025 SHM852016:SHM852025 SRI852016:SRI852025 TBE852016:TBE852025 TLA852016:TLA852025 TUW852016:TUW852025 UES852016:UES852025 UOO852016:UOO852025 UYK852016:UYK852025 VIG852016:VIG852025 VSC852016:VSC852025 WBY852016:WBY852025 WLU852016:WLU852025 WVQ852016:WVQ852025 I917552:I917561 JE917552:JE917561 TA917552:TA917561 ACW917552:ACW917561 AMS917552:AMS917561 AWO917552:AWO917561 BGK917552:BGK917561 BQG917552:BQG917561 CAC917552:CAC917561 CJY917552:CJY917561 CTU917552:CTU917561 DDQ917552:DDQ917561 DNM917552:DNM917561 DXI917552:DXI917561 EHE917552:EHE917561 ERA917552:ERA917561 FAW917552:FAW917561 FKS917552:FKS917561 FUO917552:FUO917561 GEK917552:GEK917561 GOG917552:GOG917561 GYC917552:GYC917561 HHY917552:HHY917561 HRU917552:HRU917561 IBQ917552:IBQ917561 ILM917552:ILM917561 IVI917552:IVI917561 JFE917552:JFE917561 JPA917552:JPA917561 JYW917552:JYW917561 KIS917552:KIS917561 KSO917552:KSO917561 LCK917552:LCK917561 LMG917552:LMG917561 LWC917552:LWC917561 MFY917552:MFY917561 MPU917552:MPU917561 MZQ917552:MZQ917561 NJM917552:NJM917561 NTI917552:NTI917561 ODE917552:ODE917561 ONA917552:ONA917561 OWW917552:OWW917561 PGS917552:PGS917561 PQO917552:PQO917561 QAK917552:QAK917561 QKG917552:QKG917561 QUC917552:QUC917561 RDY917552:RDY917561 RNU917552:RNU917561 RXQ917552:RXQ917561 SHM917552:SHM917561 SRI917552:SRI917561 TBE917552:TBE917561 TLA917552:TLA917561 TUW917552:TUW917561 UES917552:UES917561 UOO917552:UOO917561 UYK917552:UYK917561 VIG917552:VIG917561 VSC917552:VSC917561 WBY917552:WBY917561 WLU917552:WLU917561 WVQ917552:WVQ917561 I983088:I983097 JE983088:JE983097 TA983088:TA983097 ACW983088:ACW983097 AMS983088:AMS983097 AWO983088:AWO983097 BGK983088:BGK983097 BQG983088:BQG983097 CAC983088:CAC983097 CJY983088:CJY983097 CTU983088:CTU983097 DDQ983088:DDQ983097 DNM983088:DNM983097 DXI983088:DXI983097 EHE983088:EHE983097 ERA983088:ERA983097 FAW983088:FAW983097 FKS983088:FKS983097 FUO983088:FUO983097 GEK983088:GEK983097 GOG983088:GOG983097 GYC983088:GYC983097 HHY983088:HHY983097 HRU983088:HRU983097 IBQ983088:IBQ983097 ILM983088:ILM983097 IVI983088:IVI983097 JFE983088:JFE983097 JPA983088:JPA983097 JYW983088:JYW983097 KIS983088:KIS983097 KSO983088:KSO983097 LCK983088:LCK983097 LMG983088:LMG983097 LWC983088:LWC983097 MFY983088:MFY983097 MPU983088:MPU983097 MZQ983088:MZQ983097 NJM983088:NJM983097 NTI983088:NTI983097 ODE983088:ODE983097 ONA983088:ONA983097 OWW983088:OWW983097 PGS983088:PGS983097 PQO983088:PQO983097 QAK983088:QAK983097 QKG983088:QKG983097 QUC983088:QUC983097 RDY983088:RDY983097 RNU983088:RNU983097 RXQ983088:RXQ983097 SHM983088:SHM983097 SRI983088:SRI983097 TBE983088:TBE983097 TLA983088:TLA983097 TUW983088:TUW983097 UES983088:UES983097 UOO983088:UOO983097 UYK983088:UYK983097 VIG983088:VIG983097 VSC983088:VSC983097 WBY983088:WBY983097 WLU983088:WLU983097 WVQ983088:WVQ983097 I570 JE570 TA570 ACW570 AMS570 AWO570 BGK570 BQG570 CAC570 CJY570 CTU570 DDQ570 DNM570 DXI570 EHE570 ERA570 FAW570 FKS570 FUO570 GEK570 GOG570 GYC570 HHY570 HRU570 IBQ570 ILM570 IVI570 JFE570 JPA570 JYW570 KIS570 KSO570 LCK570 LMG570 LWC570 MFY570 MPU570 MZQ570 NJM570 NTI570 ODE570 ONA570 OWW570 PGS570 PQO570 QAK570 QKG570 QUC570 RDY570 RNU570 RXQ570 SHM570 SRI570 TBE570 TLA570 TUW570 UES570 UOO570 UYK570 VIG570 VSC570 WBY570 WLU570 WVQ570 I66106 JE66106 TA66106 ACW66106 AMS66106 AWO66106 BGK66106 BQG66106 CAC66106 CJY66106 CTU66106 DDQ66106 DNM66106 DXI66106 EHE66106 ERA66106 FAW66106 FKS66106 FUO66106 GEK66106 GOG66106 GYC66106 HHY66106 HRU66106 IBQ66106 ILM66106 IVI66106 JFE66106 JPA66106 JYW66106 KIS66106 KSO66106 LCK66106 LMG66106 LWC66106 MFY66106 MPU66106 MZQ66106 NJM66106 NTI66106 ODE66106 ONA66106 OWW66106 PGS66106 PQO66106 QAK66106 QKG66106 QUC66106 RDY66106 RNU66106 RXQ66106 SHM66106 SRI66106 TBE66106 TLA66106 TUW66106 UES66106 UOO66106 UYK66106 VIG66106 VSC66106 WBY66106 WLU66106 WVQ66106 I131642 JE131642 TA131642 ACW131642 AMS131642 AWO131642 BGK131642 BQG131642 CAC131642 CJY131642 CTU131642 DDQ131642 DNM131642 DXI131642 EHE131642 ERA131642 FAW131642 FKS131642 FUO131642 GEK131642 GOG131642 GYC131642 HHY131642 HRU131642 IBQ131642 ILM131642 IVI131642 JFE131642 JPA131642 JYW131642 KIS131642 KSO131642 LCK131642 LMG131642 LWC131642 MFY131642 MPU131642 MZQ131642 NJM131642 NTI131642 ODE131642 ONA131642 OWW131642 PGS131642 PQO131642 QAK131642 QKG131642 QUC131642 RDY131642 RNU131642 RXQ131642 SHM131642 SRI131642 TBE131642 TLA131642 TUW131642 UES131642 UOO131642 UYK131642 VIG131642 VSC131642 WBY131642 WLU131642 WVQ131642 I197178 JE197178 TA197178 ACW197178 AMS197178 AWO197178 BGK197178 BQG197178 CAC197178 CJY197178 CTU197178 DDQ197178 DNM197178 DXI197178 EHE197178 ERA197178 FAW197178 FKS197178 FUO197178 GEK197178 GOG197178 GYC197178 HHY197178 HRU197178 IBQ197178 ILM197178 IVI197178 JFE197178 JPA197178 JYW197178 KIS197178 KSO197178 LCK197178 LMG197178 LWC197178 MFY197178 MPU197178 MZQ197178 NJM197178 NTI197178 ODE197178 ONA197178 OWW197178 PGS197178 PQO197178 QAK197178 QKG197178 QUC197178 RDY197178 RNU197178 RXQ197178 SHM197178 SRI197178 TBE197178 TLA197178 TUW197178 UES197178 UOO197178 UYK197178 VIG197178 VSC197178 WBY197178 WLU197178 WVQ197178 I262714 JE262714 TA262714 ACW262714 AMS262714 AWO262714 BGK262714 BQG262714 CAC262714 CJY262714 CTU262714 DDQ262714 DNM262714 DXI262714 EHE262714 ERA262714 FAW262714 FKS262714 FUO262714 GEK262714 GOG262714 GYC262714 HHY262714 HRU262714 IBQ262714 ILM262714 IVI262714 JFE262714 JPA262714 JYW262714 KIS262714 KSO262714 LCK262714 LMG262714 LWC262714 MFY262714 MPU262714 MZQ262714 NJM262714 NTI262714 ODE262714 ONA262714 OWW262714 PGS262714 PQO262714 QAK262714 QKG262714 QUC262714 RDY262714 RNU262714 RXQ262714 SHM262714 SRI262714 TBE262714 TLA262714 TUW262714 UES262714 UOO262714 UYK262714 VIG262714 VSC262714 WBY262714 WLU262714 WVQ262714 I328250 JE328250 TA328250 ACW328250 AMS328250 AWO328250 BGK328250 BQG328250 CAC328250 CJY328250 CTU328250 DDQ328250 DNM328250 DXI328250 EHE328250 ERA328250 FAW328250 FKS328250 FUO328250 GEK328250 GOG328250 GYC328250 HHY328250 HRU328250 IBQ328250 ILM328250 IVI328250 JFE328250 JPA328250 JYW328250 KIS328250 KSO328250 LCK328250 LMG328250 LWC328250 MFY328250 MPU328250 MZQ328250 NJM328250 NTI328250 ODE328250 ONA328250 OWW328250 PGS328250 PQO328250 QAK328250 QKG328250 QUC328250 RDY328250 RNU328250 RXQ328250 SHM328250 SRI328250 TBE328250 TLA328250 TUW328250 UES328250 UOO328250 UYK328250 VIG328250 VSC328250 WBY328250 WLU328250 WVQ328250 I393786 JE393786 TA393786 ACW393786 AMS393786 AWO393786 BGK393786 BQG393786 CAC393786 CJY393786 CTU393786 DDQ393786 DNM393786 DXI393786 EHE393786 ERA393786 FAW393786 FKS393786 FUO393786 GEK393786 GOG393786 GYC393786 HHY393786 HRU393786 IBQ393786 ILM393786 IVI393786 JFE393786 JPA393786 JYW393786 KIS393786 KSO393786 LCK393786 LMG393786 LWC393786 MFY393786 MPU393786 MZQ393786 NJM393786 NTI393786 ODE393786 ONA393786 OWW393786 PGS393786 PQO393786 QAK393786 QKG393786 QUC393786 RDY393786 RNU393786 RXQ393786 SHM393786 SRI393786 TBE393786 TLA393786 TUW393786 UES393786 UOO393786 UYK393786 VIG393786 VSC393786 WBY393786 WLU393786 WVQ393786 I459322 JE459322 TA459322 ACW459322 AMS459322 AWO459322 BGK459322 BQG459322 CAC459322 CJY459322 CTU459322 DDQ459322 DNM459322 DXI459322 EHE459322 ERA459322 FAW459322 FKS459322 FUO459322 GEK459322 GOG459322 GYC459322 HHY459322 HRU459322 IBQ459322 ILM459322 IVI459322 JFE459322 JPA459322 JYW459322 KIS459322 KSO459322 LCK459322 LMG459322 LWC459322 MFY459322 MPU459322 MZQ459322 NJM459322 NTI459322 ODE459322 ONA459322 OWW459322 PGS459322 PQO459322 QAK459322 QKG459322 QUC459322 RDY459322 RNU459322 RXQ459322 SHM459322 SRI459322 TBE459322 TLA459322 TUW459322 UES459322 UOO459322 UYK459322 VIG459322 VSC459322 WBY459322 WLU459322 WVQ459322 I524858 JE524858 TA524858 ACW524858 AMS524858 AWO524858 BGK524858 BQG524858 CAC524858 CJY524858 CTU524858 DDQ524858 DNM524858 DXI524858 EHE524858 ERA524858 FAW524858 FKS524858 FUO524858 GEK524858 GOG524858 GYC524858 HHY524858 HRU524858 IBQ524858 ILM524858 IVI524858 JFE524858 JPA524858 JYW524858 KIS524858 KSO524858 LCK524858 LMG524858 LWC524858 MFY524858 MPU524858 MZQ524858 NJM524858 NTI524858 ODE524858 ONA524858 OWW524858 PGS524858 PQO524858 QAK524858 QKG524858 QUC524858 RDY524858 RNU524858 RXQ524858 SHM524858 SRI524858 TBE524858 TLA524858 TUW524858 UES524858 UOO524858 UYK524858 VIG524858 VSC524858 WBY524858 WLU524858 WVQ524858 I590394 JE590394 TA590394 ACW590394 AMS590394 AWO590394 BGK590394 BQG590394 CAC590394 CJY590394 CTU590394 DDQ590394 DNM590394 DXI590394 EHE590394 ERA590394 FAW590394 FKS590394 FUO590394 GEK590394 GOG590394 GYC590394 HHY590394 HRU590394 IBQ590394 ILM590394 IVI590394 JFE590394 JPA590394 JYW590394 KIS590394 KSO590394 LCK590394 LMG590394 LWC590394 MFY590394 MPU590394 MZQ590394 NJM590394 NTI590394 ODE590394 ONA590394 OWW590394 PGS590394 PQO590394 QAK590394 QKG590394 QUC590394 RDY590394 RNU590394 RXQ590394 SHM590394 SRI590394 TBE590394 TLA590394 TUW590394 UES590394 UOO590394 UYK590394 VIG590394 VSC590394 WBY590394 WLU590394 WVQ590394 I655930 JE655930 TA655930 ACW655930 AMS655930 AWO655930 BGK655930 BQG655930 CAC655930 CJY655930 CTU655930 DDQ655930 DNM655930 DXI655930 EHE655930 ERA655930 FAW655930 FKS655930 FUO655930 GEK655930 GOG655930 GYC655930 HHY655930 HRU655930 IBQ655930 ILM655930 IVI655930 JFE655930 JPA655930 JYW655930 KIS655930 KSO655930 LCK655930 LMG655930 LWC655930 MFY655930 MPU655930 MZQ655930 NJM655930 NTI655930 ODE655930 ONA655930 OWW655930 PGS655930 PQO655930 QAK655930 QKG655930 QUC655930 RDY655930 RNU655930 RXQ655930 SHM655930 SRI655930 TBE655930 TLA655930 TUW655930 UES655930 UOO655930 UYK655930 VIG655930 VSC655930 WBY655930 WLU655930 WVQ655930 I721466 JE721466 TA721466 ACW721466 AMS721466 AWO721466 BGK721466 BQG721466 CAC721466 CJY721466 CTU721466 DDQ721466 DNM721466 DXI721466 EHE721466 ERA721466 FAW721466 FKS721466 FUO721466 GEK721466 GOG721466 GYC721466 HHY721466 HRU721466 IBQ721466 ILM721466 IVI721466 JFE721466 JPA721466 JYW721466 KIS721466 KSO721466 LCK721466 LMG721466 LWC721466 MFY721466 MPU721466 MZQ721466 NJM721466 NTI721466 ODE721466 ONA721466 OWW721466 PGS721466 PQO721466 QAK721466 QKG721466 QUC721466 RDY721466 RNU721466 RXQ721466 SHM721466 SRI721466 TBE721466 TLA721466 TUW721466 UES721466 UOO721466 UYK721466 VIG721466 VSC721466 WBY721466 WLU721466 WVQ721466 I787002 JE787002 TA787002 ACW787002 AMS787002 AWO787002 BGK787002 BQG787002 CAC787002 CJY787002 CTU787002 DDQ787002 DNM787002 DXI787002 EHE787002 ERA787002 FAW787002 FKS787002 FUO787002 GEK787002 GOG787002 GYC787002 HHY787002 HRU787002 IBQ787002 ILM787002 IVI787002 JFE787002 JPA787002 JYW787002 KIS787002 KSO787002 LCK787002 LMG787002 LWC787002 MFY787002 MPU787002 MZQ787002 NJM787002 NTI787002 ODE787002 ONA787002 OWW787002 PGS787002 PQO787002 QAK787002 QKG787002 QUC787002 RDY787002 RNU787002 RXQ787002 SHM787002 SRI787002 TBE787002 TLA787002 TUW787002 UES787002 UOO787002 UYK787002 VIG787002 VSC787002 WBY787002 WLU787002 WVQ787002 I852538 JE852538 TA852538 ACW852538 AMS852538 AWO852538 BGK852538 BQG852538 CAC852538 CJY852538 CTU852538 DDQ852538 DNM852538 DXI852538 EHE852538 ERA852538 FAW852538 FKS852538 FUO852538 GEK852538 GOG852538 GYC852538 HHY852538 HRU852538 IBQ852538 ILM852538 IVI852538 JFE852538 JPA852538 JYW852538 KIS852538 KSO852538 LCK852538 LMG852538 LWC852538 MFY852538 MPU852538 MZQ852538 NJM852538 NTI852538 ODE852538 ONA852538 OWW852538 PGS852538 PQO852538 QAK852538 QKG852538 QUC852538 RDY852538 RNU852538 RXQ852538 SHM852538 SRI852538 TBE852538 TLA852538 TUW852538 UES852538 UOO852538 UYK852538 VIG852538 VSC852538 WBY852538 WLU852538 WVQ852538 I918074 JE918074 TA918074 ACW918074 AMS918074 AWO918074 BGK918074 BQG918074 CAC918074 CJY918074 CTU918074 DDQ918074 DNM918074 DXI918074 EHE918074 ERA918074 FAW918074 FKS918074 FUO918074 GEK918074 GOG918074 GYC918074 HHY918074 HRU918074 IBQ918074 ILM918074 IVI918074 JFE918074 JPA918074 JYW918074 KIS918074 KSO918074 LCK918074 LMG918074 LWC918074 MFY918074 MPU918074 MZQ918074 NJM918074 NTI918074 ODE918074 ONA918074 OWW918074 PGS918074 PQO918074 QAK918074 QKG918074 QUC918074 RDY918074 RNU918074 RXQ918074 SHM918074 SRI918074 TBE918074 TLA918074 TUW918074 UES918074 UOO918074 UYK918074 VIG918074 VSC918074 WBY918074 WLU918074 WVQ918074 I983610 JE983610 TA983610 ACW983610 AMS983610 AWO983610 BGK983610 BQG983610 CAC983610 CJY983610 CTU983610 DDQ983610 DNM983610 DXI983610 EHE983610 ERA983610 FAW983610 FKS983610 FUO983610 GEK983610 GOG983610 GYC983610 HHY983610 HRU983610 IBQ983610 ILM983610 IVI983610 JFE983610 JPA983610 JYW983610 KIS983610 KSO983610 LCK983610 LMG983610 LWC983610 MFY983610 MPU983610 MZQ983610 NJM983610 NTI983610 ODE983610 ONA983610 OWW983610 PGS983610 PQO983610 QAK983610 QKG983610 QUC983610 RDY983610 RNU983610 RXQ983610 SHM983610 SRI983610 TBE983610 TLA983610 TUW983610 UES983610 UOO983610 UYK983610 VIG983610 VSC983610 WBY983610 WLU983610 WVQ983610 I572:I582 JE572:JE582 TA572:TA582 ACW572:ACW582 AMS572:AMS582 AWO572:AWO582 BGK572:BGK582 BQG572:BQG582 CAC572:CAC582 CJY572:CJY582 CTU572:CTU582 DDQ572:DDQ582 DNM572:DNM582 DXI572:DXI582 EHE572:EHE582 ERA572:ERA582 FAW572:FAW582 FKS572:FKS582 FUO572:FUO582 GEK572:GEK582 GOG572:GOG582 GYC572:GYC582 HHY572:HHY582 HRU572:HRU582 IBQ572:IBQ582 ILM572:ILM582 IVI572:IVI582 JFE572:JFE582 JPA572:JPA582 JYW572:JYW582 KIS572:KIS582 KSO572:KSO582 LCK572:LCK582 LMG572:LMG582 LWC572:LWC582 MFY572:MFY582 MPU572:MPU582 MZQ572:MZQ582 NJM572:NJM582 NTI572:NTI582 ODE572:ODE582 ONA572:ONA582 OWW572:OWW582 PGS572:PGS582 PQO572:PQO582 QAK572:QAK582 QKG572:QKG582 QUC572:QUC582 RDY572:RDY582 RNU572:RNU582 RXQ572:RXQ582 SHM572:SHM582 SRI572:SRI582 TBE572:TBE582 TLA572:TLA582 TUW572:TUW582 UES572:UES582 UOO572:UOO582 UYK572:UYK582 VIG572:VIG582 VSC572:VSC582 WBY572:WBY582 WLU572:WLU582 WVQ572:WVQ582 I66108:I66118 JE66108:JE66118 TA66108:TA66118 ACW66108:ACW66118 AMS66108:AMS66118 AWO66108:AWO66118 BGK66108:BGK66118 BQG66108:BQG66118 CAC66108:CAC66118 CJY66108:CJY66118 CTU66108:CTU66118 DDQ66108:DDQ66118 DNM66108:DNM66118 DXI66108:DXI66118 EHE66108:EHE66118 ERA66108:ERA66118 FAW66108:FAW66118 FKS66108:FKS66118 FUO66108:FUO66118 GEK66108:GEK66118 GOG66108:GOG66118 GYC66108:GYC66118 HHY66108:HHY66118 HRU66108:HRU66118 IBQ66108:IBQ66118 ILM66108:ILM66118 IVI66108:IVI66118 JFE66108:JFE66118 JPA66108:JPA66118 JYW66108:JYW66118 KIS66108:KIS66118 KSO66108:KSO66118 LCK66108:LCK66118 LMG66108:LMG66118 LWC66108:LWC66118 MFY66108:MFY66118 MPU66108:MPU66118 MZQ66108:MZQ66118 NJM66108:NJM66118 NTI66108:NTI66118 ODE66108:ODE66118 ONA66108:ONA66118 OWW66108:OWW66118 PGS66108:PGS66118 PQO66108:PQO66118 QAK66108:QAK66118 QKG66108:QKG66118 QUC66108:QUC66118 RDY66108:RDY66118 RNU66108:RNU66118 RXQ66108:RXQ66118 SHM66108:SHM66118 SRI66108:SRI66118 TBE66108:TBE66118 TLA66108:TLA66118 TUW66108:TUW66118 UES66108:UES66118 UOO66108:UOO66118 UYK66108:UYK66118 VIG66108:VIG66118 VSC66108:VSC66118 WBY66108:WBY66118 WLU66108:WLU66118 WVQ66108:WVQ66118 I131644:I131654 JE131644:JE131654 TA131644:TA131654 ACW131644:ACW131654 AMS131644:AMS131654 AWO131644:AWO131654 BGK131644:BGK131654 BQG131644:BQG131654 CAC131644:CAC131654 CJY131644:CJY131654 CTU131644:CTU131654 DDQ131644:DDQ131654 DNM131644:DNM131654 DXI131644:DXI131654 EHE131644:EHE131654 ERA131644:ERA131654 FAW131644:FAW131654 FKS131644:FKS131654 FUO131644:FUO131654 GEK131644:GEK131654 GOG131644:GOG131654 GYC131644:GYC131654 HHY131644:HHY131654 HRU131644:HRU131654 IBQ131644:IBQ131654 ILM131644:ILM131654 IVI131644:IVI131654 JFE131644:JFE131654 JPA131644:JPA131654 JYW131644:JYW131654 KIS131644:KIS131654 KSO131644:KSO131654 LCK131644:LCK131654 LMG131644:LMG131654 LWC131644:LWC131654 MFY131644:MFY131654 MPU131644:MPU131654 MZQ131644:MZQ131654 NJM131644:NJM131654 NTI131644:NTI131654 ODE131644:ODE131654 ONA131644:ONA131654 OWW131644:OWW131654 PGS131644:PGS131654 PQO131644:PQO131654 QAK131644:QAK131654 QKG131644:QKG131654 QUC131644:QUC131654 RDY131644:RDY131654 RNU131644:RNU131654 RXQ131644:RXQ131654 SHM131644:SHM131654 SRI131644:SRI131654 TBE131644:TBE131654 TLA131644:TLA131654 TUW131644:TUW131654 UES131644:UES131654 UOO131644:UOO131654 UYK131644:UYK131654 VIG131644:VIG131654 VSC131644:VSC131654 WBY131644:WBY131654 WLU131644:WLU131654 WVQ131644:WVQ131654 I197180:I197190 JE197180:JE197190 TA197180:TA197190 ACW197180:ACW197190 AMS197180:AMS197190 AWO197180:AWO197190 BGK197180:BGK197190 BQG197180:BQG197190 CAC197180:CAC197190 CJY197180:CJY197190 CTU197180:CTU197190 DDQ197180:DDQ197190 DNM197180:DNM197190 DXI197180:DXI197190 EHE197180:EHE197190 ERA197180:ERA197190 FAW197180:FAW197190 FKS197180:FKS197190 FUO197180:FUO197190 GEK197180:GEK197190 GOG197180:GOG197190 GYC197180:GYC197190 HHY197180:HHY197190 HRU197180:HRU197190 IBQ197180:IBQ197190 ILM197180:ILM197190 IVI197180:IVI197190 JFE197180:JFE197190 JPA197180:JPA197190 JYW197180:JYW197190 KIS197180:KIS197190 KSO197180:KSO197190 LCK197180:LCK197190 LMG197180:LMG197190 LWC197180:LWC197190 MFY197180:MFY197190 MPU197180:MPU197190 MZQ197180:MZQ197190 NJM197180:NJM197190 NTI197180:NTI197190 ODE197180:ODE197190 ONA197180:ONA197190 OWW197180:OWW197190 PGS197180:PGS197190 PQO197180:PQO197190 QAK197180:QAK197190 QKG197180:QKG197190 QUC197180:QUC197190 RDY197180:RDY197190 RNU197180:RNU197190 RXQ197180:RXQ197190 SHM197180:SHM197190 SRI197180:SRI197190 TBE197180:TBE197190 TLA197180:TLA197190 TUW197180:TUW197190 UES197180:UES197190 UOO197180:UOO197190 UYK197180:UYK197190 VIG197180:VIG197190 VSC197180:VSC197190 WBY197180:WBY197190 WLU197180:WLU197190 WVQ197180:WVQ197190 I262716:I262726 JE262716:JE262726 TA262716:TA262726 ACW262716:ACW262726 AMS262716:AMS262726 AWO262716:AWO262726 BGK262716:BGK262726 BQG262716:BQG262726 CAC262716:CAC262726 CJY262716:CJY262726 CTU262716:CTU262726 DDQ262716:DDQ262726 DNM262716:DNM262726 DXI262716:DXI262726 EHE262716:EHE262726 ERA262716:ERA262726 FAW262716:FAW262726 FKS262716:FKS262726 FUO262716:FUO262726 GEK262716:GEK262726 GOG262716:GOG262726 GYC262716:GYC262726 HHY262716:HHY262726 HRU262716:HRU262726 IBQ262716:IBQ262726 ILM262716:ILM262726 IVI262716:IVI262726 JFE262716:JFE262726 JPA262716:JPA262726 JYW262716:JYW262726 KIS262716:KIS262726 KSO262716:KSO262726 LCK262716:LCK262726 LMG262716:LMG262726 LWC262716:LWC262726 MFY262716:MFY262726 MPU262716:MPU262726 MZQ262716:MZQ262726 NJM262716:NJM262726 NTI262716:NTI262726 ODE262716:ODE262726 ONA262716:ONA262726 OWW262716:OWW262726 PGS262716:PGS262726 PQO262716:PQO262726 QAK262716:QAK262726 QKG262716:QKG262726 QUC262716:QUC262726 RDY262716:RDY262726 RNU262716:RNU262726 RXQ262716:RXQ262726 SHM262716:SHM262726 SRI262716:SRI262726 TBE262716:TBE262726 TLA262716:TLA262726 TUW262716:TUW262726 UES262716:UES262726 UOO262716:UOO262726 UYK262716:UYK262726 VIG262716:VIG262726 VSC262716:VSC262726 WBY262716:WBY262726 WLU262716:WLU262726 WVQ262716:WVQ262726 I328252:I328262 JE328252:JE328262 TA328252:TA328262 ACW328252:ACW328262 AMS328252:AMS328262 AWO328252:AWO328262 BGK328252:BGK328262 BQG328252:BQG328262 CAC328252:CAC328262 CJY328252:CJY328262 CTU328252:CTU328262 DDQ328252:DDQ328262 DNM328252:DNM328262 DXI328252:DXI328262 EHE328252:EHE328262 ERA328252:ERA328262 FAW328252:FAW328262 FKS328252:FKS328262 FUO328252:FUO328262 GEK328252:GEK328262 GOG328252:GOG328262 GYC328252:GYC328262 HHY328252:HHY328262 HRU328252:HRU328262 IBQ328252:IBQ328262 ILM328252:ILM328262 IVI328252:IVI328262 JFE328252:JFE328262 JPA328252:JPA328262 JYW328252:JYW328262 KIS328252:KIS328262 KSO328252:KSO328262 LCK328252:LCK328262 LMG328252:LMG328262 LWC328252:LWC328262 MFY328252:MFY328262 MPU328252:MPU328262 MZQ328252:MZQ328262 NJM328252:NJM328262 NTI328252:NTI328262 ODE328252:ODE328262 ONA328252:ONA328262 OWW328252:OWW328262 PGS328252:PGS328262 PQO328252:PQO328262 QAK328252:QAK328262 QKG328252:QKG328262 QUC328252:QUC328262 RDY328252:RDY328262 RNU328252:RNU328262 RXQ328252:RXQ328262 SHM328252:SHM328262 SRI328252:SRI328262 TBE328252:TBE328262 TLA328252:TLA328262 TUW328252:TUW328262 UES328252:UES328262 UOO328252:UOO328262 UYK328252:UYK328262 VIG328252:VIG328262 VSC328252:VSC328262 WBY328252:WBY328262 WLU328252:WLU328262 WVQ328252:WVQ328262 I393788:I393798 JE393788:JE393798 TA393788:TA393798 ACW393788:ACW393798 AMS393788:AMS393798 AWO393788:AWO393798 BGK393788:BGK393798 BQG393788:BQG393798 CAC393788:CAC393798 CJY393788:CJY393798 CTU393788:CTU393798 DDQ393788:DDQ393798 DNM393788:DNM393798 DXI393788:DXI393798 EHE393788:EHE393798 ERA393788:ERA393798 FAW393788:FAW393798 FKS393788:FKS393798 FUO393788:FUO393798 GEK393788:GEK393798 GOG393788:GOG393798 GYC393788:GYC393798 HHY393788:HHY393798 HRU393788:HRU393798 IBQ393788:IBQ393798 ILM393788:ILM393798 IVI393788:IVI393798 JFE393788:JFE393798 JPA393788:JPA393798 JYW393788:JYW393798 KIS393788:KIS393798 KSO393788:KSO393798 LCK393788:LCK393798 LMG393788:LMG393798 LWC393788:LWC393798 MFY393788:MFY393798 MPU393788:MPU393798 MZQ393788:MZQ393798 NJM393788:NJM393798 NTI393788:NTI393798 ODE393788:ODE393798 ONA393788:ONA393798 OWW393788:OWW393798 PGS393788:PGS393798 PQO393788:PQO393798 QAK393788:QAK393798 QKG393788:QKG393798 QUC393788:QUC393798 RDY393788:RDY393798 RNU393788:RNU393798 RXQ393788:RXQ393798 SHM393788:SHM393798 SRI393788:SRI393798 TBE393788:TBE393798 TLA393788:TLA393798 TUW393788:TUW393798 UES393788:UES393798 UOO393788:UOO393798 UYK393788:UYK393798 VIG393788:VIG393798 VSC393788:VSC393798 WBY393788:WBY393798 WLU393788:WLU393798 WVQ393788:WVQ393798 I459324:I459334 JE459324:JE459334 TA459324:TA459334 ACW459324:ACW459334 AMS459324:AMS459334 AWO459324:AWO459334 BGK459324:BGK459334 BQG459324:BQG459334 CAC459324:CAC459334 CJY459324:CJY459334 CTU459324:CTU459334 DDQ459324:DDQ459334 DNM459324:DNM459334 DXI459324:DXI459334 EHE459324:EHE459334 ERA459324:ERA459334 FAW459324:FAW459334 FKS459324:FKS459334 FUO459324:FUO459334 GEK459324:GEK459334 GOG459324:GOG459334 GYC459324:GYC459334 HHY459324:HHY459334 HRU459324:HRU459334 IBQ459324:IBQ459334 ILM459324:ILM459334 IVI459324:IVI459334 JFE459324:JFE459334 JPA459324:JPA459334 JYW459324:JYW459334 KIS459324:KIS459334 KSO459324:KSO459334 LCK459324:LCK459334 LMG459324:LMG459334 LWC459324:LWC459334 MFY459324:MFY459334 MPU459324:MPU459334 MZQ459324:MZQ459334 NJM459324:NJM459334 NTI459324:NTI459334 ODE459324:ODE459334 ONA459324:ONA459334 OWW459324:OWW459334 PGS459324:PGS459334 PQO459324:PQO459334 QAK459324:QAK459334 QKG459324:QKG459334 QUC459324:QUC459334 RDY459324:RDY459334 RNU459324:RNU459334 RXQ459324:RXQ459334 SHM459324:SHM459334 SRI459324:SRI459334 TBE459324:TBE459334 TLA459324:TLA459334 TUW459324:TUW459334 UES459324:UES459334 UOO459324:UOO459334 UYK459324:UYK459334 VIG459324:VIG459334 VSC459324:VSC459334 WBY459324:WBY459334 WLU459324:WLU459334 WVQ459324:WVQ459334 I524860:I524870 JE524860:JE524870 TA524860:TA524870 ACW524860:ACW524870 AMS524860:AMS524870 AWO524860:AWO524870 BGK524860:BGK524870 BQG524860:BQG524870 CAC524860:CAC524870 CJY524860:CJY524870 CTU524860:CTU524870 DDQ524860:DDQ524870 DNM524860:DNM524870 DXI524860:DXI524870 EHE524860:EHE524870 ERA524860:ERA524870 FAW524860:FAW524870 FKS524860:FKS524870 FUO524860:FUO524870 GEK524860:GEK524870 GOG524860:GOG524870 GYC524860:GYC524870 HHY524860:HHY524870 HRU524860:HRU524870 IBQ524860:IBQ524870 ILM524860:ILM524870 IVI524860:IVI524870 JFE524860:JFE524870 JPA524860:JPA524870 JYW524860:JYW524870 KIS524860:KIS524870 KSO524860:KSO524870 LCK524860:LCK524870 LMG524860:LMG524870 LWC524860:LWC524870 MFY524860:MFY524870 MPU524860:MPU524870 MZQ524860:MZQ524870 NJM524860:NJM524870 NTI524860:NTI524870 ODE524860:ODE524870 ONA524860:ONA524870 OWW524860:OWW524870 PGS524860:PGS524870 PQO524860:PQO524870 QAK524860:QAK524870 QKG524860:QKG524870 QUC524860:QUC524870 RDY524860:RDY524870 RNU524860:RNU524870 RXQ524860:RXQ524870 SHM524860:SHM524870 SRI524860:SRI524870 TBE524860:TBE524870 TLA524860:TLA524870 TUW524860:TUW524870 UES524860:UES524870 UOO524860:UOO524870 UYK524860:UYK524870 VIG524860:VIG524870 VSC524860:VSC524870 WBY524860:WBY524870 WLU524860:WLU524870 WVQ524860:WVQ524870 I590396:I590406 JE590396:JE590406 TA590396:TA590406 ACW590396:ACW590406 AMS590396:AMS590406 AWO590396:AWO590406 BGK590396:BGK590406 BQG590396:BQG590406 CAC590396:CAC590406 CJY590396:CJY590406 CTU590396:CTU590406 DDQ590396:DDQ590406 DNM590396:DNM590406 DXI590396:DXI590406 EHE590396:EHE590406 ERA590396:ERA590406 FAW590396:FAW590406 FKS590396:FKS590406 FUO590396:FUO590406 GEK590396:GEK590406 GOG590396:GOG590406 GYC590396:GYC590406 HHY590396:HHY590406 HRU590396:HRU590406 IBQ590396:IBQ590406 ILM590396:ILM590406 IVI590396:IVI590406 JFE590396:JFE590406 JPA590396:JPA590406 JYW590396:JYW590406 KIS590396:KIS590406 KSO590396:KSO590406 LCK590396:LCK590406 LMG590396:LMG590406 LWC590396:LWC590406 MFY590396:MFY590406 MPU590396:MPU590406 MZQ590396:MZQ590406 NJM590396:NJM590406 NTI590396:NTI590406 ODE590396:ODE590406 ONA590396:ONA590406 OWW590396:OWW590406 PGS590396:PGS590406 PQO590396:PQO590406 QAK590396:QAK590406 QKG590396:QKG590406 QUC590396:QUC590406 RDY590396:RDY590406 RNU590396:RNU590406 RXQ590396:RXQ590406 SHM590396:SHM590406 SRI590396:SRI590406 TBE590396:TBE590406 TLA590396:TLA590406 TUW590396:TUW590406 UES590396:UES590406 UOO590396:UOO590406 UYK590396:UYK590406 VIG590396:VIG590406 VSC590396:VSC590406 WBY590396:WBY590406 WLU590396:WLU590406 WVQ590396:WVQ590406 I655932:I655942 JE655932:JE655942 TA655932:TA655942 ACW655932:ACW655942 AMS655932:AMS655942 AWO655932:AWO655942 BGK655932:BGK655942 BQG655932:BQG655942 CAC655932:CAC655942 CJY655932:CJY655942 CTU655932:CTU655942 DDQ655932:DDQ655942 DNM655932:DNM655942 DXI655932:DXI655942 EHE655932:EHE655942 ERA655932:ERA655942 FAW655932:FAW655942 FKS655932:FKS655942 FUO655932:FUO655942 GEK655932:GEK655942 GOG655932:GOG655942 GYC655932:GYC655942 HHY655932:HHY655942 HRU655932:HRU655942 IBQ655932:IBQ655942 ILM655932:ILM655942 IVI655932:IVI655942 JFE655932:JFE655942 JPA655932:JPA655942 JYW655932:JYW655942 KIS655932:KIS655942 KSO655932:KSO655942 LCK655932:LCK655942 LMG655932:LMG655942 LWC655932:LWC655942 MFY655932:MFY655942 MPU655932:MPU655942 MZQ655932:MZQ655942 NJM655932:NJM655942 NTI655932:NTI655942 ODE655932:ODE655942 ONA655932:ONA655942 OWW655932:OWW655942 PGS655932:PGS655942 PQO655932:PQO655942 QAK655932:QAK655942 QKG655932:QKG655942 QUC655932:QUC655942 RDY655932:RDY655942 RNU655932:RNU655942 RXQ655932:RXQ655942 SHM655932:SHM655942 SRI655932:SRI655942 TBE655932:TBE655942 TLA655932:TLA655942 TUW655932:TUW655942 UES655932:UES655942 UOO655932:UOO655942 UYK655932:UYK655942 VIG655932:VIG655942 VSC655932:VSC655942 WBY655932:WBY655942 WLU655932:WLU655942 WVQ655932:WVQ655942 I721468:I721478 JE721468:JE721478 TA721468:TA721478 ACW721468:ACW721478 AMS721468:AMS721478 AWO721468:AWO721478 BGK721468:BGK721478 BQG721468:BQG721478 CAC721468:CAC721478 CJY721468:CJY721478 CTU721468:CTU721478 DDQ721468:DDQ721478 DNM721468:DNM721478 DXI721468:DXI721478 EHE721468:EHE721478 ERA721468:ERA721478 FAW721468:FAW721478 FKS721468:FKS721478 FUO721468:FUO721478 GEK721468:GEK721478 GOG721468:GOG721478 GYC721468:GYC721478 HHY721468:HHY721478 HRU721468:HRU721478 IBQ721468:IBQ721478 ILM721468:ILM721478 IVI721468:IVI721478 JFE721468:JFE721478 JPA721468:JPA721478 JYW721468:JYW721478 KIS721468:KIS721478 KSO721468:KSO721478 LCK721468:LCK721478 LMG721468:LMG721478 LWC721468:LWC721478 MFY721468:MFY721478 MPU721468:MPU721478 MZQ721468:MZQ721478 NJM721468:NJM721478 NTI721468:NTI721478 ODE721468:ODE721478 ONA721468:ONA721478 OWW721468:OWW721478 PGS721468:PGS721478 PQO721468:PQO721478 QAK721468:QAK721478 QKG721468:QKG721478 QUC721468:QUC721478 RDY721468:RDY721478 RNU721468:RNU721478 RXQ721468:RXQ721478 SHM721468:SHM721478 SRI721468:SRI721478 TBE721468:TBE721478 TLA721468:TLA721478 TUW721468:TUW721478 UES721468:UES721478 UOO721468:UOO721478 UYK721468:UYK721478 VIG721468:VIG721478 VSC721468:VSC721478 WBY721468:WBY721478 WLU721468:WLU721478 WVQ721468:WVQ721478 I787004:I787014 JE787004:JE787014 TA787004:TA787014 ACW787004:ACW787014 AMS787004:AMS787014 AWO787004:AWO787014 BGK787004:BGK787014 BQG787004:BQG787014 CAC787004:CAC787014 CJY787004:CJY787014 CTU787004:CTU787014 DDQ787004:DDQ787014 DNM787004:DNM787014 DXI787004:DXI787014 EHE787004:EHE787014 ERA787004:ERA787014 FAW787004:FAW787014 FKS787004:FKS787014 FUO787004:FUO787014 GEK787004:GEK787014 GOG787004:GOG787014 GYC787004:GYC787014 HHY787004:HHY787014 HRU787004:HRU787014 IBQ787004:IBQ787014 ILM787004:ILM787014 IVI787004:IVI787014 JFE787004:JFE787014 JPA787004:JPA787014 JYW787004:JYW787014 KIS787004:KIS787014 KSO787004:KSO787014 LCK787004:LCK787014 LMG787004:LMG787014 LWC787004:LWC787014 MFY787004:MFY787014 MPU787004:MPU787014 MZQ787004:MZQ787014 NJM787004:NJM787014 NTI787004:NTI787014 ODE787004:ODE787014 ONA787004:ONA787014 OWW787004:OWW787014 PGS787004:PGS787014 PQO787004:PQO787014 QAK787004:QAK787014 QKG787004:QKG787014 QUC787004:QUC787014 RDY787004:RDY787014 RNU787004:RNU787014 RXQ787004:RXQ787014 SHM787004:SHM787014 SRI787004:SRI787014 TBE787004:TBE787014 TLA787004:TLA787014 TUW787004:TUW787014 UES787004:UES787014 UOO787004:UOO787014 UYK787004:UYK787014 VIG787004:VIG787014 VSC787004:VSC787014 WBY787004:WBY787014 WLU787004:WLU787014 WVQ787004:WVQ787014 I852540:I852550 JE852540:JE852550 TA852540:TA852550 ACW852540:ACW852550 AMS852540:AMS852550 AWO852540:AWO852550 BGK852540:BGK852550 BQG852540:BQG852550 CAC852540:CAC852550 CJY852540:CJY852550 CTU852540:CTU852550 DDQ852540:DDQ852550 DNM852540:DNM852550 DXI852540:DXI852550 EHE852540:EHE852550 ERA852540:ERA852550 FAW852540:FAW852550 FKS852540:FKS852550 FUO852540:FUO852550 GEK852540:GEK852550 GOG852540:GOG852550 GYC852540:GYC852550 HHY852540:HHY852550 HRU852540:HRU852550 IBQ852540:IBQ852550 ILM852540:ILM852550 IVI852540:IVI852550 JFE852540:JFE852550 JPA852540:JPA852550 JYW852540:JYW852550 KIS852540:KIS852550 KSO852540:KSO852550 LCK852540:LCK852550 LMG852540:LMG852550 LWC852540:LWC852550 MFY852540:MFY852550 MPU852540:MPU852550 MZQ852540:MZQ852550 NJM852540:NJM852550 NTI852540:NTI852550 ODE852540:ODE852550 ONA852540:ONA852550 OWW852540:OWW852550 PGS852540:PGS852550 PQO852540:PQO852550 QAK852540:QAK852550 QKG852540:QKG852550 QUC852540:QUC852550 RDY852540:RDY852550 RNU852540:RNU852550 RXQ852540:RXQ852550 SHM852540:SHM852550 SRI852540:SRI852550 TBE852540:TBE852550 TLA852540:TLA852550 TUW852540:TUW852550 UES852540:UES852550 UOO852540:UOO852550 UYK852540:UYK852550 VIG852540:VIG852550 VSC852540:VSC852550 WBY852540:WBY852550 WLU852540:WLU852550 WVQ852540:WVQ852550 I918076:I918086 JE918076:JE918086 TA918076:TA918086 ACW918076:ACW918086 AMS918076:AMS918086 AWO918076:AWO918086 BGK918076:BGK918086 BQG918076:BQG918086 CAC918076:CAC918086 CJY918076:CJY918086 CTU918076:CTU918086 DDQ918076:DDQ918086 DNM918076:DNM918086 DXI918076:DXI918086 EHE918076:EHE918086 ERA918076:ERA918086 FAW918076:FAW918086 FKS918076:FKS918086 FUO918076:FUO918086 GEK918076:GEK918086 GOG918076:GOG918086 GYC918076:GYC918086 HHY918076:HHY918086 HRU918076:HRU918086 IBQ918076:IBQ918086 ILM918076:ILM918086 IVI918076:IVI918086 JFE918076:JFE918086 JPA918076:JPA918086 JYW918076:JYW918086 KIS918076:KIS918086 KSO918076:KSO918086 LCK918076:LCK918086 LMG918076:LMG918086 LWC918076:LWC918086 MFY918076:MFY918086 MPU918076:MPU918086 MZQ918076:MZQ918086 NJM918076:NJM918086 NTI918076:NTI918086 ODE918076:ODE918086 ONA918076:ONA918086 OWW918076:OWW918086 PGS918076:PGS918086 PQO918076:PQO918086 QAK918076:QAK918086 QKG918076:QKG918086 QUC918076:QUC918086 RDY918076:RDY918086 RNU918076:RNU918086 RXQ918076:RXQ918086 SHM918076:SHM918086 SRI918076:SRI918086 TBE918076:TBE918086 TLA918076:TLA918086 TUW918076:TUW918086 UES918076:UES918086 UOO918076:UOO918086 UYK918076:UYK918086 VIG918076:VIG918086 VSC918076:VSC918086 WBY918076:WBY918086 WLU918076:WLU918086 WVQ918076:WVQ918086 I983612:I983622 JE983612:JE983622 TA983612:TA983622 ACW983612:ACW983622 AMS983612:AMS983622 AWO983612:AWO983622 BGK983612:BGK983622 BQG983612:BQG983622 CAC983612:CAC983622 CJY983612:CJY983622 CTU983612:CTU983622 DDQ983612:DDQ983622 DNM983612:DNM983622 DXI983612:DXI983622 EHE983612:EHE983622 ERA983612:ERA983622 FAW983612:FAW983622 FKS983612:FKS983622 FUO983612:FUO983622 GEK983612:GEK983622 GOG983612:GOG983622 GYC983612:GYC983622 HHY983612:HHY983622 HRU983612:HRU983622 IBQ983612:IBQ983622 ILM983612:ILM983622 IVI983612:IVI983622 JFE983612:JFE983622 JPA983612:JPA983622 JYW983612:JYW983622 KIS983612:KIS983622 KSO983612:KSO983622 LCK983612:LCK983622 LMG983612:LMG983622 LWC983612:LWC983622 MFY983612:MFY983622 MPU983612:MPU983622 MZQ983612:MZQ983622 NJM983612:NJM983622 NTI983612:NTI983622 ODE983612:ODE983622 ONA983612:ONA983622 OWW983612:OWW983622 PGS983612:PGS983622 PQO983612:PQO983622 QAK983612:QAK983622 QKG983612:QKG983622 QUC983612:QUC983622 RDY983612:RDY983622 RNU983612:RNU983622 RXQ983612:RXQ983622 SHM983612:SHM983622 SRI983612:SRI983622 TBE983612:TBE983622 TLA983612:TLA983622 TUW983612:TUW983622 UES983612:UES983622 UOO983612:UOO983622 UYK983612:UYK983622 VIG983612:VIG983622 VSC983612:VSC983622 WBY983612:WBY983622 WLU983612:WLU983622 WVQ983612:WVQ983622 J547:J558 JF547:JF558 TB547:TB558 ACX547:ACX558 AMT547:AMT558 AWP547:AWP558 BGL547:BGL558 BQH547:BQH558 CAD547:CAD558 CJZ547:CJZ558 CTV547:CTV558 DDR547:DDR558 DNN547:DNN558 DXJ547:DXJ558 EHF547:EHF558 ERB547:ERB558 FAX547:FAX558 FKT547:FKT558 FUP547:FUP558 GEL547:GEL558 GOH547:GOH558 GYD547:GYD558 HHZ547:HHZ558 HRV547:HRV558 IBR547:IBR558 ILN547:ILN558 IVJ547:IVJ558 JFF547:JFF558 JPB547:JPB558 JYX547:JYX558 KIT547:KIT558 KSP547:KSP558 LCL547:LCL558 LMH547:LMH558 LWD547:LWD558 MFZ547:MFZ558 MPV547:MPV558 MZR547:MZR558 NJN547:NJN558 NTJ547:NTJ558 ODF547:ODF558 ONB547:ONB558 OWX547:OWX558 PGT547:PGT558 PQP547:PQP558 QAL547:QAL558 QKH547:QKH558 QUD547:QUD558 RDZ547:RDZ558 RNV547:RNV558 RXR547:RXR558 SHN547:SHN558 SRJ547:SRJ558 TBF547:TBF558 TLB547:TLB558 TUX547:TUX558 UET547:UET558 UOP547:UOP558 UYL547:UYL558 VIH547:VIH558 VSD547:VSD558 WBZ547:WBZ558 WLV547:WLV558 WVR547:WVR558 J66083:J66094 JF66083:JF66094 TB66083:TB66094 ACX66083:ACX66094 AMT66083:AMT66094 AWP66083:AWP66094 BGL66083:BGL66094 BQH66083:BQH66094 CAD66083:CAD66094 CJZ66083:CJZ66094 CTV66083:CTV66094 DDR66083:DDR66094 DNN66083:DNN66094 DXJ66083:DXJ66094 EHF66083:EHF66094 ERB66083:ERB66094 FAX66083:FAX66094 FKT66083:FKT66094 FUP66083:FUP66094 GEL66083:GEL66094 GOH66083:GOH66094 GYD66083:GYD66094 HHZ66083:HHZ66094 HRV66083:HRV66094 IBR66083:IBR66094 ILN66083:ILN66094 IVJ66083:IVJ66094 JFF66083:JFF66094 JPB66083:JPB66094 JYX66083:JYX66094 KIT66083:KIT66094 KSP66083:KSP66094 LCL66083:LCL66094 LMH66083:LMH66094 LWD66083:LWD66094 MFZ66083:MFZ66094 MPV66083:MPV66094 MZR66083:MZR66094 NJN66083:NJN66094 NTJ66083:NTJ66094 ODF66083:ODF66094 ONB66083:ONB66094 OWX66083:OWX66094 PGT66083:PGT66094 PQP66083:PQP66094 QAL66083:QAL66094 QKH66083:QKH66094 QUD66083:QUD66094 RDZ66083:RDZ66094 RNV66083:RNV66094 RXR66083:RXR66094 SHN66083:SHN66094 SRJ66083:SRJ66094 TBF66083:TBF66094 TLB66083:TLB66094 TUX66083:TUX66094 UET66083:UET66094 UOP66083:UOP66094 UYL66083:UYL66094 VIH66083:VIH66094 VSD66083:VSD66094 WBZ66083:WBZ66094 WLV66083:WLV66094 WVR66083:WVR66094 J131619:J131630 JF131619:JF131630 TB131619:TB131630 ACX131619:ACX131630 AMT131619:AMT131630 AWP131619:AWP131630 BGL131619:BGL131630 BQH131619:BQH131630 CAD131619:CAD131630 CJZ131619:CJZ131630 CTV131619:CTV131630 DDR131619:DDR131630 DNN131619:DNN131630 DXJ131619:DXJ131630 EHF131619:EHF131630 ERB131619:ERB131630 FAX131619:FAX131630 FKT131619:FKT131630 FUP131619:FUP131630 GEL131619:GEL131630 GOH131619:GOH131630 GYD131619:GYD131630 HHZ131619:HHZ131630 HRV131619:HRV131630 IBR131619:IBR131630 ILN131619:ILN131630 IVJ131619:IVJ131630 JFF131619:JFF131630 JPB131619:JPB131630 JYX131619:JYX131630 KIT131619:KIT131630 KSP131619:KSP131630 LCL131619:LCL131630 LMH131619:LMH131630 LWD131619:LWD131630 MFZ131619:MFZ131630 MPV131619:MPV131630 MZR131619:MZR131630 NJN131619:NJN131630 NTJ131619:NTJ131630 ODF131619:ODF131630 ONB131619:ONB131630 OWX131619:OWX131630 PGT131619:PGT131630 PQP131619:PQP131630 QAL131619:QAL131630 QKH131619:QKH131630 QUD131619:QUD131630 RDZ131619:RDZ131630 RNV131619:RNV131630 RXR131619:RXR131630 SHN131619:SHN131630 SRJ131619:SRJ131630 TBF131619:TBF131630 TLB131619:TLB131630 TUX131619:TUX131630 UET131619:UET131630 UOP131619:UOP131630 UYL131619:UYL131630 VIH131619:VIH131630 VSD131619:VSD131630 WBZ131619:WBZ131630 WLV131619:WLV131630 WVR131619:WVR131630 J197155:J197166 JF197155:JF197166 TB197155:TB197166 ACX197155:ACX197166 AMT197155:AMT197166 AWP197155:AWP197166 BGL197155:BGL197166 BQH197155:BQH197166 CAD197155:CAD197166 CJZ197155:CJZ197166 CTV197155:CTV197166 DDR197155:DDR197166 DNN197155:DNN197166 DXJ197155:DXJ197166 EHF197155:EHF197166 ERB197155:ERB197166 FAX197155:FAX197166 FKT197155:FKT197166 FUP197155:FUP197166 GEL197155:GEL197166 GOH197155:GOH197166 GYD197155:GYD197166 HHZ197155:HHZ197166 HRV197155:HRV197166 IBR197155:IBR197166 ILN197155:ILN197166 IVJ197155:IVJ197166 JFF197155:JFF197166 JPB197155:JPB197166 JYX197155:JYX197166 KIT197155:KIT197166 KSP197155:KSP197166 LCL197155:LCL197166 LMH197155:LMH197166 LWD197155:LWD197166 MFZ197155:MFZ197166 MPV197155:MPV197166 MZR197155:MZR197166 NJN197155:NJN197166 NTJ197155:NTJ197166 ODF197155:ODF197166 ONB197155:ONB197166 OWX197155:OWX197166 PGT197155:PGT197166 PQP197155:PQP197166 QAL197155:QAL197166 QKH197155:QKH197166 QUD197155:QUD197166 RDZ197155:RDZ197166 RNV197155:RNV197166 RXR197155:RXR197166 SHN197155:SHN197166 SRJ197155:SRJ197166 TBF197155:TBF197166 TLB197155:TLB197166 TUX197155:TUX197166 UET197155:UET197166 UOP197155:UOP197166 UYL197155:UYL197166 VIH197155:VIH197166 VSD197155:VSD197166 WBZ197155:WBZ197166 WLV197155:WLV197166 WVR197155:WVR197166 J262691:J262702 JF262691:JF262702 TB262691:TB262702 ACX262691:ACX262702 AMT262691:AMT262702 AWP262691:AWP262702 BGL262691:BGL262702 BQH262691:BQH262702 CAD262691:CAD262702 CJZ262691:CJZ262702 CTV262691:CTV262702 DDR262691:DDR262702 DNN262691:DNN262702 DXJ262691:DXJ262702 EHF262691:EHF262702 ERB262691:ERB262702 FAX262691:FAX262702 FKT262691:FKT262702 FUP262691:FUP262702 GEL262691:GEL262702 GOH262691:GOH262702 GYD262691:GYD262702 HHZ262691:HHZ262702 HRV262691:HRV262702 IBR262691:IBR262702 ILN262691:ILN262702 IVJ262691:IVJ262702 JFF262691:JFF262702 JPB262691:JPB262702 JYX262691:JYX262702 KIT262691:KIT262702 KSP262691:KSP262702 LCL262691:LCL262702 LMH262691:LMH262702 LWD262691:LWD262702 MFZ262691:MFZ262702 MPV262691:MPV262702 MZR262691:MZR262702 NJN262691:NJN262702 NTJ262691:NTJ262702 ODF262691:ODF262702 ONB262691:ONB262702 OWX262691:OWX262702 PGT262691:PGT262702 PQP262691:PQP262702 QAL262691:QAL262702 QKH262691:QKH262702 QUD262691:QUD262702 RDZ262691:RDZ262702 RNV262691:RNV262702 RXR262691:RXR262702 SHN262691:SHN262702 SRJ262691:SRJ262702 TBF262691:TBF262702 TLB262691:TLB262702 TUX262691:TUX262702 UET262691:UET262702 UOP262691:UOP262702 UYL262691:UYL262702 VIH262691:VIH262702 VSD262691:VSD262702 WBZ262691:WBZ262702 WLV262691:WLV262702 WVR262691:WVR262702 J328227:J328238 JF328227:JF328238 TB328227:TB328238 ACX328227:ACX328238 AMT328227:AMT328238 AWP328227:AWP328238 BGL328227:BGL328238 BQH328227:BQH328238 CAD328227:CAD328238 CJZ328227:CJZ328238 CTV328227:CTV328238 DDR328227:DDR328238 DNN328227:DNN328238 DXJ328227:DXJ328238 EHF328227:EHF328238 ERB328227:ERB328238 FAX328227:FAX328238 FKT328227:FKT328238 FUP328227:FUP328238 GEL328227:GEL328238 GOH328227:GOH328238 GYD328227:GYD328238 HHZ328227:HHZ328238 HRV328227:HRV328238 IBR328227:IBR328238 ILN328227:ILN328238 IVJ328227:IVJ328238 JFF328227:JFF328238 JPB328227:JPB328238 JYX328227:JYX328238 KIT328227:KIT328238 KSP328227:KSP328238 LCL328227:LCL328238 LMH328227:LMH328238 LWD328227:LWD328238 MFZ328227:MFZ328238 MPV328227:MPV328238 MZR328227:MZR328238 NJN328227:NJN328238 NTJ328227:NTJ328238 ODF328227:ODF328238 ONB328227:ONB328238 OWX328227:OWX328238 PGT328227:PGT328238 PQP328227:PQP328238 QAL328227:QAL328238 QKH328227:QKH328238 QUD328227:QUD328238 RDZ328227:RDZ328238 RNV328227:RNV328238 RXR328227:RXR328238 SHN328227:SHN328238 SRJ328227:SRJ328238 TBF328227:TBF328238 TLB328227:TLB328238 TUX328227:TUX328238 UET328227:UET328238 UOP328227:UOP328238 UYL328227:UYL328238 VIH328227:VIH328238 VSD328227:VSD328238 WBZ328227:WBZ328238 WLV328227:WLV328238 WVR328227:WVR328238 J393763:J393774 JF393763:JF393774 TB393763:TB393774 ACX393763:ACX393774 AMT393763:AMT393774 AWP393763:AWP393774 BGL393763:BGL393774 BQH393763:BQH393774 CAD393763:CAD393774 CJZ393763:CJZ393774 CTV393763:CTV393774 DDR393763:DDR393774 DNN393763:DNN393774 DXJ393763:DXJ393774 EHF393763:EHF393774 ERB393763:ERB393774 FAX393763:FAX393774 FKT393763:FKT393774 FUP393763:FUP393774 GEL393763:GEL393774 GOH393763:GOH393774 GYD393763:GYD393774 HHZ393763:HHZ393774 HRV393763:HRV393774 IBR393763:IBR393774 ILN393763:ILN393774 IVJ393763:IVJ393774 JFF393763:JFF393774 JPB393763:JPB393774 JYX393763:JYX393774 KIT393763:KIT393774 KSP393763:KSP393774 LCL393763:LCL393774 LMH393763:LMH393774 LWD393763:LWD393774 MFZ393763:MFZ393774 MPV393763:MPV393774 MZR393763:MZR393774 NJN393763:NJN393774 NTJ393763:NTJ393774 ODF393763:ODF393774 ONB393763:ONB393774 OWX393763:OWX393774 PGT393763:PGT393774 PQP393763:PQP393774 QAL393763:QAL393774 QKH393763:QKH393774 QUD393763:QUD393774 RDZ393763:RDZ393774 RNV393763:RNV393774 RXR393763:RXR393774 SHN393763:SHN393774 SRJ393763:SRJ393774 TBF393763:TBF393774 TLB393763:TLB393774 TUX393763:TUX393774 UET393763:UET393774 UOP393763:UOP393774 UYL393763:UYL393774 VIH393763:VIH393774 VSD393763:VSD393774 WBZ393763:WBZ393774 WLV393763:WLV393774 WVR393763:WVR393774 J459299:J459310 JF459299:JF459310 TB459299:TB459310 ACX459299:ACX459310 AMT459299:AMT459310 AWP459299:AWP459310 BGL459299:BGL459310 BQH459299:BQH459310 CAD459299:CAD459310 CJZ459299:CJZ459310 CTV459299:CTV459310 DDR459299:DDR459310 DNN459299:DNN459310 DXJ459299:DXJ459310 EHF459299:EHF459310 ERB459299:ERB459310 FAX459299:FAX459310 FKT459299:FKT459310 FUP459299:FUP459310 GEL459299:GEL459310 GOH459299:GOH459310 GYD459299:GYD459310 HHZ459299:HHZ459310 HRV459299:HRV459310 IBR459299:IBR459310 ILN459299:ILN459310 IVJ459299:IVJ459310 JFF459299:JFF459310 JPB459299:JPB459310 JYX459299:JYX459310 KIT459299:KIT459310 KSP459299:KSP459310 LCL459299:LCL459310 LMH459299:LMH459310 LWD459299:LWD459310 MFZ459299:MFZ459310 MPV459299:MPV459310 MZR459299:MZR459310 NJN459299:NJN459310 NTJ459299:NTJ459310 ODF459299:ODF459310 ONB459299:ONB459310 OWX459299:OWX459310 PGT459299:PGT459310 PQP459299:PQP459310 QAL459299:QAL459310 QKH459299:QKH459310 QUD459299:QUD459310 RDZ459299:RDZ459310 RNV459299:RNV459310 RXR459299:RXR459310 SHN459299:SHN459310 SRJ459299:SRJ459310 TBF459299:TBF459310 TLB459299:TLB459310 TUX459299:TUX459310 UET459299:UET459310 UOP459299:UOP459310 UYL459299:UYL459310 VIH459299:VIH459310 VSD459299:VSD459310 WBZ459299:WBZ459310 WLV459299:WLV459310 WVR459299:WVR459310 J524835:J524846 JF524835:JF524846 TB524835:TB524846 ACX524835:ACX524846 AMT524835:AMT524846 AWP524835:AWP524846 BGL524835:BGL524846 BQH524835:BQH524846 CAD524835:CAD524846 CJZ524835:CJZ524846 CTV524835:CTV524846 DDR524835:DDR524846 DNN524835:DNN524846 DXJ524835:DXJ524846 EHF524835:EHF524846 ERB524835:ERB524846 FAX524835:FAX524846 FKT524835:FKT524846 FUP524835:FUP524846 GEL524835:GEL524846 GOH524835:GOH524846 GYD524835:GYD524846 HHZ524835:HHZ524846 HRV524835:HRV524846 IBR524835:IBR524846 ILN524835:ILN524846 IVJ524835:IVJ524846 JFF524835:JFF524846 JPB524835:JPB524846 JYX524835:JYX524846 KIT524835:KIT524846 KSP524835:KSP524846 LCL524835:LCL524846 LMH524835:LMH524846 LWD524835:LWD524846 MFZ524835:MFZ524846 MPV524835:MPV524846 MZR524835:MZR524846 NJN524835:NJN524846 NTJ524835:NTJ524846 ODF524835:ODF524846 ONB524835:ONB524846 OWX524835:OWX524846 PGT524835:PGT524846 PQP524835:PQP524846 QAL524835:QAL524846 QKH524835:QKH524846 QUD524835:QUD524846 RDZ524835:RDZ524846 RNV524835:RNV524846 RXR524835:RXR524846 SHN524835:SHN524846 SRJ524835:SRJ524846 TBF524835:TBF524846 TLB524835:TLB524846 TUX524835:TUX524846 UET524835:UET524846 UOP524835:UOP524846 UYL524835:UYL524846 VIH524835:VIH524846 VSD524835:VSD524846 WBZ524835:WBZ524846 WLV524835:WLV524846 WVR524835:WVR524846 J590371:J590382 JF590371:JF590382 TB590371:TB590382 ACX590371:ACX590382 AMT590371:AMT590382 AWP590371:AWP590382 BGL590371:BGL590382 BQH590371:BQH590382 CAD590371:CAD590382 CJZ590371:CJZ590382 CTV590371:CTV590382 DDR590371:DDR590382 DNN590371:DNN590382 DXJ590371:DXJ590382 EHF590371:EHF590382 ERB590371:ERB590382 FAX590371:FAX590382 FKT590371:FKT590382 FUP590371:FUP590382 GEL590371:GEL590382 GOH590371:GOH590382 GYD590371:GYD590382 HHZ590371:HHZ590382 HRV590371:HRV590382 IBR590371:IBR590382 ILN590371:ILN590382 IVJ590371:IVJ590382 JFF590371:JFF590382 JPB590371:JPB590382 JYX590371:JYX590382 KIT590371:KIT590382 KSP590371:KSP590382 LCL590371:LCL590382 LMH590371:LMH590382 LWD590371:LWD590382 MFZ590371:MFZ590382 MPV590371:MPV590382 MZR590371:MZR590382 NJN590371:NJN590382 NTJ590371:NTJ590382 ODF590371:ODF590382 ONB590371:ONB590382 OWX590371:OWX590382 PGT590371:PGT590382 PQP590371:PQP590382 QAL590371:QAL590382 QKH590371:QKH590382 QUD590371:QUD590382 RDZ590371:RDZ590382 RNV590371:RNV590382 RXR590371:RXR590382 SHN590371:SHN590382 SRJ590371:SRJ590382 TBF590371:TBF590382 TLB590371:TLB590382 TUX590371:TUX590382 UET590371:UET590382 UOP590371:UOP590382 UYL590371:UYL590382 VIH590371:VIH590382 VSD590371:VSD590382 WBZ590371:WBZ590382 WLV590371:WLV590382 WVR590371:WVR590382 J655907:J655918 JF655907:JF655918 TB655907:TB655918 ACX655907:ACX655918 AMT655907:AMT655918 AWP655907:AWP655918 BGL655907:BGL655918 BQH655907:BQH655918 CAD655907:CAD655918 CJZ655907:CJZ655918 CTV655907:CTV655918 DDR655907:DDR655918 DNN655907:DNN655918 DXJ655907:DXJ655918 EHF655907:EHF655918 ERB655907:ERB655918 FAX655907:FAX655918 FKT655907:FKT655918 FUP655907:FUP655918 GEL655907:GEL655918 GOH655907:GOH655918 GYD655907:GYD655918 HHZ655907:HHZ655918 HRV655907:HRV655918 IBR655907:IBR655918 ILN655907:ILN655918 IVJ655907:IVJ655918 JFF655907:JFF655918 JPB655907:JPB655918 JYX655907:JYX655918 KIT655907:KIT655918 KSP655907:KSP655918 LCL655907:LCL655918 LMH655907:LMH655918 LWD655907:LWD655918 MFZ655907:MFZ655918 MPV655907:MPV655918 MZR655907:MZR655918 NJN655907:NJN655918 NTJ655907:NTJ655918 ODF655907:ODF655918 ONB655907:ONB655918 OWX655907:OWX655918 PGT655907:PGT655918 PQP655907:PQP655918 QAL655907:QAL655918 QKH655907:QKH655918 QUD655907:QUD655918 RDZ655907:RDZ655918 RNV655907:RNV655918 RXR655907:RXR655918 SHN655907:SHN655918 SRJ655907:SRJ655918 TBF655907:TBF655918 TLB655907:TLB655918 TUX655907:TUX655918 UET655907:UET655918 UOP655907:UOP655918 UYL655907:UYL655918 VIH655907:VIH655918 VSD655907:VSD655918 WBZ655907:WBZ655918 WLV655907:WLV655918 WVR655907:WVR655918 J721443:J721454 JF721443:JF721454 TB721443:TB721454 ACX721443:ACX721454 AMT721443:AMT721454 AWP721443:AWP721454 BGL721443:BGL721454 BQH721443:BQH721454 CAD721443:CAD721454 CJZ721443:CJZ721454 CTV721443:CTV721454 DDR721443:DDR721454 DNN721443:DNN721454 DXJ721443:DXJ721454 EHF721443:EHF721454 ERB721443:ERB721454 FAX721443:FAX721454 FKT721443:FKT721454 FUP721443:FUP721454 GEL721443:GEL721454 GOH721443:GOH721454 GYD721443:GYD721454 HHZ721443:HHZ721454 HRV721443:HRV721454 IBR721443:IBR721454 ILN721443:ILN721454 IVJ721443:IVJ721454 JFF721443:JFF721454 JPB721443:JPB721454 JYX721443:JYX721454 KIT721443:KIT721454 KSP721443:KSP721454 LCL721443:LCL721454 LMH721443:LMH721454 LWD721443:LWD721454 MFZ721443:MFZ721454 MPV721443:MPV721454 MZR721443:MZR721454 NJN721443:NJN721454 NTJ721443:NTJ721454 ODF721443:ODF721454 ONB721443:ONB721454 OWX721443:OWX721454 PGT721443:PGT721454 PQP721443:PQP721454 QAL721443:QAL721454 QKH721443:QKH721454 QUD721443:QUD721454 RDZ721443:RDZ721454 RNV721443:RNV721454 RXR721443:RXR721454 SHN721443:SHN721454 SRJ721443:SRJ721454 TBF721443:TBF721454 TLB721443:TLB721454 TUX721443:TUX721454 UET721443:UET721454 UOP721443:UOP721454 UYL721443:UYL721454 VIH721443:VIH721454 VSD721443:VSD721454 WBZ721443:WBZ721454 WLV721443:WLV721454 WVR721443:WVR721454 J786979:J786990 JF786979:JF786990 TB786979:TB786990 ACX786979:ACX786990 AMT786979:AMT786990 AWP786979:AWP786990 BGL786979:BGL786990 BQH786979:BQH786990 CAD786979:CAD786990 CJZ786979:CJZ786990 CTV786979:CTV786990 DDR786979:DDR786990 DNN786979:DNN786990 DXJ786979:DXJ786990 EHF786979:EHF786990 ERB786979:ERB786990 FAX786979:FAX786990 FKT786979:FKT786990 FUP786979:FUP786990 GEL786979:GEL786990 GOH786979:GOH786990 GYD786979:GYD786990 HHZ786979:HHZ786990 HRV786979:HRV786990 IBR786979:IBR786990 ILN786979:ILN786990 IVJ786979:IVJ786990 JFF786979:JFF786990 JPB786979:JPB786990 JYX786979:JYX786990 KIT786979:KIT786990 KSP786979:KSP786990 LCL786979:LCL786990 LMH786979:LMH786990 LWD786979:LWD786990 MFZ786979:MFZ786990 MPV786979:MPV786990 MZR786979:MZR786990 NJN786979:NJN786990 NTJ786979:NTJ786990 ODF786979:ODF786990 ONB786979:ONB786990 OWX786979:OWX786990 PGT786979:PGT786990 PQP786979:PQP786990 QAL786979:QAL786990 QKH786979:QKH786990 QUD786979:QUD786990 RDZ786979:RDZ786990 RNV786979:RNV786990 RXR786979:RXR786990 SHN786979:SHN786990 SRJ786979:SRJ786990 TBF786979:TBF786990 TLB786979:TLB786990 TUX786979:TUX786990 UET786979:UET786990 UOP786979:UOP786990 UYL786979:UYL786990 VIH786979:VIH786990 VSD786979:VSD786990 WBZ786979:WBZ786990 WLV786979:WLV786990 WVR786979:WVR786990 J852515:J852526 JF852515:JF852526 TB852515:TB852526 ACX852515:ACX852526 AMT852515:AMT852526 AWP852515:AWP852526 BGL852515:BGL852526 BQH852515:BQH852526 CAD852515:CAD852526 CJZ852515:CJZ852526 CTV852515:CTV852526 DDR852515:DDR852526 DNN852515:DNN852526 DXJ852515:DXJ852526 EHF852515:EHF852526 ERB852515:ERB852526 FAX852515:FAX852526 FKT852515:FKT852526 FUP852515:FUP852526 GEL852515:GEL852526 GOH852515:GOH852526 GYD852515:GYD852526 HHZ852515:HHZ852526 HRV852515:HRV852526 IBR852515:IBR852526 ILN852515:ILN852526 IVJ852515:IVJ852526 JFF852515:JFF852526 JPB852515:JPB852526 JYX852515:JYX852526 KIT852515:KIT852526 KSP852515:KSP852526 LCL852515:LCL852526 LMH852515:LMH852526 LWD852515:LWD852526 MFZ852515:MFZ852526 MPV852515:MPV852526 MZR852515:MZR852526 NJN852515:NJN852526 NTJ852515:NTJ852526 ODF852515:ODF852526 ONB852515:ONB852526 OWX852515:OWX852526 PGT852515:PGT852526 PQP852515:PQP852526 QAL852515:QAL852526 QKH852515:QKH852526 QUD852515:QUD852526 RDZ852515:RDZ852526 RNV852515:RNV852526 RXR852515:RXR852526 SHN852515:SHN852526 SRJ852515:SRJ852526 TBF852515:TBF852526 TLB852515:TLB852526 TUX852515:TUX852526 UET852515:UET852526 UOP852515:UOP852526 UYL852515:UYL852526 VIH852515:VIH852526 VSD852515:VSD852526 WBZ852515:WBZ852526 WLV852515:WLV852526 WVR852515:WVR852526 J918051:J918062 JF918051:JF918062 TB918051:TB918062 ACX918051:ACX918062 AMT918051:AMT918062 AWP918051:AWP918062 BGL918051:BGL918062 BQH918051:BQH918062 CAD918051:CAD918062 CJZ918051:CJZ918062 CTV918051:CTV918062 DDR918051:DDR918062 DNN918051:DNN918062 DXJ918051:DXJ918062 EHF918051:EHF918062 ERB918051:ERB918062 FAX918051:FAX918062 FKT918051:FKT918062 FUP918051:FUP918062 GEL918051:GEL918062 GOH918051:GOH918062 GYD918051:GYD918062 HHZ918051:HHZ918062 HRV918051:HRV918062 IBR918051:IBR918062 ILN918051:ILN918062 IVJ918051:IVJ918062 JFF918051:JFF918062 JPB918051:JPB918062 JYX918051:JYX918062 KIT918051:KIT918062 KSP918051:KSP918062 LCL918051:LCL918062 LMH918051:LMH918062 LWD918051:LWD918062 MFZ918051:MFZ918062 MPV918051:MPV918062 MZR918051:MZR918062 NJN918051:NJN918062 NTJ918051:NTJ918062 ODF918051:ODF918062 ONB918051:ONB918062 OWX918051:OWX918062 PGT918051:PGT918062 PQP918051:PQP918062 QAL918051:QAL918062 QKH918051:QKH918062 QUD918051:QUD918062 RDZ918051:RDZ918062 RNV918051:RNV918062 RXR918051:RXR918062 SHN918051:SHN918062 SRJ918051:SRJ918062 TBF918051:TBF918062 TLB918051:TLB918062 TUX918051:TUX918062 UET918051:UET918062 UOP918051:UOP918062 UYL918051:UYL918062 VIH918051:VIH918062 VSD918051:VSD918062 WBZ918051:WBZ918062 WLV918051:WLV918062 WVR918051:WVR918062 J983587:J983598 JF983587:JF983598 TB983587:TB983598 ACX983587:ACX983598 AMT983587:AMT983598 AWP983587:AWP983598 BGL983587:BGL983598 BQH983587:BQH983598 CAD983587:CAD983598 CJZ983587:CJZ983598 CTV983587:CTV983598 DDR983587:DDR983598 DNN983587:DNN983598 DXJ983587:DXJ983598 EHF983587:EHF983598 ERB983587:ERB983598 FAX983587:FAX983598 FKT983587:FKT983598 FUP983587:FUP983598 GEL983587:GEL983598 GOH983587:GOH983598 GYD983587:GYD983598 HHZ983587:HHZ983598 HRV983587:HRV983598 IBR983587:IBR983598 ILN983587:ILN983598 IVJ983587:IVJ983598 JFF983587:JFF983598 JPB983587:JPB983598 JYX983587:JYX983598 KIT983587:KIT983598 KSP983587:KSP983598 LCL983587:LCL983598 LMH983587:LMH983598 LWD983587:LWD983598 MFZ983587:MFZ983598 MPV983587:MPV983598 MZR983587:MZR983598 NJN983587:NJN983598 NTJ983587:NTJ983598 ODF983587:ODF983598 ONB983587:ONB983598 OWX983587:OWX983598 PGT983587:PGT983598 PQP983587:PQP983598 QAL983587:QAL983598 QKH983587:QKH983598 QUD983587:QUD983598 RDZ983587:RDZ983598 RNV983587:RNV983598 RXR983587:RXR983598 SHN983587:SHN983598 SRJ983587:SRJ983598 TBF983587:TBF983598 TLB983587:TLB983598 TUX983587:TUX983598 UET983587:UET983598 UOP983587:UOP983598 UYL983587:UYL983598 VIH983587:VIH983598 VSD983587:VSD983598 WBZ983587:WBZ983598 WLV983587:WLV983598 WVR983587:WVR983598</xm:sqref>
        </x14:dataValidation>
        <x14:dataValidation type="whole" operator="greaterThanOrEqual" showErrorMessage="1" errorTitle="ERROR VALOR FISCAL" error="Debe igresar un número entero &gt;=0" xr:uid="{423EE59B-116D-4127-9025-052103166CA9}">
          <x14:formula1>
            <xm:f>0</xm:f>
          </x14:formula1>
          <xm:sqref>L481:L482 JH481:JH482 TD481:TD482 ACZ481:ACZ482 AMV481:AMV482 AWR481:AWR482 BGN481:BGN482 BQJ481:BQJ482 CAF481:CAF482 CKB481:CKB482 CTX481:CTX482 DDT481:DDT482 DNP481:DNP482 DXL481:DXL482 EHH481:EHH482 ERD481:ERD482 FAZ481:FAZ482 FKV481:FKV482 FUR481:FUR482 GEN481:GEN482 GOJ481:GOJ482 GYF481:GYF482 HIB481:HIB482 HRX481:HRX482 IBT481:IBT482 ILP481:ILP482 IVL481:IVL482 JFH481:JFH482 JPD481:JPD482 JYZ481:JYZ482 KIV481:KIV482 KSR481:KSR482 LCN481:LCN482 LMJ481:LMJ482 LWF481:LWF482 MGB481:MGB482 MPX481:MPX482 MZT481:MZT482 NJP481:NJP482 NTL481:NTL482 ODH481:ODH482 OND481:OND482 OWZ481:OWZ482 PGV481:PGV482 PQR481:PQR482 QAN481:QAN482 QKJ481:QKJ482 QUF481:QUF482 REB481:REB482 RNX481:RNX482 RXT481:RXT482 SHP481:SHP482 SRL481:SRL482 TBH481:TBH482 TLD481:TLD482 TUZ481:TUZ482 UEV481:UEV482 UOR481:UOR482 UYN481:UYN482 VIJ481:VIJ482 VSF481:VSF482 WCB481:WCB482 WLX481:WLX482 WVT481:WVT482 L66017:L66018 JH66017:JH66018 TD66017:TD66018 ACZ66017:ACZ66018 AMV66017:AMV66018 AWR66017:AWR66018 BGN66017:BGN66018 BQJ66017:BQJ66018 CAF66017:CAF66018 CKB66017:CKB66018 CTX66017:CTX66018 DDT66017:DDT66018 DNP66017:DNP66018 DXL66017:DXL66018 EHH66017:EHH66018 ERD66017:ERD66018 FAZ66017:FAZ66018 FKV66017:FKV66018 FUR66017:FUR66018 GEN66017:GEN66018 GOJ66017:GOJ66018 GYF66017:GYF66018 HIB66017:HIB66018 HRX66017:HRX66018 IBT66017:IBT66018 ILP66017:ILP66018 IVL66017:IVL66018 JFH66017:JFH66018 JPD66017:JPD66018 JYZ66017:JYZ66018 KIV66017:KIV66018 KSR66017:KSR66018 LCN66017:LCN66018 LMJ66017:LMJ66018 LWF66017:LWF66018 MGB66017:MGB66018 MPX66017:MPX66018 MZT66017:MZT66018 NJP66017:NJP66018 NTL66017:NTL66018 ODH66017:ODH66018 OND66017:OND66018 OWZ66017:OWZ66018 PGV66017:PGV66018 PQR66017:PQR66018 QAN66017:QAN66018 QKJ66017:QKJ66018 QUF66017:QUF66018 REB66017:REB66018 RNX66017:RNX66018 RXT66017:RXT66018 SHP66017:SHP66018 SRL66017:SRL66018 TBH66017:TBH66018 TLD66017:TLD66018 TUZ66017:TUZ66018 UEV66017:UEV66018 UOR66017:UOR66018 UYN66017:UYN66018 VIJ66017:VIJ66018 VSF66017:VSF66018 WCB66017:WCB66018 WLX66017:WLX66018 WVT66017:WVT66018 L131553:L131554 JH131553:JH131554 TD131553:TD131554 ACZ131553:ACZ131554 AMV131553:AMV131554 AWR131553:AWR131554 BGN131553:BGN131554 BQJ131553:BQJ131554 CAF131553:CAF131554 CKB131553:CKB131554 CTX131553:CTX131554 DDT131553:DDT131554 DNP131553:DNP131554 DXL131553:DXL131554 EHH131553:EHH131554 ERD131553:ERD131554 FAZ131553:FAZ131554 FKV131553:FKV131554 FUR131553:FUR131554 GEN131553:GEN131554 GOJ131553:GOJ131554 GYF131553:GYF131554 HIB131553:HIB131554 HRX131553:HRX131554 IBT131553:IBT131554 ILP131553:ILP131554 IVL131553:IVL131554 JFH131553:JFH131554 JPD131553:JPD131554 JYZ131553:JYZ131554 KIV131553:KIV131554 KSR131553:KSR131554 LCN131553:LCN131554 LMJ131553:LMJ131554 LWF131553:LWF131554 MGB131553:MGB131554 MPX131553:MPX131554 MZT131553:MZT131554 NJP131553:NJP131554 NTL131553:NTL131554 ODH131553:ODH131554 OND131553:OND131554 OWZ131553:OWZ131554 PGV131553:PGV131554 PQR131553:PQR131554 QAN131553:QAN131554 QKJ131553:QKJ131554 QUF131553:QUF131554 REB131553:REB131554 RNX131553:RNX131554 RXT131553:RXT131554 SHP131553:SHP131554 SRL131553:SRL131554 TBH131553:TBH131554 TLD131553:TLD131554 TUZ131553:TUZ131554 UEV131553:UEV131554 UOR131553:UOR131554 UYN131553:UYN131554 VIJ131553:VIJ131554 VSF131553:VSF131554 WCB131553:WCB131554 WLX131553:WLX131554 WVT131553:WVT131554 L197089:L197090 JH197089:JH197090 TD197089:TD197090 ACZ197089:ACZ197090 AMV197089:AMV197090 AWR197089:AWR197090 BGN197089:BGN197090 BQJ197089:BQJ197090 CAF197089:CAF197090 CKB197089:CKB197090 CTX197089:CTX197090 DDT197089:DDT197090 DNP197089:DNP197090 DXL197089:DXL197090 EHH197089:EHH197090 ERD197089:ERD197090 FAZ197089:FAZ197090 FKV197089:FKV197090 FUR197089:FUR197090 GEN197089:GEN197090 GOJ197089:GOJ197090 GYF197089:GYF197090 HIB197089:HIB197090 HRX197089:HRX197090 IBT197089:IBT197090 ILP197089:ILP197090 IVL197089:IVL197090 JFH197089:JFH197090 JPD197089:JPD197090 JYZ197089:JYZ197090 KIV197089:KIV197090 KSR197089:KSR197090 LCN197089:LCN197090 LMJ197089:LMJ197090 LWF197089:LWF197090 MGB197089:MGB197090 MPX197089:MPX197090 MZT197089:MZT197090 NJP197089:NJP197090 NTL197089:NTL197090 ODH197089:ODH197090 OND197089:OND197090 OWZ197089:OWZ197090 PGV197089:PGV197090 PQR197089:PQR197090 QAN197089:QAN197090 QKJ197089:QKJ197090 QUF197089:QUF197090 REB197089:REB197090 RNX197089:RNX197090 RXT197089:RXT197090 SHP197089:SHP197090 SRL197089:SRL197090 TBH197089:TBH197090 TLD197089:TLD197090 TUZ197089:TUZ197090 UEV197089:UEV197090 UOR197089:UOR197090 UYN197089:UYN197090 VIJ197089:VIJ197090 VSF197089:VSF197090 WCB197089:WCB197090 WLX197089:WLX197090 WVT197089:WVT197090 L262625:L262626 JH262625:JH262626 TD262625:TD262626 ACZ262625:ACZ262626 AMV262625:AMV262626 AWR262625:AWR262626 BGN262625:BGN262626 BQJ262625:BQJ262626 CAF262625:CAF262626 CKB262625:CKB262626 CTX262625:CTX262626 DDT262625:DDT262626 DNP262625:DNP262626 DXL262625:DXL262626 EHH262625:EHH262626 ERD262625:ERD262626 FAZ262625:FAZ262626 FKV262625:FKV262626 FUR262625:FUR262626 GEN262625:GEN262626 GOJ262625:GOJ262626 GYF262625:GYF262626 HIB262625:HIB262626 HRX262625:HRX262626 IBT262625:IBT262626 ILP262625:ILP262626 IVL262625:IVL262626 JFH262625:JFH262626 JPD262625:JPD262626 JYZ262625:JYZ262626 KIV262625:KIV262626 KSR262625:KSR262626 LCN262625:LCN262626 LMJ262625:LMJ262626 LWF262625:LWF262626 MGB262625:MGB262626 MPX262625:MPX262626 MZT262625:MZT262626 NJP262625:NJP262626 NTL262625:NTL262626 ODH262625:ODH262626 OND262625:OND262626 OWZ262625:OWZ262626 PGV262625:PGV262626 PQR262625:PQR262626 QAN262625:QAN262626 QKJ262625:QKJ262626 QUF262625:QUF262626 REB262625:REB262626 RNX262625:RNX262626 RXT262625:RXT262626 SHP262625:SHP262626 SRL262625:SRL262626 TBH262625:TBH262626 TLD262625:TLD262626 TUZ262625:TUZ262626 UEV262625:UEV262626 UOR262625:UOR262626 UYN262625:UYN262626 VIJ262625:VIJ262626 VSF262625:VSF262626 WCB262625:WCB262626 WLX262625:WLX262626 WVT262625:WVT262626 L328161:L328162 JH328161:JH328162 TD328161:TD328162 ACZ328161:ACZ328162 AMV328161:AMV328162 AWR328161:AWR328162 BGN328161:BGN328162 BQJ328161:BQJ328162 CAF328161:CAF328162 CKB328161:CKB328162 CTX328161:CTX328162 DDT328161:DDT328162 DNP328161:DNP328162 DXL328161:DXL328162 EHH328161:EHH328162 ERD328161:ERD328162 FAZ328161:FAZ328162 FKV328161:FKV328162 FUR328161:FUR328162 GEN328161:GEN328162 GOJ328161:GOJ328162 GYF328161:GYF328162 HIB328161:HIB328162 HRX328161:HRX328162 IBT328161:IBT328162 ILP328161:ILP328162 IVL328161:IVL328162 JFH328161:JFH328162 JPD328161:JPD328162 JYZ328161:JYZ328162 KIV328161:KIV328162 KSR328161:KSR328162 LCN328161:LCN328162 LMJ328161:LMJ328162 LWF328161:LWF328162 MGB328161:MGB328162 MPX328161:MPX328162 MZT328161:MZT328162 NJP328161:NJP328162 NTL328161:NTL328162 ODH328161:ODH328162 OND328161:OND328162 OWZ328161:OWZ328162 PGV328161:PGV328162 PQR328161:PQR328162 QAN328161:QAN328162 QKJ328161:QKJ328162 QUF328161:QUF328162 REB328161:REB328162 RNX328161:RNX328162 RXT328161:RXT328162 SHP328161:SHP328162 SRL328161:SRL328162 TBH328161:TBH328162 TLD328161:TLD328162 TUZ328161:TUZ328162 UEV328161:UEV328162 UOR328161:UOR328162 UYN328161:UYN328162 VIJ328161:VIJ328162 VSF328161:VSF328162 WCB328161:WCB328162 WLX328161:WLX328162 WVT328161:WVT328162 L393697:L393698 JH393697:JH393698 TD393697:TD393698 ACZ393697:ACZ393698 AMV393697:AMV393698 AWR393697:AWR393698 BGN393697:BGN393698 BQJ393697:BQJ393698 CAF393697:CAF393698 CKB393697:CKB393698 CTX393697:CTX393698 DDT393697:DDT393698 DNP393697:DNP393698 DXL393697:DXL393698 EHH393697:EHH393698 ERD393697:ERD393698 FAZ393697:FAZ393698 FKV393697:FKV393698 FUR393697:FUR393698 GEN393697:GEN393698 GOJ393697:GOJ393698 GYF393697:GYF393698 HIB393697:HIB393698 HRX393697:HRX393698 IBT393697:IBT393698 ILP393697:ILP393698 IVL393697:IVL393698 JFH393697:JFH393698 JPD393697:JPD393698 JYZ393697:JYZ393698 KIV393697:KIV393698 KSR393697:KSR393698 LCN393697:LCN393698 LMJ393697:LMJ393698 LWF393697:LWF393698 MGB393697:MGB393698 MPX393697:MPX393698 MZT393697:MZT393698 NJP393697:NJP393698 NTL393697:NTL393698 ODH393697:ODH393698 OND393697:OND393698 OWZ393697:OWZ393698 PGV393697:PGV393698 PQR393697:PQR393698 QAN393697:QAN393698 QKJ393697:QKJ393698 QUF393697:QUF393698 REB393697:REB393698 RNX393697:RNX393698 RXT393697:RXT393698 SHP393697:SHP393698 SRL393697:SRL393698 TBH393697:TBH393698 TLD393697:TLD393698 TUZ393697:TUZ393698 UEV393697:UEV393698 UOR393697:UOR393698 UYN393697:UYN393698 VIJ393697:VIJ393698 VSF393697:VSF393698 WCB393697:WCB393698 WLX393697:WLX393698 WVT393697:WVT393698 L459233:L459234 JH459233:JH459234 TD459233:TD459234 ACZ459233:ACZ459234 AMV459233:AMV459234 AWR459233:AWR459234 BGN459233:BGN459234 BQJ459233:BQJ459234 CAF459233:CAF459234 CKB459233:CKB459234 CTX459233:CTX459234 DDT459233:DDT459234 DNP459233:DNP459234 DXL459233:DXL459234 EHH459233:EHH459234 ERD459233:ERD459234 FAZ459233:FAZ459234 FKV459233:FKV459234 FUR459233:FUR459234 GEN459233:GEN459234 GOJ459233:GOJ459234 GYF459233:GYF459234 HIB459233:HIB459234 HRX459233:HRX459234 IBT459233:IBT459234 ILP459233:ILP459234 IVL459233:IVL459234 JFH459233:JFH459234 JPD459233:JPD459234 JYZ459233:JYZ459234 KIV459233:KIV459234 KSR459233:KSR459234 LCN459233:LCN459234 LMJ459233:LMJ459234 LWF459233:LWF459234 MGB459233:MGB459234 MPX459233:MPX459234 MZT459233:MZT459234 NJP459233:NJP459234 NTL459233:NTL459234 ODH459233:ODH459234 OND459233:OND459234 OWZ459233:OWZ459234 PGV459233:PGV459234 PQR459233:PQR459234 QAN459233:QAN459234 QKJ459233:QKJ459234 QUF459233:QUF459234 REB459233:REB459234 RNX459233:RNX459234 RXT459233:RXT459234 SHP459233:SHP459234 SRL459233:SRL459234 TBH459233:TBH459234 TLD459233:TLD459234 TUZ459233:TUZ459234 UEV459233:UEV459234 UOR459233:UOR459234 UYN459233:UYN459234 VIJ459233:VIJ459234 VSF459233:VSF459234 WCB459233:WCB459234 WLX459233:WLX459234 WVT459233:WVT459234 L524769:L524770 JH524769:JH524770 TD524769:TD524770 ACZ524769:ACZ524770 AMV524769:AMV524770 AWR524769:AWR524770 BGN524769:BGN524770 BQJ524769:BQJ524770 CAF524769:CAF524770 CKB524769:CKB524770 CTX524769:CTX524770 DDT524769:DDT524770 DNP524769:DNP524770 DXL524769:DXL524770 EHH524769:EHH524770 ERD524769:ERD524770 FAZ524769:FAZ524770 FKV524769:FKV524770 FUR524769:FUR524770 GEN524769:GEN524770 GOJ524769:GOJ524770 GYF524769:GYF524770 HIB524769:HIB524770 HRX524769:HRX524770 IBT524769:IBT524770 ILP524769:ILP524770 IVL524769:IVL524770 JFH524769:JFH524770 JPD524769:JPD524770 JYZ524769:JYZ524770 KIV524769:KIV524770 KSR524769:KSR524770 LCN524769:LCN524770 LMJ524769:LMJ524770 LWF524769:LWF524770 MGB524769:MGB524770 MPX524769:MPX524770 MZT524769:MZT524770 NJP524769:NJP524770 NTL524769:NTL524770 ODH524769:ODH524770 OND524769:OND524770 OWZ524769:OWZ524770 PGV524769:PGV524770 PQR524769:PQR524770 QAN524769:QAN524770 QKJ524769:QKJ524770 QUF524769:QUF524770 REB524769:REB524770 RNX524769:RNX524770 RXT524769:RXT524770 SHP524769:SHP524770 SRL524769:SRL524770 TBH524769:TBH524770 TLD524769:TLD524770 TUZ524769:TUZ524770 UEV524769:UEV524770 UOR524769:UOR524770 UYN524769:UYN524770 VIJ524769:VIJ524770 VSF524769:VSF524770 WCB524769:WCB524770 WLX524769:WLX524770 WVT524769:WVT524770 L590305:L590306 JH590305:JH590306 TD590305:TD590306 ACZ590305:ACZ590306 AMV590305:AMV590306 AWR590305:AWR590306 BGN590305:BGN590306 BQJ590305:BQJ590306 CAF590305:CAF590306 CKB590305:CKB590306 CTX590305:CTX590306 DDT590305:DDT590306 DNP590305:DNP590306 DXL590305:DXL590306 EHH590305:EHH590306 ERD590305:ERD590306 FAZ590305:FAZ590306 FKV590305:FKV590306 FUR590305:FUR590306 GEN590305:GEN590306 GOJ590305:GOJ590306 GYF590305:GYF590306 HIB590305:HIB590306 HRX590305:HRX590306 IBT590305:IBT590306 ILP590305:ILP590306 IVL590305:IVL590306 JFH590305:JFH590306 JPD590305:JPD590306 JYZ590305:JYZ590306 KIV590305:KIV590306 KSR590305:KSR590306 LCN590305:LCN590306 LMJ590305:LMJ590306 LWF590305:LWF590306 MGB590305:MGB590306 MPX590305:MPX590306 MZT590305:MZT590306 NJP590305:NJP590306 NTL590305:NTL590306 ODH590305:ODH590306 OND590305:OND590306 OWZ590305:OWZ590306 PGV590305:PGV590306 PQR590305:PQR590306 QAN590305:QAN590306 QKJ590305:QKJ590306 QUF590305:QUF590306 REB590305:REB590306 RNX590305:RNX590306 RXT590305:RXT590306 SHP590305:SHP590306 SRL590305:SRL590306 TBH590305:TBH590306 TLD590305:TLD590306 TUZ590305:TUZ590306 UEV590305:UEV590306 UOR590305:UOR590306 UYN590305:UYN590306 VIJ590305:VIJ590306 VSF590305:VSF590306 WCB590305:WCB590306 WLX590305:WLX590306 WVT590305:WVT590306 L655841:L655842 JH655841:JH655842 TD655841:TD655842 ACZ655841:ACZ655842 AMV655841:AMV655842 AWR655841:AWR655842 BGN655841:BGN655842 BQJ655841:BQJ655842 CAF655841:CAF655842 CKB655841:CKB655842 CTX655841:CTX655842 DDT655841:DDT655842 DNP655841:DNP655842 DXL655841:DXL655842 EHH655841:EHH655842 ERD655841:ERD655842 FAZ655841:FAZ655842 FKV655841:FKV655842 FUR655841:FUR655842 GEN655841:GEN655842 GOJ655841:GOJ655842 GYF655841:GYF655842 HIB655841:HIB655842 HRX655841:HRX655842 IBT655841:IBT655842 ILP655841:ILP655842 IVL655841:IVL655842 JFH655841:JFH655842 JPD655841:JPD655842 JYZ655841:JYZ655842 KIV655841:KIV655842 KSR655841:KSR655842 LCN655841:LCN655842 LMJ655841:LMJ655842 LWF655841:LWF655842 MGB655841:MGB655842 MPX655841:MPX655842 MZT655841:MZT655842 NJP655841:NJP655842 NTL655841:NTL655842 ODH655841:ODH655842 OND655841:OND655842 OWZ655841:OWZ655842 PGV655841:PGV655842 PQR655841:PQR655842 QAN655841:QAN655842 QKJ655841:QKJ655842 QUF655841:QUF655842 REB655841:REB655842 RNX655841:RNX655842 RXT655841:RXT655842 SHP655841:SHP655842 SRL655841:SRL655842 TBH655841:TBH655842 TLD655841:TLD655842 TUZ655841:TUZ655842 UEV655841:UEV655842 UOR655841:UOR655842 UYN655841:UYN655842 VIJ655841:VIJ655842 VSF655841:VSF655842 WCB655841:WCB655842 WLX655841:WLX655842 WVT655841:WVT655842 L721377:L721378 JH721377:JH721378 TD721377:TD721378 ACZ721377:ACZ721378 AMV721377:AMV721378 AWR721377:AWR721378 BGN721377:BGN721378 BQJ721377:BQJ721378 CAF721377:CAF721378 CKB721377:CKB721378 CTX721377:CTX721378 DDT721377:DDT721378 DNP721377:DNP721378 DXL721377:DXL721378 EHH721377:EHH721378 ERD721377:ERD721378 FAZ721377:FAZ721378 FKV721377:FKV721378 FUR721377:FUR721378 GEN721377:GEN721378 GOJ721377:GOJ721378 GYF721377:GYF721378 HIB721377:HIB721378 HRX721377:HRX721378 IBT721377:IBT721378 ILP721377:ILP721378 IVL721377:IVL721378 JFH721377:JFH721378 JPD721377:JPD721378 JYZ721377:JYZ721378 KIV721377:KIV721378 KSR721377:KSR721378 LCN721377:LCN721378 LMJ721377:LMJ721378 LWF721377:LWF721378 MGB721377:MGB721378 MPX721377:MPX721378 MZT721377:MZT721378 NJP721377:NJP721378 NTL721377:NTL721378 ODH721377:ODH721378 OND721377:OND721378 OWZ721377:OWZ721378 PGV721377:PGV721378 PQR721377:PQR721378 QAN721377:QAN721378 QKJ721377:QKJ721378 QUF721377:QUF721378 REB721377:REB721378 RNX721377:RNX721378 RXT721377:RXT721378 SHP721377:SHP721378 SRL721377:SRL721378 TBH721377:TBH721378 TLD721377:TLD721378 TUZ721377:TUZ721378 UEV721377:UEV721378 UOR721377:UOR721378 UYN721377:UYN721378 VIJ721377:VIJ721378 VSF721377:VSF721378 WCB721377:WCB721378 WLX721377:WLX721378 WVT721377:WVT721378 L786913:L786914 JH786913:JH786914 TD786913:TD786914 ACZ786913:ACZ786914 AMV786913:AMV786914 AWR786913:AWR786914 BGN786913:BGN786914 BQJ786913:BQJ786914 CAF786913:CAF786914 CKB786913:CKB786914 CTX786913:CTX786914 DDT786913:DDT786914 DNP786913:DNP786914 DXL786913:DXL786914 EHH786913:EHH786914 ERD786913:ERD786914 FAZ786913:FAZ786914 FKV786913:FKV786914 FUR786913:FUR786914 GEN786913:GEN786914 GOJ786913:GOJ786914 GYF786913:GYF786914 HIB786913:HIB786914 HRX786913:HRX786914 IBT786913:IBT786914 ILP786913:ILP786914 IVL786913:IVL786914 JFH786913:JFH786914 JPD786913:JPD786914 JYZ786913:JYZ786914 KIV786913:KIV786914 KSR786913:KSR786914 LCN786913:LCN786914 LMJ786913:LMJ786914 LWF786913:LWF786914 MGB786913:MGB786914 MPX786913:MPX786914 MZT786913:MZT786914 NJP786913:NJP786914 NTL786913:NTL786914 ODH786913:ODH786914 OND786913:OND786914 OWZ786913:OWZ786914 PGV786913:PGV786914 PQR786913:PQR786914 QAN786913:QAN786914 QKJ786913:QKJ786914 QUF786913:QUF786914 REB786913:REB786914 RNX786913:RNX786914 RXT786913:RXT786914 SHP786913:SHP786914 SRL786913:SRL786914 TBH786913:TBH786914 TLD786913:TLD786914 TUZ786913:TUZ786914 UEV786913:UEV786914 UOR786913:UOR786914 UYN786913:UYN786914 VIJ786913:VIJ786914 VSF786913:VSF786914 WCB786913:WCB786914 WLX786913:WLX786914 WVT786913:WVT786914 L852449:L852450 JH852449:JH852450 TD852449:TD852450 ACZ852449:ACZ852450 AMV852449:AMV852450 AWR852449:AWR852450 BGN852449:BGN852450 BQJ852449:BQJ852450 CAF852449:CAF852450 CKB852449:CKB852450 CTX852449:CTX852450 DDT852449:DDT852450 DNP852449:DNP852450 DXL852449:DXL852450 EHH852449:EHH852450 ERD852449:ERD852450 FAZ852449:FAZ852450 FKV852449:FKV852450 FUR852449:FUR852450 GEN852449:GEN852450 GOJ852449:GOJ852450 GYF852449:GYF852450 HIB852449:HIB852450 HRX852449:HRX852450 IBT852449:IBT852450 ILP852449:ILP852450 IVL852449:IVL852450 JFH852449:JFH852450 JPD852449:JPD852450 JYZ852449:JYZ852450 KIV852449:KIV852450 KSR852449:KSR852450 LCN852449:LCN852450 LMJ852449:LMJ852450 LWF852449:LWF852450 MGB852449:MGB852450 MPX852449:MPX852450 MZT852449:MZT852450 NJP852449:NJP852450 NTL852449:NTL852450 ODH852449:ODH852450 OND852449:OND852450 OWZ852449:OWZ852450 PGV852449:PGV852450 PQR852449:PQR852450 QAN852449:QAN852450 QKJ852449:QKJ852450 QUF852449:QUF852450 REB852449:REB852450 RNX852449:RNX852450 RXT852449:RXT852450 SHP852449:SHP852450 SRL852449:SRL852450 TBH852449:TBH852450 TLD852449:TLD852450 TUZ852449:TUZ852450 UEV852449:UEV852450 UOR852449:UOR852450 UYN852449:UYN852450 VIJ852449:VIJ852450 VSF852449:VSF852450 WCB852449:WCB852450 WLX852449:WLX852450 WVT852449:WVT852450 L917985:L917986 JH917985:JH917986 TD917985:TD917986 ACZ917985:ACZ917986 AMV917985:AMV917986 AWR917985:AWR917986 BGN917985:BGN917986 BQJ917985:BQJ917986 CAF917985:CAF917986 CKB917985:CKB917986 CTX917985:CTX917986 DDT917985:DDT917986 DNP917985:DNP917986 DXL917985:DXL917986 EHH917985:EHH917986 ERD917985:ERD917986 FAZ917985:FAZ917986 FKV917985:FKV917986 FUR917985:FUR917986 GEN917985:GEN917986 GOJ917985:GOJ917986 GYF917985:GYF917986 HIB917985:HIB917986 HRX917985:HRX917986 IBT917985:IBT917986 ILP917985:ILP917986 IVL917985:IVL917986 JFH917985:JFH917986 JPD917985:JPD917986 JYZ917985:JYZ917986 KIV917985:KIV917986 KSR917985:KSR917986 LCN917985:LCN917986 LMJ917985:LMJ917986 LWF917985:LWF917986 MGB917985:MGB917986 MPX917985:MPX917986 MZT917985:MZT917986 NJP917985:NJP917986 NTL917985:NTL917986 ODH917985:ODH917986 OND917985:OND917986 OWZ917985:OWZ917986 PGV917985:PGV917986 PQR917985:PQR917986 QAN917985:QAN917986 QKJ917985:QKJ917986 QUF917985:QUF917986 REB917985:REB917986 RNX917985:RNX917986 RXT917985:RXT917986 SHP917985:SHP917986 SRL917985:SRL917986 TBH917985:TBH917986 TLD917985:TLD917986 TUZ917985:TUZ917986 UEV917985:UEV917986 UOR917985:UOR917986 UYN917985:UYN917986 VIJ917985:VIJ917986 VSF917985:VSF917986 WCB917985:WCB917986 WLX917985:WLX917986 WVT917985:WVT917986 L983521:L983522 JH983521:JH983522 TD983521:TD983522 ACZ983521:ACZ983522 AMV983521:AMV983522 AWR983521:AWR983522 BGN983521:BGN983522 BQJ983521:BQJ983522 CAF983521:CAF983522 CKB983521:CKB983522 CTX983521:CTX983522 DDT983521:DDT983522 DNP983521:DNP983522 DXL983521:DXL983522 EHH983521:EHH983522 ERD983521:ERD983522 FAZ983521:FAZ983522 FKV983521:FKV983522 FUR983521:FUR983522 GEN983521:GEN983522 GOJ983521:GOJ983522 GYF983521:GYF983522 HIB983521:HIB983522 HRX983521:HRX983522 IBT983521:IBT983522 ILP983521:ILP983522 IVL983521:IVL983522 JFH983521:JFH983522 JPD983521:JPD983522 JYZ983521:JYZ983522 KIV983521:KIV983522 KSR983521:KSR983522 LCN983521:LCN983522 LMJ983521:LMJ983522 LWF983521:LWF983522 MGB983521:MGB983522 MPX983521:MPX983522 MZT983521:MZT983522 NJP983521:NJP983522 NTL983521:NTL983522 ODH983521:ODH983522 OND983521:OND983522 OWZ983521:OWZ983522 PGV983521:PGV983522 PQR983521:PQR983522 QAN983521:QAN983522 QKJ983521:QKJ983522 QUF983521:QUF983522 REB983521:REB983522 RNX983521:RNX983522 RXT983521:RXT983522 SHP983521:SHP983522 SRL983521:SRL983522 TBH983521:TBH983522 TLD983521:TLD983522 TUZ983521:TUZ983522 UEV983521:UEV983522 UOR983521:UOR983522 UYN983521:UYN983522 VIJ983521:VIJ983522 VSF983521:VSF983522 WCB983521:WCB983522 WLX983521:WLX983522 WVT983521:WVT983522 L485:L492 JH485:JH492 TD485:TD492 ACZ485:ACZ492 AMV485:AMV492 AWR485:AWR492 BGN485:BGN492 BQJ485:BQJ492 CAF485:CAF492 CKB485:CKB492 CTX485:CTX492 DDT485:DDT492 DNP485:DNP492 DXL485:DXL492 EHH485:EHH492 ERD485:ERD492 FAZ485:FAZ492 FKV485:FKV492 FUR485:FUR492 GEN485:GEN492 GOJ485:GOJ492 GYF485:GYF492 HIB485:HIB492 HRX485:HRX492 IBT485:IBT492 ILP485:ILP492 IVL485:IVL492 JFH485:JFH492 JPD485:JPD492 JYZ485:JYZ492 KIV485:KIV492 KSR485:KSR492 LCN485:LCN492 LMJ485:LMJ492 LWF485:LWF492 MGB485:MGB492 MPX485:MPX492 MZT485:MZT492 NJP485:NJP492 NTL485:NTL492 ODH485:ODH492 OND485:OND492 OWZ485:OWZ492 PGV485:PGV492 PQR485:PQR492 QAN485:QAN492 QKJ485:QKJ492 QUF485:QUF492 REB485:REB492 RNX485:RNX492 RXT485:RXT492 SHP485:SHP492 SRL485:SRL492 TBH485:TBH492 TLD485:TLD492 TUZ485:TUZ492 UEV485:UEV492 UOR485:UOR492 UYN485:UYN492 VIJ485:VIJ492 VSF485:VSF492 WCB485:WCB492 WLX485:WLX492 WVT485:WVT492 L66021:L66028 JH66021:JH66028 TD66021:TD66028 ACZ66021:ACZ66028 AMV66021:AMV66028 AWR66021:AWR66028 BGN66021:BGN66028 BQJ66021:BQJ66028 CAF66021:CAF66028 CKB66021:CKB66028 CTX66021:CTX66028 DDT66021:DDT66028 DNP66021:DNP66028 DXL66021:DXL66028 EHH66021:EHH66028 ERD66021:ERD66028 FAZ66021:FAZ66028 FKV66021:FKV66028 FUR66021:FUR66028 GEN66021:GEN66028 GOJ66021:GOJ66028 GYF66021:GYF66028 HIB66021:HIB66028 HRX66021:HRX66028 IBT66021:IBT66028 ILP66021:ILP66028 IVL66021:IVL66028 JFH66021:JFH66028 JPD66021:JPD66028 JYZ66021:JYZ66028 KIV66021:KIV66028 KSR66021:KSR66028 LCN66021:LCN66028 LMJ66021:LMJ66028 LWF66021:LWF66028 MGB66021:MGB66028 MPX66021:MPX66028 MZT66021:MZT66028 NJP66021:NJP66028 NTL66021:NTL66028 ODH66021:ODH66028 OND66021:OND66028 OWZ66021:OWZ66028 PGV66021:PGV66028 PQR66021:PQR66028 QAN66021:QAN66028 QKJ66021:QKJ66028 QUF66021:QUF66028 REB66021:REB66028 RNX66021:RNX66028 RXT66021:RXT66028 SHP66021:SHP66028 SRL66021:SRL66028 TBH66021:TBH66028 TLD66021:TLD66028 TUZ66021:TUZ66028 UEV66021:UEV66028 UOR66021:UOR66028 UYN66021:UYN66028 VIJ66021:VIJ66028 VSF66021:VSF66028 WCB66021:WCB66028 WLX66021:WLX66028 WVT66021:WVT66028 L131557:L131564 JH131557:JH131564 TD131557:TD131564 ACZ131557:ACZ131564 AMV131557:AMV131564 AWR131557:AWR131564 BGN131557:BGN131564 BQJ131557:BQJ131564 CAF131557:CAF131564 CKB131557:CKB131564 CTX131557:CTX131564 DDT131557:DDT131564 DNP131557:DNP131564 DXL131557:DXL131564 EHH131557:EHH131564 ERD131557:ERD131564 FAZ131557:FAZ131564 FKV131557:FKV131564 FUR131557:FUR131564 GEN131557:GEN131564 GOJ131557:GOJ131564 GYF131557:GYF131564 HIB131557:HIB131564 HRX131557:HRX131564 IBT131557:IBT131564 ILP131557:ILP131564 IVL131557:IVL131564 JFH131557:JFH131564 JPD131557:JPD131564 JYZ131557:JYZ131564 KIV131557:KIV131564 KSR131557:KSR131564 LCN131557:LCN131564 LMJ131557:LMJ131564 LWF131557:LWF131564 MGB131557:MGB131564 MPX131557:MPX131564 MZT131557:MZT131564 NJP131557:NJP131564 NTL131557:NTL131564 ODH131557:ODH131564 OND131557:OND131564 OWZ131557:OWZ131564 PGV131557:PGV131564 PQR131557:PQR131564 QAN131557:QAN131564 QKJ131557:QKJ131564 QUF131557:QUF131564 REB131557:REB131564 RNX131557:RNX131564 RXT131557:RXT131564 SHP131557:SHP131564 SRL131557:SRL131564 TBH131557:TBH131564 TLD131557:TLD131564 TUZ131557:TUZ131564 UEV131557:UEV131564 UOR131557:UOR131564 UYN131557:UYN131564 VIJ131557:VIJ131564 VSF131557:VSF131564 WCB131557:WCB131564 WLX131557:WLX131564 WVT131557:WVT131564 L197093:L197100 JH197093:JH197100 TD197093:TD197100 ACZ197093:ACZ197100 AMV197093:AMV197100 AWR197093:AWR197100 BGN197093:BGN197100 BQJ197093:BQJ197100 CAF197093:CAF197100 CKB197093:CKB197100 CTX197093:CTX197100 DDT197093:DDT197100 DNP197093:DNP197100 DXL197093:DXL197100 EHH197093:EHH197100 ERD197093:ERD197100 FAZ197093:FAZ197100 FKV197093:FKV197100 FUR197093:FUR197100 GEN197093:GEN197100 GOJ197093:GOJ197100 GYF197093:GYF197100 HIB197093:HIB197100 HRX197093:HRX197100 IBT197093:IBT197100 ILP197093:ILP197100 IVL197093:IVL197100 JFH197093:JFH197100 JPD197093:JPD197100 JYZ197093:JYZ197100 KIV197093:KIV197100 KSR197093:KSR197100 LCN197093:LCN197100 LMJ197093:LMJ197100 LWF197093:LWF197100 MGB197093:MGB197100 MPX197093:MPX197100 MZT197093:MZT197100 NJP197093:NJP197100 NTL197093:NTL197100 ODH197093:ODH197100 OND197093:OND197100 OWZ197093:OWZ197100 PGV197093:PGV197100 PQR197093:PQR197100 QAN197093:QAN197100 QKJ197093:QKJ197100 QUF197093:QUF197100 REB197093:REB197100 RNX197093:RNX197100 RXT197093:RXT197100 SHP197093:SHP197100 SRL197093:SRL197100 TBH197093:TBH197100 TLD197093:TLD197100 TUZ197093:TUZ197100 UEV197093:UEV197100 UOR197093:UOR197100 UYN197093:UYN197100 VIJ197093:VIJ197100 VSF197093:VSF197100 WCB197093:WCB197100 WLX197093:WLX197100 WVT197093:WVT197100 L262629:L262636 JH262629:JH262636 TD262629:TD262636 ACZ262629:ACZ262636 AMV262629:AMV262636 AWR262629:AWR262636 BGN262629:BGN262636 BQJ262629:BQJ262636 CAF262629:CAF262636 CKB262629:CKB262636 CTX262629:CTX262636 DDT262629:DDT262636 DNP262629:DNP262636 DXL262629:DXL262636 EHH262629:EHH262636 ERD262629:ERD262636 FAZ262629:FAZ262636 FKV262629:FKV262636 FUR262629:FUR262636 GEN262629:GEN262636 GOJ262629:GOJ262636 GYF262629:GYF262636 HIB262629:HIB262636 HRX262629:HRX262636 IBT262629:IBT262636 ILP262629:ILP262636 IVL262629:IVL262636 JFH262629:JFH262636 JPD262629:JPD262636 JYZ262629:JYZ262636 KIV262629:KIV262636 KSR262629:KSR262636 LCN262629:LCN262636 LMJ262629:LMJ262636 LWF262629:LWF262636 MGB262629:MGB262636 MPX262629:MPX262636 MZT262629:MZT262636 NJP262629:NJP262636 NTL262629:NTL262636 ODH262629:ODH262636 OND262629:OND262636 OWZ262629:OWZ262636 PGV262629:PGV262636 PQR262629:PQR262636 QAN262629:QAN262636 QKJ262629:QKJ262636 QUF262629:QUF262636 REB262629:REB262636 RNX262629:RNX262636 RXT262629:RXT262636 SHP262629:SHP262636 SRL262629:SRL262636 TBH262629:TBH262636 TLD262629:TLD262636 TUZ262629:TUZ262636 UEV262629:UEV262636 UOR262629:UOR262636 UYN262629:UYN262636 VIJ262629:VIJ262636 VSF262629:VSF262636 WCB262629:WCB262636 WLX262629:WLX262636 WVT262629:WVT262636 L328165:L328172 JH328165:JH328172 TD328165:TD328172 ACZ328165:ACZ328172 AMV328165:AMV328172 AWR328165:AWR328172 BGN328165:BGN328172 BQJ328165:BQJ328172 CAF328165:CAF328172 CKB328165:CKB328172 CTX328165:CTX328172 DDT328165:DDT328172 DNP328165:DNP328172 DXL328165:DXL328172 EHH328165:EHH328172 ERD328165:ERD328172 FAZ328165:FAZ328172 FKV328165:FKV328172 FUR328165:FUR328172 GEN328165:GEN328172 GOJ328165:GOJ328172 GYF328165:GYF328172 HIB328165:HIB328172 HRX328165:HRX328172 IBT328165:IBT328172 ILP328165:ILP328172 IVL328165:IVL328172 JFH328165:JFH328172 JPD328165:JPD328172 JYZ328165:JYZ328172 KIV328165:KIV328172 KSR328165:KSR328172 LCN328165:LCN328172 LMJ328165:LMJ328172 LWF328165:LWF328172 MGB328165:MGB328172 MPX328165:MPX328172 MZT328165:MZT328172 NJP328165:NJP328172 NTL328165:NTL328172 ODH328165:ODH328172 OND328165:OND328172 OWZ328165:OWZ328172 PGV328165:PGV328172 PQR328165:PQR328172 QAN328165:QAN328172 QKJ328165:QKJ328172 QUF328165:QUF328172 REB328165:REB328172 RNX328165:RNX328172 RXT328165:RXT328172 SHP328165:SHP328172 SRL328165:SRL328172 TBH328165:TBH328172 TLD328165:TLD328172 TUZ328165:TUZ328172 UEV328165:UEV328172 UOR328165:UOR328172 UYN328165:UYN328172 VIJ328165:VIJ328172 VSF328165:VSF328172 WCB328165:WCB328172 WLX328165:WLX328172 WVT328165:WVT328172 L393701:L393708 JH393701:JH393708 TD393701:TD393708 ACZ393701:ACZ393708 AMV393701:AMV393708 AWR393701:AWR393708 BGN393701:BGN393708 BQJ393701:BQJ393708 CAF393701:CAF393708 CKB393701:CKB393708 CTX393701:CTX393708 DDT393701:DDT393708 DNP393701:DNP393708 DXL393701:DXL393708 EHH393701:EHH393708 ERD393701:ERD393708 FAZ393701:FAZ393708 FKV393701:FKV393708 FUR393701:FUR393708 GEN393701:GEN393708 GOJ393701:GOJ393708 GYF393701:GYF393708 HIB393701:HIB393708 HRX393701:HRX393708 IBT393701:IBT393708 ILP393701:ILP393708 IVL393701:IVL393708 JFH393701:JFH393708 JPD393701:JPD393708 JYZ393701:JYZ393708 KIV393701:KIV393708 KSR393701:KSR393708 LCN393701:LCN393708 LMJ393701:LMJ393708 LWF393701:LWF393708 MGB393701:MGB393708 MPX393701:MPX393708 MZT393701:MZT393708 NJP393701:NJP393708 NTL393701:NTL393708 ODH393701:ODH393708 OND393701:OND393708 OWZ393701:OWZ393708 PGV393701:PGV393708 PQR393701:PQR393708 QAN393701:QAN393708 QKJ393701:QKJ393708 QUF393701:QUF393708 REB393701:REB393708 RNX393701:RNX393708 RXT393701:RXT393708 SHP393701:SHP393708 SRL393701:SRL393708 TBH393701:TBH393708 TLD393701:TLD393708 TUZ393701:TUZ393708 UEV393701:UEV393708 UOR393701:UOR393708 UYN393701:UYN393708 VIJ393701:VIJ393708 VSF393701:VSF393708 WCB393701:WCB393708 WLX393701:WLX393708 WVT393701:WVT393708 L459237:L459244 JH459237:JH459244 TD459237:TD459244 ACZ459237:ACZ459244 AMV459237:AMV459244 AWR459237:AWR459244 BGN459237:BGN459244 BQJ459237:BQJ459244 CAF459237:CAF459244 CKB459237:CKB459244 CTX459237:CTX459244 DDT459237:DDT459244 DNP459237:DNP459244 DXL459237:DXL459244 EHH459237:EHH459244 ERD459237:ERD459244 FAZ459237:FAZ459244 FKV459237:FKV459244 FUR459237:FUR459244 GEN459237:GEN459244 GOJ459237:GOJ459244 GYF459237:GYF459244 HIB459237:HIB459244 HRX459237:HRX459244 IBT459237:IBT459244 ILP459237:ILP459244 IVL459237:IVL459244 JFH459237:JFH459244 JPD459237:JPD459244 JYZ459237:JYZ459244 KIV459237:KIV459244 KSR459237:KSR459244 LCN459237:LCN459244 LMJ459237:LMJ459244 LWF459237:LWF459244 MGB459237:MGB459244 MPX459237:MPX459244 MZT459237:MZT459244 NJP459237:NJP459244 NTL459237:NTL459244 ODH459237:ODH459244 OND459237:OND459244 OWZ459237:OWZ459244 PGV459237:PGV459244 PQR459237:PQR459244 QAN459237:QAN459244 QKJ459237:QKJ459244 QUF459237:QUF459244 REB459237:REB459244 RNX459237:RNX459244 RXT459237:RXT459244 SHP459237:SHP459244 SRL459237:SRL459244 TBH459237:TBH459244 TLD459237:TLD459244 TUZ459237:TUZ459244 UEV459237:UEV459244 UOR459237:UOR459244 UYN459237:UYN459244 VIJ459237:VIJ459244 VSF459237:VSF459244 WCB459237:WCB459244 WLX459237:WLX459244 WVT459237:WVT459244 L524773:L524780 JH524773:JH524780 TD524773:TD524780 ACZ524773:ACZ524780 AMV524773:AMV524780 AWR524773:AWR524780 BGN524773:BGN524780 BQJ524773:BQJ524780 CAF524773:CAF524780 CKB524773:CKB524780 CTX524773:CTX524780 DDT524773:DDT524780 DNP524773:DNP524780 DXL524773:DXL524780 EHH524773:EHH524780 ERD524773:ERD524780 FAZ524773:FAZ524780 FKV524773:FKV524780 FUR524773:FUR524780 GEN524773:GEN524780 GOJ524773:GOJ524780 GYF524773:GYF524780 HIB524773:HIB524780 HRX524773:HRX524780 IBT524773:IBT524780 ILP524773:ILP524780 IVL524773:IVL524780 JFH524773:JFH524780 JPD524773:JPD524780 JYZ524773:JYZ524780 KIV524773:KIV524780 KSR524773:KSR524780 LCN524773:LCN524780 LMJ524773:LMJ524780 LWF524773:LWF524780 MGB524773:MGB524780 MPX524773:MPX524780 MZT524773:MZT524780 NJP524773:NJP524780 NTL524773:NTL524780 ODH524773:ODH524780 OND524773:OND524780 OWZ524773:OWZ524780 PGV524773:PGV524780 PQR524773:PQR524780 QAN524773:QAN524780 QKJ524773:QKJ524780 QUF524773:QUF524780 REB524773:REB524780 RNX524773:RNX524780 RXT524773:RXT524780 SHP524773:SHP524780 SRL524773:SRL524780 TBH524773:TBH524780 TLD524773:TLD524780 TUZ524773:TUZ524780 UEV524773:UEV524780 UOR524773:UOR524780 UYN524773:UYN524780 VIJ524773:VIJ524780 VSF524773:VSF524780 WCB524773:WCB524780 WLX524773:WLX524780 WVT524773:WVT524780 L590309:L590316 JH590309:JH590316 TD590309:TD590316 ACZ590309:ACZ590316 AMV590309:AMV590316 AWR590309:AWR590316 BGN590309:BGN590316 BQJ590309:BQJ590316 CAF590309:CAF590316 CKB590309:CKB590316 CTX590309:CTX590316 DDT590309:DDT590316 DNP590309:DNP590316 DXL590309:DXL590316 EHH590309:EHH590316 ERD590309:ERD590316 FAZ590309:FAZ590316 FKV590309:FKV590316 FUR590309:FUR590316 GEN590309:GEN590316 GOJ590309:GOJ590316 GYF590309:GYF590316 HIB590309:HIB590316 HRX590309:HRX590316 IBT590309:IBT590316 ILP590309:ILP590316 IVL590309:IVL590316 JFH590309:JFH590316 JPD590309:JPD590316 JYZ590309:JYZ590316 KIV590309:KIV590316 KSR590309:KSR590316 LCN590309:LCN590316 LMJ590309:LMJ590316 LWF590309:LWF590316 MGB590309:MGB590316 MPX590309:MPX590316 MZT590309:MZT590316 NJP590309:NJP590316 NTL590309:NTL590316 ODH590309:ODH590316 OND590309:OND590316 OWZ590309:OWZ590316 PGV590309:PGV590316 PQR590309:PQR590316 QAN590309:QAN590316 QKJ590309:QKJ590316 QUF590309:QUF590316 REB590309:REB590316 RNX590309:RNX590316 RXT590309:RXT590316 SHP590309:SHP590316 SRL590309:SRL590316 TBH590309:TBH590316 TLD590309:TLD590316 TUZ590309:TUZ590316 UEV590309:UEV590316 UOR590309:UOR590316 UYN590309:UYN590316 VIJ590309:VIJ590316 VSF590309:VSF590316 WCB590309:WCB590316 WLX590309:WLX590316 WVT590309:WVT590316 L655845:L655852 JH655845:JH655852 TD655845:TD655852 ACZ655845:ACZ655852 AMV655845:AMV655852 AWR655845:AWR655852 BGN655845:BGN655852 BQJ655845:BQJ655852 CAF655845:CAF655852 CKB655845:CKB655852 CTX655845:CTX655852 DDT655845:DDT655852 DNP655845:DNP655852 DXL655845:DXL655852 EHH655845:EHH655852 ERD655845:ERD655852 FAZ655845:FAZ655852 FKV655845:FKV655852 FUR655845:FUR655852 GEN655845:GEN655852 GOJ655845:GOJ655852 GYF655845:GYF655852 HIB655845:HIB655852 HRX655845:HRX655852 IBT655845:IBT655852 ILP655845:ILP655852 IVL655845:IVL655852 JFH655845:JFH655852 JPD655845:JPD655852 JYZ655845:JYZ655852 KIV655845:KIV655852 KSR655845:KSR655852 LCN655845:LCN655852 LMJ655845:LMJ655852 LWF655845:LWF655852 MGB655845:MGB655852 MPX655845:MPX655852 MZT655845:MZT655852 NJP655845:NJP655852 NTL655845:NTL655852 ODH655845:ODH655852 OND655845:OND655852 OWZ655845:OWZ655852 PGV655845:PGV655852 PQR655845:PQR655852 QAN655845:QAN655852 QKJ655845:QKJ655852 QUF655845:QUF655852 REB655845:REB655852 RNX655845:RNX655852 RXT655845:RXT655852 SHP655845:SHP655852 SRL655845:SRL655852 TBH655845:TBH655852 TLD655845:TLD655852 TUZ655845:TUZ655852 UEV655845:UEV655852 UOR655845:UOR655852 UYN655845:UYN655852 VIJ655845:VIJ655852 VSF655845:VSF655852 WCB655845:WCB655852 WLX655845:WLX655852 WVT655845:WVT655852 L721381:L721388 JH721381:JH721388 TD721381:TD721388 ACZ721381:ACZ721388 AMV721381:AMV721388 AWR721381:AWR721388 BGN721381:BGN721388 BQJ721381:BQJ721388 CAF721381:CAF721388 CKB721381:CKB721388 CTX721381:CTX721388 DDT721381:DDT721388 DNP721381:DNP721388 DXL721381:DXL721388 EHH721381:EHH721388 ERD721381:ERD721388 FAZ721381:FAZ721388 FKV721381:FKV721388 FUR721381:FUR721388 GEN721381:GEN721388 GOJ721381:GOJ721388 GYF721381:GYF721388 HIB721381:HIB721388 HRX721381:HRX721388 IBT721381:IBT721388 ILP721381:ILP721388 IVL721381:IVL721388 JFH721381:JFH721388 JPD721381:JPD721388 JYZ721381:JYZ721388 KIV721381:KIV721388 KSR721381:KSR721388 LCN721381:LCN721388 LMJ721381:LMJ721388 LWF721381:LWF721388 MGB721381:MGB721388 MPX721381:MPX721388 MZT721381:MZT721388 NJP721381:NJP721388 NTL721381:NTL721388 ODH721381:ODH721388 OND721381:OND721388 OWZ721381:OWZ721388 PGV721381:PGV721388 PQR721381:PQR721388 QAN721381:QAN721388 QKJ721381:QKJ721388 QUF721381:QUF721388 REB721381:REB721388 RNX721381:RNX721388 RXT721381:RXT721388 SHP721381:SHP721388 SRL721381:SRL721388 TBH721381:TBH721388 TLD721381:TLD721388 TUZ721381:TUZ721388 UEV721381:UEV721388 UOR721381:UOR721388 UYN721381:UYN721388 VIJ721381:VIJ721388 VSF721381:VSF721388 WCB721381:WCB721388 WLX721381:WLX721388 WVT721381:WVT721388 L786917:L786924 JH786917:JH786924 TD786917:TD786924 ACZ786917:ACZ786924 AMV786917:AMV786924 AWR786917:AWR786924 BGN786917:BGN786924 BQJ786917:BQJ786924 CAF786917:CAF786924 CKB786917:CKB786924 CTX786917:CTX786924 DDT786917:DDT786924 DNP786917:DNP786924 DXL786917:DXL786924 EHH786917:EHH786924 ERD786917:ERD786924 FAZ786917:FAZ786924 FKV786917:FKV786924 FUR786917:FUR786924 GEN786917:GEN786924 GOJ786917:GOJ786924 GYF786917:GYF786924 HIB786917:HIB786924 HRX786917:HRX786924 IBT786917:IBT786924 ILP786917:ILP786924 IVL786917:IVL786924 JFH786917:JFH786924 JPD786917:JPD786924 JYZ786917:JYZ786924 KIV786917:KIV786924 KSR786917:KSR786924 LCN786917:LCN786924 LMJ786917:LMJ786924 LWF786917:LWF786924 MGB786917:MGB786924 MPX786917:MPX786924 MZT786917:MZT786924 NJP786917:NJP786924 NTL786917:NTL786924 ODH786917:ODH786924 OND786917:OND786924 OWZ786917:OWZ786924 PGV786917:PGV786924 PQR786917:PQR786924 QAN786917:QAN786924 QKJ786917:QKJ786924 QUF786917:QUF786924 REB786917:REB786924 RNX786917:RNX786924 RXT786917:RXT786924 SHP786917:SHP786924 SRL786917:SRL786924 TBH786917:TBH786924 TLD786917:TLD786924 TUZ786917:TUZ786924 UEV786917:UEV786924 UOR786917:UOR786924 UYN786917:UYN786924 VIJ786917:VIJ786924 VSF786917:VSF786924 WCB786917:WCB786924 WLX786917:WLX786924 WVT786917:WVT786924 L852453:L852460 JH852453:JH852460 TD852453:TD852460 ACZ852453:ACZ852460 AMV852453:AMV852460 AWR852453:AWR852460 BGN852453:BGN852460 BQJ852453:BQJ852460 CAF852453:CAF852460 CKB852453:CKB852460 CTX852453:CTX852460 DDT852453:DDT852460 DNP852453:DNP852460 DXL852453:DXL852460 EHH852453:EHH852460 ERD852453:ERD852460 FAZ852453:FAZ852460 FKV852453:FKV852460 FUR852453:FUR852460 GEN852453:GEN852460 GOJ852453:GOJ852460 GYF852453:GYF852460 HIB852453:HIB852460 HRX852453:HRX852460 IBT852453:IBT852460 ILP852453:ILP852460 IVL852453:IVL852460 JFH852453:JFH852460 JPD852453:JPD852460 JYZ852453:JYZ852460 KIV852453:KIV852460 KSR852453:KSR852460 LCN852453:LCN852460 LMJ852453:LMJ852460 LWF852453:LWF852460 MGB852453:MGB852460 MPX852453:MPX852460 MZT852453:MZT852460 NJP852453:NJP852460 NTL852453:NTL852460 ODH852453:ODH852460 OND852453:OND852460 OWZ852453:OWZ852460 PGV852453:PGV852460 PQR852453:PQR852460 QAN852453:QAN852460 QKJ852453:QKJ852460 QUF852453:QUF852460 REB852453:REB852460 RNX852453:RNX852460 RXT852453:RXT852460 SHP852453:SHP852460 SRL852453:SRL852460 TBH852453:TBH852460 TLD852453:TLD852460 TUZ852453:TUZ852460 UEV852453:UEV852460 UOR852453:UOR852460 UYN852453:UYN852460 VIJ852453:VIJ852460 VSF852453:VSF852460 WCB852453:WCB852460 WLX852453:WLX852460 WVT852453:WVT852460 L917989:L917996 JH917989:JH917996 TD917989:TD917996 ACZ917989:ACZ917996 AMV917989:AMV917996 AWR917989:AWR917996 BGN917989:BGN917996 BQJ917989:BQJ917996 CAF917989:CAF917996 CKB917989:CKB917996 CTX917989:CTX917996 DDT917989:DDT917996 DNP917989:DNP917996 DXL917989:DXL917996 EHH917989:EHH917996 ERD917989:ERD917996 FAZ917989:FAZ917996 FKV917989:FKV917996 FUR917989:FUR917996 GEN917989:GEN917996 GOJ917989:GOJ917996 GYF917989:GYF917996 HIB917989:HIB917996 HRX917989:HRX917996 IBT917989:IBT917996 ILP917989:ILP917996 IVL917989:IVL917996 JFH917989:JFH917996 JPD917989:JPD917996 JYZ917989:JYZ917996 KIV917989:KIV917996 KSR917989:KSR917996 LCN917989:LCN917996 LMJ917989:LMJ917996 LWF917989:LWF917996 MGB917989:MGB917996 MPX917989:MPX917996 MZT917989:MZT917996 NJP917989:NJP917996 NTL917989:NTL917996 ODH917989:ODH917996 OND917989:OND917996 OWZ917989:OWZ917996 PGV917989:PGV917996 PQR917989:PQR917996 QAN917989:QAN917996 QKJ917989:QKJ917996 QUF917989:QUF917996 REB917989:REB917996 RNX917989:RNX917996 RXT917989:RXT917996 SHP917989:SHP917996 SRL917989:SRL917996 TBH917989:TBH917996 TLD917989:TLD917996 TUZ917989:TUZ917996 UEV917989:UEV917996 UOR917989:UOR917996 UYN917989:UYN917996 VIJ917989:VIJ917996 VSF917989:VSF917996 WCB917989:WCB917996 WLX917989:WLX917996 WVT917989:WVT917996 L983525:L983532 JH983525:JH983532 TD983525:TD983532 ACZ983525:ACZ983532 AMV983525:AMV983532 AWR983525:AWR983532 BGN983525:BGN983532 BQJ983525:BQJ983532 CAF983525:CAF983532 CKB983525:CKB983532 CTX983525:CTX983532 DDT983525:DDT983532 DNP983525:DNP983532 DXL983525:DXL983532 EHH983525:EHH983532 ERD983525:ERD983532 FAZ983525:FAZ983532 FKV983525:FKV983532 FUR983525:FUR983532 GEN983525:GEN983532 GOJ983525:GOJ983532 GYF983525:GYF983532 HIB983525:HIB983532 HRX983525:HRX983532 IBT983525:IBT983532 ILP983525:ILP983532 IVL983525:IVL983532 JFH983525:JFH983532 JPD983525:JPD983532 JYZ983525:JYZ983532 KIV983525:KIV983532 KSR983525:KSR983532 LCN983525:LCN983532 LMJ983525:LMJ983532 LWF983525:LWF983532 MGB983525:MGB983532 MPX983525:MPX983532 MZT983525:MZT983532 NJP983525:NJP983532 NTL983525:NTL983532 ODH983525:ODH983532 OND983525:OND983532 OWZ983525:OWZ983532 PGV983525:PGV983532 PQR983525:PQR983532 QAN983525:QAN983532 QKJ983525:QKJ983532 QUF983525:QUF983532 REB983525:REB983532 RNX983525:RNX983532 RXT983525:RXT983532 SHP983525:SHP983532 SRL983525:SRL983532 TBH983525:TBH983532 TLD983525:TLD983532 TUZ983525:TUZ983532 UEV983525:UEV983532 UOR983525:UOR983532 UYN983525:UYN983532 VIJ983525:VIJ983532 VSF983525:VSF983532 WCB983525:WCB983532 WLX983525:WLX983532 WVT983525:WVT983532 L495:L496 JH495:JH496 TD495:TD496 ACZ495:ACZ496 AMV495:AMV496 AWR495:AWR496 BGN495:BGN496 BQJ495:BQJ496 CAF495:CAF496 CKB495:CKB496 CTX495:CTX496 DDT495:DDT496 DNP495:DNP496 DXL495:DXL496 EHH495:EHH496 ERD495:ERD496 FAZ495:FAZ496 FKV495:FKV496 FUR495:FUR496 GEN495:GEN496 GOJ495:GOJ496 GYF495:GYF496 HIB495:HIB496 HRX495:HRX496 IBT495:IBT496 ILP495:ILP496 IVL495:IVL496 JFH495:JFH496 JPD495:JPD496 JYZ495:JYZ496 KIV495:KIV496 KSR495:KSR496 LCN495:LCN496 LMJ495:LMJ496 LWF495:LWF496 MGB495:MGB496 MPX495:MPX496 MZT495:MZT496 NJP495:NJP496 NTL495:NTL496 ODH495:ODH496 OND495:OND496 OWZ495:OWZ496 PGV495:PGV496 PQR495:PQR496 QAN495:QAN496 QKJ495:QKJ496 QUF495:QUF496 REB495:REB496 RNX495:RNX496 RXT495:RXT496 SHP495:SHP496 SRL495:SRL496 TBH495:TBH496 TLD495:TLD496 TUZ495:TUZ496 UEV495:UEV496 UOR495:UOR496 UYN495:UYN496 VIJ495:VIJ496 VSF495:VSF496 WCB495:WCB496 WLX495:WLX496 WVT495:WVT496 L66031:L66032 JH66031:JH66032 TD66031:TD66032 ACZ66031:ACZ66032 AMV66031:AMV66032 AWR66031:AWR66032 BGN66031:BGN66032 BQJ66031:BQJ66032 CAF66031:CAF66032 CKB66031:CKB66032 CTX66031:CTX66032 DDT66031:DDT66032 DNP66031:DNP66032 DXL66031:DXL66032 EHH66031:EHH66032 ERD66031:ERD66032 FAZ66031:FAZ66032 FKV66031:FKV66032 FUR66031:FUR66032 GEN66031:GEN66032 GOJ66031:GOJ66032 GYF66031:GYF66032 HIB66031:HIB66032 HRX66031:HRX66032 IBT66031:IBT66032 ILP66031:ILP66032 IVL66031:IVL66032 JFH66031:JFH66032 JPD66031:JPD66032 JYZ66031:JYZ66032 KIV66031:KIV66032 KSR66031:KSR66032 LCN66031:LCN66032 LMJ66031:LMJ66032 LWF66031:LWF66032 MGB66031:MGB66032 MPX66031:MPX66032 MZT66031:MZT66032 NJP66031:NJP66032 NTL66031:NTL66032 ODH66031:ODH66032 OND66031:OND66032 OWZ66031:OWZ66032 PGV66031:PGV66032 PQR66031:PQR66032 QAN66031:QAN66032 QKJ66031:QKJ66032 QUF66031:QUF66032 REB66031:REB66032 RNX66031:RNX66032 RXT66031:RXT66032 SHP66031:SHP66032 SRL66031:SRL66032 TBH66031:TBH66032 TLD66031:TLD66032 TUZ66031:TUZ66032 UEV66031:UEV66032 UOR66031:UOR66032 UYN66031:UYN66032 VIJ66031:VIJ66032 VSF66031:VSF66032 WCB66031:WCB66032 WLX66031:WLX66032 WVT66031:WVT66032 L131567:L131568 JH131567:JH131568 TD131567:TD131568 ACZ131567:ACZ131568 AMV131567:AMV131568 AWR131567:AWR131568 BGN131567:BGN131568 BQJ131567:BQJ131568 CAF131567:CAF131568 CKB131567:CKB131568 CTX131567:CTX131568 DDT131567:DDT131568 DNP131567:DNP131568 DXL131567:DXL131568 EHH131567:EHH131568 ERD131567:ERD131568 FAZ131567:FAZ131568 FKV131567:FKV131568 FUR131567:FUR131568 GEN131567:GEN131568 GOJ131567:GOJ131568 GYF131567:GYF131568 HIB131567:HIB131568 HRX131567:HRX131568 IBT131567:IBT131568 ILP131567:ILP131568 IVL131567:IVL131568 JFH131567:JFH131568 JPD131567:JPD131568 JYZ131567:JYZ131568 KIV131567:KIV131568 KSR131567:KSR131568 LCN131567:LCN131568 LMJ131567:LMJ131568 LWF131567:LWF131568 MGB131567:MGB131568 MPX131567:MPX131568 MZT131567:MZT131568 NJP131567:NJP131568 NTL131567:NTL131568 ODH131567:ODH131568 OND131567:OND131568 OWZ131567:OWZ131568 PGV131567:PGV131568 PQR131567:PQR131568 QAN131567:QAN131568 QKJ131567:QKJ131568 QUF131567:QUF131568 REB131567:REB131568 RNX131567:RNX131568 RXT131567:RXT131568 SHP131567:SHP131568 SRL131567:SRL131568 TBH131567:TBH131568 TLD131567:TLD131568 TUZ131567:TUZ131568 UEV131567:UEV131568 UOR131567:UOR131568 UYN131567:UYN131568 VIJ131567:VIJ131568 VSF131567:VSF131568 WCB131567:WCB131568 WLX131567:WLX131568 WVT131567:WVT131568 L197103:L197104 JH197103:JH197104 TD197103:TD197104 ACZ197103:ACZ197104 AMV197103:AMV197104 AWR197103:AWR197104 BGN197103:BGN197104 BQJ197103:BQJ197104 CAF197103:CAF197104 CKB197103:CKB197104 CTX197103:CTX197104 DDT197103:DDT197104 DNP197103:DNP197104 DXL197103:DXL197104 EHH197103:EHH197104 ERD197103:ERD197104 FAZ197103:FAZ197104 FKV197103:FKV197104 FUR197103:FUR197104 GEN197103:GEN197104 GOJ197103:GOJ197104 GYF197103:GYF197104 HIB197103:HIB197104 HRX197103:HRX197104 IBT197103:IBT197104 ILP197103:ILP197104 IVL197103:IVL197104 JFH197103:JFH197104 JPD197103:JPD197104 JYZ197103:JYZ197104 KIV197103:KIV197104 KSR197103:KSR197104 LCN197103:LCN197104 LMJ197103:LMJ197104 LWF197103:LWF197104 MGB197103:MGB197104 MPX197103:MPX197104 MZT197103:MZT197104 NJP197103:NJP197104 NTL197103:NTL197104 ODH197103:ODH197104 OND197103:OND197104 OWZ197103:OWZ197104 PGV197103:PGV197104 PQR197103:PQR197104 QAN197103:QAN197104 QKJ197103:QKJ197104 QUF197103:QUF197104 REB197103:REB197104 RNX197103:RNX197104 RXT197103:RXT197104 SHP197103:SHP197104 SRL197103:SRL197104 TBH197103:TBH197104 TLD197103:TLD197104 TUZ197103:TUZ197104 UEV197103:UEV197104 UOR197103:UOR197104 UYN197103:UYN197104 VIJ197103:VIJ197104 VSF197103:VSF197104 WCB197103:WCB197104 WLX197103:WLX197104 WVT197103:WVT197104 L262639:L262640 JH262639:JH262640 TD262639:TD262640 ACZ262639:ACZ262640 AMV262639:AMV262640 AWR262639:AWR262640 BGN262639:BGN262640 BQJ262639:BQJ262640 CAF262639:CAF262640 CKB262639:CKB262640 CTX262639:CTX262640 DDT262639:DDT262640 DNP262639:DNP262640 DXL262639:DXL262640 EHH262639:EHH262640 ERD262639:ERD262640 FAZ262639:FAZ262640 FKV262639:FKV262640 FUR262639:FUR262640 GEN262639:GEN262640 GOJ262639:GOJ262640 GYF262639:GYF262640 HIB262639:HIB262640 HRX262639:HRX262640 IBT262639:IBT262640 ILP262639:ILP262640 IVL262639:IVL262640 JFH262639:JFH262640 JPD262639:JPD262640 JYZ262639:JYZ262640 KIV262639:KIV262640 KSR262639:KSR262640 LCN262639:LCN262640 LMJ262639:LMJ262640 LWF262639:LWF262640 MGB262639:MGB262640 MPX262639:MPX262640 MZT262639:MZT262640 NJP262639:NJP262640 NTL262639:NTL262640 ODH262639:ODH262640 OND262639:OND262640 OWZ262639:OWZ262640 PGV262639:PGV262640 PQR262639:PQR262640 QAN262639:QAN262640 QKJ262639:QKJ262640 QUF262639:QUF262640 REB262639:REB262640 RNX262639:RNX262640 RXT262639:RXT262640 SHP262639:SHP262640 SRL262639:SRL262640 TBH262639:TBH262640 TLD262639:TLD262640 TUZ262639:TUZ262640 UEV262639:UEV262640 UOR262639:UOR262640 UYN262639:UYN262640 VIJ262639:VIJ262640 VSF262639:VSF262640 WCB262639:WCB262640 WLX262639:WLX262640 WVT262639:WVT262640 L328175:L328176 JH328175:JH328176 TD328175:TD328176 ACZ328175:ACZ328176 AMV328175:AMV328176 AWR328175:AWR328176 BGN328175:BGN328176 BQJ328175:BQJ328176 CAF328175:CAF328176 CKB328175:CKB328176 CTX328175:CTX328176 DDT328175:DDT328176 DNP328175:DNP328176 DXL328175:DXL328176 EHH328175:EHH328176 ERD328175:ERD328176 FAZ328175:FAZ328176 FKV328175:FKV328176 FUR328175:FUR328176 GEN328175:GEN328176 GOJ328175:GOJ328176 GYF328175:GYF328176 HIB328175:HIB328176 HRX328175:HRX328176 IBT328175:IBT328176 ILP328175:ILP328176 IVL328175:IVL328176 JFH328175:JFH328176 JPD328175:JPD328176 JYZ328175:JYZ328176 KIV328175:KIV328176 KSR328175:KSR328176 LCN328175:LCN328176 LMJ328175:LMJ328176 LWF328175:LWF328176 MGB328175:MGB328176 MPX328175:MPX328176 MZT328175:MZT328176 NJP328175:NJP328176 NTL328175:NTL328176 ODH328175:ODH328176 OND328175:OND328176 OWZ328175:OWZ328176 PGV328175:PGV328176 PQR328175:PQR328176 QAN328175:QAN328176 QKJ328175:QKJ328176 QUF328175:QUF328176 REB328175:REB328176 RNX328175:RNX328176 RXT328175:RXT328176 SHP328175:SHP328176 SRL328175:SRL328176 TBH328175:TBH328176 TLD328175:TLD328176 TUZ328175:TUZ328176 UEV328175:UEV328176 UOR328175:UOR328176 UYN328175:UYN328176 VIJ328175:VIJ328176 VSF328175:VSF328176 WCB328175:WCB328176 WLX328175:WLX328176 WVT328175:WVT328176 L393711:L393712 JH393711:JH393712 TD393711:TD393712 ACZ393711:ACZ393712 AMV393711:AMV393712 AWR393711:AWR393712 BGN393711:BGN393712 BQJ393711:BQJ393712 CAF393711:CAF393712 CKB393711:CKB393712 CTX393711:CTX393712 DDT393711:DDT393712 DNP393711:DNP393712 DXL393711:DXL393712 EHH393711:EHH393712 ERD393711:ERD393712 FAZ393711:FAZ393712 FKV393711:FKV393712 FUR393711:FUR393712 GEN393711:GEN393712 GOJ393711:GOJ393712 GYF393711:GYF393712 HIB393711:HIB393712 HRX393711:HRX393712 IBT393711:IBT393712 ILP393711:ILP393712 IVL393711:IVL393712 JFH393711:JFH393712 JPD393711:JPD393712 JYZ393711:JYZ393712 KIV393711:KIV393712 KSR393711:KSR393712 LCN393711:LCN393712 LMJ393711:LMJ393712 LWF393711:LWF393712 MGB393711:MGB393712 MPX393711:MPX393712 MZT393711:MZT393712 NJP393711:NJP393712 NTL393711:NTL393712 ODH393711:ODH393712 OND393711:OND393712 OWZ393711:OWZ393712 PGV393711:PGV393712 PQR393711:PQR393712 QAN393711:QAN393712 QKJ393711:QKJ393712 QUF393711:QUF393712 REB393711:REB393712 RNX393711:RNX393712 RXT393711:RXT393712 SHP393711:SHP393712 SRL393711:SRL393712 TBH393711:TBH393712 TLD393711:TLD393712 TUZ393711:TUZ393712 UEV393711:UEV393712 UOR393711:UOR393712 UYN393711:UYN393712 VIJ393711:VIJ393712 VSF393711:VSF393712 WCB393711:WCB393712 WLX393711:WLX393712 WVT393711:WVT393712 L459247:L459248 JH459247:JH459248 TD459247:TD459248 ACZ459247:ACZ459248 AMV459247:AMV459248 AWR459247:AWR459248 BGN459247:BGN459248 BQJ459247:BQJ459248 CAF459247:CAF459248 CKB459247:CKB459248 CTX459247:CTX459248 DDT459247:DDT459248 DNP459247:DNP459248 DXL459247:DXL459248 EHH459247:EHH459248 ERD459247:ERD459248 FAZ459247:FAZ459248 FKV459247:FKV459248 FUR459247:FUR459248 GEN459247:GEN459248 GOJ459247:GOJ459248 GYF459247:GYF459248 HIB459247:HIB459248 HRX459247:HRX459248 IBT459247:IBT459248 ILP459247:ILP459248 IVL459247:IVL459248 JFH459247:JFH459248 JPD459247:JPD459248 JYZ459247:JYZ459248 KIV459247:KIV459248 KSR459247:KSR459248 LCN459247:LCN459248 LMJ459247:LMJ459248 LWF459247:LWF459248 MGB459247:MGB459248 MPX459247:MPX459248 MZT459247:MZT459248 NJP459247:NJP459248 NTL459247:NTL459248 ODH459247:ODH459248 OND459247:OND459248 OWZ459247:OWZ459248 PGV459247:PGV459248 PQR459247:PQR459248 QAN459247:QAN459248 QKJ459247:QKJ459248 QUF459247:QUF459248 REB459247:REB459248 RNX459247:RNX459248 RXT459247:RXT459248 SHP459247:SHP459248 SRL459247:SRL459248 TBH459247:TBH459248 TLD459247:TLD459248 TUZ459247:TUZ459248 UEV459247:UEV459248 UOR459247:UOR459248 UYN459247:UYN459248 VIJ459247:VIJ459248 VSF459247:VSF459248 WCB459247:WCB459248 WLX459247:WLX459248 WVT459247:WVT459248 L524783:L524784 JH524783:JH524784 TD524783:TD524784 ACZ524783:ACZ524784 AMV524783:AMV524784 AWR524783:AWR524784 BGN524783:BGN524784 BQJ524783:BQJ524784 CAF524783:CAF524784 CKB524783:CKB524784 CTX524783:CTX524784 DDT524783:DDT524784 DNP524783:DNP524784 DXL524783:DXL524784 EHH524783:EHH524784 ERD524783:ERD524784 FAZ524783:FAZ524784 FKV524783:FKV524784 FUR524783:FUR524784 GEN524783:GEN524784 GOJ524783:GOJ524784 GYF524783:GYF524784 HIB524783:HIB524784 HRX524783:HRX524784 IBT524783:IBT524784 ILP524783:ILP524784 IVL524783:IVL524784 JFH524783:JFH524784 JPD524783:JPD524784 JYZ524783:JYZ524784 KIV524783:KIV524784 KSR524783:KSR524784 LCN524783:LCN524784 LMJ524783:LMJ524784 LWF524783:LWF524784 MGB524783:MGB524784 MPX524783:MPX524784 MZT524783:MZT524784 NJP524783:NJP524784 NTL524783:NTL524784 ODH524783:ODH524784 OND524783:OND524784 OWZ524783:OWZ524784 PGV524783:PGV524784 PQR524783:PQR524784 QAN524783:QAN524784 QKJ524783:QKJ524784 QUF524783:QUF524784 REB524783:REB524784 RNX524783:RNX524784 RXT524783:RXT524784 SHP524783:SHP524784 SRL524783:SRL524784 TBH524783:TBH524784 TLD524783:TLD524784 TUZ524783:TUZ524784 UEV524783:UEV524784 UOR524783:UOR524784 UYN524783:UYN524784 VIJ524783:VIJ524784 VSF524783:VSF524784 WCB524783:WCB524784 WLX524783:WLX524784 WVT524783:WVT524784 L590319:L590320 JH590319:JH590320 TD590319:TD590320 ACZ590319:ACZ590320 AMV590319:AMV590320 AWR590319:AWR590320 BGN590319:BGN590320 BQJ590319:BQJ590320 CAF590319:CAF590320 CKB590319:CKB590320 CTX590319:CTX590320 DDT590319:DDT590320 DNP590319:DNP590320 DXL590319:DXL590320 EHH590319:EHH590320 ERD590319:ERD590320 FAZ590319:FAZ590320 FKV590319:FKV590320 FUR590319:FUR590320 GEN590319:GEN590320 GOJ590319:GOJ590320 GYF590319:GYF590320 HIB590319:HIB590320 HRX590319:HRX590320 IBT590319:IBT590320 ILP590319:ILP590320 IVL590319:IVL590320 JFH590319:JFH590320 JPD590319:JPD590320 JYZ590319:JYZ590320 KIV590319:KIV590320 KSR590319:KSR590320 LCN590319:LCN590320 LMJ590319:LMJ590320 LWF590319:LWF590320 MGB590319:MGB590320 MPX590319:MPX590320 MZT590319:MZT590320 NJP590319:NJP590320 NTL590319:NTL590320 ODH590319:ODH590320 OND590319:OND590320 OWZ590319:OWZ590320 PGV590319:PGV590320 PQR590319:PQR590320 QAN590319:QAN590320 QKJ590319:QKJ590320 QUF590319:QUF590320 REB590319:REB590320 RNX590319:RNX590320 RXT590319:RXT590320 SHP590319:SHP590320 SRL590319:SRL590320 TBH590319:TBH590320 TLD590319:TLD590320 TUZ590319:TUZ590320 UEV590319:UEV590320 UOR590319:UOR590320 UYN590319:UYN590320 VIJ590319:VIJ590320 VSF590319:VSF590320 WCB590319:WCB590320 WLX590319:WLX590320 WVT590319:WVT590320 L655855:L655856 JH655855:JH655856 TD655855:TD655856 ACZ655855:ACZ655856 AMV655855:AMV655856 AWR655855:AWR655856 BGN655855:BGN655856 BQJ655855:BQJ655856 CAF655855:CAF655856 CKB655855:CKB655856 CTX655855:CTX655856 DDT655855:DDT655856 DNP655855:DNP655856 DXL655855:DXL655856 EHH655855:EHH655856 ERD655855:ERD655856 FAZ655855:FAZ655856 FKV655855:FKV655856 FUR655855:FUR655856 GEN655855:GEN655856 GOJ655855:GOJ655856 GYF655855:GYF655856 HIB655855:HIB655856 HRX655855:HRX655856 IBT655855:IBT655856 ILP655855:ILP655856 IVL655855:IVL655856 JFH655855:JFH655856 JPD655855:JPD655856 JYZ655855:JYZ655856 KIV655855:KIV655856 KSR655855:KSR655856 LCN655855:LCN655856 LMJ655855:LMJ655856 LWF655855:LWF655856 MGB655855:MGB655856 MPX655855:MPX655856 MZT655855:MZT655856 NJP655855:NJP655856 NTL655855:NTL655856 ODH655855:ODH655856 OND655855:OND655856 OWZ655855:OWZ655856 PGV655855:PGV655856 PQR655855:PQR655856 QAN655855:QAN655856 QKJ655855:QKJ655856 QUF655855:QUF655856 REB655855:REB655856 RNX655855:RNX655856 RXT655855:RXT655856 SHP655855:SHP655856 SRL655855:SRL655856 TBH655855:TBH655856 TLD655855:TLD655856 TUZ655855:TUZ655856 UEV655855:UEV655856 UOR655855:UOR655856 UYN655855:UYN655856 VIJ655855:VIJ655856 VSF655855:VSF655856 WCB655855:WCB655856 WLX655855:WLX655856 WVT655855:WVT655856 L721391:L721392 JH721391:JH721392 TD721391:TD721392 ACZ721391:ACZ721392 AMV721391:AMV721392 AWR721391:AWR721392 BGN721391:BGN721392 BQJ721391:BQJ721392 CAF721391:CAF721392 CKB721391:CKB721392 CTX721391:CTX721392 DDT721391:DDT721392 DNP721391:DNP721392 DXL721391:DXL721392 EHH721391:EHH721392 ERD721391:ERD721392 FAZ721391:FAZ721392 FKV721391:FKV721392 FUR721391:FUR721392 GEN721391:GEN721392 GOJ721391:GOJ721392 GYF721391:GYF721392 HIB721391:HIB721392 HRX721391:HRX721392 IBT721391:IBT721392 ILP721391:ILP721392 IVL721391:IVL721392 JFH721391:JFH721392 JPD721391:JPD721392 JYZ721391:JYZ721392 KIV721391:KIV721392 KSR721391:KSR721392 LCN721391:LCN721392 LMJ721391:LMJ721392 LWF721391:LWF721392 MGB721391:MGB721392 MPX721391:MPX721392 MZT721391:MZT721392 NJP721391:NJP721392 NTL721391:NTL721392 ODH721391:ODH721392 OND721391:OND721392 OWZ721391:OWZ721392 PGV721391:PGV721392 PQR721391:PQR721392 QAN721391:QAN721392 QKJ721391:QKJ721392 QUF721391:QUF721392 REB721391:REB721392 RNX721391:RNX721392 RXT721391:RXT721392 SHP721391:SHP721392 SRL721391:SRL721392 TBH721391:TBH721392 TLD721391:TLD721392 TUZ721391:TUZ721392 UEV721391:UEV721392 UOR721391:UOR721392 UYN721391:UYN721392 VIJ721391:VIJ721392 VSF721391:VSF721392 WCB721391:WCB721392 WLX721391:WLX721392 WVT721391:WVT721392 L786927:L786928 JH786927:JH786928 TD786927:TD786928 ACZ786927:ACZ786928 AMV786927:AMV786928 AWR786927:AWR786928 BGN786927:BGN786928 BQJ786927:BQJ786928 CAF786927:CAF786928 CKB786927:CKB786928 CTX786927:CTX786928 DDT786927:DDT786928 DNP786927:DNP786928 DXL786927:DXL786928 EHH786927:EHH786928 ERD786927:ERD786928 FAZ786927:FAZ786928 FKV786927:FKV786928 FUR786927:FUR786928 GEN786927:GEN786928 GOJ786927:GOJ786928 GYF786927:GYF786928 HIB786927:HIB786928 HRX786927:HRX786928 IBT786927:IBT786928 ILP786927:ILP786928 IVL786927:IVL786928 JFH786927:JFH786928 JPD786927:JPD786928 JYZ786927:JYZ786928 KIV786927:KIV786928 KSR786927:KSR786928 LCN786927:LCN786928 LMJ786927:LMJ786928 LWF786927:LWF786928 MGB786927:MGB786928 MPX786927:MPX786928 MZT786927:MZT786928 NJP786927:NJP786928 NTL786927:NTL786928 ODH786927:ODH786928 OND786927:OND786928 OWZ786927:OWZ786928 PGV786927:PGV786928 PQR786927:PQR786928 QAN786927:QAN786928 QKJ786927:QKJ786928 QUF786927:QUF786928 REB786927:REB786928 RNX786927:RNX786928 RXT786927:RXT786928 SHP786927:SHP786928 SRL786927:SRL786928 TBH786927:TBH786928 TLD786927:TLD786928 TUZ786927:TUZ786928 UEV786927:UEV786928 UOR786927:UOR786928 UYN786927:UYN786928 VIJ786927:VIJ786928 VSF786927:VSF786928 WCB786927:WCB786928 WLX786927:WLX786928 WVT786927:WVT786928 L852463:L852464 JH852463:JH852464 TD852463:TD852464 ACZ852463:ACZ852464 AMV852463:AMV852464 AWR852463:AWR852464 BGN852463:BGN852464 BQJ852463:BQJ852464 CAF852463:CAF852464 CKB852463:CKB852464 CTX852463:CTX852464 DDT852463:DDT852464 DNP852463:DNP852464 DXL852463:DXL852464 EHH852463:EHH852464 ERD852463:ERD852464 FAZ852463:FAZ852464 FKV852463:FKV852464 FUR852463:FUR852464 GEN852463:GEN852464 GOJ852463:GOJ852464 GYF852463:GYF852464 HIB852463:HIB852464 HRX852463:HRX852464 IBT852463:IBT852464 ILP852463:ILP852464 IVL852463:IVL852464 JFH852463:JFH852464 JPD852463:JPD852464 JYZ852463:JYZ852464 KIV852463:KIV852464 KSR852463:KSR852464 LCN852463:LCN852464 LMJ852463:LMJ852464 LWF852463:LWF852464 MGB852463:MGB852464 MPX852463:MPX852464 MZT852463:MZT852464 NJP852463:NJP852464 NTL852463:NTL852464 ODH852463:ODH852464 OND852463:OND852464 OWZ852463:OWZ852464 PGV852463:PGV852464 PQR852463:PQR852464 QAN852463:QAN852464 QKJ852463:QKJ852464 QUF852463:QUF852464 REB852463:REB852464 RNX852463:RNX852464 RXT852463:RXT852464 SHP852463:SHP852464 SRL852463:SRL852464 TBH852463:TBH852464 TLD852463:TLD852464 TUZ852463:TUZ852464 UEV852463:UEV852464 UOR852463:UOR852464 UYN852463:UYN852464 VIJ852463:VIJ852464 VSF852463:VSF852464 WCB852463:WCB852464 WLX852463:WLX852464 WVT852463:WVT852464 L917999:L918000 JH917999:JH918000 TD917999:TD918000 ACZ917999:ACZ918000 AMV917999:AMV918000 AWR917999:AWR918000 BGN917999:BGN918000 BQJ917999:BQJ918000 CAF917999:CAF918000 CKB917999:CKB918000 CTX917999:CTX918000 DDT917999:DDT918000 DNP917999:DNP918000 DXL917999:DXL918000 EHH917999:EHH918000 ERD917999:ERD918000 FAZ917999:FAZ918000 FKV917999:FKV918000 FUR917999:FUR918000 GEN917999:GEN918000 GOJ917999:GOJ918000 GYF917999:GYF918000 HIB917999:HIB918000 HRX917999:HRX918000 IBT917999:IBT918000 ILP917999:ILP918000 IVL917999:IVL918000 JFH917999:JFH918000 JPD917999:JPD918000 JYZ917999:JYZ918000 KIV917999:KIV918000 KSR917999:KSR918000 LCN917999:LCN918000 LMJ917999:LMJ918000 LWF917999:LWF918000 MGB917999:MGB918000 MPX917999:MPX918000 MZT917999:MZT918000 NJP917999:NJP918000 NTL917999:NTL918000 ODH917999:ODH918000 OND917999:OND918000 OWZ917999:OWZ918000 PGV917999:PGV918000 PQR917999:PQR918000 QAN917999:QAN918000 QKJ917999:QKJ918000 QUF917999:QUF918000 REB917999:REB918000 RNX917999:RNX918000 RXT917999:RXT918000 SHP917999:SHP918000 SRL917999:SRL918000 TBH917999:TBH918000 TLD917999:TLD918000 TUZ917999:TUZ918000 UEV917999:UEV918000 UOR917999:UOR918000 UYN917999:UYN918000 VIJ917999:VIJ918000 VSF917999:VSF918000 WCB917999:WCB918000 WLX917999:WLX918000 WVT917999:WVT918000 L983535:L983536 JH983535:JH983536 TD983535:TD983536 ACZ983535:ACZ983536 AMV983535:AMV983536 AWR983535:AWR983536 BGN983535:BGN983536 BQJ983535:BQJ983536 CAF983535:CAF983536 CKB983535:CKB983536 CTX983535:CTX983536 DDT983535:DDT983536 DNP983535:DNP983536 DXL983535:DXL983536 EHH983535:EHH983536 ERD983535:ERD983536 FAZ983535:FAZ983536 FKV983535:FKV983536 FUR983535:FUR983536 GEN983535:GEN983536 GOJ983535:GOJ983536 GYF983535:GYF983536 HIB983535:HIB983536 HRX983535:HRX983536 IBT983535:IBT983536 ILP983535:ILP983536 IVL983535:IVL983536 JFH983535:JFH983536 JPD983535:JPD983536 JYZ983535:JYZ983536 KIV983535:KIV983536 KSR983535:KSR983536 LCN983535:LCN983536 LMJ983535:LMJ983536 LWF983535:LWF983536 MGB983535:MGB983536 MPX983535:MPX983536 MZT983535:MZT983536 NJP983535:NJP983536 NTL983535:NTL983536 ODH983535:ODH983536 OND983535:OND983536 OWZ983535:OWZ983536 PGV983535:PGV983536 PQR983535:PQR983536 QAN983535:QAN983536 QKJ983535:QKJ983536 QUF983535:QUF983536 REB983535:REB983536 RNX983535:RNX983536 RXT983535:RXT983536 SHP983535:SHP983536 SRL983535:SRL983536 TBH983535:TBH983536 TLD983535:TLD983536 TUZ983535:TUZ983536 UEV983535:UEV983536 UOR983535:UOR983536 UYN983535:UYN983536 VIJ983535:VIJ983536 VSF983535:VSF983536 WCB983535:WCB983536 WLX983535:WLX983536 WVT983535:WVT983536 L498:L504 JH498:JH504 TD498:TD504 ACZ498:ACZ504 AMV498:AMV504 AWR498:AWR504 BGN498:BGN504 BQJ498:BQJ504 CAF498:CAF504 CKB498:CKB504 CTX498:CTX504 DDT498:DDT504 DNP498:DNP504 DXL498:DXL504 EHH498:EHH504 ERD498:ERD504 FAZ498:FAZ504 FKV498:FKV504 FUR498:FUR504 GEN498:GEN504 GOJ498:GOJ504 GYF498:GYF504 HIB498:HIB504 HRX498:HRX504 IBT498:IBT504 ILP498:ILP504 IVL498:IVL504 JFH498:JFH504 JPD498:JPD504 JYZ498:JYZ504 KIV498:KIV504 KSR498:KSR504 LCN498:LCN504 LMJ498:LMJ504 LWF498:LWF504 MGB498:MGB504 MPX498:MPX504 MZT498:MZT504 NJP498:NJP504 NTL498:NTL504 ODH498:ODH504 OND498:OND504 OWZ498:OWZ504 PGV498:PGV504 PQR498:PQR504 QAN498:QAN504 QKJ498:QKJ504 QUF498:QUF504 REB498:REB504 RNX498:RNX504 RXT498:RXT504 SHP498:SHP504 SRL498:SRL504 TBH498:TBH504 TLD498:TLD504 TUZ498:TUZ504 UEV498:UEV504 UOR498:UOR504 UYN498:UYN504 VIJ498:VIJ504 VSF498:VSF504 WCB498:WCB504 WLX498:WLX504 WVT498:WVT504 L66034:L66040 JH66034:JH66040 TD66034:TD66040 ACZ66034:ACZ66040 AMV66034:AMV66040 AWR66034:AWR66040 BGN66034:BGN66040 BQJ66034:BQJ66040 CAF66034:CAF66040 CKB66034:CKB66040 CTX66034:CTX66040 DDT66034:DDT66040 DNP66034:DNP66040 DXL66034:DXL66040 EHH66034:EHH66040 ERD66034:ERD66040 FAZ66034:FAZ66040 FKV66034:FKV66040 FUR66034:FUR66040 GEN66034:GEN66040 GOJ66034:GOJ66040 GYF66034:GYF66040 HIB66034:HIB66040 HRX66034:HRX66040 IBT66034:IBT66040 ILP66034:ILP66040 IVL66034:IVL66040 JFH66034:JFH66040 JPD66034:JPD66040 JYZ66034:JYZ66040 KIV66034:KIV66040 KSR66034:KSR66040 LCN66034:LCN66040 LMJ66034:LMJ66040 LWF66034:LWF66040 MGB66034:MGB66040 MPX66034:MPX66040 MZT66034:MZT66040 NJP66034:NJP66040 NTL66034:NTL66040 ODH66034:ODH66040 OND66034:OND66040 OWZ66034:OWZ66040 PGV66034:PGV66040 PQR66034:PQR66040 QAN66034:QAN66040 QKJ66034:QKJ66040 QUF66034:QUF66040 REB66034:REB66040 RNX66034:RNX66040 RXT66034:RXT66040 SHP66034:SHP66040 SRL66034:SRL66040 TBH66034:TBH66040 TLD66034:TLD66040 TUZ66034:TUZ66040 UEV66034:UEV66040 UOR66034:UOR66040 UYN66034:UYN66040 VIJ66034:VIJ66040 VSF66034:VSF66040 WCB66034:WCB66040 WLX66034:WLX66040 WVT66034:WVT66040 L131570:L131576 JH131570:JH131576 TD131570:TD131576 ACZ131570:ACZ131576 AMV131570:AMV131576 AWR131570:AWR131576 BGN131570:BGN131576 BQJ131570:BQJ131576 CAF131570:CAF131576 CKB131570:CKB131576 CTX131570:CTX131576 DDT131570:DDT131576 DNP131570:DNP131576 DXL131570:DXL131576 EHH131570:EHH131576 ERD131570:ERD131576 FAZ131570:FAZ131576 FKV131570:FKV131576 FUR131570:FUR131576 GEN131570:GEN131576 GOJ131570:GOJ131576 GYF131570:GYF131576 HIB131570:HIB131576 HRX131570:HRX131576 IBT131570:IBT131576 ILP131570:ILP131576 IVL131570:IVL131576 JFH131570:JFH131576 JPD131570:JPD131576 JYZ131570:JYZ131576 KIV131570:KIV131576 KSR131570:KSR131576 LCN131570:LCN131576 LMJ131570:LMJ131576 LWF131570:LWF131576 MGB131570:MGB131576 MPX131570:MPX131576 MZT131570:MZT131576 NJP131570:NJP131576 NTL131570:NTL131576 ODH131570:ODH131576 OND131570:OND131576 OWZ131570:OWZ131576 PGV131570:PGV131576 PQR131570:PQR131576 QAN131570:QAN131576 QKJ131570:QKJ131576 QUF131570:QUF131576 REB131570:REB131576 RNX131570:RNX131576 RXT131570:RXT131576 SHP131570:SHP131576 SRL131570:SRL131576 TBH131570:TBH131576 TLD131570:TLD131576 TUZ131570:TUZ131576 UEV131570:UEV131576 UOR131570:UOR131576 UYN131570:UYN131576 VIJ131570:VIJ131576 VSF131570:VSF131576 WCB131570:WCB131576 WLX131570:WLX131576 WVT131570:WVT131576 L197106:L197112 JH197106:JH197112 TD197106:TD197112 ACZ197106:ACZ197112 AMV197106:AMV197112 AWR197106:AWR197112 BGN197106:BGN197112 BQJ197106:BQJ197112 CAF197106:CAF197112 CKB197106:CKB197112 CTX197106:CTX197112 DDT197106:DDT197112 DNP197106:DNP197112 DXL197106:DXL197112 EHH197106:EHH197112 ERD197106:ERD197112 FAZ197106:FAZ197112 FKV197106:FKV197112 FUR197106:FUR197112 GEN197106:GEN197112 GOJ197106:GOJ197112 GYF197106:GYF197112 HIB197106:HIB197112 HRX197106:HRX197112 IBT197106:IBT197112 ILP197106:ILP197112 IVL197106:IVL197112 JFH197106:JFH197112 JPD197106:JPD197112 JYZ197106:JYZ197112 KIV197106:KIV197112 KSR197106:KSR197112 LCN197106:LCN197112 LMJ197106:LMJ197112 LWF197106:LWF197112 MGB197106:MGB197112 MPX197106:MPX197112 MZT197106:MZT197112 NJP197106:NJP197112 NTL197106:NTL197112 ODH197106:ODH197112 OND197106:OND197112 OWZ197106:OWZ197112 PGV197106:PGV197112 PQR197106:PQR197112 QAN197106:QAN197112 QKJ197106:QKJ197112 QUF197106:QUF197112 REB197106:REB197112 RNX197106:RNX197112 RXT197106:RXT197112 SHP197106:SHP197112 SRL197106:SRL197112 TBH197106:TBH197112 TLD197106:TLD197112 TUZ197106:TUZ197112 UEV197106:UEV197112 UOR197106:UOR197112 UYN197106:UYN197112 VIJ197106:VIJ197112 VSF197106:VSF197112 WCB197106:WCB197112 WLX197106:WLX197112 WVT197106:WVT197112 L262642:L262648 JH262642:JH262648 TD262642:TD262648 ACZ262642:ACZ262648 AMV262642:AMV262648 AWR262642:AWR262648 BGN262642:BGN262648 BQJ262642:BQJ262648 CAF262642:CAF262648 CKB262642:CKB262648 CTX262642:CTX262648 DDT262642:DDT262648 DNP262642:DNP262648 DXL262642:DXL262648 EHH262642:EHH262648 ERD262642:ERD262648 FAZ262642:FAZ262648 FKV262642:FKV262648 FUR262642:FUR262648 GEN262642:GEN262648 GOJ262642:GOJ262648 GYF262642:GYF262648 HIB262642:HIB262648 HRX262642:HRX262648 IBT262642:IBT262648 ILP262642:ILP262648 IVL262642:IVL262648 JFH262642:JFH262648 JPD262642:JPD262648 JYZ262642:JYZ262648 KIV262642:KIV262648 KSR262642:KSR262648 LCN262642:LCN262648 LMJ262642:LMJ262648 LWF262642:LWF262648 MGB262642:MGB262648 MPX262642:MPX262648 MZT262642:MZT262648 NJP262642:NJP262648 NTL262642:NTL262648 ODH262642:ODH262648 OND262642:OND262648 OWZ262642:OWZ262648 PGV262642:PGV262648 PQR262642:PQR262648 QAN262642:QAN262648 QKJ262642:QKJ262648 QUF262642:QUF262648 REB262642:REB262648 RNX262642:RNX262648 RXT262642:RXT262648 SHP262642:SHP262648 SRL262642:SRL262648 TBH262642:TBH262648 TLD262642:TLD262648 TUZ262642:TUZ262648 UEV262642:UEV262648 UOR262642:UOR262648 UYN262642:UYN262648 VIJ262642:VIJ262648 VSF262642:VSF262648 WCB262642:WCB262648 WLX262642:WLX262648 WVT262642:WVT262648 L328178:L328184 JH328178:JH328184 TD328178:TD328184 ACZ328178:ACZ328184 AMV328178:AMV328184 AWR328178:AWR328184 BGN328178:BGN328184 BQJ328178:BQJ328184 CAF328178:CAF328184 CKB328178:CKB328184 CTX328178:CTX328184 DDT328178:DDT328184 DNP328178:DNP328184 DXL328178:DXL328184 EHH328178:EHH328184 ERD328178:ERD328184 FAZ328178:FAZ328184 FKV328178:FKV328184 FUR328178:FUR328184 GEN328178:GEN328184 GOJ328178:GOJ328184 GYF328178:GYF328184 HIB328178:HIB328184 HRX328178:HRX328184 IBT328178:IBT328184 ILP328178:ILP328184 IVL328178:IVL328184 JFH328178:JFH328184 JPD328178:JPD328184 JYZ328178:JYZ328184 KIV328178:KIV328184 KSR328178:KSR328184 LCN328178:LCN328184 LMJ328178:LMJ328184 LWF328178:LWF328184 MGB328178:MGB328184 MPX328178:MPX328184 MZT328178:MZT328184 NJP328178:NJP328184 NTL328178:NTL328184 ODH328178:ODH328184 OND328178:OND328184 OWZ328178:OWZ328184 PGV328178:PGV328184 PQR328178:PQR328184 QAN328178:QAN328184 QKJ328178:QKJ328184 QUF328178:QUF328184 REB328178:REB328184 RNX328178:RNX328184 RXT328178:RXT328184 SHP328178:SHP328184 SRL328178:SRL328184 TBH328178:TBH328184 TLD328178:TLD328184 TUZ328178:TUZ328184 UEV328178:UEV328184 UOR328178:UOR328184 UYN328178:UYN328184 VIJ328178:VIJ328184 VSF328178:VSF328184 WCB328178:WCB328184 WLX328178:WLX328184 WVT328178:WVT328184 L393714:L393720 JH393714:JH393720 TD393714:TD393720 ACZ393714:ACZ393720 AMV393714:AMV393720 AWR393714:AWR393720 BGN393714:BGN393720 BQJ393714:BQJ393720 CAF393714:CAF393720 CKB393714:CKB393720 CTX393714:CTX393720 DDT393714:DDT393720 DNP393714:DNP393720 DXL393714:DXL393720 EHH393714:EHH393720 ERD393714:ERD393720 FAZ393714:FAZ393720 FKV393714:FKV393720 FUR393714:FUR393720 GEN393714:GEN393720 GOJ393714:GOJ393720 GYF393714:GYF393720 HIB393714:HIB393720 HRX393714:HRX393720 IBT393714:IBT393720 ILP393714:ILP393720 IVL393714:IVL393720 JFH393714:JFH393720 JPD393714:JPD393720 JYZ393714:JYZ393720 KIV393714:KIV393720 KSR393714:KSR393720 LCN393714:LCN393720 LMJ393714:LMJ393720 LWF393714:LWF393720 MGB393714:MGB393720 MPX393714:MPX393720 MZT393714:MZT393720 NJP393714:NJP393720 NTL393714:NTL393720 ODH393714:ODH393720 OND393714:OND393720 OWZ393714:OWZ393720 PGV393714:PGV393720 PQR393714:PQR393720 QAN393714:QAN393720 QKJ393714:QKJ393720 QUF393714:QUF393720 REB393714:REB393720 RNX393714:RNX393720 RXT393714:RXT393720 SHP393714:SHP393720 SRL393714:SRL393720 TBH393714:TBH393720 TLD393714:TLD393720 TUZ393714:TUZ393720 UEV393714:UEV393720 UOR393714:UOR393720 UYN393714:UYN393720 VIJ393714:VIJ393720 VSF393714:VSF393720 WCB393714:WCB393720 WLX393714:WLX393720 WVT393714:WVT393720 L459250:L459256 JH459250:JH459256 TD459250:TD459256 ACZ459250:ACZ459256 AMV459250:AMV459256 AWR459250:AWR459256 BGN459250:BGN459256 BQJ459250:BQJ459256 CAF459250:CAF459256 CKB459250:CKB459256 CTX459250:CTX459256 DDT459250:DDT459256 DNP459250:DNP459256 DXL459250:DXL459256 EHH459250:EHH459256 ERD459250:ERD459256 FAZ459250:FAZ459256 FKV459250:FKV459256 FUR459250:FUR459256 GEN459250:GEN459256 GOJ459250:GOJ459256 GYF459250:GYF459256 HIB459250:HIB459256 HRX459250:HRX459256 IBT459250:IBT459256 ILP459250:ILP459256 IVL459250:IVL459256 JFH459250:JFH459256 JPD459250:JPD459256 JYZ459250:JYZ459256 KIV459250:KIV459256 KSR459250:KSR459256 LCN459250:LCN459256 LMJ459250:LMJ459256 LWF459250:LWF459256 MGB459250:MGB459256 MPX459250:MPX459256 MZT459250:MZT459256 NJP459250:NJP459256 NTL459250:NTL459256 ODH459250:ODH459256 OND459250:OND459256 OWZ459250:OWZ459256 PGV459250:PGV459256 PQR459250:PQR459256 QAN459250:QAN459256 QKJ459250:QKJ459256 QUF459250:QUF459256 REB459250:REB459256 RNX459250:RNX459256 RXT459250:RXT459256 SHP459250:SHP459256 SRL459250:SRL459256 TBH459250:TBH459256 TLD459250:TLD459256 TUZ459250:TUZ459256 UEV459250:UEV459256 UOR459250:UOR459256 UYN459250:UYN459256 VIJ459250:VIJ459256 VSF459250:VSF459256 WCB459250:WCB459256 WLX459250:WLX459256 WVT459250:WVT459256 L524786:L524792 JH524786:JH524792 TD524786:TD524792 ACZ524786:ACZ524792 AMV524786:AMV524792 AWR524786:AWR524792 BGN524786:BGN524792 BQJ524786:BQJ524792 CAF524786:CAF524792 CKB524786:CKB524792 CTX524786:CTX524792 DDT524786:DDT524792 DNP524786:DNP524792 DXL524786:DXL524792 EHH524786:EHH524792 ERD524786:ERD524792 FAZ524786:FAZ524792 FKV524786:FKV524792 FUR524786:FUR524792 GEN524786:GEN524792 GOJ524786:GOJ524792 GYF524786:GYF524792 HIB524786:HIB524792 HRX524786:HRX524792 IBT524786:IBT524792 ILP524786:ILP524792 IVL524786:IVL524792 JFH524786:JFH524792 JPD524786:JPD524792 JYZ524786:JYZ524792 KIV524786:KIV524792 KSR524786:KSR524792 LCN524786:LCN524792 LMJ524786:LMJ524792 LWF524786:LWF524792 MGB524786:MGB524792 MPX524786:MPX524792 MZT524786:MZT524792 NJP524786:NJP524792 NTL524786:NTL524792 ODH524786:ODH524792 OND524786:OND524792 OWZ524786:OWZ524792 PGV524786:PGV524792 PQR524786:PQR524792 QAN524786:QAN524792 QKJ524786:QKJ524792 QUF524786:QUF524792 REB524786:REB524792 RNX524786:RNX524792 RXT524786:RXT524792 SHP524786:SHP524792 SRL524786:SRL524792 TBH524786:TBH524792 TLD524786:TLD524792 TUZ524786:TUZ524792 UEV524786:UEV524792 UOR524786:UOR524792 UYN524786:UYN524792 VIJ524786:VIJ524792 VSF524786:VSF524792 WCB524786:WCB524792 WLX524786:WLX524792 WVT524786:WVT524792 L590322:L590328 JH590322:JH590328 TD590322:TD590328 ACZ590322:ACZ590328 AMV590322:AMV590328 AWR590322:AWR590328 BGN590322:BGN590328 BQJ590322:BQJ590328 CAF590322:CAF590328 CKB590322:CKB590328 CTX590322:CTX590328 DDT590322:DDT590328 DNP590322:DNP590328 DXL590322:DXL590328 EHH590322:EHH590328 ERD590322:ERD590328 FAZ590322:FAZ590328 FKV590322:FKV590328 FUR590322:FUR590328 GEN590322:GEN590328 GOJ590322:GOJ590328 GYF590322:GYF590328 HIB590322:HIB590328 HRX590322:HRX590328 IBT590322:IBT590328 ILP590322:ILP590328 IVL590322:IVL590328 JFH590322:JFH590328 JPD590322:JPD590328 JYZ590322:JYZ590328 KIV590322:KIV590328 KSR590322:KSR590328 LCN590322:LCN590328 LMJ590322:LMJ590328 LWF590322:LWF590328 MGB590322:MGB590328 MPX590322:MPX590328 MZT590322:MZT590328 NJP590322:NJP590328 NTL590322:NTL590328 ODH590322:ODH590328 OND590322:OND590328 OWZ590322:OWZ590328 PGV590322:PGV590328 PQR590322:PQR590328 QAN590322:QAN590328 QKJ590322:QKJ590328 QUF590322:QUF590328 REB590322:REB590328 RNX590322:RNX590328 RXT590322:RXT590328 SHP590322:SHP590328 SRL590322:SRL590328 TBH590322:TBH590328 TLD590322:TLD590328 TUZ590322:TUZ590328 UEV590322:UEV590328 UOR590322:UOR590328 UYN590322:UYN590328 VIJ590322:VIJ590328 VSF590322:VSF590328 WCB590322:WCB590328 WLX590322:WLX590328 WVT590322:WVT590328 L655858:L655864 JH655858:JH655864 TD655858:TD655864 ACZ655858:ACZ655864 AMV655858:AMV655864 AWR655858:AWR655864 BGN655858:BGN655864 BQJ655858:BQJ655864 CAF655858:CAF655864 CKB655858:CKB655864 CTX655858:CTX655864 DDT655858:DDT655864 DNP655858:DNP655864 DXL655858:DXL655864 EHH655858:EHH655864 ERD655858:ERD655864 FAZ655858:FAZ655864 FKV655858:FKV655864 FUR655858:FUR655864 GEN655858:GEN655864 GOJ655858:GOJ655864 GYF655858:GYF655864 HIB655858:HIB655864 HRX655858:HRX655864 IBT655858:IBT655864 ILP655858:ILP655864 IVL655858:IVL655864 JFH655858:JFH655864 JPD655858:JPD655864 JYZ655858:JYZ655864 KIV655858:KIV655864 KSR655858:KSR655864 LCN655858:LCN655864 LMJ655858:LMJ655864 LWF655858:LWF655864 MGB655858:MGB655864 MPX655858:MPX655864 MZT655858:MZT655864 NJP655858:NJP655864 NTL655858:NTL655864 ODH655858:ODH655864 OND655858:OND655864 OWZ655858:OWZ655864 PGV655858:PGV655864 PQR655858:PQR655864 QAN655858:QAN655864 QKJ655858:QKJ655864 QUF655858:QUF655864 REB655858:REB655864 RNX655858:RNX655864 RXT655858:RXT655864 SHP655858:SHP655864 SRL655858:SRL655864 TBH655858:TBH655864 TLD655858:TLD655864 TUZ655858:TUZ655864 UEV655858:UEV655864 UOR655858:UOR655864 UYN655858:UYN655864 VIJ655858:VIJ655864 VSF655858:VSF655864 WCB655858:WCB655864 WLX655858:WLX655864 WVT655858:WVT655864 L721394:L721400 JH721394:JH721400 TD721394:TD721400 ACZ721394:ACZ721400 AMV721394:AMV721400 AWR721394:AWR721400 BGN721394:BGN721400 BQJ721394:BQJ721400 CAF721394:CAF721400 CKB721394:CKB721400 CTX721394:CTX721400 DDT721394:DDT721400 DNP721394:DNP721400 DXL721394:DXL721400 EHH721394:EHH721400 ERD721394:ERD721400 FAZ721394:FAZ721400 FKV721394:FKV721400 FUR721394:FUR721400 GEN721394:GEN721400 GOJ721394:GOJ721400 GYF721394:GYF721400 HIB721394:HIB721400 HRX721394:HRX721400 IBT721394:IBT721400 ILP721394:ILP721400 IVL721394:IVL721400 JFH721394:JFH721400 JPD721394:JPD721400 JYZ721394:JYZ721400 KIV721394:KIV721400 KSR721394:KSR721400 LCN721394:LCN721400 LMJ721394:LMJ721400 LWF721394:LWF721400 MGB721394:MGB721400 MPX721394:MPX721400 MZT721394:MZT721400 NJP721394:NJP721400 NTL721394:NTL721400 ODH721394:ODH721400 OND721394:OND721400 OWZ721394:OWZ721400 PGV721394:PGV721400 PQR721394:PQR721400 QAN721394:QAN721400 QKJ721394:QKJ721400 QUF721394:QUF721400 REB721394:REB721400 RNX721394:RNX721400 RXT721394:RXT721400 SHP721394:SHP721400 SRL721394:SRL721400 TBH721394:TBH721400 TLD721394:TLD721400 TUZ721394:TUZ721400 UEV721394:UEV721400 UOR721394:UOR721400 UYN721394:UYN721400 VIJ721394:VIJ721400 VSF721394:VSF721400 WCB721394:WCB721400 WLX721394:WLX721400 WVT721394:WVT721400 L786930:L786936 JH786930:JH786936 TD786930:TD786936 ACZ786930:ACZ786936 AMV786930:AMV786936 AWR786930:AWR786936 BGN786930:BGN786936 BQJ786930:BQJ786936 CAF786930:CAF786936 CKB786930:CKB786936 CTX786930:CTX786936 DDT786930:DDT786936 DNP786930:DNP786936 DXL786930:DXL786936 EHH786930:EHH786936 ERD786930:ERD786936 FAZ786930:FAZ786936 FKV786930:FKV786936 FUR786930:FUR786936 GEN786930:GEN786936 GOJ786930:GOJ786936 GYF786930:GYF786936 HIB786930:HIB786936 HRX786930:HRX786936 IBT786930:IBT786936 ILP786930:ILP786936 IVL786930:IVL786936 JFH786930:JFH786936 JPD786930:JPD786936 JYZ786930:JYZ786936 KIV786930:KIV786936 KSR786930:KSR786936 LCN786930:LCN786936 LMJ786930:LMJ786936 LWF786930:LWF786936 MGB786930:MGB786936 MPX786930:MPX786936 MZT786930:MZT786936 NJP786930:NJP786936 NTL786930:NTL786936 ODH786930:ODH786936 OND786930:OND786936 OWZ786930:OWZ786936 PGV786930:PGV786936 PQR786930:PQR786936 QAN786930:QAN786936 QKJ786930:QKJ786936 QUF786930:QUF786936 REB786930:REB786936 RNX786930:RNX786936 RXT786930:RXT786936 SHP786930:SHP786936 SRL786930:SRL786936 TBH786930:TBH786936 TLD786930:TLD786936 TUZ786930:TUZ786936 UEV786930:UEV786936 UOR786930:UOR786936 UYN786930:UYN786936 VIJ786930:VIJ786936 VSF786930:VSF786936 WCB786930:WCB786936 WLX786930:WLX786936 WVT786930:WVT786936 L852466:L852472 JH852466:JH852472 TD852466:TD852472 ACZ852466:ACZ852472 AMV852466:AMV852472 AWR852466:AWR852472 BGN852466:BGN852472 BQJ852466:BQJ852472 CAF852466:CAF852472 CKB852466:CKB852472 CTX852466:CTX852472 DDT852466:DDT852472 DNP852466:DNP852472 DXL852466:DXL852472 EHH852466:EHH852472 ERD852466:ERD852472 FAZ852466:FAZ852472 FKV852466:FKV852472 FUR852466:FUR852472 GEN852466:GEN852472 GOJ852466:GOJ852472 GYF852466:GYF852472 HIB852466:HIB852472 HRX852466:HRX852472 IBT852466:IBT852472 ILP852466:ILP852472 IVL852466:IVL852472 JFH852466:JFH852472 JPD852466:JPD852472 JYZ852466:JYZ852472 KIV852466:KIV852472 KSR852466:KSR852472 LCN852466:LCN852472 LMJ852466:LMJ852472 LWF852466:LWF852472 MGB852466:MGB852472 MPX852466:MPX852472 MZT852466:MZT852472 NJP852466:NJP852472 NTL852466:NTL852472 ODH852466:ODH852472 OND852466:OND852472 OWZ852466:OWZ852472 PGV852466:PGV852472 PQR852466:PQR852472 QAN852466:QAN852472 QKJ852466:QKJ852472 QUF852466:QUF852472 REB852466:REB852472 RNX852466:RNX852472 RXT852466:RXT852472 SHP852466:SHP852472 SRL852466:SRL852472 TBH852466:TBH852472 TLD852466:TLD852472 TUZ852466:TUZ852472 UEV852466:UEV852472 UOR852466:UOR852472 UYN852466:UYN852472 VIJ852466:VIJ852472 VSF852466:VSF852472 WCB852466:WCB852472 WLX852466:WLX852472 WVT852466:WVT852472 L918002:L918008 JH918002:JH918008 TD918002:TD918008 ACZ918002:ACZ918008 AMV918002:AMV918008 AWR918002:AWR918008 BGN918002:BGN918008 BQJ918002:BQJ918008 CAF918002:CAF918008 CKB918002:CKB918008 CTX918002:CTX918008 DDT918002:DDT918008 DNP918002:DNP918008 DXL918002:DXL918008 EHH918002:EHH918008 ERD918002:ERD918008 FAZ918002:FAZ918008 FKV918002:FKV918008 FUR918002:FUR918008 GEN918002:GEN918008 GOJ918002:GOJ918008 GYF918002:GYF918008 HIB918002:HIB918008 HRX918002:HRX918008 IBT918002:IBT918008 ILP918002:ILP918008 IVL918002:IVL918008 JFH918002:JFH918008 JPD918002:JPD918008 JYZ918002:JYZ918008 KIV918002:KIV918008 KSR918002:KSR918008 LCN918002:LCN918008 LMJ918002:LMJ918008 LWF918002:LWF918008 MGB918002:MGB918008 MPX918002:MPX918008 MZT918002:MZT918008 NJP918002:NJP918008 NTL918002:NTL918008 ODH918002:ODH918008 OND918002:OND918008 OWZ918002:OWZ918008 PGV918002:PGV918008 PQR918002:PQR918008 QAN918002:QAN918008 QKJ918002:QKJ918008 QUF918002:QUF918008 REB918002:REB918008 RNX918002:RNX918008 RXT918002:RXT918008 SHP918002:SHP918008 SRL918002:SRL918008 TBH918002:TBH918008 TLD918002:TLD918008 TUZ918002:TUZ918008 UEV918002:UEV918008 UOR918002:UOR918008 UYN918002:UYN918008 VIJ918002:VIJ918008 VSF918002:VSF918008 WCB918002:WCB918008 WLX918002:WLX918008 WVT918002:WVT918008 L983538:L983544 JH983538:JH983544 TD983538:TD983544 ACZ983538:ACZ983544 AMV983538:AMV983544 AWR983538:AWR983544 BGN983538:BGN983544 BQJ983538:BQJ983544 CAF983538:CAF983544 CKB983538:CKB983544 CTX983538:CTX983544 DDT983538:DDT983544 DNP983538:DNP983544 DXL983538:DXL983544 EHH983538:EHH983544 ERD983538:ERD983544 FAZ983538:FAZ983544 FKV983538:FKV983544 FUR983538:FUR983544 GEN983538:GEN983544 GOJ983538:GOJ983544 GYF983538:GYF983544 HIB983538:HIB983544 HRX983538:HRX983544 IBT983538:IBT983544 ILP983538:ILP983544 IVL983538:IVL983544 JFH983538:JFH983544 JPD983538:JPD983544 JYZ983538:JYZ983544 KIV983538:KIV983544 KSR983538:KSR983544 LCN983538:LCN983544 LMJ983538:LMJ983544 LWF983538:LWF983544 MGB983538:MGB983544 MPX983538:MPX983544 MZT983538:MZT983544 NJP983538:NJP983544 NTL983538:NTL983544 ODH983538:ODH983544 OND983538:OND983544 OWZ983538:OWZ983544 PGV983538:PGV983544 PQR983538:PQR983544 QAN983538:QAN983544 QKJ983538:QKJ983544 QUF983538:QUF983544 REB983538:REB983544 RNX983538:RNX983544 RXT983538:RXT983544 SHP983538:SHP983544 SRL983538:SRL983544 TBH983538:TBH983544 TLD983538:TLD983544 TUZ983538:TUZ983544 UEV983538:UEV983544 UOR983538:UOR983544 UYN983538:UYN983544 VIJ983538:VIJ983544 VSF983538:VSF983544 WCB983538:WCB983544 WLX983538:WLX983544 WVT983538:WVT983544 L508:L509 JH508:JH509 TD508:TD509 ACZ508:ACZ509 AMV508:AMV509 AWR508:AWR509 BGN508:BGN509 BQJ508:BQJ509 CAF508:CAF509 CKB508:CKB509 CTX508:CTX509 DDT508:DDT509 DNP508:DNP509 DXL508:DXL509 EHH508:EHH509 ERD508:ERD509 FAZ508:FAZ509 FKV508:FKV509 FUR508:FUR509 GEN508:GEN509 GOJ508:GOJ509 GYF508:GYF509 HIB508:HIB509 HRX508:HRX509 IBT508:IBT509 ILP508:ILP509 IVL508:IVL509 JFH508:JFH509 JPD508:JPD509 JYZ508:JYZ509 KIV508:KIV509 KSR508:KSR509 LCN508:LCN509 LMJ508:LMJ509 LWF508:LWF509 MGB508:MGB509 MPX508:MPX509 MZT508:MZT509 NJP508:NJP509 NTL508:NTL509 ODH508:ODH509 OND508:OND509 OWZ508:OWZ509 PGV508:PGV509 PQR508:PQR509 QAN508:QAN509 QKJ508:QKJ509 QUF508:QUF509 REB508:REB509 RNX508:RNX509 RXT508:RXT509 SHP508:SHP509 SRL508:SRL509 TBH508:TBH509 TLD508:TLD509 TUZ508:TUZ509 UEV508:UEV509 UOR508:UOR509 UYN508:UYN509 VIJ508:VIJ509 VSF508:VSF509 WCB508:WCB509 WLX508:WLX509 WVT508:WVT509 L66044:L66045 JH66044:JH66045 TD66044:TD66045 ACZ66044:ACZ66045 AMV66044:AMV66045 AWR66044:AWR66045 BGN66044:BGN66045 BQJ66044:BQJ66045 CAF66044:CAF66045 CKB66044:CKB66045 CTX66044:CTX66045 DDT66044:DDT66045 DNP66044:DNP66045 DXL66044:DXL66045 EHH66044:EHH66045 ERD66044:ERD66045 FAZ66044:FAZ66045 FKV66044:FKV66045 FUR66044:FUR66045 GEN66044:GEN66045 GOJ66044:GOJ66045 GYF66044:GYF66045 HIB66044:HIB66045 HRX66044:HRX66045 IBT66044:IBT66045 ILP66044:ILP66045 IVL66044:IVL66045 JFH66044:JFH66045 JPD66044:JPD66045 JYZ66044:JYZ66045 KIV66044:KIV66045 KSR66044:KSR66045 LCN66044:LCN66045 LMJ66044:LMJ66045 LWF66044:LWF66045 MGB66044:MGB66045 MPX66044:MPX66045 MZT66044:MZT66045 NJP66044:NJP66045 NTL66044:NTL66045 ODH66044:ODH66045 OND66044:OND66045 OWZ66044:OWZ66045 PGV66044:PGV66045 PQR66044:PQR66045 QAN66044:QAN66045 QKJ66044:QKJ66045 QUF66044:QUF66045 REB66044:REB66045 RNX66044:RNX66045 RXT66044:RXT66045 SHP66044:SHP66045 SRL66044:SRL66045 TBH66044:TBH66045 TLD66044:TLD66045 TUZ66044:TUZ66045 UEV66044:UEV66045 UOR66044:UOR66045 UYN66044:UYN66045 VIJ66044:VIJ66045 VSF66044:VSF66045 WCB66044:WCB66045 WLX66044:WLX66045 WVT66044:WVT66045 L131580:L131581 JH131580:JH131581 TD131580:TD131581 ACZ131580:ACZ131581 AMV131580:AMV131581 AWR131580:AWR131581 BGN131580:BGN131581 BQJ131580:BQJ131581 CAF131580:CAF131581 CKB131580:CKB131581 CTX131580:CTX131581 DDT131580:DDT131581 DNP131580:DNP131581 DXL131580:DXL131581 EHH131580:EHH131581 ERD131580:ERD131581 FAZ131580:FAZ131581 FKV131580:FKV131581 FUR131580:FUR131581 GEN131580:GEN131581 GOJ131580:GOJ131581 GYF131580:GYF131581 HIB131580:HIB131581 HRX131580:HRX131581 IBT131580:IBT131581 ILP131580:ILP131581 IVL131580:IVL131581 JFH131580:JFH131581 JPD131580:JPD131581 JYZ131580:JYZ131581 KIV131580:KIV131581 KSR131580:KSR131581 LCN131580:LCN131581 LMJ131580:LMJ131581 LWF131580:LWF131581 MGB131580:MGB131581 MPX131580:MPX131581 MZT131580:MZT131581 NJP131580:NJP131581 NTL131580:NTL131581 ODH131580:ODH131581 OND131580:OND131581 OWZ131580:OWZ131581 PGV131580:PGV131581 PQR131580:PQR131581 QAN131580:QAN131581 QKJ131580:QKJ131581 QUF131580:QUF131581 REB131580:REB131581 RNX131580:RNX131581 RXT131580:RXT131581 SHP131580:SHP131581 SRL131580:SRL131581 TBH131580:TBH131581 TLD131580:TLD131581 TUZ131580:TUZ131581 UEV131580:UEV131581 UOR131580:UOR131581 UYN131580:UYN131581 VIJ131580:VIJ131581 VSF131580:VSF131581 WCB131580:WCB131581 WLX131580:WLX131581 WVT131580:WVT131581 L197116:L197117 JH197116:JH197117 TD197116:TD197117 ACZ197116:ACZ197117 AMV197116:AMV197117 AWR197116:AWR197117 BGN197116:BGN197117 BQJ197116:BQJ197117 CAF197116:CAF197117 CKB197116:CKB197117 CTX197116:CTX197117 DDT197116:DDT197117 DNP197116:DNP197117 DXL197116:DXL197117 EHH197116:EHH197117 ERD197116:ERD197117 FAZ197116:FAZ197117 FKV197116:FKV197117 FUR197116:FUR197117 GEN197116:GEN197117 GOJ197116:GOJ197117 GYF197116:GYF197117 HIB197116:HIB197117 HRX197116:HRX197117 IBT197116:IBT197117 ILP197116:ILP197117 IVL197116:IVL197117 JFH197116:JFH197117 JPD197116:JPD197117 JYZ197116:JYZ197117 KIV197116:KIV197117 KSR197116:KSR197117 LCN197116:LCN197117 LMJ197116:LMJ197117 LWF197116:LWF197117 MGB197116:MGB197117 MPX197116:MPX197117 MZT197116:MZT197117 NJP197116:NJP197117 NTL197116:NTL197117 ODH197116:ODH197117 OND197116:OND197117 OWZ197116:OWZ197117 PGV197116:PGV197117 PQR197116:PQR197117 QAN197116:QAN197117 QKJ197116:QKJ197117 QUF197116:QUF197117 REB197116:REB197117 RNX197116:RNX197117 RXT197116:RXT197117 SHP197116:SHP197117 SRL197116:SRL197117 TBH197116:TBH197117 TLD197116:TLD197117 TUZ197116:TUZ197117 UEV197116:UEV197117 UOR197116:UOR197117 UYN197116:UYN197117 VIJ197116:VIJ197117 VSF197116:VSF197117 WCB197116:WCB197117 WLX197116:WLX197117 WVT197116:WVT197117 L262652:L262653 JH262652:JH262653 TD262652:TD262653 ACZ262652:ACZ262653 AMV262652:AMV262653 AWR262652:AWR262653 BGN262652:BGN262653 BQJ262652:BQJ262653 CAF262652:CAF262653 CKB262652:CKB262653 CTX262652:CTX262653 DDT262652:DDT262653 DNP262652:DNP262653 DXL262652:DXL262653 EHH262652:EHH262653 ERD262652:ERD262653 FAZ262652:FAZ262653 FKV262652:FKV262653 FUR262652:FUR262653 GEN262652:GEN262653 GOJ262652:GOJ262653 GYF262652:GYF262653 HIB262652:HIB262653 HRX262652:HRX262653 IBT262652:IBT262653 ILP262652:ILP262653 IVL262652:IVL262653 JFH262652:JFH262653 JPD262652:JPD262653 JYZ262652:JYZ262653 KIV262652:KIV262653 KSR262652:KSR262653 LCN262652:LCN262653 LMJ262652:LMJ262653 LWF262652:LWF262653 MGB262652:MGB262653 MPX262652:MPX262653 MZT262652:MZT262653 NJP262652:NJP262653 NTL262652:NTL262653 ODH262652:ODH262653 OND262652:OND262653 OWZ262652:OWZ262653 PGV262652:PGV262653 PQR262652:PQR262653 QAN262652:QAN262653 QKJ262652:QKJ262653 QUF262652:QUF262653 REB262652:REB262653 RNX262652:RNX262653 RXT262652:RXT262653 SHP262652:SHP262653 SRL262652:SRL262653 TBH262652:TBH262653 TLD262652:TLD262653 TUZ262652:TUZ262653 UEV262652:UEV262653 UOR262652:UOR262653 UYN262652:UYN262653 VIJ262652:VIJ262653 VSF262652:VSF262653 WCB262652:WCB262653 WLX262652:WLX262653 WVT262652:WVT262653 L328188:L328189 JH328188:JH328189 TD328188:TD328189 ACZ328188:ACZ328189 AMV328188:AMV328189 AWR328188:AWR328189 BGN328188:BGN328189 BQJ328188:BQJ328189 CAF328188:CAF328189 CKB328188:CKB328189 CTX328188:CTX328189 DDT328188:DDT328189 DNP328188:DNP328189 DXL328188:DXL328189 EHH328188:EHH328189 ERD328188:ERD328189 FAZ328188:FAZ328189 FKV328188:FKV328189 FUR328188:FUR328189 GEN328188:GEN328189 GOJ328188:GOJ328189 GYF328188:GYF328189 HIB328188:HIB328189 HRX328188:HRX328189 IBT328188:IBT328189 ILP328188:ILP328189 IVL328188:IVL328189 JFH328188:JFH328189 JPD328188:JPD328189 JYZ328188:JYZ328189 KIV328188:KIV328189 KSR328188:KSR328189 LCN328188:LCN328189 LMJ328188:LMJ328189 LWF328188:LWF328189 MGB328188:MGB328189 MPX328188:MPX328189 MZT328188:MZT328189 NJP328188:NJP328189 NTL328188:NTL328189 ODH328188:ODH328189 OND328188:OND328189 OWZ328188:OWZ328189 PGV328188:PGV328189 PQR328188:PQR328189 QAN328188:QAN328189 QKJ328188:QKJ328189 QUF328188:QUF328189 REB328188:REB328189 RNX328188:RNX328189 RXT328188:RXT328189 SHP328188:SHP328189 SRL328188:SRL328189 TBH328188:TBH328189 TLD328188:TLD328189 TUZ328188:TUZ328189 UEV328188:UEV328189 UOR328188:UOR328189 UYN328188:UYN328189 VIJ328188:VIJ328189 VSF328188:VSF328189 WCB328188:WCB328189 WLX328188:WLX328189 WVT328188:WVT328189 L393724:L393725 JH393724:JH393725 TD393724:TD393725 ACZ393724:ACZ393725 AMV393724:AMV393725 AWR393724:AWR393725 BGN393724:BGN393725 BQJ393724:BQJ393725 CAF393724:CAF393725 CKB393724:CKB393725 CTX393724:CTX393725 DDT393724:DDT393725 DNP393724:DNP393725 DXL393724:DXL393725 EHH393724:EHH393725 ERD393724:ERD393725 FAZ393724:FAZ393725 FKV393724:FKV393725 FUR393724:FUR393725 GEN393724:GEN393725 GOJ393724:GOJ393725 GYF393724:GYF393725 HIB393724:HIB393725 HRX393724:HRX393725 IBT393724:IBT393725 ILP393724:ILP393725 IVL393724:IVL393725 JFH393724:JFH393725 JPD393724:JPD393725 JYZ393724:JYZ393725 KIV393724:KIV393725 KSR393724:KSR393725 LCN393724:LCN393725 LMJ393724:LMJ393725 LWF393724:LWF393725 MGB393724:MGB393725 MPX393724:MPX393725 MZT393724:MZT393725 NJP393724:NJP393725 NTL393724:NTL393725 ODH393724:ODH393725 OND393724:OND393725 OWZ393724:OWZ393725 PGV393724:PGV393725 PQR393724:PQR393725 QAN393724:QAN393725 QKJ393724:QKJ393725 QUF393724:QUF393725 REB393724:REB393725 RNX393724:RNX393725 RXT393724:RXT393725 SHP393724:SHP393725 SRL393724:SRL393725 TBH393724:TBH393725 TLD393724:TLD393725 TUZ393724:TUZ393725 UEV393724:UEV393725 UOR393724:UOR393725 UYN393724:UYN393725 VIJ393724:VIJ393725 VSF393724:VSF393725 WCB393724:WCB393725 WLX393724:WLX393725 WVT393724:WVT393725 L459260:L459261 JH459260:JH459261 TD459260:TD459261 ACZ459260:ACZ459261 AMV459260:AMV459261 AWR459260:AWR459261 BGN459260:BGN459261 BQJ459260:BQJ459261 CAF459260:CAF459261 CKB459260:CKB459261 CTX459260:CTX459261 DDT459260:DDT459261 DNP459260:DNP459261 DXL459260:DXL459261 EHH459260:EHH459261 ERD459260:ERD459261 FAZ459260:FAZ459261 FKV459260:FKV459261 FUR459260:FUR459261 GEN459260:GEN459261 GOJ459260:GOJ459261 GYF459260:GYF459261 HIB459260:HIB459261 HRX459260:HRX459261 IBT459260:IBT459261 ILP459260:ILP459261 IVL459260:IVL459261 JFH459260:JFH459261 JPD459260:JPD459261 JYZ459260:JYZ459261 KIV459260:KIV459261 KSR459260:KSR459261 LCN459260:LCN459261 LMJ459260:LMJ459261 LWF459260:LWF459261 MGB459260:MGB459261 MPX459260:MPX459261 MZT459260:MZT459261 NJP459260:NJP459261 NTL459260:NTL459261 ODH459260:ODH459261 OND459260:OND459261 OWZ459260:OWZ459261 PGV459260:PGV459261 PQR459260:PQR459261 QAN459260:QAN459261 QKJ459260:QKJ459261 QUF459260:QUF459261 REB459260:REB459261 RNX459260:RNX459261 RXT459260:RXT459261 SHP459260:SHP459261 SRL459260:SRL459261 TBH459260:TBH459261 TLD459260:TLD459261 TUZ459260:TUZ459261 UEV459260:UEV459261 UOR459260:UOR459261 UYN459260:UYN459261 VIJ459260:VIJ459261 VSF459260:VSF459261 WCB459260:WCB459261 WLX459260:WLX459261 WVT459260:WVT459261 L524796:L524797 JH524796:JH524797 TD524796:TD524797 ACZ524796:ACZ524797 AMV524796:AMV524797 AWR524796:AWR524797 BGN524796:BGN524797 BQJ524796:BQJ524797 CAF524796:CAF524797 CKB524796:CKB524797 CTX524796:CTX524797 DDT524796:DDT524797 DNP524796:DNP524797 DXL524796:DXL524797 EHH524796:EHH524797 ERD524796:ERD524797 FAZ524796:FAZ524797 FKV524796:FKV524797 FUR524796:FUR524797 GEN524796:GEN524797 GOJ524796:GOJ524797 GYF524796:GYF524797 HIB524796:HIB524797 HRX524796:HRX524797 IBT524796:IBT524797 ILP524796:ILP524797 IVL524796:IVL524797 JFH524796:JFH524797 JPD524796:JPD524797 JYZ524796:JYZ524797 KIV524796:KIV524797 KSR524796:KSR524797 LCN524796:LCN524797 LMJ524796:LMJ524797 LWF524796:LWF524797 MGB524796:MGB524797 MPX524796:MPX524797 MZT524796:MZT524797 NJP524796:NJP524797 NTL524796:NTL524797 ODH524796:ODH524797 OND524796:OND524797 OWZ524796:OWZ524797 PGV524796:PGV524797 PQR524796:PQR524797 QAN524796:QAN524797 QKJ524796:QKJ524797 QUF524796:QUF524797 REB524796:REB524797 RNX524796:RNX524797 RXT524796:RXT524797 SHP524796:SHP524797 SRL524796:SRL524797 TBH524796:TBH524797 TLD524796:TLD524797 TUZ524796:TUZ524797 UEV524796:UEV524797 UOR524796:UOR524797 UYN524796:UYN524797 VIJ524796:VIJ524797 VSF524796:VSF524797 WCB524796:WCB524797 WLX524796:WLX524797 WVT524796:WVT524797 L590332:L590333 JH590332:JH590333 TD590332:TD590333 ACZ590332:ACZ590333 AMV590332:AMV590333 AWR590332:AWR590333 BGN590332:BGN590333 BQJ590332:BQJ590333 CAF590332:CAF590333 CKB590332:CKB590333 CTX590332:CTX590333 DDT590332:DDT590333 DNP590332:DNP590333 DXL590332:DXL590333 EHH590332:EHH590333 ERD590332:ERD590333 FAZ590332:FAZ590333 FKV590332:FKV590333 FUR590332:FUR590333 GEN590332:GEN590333 GOJ590332:GOJ590333 GYF590332:GYF590333 HIB590332:HIB590333 HRX590332:HRX590333 IBT590332:IBT590333 ILP590332:ILP590333 IVL590332:IVL590333 JFH590332:JFH590333 JPD590332:JPD590333 JYZ590332:JYZ590333 KIV590332:KIV590333 KSR590332:KSR590333 LCN590332:LCN590333 LMJ590332:LMJ590333 LWF590332:LWF590333 MGB590332:MGB590333 MPX590332:MPX590333 MZT590332:MZT590333 NJP590332:NJP590333 NTL590332:NTL590333 ODH590332:ODH590333 OND590332:OND590333 OWZ590332:OWZ590333 PGV590332:PGV590333 PQR590332:PQR590333 QAN590332:QAN590333 QKJ590332:QKJ590333 QUF590332:QUF590333 REB590332:REB590333 RNX590332:RNX590333 RXT590332:RXT590333 SHP590332:SHP590333 SRL590332:SRL590333 TBH590332:TBH590333 TLD590332:TLD590333 TUZ590332:TUZ590333 UEV590332:UEV590333 UOR590332:UOR590333 UYN590332:UYN590333 VIJ590332:VIJ590333 VSF590332:VSF590333 WCB590332:WCB590333 WLX590332:WLX590333 WVT590332:WVT590333 L655868:L655869 JH655868:JH655869 TD655868:TD655869 ACZ655868:ACZ655869 AMV655868:AMV655869 AWR655868:AWR655869 BGN655868:BGN655869 BQJ655868:BQJ655869 CAF655868:CAF655869 CKB655868:CKB655869 CTX655868:CTX655869 DDT655868:DDT655869 DNP655868:DNP655869 DXL655868:DXL655869 EHH655868:EHH655869 ERD655868:ERD655869 FAZ655868:FAZ655869 FKV655868:FKV655869 FUR655868:FUR655869 GEN655868:GEN655869 GOJ655868:GOJ655869 GYF655868:GYF655869 HIB655868:HIB655869 HRX655868:HRX655869 IBT655868:IBT655869 ILP655868:ILP655869 IVL655868:IVL655869 JFH655868:JFH655869 JPD655868:JPD655869 JYZ655868:JYZ655869 KIV655868:KIV655869 KSR655868:KSR655869 LCN655868:LCN655869 LMJ655868:LMJ655869 LWF655868:LWF655869 MGB655868:MGB655869 MPX655868:MPX655869 MZT655868:MZT655869 NJP655868:NJP655869 NTL655868:NTL655869 ODH655868:ODH655869 OND655868:OND655869 OWZ655868:OWZ655869 PGV655868:PGV655869 PQR655868:PQR655869 QAN655868:QAN655869 QKJ655868:QKJ655869 QUF655868:QUF655869 REB655868:REB655869 RNX655868:RNX655869 RXT655868:RXT655869 SHP655868:SHP655869 SRL655868:SRL655869 TBH655868:TBH655869 TLD655868:TLD655869 TUZ655868:TUZ655869 UEV655868:UEV655869 UOR655868:UOR655869 UYN655868:UYN655869 VIJ655868:VIJ655869 VSF655868:VSF655869 WCB655868:WCB655869 WLX655868:WLX655869 WVT655868:WVT655869 L721404:L721405 JH721404:JH721405 TD721404:TD721405 ACZ721404:ACZ721405 AMV721404:AMV721405 AWR721404:AWR721405 BGN721404:BGN721405 BQJ721404:BQJ721405 CAF721404:CAF721405 CKB721404:CKB721405 CTX721404:CTX721405 DDT721404:DDT721405 DNP721404:DNP721405 DXL721404:DXL721405 EHH721404:EHH721405 ERD721404:ERD721405 FAZ721404:FAZ721405 FKV721404:FKV721405 FUR721404:FUR721405 GEN721404:GEN721405 GOJ721404:GOJ721405 GYF721404:GYF721405 HIB721404:HIB721405 HRX721404:HRX721405 IBT721404:IBT721405 ILP721404:ILP721405 IVL721404:IVL721405 JFH721404:JFH721405 JPD721404:JPD721405 JYZ721404:JYZ721405 KIV721404:KIV721405 KSR721404:KSR721405 LCN721404:LCN721405 LMJ721404:LMJ721405 LWF721404:LWF721405 MGB721404:MGB721405 MPX721404:MPX721405 MZT721404:MZT721405 NJP721404:NJP721405 NTL721404:NTL721405 ODH721404:ODH721405 OND721404:OND721405 OWZ721404:OWZ721405 PGV721404:PGV721405 PQR721404:PQR721405 QAN721404:QAN721405 QKJ721404:QKJ721405 QUF721404:QUF721405 REB721404:REB721405 RNX721404:RNX721405 RXT721404:RXT721405 SHP721404:SHP721405 SRL721404:SRL721405 TBH721404:TBH721405 TLD721404:TLD721405 TUZ721404:TUZ721405 UEV721404:UEV721405 UOR721404:UOR721405 UYN721404:UYN721405 VIJ721404:VIJ721405 VSF721404:VSF721405 WCB721404:WCB721405 WLX721404:WLX721405 WVT721404:WVT721405 L786940:L786941 JH786940:JH786941 TD786940:TD786941 ACZ786940:ACZ786941 AMV786940:AMV786941 AWR786940:AWR786941 BGN786940:BGN786941 BQJ786940:BQJ786941 CAF786940:CAF786941 CKB786940:CKB786941 CTX786940:CTX786941 DDT786940:DDT786941 DNP786940:DNP786941 DXL786940:DXL786941 EHH786940:EHH786941 ERD786940:ERD786941 FAZ786940:FAZ786941 FKV786940:FKV786941 FUR786940:FUR786941 GEN786940:GEN786941 GOJ786940:GOJ786941 GYF786940:GYF786941 HIB786940:HIB786941 HRX786940:HRX786941 IBT786940:IBT786941 ILP786940:ILP786941 IVL786940:IVL786941 JFH786940:JFH786941 JPD786940:JPD786941 JYZ786940:JYZ786941 KIV786940:KIV786941 KSR786940:KSR786941 LCN786940:LCN786941 LMJ786940:LMJ786941 LWF786940:LWF786941 MGB786940:MGB786941 MPX786940:MPX786941 MZT786940:MZT786941 NJP786940:NJP786941 NTL786940:NTL786941 ODH786940:ODH786941 OND786940:OND786941 OWZ786940:OWZ786941 PGV786940:PGV786941 PQR786940:PQR786941 QAN786940:QAN786941 QKJ786940:QKJ786941 QUF786940:QUF786941 REB786940:REB786941 RNX786940:RNX786941 RXT786940:RXT786941 SHP786940:SHP786941 SRL786940:SRL786941 TBH786940:TBH786941 TLD786940:TLD786941 TUZ786940:TUZ786941 UEV786940:UEV786941 UOR786940:UOR786941 UYN786940:UYN786941 VIJ786940:VIJ786941 VSF786940:VSF786941 WCB786940:WCB786941 WLX786940:WLX786941 WVT786940:WVT786941 L852476:L852477 JH852476:JH852477 TD852476:TD852477 ACZ852476:ACZ852477 AMV852476:AMV852477 AWR852476:AWR852477 BGN852476:BGN852477 BQJ852476:BQJ852477 CAF852476:CAF852477 CKB852476:CKB852477 CTX852476:CTX852477 DDT852476:DDT852477 DNP852476:DNP852477 DXL852476:DXL852477 EHH852476:EHH852477 ERD852476:ERD852477 FAZ852476:FAZ852477 FKV852476:FKV852477 FUR852476:FUR852477 GEN852476:GEN852477 GOJ852476:GOJ852477 GYF852476:GYF852477 HIB852476:HIB852477 HRX852476:HRX852477 IBT852476:IBT852477 ILP852476:ILP852477 IVL852476:IVL852477 JFH852476:JFH852477 JPD852476:JPD852477 JYZ852476:JYZ852477 KIV852476:KIV852477 KSR852476:KSR852477 LCN852476:LCN852477 LMJ852476:LMJ852477 LWF852476:LWF852477 MGB852476:MGB852477 MPX852476:MPX852477 MZT852476:MZT852477 NJP852476:NJP852477 NTL852476:NTL852477 ODH852476:ODH852477 OND852476:OND852477 OWZ852476:OWZ852477 PGV852476:PGV852477 PQR852476:PQR852477 QAN852476:QAN852477 QKJ852476:QKJ852477 QUF852476:QUF852477 REB852476:REB852477 RNX852476:RNX852477 RXT852476:RXT852477 SHP852476:SHP852477 SRL852476:SRL852477 TBH852476:TBH852477 TLD852476:TLD852477 TUZ852476:TUZ852477 UEV852476:UEV852477 UOR852476:UOR852477 UYN852476:UYN852477 VIJ852476:VIJ852477 VSF852476:VSF852477 WCB852476:WCB852477 WLX852476:WLX852477 WVT852476:WVT852477 L918012:L918013 JH918012:JH918013 TD918012:TD918013 ACZ918012:ACZ918013 AMV918012:AMV918013 AWR918012:AWR918013 BGN918012:BGN918013 BQJ918012:BQJ918013 CAF918012:CAF918013 CKB918012:CKB918013 CTX918012:CTX918013 DDT918012:DDT918013 DNP918012:DNP918013 DXL918012:DXL918013 EHH918012:EHH918013 ERD918012:ERD918013 FAZ918012:FAZ918013 FKV918012:FKV918013 FUR918012:FUR918013 GEN918012:GEN918013 GOJ918012:GOJ918013 GYF918012:GYF918013 HIB918012:HIB918013 HRX918012:HRX918013 IBT918012:IBT918013 ILP918012:ILP918013 IVL918012:IVL918013 JFH918012:JFH918013 JPD918012:JPD918013 JYZ918012:JYZ918013 KIV918012:KIV918013 KSR918012:KSR918013 LCN918012:LCN918013 LMJ918012:LMJ918013 LWF918012:LWF918013 MGB918012:MGB918013 MPX918012:MPX918013 MZT918012:MZT918013 NJP918012:NJP918013 NTL918012:NTL918013 ODH918012:ODH918013 OND918012:OND918013 OWZ918012:OWZ918013 PGV918012:PGV918013 PQR918012:PQR918013 QAN918012:QAN918013 QKJ918012:QKJ918013 QUF918012:QUF918013 REB918012:REB918013 RNX918012:RNX918013 RXT918012:RXT918013 SHP918012:SHP918013 SRL918012:SRL918013 TBH918012:TBH918013 TLD918012:TLD918013 TUZ918012:TUZ918013 UEV918012:UEV918013 UOR918012:UOR918013 UYN918012:UYN918013 VIJ918012:VIJ918013 VSF918012:VSF918013 WCB918012:WCB918013 WLX918012:WLX918013 WVT918012:WVT918013 L983548:L983549 JH983548:JH983549 TD983548:TD983549 ACZ983548:ACZ983549 AMV983548:AMV983549 AWR983548:AWR983549 BGN983548:BGN983549 BQJ983548:BQJ983549 CAF983548:CAF983549 CKB983548:CKB983549 CTX983548:CTX983549 DDT983548:DDT983549 DNP983548:DNP983549 DXL983548:DXL983549 EHH983548:EHH983549 ERD983548:ERD983549 FAZ983548:FAZ983549 FKV983548:FKV983549 FUR983548:FUR983549 GEN983548:GEN983549 GOJ983548:GOJ983549 GYF983548:GYF983549 HIB983548:HIB983549 HRX983548:HRX983549 IBT983548:IBT983549 ILP983548:ILP983549 IVL983548:IVL983549 JFH983548:JFH983549 JPD983548:JPD983549 JYZ983548:JYZ983549 KIV983548:KIV983549 KSR983548:KSR983549 LCN983548:LCN983549 LMJ983548:LMJ983549 LWF983548:LWF983549 MGB983548:MGB983549 MPX983548:MPX983549 MZT983548:MZT983549 NJP983548:NJP983549 NTL983548:NTL983549 ODH983548:ODH983549 OND983548:OND983549 OWZ983548:OWZ983549 PGV983548:PGV983549 PQR983548:PQR983549 QAN983548:QAN983549 QKJ983548:QKJ983549 QUF983548:QUF983549 REB983548:REB983549 RNX983548:RNX983549 RXT983548:RXT983549 SHP983548:SHP983549 SRL983548:SRL983549 TBH983548:TBH983549 TLD983548:TLD983549 TUZ983548:TUZ983549 UEV983548:UEV983549 UOR983548:UOR983549 UYN983548:UYN983549 VIJ983548:VIJ983549 VSF983548:VSF983549 WCB983548:WCB983549 WLX983548:WLX983549 WVT983548:WVT983549 L511:L512 JH511:JH512 TD511:TD512 ACZ511:ACZ512 AMV511:AMV512 AWR511:AWR512 BGN511:BGN512 BQJ511:BQJ512 CAF511:CAF512 CKB511:CKB512 CTX511:CTX512 DDT511:DDT512 DNP511:DNP512 DXL511:DXL512 EHH511:EHH512 ERD511:ERD512 FAZ511:FAZ512 FKV511:FKV512 FUR511:FUR512 GEN511:GEN512 GOJ511:GOJ512 GYF511:GYF512 HIB511:HIB512 HRX511:HRX512 IBT511:IBT512 ILP511:ILP512 IVL511:IVL512 JFH511:JFH512 JPD511:JPD512 JYZ511:JYZ512 KIV511:KIV512 KSR511:KSR512 LCN511:LCN512 LMJ511:LMJ512 LWF511:LWF512 MGB511:MGB512 MPX511:MPX512 MZT511:MZT512 NJP511:NJP512 NTL511:NTL512 ODH511:ODH512 OND511:OND512 OWZ511:OWZ512 PGV511:PGV512 PQR511:PQR512 QAN511:QAN512 QKJ511:QKJ512 QUF511:QUF512 REB511:REB512 RNX511:RNX512 RXT511:RXT512 SHP511:SHP512 SRL511:SRL512 TBH511:TBH512 TLD511:TLD512 TUZ511:TUZ512 UEV511:UEV512 UOR511:UOR512 UYN511:UYN512 VIJ511:VIJ512 VSF511:VSF512 WCB511:WCB512 WLX511:WLX512 WVT511:WVT512 L66047:L66048 JH66047:JH66048 TD66047:TD66048 ACZ66047:ACZ66048 AMV66047:AMV66048 AWR66047:AWR66048 BGN66047:BGN66048 BQJ66047:BQJ66048 CAF66047:CAF66048 CKB66047:CKB66048 CTX66047:CTX66048 DDT66047:DDT66048 DNP66047:DNP66048 DXL66047:DXL66048 EHH66047:EHH66048 ERD66047:ERD66048 FAZ66047:FAZ66048 FKV66047:FKV66048 FUR66047:FUR66048 GEN66047:GEN66048 GOJ66047:GOJ66048 GYF66047:GYF66048 HIB66047:HIB66048 HRX66047:HRX66048 IBT66047:IBT66048 ILP66047:ILP66048 IVL66047:IVL66048 JFH66047:JFH66048 JPD66047:JPD66048 JYZ66047:JYZ66048 KIV66047:KIV66048 KSR66047:KSR66048 LCN66047:LCN66048 LMJ66047:LMJ66048 LWF66047:LWF66048 MGB66047:MGB66048 MPX66047:MPX66048 MZT66047:MZT66048 NJP66047:NJP66048 NTL66047:NTL66048 ODH66047:ODH66048 OND66047:OND66048 OWZ66047:OWZ66048 PGV66047:PGV66048 PQR66047:PQR66048 QAN66047:QAN66048 QKJ66047:QKJ66048 QUF66047:QUF66048 REB66047:REB66048 RNX66047:RNX66048 RXT66047:RXT66048 SHP66047:SHP66048 SRL66047:SRL66048 TBH66047:TBH66048 TLD66047:TLD66048 TUZ66047:TUZ66048 UEV66047:UEV66048 UOR66047:UOR66048 UYN66047:UYN66048 VIJ66047:VIJ66048 VSF66047:VSF66048 WCB66047:WCB66048 WLX66047:WLX66048 WVT66047:WVT66048 L131583:L131584 JH131583:JH131584 TD131583:TD131584 ACZ131583:ACZ131584 AMV131583:AMV131584 AWR131583:AWR131584 BGN131583:BGN131584 BQJ131583:BQJ131584 CAF131583:CAF131584 CKB131583:CKB131584 CTX131583:CTX131584 DDT131583:DDT131584 DNP131583:DNP131584 DXL131583:DXL131584 EHH131583:EHH131584 ERD131583:ERD131584 FAZ131583:FAZ131584 FKV131583:FKV131584 FUR131583:FUR131584 GEN131583:GEN131584 GOJ131583:GOJ131584 GYF131583:GYF131584 HIB131583:HIB131584 HRX131583:HRX131584 IBT131583:IBT131584 ILP131583:ILP131584 IVL131583:IVL131584 JFH131583:JFH131584 JPD131583:JPD131584 JYZ131583:JYZ131584 KIV131583:KIV131584 KSR131583:KSR131584 LCN131583:LCN131584 LMJ131583:LMJ131584 LWF131583:LWF131584 MGB131583:MGB131584 MPX131583:MPX131584 MZT131583:MZT131584 NJP131583:NJP131584 NTL131583:NTL131584 ODH131583:ODH131584 OND131583:OND131584 OWZ131583:OWZ131584 PGV131583:PGV131584 PQR131583:PQR131584 QAN131583:QAN131584 QKJ131583:QKJ131584 QUF131583:QUF131584 REB131583:REB131584 RNX131583:RNX131584 RXT131583:RXT131584 SHP131583:SHP131584 SRL131583:SRL131584 TBH131583:TBH131584 TLD131583:TLD131584 TUZ131583:TUZ131584 UEV131583:UEV131584 UOR131583:UOR131584 UYN131583:UYN131584 VIJ131583:VIJ131584 VSF131583:VSF131584 WCB131583:WCB131584 WLX131583:WLX131584 WVT131583:WVT131584 L197119:L197120 JH197119:JH197120 TD197119:TD197120 ACZ197119:ACZ197120 AMV197119:AMV197120 AWR197119:AWR197120 BGN197119:BGN197120 BQJ197119:BQJ197120 CAF197119:CAF197120 CKB197119:CKB197120 CTX197119:CTX197120 DDT197119:DDT197120 DNP197119:DNP197120 DXL197119:DXL197120 EHH197119:EHH197120 ERD197119:ERD197120 FAZ197119:FAZ197120 FKV197119:FKV197120 FUR197119:FUR197120 GEN197119:GEN197120 GOJ197119:GOJ197120 GYF197119:GYF197120 HIB197119:HIB197120 HRX197119:HRX197120 IBT197119:IBT197120 ILP197119:ILP197120 IVL197119:IVL197120 JFH197119:JFH197120 JPD197119:JPD197120 JYZ197119:JYZ197120 KIV197119:KIV197120 KSR197119:KSR197120 LCN197119:LCN197120 LMJ197119:LMJ197120 LWF197119:LWF197120 MGB197119:MGB197120 MPX197119:MPX197120 MZT197119:MZT197120 NJP197119:NJP197120 NTL197119:NTL197120 ODH197119:ODH197120 OND197119:OND197120 OWZ197119:OWZ197120 PGV197119:PGV197120 PQR197119:PQR197120 QAN197119:QAN197120 QKJ197119:QKJ197120 QUF197119:QUF197120 REB197119:REB197120 RNX197119:RNX197120 RXT197119:RXT197120 SHP197119:SHP197120 SRL197119:SRL197120 TBH197119:TBH197120 TLD197119:TLD197120 TUZ197119:TUZ197120 UEV197119:UEV197120 UOR197119:UOR197120 UYN197119:UYN197120 VIJ197119:VIJ197120 VSF197119:VSF197120 WCB197119:WCB197120 WLX197119:WLX197120 WVT197119:WVT197120 L262655:L262656 JH262655:JH262656 TD262655:TD262656 ACZ262655:ACZ262656 AMV262655:AMV262656 AWR262655:AWR262656 BGN262655:BGN262656 BQJ262655:BQJ262656 CAF262655:CAF262656 CKB262655:CKB262656 CTX262655:CTX262656 DDT262655:DDT262656 DNP262655:DNP262656 DXL262655:DXL262656 EHH262655:EHH262656 ERD262655:ERD262656 FAZ262655:FAZ262656 FKV262655:FKV262656 FUR262655:FUR262656 GEN262655:GEN262656 GOJ262655:GOJ262656 GYF262655:GYF262656 HIB262655:HIB262656 HRX262655:HRX262656 IBT262655:IBT262656 ILP262655:ILP262656 IVL262655:IVL262656 JFH262655:JFH262656 JPD262655:JPD262656 JYZ262655:JYZ262656 KIV262655:KIV262656 KSR262655:KSR262656 LCN262655:LCN262656 LMJ262655:LMJ262656 LWF262655:LWF262656 MGB262655:MGB262656 MPX262655:MPX262656 MZT262655:MZT262656 NJP262655:NJP262656 NTL262655:NTL262656 ODH262655:ODH262656 OND262655:OND262656 OWZ262655:OWZ262656 PGV262655:PGV262656 PQR262655:PQR262656 QAN262655:QAN262656 QKJ262655:QKJ262656 QUF262655:QUF262656 REB262655:REB262656 RNX262655:RNX262656 RXT262655:RXT262656 SHP262655:SHP262656 SRL262655:SRL262656 TBH262655:TBH262656 TLD262655:TLD262656 TUZ262655:TUZ262656 UEV262655:UEV262656 UOR262655:UOR262656 UYN262655:UYN262656 VIJ262655:VIJ262656 VSF262655:VSF262656 WCB262655:WCB262656 WLX262655:WLX262656 WVT262655:WVT262656 L328191:L328192 JH328191:JH328192 TD328191:TD328192 ACZ328191:ACZ328192 AMV328191:AMV328192 AWR328191:AWR328192 BGN328191:BGN328192 BQJ328191:BQJ328192 CAF328191:CAF328192 CKB328191:CKB328192 CTX328191:CTX328192 DDT328191:DDT328192 DNP328191:DNP328192 DXL328191:DXL328192 EHH328191:EHH328192 ERD328191:ERD328192 FAZ328191:FAZ328192 FKV328191:FKV328192 FUR328191:FUR328192 GEN328191:GEN328192 GOJ328191:GOJ328192 GYF328191:GYF328192 HIB328191:HIB328192 HRX328191:HRX328192 IBT328191:IBT328192 ILP328191:ILP328192 IVL328191:IVL328192 JFH328191:JFH328192 JPD328191:JPD328192 JYZ328191:JYZ328192 KIV328191:KIV328192 KSR328191:KSR328192 LCN328191:LCN328192 LMJ328191:LMJ328192 LWF328191:LWF328192 MGB328191:MGB328192 MPX328191:MPX328192 MZT328191:MZT328192 NJP328191:NJP328192 NTL328191:NTL328192 ODH328191:ODH328192 OND328191:OND328192 OWZ328191:OWZ328192 PGV328191:PGV328192 PQR328191:PQR328192 QAN328191:QAN328192 QKJ328191:QKJ328192 QUF328191:QUF328192 REB328191:REB328192 RNX328191:RNX328192 RXT328191:RXT328192 SHP328191:SHP328192 SRL328191:SRL328192 TBH328191:TBH328192 TLD328191:TLD328192 TUZ328191:TUZ328192 UEV328191:UEV328192 UOR328191:UOR328192 UYN328191:UYN328192 VIJ328191:VIJ328192 VSF328191:VSF328192 WCB328191:WCB328192 WLX328191:WLX328192 WVT328191:WVT328192 L393727:L393728 JH393727:JH393728 TD393727:TD393728 ACZ393727:ACZ393728 AMV393727:AMV393728 AWR393727:AWR393728 BGN393727:BGN393728 BQJ393727:BQJ393728 CAF393727:CAF393728 CKB393727:CKB393728 CTX393727:CTX393728 DDT393727:DDT393728 DNP393727:DNP393728 DXL393727:DXL393728 EHH393727:EHH393728 ERD393727:ERD393728 FAZ393727:FAZ393728 FKV393727:FKV393728 FUR393727:FUR393728 GEN393727:GEN393728 GOJ393727:GOJ393728 GYF393727:GYF393728 HIB393727:HIB393728 HRX393727:HRX393728 IBT393727:IBT393728 ILP393727:ILP393728 IVL393727:IVL393728 JFH393727:JFH393728 JPD393727:JPD393728 JYZ393727:JYZ393728 KIV393727:KIV393728 KSR393727:KSR393728 LCN393727:LCN393728 LMJ393727:LMJ393728 LWF393727:LWF393728 MGB393727:MGB393728 MPX393727:MPX393728 MZT393727:MZT393728 NJP393727:NJP393728 NTL393727:NTL393728 ODH393727:ODH393728 OND393727:OND393728 OWZ393727:OWZ393728 PGV393727:PGV393728 PQR393727:PQR393728 QAN393727:QAN393728 QKJ393727:QKJ393728 QUF393727:QUF393728 REB393727:REB393728 RNX393727:RNX393728 RXT393727:RXT393728 SHP393727:SHP393728 SRL393727:SRL393728 TBH393727:TBH393728 TLD393727:TLD393728 TUZ393727:TUZ393728 UEV393727:UEV393728 UOR393727:UOR393728 UYN393727:UYN393728 VIJ393727:VIJ393728 VSF393727:VSF393728 WCB393727:WCB393728 WLX393727:WLX393728 WVT393727:WVT393728 L459263:L459264 JH459263:JH459264 TD459263:TD459264 ACZ459263:ACZ459264 AMV459263:AMV459264 AWR459263:AWR459264 BGN459263:BGN459264 BQJ459263:BQJ459264 CAF459263:CAF459264 CKB459263:CKB459264 CTX459263:CTX459264 DDT459263:DDT459264 DNP459263:DNP459264 DXL459263:DXL459264 EHH459263:EHH459264 ERD459263:ERD459264 FAZ459263:FAZ459264 FKV459263:FKV459264 FUR459263:FUR459264 GEN459263:GEN459264 GOJ459263:GOJ459264 GYF459263:GYF459264 HIB459263:HIB459264 HRX459263:HRX459264 IBT459263:IBT459264 ILP459263:ILP459264 IVL459263:IVL459264 JFH459263:JFH459264 JPD459263:JPD459264 JYZ459263:JYZ459264 KIV459263:KIV459264 KSR459263:KSR459264 LCN459263:LCN459264 LMJ459263:LMJ459264 LWF459263:LWF459264 MGB459263:MGB459264 MPX459263:MPX459264 MZT459263:MZT459264 NJP459263:NJP459264 NTL459263:NTL459264 ODH459263:ODH459264 OND459263:OND459264 OWZ459263:OWZ459264 PGV459263:PGV459264 PQR459263:PQR459264 QAN459263:QAN459264 QKJ459263:QKJ459264 QUF459263:QUF459264 REB459263:REB459264 RNX459263:RNX459264 RXT459263:RXT459264 SHP459263:SHP459264 SRL459263:SRL459264 TBH459263:TBH459264 TLD459263:TLD459264 TUZ459263:TUZ459264 UEV459263:UEV459264 UOR459263:UOR459264 UYN459263:UYN459264 VIJ459263:VIJ459264 VSF459263:VSF459264 WCB459263:WCB459264 WLX459263:WLX459264 WVT459263:WVT459264 L524799:L524800 JH524799:JH524800 TD524799:TD524800 ACZ524799:ACZ524800 AMV524799:AMV524800 AWR524799:AWR524800 BGN524799:BGN524800 BQJ524799:BQJ524800 CAF524799:CAF524800 CKB524799:CKB524800 CTX524799:CTX524800 DDT524799:DDT524800 DNP524799:DNP524800 DXL524799:DXL524800 EHH524799:EHH524800 ERD524799:ERD524800 FAZ524799:FAZ524800 FKV524799:FKV524800 FUR524799:FUR524800 GEN524799:GEN524800 GOJ524799:GOJ524800 GYF524799:GYF524800 HIB524799:HIB524800 HRX524799:HRX524800 IBT524799:IBT524800 ILP524799:ILP524800 IVL524799:IVL524800 JFH524799:JFH524800 JPD524799:JPD524800 JYZ524799:JYZ524800 KIV524799:KIV524800 KSR524799:KSR524800 LCN524799:LCN524800 LMJ524799:LMJ524800 LWF524799:LWF524800 MGB524799:MGB524800 MPX524799:MPX524800 MZT524799:MZT524800 NJP524799:NJP524800 NTL524799:NTL524800 ODH524799:ODH524800 OND524799:OND524800 OWZ524799:OWZ524800 PGV524799:PGV524800 PQR524799:PQR524800 QAN524799:QAN524800 QKJ524799:QKJ524800 QUF524799:QUF524800 REB524799:REB524800 RNX524799:RNX524800 RXT524799:RXT524800 SHP524799:SHP524800 SRL524799:SRL524800 TBH524799:TBH524800 TLD524799:TLD524800 TUZ524799:TUZ524800 UEV524799:UEV524800 UOR524799:UOR524800 UYN524799:UYN524800 VIJ524799:VIJ524800 VSF524799:VSF524800 WCB524799:WCB524800 WLX524799:WLX524800 WVT524799:WVT524800 L590335:L590336 JH590335:JH590336 TD590335:TD590336 ACZ590335:ACZ590336 AMV590335:AMV590336 AWR590335:AWR590336 BGN590335:BGN590336 BQJ590335:BQJ590336 CAF590335:CAF590336 CKB590335:CKB590336 CTX590335:CTX590336 DDT590335:DDT590336 DNP590335:DNP590336 DXL590335:DXL590336 EHH590335:EHH590336 ERD590335:ERD590336 FAZ590335:FAZ590336 FKV590335:FKV590336 FUR590335:FUR590336 GEN590335:GEN590336 GOJ590335:GOJ590336 GYF590335:GYF590336 HIB590335:HIB590336 HRX590335:HRX590336 IBT590335:IBT590336 ILP590335:ILP590336 IVL590335:IVL590336 JFH590335:JFH590336 JPD590335:JPD590336 JYZ590335:JYZ590336 KIV590335:KIV590336 KSR590335:KSR590336 LCN590335:LCN590336 LMJ590335:LMJ590336 LWF590335:LWF590336 MGB590335:MGB590336 MPX590335:MPX590336 MZT590335:MZT590336 NJP590335:NJP590336 NTL590335:NTL590336 ODH590335:ODH590336 OND590335:OND590336 OWZ590335:OWZ590336 PGV590335:PGV590336 PQR590335:PQR590336 QAN590335:QAN590336 QKJ590335:QKJ590336 QUF590335:QUF590336 REB590335:REB590336 RNX590335:RNX590336 RXT590335:RXT590336 SHP590335:SHP590336 SRL590335:SRL590336 TBH590335:TBH590336 TLD590335:TLD590336 TUZ590335:TUZ590336 UEV590335:UEV590336 UOR590335:UOR590336 UYN590335:UYN590336 VIJ590335:VIJ590336 VSF590335:VSF590336 WCB590335:WCB590336 WLX590335:WLX590336 WVT590335:WVT590336 L655871:L655872 JH655871:JH655872 TD655871:TD655872 ACZ655871:ACZ655872 AMV655871:AMV655872 AWR655871:AWR655872 BGN655871:BGN655872 BQJ655871:BQJ655872 CAF655871:CAF655872 CKB655871:CKB655872 CTX655871:CTX655872 DDT655871:DDT655872 DNP655871:DNP655872 DXL655871:DXL655872 EHH655871:EHH655872 ERD655871:ERD655872 FAZ655871:FAZ655872 FKV655871:FKV655872 FUR655871:FUR655872 GEN655871:GEN655872 GOJ655871:GOJ655872 GYF655871:GYF655872 HIB655871:HIB655872 HRX655871:HRX655872 IBT655871:IBT655872 ILP655871:ILP655872 IVL655871:IVL655872 JFH655871:JFH655872 JPD655871:JPD655872 JYZ655871:JYZ655872 KIV655871:KIV655872 KSR655871:KSR655872 LCN655871:LCN655872 LMJ655871:LMJ655872 LWF655871:LWF655872 MGB655871:MGB655872 MPX655871:MPX655872 MZT655871:MZT655872 NJP655871:NJP655872 NTL655871:NTL655872 ODH655871:ODH655872 OND655871:OND655872 OWZ655871:OWZ655872 PGV655871:PGV655872 PQR655871:PQR655872 QAN655871:QAN655872 QKJ655871:QKJ655872 QUF655871:QUF655872 REB655871:REB655872 RNX655871:RNX655872 RXT655871:RXT655872 SHP655871:SHP655872 SRL655871:SRL655872 TBH655871:TBH655872 TLD655871:TLD655872 TUZ655871:TUZ655872 UEV655871:UEV655872 UOR655871:UOR655872 UYN655871:UYN655872 VIJ655871:VIJ655872 VSF655871:VSF655872 WCB655871:WCB655872 WLX655871:WLX655872 WVT655871:WVT655872 L721407:L721408 JH721407:JH721408 TD721407:TD721408 ACZ721407:ACZ721408 AMV721407:AMV721408 AWR721407:AWR721408 BGN721407:BGN721408 BQJ721407:BQJ721408 CAF721407:CAF721408 CKB721407:CKB721408 CTX721407:CTX721408 DDT721407:DDT721408 DNP721407:DNP721408 DXL721407:DXL721408 EHH721407:EHH721408 ERD721407:ERD721408 FAZ721407:FAZ721408 FKV721407:FKV721408 FUR721407:FUR721408 GEN721407:GEN721408 GOJ721407:GOJ721408 GYF721407:GYF721408 HIB721407:HIB721408 HRX721407:HRX721408 IBT721407:IBT721408 ILP721407:ILP721408 IVL721407:IVL721408 JFH721407:JFH721408 JPD721407:JPD721408 JYZ721407:JYZ721408 KIV721407:KIV721408 KSR721407:KSR721408 LCN721407:LCN721408 LMJ721407:LMJ721408 LWF721407:LWF721408 MGB721407:MGB721408 MPX721407:MPX721408 MZT721407:MZT721408 NJP721407:NJP721408 NTL721407:NTL721408 ODH721407:ODH721408 OND721407:OND721408 OWZ721407:OWZ721408 PGV721407:PGV721408 PQR721407:PQR721408 QAN721407:QAN721408 QKJ721407:QKJ721408 QUF721407:QUF721408 REB721407:REB721408 RNX721407:RNX721408 RXT721407:RXT721408 SHP721407:SHP721408 SRL721407:SRL721408 TBH721407:TBH721408 TLD721407:TLD721408 TUZ721407:TUZ721408 UEV721407:UEV721408 UOR721407:UOR721408 UYN721407:UYN721408 VIJ721407:VIJ721408 VSF721407:VSF721408 WCB721407:WCB721408 WLX721407:WLX721408 WVT721407:WVT721408 L786943:L786944 JH786943:JH786944 TD786943:TD786944 ACZ786943:ACZ786944 AMV786943:AMV786944 AWR786943:AWR786944 BGN786943:BGN786944 BQJ786943:BQJ786944 CAF786943:CAF786944 CKB786943:CKB786944 CTX786943:CTX786944 DDT786943:DDT786944 DNP786943:DNP786944 DXL786943:DXL786944 EHH786943:EHH786944 ERD786943:ERD786944 FAZ786943:FAZ786944 FKV786943:FKV786944 FUR786943:FUR786944 GEN786943:GEN786944 GOJ786943:GOJ786944 GYF786943:GYF786944 HIB786943:HIB786944 HRX786943:HRX786944 IBT786943:IBT786944 ILP786943:ILP786944 IVL786943:IVL786944 JFH786943:JFH786944 JPD786943:JPD786944 JYZ786943:JYZ786944 KIV786943:KIV786944 KSR786943:KSR786944 LCN786943:LCN786944 LMJ786943:LMJ786944 LWF786943:LWF786944 MGB786943:MGB786944 MPX786943:MPX786944 MZT786943:MZT786944 NJP786943:NJP786944 NTL786943:NTL786944 ODH786943:ODH786944 OND786943:OND786944 OWZ786943:OWZ786944 PGV786943:PGV786944 PQR786943:PQR786944 QAN786943:QAN786944 QKJ786943:QKJ786944 QUF786943:QUF786944 REB786943:REB786944 RNX786943:RNX786944 RXT786943:RXT786944 SHP786943:SHP786944 SRL786943:SRL786944 TBH786943:TBH786944 TLD786943:TLD786944 TUZ786943:TUZ786944 UEV786943:UEV786944 UOR786943:UOR786944 UYN786943:UYN786944 VIJ786943:VIJ786944 VSF786943:VSF786944 WCB786943:WCB786944 WLX786943:WLX786944 WVT786943:WVT786944 L852479:L852480 JH852479:JH852480 TD852479:TD852480 ACZ852479:ACZ852480 AMV852479:AMV852480 AWR852479:AWR852480 BGN852479:BGN852480 BQJ852479:BQJ852480 CAF852479:CAF852480 CKB852479:CKB852480 CTX852479:CTX852480 DDT852479:DDT852480 DNP852479:DNP852480 DXL852479:DXL852480 EHH852479:EHH852480 ERD852479:ERD852480 FAZ852479:FAZ852480 FKV852479:FKV852480 FUR852479:FUR852480 GEN852479:GEN852480 GOJ852479:GOJ852480 GYF852479:GYF852480 HIB852479:HIB852480 HRX852479:HRX852480 IBT852479:IBT852480 ILP852479:ILP852480 IVL852479:IVL852480 JFH852479:JFH852480 JPD852479:JPD852480 JYZ852479:JYZ852480 KIV852479:KIV852480 KSR852479:KSR852480 LCN852479:LCN852480 LMJ852479:LMJ852480 LWF852479:LWF852480 MGB852479:MGB852480 MPX852479:MPX852480 MZT852479:MZT852480 NJP852479:NJP852480 NTL852479:NTL852480 ODH852479:ODH852480 OND852479:OND852480 OWZ852479:OWZ852480 PGV852479:PGV852480 PQR852479:PQR852480 QAN852479:QAN852480 QKJ852479:QKJ852480 QUF852479:QUF852480 REB852479:REB852480 RNX852479:RNX852480 RXT852479:RXT852480 SHP852479:SHP852480 SRL852479:SRL852480 TBH852479:TBH852480 TLD852479:TLD852480 TUZ852479:TUZ852480 UEV852479:UEV852480 UOR852479:UOR852480 UYN852479:UYN852480 VIJ852479:VIJ852480 VSF852479:VSF852480 WCB852479:WCB852480 WLX852479:WLX852480 WVT852479:WVT852480 L918015:L918016 JH918015:JH918016 TD918015:TD918016 ACZ918015:ACZ918016 AMV918015:AMV918016 AWR918015:AWR918016 BGN918015:BGN918016 BQJ918015:BQJ918016 CAF918015:CAF918016 CKB918015:CKB918016 CTX918015:CTX918016 DDT918015:DDT918016 DNP918015:DNP918016 DXL918015:DXL918016 EHH918015:EHH918016 ERD918015:ERD918016 FAZ918015:FAZ918016 FKV918015:FKV918016 FUR918015:FUR918016 GEN918015:GEN918016 GOJ918015:GOJ918016 GYF918015:GYF918016 HIB918015:HIB918016 HRX918015:HRX918016 IBT918015:IBT918016 ILP918015:ILP918016 IVL918015:IVL918016 JFH918015:JFH918016 JPD918015:JPD918016 JYZ918015:JYZ918016 KIV918015:KIV918016 KSR918015:KSR918016 LCN918015:LCN918016 LMJ918015:LMJ918016 LWF918015:LWF918016 MGB918015:MGB918016 MPX918015:MPX918016 MZT918015:MZT918016 NJP918015:NJP918016 NTL918015:NTL918016 ODH918015:ODH918016 OND918015:OND918016 OWZ918015:OWZ918016 PGV918015:PGV918016 PQR918015:PQR918016 QAN918015:QAN918016 QKJ918015:QKJ918016 QUF918015:QUF918016 REB918015:REB918016 RNX918015:RNX918016 RXT918015:RXT918016 SHP918015:SHP918016 SRL918015:SRL918016 TBH918015:TBH918016 TLD918015:TLD918016 TUZ918015:TUZ918016 UEV918015:UEV918016 UOR918015:UOR918016 UYN918015:UYN918016 VIJ918015:VIJ918016 VSF918015:VSF918016 WCB918015:WCB918016 WLX918015:WLX918016 WVT918015:WVT918016 L983551:L983552 JH983551:JH983552 TD983551:TD983552 ACZ983551:ACZ983552 AMV983551:AMV983552 AWR983551:AWR983552 BGN983551:BGN983552 BQJ983551:BQJ983552 CAF983551:CAF983552 CKB983551:CKB983552 CTX983551:CTX983552 DDT983551:DDT983552 DNP983551:DNP983552 DXL983551:DXL983552 EHH983551:EHH983552 ERD983551:ERD983552 FAZ983551:FAZ983552 FKV983551:FKV983552 FUR983551:FUR983552 GEN983551:GEN983552 GOJ983551:GOJ983552 GYF983551:GYF983552 HIB983551:HIB983552 HRX983551:HRX983552 IBT983551:IBT983552 ILP983551:ILP983552 IVL983551:IVL983552 JFH983551:JFH983552 JPD983551:JPD983552 JYZ983551:JYZ983552 KIV983551:KIV983552 KSR983551:KSR983552 LCN983551:LCN983552 LMJ983551:LMJ983552 LWF983551:LWF983552 MGB983551:MGB983552 MPX983551:MPX983552 MZT983551:MZT983552 NJP983551:NJP983552 NTL983551:NTL983552 ODH983551:ODH983552 OND983551:OND983552 OWZ983551:OWZ983552 PGV983551:PGV983552 PQR983551:PQR983552 QAN983551:QAN983552 QKJ983551:QKJ983552 QUF983551:QUF983552 REB983551:REB983552 RNX983551:RNX983552 RXT983551:RXT983552 SHP983551:SHP983552 SRL983551:SRL983552 TBH983551:TBH983552 TLD983551:TLD983552 TUZ983551:TUZ983552 UEV983551:UEV983552 UOR983551:UOR983552 UYN983551:UYN983552 VIJ983551:VIJ983552 VSF983551:VSF983552 WCB983551:WCB983552 WLX983551:WLX983552 WVT983551:WVT983552 L514:L517 JH514:JH517 TD514:TD517 ACZ514:ACZ517 AMV514:AMV517 AWR514:AWR517 BGN514:BGN517 BQJ514:BQJ517 CAF514:CAF517 CKB514:CKB517 CTX514:CTX517 DDT514:DDT517 DNP514:DNP517 DXL514:DXL517 EHH514:EHH517 ERD514:ERD517 FAZ514:FAZ517 FKV514:FKV517 FUR514:FUR517 GEN514:GEN517 GOJ514:GOJ517 GYF514:GYF517 HIB514:HIB517 HRX514:HRX517 IBT514:IBT517 ILP514:ILP517 IVL514:IVL517 JFH514:JFH517 JPD514:JPD517 JYZ514:JYZ517 KIV514:KIV517 KSR514:KSR517 LCN514:LCN517 LMJ514:LMJ517 LWF514:LWF517 MGB514:MGB517 MPX514:MPX517 MZT514:MZT517 NJP514:NJP517 NTL514:NTL517 ODH514:ODH517 OND514:OND517 OWZ514:OWZ517 PGV514:PGV517 PQR514:PQR517 QAN514:QAN517 QKJ514:QKJ517 QUF514:QUF517 REB514:REB517 RNX514:RNX517 RXT514:RXT517 SHP514:SHP517 SRL514:SRL517 TBH514:TBH517 TLD514:TLD517 TUZ514:TUZ517 UEV514:UEV517 UOR514:UOR517 UYN514:UYN517 VIJ514:VIJ517 VSF514:VSF517 WCB514:WCB517 WLX514:WLX517 WVT514:WVT517 L66050:L66053 JH66050:JH66053 TD66050:TD66053 ACZ66050:ACZ66053 AMV66050:AMV66053 AWR66050:AWR66053 BGN66050:BGN66053 BQJ66050:BQJ66053 CAF66050:CAF66053 CKB66050:CKB66053 CTX66050:CTX66053 DDT66050:DDT66053 DNP66050:DNP66053 DXL66050:DXL66053 EHH66050:EHH66053 ERD66050:ERD66053 FAZ66050:FAZ66053 FKV66050:FKV66053 FUR66050:FUR66053 GEN66050:GEN66053 GOJ66050:GOJ66053 GYF66050:GYF66053 HIB66050:HIB66053 HRX66050:HRX66053 IBT66050:IBT66053 ILP66050:ILP66053 IVL66050:IVL66053 JFH66050:JFH66053 JPD66050:JPD66053 JYZ66050:JYZ66053 KIV66050:KIV66053 KSR66050:KSR66053 LCN66050:LCN66053 LMJ66050:LMJ66053 LWF66050:LWF66053 MGB66050:MGB66053 MPX66050:MPX66053 MZT66050:MZT66053 NJP66050:NJP66053 NTL66050:NTL66053 ODH66050:ODH66053 OND66050:OND66053 OWZ66050:OWZ66053 PGV66050:PGV66053 PQR66050:PQR66053 QAN66050:QAN66053 QKJ66050:QKJ66053 QUF66050:QUF66053 REB66050:REB66053 RNX66050:RNX66053 RXT66050:RXT66053 SHP66050:SHP66053 SRL66050:SRL66053 TBH66050:TBH66053 TLD66050:TLD66053 TUZ66050:TUZ66053 UEV66050:UEV66053 UOR66050:UOR66053 UYN66050:UYN66053 VIJ66050:VIJ66053 VSF66050:VSF66053 WCB66050:WCB66053 WLX66050:WLX66053 WVT66050:WVT66053 L131586:L131589 JH131586:JH131589 TD131586:TD131589 ACZ131586:ACZ131589 AMV131586:AMV131589 AWR131586:AWR131589 BGN131586:BGN131589 BQJ131586:BQJ131589 CAF131586:CAF131589 CKB131586:CKB131589 CTX131586:CTX131589 DDT131586:DDT131589 DNP131586:DNP131589 DXL131586:DXL131589 EHH131586:EHH131589 ERD131586:ERD131589 FAZ131586:FAZ131589 FKV131586:FKV131589 FUR131586:FUR131589 GEN131586:GEN131589 GOJ131586:GOJ131589 GYF131586:GYF131589 HIB131586:HIB131589 HRX131586:HRX131589 IBT131586:IBT131589 ILP131586:ILP131589 IVL131586:IVL131589 JFH131586:JFH131589 JPD131586:JPD131589 JYZ131586:JYZ131589 KIV131586:KIV131589 KSR131586:KSR131589 LCN131586:LCN131589 LMJ131586:LMJ131589 LWF131586:LWF131589 MGB131586:MGB131589 MPX131586:MPX131589 MZT131586:MZT131589 NJP131586:NJP131589 NTL131586:NTL131589 ODH131586:ODH131589 OND131586:OND131589 OWZ131586:OWZ131589 PGV131586:PGV131589 PQR131586:PQR131589 QAN131586:QAN131589 QKJ131586:QKJ131589 QUF131586:QUF131589 REB131586:REB131589 RNX131586:RNX131589 RXT131586:RXT131589 SHP131586:SHP131589 SRL131586:SRL131589 TBH131586:TBH131589 TLD131586:TLD131589 TUZ131586:TUZ131589 UEV131586:UEV131589 UOR131586:UOR131589 UYN131586:UYN131589 VIJ131586:VIJ131589 VSF131586:VSF131589 WCB131586:WCB131589 WLX131586:WLX131589 WVT131586:WVT131589 L197122:L197125 JH197122:JH197125 TD197122:TD197125 ACZ197122:ACZ197125 AMV197122:AMV197125 AWR197122:AWR197125 BGN197122:BGN197125 BQJ197122:BQJ197125 CAF197122:CAF197125 CKB197122:CKB197125 CTX197122:CTX197125 DDT197122:DDT197125 DNP197122:DNP197125 DXL197122:DXL197125 EHH197122:EHH197125 ERD197122:ERD197125 FAZ197122:FAZ197125 FKV197122:FKV197125 FUR197122:FUR197125 GEN197122:GEN197125 GOJ197122:GOJ197125 GYF197122:GYF197125 HIB197122:HIB197125 HRX197122:HRX197125 IBT197122:IBT197125 ILP197122:ILP197125 IVL197122:IVL197125 JFH197122:JFH197125 JPD197122:JPD197125 JYZ197122:JYZ197125 KIV197122:KIV197125 KSR197122:KSR197125 LCN197122:LCN197125 LMJ197122:LMJ197125 LWF197122:LWF197125 MGB197122:MGB197125 MPX197122:MPX197125 MZT197122:MZT197125 NJP197122:NJP197125 NTL197122:NTL197125 ODH197122:ODH197125 OND197122:OND197125 OWZ197122:OWZ197125 PGV197122:PGV197125 PQR197122:PQR197125 QAN197122:QAN197125 QKJ197122:QKJ197125 QUF197122:QUF197125 REB197122:REB197125 RNX197122:RNX197125 RXT197122:RXT197125 SHP197122:SHP197125 SRL197122:SRL197125 TBH197122:TBH197125 TLD197122:TLD197125 TUZ197122:TUZ197125 UEV197122:UEV197125 UOR197122:UOR197125 UYN197122:UYN197125 VIJ197122:VIJ197125 VSF197122:VSF197125 WCB197122:WCB197125 WLX197122:WLX197125 WVT197122:WVT197125 L262658:L262661 JH262658:JH262661 TD262658:TD262661 ACZ262658:ACZ262661 AMV262658:AMV262661 AWR262658:AWR262661 BGN262658:BGN262661 BQJ262658:BQJ262661 CAF262658:CAF262661 CKB262658:CKB262661 CTX262658:CTX262661 DDT262658:DDT262661 DNP262658:DNP262661 DXL262658:DXL262661 EHH262658:EHH262661 ERD262658:ERD262661 FAZ262658:FAZ262661 FKV262658:FKV262661 FUR262658:FUR262661 GEN262658:GEN262661 GOJ262658:GOJ262661 GYF262658:GYF262661 HIB262658:HIB262661 HRX262658:HRX262661 IBT262658:IBT262661 ILP262658:ILP262661 IVL262658:IVL262661 JFH262658:JFH262661 JPD262658:JPD262661 JYZ262658:JYZ262661 KIV262658:KIV262661 KSR262658:KSR262661 LCN262658:LCN262661 LMJ262658:LMJ262661 LWF262658:LWF262661 MGB262658:MGB262661 MPX262658:MPX262661 MZT262658:MZT262661 NJP262658:NJP262661 NTL262658:NTL262661 ODH262658:ODH262661 OND262658:OND262661 OWZ262658:OWZ262661 PGV262658:PGV262661 PQR262658:PQR262661 QAN262658:QAN262661 QKJ262658:QKJ262661 QUF262658:QUF262661 REB262658:REB262661 RNX262658:RNX262661 RXT262658:RXT262661 SHP262658:SHP262661 SRL262658:SRL262661 TBH262658:TBH262661 TLD262658:TLD262661 TUZ262658:TUZ262661 UEV262658:UEV262661 UOR262658:UOR262661 UYN262658:UYN262661 VIJ262658:VIJ262661 VSF262658:VSF262661 WCB262658:WCB262661 WLX262658:WLX262661 WVT262658:WVT262661 L328194:L328197 JH328194:JH328197 TD328194:TD328197 ACZ328194:ACZ328197 AMV328194:AMV328197 AWR328194:AWR328197 BGN328194:BGN328197 BQJ328194:BQJ328197 CAF328194:CAF328197 CKB328194:CKB328197 CTX328194:CTX328197 DDT328194:DDT328197 DNP328194:DNP328197 DXL328194:DXL328197 EHH328194:EHH328197 ERD328194:ERD328197 FAZ328194:FAZ328197 FKV328194:FKV328197 FUR328194:FUR328197 GEN328194:GEN328197 GOJ328194:GOJ328197 GYF328194:GYF328197 HIB328194:HIB328197 HRX328194:HRX328197 IBT328194:IBT328197 ILP328194:ILP328197 IVL328194:IVL328197 JFH328194:JFH328197 JPD328194:JPD328197 JYZ328194:JYZ328197 KIV328194:KIV328197 KSR328194:KSR328197 LCN328194:LCN328197 LMJ328194:LMJ328197 LWF328194:LWF328197 MGB328194:MGB328197 MPX328194:MPX328197 MZT328194:MZT328197 NJP328194:NJP328197 NTL328194:NTL328197 ODH328194:ODH328197 OND328194:OND328197 OWZ328194:OWZ328197 PGV328194:PGV328197 PQR328194:PQR328197 QAN328194:QAN328197 QKJ328194:QKJ328197 QUF328194:QUF328197 REB328194:REB328197 RNX328194:RNX328197 RXT328194:RXT328197 SHP328194:SHP328197 SRL328194:SRL328197 TBH328194:TBH328197 TLD328194:TLD328197 TUZ328194:TUZ328197 UEV328194:UEV328197 UOR328194:UOR328197 UYN328194:UYN328197 VIJ328194:VIJ328197 VSF328194:VSF328197 WCB328194:WCB328197 WLX328194:WLX328197 WVT328194:WVT328197 L393730:L393733 JH393730:JH393733 TD393730:TD393733 ACZ393730:ACZ393733 AMV393730:AMV393733 AWR393730:AWR393733 BGN393730:BGN393733 BQJ393730:BQJ393733 CAF393730:CAF393733 CKB393730:CKB393733 CTX393730:CTX393733 DDT393730:DDT393733 DNP393730:DNP393733 DXL393730:DXL393733 EHH393730:EHH393733 ERD393730:ERD393733 FAZ393730:FAZ393733 FKV393730:FKV393733 FUR393730:FUR393733 GEN393730:GEN393733 GOJ393730:GOJ393733 GYF393730:GYF393733 HIB393730:HIB393733 HRX393730:HRX393733 IBT393730:IBT393733 ILP393730:ILP393733 IVL393730:IVL393733 JFH393730:JFH393733 JPD393730:JPD393733 JYZ393730:JYZ393733 KIV393730:KIV393733 KSR393730:KSR393733 LCN393730:LCN393733 LMJ393730:LMJ393733 LWF393730:LWF393733 MGB393730:MGB393733 MPX393730:MPX393733 MZT393730:MZT393733 NJP393730:NJP393733 NTL393730:NTL393733 ODH393730:ODH393733 OND393730:OND393733 OWZ393730:OWZ393733 PGV393730:PGV393733 PQR393730:PQR393733 QAN393730:QAN393733 QKJ393730:QKJ393733 QUF393730:QUF393733 REB393730:REB393733 RNX393730:RNX393733 RXT393730:RXT393733 SHP393730:SHP393733 SRL393730:SRL393733 TBH393730:TBH393733 TLD393730:TLD393733 TUZ393730:TUZ393733 UEV393730:UEV393733 UOR393730:UOR393733 UYN393730:UYN393733 VIJ393730:VIJ393733 VSF393730:VSF393733 WCB393730:WCB393733 WLX393730:WLX393733 WVT393730:WVT393733 L459266:L459269 JH459266:JH459269 TD459266:TD459269 ACZ459266:ACZ459269 AMV459266:AMV459269 AWR459266:AWR459269 BGN459266:BGN459269 BQJ459266:BQJ459269 CAF459266:CAF459269 CKB459266:CKB459269 CTX459266:CTX459269 DDT459266:DDT459269 DNP459266:DNP459269 DXL459266:DXL459269 EHH459266:EHH459269 ERD459266:ERD459269 FAZ459266:FAZ459269 FKV459266:FKV459269 FUR459266:FUR459269 GEN459266:GEN459269 GOJ459266:GOJ459269 GYF459266:GYF459269 HIB459266:HIB459269 HRX459266:HRX459269 IBT459266:IBT459269 ILP459266:ILP459269 IVL459266:IVL459269 JFH459266:JFH459269 JPD459266:JPD459269 JYZ459266:JYZ459269 KIV459266:KIV459269 KSR459266:KSR459269 LCN459266:LCN459269 LMJ459266:LMJ459269 LWF459266:LWF459269 MGB459266:MGB459269 MPX459266:MPX459269 MZT459266:MZT459269 NJP459266:NJP459269 NTL459266:NTL459269 ODH459266:ODH459269 OND459266:OND459269 OWZ459266:OWZ459269 PGV459266:PGV459269 PQR459266:PQR459269 QAN459266:QAN459269 QKJ459266:QKJ459269 QUF459266:QUF459269 REB459266:REB459269 RNX459266:RNX459269 RXT459266:RXT459269 SHP459266:SHP459269 SRL459266:SRL459269 TBH459266:TBH459269 TLD459266:TLD459269 TUZ459266:TUZ459269 UEV459266:UEV459269 UOR459266:UOR459269 UYN459266:UYN459269 VIJ459266:VIJ459269 VSF459266:VSF459269 WCB459266:WCB459269 WLX459266:WLX459269 WVT459266:WVT459269 L524802:L524805 JH524802:JH524805 TD524802:TD524805 ACZ524802:ACZ524805 AMV524802:AMV524805 AWR524802:AWR524805 BGN524802:BGN524805 BQJ524802:BQJ524805 CAF524802:CAF524805 CKB524802:CKB524805 CTX524802:CTX524805 DDT524802:DDT524805 DNP524802:DNP524805 DXL524802:DXL524805 EHH524802:EHH524805 ERD524802:ERD524805 FAZ524802:FAZ524805 FKV524802:FKV524805 FUR524802:FUR524805 GEN524802:GEN524805 GOJ524802:GOJ524805 GYF524802:GYF524805 HIB524802:HIB524805 HRX524802:HRX524805 IBT524802:IBT524805 ILP524802:ILP524805 IVL524802:IVL524805 JFH524802:JFH524805 JPD524802:JPD524805 JYZ524802:JYZ524805 KIV524802:KIV524805 KSR524802:KSR524805 LCN524802:LCN524805 LMJ524802:LMJ524805 LWF524802:LWF524805 MGB524802:MGB524805 MPX524802:MPX524805 MZT524802:MZT524805 NJP524802:NJP524805 NTL524802:NTL524805 ODH524802:ODH524805 OND524802:OND524805 OWZ524802:OWZ524805 PGV524802:PGV524805 PQR524802:PQR524805 QAN524802:QAN524805 QKJ524802:QKJ524805 QUF524802:QUF524805 REB524802:REB524805 RNX524802:RNX524805 RXT524802:RXT524805 SHP524802:SHP524805 SRL524802:SRL524805 TBH524802:TBH524805 TLD524802:TLD524805 TUZ524802:TUZ524805 UEV524802:UEV524805 UOR524802:UOR524805 UYN524802:UYN524805 VIJ524802:VIJ524805 VSF524802:VSF524805 WCB524802:WCB524805 WLX524802:WLX524805 WVT524802:WVT524805 L590338:L590341 JH590338:JH590341 TD590338:TD590341 ACZ590338:ACZ590341 AMV590338:AMV590341 AWR590338:AWR590341 BGN590338:BGN590341 BQJ590338:BQJ590341 CAF590338:CAF590341 CKB590338:CKB590341 CTX590338:CTX590341 DDT590338:DDT590341 DNP590338:DNP590341 DXL590338:DXL590341 EHH590338:EHH590341 ERD590338:ERD590341 FAZ590338:FAZ590341 FKV590338:FKV590341 FUR590338:FUR590341 GEN590338:GEN590341 GOJ590338:GOJ590341 GYF590338:GYF590341 HIB590338:HIB590341 HRX590338:HRX590341 IBT590338:IBT590341 ILP590338:ILP590341 IVL590338:IVL590341 JFH590338:JFH590341 JPD590338:JPD590341 JYZ590338:JYZ590341 KIV590338:KIV590341 KSR590338:KSR590341 LCN590338:LCN590341 LMJ590338:LMJ590341 LWF590338:LWF590341 MGB590338:MGB590341 MPX590338:MPX590341 MZT590338:MZT590341 NJP590338:NJP590341 NTL590338:NTL590341 ODH590338:ODH590341 OND590338:OND590341 OWZ590338:OWZ590341 PGV590338:PGV590341 PQR590338:PQR590341 QAN590338:QAN590341 QKJ590338:QKJ590341 QUF590338:QUF590341 REB590338:REB590341 RNX590338:RNX590341 RXT590338:RXT590341 SHP590338:SHP590341 SRL590338:SRL590341 TBH590338:TBH590341 TLD590338:TLD590341 TUZ590338:TUZ590341 UEV590338:UEV590341 UOR590338:UOR590341 UYN590338:UYN590341 VIJ590338:VIJ590341 VSF590338:VSF590341 WCB590338:WCB590341 WLX590338:WLX590341 WVT590338:WVT590341 L655874:L655877 JH655874:JH655877 TD655874:TD655877 ACZ655874:ACZ655877 AMV655874:AMV655877 AWR655874:AWR655877 BGN655874:BGN655877 BQJ655874:BQJ655877 CAF655874:CAF655877 CKB655874:CKB655877 CTX655874:CTX655877 DDT655874:DDT655877 DNP655874:DNP655877 DXL655874:DXL655877 EHH655874:EHH655877 ERD655874:ERD655877 FAZ655874:FAZ655877 FKV655874:FKV655877 FUR655874:FUR655877 GEN655874:GEN655877 GOJ655874:GOJ655877 GYF655874:GYF655877 HIB655874:HIB655877 HRX655874:HRX655877 IBT655874:IBT655877 ILP655874:ILP655877 IVL655874:IVL655877 JFH655874:JFH655877 JPD655874:JPD655877 JYZ655874:JYZ655877 KIV655874:KIV655877 KSR655874:KSR655877 LCN655874:LCN655877 LMJ655874:LMJ655877 LWF655874:LWF655877 MGB655874:MGB655877 MPX655874:MPX655877 MZT655874:MZT655877 NJP655874:NJP655877 NTL655874:NTL655877 ODH655874:ODH655877 OND655874:OND655877 OWZ655874:OWZ655877 PGV655874:PGV655877 PQR655874:PQR655877 QAN655874:QAN655877 QKJ655874:QKJ655877 QUF655874:QUF655877 REB655874:REB655877 RNX655874:RNX655877 RXT655874:RXT655877 SHP655874:SHP655877 SRL655874:SRL655877 TBH655874:TBH655877 TLD655874:TLD655877 TUZ655874:TUZ655877 UEV655874:UEV655877 UOR655874:UOR655877 UYN655874:UYN655877 VIJ655874:VIJ655877 VSF655874:VSF655877 WCB655874:WCB655877 WLX655874:WLX655877 WVT655874:WVT655877 L721410:L721413 JH721410:JH721413 TD721410:TD721413 ACZ721410:ACZ721413 AMV721410:AMV721413 AWR721410:AWR721413 BGN721410:BGN721413 BQJ721410:BQJ721413 CAF721410:CAF721413 CKB721410:CKB721413 CTX721410:CTX721413 DDT721410:DDT721413 DNP721410:DNP721413 DXL721410:DXL721413 EHH721410:EHH721413 ERD721410:ERD721413 FAZ721410:FAZ721413 FKV721410:FKV721413 FUR721410:FUR721413 GEN721410:GEN721413 GOJ721410:GOJ721413 GYF721410:GYF721413 HIB721410:HIB721413 HRX721410:HRX721413 IBT721410:IBT721413 ILP721410:ILP721413 IVL721410:IVL721413 JFH721410:JFH721413 JPD721410:JPD721413 JYZ721410:JYZ721413 KIV721410:KIV721413 KSR721410:KSR721413 LCN721410:LCN721413 LMJ721410:LMJ721413 LWF721410:LWF721413 MGB721410:MGB721413 MPX721410:MPX721413 MZT721410:MZT721413 NJP721410:NJP721413 NTL721410:NTL721413 ODH721410:ODH721413 OND721410:OND721413 OWZ721410:OWZ721413 PGV721410:PGV721413 PQR721410:PQR721413 QAN721410:QAN721413 QKJ721410:QKJ721413 QUF721410:QUF721413 REB721410:REB721413 RNX721410:RNX721413 RXT721410:RXT721413 SHP721410:SHP721413 SRL721410:SRL721413 TBH721410:TBH721413 TLD721410:TLD721413 TUZ721410:TUZ721413 UEV721410:UEV721413 UOR721410:UOR721413 UYN721410:UYN721413 VIJ721410:VIJ721413 VSF721410:VSF721413 WCB721410:WCB721413 WLX721410:WLX721413 WVT721410:WVT721413 L786946:L786949 JH786946:JH786949 TD786946:TD786949 ACZ786946:ACZ786949 AMV786946:AMV786949 AWR786946:AWR786949 BGN786946:BGN786949 BQJ786946:BQJ786949 CAF786946:CAF786949 CKB786946:CKB786949 CTX786946:CTX786949 DDT786946:DDT786949 DNP786946:DNP786949 DXL786946:DXL786949 EHH786946:EHH786949 ERD786946:ERD786949 FAZ786946:FAZ786949 FKV786946:FKV786949 FUR786946:FUR786949 GEN786946:GEN786949 GOJ786946:GOJ786949 GYF786946:GYF786949 HIB786946:HIB786949 HRX786946:HRX786949 IBT786946:IBT786949 ILP786946:ILP786949 IVL786946:IVL786949 JFH786946:JFH786949 JPD786946:JPD786949 JYZ786946:JYZ786949 KIV786946:KIV786949 KSR786946:KSR786949 LCN786946:LCN786949 LMJ786946:LMJ786949 LWF786946:LWF786949 MGB786946:MGB786949 MPX786946:MPX786949 MZT786946:MZT786949 NJP786946:NJP786949 NTL786946:NTL786949 ODH786946:ODH786949 OND786946:OND786949 OWZ786946:OWZ786949 PGV786946:PGV786949 PQR786946:PQR786949 QAN786946:QAN786949 QKJ786946:QKJ786949 QUF786946:QUF786949 REB786946:REB786949 RNX786946:RNX786949 RXT786946:RXT786949 SHP786946:SHP786949 SRL786946:SRL786949 TBH786946:TBH786949 TLD786946:TLD786949 TUZ786946:TUZ786949 UEV786946:UEV786949 UOR786946:UOR786949 UYN786946:UYN786949 VIJ786946:VIJ786949 VSF786946:VSF786949 WCB786946:WCB786949 WLX786946:WLX786949 WVT786946:WVT786949 L852482:L852485 JH852482:JH852485 TD852482:TD852485 ACZ852482:ACZ852485 AMV852482:AMV852485 AWR852482:AWR852485 BGN852482:BGN852485 BQJ852482:BQJ852485 CAF852482:CAF852485 CKB852482:CKB852485 CTX852482:CTX852485 DDT852482:DDT852485 DNP852482:DNP852485 DXL852482:DXL852485 EHH852482:EHH852485 ERD852482:ERD852485 FAZ852482:FAZ852485 FKV852482:FKV852485 FUR852482:FUR852485 GEN852482:GEN852485 GOJ852482:GOJ852485 GYF852482:GYF852485 HIB852482:HIB852485 HRX852482:HRX852485 IBT852482:IBT852485 ILP852482:ILP852485 IVL852482:IVL852485 JFH852482:JFH852485 JPD852482:JPD852485 JYZ852482:JYZ852485 KIV852482:KIV852485 KSR852482:KSR852485 LCN852482:LCN852485 LMJ852482:LMJ852485 LWF852482:LWF852485 MGB852482:MGB852485 MPX852482:MPX852485 MZT852482:MZT852485 NJP852482:NJP852485 NTL852482:NTL852485 ODH852482:ODH852485 OND852482:OND852485 OWZ852482:OWZ852485 PGV852482:PGV852485 PQR852482:PQR852485 QAN852482:QAN852485 QKJ852482:QKJ852485 QUF852482:QUF852485 REB852482:REB852485 RNX852482:RNX852485 RXT852482:RXT852485 SHP852482:SHP852485 SRL852482:SRL852485 TBH852482:TBH852485 TLD852482:TLD852485 TUZ852482:TUZ852485 UEV852482:UEV852485 UOR852482:UOR852485 UYN852482:UYN852485 VIJ852482:VIJ852485 VSF852482:VSF852485 WCB852482:WCB852485 WLX852482:WLX852485 WVT852482:WVT852485 L918018:L918021 JH918018:JH918021 TD918018:TD918021 ACZ918018:ACZ918021 AMV918018:AMV918021 AWR918018:AWR918021 BGN918018:BGN918021 BQJ918018:BQJ918021 CAF918018:CAF918021 CKB918018:CKB918021 CTX918018:CTX918021 DDT918018:DDT918021 DNP918018:DNP918021 DXL918018:DXL918021 EHH918018:EHH918021 ERD918018:ERD918021 FAZ918018:FAZ918021 FKV918018:FKV918021 FUR918018:FUR918021 GEN918018:GEN918021 GOJ918018:GOJ918021 GYF918018:GYF918021 HIB918018:HIB918021 HRX918018:HRX918021 IBT918018:IBT918021 ILP918018:ILP918021 IVL918018:IVL918021 JFH918018:JFH918021 JPD918018:JPD918021 JYZ918018:JYZ918021 KIV918018:KIV918021 KSR918018:KSR918021 LCN918018:LCN918021 LMJ918018:LMJ918021 LWF918018:LWF918021 MGB918018:MGB918021 MPX918018:MPX918021 MZT918018:MZT918021 NJP918018:NJP918021 NTL918018:NTL918021 ODH918018:ODH918021 OND918018:OND918021 OWZ918018:OWZ918021 PGV918018:PGV918021 PQR918018:PQR918021 QAN918018:QAN918021 QKJ918018:QKJ918021 QUF918018:QUF918021 REB918018:REB918021 RNX918018:RNX918021 RXT918018:RXT918021 SHP918018:SHP918021 SRL918018:SRL918021 TBH918018:TBH918021 TLD918018:TLD918021 TUZ918018:TUZ918021 UEV918018:UEV918021 UOR918018:UOR918021 UYN918018:UYN918021 VIJ918018:VIJ918021 VSF918018:VSF918021 WCB918018:WCB918021 WLX918018:WLX918021 WVT918018:WVT918021 L983554:L983557 JH983554:JH983557 TD983554:TD983557 ACZ983554:ACZ983557 AMV983554:AMV983557 AWR983554:AWR983557 BGN983554:BGN983557 BQJ983554:BQJ983557 CAF983554:CAF983557 CKB983554:CKB983557 CTX983554:CTX983557 DDT983554:DDT983557 DNP983554:DNP983557 DXL983554:DXL983557 EHH983554:EHH983557 ERD983554:ERD983557 FAZ983554:FAZ983557 FKV983554:FKV983557 FUR983554:FUR983557 GEN983554:GEN983557 GOJ983554:GOJ983557 GYF983554:GYF983557 HIB983554:HIB983557 HRX983554:HRX983557 IBT983554:IBT983557 ILP983554:ILP983557 IVL983554:IVL983557 JFH983554:JFH983557 JPD983554:JPD983557 JYZ983554:JYZ983557 KIV983554:KIV983557 KSR983554:KSR983557 LCN983554:LCN983557 LMJ983554:LMJ983557 LWF983554:LWF983557 MGB983554:MGB983557 MPX983554:MPX983557 MZT983554:MZT983557 NJP983554:NJP983557 NTL983554:NTL983557 ODH983554:ODH983557 OND983554:OND983557 OWZ983554:OWZ983557 PGV983554:PGV983557 PQR983554:PQR983557 QAN983554:QAN983557 QKJ983554:QKJ983557 QUF983554:QUF983557 REB983554:REB983557 RNX983554:RNX983557 RXT983554:RXT983557 SHP983554:SHP983557 SRL983554:SRL983557 TBH983554:TBH983557 TLD983554:TLD983557 TUZ983554:TUZ983557 UEV983554:UEV983557 UOR983554:UOR983557 UYN983554:UYN983557 VIJ983554:VIJ983557 VSF983554:VSF983557 WCB983554:WCB983557 WLX983554:WLX983557 WVT983554:WVT983557 L519:L523 JH519:JH523 TD519:TD523 ACZ519:ACZ523 AMV519:AMV523 AWR519:AWR523 BGN519:BGN523 BQJ519:BQJ523 CAF519:CAF523 CKB519:CKB523 CTX519:CTX523 DDT519:DDT523 DNP519:DNP523 DXL519:DXL523 EHH519:EHH523 ERD519:ERD523 FAZ519:FAZ523 FKV519:FKV523 FUR519:FUR523 GEN519:GEN523 GOJ519:GOJ523 GYF519:GYF523 HIB519:HIB523 HRX519:HRX523 IBT519:IBT523 ILP519:ILP523 IVL519:IVL523 JFH519:JFH523 JPD519:JPD523 JYZ519:JYZ523 KIV519:KIV523 KSR519:KSR523 LCN519:LCN523 LMJ519:LMJ523 LWF519:LWF523 MGB519:MGB523 MPX519:MPX523 MZT519:MZT523 NJP519:NJP523 NTL519:NTL523 ODH519:ODH523 OND519:OND523 OWZ519:OWZ523 PGV519:PGV523 PQR519:PQR523 QAN519:QAN523 QKJ519:QKJ523 QUF519:QUF523 REB519:REB523 RNX519:RNX523 RXT519:RXT523 SHP519:SHP523 SRL519:SRL523 TBH519:TBH523 TLD519:TLD523 TUZ519:TUZ523 UEV519:UEV523 UOR519:UOR523 UYN519:UYN523 VIJ519:VIJ523 VSF519:VSF523 WCB519:WCB523 WLX519:WLX523 WVT519:WVT523 L66055:L66059 JH66055:JH66059 TD66055:TD66059 ACZ66055:ACZ66059 AMV66055:AMV66059 AWR66055:AWR66059 BGN66055:BGN66059 BQJ66055:BQJ66059 CAF66055:CAF66059 CKB66055:CKB66059 CTX66055:CTX66059 DDT66055:DDT66059 DNP66055:DNP66059 DXL66055:DXL66059 EHH66055:EHH66059 ERD66055:ERD66059 FAZ66055:FAZ66059 FKV66055:FKV66059 FUR66055:FUR66059 GEN66055:GEN66059 GOJ66055:GOJ66059 GYF66055:GYF66059 HIB66055:HIB66059 HRX66055:HRX66059 IBT66055:IBT66059 ILP66055:ILP66059 IVL66055:IVL66059 JFH66055:JFH66059 JPD66055:JPD66059 JYZ66055:JYZ66059 KIV66055:KIV66059 KSR66055:KSR66059 LCN66055:LCN66059 LMJ66055:LMJ66059 LWF66055:LWF66059 MGB66055:MGB66059 MPX66055:MPX66059 MZT66055:MZT66059 NJP66055:NJP66059 NTL66055:NTL66059 ODH66055:ODH66059 OND66055:OND66059 OWZ66055:OWZ66059 PGV66055:PGV66059 PQR66055:PQR66059 QAN66055:QAN66059 QKJ66055:QKJ66059 QUF66055:QUF66059 REB66055:REB66059 RNX66055:RNX66059 RXT66055:RXT66059 SHP66055:SHP66059 SRL66055:SRL66059 TBH66055:TBH66059 TLD66055:TLD66059 TUZ66055:TUZ66059 UEV66055:UEV66059 UOR66055:UOR66059 UYN66055:UYN66059 VIJ66055:VIJ66059 VSF66055:VSF66059 WCB66055:WCB66059 WLX66055:WLX66059 WVT66055:WVT66059 L131591:L131595 JH131591:JH131595 TD131591:TD131595 ACZ131591:ACZ131595 AMV131591:AMV131595 AWR131591:AWR131595 BGN131591:BGN131595 BQJ131591:BQJ131595 CAF131591:CAF131595 CKB131591:CKB131595 CTX131591:CTX131595 DDT131591:DDT131595 DNP131591:DNP131595 DXL131591:DXL131595 EHH131591:EHH131595 ERD131591:ERD131595 FAZ131591:FAZ131595 FKV131591:FKV131595 FUR131591:FUR131595 GEN131591:GEN131595 GOJ131591:GOJ131595 GYF131591:GYF131595 HIB131591:HIB131595 HRX131591:HRX131595 IBT131591:IBT131595 ILP131591:ILP131595 IVL131591:IVL131595 JFH131591:JFH131595 JPD131591:JPD131595 JYZ131591:JYZ131595 KIV131591:KIV131595 KSR131591:KSR131595 LCN131591:LCN131595 LMJ131591:LMJ131595 LWF131591:LWF131595 MGB131591:MGB131595 MPX131591:MPX131595 MZT131591:MZT131595 NJP131591:NJP131595 NTL131591:NTL131595 ODH131591:ODH131595 OND131591:OND131595 OWZ131591:OWZ131595 PGV131591:PGV131595 PQR131591:PQR131595 QAN131591:QAN131595 QKJ131591:QKJ131595 QUF131591:QUF131595 REB131591:REB131595 RNX131591:RNX131595 RXT131591:RXT131595 SHP131591:SHP131595 SRL131591:SRL131595 TBH131591:TBH131595 TLD131591:TLD131595 TUZ131591:TUZ131595 UEV131591:UEV131595 UOR131591:UOR131595 UYN131591:UYN131595 VIJ131591:VIJ131595 VSF131591:VSF131595 WCB131591:WCB131595 WLX131591:WLX131595 WVT131591:WVT131595 L197127:L197131 JH197127:JH197131 TD197127:TD197131 ACZ197127:ACZ197131 AMV197127:AMV197131 AWR197127:AWR197131 BGN197127:BGN197131 BQJ197127:BQJ197131 CAF197127:CAF197131 CKB197127:CKB197131 CTX197127:CTX197131 DDT197127:DDT197131 DNP197127:DNP197131 DXL197127:DXL197131 EHH197127:EHH197131 ERD197127:ERD197131 FAZ197127:FAZ197131 FKV197127:FKV197131 FUR197127:FUR197131 GEN197127:GEN197131 GOJ197127:GOJ197131 GYF197127:GYF197131 HIB197127:HIB197131 HRX197127:HRX197131 IBT197127:IBT197131 ILP197127:ILP197131 IVL197127:IVL197131 JFH197127:JFH197131 JPD197127:JPD197131 JYZ197127:JYZ197131 KIV197127:KIV197131 KSR197127:KSR197131 LCN197127:LCN197131 LMJ197127:LMJ197131 LWF197127:LWF197131 MGB197127:MGB197131 MPX197127:MPX197131 MZT197127:MZT197131 NJP197127:NJP197131 NTL197127:NTL197131 ODH197127:ODH197131 OND197127:OND197131 OWZ197127:OWZ197131 PGV197127:PGV197131 PQR197127:PQR197131 QAN197127:QAN197131 QKJ197127:QKJ197131 QUF197127:QUF197131 REB197127:REB197131 RNX197127:RNX197131 RXT197127:RXT197131 SHP197127:SHP197131 SRL197127:SRL197131 TBH197127:TBH197131 TLD197127:TLD197131 TUZ197127:TUZ197131 UEV197127:UEV197131 UOR197127:UOR197131 UYN197127:UYN197131 VIJ197127:VIJ197131 VSF197127:VSF197131 WCB197127:WCB197131 WLX197127:WLX197131 WVT197127:WVT197131 L262663:L262667 JH262663:JH262667 TD262663:TD262667 ACZ262663:ACZ262667 AMV262663:AMV262667 AWR262663:AWR262667 BGN262663:BGN262667 BQJ262663:BQJ262667 CAF262663:CAF262667 CKB262663:CKB262667 CTX262663:CTX262667 DDT262663:DDT262667 DNP262663:DNP262667 DXL262663:DXL262667 EHH262663:EHH262667 ERD262663:ERD262667 FAZ262663:FAZ262667 FKV262663:FKV262667 FUR262663:FUR262667 GEN262663:GEN262667 GOJ262663:GOJ262667 GYF262663:GYF262667 HIB262663:HIB262667 HRX262663:HRX262667 IBT262663:IBT262667 ILP262663:ILP262667 IVL262663:IVL262667 JFH262663:JFH262667 JPD262663:JPD262667 JYZ262663:JYZ262667 KIV262663:KIV262667 KSR262663:KSR262667 LCN262663:LCN262667 LMJ262663:LMJ262667 LWF262663:LWF262667 MGB262663:MGB262667 MPX262663:MPX262667 MZT262663:MZT262667 NJP262663:NJP262667 NTL262663:NTL262667 ODH262663:ODH262667 OND262663:OND262667 OWZ262663:OWZ262667 PGV262663:PGV262667 PQR262663:PQR262667 QAN262663:QAN262667 QKJ262663:QKJ262667 QUF262663:QUF262667 REB262663:REB262667 RNX262663:RNX262667 RXT262663:RXT262667 SHP262663:SHP262667 SRL262663:SRL262667 TBH262663:TBH262667 TLD262663:TLD262667 TUZ262663:TUZ262667 UEV262663:UEV262667 UOR262663:UOR262667 UYN262663:UYN262667 VIJ262663:VIJ262667 VSF262663:VSF262667 WCB262663:WCB262667 WLX262663:WLX262667 WVT262663:WVT262667 L328199:L328203 JH328199:JH328203 TD328199:TD328203 ACZ328199:ACZ328203 AMV328199:AMV328203 AWR328199:AWR328203 BGN328199:BGN328203 BQJ328199:BQJ328203 CAF328199:CAF328203 CKB328199:CKB328203 CTX328199:CTX328203 DDT328199:DDT328203 DNP328199:DNP328203 DXL328199:DXL328203 EHH328199:EHH328203 ERD328199:ERD328203 FAZ328199:FAZ328203 FKV328199:FKV328203 FUR328199:FUR328203 GEN328199:GEN328203 GOJ328199:GOJ328203 GYF328199:GYF328203 HIB328199:HIB328203 HRX328199:HRX328203 IBT328199:IBT328203 ILP328199:ILP328203 IVL328199:IVL328203 JFH328199:JFH328203 JPD328199:JPD328203 JYZ328199:JYZ328203 KIV328199:KIV328203 KSR328199:KSR328203 LCN328199:LCN328203 LMJ328199:LMJ328203 LWF328199:LWF328203 MGB328199:MGB328203 MPX328199:MPX328203 MZT328199:MZT328203 NJP328199:NJP328203 NTL328199:NTL328203 ODH328199:ODH328203 OND328199:OND328203 OWZ328199:OWZ328203 PGV328199:PGV328203 PQR328199:PQR328203 QAN328199:QAN328203 QKJ328199:QKJ328203 QUF328199:QUF328203 REB328199:REB328203 RNX328199:RNX328203 RXT328199:RXT328203 SHP328199:SHP328203 SRL328199:SRL328203 TBH328199:TBH328203 TLD328199:TLD328203 TUZ328199:TUZ328203 UEV328199:UEV328203 UOR328199:UOR328203 UYN328199:UYN328203 VIJ328199:VIJ328203 VSF328199:VSF328203 WCB328199:WCB328203 WLX328199:WLX328203 WVT328199:WVT328203 L393735:L393739 JH393735:JH393739 TD393735:TD393739 ACZ393735:ACZ393739 AMV393735:AMV393739 AWR393735:AWR393739 BGN393735:BGN393739 BQJ393735:BQJ393739 CAF393735:CAF393739 CKB393735:CKB393739 CTX393735:CTX393739 DDT393735:DDT393739 DNP393735:DNP393739 DXL393735:DXL393739 EHH393735:EHH393739 ERD393735:ERD393739 FAZ393735:FAZ393739 FKV393735:FKV393739 FUR393735:FUR393739 GEN393735:GEN393739 GOJ393735:GOJ393739 GYF393735:GYF393739 HIB393735:HIB393739 HRX393735:HRX393739 IBT393735:IBT393739 ILP393735:ILP393739 IVL393735:IVL393739 JFH393735:JFH393739 JPD393735:JPD393739 JYZ393735:JYZ393739 KIV393735:KIV393739 KSR393735:KSR393739 LCN393735:LCN393739 LMJ393735:LMJ393739 LWF393735:LWF393739 MGB393735:MGB393739 MPX393735:MPX393739 MZT393735:MZT393739 NJP393735:NJP393739 NTL393735:NTL393739 ODH393735:ODH393739 OND393735:OND393739 OWZ393735:OWZ393739 PGV393735:PGV393739 PQR393735:PQR393739 QAN393735:QAN393739 QKJ393735:QKJ393739 QUF393735:QUF393739 REB393735:REB393739 RNX393735:RNX393739 RXT393735:RXT393739 SHP393735:SHP393739 SRL393735:SRL393739 TBH393735:TBH393739 TLD393735:TLD393739 TUZ393735:TUZ393739 UEV393735:UEV393739 UOR393735:UOR393739 UYN393735:UYN393739 VIJ393735:VIJ393739 VSF393735:VSF393739 WCB393735:WCB393739 WLX393735:WLX393739 WVT393735:WVT393739 L459271:L459275 JH459271:JH459275 TD459271:TD459275 ACZ459271:ACZ459275 AMV459271:AMV459275 AWR459271:AWR459275 BGN459271:BGN459275 BQJ459271:BQJ459275 CAF459271:CAF459275 CKB459271:CKB459275 CTX459271:CTX459275 DDT459271:DDT459275 DNP459271:DNP459275 DXL459271:DXL459275 EHH459271:EHH459275 ERD459271:ERD459275 FAZ459271:FAZ459275 FKV459271:FKV459275 FUR459271:FUR459275 GEN459271:GEN459275 GOJ459271:GOJ459275 GYF459271:GYF459275 HIB459271:HIB459275 HRX459271:HRX459275 IBT459271:IBT459275 ILP459271:ILP459275 IVL459271:IVL459275 JFH459271:JFH459275 JPD459271:JPD459275 JYZ459271:JYZ459275 KIV459271:KIV459275 KSR459271:KSR459275 LCN459271:LCN459275 LMJ459271:LMJ459275 LWF459271:LWF459275 MGB459271:MGB459275 MPX459271:MPX459275 MZT459271:MZT459275 NJP459271:NJP459275 NTL459271:NTL459275 ODH459271:ODH459275 OND459271:OND459275 OWZ459271:OWZ459275 PGV459271:PGV459275 PQR459271:PQR459275 QAN459271:QAN459275 QKJ459271:QKJ459275 QUF459271:QUF459275 REB459271:REB459275 RNX459271:RNX459275 RXT459271:RXT459275 SHP459271:SHP459275 SRL459271:SRL459275 TBH459271:TBH459275 TLD459271:TLD459275 TUZ459271:TUZ459275 UEV459271:UEV459275 UOR459271:UOR459275 UYN459271:UYN459275 VIJ459271:VIJ459275 VSF459271:VSF459275 WCB459271:WCB459275 WLX459271:WLX459275 WVT459271:WVT459275 L524807:L524811 JH524807:JH524811 TD524807:TD524811 ACZ524807:ACZ524811 AMV524807:AMV524811 AWR524807:AWR524811 BGN524807:BGN524811 BQJ524807:BQJ524811 CAF524807:CAF524811 CKB524807:CKB524811 CTX524807:CTX524811 DDT524807:DDT524811 DNP524807:DNP524811 DXL524807:DXL524811 EHH524807:EHH524811 ERD524807:ERD524811 FAZ524807:FAZ524811 FKV524807:FKV524811 FUR524807:FUR524811 GEN524807:GEN524811 GOJ524807:GOJ524811 GYF524807:GYF524811 HIB524807:HIB524811 HRX524807:HRX524811 IBT524807:IBT524811 ILP524807:ILP524811 IVL524807:IVL524811 JFH524807:JFH524811 JPD524807:JPD524811 JYZ524807:JYZ524811 KIV524807:KIV524811 KSR524807:KSR524811 LCN524807:LCN524811 LMJ524807:LMJ524811 LWF524807:LWF524811 MGB524807:MGB524811 MPX524807:MPX524811 MZT524807:MZT524811 NJP524807:NJP524811 NTL524807:NTL524811 ODH524807:ODH524811 OND524807:OND524811 OWZ524807:OWZ524811 PGV524807:PGV524811 PQR524807:PQR524811 QAN524807:QAN524811 QKJ524807:QKJ524811 QUF524807:QUF524811 REB524807:REB524811 RNX524807:RNX524811 RXT524807:RXT524811 SHP524807:SHP524811 SRL524807:SRL524811 TBH524807:TBH524811 TLD524807:TLD524811 TUZ524807:TUZ524811 UEV524807:UEV524811 UOR524807:UOR524811 UYN524807:UYN524811 VIJ524807:VIJ524811 VSF524807:VSF524811 WCB524807:WCB524811 WLX524807:WLX524811 WVT524807:WVT524811 L590343:L590347 JH590343:JH590347 TD590343:TD590347 ACZ590343:ACZ590347 AMV590343:AMV590347 AWR590343:AWR590347 BGN590343:BGN590347 BQJ590343:BQJ590347 CAF590343:CAF590347 CKB590343:CKB590347 CTX590343:CTX590347 DDT590343:DDT590347 DNP590343:DNP590347 DXL590343:DXL590347 EHH590343:EHH590347 ERD590343:ERD590347 FAZ590343:FAZ590347 FKV590343:FKV590347 FUR590343:FUR590347 GEN590343:GEN590347 GOJ590343:GOJ590347 GYF590343:GYF590347 HIB590343:HIB590347 HRX590343:HRX590347 IBT590343:IBT590347 ILP590343:ILP590347 IVL590343:IVL590347 JFH590343:JFH590347 JPD590343:JPD590347 JYZ590343:JYZ590347 KIV590343:KIV590347 KSR590343:KSR590347 LCN590343:LCN590347 LMJ590343:LMJ590347 LWF590343:LWF590347 MGB590343:MGB590347 MPX590343:MPX590347 MZT590343:MZT590347 NJP590343:NJP590347 NTL590343:NTL590347 ODH590343:ODH590347 OND590343:OND590347 OWZ590343:OWZ590347 PGV590343:PGV590347 PQR590343:PQR590347 QAN590343:QAN590347 QKJ590343:QKJ590347 QUF590343:QUF590347 REB590343:REB590347 RNX590343:RNX590347 RXT590343:RXT590347 SHP590343:SHP590347 SRL590343:SRL590347 TBH590343:TBH590347 TLD590343:TLD590347 TUZ590343:TUZ590347 UEV590343:UEV590347 UOR590343:UOR590347 UYN590343:UYN590347 VIJ590343:VIJ590347 VSF590343:VSF590347 WCB590343:WCB590347 WLX590343:WLX590347 WVT590343:WVT590347 L655879:L655883 JH655879:JH655883 TD655879:TD655883 ACZ655879:ACZ655883 AMV655879:AMV655883 AWR655879:AWR655883 BGN655879:BGN655883 BQJ655879:BQJ655883 CAF655879:CAF655883 CKB655879:CKB655883 CTX655879:CTX655883 DDT655879:DDT655883 DNP655879:DNP655883 DXL655879:DXL655883 EHH655879:EHH655883 ERD655879:ERD655883 FAZ655879:FAZ655883 FKV655879:FKV655883 FUR655879:FUR655883 GEN655879:GEN655883 GOJ655879:GOJ655883 GYF655879:GYF655883 HIB655879:HIB655883 HRX655879:HRX655883 IBT655879:IBT655883 ILP655879:ILP655883 IVL655879:IVL655883 JFH655879:JFH655883 JPD655879:JPD655883 JYZ655879:JYZ655883 KIV655879:KIV655883 KSR655879:KSR655883 LCN655879:LCN655883 LMJ655879:LMJ655883 LWF655879:LWF655883 MGB655879:MGB655883 MPX655879:MPX655883 MZT655879:MZT655883 NJP655879:NJP655883 NTL655879:NTL655883 ODH655879:ODH655883 OND655879:OND655883 OWZ655879:OWZ655883 PGV655879:PGV655883 PQR655879:PQR655883 QAN655879:QAN655883 QKJ655879:QKJ655883 QUF655879:QUF655883 REB655879:REB655883 RNX655879:RNX655883 RXT655879:RXT655883 SHP655879:SHP655883 SRL655879:SRL655883 TBH655879:TBH655883 TLD655879:TLD655883 TUZ655879:TUZ655883 UEV655879:UEV655883 UOR655879:UOR655883 UYN655879:UYN655883 VIJ655879:VIJ655883 VSF655879:VSF655883 WCB655879:WCB655883 WLX655879:WLX655883 WVT655879:WVT655883 L721415:L721419 JH721415:JH721419 TD721415:TD721419 ACZ721415:ACZ721419 AMV721415:AMV721419 AWR721415:AWR721419 BGN721415:BGN721419 BQJ721415:BQJ721419 CAF721415:CAF721419 CKB721415:CKB721419 CTX721415:CTX721419 DDT721415:DDT721419 DNP721415:DNP721419 DXL721415:DXL721419 EHH721415:EHH721419 ERD721415:ERD721419 FAZ721415:FAZ721419 FKV721415:FKV721419 FUR721415:FUR721419 GEN721415:GEN721419 GOJ721415:GOJ721419 GYF721415:GYF721419 HIB721415:HIB721419 HRX721415:HRX721419 IBT721415:IBT721419 ILP721415:ILP721419 IVL721415:IVL721419 JFH721415:JFH721419 JPD721415:JPD721419 JYZ721415:JYZ721419 KIV721415:KIV721419 KSR721415:KSR721419 LCN721415:LCN721419 LMJ721415:LMJ721419 LWF721415:LWF721419 MGB721415:MGB721419 MPX721415:MPX721419 MZT721415:MZT721419 NJP721415:NJP721419 NTL721415:NTL721419 ODH721415:ODH721419 OND721415:OND721419 OWZ721415:OWZ721419 PGV721415:PGV721419 PQR721415:PQR721419 QAN721415:QAN721419 QKJ721415:QKJ721419 QUF721415:QUF721419 REB721415:REB721419 RNX721415:RNX721419 RXT721415:RXT721419 SHP721415:SHP721419 SRL721415:SRL721419 TBH721415:TBH721419 TLD721415:TLD721419 TUZ721415:TUZ721419 UEV721415:UEV721419 UOR721415:UOR721419 UYN721415:UYN721419 VIJ721415:VIJ721419 VSF721415:VSF721419 WCB721415:WCB721419 WLX721415:WLX721419 WVT721415:WVT721419 L786951:L786955 JH786951:JH786955 TD786951:TD786955 ACZ786951:ACZ786955 AMV786951:AMV786955 AWR786951:AWR786955 BGN786951:BGN786955 BQJ786951:BQJ786955 CAF786951:CAF786955 CKB786951:CKB786955 CTX786951:CTX786955 DDT786951:DDT786955 DNP786951:DNP786955 DXL786951:DXL786955 EHH786951:EHH786955 ERD786951:ERD786955 FAZ786951:FAZ786955 FKV786951:FKV786955 FUR786951:FUR786955 GEN786951:GEN786955 GOJ786951:GOJ786955 GYF786951:GYF786955 HIB786951:HIB786955 HRX786951:HRX786955 IBT786951:IBT786955 ILP786951:ILP786955 IVL786951:IVL786955 JFH786951:JFH786955 JPD786951:JPD786955 JYZ786951:JYZ786955 KIV786951:KIV786955 KSR786951:KSR786955 LCN786951:LCN786955 LMJ786951:LMJ786955 LWF786951:LWF786955 MGB786951:MGB786955 MPX786951:MPX786955 MZT786951:MZT786955 NJP786951:NJP786955 NTL786951:NTL786955 ODH786951:ODH786955 OND786951:OND786955 OWZ786951:OWZ786955 PGV786951:PGV786955 PQR786951:PQR786955 QAN786951:QAN786955 QKJ786951:QKJ786955 QUF786951:QUF786955 REB786951:REB786955 RNX786951:RNX786955 RXT786951:RXT786955 SHP786951:SHP786955 SRL786951:SRL786955 TBH786951:TBH786955 TLD786951:TLD786955 TUZ786951:TUZ786955 UEV786951:UEV786955 UOR786951:UOR786955 UYN786951:UYN786955 VIJ786951:VIJ786955 VSF786951:VSF786955 WCB786951:WCB786955 WLX786951:WLX786955 WVT786951:WVT786955 L852487:L852491 JH852487:JH852491 TD852487:TD852491 ACZ852487:ACZ852491 AMV852487:AMV852491 AWR852487:AWR852491 BGN852487:BGN852491 BQJ852487:BQJ852491 CAF852487:CAF852491 CKB852487:CKB852491 CTX852487:CTX852491 DDT852487:DDT852491 DNP852487:DNP852491 DXL852487:DXL852491 EHH852487:EHH852491 ERD852487:ERD852491 FAZ852487:FAZ852491 FKV852487:FKV852491 FUR852487:FUR852491 GEN852487:GEN852491 GOJ852487:GOJ852491 GYF852487:GYF852491 HIB852487:HIB852491 HRX852487:HRX852491 IBT852487:IBT852491 ILP852487:ILP852491 IVL852487:IVL852491 JFH852487:JFH852491 JPD852487:JPD852491 JYZ852487:JYZ852491 KIV852487:KIV852491 KSR852487:KSR852491 LCN852487:LCN852491 LMJ852487:LMJ852491 LWF852487:LWF852491 MGB852487:MGB852491 MPX852487:MPX852491 MZT852487:MZT852491 NJP852487:NJP852491 NTL852487:NTL852491 ODH852487:ODH852491 OND852487:OND852491 OWZ852487:OWZ852491 PGV852487:PGV852491 PQR852487:PQR852491 QAN852487:QAN852491 QKJ852487:QKJ852491 QUF852487:QUF852491 REB852487:REB852491 RNX852487:RNX852491 RXT852487:RXT852491 SHP852487:SHP852491 SRL852487:SRL852491 TBH852487:TBH852491 TLD852487:TLD852491 TUZ852487:TUZ852491 UEV852487:UEV852491 UOR852487:UOR852491 UYN852487:UYN852491 VIJ852487:VIJ852491 VSF852487:VSF852491 WCB852487:WCB852491 WLX852487:WLX852491 WVT852487:WVT852491 L918023:L918027 JH918023:JH918027 TD918023:TD918027 ACZ918023:ACZ918027 AMV918023:AMV918027 AWR918023:AWR918027 BGN918023:BGN918027 BQJ918023:BQJ918027 CAF918023:CAF918027 CKB918023:CKB918027 CTX918023:CTX918027 DDT918023:DDT918027 DNP918023:DNP918027 DXL918023:DXL918027 EHH918023:EHH918027 ERD918023:ERD918027 FAZ918023:FAZ918027 FKV918023:FKV918027 FUR918023:FUR918027 GEN918023:GEN918027 GOJ918023:GOJ918027 GYF918023:GYF918027 HIB918023:HIB918027 HRX918023:HRX918027 IBT918023:IBT918027 ILP918023:ILP918027 IVL918023:IVL918027 JFH918023:JFH918027 JPD918023:JPD918027 JYZ918023:JYZ918027 KIV918023:KIV918027 KSR918023:KSR918027 LCN918023:LCN918027 LMJ918023:LMJ918027 LWF918023:LWF918027 MGB918023:MGB918027 MPX918023:MPX918027 MZT918023:MZT918027 NJP918023:NJP918027 NTL918023:NTL918027 ODH918023:ODH918027 OND918023:OND918027 OWZ918023:OWZ918027 PGV918023:PGV918027 PQR918023:PQR918027 QAN918023:QAN918027 QKJ918023:QKJ918027 QUF918023:QUF918027 REB918023:REB918027 RNX918023:RNX918027 RXT918023:RXT918027 SHP918023:SHP918027 SRL918023:SRL918027 TBH918023:TBH918027 TLD918023:TLD918027 TUZ918023:TUZ918027 UEV918023:UEV918027 UOR918023:UOR918027 UYN918023:UYN918027 VIJ918023:VIJ918027 VSF918023:VSF918027 WCB918023:WCB918027 WLX918023:WLX918027 WVT918023:WVT918027 L983559:L983563 JH983559:JH983563 TD983559:TD983563 ACZ983559:ACZ983563 AMV983559:AMV983563 AWR983559:AWR983563 BGN983559:BGN983563 BQJ983559:BQJ983563 CAF983559:CAF983563 CKB983559:CKB983563 CTX983559:CTX983563 DDT983559:DDT983563 DNP983559:DNP983563 DXL983559:DXL983563 EHH983559:EHH983563 ERD983559:ERD983563 FAZ983559:FAZ983563 FKV983559:FKV983563 FUR983559:FUR983563 GEN983559:GEN983563 GOJ983559:GOJ983563 GYF983559:GYF983563 HIB983559:HIB983563 HRX983559:HRX983563 IBT983559:IBT983563 ILP983559:ILP983563 IVL983559:IVL983563 JFH983559:JFH983563 JPD983559:JPD983563 JYZ983559:JYZ983563 KIV983559:KIV983563 KSR983559:KSR983563 LCN983559:LCN983563 LMJ983559:LMJ983563 LWF983559:LWF983563 MGB983559:MGB983563 MPX983559:MPX983563 MZT983559:MZT983563 NJP983559:NJP983563 NTL983559:NTL983563 ODH983559:ODH983563 OND983559:OND983563 OWZ983559:OWZ983563 PGV983559:PGV983563 PQR983559:PQR983563 QAN983559:QAN983563 QKJ983559:QKJ983563 QUF983559:QUF983563 REB983559:REB983563 RNX983559:RNX983563 RXT983559:RXT983563 SHP983559:SHP983563 SRL983559:SRL983563 TBH983559:TBH983563 TLD983559:TLD983563 TUZ983559:TUZ983563 UEV983559:UEV983563 UOR983559:UOR983563 UYN983559:UYN983563 VIJ983559:VIJ983563 VSF983559:VSF983563 WCB983559:WCB983563 WLX983559:WLX983563 WVT983559:WVT983563 L525:L529 JH525:JH529 TD525:TD529 ACZ525:ACZ529 AMV525:AMV529 AWR525:AWR529 BGN525:BGN529 BQJ525:BQJ529 CAF525:CAF529 CKB525:CKB529 CTX525:CTX529 DDT525:DDT529 DNP525:DNP529 DXL525:DXL529 EHH525:EHH529 ERD525:ERD529 FAZ525:FAZ529 FKV525:FKV529 FUR525:FUR529 GEN525:GEN529 GOJ525:GOJ529 GYF525:GYF529 HIB525:HIB529 HRX525:HRX529 IBT525:IBT529 ILP525:ILP529 IVL525:IVL529 JFH525:JFH529 JPD525:JPD529 JYZ525:JYZ529 KIV525:KIV529 KSR525:KSR529 LCN525:LCN529 LMJ525:LMJ529 LWF525:LWF529 MGB525:MGB529 MPX525:MPX529 MZT525:MZT529 NJP525:NJP529 NTL525:NTL529 ODH525:ODH529 OND525:OND529 OWZ525:OWZ529 PGV525:PGV529 PQR525:PQR529 QAN525:QAN529 QKJ525:QKJ529 QUF525:QUF529 REB525:REB529 RNX525:RNX529 RXT525:RXT529 SHP525:SHP529 SRL525:SRL529 TBH525:TBH529 TLD525:TLD529 TUZ525:TUZ529 UEV525:UEV529 UOR525:UOR529 UYN525:UYN529 VIJ525:VIJ529 VSF525:VSF529 WCB525:WCB529 WLX525:WLX529 WVT525:WVT529 L66061:L66065 JH66061:JH66065 TD66061:TD66065 ACZ66061:ACZ66065 AMV66061:AMV66065 AWR66061:AWR66065 BGN66061:BGN66065 BQJ66061:BQJ66065 CAF66061:CAF66065 CKB66061:CKB66065 CTX66061:CTX66065 DDT66061:DDT66065 DNP66061:DNP66065 DXL66061:DXL66065 EHH66061:EHH66065 ERD66061:ERD66065 FAZ66061:FAZ66065 FKV66061:FKV66065 FUR66061:FUR66065 GEN66061:GEN66065 GOJ66061:GOJ66065 GYF66061:GYF66065 HIB66061:HIB66065 HRX66061:HRX66065 IBT66061:IBT66065 ILP66061:ILP66065 IVL66061:IVL66065 JFH66061:JFH66065 JPD66061:JPD66065 JYZ66061:JYZ66065 KIV66061:KIV66065 KSR66061:KSR66065 LCN66061:LCN66065 LMJ66061:LMJ66065 LWF66061:LWF66065 MGB66061:MGB66065 MPX66061:MPX66065 MZT66061:MZT66065 NJP66061:NJP66065 NTL66061:NTL66065 ODH66061:ODH66065 OND66061:OND66065 OWZ66061:OWZ66065 PGV66061:PGV66065 PQR66061:PQR66065 QAN66061:QAN66065 QKJ66061:QKJ66065 QUF66061:QUF66065 REB66061:REB66065 RNX66061:RNX66065 RXT66061:RXT66065 SHP66061:SHP66065 SRL66061:SRL66065 TBH66061:TBH66065 TLD66061:TLD66065 TUZ66061:TUZ66065 UEV66061:UEV66065 UOR66061:UOR66065 UYN66061:UYN66065 VIJ66061:VIJ66065 VSF66061:VSF66065 WCB66061:WCB66065 WLX66061:WLX66065 WVT66061:WVT66065 L131597:L131601 JH131597:JH131601 TD131597:TD131601 ACZ131597:ACZ131601 AMV131597:AMV131601 AWR131597:AWR131601 BGN131597:BGN131601 BQJ131597:BQJ131601 CAF131597:CAF131601 CKB131597:CKB131601 CTX131597:CTX131601 DDT131597:DDT131601 DNP131597:DNP131601 DXL131597:DXL131601 EHH131597:EHH131601 ERD131597:ERD131601 FAZ131597:FAZ131601 FKV131597:FKV131601 FUR131597:FUR131601 GEN131597:GEN131601 GOJ131597:GOJ131601 GYF131597:GYF131601 HIB131597:HIB131601 HRX131597:HRX131601 IBT131597:IBT131601 ILP131597:ILP131601 IVL131597:IVL131601 JFH131597:JFH131601 JPD131597:JPD131601 JYZ131597:JYZ131601 KIV131597:KIV131601 KSR131597:KSR131601 LCN131597:LCN131601 LMJ131597:LMJ131601 LWF131597:LWF131601 MGB131597:MGB131601 MPX131597:MPX131601 MZT131597:MZT131601 NJP131597:NJP131601 NTL131597:NTL131601 ODH131597:ODH131601 OND131597:OND131601 OWZ131597:OWZ131601 PGV131597:PGV131601 PQR131597:PQR131601 QAN131597:QAN131601 QKJ131597:QKJ131601 QUF131597:QUF131601 REB131597:REB131601 RNX131597:RNX131601 RXT131597:RXT131601 SHP131597:SHP131601 SRL131597:SRL131601 TBH131597:TBH131601 TLD131597:TLD131601 TUZ131597:TUZ131601 UEV131597:UEV131601 UOR131597:UOR131601 UYN131597:UYN131601 VIJ131597:VIJ131601 VSF131597:VSF131601 WCB131597:WCB131601 WLX131597:WLX131601 WVT131597:WVT131601 L197133:L197137 JH197133:JH197137 TD197133:TD197137 ACZ197133:ACZ197137 AMV197133:AMV197137 AWR197133:AWR197137 BGN197133:BGN197137 BQJ197133:BQJ197137 CAF197133:CAF197137 CKB197133:CKB197137 CTX197133:CTX197137 DDT197133:DDT197137 DNP197133:DNP197137 DXL197133:DXL197137 EHH197133:EHH197137 ERD197133:ERD197137 FAZ197133:FAZ197137 FKV197133:FKV197137 FUR197133:FUR197137 GEN197133:GEN197137 GOJ197133:GOJ197137 GYF197133:GYF197137 HIB197133:HIB197137 HRX197133:HRX197137 IBT197133:IBT197137 ILP197133:ILP197137 IVL197133:IVL197137 JFH197133:JFH197137 JPD197133:JPD197137 JYZ197133:JYZ197137 KIV197133:KIV197137 KSR197133:KSR197137 LCN197133:LCN197137 LMJ197133:LMJ197137 LWF197133:LWF197137 MGB197133:MGB197137 MPX197133:MPX197137 MZT197133:MZT197137 NJP197133:NJP197137 NTL197133:NTL197137 ODH197133:ODH197137 OND197133:OND197137 OWZ197133:OWZ197137 PGV197133:PGV197137 PQR197133:PQR197137 QAN197133:QAN197137 QKJ197133:QKJ197137 QUF197133:QUF197137 REB197133:REB197137 RNX197133:RNX197137 RXT197133:RXT197137 SHP197133:SHP197137 SRL197133:SRL197137 TBH197133:TBH197137 TLD197133:TLD197137 TUZ197133:TUZ197137 UEV197133:UEV197137 UOR197133:UOR197137 UYN197133:UYN197137 VIJ197133:VIJ197137 VSF197133:VSF197137 WCB197133:WCB197137 WLX197133:WLX197137 WVT197133:WVT197137 L262669:L262673 JH262669:JH262673 TD262669:TD262673 ACZ262669:ACZ262673 AMV262669:AMV262673 AWR262669:AWR262673 BGN262669:BGN262673 BQJ262669:BQJ262673 CAF262669:CAF262673 CKB262669:CKB262673 CTX262669:CTX262673 DDT262669:DDT262673 DNP262669:DNP262673 DXL262669:DXL262673 EHH262669:EHH262673 ERD262669:ERD262673 FAZ262669:FAZ262673 FKV262669:FKV262673 FUR262669:FUR262673 GEN262669:GEN262673 GOJ262669:GOJ262673 GYF262669:GYF262673 HIB262669:HIB262673 HRX262669:HRX262673 IBT262669:IBT262673 ILP262669:ILP262673 IVL262669:IVL262673 JFH262669:JFH262673 JPD262669:JPD262673 JYZ262669:JYZ262673 KIV262669:KIV262673 KSR262669:KSR262673 LCN262669:LCN262673 LMJ262669:LMJ262673 LWF262669:LWF262673 MGB262669:MGB262673 MPX262669:MPX262673 MZT262669:MZT262673 NJP262669:NJP262673 NTL262669:NTL262673 ODH262669:ODH262673 OND262669:OND262673 OWZ262669:OWZ262673 PGV262669:PGV262673 PQR262669:PQR262673 QAN262669:QAN262673 QKJ262669:QKJ262673 QUF262669:QUF262673 REB262669:REB262673 RNX262669:RNX262673 RXT262669:RXT262673 SHP262669:SHP262673 SRL262669:SRL262673 TBH262669:TBH262673 TLD262669:TLD262673 TUZ262669:TUZ262673 UEV262669:UEV262673 UOR262669:UOR262673 UYN262669:UYN262673 VIJ262669:VIJ262673 VSF262669:VSF262673 WCB262669:WCB262673 WLX262669:WLX262673 WVT262669:WVT262673 L328205:L328209 JH328205:JH328209 TD328205:TD328209 ACZ328205:ACZ328209 AMV328205:AMV328209 AWR328205:AWR328209 BGN328205:BGN328209 BQJ328205:BQJ328209 CAF328205:CAF328209 CKB328205:CKB328209 CTX328205:CTX328209 DDT328205:DDT328209 DNP328205:DNP328209 DXL328205:DXL328209 EHH328205:EHH328209 ERD328205:ERD328209 FAZ328205:FAZ328209 FKV328205:FKV328209 FUR328205:FUR328209 GEN328205:GEN328209 GOJ328205:GOJ328209 GYF328205:GYF328209 HIB328205:HIB328209 HRX328205:HRX328209 IBT328205:IBT328209 ILP328205:ILP328209 IVL328205:IVL328209 JFH328205:JFH328209 JPD328205:JPD328209 JYZ328205:JYZ328209 KIV328205:KIV328209 KSR328205:KSR328209 LCN328205:LCN328209 LMJ328205:LMJ328209 LWF328205:LWF328209 MGB328205:MGB328209 MPX328205:MPX328209 MZT328205:MZT328209 NJP328205:NJP328209 NTL328205:NTL328209 ODH328205:ODH328209 OND328205:OND328209 OWZ328205:OWZ328209 PGV328205:PGV328209 PQR328205:PQR328209 QAN328205:QAN328209 QKJ328205:QKJ328209 QUF328205:QUF328209 REB328205:REB328209 RNX328205:RNX328209 RXT328205:RXT328209 SHP328205:SHP328209 SRL328205:SRL328209 TBH328205:TBH328209 TLD328205:TLD328209 TUZ328205:TUZ328209 UEV328205:UEV328209 UOR328205:UOR328209 UYN328205:UYN328209 VIJ328205:VIJ328209 VSF328205:VSF328209 WCB328205:WCB328209 WLX328205:WLX328209 WVT328205:WVT328209 L393741:L393745 JH393741:JH393745 TD393741:TD393745 ACZ393741:ACZ393745 AMV393741:AMV393745 AWR393741:AWR393745 BGN393741:BGN393745 BQJ393741:BQJ393745 CAF393741:CAF393745 CKB393741:CKB393745 CTX393741:CTX393745 DDT393741:DDT393745 DNP393741:DNP393745 DXL393741:DXL393745 EHH393741:EHH393745 ERD393741:ERD393745 FAZ393741:FAZ393745 FKV393741:FKV393745 FUR393741:FUR393745 GEN393741:GEN393745 GOJ393741:GOJ393745 GYF393741:GYF393745 HIB393741:HIB393745 HRX393741:HRX393745 IBT393741:IBT393745 ILP393741:ILP393745 IVL393741:IVL393745 JFH393741:JFH393745 JPD393741:JPD393745 JYZ393741:JYZ393745 KIV393741:KIV393745 KSR393741:KSR393745 LCN393741:LCN393745 LMJ393741:LMJ393745 LWF393741:LWF393745 MGB393741:MGB393745 MPX393741:MPX393745 MZT393741:MZT393745 NJP393741:NJP393745 NTL393741:NTL393745 ODH393741:ODH393745 OND393741:OND393745 OWZ393741:OWZ393745 PGV393741:PGV393745 PQR393741:PQR393745 QAN393741:QAN393745 QKJ393741:QKJ393745 QUF393741:QUF393745 REB393741:REB393745 RNX393741:RNX393745 RXT393741:RXT393745 SHP393741:SHP393745 SRL393741:SRL393745 TBH393741:TBH393745 TLD393741:TLD393745 TUZ393741:TUZ393745 UEV393741:UEV393745 UOR393741:UOR393745 UYN393741:UYN393745 VIJ393741:VIJ393745 VSF393741:VSF393745 WCB393741:WCB393745 WLX393741:WLX393745 WVT393741:WVT393745 L459277:L459281 JH459277:JH459281 TD459277:TD459281 ACZ459277:ACZ459281 AMV459277:AMV459281 AWR459277:AWR459281 BGN459277:BGN459281 BQJ459277:BQJ459281 CAF459277:CAF459281 CKB459277:CKB459281 CTX459277:CTX459281 DDT459277:DDT459281 DNP459277:DNP459281 DXL459277:DXL459281 EHH459277:EHH459281 ERD459277:ERD459281 FAZ459277:FAZ459281 FKV459277:FKV459281 FUR459277:FUR459281 GEN459277:GEN459281 GOJ459277:GOJ459281 GYF459277:GYF459281 HIB459277:HIB459281 HRX459277:HRX459281 IBT459277:IBT459281 ILP459277:ILP459281 IVL459277:IVL459281 JFH459277:JFH459281 JPD459277:JPD459281 JYZ459277:JYZ459281 KIV459277:KIV459281 KSR459277:KSR459281 LCN459277:LCN459281 LMJ459277:LMJ459281 LWF459277:LWF459281 MGB459277:MGB459281 MPX459277:MPX459281 MZT459277:MZT459281 NJP459277:NJP459281 NTL459277:NTL459281 ODH459277:ODH459281 OND459277:OND459281 OWZ459277:OWZ459281 PGV459277:PGV459281 PQR459277:PQR459281 QAN459277:QAN459281 QKJ459277:QKJ459281 QUF459277:QUF459281 REB459277:REB459281 RNX459277:RNX459281 RXT459277:RXT459281 SHP459277:SHP459281 SRL459277:SRL459281 TBH459277:TBH459281 TLD459277:TLD459281 TUZ459277:TUZ459281 UEV459277:UEV459281 UOR459277:UOR459281 UYN459277:UYN459281 VIJ459277:VIJ459281 VSF459277:VSF459281 WCB459277:WCB459281 WLX459277:WLX459281 WVT459277:WVT459281 L524813:L524817 JH524813:JH524817 TD524813:TD524817 ACZ524813:ACZ524817 AMV524813:AMV524817 AWR524813:AWR524817 BGN524813:BGN524817 BQJ524813:BQJ524817 CAF524813:CAF524817 CKB524813:CKB524817 CTX524813:CTX524817 DDT524813:DDT524817 DNP524813:DNP524817 DXL524813:DXL524817 EHH524813:EHH524817 ERD524813:ERD524817 FAZ524813:FAZ524817 FKV524813:FKV524817 FUR524813:FUR524817 GEN524813:GEN524817 GOJ524813:GOJ524817 GYF524813:GYF524817 HIB524813:HIB524817 HRX524813:HRX524817 IBT524813:IBT524817 ILP524813:ILP524817 IVL524813:IVL524817 JFH524813:JFH524817 JPD524813:JPD524817 JYZ524813:JYZ524817 KIV524813:KIV524817 KSR524813:KSR524817 LCN524813:LCN524817 LMJ524813:LMJ524817 LWF524813:LWF524817 MGB524813:MGB524817 MPX524813:MPX524817 MZT524813:MZT524817 NJP524813:NJP524817 NTL524813:NTL524817 ODH524813:ODH524817 OND524813:OND524817 OWZ524813:OWZ524817 PGV524813:PGV524817 PQR524813:PQR524817 QAN524813:QAN524817 QKJ524813:QKJ524817 QUF524813:QUF524817 REB524813:REB524817 RNX524813:RNX524817 RXT524813:RXT524817 SHP524813:SHP524817 SRL524813:SRL524817 TBH524813:TBH524817 TLD524813:TLD524817 TUZ524813:TUZ524817 UEV524813:UEV524817 UOR524813:UOR524817 UYN524813:UYN524817 VIJ524813:VIJ524817 VSF524813:VSF524817 WCB524813:WCB524817 WLX524813:WLX524817 WVT524813:WVT524817 L590349:L590353 JH590349:JH590353 TD590349:TD590353 ACZ590349:ACZ590353 AMV590349:AMV590353 AWR590349:AWR590353 BGN590349:BGN590353 BQJ590349:BQJ590353 CAF590349:CAF590353 CKB590349:CKB590353 CTX590349:CTX590353 DDT590349:DDT590353 DNP590349:DNP590353 DXL590349:DXL590353 EHH590349:EHH590353 ERD590349:ERD590353 FAZ590349:FAZ590353 FKV590349:FKV590353 FUR590349:FUR590353 GEN590349:GEN590353 GOJ590349:GOJ590353 GYF590349:GYF590353 HIB590349:HIB590353 HRX590349:HRX590353 IBT590349:IBT590353 ILP590349:ILP590353 IVL590349:IVL590353 JFH590349:JFH590353 JPD590349:JPD590353 JYZ590349:JYZ590353 KIV590349:KIV590353 KSR590349:KSR590353 LCN590349:LCN590353 LMJ590349:LMJ590353 LWF590349:LWF590353 MGB590349:MGB590353 MPX590349:MPX590353 MZT590349:MZT590353 NJP590349:NJP590353 NTL590349:NTL590353 ODH590349:ODH590353 OND590349:OND590353 OWZ590349:OWZ590353 PGV590349:PGV590353 PQR590349:PQR590353 QAN590349:QAN590353 QKJ590349:QKJ590353 QUF590349:QUF590353 REB590349:REB590353 RNX590349:RNX590353 RXT590349:RXT590353 SHP590349:SHP590353 SRL590349:SRL590353 TBH590349:TBH590353 TLD590349:TLD590353 TUZ590349:TUZ590353 UEV590349:UEV590353 UOR590349:UOR590353 UYN590349:UYN590353 VIJ590349:VIJ590353 VSF590349:VSF590353 WCB590349:WCB590353 WLX590349:WLX590353 WVT590349:WVT590353 L655885:L655889 JH655885:JH655889 TD655885:TD655889 ACZ655885:ACZ655889 AMV655885:AMV655889 AWR655885:AWR655889 BGN655885:BGN655889 BQJ655885:BQJ655889 CAF655885:CAF655889 CKB655885:CKB655889 CTX655885:CTX655889 DDT655885:DDT655889 DNP655885:DNP655889 DXL655885:DXL655889 EHH655885:EHH655889 ERD655885:ERD655889 FAZ655885:FAZ655889 FKV655885:FKV655889 FUR655885:FUR655889 GEN655885:GEN655889 GOJ655885:GOJ655889 GYF655885:GYF655889 HIB655885:HIB655889 HRX655885:HRX655889 IBT655885:IBT655889 ILP655885:ILP655889 IVL655885:IVL655889 JFH655885:JFH655889 JPD655885:JPD655889 JYZ655885:JYZ655889 KIV655885:KIV655889 KSR655885:KSR655889 LCN655885:LCN655889 LMJ655885:LMJ655889 LWF655885:LWF655889 MGB655885:MGB655889 MPX655885:MPX655889 MZT655885:MZT655889 NJP655885:NJP655889 NTL655885:NTL655889 ODH655885:ODH655889 OND655885:OND655889 OWZ655885:OWZ655889 PGV655885:PGV655889 PQR655885:PQR655889 QAN655885:QAN655889 QKJ655885:QKJ655889 QUF655885:QUF655889 REB655885:REB655889 RNX655885:RNX655889 RXT655885:RXT655889 SHP655885:SHP655889 SRL655885:SRL655889 TBH655885:TBH655889 TLD655885:TLD655889 TUZ655885:TUZ655889 UEV655885:UEV655889 UOR655885:UOR655889 UYN655885:UYN655889 VIJ655885:VIJ655889 VSF655885:VSF655889 WCB655885:WCB655889 WLX655885:WLX655889 WVT655885:WVT655889 L721421:L721425 JH721421:JH721425 TD721421:TD721425 ACZ721421:ACZ721425 AMV721421:AMV721425 AWR721421:AWR721425 BGN721421:BGN721425 BQJ721421:BQJ721425 CAF721421:CAF721425 CKB721421:CKB721425 CTX721421:CTX721425 DDT721421:DDT721425 DNP721421:DNP721425 DXL721421:DXL721425 EHH721421:EHH721425 ERD721421:ERD721425 FAZ721421:FAZ721425 FKV721421:FKV721425 FUR721421:FUR721425 GEN721421:GEN721425 GOJ721421:GOJ721425 GYF721421:GYF721425 HIB721421:HIB721425 HRX721421:HRX721425 IBT721421:IBT721425 ILP721421:ILP721425 IVL721421:IVL721425 JFH721421:JFH721425 JPD721421:JPD721425 JYZ721421:JYZ721425 KIV721421:KIV721425 KSR721421:KSR721425 LCN721421:LCN721425 LMJ721421:LMJ721425 LWF721421:LWF721425 MGB721421:MGB721425 MPX721421:MPX721425 MZT721421:MZT721425 NJP721421:NJP721425 NTL721421:NTL721425 ODH721421:ODH721425 OND721421:OND721425 OWZ721421:OWZ721425 PGV721421:PGV721425 PQR721421:PQR721425 QAN721421:QAN721425 QKJ721421:QKJ721425 QUF721421:QUF721425 REB721421:REB721425 RNX721421:RNX721425 RXT721421:RXT721425 SHP721421:SHP721425 SRL721421:SRL721425 TBH721421:TBH721425 TLD721421:TLD721425 TUZ721421:TUZ721425 UEV721421:UEV721425 UOR721421:UOR721425 UYN721421:UYN721425 VIJ721421:VIJ721425 VSF721421:VSF721425 WCB721421:WCB721425 WLX721421:WLX721425 WVT721421:WVT721425 L786957:L786961 JH786957:JH786961 TD786957:TD786961 ACZ786957:ACZ786961 AMV786957:AMV786961 AWR786957:AWR786961 BGN786957:BGN786961 BQJ786957:BQJ786961 CAF786957:CAF786961 CKB786957:CKB786961 CTX786957:CTX786961 DDT786957:DDT786961 DNP786957:DNP786961 DXL786957:DXL786961 EHH786957:EHH786961 ERD786957:ERD786961 FAZ786957:FAZ786961 FKV786957:FKV786961 FUR786957:FUR786961 GEN786957:GEN786961 GOJ786957:GOJ786961 GYF786957:GYF786961 HIB786957:HIB786961 HRX786957:HRX786961 IBT786957:IBT786961 ILP786957:ILP786961 IVL786957:IVL786961 JFH786957:JFH786961 JPD786957:JPD786961 JYZ786957:JYZ786961 KIV786957:KIV786961 KSR786957:KSR786961 LCN786957:LCN786961 LMJ786957:LMJ786961 LWF786957:LWF786961 MGB786957:MGB786961 MPX786957:MPX786961 MZT786957:MZT786961 NJP786957:NJP786961 NTL786957:NTL786961 ODH786957:ODH786961 OND786957:OND786961 OWZ786957:OWZ786961 PGV786957:PGV786961 PQR786957:PQR786961 QAN786957:QAN786961 QKJ786957:QKJ786961 QUF786957:QUF786961 REB786957:REB786961 RNX786957:RNX786961 RXT786957:RXT786961 SHP786957:SHP786961 SRL786957:SRL786961 TBH786957:TBH786961 TLD786957:TLD786961 TUZ786957:TUZ786961 UEV786957:UEV786961 UOR786957:UOR786961 UYN786957:UYN786961 VIJ786957:VIJ786961 VSF786957:VSF786961 WCB786957:WCB786961 WLX786957:WLX786961 WVT786957:WVT786961 L852493:L852497 JH852493:JH852497 TD852493:TD852497 ACZ852493:ACZ852497 AMV852493:AMV852497 AWR852493:AWR852497 BGN852493:BGN852497 BQJ852493:BQJ852497 CAF852493:CAF852497 CKB852493:CKB852497 CTX852493:CTX852497 DDT852493:DDT852497 DNP852493:DNP852497 DXL852493:DXL852497 EHH852493:EHH852497 ERD852493:ERD852497 FAZ852493:FAZ852497 FKV852493:FKV852497 FUR852493:FUR852497 GEN852493:GEN852497 GOJ852493:GOJ852497 GYF852493:GYF852497 HIB852493:HIB852497 HRX852493:HRX852497 IBT852493:IBT852497 ILP852493:ILP852497 IVL852493:IVL852497 JFH852493:JFH852497 JPD852493:JPD852497 JYZ852493:JYZ852497 KIV852493:KIV852497 KSR852493:KSR852497 LCN852493:LCN852497 LMJ852493:LMJ852497 LWF852493:LWF852497 MGB852493:MGB852497 MPX852493:MPX852497 MZT852493:MZT852497 NJP852493:NJP852497 NTL852493:NTL852497 ODH852493:ODH852497 OND852493:OND852497 OWZ852493:OWZ852497 PGV852493:PGV852497 PQR852493:PQR852497 QAN852493:QAN852497 QKJ852493:QKJ852497 QUF852493:QUF852497 REB852493:REB852497 RNX852493:RNX852497 RXT852493:RXT852497 SHP852493:SHP852497 SRL852493:SRL852497 TBH852493:TBH852497 TLD852493:TLD852497 TUZ852493:TUZ852497 UEV852493:UEV852497 UOR852493:UOR852497 UYN852493:UYN852497 VIJ852493:VIJ852497 VSF852493:VSF852497 WCB852493:WCB852497 WLX852493:WLX852497 WVT852493:WVT852497 L918029:L918033 JH918029:JH918033 TD918029:TD918033 ACZ918029:ACZ918033 AMV918029:AMV918033 AWR918029:AWR918033 BGN918029:BGN918033 BQJ918029:BQJ918033 CAF918029:CAF918033 CKB918029:CKB918033 CTX918029:CTX918033 DDT918029:DDT918033 DNP918029:DNP918033 DXL918029:DXL918033 EHH918029:EHH918033 ERD918029:ERD918033 FAZ918029:FAZ918033 FKV918029:FKV918033 FUR918029:FUR918033 GEN918029:GEN918033 GOJ918029:GOJ918033 GYF918029:GYF918033 HIB918029:HIB918033 HRX918029:HRX918033 IBT918029:IBT918033 ILP918029:ILP918033 IVL918029:IVL918033 JFH918029:JFH918033 JPD918029:JPD918033 JYZ918029:JYZ918033 KIV918029:KIV918033 KSR918029:KSR918033 LCN918029:LCN918033 LMJ918029:LMJ918033 LWF918029:LWF918033 MGB918029:MGB918033 MPX918029:MPX918033 MZT918029:MZT918033 NJP918029:NJP918033 NTL918029:NTL918033 ODH918029:ODH918033 OND918029:OND918033 OWZ918029:OWZ918033 PGV918029:PGV918033 PQR918029:PQR918033 QAN918029:QAN918033 QKJ918029:QKJ918033 QUF918029:QUF918033 REB918029:REB918033 RNX918029:RNX918033 RXT918029:RXT918033 SHP918029:SHP918033 SRL918029:SRL918033 TBH918029:TBH918033 TLD918029:TLD918033 TUZ918029:TUZ918033 UEV918029:UEV918033 UOR918029:UOR918033 UYN918029:UYN918033 VIJ918029:VIJ918033 VSF918029:VSF918033 WCB918029:WCB918033 WLX918029:WLX918033 WVT918029:WVT918033 L983565:L983569 JH983565:JH983569 TD983565:TD983569 ACZ983565:ACZ983569 AMV983565:AMV983569 AWR983565:AWR983569 BGN983565:BGN983569 BQJ983565:BQJ983569 CAF983565:CAF983569 CKB983565:CKB983569 CTX983565:CTX983569 DDT983565:DDT983569 DNP983565:DNP983569 DXL983565:DXL983569 EHH983565:EHH983569 ERD983565:ERD983569 FAZ983565:FAZ983569 FKV983565:FKV983569 FUR983565:FUR983569 GEN983565:GEN983569 GOJ983565:GOJ983569 GYF983565:GYF983569 HIB983565:HIB983569 HRX983565:HRX983569 IBT983565:IBT983569 ILP983565:ILP983569 IVL983565:IVL983569 JFH983565:JFH983569 JPD983565:JPD983569 JYZ983565:JYZ983569 KIV983565:KIV983569 KSR983565:KSR983569 LCN983565:LCN983569 LMJ983565:LMJ983569 LWF983565:LWF983569 MGB983565:MGB983569 MPX983565:MPX983569 MZT983565:MZT983569 NJP983565:NJP983569 NTL983565:NTL983569 ODH983565:ODH983569 OND983565:OND983569 OWZ983565:OWZ983569 PGV983565:PGV983569 PQR983565:PQR983569 QAN983565:QAN983569 QKJ983565:QKJ983569 QUF983565:QUF983569 REB983565:REB983569 RNX983565:RNX983569 RXT983565:RXT983569 SHP983565:SHP983569 SRL983565:SRL983569 TBH983565:TBH983569 TLD983565:TLD983569 TUZ983565:TUZ983569 UEV983565:UEV983569 UOR983565:UOR983569 UYN983565:UYN983569 VIJ983565:VIJ983569 VSF983565:VSF983569 WCB983565:WCB983569 WLX983565:WLX983569 WVT983565:WVT983569 L531:L536 JH531:JH536 TD531:TD536 ACZ531:ACZ536 AMV531:AMV536 AWR531:AWR536 BGN531:BGN536 BQJ531:BQJ536 CAF531:CAF536 CKB531:CKB536 CTX531:CTX536 DDT531:DDT536 DNP531:DNP536 DXL531:DXL536 EHH531:EHH536 ERD531:ERD536 FAZ531:FAZ536 FKV531:FKV536 FUR531:FUR536 GEN531:GEN536 GOJ531:GOJ536 GYF531:GYF536 HIB531:HIB536 HRX531:HRX536 IBT531:IBT536 ILP531:ILP536 IVL531:IVL536 JFH531:JFH536 JPD531:JPD536 JYZ531:JYZ536 KIV531:KIV536 KSR531:KSR536 LCN531:LCN536 LMJ531:LMJ536 LWF531:LWF536 MGB531:MGB536 MPX531:MPX536 MZT531:MZT536 NJP531:NJP536 NTL531:NTL536 ODH531:ODH536 OND531:OND536 OWZ531:OWZ536 PGV531:PGV536 PQR531:PQR536 QAN531:QAN536 QKJ531:QKJ536 QUF531:QUF536 REB531:REB536 RNX531:RNX536 RXT531:RXT536 SHP531:SHP536 SRL531:SRL536 TBH531:TBH536 TLD531:TLD536 TUZ531:TUZ536 UEV531:UEV536 UOR531:UOR536 UYN531:UYN536 VIJ531:VIJ536 VSF531:VSF536 WCB531:WCB536 WLX531:WLX536 WVT531:WVT536 L66067:L66072 JH66067:JH66072 TD66067:TD66072 ACZ66067:ACZ66072 AMV66067:AMV66072 AWR66067:AWR66072 BGN66067:BGN66072 BQJ66067:BQJ66072 CAF66067:CAF66072 CKB66067:CKB66072 CTX66067:CTX66072 DDT66067:DDT66072 DNP66067:DNP66072 DXL66067:DXL66072 EHH66067:EHH66072 ERD66067:ERD66072 FAZ66067:FAZ66072 FKV66067:FKV66072 FUR66067:FUR66072 GEN66067:GEN66072 GOJ66067:GOJ66072 GYF66067:GYF66072 HIB66067:HIB66072 HRX66067:HRX66072 IBT66067:IBT66072 ILP66067:ILP66072 IVL66067:IVL66072 JFH66067:JFH66072 JPD66067:JPD66072 JYZ66067:JYZ66072 KIV66067:KIV66072 KSR66067:KSR66072 LCN66067:LCN66072 LMJ66067:LMJ66072 LWF66067:LWF66072 MGB66067:MGB66072 MPX66067:MPX66072 MZT66067:MZT66072 NJP66067:NJP66072 NTL66067:NTL66072 ODH66067:ODH66072 OND66067:OND66072 OWZ66067:OWZ66072 PGV66067:PGV66072 PQR66067:PQR66072 QAN66067:QAN66072 QKJ66067:QKJ66072 QUF66067:QUF66072 REB66067:REB66072 RNX66067:RNX66072 RXT66067:RXT66072 SHP66067:SHP66072 SRL66067:SRL66072 TBH66067:TBH66072 TLD66067:TLD66072 TUZ66067:TUZ66072 UEV66067:UEV66072 UOR66067:UOR66072 UYN66067:UYN66072 VIJ66067:VIJ66072 VSF66067:VSF66072 WCB66067:WCB66072 WLX66067:WLX66072 WVT66067:WVT66072 L131603:L131608 JH131603:JH131608 TD131603:TD131608 ACZ131603:ACZ131608 AMV131603:AMV131608 AWR131603:AWR131608 BGN131603:BGN131608 BQJ131603:BQJ131608 CAF131603:CAF131608 CKB131603:CKB131608 CTX131603:CTX131608 DDT131603:DDT131608 DNP131603:DNP131608 DXL131603:DXL131608 EHH131603:EHH131608 ERD131603:ERD131608 FAZ131603:FAZ131608 FKV131603:FKV131608 FUR131603:FUR131608 GEN131603:GEN131608 GOJ131603:GOJ131608 GYF131603:GYF131608 HIB131603:HIB131608 HRX131603:HRX131608 IBT131603:IBT131608 ILP131603:ILP131608 IVL131603:IVL131608 JFH131603:JFH131608 JPD131603:JPD131608 JYZ131603:JYZ131608 KIV131603:KIV131608 KSR131603:KSR131608 LCN131603:LCN131608 LMJ131603:LMJ131608 LWF131603:LWF131608 MGB131603:MGB131608 MPX131603:MPX131608 MZT131603:MZT131608 NJP131603:NJP131608 NTL131603:NTL131608 ODH131603:ODH131608 OND131603:OND131608 OWZ131603:OWZ131608 PGV131603:PGV131608 PQR131603:PQR131608 QAN131603:QAN131608 QKJ131603:QKJ131608 QUF131603:QUF131608 REB131603:REB131608 RNX131603:RNX131608 RXT131603:RXT131608 SHP131603:SHP131608 SRL131603:SRL131608 TBH131603:TBH131608 TLD131603:TLD131608 TUZ131603:TUZ131608 UEV131603:UEV131608 UOR131603:UOR131608 UYN131603:UYN131608 VIJ131603:VIJ131608 VSF131603:VSF131608 WCB131603:WCB131608 WLX131603:WLX131608 WVT131603:WVT131608 L197139:L197144 JH197139:JH197144 TD197139:TD197144 ACZ197139:ACZ197144 AMV197139:AMV197144 AWR197139:AWR197144 BGN197139:BGN197144 BQJ197139:BQJ197144 CAF197139:CAF197144 CKB197139:CKB197144 CTX197139:CTX197144 DDT197139:DDT197144 DNP197139:DNP197144 DXL197139:DXL197144 EHH197139:EHH197144 ERD197139:ERD197144 FAZ197139:FAZ197144 FKV197139:FKV197144 FUR197139:FUR197144 GEN197139:GEN197144 GOJ197139:GOJ197144 GYF197139:GYF197144 HIB197139:HIB197144 HRX197139:HRX197144 IBT197139:IBT197144 ILP197139:ILP197144 IVL197139:IVL197144 JFH197139:JFH197144 JPD197139:JPD197144 JYZ197139:JYZ197144 KIV197139:KIV197144 KSR197139:KSR197144 LCN197139:LCN197144 LMJ197139:LMJ197144 LWF197139:LWF197144 MGB197139:MGB197144 MPX197139:MPX197144 MZT197139:MZT197144 NJP197139:NJP197144 NTL197139:NTL197144 ODH197139:ODH197144 OND197139:OND197144 OWZ197139:OWZ197144 PGV197139:PGV197144 PQR197139:PQR197144 QAN197139:QAN197144 QKJ197139:QKJ197144 QUF197139:QUF197144 REB197139:REB197144 RNX197139:RNX197144 RXT197139:RXT197144 SHP197139:SHP197144 SRL197139:SRL197144 TBH197139:TBH197144 TLD197139:TLD197144 TUZ197139:TUZ197144 UEV197139:UEV197144 UOR197139:UOR197144 UYN197139:UYN197144 VIJ197139:VIJ197144 VSF197139:VSF197144 WCB197139:WCB197144 WLX197139:WLX197144 WVT197139:WVT197144 L262675:L262680 JH262675:JH262680 TD262675:TD262680 ACZ262675:ACZ262680 AMV262675:AMV262680 AWR262675:AWR262680 BGN262675:BGN262680 BQJ262675:BQJ262680 CAF262675:CAF262680 CKB262675:CKB262680 CTX262675:CTX262680 DDT262675:DDT262680 DNP262675:DNP262680 DXL262675:DXL262680 EHH262675:EHH262680 ERD262675:ERD262680 FAZ262675:FAZ262680 FKV262675:FKV262680 FUR262675:FUR262680 GEN262675:GEN262680 GOJ262675:GOJ262680 GYF262675:GYF262680 HIB262675:HIB262680 HRX262675:HRX262680 IBT262675:IBT262680 ILP262675:ILP262680 IVL262675:IVL262680 JFH262675:JFH262680 JPD262675:JPD262680 JYZ262675:JYZ262680 KIV262675:KIV262680 KSR262675:KSR262680 LCN262675:LCN262680 LMJ262675:LMJ262680 LWF262675:LWF262680 MGB262675:MGB262680 MPX262675:MPX262680 MZT262675:MZT262680 NJP262675:NJP262680 NTL262675:NTL262680 ODH262675:ODH262680 OND262675:OND262680 OWZ262675:OWZ262680 PGV262675:PGV262680 PQR262675:PQR262680 QAN262675:QAN262680 QKJ262675:QKJ262680 QUF262675:QUF262680 REB262675:REB262680 RNX262675:RNX262680 RXT262675:RXT262680 SHP262675:SHP262680 SRL262675:SRL262680 TBH262675:TBH262680 TLD262675:TLD262680 TUZ262675:TUZ262680 UEV262675:UEV262680 UOR262675:UOR262680 UYN262675:UYN262680 VIJ262675:VIJ262680 VSF262675:VSF262680 WCB262675:WCB262680 WLX262675:WLX262680 WVT262675:WVT262680 L328211:L328216 JH328211:JH328216 TD328211:TD328216 ACZ328211:ACZ328216 AMV328211:AMV328216 AWR328211:AWR328216 BGN328211:BGN328216 BQJ328211:BQJ328216 CAF328211:CAF328216 CKB328211:CKB328216 CTX328211:CTX328216 DDT328211:DDT328216 DNP328211:DNP328216 DXL328211:DXL328216 EHH328211:EHH328216 ERD328211:ERD328216 FAZ328211:FAZ328216 FKV328211:FKV328216 FUR328211:FUR328216 GEN328211:GEN328216 GOJ328211:GOJ328216 GYF328211:GYF328216 HIB328211:HIB328216 HRX328211:HRX328216 IBT328211:IBT328216 ILP328211:ILP328216 IVL328211:IVL328216 JFH328211:JFH328216 JPD328211:JPD328216 JYZ328211:JYZ328216 KIV328211:KIV328216 KSR328211:KSR328216 LCN328211:LCN328216 LMJ328211:LMJ328216 LWF328211:LWF328216 MGB328211:MGB328216 MPX328211:MPX328216 MZT328211:MZT328216 NJP328211:NJP328216 NTL328211:NTL328216 ODH328211:ODH328216 OND328211:OND328216 OWZ328211:OWZ328216 PGV328211:PGV328216 PQR328211:PQR328216 QAN328211:QAN328216 QKJ328211:QKJ328216 QUF328211:QUF328216 REB328211:REB328216 RNX328211:RNX328216 RXT328211:RXT328216 SHP328211:SHP328216 SRL328211:SRL328216 TBH328211:TBH328216 TLD328211:TLD328216 TUZ328211:TUZ328216 UEV328211:UEV328216 UOR328211:UOR328216 UYN328211:UYN328216 VIJ328211:VIJ328216 VSF328211:VSF328216 WCB328211:WCB328216 WLX328211:WLX328216 WVT328211:WVT328216 L393747:L393752 JH393747:JH393752 TD393747:TD393752 ACZ393747:ACZ393752 AMV393747:AMV393752 AWR393747:AWR393752 BGN393747:BGN393752 BQJ393747:BQJ393752 CAF393747:CAF393752 CKB393747:CKB393752 CTX393747:CTX393752 DDT393747:DDT393752 DNP393747:DNP393752 DXL393747:DXL393752 EHH393747:EHH393752 ERD393747:ERD393752 FAZ393747:FAZ393752 FKV393747:FKV393752 FUR393747:FUR393752 GEN393747:GEN393752 GOJ393747:GOJ393752 GYF393747:GYF393752 HIB393747:HIB393752 HRX393747:HRX393752 IBT393747:IBT393752 ILP393747:ILP393752 IVL393747:IVL393752 JFH393747:JFH393752 JPD393747:JPD393752 JYZ393747:JYZ393752 KIV393747:KIV393752 KSR393747:KSR393752 LCN393747:LCN393752 LMJ393747:LMJ393752 LWF393747:LWF393752 MGB393747:MGB393752 MPX393747:MPX393752 MZT393747:MZT393752 NJP393747:NJP393752 NTL393747:NTL393752 ODH393747:ODH393752 OND393747:OND393752 OWZ393747:OWZ393752 PGV393747:PGV393752 PQR393747:PQR393752 QAN393747:QAN393752 QKJ393747:QKJ393752 QUF393747:QUF393752 REB393747:REB393752 RNX393747:RNX393752 RXT393747:RXT393752 SHP393747:SHP393752 SRL393747:SRL393752 TBH393747:TBH393752 TLD393747:TLD393752 TUZ393747:TUZ393752 UEV393747:UEV393752 UOR393747:UOR393752 UYN393747:UYN393752 VIJ393747:VIJ393752 VSF393747:VSF393752 WCB393747:WCB393752 WLX393747:WLX393752 WVT393747:WVT393752 L459283:L459288 JH459283:JH459288 TD459283:TD459288 ACZ459283:ACZ459288 AMV459283:AMV459288 AWR459283:AWR459288 BGN459283:BGN459288 BQJ459283:BQJ459288 CAF459283:CAF459288 CKB459283:CKB459288 CTX459283:CTX459288 DDT459283:DDT459288 DNP459283:DNP459288 DXL459283:DXL459288 EHH459283:EHH459288 ERD459283:ERD459288 FAZ459283:FAZ459288 FKV459283:FKV459288 FUR459283:FUR459288 GEN459283:GEN459288 GOJ459283:GOJ459288 GYF459283:GYF459288 HIB459283:HIB459288 HRX459283:HRX459288 IBT459283:IBT459288 ILP459283:ILP459288 IVL459283:IVL459288 JFH459283:JFH459288 JPD459283:JPD459288 JYZ459283:JYZ459288 KIV459283:KIV459288 KSR459283:KSR459288 LCN459283:LCN459288 LMJ459283:LMJ459288 LWF459283:LWF459288 MGB459283:MGB459288 MPX459283:MPX459288 MZT459283:MZT459288 NJP459283:NJP459288 NTL459283:NTL459288 ODH459283:ODH459288 OND459283:OND459288 OWZ459283:OWZ459288 PGV459283:PGV459288 PQR459283:PQR459288 QAN459283:QAN459288 QKJ459283:QKJ459288 QUF459283:QUF459288 REB459283:REB459288 RNX459283:RNX459288 RXT459283:RXT459288 SHP459283:SHP459288 SRL459283:SRL459288 TBH459283:TBH459288 TLD459283:TLD459288 TUZ459283:TUZ459288 UEV459283:UEV459288 UOR459283:UOR459288 UYN459283:UYN459288 VIJ459283:VIJ459288 VSF459283:VSF459288 WCB459283:WCB459288 WLX459283:WLX459288 WVT459283:WVT459288 L524819:L524824 JH524819:JH524824 TD524819:TD524824 ACZ524819:ACZ524824 AMV524819:AMV524824 AWR524819:AWR524824 BGN524819:BGN524824 BQJ524819:BQJ524824 CAF524819:CAF524824 CKB524819:CKB524824 CTX524819:CTX524824 DDT524819:DDT524824 DNP524819:DNP524824 DXL524819:DXL524824 EHH524819:EHH524824 ERD524819:ERD524824 FAZ524819:FAZ524824 FKV524819:FKV524824 FUR524819:FUR524824 GEN524819:GEN524824 GOJ524819:GOJ524824 GYF524819:GYF524824 HIB524819:HIB524824 HRX524819:HRX524824 IBT524819:IBT524824 ILP524819:ILP524824 IVL524819:IVL524824 JFH524819:JFH524824 JPD524819:JPD524824 JYZ524819:JYZ524824 KIV524819:KIV524824 KSR524819:KSR524824 LCN524819:LCN524824 LMJ524819:LMJ524824 LWF524819:LWF524824 MGB524819:MGB524824 MPX524819:MPX524824 MZT524819:MZT524824 NJP524819:NJP524824 NTL524819:NTL524824 ODH524819:ODH524824 OND524819:OND524824 OWZ524819:OWZ524824 PGV524819:PGV524824 PQR524819:PQR524824 QAN524819:QAN524824 QKJ524819:QKJ524824 QUF524819:QUF524824 REB524819:REB524824 RNX524819:RNX524824 RXT524819:RXT524824 SHP524819:SHP524824 SRL524819:SRL524824 TBH524819:TBH524824 TLD524819:TLD524824 TUZ524819:TUZ524824 UEV524819:UEV524824 UOR524819:UOR524824 UYN524819:UYN524824 VIJ524819:VIJ524824 VSF524819:VSF524824 WCB524819:WCB524824 WLX524819:WLX524824 WVT524819:WVT524824 L590355:L590360 JH590355:JH590360 TD590355:TD590360 ACZ590355:ACZ590360 AMV590355:AMV590360 AWR590355:AWR590360 BGN590355:BGN590360 BQJ590355:BQJ590360 CAF590355:CAF590360 CKB590355:CKB590360 CTX590355:CTX590360 DDT590355:DDT590360 DNP590355:DNP590360 DXL590355:DXL590360 EHH590355:EHH590360 ERD590355:ERD590360 FAZ590355:FAZ590360 FKV590355:FKV590360 FUR590355:FUR590360 GEN590355:GEN590360 GOJ590355:GOJ590360 GYF590355:GYF590360 HIB590355:HIB590360 HRX590355:HRX590360 IBT590355:IBT590360 ILP590355:ILP590360 IVL590355:IVL590360 JFH590355:JFH590360 JPD590355:JPD590360 JYZ590355:JYZ590360 KIV590355:KIV590360 KSR590355:KSR590360 LCN590355:LCN590360 LMJ590355:LMJ590360 LWF590355:LWF590360 MGB590355:MGB590360 MPX590355:MPX590360 MZT590355:MZT590360 NJP590355:NJP590360 NTL590355:NTL590360 ODH590355:ODH590360 OND590355:OND590360 OWZ590355:OWZ590360 PGV590355:PGV590360 PQR590355:PQR590360 QAN590355:QAN590360 QKJ590355:QKJ590360 QUF590355:QUF590360 REB590355:REB590360 RNX590355:RNX590360 RXT590355:RXT590360 SHP590355:SHP590360 SRL590355:SRL590360 TBH590355:TBH590360 TLD590355:TLD590360 TUZ590355:TUZ590360 UEV590355:UEV590360 UOR590355:UOR590360 UYN590355:UYN590360 VIJ590355:VIJ590360 VSF590355:VSF590360 WCB590355:WCB590360 WLX590355:WLX590360 WVT590355:WVT590360 L655891:L655896 JH655891:JH655896 TD655891:TD655896 ACZ655891:ACZ655896 AMV655891:AMV655896 AWR655891:AWR655896 BGN655891:BGN655896 BQJ655891:BQJ655896 CAF655891:CAF655896 CKB655891:CKB655896 CTX655891:CTX655896 DDT655891:DDT655896 DNP655891:DNP655896 DXL655891:DXL655896 EHH655891:EHH655896 ERD655891:ERD655896 FAZ655891:FAZ655896 FKV655891:FKV655896 FUR655891:FUR655896 GEN655891:GEN655896 GOJ655891:GOJ655896 GYF655891:GYF655896 HIB655891:HIB655896 HRX655891:HRX655896 IBT655891:IBT655896 ILP655891:ILP655896 IVL655891:IVL655896 JFH655891:JFH655896 JPD655891:JPD655896 JYZ655891:JYZ655896 KIV655891:KIV655896 KSR655891:KSR655896 LCN655891:LCN655896 LMJ655891:LMJ655896 LWF655891:LWF655896 MGB655891:MGB655896 MPX655891:MPX655896 MZT655891:MZT655896 NJP655891:NJP655896 NTL655891:NTL655896 ODH655891:ODH655896 OND655891:OND655896 OWZ655891:OWZ655896 PGV655891:PGV655896 PQR655891:PQR655896 QAN655891:QAN655896 QKJ655891:QKJ655896 QUF655891:QUF655896 REB655891:REB655896 RNX655891:RNX655896 RXT655891:RXT655896 SHP655891:SHP655896 SRL655891:SRL655896 TBH655891:TBH655896 TLD655891:TLD655896 TUZ655891:TUZ655896 UEV655891:UEV655896 UOR655891:UOR655896 UYN655891:UYN655896 VIJ655891:VIJ655896 VSF655891:VSF655896 WCB655891:WCB655896 WLX655891:WLX655896 WVT655891:WVT655896 L721427:L721432 JH721427:JH721432 TD721427:TD721432 ACZ721427:ACZ721432 AMV721427:AMV721432 AWR721427:AWR721432 BGN721427:BGN721432 BQJ721427:BQJ721432 CAF721427:CAF721432 CKB721427:CKB721432 CTX721427:CTX721432 DDT721427:DDT721432 DNP721427:DNP721432 DXL721427:DXL721432 EHH721427:EHH721432 ERD721427:ERD721432 FAZ721427:FAZ721432 FKV721427:FKV721432 FUR721427:FUR721432 GEN721427:GEN721432 GOJ721427:GOJ721432 GYF721427:GYF721432 HIB721427:HIB721432 HRX721427:HRX721432 IBT721427:IBT721432 ILP721427:ILP721432 IVL721427:IVL721432 JFH721427:JFH721432 JPD721427:JPD721432 JYZ721427:JYZ721432 KIV721427:KIV721432 KSR721427:KSR721432 LCN721427:LCN721432 LMJ721427:LMJ721432 LWF721427:LWF721432 MGB721427:MGB721432 MPX721427:MPX721432 MZT721427:MZT721432 NJP721427:NJP721432 NTL721427:NTL721432 ODH721427:ODH721432 OND721427:OND721432 OWZ721427:OWZ721432 PGV721427:PGV721432 PQR721427:PQR721432 QAN721427:QAN721432 QKJ721427:QKJ721432 QUF721427:QUF721432 REB721427:REB721432 RNX721427:RNX721432 RXT721427:RXT721432 SHP721427:SHP721432 SRL721427:SRL721432 TBH721427:TBH721432 TLD721427:TLD721432 TUZ721427:TUZ721432 UEV721427:UEV721432 UOR721427:UOR721432 UYN721427:UYN721432 VIJ721427:VIJ721432 VSF721427:VSF721432 WCB721427:WCB721432 WLX721427:WLX721432 WVT721427:WVT721432 L786963:L786968 JH786963:JH786968 TD786963:TD786968 ACZ786963:ACZ786968 AMV786963:AMV786968 AWR786963:AWR786968 BGN786963:BGN786968 BQJ786963:BQJ786968 CAF786963:CAF786968 CKB786963:CKB786968 CTX786963:CTX786968 DDT786963:DDT786968 DNP786963:DNP786968 DXL786963:DXL786968 EHH786963:EHH786968 ERD786963:ERD786968 FAZ786963:FAZ786968 FKV786963:FKV786968 FUR786963:FUR786968 GEN786963:GEN786968 GOJ786963:GOJ786968 GYF786963:GYF786968 HIB786963:HIB786968 HRX786963:HRX786968 IBT786963:IBT786968 ILP786963:ILP786968 IVL786963:IVL786968 JFH786963:JFH786968 JPD786963:JPD786968 JYZ786963:JYZ786968 KIV786963:KIV786968 KSR786963:KSR786968 LCN786963:LCN786968 LMJ786963:LMJ786968 LWF786963:LWF786968 MGB786963:MGB786968 MPX786963:MPX786968 MZT786963:MZT786968 NJP786963:NJP786968 NTL786963:NTL786968 ODH786963:ODH786968 OND786963:OND786968 OWZ786963:OWZ786968 PGV786963:PGV786968 PQR786963:PQR786968 QAN786963:QAN786968 QKJ786963:QKJ786968 QUF786963:QUF786968 REB786963:REB786968 RNX786963:RNX786968 RXT786963:RXT786968 SHP786963:SHP786968 SRL786963:SRL786968 TBH786963:TBH786968 TLD786963:TLD786968 TUZ786963:TUZ786968 UEV786963:UEV786968 UOR786963:UOR786968 UYN786963:UYN786968 VIJ786963:VIJ786968 VSF786963:VSF786968 WCB786963:WCB786968 WLX786963:WLX786968 WVT786963:WVT786968 L852499:L852504 JH852499:JH852504 TD852499:TD852504 ACZ852499:ACZ852504 AMV852499:AMV852504 AWR852499:AWR852504 BGN852499:BGN852504 BQJ852499:BQJ852504 CAF852499:CAF852504 CKB852499:CKB852504 CTX852499:CTX852504 DDT852499:DDT852504 DNP852499:DNP852504 DXL852499:DXL852504 EHH852499:EHH852504 ERD852499:ERD852504 FAZ852499:FAZ852504 FKV852499:FKV852504 FUR852499:FUR852504 GEN852499:GEN852504 GOJ852499:GOJ852504 GYF852499:GYF852504 HIB852499:HIB852504 HRX852499:HRX852504 IBT852499:IBT852504 ILP852499:ILP852504 IVL852499:IVL852504 JFH852499:JFH852504 JPD852499:JPD852504 JYZ852499:JYZ852504 KIV852499:KIV852504 KSR852499:KSR852504 LCN852499:LCN852504 LMJ852499:LMJ852504 LWF852499:LWF852504 MGB852499:MGB852504 MPX852499:MPX852504 MZT852499:MZT852504 NJP852499:NJP852504 NTL852499:NTL852504 ODH852499:ODH852504 OND852499:OND852504 OWZ852499:OWZ852504 PGV852499:PGV852504 PQR852499:PQR852504 QAN852499:QAN852504 QKJ852499:QKJ852504 QUF852499:QUF852504 REB852499:REB852504 RNX852499:RNX852504 RXT852499:RXT852504 SHP852499:SHP852504 SRL852499:SRL852504 TBH852499:TBH852504 TLD852499:TLD852504 TUZ852499:TUZ852504 UEV852499:UEV852504 UOR852499:UOR852504 UYN852499:UYN852504 VIJ852499:VIJ852504 VSF852499:VSF852504 WCB852499:WCB852504 WLX852499:WLX852504 WVT852499:WVT852504 L918035:L918040 JH918035:JH918040 TD918035:TD918040 ACZ918035:ACZ918040 AMV918035:AMV918040 AWR918035:AWR918040 BGN918035:BGN918040 BQJ918035:BQJ918040 CAF918035:CAF918040 CKB918035:CKB918040 CTX918035:CTX918040 DDT918035:DDT918040 DNP918035:DNP918040 DXL918035:DXL918040 EHH918035:EHH918040 ERD918035:ERD918040 FAZ918035:FAZ918040 FKV918035:FKV918040 FUR918035:FUR918040 GEN918035:GEN918040 GOJ918035:GOJ918040 GYF918035:GYF918040 HIB918035:HIB918040 HRX918035:HRX918040 IBT918035:IBT918040 ILP918035:ILP918040 IVL918035:IVL918040 JFH918035:JFH918040 JPD918035:JPD918040 JYZ918035:JYZ918040 KIV918035:KIV918040 KSR918035:KSR918040 LCN918035:LCN918040 LMJ918035:LMJ918040 LWF918035:LWF918040 MGB918035:MGB918040 MPX918035:MPX918040 MZT918035:MZT918040 NJP918035:NJP918040 NTL918035:NTL918040 ODH918035:ODH918040 OND918035:OND918040 OWZ918035:OWZ918040 PGV918035:PGV918040 PQR918035:PQR918040 QAN918035:QAN918040 QKJ918035:QKJ918040 QUF918035:QUF918040 REB918035:REB918040 RNX918035:RNX918040 RXT918035:RXT918040 SHP918035:SHP918040 SRL918035:SRL918040 TBH918035:TBH918040 TLD918035:TLD918040 TUZ918035:TUZ918040 UEV918035:UEV918040 UOR918035:UOR918040 UYN918035:UYN918040 VIJ918035:VIJ918040 VSF918035:VSF918040 WCB918035:WCB918040 WLX918035:WLX918040 WVT918035:WVT918040 L983571:L983576 JH983571:JH983576 TD983571:TD983576 ACZ983571:ACZ983576 AMV983571:AMV983576 AWR983571:AWR983576 BGN983571:BGN983576 BQJ983571:BQJ983576 CAF983571:CAF983576 CKB983571:CKB983576 CTX983571:CTX983576 DDT983571:DDT983576 DNP983571:DNP983576 DXL983571:DXL983576 EHH983571:EHH983576 ERD983571:ERD983576 FAZ983571:FAZ983576 FKV983571:FKV983576 FUR983571:FUR983576 GEN983571:GEN983576 GOJ983571:GOJ983576 GYF983571:GYF983576 HIB983571:HIB983576 HRX983571:HRX983576 IBT983571:IBT983576 ILP983571:ILP983576 IVL983571:IVL983576 JFH983571:JFH983576 JPD983571:JPD983576 JYZ983571:JYZ983576 KIV983571:KIV983576 KSR983571:KSR983576 LCN983571:LCN983576 LMJ983571:LMJ983576 LWF983571:LWF983576 MGB983571:MGB983576 MPX983571:MPX983576 MZT983571:MZT983576 NJP983571:NJP983576 NTL983571:NTL983576 ODH983571:ODH983576 OND983571:OND983576 OWZ983571:OWZ983576 PGV983571:PGV983576 PQR983571:PQR983576 QAN983571:QAN983576 QKJ983571:QKJ983576 QUF983571:QUF983576 REB983571:REB983576 RNX983571:RNX983576 RXT983571:RXT983576 SHP983571:SHP983576 SRL983571:SRL983576 TBH983571:TBH983576 TLD983571:TLD983576 TUZ983571:TUZ983576 UEV983571:UEV983576 UOR983571:UOR983576 UYN983571:UYN983576 VIJ983571:VIJ983576 VSF983571:VSF983576 WCB983571:WCB983576 WLX983571:WLX983576 WVT983571:WVT983576 L539:L544 JH539:JH544 TD539:TD544 ACZ539:ACZ544 AMV539:AMV544 AWR539:AWR544 BGN539:BGN544 BQJ539:BQJ544 CAF539:CAF544 CKB539:CKB544 CTX539:CTX544 DDT539:DDT544 DNP539:DNP544 DXL539:DXL544 EHH539:EHH544 ERD539:ERD544 FAZ539:FAZ544 FKV539:FKV544 FUR539:FUR544 GEN539:GEN544 GOJ539:GOJ544 GYF539:GYF544 HIB539:HIB544 HRX539:HRX544 IBT539:IBT544 ILP539:ILP544 IVL539:IVL544 JFH539:JFH544 JPD539:JPD544 JYZ539:JYZ544 KIV539:KIV544 KSR539:KSR544 LCN539:LCN544 LMJ539:LMJ544 LWF539:LWF544 MGB539:MGB544 MPX539:MPX544 MZT539:MZT544 NJP539:NJP544 NTL539:NTL544 ODH539:ODH544 OND539:OND544 OWZ539:OWZ544 PGV539:PGV544 PQR539:PQR544 QAN539:QAN544 QKJ539:QKJ544 QUF539:QUF544 REB539:REB544 RNX539:RNX544 RXT539:RXT544 SHP539:SHP544 SRL539:SRL544 TBH539:TBH544 TLD539:TLD544 TUZ539:TUZ544 UEV539:UEV544 UOR539:UOR544 UYN539:UYN544 VIJ539:VIJ544 VSF539:VSF544 WCB539:WCB544 WLX539:WLX544 WVT539:WVT544 L66075:L66080 JH66075:JH66080 TD66075:TD66080 ACZ66075:ACZ66080 AMV66075:AMV66080 AWR66075:AWR66080 BGN66075:BGN66080 BQJ66075:BQJ66080 CAF66075:CAF66080 CKB66075:CKB66080 CTX66075:CTX66080 DDT66075:DDT66080 DNP66075:DNP66080 DXL66075:DXL66080 EHH66075:EHH66080 ERD66075:ERD66080 FAZ66075:FAZ66080 FKV66075:FKV66080 FUR66075:FUR66080 GEN66075:GEN66080 GOJ66075:GOJ66080 GYF66075:GYF66080 HIB66075:HIB66080 HRX66075:HRX66080 IBT66075:IBT66080 ILP66075:ILP66080 IVL66075:IVL66080 JFH66075:JFH66080 JPD66075:JPD66080 JYZ66075:JYZ66080 KIV66075:KIV66080 KSR66075:KSR66080 LCN66075:LCN66080 LMJ66075:LMJ66080 LWF66075:LWF66080 MGB66075:MGB66080 MPX66075:MPX66080 MZT66075:MZT66080 NJP66075:NJP66080 NTL66075:NTL66080 ODH66075:ODH66080 OND66075:OND66080 OWZ66075:OWZ66080 PGV66075:PGV66080 PQR66075:PQR66080 QAN66075:QAN66080 QKJ66075:QKJ66080 QUF66075:QUF66080 REB66075:REB66080 RNX66075:RNX66080 RXT66075:RXT66080 SHP66075:SHP66080 SRL66075:SRL66080 TBH66075:TBH66080 TLD66075:TLD66080 TUZ66075:TUZ66080 UEV66075:UEV66080 UOR66075:UOR66080 UYN66075:UYN66080 VIJ66075:VIJ66080 VSF66075:VSF66080 WCB66075:WCB66080 WLX66075:WLX66080 WVT66075:WVT66080 L131611:L131616 JH131611:JH131616 TD131611:TD131616 ACZ131611:ACZ131616 AMV131611:AMV131616 AWR131611:AWR131616 BGN131611:BGN131616 BQJ131611:BQJ131616 CAF131611:CAF131616 CKB131611:CKB131616 CTX131611:CTX131616 DDT131611:DDT131616 DNP131611:DNP131616 DXL131611:DXL131616 EHH131611:EHH131616 ERD131611:ERD131616 FAZ131611:FAZ131616 FKV131611:FKV131616 FUR131611:FUR131616 GEN131611:GEN131616 GOJ131611:GOJ131616 GYF131611:GYF131616 HIB131611:HIB131616 HRX131611:HRX131616 IBT131611:IBT131616 ILP131611:ILP131616 IVL131611:IVL131616 JFH131611:JFH131616 JPD131611:JPD131616 JYZ131611:JYZ131616 KIV131611:KIV131616 KSR131611:KSR131616 LCN131611:LCN131616 LMJ131611:LMJ131616 LWF131611:LWF131616 MGB131611:MGB131616 MPX131611:MPX131616 MZT131611:MZT131616 NJP131611:NJP131616 NTL131611:NTL131616 ODH131611:ODH131616 OND131611:OND131616 OWZ131611:OWZ131616 PGV131611:PGV131616 PQR131611:PQR131616 QAN131611:QAN131616 QKJ131611:QKJ131616 QUF131611:QUF131616 REB131611:REB131616 RNX131611:RNX131616 RXT131611:RXT131616 SHP131611:SHP131616 SRL131611:SRL131616 TBH131611:TBH131616 TLD131611:TLD131616 TUZ131611:TUZ131616 UEV131611:UEV131616 UOR131611:UOR131616 UYN131611:UYN131616 VIJ131611:VIJ131616 VSF131611:VSF131616 WCB131611:WCB131616 WLX131611:WLX131616 WVT131611:WVT131616 L197147:L197152 JH197147:JH197152 TD197147:TD197152 ACZ197147:ACZ197152 AMV197147:AMV197152 AWR197147:AWR197152 BGN197147:BGN197152 BQJ197147:BQJ197152 CAF197147:CAF197152 CKB197147:CKB197152 CTX197147:CTX197152 DDT197147:DDT197152 DNP197147:DNP197152 DXL197147:DXL197152 EHH197147:EHH197152 ERD197147:ERD197152 FAZ197147:FAZ197152 FKV197147:FKV197152 FUR197147:FUR197152 GEN197147:GEN197152 GOJ197147:GOJ197152 GYF197147:GYF197152 HIB197147:HIB197152 HRX197147:HRX197152 IBT197147:IBT197152 ILP197147:ILP197152 IVL197147:IVL197152 JFH197147:JFH197152 JPD197147:JPD197152 JYZ197147:JYZ197152 KIV197147:KIV197152 KSR197147:KSR197152 LCN197147:LCN197152 LMJ197147:LMJ197152 LWF197147:LWF197152 MGB197147:MGB197152 MPX197147:MPX197152 MZT197147:MZT197152 NJP197147:NJP197152 NTL197147:NTL197152 ODH197147:ODH197152 OND197147:OND197152 OWZ197147:OWZ197152 PGV197147:PGV197152 PQR197147:PQR197152 QAN197147:QAN197152 QKJ197147:QKJ197152 QUF197147:QUF197152 REB197147:REB197152 RNX197147:RNX197152 RXT197147:RXT197152 SHP197147:SHP197152 SRL197147:SRL197152 TBH197147:TBH197152 TLD197147:TLD197152 TUZ197147:TUZ197152 UEV197147:UEV197152 UOR197147:UOR197152 UYN197147:UYN197152 VIJ197147:VIJ197152 VSF197147:VSF197152 WCB197147:WCB197152 WLX197147:WLX197152 WVT197147:WVT197152 L262683:L262688 JH262683:JH262688 TD262683:TD262688 ACZ262683:ACZ262688 AMV262683:AMV262688 AWR262683:AWR262688 BGN262683:BGN262688 BQJ262683:BQJ262688 CAF262683:CAF262688 CKB262683:CKB262688 CTX262683:CTX262688 DDT262683:DDT262688 DNP262683:DNP262688 DXL262683:DXL262688 EHH262683:EHH262688 ERD262683:ERD262688 FAZ262683:FAZ262688 FKV262683:FKV262688 FUR262683:FUR262688 GEN262683:GEN262688 GOJ262683:GOJ262688 GYF262683:GYF262688 HIB262683:HIB262688 HRX262683:HRX262688 IBT262683:IBT262688 ILP262683:ILP262688 IVL262683:IVL262688 JFH262683:JFH262688 JPD262683:JPD262688 JYZ262683:JYZ262688 KIV262683:KIV262688 KSR262683:KSR262688 LCN262683:LCN262688 LMJ262683:LMJ262688 LWF262683:LWF262688 MGB262683:MGB262688 MPX262683:MPX262688 MZT262683:MZT262688 NJP262683:NJP262688 NTL262683:NTL262688 ODH262683:ODH262688 OND262683:OND262688 OWZ262683:OWZ262688 PGV262683:PGV262688 PQR262683:PQR262688 QAN262683:QAN262688 QKJ262683:QKJ262688 QUF262683:QUF262688 REB262683:REB262688 RNX262683:RNX262688 RXT262683:RXT262688 SHP262683:SHP262688 SRL262683:SRL262688 TBH262683:TBH262688 TLD262683:TLD262688 TUZ262683:TUZ262688 UEV262683:UEV262688 UOR262683:UOR262688 UYN262683:UYN262688 VIJ262683:VIJ262688 VSF262683:VSF262688 WCB262683:WCB262688 WLX262683:WLX262688 WVT262683:WVT262688 L328219:L328224 JH328219:JH328224 TD328219:TD328224 ACZ328219:ACZ328224 AMV328219:AMV328224 AWR328219:AWR328224 BGN328219:BGN328224 BQJ328219:BQJ328224 CAF328219:CAF328224 CKB328219:CKB328224 CTX328219:CTX328224 DDT328219:DDT328224 DNP328219:DNP328224 DXL328219:DXL328224 EHH328219:EHH328224 ERD328219:ERD328224 FAZ328219:FAZ328224 FKV328219:FKV328224 FUR328219:FUR328224 GEN328219:GEN328224 GOJ328219:GOJ328224 GYF328219:GYF328224 HIB328219:HIB328224 HRX328219:HRX328224 IBT328219:IBT328224 ILP328219:ILP328224 IVL328219:IVL328224 JFH328219:JFH328224 JPD328219:JPD328224 JYZ328219:JYZ328224 KIV328219:KIV328224 KSR328219:KSR328224 LCN328219:LCN328224 LMJ328219:LMJ328224 LWF328219:LWF328224 MGB328219:MGB328224 MPX328219:MPX328224 MZT328219:MZT328224 NJP328219:NJP328224 NTL328219:NTL328224 ODH328219:ODH328224 OND328219:OND328224 OWZ328219:OWZ328224 PGV328219:PGV328224 PQR328219:PQR328224 QAN328219:QAN328224 QKJ328219:QKJ328224 QUF328219:QUF328224 REB328219:REB328224 RNX328219:RNX328224 RXT328219:RXT328224 SHP328219:SHP328224 SRL328219:SRL328224 TBH328219:TBH328224 TLD328219:TLD328224 TUZ328219:TUZ328224 UEV328219:UEV328224 UOR328219:UOR328224 UYN328219:UYN328224 VIJ328219:VIJ328224 VSF328219:VSF328224 WCB328219:WCB328224 WLX328219:WLX328224 WVT328219:WVT328224 L393755:L393760 JH393755:JH393760 TD393755:TD393760 ACZ393755:ACZ393760 AMV393755:AMV393760 AWR393755:AWR393760 BGN393755:BGN393760 BQJ393755:BQJ393760 CAF393755:CAF393760 CKB393755:CKB393760 CTX393755:CTX393760 DDT393755:DDT393760 DNP393755:DNP393760 DXL393755:DXL393760 EHH393755:EHH393760 ERD393755:ERD393760 FAZ393755:FAZ393760 FKV393755:FKV393760 FUR393755:FUR393760 GEN393755:GEN393760 GOJ393755:GOJ393760 GYF393755:GYF393760 HIB393755:HIB393760 HRX393755:HRX393760 IBT393755:IBT393760 ILP393755:ILP393760 IVL393755:IVL393760 JFH393755:JFH393760 JPD393755:JPD393760 JYZ393755:JYZ393760 KIV393755:KIV393760 KSR393755:KSR393760 LCN393755:LCN393760 LMJ393755:LMJ393760 LWF393755:LWF393760 MGB393755:MGB393760 MPX393755:MPX393760 MZT393755:MZT393760 NJP393755:NJP393760 NTL393755:NTL393760 ODH393755:ODH393760 OND393755:OND393760 OWZ393755:OWZ393760 PGV393755:PGV393760 PQR393755:PQR393760 QAN393755:QAN393760 QKJ393755:QKJ393760 QUF393755:QUF393760 REB393755:REB393760 RNX393755:RNX393760 RXT393755:RXT393760 SHP393755:SHP393760 SRL393755:SRL393760 TBH393755:TBH393760 TLD393755:TLD393760 TUZ393755:TUZ393760 UEV393755:UEV393760 UOR393755:UOR393760 UYN393755:UYN393760 VIJ393755:VIJ393760 VSF393755:VSF393760 WCB393755:WCB393760 WLX393755:WLX393760 WVT393755:WVT393760 L459291:L459296 JH459291:JH459296 TD459291:TD459296 ACZ459291:ACZ459296 AMV459291:AMV459296 AWR459291:AWR459296 BGN459291:BGN459296 BQJ459291:BQJ459296 CAF459291:CAF459296 CKB459291:CKB459296 CTX459291:CTX459296 DDT459291:DDT459296 DNP459291:DNP459296 DXL459291:DXL459296 EHH459291:EHH459296 ERD459291:ERD459296 FAZ459291:FAZ459296 FKV459291:FKV459296 FUR459291:FUR459296 GEN459291:GEN459296 GOJ459291:GOJ459296 GYF459291:GYF459296 HIB459291:HIB459296 HRX459291:HRX459296 IBT459291:IBT459296 ILP459291:ILP459296 IVL459291:IVL459296 JFH459291:JFH459296 JPD459291:JPD459296 JYZ459291:JYZ459296 KIV459291:KIV459296 KSR459291:KSR459296 LCN459291:LCN459296 LMJ459291:LMJ459296 LWF459291:LWF459296 MGB459291:MGB459296 MPX459291:MPX459296 MZT459291:MZT459296 NJP459291:NJP459296 NTL459291:NTL459296 ODH459291:ODH459296 OND459291:OND459296 OWZ459291:OWZ459296 PGV459291:PGV459296 PQR459291:PQR459296 QAN459291:QAN459296 QKJ459291:QKJ459296 QUF459291:QUF459296 REB459291:REB459296 RNX459291:RNX459296 RXT459291:RXT459296 SHP459291:SHP459296 SRL459291:SRL459296 TBH459291:TBH459296 TLD459291:TLD459296 TUZ459291:TUZ459296 UEV459291:UEV459296 UOR459291:UOR459296 UYN459291:UYN459296 VIJ459291:VIJ459296 VSF459291:VSF459296 WCB459291:WCB459296 WLX459291:WLX459296 WVT459291:WVT459296 L524827:L524832 JH524827:JH524832 TD524827:TD524832 ACZ524827:ACZ524832 AMV524827:AMV524832 AWR524827:AWR524832 BGN524827:BGN524832 BQJ524827:BQJ524832 CAF524827:CAF524832 CKB524827:CKB524832 CTX524827:CTX524832 DDT524827:DDT524832 DNP524827:DNP524832 DXL524827:DXL524832 EHH524827:EHH524832 ERD524827:ERD524832 FAZ524827:FAZ524832 FKV524827:FKV524832 FUR524827:FUR524832 GEN524827:GEN524832 GOJ524827:GOJ524832 GYF524827:GYF524832 HIB524827:HIB524832 HRX524827:HRX524832 IBT524827:IBT524832 ILP524827:ILP524832 IVL524827:IVL524832 JFH524827:JFH524832 JPD524827:JPD524832 JYZ524827:JYZ524832 KIV524827:KIV524832 KSR524827:KSR524832 LCN524827:LCN524832 LMJ524827:LMJ524832 LWF524827:LWF524832 MGB524827:MGB524832 MPX524827:MPX524832 MZT524827:MZT524832 NJP524827:NJP524832 NTL524827:NTL524832 ODH524827:ODH524832 OND524827:OND524832 OWZ524827:OWZ524832 PGV524827:PGV524832 PQR524827:PQR524832 QAN524827:QAN524832 QKJ524827:QKJ524832 QUF524827:QUF524832 REB524827:REB524832 RNX524827:RNX524832 RXT524827:RXT524832 SHP524827:SHP524832 SRL524827:SRL524832 TBH524827:TBH524832 TLD524827:TLD524832 TUZ524827:TUZ524832 UEV524827:UEV524832 UOR524827:UOR524832 UYN524827:UYN524832 VIJ524827:VIJ524832 VSF524827:VSF524832 WCB524827:WCB524832 WLX524827:WLX524832 WVT524827:WVT524832 L590363:L590368 JH590363:JH590368 TD590363:TD590368 ACZ590363:ACZ590368 AMV590363:AMV590368 AWR590363:AWR590368 BGN590363:BGN590368 BQJ590363:BQJ590368 CAF590363:CAF590368 CKB590363:CKB590368 CTX590363:CTX590368 DDT590363:DDT590368 DNP590363:DNP590368 DXL590363:DXL590368 EHH590363:EHH590368 ERD590363:ERD590368 FAZ590363:FAZ590368 FKV590363:FKV590368 FUR590363:FUR590368 GEN590363:GEN590368 GOJ590363:GOJ590368 GYF590363:GYF590368 HIB590363:HIB590368 HRX590363:HRX590368 IBT590363:IBT590368 ILP590363:ILP590368 IVL590363:IVL590368 JFH590363:JFH590368 JPD590363:JPD590368 JYZ590363:JYZ590368 KIV590363:KIV590368 KSR590363:KSR590368 LCN590363:LCN590368 LMJ590363:LMJ590368 LWF590363:LWF590368 MGB590363:MGB590368 MPX590363:MPX590368 MZT590363:MZT590368 NJP590363:NJP590368 NTL590363:NTL590368 ODH590363:ODH590368 OND590363:OND590368 OWZ590363:OWZ590368 PGV590363:PGV590368 PQR590363:PQR590368 QAN590363:QAN590368 QKJ590363:QKJ590368 QUF590363:QUF590368 REB590363:REB590368 RNX590363:RNX590368 RXT590363:RXT590368 SHP590363:SHP590368 SRL590363:SRL590368 TBH590363:TBH590368 TLD590363:TLD590368 TUZ590363:TUZ590368 UEV590363:UEV590368 UOR590363:UOR590368 UYN590363:UYN590368 VIJ590363:VIJ590368 VSF590363:VSF590368 WCB590363:WCB590368 WLX590363:WLX590368 WVT590363:WVT590368 L655899:L655904 JH655899:JH655904 TD655899:TD655904 ACZ655899:ACZ655904 AMV655899:AMV655904 AWR655899:AWR655904 BGN655899:BGN655904 BQJ655899:BQJ655904 CAF655899:CAF655904 CKB655899:CKB655904 CTX655899:CTX655904 DDT655899:DDT655904 DNP655899:DNP655904 DXL655899:DXL655904 EHH655899:EHH655904 ERD655899:ERD655904 FAZ655899:FAZ655904 FKV655899:FKV655904 FUR655899:FUR655904 GEN655899:GEN655904 GOJ655899:GOJ655904 GYF655899:GYF655904 HIB655899:HIB655904 HRX655899:HRX655904 IBT655899:IBT655904 ILP655899:ILP655904 IVL655899:IVL655904 JFH655899:JFH655904 JPD655899:JPD655904 JYZ655899:JYZ655904 KIV655899:KIV655904 KSR655899:KSR655904 LCN655899:LCN655904 LMJ655899:LMJ655904 LWF655899:LWF655904 MGB655899:MGB655904 MPX655899:MPX655904 MZT655899:MZT655904 NJP655899:NJP655904 NTL655899:NTL655904 ODH655899:ODH655904 OND655899:OND655904 OWZ655899:OWZ655904 PGV655899:PGV655904 PQR655899:PQR655904 QAN655899:QAN655904 QKJ655899:QKJ655904 QUF655899:QUF655904 REB655899:REB655904 RNX655899:RNX655904 RXT655899:RXT655904 SHP655899:SHP655904 SRL655899:SRL655904 TBH655899:TBH655904 TLD655899:TLD655904 TUZ655899:TUZ655904 UEV655899:UEV655904 UOR655899:UOR655904 UYN655899:UYN655904 VIJ655899:VIJ655904 VSF655899:VSF655904 WCB655899:WCB655904 WLX655899:WLX655904 WVT655899:WVT655904 L721435:L721440 JH721435:JH721440 TD721435:TD721440 ACZ721435:ACZ721440 AMV721435:AMV721440 AWR721435:AWR721440 BGN721435:BGN721440 BQJ721435:BQJ721440 CAF721435:CAF721440 CKB721435:CKB721440 CTX721435:CTX721440 DDT721435:DDT721440 DNP721435:DNP721440 DXL721435:DXL721440 EHH721435:EHH721440 ERD721435:ERD721440 FAZ721435:FAZ721440 FKV721435:FKV721440 FUR721435:FUR721440 GEN721435:GEN721440 GOJ721435:GOJ721440 GYF721435:GYF721440 HIB721435:HIB721440 HRX721435:HRX721440 IBT721435:IBT721440 ILP721435:ILP721440 IVL721435:IVL721440 JFH721435:JFH721440 JPD721435:JPD721440 JYZ721435:JYZ721440 KIV721435:KIV721440 KSR721435:KSR721440 LCN721435:LCN721440 LMJ721435:LMJ721440 LWF721435:LWF721440 MGB721435:MGB721440 MPX721435:MPX721440 MZT721435:MZT721440 NJP721435:NJP721440 NTL721435:NTL721440 ODH721435:ODH721440 OND721435:OND721440 OWZ721435:OWZ721440 PGV721435:PGV721440 PQR721435:PQR721440 QAN721435:QAN721440 QKJ721435:QKJ721440 QUF721435:QUF721440 REB721435:REB721440 RNX721435:RNX721440 RXT721435:RXT721440 SHP721435:SHP721440 SRL721435:SRL721440 TBH721435:TBH721440 TLD721435:TLD721440 TUZ721435:TUZ721440 UEV721435:UEV721440 UOR721435:UOR721440 UYN721435:UYN721440 VIJ721435:VIJ721440 VSF721435:VSF721440 WCB721435:WCB721440 WLX721435:WLX721440 WVT721435:WVT721440 L786971:L786976 JH786971:JH786976 TD786971:TD786976 ACZ786971:ACZ786976 AMV786971:AMV786976 AWR786971:AWR786976 BGN786971:BGN786976 BQJ786971:BQJ786976 CAF786971:CAF786976 CKB786971:CKB786976 CTX786971:CTX786976 DDT786971:DDT786976 DNP786971:DNP786976 DXL786971:DXL786976 EHH786971:EHH786976 ERD786971:ERD786976 FAZ786971:FAZ786976 FKV786971:FKV786976 FUR786971:FUR786976 GEN786971:GEN786976 GOJ786971:GOJ786976 GYF786971:GYF786976 HIB786971:HIB786976 HRX786971:HRX786976 IBT786971:IBT786976 ILP786971:ILP786976 IVL786971:IVL786976 JFH786971:JFH786976 JPD786971:JPD786976 JYZ786971:JYZ786976 KIV786971:KIV786976 KSR786971:KSR786976 LCN786971:LCN786976 LMJ786971:LMJ786976 LWF786971:LWF786976 MGB786971:MGB786976 MPX786971:MPX786976 MZT786971:MZT786976 NJP786971:NJP786976 NTL786971:NTL786976 ODH786971:ODH786976 OND786971:OND786976 OWZ786971:OWZ786976 PGV786971:PGV786976 PQR786971:PQR786976 QAN786971:QAN786976 QKJ786971:QKJ786976 QUF786971:QUF786976 REB786971:REB786976 RNX786971:RNX786976 RXT786971:RXT786976 SHP786971:SHP786976 SRL786971:SRL786976 TBH786971:TBH786976 TLD786971:TLD786976 TUZ786971:TUZ786976 UEV786971:UEV786976 UOR786971:UOR786976 UYN786971:UYN786976 VIJ786971:VIJ786976 VSF786971:VSF786976 WCB786971:WCB786976 WLX786971:WLX786976 WVT786971:WVT786976 L852507:L852512 JH852507:JH852512 TD852507:TD852512 ACZ852507:ACZ852512 AMV852507:AMV852512 AWR852507:AWR852512 BGN852507:BGN852512 BQJ852507:BQJ852512 CAF852507:CAF852512 CKB852507:CKB852512 CTX852507:CTX852512 DDT852507:DDT852512 DNP852507:DNP852512 DXL852507:DXL852512 EHH852507:EHH852512 ERD852507:ERD852512 FAZ852507:FAZ852512 FKV852507:FKV852512 FUR852507:FUR852512 GEN852507:GEN852512 GOJ852507:GOJ852512 GYF852507:GYF852512 HIB852507:HIB852512 HRX852507:HRX852512 IBT852507:IBT852512 ILP852507:ILP852512 IVL852507:IVL852512 JFH852507:JFH852512 JPD852507:JPD852512 JYZ852507:JYZ852512 KIV852507:KIV852512 KSR852507:KSR852512 LCN852507:LCN852512 LMJ852507:LMJ852512 LWF852507:LWF852512 MGB852507:MGB852512 MPX852507:MPX852512 MZT852507:MZT852512 NJP852507:NJP852512 NTL852507:NTL852512 ODH852507:ODH852512 OND852507:OND852512 OWZ852507:OWZ852512 PGV852507:PGV852512 PQR852507:PQR852512 QAN852507:QAN852512 QKJ852507:QKJ852512 QUF852507:QUF852512 REB852507:REB852512 RNX852507:RNX852512 RXT852507:RXT852512 SHP852507:SHP852512 SRL852507:SRL852512 TBH852507:TBH852512 TLD852507:TLD852512 TUZ852507:TUZ852512 UEV852507:UEV852512 UOR852507:UOR852512 UYN852507:UYN852512 VIJ852507:VIJ852512 VSF852507:VSF852512 WCB852507:WCB852512 WLX852507:WLX852512 WVT852507:WVT852512 L918043:L918048 JH918043:JH918048 TD918043:TD918048 ACZ918043:ACZ918048 AMV918043:AMV918048 AWR918043:AWR918048 BGN918043:BGN918048 BQJ918043:BQJ918048 CAF918043:CAF918048 CKB918043:CKB918048 CTX918043:CTX918048 DDT918043:DDT918048 DNP918043:DNP918048 DXL918043:DXL918048 EHH918043:EHH918048 ERD918043:ERD918048 FAZ918043:FAZ918048 FKV918043:FKV918048 FUR918043:FUR918048 GEN918043:GEN918048 GOJ918043:GOJ918048 GYF918043:GYF918048 HIB918043:HIB918048 HRX918043:HRX918048 IBT918043:IBT918048 ILP918043:ILP918048 IVL918043:IVL918048 JFH918043:JFH918048 JPD918043:JPD918048 JYZ918043:JYZ918048 KIV918043:KIV918048 KSR918043:KSR918048 LCN918043:LCN918048 LMJ918043:LMJ918048 LWF918043:LWF918048 MGB918043:MGB918048 MPX918043:MPX918048 MZT918043:MZT918048 NJP918043:NJP918048 NTL918043:NTL918048 ODH918043:ODH918048 OND918043:OND918048 OWZ918043:OWZ918048 PGV918043:PGV918048 PQR918043:PQR918048 QAN918043:QAN918048 QKJ918043:QKJ918048 QUF918043:QUF918048 REB918043:REB918048 RNX918043:RNX918048 RXT918043:RXT918048 SHP918043:SHP918048 SRL918043:SRL918048 TBH918043:TBH918048 TLD918043:TLD918048 TUZ918043:TUZ918048 UEV918043:UEV918048 UOR918043:UOR918048 UYN918043:UYN918048 VIJ918043:VIJ918048 VSF918043:VSF918048 WCB918043:WCB918048 WLX918043:WLX918048 WVT918043:WVT918048 L983579:L983584 JH983579:JH983584 TD983579:TD983584 ACZ983579:ACZ983584 AMV983579:AMV983584 AWR983579:AWR983584 BGN983579:BGN983584 BQJ983579:BQJ983584 CAF983579:CAF983584 CKB983579:CKB983584 CTX983579:CTX983584 DDT983579:DDT983584 DNP983579:DNP983584 DXL983579:DXL983584 EHH983579:EHH983584 ERD983579:ERD983584 FAZ983579:FAZ983584 FKV983579:FKV983584 FUR983579:FUR983584 GEN983579:GEN983584 GOJ983579:GOJ983584 GYF983579:GYF983584 HIB983579:HIB983584 HRX983579:HRX983584 IBT983579:IBT983584 ILP983579:ILP983584 IVL983579:IVL983584 JFH983579:JFH983584 JPD983579:JPD983584 JYZ983579:JYZ983584 KIV983579:KIV983584 KSR983579:KSR983584 LCN983579:LCN983584 LMJ983579:LMJ983584 LWF983579:LWF983584 MGB983579:MGB983584 MPX983579:MPX983584 MZT983579:MZT983584 NJP983579:NJP983584 NTL983579:NTL983584 ODH983579:ODH983584 OND983579:OND983584 OWZ983579:OWZ983584 PGV983579:PGV983584 PQR983579:PQR983584 QAN983579:QAN983584 QKJ983579:QKJ983584 QUF983579:QUF983584 REB983579:REB983584 RNX983579:RNX983584 RXT983579:RXT983584 SHP983579:SHP983584 SRL983579:SRL983584 TBH983579:TBH983584 TLD983579:TLD983584 TUZ983579:TUZ983584 UEV983579:UEV983584 UOR983579:UOR983584 UYN983579:UYN983584 VIJ983579:VIJ983584 VSF983579:VSF983584 WCB983579:WCB983584 WLX983579:WLX983584 WVT983579:WVT983584</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72D31B-E903-4CB9-8543-63EBBA7446B8}">
  <sheetPr codeName="Hoja7"/>
  <dimension ref="A1:K106"/>
  <sheetViews>
    <sheetView showGridLines="0" showRowColHeaders="0" zoomScaleNormal="100" workbookViewId="0">
      <selection activeCell="D2" sqref="D2"/>
    </sheetView>
  </sheetViews>
  <sheetFormatPr baseColWidth="10" defaultColWidth="11.453125" defaultRowHeight="14"/>
  <cols>
    <col min="1" max="1" width="5.7265625" style="19" customWidth="1"/>
    <col min="2" max="2" width="5.54296875" style="19" customWidth="1"/>
    <col min="3" max="3" width="4.26953125" style="19" customWidth="1"/>
    <col min="4" max="5" width="5.7265625" style="19" customWidth="1"/>
    <col min="6" max="6" width="45.453125" style="19" customWidth="1"/>
    <col min="7" max="9" width="26.54296875" style="19" customWidth="1"/>
    <col min="10" max="256" width="11.453125" style="19"/>
    <col min="257" max="257" width="5.7265625" style="19" customWidth="1"/>
    <col min="258" max="258" width="5.54296875" style="19" customWidth="1"/>
    <col min="259" max="259" width="4.26953125" style="19" customWidth="1"/>
    <col min="260" max="261" width="5.7265625" style="19" customWidth="1"/>
    <col min="262" max="262" width="45.453125" style="19" customWidth="1"/>
    <col min="263" max="265" width="26.54296875" style="19" customWidth="1"/>
    <col min="266" max="512" width="11.453125" style="19"/>
    <col min="513" max="513" width="5.7265625" style="19" customWidth="1"/>
    <col min="514" max="514" width="5.54296875" style="19" customWidth="1"/>
    <col min="515" max="515" width="4.26953125" style="19" customWidth="1"/>
    <col min="516" max="517" width="5.7265625" style="19" customWidth="1"/>
    <col min="518" max="518" width="45.453125" style="19" customWidth="1"/>
    <col min="519" max="521" width="26.54296875" style="19" customWidth="1"/>
    <col min="522" max="768" width="11.453125" style="19"/>
    <col min="769" max="769" width="5.7265625" style="19" customWidth="1"/>
    <col min="770" max="770" width="5.54296875" style="19" customWidth="1"/>
    <col min="771" max="771" width="4.26953125" style="19" customWidth="1"/>
    <col min="772" max="773" width="5.7265625" style="19" customWidth="1"/>
    <col min="774" max="774" width="45.453125" style="19" customWidth="1"/>
    <col min="775" max="777" width="26.54296875" style="19" customWidth="1"/>
    <col min="778" max="1024" width="11.453125" style="19"/>
    <col min="1025" max="1025" width="5.7265625" style="19" customWidth="1"/>
    <col min="1026" max="1026" width="5.54296875" style="19" customWidth="1"/>
    <col min="1027" max="1027" width="4.26953125" style="19" customWidth="1"/>
    <col min="1028" max="1029" width="5.7265625" style="19" customWidth="1"/>
    <col min="1030" max="1030" width="45.453125" style="19" customWidth="1"/>
    <col min="1031" max="1033" width="26.54296875" style="19" customWidth="1"/>
    <col min="1034" max="1280" width="11.453125" style="19"/>
    <col min="1281" max="1281" width="5.7265625" style="19" customWidth="1"/>
    <col min="1282" max="1282" width="5.54296875" style="19" customWidth="1"/>
    <col min="1283" max="1283" width="4.26953125" style="19" customWidth="1"/>
    <col min="1284" max="1285" width="5.7265625" style="19" customWidth="1"/>
    <col min="1286" max="1286" width="45.453125" style="19" customWidth="1"/>
    <col min="1287" max="1289" width="26.54296875" style="19" customWidth="1"/>
    <col min="1290" max="1536" width="11.453125" style="19"/>
    <col min="1537" max="1537" width="5.7265625" style="19" customWidth="1"/>
    <col min="1538" max="1538" width="5.54296875" style="19" customWidth="1"/>
    <col min="1539" max="1539" width="4.26953125" style="19" customWidth="1"/>
    <col min="1540" max="1541" width="5.7265625" style="19" customWidth="1"/>
    <col min="1542" max="1542" width="45.453125" style="19" customWidth="1"/>
    <col min="1543" max="1545" width="26.54296875" style="19" customWidth="1"/>
    <col min="1546" max="1792" width="11.453125" style="19"/>
    <col min="1793" max="1793" width="5.7265625" style="19" customWidth="1"/>
    <col min="1794" max="1794" width="5.54296875" style="19" customWidth="1"/>
    <col min="1795" max="1795" width="4.26953125" style="19" customWidth="1"/>
    <col min="1796" max="1797" width="5.7265625" style="19" customWidth="1"/>
    <col min="1798" max="1798" width="45.453125" style="19" customWidth="1"/>
    <col min="1799" max="1801" width="26.54296875" style="19" customWidth="1"/>
    <col min="1802" max="2048" width="11.453125" style="19"/>
    <col min="2049" max="2049" width="5.7265625" style="19" customWidth="1"/>
    <col min="2050" max="2050" width="5.54296875" style="19" customWidth="1"/>
    <col min="2051" max="2051" width="4.26953125" style="19" customWidth="1"/>
    <col min="2052" max="2053" width="5.7265625" style="19" customWidth="1"/>
    <col min="2054" max="2054" width="45.453125" style="19" customWidth="1"/>
    <col min="2055" max="2057" width="26.54296875" style="19" customWidth="1"/>
    <col min="2058" max="2304" width="11.453125" style="19"/>
    <col min="2305" max="2305" width="5.7265625" style="19" customWidth="1"/>
    <col min="2306" max="2306" width="5.54296875" style="19" customWidth="1"/>
    <col min="2307" max="2307" width="4.26953125" style="19" customWidth="1"/>
    <col min="2308" max="2309" width="5.7265625" style="19" customWidth="1"/>
    <col min="2310" max="2310" width="45.453125" style="19" customWidth="1"/>
    <col min="2311" max="2313" width="26.54296875" style="19" customWidth="1"/>
    <col min="2314" max="2560" width="11.453125" style="19"/>
    <col min="2561" max="2561" width="5.7265625" style="19" customWidth="1"/>
    <col min="2562" max="2562" width="5.54296875" style="19" customWidth="1"/>
    <col min="2563" max="2563" width="4.26953125" style="19" customWidth="1"/>
    <col min="2564" max="2565" width="5.7265625" style="19" customWidth="1"/>
    <col min="2566" max="2566" width="45.453125" style="19" customWidth="1"/>
    <col min="2567" max="2569" width="26.54296875" style="19" customWidth="1"/>
    <col min="2570" max="2816" width="11.453125" style="19"/>
    <col min="2817" max="2817" width="5.7265625" style="19" customWidth="1"/>
    <col min="2818" max="2818" width="5.54296875" style="19" customWidth="1"/>
    <col min="2819" max="2819" width="4.26953125" style="19" customWidth="1"/>
    <col min="2820" max="2821" width="5.7265625" style="19" customWidth="1"/>
    <col min="2822" max="2822" width="45.453125" style="19" customWidth="1"/>
    <col min="2823" max="2825" width="26.54296875" style="19" customWidth="1"/>
    <col min="2826" max="3072" width="11.453125" style="19"/>
    <col min="3073" max="3073" width="5.7265625" style="19" customWidth="1"/>
    <col min="3074" max="3074" width="5.54296875" style="19" customWidth="1"/>
    <col min="3075" max="3075" width="4.26953125" style="19" customWidth="1"/>
    <col min="3076" max="3077" width="5.7265625" style="19" customWidth="1"/>
    <col min="3078" max="3078" width="45.453125" style="19" customWidth="1"/>
    <col min="3079" max="3081" width="26.54296875" style="19" customWidth="1"/>
    <col min="3082" max="3328" width="11.453125" style="19"/>
    <col min="3329" max="3329" width="5.7265625" style="19" customWidth="1"/>
    <col min="3330" max="3330" width="5.54296875" style="19" customWidth="1"/>
    <col min="3331" max="3331" width="4.26953125" style="19" customWidth="1"/>
    <col min="3332" max="3333" width="5.7265625" style="19" customWidth="1"/>
    <col min="3334" max="3334" width="45.453125" style="19" customWidth="1"/>
    <col min="3335" max="3337" width="26.54296875" style="19" customWidth="1"/>
    <col min="3338" max="3584" width="11.453125" style="19"/>
    <col min="3585" max="3585" width="5.7265625" style="19" customWidth="1"/>
    <col min="3586" max="3586" width="5.54296875" style="19" customWidth="1"/>
    <col min="3587" max="3587" width="4.26953125" style="19" customWidth="1"/>
    <col min="3588" max="3589" width="5.7265625" style="19" customWidth="1"/>
    <col min="3590" max="3590" width="45.453125" style="19" customWidth="1"/>
    <col min="3591" max="3593" width="26.54296875" style="19" customWidth="1"/>
    <col min="3594" max="3840" width="11.453125" style="19"/>
    <col min="3841" max="3841" width="5.7265625" style="19" customWidth="1"/>
    <col min="3842" max="3842" width="5.54296875" style="19" customWidth="1"/>
    <col min="3843" max="3843" width="4.26953125" style="19" customWidth="1"/>
    <col min="3844" max="3845" width="5.7265625" style="19" customWidth="1"/>
    <col min="3846" max="3846" width="45.453125" style="19" customWidth="1"/>
    <col min="3847" max="3849" width="26.54296875" style="19" customWidth="1"/>
    <col min="3850" max="4096" width="11.453125" style="19"/>
    <col min="4097" max="4097" width="5.7265625" style="19" customWidth="1"/>
    <col min="4098" max="4098" width="5.54296875" style="19" customWidth="1"/>
    <col min="4099" max="4099" width="4.26953125" style="19" customWidth="1"/>
    <col min="4100" max="4101" width="5.7265625" style="19" customWidth="1"/>
    <col min="4102" max="4102" width="45.453125" style="19" customWidth="1"/>
    <col min="4103" max="4105" width="26.54296875" style="19" customWidth="1"/>
    <col min="4106" max="4352" width="11.453125" style="19"/>
    <col min="4353" max="4353" width="5.7265625" style="19" customWidth="1"/>
    <col min="4354" max="4354" width="5.54296875" style="19" customWidth="1"/>
    <col min="4355" max="4355" width="4.26953125" style="19" customWidth="1"/>
    <col min="4356" max="4357" width="5.7265625" style="19" customWidth="1"/>
    <col min="4358" max="4358" width="45.453125" style="19" customWidth="1"/>
    <col min="4359" max="4361" width="26.54296875" style="19" customWidth="1"/>
    <col min="4362" max="4608" width="11.453125" style="19"/>
    <col min="4609" max="4609" width="5.7265625" style="19" customWidth="1"/>
    <col min="4610" max="4610" width="5.54296875" style="19" customWidth="1"/>
    <col min="4611" max="4611" width="4.26953125" style="19" customWidth="1"/>
    <col min="4612" max="4613" width="5.7265625" style="19" customWidth="1"/>
    <col min="4614" max="4614" width="45.453125" style="19" customWidth="1"/>
    <col min="4615" max="4617" width="26.54296875" style="19" customWidth="1"/>
    <col min="4618" max="4864" width="11.453125" style="19"/>
    <col min="4865" max="4865" width="5.7265625" style="19" customWidth="1"/>
    <col min="4866" max="4866" width="5.54296875" style="19" customWidth="1"/>
    <col min="4867" max="4867" width="4.26953125" style="19" customWidth="1"/>
    <col min="4868" max="4869" width="5.7265625" style="19" customWidth="1"/>
    <col min="4870" max="4870" width="45.453125" style="19" customWidth="1"/>
    <col min="4871" max="4873" width="26.54296875" style="19" customWidth="1"/>
    <col min="4874" max="5120" width="11.453125" style="19"/>
    <col min="5121" max="5121" width="5.7265625" style="19" customWidth="1"/>
    <col min="5122" max="5122" width="5.54296875" style="19" customWidth="1"/>
    <col min="5123" max="5123" width="4.26953125" style="19" customWidth="1"/>
    <col min="5124" max="5125" width="5.7265625" style="19" customWidth="1"/>
    <col min="5126" max="5126" width="45.453125" style="19" customWidth="1"/>
    <col min="5127" max="5129" width="26.54296875" style="19" customWidth="1"/>
    <col min="5130" max="5376" width="11.453125" style="19"/>
    <col min="5377" max="5377" width="5.7265625" style="19" customWidth="1"/>
    <col min="5378" max="5378" width="5.54296875" style="19" customWidth="1"/>
    <col min="5379" max="5379" width="4.26953125" style="19" customWidth="1"/>
    <col min="5380" max="5381" width="5.7265625" style="19" customWidth="1"/>
    <col min="5382" max="5382" width="45.453125" style="19" customWidth="1"/>
    <col min="5383" max="5385" width="26.54296875" style="19" customWidth="1"/>
    <col min="5386" max="5632" width="11.453125" style="19"/>
    <col min="5633" max="5633" width="5.7265625" style="19" customWidth="1"/>
    <col min="5634" max="5634" width="5.54296875" style="19" customWidth="1"/>
    <col min="5635" max="5635" width="4.26953125" style="19" customWidth="1"/>
    <col min="5636" max="5637" width="5.7265625" style="19" customWidth="1"/>
    <col min="5638" max="5638" width="45.453125" style="19" customWidth="1"/>
    <col min="5639" max="5641" width="26.54296875" style="19" customWidth="1"/>
    <col min="5642" max="5888" width="11.453125" style="19"/>
    <col min="5889" max="5889" width="5.7265625" style="19" customWidth="1"/>
    <col min="5890" max="5890" width="5.54296875" style="19" customWidth="1"/>
    <col min="5891" max="5891" width="4.26953125" style="19" customWidth="1"/>
    <col min="5892" max="5893" width="5.7265625" style="19" customWidth="1"/>
    <col min="5894" max="5894" width="45.453125" style="19" customWidth="1"/>
    <col min="5895" max="5897" width="26.54296875" style="19" customWidth="1"/>
    <col min="5898" max="6144" width="11.453125" style="19"/>
    <col min="6145" max="6145" width="5.7265625" style="19" customWidth="1"/>
    <col min="6146" max="6146" width="5.54296875" style="19" customWidth="1"/>
    <col min="6147" max="6147" width="4.26953125" style="19" customWidth="1"/>
    <col min="6148" max="6149" width="5.7265625" style="19" customWidth="1"/>
    <col min="6150" max="6150" width="45.453125" style="19" customWidth="1"/>
    <col min="6151" max="6153" width="26.54296875" style="19" customWidth="1"/>
    <col min="6154" max="6400" width="11.453125" style="19"/>
    <col min="6401" max="6401" width="5.7265625" style="19" customWidth="1"/>
    <col min="6402" max="6402" width="5.54296875" style="19" customWidth="1"/>
    <col min="6403" max="6403" width="4.26953125" style="19" customWidth="1"/>
    <col min="6404" max="6405" width="5.7265625" style="19" customWidth="1"/>
    <col min="6406" max="6406" width="45.453125" style="19" customWidth="1"/>
    <col min="6407" max="6409" width="26.54296875" style="19" customWidth="1"/>
    <col min="6410" max="6656" width="11.453125" style="19"/>
    <col min="6657" max="6657" width="5.7265625" style="19" customWidth="1"/>
    <col min="6658" max="6658" width="5.54296875" style="19" customWidth="1"/>
    <col min="6659" max="6659" width="4.26953125" style="19" customWidth="1"/>
    <col min="6660" max="6661" width="5.7265625" style="19" customWidth="1"/>
    <col min="6662" max="6662" width="45.453125" style="19" customWidth="1"/>
    <col min="6663" max="6665" width="26.54296875" style="19" customWidth="1"/>
    <col min="6666" max="6912" width="11.453125" style="19"/>
    <col min="6913" max="6913" width="5.7265625" style="19" customWidth="1"/>
    <col min="6914" max="6914" width="5.54296875" style="19" customWidth="1"/>
    <col min="6915" max="6915" width="4.26953125" style="19" customWidth="1"/>
    <col min="6916" max="6917" width="5.7265625" style="19" customWidth="1"/>
    <col min="6918" max="6918" width="45.453125" style="19" customWidth="1"/>
    <col min="6919" max="6921" width="26.54296875" style="19" customWidth="1"/>
    <col min="6922" max="7168" width="11.453125" style="19"/>
    <col min="7169" max="7169" width="5.7265625" style="19" customWidth="1"/>
    <col min="7170" max="7170" width="5.54296875" style="19" customWidth="1"/>
    <col min="7171" max="7171" width="4.26953125" style="19" customWidth="1"/>
    <col min="7172" max="7173" width="5.7265625" style="19" customWidth="1"/>
    <col min="7174" max="7174" width="45.453125" style="19" customWidth="1"/>
    <col min="7175" max="7177" width="26.54296875" style="19" customWidth="1"/>
    <col min="7178" max="7424" width="11.453125" style="19"/>
    <col min="7425" max="7425" width="5.7265625" style="19" customWidth="1"/>
    <col min="7426" max="7426" width="5.54296875" style="19" customWidth="1"/>
    <col min="7427" max="7427" width="4.26953125" style="19" customWidth="1"/>
    <col min="7428" max="7429" width="5.7265625" style="19" customWidth="1"/>
    <col min="7430" max="7430" width="45.453125" style="19" customWidth="1"/>
    <col min="7431" max="7433" width="26.54296875" style="19" customWidth="1"/>
    <col min="7434" max="7680" width="11.453125" style="19"/>
    <col min="7681" max="7681" width="5.7265625" style="19" customWidth="1"/>
    <col min="7682" max="7682" width="5.54296875" style="19" customWidth="1"/>
    <col min="7683" max="7683" width="4.26953125" style="19" customWidth="1"/>
    <col min="7684" max="7685" width="5.7265625" style="19" customWidth="1"/>
    <col min="7686" max="7686" width="45.453125" style="19" customWidth="1"/>
    <col min="7687" max="7689" width="26.54296875" style="19" customWidth="1"/>
    <col min="7690" max="7936" width="11.453125" style="19"/>
    <col min="7937" max="7937" width="5.7265625" style="19" customWidth="1"/>
    <col min="7938" max="7938" width="5.54296875" style="19" customWidth="1"/>
    <col min="7939" max="7939" width="4.26953125" style="19" customWidth="1"/>
    <col min="7940" max="7941" width="5.7265625" style="19" customWidth="1"/>
    <col min="7942" max="7942" width="45.453125" style="19" customWidth="1"/>
    <col min="7943" max="7945" width="26.54296875" style="19" customWidth="1"/>
    <col min="7946" max="8192" width="11.453125" style="19"/>
    <col min="8193" max="8193" width="5.7265625" style="19" customWidth="1"/>
    <col min="8194" max="8194" width="5.54296875" style="19" customWidth="1"/>
    <col min="8195" max="8195" width="4.26953125" style="19" customWidth="1"/>
    <col min="8196" max="8197" width="5.7265625" style="19" customWidth="1"/>
    <col min="8198" max="8198" width="45.453125" style="19" customWidth="1"/>
    <col min="8199" max="8201" width="26.54296875" style="19" customWidth="1"/>
    <col min="8202" max="8448" width="11.453125" style="19"/>
    <col min="8449" max="8449" width="5.7265625" style="19" customWidth="1"/>
    <col min="8450" max="8450" width="5.54296875" style="19" customWidth="1"/>
    <col min="8451" max="8451" width="4.26953125" style="19" customWidth="1"/>
    <col min="8452" max="8453" width="5.7265625" style="19" customWidth="1"/>
    <col min="8454" max="8454" width="45.453125" style="19" customWidth="1"/>
    <col min="8455" max="8457" width="26.54296875" style="19" customWidth="1"/>
    <col min="8458" max="8704" width="11.453125" style="19"/>
    <col min="8705" max="8705" width="5.7265625" style="19" customWidth="1"/>
    <col min="8706" max="8706" width="5.54296875" style="19" customWidth="1"/>
    <col min="8707" max="8707" width="4.26953125" style="19" customWidth="1"/>
    <col min="8708" max="8709" width="5.7265625" style="19" customWidth="1"/>
    <col min="8710" max="8710" width="45.453125" style="19" customWidth="1"/>
    <col min="8711" max="8713" width="26.54296875" style="19" customWidth="1"/>
    <col min="8714" max="8960" width="11.453125" style="19"/>
    <col min="8961" max="8961" width="5.7265625" style="19" customWidth="1"/>
    <col min="8962" max="8962" width="5.54296875" style="19" customWidth="1"/>
    <col min="8963" max="8963" width="4.26953125" style="19" customWidth="1"/>
    <col min="8964" max="8965" width="5.7265625" style="19" customWidth="1"/>
    <col min="8966" max="8966" width="45.453125" style="19" customWidth="1"/>
    <col min="8967" max="8969" width="26.54296875" style="19" customWidth="1"/>
    <col min="8970" max="9216" width="11.453125" style="19"/>
    <col min="9217" max="9217" width="5.7265625" style="19" customWidth="1"/>
    <col min="9218" max="9218" width="5.54296875" style="19" customWidth="1"/>
    <col min="9219" max="9219" width="4.26953125" style="19" customWidth="1"/>
    <col min="9220" max="9221" width="5.7265625" style="19" customWidth="1"/>
    <col min="9222" max="9222" width="45.453125" style="19" customWidth="1"/>
    <col min="9223" max="9225" width="26.54296875" style="19" customWidth="1"/>
    <col min="9226" max="9472" width="11.453125" style="19"/>
    <col min="9473" max="9473" width="5.7265625" style="19" customWidth="1"/>
    <col min="9474" max="9474" width="5.54296875" style="19" customWidth="1"/>
    <col min="9475" max="9475" width="4.26953125" style="19" customWidth="1"/>
    <col min="9476" max="9477" width="5.7265625" style="19" customWidth="1"/>
    <col min="9478" max="9478" width="45.453125" style="19" customWidth="1"/>
    <col min="9479" max="9481" width="26.54296875" style="19" customWidth="1"/>
    <col min="9482" max="9728" width="11.453125" style="19"/>
    <col min="9729" max="9729" width="5.7265625" style="19" customWidth="1"/>
    <col min="9730" max="9730" width="5.54296875" style="19" customWidth="1"/>
    <col min="9731" max="9731" width="4.26953125" style="19" customWidth="1"/>
    <col min="9732" max="9733" width="5.7265625" style="19" customWidth="1"/>
    <col min="9734" max="9734" width="45.453125" style="19" customWidth="1"/>
    <col min="9735" max="9737" width="26.54296875" style="19" customWidth="1"/>
    <col min="9738" max="9984" width="11.453125" style="19"/>
    <col min="9985" max="9985" width="5.7265625" style="19" customWidth="1"/>
    <col min="9986" max="9986" width="5.54296875" style="19" customWidth="1"/>
    <col min="9987" max="9987" width="4.26953125" style="19" customWidth="1"/>
    <col min="9988" max="9989" width="5.7265625" style="19" customWidth="1"/>
    <col min="9990" max="9990" width="45.453125" style="19" customWidth="1"/>
    <col min="9991" max="9993" width="26.54296875" style="19" customWidth="1"/>
    <col min="9994" max="10240" width="11.453125" style="19"/>
    <col min="10241" max="10241" width="5.7265625" style="19" customWidth="1"/>
    <col min="10242" max="10242" width="5.54296875" style="19" customWidth="1"/>
    <col min="10243" max="10243" width="4.26953125" style="19" customWidth="1"/>
    <col min="10244" max="10245" width="5.7265625" style="19" customWidth="1"/>
    <col min="10246" max="10246" width="45.453125" style="19" customWidth="1"/>
    <col min="10247" max="10249" width="26.54296875" style="19" customWidth="1"/>
    <col min="10250" max="10496" width="11.453125" style="19"/>
    <col min="10497" max="10497" width="5.7265625" style="19" customWidth="1"/>
    <col min="10498" max="10498" width="5.54296875" style="19" customWidth="1"/>
    <col min="10499" max="10499" width="4.26953125" style="19" customWidth="1"/>
    <col min="10500" max="10501" width="5.7265625" style="19" customWidth="1"/>
    <col min="10502" max="10502" width="45.453125" style="19" customWidth="1"/>
    <col min="10503" max="10505" width="26.54296875" style="19" customWidth="1"/>
    <col min="10506" max="10752" width="11.453125" style="19"/>
    <col min="10753" max="10753" width="5.7265625" style="19" customWidth="1"/>
    <col min="10754" max="10754" width="5.54296875" style="19" customWidth="1"/>
    <col min="10755" max="10755" width="4.26953125" style="19" customWidth="1"/>
    <col min="10756" max="10757" width="5.7265625" style="19" customWidth="1"/>
    <col min="10758" max="10758" width="45.453125" style="19" customWidth="1"/>
    <col min="10759" max="10761" width="26.54296875" style="19" customWidth="1"/>
    <col min="10762" max="11008" width="11.453125" style="19"/>
    <col min="11009" max="11009" width="5.7265625" style="19" customWidth="1"/>
    <col min="11010" max="11010" width="5.54296875" style="19" customWidth="1"/>
    <col min="11011" max="11011" width="4.26953125" style="19" customWidth="1"/>
    <col min="11012" max="11013" width="5.7265625" style="19" customWidth="1"/>
    <col min="11014" max="11014" width="45.453125" style="19" customWidth="1"/>
    <col min="11015" max="11017" width="26.54296875" style="19" customWidth="1"/>
    <col min="11018" max="11264" width="11.453125" style="19"/>
    <col min="11265" max="11265" width="5.7265625" style="19" customWidth="1"/>
    <col min="11266" max="11266" width="5.54296875" style="19" customWidth="1"/>
    <col min="11267" max="11267" width="4.26953125" style="19" customWidth="1"/>
    <col min="11268" max="11269" width="5.7265625" style="19" customWidth="1"/>
    <col min="11270" max="11270" width="45.453125" style="19" customWidth="1"/>
    <col min="11271" max="11273" width="26.54296875" style="19" customWidth="1"/>
    <col min="11274" max="11520" width="11.453125" style="19"/>
    <col min="11521" max="11521" width="5.7265625" style="19" customWidth="1"/>
    <col min="11522" max="11522" width="5.54296875" style="19" customWidth="1"/>
    <col min="11523" max="11523" width="4.26953125" style="19" customWidth="1"/>
    <col min="11524" max="11525" width="5.7265625" style="19" customWidth="1"/>
    <col min="11526" max="11526" width="45.453125" style="19" customWidth="1"/>
    <col min="11527" max="11529" width="26.54296875" style="19" customWidth="1"/>
    <col min="11530" max="11776" width="11.453125" style="19"/>
    <col min="11777" max="11777" width="5.7265625" style="19" customWidth="1"/>
    <col min="11778" max="11778" width="5.54296875" style="19" customWidth="1"/>
    <col min="11779" max="11779" width="4.26953125" style="19" customWidth="1"/>
    <col min="11780" max="11781" width="5.7265625" style="19" customWidth="1"/>
    <col min="11782" max="11782" width="45.453125" style="19" customWidth="1"/>
    <col min="11783" max="11785" width="26.54296875" style="19" customWidth="1"/>
    <col min="11786" max="12032" width="11.453125" style="19"/>
    <col min="12033" max="12033" width="5.7265625" style="19" customWidth="1"/>
    <col min="12034" max="12034" width="5.54296875" style="19" customWidth="1"/>
    <col min="12035" max="12035" width="4.26953125" style="19" customWidth="1"/>
    <col min="12036" max="12037" width="5.7265625" style="19" customWidth="1"/>
    <col min="12038" max="12038" width="45.453125" style="19" customWidth="1"/>
    <col min="12039" max="12041" width="26.54296875" style="19" customWidth="1"/>
    <col min="12042" max="12288" width="11.453125" style="19"/>
    <col min="12289" max="12289" width="5.7265625" style="19" customWidth="1"/>
    <col min="12290" max="12290" width="5.54296875" style="19" customWidth="1"/>
    <col min="12291" max="12291" width="4.26953125" style="19" customWidth="1"/>
    <col min="12292" max="12293" width="5.7265625" style="19" customWidth="1"/>
    <col min="12294" max="12294" width="45.453125" style="19" customWidth="1"/>
    <col min="12295" max="12297" width="26.54296875" style="19" customWidth="1"/>
    <col min="12298" max="12544" width="11.453125" style="19"/>
    <col min="12545" max="12545" width="5.7265625" style="19" customWidth="1"/>
    <col min="12546" max="12546" width="5.54296875" style="19" customWidth="1"/>
    <col min="12547" max="12547" width="4.26953125" style="19" customWidth="1"/>
    <col min="12548" max="12549" width="5.7265625" style="19" customWidth="1"/>
    <col min="12550" max="12550" width="45.453125" style="19" customWidth="1"/>
    <col min="12551" max="12553" width="26.54296875" style="19" customWidth="1"/>
    <col min="12554" max="12800" width="11.453125" style="19"/>
    <col min="12801" max="12801" width="5.7265625" style="19" customWidth="1"/>
    <col min="12802" max="12802" width="5.54296875" style="19" customWidth="1"/>
    <col min="12803" max="12803" width="4.26953125" style="19" customWidth="1"/>
    <col min="12804" max="12805" width="5.7265625" style="19" customWidth="1"/>
    <col min="12806" max="12806" width="45.453125" style="19" customWidth="1"/>
    <col min="12807" max="12809" width="26.54296875" style="19" customWidth="1"/>
    <col min="12810" max="13056" width="11.453125" style="19"/>
    <col min="13057" max="13057" width="5.7265625" style="19" customWidth="1"/>
    <col min="13058" max="13058" width="5.54296875" style="19" customWidth="1"/>
    <col min="13059" max="13059" width="4.26953125" style="19" customWidth="1"/>
    <col min="13060" max="13061" width="5.7265625" style="19" customWidth="1"/>
    <col min="13062" max="13062" width="45.453125" style="19" customWidth="1"/>
    <col min="13063" max="13065" width="26.54296875" style="19" customWidth="1"/>
    <col min="13066" max="13312" width="11.453125" style="19"/>
    <col min="13313" max="13313" width="5.7265625" style="19" customWidth="1"/>
    <col min="13314" max="13314" width="5.54296875" style="19" customWidth="1"/>
    <col min="13315" max="13315" width="4.26953125" style="19" customWidth="1"/>
    <col min="13316" max="13317" width="5.7265625" style="19" customWidth="1"/>
    <col min="13318" max="13318" width="45.453125" style="19" customWidth="1"/>
    <col min="13319" max="13321" width="26.54296875" style="19" customWidth="1"/>
    <col min="13322" max="13568" width="11.453125" style="19"/>
    <col min="13569" max="13569" width="5.7265625" style="19" customWidth="1"/>
    <col min="13570" max="13570" width="5.54296875" style="19" customWidth="1"/>
    <col min="13571" max="13571" width="4.26953125" style="19" customWidth="1"/>
    <col min="13572" max="13573" width="5.7265625" style="19" customWidth="1"/>
    <col min="13574" max="13574" width="45.453125" style="19" customWidth="1"/>
    <col min="13575" max="13577" width="26.54296875" style="19" customWidth="1"/>
    <col min="13578" max="13824" width="11.453125" style="19"/>
    <col min="13825" max="13825" width="5.7265625" style="19" customWidth="1"/>
    <col min="13826" max="13826" width="5.54296875" style="19" customWidth="1"/>
    <col min="13827" max="13827" width="4.26953125" style="19" customWidth="1"/>
    <col min="13828" max="13829" width="5.7265625" style="19" customWidth="1"/>
    <col min="13830" max="13830" width="45.453125" style="19" customWidth="1"/>
    <col min="13831" max="13833" width="26.54296875" style="19" customWidth="1"/>
    <col min="13834" max="14080" width="11.453125" style="19"/>
    <col min="14081" max="14081" width="5.7265625" style="19" customWidth="1"/>
    <col min="14082" max="14082" width="5.54296875" style="19" customWidth="1"/>
    <col min="14083" max="14083" width="4.26953125" style="19" customWidth="1"/>
    <col min="14084" max="14085" width="5.7265625" style="19" customWidth="1"/>
    <col min="14086" max="14086" width="45.453125" style="19" customWidth="1"/>
    <col min="14087" max="14089" width="26.54296875" style="19" customWidth="1"/>
    <col min="14090" max="14336" width="11.453125" style="19"/>
    <col min="14337" max="14337" width="5.7265625" style="19" customWidth="1"/>
    <col min="14338" max="14338" width="5.54296875" style="19" customWidth="1"/>
    <col min="14339" max="14339" width="4.26953125" style="19" customWidth="1"/>
    <col min="14340" max="14341" width="5.7265625" style="19" customWidth="1"/>
    <col min="14342" max="14342" width="45.453125" style="19" customWidth="1"/>
    <col min="14343" max="14345" width="26.54296875" style="19" customWidth="1"/>
    <col min="14346" max="14592" width="11.453125" style="19"/>
    <col min="14593" max="14593" width="5.7265625" style="19" customWidth="1"/>
    <col min="14594" max="14594" width="5.54296875" style="19" customWidth="1"/>
    <col min="14595" max="14595" width="4.26953125" style="19" customWidth="1"/>
    <col min="14596" max="14597" width="5.7265625" style="19" customWidth="1"/>
    <col min="14598" max="14598" width="45.453125" style="19" customWidth="1"/>
    <col min="14599" max="14601" width="26.54296875" style="19" customWidth="1"/>
    <col min="14602" max="14848" width="11.453125" style="19"/>
    <col min="14849" max="14849" width="5.7265625" style="19" customWidth="1"/>
    <col min="14850" max="14850" width="5.54296875" style="19" customWidth="1"/>
    <col min="14851" max="14851" width="4.26953125" style="19" customWidth="1"/>
    <col min="14852" max="14853" width="5.7265625" style="19" customWidth="1"/>
    <col min="14854" max="14854" width="45.453125" style="19" customWidth="1"/>
    <col min="14855" max="14857" width="26.54296875" style="19" customWidth="1"/>
    <col min="14858" max="15104" width="11.453125" style="19"/>
    <col min="15105" max="15105" width="5.7265625" style="19" customWidth="1"/>
    <col min="15106" max="15106" width="5.54296875" style="19" customWidth="1"/>
    <col min="15107" max="15107" width="4.26953125" style="19" customWidth="1"/>
    <col min="15108" max="15109" width="5.7265625" style="19" customWidth="1"/>
    <col min="15110" max="15110" width="45.453125" style="19" customWidth="1"/>
    <col min="15111" max="15113" width="26.54296875" style="19" customWidth="1"/>
    <col min="15114" max="15360" width="11.453125" style="19"/>
    <col min="15361" max="15361" width="5.7265625" style="19" customWidth="1"/>
    <col min="15362" max="15362" width="5.54296875" style="19" customWidth="1"/>
    <col min="15363" max="15363" width="4.26953125" style="19" customWidth="1"/>
    <col min="15364" max="15365" width="5.7265625" style="19" customWidth="1"/>
    <col min="15366" max="15366" width="45.453125" style="19" customWidth="1"/>
    <col min="15367" max="15369" width="26.54296875" style="19" customWidth="1"/>
    <col min="15370" max="15616" width="11.453125" style="19"/>
    <col min="15617" max="15617" width="5.7265625" style="19" customWidth="1"/>
    <col min="15618" max="15618" width="5.54296875" style="19" customWidth="1"/>
    <col min="15619" max="15619" width="4.26953125" style="19" customWidth="1"/>
    <col min="15620" max="15621" width="5.7265625" style="19" customWidth="1"/>
    <col min="15622" max="15622" width="45.453125" style="19" customWidth="1"/>
    <col min="15623" max="15625" width="26.54296875" style="19" customWidth="1"/>
    <col min="15626" max="15872" width="11.453125" style="19"/>
    <col min="15873" max="15873" width="5.7265625" style="19" customWidth="1"/>
    <col min="15874" max="15874" width="5.54296875" style="19" customWidth="1"/>
    <col min="15875" max="15875" width="4.26953125" style="19" customWidth="1"/>
    <col min="15876" max="15877" width="5.7265625" style="19" customWidth="1"/>
    <col min="15878" max="15878" width="45.453125" style="19" customWidth="1"/>
    <col min="15879" max="15881" width="26.54296875" style="19" customWidth="1"/>
    <col min="15882" max="16128" width="11.453125" style="19"/>
    <col min="16129" max="16129" width="5.7265625" style="19" customWidth="1"/>
    <col min="16130" max="16130" width="5.54296875" style="19" customWidth="1"/>
    <col min="16131" max="16131" width="4.26953125" style="19" customWidth="1"/>
    <col min="16132" max="16133" width="5.7265625" style="19" customWidth="1"/>
    <col min="16134" max="16134" width="45.453125" style="19" customWidth="1"/>
    <col min="16135" max="16137" width="26.54296875" style="19" customWidth="1"/>
    <col min="16138" max="16384" width="11.453125" style="19"/>
  </cols>
  <sheetData>
    <row r="1" spans="1:11" ht="19.5" customHeight="1">
      <c r="A1" s="76"/>
      <c r="B1" s="77"/>
      <c r="C1" s="77"/>
      <c r="D1" s="77"/>
      <c r="E1" s="77"/>
      <c r="F1" s="804" t="s">
        <v>920</v>
      </c>
      <c r="G1" s="1203"/>
      <c r="H1" s="1203"/>
      <c r="I1" s="1204"/>
      <c r="J1" s="550"/>
      <c r="K1" s="551"/>
    </row>
    <row r="2" spans="1:11" ht="19.5" customHeight="1">
      <c r="A2" s="80"/>
      <c r="B2" s="81"/>
      <c r="C2" s="81"/>
      <c r="D2" s="81"/>
      <c r="E2" s="81"/>
      <c r="F2" s="1205"/>
      <c r="G2" s="1206"/>
      <c r="H2" s="1206"/>
      <c r="I2" s="1207"/>
      <c r="J2" s="550"/>
      <c r="K2" s="551"/>
    </row>
    <row r="3" spans="1:11" ht="19.5" customHeight="1">
      <c r="A3" s="80"/>
      <c r="B3" s="81"/>
      <c r="C3" s="81"/>
      <c r="D3" s="81"/>
      <c r="E3" s="81"/>
      <c r="F3" s="1205"/>
      <c r="G3" s="1206"/>
      <c r="H3" s="1206"/>
      <c r="I3" s="1207"/>
      <c r="J3" s="550"/>
      <c r="K3" s="551"/>
    </row>
    <row r="4" spans="1:11" ht="19.5" customHeight="1">
      <c r="A4" s="80"/>
      <c r="B4" s="81"/>
      <c r="C4" s="81"/>
      <c r="D4" s="81"/>
      <c r="E4" s="81"/>
      <c r="F4" s="1205"/>
      <c r="G4" s="1206"/>
      <c r="H4" s="1206"/>
      <c r="I4" s="1207"/>
      <c r="J4" s="550"/>
      <c r="K4" s="551"/>
    </row>
    <row r="5" spans="1:11" ht="19.5" customHeight="1">
      <c r="A5" s="83"/>
      <c r="B5" s="84"/>
      <c r="C5" s="84"/>
      <c r="D5" s="84"/>
      <c r="E5" s="84"/>
      <c r="F5" s="1205"/>
      <c r="G5" s="1206"/>
      <c r="H5" s="1206"/>
      <c r="I5" s="1207"/>
      <c r="J5" s="550"/>
      <c r="K5" s="551"/>
    </row>
    <row r="6" spans="1:11" ht="19.5" customHeight="1" thickBot="1">
      <c r="A6" s="86"/>
      <c r="B6" s="87"/>
      <c r="C6" s="87"/>
      <c r="D6" s="87"/>
      <c r="E6" s="87"/>
      <c r="F6" s="1208"/>
      <c r="G6" s="1209"/>
      <c r="H6" s="1209"/>
      <c r="I6" s="1210"/>
      <c r="J6" s="550"/>
      <c r="K6" s="551"/>
    </row>
    <row r="7" spans="1:11" hidden="1">
      <c r="G7" s="19" t="s">
        <v>57</v>
      </c>
      <c r="H7" s="19" t="s">
        <v>58</v>
      </c>
      <c r="I7" s="19" t="s">
        <v>59</v>
      </c>
    </row>
    <row r="8" spans="1:11" ht="42.75" customHeight="1">
      <c r="A8" s="552" t="s">
        <v>62</v>
      </c>
      <c r="B8" s="1211" t="s">
        <v>63</v>
      </c>
      <c r="C8" s="1212"/>
      <c r="D8" s="1212"/>
      <c r="E8" s="1212"/>
      <c r="F8" s="1212"/>
      <c r="G8" s="446" t="s">
        <v>314</v>
      </c>
      <c r="H8" s="446" t="s">
        <v>292</v>
      </c>
      <c r="I8" s="446" t="s">
        <v>921</v>
      </c>
    </row>
    <row r="9" spans="1:11" ht="15.5">
      <c r="A9" s="178">
        <v>1</v>
      </c>
      <c r="B9" s="1213" t="s">
        <v>922</v>
      </c>
      <c r="C9" s="1214"/>
      <c r="D9" s="1214"/>
      <c r="E9" s="1214"/>
      <c r="F9" s="1215"/>
      <c r="G9" s="553"/>
      <c r="H9" s="553"/>
      <c r="I9" s="553"/>
    </row>
    <row r="10" spans="1:11" ht="15.5">
      <c r="A10" s="182">
        <v>10</v>
      </c>
      <c r="B10" s="971"/>
      <c r="C10" s="1217" t="s">
        <v>923</v>
      </c>
      <c r="D10" s="1214"/>
      <c r="E10" s="1214"/>
      <c r="F10" s="1214"/>
      <c r="G10" s="554"/>
      <c r="H10" s="554"/>
      <c r="I10" s="555"/>
    </row>
    <row r="11" spans="1:11" ht="17.149999999999999" customHeight="1">
      <c r="A11" s="182">
        <f t="shared" ref="A11:A74" si="0">A10+1</f>
        <v>11</v>
      </c>
      <c r="B11" s="1216"/>
      <c r="C11" s="977"/>
      <c r="D11" s="1005" t="s">
        <v>70</v>
      </c>
      <c r="E11" s="1005"/>
      <c r="F11" s="1005"/>
      <c r="G11" s="556">
        <f>+ESF!G11</f>
        <v>0</v>
      </c>
      <c r="H11" s="557">
        <f>+ESF!K11</f>
        <v>0</v>
      </c>
      <c r="I11" s="558">
        <f>G11-H11</f>
        <v>0</v>
      </c>
    </row>
    <row r="12" spans="1:11" ht="17.149999999999999" customHeight="1">
      <c r="A12" s="182">
        <f t="shared" si="0"/>
        <v>12</v>
      </c>
      <c r="B12" s="1216"/>
      <c r="C12" s="1218"/>
      <c r="D12" s="1005" t="s">
        <v>924</v>
      </c>
      <c r="E12" s="1005"/>
      <c r="F12" s="1005"/>
      <c r="G12" s="556">
        <f>+ESF!G15</f>
        <v>0</v>
      </c>
      <c r="H12" s="557">
        <f>+ESF!K15</f>
        <v>0</v>
      </c>
      <c r="I12" s="558">
        <f t="shared" ref="I12:I23" si="1">G12-H12</f>
        <v>0</v>
      </c>
    </row>
    <row r="13" spans="1:11" ht="17.149999999999999" customHeight="1">
      <c r="A13" s="182">
        <f t="shared" si="0"/>
        <v>13</v>
      </c>
      <c r="B13" s="1216"/>
      <c r="C13" s="1218"/>
      <c r="D13" s="1005" t="s">
        <v>769</v>
      </c>
      <c r="E13" s="1005"/>
      <c r="F13" s="1005"/>
      <c r="G13" s="556">
        <f>+ESF!G38</f>
        <v>0</v>
      </c>
      <c r="H13" s="557">
        <f>+ESF!K38</f>
        <v>0</v>
      </c>
      <c r="I13" s="558">
        <f t="shared" si="1"/>
        <v>0</v>
      </c>
    </row>
    <row r="14" spans="1:11" ht="17.149999999999999" customHeight="1">
      <c r="A14" s="182">
        <f t="shared" si="0"/>
        <v>14</v>
      </c>
      <c r="B14" s="1216"/>
      <c r="C14" s="1218"/>
      <c r="D14" s="1005" t="s">
        <v>110</v>
      </c>
      <c r="E14" s="1005"/>
      <c r="F14" s="1005"/>
      <c r="G14" s="556">
        <f>+ESF!G61</f>
        <v>0</v>
      </c>
      <c r="H14" s="557">
        <f>+ESF!K61</f>
        <v>0</v>
      </c>
      <c r="I14" s="558">
        <f t="shared" si="1"/>
        <v>0</v>
      </c>
    </row>
    <row r="15" spans="1:11" ht="17.149999999999999" customHeight="1">
      <c r="A15" s="182">
        <f t="shared" si="0"/>
        <v>15</v>
      </c>
      <c r="B15" s="1216"/>
      <c r="C15" s="1218"/>
      <c r="D15" s="1005" t="s">
        <v>122</v>
      </c>
      <c r="E15" s="1005"/>
      <c r="F15" s="1005"/>
      <c r="G15" s="556">
        <f>+ESF!G73</f>
        <v>0</v>
      </c>
      <c r="H15" s="557">
        <f>+ESF!K73</f>
        <v>0</v>
      </c>
      <c r="I15" s="558">
        <f t="shared" si="1"/>
        <v>0</v>
      </c>
    </row>
    <row r="16" spans="1:11" ht="17.149999999999999" customHeight="1">
      <c r="A16" s="182">
        <f t="shared" si="0"/>
        <v>16</v>
      </c>
      <c r="B16" s="1216"/>
      <c r="C16" s="1218"/>
      <c r="D16" s="1005" t="s">
        <v>126</v>
      </c>
      <c r="E16" s="1005"/>
      <c r="F16" s="1005"/>
      <c r="G16" s="556">
        <f>+ESF!G78</f>
        <v>0</v>
      </c>
      <c r="H16" s="557">
        <f>+ESF!K78</f>
        <v>0</v>
      </c>
      <c r="I16" s="558">
        <f t="shared" si="1"/>
        <v>0</v>
      </c>
    </row>
    <row r="17" spans="1:9" ht="17.149999999999999" customHeight="1">
      <c r="A17" s="182">
        <f t="shared" si="0"/>
        <v>17</v>
      </c>
      <c r="B17" s="1216"/>
      <c r="C17" s="1218"/>
      <c r="D17" s="1005" t="s">
        <v>131</v>
      </c>
      <c r="E17" s="1005"/>
      <c r="F17" s="1005"/>
      <c r="G17" s="556">
        <f>+ESF!G83</f>
        <v>0</v>
      </c>
      <c r="H17" s="557">
        <f>+ESF!K83</f>
        <v>0</v>
      </c>
      <c r="I17" s="558">
        <f t="shared" si="1"/>
        <v>0</v>
      </c>
    </row>
    <row r="18" spans="1:9" ht="17.149999999999999" customHeight="1">
      <c r="A18" s="182">
        <f t="shared" si="0"/>
        <v>18</v>
      </c>
      <c r="B18" s="1216"/>
      <c r="C18" s="1218"/>
      <c r="D18" s="1005" t="s">
        <v>132</v>
      </c>
      <c r="E18" s="1005"/>
      <c r="F18" s="1005"/>
      <c r="G18" s="556">
        <f>+ESF!G84</f>
        <v>0</v>
      </c>
      <c r="H18" s="557">
        <f>+ESF!K84</f>
        <v>0</v>
      </c>
      <c r="I18" s="558">
        <f t="shared" si="1"/>
        <v>0</v>
      </c>
    </row>
    <row r="19" spans="1:9" ht="17.149999999999999" customHeight="1">
      <c r="A19" s="182">
        <f t="shared" si="0"/>
        <v>19</v>
      </c>
      <c r="B19" s="1216"/>
      <c r="C19" s="1218"/>
      <c r="D19" s="1005" t="s">
        <v>142</v>
      </c>
      <c r="E19" s="1005"/>
      <c r="F19" s="1005"/>
      <c r="G19" s="556">
        <f>+ESF!G94</f>
        <v>0</v>
      </c>
      <c r="H19" s="557">
        <f>+ESF!K94</f>
        <v>0</v>
      </c>
      <c r="I19" s="558">
        <f t="shared" si="1"/>
        <v>0</v>
      </c>
    </row>
    <row r="20" spans="1:9" ht="17.149999999999999" customHeight="1">
      <c r="A20" s="182">
        <f t="shared" si="0"/>
        <v>20</v>
      </c>
      <c r="B20" s="1216"/>
      <c r="C20" s="1218"/>
      <c r="D20" s="1005" t="s">
        <v>158</v>
      </c>
      <c r="E20" s="1005"/>
      <c r="F20" s="1005"/>
      <c r="G20" s="556">
        <f>+ESF!G113</f>
        <v>0</v>
      </c>
      <c r="H20" s="557">
        <f>+ESF!K113</f>
        <v>0</v>
      </c>
      <c r="I20" s="558">
        <f t="shared" si="1"/>
        <v>0</v>
      </c>
    </row>
    <row r="21" spans="1:9" ht="30" customHeight="1">
      <c r="A21" s="182">
        <f t="shared" si="0"/>
        <v>21</v>
      </c>
      <c r="B21" s="1216"/>
      <c r="C21" s="1218"/>
      <c r="D21" s="1005" t="s">
        <v>440</v>
      </c>
      <c r="E21" s="1005"/>
      <c r="F21" s="1005"/>
      <c r="G21" s="556">
        <f>+ESF!G118</f>
        <v>0</v>
      </c>
      <c r="H21" s="557">
        <f>+ESF!K118</f>
        <v>0</v>
      </c>
      <c r="I21" s="558">
        <f t="shared" si="1"/>
        <v>0</v>
      </c>
    </row>
    <row r="22" spans="1:9" ht="17.149999999999999" customHeight="1">
      <c r="A22" s="182">
        <f t="shared" si="0"/>
        <v>22</v>
      </c>
      <c r="B22" s="1216"/>
      <c r="C22" s="1218"/>
      <c r="D22" s="1005" t="s">
        <v>169</v>
      </c>
      <c r="E22" s="1005"/>
      <c r="F22" s="1005"/>
      <c r="G22" s="556">
        <f>+ESF!G123</f>
        <v>0</v>
      </c>
      <c r="H22" s="557">
        <f>+ESF!K123</f>
        <v>0</v>
      </c>
      <c r="I22" s="558">
        <f t="shared" si="1"/>
        <v>0</v>
      </c>
    </row>
    <row r="23" spans="1:9" ht="17.149999999999999" customHeight="1">
      <c r="A23" s="182">
        <f t="shared" si="0"/>
        <v>23</v>
      </c>
      <c r="B23" s="1216"/>
      <c r="C23" s="1218"/>
      <c r="D23" s="1005" t="s">
        <v>186</v>
      </c>
      <c r="E23" s="1005"/>
      <c r="F23" s="1005"/>
      <c r="G23" s="556">
        <f>+ESF!G140</f>
        <v>0</v>
      </c>
      <c r="H23" s="557">
        <f>+ESF!K140</f>
        <v>0</v>
      </c>
      <c r="I23" s="558">
        <f t="shared" si="1"/>
        <v>0</v>
      </c>
    </row>
    <row r="24" spans="1:9" ht="21.75" customHeight="1">
      <c r="A24" s="182">
        <f t="shared" si="0"/>
        <v>24</v>
      </c>
      <c r="B24" s="1216"/>
      <c r="C24" s="1219"/>
      <c r="D24" s="1119" t="s">
        <v>925</v>
      </c>
      <c r="E24" s="1221"/>
      <c r="F24" s="1221"/>
      <c r="G24" s="559">
        <f>SUM(G11:G23)</f>
        <v>0</v>
      </c>
      <c r="H24" s="559">
        <f>SUM(H11:H23)</f>
        <v>0</v>
      </c>
      <c r="I24" s="560">
        <f>G24-H24</f>
        <v>0</v>
      </c>
    </row>
    <row r="25" spans="1:9" ht="15.5">
      <c r="A25" s="182">
        <f t="shared" si="0"/>
        <v>25</v>
      </c>
      <c r="B25" s="1216"/>
      <c r="C25" s="1078" t="s">
        <v>926</v>
      </c>
      <c r="D25" s="834"/>
      <c r="E25" s="834"/>
      <c r="F25" s="834"/>
      <c r="G25" s="561"/>
      <c r="H25" s="561"/>
      <c r="I25" s="562"/>
    </row>
    <row r="26" spans="1:9" ht="17.149999999999999" customHeight="1">
      <c r="A26" s="182">
        <f t="shared" si="0"/>
        <v>26</v>
      </c>
      <c r="B26" s="1216"/>
      <c r="C26" s="977"/>
      <c r="D26" s="1005" t="s">
        <v>191</v>
      </c>
      <c r="E26" s="887"/>
      <c r="F26" s="887"/>
      <c r="G26" s="563">
        <f>+ESF!G146</f>
        <v>0</v>
      </c>
      <c r="H26" s="563">
        <f>+ESF!K146</f>
        <v>0</v>
      </c>
      <c r="I26" s="558">
        <f>+G26-H26</f>
        <v>0</v>
      </c>
    </row>
    <row r="27" spans="1:9" ht="17.149999999999999" customHeight="1">
      <c r="A27" s="182">
        <f t="shared" si="0"/>
        <v>27</v>
      </c>
      <c r="B27" s="1216"/>
      <c r="C27" s="976"/>
      <c r="D27" s="1005" t="s">
        <v>204</v>
      </c>
      <c r="E27" s="887"/>
      <c r="F27" s="887"/>
      <c r="G27" s="563">
        <f>+ESF!G159</f>
        <v>0</v>
      </c>
      <c r="H27" s="563">
        <f>+ESF!K159</f>
        <v>0</v>
      </c>
      <c r="I27" s="558">
        <f t="shared" ref="I27:I35" si="2">+G27-H27</f>
        <v>0</v>
      </c>
    </row>
    <row r="28" spans="1:9" ht="17.149999999999999" customHeight="1">
      <c r="A28" s="182">
        <f t="shared" si="0"/>
        <v>28</v>
      </c>
      <c r="B28" s="1216"/>
      <c r="C28" s="976"/>
      <c r="D28" s="1005" t="s">
        <v>208</v>
      </c>
      <c r="E28" s="887"/>
      <c r="F28" s="887"/>
      <c r="G28" s="563">
        <f>+ESF!G163</f>
        <v>0</v>
      </c>
      <c r="H28" s="563">
        <f>+ESF!K163</f>
        <v>0</v>
      </c>
      <c r="I28" s="558">
        <f t="shared" si="2"/>
        <v>0</v>
      </c>
    </row>
    <row r="29" spans="1:9" ht="17.149999999999999" customHeight="1">
      <c r="A29" s="182">
        <f t="shared" si="0"/>
        <v>29</v>
      </c>
      <c r="B29" s="1216"/>
      <c r="C29" s="976"/>
      <c r="D29" s="1005" t="s">
        <v>212</v>
      </c>
      <c r="E29" s="887"/>
      <c r="F29" s="887"/>
      <c r="G29" s="563">
        <f>+ESF!G169</f>
        <v>0</v>
      </c>
      <c r="H29" s="563">
        <f>+ESF!K169</f>
        <v>0</v>
      </c>
      <c r="I29" s="558">
        <f t="shared" si="2"/>
        <v>0</v>
      </c>
    </row>
    <row r="30" spans="1:9" ht="17.149999999999999" customHeight="1">
      <c r="A30" s="182">
        <f t="shared" si="0"/>
        <v>30</v>
      </c>
      <c r="B30" s="1216"/>
      <c r="C30" s="976"/>
      <c r="D30" s="1005" t="s">
        <v>216</v>
      </c>
      <c r="E30" s="887"/>
      <c r="F30" s="887"/>
      <c r="G30" s="563">
        <f>+ESF!G173</f>
        <v>0</v>
      </c>
      <c r="H30" s="563">
        <f>+ESF!K173</f>
        <v>0</v>
      </c>
      <c r="I30" s="558">
        <f t="shared" si="2"/>
        <v>0</v>
      </c>
    </row>
    <row r="31" spans="1:9" ht="17.149999999999999" customHeight="1">
      <c r="A31" s="182">
        <f t="shared" si="0"/>
        <v>31</v>
      </c>
      <c r="B31" s="1216"/>
      <c r="C31" s="976"/>
      <c r="D31" s="1005" t="s">
        <v>217</v>
      </c>
      <c r="E31" s="887"/>
      <c r="F31" s="887"/>
      <c r="G31" s="563">
        <f>+ESF!G174</f>
        <v>0</v>
      </c>
      <c r="H31" s="563">
        <f>+ESF!K174</f>
        <v>0</v>
      </c>
      <c r="I31" s="558">
        <f t="shared" si="2"/>
        <v>0</v>
      </c>
    </row>
    <row r="32" spans="1:9" ht="17.149999999999999" customHeight="1">
      <c r="A32" s="182">
        <f t="shared" si="0"/>
        <v>32</v>
      </c>
      <c r="B32" s="1216"/>
      <c r="C32" s="976"/>
      <c r="D32" s="1005" t="s">
        <v>222</v>
      </c>
      <c r="E32" s="887"/>
      <c r="F32" s="887"/>
      <c r="G32" s="563">
        <f>+ESF!G179</f>
        <v>0</v>
      </c>
      <c r="H32" s="563">
        <f>+ESF!K179</f>
        <v>0</v>
      </c>
      <c r="I32" s="558">
        <f t="shared" si="2"/>
        <v>0</v>
      </c>
    </row>
    <row r="33" spans="1:9" ht="17.149999999999999" customHeight="1">
      <c r="A33" s="182">
        <f t="shared" si="0"/>
        <v>33</v>
      </c>
      <c r="B33" s="1216"/>
      <c r="C33" s="976"/>
      <c r="D33" s="1005" t="s">
        <v>234</v>
      </c>
      <c r="E33" s="887"/>
      <c r="F33" s="887"/>
      <c r="G33" s="563">
        <f>+ESF!G191</f>
        <v>0</v>
      </c>
      <c r="H33" s="563">
        <f>+ESF!K191</f>
        <v>0</v>
      </c>
      <c r="I33" s="558">
        <f t="shared" si="2"/>
        <v>0</v>
      </c>
    </row>
    <row r="34" spans="1:9" ht="17.149999999999999" customHeight="1">
      <c r="A34" s="182">
        <f t="shared" si="0"/>
        <v>34</v>
      </c>
      <c r="B34" s="1216"/>
      <c r="C34" s="976"/>
      <c r="D34" s="1005" t="s">
        <v>239</v>
      </c>
      <c r="E34" s="887"/>
      <c r="F34" s="887"/>
      <c r="G34" s="563">
        <f>+ESF!G196</f>
        <v>0</v>
      </c>
      <c r="H34" s="563">
        <f>+ESF!K196</f>
        <v>0</v>
      </c>
      <c r="I34" s="558">
        <f t="shared" si="2"/>
        <v>0</v>
      </c>
    </row>
    <row r="35" spans="1:9" ht="22.5" customHeight="1">
      <c r="A35" s="182">
        <f t="shared" si="0"/>
        <v>35</v>
      </c>
      <c r="B35" s="1216"/>
      <c r="C35" s="1222"/>
      <c r="D35" s="1119" t="s">
        <v>927</v>
      </c>
      <c r="E35" s="1220"/>
      <c r="F35" s="1220"/>
      <c r="G35" s="559">
        <f>SUM(G26:G34)</f>
        <v>0</v>
      </c>
      <c r="H35" s="559">
        <f>SUM(H26:H34)</f>
        <v>0</v>
      </c>
      <c r="I35" s="560">
        <f t="shared" si="2"/>
        <v>0</v>
      </c>
    </row>
    <row r="36" spans="1:9" ht="15.5">
      <c r="A36" s="182">
        <f t="shared" si="0"/>
        <v>36</v>
      </c>
      <c r="B36" s="1216"/>
      <c r="C36" s="1078" t="s">
        <v>928</v>
      </c>
      <c r="D36" s="834"/>
      <c r="E36" s="834"/>
      <c r="F36" s="834"/>
      <c r="G36" s="561"/>
      <c r="H36" s="561"/>
      <c r="I36" s="562"/>
    </row>
    <row r="37" spans="1:9" ht="17.149999999999999" customHeight="1">
      <c r="A37" s="182">
        <f t="shared" si="0"/>
        <v>37</v>
      </c>
      <c r="B37" s="1216"/>
      <c r="C37" s="977"/>
      <c r="D37" s="1005" t="s">
        <v>252</v>
      </c>
      <c r="E37" s="887"/>
      <c r="F37" s="887"/>
      <c r="G37" s="563">
        <f>+ESF!G208</f>
        <v>0</v>
      </c>
      <c r="H37" s="564"/>
      <c r="I37" s="565"/>
    </row>
    <row r="38" spans="1:9" ht="17.149999999999999" customHeight="1">
      <c r="A38" s="182">
        <f t="shared" si="0"/>
        <v>38</v>
      </c>
      <c r="B38" s="1216"/>
      <c r="C38" s="976"/>
      <c r="D38" s="1005" t="s">
        <v>269</v>
      </c>
      <c r="E38" s="887"/>
      <c r="F38" s="887"/>
      <c r="G38" s="563">
        <f>+ESF!G225</f>
        <v>0</v>
      </c>
      <c r="H38" s="564"/>
      <c r="I38" s="565"/>
    </row>
    <row r="39" spans="1:9" ht="17.149999999999999" customHeight="1">
      <c r="A39" s="182">
        <f t="shared" si="0"/>
        <v>39</v>
      </c>
      <c r="B39" s="1216"/>
      <c r="C39" s="976"/>
      <c r="D39" s="1005" t="s">
        <v>274</v>
      </c>
      <c r="E39" s="887"/>
      <c r="F39" s="887"/>
      <c r="G39" s="563">
        <f>+ESF!G230</f>
        <v>0</v>
      </c>
      <c r="H39" s="564"/>
      <c r="I39" s="565"/>
    </row>
    <row r="40" spans="1:9" ht="30" customHeight="1">
      <c r="A40" s="182">
        <f t="shared" si="0"/>
        <v>40</v>
      </c>
      <c r="B40" s="1216"/>
      <c r="C40" s="976"/>
      <c r="D40" s="1005" t="s">
        <v>282</v>
      </c>
      <c r="E40" s="887"/>
      <c r="F40" s="887"/>
      <c r="G40" s="563">
        <f>+ESF!G238</f>
        <v>0</v>
      </c>
      <c r="H40" s="564"/>
      <c r="I40" s="565"/>
    </row>
    <row r="41" spans="1:9" ht="17.149999999999999" customHeight="1">
      <c r="A41" s="182">
        <f t="shared" si="0"/>
        <v>41</v>
      </c>
      <c r="B41" s="1216"/>
      <c r="C41" s="976"/>
      <c r="D41" s="1005" t="s">
        <v>285</v>
      </c>
      <c r="E41" s="887"/>
      <c r="F41" s="887"/>
      <c r="G41" s="563">
        <f>+ESF!G241</f>
        <v>0</v>
      </c>
      <c r="H41" s="564"/>
      <c r="I41" s="565"/>
    </row>
    <row r="42" spans="1:9" ht="25.5" customHeight="1">
      <c r="A42" s="182">
        <f t="shared" si="0"/>
        <v>42</v>
      </c>
      <c r="B42" s="1216"/>
      <c r="C42" s="1222"/>
      <c r="D42" s="1119" t="s">
        <v>929</v>
      </c>
      <c r="E42" s="1220"/>
      <c r="F42" s="1220"/>
      <c r="G42" s="559">
        <f>SUM(G37:G41)</f>
        <v>0</v>
      </c>
      <c r="H42" s="559"/>
      <c r="I42" s="566"/>
    </row>
    <row r="43" spans="1:9" ht="15.5">
      <c r="A43" s="182">
        <f t="shared" si="0"/>
        <v>43</v>
      </c>
      <c r="B43" s="1223" t="s">
        <v>930</v>
      </c>
      <c r="C43" s="834"/>
      <c r="D43" s="834"/>
      <c r="E43" s="834"/>
      <c r="F43" s="834"/>
      <c r="G43" s="567"/>
      <c r="H43" s="567"/>
      <c r="I43" s="568"/>
    </row>
    <row r="44" spans="1:9" ht="15.5">
      <c r="A44" s="182">
        <f t="shared" si="0"/>
        <v>44</v>
      </c>
      <c r="B44" s="1029"/>
      <c r="C44" s="1078" t="s">
        <v>621</v>
      </c>
      <c r="D44" s="834"/>
      <c r="E44" s="834"/>
      <c r="F44" s="834"/>
      <c r="G44" s="569"/>
      <c r="H44" s="569"/>
      <c r="I44" s="562"/>
    </row>
    <row r="45" spans="1:9" s="570" customFormat="1" ht="17.149999999999999" customHeight="1">
      <c r="A45" s="182">
        <f t="shared" si="0"/>
        <v>45</v>
      </c>
      <c r="B45" s="1030"/>
      <c r="C45" s="1224"/>
      <c r="D45" s="1005" t="s">
        <v>327</v>
      </c>
      <c r="E45" s="887"/>
      <c r="F45" s="887"/>
      <c r="G45" s="563">
        <f>+ERI!H12</f>
        <v>0</v>
      </c>
      <c r="H45" s="563">
        <f>+ERI!L12</f>
        <v>0</v>
      </c>
      <c r="I45" s="563">
        <f>G45-H45</f>
        <v>0</v>
      </c>
    </row>
    <row r="46" spans="1:9" s="570" customFormat="1" ht="17.149999999999999" customHeight="1">
      <c r="A46" s="182">
        <f t="shared" si="0"/>
        <v>46</v>
      </c>
      <c r="B46" s="1030"/>
      <c r="C46" s="1224"/>
      <c r="D46" s="1005" t="s">
        <v>346</v>
      </c>
      <c r="E46" s="887"/>
      <c r="F46" s="887"/>
      <c r="G46" s="563">
        <f>+ERI!H35</f>
        <v>0</v>
      </c>
      <c r="H46" s="563">
        <f>+ERI!L35</f>
        <v>0</v>
      </c>
      <c r="I46" s="563">
        <f t="shared" ref="I46:I59" si="3">+G46-H46</f>
        <v>0</v>
      </c>
    </row>
    <row r="47" spans="1:9" s="570" customFormat="1" ht="17.149999999999999" customHeight="1">
      <c r="A47" s="182">
        <f t="shared" si="0"/>
        <v>47</v>
      </c>
      <c r="B47" s="1030"/>
      <c r="C47" s="1225"/>
      <c r="D47" s="1005" t="s">
        <v>350</v>
      </c>
      <c r="E47" s="887"/>
      <c r="F47" s="887"/>
      <c r="G47" s="563">
        <f>+ERI!H39</f>
        <v>0</v>
      </c>
      <c r="H47" s="563">
        <f>+ERI!L39</f>
        <v>0</v>
      </c>
      <c r="I47" s="563">
        <f t="shared" si="3"/>
        <v>0</v>
      </c>
    </row>
    <row r="48" spans="1:9" s="570" customFormat="1" ht="30" customHeight="1">
      <c r="A48" s="182">
        <f t="shared" si="0"/>
        <v>48</v>
      </c>
      <c r="B48" s="1030"/>
      <c r="C48" s="1225"/>
      <c r="D48" s="1005" t="s">
        <v>358</v>
      </c>
      <c r="E48" s="887"/>
      <c r="F48" s="887"/>
      <c r="G48" s="563">
        <f>+ERI!H47</f>
        <v>0</v>
      </c>
      <c r="H48" s="563">
        <f>+ERI!L47</f>
        <v>0</v>
      </c>
      <c r="I48" s="563">
        <f t="shared" si="3"/>
        <v>0</v>
      </c>
    </row>
    <row r="49" spans="1:9" s="570" customFormat="1" ht="17.149999999999999" customHeight="1">
      <c r="A49" s="182">
        <f t="shared" si="0"/>
        <v>49</v>
      </c>
      <c r="B49" s="1030"/>
      <c r="C49" s="1225"/>
      <c r="D49" s="1005" t="s">
        <v>369</v>
      </c>
      <c r="E49" s="887"/>
      <c r="F49" s="887"/>
      <c r="G49" s="563">
        <f>+ERI!H58</f>
        <v>0</v>
      </c>
      <c r="H49" s="563">
        <f>+ERI!L58</f>
        <v>0</v>
      </c>
      <c r="I49" s="563">
        <f t="shared" si="3"/>
        <v>0</v>
      </c>
    </row>
    <row r="50" spans="1:9" s="570" customFormat="1" ht="30" customHeight="1">
      <c r="A50" s="182">
        <f t="shared" si="0"/>
        <v>50</v>
      </c>
      <c r="B50" s="1030"/>
      <c r="C50" s="1225"/>
      <c r="D50" s="1005" t="s">
        <v>372</v>
      </c>
      <c r="E50" s="887"/>
      <c r="F50" s="887"/>
      <c r="G50" s="563">
        <f>+ERI!H64</f>
        <v>0</v>
      </c>
      <c r="H50" s="563">
        <f>+ERI!L64</f>
        <v>0</v>
      </c>
      <c r="I50" s="563">
        <f t="shared" si="3"/>
        <v>0</v>
      </c>
    </row>
    <row r="51" spans="1:9" s="570" customFormat="1" ht="30" customHeight="1">
      <c r="A51" s="182">
        <f t="shared" si="0"/>
        <v>51</v>
      </c>
      <c r="B51" s="1030"/>
      <c r="C51" s="1225"/>
      <c r="D51" s="1005" t="s">
        <v>379</v>
      </c>
      <c r="E51" s="887"/>
      <c r="F51" s="887"/>
      <c r="G51" s="563">
        <f>+ERI!H73</f>
        <v>0</v>
      </c>
      <c r="H51" s="563">
        <f>+ERI!L73</f>
        <v>0</v>
      </c>
      <c r="I51" s="563">
        <f t="shared" si="3"/>
        <v>0</v>
      </c>
    </row>
    <row r="52" spans="1:9" s="570" customFormat="1" ht="17.149999999999999" customHeight="1">
      <c r="A52" s="182">
        <f t="shared" si="0"/>
        <v>52</v>
      </c>
      <c r="B52" s="1030"/>
      <c r="C52" s="1225"/>
      <c r="D52" s="1005" t="s">
        <v>380</v>
      </c>
      <c r="E52" s="887"/>
      <c r="F52" s="887"/>
      <c r="G52" s="563">
        <f>+ERI!H82</f>
        <v>0</v>
      </c>
      <c r="H52" s="563">
        <f>+ERI!L82</f>
        <v>0</v>
      </c>
      <c r="I52" s="563">
        <f t="shared" si="3"/>
        <v>0</v>
      </c>
    </row>
    <row r="53" spans="1:9" s="570" customFormat="1" ht="30" customHeight="1">
      <c r="A53" s="182">
        <f t="shared" si="0"/>
        <v>53</v>
      </c>
      <c r="B53" s="1030"/>
      <c r="C53" s="1225"/>
      <c r="D53" s="1005" t="s">
        <v>390</v>
      </c>
      <c r="E53" s="887"/>
      <c r="F53" s="887"/>
      <c r="G53" s="563">
        <f>+ERI!H95</f>
        <v>0</v>
      </c>
      <c r="H53" s="563">
        <f>+ERI!L95</f>
        <v>0</v>
      </c>
      <c r="I53" s="563">
        <f t="shared" si="3"/>
        <v>0</v>
      </c>
    </row>
    <row r="54" spans="1:9" s="570" customFormat="1" ht="30" customHeight="1">
      <c r="A54" s="182">
        <f t="shared" si="0"/>
        <v>54</v>
      </c>
      <c r="B54" s="1030"/>
      <c r="C54" s="1225"/>
      <c r="D54" s="1005" t="s">
        <v>392</v>
      </c>
      <c r="E54" s="887"/>
      <c r="F54" s="887"/>
      <c r="G54" s="563">
        <f>+ERI!H103</f>
        <v>0</v>
      </c>
      <c r="H54" s="563">
        <f>+ERI!L103</f>
        <v>0</v>
      </c>
      <c r="I54" s="563">
        <f t="shared" si="3"/>
        <v>0</v>
      </c>
    </row>
    <row r="55" spans="1:9" s="570" customFormat="1" ht="17.149999999999999" customHeight="1">
      <c r="A55" s="182">
        <f t="shared" si="0"/>
        <v>55</v>
      </c>
      <c r="B55" s="1030"/>
      <c r="C55" s="1225"/>
      <c r="D55" s="1005" t="s">
        <v>345</v>
      </c>
      <c r="E55" s="887"/>
      <c r="F55" s="887"/>
      <c r="G55" s="563">
        <f>+ERI!H108</f>
        <v>0</v>
      </c>
      <c r="H55" s="563">
        <f>+ERI!L108</f>
        <v>0</v>
      </c>
      <c r="I55" s="563">
        <f t="shared" si="3"/>
        <v>0</v>
      </c>
    </row>
    <row r="56" spans="1:9" s="570" customFormat="1" ht="17.149999999999999" customHeight="1">
      <c r="A56" s="182">
        <f t="shared" si="0"/>
        <v>56</v>
      </c>
      <c r="B56" s="1030"/>
      <c r="C56" s="1225"/>
      <c r="D56" s="1005" t="s">
        <v>402</v>
      </c>
      <c r="E56" s="887"/>
      <c r="F56" s="887"/>
      <c r="G56" s="563">
        <f>+ERI!H115</f>
        <v>0</v>
      </c>
      <c r="H56" s="563">
        <f>+ERI!L115</f>
        <v>0</v>
      </c>
      <c r="I56" s="563">
        <f t="shared" si="3"/>
        <v>0</v>
      </c>
    </row>
    <row r="57" spans="1:9" s="570" customFormat="1" ht="17.149999999999999" customHeight="1">
      <c r="A57" s="182">
        <f t="shared" si="0"/>
        <v>57</v>
      </c>
      <c r="B57" s="1030"/>
      <c r="C57" s="1225"/>
      <c r="D57" s="1005" t="s">
        <v>403</v>
      </c>
      <c r="E57" s="887"/>
      <c r="F57" s="887"/>
      <c r="G57" s="563">
        <f>+ERI!H116</f>
        <v>0</v>
      </c>
      <c r="H57" s="563">
        <f>+ERI!L116</f>
        <v>0</v>
      </c>
      <c r="I57" s="563">
        <f t="shared" si="3"/>
        <v>0</v>
      </c>
    </row>
    <row r="58" spans="1:9" s="570" customFormat="1" ht="17.149999999999999" customHeight="1">
      <c r="A58" s="182">
        <f t="shared" si="0"/>
        <v>58</v>
      </c>
      <c r="B58" s="1030"/>
      <c r="C58" s="1225"/>
      <c r="D58" s="1005" t="s">
        <v>409</v>
      </c>
      <c r="E58" s="887"/>
      <c r="F58" s="887"/>
      <c r="G58" s="563">
        <f>+ERI!H122</f>
        <v>0</v>
      </c>
      <c r="H58" s="563">
        <f>+ERI!L122</f>
        <v>0</v>
      </c>
      <c r="I58" s="563">
        <f t="shared" si="3"/>
        <v>0</v>
      </c>
    </row>
    <row r="59" spans="1:9" s="570" customFormat="1" ht="23.25" customHeight="1">
      <c r="A59" s="182">
        <f t="shared" si="0"/>
        <v>59</v>
      </c>
      <c r="B59" s="1030"/>
      <c r="C59" s="1226"/>
      <c r="D59" s="1119" t="s">
        <v>931</v>
      </c>
      <c r="E59" s="1220"/>
      <c r="F59" s="1220"/>
      <c r="G59" s="571">
        <f>G45-G46+G47+G48+G49+G50+G51+G52+G53+G54+G55+G56+G57-G58</f>
        <v>0</v>
      </c>
      <c r="H59" s="571">
        <f>H45-H46+H47+H48+H49+H50+H52+H53+H54+H55+H56+H57-H58</f>
        <v>0</v>
      </c>
      <c r="I59" s="571">
        <f t="shared" si="3"/>
        <v>0</v>
      </c>
    </row>
    <row r="60" spans="1:9" s="570" customFormat="1" ht="15.5">
      <c r="A60" s="182">
        <f t="shared" si="0"/>
        <v>60</v>
      </c>
      <c r="B60" s="1030"/>
      <c r="C60" s="1227" t="s">
        <v>630</v>
      </c>
      <c r="D60" s="834"/>
      <c r="E60" s="834"/>
      <c r="F60" s="834"/>
      <c r="G60" s="572"/>
      <c r="H60" s="572"/>
      <c r="I60" s="573"/>
    </row>
    <row r="61" spans="1:9" s="570" customFormat="1" ht="30" customHeight="1">
      <c r="A61" s="182">
        <f t="shared" si="0"/>
        <v>61</v>
      </c>
      <c r="B61" s="1030"/>
      <c r="C61" s="1224"/>
      <c r="D61" s="1005" t="s">
        <v>932</v>
      </c>
      <c r="E61" s="887"/>
      <c r="F61" s="887"/>
      <c r="G61" s="563">
        <f>+ERI!H125</f>
        <v>0</v>
      </c>
      <c r="H61" s="563">
        <f>+ERI!L125</f>
        <v>0</v>
      </c>
      <c r="I61" s="563">
        <f>+G61-H61</f>
        <v>0</v>
      </c>
    </row>
    <row r="62" spans="1:9" s="570" customFormat="1" ht="17.149999999999999" customHeight="1">
      <c r="A62" s="182">
        <f t="shared" si="0"/>
        <v>62</v>
      </c>
      <c r="B62" s="1030"/>
      <c r="C62" s="1225"/>
      <c r="D62" s="1005" t="s">
        <v>425</v>
      </c>
      <c r="E62" s="887"/>
      <c r="F62" s="887"/>
      <c r="G62" s="563">
        <f>+ERI!H142</f>
        <v>0</v>
      </c>
      <c r="H62" s="563">
        <f>+ERI!L142</f>
        <v>0</v>
      </c>
      <c r="I62" s="563">
        <f t="shared" ref="I62:I86" si="4">+G62-H62</f>
        <v>0</v>
      </c>
    </row>
    <row r="63" spans="1:9" s="570" customFormat="1" ht="17.149999999999999" customHeight="1">
      <c r="A63" s="182">
        <f t="shared" si="0"/>
        <v>63</v>
      </c>
      <c r="B63" s="1030"/>
      <c r="C63" s="1225"/>
      <c r="D63" s="1005" t="s">
        <v>429</v>
      </c>
      <c r="E63" s="887"/>
      <c r="F63" s="887"/>
      <c r="G63" s="563">
        <f>+ERI!H147</f>
        <v>0</v>
      </c>
      <c r="H63" s="563">
        <f>+ERI!L147</f>
        <v>0</v>
      </c>
      <c r="I63" s="563">
        <f t="shared" si="4"/>
        <v>0</v>
      </c>
    </row>
    <row r="64" spans="1:9" s="570" customFormat="1" ht="17.149999999999999" customHeight="1">
      <c r="A64" s="182">
        <f t="shared" si="0"/>
        <v>64</v>
      </c>
      <c r="B64" s="1030"/>
      <c r="C64" s="1225"/>
      <c r="D64" s="1005" t="s">
        <v>444</v>
      </c>
      <c r="E64" s="887"/>
      <c r="F64" s="887"/>
      <c r="G64" s="563">
        <f>+ERI!H172</f>
        <v>0</v>
      </c>
      <c r="H64" s="563">
        <f>+ERI!L172</f>
        <v>0</v>
      </c>
      <c r="I64" s="563">
        <f t="shared" si="4"/>
        <v>0</v>
      </c>
    </row>
    <row r="65" spans="1:9" s="570" customFormat="1" ht="17.149999999999999" customHeight="1">
      <c r="A65" s="182">
        <f t="shared" si="0"/>
        <v>65</v>
      </c>
      <c r="B65" s="1030"/>
      <c r="C65" s="1225"/>
      <c r="D65" s="1005" t="s">
        <v>454</v>
      </c>
      <c r="E65" s="887"/>
      <c r="F65" s="887"/>
      <c r="G65" s="563">
        <f>ERI!H185</f>
        <v>0</v>
      </c>
      <c r="H65" s="563">
        <f>+ERI!L185</f>
        <v>0</v>
      </c>
      <c r="I65" s="563">
        <f t="shared" si="4"/>
        <v>0</v>
      </c>
    </row>
    <row r="66" spans="1:9" s="570" customFormat="1" ht="15.5">
      <c r="A66" s="182">
        <f t="shared" si="0"/>
        <v>66</v>
      </c>
      <c r="B66" s="1030"/>
      <c r="C66" s="1228"/>
      <c r="D66" s="1119" t="s">
        <v>933</v>
      </c>
      <c r="E66" s="1220"/>
      <c r="F66" s="1220"/>
      <c r="G66" s="571">
        <f>G61+G62+G63+G64-G65</f>
        <v>0</v>
      </c>
      <c r="H66" s="571">
        <f>H61+H62+H63+H64-H65</f>
        <v>0</v>
      </c>
      <c r="I66" s="571">
        <f t="shared" si="4"/>
        <v>0</v>
      </c>
    </row>
    <row r="67" spans="1:9" s="570" customFormat="1" ht="15.5">
      <c r="A67" s="182">
        <f t="shared" si="0"/>
        <v>67</v>
      </c>
      <c r="B67" s="1030"/>
      <c r="C67" s="1078" t="s">
        <v>934</v>
      </c>
      <c r="D67" s="834"/>
      <c r="E67" s="834"/>
      <c r="F67" s="834"/>
      <c r="G67" s="561"/>
      <c r="H67" s="561"/>
      <c r="I67" s="562"/>
    </row>
    <row r="68" spans="1:9" s="570" customFormat="1" ht="15.5">
      <c r="A68" s="182">
        <f t="shared" si="0"/>
        <v>68</v>
      </c>
      <c r="B68" s="1030"/>
      <c r="C68" s="1224"/>
      <c r="D68" s="1078" t="s">
        <v>935</v>
      </c>
      <c r="E68" s="834"/>
      <c r="F68" s="834"/>
      <c r="G68" s="561"/>
      <c r="H68" s="561"/>
      <c r="I68" s="562"/>
    </row>
    <row r="69" spans="1:9" s="570" customFormat="1" ht="17.149999999999999" customHeight="1">
      <c r="A69" s="182">
        <f t="shared" si="0"/>
        <v>69</v>
      </c>
      <c r="B69" s="1030"/>
      <c r="C69" s="1225"/>
      <c r="D69" s="1224"/>
      <c r="E69" s="1005" t="s">
        <v>425</v>
      </c>
      <c r="F69" s="887"/>
      <c r="G69" s="563">
        <f>+ERI!H189</f>
        <v>0</v>
      </c>
      <c r="H69" s="563">
        <f>+ERI!L189</f>
        <v>0</v>
      </c>
      <c r="I69" s="563">
        <f t="shared" si="4"/>
        <v>0</v>
      </c>
    </row>
    <row r="70" spans="1:9" s="570" customFormat="1" ht="17.149999999999999" customHeight="1">
      <c r="A70" s="182">
        <f t="shared" si="0"/>
        <v>70</v>
      </c>
      <c r="B70" s="1030"/>
      <c r="C70" s="1225"/>
      <c r="D70" s="1225"/>
      <c r="E70" s="1005" t="s">
        <v>458</v>
      </c>
      <c r="F70" s="887"/>
      <c r="G70" s="563">
        <f>+ERI!H194</f>
        <v>0</v>
      </c>
      <c r="H70" s="563">
        <f>+ERI!L194</f>
        <v>0</v>
      </c>
      <c r="I70" s="563">
        <f t="shared" si="4"/>
        <v>0</v>
      </c>
    </row>
    <row r="71" spans="1:9" s="570" customFormat="1" ht="17.149999999999999" customHeight="1">
      <c r="A71" s="182">
        <f t="shared" si="0"/>
        <v>71</v>
      </c>
      <c r="B71" s="1030"/>
      <c r="C71" s="1225"/>
      <c r="D71" s="1225"/>
      <c r="E71" s="1005" t="s">
        <v>429</v>
      </c>
      <c r="F71" s="887"/>
      <c r="G71" s="563">
        <f>+ERI!H215</f>
        <v>0</v>
      </c>
      <c r="H71" s="563">
        <f>+ERI!L215</f>
        <v>0</v>
      </c>
      <c r="I71" s="563">
        <f t="shared" si="4"/>
        <v>0</v>
      </c>
    </row>
    <row r="72" spans="1:9" s="570" customFormat="1" ht="15.5">
      <c r="A72" s="182">
        <f t="shared" si="0"/>
        <v>72</v>
      </c>
      <c r="B72" s="1030"/>
      <c r="C72" s="1225"/>
      <c r="D72" s="1225"/>
      <c r="E72" s="1229" t="s">
        <v>936</v>
      </c>
      <c r="F72" s="1230"/>
      <c r="G72" s="563">
        <f>SUM(G69:G71)</f>
        <v>0</v>
      </c>
      <c r="H72" s="563">
        <f>SUM(H69:H71)</f>
        <v>0</v>
      </c>
      <c r="I72" s="563">
        <f t="shared" si="4"/>
        <v>0</v>
      </c>
    </row>
    <row r="73" spans="1:9" s="570" customFormat="1" ht="15.5">
      <c r="A73" s="182">
        <f t="shared" si="0"/>
        <v>73</v>
      </c>
      <c r="B73" s="1030"/>
      <c r="C73" s="1225"/>
      <c r="D73" s="1078" t="s">
        <v>937</v>
      </c>
      <c r="E73" s="834"/>
      <c r="F73" s="834"/>
      <c r="G73" s="561"/>
      <c r="H73" s="561"/>
      <c r="I73" s="562"/>
    </row>
    <row r="74" spans="1:9" s="570" customFormat="1" ht="17.149999999999999" customHeight="1">
      <c r="A74" s="182">
        <f t="shared" si="0"/>
        <v>74</v>
      </c>
      <c r="B74" s="1030"/>
      <c r="C74" s="1225"/>
      <c r="D74" s="1224"/>
      <c r="E74" s="1005" t="s">
        <v>425</v>
      </c>
      <c r="F74" s="887"/>
      <c r="G74" s="563">
        <f>+ERI!H241</f>
        <v>0</v>
      </c>
      <c r="H74" s="563">
        <f>+ERI!L241</f>
        <v>0</v>
      </c>
      <c r="I74" s="563">
        <f t="shared" si="4"/>
        <v>0</v>
      </c>
    </row>
    <row r="75" spans="1:9" s="570" customFormat="1" ht="17.149999999999999" customHeight="1">
      <c r="A75" s="182">
        <f t="shared" ref="A75:A87" si="5">A74+1</f>
        <v>75</v>
      </c>
      <c r="B75" s="1030"/>
      <c r="C75" s="1225"/>
      <c r="D75" s="1225"/>
      <c r="E75" s="1005" t="s">
        <v>472</v>
      </c>
      <c r="F75" s="887"/>
      <c r="G75" s="563">
        <f>+ERI!H246</f>
        <v>0</v>
      </c>
      <c r="H75" s="563">
        <f>+ERI!L246</f>
        <v>0</v>
      </c>
      <c r="I75" s="563">
        <f t="shared" si="4"/>
        <v>0</v>
      </c>
    </row>
    <row r="76" spans="1:9" s="570" customFormat="1" ht="17.149999999999999" customHeight="1">
      <c r="A76" s="182">
        <f t="shared" si="5"/>
        <v>76</v>
      </c>
      <c r="B76" s="1030"/>
      <c r="C76" s="1225"/>
      <c r="D76" s="1225"/>
      <c r="E76" s="1005" t="s">
        <v>429</v>
      </c>
      <c r="F76" s="887"/>
      <c r="G76" s="563">
        <f>+ERI!H270</f>
        <v>0</v>
      </c>
      <c r="H76" s="563">
        <f>+ERI!L270</f>
        <v>0</v>
      </c>
      <c r="I76" s="563">
        <f t="shared" si="4"/>
        <v>0</v>
      </c>
    </row>
    <row r="77" spans="1:9" s="570" customFormat="1" ht="15.5">
      <c r="A77" s="182">
        <f t="shared" si="5"/>
        <v>77</v>
      </c>
      <c r="B77" s="1030"/>
      <c r="C77" s="1225"/>
      <c r="D77" s="1228"/>
      <c r="E77" s="1119" t="s">
        <v>938</v>
      </c>
      <c r="F77" s="1220"/>
      <c r="G77" s="571">
        <f>SUM(G74:G76)</f>
        <v>0</v>
      </c>
      <c r="H77" s="571">
        <f>SUM(H74:H76)</f>
        <v>0</v>
      </c>
      <c r="I77" s="571">
        <f t="shared" si="4"/>
        <v>0</v>
      </c>
    </row>
    <row r="78" spans="1:9" s="570" customFormat="1" ht="17.149999999999999" customHeight="1">
      <c r="A78" s="182">
        <f t="shared" si="5"/>
        <v>78</v>
      </c>
      <c r="B78" s="1030"/>
      <c r="C78" s="1225"/>
      <c r="D78" s="1005" t="s">
        <v>939</v>
      </c>
      <c r="E78" s="887"/>
      <c r="F78" s="887"/>
      <c r="G78" s="563">
        <f>+ERI!H295</f>
        <v>0</v>
      </c>
      <c r="H78" s="563">
        <f>+ERI!L295</f>
        <v>0</v>
      </c>
      <c r="I78" s="563">
        <f t="shared" si="4"/>
        <v>0</v>
      </c>
    </row>
    <row r="79" spans="1:9" s="570" customFormat="1" ht="30" customHeight="1">
      <c r="A79" s="182">
        <f t="shared" si="5"/>
        <v>79</v>
      </c>
      <c r="B79" s="1030"/>
      <c r="C79" s="1225"/>
      <c r="D79" s="1005" t="s">
        <v>488</v>
      </c>
      <c r="E79" s="887"/>
      <c r="F79" s="887"/>
      <c r="G79" s="563">
        <f>+ERI!H307</f>
        <v>0</v>
      </c>
      <c r="H79" s="563">
        <f>+ERI!L307</f>
        <v>0</v>
      </c>
      <c r="I79" s="563">
        <f t="shared" si="4"/>
        <v>0</v>
      </c>
    </row>
    <row r="80" spans="1:9" s="570" customFormat="1" ht="17.149999999999999" customHeight="1">
      <c r="A80" s="182">
        <f t="shared" si="5"/>
        <v>80</v>
      </c>
      <c r="B80" s="1030"/>
      <c r="C80" s="1225"/>
      <c r="D80" s="1005" t="s">
        <v>490</v>
      </c>
      <c r="E80" s="887"/>
      <c r="F80" s="887"/>
      <c r="G80" s="563">
        <f>+ERI!H310</f>
        <v>0</v>
      </c>
      <c r="H80" s="563">
        <f>+ERI!L310</f>
        <v>0</v>
      </c>
      <c r="I80" s="563">
        <f t="shared" si="4"/>
        <v>0</v>
      </c>
    </row>
    <row r="81" spans="1:9" s="570" customFormat="1" ht="17.149999999999999" customHeight="1">
      <c r="A81" s="182">
        <f t="shared" si="5"/>
        <v>81</v>
      </c>
      <c r="B81" s="1030"/>
      <c r="C81" s="1225"/>
      <c r="D81" s="1005" t="s">
        <v>493</v>
      </c>
      <c r="E81" s="887"/>
      <c r="F81" s="887"/>
      <c r="G81" s="563">
        <f>+ERI!H316</f>
        <v>0</v>
      </c>
      <c r="H81" s="563">
        <f>+ERI!L316</f>
        <v>0</v>
      </c>
      <c r="I81" s="563">
        <f t="shared" si="4"/>
        <v>0</v>
      </c>
    </row>
    <row r="82" spans="1:9" s="570" customFormat="1" ht="30" customHeight="1">
      <c r="A82" s="182">
        <f t="shared" si="5"/>
        <v>82</v>
      </c>
      <c r="B82" s="1030"/>
      <c r="C82" s="1225"/>
      <c r="D82" s="1005" t="s">
        <v>497</v>
      </c>
      <c r="E82" s="887"/>
      <c r="F82" s="887"/>
      <c r="G82" s="563">
        <f>+ERI!H326</f>
        <v>0</v>
      </c>
      <c r="H82" s="563">
        <f>+ERI!L326</f>
        <v>0</v>
      </c>
      <c r="I82" s="563">
        <f t="shared" si="4"/>
        <v>0</v>
      </c>
    </row>
    <row r="83" spans="1:9" s="570" customFormat="1" ht="17.149999999999999" customHeight="1">
      <c r="A83" s="182">
        <f t="shared" si="5"/>
        <v>83</v>
      </c>
      <c r="B83" s="1030"/>
      <c r="C83" s="1225"/>
      <c r="D83" s="1005" t="s">
        <v>467</v>
      </c>
      <c r="E83" s="887"/>
      <c r="F83" s="887"/>
      <c r="G83" s="563">
        <f>+ERI!H334</f>
        <v>0</v>
      </c>
      <c r="H83" s="563">
        <f>+ERI!L334</f>
        <v>0</v>
      </c>
      <c r="I83" s="563">
        <f t="shared" si="4"/>
        <v>0</v>
      </c>
    </row>
    <row r="84" spans="1:9" s="570" customFormat="1" ht="17.149999999999999" customHeight="1">
      <c r="A84" s="182">
        <f t="shared" si="5"/>
        <v>84</v>
      </c>
      <c r="B84" s="1030"/>
      <c r="C84" s="1225"/>
      <c r="D84" s="1005" t="s">
        <v>500</v>
      </c>
      <c r="E84" s="887"/>
      <c r="F84" s="887"/>
      <c r="G84" s="563">
        <f>+ERI!H340</f>
        <v>0</v>
      </c>
      <c r="H84" s="563">
        <f>+ERI!L340</f>
        <v>0</v>
      </c>
      <c r="I84" s="563">
        <f t="shared" si="4"/>
        <v>0</v>
      </c>
    </row>
    <row r="85" spans="1:9" s="570" customFormat="1" ht="30" customHeight="1">
      <c r="A85" s="182">
        <f t="shared" si="5"/>
        <v>85</v>
      </c>
      <c r="B85" s="1030"/>
      <c r="C85" s="1225"/>
      <c r="D85" s="1005" t="s">
        <v>501</v>
      </c>
      <c r="E85" s="887"/>
      <c r="F85" s="887"/>
      <c r="G85" s="563">
        <f>+ERI!H341</f>
        <v>0</v>
      </c>
      <c r="H85" s="563">
        <f>+ERI!L341</f>
        <v>0</v>
      </c>
      <c r="I85" s="563">
        <f t="shared" si="4"/>
        <v>0</v>
      </c>
    </row>
    <row r="86" spans="1:9" s="570" customFormat="1" ht="15.5">
      <c r="A86" s="182">
        <f t="shared" si="5"/>
        <v>86</v>
      </c>
      <c r="B86" s="1030"/>
      <c r="C86" s="1228"/>
      <c r="D86" s="1119" t="s">
        <v>940</v>
      </c>
      <c r="E86" s="1220"/>
      <c r="F86" s="1220"/>
      <c r="G86" s="571">
        <f>G72+G77+G78+G79+G80+G81+G82+G83+G84-G85</f>
        <v>0</v>
      </c>
      <c r="H86" s="571">
        <f>H72+H77+H78+H79+H80+H81+H82+H83+H84-H85</f>
        <v>0</v>
      </c>
      <c r="I86" s="571">
        <f t="shared" si="4"/>
        <v>0</v>
      </c>
    </row>
    <row r="87" spans="1:9" s="570" customFormat="1" ht="15.5">
      <c r="A87" s="182">
        <f t="shared" si="5"/>
        <v>87</v>
      </c>
      <c r="B87" s="1031"/>
      <c r="C87" s="1060" t="s">
        <v>941</v>
      </c>
      <c r="D87" s="1061"/>
      <c r="E87" s="1061"/>
      <c r="F87" s="1061"/>
      <c r="G87" s="574">
        <f>G59-G66-G86</f>
        <v>0</v>
      </c>
      <c r="H87" s="574">
        <f>H59-H66-H86+ERI!L113+ERI!L118</f>
        <v>0</v>
      </c>
      <c r="I87" s="574">
        <f>G87-H87</f>
        <v>0</v>
      </c>
    </row>
    <row r="88" spans="1:9" s="570" customFormat="1" ht="15.5">
      <c r="A88" s="575"/>
      <c r="B88" s="575"/>
      <c r="C88" s="575"/>
      <c r="D88" s="575"/>
      <c r="E88" s="575"/>
      <c r="F88" s="575"/>
      <c r="G88" s="575"/>
      <c r="H88" s="575"/>
      <c r="I88" s="575"/>
    </row>
    <row r="89" spans="1:9" s="570" customFormat="1" ht="15.5">
      <c r="A89" s="575"/>
      <c r="B89" s="575"/>
      <c r="C89" s="575"/>
      <c r="D89" s="575"/>
      <c r="E89" s="575"/>
      <c r="F89" s="575"/>
      <c r="G89" s="575"/>
      <c r="H89" s="575"/>
      <c r="I89" s="575"/>
    </row>
    <row r="90" spans="1:9" s="570" customFormat="1" ht="15.5">
      <c r="A90" s="575"/>
      <c r="B90" s="575"/>
      <c r="C90" s="575"/>
      <c r="D90" s="575"/>
      <c r="E90" s="575"/>
      <c r="F90" s="575"/>
      <c r="G90" s="575"/>
      <c r="H90" s="575"/>
      <c r="I90" s="575"/>
    </row>
    <row r="91" spans="1:9" s="570" customFormat="1" ht="15.5">
      <c r="A91" s="575"/>
      <c r="B91" s="575"/>
      <c r="C91" s="575"/>
      <c r="D91" s="575"/>
      <c r="E91" s="575"/>
      <c r="F91" s="575"/>
      <c r="G91" s="575"/>
      <c r="H91" s="575"/>
      <c r="I91" s="575"/>
    </row>
    <row r="92" spans="1:9" s="570" customFormat="1" ht="15.5">
      <c r="A92" s="575"/>
      <c r="B92" s="575"/>
      <c r="C92" s="575"/>
      <c r="D92" s="575"/>
      <c r="E92" s="575"/>
      <c r="F92" s="575"/>
      <c r="G92" s="575"/>
      <c r="H92" s="575"/>
      <c r="I92" s="575"/>
    </row>
    <row r="93" spans="1:9" s="570" customFormat="1" ht="15.5">
      <c r="A93" s="575"/>
      <c r="B93" s="575"/>
      <c r="C93" s="575"/>
      <c r="D93" s="575"/>
      <c r="E93" s="575"/>
      <c r="F93" s="575"/>
      <c r="G93" s="575"/>
      <c r="H93" s="575"/>
      <c r="I93" s="575"/>
    </row>
    <row r="94" spans="1:9" s="570" customFormat="1" ht="15.5">
      <c r="A94" s="575"/>
      <c r="B94" s="575"/>
      <c r="C94" s="575"/>
      <c r="D94" s="575"/>
      <c r="E94" s="575"/>
      <c r="F94" s="575"/>
      <c r="G94" s="575"/>
      <c r="H94" s="575"/>
      <c r="I94" s="575"/>
    </row>
    <row r="95" spans="1:9" s="570" customFormat="1" ht="15.5">
      <c r="A95" s="575"/>
      <c r="B95" s="575"/>
      <c r="C95" s="575"/>
      <c r="D95" s="575"/>
      <c r="E95" s="575"/>
      <c r="F95" s="575"/>
      <c r="G95" s="575"/>
      <c r="H95" s="575"/>
      <c r="I95" s="575"/>
    </row>
    <row r="96" spans="1:9" s="570" customFormat="1" ht="15.5">
      <c r="A96" s="575"/>
      <c r="B96" s="575"/>
      <c r="C96" s="575"/>
      <c r="D96" s="575"/>
      <c r="E96" s="575"/>
      <c r="F96" s="575"/>
      <c r="G96" s="575"/>
      <c r="H96" s="575"/>
      <c r="I96" s="575"/>
    </row>
    <row r="97" spans="1:9" s="570" customFormat="1" ht="15.5">
      <c r="A97" s="575"/>
      <c r="B97" s="575"/>
      <c r="C97" s="575"/>
      <c r="D97" s="575"/>
      <c r="E97" s="575"/>
      <c r="F97" s="575"/>
      <c r="G97" s="575"/>
      <c r="H97" s="575"/>
      <c r="I97" s="575"/>
    </row>
    <row r="98" spans="1:9" s="570" customFormat="1" ht="15.5">
      <c r="A98" s="575"/>
      <c r="B98" s="575"/>
      <c r="C98" s="575"/>
      <c r="D98" s="575"/>
      <c r="E98" s="575"/>
      <c r="F98" s="575"/>
      <c r="G98" s="575"/>
      <c r="H98" s="575"/>
      <c r="I98" s="575"/>
    </row>
    <row r="99" spans="1:9" s="570" customFormat="1"/>
    <row r="100" spans="1:9" s="570" customFormat="1"/>
    <row r="101" spans="1:9" s="570" customFormat="1"/>
    <row r="102" spans="1:9" s="570" customFormat="1"/>
    <row r="103" spans="1:9" s="570" customFormat="1"/>
    <row r="104" spans="1:9" s="570" customFormat="1"/>
    <row r="105" spans="1:9" s="570" customFormat="1"/>
    <row r="106" spans="1:9" s="570" customFormat="1"/>
  </sheetData>
  <sheetProtection algorithmName="SHA-512" hashValue="kBUcGBSni5icn+ZSUi2+lPccGrpMUF5EQ8q0FHfdpHGa8nrNxmvEWerypztSLOpfVThBGGkHDFpY7yGPmktkMw==" saltValue="lKcBmxZTM+MggK1oT2rs/Q==" spinCount="100000" sheet="1" formatCells="0" formatColumns="0"/>
  <mergeCells count="91">
    <mergeCell ref="D85:F85"/>
    <mergeCell ref="D86:F86"/>
    <mergeCell ref="C87:F87"/>
    <mergeCell ref="D79:F79"/>
    <mergeCell ref="D80:F80"/>
    <mergeCell ref="D81:F81"/>
    <mergeCell ref="D82:F82"/>
    <mergeCell ref="D83:F83"/>
    <mergeCell ref="D84:F84"/>
    <mergeCell ref="D78:F78"/>
    <mergeCell ref="D66:F66"/>
    <mergeCell ref="C67:F67"/>
    <mergeCell ref="C68:C86"/>
    <mergeCell ref="D68:F68"/>
    <mergeCell ref="D69:D72"/>
    <mergeCell ref="E69:F69"/>
    <mergeCell ref="E70:F70"/>
    <mergeCell ref="E71:F71"/>
    <mergeCell ref="E72:F72"/>
    <mergeCell ref="D73:F73"/>
    <mergeCell ref="D74:D77"/>
    <mergeCell ref="E74:F74"/>
    <mergeCell ref="E75:F75"/>
    <mergeCell ref="E76:F76"/>
    <mergeCell ref="E77:F77"/>
    <mergeCell ref="D57:F57"/>
    <mergeCell ref="D58:F58"/>
    <mergeCell ref="D59:F59"/>
    <mergeCell ref="C60:F60"/>
    <mergeCell ref="C61:C66"/>
    <mergeCell ref="D61:F61"/>
    <mergeCell ref="D62:F62"/>
    <mergeCell ref="D63:F63"/>
    <mergeCell ref="D64:F64"/>
    <mergeCell ref="D65:F65"/>
    <mergeCell ref="D56:F56"/>
    <mergeCell ref="B43:F43"/>
    <mergeCell ref="B44:B87"/>
    <mergeCell ref="C44:F44"/>
    <mergeCell ref="C45:C59"/>
    <mergeCell ref="D45:F45"/>
    <mergeCell ref="D46:F46"/>
    <mergeCell ref="D47:F47"/>
    <mergeCell ref="D48:F48"/>
    <mergeCell ref="D49:F49"/>
    <mergeCell ref="D50:F50"/>
    <mergeCell ref="D51:F51"/>
    <mergeCell ref="D52:F52"/>
    <mergeCell ref="D53:F53"/>
    <mergeCell ref="D54:F54"/>
    <mergeCell ref="D55:F55"/>
    <mergeCell ref="C36:F36"/>
    <mergeCell ref="C37:C42"/>
    <mergeCell ref="D37:F37"/>
    <mergeCell ref="D38:F38"/>
    <mergeCell ref="D39:F39"/>
    <mergeCell ref="D40:F40"/>
    <mergeCell ref="D41:F41"/>
    <mergeCell ref="D42:F42"/>
    <mergeCell ref="D35:F35"/>
    <mergeCell ref="D21:F21"/>
    <mergeCell ref="D22:F22"/>
    <mergeCell ref="D23:F23"/>
    <mergeCell ref="D24:F24"/>
    <mergeCell ref="C25:F25"/>
    <mergeCell ref="C26:C35"/>
    <mergeCell ref="D26:F26"/>
    <mergeCell ref="D27:F27"/>
    <mergeCell ref="D28:F28"/>
    <mergeCell ref="D29:F29"/>
    <mergeCell ref="D30:F30"/>
    <mergeCell ref="D31:F31"/>
    <mergeCell ref="D32:F32"/>
    <mergeCell ref="D33:F33"/>
    <mergeCell ref="D34:F34"/>
    <mergeCell ref="D20:F20"/>
    <mergeCell ref="F1:I6"/>
    <mergeCell ref="B8:F8"/>
    <mergeCell ref="B9:F9"/>
    <mergeCell ref="B10:B42"/>
    <mergeCell ref="C10:F10"/>
    <mergeCell ref="C11:C24"/>
    <mergeCell ref="D11:F11"/>
    <mergeCell ref="D12:F12"/>
    <mergeCell ref="D13:F13"/>
    <mergeCell ref="D14:F14"/>
    <mergeCell ref="D15:F15"/>
    <mergeCell ref="D16:F16"/>
    <mergeCell ref="D17:F17"/>
    <mergeCell ref="D18:F18"/>
    <mergeCell ref="D19:F19"/>
  </mergeCells>
  <pageMargins left="0.70866141732283472" right="0.70866141732283472" top="0.74803149606299213" bottom="0.74803149606299213" header="0.31496062992125984" footer="0.31496062992125984"/>
  <pageSetup orientation="landscape"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4E2D3-0EA8-461C-AD32-9B5B7058255D}">
  <sheetPr codeName="Hoja4"/>
  <dimension ref="A1:AB97"/>
  <sheetViews>
    <sheetView showGridLines="0" showRowColHeaders="0" zoomScale="80" zoomScaleNormal="80" workbookViewId="0">
      <selection activeCell="D15" sqref="D15"/>
    </sheetView>
  </sheetViews>
  <sheetFormatPr baseColWidth="10" defaultColWidth="11.453125" defaultRowHeight="14"/>
  <cols>
    <col min="1" max="1" width="6.54296875" style="19" customWidth="1"/>
    <col min="2" max="2" width="4" style="19" customWidth="1"/>
    <col min="3" max="3" width="43.81640625" style="19" customWidth="1"/>
    <col min="4" max="9" width="26.54296875" style="456" customWidth="1"/>
    <col min="10" max="10" width="26.54296875" style="19" customWidth="1"/>
    <col min="11" max="12" width="22.54296875" style="19" customWidth="1"/>
    <col min="13" max="13" width="12.54296875" style="19" customWidth="1"/>
    <col min="14" max="25" width="12.54296875" style="19" hidden="1" customWidth="1"/>
    <col min="26" max="26" width="12.54296875" style="19" customWidth="1"/>
    <col min="27" max="28" width="12.54296875" style="19" hidden="1" customWidth="1"/>
    <col min="29" max="38" width="12.54296875" style="19" customWidth="1"/>
    <col min="39" max="256" width="11.453125" style="19"/>
    <col min="257" max="257" width="6.54296875" style="19" customWidth="1"/>
    <col min="258" max="258" width="4" style="19" customWidth="1"/>
    <col min="259" max="259" width="43.81640625" style="19" customWidth="1"/>
    <col min="260" max="266" width="26.54296875" style="19" customWidth="1"/>
    <col min="267" max="268" width="22.54296875" style="19" customWidth="1"/>
    <col min="269" max="269" width="12.54296875" style="19" customWidth="1"/>
    <col min="270" max="281" width="0" style="19" hidden="1" customWidth="1"/>
    <col min="282" max="282" width="12.54296875" style="19" customWidth="1"/>
    <col min="283" max="284" width="0" style="19" hidden="1" customWidth="1"/>
    <col min="285" max="294" width="12.54296875" style="19" customWidth="1"/>
    <col min="295" max="512" width="11.453125" style="19"/>
    <col min="513" max="513" width="6.54296875" style="19" customWidth="1"/>
    <col min="514" max="514" width="4" style="19" customWidth="1"/>
    <col min="515" max="515" width="43.81640625" style="19" customWidth="1"/>
    <col min="516" max="522" width="26.54296875" style="19" customWidth="1"/>
    <col min="523" max="524" width="22.54296875" style="19" customWidth="1"/>
    <col min="525" max="525" width="12.54296875" style="19" customWidth="1"/>
    <col min="526" max="537" width="0" style="19" hidden="1" customWidth="1"/>
    <col min="538" max="538" width="12.54296875" style="19" customWidth="1"/>
    <col min="539" max="540" width="0" style="19" hidden="1" customWidth="1"/>
    <col min="541" max="550" width="12.54296875" style="19" customWidth="1"/>
    <col min="551" max="768" width="11.453125" style="19"/>
    <col min="769" max="769" width="6.54296875" style="19" customWidth="1"/>
    <col min="770" max="770" width="4" style="19" customWidth="1"/>
    <col min="771" max="771" width="43.81640625" style="19" customWidth="1"/>
    <col min="772" max="778" width="26.54296875" style="19" customWidth="1"/>
    <col min="779" max="780" width="22.54296875" style="19" customWidth="1"/>
    <col min="781" max="781" width="12.54296875" style="19" customWidth="1"/>
    <col min="782" max="793" width="0" style="19" hidden="1" customWidth="1"/>
    <col min="794" max="794" width="12.54296875" style="19" customWidth="1"/>
    <col min="795" max="796" width="0" style="19" hidden="1" customWidth="1"/>
    <col min="797" max="806" width="12.54296875" style="19" customWidth="1"/>
    <col min="807" max="1024" width="11.453125" style="19"/>
    <col min="1025" max="1025" width="6.54296875" style="19" customWidth="1"/>
    <col min="1026" max="1026" width="4" style="19" customWidth="1"/>
    <col min="1027" max="1027" width="43.81640625" style="19" customWidth="1"/>
    <col min="1028" max="1034" width="26.54296875" style="19" customWidth="1"/>
    <col min="1035" max="1036" width="22.54296875" style="19" customWidth="1"/>
    <col min="1037" max="1037" width="12.54296875" style="19" customWidth="1"/>
    <col min="1038" max="1049" width="0" style="19" hidden="1" customWidth="1"/>
    <col min="1050" max="1050" width="12.54296875" style="19" customWidth="1"/>
    <col min="1051" max="1052" width="0" style="19" hidden="1" customWidth="1"/>
    <col min="1053" max="1062" width="12.54296875" style="19" customWidth="1"/>
    <col min="1063" max="1280" width="11.453125" style="19"/>
    <col min="1281" max="1281" width="6.54296875" style="19" customWidth="1"/>
    <col min="1282" max="1282" width="4" style="19" customWidth="1"/>
    <col min="1283" max="1283" width="43.81640625" style="19" customWidth="1"/>
    <col min="1284" max="1290" width="26.54296875" style="19" customWidth="1"/>
    <col min="1291" max="1292" width="22.54296875" style="19" customWidth="1"/>
    <col min="1293" max="1293" width="12.54296875" style="19" customWidth="1"/>
    <col min="1294" max="1305" width="0" style="19" hidden="1" customWidth="1"/>
    <col min="1306" max="1306" width="12.54296875" style="19" customWidth="1"/>
    <col min="1307" max="1308" width="0" style="19" hidden="1" customWidth="1"/>
    <col min="1309" max="1318" width="12.54296875" style="19" customWidth="1"/>
    <col min="1319" max="1536" width="11.453125" style="19"/>
    <col min="1537" max="1537" width="6.54296875" style="19" customWidth="1"/>
    <col min="1538" max="1538" width="4" style="19" customWidth="1"/>
    <col min="1539" max="1539" width="43.81640625" style="19" customWidth="1"/>
    <col min="1540" max="1546" width="26.54296875" style="19" customWidth="1"/>
    <col min="1547" max="1548" width="22.54296875" style="19" customWidth="1"/>
    <col min="1549" max="1549" width="12.54296875" style="19" customWidth="1"/>
    <col min="1550" max="1561" width="0" style="19" hidden="1" customWidth="1"/>
    <col min="1562" max="1562" width="12.54296875" style="19" customWidth="1"/>
    <col min="1563" max="1564" width="0" style="19" hidden="1" customWidth="1"/>
    <col min="1565" max="1574" width="12.54296875" style="19" customWidth="1"/>
    <col min="1575" max="1792" width="11.453125" style="19"/>
    <col min="1793" max="1793" width="6.54296875" style="19" customWidth="1"/>
    <col min="1794" max="1794" width="4" style="19" customWidth="1"/>
    <col min="1795" max="1795" width="43.81640625" style="19" customWidth="1"/>
    <col min="1796" max="1802" width="26.54296875" style="19" customWidth="1"/>
    <col min="1803" max="1804" width="22.54296875" style="19" customWidth="1"/>
    <col min="1805" max="1805" width="12.54296875" style="19" customWidth="1"/>
    <col min="1806" max="1817" width="0" style="19" hidden="1" customWidth="1"/>
    <col min="1818" max="1818" width="12.54296875" style="19" customWidth="1"/>
    <col min="1819" max="1820" width="0" style="19" hidden="1" customWidth="1"/>
    <col min="1821" max="1830" width="12.54296875" style="19" customWidth="1"/>
    <col min="1831" max="2048" width="11.453125" style="19"/>
    <col min="2049" max="2049" width="6.54296875" style="19" customWidth="1"/>
    <col min="2050" max="2050" width="4" style="19" customWidth="1"/>
    <col min="2051" max="2051" width="43.81640625" style="19" customWidth="1"/>
    <col min="2052" max="2058" width="26.54296875" style="19" customWidth="1"/>
    <col min="2059" max="2060" width="22.54296875" style="19" customWidth="1"/>
    <col min="2061" max="2061" width="12.54296875" style="19" customWidth="1"/>
    <col min="2062" max="2073" width="0" style="19" hidden="1" customWidth="1"/>
    <col min="2074" max="2074" width="12.54296875" style="19" customWidth="1"/>
    <col min="2075" max="2076" width="0" style="19" hidden="1" customWidth="1"/>
    <col min="2077" max="2086" width="12.54296875" style="19" customWidth="1"/>
    <col min="2087" max="2304" width="11.453125" style="19"/>
    <col min="2305" max="2305" width="6.54296875" style="19" customWidth="1"/>
    <col min="2306" max="2306" width="4" style="19" customWidth="1"/>
    <col min="2307" max="2307" width="43.81640625" style="19" customWidth="1"/>
    <col min="2308" max="2314" width="26.54296875" style="19" customWidth="1"/>
    <col min="2315" max="2316" width="22.54296875" style="19" customWidth="1"/>
    <col min="2317" max="2317" width="12.54296875" style="19" customWidth="1"/>
    <col min="2318" max="2329" width="0" style="19" hidden="1" customWidth="1"/>
    <col min="2330" max="2330" width="12.54296875" style="19" customWidth="1"/>
    <col min="2331" max="2332" width="0" style="19" hidden="1" customWidth="1"/>
    <col min="2333" max="2342" width="12.54296875" style="19" customWidth="1"/>
    <col min="2343" max="2560" width="11.453125" style="19"/>
    <col min="2561" max="2561" width="6.54296875" style="19" customWidth="1"/>
    <col min="2562" max="2562" width="4" style="19" customWidth="1"/>
    <col min="2563" max="2563" width="43.81640625" style="19" customWidth="1"/>
    <col min="2564" max="2570" width="26.54296875" style="19" customWidth="1"/>
    <col min="2571" max="2572" width="22.54296875" style="19" customWidth="1"/>
    <col min="2573" max="2573" width="12.54296875" style="19" customWidth="1"/>
    <col min="2574" max="2585" width="0" style="19" hidden="1" customWidth="1"/>
    <col min="2586" max="2586" width="12.54296875" style="19" customWidth="1"/>
    <col min="2587" max="2588" width="0" style="19" hidden="1" customWidth="1"/>
    <col min="2589" max="2598" width="12.54296875" style="19" customWidth="1"/>
    <col min="2599" max="2816" width="11.453125" style="19"/>
    <col min="2817" max="2817" width="6.54296875" style="19" customWidth="1"/>
    <col min="2818" max="2818" width="4" style="19" customWidth="1"/>
    <col min="2819" max="2819" width="43.81640625" style="19" customWidth="1"/>
    <col min="2820" max="2826" width="26.54296875" style="19" customWidth="1"/>
    <col min="2827" max="2828" width="22.54296875" style="19" customWidth="1"/>
    <col min="2829" max="2829" width="12.54296875" style="19" customWidth="1"/>
    <col min="2830" max="2841" width="0" style="19" hidden="1" customWidth="1"/>
    <col min="2842" max="2842" width="12.54296875" style="19" customWidth="1"/>
    <col min="2843" max="2844" width="0" style="19" hidden="1" customWidth="1"/>
    <col min="2845" max="2854" width="12.54296875" style="19" customWidth="1"/>
    <col min="2855" max="3072" width="11.453125" style="19"/>
    <col min="3073" max="3073" width="6.54296875" style="19" customWidth="1"/>
    <col min="3074" max="3074" width="4" style="19" customWidth="1"/>
    <col min="3075" max="3075" width="43.81640625" style="19" customWidth="1"/>
    <col min="3076" max="3082" width="26.54296875" style="19" customWidth="1"/>
    <col min="3083" max="3084" width="22.54296875" style="19" customWidth="1"/>
    <col min="3085" max="3085" width="12.54296875" style="19" customWidth="1"/>
    <col min="3086" max="3097" width="0" style="19" hidden="1" customWidth="1"/>
    <col min="3098" max="3098" width="12.54296875" style="19" customWidth="1"/>
    <col min="3099" max="3100" width="0" style="19" hidden="1" customWidth="1"/>
    <col min="3101" max="3110" width="12.54296875" style="19" customWidth="1"/>
    <col min="3111" max="3328" width="11.453125" style="19"/>
    <col min="3329" max="3329" width="6.54296875" style="19" customWidth="1"/>
    <col min="3330" max="3330" width="4" style="19" customWidth="1"/>
    <col min="3331" max="3331" width="43.81640625" style="19" customWidth="1"/>
    <col min="3332" max="3338" width="26.54296875" style="19" customWidth="1"/>
    <col min="3339" max="3340" width="22.54296875" style="19" customWidth="1"/>
    <col min="3341" max="3341" width="12.54296875" style="19" customWidth="1"/>
    <col min="3342" max="3353" width="0" style="19" hidden="1" customWidth="1"/>
    <col min="3354" max="3354" width="12.54296875" style="19" customWidth="1"/>
    <col min="3355" max="3356" width="0" style="19" hidden="1" customWidth="1"/>
    <col min="3357" max="3366" width="12.54296875" style="19" customWidth="1"/>
    <col min="3367" max="3584" width="11.453125" style="19"/>
    <col min="3585" max="3585" width="6.54296875" style="19" customWidth="1"/>
    <col min="3586" max="3586" width="4" style="19" customWidth="1"/>
    <col min="3587" max="3587" width="43.81640625" style="19" customWidth="1"/>
    <col min="3588" max="3594" width="26.54296875" style="19" customWidth="1"/>
    <col min="3595" max="3596" width="22.54296875" style="19" customWidth="1"/>
    <col min="3597" max="3597" width="12.54296875" style="19" customWidth="1"/>
    <col min="3598" max="3609" width="0" style="19" hidden="1" customWidth="1"/>
    <col min="3610" max="3610" width="12.54296875" style="19" customWidth="1"/>
    <col min="3611" max="3612" width="0" style="19" hidden="1" customWidth="1"/>
    <col min="3613" max="3622" width="12.54296875" style="19" customWidth="1"/>
    <col min="3623" max="3840" width="11.453125" style="19"/>
    <col min="3841" max="3841" width="6.54296875" style="19" customWidth="1"/>
    <col min="3842" max="3842" width="4" style="19" customWidth="1"/>
    <col min="3843" max="3843" width="43.81640625" style="19" customWidth="1"/>
    <col min="3844" max="3850" width="26.54296875" style="19" customWidth="1"/>
    <col min="3851" max="3852" width="22.54296875" style="19" customWidth="1"/>
    <col min="3853" max="3853" width="12.54296875" style="19" customWidth="1"/>
    <col min="3854" max="3865" width="0" style="19" hidden="1" customWidth="1"/>
    <col min="3866" max="3866" width="12.54296875" style="19" customWidth="1"/>
    <col min="3867" max="3868" width="0" style="19" hidden="1" customWidth="1"/>
    <col min="3869" max="3878" width="12.54296875" style="19" customWidth="1"/>
    <col min="3879" max="4096" width="11.453125" style="19"/>
    <col min="4097" max="4097" width="6.54296875" style="19" customWidth="1"/>
    <col min="4098" max="4098" width="4" style="19" customWidth="1"/>
    <col min="4099" max="4099" width="43.81640625" style="19" customWidth="1"/>
    <col min="4100" max="4106" width="26.54296875" style="19" customWidth="1"/>
    <col min="4107" max="4108" width="22.54296875" style="19" customWidth="1"/>
    <col min="4109" max="4109" width="12.54296875" style="19" customWidth="1"/>
    <col min="4110" max="4121" width="0" style="19" hidden="1" customWidth="1"/>
    <col min="4122" max="4122" width="12.54296875" style="19" customWidth="1"/>
    <col min="4123" max="4124" width="0" style="19" hidden="1" customWidth="1"/>
    <col min="4125" max="4134" width="12.54296875" style="19" customWidth="1"/>
    <col min="4135" max="4352" width="11.453125" style="19"/>
    <col min="4353" max="4353" width="6.54296875" style="19" customWidth="1"/>
    <col min="4354" max="4354" width="4" style="19" customWidth="1"/>
    <col min="4355" max="4355" width="43.81640625" style="19" customWidth="1"/>
    <col min="4356" max="4362" width="26.54296875" style="19" customWidth="1"/>
    <col min="4363" max="4364" width="22.54296875" style="19" customWidth="1"/>
    <col min="4365" max="4365" width="12.54296875" style="19" customWidth="1"/>
    <col min="4366" max="4377" width="0" style="19" hidden="1" customWidth="1"/>
    <col min="4378" max="4378" width="12.54296875" style="19" customWidth="1"/>
    <col min="4379" max="4380" width="0" style="19" hidden="1" customWidth="1"/>
    <col min="4381" max="4390" width="12.54296875" style="19" customWidth="1"/>
    <col min="4391" max="4608" width="11.453125" style="19"/>
    <col min="4609" max="4609" width="6.54296875" style="19" customWidth="1"/>
    <col min="4610" max="4610" width="4" style="19" customWidth="1"/>
    <col min="4611" max="4611" width="43.81640625" style="19" customWidth="1"/>
    <col min="4612" max="4618" width="26.54296875" style="19" customWidth="1"/>
    <col min="4619" max="4620" width="22.54296875" style="19" customWidth="1"/>
    <col min="4621" max="4621" width="12.54296875" style="19" customWidth="1"/>
    <col min="4622" max="4633" width="0" style="19" hidden="1" customWidth="1"/>
    <col min="4634" max="4634" width="12.54296875" style="19" customWidth="1"/>
    <col min="4635" max="4636" width="0" style="19" hidden="1" customWidth="1"/>
    <col min="4637" max="4646" width="12.54296875" style="19" customWidth="1"/>
    <col min="4647" max="4864" width="11.453125" style="19"/>
    <col min="4865" max="4865" width="6.54296875" style="19" customWidth="1"/>
    <col min="4866" max="4866" width="4" style="19" customWidth="1"/>
    <col min="4867" max="4867" width="43.81640625" style="19" customWidth="1"/>
    <col min="4868" max="4874" width="26.54296875" style="19" customWidth="1"/>
    <col min="4875" max="4876" width="22.54296875" style="19" customWidth="1"/>
    <col min="4877" max="4877" width="12.54296875" style="19" customWidth="1"/>
    <col min="4878" max="4889" width="0" style="19" hidden="1" customWidth="1"/>
    <col min="4890" max="4890" width="12.54296875" style="19" customWidth="1"/>
    <col min="4891" max="4892" width="0" style="19" hidden="1" customWidth="1"/>
    <col min="4893" max="4902" width="12.54296875" style="19" customWidth="1"/>
    <col min="4903" max="5120" width="11.453125" style="19"/>
    <col min="5121" max="5121" width="6.54296875" style="19" customWidth="1"/>
    <col min="5122" max="5122" width="4" style="19" customWidth="1"/>
    <col min="5123" max="5123" width="43.81640625" style="19" customWidth="1"/>
    <col min="5124" max="5130" width="26.54296875" style="19" customWidth="1"/>
    <col min="5131" max="5132" width="22.54296875" style="19" customWidth="1"/>
    <col min="5133" max="5133" width="12.54296875" style="19" customWidth="1"/>
    <col min="5134" max="5145" width="0" style="19" hidden="1" customWidth="1"/>
    <col min="5146" max="5146" width="12.54296875" style="19" customWidth="1"/>
    <col min="5147" max="5148" width="0" style="19" hidden="1" customWidth="1"/>
    <col min="5149" max="5158" width="12.54296875" style="19" customWidth="1"/>
    <col min="5159" max="5376" width="11.453125" style="19"/>
    <col min="5377" max="5377" width="6.54296875" style="19" customWidth="1"/>
    <col min="5378" max="5378" width="4" style="19" customWidth="1"/>
    <col min="5379" max="5379" width="43.81640625" style="19" customWidth="1"/>
    <col min="5380" max="5386" width="26.54296875" style="19" customWidth="1"/>
    <col min="5387" max="5388" width="22.54296875" style="19" customWidth="1"/>
    <col min="5389" max="5389" width="12.54296875" style="19" customWidth="1"/>
    <col min="5390" max="5401" width="0" style="19" hidden="1" customWidth="1"/>
    <col min="5402" max="5402" width="12.54296875" style="19" customWidth="1"/>
    <col min="5403" max="5404" width="0" style="19" hidden="1" customWidth="1"/>
    <col min="5405" max="5414" width="12.54296875" style="19" customWidth="1"/>
    <col min="5415" max="5632" width="11.453125" style="19"/>
    <col min="5633" max="5633" width="6.54296875" style="19" customWidth="1"/>
    <col min="5634" max="5634" width="4" style="19" customWidth="1"/>
    <col min="5635" max="5635" width="43.81640625" style="19" customWidth="1"/>
    <col min="5636" max="5642" width="26.54296875" style="19" customWidth="1"/>
    <col min="5643" max="5644" width="22.54296875" style="19" customWidth="1"/>
    <col min="5645" max="5645" width="12.54296875" style="19" customWidth="1"/>
    <col min="5646" max="5657" width="0" style="19" hidden="1" customWidth="1"/>
    <col min="5658" max="5658" width="12.54296875" style="19" customWidth="1"/>
    <col min="5659" max="5660" width="0" style="19" hidden="1" customWidth="1"/>
    <col min="5661" max="5670" width="12.54296875" style="19" customWidth="1"/>
    <col min="5671" max="5888" width="11.453125" style="19"/>
    <col min="5889" max="5889" width="6.54296875" style="19" customWidth="1"/>
    <col min="5890" max="5890" width="4" style="19" customWidth="1"/>
    <col min="5891" max="5891" width="43.81640625" style="19" customWidth="1"/>
    <col min="5892" max="5898" width="26.54296875" style="19" customWidth="1"/>
    <col min="5899" max="5900" width="22.54296875" style="19" customWidth="1"/>
    <col min="5901" max="5901" width="12.54296875" style="19" customWidth="1"/>
    <col min="5902" max="5913" width="0" style="19" hidden="1" customWidth="1"/>
    <col min="5914" max="5914" width="12.54296875" style="19" customWidth="1"/>
    <col min="5915" max="5916" width="0" style="19" hidden="1" customWidth="1"/>
    <col min="5917" max="5926" width="12.54296875" style="19" customWidth="1"/>
    <col min="5927" max="6144" width="11.453125" style="19"/>
    <col min="6145" max="6145" width="6.54296875" style="19" customWidth="1"/>
    <col min="6146" max="6146" width="4" style="19" customWidth="1"/>
    <col min="6147" max="6147" width="43.81640625" style="19" customWidth="1"/>
    <col min="6148" max="6154" width="26.54296875" style="19" customWidth="1"/>
    <col min="6155" max="6156" width="22.54296875" style="19" customWidth="1"/>
    <col min="6157" max="6157" width="12.54296875" style="19" customWidth="1"/>
    <col min="6158" max="6169" width="0" style="19" hidden="1" customWidth="1"/>
    <col min="6170" max="6170" width="12.54296875" style="19" customWidth="1"/>
    <col min="6171" max="6172" width="0" style="19" hidden="1" customWidth="1"/>
    <col min="6173" max="6182" width="12.54296875" style="19" customWidth="1"/>
    <col min="6183" max="6400" width="11.453125" style="19"/>
    <col min="6401" max="6401" width="6.54296875" style="19" customWidth="1"/>
    <col min="6402" max="6402" width="4" style="19" customWidth="1"/>
    <col min="6403" max="6403" width="43.81640625" style="19" customWidth="1"/>
    <col min="6404" max="6410" width="26.54296875" style="19" customWidth="1"/>
    <col min="6411" max="6412" width="22.54296875" style="19" customWidth="1"/>
    <col min="6413" max="6413" width="12.54296875" style="19" customWidth="1"/>
    <col min="6414" max="6425" width="0" style="19" hidden="1" customWidth="1"/>
    <col min="6426" max="6426" width="12.54296875" style="19" customWidth="1"/>
    <col min="6427" max="6428" width="0" style="19" hidden="1" customWidth="1"/>
    <col min="6429" max="6438" width="12.54296875" style="19" customWidth="1"/>
    <col min="6439" max="6656" width="11.453125" style="19"/>
    <col min="6657" max="6657" width="6.54296875" style="19" customWidth="1"/>
    <col min="6658" max="6658" width="4" style="19" customWidth="1"/>
    <col min="6659" max="6659" width="43.81640625" style="19" customWidth="1"/>
    <col min="6660" max="6666" width="26.54296875" style="19" customWidth="1"/>
    <col min="6667" max="6668" width="22.54296875" style="19" customWidth="1"/>
    <col min="6669" max="6669" width="12.54296875" style="19" customWidth="1"/>
    <col min="6670" max="6681" width="0" style="19" hidden="1" customWidth="1"/>
    <col min="6682" max="6682" width="12.54296875" style="19" customWidth="1"/>
    <col min="6683" max="6684" width="0" style="19" hidden="1" customWidth="1"/>
    <col min="6685" max="6694" width="12.54296875" style="19" customWidth="1"/>
    <col min="6695" max="6912" width="11.453125" style="19"/>
    <col min="6913" max="6913" width="6.54296875" style="19" customWidth="1"/>
    <col min="6914" max="6914" width="4" style="19" customWidth="1"/>
    <col min="6915" max="6915" width="43.81640625" style="19" customWidth="1"/>
    <col min="6916" max="6922" width="26.54296875" style="19" customWidth="1"/>
    <col min="6923" max="6924" width="22.54296875" style="19" customWidth="1"/>
    <col min="6925" max="6925" width="12.54296875" style="19" customWidth="1"/>
    <col min="6926" max="6937" width="0" style="19" hidden="1" customWidth="1"/>
    <col min="6938" max="6938" width="12.54296875" style="19" customWidth="1"/>
    <col min="6939" max="6940" width="0" style="19" hidden="1" customWidth="1"/>
    <col min="6941" max="6950" width="12.54296875" style="19" customWidth="1"/>
    <col min="6951" max="7168" width="11.453125" style="19"/>
    <col min="7169" max="7169" width="6.54296875" style="19" customWidth="1"/>
    <col min="7170" max="7170" width="4" style="19" customWidth="1"/>
    <col min="7171" max="7171" width="43.81640625" style="19" customWidth="1"/>
    <col min="7172" max="7178" width="26.54296875" style="19" customWidth="1"/>
    <col min="7179" max="7180" width="22.54296875" style="19" customWidth="1"/>
    <col min="7181" max="7181" width="12.54296875" style="19" customWidth="1"/>
    <col min="7182" max="7193" width="0" style="19" hidden="1" customWidth="1"/>
    <col min="7194" max="7194" width="12.54296875" style="19" customWidth="1"/>
    <col min="7195" max="7196" width="0" style="19" hidden="1" customWidth="1"/>
    <col min="7197" max="7206" width="12.54296875" style="19" customWidth="1"/>
    <col min="7207" max="7424" width="11.453125" style="19"/>
    <col min="7425" max="7425" width="6.54296875" style="19" customWidth="1"/>
    <col min="7426" max="7426" width="4" style="19" customWidth="1"/>
    <col min="7427" max="7427" width="43.81640625" style="19" customWidth="1"/>
    <col min="7428" max="7434" width="26.54296875" style="19" customWidth="1"/>
    <col min="7435" max="7436" width="22.54296875" style="19" customWidth="1"/>
    <col min="7437" max="7437" width="12.54296875" style="19" customWidth="1"/>
    <col min="7438" max="7449" width="0" style="19" hidden="1" customWidth="1"/>
    <col min="7450" max="7450" width="12.54296875" style="19" customWidth="1"/>
    <col min="7451" max="7452" width="0" style="19" hidden="1" customWidth="1"/>
    <col min="7453" max="7462" width="12.54296875" style="19" customWidth="1"/>
    <col min="7463" max="7680" width="11.453125" style="19"/>
    <col min="7681" max="7681" width="6.54296875" style="19" customWidth="1"/>
    <col min="7682" max="7682" width="4" style="19" customWidth="1"/>
    <col min="7683" max="7683" width="43.81640625" style="19" customWidth="1"/>
    <col min="7684" max="7690" width="26.54296875" style="19" customWidth="1"/>
    <col min="7691" max="7692" width="22.54296875" style="19" customWidth="1"/>
    <col min="7693" max="7693" width="12.54296875" style="19" customWidth="1"/>
    <col min="7694" max="7705" width="0" style="19" hidden="1" customWidth="1"/>
    <col min="7706" max="7706" width="12.54296875" style="19" customWidth="1"/>
    <col min="7707" max="7708" width="0" style="19" hidden="1" customWidth="1"/>
    <col min="7709" max="7718" width="12.54296875" style="19" customWidth="1"/>
    <col min="7719" max="7936" width="11.453125" style="19"/>
    <col min="7937" max="7937" width="6.54296875" style="19" customWidth="1"/>
    <col min="7938" max="7938" width="4" style="19" customWidth="1"/>
    <col min="7939" max="7939" width="43.81640625" style="19" customWidth="1"/>
    <col min="7940" max="7946" width="26.54296875" style="19" customWidth="1"/>
    <col min="7947" max="7948" width="22.54296875" style="19" customWidth="1"/>
    <col min="7949" max="7949" width="12.54296875" style="19" customWidth="1"/>
    <col min="7950" max="7961" width="0" style="19" hidden="1" customWidth="1"/>
    <col min="7962" max="7962" width="12.54296875" style="19" customWidth="1"/>
    <col min="7963" max="7964" width="0" style="19" hidden="1" customWidth="1"/>
    <col min="7965" max="7974" width="12.54296875" style="19" customWidth="1"/>
    <col min="7975" max="8192" width="11.453125" style="19"/>
    <col min="8193" max="8193" width="6.54296875" style="19" customWidth="1"/>
    <col min="8194" max="8194" width="4" style="19" customWidth="1"/>
    <col min="8195" max="8195" width="43.81640625" style="19" customWidth="1"/>
    <col min="8196" max="8202" width="26.54296875" style="19" customWidth="1"/>
    <col min="8203" max="8204" width="22.54296875" style="19" customWidth="1"/>
    <col min="8205" max="8205" width="12.54296875" style="19" customWidth="1"/>
    <col min="8206" max="8217" width="0" style="19" hidden="1" customWidth="1"/>
    <col min="8218" max="8218" width="12.54296875" style="19" customWidth="1"/>
    <col min="8219" max="8220" width="0" style="19" hidden="1" customWidth="1"/>
    <col min="8221" max="8230" width="12.54296875" style="19" customWidth="1"/>
    <col min="8231" max="8448" width="11.453125" style="19"/>
    <col min="8449" max="8449" width="6.54296875" style="19" customWidth="1"/>
    <col min="8450" max="8450" width="4" style="19" customWidth="1"/>
    <col min="8451" max="8451" width="43.81640625" style="19" customWidth="1"/>
    <col min="8452" max="8458" width="26.54296875" style="19" customWidth="1"/>
    <col min="8459" max="8460" width="22.54296875" style="19" customWidth="1"/>
    <col min="8461" max="8461" width="12.54296875" style="19" customWidth="1"/>
    <col min="8462" max="8473" width="0" style="19" hidden="1" customWidth="1"/>
    <col min="8474" max="8474" width="12.54296875" style="19" customWidth="1"/>
    <col min="8475" max="8476" width="0" style="19" hidden="1" customWidth="1"/>
    <col min="8477" max="8486" width="12.54296875" style="19" customWidth="1"/>
    <col min="8487" max="8704" width="11.453125" style="19"/>
    <col min="8705" max="8705" width="6.54296875" style="19" customWidth="1"/>
    <col min="8706" max="8706" width="4" style="19" customWidth="1"/>
    <col min="8707" max="8707" width="43.81640625" style="19" customWidth="1"/>
    <col min="8708" max="8714" width="26.54296875" style="19" customWidth="1"/>
    <col min="8715" max="8716" width="22.54296875" style="19" customWidth="1"/>
    <col min="8717" max="8717" width="12.54296875" style="19" customWidth="1"/>
    <col min="8718" max="8729" width="0" style="19" hidden="1" customWidth="1"/>
    <col min="8730" max="8730" width="12.54296875" style="19" customWidth="1"/>
    <col min="8731" max="8732" width="0" style="19" hidden="1" customWidth="1"/>
    <col min="8733" max="8742" width="12.54296875" style="19" customWidth="1"/>
    <col min="8743" max="8960" width="11.453125" style="19"/>
    <col min="8961" max="8961" width="6.54296875" style="19" customWidth="1"/>
    <col min="8962" max="8962" width="4" style="19" customWidth="1"/>
    <col min="8963" max="8963" width="43.81640625" style="19" customWidth="1"/>
    <col min="8964" max="8970" width="26.54296875" style="19" customWidth="1"/>
    <col min="8971" max="8972" width="22.54296875" style="19" customWidth="1"/>
    <col min="8973" max="8973" width="12.54296875" style="19" customWidth="1"/>
    <col min="8974" max="8985" width="0" style="19" hidden="1" customWidth="1"/>
    <col min="8986" max="8986" width="12.54296875" style="19" customWidth="1"/>
    <col min="8987" max="8988" width="0" style="19" hidden="1" customWidth="1"/>
    <col min="8989" max="8998" width="12.54296875" style="19" customWidth="1"/>
    <col min="8999" max="9216" width="11.453125" style="19"/>
    <col min="9217" max="9217" width="6.54296875" style="19" customWidth="1"/>
    <col min="9218" max="9218" width="4" style="19" customWidth="1"/>
    <col min="9219" max="9219" width="43.81640625" style="19" customWidth="1"/>
    <col min="9220" max="9226" width="26.54296875" style="19" customWidth="1"/>
    <col min="9227" max="9228" width="22.54296875" style="19" customWidth="1"/>
    <col min="9229" max="9229" width="12.54296875" style="19" customWidth="1"/>
    <col min="9230" max="9241" width="0" style="19" hidden="1" customWidth="1"/>
    <col min="9242" max="9242" width="12.54296875" style="19" customWidth="1"/>
    <col min="9243" max="9244" width="0" style="19" hidden="1" customWidth="1"/>
    <col min="9245" max="9254" width="12.54296875" style="19" customWidth="1"/>
    <col min="9255" max="9472" width="11.453125" style="19"/>
    <col min="9473" max="9473" width="6.54296875" style="19" customWidth="1"/>
    <col min="9474" max="9474" width="4" style="19" customWidth="1"/>
    <col min="9475" max="9475" width="43.81640625" style="19" customWidth="1"/>
    <col min="9476" max="9482" width="26.54296875" style="19" customWidth="1"/>
    <col min="9483" max="9484" width="22.54296875" style="19" customWidth="1"/>
    <col min="9485" max="9485" width="12.54296875" style="19" customWidth="1"/>
    <col min="9486" max="9497" width="0" style="19" hidden="1" customWidth="1"/>
    <col min="9498" max="9498" width="12.54296875" style="19" customWidth="1"/>
    <col min="9499" max="9500" width="0" style="19" hidden="1" customWidth="1"/>
    <col min="9501" max="9510" width="12.54296875" style="19" customWidth="1"/>
    <col min="9511" max="9728" width="11.453125" style="19"/>
    <col min="9729" max="9729" width="6.54296875" style="19" customWidth="1"/>
    <col min="9730" max="9730" width="4" style="19" customWidth="1"/>
    <col min="9731" max="9731" width="43.81640625" style="19" customWidth="1"/>
    <col min="9732" max="9738" width="26.54296875" style="19" customWidth="1"/>
    <col min="9739" max="9740" width="22.54296875" style="19" customWidth="1"/>
    <col min="9741" max="9741" width="12.54296875" style="19" customWidth="1"/>
    <col min="9742" max="9753" width="0" style="19" hidden="1" customWidth="1"/>
    <col min="9754" max="9754" width="12.54296875" style="19" customWidth="1"/>
    <col min="9755" max="9756" width="0" style="19" hidden="1" customWidth="1"/>
    <col min="9757" max="9766" width="12.54296875" style="19" customWidth="1"/>
    <col min="9767" max="9984" width="11.453125" style="19"/>
    <col min="9985" max="9985" width="6.54296875" style="19" customWidth="1"/>
    <col min="9986" max="9986" width="4" style="19" customWidth="1"/>
    <col min="9987" max="9987" width="43.81640625" style="19" customWidth="1"/>
    <col min="9988" max="9994" width="26.54296875" style="19" customWidth="1"/>
    <col min="9995" max="9996" width="22.54296875" style="19" customWidth="1"/>
    <col min="9997" max="9997" width="12.54296875" style="19" customWidth="1"/>
    <col min="9998" max="10009" width="0" style="19" hidden="1" customWidth="1"/>
    <col min="10010" max="10010" width="12.54296875" style="19" customWidth="1"/>
    <col min="10011" max="10012" width="0" style="19" hidden="1" customWidth="1"/>
    <col min="10013" max="10022" width="12.54296875" style="19" customWidth="1"/>
    <col min="10023" max="10240" width="11.453125" style="19"/>
    <col min="10241" max="10241" width="6.54296875" style="19" customWidth="1"/>
    <col min="10242" max="10242" width="4" style="19" customWidth="1"/>
    <col min="10243" max="10243" width="43.81640625" style="19" customWidth="1"/>
    <col min="10244" max="10250" width="26.54296875" style="19" customWidth="1"/>
    <col min="10251" max="10252" width="22.54296875" style="19" customWidth="1"/>
    <col min="10253" max="10253" width="12.54296875" style="19" customWidth="1"/>
    <col min="10254" max="10265" width="0" style="19" hidden="1" customWidth="1"/>
    <col min="10266" max="10266" width="12.54296875" style="19" customWidth="1"/>
    <col min="10267" max="10268" width="0" style="19" hidden="1" customWidth="1"/>
    <col min="10269" max="10278" width="12.54296875" style="19" customWidth="1"/>
    <col min="10279" max="10496" width="11.453125" style="19"/>
    <col min="10497" max="10497" width="6.54296875" style="19" customWidth="1"/>
    <col min="10498" max="10498" width="4" style="19" customWidth="1"/>
    <col min="10499" max="10499" width="43.81640625" style="19" customWidth="1"/>
    <col min="10500" max="10506" width="26.54296875" style="19" customWidth="1"/>
    <col min="10507" max="10508" width="22.54296875" style="19" customWidth="1"/>
    <col min="10509" max="10509" width="12.54296875" style="19" customWidth="1"/>
    <col min="10510" max="10521" width="0" style="19" hidden="1" customWidth="1"/>
    <col min="10522" max="10522" width="12.54296875" style="19" customWidth="1"/>
    <col min="10523" max="10524" width="0" style="19" hidden="1" customWidth="1"/>
    <col min="10525" max="10534" width="12.54296875" style="19" customWidth="1"/>
    <col min="10535" max="10752" width="11.453125" style="19"/>
    <col min="10753" max="10753" width="6.54296875" style="19" customWidth="1"/>
    <col min="10754" max="10754" width="4" style="19" customWidth="1"/>
    <col min="10755" max="10755" width="43.81640625" style="19" customWidth="1"/>
    <col min="10756" max="10762" width="26.54296875" style="19" customWidth="1"/>
    <col min="10763" max="10764" width="22.54296875" style="19" customWidth="1"/>
    <col min="10765" max="10765" width="12.54296875" style="19" customWidth="1"/>
    <col min="10766" max="10777" width="0" style="19" hidden="1" customWidth="1"/>
    <col min="10778" max="10778" width="12.54296875" style="19" customWidth="1"/>
    <col min="10779" max="10780" width="0" style="19" hidden="1" customWidth="1"/>
    <col min="10781" max="10790" width="12.54296875" style="19" customWidth="1"/>
    <col min="10791" max="11008" width="11.453125" style="19"/>
    <col min="11009" max="11009" width="6.54296875" style="19" customWidth="1"/>
    <col min="11010" max="11010" width="4" style="19" customWidth="1"/>
    <col min="11011" max="11011" width="43.81640625" style="19" customWidth="1"/>
    <col min="11012" max="11018" width="26.54296875" style="19" customWidth="1"/>
    <col min="11019" max="11020" width="22.54296875" style="19" customWidth="1"/>
    <col min="11021" max="11021" width="12.54296875" style="19" customWidth="1"/>
    <col min="11022" max="11033" width="0" style="19" hidden="1" customWidth="1"/>
    <col min="11034" max="11034" width="12.54296875" style="19" customWidth="1"/>
    <col min="11035" max="11036" width="0" style="19" hidden="1" customWidth="1"/>
    <col min="11037" max="11046" width="12.54296875" style="19" customWidth="1"/>
    <col min="11047" max="11264" width="11.453125" style="19"/>
    <col min="11265" max="11265" width="6.54296875" style="19" customWidth="1"/>
    <col min="11266" max="11266" width="4" style="19" customWidth="1"/>
    <col min="11267" max="11267" width="43.81640625" style="19" customWidth="1"/>
    <col min="11268" max="11274" width="26.54296875" style="19" customWidth="1"/>
    <col min="11275" max="11276" width="22.54296875" style="19" customWidth="1"/>
    <col min="11277" max="11277" width="12.54296875" style="19" customWidth="1"/>
    <col min="11278" max="11289" width="0" style="19" hidden="1" customWidth="1"/>
    <col min="11290" max="11290" width="12.54296875" style="19" customWidth="1"/>
    <col min="11291" max="11292" width="0" style="19" hidden="1" customWidth="1"/>
    <col min="11293" max="11302" width="12.54296875" style="19" customWidth="1"/>
    <col min="11303" max="11520" width="11.453125" style="19"/>
    <col min="11521" max="11521" width="6.54296875" style="19" customWidth="1"/>
    <col min="11522" max="11522" width="4" style="19" customWidth="1"/>
    <col min="11523" max="11523" width="43.81640625" style="19" customWidth="1"/>
    <col min="11524" max="11530" width="26.54296875" style="19" customWidth="1"/>
    <col min="11531" max="11532" width="22.54296875" style="19" customWidth="1"/>
    <col min="11533" max="11533" width="12.54296875" style="19" customWidth="1"/>
    <col min="11534" max="11545" width="0" style="19" hidden="1" customWidth="1"/>
    <col min="11546" max="11546" width="12.54296875" style="19" customWidth="1"/>
    <col min="11547" max="11548" width="0" style="19" hidden="1" customWidth="1"/>
    <col min="11549" max="11558" width="12.54296875" style="19" customWidth="1"/>
    <col min="11559" max="11776" width="11.453125" style="19"/>
    <col min="11777" max="11777" width="6.54296875" style="19" customWidth="1"/>
    <col min="11778" max="11778" width="4" style="19" customWidth="1"/>
    <col min="11779" max="11779" width="43.81640625" style="19" customWidth="1"/>
    <col min="11780" max="11786" width="26.54296875" style="19" customWidth="1"/>
    <col min="11787" max="11788" width="22.54296875" style="19" customWidth="1"/>
    <col min="11789" max="11789" width="12.54296875" style="19" customWidth="1"/>
    <col min="11790" max="11801" width="0" style="19" hidden="1" customWidth="1"/>
    <col min="11802" max="11802" width="12.54296875" style="19" customWidth="1"/>
    <col min="11803" max="11804" width="0" style="19" hidden="1" customWidth="1"/>
    <col min="11805" max="11814" width="12.54296875" style="19" customWidth="1"/>
    <col min="11815" max="12032" width="11.453125" style="19"/>
    <col min="12033" max="12033" width="6.54296875" style="19" customWidth="1"/>
    <col min="12034" max="12034" width="4" style="19" customWidth="1"/>
    <col min="12035" max="12035" width="43.81640625" style="19" customWidth="1"/>
    <col min="12036" max="12042" width="26.54296875" style="19" customWidth="1"/>
    <col min="12043" max="12044" width="22.54296875" style="19" customWidth="1"/>
    <col min="12045" max="12045" width="12.54296875" style="19" customWidth="1"/>
    <col min="12046" max="12057" width="0" style="19" hidden="1" customWidth="1"/>
    <col min="12058" max="12058" width="12.54296875" style="19" customWidth="1"/>
    <col min="12059" max="12060" width="0" style="19" hidden="1" customWidth="1"/>
    <col min="12061" max="12070" width="12.54296875" style="19" customWidth="1"/>
    <col min="12071" max="12288" width="11.453125" style="19"/>
    <col min="12289" max="12289" width="6.54296875" style="19" customWidth="1"/>
    <col min="12290" max="12290" width="4" style="19" customWidth="1"/>
    <col min="12291" max="12291" width="43.81640625" style="19" customWidth="1"/>
    <col min="12292" max="12298" width="26.54296875" style="19" customWidth="1"/>
    <col min="12299" max="12300" width="22.54296875" style="19" customWidth="1"/>
    <col min="12301" max="12301" width="12.54296875" style="19" customWidth="1"/>
    <col min="12302" max="12313" width="0" style="19" hidden="1" customWidth="1"/>
    <col min="12314" max="12314" width="12.54296875" style="19" customWidth="1"/>
    <col min="12315" max="12316" width="0" style="19" hidden="1" customWidth="1"/>
    <col min="12317" max="12326" width="12.54296875" style="19" customWidth="1"/>
    <col min="12327" max="12544" width="11.453125" style="19"/>
    <col min="12545" max="12545" width="6.54296875" style="19" customWidth="1"/>
    <col min="12546" max="12546" width="4" style="19" customWidth="1"/>
    <col min="12547" max="12547" width="43.81640625" style="19" customWidth="1"/>
    <col min="12548" max="12554" width="26.54296875" style="19" customWidth="1"/>
    <col min="12555" max="12556" width="22.54296875" style="19" customWidth="1"/>
    <col min="12557" max="12557" width="12.54296875" style="19" customWidth="1"/>
    <col min="12558" max="12569" width="0" style="19" hidden="1" customWidth="1"/>
    <col min="12570" max="12570" width="12.54296875" style="19" customWidth="1"/>
    <col min="12571" max="12572" width="0" style="19" hidden="1" customWidth="1"/>
    <col min="12573" max="12582" width="12.54296875" style="19" customWidth="1"/>
    <col min="12583" max="12800" width="11.453125" style="19"/>
    <col min="12801" max="12801" width="6.54296875" style="19" customWidth="1"/>
    <col min="12802" max="12802" width="4" style="19" customWidth="1"/>
    <col min="12803" max="12803" width="43.81640625" style="19" customWidth="1"/>
    <col min="12804" max="12810" width="26.54296875" style="19" customWidth="1"/>
    <col min="12811" max="12812" width="22.54296875" style="19" customWidth="1"/>
    <col min="12813" max="12813" width="12.54296875" style="19" customWidth="1"/>
    <col min="12814" max="12825" width="0" style="19" hidden="1" customWidth="1"/>
    <col min="12826" max="12826" width="12.54296875" style="19" customWidth="1"/>
    <col min="12827" max="12828" width="0" style="19" hidden="1" customWidth="1"/>
    <col min="12829" max="12838" width="12.54296875" style="19" customWidth="1"/>
    <col min="12839" max="13056" width="11.453125" style="19"/>
    <col min="13057" max="13057" width="6.54296875" style="19" customWidth="1"/>
    <col min="13058" max="13058" width="4" style="19" customWidth="1"/>
    <col min="13059" max="13059" width="43.81640625" style="19" customWidth="1"/>
    <col min="13060" max="13066" width="26.54296875" style="19" customWidth="1"/>
    <col min="13067" max="13068" width="22.54296875" style="19" customWidth="1"/>
    <col min="13069" max="13069" width="12.54296875" style="19" customWidth="1"/>
    <col min="13070" max="13081" width="0" style="19" hidden="1" customWidth="1"/>
    <col min="13082" max="13082" width="12.54296875" style="19" customWidth="1"/>
    <col min="13083" max="13084" width="0" style="19" hidden="1" customWidth="1"/>
    <col min="13085" max="13094" width="12.54296875" style="19" customWidth="1"/>
    <col min="13095" max="13312" width="11.453125" style="19"/>
    <col min="13313" max="13313" width="6.54296875" style="19" customWidth="1"/>
    <col min="13314" max="13314" width="4" style="19" customWidth="1"/>
    <col min="13315" max="13315" width="43.81640625" style="19" customWidth="1"/>
    <col min="13316" max="13322" width="26.54296875" style="19" customWidth="1"/>
    <col min="13323" max="13324" width="22.54296875" style="19" customWidth="1"/>
    <col min="13325" max="13325" width="12.54296875" style="19" customWidth="1"/>
    <col min="13326" max="13337" width="0" style="19" hidden="1" customWidth="1"/>
    <col min="13338" max="13338" width="12.54296875" style="19" customWidth="1"/>
    <col min="13339" max="13340" width="0" style="19" hidden="1" customWidth="1"/>
    <col min="13341" max="13350" width="12.54296875" style="19" customWidth="1"/>
    <col min="13351" max="13568" width="11.453125" style="19"/>
    <col min="13569" max="13569" width="6.54296875" style="19" customWidth="1"/>
    <col min="13570" max="13570" width="4" style="19" customWidth="1"/>
    <col min="13571" max="13571" width="43.81640625" style="19" customWidth="1"/>
    <col min="13572" max="13578" width="26.54296875" style="19" customWidth="1"/>
    <col min="13579" max="13580" width="22.54296875" style="19" customWidth="1"/>
    <col min="13581" max="13581" width="12.54296875" style="19" customWidth="1"/>
    <col min="13582" max="13593" width="0" style="19" hidden="1" customWidth="1"/>
    <col min="13594" max="13594" width="12.54296875" style="19" customWidth="1"/>
    <col min="13595" max="13596" width="0" style="19" hidden="1" customWidth="1"/>
    <col min="13597" max="13606" width="12.54296875" style="19" customWidth="1"/>
    <col min="13607" max="13824" width="11.453125" style="19"/>
    <col min="13825" max="13825" width="6.54296875" style="19" customWidth="1"/>
    <col min="13826" max="13826" width="4" style="19" customWidth="1"/>
    <col min="13827" max="13827" width="43.81640625" style="19" customWidth="1"/>
    <col min="13828" max="13834" width="26.54296875" style="19" customWidth="1"/>
    <col min="13835" max="13836" width="22.54296875" style="19" customWidth="1"/>
    <col min="13837" max="13837" width="12.54296875" style="19" customWidth="1"/>
    <col min="13838" max="13849" width="0" style="19" hidden="1" customWidth="1"/>
    <col min="13850" max="13850" width="12.54296875" style="19" customWidth="1"/>
    <col min="13851" max="13852" width="0" style="19" hidden="1" customWidth="1"/>
    <col min="13853" max="13862" width="12.54296875" style="19" customWidth="1"/>
    <col min="13863" max="14080" width="11.453125" style="19"/>
    <col min="14081" max="14081" width="6.54296875" style="19" customWidth="1"/>
    <col min="14082" max="14082" width="4" style="19" customWidth="1"/>
    <col min="14083" max="14083" width="43.81640625" style="19" customWidth="1"/>
    <col min="14084" max="14090" width="26.54296875" style="19" customWidth="1"/>
    <col min="14091" max="14092" width="22.54296875" style="19" customWidth="1"/>
    <col min="14093" max="14093" width="12.54296875" style="19" customWidth="1"/>
    <col min="14094" max="14105" width="0" style="19" hidden="1" customWidth="1"/>
    <col min="14106" max="14106" width="12.54296875" style="19" customWidth="1"/>
    <col min="14107" max="14108" width="0" style="19" hidden="1" customWidth="1"/>
    <col min="14109" max="14118" width="12.54296875" style="19" customWidth="1"/>
    <col min="14119" max="14336" width="11.453125" style="19"/>
    <col min="14337" max="14337" width="6.54296875" style="19" customWidth="1"/>
    <col min="14338" max="14338" width="4" style="19" customWidth="1"/>
    <col min="14339" max="14339" width="43.81640625" style="19" customWidth="1"/>
    <col min="14340" max="14346" width="26.54296875" style="19" customWidth="1"/>
    <col min="14347" max="14348" width="22.54296875" style="19" customWidth="1"/>
    <col min="14349" max="14349" width="12.54296875" style="19" customWidth="1"/>
    <col min="14350" max="14361" width="0" style="19" hidden="1" customWidth="1"/>
    <col min="14362" max="14362" width="12.54296875" style="19" customWidth="1"/>
    <col min="14363" max="14364" width="0" style="19" hidden="1" customWidth="1"/>
    <col min="14365" max="14374" width="12.54296875" style="19" customWidth="1"/>
    <col min="14375" max="14592" width="11.453125" style="19"/>
    <col min="14593" max="14593" width="6.54296875" style="19" customWidth="1"/>
    <col min="14594" max="14594" width="4" style="19" customWidth="1"/>
    <col min="14595" max="14595" width="43.81640625" style="19" customWidth="1"/>
    <col min="14596" max="14602" width="26.54296875" style="19" customWidth="1"/>
    <col min="14603" max="14604" width="22.54296875" style="19" customWidth="1"/>
    <col min="14605" max="14605" width="12.54296875" style="19" customWidth="1"/>
    <col min="14606" max="14617" width="0" style="19" hidden="1" customWidth="1"/>
    <col min="14618" max="14618" width="12.54296875" style="19" customWidth="1"/>
    <col min="14619" max="14620" width="0" style="19" hidden="1" customWidth="1"/>
    <col min="14621" max="14630" width="12.54296875" style="19" customWidth="1"/>
    <col min="14631" max="14848" width="11.453125" style="19"/>
    <col min="14849" max="14849" width="6.54296875" style="19" customWidth="1"/>
    <col min="14850" max="14850" width="4" style="19" customWidth="1"/>
    <col min="14851" max="14851" width="43.81640625" style="19" customWidth="1"/>
    <col min="14852" max="14858" width="26.54296875" style="19" customWidth="1"/>
    <col min="14859" max="14860" width="22.54296875" style="19" customWidth="1"/>
    <col min="14861" max="14861" width="12.54296875" style="19" customWidth="1"/>
    <col min="14862" max="14873" width="0" style="19" hidden="1" customWidth="1"/>
    <col min="14874" max="14874" width="12.54296875" style="19" customWidth="1"/>
    <col min="14875" max="14876" width="0" style="19" hidden="1" customWidth="1"/>
    <col min="14877" max="14886" width="12.54296875" style="19" customWidth="1"/>
    <col min="14887" max="15104" width="11.453125" style="19"/>
    <col min="15105" max="15105" width="6.54296875" style="19" customWidth="1"/>
    <col min="15106" max="15106" width="4" style="19" customWidth="1"/>
    <col min="15107" max="15107" width="43.81640625" style="19" customWidth="1"/>
    <col min="15108" max="15114" width="26.54296875" style="19" customWidth="1"/>
    <col min="15115" max="15116" width="22.54296875" style="19" customWidth="1"/>
    <col min="15117" max="15117" width="12.54296875" style="19" customWidth="1"/>
    <col min="15118" max="15129" width="0" style="19" hidden="1" customWidth="1"/>
    <col min="15130" max="15130" width="12.54296875" style="19" customWidth="1"/>
    <col min="15131" max="15132" width="0" style="19" hidden="1" customWidth="1"/>
    <col min="15133" max="15142" width="12.54296875" style="19" customWidth="1"/>
    <col min="15143" max="15360" width="11.453125" style="19"/>
    <col min="15361" max="15361" width="6.54296875" style="19" customWidth="1"/>
    <col min="15362" max="15362" width="4" style="19" customWidth="1"/>
    <col min="15363" max="15363" width="43.81640625" style="19" customWidth="1"/>
    <col min="15364" max="15370" width="26.54296875" style="19" customWidth="1"/>
    <col min="15371" max="15372" width="22.54296875" style="19" customWidth="1"/>
    <col min="15373" max="15373" width="12.54296875" style="19" customWidth="1"/>
    <col min="15374" max="15385" width="0" style="19" hidden="1" customWidth="1"/>
    <col min="15386" max="15386" width="12.54296875" style="19" customWidth="1"/>
    <col min="15387" max="15388" width="0" style="19" hidden="1" customWidth="1"/>
    <col min="15389" max="15398" width="12.54296875" style="19" customWidth="1"/>
    <col min="15399" max="15616" width="11.453125" style="19"/>
    <col min="15617" max="15617" width="6.54296875" style="19" customWidth="1"/>
    <col min="15618" max="15618" width="4" style="19" customWidth="1"/>
    <col min="15619" max="15619" width="43.81640625" style="19" customWidth="1"/>
    <col min="15620" max="15626" width="26.54296875" style="19" customWidth="1"/>
    <col min="15627" max="15628" width="22.54296875" style="19" customWidth="1"/>
    <col min="15629" max="15629" width="12.54296875" style="19" customWidth="1"/>
    <col min="15630" max="15641" width="0" style="19" hidden="1" customWidth="1"/>
    <col min="15642" max="15642" width="12.54296875" style="19" customWidth="1"/>
    <col min="15643" max="15644" width="0" style="19" hidden="1" customWidth="1"/>
    <col min="15645" max="15654" width="12.54296875" style="19" customWidth="1"/>
    <col min="15655" max="15872" width="11.453125" style="19"/>
    <col min="15873" max="15873" width="6.54296875" style="19" customWidth="1"/>
    <col min="15874" max="15874" width="4" style="19" customWidth="1"/>
    <col min="15875" max="15875" width="43.81640625" style="19" customWidth="1"/>
    <col min="15876" max="15882" width="26.54296875" style="19" customWidth="1"/>
    <col min="15883" max="15884" width="22.54296875" style="19" customWidth="1"/>
    <col min="15885" max="15885" width="12.54296875" style="19" customWidth="1"/>
    <col min="15886" max="15897" width="0" style="19" hidden="1" customWidth="1"/>
    <col min="15898" max="15898" width="12.54296875" style="19" customWidth="1"/>
    <col min="15899" max="15900" width="0" style="19" hidden="1" customWidth="1"/>
    <col min="15901" max="15910" width="12.54296875" style="19" customWidth="1"/>
    <col min="15911" max="16128" width="11.453125" style="19"/>
    <col min="16129" max="16129" width="6.54296875" style="19" customWidth="1"/>
    <col min="16130" max="16130" width="4" style="19" customWidth="1"/>
    <col min="16131" max="16131" width="43.81640625" style="19" customWidth="1"/>
    <col min="16132" max="16138" width="26.54296875" style="19" customWidth="1"/>
    <col min="16139" max="16140" width="22.54296875" style="19" customWidth="1"/>
    <col min="16141" max="16141" width="12.54296875" style="19" customWidth="1"/>
    <col min="16142" max="16153" width="0" style="19" hidden="1" customWidth="1"/>
    <col min="16154" max="16154" width="12.54296875" style="19" customWidth="1"/>
    <col min="16155" max="16156" width="0" style="19" hidden="1" customWidth="1"/>
    <col min="16157" max="16166" width="12.54296875" style="19" customWidth="1"/>
    <col min="16167" max="16384" width="11.453125" style="19"/>
  </cols>
  <sheetData>
    <row r="1" spans="1:28" s="79" customFormat="1" ht="15" customHeight="1">
      <c r="A1" s="409"/>
      <c r="B1" s="155"/>
      <c r="C1" s="77"/>
      <c r="D1" s="78"/>
      <c r="E1" s="1234" t="s">
        <v>755</v>
      </c>
      <c r="F1" s="1206"/>
      <c r="G1" s="1206"/>
      <c r="H1" s="1206"/>
      <c r="I1" s="1206"/>
      <c r="J1" s="1206"/>
      <c r="K1" s="1206"/>
      <c r="L1" s="1207"/>
      <c r="M1" s="232"/>
      <c r="N1" s="232"/>
      <c r="O1" s="232"/>
    </row>
    <row r="2" spans="1:28" s="79" customFormat="1" ht="15" customHeight="1">
      <c r="A2" s="410"/>
      <c r="C2" s="81"/>
      <c r="D2" s="82"/>
      <c r="E2" s="1205"/>
      <c r="F2" s="1206"/>
      <c r="G2" s="1206"/>
      <c r="H2" s="1206"/>
      <c r="I2" s="1206"/>
      <c r="J2" s="1206"/>
      <c r="K2" s="1206"/>
      <c r="L2" s="1207"/>
      <c r="M2" s="232"/>
      <c r="N2" s="232"/>
      <c r="O2" s="232"/>
    </row>
    <row r="3" spans="1:28" s="79" customFormat="1" ht="15" customHeight="1">
      <c r="A3" s="410"/>
      <c r="C3" s="81"/>
      <c r="D3" s="82"/>
      <c r="E3" s="1205"/>
      <c r="F3" s="1206"/>
      <c r="G3" s="1206"/>
      <c r="H3" s="1206"/>
      <c r="I3" s="1206"/>
      <c r="J3" s="1206"/>
      <c r="K3" s="1206"/>
      <c r="L3" s="1207"/>
      <c r="M3" s="232"/>
      <c r="N3" s="232"/>
      <c r="O3" s="232"/>
    </row>
    <row r="4" spans="1:28" s="79" customFormat="1" ht="15" customHeight="1">
      <c r="A4" s="410"/>
      <c r="C4" s="81"/>
      <c r="D4" s="82"/>
      <c r="E4" s="1205"/>
      <c r="F4" s="1206"/>
      <c r="G4" s="1206"/>
      <c r="H4" s="1206"/>
      <c r="I4" s="1206"/>
      <c r="J4" s="1206"/>
      <c r="K4" s="1206"/>
      <c r="L4" s="1207"/>
      <c r="M4" s="232"/>
      <c r="N4" s="232"/>
      <c r="O4" s="232"/>
    </row>
    <row r="5" spans="1:28" s="84" customFormat="1" ht="18.75" customHeight="1">
      <c r="A5" s="83"/>
      <c r="D5" s="85"/>
      <c r="E5" s="1205"/>
      <c r="F5" s="1206"/>
      <c r="G5" s="1206"/>
      <c r="H5" s="1206"/>
      <c r="I5" s="1206"/>
      <c r="J5" s="1206"/>
      <c r="K5" s="1206"/>
      <c r="L5" s="1207"/>
      <c r="M5" s="232"/>
      <c r="N5" s="232"/>
      <c r="O5" s="232"/>
    </row>
    <row r="6" spans="1:28" s="79" customFormat="1" ht="15" customHeight="1" thickBot="1">
      <c r="A6" s="411"/>
      <c r="B6" s="158"/>
      <c r="C6" s="87"/>
      <c r="D6" s="88"/>
      <c r="E6" s="1208"/>
      <c r="F6" s="1209"/>
      <c r="G6" s="1209"/>
      <c r="H6" s="1209"/>
      <c r="I6" s="1209"/>
      <c r="J6" s="1209"/>
      <c r="K6" s="1209"/>
      <c r="L6" s="1210"/>
      <c r="M6" s="232"/>
      <c r="N6" s="232"/>
      <c r="O6" s="232"/>
    </row>
    <row r="7" spans="1:28" s="5" customFormat="1" ht="16" hidden="1" customHeight="1">
      <c r="D7" s="412" t="s">
        <v>57</v>
      </c>
      <c r="E7" s="412" t="s">
        <v>58</v>
      </c>
      <c r="F7" s="412" t="s">
        <v>59</v>
      </c>
      <c r="G7" s="412" t="s">
        <v>60</v>
      </c>
      <c r="H7" s="412" t="s">
        <v>61</v>
      </c>
      <c r="I7" s="412" t="s">
        <v>307</v>
      </c>
      <c r="J7" s="5" t="s">
        <v>308</v>
      </c>
      <c r="K7" s="5" t="s">
        <v>309</v>
      </c>
      <c r="L7" s="5" t="s">
        <v>310</v>
      </c>
    </row>
    <row r="8" spans="1:28" s="79" customFormat="1" ht="20">
      <c r="B8" s="413" t="s">
        <v>756</v>
      </c>
      <c r="C8" s="414"/>
      <c r="D8" s="414"/>
      <c r="E8" s="414"/>
      <c r="F8" s="414"/>
      <c r="G8" s="414"/>
      <c r="H8" s="414"/>
      <c r="K8" s="212"/>
    </row>
    <row r="9" spans="1:28" s="79" customFormat="1" ht="15.5">
      <c r="C9" s="212"/>
      <c r="D9" s="414"/>
      <c r="E9" s="414"/>
      <c r="F9" s="414"/>
      <c r="G9" s="414"/>
      <c r="H9" s="414"/>
      <c r="I9" s="414"/>
    </row>
    <row r="10" spans="1:28" s="79" customFormat="1" ht="15" customHeight="1">
      <c r="A10" s="1211" t="s">
        <v>62</v>
      </c>
      <c r="B10" s="1211" t="s">
        <v>757</v>
      </c>
      <c r="C10" s="1235"/>
      <c r="D10" s="1211" t="s">
        <v>758</v>
      </c>
      <c r="E10" s="1211" t="s">
        <v>759</v>
      </c>
      <c r="F10" s="1211" t="s">
        <v>760</v>
      </c>
      <c r="G10" s="1236" t="s">
        <v>761</v>
      </c>
      <c r="H10" s="1211" t="s">
        <v>762</v>
      </c>
      <c r="I10" s="1211" t="s">
        <v>763</v>
      </c>
      <c r="J10" s="1238" t="s">
        <v>764</v>
      </c>
      <c r="K10" s="1211" t="s">
        <v>765</v>
      </c>
      <c r="L10" s="1212"/>
      <c r="M10" s="415"/>
      <c r="N10" s="415"/>
      <c r="O10" s="1242"/>
      <c r="P10" s="1243"/>
    </row>
    <row r="11" spans="1:28" s="89" customFormat="1" ht="63.75" customHeight="1">
      <c r="A11" s="1235"/>
      <c r="B11" s="1235"/>
      <c r="C11" s="1235"/>
      <c r="D11" s="1235"/>
      <c r="E11" s="1235"/>
      <c r="F11" s="1235"/>
      <c r="G11" s="1237"/>
      <c r="H11" s="1235"/>
      <c r="I11" s="1235"/>
      <c r="J11" s="1239"/>
      <c r="K11" s="1235"/>
      <c r="L11" s="1212"/>
      <c r="M11" s="416"/>
      <c r="N11" s="416"/>
      <c r="O11" s="1242"/>
      <c r="P11" s="1242"/>
      <c r="AA11" s="1231" t="s">
        <v>766</v>
      </c>
      <c r="AB11" s="1232" t="s">
        <v>322</v>
      </c>
    </row>
    <row r="12" spans="1:28" s="89" customFormat="1" ht="25.5" customHeight="1">
      <c r="A12" s="417">
        <v>1</v>
      </c>
      <c r="B12" s="1233" t="s">
        <v>767</v>
      </c>
      <c r="C12" s="834"/>
      <c r="D12" s="418"/>
      <c r="E12" s="418"/>
      <c r="F12" s="418"/>
      <c r="G12" s="418"/>
      <c r="H12" s="418"/>
      <c r="I12" s="418"/>
      <c r="J12" s="418"/>
      <c r="K12" s="419"/>
      <c r="L12" s="420"/>
      <c r="M12" s="262"/>
      <c r="N12" s="262"/>
      <c r="O12" s="262"/>
      <c r="P12" s="262"/>
      <c r="AA12" s="1231"/>
      <c r="AB12" s="1232"/>
    </row>
    <row r="13" spans="1:28" s="89" customFormat="1" ht="18.75" customHeight="1">
      <c r="A13" s="417">
        <v>13</v>
      </c>
      <c r="B13" s="421"/>
      <c r="C13" s="422" t="s">
        <v>70</v>
      </c>
      <c r="D13" s="423"/>
      <c r="E13" s="423"/>
      <c r="F13" s="424"/>
      <c r="G13" s="424"/>
      <c r="H13" s="425"/>
      <c r="I13" s="426"/>
      <c r="J13" s="427">
        <f t="shared" ref="J13:J30" si="0">I13-H13</f>
        <v>0</v>
      </c>
      <c r="K13" s="1240">
        <f>IF(F13=" ",0,IF(F13=0,0,H13/F13))</f>
        <v>0</v>
      </c>
      <c r="L13" s="1241"/>
      <c r="M13" s="428"/>
      <c r="N13" s="428"/>
      <c r="O13" s="429"/>
      <c r="P13" s="429"/>
      <c r="AA13" s="430" t="str">
        <f>IF(ABS($F13+$G13)=ABS($D13-$E13),"OK","ERROR")</f>
        <v>OK</v>
      </c>
      <c r="AB13" s="431" t="str">
        <f>IF((AA13="Error"),CONCATENATE("Error en el concepto ",C13," de la Hoja 4 Fila  ",A13),"")</f>
        <v/>
      </c>
    </row>
    <row r="14" spans="1:28" s="89" customFormat="1" ht="15.75" customHeight="1">
      <c r="A14" s="417">
        <f t="shared" ref="A14:A51" si="1">A13+1</f>
        <v>14</v>
      </c>
      <c r="B14" s="421"/>
      <c r="C14" s="422" t="s">
        <v>768</v>
      </c>
      <c r="D14" s="423"/>
      <c r="E14" s="423"/>
      <c r="F14" s="424"/>
      <c r="G14" s="424"/>
      <c r="H14" s="425"/>
      <c r="I14" s="426"/>
      <c r="J14" s="427">
        <f t="shared" si="0"/>
        <v>0</v>
      </c>
      <c r="K14" s="1240">
        <f t="shared" ref="K14:K30" si="2">IF(F14=" ",0,IF(F14=0,0,H14/F14))</f>
        <v>0</v>
      </c>
      <c r="L14" s="1241"/>
      <c r="M14" s="428"/>
      <c r="N14" s="428"/>
      <c r="O14" s="429"/>
      <c r="P14" s="429"/>
      <c r="AA14" s="430" t="str">
        <f t="shared" ref="AA14:AA50" si="3">IF(ABS($F14+$G14)=ABS($D14-$E14),"OK","ERROR")</f>
        <v>OK</v>
      </c>
      <c r="AB14" s="431" t="str">
        <f t="shared" ref="AB14:AB50" si="4">IF((AA14="Error"),CONCATENATE("Error en el concepto ",C14," de la Hoja 4 Fila  ",A14),"")</f>
        <v/>
      </c>
    </row>
    <row r="15" spans="1:28" s="89" customFormat="1" ht="15.5">
      <c r="A15" s="417">
        <f t="shared" si="1"/>
        <v>15</v>
      </c>
      <c r="B15" s="421"/>
      <c r="C15" s="422" t="s">
        <v>769</v>
      </c>
      <c r="D15" s="423"/>
      <c r="E15" s="423"/>
      <c r="F15" s="424"/>
      <c r="G15" s="424"/>
      <c r="H15" s="425"/>
      <c r="I15" s="426"/>
      <c r="J15" s="427">
        <f t="shared" si="0"/>
        <v>0</v>
      </c>
      <c r="K15" s="1240">
        <f t="shared" si="2"/>
        <v>0</v>
      </c>
      <c r="L15" s="1241"/>
      <c r="M15" s="428"/>
      <c r="N15" s="428"/>
      <c r="O15" s="429"/>
      <c r="P15" s="429"/>
      <c r="AA15" s="430" t="str">
        <f t="shared" si="3"/>
        <v>OK</v>
      </c>
      <c r="AB15" s="431" t="str">
        <f t="shared" si="4"/>
        <v/>
      </c>
    </row>
    <row r="16" spans="1:28" s="89" customFormat="1" ht="15.5">
      <c r="A16" s="417">
        <f t="shared" si="1"/>
        <v>16</v>
      </c>
      <c r="B16" s="421"/>
      <c r="C16" s="422" t="s">
        <v>110</v>
      </c>
      <c r="D16" s="423"/>
      <c r="E16" s="423"/>
      <c r="F16" s="424"/>
      <c r="G16" s="424"/>
      <c r="H16" s="425"/>
      <c r="I16" s="426"/>
      <c r="J16" s="427">
        <f t="shared" si="0"/>
        <v>0</v>
      </c>
      <c r="K16" s="1240">
        <f t="shared" si="2"/>
        <v>0</v>
      </c>
      <c r="L16" s="1241"/>
      <c r="M16" s="428"/>
      <c r="N16" s="428"/>
      <c r="O16" s="429"/>
      <c r="P16" s="429"/>
      <c r="AA16" s="430" t="str">
        <f t="shared" si="3"/>
        <v>OK</v>
      </c>
      <c r="AB16" s="431" t="str">
        <f t="shared" si="4"/>
        <v/>
      </c>
    </row>
    <row r="17" spans="1:28" s="89" customFormat="1" ht="15.5">
      <c r="A17" s="417">
        <f t="shared" si="1"/>
        <v>17</v>
      </c>
      <c r="B17" s="421"/>
      <c r="C17" s="422" t="s">
        <v>132</v>
      </c>
      <c r="D17" s="423"/>
      <c r="E17" s="423"/>
      <c r="F17" s="424"/>
      <c r="G17" s="424"/>
      <c r="H17" s="425"/>
      <c r="I17" s="426"/>
      <c r="J17" s="427">
        <f t="shared" si="0"/>
        <v>0</v>
      </c>
      <c r="K17" s="1240">
        <f t="shared" si="2"/>
        <v>0</v>
      </c>
      <c r="L17" s="1241"/>
      <c r="M17" s="428"/>
      <c r="N17" s="428"/>
      <c r="O17" s="429"/>
      <c r="P17" s="429"/>
      <c r="AA17" s="430" t="str">
        <f t="shared" si="3"/>
        <v>OK</v>
      </c>
      <c r="AB17" s="431" t="str">
        <f t="shared" si="4"/>
        <v/>
      </c>
    </row>
    <row r="18" spans="1:28" s="89" customFormat="1" ht="15.5">
      <c r="A18" s="417">
        <f t="shared" si="1"/>
        <v>18</v>
      </c>
      <c r="B18" s="421"/>
      <c r="C18" s="422" t="s">
        <v>381</v>
      </c>
      <c r="D18" s="423"/>
      <c r="E18" s="423"/>
      <c r="F18" s="424"/>
      <c r="G18" s="424"/>
      <c r="H18" s="425"/>
      <c r="I18" s="426"/>
      <c r="J18" s="427">
        <f t="shared" si="0"/>
        <v>0</v>
      </c>
      <c r="K18" s="1240">
        <f t="shared" si="2"/>
        <v>0</v>
      </c>
      <c r="L18" s="1241"/>
      <c r="M18" s="428"/>
      <c r="N18" s="428"/>
      <c r="O18" s="429"/>
      <c r="P18" s="429"/>
      <c r="AA18" s="430" t="str">
        <f t="shared" si="3"/>
        <v>OK</v>
      </c>
      <c r="AB18" s="431" t="str">
        <f t="shared" si="4"/>
        <v/>
      </c>
    </row>
    <row r="19" spans="1:28" s="89" customFormat="1" ht="15.5">
      <c r="A19" s="417">
        <f t="shared" si="1"/>
        <v>19</v>
      </c>
      <c r="B19" s="421"/>
      <c r="C19" s="422" t="s">
        <v>158</v>
      </c>
      <c r="D19" s="423"/>
      <c r="E19" s="423"/>
      <c r="F19" s="424"/>
      <c r="G19" s="424"/>
      <c r="H19" s="425"/>
      <c r="I19" s="426"/>
      <c r="J19" s="427">
        <f t="shared" si="0"/>
        <v>0</v>
      </c>
      <c r="K19" s="1240">
        <f t="shared" si="2"/>
        <v>0</v>
      </c>
      <c r="L19" s="1241"/>
      <c r="M19" s="428"/>
      <c r="N19" s="428"/>
      <c r="O19" s="429"/>
      <c r="P19" s="429"/>
      <c r="AA19" s="430" t="str">
        <f t="shared" si="3"/>
        <v>OK</v>
      </c>
      <c r="AB19" s="431" t="str">
        <f t="shared" si="4"/>
        <v/>
      </c>
    </row>
    <row r="20" spans="1:28" s="89" customFormat="1" ht="15.5">
      <c r="A20" s="417">
        <f t="shared" si="1"/>
        <v>20</v>
      </c>
      <c r="B20" s="421"/>
      <c r="C20" s="422" t="s">
        <v>169</v>
      </c>
      <c r="D20" s="423"/>
      <c r="E20" s="423"/>
      <c r="F20" s="424"/>
      <c r="G20" s="424"/>
      <c r="H20" s="425"/>
      <c r="I20" s="426"/>
      <c r="J20" s="427">
        <f t="shared" si="0"/>
        <v>0</v>
      </c>
      <c r="K20" s="1240">
        <f t="shared" si="2"/>
        <v>0</v>
      </c>
      <c r="L20" s="1241"/>
      <c r="M20" s="428"/>
      <c r="N20" s="428"/>
      <c r="O20" s="429"/>
      <c r="P20" s="429"/>
      <c r="AA20" s="430" t="str">
        <f t="shared" si="3"/>
        <v>OK</v>
      </c>
      <c r="AB20" s="431" t="str">
        <f t="shared" si="4"/>
        <v/>
      </c>
    </row>
    <row r="21" spans="1:28" s="89" customFormat="1" ht="29">
      <c r="A21" s="417">
        <f t="shared" si="1"/>
        <v>21</v>
      </c>
      <c r="B21" s="421"/>
      <c r="C21" s="422" t="s">
        <v>375</v>
      </c>
      <c r="D21" s="423"/>
      <c r="E21" s="423"/>
      <c r="F21" s="424"/>
      <c r="G21" s="424"/>
      <c r="H21" s="425"/>
      <c r="I21" s="426"/>
      <c r="J21" s="427">
        <f t="shared" si="0"/>
        <v>0</v>
      </c>
      <c r="K21" s="1240">
        <f t="shared" si="2"/>
        <v>0</v>
      </c>
      <c r="L21" s="1241"/>
      <c r="M21" s="428"/>
      <c r="N21" s="428"/>
      <c r="O21" s="429"/>
      <c r="P21" s="429"/>
      <c r="AA21" s="430" t="str">
        <f t="shared" si="3"/>
        <v>OK</v>
      </c>
      <c r="AB21" s="431" t="str">
        <f t="shared" si="4"/>
        <v/>
      </c>
    </row>
    <row r="22" spans="1:28" s="89" customFormat="1" ht="15.5">
      <c r="A22" s="417">
        <f t="shared" si="1"/>
        <v>22</v>
      </c>
      <c r="B22" s="421"/>
      <c r="C22" s="422" t="s">
        <v>770</v>
      </c>
      <c r="D22" s="423"/>
      <c r="E22" s="423"/>
      <c r="F22" s="424"/>
      <c r="G22" s="424"/>
      <c r="H22" s="425"/>
      <c r="I22" s="426"/>
      <c r="J22" s="427">
        <f t="shared" si="0"/>
        <v>0</v>
      </c>
      <c r="K22" s="1240">
        <f t="shared" si="2"/>
        <v>0</v>
      </c>
      <c r="L22" s="1241"/>
      <c r="M22" s="428"/>
      <c r="N22" s="428"/>
      <c r="O22" s="429"/>
      <c r="P22" s="429"/>
      <c r="AA22" s="430" t="str">
        <f t="shared" si="3"/>
        <v>OK</v>
      </c>
      <c r="AB22" s="431" t="str">
        <f t="shared" si="4"/>
        <v/>
      </c>
    </row>
    <row r="23" spans="1:28" s="89" customFormat="1" ht="15.5">
      <c r="A23" s="417">
        <f t="shared" si="1"/>
        <v>23</v>
      </c>
      <c r="B23" s="421"/>
      <c r="C23" s="422" t="s">
        <v>771</v>
      </c>
      <c r="D23" s="423"/>
      <c r="E23" s="423"/>
      <c r="F23" s="424"/>
      <c r="G23" s="424"/>
      <c r="H23" s="425"/>
      <c r="I23" s="426"/>
      <c r="J23" s="427">
        <f t="shared" si="0"/>
        <v>0</v>
      </c>
      <c r="K23" s="1240">
        <f t="shared" si="2"/>
        <v>0</v>
      </c>
      <c r="L23" s="1241"/>
      <c r="M23" s="428"/>
      <c r="N23" s="428"/>
      <c r="O23" s="429"/>
      <c r="P23" s="429"/>
      <c r="AA23" s="430" t="str">
        <f t="shared" si="3"/>
        <v>OK</v>
      </c>
      <c r="AB23" s="431" t="str">
        <f t="shared" si="4"/>
        <v/>
      </c>
    </row>
    <row r="24" spans="1:28" s="89" customFormat="1" ht="15.5">
      <c r="A24" s="417">
        <f t="shared" si="1"/>
        <v>24</v>
      </c>
      <c r="B24" s="421"/>
      <c r="C24" s="422" t="s">
        <v>772</v>
      </c>
      <c r="D24" s="423"/>
      <c r="E24" s="423"/>
      <c r="F24" s="424"/>
      <c r="G24" s="424"/>
      <c r="H24" s="425"/>
      <c r="I24" s="426"/>
      <c r="J24" s="427">
        <f t="shared" si="0"/>
        <v>0</v>
      </c>
      <c r="K24" s="1240">
        <f t="shared" si="2"/>
        <v>0</v>
      </c>
      <c r="L24" s="1241"/>
      <c r="M24" s="428"/>
      <c r="N24" s="428"/>
      <c r="O24" s="429"/>
      <c r="P24" s="429"/>
      <c r="AA24" s="430" t="str">
        <f t="shared" si="3"/>
        <v>OK</v>
      </c>
      <c r="AB24" s="431" t="str">
        <f t="shared" si="4"/>
        <v/>
      </c>
    </row>
    <row r="25" spans="1:28" s="89" customFormat="1" ht="15.5">
      <c r="A25" s="417">
        <f t="shared" si="1"/>
        <v>25</v>
      </c>
      <c r="B25" s="421"/>
      <c r="C25" s="422" t="s">
        <v>222</v>
      </c>
      <c r="D25" s="423"/>
      <c r="E25" s="423"/>
      <c r="F25" s="424"/>
      <c r="G25" s="424"/>
      <c r="H25" s="425"/>
      <c r="I25" s="426"/>
      <c r="J25" s="427">
        <f t="shared" si="0"/>
        <v>0</v>
      </c>
      <c r="K25" s="1240">
        <f t="shared" si="2"/>
        <v>0</v>
      </c>
      <c r="L25" s="1241"/>
      <c r="M25" s="428"/>
      <c r="N25" s="428"/>
      <c r="O25" s="429"/>
      <c r="P25" s="429"/>
      <c r="AA25" s="430" t="str">
        <f t="shared" si="3"/>
        <v>OK</v>
      </c>
      <c r="AB25" s="431" t="str">
        <f t="shared" si="4"/>
        <v/>
      </c>
    </row>
    <row r="26" spans="1:28" s="89" customFormat="1" ht="15.5">
      <c r="A26" s="417">
        <f t="shared" si="1"/>
        <v>26</v>
      </c>
      <c r="B26" s="421"/>
      <c r="C26" s="422" t="s">
        <v>773</v>
      </c>
      <c r="D26" s="423"/>
      <c r="E26" s="423"/>
      <c r="F26" s="424"/>
      <c r="G26" s="424"/>
      <c r="H26" s="425"/>
      <c r="I26" s="426"/>
      <c r="J26" s="427">
        <f t="shared" si="0"/>
        <v>0</v>
      </c>
      <c r="K26" s="1240">
        <f t="shared" si="2"/>
        <v>0</v>
      </c>
      <c r="L26" s="1241"/>
      <c r="M26" s="428"/>
      <c r="N26" s="428"/>
      <c r="O26" s="429"/>
      <c r="P26" s="429"/>
      <c r="AA26" s="430" t="str">
        <f t="shared" si="3"/>
        <v>OK</v>
      </c>
      <c r="AB26" s="431" t="str">
        <f t="shared" si="4"/>
        <v/>
      </c>
    </row>
    <row r="27" spans="1:28" s="89" customFormat="1" ht="15.5">
      <c r="A27" s="417">
        <f t="shared" si="1"/>
        <v>27</v>
      </c>
      <c r="B27" s="421"/>
      <c r="C27" s="422" t="s">
        <v>774</v>
      </c>
      <c r="D27" s="423"/>
      <c r="E27" s="423"/>
      <c r="F27" s="424"/>
      <c r="G27" s="424"/>
      <c r="H27" s="425"/>
      <c r="I27" s="426"/>
      <c r="J27" s="427">
        <f t="shared" si="0"/>
        <v>0</v>
      </c>
      <c r="K27" s="1240">
        <f t="shared" si="2"/>
        <v>0</v>
      </c>
      <c r="L27" s="1241"/>
      <c r="M27" s="428"/>
      <c r="N27" s="428"/>
      <c r="O27" s="429"/>
      <c r="P27" s="429"/>
      <c r="AA27" s="430" t="str">
        <f t="shared" si="3"/>
        <v>OK</v>
      </c>
      <c r="AB27" s="431" t="str">
        <f t="shared" si="4"/>
        <v/>
      </c>
    </row>
    <row r="28" spans="1:28" s="89" customFormat="1" ht="15.5">
      <c r="A28" s="417">
        <f t="shared" si="1"/>
        <v>28</v>
      </c>
      <c r="B28" s="421"/>
      <c r="C28" s="422" t="s">
        <v>775</v>
      </c>
      <c r="D28" s="423"/>
      <c r="E28" s="423"/>
      <c r="F28" s="424"/>
      <c r="G28" s="424"/>
      <c r="H28" s="425"/>
      <c r="I28" s="426"/>
      <c r="J28" s="427">
        <f t="shared" si="0"/>
        <v>0</v>
      </c>
      <c r="K28" s="1240">
        <f t="shared" si="2"/>
        <v>0</v>
      </c>
      <c r="L28" s="1241"/>
      <c r="M28" s="429"/>
      <c r="N28" s="429"/>
      <c r="O28" s="429"/>
      <c r="P28" s="429"/>
      <c r="AA28" s="430" t="str">
        <f t="shared" si="3"/>
        <v>OK</v>
      </c>
      <c r="AB28" s="431" t="str">
        <f t="shared" si="4"/>
        <v/>
      </c>
    </row>
    <row r="29" spans="1:28" s="89" customFormat="1" ht="15.5">
      <c r="A29" s="417">
        <f t="shared" si="1"/>
        <v>29</v>
      </c>
      <c r="B29" s="421"/>
      <c r="C29" s="422" t="s">
        <v>188</v>
      </c>
      <c r="D29" s="423"/>
      <c r="E29" s="423"/>
      <c r="F29" s="424"/>
      <c r="G29" s="424"/>
      <c r="H29" s="425"/>
      <c r="I29" s="426"/>
      <c r="J29" s="427">
        <f t="shared" si="0"/>
        <v>0</v>
      </c>
      <c r="K29" s="1240">
        <f t="shared" si="2"/>
        <v>0</v>
      </c>
      <c r="L29" s="1241"/>
      <c r="M29" s="429"/>
      <c r="N29" s="429"/>
      <c r="O29" s="429"/>
      <c r="P29" s="429"/>
      <c r="AA29" s="430" t="str">
        <f t="shared" si="3"/>
        <v>OK</v>
      </c>
      <c r="AB29" s="431" t="str">
        <f t="shared" si="4"/>
        <v/>
      </c>
    </row>
    <row r="30" spans="1:28" s="89" customFormat="1" ht="15.5">
      <c r="A30" s="417">
        <f t="shared" si="1"/>
        <v>30</v>
      </c>
      <c r="B30" s="421"/>
      <c r="C30" s="211" t="s">
        <v>186</v>
      </c>
      <c r="D30" s="423"/>
      <c r="E30" s="423"/>
      <c r="F30" s="424"/>
      <c r="G30" s="424"/>
      <c r="H30" s="425"/>
      <c r="I30" s="426"/>
      <c r="J30" s="427">
        <f t="shared" si="0"/>
        <v>0</v>
      </c>
      <c r="K30" s="1240">
        <f t="shared" si="2"/>
        <v>0</v>
      </c>
      <c r="L30" s="1241"/>
      <c r="M30" s="429"/>
      <c r="N30" s="429"/>
      <c r="O30" s="429"/>
      <c r="P30" s="429"/>
      <c r="AA30" s="430" t="str">
        <f t="shared" si="3"/>
        <v>OK</v>
      </c>
      <c r="AB30" s="431" t="str">
        <f t="shared" si="4"/>
        <v/>
      </c>
    </row>
    <row r="31" spans="1:28" s="89" customFormat="1" ht="20.25" customHeight="1">
      <c r="A31" s="417">
        <f t="shared" si="1"/>
        <v>31</v>
      </c>
      <c r="B31" s="432"/>
      <c r="C31" s="433" t="s">
        <v>776</v>
      </c>
      <c r="D31" s="434"/>
      <c r="E31" s="434"/>
      <c r="F31" s="434"/>
      <c r="G31" s="434"/>
      <c r="H31" s="434">
        <f>SUM(H13:H30)</f>
        <v>0</v>
      </c>
      <c r="I31" s="434">
        <f>SUM(I13:I30)</f>
        <v>0</v>
      </c>
      <c r="J31" s="427">
        <f>SUM(J13:J30)</f>
        <v>0</v>
      </c>
      <c r="K31" s="1244"/>
      <c r="L31" s="1241"/>
      <c r="M31" s="428"/>
      <c r="N31" s="428"/>
      <c r="O31" s="429"/>
      <c r="P31" s="429"/>
      <c r="AA31" s="435" t="str">
        <f>IF(ESF!G83='Impuesto Diferido)'!H31,"OK","ERROR")</f>
        <v>OK</v>
      </c>
      <c r="AB31" s="431" t="str">
        <f>IF((AA31="Error"),CONCATENATE("El total del saldo del activo por impuesto diferido (H4 - celda H31) debe ser igual al valor de la sección Hoja 2 casilla G83 Activos por impuestos diferidos ",),"")</f>
        <v/>
      </c>
    </row>
    <row r="32" spans="1:28" s="89" customFormat="1" ht="27" customHeight="1">
      <c r="A32" s="417">
        <f t="shared" si="1"/>
        <v>32</v>
      </c>
      <c r="B32" s="1245" t="s">
        <v>777</v>
      </c>
      <c r="C32" s="834"/>
      <c r="D32" s="436"/>
      <c r="E32" s="436"/>
      <c r="F32" s="436"/>
      <c r="G32" s="436"/>
      <c r="H32" s="436"/>
      <c r="I32" s="436"/>
      <c r="J32" s="436"/>
      <c r="K32" s="437"/>
      <c r="L32" s="438"/>
      <c r="M32" s="262"/>
      <c r="N32" s="262"/>
      <c r="O32" s="262"/>
      <c r="P32" s="262"/>
      <c r="AA32" s="435"/>
      <c r="AB32" s="431" t="str">
        <f t="shared" si="4"/>
        <v/>
      </c>
    </row>
    <row r="33" spans="1:28" s="89" customFormat="1" ht="15.5">
      <c r="A33" s="417">
        <f t="shared" si="1"/>
        <v>33</v>
      </c>
      <c r="B33" s="439"/>
      <c r="C33" s="422" t="s">
        <v>70</v>
      </c>
      <c r="D33" s="423"/>
      <c r="E33" s="423"/>
      <c r="F33" s="424"/>
      <c r="G33" s="424"/>
      <c r="H33" s="425"/>
      <c r="I33" s="426"/>
      <c r="J33" s="427">
        <f t="shared" ref="J33:J50" si="5">I33-H33</f>
        <v>0</v>
      </c>
      <c r="K33" s="1240">
        <f>IF(F33=" ",0,IF(F33=0,0,H33/F33))</f>
        <v>0</v>
      </c>
      <c r="L33" s="1241"/>
      <c r="M33" s="429"/>
      <c r="N33" s="429"/>
      <c r="O33" s="429"/>
      <c r="P33" s="429"/>
      <c r="AA33" s="430" t="str">
        <f t="shared" si="3"/>
        <v>OK</v>
      </c>
      <c r="AB33" s="431" t="str">
        <f t="shared" si="4"/>
        <v/>
      </c>
    </row>
    <row r="34" spans="1:28" s="89" customFormat="1" ht="15.5">
      <c r="A34" s="417">
        <f t="shared" si="1"/>
        <v>34</v>
      </c>
      <c r="B34" s="439"/>
      <c r="C34" s="422" t="s">
        <v>768</v>
      </c>
      <c r="D34" s="423"/>
      <c r="E34" s="423"/>
      <c r="F34" s="424"/>
      <c r="G34" s="424"/>
      <c r="H34" s="425"/>
      <c r="I34" s="426"/>
      <c r="J34" s="427">
        <f t="shared" si="5"/>
        <v>0</v>
      </c>
      <c r="K34" s="1240">
        <f t="shared" ref="K34:K50" si="6">IF(F34=" ",0,IF(F34=0,0,H34/F34))</f>
        <v>0</v>
      </c>
      <c r="L34" s="1241"/>
      <c r="M34" s="429"/>
      <c r="N34" s="429"/>
      <c r="O34" s="429"/>
      <c r="P34" s="429"/>
      <c r="AA34" s="430" t="str">
        <f t="shared" si="3"/>
        <v>OK</v>
      </c>
      <c r="AB34" s="431" t="str">
        <f t="shared" si="4"/>
        <v/>
      </c>
    </row>
    <row r="35" spans="1:28" s="89" customFormat="1" ht="15.5">
      <c r="A35" s="417">
        <f t="shared" si="1"/>
        <v>35</v>
      </c>
      <c r="B35" s="439"/>
      <c r="C35" s="422" t="s">
        <v>769</v>
      </c>
      <c r="D35" s="423"/>
      <c r="E35" s="423"/>
      <c r="F35" s="424"/>
      <c r="G35" s="424"/>
      <c r="H35" s="425"/>
      <c r="I35" s="426"/>
      <c r="J35" s="427">
        <f t="shared" si="5"/>
        <v>0</v>
      </c>
      <c r="K35" s="1240">
        <f t="shared" si="6"/>
        <v>0</v>
      </c>
      <c r="L35" s="1241"/>
      <c r="M35" s="429"/>
      <c r="N35" s="429"/>
      <c r="O35" s="429"/>
      <c r="P35" s="429"/>
      <c r="AA35" s="430" t="str">
        <f t="shared" si="3"/>
        <v>OK</v>
      </c>
      <c r="AB35" s="431" t="str">
        <f t="shared" si="4"/>
        <v/>
      </c>
    </row>
    <row r="36" spans="1:28" s="89" customFormat="1" ht="15.5">
      <c r="A36" s="417">
        <f t="shared" si="1"/>
        <v>36</v>
      </c>
      <c r="B36" s="439"/>
      <c r="C36" s="422" t="s">
        <v>110</v>
      </c>
      <c r="D36" s="423"/>
      <c r="E36" s="423"/>
      <c r="F36" s="424"/>
      <c r="G36" s="424"/>
      <c r="H36" s="425"/>
      <c r="I36" s="426"/>
      <c r="J36" s="427">
        <f t="shared" si="5"/>
        <v>0</v>
      </c>
      <c r="K36" s="1240">
        <f t="shared" si="6"/>
        <v>0</v>
      </c>
      <c r="L36" s="1241"/>
      <c r="M36" s="429"/>
      <c r="N36" s="429"/>
      <c r="O36" s="429"/>
      <c r="P36" s="429"/>
      <c r="AA36" s="430" t="str">
        <f t="shared" si="3"/>
        <v>OK</v>
      </c>
      <c r="AB36" s="431" t="str">
        <f t="shared" si="4"/>
        <v/>
      </c>
    </row>
    <row r="37" spans="1:28" s="89" customFormat="1" ht="15.5">
      <c r="A37" s="417">
        <f t="shared" si="1"/>
        <v>37</v>
      </c>
      <c r="B37" s="439"/>
      <c r="C37" s="422" t="s">
        <v>132</v>
      </c>
      <c r="D37" s="423"/>
      <c r="E37" s="423"/>
      <c r="F37" s="424"/>
      <c r="G37" s="424"/>
      <c r="H37" s="425"/>
      <c r="I37" s="426"/>
      <c r="J37" s="427">
        <f t="shared" si="5"/>
        <v>0</v>
      </c>
      <c r="K37" s="1240">
        <f t="shared" si="6"/>
        <v>0</v>
      </c>
      <c r="L37" s="1241"/>
      <c r="M37" s="429"/>
      <c r="N37" s="429"/>
      <c r="O37" s="429"/>
      <c r="P37" s="429"/>
      <c r="AA37" s="430" t="str">
        <f t="shared" si="3"/>
        <v>OK</v>
      </c>
      <c r="AB37" s="431" t="str">
        <f t="shared" si="4"/>
        <v/>
      </c>
    </row>
    <row r="38" spans="1:28" s="89" customFormat="1" ht="15.5">
      <c r="A38" s="417">
        <f t="shared" si="1"/>
        <v>38</v>
      </c>
      <c r="B38" s="439"/>
      <c r="C38" s="422" t="s">
        <v>381</v>
      </c>
      <c r="D38" s="423"/>
      <c r="E38" s="423"/>
      <c r="F38" s="424"/>
      <c r="G38" s="424"/>
      <c r="H38" s="425"/>
      <c r="I38" s="426"/>
      <c r="J38" s="427">
        <f t="shared" si="5"/>
        <v>0</v>
      </c>
      <c r="K38" s="1240">
        <f t="shared" si="6"/>
        <v>0</v>
      </c>
      <c r="L38" s="1241"/>
      <c r="M38" s="429"/>
      <c r="N38" s="429"/>
      <c r="O38" s="429"/>
      <c r="P38" s="429"/>
      <c r="AA38" s="430" t="str">
        <f t="shared" si="3"/>
        <v>OK</v>
      </c>
      <c r="AB38" s="431" t="str">
        <f t="shared" si="4"/>
        <v/>
      </c>
    </row>
    <row r="39" spans="1:28" s="89" customFormat="1" ht="15.5">
      <c r="A39" s="417">
        <f t="shared" si="1"/>
        <v>39</v>
      </c>
      <c r="B39" s="439"/>
      <c r="C39" s="422" t="s">
        <v>158</v>
      </c>
      <c r="D39" s="423"/>
      <c r="E39" s="423"/>
      <c r="F39" s="424"/>
      <c r="G39" s="424"/>
      <c r="H39" s="425"/>
      <c r="I39" s="426"/>
      <c r="J39" s="427">
        <f t="shared" si="5"/>
        <v>0</v>
      </c>
      <c r="K39" s="1240">
        <f t="shared" si="6"/>
        <v>0</v>
      </c>
      <c r="L39" s="1241"/>
      <c r="M39" s="429"/>
      <c r="N39" s="429"/>
      <c r="O39" s="429"/>
      <c r="P39" s="429"/>
      <c r="AA39" s="430" t="str">
        <f t="shared" si="3"/>
        <v>OK</v>
      </c>
      <c r="AB39" s="431" t="str">
        <f t="shared" si="4"/>
        <v/>
      </c>
    </row>
    <row r="40" spans="1:28" s="89" customFormat="1" ht="15.5">
      <c r="A40" s="417">
        <f t="shared" si="1"/>
        <v>40</v>
      </c>
      <c r="B40" s="439"/>
      <c r="C40" s="422" t="s">
        <v>169</v>
      </c>
      <c r="D40" s="423"/>
      <c r="E40" s="423"/>
      <c r="F40" s="424"/>
      <c r="G40" s="424"/>
      <c r="H40" s="425"/>
      <c r="I40" s="426"/>
      <c r="J40" s="427">
        <f t="shared" si="5"/>
        <v>0</v>
      </c>
      <c r="K40" s="1240">
        <f t="shared" si="6"/>
        <v>0</v>
      </c>
      <c r="L40" s="1241"/>
      <c r="M40" s="429"/>
      <c r="N40" s="429"/>
      <c r="O40" s="429"/>
      <c r="P40" s="429"/>
      <c r="AA40" s="430" t="str">
        <f t="shared" si="3"/>
        <v>OK</v>
      </c>
      <c r="AB40" s="431" t="str">
        <f t="shared" si="4"/>
        <v/>
      </c>
    </row>
    <row r="41" spans="1:28" s="89" customFormat="1" ht="29">
      <c r="A41" s="417">
        <f t="shared" si="1"/>
        <v>41</v>
      </c>
      <c r="B41" s="439"/>
      <c r="C41" s="422" t="s">
        <v>375</v>
      </c>
      <c r="D41" s="423"/>
      <c r="E41" s="423"/>
      <c r="F41" s="424"/>
      <c r="G41" s="424"/>
      <c r="H41" s="425"/>
      <c r="I41" s="426"/>
      <c r="J41" s="427">
        <f t="shared" si="5"/>
        <v>0</v>
      </c>
      <c r="K41" s="1240">
        <f t="shared" si="6"/>
        <v>0</v>
      </c>
      <c r="L41" s="1241"/>
      <c r="M41" s="429"/>
      <c r="N41" s="429"/>
      <c r="O41" s="429"/>
      <c r="P41" s="429"/>
      <c r="AA41" s="430" t="str">
        <f t="shared" si="3"/>
        <v>OK</v>
      </c>
      <c r="AB41" s="431" t="str">
        <f t="shared" si="4"/>
        <v/>
      </c>
    </row>
    <row r="42" spans="1:28" s="89" customFormat="1" ht="15.5">
      <c r="A42" s="417">
        <f t="shared" si="1"/>
        <v>42</v>
      </c>
      <c r="B42" s="439"/>
      <c r="C42" s="422" t="s">
        <v>770</v>
      </c>
      <c r="D42" s="423"/>
      <c r="E42" s="423"/>
      <c r="F42" s="424"/>
      <c r="G42" s="424"/>
      <c r="H42" s="425"/>
      <c r="I42" s="426"/>
      <c r="J42" s="427">
        <f t="shared" si="5"/>
        <v>0</v>
      </c>
      <c r="K42" s="1240">
        <f t="shared" si="6"/>
        <v>0</v>
      </c>
      <c r="L42" s="1241"/>
      <c r="M42" s="429"/>
      <c r="N42" s="429"/>
      <c r="O42" s="429"/>
      <c r="P42" s="429"/>
      <c r="AA42" s="430" t="str">
        <f t="shared" si="3"/>
        <v>OK</v>
      </c>
      <c r="AB42" s="431" t="str">
        <f t="shared" si="4"/>
        <v/>
      </c>
    </row>
    <row r="43" spans="1:28" s="89" customFormat="1" ht="15.5">
      <c r="A43" s="417">
        <f t="shared" si="1"/>
        <v>43</v>
      </c>
      <c r="B43" s="439"/>
      <c r="C43" s="422" t="s">
        <v>771</v>
      </c>
      <c r="D43" s="423"/>
      <c r="E43" s="423"/>
      <c r="F43" s="424"/>
      <c r="G43" s="424"/>
      <c r="H43" s="425"/>
      <c r="I43" s="426"/>
      <c r="J43" s="427">
        <f t="shared" si="5"/>
        <v>0</v>
      </c>
      <c r="K43" s="1240">
        <f t="shared" si="6"/>
        <v>0</v>
      </c>
      <c r="L43" s="1241"/>
      <c r="M43" s="429"/>
      <c r="N43" s="429"/>
      <c r="O43" s="429"/>
      <c r="P43" s="429"/>
      <c r="AA43" s="430" t="str">
        <f t="shared" si="3"/>
        <v>OK</v>
      </c>
      <c r="AB43" s="431" t="str">
        <f t="shared" si="4"/>
        <v/>
      </c>
    </row>
    <row r="44" spans="1:28" s="89" customFormat="1" ht="15.5">
      <c r="A44" s="417">
        <f t="shared" si="1"/>
        <v>44</v>
      </c>
      <c r="B44" s="439"/>
      <c r="C44" s="422" t="s">
        <v>772</v>
      </c>
      <c r="D44" s="423"/>
      <c r="E44" s="423"/>
      <c r="F44" s="424"/>
      <c r="G44" s="424"/>
      <c r="H44" s="425"/>
      <c r="I44" s="426"/>
      <c r="J44" s="427">
        <f t="shared" si="5"/>
        <v>0</v>
      </c>
      <c r="K44" s="1240">
        <f t="shared" si="6"/>
        <v>0</v>
      </c>
      <c r="L44" s="1241"/>
      <c r="M44" s="429"/>
      <c r="N44" s="429"/>
      <c r="O44" s="429"/>
      <c r="P44" s="429"/>
      <c r="AA44" s="430" t="str">
        <f t="shared" si="3"/>
        <v>OK</v>
      </c>
      <c r="AB44" s="431" t="str">
        <f t="shared" si="4"/>
        <v/>
      </c>
    </row>
    <row r="45" spans="1:28" s="89" customFormat="1" ht="15.5">
      <c r="A45" s="417">
        <f t="shared" si="1"/>
        <v>45</v>
      </c>
      <c r="B45" s="439"/>
      <c r="C45" s="422" t="s">
        <v>222</v>
      </c>
      <c r="D45" s="423"/>
      <c r="E45" s="423"/>
      <c r="F45" s="424"/>
      <c r="G45" s="424"/>
      <c r="H45" s="425"/>
      <c r="I45" s="426"/>
      <c r="J45" s="427">
        <f t="shared" si="5"/>
        <v>0</v>
      </c>
      <c r="K45" s="1240">
        <f t="shared" si="6"/>
        <v>0</v>
      </c>
      <c r="L45" s="1241"/>
      <c r="M45" s="429"/>
      <c r="N45" s="429"/>
      <c r="O45" s="429"/>
      <c r="P45" s="429"/>
      <c r="AA45" s="430" t="str">
        <f t="shared" si="3"/>
        <v>OK</v>
      </c>
      <c r="AB45" s="431" t="str">
        <f t="shared" si="4"/>
        <v/>
      </c>
    </row>
    <row r="46" spans="1:28" s="89" customFormat="1" ht="15.5">
      <c r="A46" s="417">
        <f t="shared" si="1"/>
        <v>46</v>
      </c>
      <c r="B46" s="439"/>
      <c r="C46" s="422" t="s">
        <v>773</v>
      </c>
      <c r="D46" s="423"/>
      <c r="E46" s="423"/>
      <c r="F46" s="424"/>
      <c r="G46" s="424"/>
      <c r="H46" s="425"/>
      <c r="I46" s="426"/>
      <c r="J46" s="427">
        <f t="shared" si="5"/>
        <v>0</v>
      </c>
      <c r="K46" s="1240">
        <f t="shared" si="6"/>
        <v>0</v>
      </c>
      <c r="L46" s="1241"/>
      <c r="M46" s="429"/>
      <c r="N46" s="429"/>
      <c r="O46" s="429"/>
      <c r="P46" s="429"/>
      <c r="AA46" s="430" t="str">
        <f t="shared" si="3"/>
        <v>OK</v>
      </c>
      <c r="AB46" s="431" t="str">
        <f t="shared" si="4"/>
        <v/>
      </c>
    </row>
    <row r="47" spans="1:28" s="89" customFormat="1" ht="15.5">
      <c r="A47" s="417">
        <f t="shared" si="1"/>
        <v>47</v>
      </c>
      <c r="B47" s="439"/>
      <c r="C47" s="422" t="s">
        <v>774</v>
      </c>
      <c r="D47" s="423"/>
      <c r="E47" s="423"/>
      <c r="F47" s="424"/>
      <c r="G47" s="424"/>
      <c r="H47" s="425"/>
      <c r="I47" s="426"/>
      <c r="J47" s="427">
        <f t="shared" si="5"/>
        <v>0</v>
      </c>
      <c r="K47" s="1240">
        <f t="shared" si="6"/>
        <v>0</v>
      </c>
      <c r="L47" s="1241"/>
      <c r="M47" s="429"/>
      <c r="N47" s="429"/>
      <c r="O47" s="429"/>
      <c r="P47" s="429"/>
      <c r="AA47" s="430" t="str">
        <f t="shared" si="3"/>
        <v>OK</v>
      </c>
      <c r="AB47" s="431" t="str">
        <f t="shared" si="4"/>
        <v/>
      </c>
    </row>
    <row r="48" spans="1:28" s="89" customFormat="1" ht="15.5">
      <c r="A48" s="417">
        <f t="shared" si="1"/>
        <v>48</v>
      </c>
      <c r="B48" s="439"/>
      <c r="C48" s="422" t="s">
        <v>775</v>
      </c>
      <c r="D48" s="423"/>
      <c r="E48" s="423"/>
      <c r="F48" s="424"/>
      <c r="G48" s="424"/>
      <c r="H48" s="425"/>
      <c r="I48" s="426"/>
      <c r="J48" s="427">
        <f t="shared" si="5"/>
        <v>0</v>
      </c>
      <c r="K48" s="1240">
        <f t="shared" si="6"/>
        <v>0</v>
      </c>
      <c r="L48" s="1241"/>
      <c r="M48" s="429"/>
      <c r="N48" s="429"/>
      <c r="O48" s="429"/>
      <c r="P48" s="429"/>
      <c r="AA48" s="430" t="str">
        <f t="shared" si="3"/>
        <v>OK</v>
      </c>
      <c r="AB48" s="431" t="str">
        <f t="shared" si="4"/>
        <v/>
      </c>
    </row>
    <row r="49" spans="1:28" s="89" customFormat="1" ht="15.5">
      <c r="A49" s="417">
        <f t="shared" si="1"/>
        <v>49</v>
      </c>
      <c r="B49" s="439"/>
      <c r="C49" s="422" t="s">
        <v>188</v>
      </c>
      <c r="D49" s="423"/>
      <c r="E49" s="423"/>
      <c r="F49" s="424"/>
      <c r="G49" s="424"/>
      <c r="H49" s="425"/>
      <c r="I49" s="426"/>
      <c r="J49" s="427">
        <f t="shared" si="5"/>
        <v>0</v>
      </c>
      <c r="K49" s="1240">
        <f t="shared" si="6"/>
        <v>0</v>
      </c>
      <c r="L49" s="1241"/>
      <c r="M49" s="429"/>
      <c r="N49" s="429"/>
      <c r="O49" s="429"/>
      <c r="P49" s="429"/>
      <c r="AA49" s="440" t="str">
        <f t="shared" si="3"/>
        <v>OK</v>
      </c>
      <c r="AB49" s="431" t="str">
        <f t="shared" si="4"/>
        <v/>
      </c>
    </row>
    <row r="50" spans="1:28" s="89" customFormat="1" ht="15.5">
      <c r="A50" s="417">
        <f t="shared" si="1"/>
        <v>50</v>
      </c>
      <c r="B50" s="439"/>
      <c r="C50" s="211" t="s">
        <v>186</v>
      </c>
      <c r="D50" s="423"/>
      <c r="E50" s="423"/>
      <c r="F50" s="424"/>
      <c r="G50" s="424"/>
      <c r="H50" s="425"/>
      <c r="I50" s="426"/>
      <c r="J50" s="427">
        <f t="shared" si="5"/>
        <v>0</v>
      </c>
      <c r="K50" s="1240">
        <f t="shared" si="6"/>
        <v>0</v>
      </c>
      <c r="L50" s="1241"/>
      <c r="M50" s="429"/>
      <c r="N50" s="429"/>
      <c r="O50" s="429"/>
      <c r="P50" s="429"/>
      <c r="AA50" s="430" t="str">
        <f t="shared" si="3"/>
        <v>OK</v>
      </c>
      <c r="AB50" s="431" t="str">
        <f t="shared" si="4"/>
        <v/>
      </c>
    </row>
    <row r="51" spans="1:28" s="89" customFormat="1" ht="22.5" customHeight="1">
      <c r="A51" s="441">
        <f t="shared" si="1"/>
        <v>51</v>
      </c>
      <c r="B51" s="442"/>
      <c r="C51" s="443" t="s">
        <v>776</v>
      </c>
      <c r="D51" s="434"/>
      <c r="E51" s="434"/>
      <c r="F51" s="434"/>
      <c r="G51" s="434"/>
      <c r="H51" s="434">
        <f>SUM(H33:H50)</f>
        <v>0</v>
      </c>
      <c r="I51" s="434">
        <f>SUM(I33:I50)</f>
        <v>0</v>
      </c>
      <c r="J51" s="427">
        <f>SUM(J33:J50)</f>
        <v>0</v>
      </c>
      <c r="K51" s="1244"/>
      <c r="L51" s="1241"/>
      <c r="M51" s="428"/>
      <c r="N51" s="428"/>
      <c r="O51" s="429"/>
      <c r="P51" s="429"/>
      <c r="AA51" s="435" t="str">
        <f>IF(ESF!G173='Impuesto Diferido)'!H51,"OK","ERROR")</f>
        <v>OK</v>
      </c>
      <c r="AB51" s="431" t="str">
        <f>IF((AA51="Error"),CONCATENATE("El total del saldo del pasivo por impuesto diferido (H4 – celda H51) debe ser igual al valor de la Hoja 2 casilla G173 Pasivos por Impuestos Diferidos ",),"")</f>
        <v/>
      </c>
    </row>
    <row r="52" spans="1:28" s="79" customFormat="1" ht="15.5">
      <c r="A52" s="444"/>
      <c r="D52" s="414"/>
      <c r="E52" s="414"/>
      <c r="F52" s="414"/>
      <c r="G52" s="414"/>
      <c r="H52" s="414"/>
      <c r="I52" s="414"/>
      <c r="AA52" s="89"/>
    </row>
    <row r="53" spans="1:28" s="79" customFormat="1" ht="15.5">
      <c r="D53" s="414"/>
      <c r="E53" s="414"/>
      <c r="F53" s="414"/>
      <c r="G53" s="414"/>
      <c r="H53" s="414"/>
      <c r="I53" s="414"/>
      <c r="J53" s="445"/>
      <c r="K53" s="445"/>
      <c r="L53" s="414"/>
    </row>
    <row r="54" spans="1:28" s="79" customFormat="1" ht="15.5">
      <c r="D54" s="414"/>
      <c r="E54" s="414"/>
      <c r="F54" s="414"/>
      <c r="G54" s="414"/>
      <c r="H54" s="414"/>
      <c r="I54" s="414"/>
    </row>
    <row r="55" spans="1:28" s="79" customFormat="1" ht="20">
      <c r="B55" s="413" t="s">
        <v>778</v>
      </c>
      <c r="C55" s="414"/>
      <c r="D55" s="414"/>
      <c r="E55" s="414"/>
      <c r="F55" s="414"/>
      <c r="G55" s="414"/>
    </row>
    <row r="56" spans="1:28" s="79" customFormat="1" ht="15.5">
      <c r="C56" s="212"/>
      <c r="D56" s="414"/>
      <c r="E56" s="414"/>
      <c r="F56" s="414"/>
      <c r="G56" s="414"/>
      <c r="H56" s="414"/>
      <c r="I56" s="414"/>
    </row>
    <row r="57" spans="1:28" s="79" customFormat="1" ht="15.75" customHeight="1">
      <c r="A57" s="1246" t="s">
        <v>62</v>
      </c>
      <c r="B57" s="1246" t="s">
        <v>779</v>
      </c>
      <c r="C57" s="1249"/>
      <c r="D57" s="1236" t="s">
        <v>780</v>
      </c>
      <c r="E57" s="1236" t="s">
        <v>781</v>
      </c>
      <c r="F57" s="1236" t="s">
        <v>764</v>
      </c>
      <c r="G57" s="1211" t="s">
        <v>782</v>
      </c>
      <c r="H57" s="1212"/>
      <c r="I57" s="1212"/>
      <c r="J57" s="1212"/>
      <c r="K57" s="1212"/>
      <c r="L57" s="1212"/>
    </row>
    <row r="58" spans="1:28" s="89" customFormat="1" ht="35.25" customHeight="1">
      <c r="A58" s="1247"/>
      <c r="B58" s="1247"/>
      <c r="C58" s="1250"/>
      <c r="D58" s="1252"/>
      <c r="E58" s="1252"/>
      <c r="F58" s="1252"/>
      <c r="G58" s="1211" t="s">
        <v>783</v>
      </c>
      <c r="H58" s="1211" t="s">
        <v>784</v>
      </c>
      <c r="I58" s="1211" t="s">
        <v>785</v>
      </c>
      <c r="J58" s="1212"/>
      <c r="K58" s="1211" t="s">
        <v>786</v>
      </c>
      <c r="L58" s="1235"/>
      <c r="M58" s="1243"/>
    </row>
    <row r="59" spans="1:28" s="89" customFormat="1" ht="30" customHeight="1">
      <c r="A59" s="1248"/>
      <c r="B59" s="1248"/>
      <c r="C59" s="1251"/>
      <c r="D59" s="1253"/>
      <c r="E59" s="1253"/>
      <c r="F59" s="1253"/>
      <c r="G59" s="1235"/>
      <c r="H59" s="1212"/>
      <c r="I59" s="446" t="s">
        <v>787</v>
      </c>
      <c r="J59" s="446" t="s">
        <v>788</v>
      </c>
      <c r="K59" s="446" t="s">
        <v>787</v>
      </c>
      <c r="L59" s="446" t="s">
        <v>788</v>
      </c>
      <c r="M59" s="1242"/>
    </row>
    <row r="60" spans="1:28" s="89" customFormat="1" ht="20.25" customHeight="1">
      <c r="A60" s="447">
        <v>60</v>
      </c>
      <c r="B60" s="940" t="s">
        <v>789</v>
      </c>
      <c r="C60" s="978"/>
      <c r="D60" s="351"/>
      <c r="E60" s="351"/>
      <c r="F60" s="448">
        <f>D60-E60</f>
        <v>0</v>
      </c>
      <c r="G60" s="385"/>
      <c r="H60" s="385"/>
      <c r="I60" s="385"/>
      <c r="J60" s="385"/>
      <c r="K60" s="385"/>
      <c r="L60" s="385"/>
    </row>
    <row r="61" spans="1:28" s="89" customFormat="1" ht="18" customHeight="1">
      <c r="A61" s="441">
        <f>A60+1</f>
        <v>61</v>
      </c>
      <c r="B61" s="933" t="s">
        <v>790</v>
      </c>
      <c r="C61" s="868"/>
      <c r="D61" s="351"/>
      <c r="E61" s="351"/>
      <c r="F61" s="448">
        <f>D61-E61</f>
        <v>0</v>
      </c>
      <c r="G61" s="385"/>
      <c r="H61" s="385"/>
      <c r="I61" s="385"/>
      <c r="J61" s="385"/>
      <c r="K61" s="385"/>
      <c r="L61" s="385"/>
    </row>
    <row r="62" spans="1:28" s="79" customFormat="1" ht="15.5">
      <c r="C62" s="414"/>
      <c r="D62" s="414"/>
      <c r="E62" s="414"/>
      <c r="F62" s="414"/>
      <c r="G62" s="414"/>
      <c r="H62" s="414"/>
      <c r="I62" s="414"/>
    </row>
    <row r="63" spans="1:28" s="79" customFormat="1" ht="15.5">
      <c r="C63" s="414"/>
      <c r="D63" s="414"/>
      <c r="E63" s="414"/>
      <c r="F63" s="414"/>
      <c r="G63" s="414"/>
      <c r="H63" s="414"/>
      <c r="I63" s="414"/>
    </row>
    <row r="64" spans="1:28" s="79" customFormat="1" ht="20">
      <c r="B64" s="449" t="s">
        <v>791</v>
      </c>
      <c r="C64" s="414"/>
      <c r="D64" s="414"/>
      <c r="E64" s="414"/>
      <c r="F64" s="414"/>
      <c r="G64" s="414"/>
    </row>
    <row r="65" spans="1:28" s="79" customFormat="1" ht="15.5">
      <c r="C65" s="414"/>
      <c r="D65" s="414"/>
      <c r="E65" s="414"/>
      <c r="F65" s="414"/>
      <c r="G65" s="414"/>
      <c r="H65" s="414"/>
      <c r="I65" s="414"/>
    </row>
    <row r="66" spans="1:28" s="79" customFormat="1" ht="15.5">
      <c r="C66" s="414"/>
      <c r="D66" s="414"/>
      <c r="E66" s="414"/>
      <c r="F66" s="414"/>
      <c r="G66" s="414"/>
      <c r="H66" s="414"/>
      <c r="I66" s="414"/>
    </row>
    <row r="67" spans="1:28" s="79" customFormat="1" ht="55.5" customHeight="1">
      <c r="A67" s="1246" t="s">
        <v>62</v>
      </c>
      <c r="B67" s="1211" t="s">
        <v>792</v>
      </c>
      <c r="C67" s="1235"/>
      <c r="D67" s="1211" t="s">
        <v>793</v>
      </c>
      <c r="E67" s="1211" t="s">
        <v>794</v>
      </c>
      <c r="F67" s="1211" t="s">
        <v>795</v>
      </c>
      <c r="G67" s="1211" t="s">
        <v>796</v>
      </c>
      <c r="H67" s="1211" t="s">
        <v>797</v>
      </c>
      <c r="I67" s="1212"/>
      <c r="J67" s="1211" t="s">
        <v>798</v>
      </c>
      <c r="K67" s="1246" t="s">
        <v>799</v>
      </c>
      <c r="L67" s="1254"/>
    </row>
    <row r="68" spans="1:28" s="79" customFormat="1" ht="23.25" customHeight="1">
      <c r="A68" s="1247"/>
      <c r="B68" s="1235"/>
      <c r="C68" s="1235"/>
      <c r="D68" s="1212"/>
      <c r="E68" s="1212"/>
      <c r="F68" s="1212"/>
      <c r="G68" s="1212"/>
      <c r="H68" s="446" t="s">
        <v>787</v>
      </c>
      <c r="I68" s="446" t="s">
        <v>788</v>
      </c>
      <c r="J68" s="1212"/>
      <c r="K68" s="1255"/>
      <c r="L68" s="1256"/>
    </row>
    <row r="69" spans="1:28" s="79" customFormat="1" ht="23.25" customHeight="1">
      <c r="A69" s="447">
        <v>69</v>
      </c>
      <c r="B69" s="1257">
        <v>2017</v>
      </c>
      <c r="C69" s="1230"/>
      <c r="D69" s="450"/>
      <c r="E69" s="450"/>
      <c r="F69" s="450"/>
      <c r="G69" s="450"/>
      <c r="H69" s="450"/>
      <c r="I69" s="450"/>
      <c r="J69" s="434">
        <f>D69+E69-F69-G69+H69-I69</f>
        <v>0</v>
      </c>
      <c r="K69" s="1258"/>
      <c r="L69" s="1259"/>
      <c r="AA69" s="451" t="str">
        <f>IF(J69&lt;0,"ERROR","OK")</f>
        <v>OK</v>
      </c>
      <c r="AB69" s="452" t="str">
        <f t="shared" ref="AB69:AB95" si="7">IF((AA69="Error"),CONCATENATE("Error en el Año ",B69," de la Hoja 4 Fila  ",A69),"")</f>
        <v/>
      </c>
    </row>
    <row r="70" spans="1:28" s="79" customFormat="1" ht="22.5" customHeight="1">
      <c r="A70" s="453">
        <f>A69+1</f>
        <v>70</v>
      </c>
      <c r="B70" s="1257">
        <v>2018</v>
      </c>
      <c r="C70" s="1230"/>
      <c r="D70" s="434">
        <f>J69</f>
        <v>0</v>
      </c>
      <c r="E70" s="450"/>
      <c r="F70" s="450"/>
      <c r="G70" s="450"/>
      <c r="H70" s="450"/>
      <c r="I70" s="450"/>
      <c r="J70" s="434">
        <f t="shared" ref="J70:J81" si="8">D70+E70-F70-G70+H70-I70</f>
        <v>0</v>
      </c>
      <c r="K70" s="1258"/>
      <c r="L70" s="1259"/>
      <c r="AA70" s="451" t="str">
        <f t="shared" ref="AA70:AA95" si="9">IF(J70&lt;0,"ERROR","OK")</f>
        <v>OK</v>
      </c>
      <c r="AB70" s="452" t="str">
        <f t="shared" si="7"/>
        <v/>
      </c>
    </row>
    <row r="71" spans="1:28" s="79" customFormat="1" ht="20.25" customHeight="1">
      <c r="A71" s="453">
        <f t="shared" ref="A71:A81" si="10">A70+1</f>
        <v>71</v>
      </c>
      <c r="B71" s="1257">
        <v>2019</v>
      </c>
      <c r="C71" s="1230"/>
      <c r="D71" s="434">
        <f t="shared" ref="D71:D81" si="11">J70</f>
        <v>0</v>
      </c>
      <c r="E71" s="450"/>
      <c r="F71" s="450"/>
      <c r="G71" s="450"/>
      <c r="H71" s="450"/>
      <c r="I71" s="450"/>
      <c r="J71" s="434">
        <f t="shared" si="8"/>
        <v>0</v>
      </c>
      <c r="K71" s="1258"/>
      <c r="L71" s="1259"/>
      <c r="M71" s="212"/>
      <c r="AA71" s="451" t="str">
        <f t="shared" si="9"/>
        <v>OK</v>
      </c>
      <c r="AB71" s="452" t="str">
        <f t="shared" si="7"/>
        <v/>
      </c>
    </row>
    <row r="72" spans="1:28" s="79" customFormat="1" ht="23.25" customHeight="1">
      <c r="A72" s="453">
        <f t="shared" si="10"/>
        <v>72</v>
      </c>
      <c r="B72" s="1257">
        <v>2020</v>
      </c>
      <c r="C72" s="1230"/>
      <c r="D72" s="434">
        <f t="shared" si="11"/>
        <v>0</v>
      </c>
      <c r="E72" s="450"/>
      <c r="F72" s="450"/>
      <c r="G72" s="450"/>
      <c r="H72" s="450"/>
      <c r="I72" s="450"/>
      <c r="J72" s="434">
        <f t="shared" si="8"/>
        <v>0</v>
      </c>
      <c r="K72" s="1258"/>
      <c r="L72" s="1259"/>
      <c r="AA72" s="451" t="str">
        <f t="shared" si="9"/>
        <v>OK</v>
      </c>
      <c r="AB72" s="452" t="str">
        <f t="shared" si="7"/>
        <v/>
      </c>
    </row>
    <row r="73" spans="1:28" s="89" customFormat="1" ht="22.5" customHeight="1">
      <c r="A73" s="453">
        <f t="shared" si="10"/>
        <v>73</v>
      </c>
      <c r="B73" s="1229">
        <v>2021</v>
      </c>
      <c r="C73" s="1230"/>
      <c r="D73" s="434">
        <f t="shared" si="11"/>
        <v>0</v>
      </c>
      <c r="E73" s="450"/>
      <c r="F73" s="450"/>
      <c r="G73" s="450"/>
      <c r="H73" s="450"/>
      <c r="I73" s="450"/>
      <c r="J73" s="434">
        <f t="shared" si="8"/>
        <v>0</v>
      </c>
      <c r="K73" s="1260"/>
      <c r="L73" s="1259"/>
      <c r="M73" s="19"/>
      <c r="N73" s="19"/>
      <c r="O73" s="19"/>
      <c r="P73" s="19"/>
      <c r="AA73" s="451" t="str">
        <f t="shared" si="9"/>
        <v>OK</v>
      </c>
      <c r="AB73" s="452" t="str">
        <f t="shared" si="7"/>
        <v/>
      </c>
    </row>
    <row r="74" spans="1:28" s="89" customFormat="1" ht="22.5" customHeight="1">
      <c r="A74" s="453">
        <f t="shared" si="10"/>
        <v>74</v>
      </c>
      <c r="B74" s="1229">
        <v>2022</v>
      </c>
      <c r="C74" s="1230"/>
      <c r="D74" s="434">
        <f t="shared" si="11"/>
        <v>0</v>
      </c>
      <c r="E74" s="450"/>
      <c r="F74" s="450"/>
      <c r="G74" s="450"/>
      <c r="H74" s="450"/>
      <c r="I74" s="450"/>
      <c r="J74" s="434">
        <f t="shared" si="8"/>
        <v>0</v>
      </c>
      <c r="K74" s="1260"/>
      <c r="L74" s="1259"/>
      <c r="M74" s="19"/>
      <c r="N74" s="19"/>
      <c r="O74" s="19"/>
      <c r="P74" s="19"/>
      <c r="AA74" s="451" t="str">
        <f t="shared" si="9"/>
        <v>OK</v>
      </c>
      <c r="AB74" s="452" t="str">
        <f t="shared" si="7"/>
        <v/>
      </c>
    </row>
    <row r="75" spans="1:28" s="89" customFormat="1" ht="24" customHeight="1">
      <c r="A75" s="453">
        <f t="shared" si="10"/>
        <v>75</v>
      </c>
      <c r="B75" s="1229">
        <v>2023</v>
      </c>
      <c r="C75" s="1230"/>
      <c r="D75" s="434">
        <f t="shared" si="11"/>
        <v>0</v>
      </c>
      <c r="E75" s="450"/>
      <c r="F75" s="450"/>
      <c r="G75" s="450"/>
      <c r="H75" s="450"/>
      <c r="I75" s="450"/>
      <c r="J75" s="434">
        <f t="shared" si="8"/>
        <v>0</v>
      </c>
      <c r="K75" s="1260"/>
      <c r="L75" s="1259"/>
      <c r="M75" s="19"/>
      <c r="N75" s="19"/>
      <c r="O75" s="19"/>
      <c r="P75" s="19"/>
      <c r="AA75" s="451" t="str">
        <f t="shared" si="9"/>
        <v>OK</v>
      </c>
      <c r="AB75" s="452" t="str">
        <f t="shared" si="7"/>
        <v/>
      </c>
    </row>
    <row r="76" spans="1:28" s="89" customFormat="1" ht="24" customHeight="1">
      <c r="A76" s="453">
        <f t="shared" si="10"/>
        <v>76</v>
      </c>
      <c r="B76" s="1229">
        <v>2024</v>
      </c>
      <c r="C76" s="1230"/>
      <c r="D76" s="434">
        <f t="shared" si="11"/>
        <v>0</v>
      </c>
      <c r="E76" s="450"/>
      <c r="F76" s="450"/>
      <c r="G76" s="450"/>
      <c r="H76" s="450"/>
      <c r="I76" s="450"/>
      <c r="J76" s="434">
        <f t="shared" si="8"/>
        <v>0</v>
      </c>
      <c r="K76" s="1260"/>
      <c r="L76" s="1259"/>
      <c r="M76" s="19"/>
      <c r="N76" s="19"/>
      <c r="O76" s="19"/>
      <c r="P76" s="19"/>
      <c r="AA76" s="451" t="str">
        <f t="shared" si="9"/>
        <v>OK</v>
      </c>
      <c r="AB76" s="452" t="str">
        <f t="shared" si="7"/>
        <v/>
      </c>
    </row>
    <row r="77" spans="1:28" s="89" customFormat="1" ht="23.25" customHeight="1">
      <c r="A77" s="453">
        <f t="shared" si="10"/>
        <v>77</v>
      </c>
      <c r="B77" s="1229">
        <v>2025</v>
      </c>
      <c r="C77" s="1230"/>
      <c r="D77" s="434">
        <f t="shared" si="11"/>
        <v>0</v>
      </c>
      <c r="E77" s="450"/>
      <c r="F77" s="450"/>
      <c r="G77" s="450"/>
      <c r="H77" s="450"/>
      <c r="I77" s="450"/>
      <c r="J77" s="434">
        <f t="shared" si="8"/>
        <v>0</v>
      </c>
      <c r="K77" s="1260"/>
      <c r="L77" s="1259"/>
      <c r="M77" s="19"/>
      <c r="N77" s="19"/>
      <c r="O77" s="19"/>
      <c r="P77" s="19"/>
      <c r="AA77" s="451" t="str">
        <f t="shared" si="9"/>
        <v>OK</v>
      </c>
      <c r="AB77" s="452" t="str">
        <f t="shared" si="7"/>
        <v/>
      </c>
    </row>
    <row r="78" spans="1:28" s="89" customFormat="1" ht="23.25" customHeight="1">
      <c r="A78" s="453">
        <f t="shared" si="10"/>
        <v>78</v>
      </c>
      <c r="B78" s="1229">
        <v>2026</v>
      </c>
      <c r="C78" s="1230"/>
      <c r="D78" s="434">
        <f t="shared" si="11"/>
        <v>0</v>
      </c>
      <c r="E78" s="450"/>
      <c r="F78" s="450"/>
      <c r="G78" s="450"/>
      <c r="H78" s="450"/>
      <c r="I78" s="450"/>
      <c r="J78" s="434">
        <f t="shared" si="8"/>
        <v>0</v>
      </c>
      <c r="K78" s="1260"/>
      <c r="L78" s="1259"/>
      <c r="M78" s="19"/>
      <c r="N78" s="19"/>
      <c r="O78" s="19"/>
      <c r="P78" s="19"/>
      <c r="AA78" s="451" t="str">
        <f t="shared" si="9"/>
        <v>OK</v>
      </c>
      <c r="AB78" s="452" t="str">
        <f t="shared" si="7"/>
        <v/>
      </c>
    </row>
    <row r="79" spans="1:28" s="89" customFormat="1" ht="22.5" customHeight="1">
      <c r="A79" s="453">
        <f t="shared" si="10"/>
        <v>79</v>
      </c>
      <c r="B79" s="1229">
        <v>2027</v>
      </c>
      <c r="C79" s="1230"/>
      <c r="D79" s="434">
        <f t="shared" si="11"/>
        <v>0</v>
      </c>
      <c r="E79" s="450"/>
      <c r="F79" s="450"/>
      <c r="G79" s="450"/>
      <c r="H79" s="450"/>
      <c r="I79" s="450"/>
      <c r="J79" s="434">
        <f t="shared" si="8"/>
        <v>0</v>
      </c>
      <c r="K79" s="1260"/>
      <c r="L79" s="1259"/>
      <c r="M79" s="19"/>
      <c r="N79" s="19"/>
      <c r="O79" s="19"/>
      <c r="P79" s="19"/>
      <c r="AA79" s="451" t="str">
        <f t="shared" si="9"/>
        <v>OK</v>
      </c>
      <c r="AB79" s="452" t="str">
        <f t="shared" si="7"/>
        <v/>
      </c>
    </row>
    <row r="80" spans="1:28" s="89" customFormat="1" ht="19.5" customHeight="1">
      <c r="A80" s="453">
        <f t="shared" si="10"/>
        <v>80</v>
      </c>
      <c r="B80" s="1229">
        <v>2028</v>
      </c>
      <c r="C80" s="1230"/>
      <c r="D80" s="434">
        <f t="shared" si="11"/>
        <v>0</v>
      </c>
      <c r="E80" s="450"/>
      <c r="F80" s="450"/>
      <c r="G80" s="450"/>
      <c r="H80" s="450"/>
      <c r="I80" s="450"/>
      <c r="J80" s="434">
        <f t="shared" si="8"/>
        <v>0</v>
      </c>
      <c r="K80" s="1260"/>
      <c r="L80" s="1259"/>
      <c r="M80" s="19"/>
      <c r="N80" s="19"/>
      <c r="O80" s="19"/>
      <c r="P80" s="19"/>
      <c r="AA80" s="451" t="str">
        <f t="shared" si="9"/>
        <v>OK</v>
      </c>
      <c r="AB80" s="452" t="str">
        <f t="shared" si="7"/>
        <v/>
      </c>
    </row>
    <row r="81" spans="1:28" s="89" customFormat="1" ht="23.25" customHeight="1">
      <c r="A81" s="454">
        <f t="shared" si="10"/>
        <v>81</v>
      </c>
      <c r="B81" s="1229">
        <v>2029</v>
      </c>
      <c r="C81" s="1230"/>
      <c r="D81" s="434">
        <f t="shared" si="11"/>
        <v>0</v>
      </c>
      <c r="E81" s="450"/>
      <c r="F81" s="450"/>
      <c r="G81" s="450"/>
      <c r="H81" s="450"/>
      <c r="I81" s="450"/>
      <c r="J81" s="434">
        <f t="shared" si="8"/>
        <v>0</v>
      </c>
      <c r="K81" s="1260"/>
      <c r="L81" s="1259"/>
      <c r="M81" s="19"/>
      <c r="N81" s="19"/>
      <c r="O81" s="19"/>
      <c r="P81" s="19"/>
      <c r="AA81" s="455" t="str">
        <f t="shared" si="9"/>
        <v>OK</v>
      </c>
      <c r="AB81" s="452" t="str">
        <f t="shared" si="7"/>
        <v/>
      </c>
    </row>
    <row r="82" spans="1:28" s="89" customFormat="1" ht="21" customHeight="1">
      <c r="C82" s="19"/>
      <c r="D82" s="456"/>
      <c r="E82" s="456"/>
      <c r="F82" s="456"/>
      <c r="G82" s="456"/>
      <c r="H82" s="456"/>
      <c r="I82" s="456"/>
      <c r="J82" s="19"/>
      <c r="K82" s="19"/>
      <c r="L82" s="19"/>
      <c r="M82" s="19"/>
      <c r="N82" s="19"/>
      <c r="O82" s="19"/>
      <c r="AA82" s="457"/>
      <c r="AB82" s="458"/>
    </row>
    <row r="83" spans="1:28" s="89" customFormat="1" ht="21" customHeight="1">
      <c r="C83" s="19"/>
      <c r="D83" s="456"/>
      <c r="E83" s="456"/>
      <c r="F83" s="456"/>
      <c r="G83" s="456"/>
      <c r="H83" s="456"/>
      <c r="I83" s="456"/>
      <c r="J83" s="19"/>
      <c r="K83" s="19"/>
      <c r="L83" s="19"/>
      <c r="M83" s="19"/>
      <c r="N83" s="19"/>
      <c r="O83" s="19"/>
      <c r="AA83" s="457"/>
      <c r="AB83" s="79"/>
    </row>
    <row r="84" spans="1:28" s="89" customFormat="1" ht="21" customHeight="1">
      <c r="B84" s="449" t="s">
        <v>800</v>
      </c>
      <c r="C84" s="19"/>
      <c r="D84" s="456"/>
      <c r="E84" s="456"/>
      <c r="F84" s="456"/>
      <c r="G84" s="456"/>
      <c r="H84" s="456"/>
      <c r="I84" s="456"/>
      <c r="J84" s="19"/>
      <c r="K84" s="19"/>
      <c r="L84" s="19"/>
      <c r="M84" s="19"/>
      <c r="N84" s="19"/>
      <c r="O84" s="19"/>
      <c r="AA84" s="457"/>
      <c r="AB84" s="79"/>
    </row>
    <row r="85" spans="1:28" s="89" customFormat="1" ht="21" customHeight="1">
      <c r="C85" s="19"/>
      <c r="D85" s="456"/>
      <c r="E85" s="456"/>
      <c r="F85" s="456"/>
      <c r="G85" s="456"/>
      <c r="H85" s="456"/>
      <c r="I85" s="456"/>
      <c r="J85" s="19"/>
      <c r="K85" s="19"/>
      <c r="L85" s="19"/>
      <c r="M85" s="19"/>
      <c r="N85" s="19"/>
      <c r="O85" s="19"/>
      <c r="AA85" s="457"/>
      <c r="AB85" s="79"/>
    </row>
    <row r="86" spans="1:28" s="89" customFormat="1" ht="21" customHeight="1">
      <c r="C86" s="19"/>
      <c r="D86" s="456"/>
      <c r="E86" s="456"/>
      <c r="F86" s="456"/>
      <c r="G86" s="456"/>
      <c r="H86" s="456"/>
      <c r="I86" s="456"/>
      <c r="J86" s="19"/>
      <c r="K86" s="19"/>
      <c r="L86" s="19"/>
      <c r="M86" s="19"/>
      <c r="N86" s="19"/>
      <c r="O86" s="19"/>
      <c r="AA86" s="457"/>
      <c r="AB86" s="79"/>
    </row>
    <row r="87" spans="1:28" s="89" customFormat="1" ht="38.25" customHeight="1">
      <c r="A87" s="1246" t="s">
        <v>62</v>
      </c>
      <c r="B87" s="1211" t="s">
        <v>792</v>
      </c>
      <c r="C87" s="1235"/>
      <c r="D87" s="1211" t="s">
        <v>801</v>
      </c>
      <c r="E87" s="1211" t="s">
        <v>802</v>
      </c>
      <c r="F87" s="1211" t="s">
        <v>803</v>
      </c>
      <c r="G87" s="1211" t="s">
        <v>804</v>
      </c>
      <c r="H87" s="1211" t="s">
        <v>797</v>
      </c>
      <c r="I87" s="1212"/>
      <c r="J87" s="1211" t="s">
        <v>805</v>
      </c>
      <c r="K87" s="1246" t="s">
        <v>799</v>
      </c>
      <c r="L87" s="1254"/>
      <c r="M87" s="19"/>
      <c r="N87" s="19"/>
      <c r="O87" s="19"/>
      <c r="AA87" s="457"/>
      <c r="AB87" s="79"/>
    </row>
    <row r="88" spans="1:28" s="89" customFormat="1" ht="31.5" customHeight="1">
      <c r="A88" s="1247"/>
      <c r="B88" s="1235"/>
      <c r="C88" s="1235"/>
      <c r="D88" s="1212"/>
      <c r="E88" s="1212"/>
      <c r="F88" s="1212"/>
      <c r="G88" s="1212"/>
      <c r="H88" s="446" t="s">
        <v>787</v>
      </c>
      <c r="I88" s="446" t="s">
        <v>788</v>
      </c>
      <c r="J88" s="1212"/>
      <c r="K88" s="1255"/>
      <c r="L88" s="1256"/>
      <c r="M88" s="19"/>
      <c r="N88" s="19"/>
      <c r="O88" s="19"/>
      <c r="AA88" s="459"/>
      <c r="AB88" s="460"/>
    </row>
    <row r="89" spans="1:28" s="89" customFormat="1" ht="21" customHeight="1">
      <c r="A89" s="447">
        <v>89</v>
      </c>
      <c r="B89" s="1257">
        <v>2017</v>
      </c>
      <c r="C89" s="1230"/>
      <c r="D89" s="450"/>
      <c r="E89" s="450"/>
      <c r="F89" s="450"/>
      <c r="G89" s="450"/>
      <c r="H89" s="450"/>
      <c r="I89" s="450"/>
      <c r="J89" s="434">
        <f>D89+E89-F89-G89+H89-I89</f>
        <v>0</v>
      </c>
      <c r="K89" s="1258"/>
      <c r="L89" s="1259"/>
      <c r="M89" s="19"/>
      <c r="N89" s="19"/>
      <c r="O89" s="19"/>
      <c r="AA89" s="451" t="str">
        <f t="shared" si="9"/>
        <v>OK</v>
      </c>
      <c r="AB89" s="452" t="str">
        <f t="shared" si="7"/>
        <v/>
      </c>
    </row>
    <row r="90" spans="1:28" s="89" customFormat="1" ht="21" customHeight="1">
      <c r="A90" s="453">
        <f t="shared" ref="A90:A95" si="12">A89+1</f>
        <v>90</v>
      </c>
      <c r="B90" s="1257">
        <v>2018</v>
      </c>
      <c r="C90" s="1230"/>
      <c r="D90" s="434">
        <f t="shared" ref="D90:D95" si="13">J89</f>
        <v>0</v>
      </c>
      <c r="E90" s="450"/>
      <c r="F90" s="450"/>
      <c r="G90" s="450"/>
      <c r="H90" s="450"/>
      <c r="I90" s="450"/>
      <c r="J90" s="434">
        <f t="shared" ref="J90:J95" si="14">D90+E90-F90-G90+H90-I90</f>
        <v>0</v>
      </c>
      <c r="K90" s="1258"/>
      <c r="L90" s="1259"/>
      <c r="M90" s="19"/>
      <c r="N90" s="19"/>
      <c r="O90" s="19"/>
      <c r="AA90" s="451" t="str">
        <f t="shared" si="9"/>
        <v>OK</v>
      </c>
      <c r="AB90" s="452" t="str">
        <f t="shared" si="7"/>
        <v/>
      </c>
    </row>
    <row r="91" spans="1:28" s="89" customFormat="1" ht="21" customHeight="1">
      <c r="A91" s="453">
        <f t="shared" si="12"/>
        <v>91</v>
      </c>
      <c r="B91" s="1257">
        <v>2019</v>
      </c>
      <c r="C91" s="1230"/>
      <c r="D91" s="434">
        <f t="shared" si="13"/>
        <v>0</v>
      </c>
      <c r="E91" s="450"/>
      <c r="F91" s="450"/>
      <c r="G91" s="450"/>
      <c r="H91" s="450"/>
      <c r="I91" s="450"/>
      <c r="J91" s="434">
        <f t="shared" si="14"/>
        <v>0</v>
      </c>
      <c r="K91" s="1258"/>
      <c r="L91" s="1259"/>
      <c r="M91" s="19"/>
      <c r="N91" s="19"/>
      <c r="O91" s="19"/>
      <c r="AA91" s="451" t="str">
        <f t="shared" si="9"/>
        <v>OK</v>
      </c>
      <c r="AB91" s="452" t="str">
        <f t="shared" si="7"/>
        <v/>
      </c>
    </row>
    <row r="92" spans="1:28" s="89" customFormat="1" ht="21" customHeight="1">
      <c r="A92" s="453">
        <f t="shared" si="12"/>
        <v>92</v>
      </c>
      <c r="B92" s="1257">
        <v>2020</v>
      </c>
      <c r="C92" s="1230"/>
      <c r="D92" s="434">
        <f t="shared" si="13"/>
        <v>0</v>
      </c>
      <c r="E92" s="450"/>
      <c r="F92" s="450"/>
      <c r="G92" s="450"/>
      <c r="H92" s="450"/>
      <c r="I92" s="450"/>
      <c r="J92" s="434">
        <f t="shared" si="14"/>
        <v>0</v>
      </c>
      <c r="K92" s="1258"/>
      <c r="L92" s="1259"/>
      <c r="M92" s="19"/>
      <c r="N92" s="19"/>
      <c r="O92" s="19"/>
      <c r="AA92" s="451" t="str">
        <f t="shared" si="9"/>
        <v>OK</v>
      </c>
      <c r="AB92" s="452" t="str">
        <f t="shared" si="7"/>
        <v/>
      </c>
    </row>
    <row r="93" spans="1:28" s="89" customFormat="1" ht="21" customHeight="1">
      <c r="A93" s="453">
        <f t="shared" si="12"/>
        <v>93</v>
      </c>
      <c r="B93" s="1229">
        <v>2021</v>
      </c>
      <c r="C93" s="1230"/>
      <c r="D93" s="434">
        <f t="shared" si="13"/>
        <v>0</v>
      </c>
      <c r="E93" s="450"/>
      <c r="F93" s="450"/>
      <c r="G93" s="450"/>
      <c r="H93" s="450"/>
      <c r="I93" s="450"/>
      <c r="J93" s="434">
        <f t="shared" si="14"/>
        <v>0</v>
      </c>
      <c r="K93" s="1260"/>
      <c r="L93" s="1259"/>
      <c r="M93" s="19"/>
      <c r="N93" s="19"/>
      <c r="O93" s="19"/>
      <c r="AA93" s="451" t="str">
        <f t="shared" si="9"/>
        <v>OK</v>
      </c>
      <c r="AB93" s="452" t="str">
        <f t="shared" si="7"/>
        <v/>
      </c>
    </row>
    <row r="94" spans="1:28" s="89" customFormat="1" ht="21" customHeight="1">
      <c r="A94" s="453">
        <f t="shared" si="12"/>
        <v>94</v>
      </c>
      <c r="B94" s="1229">
        <v>2022</v>
      </c>
      <c r="C94" s="1230"/>
      <c r="D94" s="434">
        <f t="shared" si="13"/>
        <v>0</v>
      </c>
      <c r="E94" s="450"/>
      <c r="F94" s="450"/>
      <c r="G94" s="450"/>
      <c r="H94" s="450"/>
      <c r="I94" s="450"/>
      <c r="J94" s="434">
        <f t="shared" si="14"/>
        <v>0</v>
      </c>
      <c r="K94" s="1260"/>
      <c r="L94" s="1259"/>
      <c r="M94" s="19"/>
      <c r="N94" s="19"/>
      <c r="O94" s="19"/>
      <c r="AA94" s="451" t="str">
        <f t="shared" si="9"/>
        <v>OK</v>
      </c>
      <c r="AB94" s="452" t="str">
        <f t="shared" si="7"/>
        <v/>
      </c>
    </row>
    <row r="95" spans="1:28" s="89" customFormat="1" ht="21" customHeight="1">
      <c r="A95" s="454">
        <f t="shared" si="12"/>
        <v>95</v>
      </c>
      <c r="B95" s="1229">
        <v>2023</v>
      </c>
      <c r="C95" s="1230"/>
      <c r="D95" s="434">
        <f t="shared" si="13"/>
        <v>0</v>
      </c>
      <c r="E95" s="450"/>
      <c r="F95" s="450"/>
      <c r="G95" s="450"/>
      <c r="H95" s="450"/>
      <c r="I95" s="450"/>
      <c r="J95" s="434">
        <f t="shared" si="14"/>
        <v>0</v>
      </c>
      <c r="K95" s="1260"/>
      <c r="L95" s="1259"/>
      <c r="M95" s="19"/>
      <c r="N95" s="19"/>
      <c r="O95" s="19"/>
      <c r="AA95" s="451" t="str">
        <f t="shared" si="9"/>
        <v>OK</v>
      </c>
      <c r="AB95" s="452" t="str">
        <f t="shared" si="7"/>
        <v/>
      </c>
    </row>
    <row r="96" spans="1:28" ht="15.5">
      <c r="C96" s="414"/>
      <c r="D96" s="414"/>
      <c r="E96" s="414"/>
      <c r="F96" s="414"/>
      <c r="G96" s="414"/>
      <c r="H96" s="414"/>
      <c r="I96" s="414"/>
      <c r="J96" s="79"/>
    </row>
    <row r="97" spans="3:10" ht="15.5">
      <c r="C97" s="414"/>
      <c r="D97" s="414"/>
      <c r="E97" s="414"/>
      <c r="F97" s="414"/>
      <c r="G97" s="414"/>
      <c r="H97" s="414"/>
      <c r="I97" s="414"/>
      <c r="J97" s="79"/>
    </row>
  </sheetData>
  <sheetProtection algorithmName="SHA-512" hashValue="fip/EYwqqF35nZ4jellbPzcsfrmuz92iOn5hOWD/pS/4tPNQWVIi2CpB+W7DMsjrV1k5mdHovH57PqKErk36BA==" saltValue="MaeGDibKXNphJLNwhZ4KCw==" spinCount="100000" sheet="1" formatCells="0" formatColumns="0"/>
  <mergeCells count="126">
    <mergeCell ref="B94:C94"/>
    <mergeCell ref="K94:L94"/>
    <mergeCell ref="A87:A88"/>
    <mergeCell ref="B87:C88"/>
    <mergeCell ref="D87:D88"/>
    <mergeCell ref="E87:E88"/>
    <mergeCell ref="F87:F88"/>
    <mergeCell ref="G87:G88"/>
    <mergeCell ref="B95:C95"/>
    <mergeCell ref="K95:L95"/>
    <mergeCell ref="B91:C91"/>
    <mergeCell ref="K91:L91"/>
    <mergeCell ref="B92:C92"/>
    <mergeCell ref="K92:L92"/>
    <mergeCell ref="B93:C93"/>
    <mergeCell ref="K93:L93"/>
    <mergeCell ref="B89:C89"/>
    <mergeCell ref="K89:L89"/>
    <mergeCell ref="B90:C90"/>
    <mergeCell ref="K90:L90"/>
    <mergeCell ref="B77:C77"/>
    <mergeCell ref="K77:L77"/>
    <mergeCell ref="B78:C78"/>
    <mergeCell ref="K78:L78"/>
    <mergeCell ref="B79:C79"/>
    <mergeCell ref="K79:L79"/>
    <mergeCell ref="H87:I87"/>
    <mergeCell ref="J87:J88"/>
    <mergeCell ref="K87:L88"/>
    <mergeCell ref="B80:C80"/>
    <mergeCell ref="K80:L80"/>
    <mergeCell ref="B81:C81"/>
    <mergeCell ref="K81:L81"/>
    <mergeCell ref="B74:C74"/>
    <mergeCell ref="K74:L74"/>
    <mergeCell ref="B75:C75"/>
    <mergeCell ref="K75:L75"/>
    <mergeCell ref="B76:C76"/>
    <mergeCell ref="K76:L76"/>
    <mergeCell ref="B71:C71"/>
    <mergeCell ref="K71:L71"/>
    <mergeCell ref="B72:C72"/>
    <mergeCell ref="K72:L72"/>
    <mergeCell ref="B73:C73"/>
    <mergeCell ref="K73:L73"/>
    <mergeCell ref="B69:C69"/>
    <mergeCell ref="K69:L69"/>
    <mergeCell ref="B70:C70"/>
    <mergeCell ref="K70:L70"/>
    <mergeCell ref="A67:A68"/>
    <mergeCell ref="B67:C68"/>
    <mergeCell ref="D67:D68"/>
    <mergeCell ref="E67:E68"/>
    <mergeCell ref="F67:F68"/>
    <mergeCell ref="G67:G68"/>
    <mergeCell ref="M58:M59"/>
    <mergeCell ref="B60:C60"/>
    <mergeCell ref="B61:C61"/>
    <mergeCell ref="K49:L49"/>
    <mergeCell ref="K50:L50"/>
    <mergeCell ref="K51:L51"/>
    <mergeCell ref="H67:I67"/>
    <mergeCell ref="J67:J68"/>
    <mergeCell ref="K67:L68"/>
    <mergeCell ref="A57:A59"/>
    <mergeCell ref="B57:C59"/>
    <mergeCell ref="D57:D59"/>
    <mergeCell ref="E57:E59"/>
    <mergeCell ref="F57:F59"/>
    <mergeCell ref="G57:L57"/>
    <mergeCell ref="G58:G59"/>
    <mergeCell ref="K43:L43"/>
    <mergeCell ref="K44:L44"/>
    <mergeCell ref="K45:L45"/>
    <mergeCell ref="K46:L46"/>
    <mergeCell ref="K47:L47"/>
    <mergeCell ref="K48:L48"/>
    <mergeCell ref="H58:H59"/>
    <mergeCell ref="I58:J58"/>
    <mergeCell ref="K58:L58"/>
    <mergeCell ref="K37:L37"/>
    <mergeCell ref="K38:L38"/>
    <mergeCell ref="K39:L39"/>
    <mergeCell ref="K40:L40"/>
    <mergeCell ref="K41:L41"/>
    <mergeCell ref="K42:L42"/>
    <mergeCell ref="K31:L31"/>
    <mergeCell ref="B32:C32"/>
    <mergeCell ref="K33:L33"/>
    <mergeCell ref="K34:L34"/>
    <mergeCell ref="K35:L35"/>
    <mergeCell ref="K36:L36"/>
    <mergeCell ref="K25:L25"/>
    <mergeCell ref="K26:L26"/>
    <mergeCell ref="K27:L27"/>
    <mergeCell ref="K28:L28"/>
    <mergeCell ref="K29:L29"/>
    <mergeCell ref="K30:L30"/>
    <mergeCell ref="K19:L19"/>
    <mergeCell ref="K20:L20"/>
    <mergeCell ref="K21:L21"/>
    <mergeCell ref="K22:L22"/>
    <mergeCell ref="K23:L23"/>
    <mergeCell ref="K24:L24"/>
    <mergeCell ref="K13:L13"/>
    <mergeCell ref="K14:L14"/>
    <mergeCell ref="K15:L15"/>
    <mergeCell ref="K16:L16"/>
    <mergeCell ref="K17:L17"/>
    <mergeCell ref="K18:L18"/>
    <mergeCell ref="K10:L11"/>
    <mergeCell ref="O10:O11"/>
    <mergeCell ref="P10:P11"/>
    <mergeCell ref="AA11:AA12"/>
    <mergeCell ref="AB11:AB12"/>
    <mergeCell ref="B12:C12"/>
    <mergeCell ref="E1:L6"/>
    <mergeCell ref="A10:A11"/>
    <mergeCell ref="B10:C11"/>
    <mergeCell ref="D10:D11"/>
    <mergeCell ref="E10:E11"/>
    <mergeCell ref="F10:F11"/>
    <mergeCell ref="G10:G11"/>
    <mergeCell ref="H10:H11"/>
    <mergeCell ref="I10:I11"/>
    <mergeCell ref="J10:J11"/>
  </mergeCells>
  <conditionalFormatting sqref="D13:G13">
    <cfRule type="expression" dxfId="42" priority="8">
      <formula>NOT(ABS($F13+$G13)=ABS($D13-$E13))</formula>
    </cfRule>
  </conditionalFormatting>
  <conditionalFormatting sqref="D14:G30">
    <cfRule type="expression" dxfId="41" priority="7">
      <formula>NOT(ABS($F14+$G14)=ABS($D14-$E14))</formula>
    </cfRule>
  </conditionalFormatting>
  <conditionalFormatting sqref="D33:G33">
    <cfRule type="expression" dxfId="40" priority="6">
      <formula>NOT(ABS($F33+$G33)=ABS($D33-$E33))</formula>
    </cfRule>
  </conditionalFormatting>
  <conditionalFormatting sqref="D34:G50">
    <cfRule type="expression" dxfId="39" priority="5">
      <formula>NOT(ABS($F34+$G34)=ABS($D34-$E34))</formula>
    </cfRule>
  </conditionalFormatting>
  <conditionalFormatting sqref="E69:I69">
    <cfRule type="expression" dxfId="38" priority="4">
      <formula>$J69&lt;0</formula>
    </cfRule>
  </conditionalFormatting>
  <conditionalFormatting sqref="E70:I81">
    <cfRule type="expression" dxfId="37" priority="3">
      <formula>$J70&lt;0</formula>
    </cfRule>
  </conditionalFormatting>
  <conditionalFormatting sqref="E89:I89">
    <cfRule type="expression" dxfId="36" priority="2">
      <formula>$J89&lt;0</formula>
    </cfRule>
  </conditionalFormatting>
  <conditionalFormatting sqref="E90:I95">
    <cfRule type="expression" dxfId="35" priority="1">
      <formula>$J90&lt;0</formula>
    </cfRule>
  </conditionalFormatting>
  <dataValidations count="3">
    <dataValidation type="whole" operator="greaterThanOrEqual" showInputMessage="1" showErrorMessage="1" errorTitle="ERROR MAYOR VALOR FISCAL" error="Debe igresar un número entero &gt;=0" sqref="D33:I50 IZ33:JE50 SV33:TA50 ACR33:ACW50 AMN33:AMS50 AWJ33:AWO50 BGF33:BGK50 BQB33:BQG50 BZX33:CAC50 CJT33:CJY50 CTP33:CTU50 DDL33:DDQ50 DNH33:DNM50 DXD33:DXI50 EGZ33:EHE50 EQV33:ERA50 FAR33:FAW50 FKN33:FKS50 FUJ33:FUO50 GEF33:GEK50 GOB33:GOG50 GXX33:GYC50 HHT33:HHY50 HRP33:HRU50 IBL33:IBQ50 ILH33:ILM50 IVD33:IVI50 JEZ33:JFE50 JOV33:JPA50 JYR33:JYW50 KIN33:KIS50 KSJ33:KSO50 LCF33:LCK50 LMB33:LMG50 LVX33:LWC50 MFT33:MFY50 MPP33:MPU50 MZL33:MZQ50 NJH33:NJM50 NTD33:NTI50 OCZ33:ODE50 OMV33:ONA50 OWR33:OWW50 PGN33:PGS50 PQJ33:PQO50 QAF33:QAK50 QKB33:QKG50 QTX33:QUC50 RDT33:RDY50 RNP33:RNU50 RXL33:RXQ50 SHH33:SHM50 SRD33:SRI50 TAZ33:TBE50 TKV33:TLA50 TUR33:TUW50 UEN33:UES50 UOJ33:UOO50 UYF33:UYK50 VIB33:VIG50 VRX33:VSC50 WBT33:WBY50 WLP33:WLU50 WVL33:WVQ50 D65569:I65586 IZ65569:JE65586 SV65569:TA65586 ACR65569:ACW65586 AMN65569:AMS65586 AWJ65569:AWO65586 BGF65569:BGK65586 BQB65569:BQG65586 BZX65569:CAC65586 CJT65569:CJY65586 CTP65569:CTU65586 DDL65569:DDQ65586 DNH65569:DNM65586 DXD65569:DXI65586 EGZ65569:EHE65586 EQV65569:ERA65586 FAR65569:FAW65586 FKN65569:FKS65586 FUJ65569:FUO65586 GEF65569:GEK65586 GOB65569:GOG65586 GXX65569:GYC65586 HHT65569:HHY65586 HRP65569:HRU65586 IBL65569:IBQ65586 ILH65569:ILM65586 IVD65569:IVI65586 JEZ65569:JFE65586 JOV65569:JPA65586 JYR65569:JYW65586 KIN65569:KIS65586 KSJ65569:KSO65586 LCF65569:LCK65586 LMB65569:LMG65586 LVX65569:LWC65586 MFT65569:MFY65586 MPP65569:MPU65586 MZL65569:MZQ65586 NJH65569:NJM65586 NTD65569:NTI65586 OCZ65569:ODE65586 OMV65569:ONA65586 OWR65569:OWW65586 PGN65569:PGS65586 PQJ65569:PQO65586 QAF65569:QAK65586 QKB65569:QKG65586 QTX65569:QUC65586 RDT65569:RDY65586 RNP65569:RNU65586 RXL65569:RXQ65586 SHH65569:SHM65586 SRD65569:SRI65586 TAZ65569:TBE65586 TKV65569:TLA65586 TUR65569:TUW65586 UEN65569:UES65586 UOJ65569:UOO65586 UYF65569:UYK65586 VIB65569:VIG65586 VRX65569:VSC65586 WBT65569:WBY65586 WLP65569:WLU65586 WVL65569:WVQ65586 D131105:I131122 IZ131105:JE131122 SV131105:TA131122 ACR131105:ACW131122 AMN131105:AMS131122 AWJ131105:AWO131122 BGF131105:BGK131122 BQB131105:BQG131122 BZX131105:CAC131122 CJT131105:CJY131122 CTP131105:CTU131122 DDL131105:DDQ131122 DNH131105:DNM131122 DXD131105:DXI131122 EGZ131105:EHE131122 EQV131105:ERA131122 FAR131105:FAW131122 FKN131105:FKS131122 FUJ131105:FUO131122 GEF131105:GEK131122 GOB131105:GOG131122 GXX131105:GYC131122 HHT131105:HHY131122 HRP131105:HRU131122 IBL131105:IBQ131122 ILH131105:ILM131122 IVD131105:IVI131122 JEZ131105:JFE131122 JOV131105:JPA131122 JYR131105:JYW131122 KIN131105:KIS131122 KSJ131105:KSO131122 LCF131105:LCK131122 LMB131105:LMG131122 LVX131105:LWC131122 MFT131105:MFY131122 MPP131105:MPU131122 MZL131105:MZQ131122 NJH131105:NJM131122 NTD131105:NTI131122 OCZ131105:ODE131122 OMV131105:ONA131122 OWR131105:OWW131122 PGN131105:PGS131122 PQJ131105:PQO131122 QAF131105:QAK131122 QKB131105:QKG131122 QTX131105:QUC131122 RDT131105:RDY131122 RNP131105:RNU131122 RXL131105:RXQ131122 SHH131105:SHM131122 SRD131105:SRI131122 TAZ131105:TBE131122 TKV131105:TLA131122 TUR131105:TUW131122 UEN131105:UES131122 UOJ131105:UOO131122 UYF131105:UYK131122 VIB131105:VIG131122 VRX131105:VSC131122 WBT131105:WBY131122 WLP131105:WLU131122 WVL131105:WVQ131122 D196641:I196658 IZ196641:JE196658 SV196641:TA196658 ACR196641:ACW196658 AMN196641:AMS196658 AWJ196641:AWO196658 BGF196641:BGK196658 BQB196641:BQG196658 BZX196641:CAC196658 CJT196641:CJY196658 CTP196641:CTU196658 DDL196641:DDQ196658 DNH196641:DNM196658 DXD196641:DXI196658 EGZ196641:EHE196658 EQV196641:ERA196658 FAR196641:FAW196658 FKN196641:FKS196658 FUJ196641:FUO196658 GEF196641:GEK196658 GOB196641:GOG196658 GXX196641:GYC196658 HHT196641:HHY196658 HRP196641:HRU196658 IBL196641:IBQ196658 ILH196641:ILM196658 IVD196641:IVI196658 JEZ196641:JFE196658 JOV196641:JPA196658 JYR196641:JYW196658 KIN196641:KIS196658 KSJ196641:KSO196658 LCF196641:LCK196658 LMB196641:LMG196658 LVX196641:LWC196658 MFT196641:MFY196658 MPP196641:MPU196658 MZL196641:MZQ196658 NJH196641:NJM196658 NTD196641:NTI196658 OCZ196641:ODE196658 OMV196641:ONA196658 OWR196641:OWW196658 PGN196641:PGS196658 PQJ196641:PQO196658 QAF196641:QAK196658 QKB196641:QKG196658 QTX196641:QUC196658 RDT196641:RDY196658 RNP196641:RNU196658 RXL196641:RXQ196658 SHH196641:SHM196658 SRD196641:SRI196658 TAZ196641:TBE196658 TKV196641:TLA196658 TUR196641:TUW196658 UEN196641:UES196658 UOJ196641:UOO196658 UYF196641:UYK196658 VIB196641:VIG196658 VRX196641:VSC196658 WBT196641:WBY196658 WLP196641:WLU196658 WVL196641:WVQ196658 D262177:I262194 IZ262177:JE262194 SV262177:TA262194 ACR262177:ACW262194 AMN262177:AMS262194 AWJ262177:AWO262194 BGF262177:BGK262194 BQB262177:BQG262194 BZX262177:CAC262194 CJT262177:CJY262194 CTP262177:CTU262194 DDL262177:DDQ262194 DNH262177:DNM262194 DXD262177:DXI262194 EGZ262177:EHE262194 EQV262177:ERA262194 FAR262177:FAW262194 FKN262177:FKS262194 FUJ262177:FUO262194 GEF262177:GEK262194 GOB262177:GOG262194 GXX262177:GYC262194 HHT262177:HHY262194 HRP262177:HRU262194 IBL262177:IBQ262194 ILH262177:ILM262194 IVD262177:IVI262194 JEZ262177:JFE262194 JOV262177:JPA262194 JYR262177:JYW262194 KIN262177:KIS262194 KSJ262177:KSO262194 LCF262177:LCK262194 LMB262177:LMG262194 LVX262177:LWC262194 MFT262177:MFY262194 MPP262177:MPU262194 MZL262177:MZQ262194 NJH262177:NJM262194 NTD262177:NTI262194 OCZ262177:ODE262194 OMV262177:ONA262194 OWR262177:OWW262194 PGN262177:PGS262194 PQJ262177:PQO262194 QAF262177:QAK262194 QKB262177:QKG262194 QTX262177:QUC262194 RDT262177:RDY262194 RNP262177:RNU262194 RXL262177:RXQ262194 SHH262177:SHM262194 SRD262177:SRI262194 TAZ262177:TBE262194 TKV262177:TLA262194 TUR262177:TUW262194 UEN262177:UES262194 UOJ262177:UOO262194 UYF262177:UYK262194 VIB262177:VIG262194 VRX262177:VSC262194 WBT262177:WBY262194 WLP262177:WLU262194 WVL262177:WVQ262194 D327713:I327730 IZ327713:JE327730 SV327713:TA327730 ACR327713:ACW327730 AMN327713:AMS327730 AWJ327713:AWO327730 BGF327713:BGK327730 BQB327713:BQG327730 BZX327713:CAC327730 CJT327713:CJY327730 CTP327713:CTU327730 DDL327713:DDQ327730 DNH327713:DNM327730 DXD327713:DXI327730 EGZ327713:EHE327730 EQV327713:ERA327730 FAR327713:FAW327730 FKN327713:FKS327730 FUJ327713:FUO327730 GEF327713:GEK327730 GOB327713:GOG327730 GXX327713:GYC327730 HHT327713:HHY327730 HRP327713:HRU327730 IBL327713:IBQ327730 ILH327713:ILM327730 IVD327713:IVI327730 JEZ327713:JFE327730 JOV327713:JPA327730 JYR327713:JYW327730 KIN327713:KIS327730 KSJ327713:KSO327730 LCF327713:LCK327730 LMB327713:LMG327730 LVX327713:LWC327730 MFT327713:MFY327730 MPP327713:MPU327730 MZL327713:MZQ327730 NJH327713:NJM327730 NTD327713:NTI327730 OCZ327713:ODE327730 OMV327713:ONA327730 OWR327713:OWW327730 PGN327713:PGS327730 PQJ327713:PQO327730 QAF327713:QAK327730 QKB327713:QKG327730 QTX327713:QUC327730 RDT327713:RDY327730 RNP327713:RNU327730 RXL327713:RXQ327730 SHH327713:SHM327730 SRD327713:SRI327730 TAZ327713:TBE327730 TKV327713:TLA327730 TUR327713:TUW327730 UEN327713:UES327730 UOJ327713:UOO327730 UYF327713:UYK327730 VIB327713:VIG327730 VRX327713:VSC327730 WBT327713:WBY327730 WLP327713:WLU327730 WVL327713:WVQ327730 D393249:I393266 IZ393249:JE393266 SV393249:TA393266 ACR393249:ACW393266 AMN393249:AMS393266 AWJ393249:AWO393266 BGF393249:BGK393266 BQB393249:BQG393266 BZX393249:CAC393266 CJT393249:CJY393266 CTP393249:CTU393266 DDL393249:DDQ393266 DNH393249:DNM393266 DXD393249:DXI393266 EGZ393249:EHE393266 EQV393249:ERA393266 FAR393249:FAW393266 FKN393249:FKS393266 FUJ393249:FUO393266 GEF393249:GEK393266 GOB393249:GOG393266 GXX393249:GYC393266 HHT393249:HHY393266 HRP393249:HRU393266 IBL393249:IBQ393266 ILH393249:ILM393266 IVD393249:IVI393266 JEZ393249:JFE393266 JOV393249:JPA393266 JYR393249:JYW393266 KIN393249:KIS393266 KSJ393249:KSO393266 LCF393249:LCK393266 LMB393249:LMG393266 LVX393249:LWC393266 MFT393249:MFY393266 MPP393249:MPU393266 MZL393249:MZQ393266 NJH393249:NJM393266 NTD393249:NTI393266 OCZ393249:ODE393266 OMV393249:ONA393266 OWR393249:OWW393266 PGN393249:PGS393266 PQJ393249:PQO393266 QAF393249:QAK393266 QKB393249:QKG393266 QTX393249:QUC393266 RDT393249:RDY393266 RNP393249:RNU393266 RXL393249:RXQ393266 SHH393249:SHM393266 SRD393249:SRI393266 TAZ393249:TBE393266 TKV393249:TLA393266 TUR393249:TUW393266 UEN393249:UES393266 UOJ393249:UOO393266 UYF393249:UYK393266 VIB393249:VIG393266 VRX393249:VSC393266 WBT393249:WBY393266 WLP393249:WLU393266 WVL393249:WVQ393266 D458785:I458802 IZ458785:JE458802 SV458785:TA458802 ACR458785:ACW458802 AMN458785:AMS458802 AWJ458785:AWO458802 BGF458785:BGK458802 BQB458785:BQG458802 BZX458785:CAC458802 CJT458785:CJY458802 CTP458785:CTU458802 DDL458785:DDQ458802 DNH458785:DNM458802 DXD458785:DXI458802 EGZ458785:EHE458802 EQV458785:ERA458802 FAR458785:FAW458802 FKN458785:FKS458802 FUJ458785:FUO458802 GEF458785:GEK458802 GOB458785:GOG458802 GXX458785:GYC458802 HHT458785:HHY458802 HRP458785:HRU458802 IBL458785:IBQ458802 ILH458785:ILM458802 IVD458785:IVI458802 JEZ458785:JFE458802 JOV458785:JPA458802 JYR458785:JYW458802 KIN458785:KIS458802 KSJ458785:KSO458802 LCF458785:LCK458802 LMB458785:LMG458802 LVX458785:LWC458802 MFT458785:MFY458802 MPP458785:MPU458802 MZL458785:MZQ458802 NJH458785:NJM458802 NTD458785:NTI458802 OCZ458785:ODE458802 OMV458785:ONA458802 OWR458785:OWW458802 PGN458785:PGS458802 PQJ458785:PQO458802 QAF458785:QAK458802 QKB458785:QKG458802 QTX458785:QUC458802 RDT458785:RDY458802 RNP458785:RNU458802 RXL458785:RXQ458802 SHH458785:SHM458802 SRD458785:SRI458802 TAZ458785:TBE458802 TKV458785:TLA458802 TUR458785:TUW458802 UEN458785:UES458802 UOJ458785:UOO458802 UYF458785:UYK458802 VIB458785:VIG458802 VRX458785:VSC458802 WBT458785:WBY458802 WLP458785:WLU458802 WVL458785:WVQ458802 D524321:I524338 IZ524321:JE524338 SV524321:TA524338 ACR524321:ACW524338 AMN524321:AMS524338 AWJ524321:AWO524338 BGF524321:BGK524338 BQB524321:BQG524338 BZX524321:CAC524338 CJT524321:CJY524338 CTP524321:CTU524338 DDL524321:DDQ524338 DNH524321:DNM524338 DXD524321:DXI524338 EGZ524321:EHE524338 EQV524321:ERA524338 FAR524321:FAW524338 FKN524321:FKS524338 FUJ524321:FUO524338 GEF524321:GEK524338 GOB524321:GOG524338 GXX524321:GYC524338 HHT524321:HHY524338 HRP524321:HRU524338 IBL524321:IBQ524338 ILH524321:ILM524338 IVD524321:IVI524338 JEZ524321:JFE524338 JOV524321:JPA524338 JYR524321:JYW524338 KIN524321:KIS524338 KSJ524321:KSO524338 LCF524321:LCK524338 LMB524321:LMG524338 LVX524321:LWC524338 MFT524321:MFY524338 MPP524321:MPU524338 MZL524321:MZQ524338 NJH524321:NJM524338 NTD524321:NTI524338 OCZ524321:ODE524338 OMV524321:ONA524338 OWR524321:OWW524338 PGN524321:PGS524338 PQJ524321:PQO524338 QAF524321:QAK524338 QKB524321:QKG524338 QTX524321:QUC524338 RDT524321:RDY524338 RNP524321:RNU524338 RXL524321:RXQ524338 SHH524321:SHM524338 SRD524321:SRI524338 TAZ524321:TBE524338 TKV524321:TLA524338 TUR524321:TUW524338 UEN524321:UES524338 UOJ524321:UOO524338 UYF524321:UYK524338 VIB524321:VIG524338 VRX524321:VSC524338 WBT524321:WBY524338 WLP524321:WLU524338 WVL524321:WVQ524338 D589857:I589874 IZ589857:JE589874 SV589857:TA589874 ACR589857:ACW589874 AMN589857:AMS589874 AWJ589857:AWO589874 BGF589857:BGK589874 BQB589857:BQG589874 BZX589857:CAC589874 CJT589857:CJY589874 CTP589857:CTU589874 DDL589857:DDQ589874 DNH589857:DNM589874 DXD589857:DXI589874 EGZ589857:EHE589874 EQV589857:ERA589874 FAR589857:FAW589874 FKN589857:FKS589874 FUJ589857:FUO589874 GEF589857:GEK589874 GOB589857:GOG589874 GXX589857:GYC589874 HHT589857:HHY589874 HRP589857:HRU589874 IBL589857:IBQ589874 ILH589857:ILM589874 IVD589857:IVI589874 JEZ589857:JFE589874 JOV589857:JPA589874 JYR589857:JYW589874 KIN589857:KIS589874 KSJ589857:KSO589874 LCF589857:LCK589874 LMB589857:LMG589874 LVX589857:LWC589874 MFT589857:MFY589874 MPP589857:MPU589874 MZL589857:MZQ589874 NJH589857:NJM589874 NTD589857:NTI589874 OCZ589857:ODE589874 OMV589857:ONA589874 OWR589857:OWW589874 PGN589857:PGS589874 PQJ589857:PQO589874 QAF589857:QAK589874 QKB589857:QKG589874 QTX589857:QUC589874 RDT589857:RDY589874 RNP589857:RNU589874 RXL589857:RXQ589874 SHH589857:SHM589874 SRD589857:SRI589874 TAZ589857:TBE589874 TKV589857:TLA589874 TUR589857:TUW589874 UEN589857:UES589874 UOJ589857:UOO589874 UYF589857:UYK589874 VIB589857:VIG589874 VRX589857:VSC589874 WBT589857:WBY589874 WLP589857:WLU589874 WVL589857:WVQ589874 D655393:I655410 IZ655393:JE655410 SV655393:TA655410 ACR655393:ACW655410 AMN655393:AMS655410 AWJ655393:AWO655410 BGF655393:BGK655410 BQB655393:BQG655410 BZX655393:CAC655410 CJT655393:CJY655410 CTP655393:CTU655410 DDL655393:DDQ655410 DNH655393:DNM655410 DXD655393:DXI655410 EGZ655393:EHE655410 EQV655393:ERA655410 FAR655393:FAW655410 FKN655393:FKS655410 FUJ655393:FUO655410 GEF655393:GEK655410 GOB655393:GOG655410 GXX655393:GYC655410 HHT655393:HHY655410 HRP655393:HRU655410 IBL655393:IBQ655410 ILH655393:ILM655410 IVD655393:IVI655410 JEZ655393:JFE655410 JOV655393:JPA655410 JYR655393:JYW655410 KIN655393:KIS655410 KSJ655393:KSO655410 LCF655393:LCK655410 LMB655393:LMG655410 LVX655393:LWC655410 MFT655393:MFY655410 MPP655393:MPU655410 MZL655393:MZQ655410 NJH655393:NJM655410 NTD655393:NTI655410 OCZ655393:ODE655410 OMV655393:ONA655410 OWR655393:OWW655410 PGN655393:PGS655410 PQJ655393:PQO655410 QAF655393:QAK655410 QKB655393:QKG655410 QTX655393:QUC655410 RDT655393:RDY655410 RNP655393:RNU655410 RXL655393:RXQ655410 SHH655393:SHM655410 SRD655393:SRI655410 TAZ655393:TBE655410 TKV655393:TLA655410 TUR655393:TUW655410 UEN655393:UES655410 UOJ655393:UOO655410 UYF655393:UYK655410 VIB655393:VIG655410 VRX655393:VSC655410 WBT655393:WBY655410 WLP655393:WLU655410 WVL655393:WVQ655410 D720929:I720946 IZ720929:JE720946 SV720929:TA720946 ACR720929:ACW720946 AMN720929:AMS720946 AWJ720929:AWO720946 BGF720929:BGK720946 BQB720929:BQG720946 BZX720929:CAC720946 CJT720929:CJY720946 CTP720929:CTU720946 DDL720929:DDQ720946 DNH720929:DNM720946 DXD720929:DXI720946 EGZ720929:EHE720946 EQV720929:ERA720946 FAR720929:FAW720946 FKN720929:FKS720946 FUJ720929:FUO720946 GEF720929:GEK720946 GOB720929:GOG720946 GXX720929:GYC720946 HHT720929:HHY720946 HRP720929:HRU720946 IBL720929:IBQ720946 ILH720929:ILM720946 IVD720929:IVI720946 JEZ720929:JFE720946 JOV720929:JPA720946 JYR720929:JYW720946 KIN720929:KIS720946 KSJ720929:KSO720946 LCF720929:LCK720946 LMB720929:LMG720946 LVX720929:LWC720946 MFT720929:MFY720946 MPP720929:MPU720946 MZL720929:MZQ720946 NJH720929:NJM720946 NTD720929:NTI720946 OCZ720929:ODE720946 OMV720929:ONA720946 OWR720929:OWW720946 PGN720929:PGS720946 PQJ720929:PQO720946 QAF720929:QAK720946 QKB720929:QKG720946 QTX720929:QUC720946 RDT720929:RDY720946 RNP720929:RNU720946 RXL720929:RXQ720946 SHH720929:SHM720946 SRD720929:SRI720946 TAZ720929:TBE720946 TKV720929:TLA720946 TUR720929:TUW720946 UEN720929:UES720946 UOJ720929:UOO720946 UYF720929:UYK720946 VIB720929:VIG720946 VRX720929:VSC720946 WBT720929:WBY720946 WLP720929:WLU720946 WVL720929:WVQ720946 D786465:I786482 IZ786465:JE786482 SV786465:TA786482 ACR786465:ACW786482 AMN786465:AMS786482 AWJ786465:AWO786482 BGF786465:BGK786482 BQB786465:BQG786482 BZX786465:CAC786482 CJT786465:CJY786482 CTP786465:CTU786482 DDL786465:DDQ786482 DNH786465:DNM786482 DXD786465:DXI786482 EGZ786465:EHE786482 EQV786465:ERA786482 FAR786465:FAW786482 FKN786465:FKS786482 FUJ786465:FUO786482 GEF786465:GEK786482 GOB786465:GOG786482 GXX786465:GYC786482 HHT786465:HHY786482 HRP786465:HRU786482 IBL786465:IBQ786482 ILH786465:ILM786482 IVD786465:IVI786482 JEZ786465:JFE786482 JOV786465:JPA786482 JYR786465:JYW786482 KIN786465:KIS786482 KSJ786465:KSO786482 LCF786465:LCK786482 LMB786465:LMG786482 LVX786465:LWC786482 MFT786465:MFY786482 MPP786465:MPU786482 MZL786465:MZQ786482 NJH786465:NJM786482 NTD786465:NTI786482 OCZ786465:ODE786482 OMV786465:ONA786482 OWR786465:OWW786482 PGN786465:PGS786482 PQJ786465:PQO786482 QAF786465:QAK786482 QKB786465:QKG786482 QTX786465:QUC786482 RDT786465:RDY786482 RNP786465:RNU786482 RXL786465:RXQ786482 SHH786465:SHM786482 SRD786465:SRI786482 TAZ786465:TBE786482 TKV786465:TLA786482 TUR786465:TUW786482 UEN786465:UES786482 UOJ786465:UOO786482 UYF786465:UYK786482 VIB786465:VIG786482 VRX786465:VSC786482 WBT786465:WBY786482 WLP786465:WLU786482 WVL786465:WVQ786482 D852001:I852018 IZ852001:JE852018 SV852001:TA852018 ACR852001:ACW852018 AMN852001:AMS852018 AWJ852001:AWO852018 BGF852001:BGK852018 BQB852001:BQG852018 BZX852001:CAC852018 CJT852001:CJY852018 CTP852001:CTU852018 DDL852001:DDQ852018 DNH852001:DNM852018 DXD852001:DXI852018 EGZ852001:EHE852018 EQV852001:ERA852018 FAR852001:FAW852018 FKN852001:FKS852018 FUJ852001:FUO852018 GEF852001:GEK852018 GOB852001:GOG852018 GXX852001:GYC852018 HHT852001:HHY852018 HRP852001:HRU852018 IBL852001:IBQ852018 ILH852001:ILM852018 IVD852001:IVI852018 JEZ852001:JFE852018 JOV852001:JPA852018 JYR852001:JYW852018 KIN852001:KIS852018 KSJ852001:KSO852018 LCF852001:LCK852018 LMB852001:LMG852018 LVX852001:LWC852018 MFT852001:MFY852018 MPP852001:MPU852018 MZL852001:MZQ852018 NJH852001:NJM852018 NTD852001:NTI852018 OCZ852001:ODE852018 OMV852001:ONA852018 OWR852001:OWW852018 PGN852001:PGS852018 PQJ852001:PQO852018 QAF852001:QAK852018 QKB852001:QKG852018 QTX852001:QUC852018 RDT852001:RDY852018 RNP852001:RNU852018 RXL852001:RXQ852018 SHH852001:SHM852018 SRD852001:SRI852018 TAZ852001:TBE852018 TKV852001:TLA852018 TUR852001:TUW852018 UEN852001:UES852018 UOJ852001:UOO852018 UYF852001:UYK852018 VIB852001:VIG852018 VRX852001:VSC852018 WBT852001:WBY852018 WLP852001:WLU852018 WVL852001:WVQ852018 D917537:I917554 IZ917537:JE917554 SV917537:TA917554 ACR917537:ACW917554 AMN917537:AMS917554 AWJ917537:AWO917554 BGF917537:BGK917554 BQB917537:BQG917554 BZX917537:CAC917554 CJT917537:CJY917554 CTP917537:CTU917554 DDL917537:DDQ917554 DNH917537:DNM917554 DXD917537:DXI917554 EGZ917537:EHE917554 EQV917537:ERA917554 FAR917537:FAW917554 FKN917537:FKS917554 FUJ917537:FUO917554 GEF917537:GEK917554 GOB917537:GOG917554 GXX917537:GYC917554 HHT917537:HHY917554 HRP917537:HRU917554 IBL917537:IBQ917554 ILH917537:ILM917554 IVD917537:IVI917554 JEZ917537:JFE917554 JOV917537:JPA917554 JYR917537:JYW917554 KIN917537:KIS917554 KSJ917537:KSO917554 LCF917537:LCK917554 LMB917537:LMG917554 LVX917537:LWC917554 MFT917537:MFY917554 MPP917537:MPU917554 MZL917537:MZQ917554 NJH917537:NJM917554 NTD917537:NTI917554 OCZ917537:ODE917554 OMV917537:ONA917554 OWR917537:OWW917554 PGN917537:PGS917554 PQJ917537:PQO917554 QAF917537:QAK917554 QKB917537:QKG917554 QTX917537:QUC917554 RDT917537:RDY917554 RNP917537:RNU917554 RXL917537:RXQ917554 SHH917537:SHM917554 SRD917537:SRI917554 TAZ917537:TBE917554 TKV917537:TLA917554 TUR917537:TUW917554 UEN917537:UES917554 UOJ917537:UOO917554 UYF917537:UYK917554 VIB917537:VIG917554 VRX917537:VSC917554 WBT917537:WBY917554 WLP917537:WLU917554 WVL917537:WVQ917554 D983073:I983090 IZ983073:JE983090 SV983073:TA983090 ACR983073:ACW983090 AMN983073:AMS983090 AWJ983073:AWO983090 BGF983073:BGK983090 BQB983073:BQG983090 BZX983073:CAC983090 CJT983073:CJY983090 CTP983073:CTU983090 DDL983073:DDQ983090 DNH983073:DNM983090 DXD983073:DXI983090 EGZ983073:EHE983090 EQV983073:ERA983090 FAR983073:FAW983090 FKN983073:FKS983090 FUJ983073:FUO983090 GEF983073:GEK983090 GOB983073:GOG983090 GXX983073:GYC983090 HHT983073:HHY983090 HRP983073:HRU983090 IBL983073:IBQ983090 ILH983073:ILM983090 IVD983073:IVI983090 JEZ983073:JFE983090 JOV983073:JPA983090 JYR983073:JYW983090 KIN983073:KIS983090 KSJ983073:KSO983090 LCF983073:LCK983090 LMB983073:LMG983090 LVX983073:LWC983090 MFT983073:MFY983090 MPP983073:MPU983090 MZL983073:MZQ983090 NJH983073:NJM983090 NTD983073:NTI983090 OCZ983073:ODE983090 OMV983073:ONA983090 OWR983073:OWW983090 PGN983073:PGS983090 PQJ983073:PQO983090 QAF983073:QAK983090 QKB983073:QKG983090 QTX983073:QUC983090 RDT983073:RDY983090 RNP983073:RNU983090 RXL983073:RXQ983090 SHH983073:SHM983090 SRD983073:SRI983090 TAZ983073:TBE983090 TKV983073:TLA983090 TUR983073:TUW983090 UEN983073:UES983090 UOJ983073:UOO983090 UYF983073:UYK983090 VIB983073:VIG983090 VRX983073:VSC983090 WBT983073:WBY983090 WLP983073:WLU983090 WVL983073:WVQ983090 E69:I81 JA69:JE81 SW69:TA81 ACS69:ACW81 AMO69:AMS81 AWK69:AWO81 BGG69:BGK81 BQC69:BQG81 BZY69:CAC81 CJU69:CJY81 CTQ69:CTU81 DDM69:DDQ81 DNI69:DNM81 DXE69:DXI81 EHA69:EHE81 EQW69:ERA81 FAS69:FAW81 FKO69:FKS81 FUK69:FUO81 GEG69:GEK81 GOC69:GOG81 GXY69:GYC81 HHU69:HHY81 HRQ69:HRU81 IBM69:IBQ81 ILI69:ILM81 IVE69:IVI81 JFA69:JFE81 JOW69:JPA81 JYS69:JYW81 KIO69:KIS81 KSK69:KSO81 LCG69:LCK81 LMC69:LMG81 LVY69:LWC81 MFU69:MFY81 MPQ69:MPU81 MZM69:MZQ81 NJI69:NJM81 NTE69:NTI81 ODA69:ODE81 OMW69:ONA81 OWS69:OWW81 PGO69:PGS81 PQK69:PQO81 QAG69:QAK81 QKC69:QKG81 QTY69:QUC81 RDU69:RDY81 RNQ69:RNU81 RXM69:RXQ81 SHI69:SHM81 SRE69:SRI81 TBA69:TBE81 TKW69:TLA81 TUS69:TUW81 UEO69:UES81 UOK69:UOO81 UYG69:UYK81 VIC69:VIG81 VRY69:VSC81 WBU69:WBY81 WLQ69:WLU81 WVM69:WVQ81 E65605:I65617 JA65605:JE65617 SW65605:TA65617 ACS65605:ACW65617 AMO65605:AMS65617 AWK65605:AWO65617 BGG65605:BGK65617 BQC65605:BQG65617 BZY65605:CAC65617 CJU65605:CJY65617 CTQ65605:CTU65617 DDM65605:DDQ65617 DNI65605:DNM65617 DXE65605:DXI65617 EHA65605:EHE65617 EQW65605:ERA65617 FAS65605:FAW65617 FKO65605:FKS65617 FUK65605:FUO65617 GEG65605:GEK65617 GOC65605:GOG65617 GXY65605:GYC65617 HHU65605:HHY65617 HRQ65605:HRU65617 IBM65605:IBQ65617 ILI65605:ILM65617 IVE65605:IVI65617 JFA65605:JFE65617 JOW65605:JPA65617 JYS65605:JYW65617 KIO65605:KIS65617 KSK65605:KSO65617 LCG65605:LCK65617 LMC65605:LMG65617 LVY65605:LWC65617 MFU65605:MFY65617 MPQ65605:MPU65617 MZM65605:MZQ65617 NJI65605:NJM65617 NTE65605:NTI65617 ODA65605:ODE65617 OMW65605:ONA65617 OWS65605:OWW65617 PGO65605:PGS65617 PQK65605:PQO65617 QAG65605:QAK65617 QKC65605:QKG65617 QTY65605:QUC65617 RDU65605:RDY65617 RNQ65605:RNU65617 RXM65605:RXQ65617 SHI65605:SHM65617 SRE65605:SRI65617 TBA65605:TBE65617 TKW65605:TLA65617 TUS65605:TUW65617 UEO65605:UES65617 UOK65605:UOO65617 UYG65605:UYK65617 VIC65605:VIG65617 VRY65605:VSC65617 WBU65605:WBY65617 WLQ65605:WLU65617 WVM65605:WVQ65617 E131141:I131153 JA131141:JE131153 SW131141:TA131153 ACS131141:ACW131153 AMO131141:AMS131153 AWK131141:AWO131153 BGG131141:BGK131153 BQC131141:BQG131153 BZY131141:CAC131153 CJU131141:CJY131153 CTQ131141:CTU131153 DDM131141:DDQ131153 DNI131141:DNM131153 DXE131141:DXI131153 EHA131141:EHE131153 EQW131141:ERA131153 FAS131141:FAW131153 FKO131141:FKS131153 FUK131141:FUO131153 GEG131141:GEK131153 GOC131141:GOG131153 GXY131141:GYC131153 HHU131141:HHY131153 HRQ131141:HRU131153 IBM131141:IBQ131153 ILI131141:ILM131153 IVE131141:IVI131153 JFA131141:JFE131153 JOW131141:JPA131153 JYS131141:JYW131153 KIO131141:KIS131153 KSK131141:KSO131153 LCG131141:LCK131153 LMC131141:LMG131153 LVY131141:LWC131153 MFU131141:MFY131153 MPQ131141:MPU131153 MZM131141:MZQ131153 NJI131141:NJM131153 NTE131141:NTI131153 ODA131141:ODE131153 OMW131141:ONA131153 OWS131141:OWW131153 PGO131141:PGS131153 PQK131141:PQO131153 QAG131141:QAK131153 QKC131141:QKG131153 QTY131141:QUC131153 RDU131141:RDY131153 RNQ131141:RNU131153 RXM131141:RXQ131153 SHI131141:SHM131153 SRE131141:SRI131153 TBA131141:TBE131153 TKW131141:TLA131153 TUS131141:TUW131153 UEO131141:UES131153 UOK131141:UOO131153 UYG131141:UYK131153 VIC131141:VIG131153 VRY131141:VSC131153 WBU131141:WBY131153 WLQ131141:WLU131153 WVM131141:WVQ131153 E196677:I196689 JA196677:JE196689 SW196677:TA196689 ACS196677:ACW196689 AMO196677:AMS196689 AWK196677:AWO196689 BGG196677:BGK196689 BQC196677:BQG196689 BZY196677:CAC196689 CJU196677:CJY196689 CTQ196677:CTU196689 DDM196677:DDQ196689 DNI196677:DNM196689 DXE196677:DXI196689 EHA196677:EHE196689 EQW196677:ERA196689 FAS196677:FAW196689 FKO196677:FKS196689 FUK196677:FUO196689 GEG196677:GEK196689 GOC196677:GOG196689 GXY196677:GYC196689 HHU196677:HHY196689 HRQ196677:HRU196689 IBM196677:IBQ196689 ILI196677:ILM196689 IVE196677:IVI196689 JFA196677:JFE196689 JOW196677:JPA196689 JYS196677:JYW196689 KIO196677:KIS196689 KSK196677:KSO196689 LCG196677:LCK196689 LMC196677:LMG196689 LVY196677:LWC196689 MFU196677:MFY196689 MPQ196677:MPU196689 MZM196677:MZQ196689 NJI196677:NJM196689 NTE196677:NTI196689 ODA196677:ODE196689 OMW196677:ONA196689 OWS196677:OWW196689 PGO196677:PGS196689 PQK196677:PQO196689 QAG196677:QAK196689 QKC196677:QKG196689 QTY196677:QUC196689 RDU196677:RDY196689 RNQ196677:RNU196689 RXM196677:RXQ196689 SHI196677:SHM196689 SRE196677:SRI196689 TBA196677:TBE196689 TKW196677:TLA196689 TUS196677:TUW196689 UEO196677:UES196689 UOK196677:UOO196689 UYG196677:UYK196689 VIC196677:VIG196689 VRY196677:VSC196689 WBU196677:WBY196689 WLQ196677:WLU196689 WVM196677:WVQ196689 E262213:I262225 JA262213:JE262225 SW262213:TA262225 ACS262213:ACW262225 AMO262213:AMS262225 AWK262213:AWO262225 BGG262213:BGK262225 BQC262213:BQG262225 BZY262213:CAC262225 CJU262213:CJY262225 CTQ262213:CTU262225 DDM262213:DDQ262225 DNI262213:DNM262225 DXE262213:DXI262225 EHA262213:EHE262225 EQW262213:ERA262225 FAS262213:FAW262225 FKO262213:FKS262225 FUK262213:FUO262225 GEG262213:GEK262225 GOC262213:GOG262225 GXY262213:GYC262225 HHU262213:HHY262225 HRQ262213:HRU262225 IBM262213:IBQ262225 ILI262213:ILM262225 IVE262213:IVI262225 JFA262213:JFE262225 JOW262213:JPA262225 JYS262213:JYW262225 KIO262213:KIS262225 KSK262213:KSO262225 LCG262213:LCK262225 LMC262213:LMG262225 LVY262213:LWC262225 MFU262213:MFY262225 MPQ262213:MPU262225 MZM262213:MZQ262225 NJI262213:NJM262225 NTE262213:NTI262225 ODA262213:ODE262225 OMW262213:ONA262225 OWS262213:OWW262225 PGO262213:PGS262225 PQK262213:PQO262225 QAG262213:QAK262225 QKC262213:QKG262225 QTY262213:QUC262225 RDU262213:RDY262225 RNQ262213:RNU262225 RXM262213:RXQ262225 SHI262213:SHM262225 SRE262213:SRI262225 TBA262213:TBE262225 TKW262213:TLA262225 TUS262213:TUW262225 UEO262213:UES262225 UOK262213:UOO262225 UYG262213:UYK262225 VIC262213:VIG262225 VRY262213:VSC262225 WBU262213:WBY262225 WLQ262213:WLU262225 WVM262213:WVQ262225 E327749:I327761 JA327749:JE327761 SW327749:TA327761 ACS327749:ACW327761 AMO327749:AMS327761 AWK327749:AWO327761 BGG327749:BGK327761 BQC327749:BQG327761 BZY327749:CAC327761 CJU327749:CJY327761 CTQ327749:CTU327761 DDM327749:DDQ327761 DNI327749:DNM327761 DXE327749:DXI327761 EHA327749:EHE327761 EQW327749:ERA327761 FAS327749:FAW327761 FKO327749:FKS327761 FUK327749:FUO327761 GEG327749:GEK327761 GOC327749:GOG327761 GXY327749:GYC327761 HHU327749:HHY327761 HRQ327749:HRU327761 IBM327749:IBQ327761 ILI327749:ILM327761 IVE327749:IVI327761 JFA327749:JFE327761 JOW327749:JPA327761 JYS327749:JYW327761 KIO327749:KIS327761 KSK327749:KSO327761 LCG327749:LCK327761 LMC327749:LMG327761 LVY327749:LWC327761 MFU327749:MFY327761 MPQ327749:MPU327761 MZM327749:MZQ327761 NJI327749:NJM327761 NTE327749:NTI327761 ODA327749:ODE327761 OMW327749:ONA327761 OWS327749:OWW327761 PGO327749:PGS327761 PQK327749:PQO327761 QAG327749:QAK327761 QKC327749:QKG327761 QTY327749:QUC327761 RDU327749:RDY327761 RNQ327749:RNU327761 RXM327749:RXQ327761 SHI327749:SHM327761 SRE327749:SRI327761 TBA327749:TBE327761 TKW327749:TLA327761 TUS327749:TUW327761 UEO327749:UES327761 UOK327749:UOO327761 UYG327749:UYK327761 VIC327749:VIG327761 VRY327749:VSC327761 WBU327749:WBY327761 WLQ327749:WLU327761 WVM327749:WVQ327761 E393285:I393297 JA393285:JE393297 SW393285:TA393297 ACS393285:ACW393297 AMO393285:AMS393297 AWK393285:AWO393297 BGG393285:BGK393297 BQC393285:BQG393297 BZY393285:CAC393297 CJU393285:CJY393297 CTQ393285:CTU393297 DDM393285:DDQ393297 DNI393285:DNM393297 DXE393285:DXI393297 EHA393285:EHE393297 EQW393285:ERA393297 FAS393285:FAW393297 FKO393285:FKS393297 FUK393285:FUO393297 GEG393285:GEK393297 GOC393285:GOG393297 GXY393285:GYC393297 HHU393285:HHY393297 HRQ393285:HRU393297 IBM393285:IBQ393297 ILI393285:ILM393297 IVE393285:IVI393297 JFA393285:JFE393297 JOW393285:JPA393297 JYS393285:JYW393297 KIO393285:KIS393297 KSK393285:KSO393297 LCG393285:LCK393297 LMC393285:LMG393297 LVY393285:LWC393297 MFU393285:MFY393297 MPQ393285:MPU393297 MZM393285:MZQ393297 NJI393285:NJM393297 NTE393285:NTI393297 ODA393285:ODE393297 OMW393285:ONA393297 OWS393285:OWW393297 PGO393285:PGS393297 PQK393285:PQO393297 QAG393285:QAK393297 QKC393285:QKG393297 QTY393285:QUC393297 RDU393285:RDY393297 RNQ393285:RNU393297 RXM393285:RXQ393297 SHI393285:SHM393297 SRE393285:SRI393297 TBA393285:TBE393297 TKW393285:TLA393297 TUS393285:TUW393297 UEO393285:UES393297 UOK393285:UOO393297 UYG393285:UYK393297 VIC393285:VIG393297 VRY393285:VSC393297 WBU393285:WBY393297 WLQ393285:WLU393297 WVM393285:WVQ393297 E458821:I458833 JA458821:JE458833 SW458821:TA458833 ACS458821:ACW458833 AMO458821:AMS458833 AWK458821:AWO458833 BGG458821:BGK458833 BQC458821:BQG458833 BZY458821:CAC458833 CJU458821:CJY458833 CTQ458821:CTU458833 DDM458821:DDQ458833 DNI458821:DNM458833 DXE458821:DXI458833 EHA458821:EHE458833 EQW458821:ERA458833 FAS458821:FAW458833 FKO458821:FKS458833 FUK458821:FUO458833 GEG458821:GEK458833 GOC458821:GOG458833 GXY458821:GYC458833 HHU458821:HHY458833 HRQ458821:HRU458833 IBM458821:IBQ458833 ILI458821:ILM458833 IVE458821:IVI458833 JFA458821:JFE458833 JOW458821:JPA458833 JYS458821:JYW458833 KIO458821:KIS458833 KSK458821:KSO458833 LCG458821:LCK458833 LMC458821:LMG458833 LVY458821:LWC458833 MFU458821:MFY458833 MPQ458821:MPU458833 MZM458821:MZQ458833 NJI458821:NJM458833 NTE458821:NTI458833 ODA458821:ODE458833 OMW458821:ONA458833 OWS458821:OWW458833 PGO458821:PGS458833 PQK458821:PQO458833 QAG458821:QAK458833 QKC458821:QKG458833 QTY458821:QUC458833 RDU458821:RDY458833 RNQ458821:RNU458833 RXM458821:RXQ458833 SHI458821:SHM458833 SRE458821:SRI458833 TBA458821:TBE458833 TKW458821:TLA458833 TUS458821:TUW458833 UEO458821:UES458833 UOK458821:UOO458833 UYG458821:UYK458833 VIC458821:VIG458833 VRY458821:VSC458833 WBU458821:WBY458833 WLQ458821:WLU458833 WVM458821:WVQ458833 E524357:I524369 JA524357:JE524369 SW524357:TA524369 ACS524357:ACW524369 AMO524357:AMS524369 AWK524357:AWO524369 BGG524357:BGK524369 BQC524357:BQG524369 BZY524357:CAC524369 CJU524357:CJY524369 CTQ524357:CTU524369 DDM524357:DDQ524369 DNI524357:DNM524369 DXE524357:DXI524369 EHA524357:EHE524369 EQW524357:ERA524369 FAS524357:FAW524369 FKO524357:FKS524369 FUK524357:FUO524369 GEG524357:GEK524369 GOC524357:GOG524369 GXY524357:GYC524369 HHU524357:HHY524369 HRQ524357:HRU524369 IBM524357:IBQ524369 ILI524357:ILM524369 IVE524357:IVI524369 JFA524357:JFE524369 JOW524357:JPA524369 JYS524357:JYW524369 KIO524357:KIS524369 KSK524357:KSO524369 LCG524357:LCK524369 LMC524357:LMG524369 LVY524357:LWC524369 MFU524357:MFY524369 MPQ524357:MPU524369 MZM524357:MZQ524369 NJI524357:NJM524369 NTE524357:NTI524369 ODA524357:ODE524369 OMW524357:ONA524369 OWS524357:OWW524369 PGO524357:PGS524369 PQK524357:PQO524369 QAG524357:QAK524369 QKC524357:QKG524369 QTY524357:QUC524369 RDU524357:RDY524369 RNQ524357:RNU524369 RXM524357:RXQ524369 SHI524357:SHM524369 SRE524357:SRI524369 TBA524357:TBE524369 TKW524357:TLA524369 TUS524357:TUW524369 UEO524357:UES524369 UOK524357:UOO524369 UYG524357:UYK524369 VIC524357:VIG524369 VRY524357:VSC524369 WBU524357:WBY524369 WLQ524357:WLU524369 WVM524357:WVQ524369 E589893:I589905 JA589893:JE589905 SW589893:TA589905 ACS589893:ACW589905 AMO589893:AMS589905 AWK589893:AWO589905 BGG589893:BGK589905 BQC589893:BQG589905 BZY589893:CAC589905 CJU589893:CJY589905 CTQ589893:CTU589905 DDM589893:DDQ589905 DNI589893:DNM589905 DXE589893:DXI589905 EHA589893:EHE589905 EQW589893:ERA589905 FAS589893:FAW589905 FKO589893:FKS589905 FUK589893:FUO589905 GEG589893:GEK589905 GOC589893:GOG589905 GXY589893:GYC589905 HHU589893:HHY589905 HRQ589893:HRU589905 IBM589893:IBQ589905 ILI589893:ILM589905 IVE589893:IVI589905 JFA589893:JFE589905 JOW589893:JPA589905 JYS589893:JYW589905 KIO589893:KIS589905 KSK589893:KSO589905 LCG589893:LCK589905 LMC589893:LMG589905 LVY589893:LWC589905 MFU589893:MFY589905 MPQ589893:MPU589905 MZM589893:MZQ589905 NJI589893:NJM589905 NTE589893:NTI589905 ODA589893:ODE589905 OMW589893:ONA589905 OWS589893:OWW589905 PGO589893:PGS589905 PQK589893:PQO589905 QAG589893:QAK589905 QKC589893:QKG589905 QTY589893:QUC589905 RDU589893:RDY589905 RNQ589893:RNU589905 RXM589893:RXQ589905 SHI589893:SHM589905 SRE589893:SRI589905 TBA589893:TBE589905 TKW589893:TLA589905 TUS589893:TUW589905 UEO589893:UES589905 UOK589893:UOO589905 UYG589893:UYK589905 VIC589893:VIG589905 VRY589893:VSC589905 WBU589893:WBY589905 WLQ589893:WLU589905 WVM589893:WVQ589905 E655429:I655441 JA655429:JE655441 SW655429:TA655441 ACS655429:ACW655441 AMO655429:AMS655441 AWK655429:AWO655441 BGG655429:BGK655441 BQC655429:BQG655441 BZY655429:CAC655441 CJU655429:CJY655441 CTQ655429:CTU655441 DDM655429:DDQ655441 DNI655429:DNM655441 DXE655429:DXI655441 EHA655429:EHE655441 EQW655429:ERA655441 FAS655429:FAW655441 FKO655429:FKS655441 FUK655429:FUO655441 GEG655429:GEK655441 GOC655429:GOG655441 GXY655429:GYC655441 HHU655429:HHY655441 HRQ655429:HRU655441 IBM655429:IBQ655441 ILI655429:ILM655441 IVE655429:IVI655441 JFA655429:JFE655441 JOW655429:JPA655441 JYS655429:JYW655441 KIO655429:KIS655441 KSK655429:KSO655441 LCG655429:LCK655441 LMC655429:LMG655441 LVY655429:LWC655441 MFU655429:MFY655441 MPQ655429:MPU655441 MZM655429:MZQ655441 NJI655429:NJM655441 NTE655429:NTI655441 ODA655429:ODE655441 OMW655429:ONA655441 OWS655429:OWW655441 PGO655429:PGS655441 PQK655429:PQO655441 QAG655429:QAK655441 QKC655429:QKG655441 QTY655429:QUC655441 RDU655429:RDY655441 RNQ655429:RNU655441 RXM655429:RXQ655441 SHI655429:SHM655441 SRE655429:SRI655441 TBA655429:TBE655441 TKW655429:TLA655441 TUS655429:TUW655441 UEO655429:UES655441 UOK655429:UOO655441 UYG655429:UYK655441 VIC655429:VIG655441 VRY655429:VSC655441 WBU655429:WBY655441 WLQ655429:WLU655441 WVM655429:WVQ655441 E720965:I720977 JA720965:JE720977 SW720965:TA720977 ACS720965:ACW720977 AMO720965:AMS720977 AWK720965:AWO720977 BGG720965:BGK720977 BQC720965:BQG720977 BZY720965:CAC720977 CJU720965:CJY720977 CTQ720965:CTU720977 DDM720965:DDQ720977 DNI720965:DNM720977 DXE720965:DXI720977 EHA720965:EHE720977 EQW720965:ERA720977 FAS720965:FAW720977 FKO720965:FKS720977 FUK720965:FUO720977 GEG720965:GEK720977 GOC720965:GOG720977 GXY720965:GYC720977 HHU720965:HHY720977 HRQ720965:HRU720977 IBM720965:IBQ720977 ILI720965:ILM720977 IVE720965:IVI720977 JFA720965:JFE720977 JOW720965:JPA720977 JYS720965:JYW720977 KIO720965:KIS720977 KSK720965:KSO720977 LCG720965:LCK720977 LMC720965:LMG720977 LVY720965:LWC720977 MFU720965:MFY720977 MPQ720965:MPU720977 MZM720965:MZQ720977 NJI720965:NJM720977 NTE720965:NTI720977 ODA720965:ODE720977 OMW720965:ONA720977 OWS720965:OWW720977 PGO720965:PGS720977 PQK720965:PQO720977 QAG720965:QAK720977 QKC720965:QKG720977 QTY720965:QUC720977 RDU720965:RDY720977 RNQ720965:RNU720977 RXM720965:RXQ720977 SHI720965:SHM720977 SRE720965:SRI720977 TBA720965:TBE720977 TKW720965:TLA720977 TUS720965:TUW720977 UEO720965:UES720977 UOK720965:UOO720977 UYG720965:UYK720977 VIC720965:VIG720977 VRY720965:VSC720977 WBU720965:WBY720977 WLQ720965:WLU720977 WVM720965:WVQ720977 E786501:I786513 JA786501:JE786513 SW786501:TA786513 ACS786501:ACW786513 AMO786501:AMS786513 AWK786501:AWO786513 BGG786501:BGK786513 BQC786501:BQG786513 BZY786501:CAC786513 CJU786501:CJY786513 CTQ786501:CTU786513 DDM786501:DDQ786513 DNI786501:DNM786513 DXE786501:DXI786513 EHA786501:EHE786513 EQW786501:ERA786513 FAS786501:FAW786513 FKO786501:FKS786513 FUK786501:FUO786513 GEG786501:GEK786513 GOC786501:GOG786513 GXY786501:GYC786513 HHU786501:HHY786513 HRQ786501:HRU786513 IBM786501:IBQ786513 ILI786501:ILM786513 IVE786501:IVI786513 JFA786501:JFE786513 JOW786501:JPA786513 JYS786501:JYW786513 KIO786501:KIS786513 KSK786501:KSO786513 LCG786501:LCK786513 LMC786501:LMG786513 LVY786501:LWC786513 MFU786501:MFY786513 MPQ786501:MPU786513 MZM786501:MZQ786513 NJI786501:NJM786513 NTE786501:NTI786513 ODA786501:ODE786513 OMW786501:ONA786513 OWS786501:OWW786513 PGO786501:PGS786513 PQK786501:PQO786513 QAG786501:QAK786513 QKC786501:QKG786513 QTY786501:QUC786513 RDU786501:RDY786513 RNQ786501:RNU786513 RXM786501:RXQ786513 SHI786501:SHM786513 SRE786501:SRI786513 TBA786501:TBE786513 TKW786501:TLA786513 TUS786501:TUW786513 UEO786501:UES786513 UOK786501:UOO786513 UYG786501:UYK786513 VIC786501:VIG786513 VRY786501:VSC786513 WBU786501:WBY786513 WLQ786501:WLU786513 WVM786501:WVQ786513 E852037:I852049 JA852037:JE852049 SW852037:TA852049 ACS852037:ACW852049 AMO852037:AMS852049 AWK852037:AWO852049 BGG852037:BGK852049 BQC852037:BQG852049 BZY852037:CAC852049 CJU852037:CJY852049 CTQ852037:CTU852049 DDM852037:DDQ852049 DNI852037:DNM852049 DXE852037:DXI852049 EHA852037:EHE852049 EQW852037:ERA852049 FAS852037:FAW852049 FKO852037:FKS852049 FUK852037:FUO852049 GEG852037:GEK852049 GOC852037:GOG852049 GXY852037:GYC852049 HHU852037:HHY852049 HRQ852037:HRU852049 IBM852037:IBQ852049 ILI852037:ILM852049 IVE852037:IVI852049 JFA852037:JFE852049 JOW852037:JPA852049 JYS852037:JYW852049 KIO852037:KIS852049 KSK852037:KSO852049 LCG852037:LCK852049 LMC852037:LMG852049 LVY852037:LWC852049 MFU852037:MFY852049 MPQ852037:MPU852049 MZM852037:MZQ852049 NJI852037:NJM852049 NTE852037:NTI852049 ODA852037:ODE852049 OMW852037:ONA852049 OWS852037:OWW852049 PGO852037:PGS852049 PQK852037:PQO852049 QAG852037:QAK852049 QKC852037:QKG852049 QTY852037:QUC852049 RDU852037:RDY852049 RNQ852037:RNU852049 RXM852037:RXQ852049 SHI852037:SHM852049 SRE852037:SRI852049 TBA852037:TBE852049 TKW852037:TLA852049 TUS852037:TUW852049 UEO852037:UES852049 UOK852037:UOO852049 UYG852037:UYK852049 VIC852037:VIG852049 VRY852037:VSC852049 WBU852037:WBY852049 WLQ852037:WLU852049 WVM852037:WVQ852049 E917573:I917585 JA917573:JE917585 SW917573:TA917585 ACS917573:ACW917585 AMO917573:AMS917585 AWK917573:AWO917585 BGG917573:BGK917585 BQC917573:BQG917585 BZY917573:CAC917585 CJU917573:CJY917585 CTQ917573:CTU917585 DDM917573:DDQ917585 DNI917573:DNM917585 DXE917573:DXI917585 EHA917573:EHE917585 EQW917573:ERA917585 FAS917573:FAW917585 FKO917573:FKS917585 FUK917573:FUO917585 GEG917573:GEK917585 GOC917573:GOG917585 GXY917573:GYC917585 HHU917573:HHY917585 HRQ917573:HRU917585 IBM917573:IBQ917585 ILI917573:ILM917585 IVE917573:IVI917585 JFA917573:JFE917585 JOW917573:JPA917585 JYS917573:JYW917585 KIO917573:KIS917585 KSK917573:KSO917585 LCG917573:LCK917585 LMC917573:LMG917585 LVY917573:LWC917585 MFU917573:MFY917585 MPQ917573:MPU917585 MZM917573:MZQ917585 NJI917573:NJM917585 NTE917573:NTI917585 ODA917573:ODE917585 OMW917573:ONA917585 OWS917573:OWW917585 PGO917573:PGS917585 PQK917573:PQO917585 QAG917573:QAK917585 QKC917573:QKG917585 QTY917573:QUC917585 RDU917573:RDY917585 RNQ917573:RNU917585 RXM917573:RXQ917585 SHI917573:SHM917585 SRE917573:SRI917585 TBA917573:TBE917585 TKW917573:TLA917585 TUS917573:TUW917585 UEO917573:UES917585 UOK917573:UOO917585 UYG917573:UYK917585 VIC917573:VIG917585 VRY917573:VSC917585 WBU917573:WBY917585 WLQ917573:WLU917585 WVM917573:WVQ917585 E983109:I983121 JA983109:JE983121 SW983109:TA983121 ACS983109:ACW983121 AMO983109:AMS983121 AWK983109:AWO983121 BGG983109:BGK983121 BQC983109:BQG983121 BZY983109:CAC983121 CJU983109:CJY983121 CTQ983109:CTU983121 DDM983109:DDQ983121 DNI983109:DNM983121 DXE983109:DXI983121 EHA983109:EHE983121 EQW983109:ERA983121 FAS983109:FAW983121 FKO983109:FKS983121 FUK983109:FUO983121 GEG983109:GEK983121 GOC983109:GOG983121 GXY983109:GYC983121 HHU983109:HHY983121 HRQ983109:HRU983121 IBM983109:IBQ983121 ILI983109:ILM983121 IVE983109:IVI983121 JFA983109:JFE983121 JOW983109:JPA983121 JYS983109:JYW983121 KIO983109:KIS983121 KSK983109:KSO983121 LCG983109:LCK983121 LMC983109:LMG983121 LVY983109:LWC983121 MFU983109:MFY983121 MPQ983109:MPU983121 MZM983109:MZQ983121 NJI983109:NJM983121 NTE983109:NTI983121 ODA983109:ODE983121 OMW983109:ONA983121 OWS983109:OWW983121 PGO983109:PGS983121 PQK983109:PQO983121 QAG983109:QAK983121 QKC983109:QKG983121 QTY983109:QUC983121 RDU983109:RDY983121 RNQ983109:RNU983121 RXM983109:RXQ983121 SHI983109:SHM983121 SRE983109:SRI983121 TBA983109:TBE983121 TKW983109:TLA983121 TUS983109:TUW983121 UEO983109:UES983121 UOK983109:UOO983121 UYG983109:UYK983121 VIC983109:VIG983121 VRY983109:VSC983121 WBU983109:WBY983121 WLQ983109:WLU983121 WVM983109:WVQ983121 E89:I95 JA89:JE95 SW89:TA95 ACS89:ACW95 AMO89:AMS95 AWK89:AWO95 BGG89:BGK95 BQC89:BQG95 BZY89:CAC95 CJU89:CJY95 CTQ89:CTU95 DDM89:DDQ95 DNI89:DNM95 DXE89:DXI95 EHA89:EHE95 EQW89:ERA95 FAS89:FAW95 FKO89:FKS95 FUK89:FUO95 GEG89:GEK95 GOC89:GOG95 GXY89:GYC95 HHU89:HHY95 HRQ89:HRU95 IBM89:IBQ95 ILI89:ILM95 IVE89:IVI95 JFA89:JFE95 JOW89:JPA95 JYS89:JYW95 KIO89:KIS95 KSK89:KSO95 LCG89:LCK95 LMC89:LMG95 LVY89:LWC95 MFU89:MFY95 MPQ89:MPU95 MZM89:MZQ95 NJI89:NJM95 NTE89:NTI95 ODA89:ODE95 OMW89:ONA95 OWS89:OWW95 PGO89:PGS95 PQK89:PQO95 QAG89:QAK95 QKC89:QKG95 QTY89:QUC95 RDU89:RDY95 RNQ89:RNU95 RXM89:RXQ95 SHI89:SHM95 SRE89:SRI95 TBA89:TBE95 TKW89:TLA95 TUS89:TUW95 UEO89:UES95 UOK89:UOO95 UYG89:UYK95 VIC89:VIG95 VRY89:VSC95 WBU89:WBY95 WLQ89:WLU95 WVM89:WVQ95 E65625:I65631 JA65625:JE65631 SW65625:TA65631 ACS65625:ACW65631 AMO65625:AMS65631 AWK65625:AWO65631 BGG65625:BGK65631 BQC65625:BQG65631 BZY65625:CAC65631 CJU65625:CJY65631 CTQ65625:CTU65631 DDM65625:DDQ65631 DNI65625:DNM65631 DXE65625:DXI65631 EHA65625:EHE65631 EQW65625:ERA65631 FAS65625:FAW65631 FKO65625:FKS65631 FUK65625:FUO65631 GEG65625:GEK65631 GOC65625:GOG65631 GXY65625:GYC65631 HHU65625:HHY65631 HRQ65625:HRU65631 IBM65625:IBQ65631 ILI65625:ILM65631 IVE65625:IVI65631 JFA65625:JFE65631 JOW65625:JPA65631 JYS65625:JYW65631 KIO65625:KIS65631 KSK65625:KSO65631 LCG65625:LCK65631 LMC65625:LMG65631 LVY65625:LWC65631 MFU65625:MFY65631 MPQ65625:MPU65631 MZM65625:MZQ65631 NJI65625:NJM65631 NTE65625:NTI65631 ODA65625:ODE65631 OMW65625:ONA65631 OWS65625:OWW65631 PGO65625:PGS65631 PQK65625:PQO65631 QAG65625:QAK65631 QKC65625:QKG65631 QTY65625:QUC65631 RDU65625:RDY65631 RNQ65625:RNU65631 RXM65625:RXQ65631 SHI65625:SHM65631 SRE65625:SRI65631 TBA65625:TBE65631 TKW65625:TLA65631 TUS65625:TUW65631 UEO65625:UES65631 UOK65625:UOO65631 UYG65625:UYK65631 VIC65625:VIG65631 VRY65625:VSC65631 WBU65625:WBY65631 WLQ65625:WLU65631 WVM65625:WVQ65631 E131161:I131167 JA131161:JE131167 SW131161:TA131167 ACS131161:ACW131167 AMO131161:AMS131167 AWK131161:AWO131167 BGG131161:BGK131167 BQC131161:BQG131167 BZY131161:CAC131167 CJU131161:CJY131167 CTQ131161:CTU131167 DDM131161:DDQ131167 DNI131161:DNM131167 DXE131161:DXI131167 EHA131161:EHE131167 EQW131161:ERA131167 FAS131161:FAW131167 FKO131161:FKS131167 FUK131161:FUO131167 GEG131161:GEK131167 GOC131161:GOG131167 GXY131161:GYC131167 HHU131161:HHY131167 HRQ131161:HRU131167 IBM131161:IBQ131167 ILI131161:ILM131167 IVE131161:IVI131167 JFA131161:JFE131167 JOW131161:JPA131167 JYS131161:JYW131167 KIO131161:KIS131167 KSK131161:KSO131167 LCG131161:LCK131167 LMC131161:LMG131167 LVY131161:LWC131167 MFU131161:MFY131167 MPQ131161:MPU131167 MZM131161:MZQ131167 NJI131161:NJM131167 NTE131161:NTI131167 ODA131161:ODE131167 OMW131161:ONA131167 OWS131161:OWW131167 PGO131161:PGS131167 PQK131161:PQO131167 QAG131161:QAK131167 QKC131161:QKG131167 QTY131161:QUC131167 RDU131161:RDY131167 RNQ131161:RNU131167 RXM131161:RXQ131167 SHI131161:SHM131167 SRE131161:SRI131167 TBA131161:TBE131167 TKW131161:TLA131167 TUS131161:TUW131167 UEO131161:UES131167 UOK131161:UOO131167 UYG131161:UYK131167 VIC131161:VIG131167 VRY131161:VSC131167 WBU131161:WBY131167 WLQ131161:WLU131167 WVM131161:WVQ131167 E196697:I196703 JA196697:JE196703 SW196697:TA196703 ACS196697:ACW196703 AMO196697:AMS196703 AWK196697:AWO196703 BGG196697:BGK196703 BQC196697:BQG196703 BZY196697:CAC196703 CJU196697:CJY196703 CTQ196697:CTU196703 DDM196697:DDQ196703 DNI196697:DNM196703 DXE196697:DXI196703 EHA196697:EHE196703 EQW196697:ERA196703 FAS196697:FAW196703 FKO196697:FKS196703 FUK196697:FUO196703 GEG196697:GEK196703 GOC196697:GOG196703 GXY196697:GYC196703 HHU196697:HHY196703 HRQ196697:HRU196703 IBM196697:IBQ196703 ILI196697:ILM196703 IVE196697:IVI196703 JFA196697:JFE196703 JOW196697:JPA196703 JYS196697:JYW196703 KIO196697:KIS196703 KSK196697:KSO196703 LCG196697:LCK196703 LMC196697:LMG196703 LVY196697:LWC196703 MFU196697:MFY196703 MPQ196697:MPU196703 MZM196697:MZQ196703 NJI196697:NJM196703 NTE196697:NTI196703 ODA196697:ODE196703 OMW196697:ONA196703 OWS196697:OWW196703 PGO196697:PGS196703 PQK196697:PQO196703 QAG196697:QAK196703 QKC196697:QKG196703 QTY196697:QUC196703 RDU196697:RDY196703 RNQ196697:RNU196703 RXM196697:RXQ196703 SHI196697:SHM196703 SRE196697:SRI196703 TBA196697:TBE196703 TKW196697:TLA196703 TUS196697:TUW196703 UEO196697:UES196703 UOK196697:UOO196703 UYG196697:UYK196703 VIC196697:VIG196703 VRY196697:VSC196703 WBU196697:WBY196703 WLQ196697:WLU196703 WVM196697:WVQ196703 E262233:I262239 JA262233:JE262239 SW262233:TA262239 ACS262233:ACW262239 AMO262233:AMS262239 AWK262233:AWO262239 BGG262233:BGK262239 BQC262233:BQG262239 BZY262233:CAC262239 CJU262233:CJY262239 CTQ262233:CTU262239 DDM262233:DDQ262239 DNI262233:DNM262239 DXE262233:DXI262239 EHA262233:EHE262239 EQW262233:ERA262239 FAS262233:FAW262239 FKO262233:FKS262239 FUK262233:FUO262239 GEG262233:GEK262239 GOC262233:GOG262239 GXY262233:GYC262239 HHU262233:HHY262239 HRQ262233:HRU262239 IBM262233:IBQ262239 ILI262233:ILM262239 IVE262233:IVI262239 JFA262233:JFE262239 JOW262233:JPA262239 JYS262233:JYW262239 KIO262233:KIS262239 KSK262233:KSO262239 LCG262233:LCK262239 LMC262233:LMG262239 LVY262233:LWC262239 MFU262233:MFY262239 MPQ262233:MPU262239 MZM262233:MZQ262239 NJI262233:NJM262239 NTE262233:NTI262239 ODA262233:ODE262239 OMW262233:ONA262239 OWS262233:OWW262239 PGO262233:PGS262239 PQK262233:PQO262239 QAG262233:QAK262239 QKC262233:QKG262239 QTY262233:QUC262239 RDU262233:RDY262239 RNQ262233:RNU262239 RXM262233:RXQ262239 SHI262233:SHM262239 SRE262233:SRI262239 TBA262233:TBE262239 TKW262233:TLA262239 TUS262233:TUW262239 UEO262233:UES262239 UOK262233:UOO262239 UYG262233:UYK262239 VIC262233:VIG262239 VRY262233:VSC262239 WBU262233:WBY262239 WLQ262233:WLU262239 WVM262233:WVQ262239 E327769:I327775 JA327769:JE327775 SW327769:TA327775 ACS327769:ACW327775 AMO327769:AMS327775 AWK327769:AWO327775 BGG327769:BGK327775 BQC327769:BQG327775 BZY327769:CAC327775 CJU327769:CJY327775 CTQ327769:CTU327775 DDM327769:DDQ327775 DNI327769:DNM327775 DXE327769:DXI327775 EHA327769:EHE327775 EQW327769:ERA327775 FAS327769:FAW327775 FKO327769:FKS327775 FUK327769:FUO327775 GEG327769:GEK327775 GOC327769:GOG327775 GXY327769:GYC327775 HHU327769:HHY327775 HRQ327769:HRU327775 IBM327769:IBQ327775 ILI327769:ILM327775 IVE327769:IVI327775 JFA327769:JFE327775 JOW327769:JPA327775 JYS327769:JYW327775 KIO327769:KIS327775 KSK327769:KSO327775 LCG327769:LCK327775 LMC327769:LMG327775 LVY327769:LWC327775 MFU327769:MFY327775 MPQ327769:MPU327775 MZM327769:MZQ327775 NJI327769:NJM327775 NTE327769:NTI327775 ODA327769:ODE327775 OMW327769:ONA327775 OWS327769:OWW327775 PGO327769:PGS327775 PQK327769:PQO327775 QAG327769:QAK327775 QKC327769:QKG327775 QTY327769:QUC327775 RDU327769:RDY327775 RNQ327769:RNU327775 RXM327769:RXQ327775 SHI327769:SHM327775 SRE327769:SRI327775 TBA327769:TBE327775 TKW327769:TLA327775 TUS327769:TUW327775 UEO327769:UES327775 UOK327769:UOO327775 UYG327769:UYK327775 VIC327769:VIG327775 VRY327769:VSC327775 WBU327769:WBY327775 WLQ327769:WLU327775 WVM327769:WVQ327775 E393305:I393311 JA393305:JE393311 SW393305:TA393311 ACS393305:ACW393311 AMO393305:AMS393311 AWK393305:AWO393311 BGG393305:BGK393311 BQC393305:BQG393311 BZY393305:CAC393311 CJU393305:CJY393311 CTQ393305:CTU393311 DDM393305:DDQ393311 DNI393305:DNM393311 DXE393305:DXI393311 EHA393305:EHE393311 EQW393305:ERA393311 FAS393305:FAW393311 FKO393305:FKS393311 FUK393305:FUO393311 GEG393305:GEK393311 GOC393305:GOG393311 GXY393305:GYC393311 HHU393305:HHY393311 HRQ393305:HRU393311 IBM393305:IBQ393311 ILI393305:ILM393311 IVE393305:IVI393311 JFA393305:JFE393311 JOW393305:JPA393311 JYS393305:JYW393311 KIO393305:KIS393311 KSK393305:KSO393311 LCG393305:LCK393311 LMC393305:LMG393311 LVY393305:LWC393311 MFU393305:MFY393311 MPQ393305:MPU393311 MZM393305:MZQ393311 NJI393305:NJM393311 NTE393305:NTI393311 ODA393305:ODE393311 OMW393305:ONA393311 OWS393305:OWW393311 PGO393305:PGS393311 PQK393305:PQO393311 QAG393305:QAK393311 QKC393305:QKG393311 QTY393305:QUC393311 RDU393305:RDY393311 RNQ393305:RNU393311 RXM393305:RXQ393311 SHI393305:SHM393311 SRE393305:SRI393311 TBA393305:TBE393311 TKW393305:TLA393311 TUS393305:TUW393311 UEO393305:UES393311 UOK393305:UOO393311 UYG393305:UYK393311 VIC393305:VIG393311 VRY393305:VSC393311 WBU393305:WBY393311 WLQ393305:WLU393311 WVM393305:WVQ393311 E458841:I458847 JA458841:JE458847 SW458841:TA458847 ACS458841:ACW458847 AMO458841:AMS458847 AWK458841:AWO458847 BGG458841:BGK458847 BQC458841:BQG458847 BZY458841:CAC458847 CJU458841:CJY458847 CTQ458841:CTU458847 DDM458841:DDQ458847 DNI458841:DNM458847 DXE458841:DXI458847 EHA458841:EHE458847 EQW458841:ERA458847 FAS458841:FAW458847 FKO458841:FKS458847 FUK458841:FUO458847 GEG458841:GEK458847 GOC458841:GOG458847 GXY458841:GYC458847 HHU458841:HHY458847 HRQ458841:HRU458847 IBM458841:IBQ458847 ILI458841:ILM458847 IVE458841:IVI458847 JFA458841:JFE458847 JOW458841:JPA458847 JYS458841:JYW458847 KIO458841:KIS458847 KSK458841:KSO458847 LCG458841:LCK458847 LMC458841:LMG458847 LVY458841:LWC458847 MFU458841:MFY458847 MPQ458841:MPU458847 MZM458841:MZQ458847 NJI458841:NJM458847 NTE458841:NTI458847 ODA458841:ODE458847 OMW458841:ONA458847 OWS458841:OWW458847 PGO458841:PGS458847 PQK458841:PQO458847 QAG458841:QAK458847 QKC458841:QKG458847 QTY458841:QUC458847 RDU458841:RDY458847 RNQ458841:RNU458847 RXM458841:RXQ458847 SHI458841:SHM458847 SRE458841:SRI458847 TBA458841:TBE458847 TKW458841:TLA458847 TUS458841:TUW458847 UEO458841:UES458847 UOK458841:UOO458847 UYG458841:UYK458847 VIC458841:VIG458847 VRY458841:VSC458847 WBU458841:WBY458847 WLQ458841:WLU458847 WVM458841:WVQ458847 E524377:I524383 JA524377:JE524383 SW524377:TA524383 ACS524377:ACW524383 AMO524377:AMS524383 AWK524377:AWO524383 BGG524377:BGK524383 BQC524377:BQG524383 BZY524377:CAC524383 CJU524377:CJY524383 CTQ524377:CTU524383 DDM524377:DDQ524383 DNI524377:DNM524383 DXE524377:DXI524383 EHA524377:EHE524383 EQW524377:ERA524383 FAS524377:FAW524383 FKO524377:FKS524383 FUK524377:FUO524383 GEG524377:GEK524383 GOC524377:GOG524383 GXY524377:GYC524383 HHU524377:HHY524383 HRQ524377:HRU524383 IBM524377:IBQ524383 ILI524377:ILM524383 IVE524377:IVI524383 JFA524377:JFE524383 JOW524377:JPA524383 JYS524377:JYW524383 KIO524377:KIS524383 KSK524377:KSO524383 LCG524377:LCK524383 LMC524377:LMG524383 LVY524377:LWC524383 MFU524377:MFY524383 MPQ524377:MPU524383 MZM524377:MZQ524383 NJI524377:NJM524383 NTE524377:NTI524383 ODA524377:ODE524383 OMW524377:ONA524383 OWS524377:OWW524383 PGO524377:PGS524383 PQK524377:PQO524383 QAG524377:QAK524383 QKC524377:QKG524383 QTY524377:QUC524383 RDU524377:RDY524383 RNQ524377:RNU524383 RXM524377:RXQ524383 SHI524377:SHM524383 SRE524377:SRI524383 TBA524377:TBE524383 TKW524377:TLA524383 TUS524377:TUW524383 UEO524377:UES524383 UOK524377:UOO524383 UYG524377:UYK524383 VIC524377:VIG524383 VRY524377:VSC524383 WBU524377:WBY524383 WLQ524377:WLU524383 WVM524377:WVQ524383 E589913:I589919 JA589913:JE589919 SW589913:TA589919 ACS589913:ACW589919 AMO589913:AMS589919 AWK589913:AWO589919 BGG589913:BGK589919 BQC589913:BQG589919 BZY589913:CAC589919 CJU589913:CJY589919 CTQ589913:CTU589919 DDM589913:DDQ589919 DNI589913:DNM589919 DXE589913:DXI589919 EHA589913:EHE589919 EQW589913:ERA589919 FAS589913:FAW589919 FKO589913:FKS589919 FUK589913:FUO589919 GEG589913:GEK589919 GOC589913:GOG589919 GXY589913:GYC589919 HHU589913:HHY589919 HRQ589913:HRU589919 IBM589913:IBQ589919 ILI589913:ILM589919 IVE589913:IVI589919 JFA589913:JFE589919 JOW589913:JPA589919 JYS589913:JYW589919 KIO589913:KIS589919 KSK589913:KSO589919 LCG589913:LCK589919 LMC589913:LMG589919 LVY589913:LWC589919 MFU589913:MFY589919 MPQ589913:MPU589919 MZM589913:MZQ589919 NJI589913:NJM589919 NTE589913:NTI589919 ODA589913:ODE589919 OMW589913:ONA589919 OWS589913:OWW589919 PGO589913:PGS589919 PQK589913:PQO589919 QAG589913:QAK589919 QKC589913:QKG589919 QTY589913:QUC589919 RDU589913:RDY589919 RNQ589913:RNU589919 RXM589913:RXQ589919 SHI589913:SHM589919 SRE589913:SRI589919 TBA589913:TBE589919 TKW589913:TLA589919 TUS589913:TUW589919 UEO589913:UES589919 UOK589913:UOO589919 UYG589913:UYK589919 VIC589913:VIG589919 VRY589913:VSC589919 WBU589913:WBY589919 WLQ589913:WLU589919 WVM589913:WVQ589919 E655449:I655455 JA655449:JE655455 SW655449:TA655455 ACS655449:ACW655455 AMO655449:AMS655455 AWK655449:AWO655455 BGG655449:BGK655455 BQC655449:BQG655455 BZY655449:CAC655455 CJU655449:CJY655455 CTQ655449:CTU655455 DDM655449:DDQ655455 DNI655449:DNM655455 DXE655449:DXI655455 EHA655449:EHE655455 EQW655449:ERA655455 FAS655449:FAW655455 FKO655449:FKS655455 FUK655449:FUO655455 GEG655449:GEK655455 GOC655449:GOG655455 GXY655449:GYC655455 HHU655449:HHY655455 HRQ655449:HRU655455 IBM655449:IBQ655455 ILI655449:ILM655455 IVE655449:IVI655455 JFA655449:JFE655455 JOW655449:JPA655455 JYS655449:JYW655455 KIO655449:KIS655455 KSK655449:KSO655455 LCG655449:LCK655455 LMC655449:LMG655455 LVY655449:LWC655455 MFU655449:MFY655455 MPQ655449:MPU655455 MZM655449:MZQ655455 NJI655449:NJM655455 NTE655449:NTI655455 ODA655449:ODE655455 OMW655449:ONA655455 OWS655449:OWW655455 PGO655449:PGS655455 PQK655449:PQO655455 QAG655449:QAK655455 QKC655449:QKG655455 QTY655449:QUC655455 RDU655449:RDY655455 RNQ655449:RNU655455 RXM655449:RXQ655455 SHI655449:SHM655455 SRE655449:SRI655455 TBA655449:TBE655455 TKW655449:TLA655455 TUS655449:TUW655455 UEO655449:UES655455 UOK655449:UOO655455 UYG655449:UYK655455 VIC655449:VIG655455 VRY655449:VSC655455 WBU655449:WBY655455 WLQ655449:WLU655455 WVM655449:WVQ655455 E720985:I720991 JA720985:JE720991 SW720985:TA720991 ACS720985:ACW720991 AMO720985:AMS720991 AWK720985:AWO720991 BGG720985:BGK720991 BQC720985:BQG720991 BZY720985:CAC720991 CJU720985:CJY720991 CTQ720985:CTU720991 DDM720985:DDQ720991 DNI720985:DNM720991 DXE720985:DXI720991 EHA720985:EHE720991 EQW720985:ERA720991 FAS720985:FAW720991 FKO720985:FKS720991 FUK720985:FUO720991 GEG720985:GEK720991 GOC720985:GOG720991 GXY720985:GYC720991 HHU720985:HHY720991 HRQ720985:HRU720991 IBM720985:IBQ720991 ILI720985:ILM720991 IVE720985:IVI720991 JFA720985:JFE720991 JOW720985:JPA720991 JYS720985:JYW720991 KIO720985:KIS720991 KSK720985:KSO720991 LCG720985:LCK720991 LMC720985:LMG720991 LVY720985:LWC720991 MFU720985:MFY720991 MPQ720985:MPU720991 MZM720985:MZQ720991 NJI720985:NJM720991 NTE720985:NTI720991 ODA720985:ODE720991 OMW720985:ONA720991 OWS720985:OWW720991 PGO720985:PGS720991 PQK720985:PQO720991 QAG720985:QAK720991 QKC720985:QKG720991 QTY720985:QUC720991 RDU720985:RDY720991 RNQ720985:RNU720991 RXM720985:RXQ720991 SHI720985:SHM720991 SRE720985:SRI720991 TBA720985:TBE720991 TKW720985:TLA720991 TUS720985:TUW720991 UEO720985:UES720991 UOK720985:UOO720991 UYG720985:UYK720991 VIC720985:VIG720991 VRY720985:VSC720991 WBU720985:WBY720991 WLQ720985:WLU720991 WVM720985:WVQ720991 E786521:I786527 JA786521:JE786527 SW786521:TA786527 ACS786521:ACW786527 AMO786521:AMS786527 AWK786521:AWO786527 BGG786521:BGK786527 BQC786521:BQG786527 BZY786521:CAC786527 CJU786521:CJY786527 CTQ786521:CTU786527 DDM786521:DDQ786527 DNI786521:DNM786527 DXE786521:DXI786527 EHA786521:EHE786527 EQW786521:ERA786527 FAS786521:FAW786527 FKO786521:FKS786527 FUK786521:FUO786527 GEG786521:GEK786527 GOC786521:GOG786527 GXY786521:GYC786527 HHU786521:HHY786527 HRQ786521:HRU786527 IBM786521:IBQ786527 ILI786521:ILM786527 IVE786521:IVI786527 JFA786521:JFE786527 JOW786521:JPA786527 JYS786521:JYW786527 KIO786521:KIS786527 KSK786521:KSO786527 LCG786521:LCK786527 LMC786521:LMG786527 LVY786521:LWC786527 MFU786521:MFY786527 MPQ786521:MPU786527 MZM786521:MZQ786527 NJI786521:NJM786527 NTE786521:NTI786527 ODA786521:ODE786527 OMW786521:ONA786527 OWS786521:OWW786527 PGO786521:PGS786527 PQK786521:PQO786527 QAG786521:QAK786527 QKC786521:QKG786527 QTY786521:QUC786527 RDU786521:RDY786527 RNQ786521:RNU786527 RXM786521:RXQ786527 SHI786521:SHM786527 SRE786521:SRI786527 TBA786521:TBE786527 TKW786521:TLA786527 TUS786521:TUW786527 UEO786521:UES786527 UOK786521:UOO786527 UYG786521:UYK786527 VIC786521:VIG786527 VRY786521:VSC786527 WBU786521:WBY786527 WLQ786521:WLU786527 WVM786521:WVQ786527 E852057:I852063 JA852057:JE852063 SW852057:TA852063 ACS852057:ACW852063 AMO852057:AMS852063 AWK852057:AWO852063 BGG852057:BGK852063 BQC852057:BQG852063 BZY852057:CAC852063 CJU852057:CJY852063 CTQ852057:CTU852063 DDM852057:DDQ852063 DNI852057:DNM852063 DXE852057:DXI852063 EHA852057:EHE852063 EQW852057:ERA852063 FAS852057:FAW852063 FKO852057:FKS852063 FUK852057:FUO852063 GEG852057:GEK852063 GOC852057:GOG852063 GXY852057:GYC852063 HHU852057:HHY852063 HRQ852057:HRU852063 IBM852057:IBQ852063 ILI852057:ILM852063 IVE852057:IVI852063 JFA852057:JFE852063 JOW852057:JPA852063 JYS852057:JYW852063 KIO852057:KIS852063 KSK852057:KSO852063 LCG852057:LCK852063 LMC852057:LMG852063 LVY852057:LWC852063 MFU852057:MFY852063 MPQ852057:MPU852063 MZM852057:MZQ852063 NJI852057:NJM852063 NTE852057:NTI852063 ODA852057:ODE852063 OMW852057:ONA852063 OWS852057:OWW852063 PGO852057:PGS852063 PQK852057:PQO852063 QAG852057:QAK852063 QKC852057:QKG852063 QTY852057:QUC852063 RDU852057:RDY852063 RNQ852057:RNU852063 RXM852057:RXQ852063 SHI852057:SHM852063 SRE852057:SRI852063 TBA852057:TBE852063 TKW852057:TLA852063 TUS852057:TUW852063 UEO852057:UES852063 UOK852057:UOO852063 UYG852057:UYK852063 VIC852057:VIG852063 VRY852057:VSC852063 WBU852057:WBY852063 WLQ852057:WLU852063 WVM852057:WVQ852063 E917593:I917599 JA917593:JE917599 SW917593:TA917599 ACS917593:ACW917599 AMO917593:AMS917599 AWK917593:AWO917599 BGG917593:BGK917599 BQC917593:BQG917599 BZY917593:CAC917599 CJU917593:CJY917599 CTQ917593:CTU917599 DDM917593:DDQ917599 DNI917593:DNM917599 DXE917593:DXI917599 EHA917593:EHE917599 EQW917593:ERA917599 FAS917593:FAW917599 FKO917593:FKS917599 FUK917593:FUO917599 GEG917593:GEK917599 GOC917593:GOG917599 GXY917593:GYC917599 HHU917593:HHY917599 HRQ917593:HRU917599 IBM917593:IBQ917599 ILI917593:ILM917599 IVE917593:IVI917599 JFA917593:JFE917599 JOW917593:JPA917599 JYS917593:JYW917599 KIO917593:KIS917599 KSK917593:KSO917599 LCG917593:LCK917599 LMC917593:LMG917599 LVY917593:LWC917599 MFU917593:MFY917599 MPQ917593:MPU917599 MZM917593:MZQ917599 NJI917593:NJM917599 NTE917593:NTI917599 ODA917593:ODE917599 OMW917593:ONA917599 OWS917593:OWW917599 PGO917593:PGS917599 PQK917593:PQO917599 QAG917593:QAK917599 QKC917593:QKG917599 QTY917593:QUC917599 RDU917593:RDY917599 RNQ917593:RNU917599 RXM917593:RXQ917599 SHI917593:SHM917599 SRE917593:SRI917599 TBA917593:TBE917599 TKW917593:TLA917599 TUS917593:TUW917599 UEO917593:UES917599 UOK917593:UOO917599 UYG917593:UYK917599 VIC917593:VIG917599 VRY917593:VSC917599 WBU917593:WBY917599 WLQ917593:WLU917599 WVM917593:WVQ917599 E983129:I983135 JA983129:JE983135 SW983129:TA983135 ACS983129:ACW983135 AMO983129:AMS983135 AWK983129:AWO983135 BGG983129:BGK983135 BQC983129:BQG983135 BZY983129:CAC983135 CJU983129:CJY983135 CTQ983129:CTU983135 DDM983129:DDQ983135 DNI983129:DNM983135 DXE983129:DXI983135 EHA983129:EHE983135 EQW983129:ERA983135 FAS983129:FAW983135 FKO983129:FKS983135 FUK983129:FUO983135 GEG983129:GEK983135 GOC983129:GOG983135 GXY983129:GYC983135 HHU983129:HHY983135 HRQ983129:HRU983135 IBM983129:IBQ983135 ILI983129:ILM983135 IVE983129:IVI983135 JFA983129:JFE983135 JOW983129:JPA983135 JYS983129:JYW983135 KIO983129:KIS983135 KSK983129:KSO983135 LCG983129:LCK983135 LMC983129:LMG983135 LVY983129:LWC983135 MFU983129:MFY983135 MPQ983129:MPU983135 MZM983129:MZQ983135 NJI983129:NJM983135 NTE983129:NTI983135 ODA983129:ODE983135 OMW983129:ONA983135 OWS983129:OWW983135 PGO983129:PGS983135 PQK983129:PQO983135 QAG983129:QAK983135 QKC983129:QKG983135 QTY983129:QUC983135 RDU983129:RDY983135 RNQ983129:RNU983135 RXM983129:RXQ983135 SHI983129:SHM983135 SRE983129:SRI983135 TBA983129:TBE983135 TKW983129:TLA983135 TUS983129:TUW983135 UEO983129:UES983135 UOK983129:UOO983135 UYG983129:UYK983135 VIC983129:VIG983135 VRY983129:VSC983135 WBU983129:WBY983135 WLQ983129:WLU983135 WVM983129:WVQ983135" xr:uid="{81F540FE-FD16-4989-A65C-04DBCE7AEE3A}">
      <formula1>0</formula1>
    </dataValidation>
    <dataValidation type="whole" operator="greaterThanOrEqual" allowBlank="1" showInputMessage="1" showErrorMessage="1" errorTitle="ERROR VALOR" error="Debe igresar un número entero &gt;=0" sqref="D13:I30 IZ13:JE30 SV13:TA30 ACR13:ACW30 AMN13:AMS30 AWJ13:AWO30 BGF13:BGK30 BQB13:BQG30 BZX13:CAC30 CJT13:CJY30 CTP13:CTU30 DDL13:DDQ30 DNH13:DNM30 DXD13:DXI30 EGZ13:EHE30 EQV13:ERA30 FAR13:FAW30 FKN13:FKS30 FUJ13:FUO30 GEF13:GEK30 GOB13:GOG30 GXX13:GYC30 HHT13:HHY30 HRP13:HRU30 IBL13:IBQ30 ILH13:ILM30 IVD13:IVI30 JEZ13:JFE30 JOV13:JPA30 JYR13:JYW30 KIN13:KIS30 KSJ13:KSO30 LCF13:LCK30 LMB13:LMG30 LVX13:LWC30 MFT13:MFY30 MPP13:MPU30 MZL13:MZQ30 NJH13:NJM30 NTD13:NTI30 OCZ13:ODE30 OMV13:ONA30 OWR13:OWW30 PGN13:PGS30 PQJ13:PQO30 QAF13:QAK30 QKB13:QKG30 QTX13:QUC30 RDT13:RDY30 RNP13:RNU30 RXL13:RXQ30 SHH13:SHM30 SRD13:SRI30 TAZ13:TBE30 TKV13:TLA30 TUR13:TUW30 UEN13:UES30 UOJ13:UOO30 UYF13:UYK30 VIB13:VIG30 VRX13:VSC30 WBT13:WBY30 WLP13:WLU30 WVL13:WVQ30 D65549:I65566 IZ65549:JE65566 SV65549:TA65566 ACR65549:ACW65566 AMN65549:AMS65566 AWJ65549:AWO65566 BGF65549:BGK65566 BQB65549:BQG65566 BZX65549:CAC65566 CJT65549:CJY65566 CTP65549:CTU65566 DDL65549:DDQ65566 DNH65549:DNM65566 DXD65549:DXI65566 EGZ65549:EHE65566 EQV65549:ERA65566 FAR65549:FAW65566 FKN65549:FKS65566 FUJ65549:FUO65566 GEF65549:GEK65566 GOB65549:GOG65566 GXX65549:GYC65566 HHT65549:HHY65566 HRP65549:HRU65566 IBL65549:IBQ65566 ILH65549:ILM65566 IVD65549:IVI65566 JEZ65549:JFE65566 JOV65549:JPA65566 JYR65549:JYW65566 KIN65549:KIS65566 KSJ65549:KSO65566 LCF65549:LCK65566 LMB65549:LMG65566 LVX65549:LWC65566 MFT65549:MFY65566 MPP65549:MPU65566 MZL65549:MZQ65566 NJH65549:NJM65566 NTD65549:NTI65566 OCZ65549:ODE65566 OMV65549:ONA65566 OWR65549:OWW65566 PGN65549:PGS65566 PQJ65549:PQO65566 QAF65549:QAK65566 QKB65549:QKG65566 QTX65549:QUC65566 RDT65549:RDY65566 RNP65549:RNU65566 RXL65549:RXQ65566 SHH65549:SHM65566 SRD65549:SRI65566 TAZ65549:TBE65566 TKV65549:TLA65566 TUR65549:TUW65566 UEN65549:UES65566 UOJ65549:UOO65566 UYF65549:UYK65566 VIB65549:VIG65566 VRX65549:VSC65566 WBT65549:WBY65566 WLP65549:WLU65566 WVL65549:WVQ65566 D131085:I131102 IZ131085:JE131102 SV131085:TA131102 ACR131085:ACW131102 AMN131085:AMS131102 AWJ131085:AWO131102 BGF131085:BGK131102 BQB131085:BQG131102 BZX131085:CAC131102 CJT131085:CJY131102 CTP131085:CTU131102 DDL131085:DDQ131102 DNH131085:DNM131102 DXD131085:DXI131102 EGZ131085:EHE131102 EQV131085:ERA131102 FAR131085:FAW131102 FKN131085:FKS131102 FUJ131085:FUO131102 GEF131085:GEK131102 GOB131085:GOG131102 GXX131085:GYC131102 HHT131085:HHY131102 HRP131085:HRU131102 IBL131085:IBQ131102 ILH131085:ILM131102 IVD131085:IVI131102 JEZ131085:JFE131102 JOV131085:JPA131102 JYR131085:JYW131102 KIN131085:KIS131102 KSJ131085:KSO131102 LCF131085:LCK131102 LMB131085:LMG131102 LVX131085:LWC131102 MFT131085:MFY131102 MPP131085:MPU131102 MZL131085:MZQ131102 NJH131085:NJM131102 NTD131085:NTI131102 OCZ131085:ODE131102 OMV131085:ONA131102 OWR131085:OWW131102 PGN131085:PGS131102 PQJ131085:PQO131102 QAF131085:QAK131102 QKB131085:QKG131102 QTX131085:QUC131102 RDT131085:RDY131102 RNP131085:RNU131102 RXL131085:RXQ131102 SHH131085:SHM131102 SRD131085:SRI131102 TAZ131085:TBE131102 TKV131085:TLA131102 TUR131085:TUW131102 UEN131085:UES131102 UOJ131085:UOO131102 UYF131085:UYK131102 VIB131085:VIG131102 VRX131085:VSC131102 WBT131085:WBY131102 WLP131085:WLU131102 WVL131085:WVQ131102 D196621:I196638 IZ196621:JE196638 SV196621:TA196638 ACR196621:ACW196638 AMN196621:AMS196638 AWJ196621:AWO196638 BGF196621:BGK196638 BQB196621:BQG196638 BZX196621:CAC196638 CJT196621:CJY196638 CTP196621:CTU196638 DDL196621:DDQ196638 DNH196621:DNM196638 DXD196621:DXI196638 EGZ196621:EHE196638 EQV196621:ERA196638 FAR196621:FAW196638 FKN196621:FKS196638 FUJ196621:FUO196638 GEF196621:GEK196638 GOB196621:GOG196638 GXX196621:GYC196638 HHT196621:HHY196638 HRP196621:HRU196638 IBL196621:IBQ196638 ILH196621:ILM196638 IVD196621:IVI196638 JEZ196621:JFE196638 JOV196621:JPA196638 JYR196621:JYW196638 KIN196621:KIS196638 KSJ196621:KSO196638 LCF196621:LCK196638 LMB196621:LMG196638 LVX196621:LWC196638 MFT196621:MFY196638 MPP196621:MPU196638 MZL196621:MZQ196638 NJH196621:NJM196638 NTD196621:NTI196638 OCZ196621:ODE196638 OMV196621:ONA196638 OWR196621:OWW196638 PGN196621:PGS196638 PQJ196621:PQO196638 QAF196621:QAK196638 QKB196621:QKG196638 QTX196621:QUC196638 RDT196621:RDY196638 RNP196621:RNU196638 RXL196621:RXQ196638 SHH196621:SHM196638 SRD196621:SRI196638 TAZ196621:TBE196638 TKV196621:TLA196638 TUR196621:TUW196638 UEN196621:UES196638 UOJ196621:UOO196638 UYF196621:UYK196638 VIB196621:VIG196638 VRX196621:VSC196638 WBT196621:WBY196638 WLP196621:WLU196638 WVL196621:WVQ196638 D262157:I262174 IZ262157:JE262174 SV262157:TA262174 ACR262157:ACW262174 AMN262157:AMS262174 AWJ262157:AWO262174 BGF262157:BGK262174 BQB262157:BQG262174 BZX262157:CAC262174 CJT262157:CJY262174 CTP262157:CTU262174 DDL262157:DDQ262174 DNH262157:DNM262174 DXD262157:DXI262174 EGZ262157:EHE262174 EQV262157:ERA262174 FAR262157:FAW262174 FKN262157:FKS262174 FUJ262157:FUO262174 GEF262157:GEK262174 GOB262157:GOG262174 GXX262157:GYC262174 HHT262157:HHY262174 HRP262157:HRU262174 IBL262157:IBQ262174 ILH262157:ILM262174 IVD262157:IVI262174 JEZ262157:JFE262174 JOV262157:JPA262174 JYR262157:JYW262174 KIN262157:KIS262174 KSJ262157:KSO262174 LCF262157:LCK262174 LMB262157:LMG262174 LVX262157:LWC262174 MFT262157:MFY262174 MPP262157:MPU262174 MZL262157:MZQ262174 NJH262157:NJM262174 NTD262157:NTI262174 OCZ262157:ODE262174 OMV262157:ONA262174 OWR262157:OWW262174 PGN262157:PGS262174 PQJ262157:PQO262174 QAF262157:QAK262174 QKB262157:QKG262174 QTX262157:QUC262174 RDT262157:RDY262174 RNP262157:RNU262174 RXL262157:RXQ262174 SHH262157:SHM262174 SRD262157:SRI262174 TAZ262157:TBE262174 TKV262157:TLA262174 TUR262157:TUW262174 UEN262157:UES262174 UOJ262157:UOO262174 UYF262157:UYK262174 VIB262157:VIG262174 VRX262157:VSC262174 WBT262157:WBY262174 WLP262157:WLU262174 WVL262157:WVQ262174 D327693:I327710 IZ327693:JE327710 SV327693:TA327710 ACR327693:ACW327710 AMN327693:AMS327710 AWJ327693:AWO327710 BGF327693:BGK327710 BQB327693:BQG327710 BZX327693:CAC327710 CJT327693:CJY327710 CTP327693:CTU327710 DDL327693:DDQ327710 DNH327693:DNM327710 DXD327693:DXI327710 EGZ327693:EHE327710 EQV327693:ERA327710 FAR327693:FAW327710 FKN327693:FKS327710 FUJ327693:FUO327710 GEF327693:GEK327710 GOB327693:GOG327710 GXX327693:GYC327710 HHT327693:HHY327710 HRP327693:HRU327710 IBL327693:IBQ327710 ILH327693:ILM327710 IVD327693:IVI327710 JEZ327693:JFE327710 JOV327693:JPA327710 JYR327693:JYW327710 KIN327693:KIS327710 KSJ327693:KSO327710 LCF327693:LCK327710 LMB327693:LMG327710 LVX327693:LWC327710 MFT327693:MFY327710 MPP327693:MPU327710 MZL327693:MZQ327710 NJH327693:NJM327710 NTD327693:NTI327710 OCZ327693:ODE327710 OMV327693:ONA327710 OWR327693:OWW327710 PGN327693:PGS327710 PQJ327693:PQO327710 QAF327693:QAK327710 QKB327693:QKG327710 QTX327693:QUC327710 RDT327693:RDY327710 RNP327693:RNU327710 RXL327693:RXQ327710 SHH327693:SHM327710 SRD327693:SRI327710 TAZ327693:TBE327710 TKV327693:TLA327710 TUR327693:TUW327710 UEN327693:UES327710 UOJ327693:UOO327710 UYF327693:UYK327710 VIB327693:VIG327710 VRX327693:VSC327710 WBT327693:WBY327710 WLP327693:WLU327710 WVL327693:WVQ327710 D393229:I393246 IZ393229:JE393246 SV393229:TA393246 ACR393229:ACW393246 AMN393229:AMS393246 AWJ393229:AWO393246 BGF393229:BGK393246 BQB393229:BQG393246 BZX393229:CAC393246 CJT393229:CJY393246 CTP393229:CTU393246 DDL393229:DDQ393246 DNH393229:DNM393246 DXD393229:DXI393246 EGZ393229:EHE393246 EQV393229:ERA393246 FAR393229:FAW393246 FKN393229:FKS393246 FUJ393229:FUO393246 GEF393229:GEK393246 GOB393229:GOG393246 GXX393229:GYC393246 HHT393229:HHY393246 HRP393229:HRU393246 IBL393229:IBQ393246 ILH393229:ILM393246 IVD393229:IVI393246 JEZ393229:JFE393246 JOV393229:JPA393246 JYR393229:JYW393246 KIN393229:KIS393246 KSJ393229:KSO393246 LCF393229:LCK393246 LMB393229:LMG393246 LVX393229:LWC393246 MFT393229:MFY393246 MPP393229:MPU393246 MZL393229:MZQ393246 NJH393229:NJM393246 NTD393229:NTI393246 OCZ393229:ODE393246 OMV393229:ONA393246 OWR393229:OWW393246 PGN393229:PGS393246 PQJ393229:PQO393246 QAF393229:QAK393246 QKB393229:QKG393246 QTX393229:QUC393246 RDT393229:RDY393246 RNP393229:RNU393246 RXL393229:RXQ393246 SHH393229:SHM393246 SRD393229:SRI393246 TAZ393229:TBE393246 TKV393229:TLA393246 TUR393229:TUW393246 UEN393229:UES393246 UOJ393229:UOO393246 UYF393229:UYK393246 VIB393229:VIG393246 VRX393229:VSC393246 WBT393229:WBY393246 WLP393229:WLU393246 WVL393229:WVQ393246 D458765:I458782 IZ458765:JE458782 SV458765:TA458782 ACR458765:ACW458782 AMN458765:AMS458782 AWJ458765:AWO458782 BGF458765:BGK458782 BQB458765:BQG458782 BZX458765:CAC458782 CJT458765:CJY458782 CTP458765:CTU458782 DDL458765:DDQ458782 DNH458765:DNM458782 DXD458765:DXI458782 EGZ458765:EHE458782 EQV458765:ERA458782 FAR458765:FAW458782 FKN458765:FKS458782 FUJ458765:FUO458782 GEF458765:GEK458782 GOB458765:GOG458782 GXX458765:GYC458782 HHT458765:HHY458782 HRP458765:HRU458782 IBL458765:IBQ458782 ILH458765:ILM458782 IVD458765:IVI458782 JEZ458765:JFE458782 JOV458765:JPA458782 JYR458765:JYW458782 KIN458765:KIS458782 KSJ458765:KSO458782 LCF458765:LCK458782 LMB458765:LMG458782 LVX458765:LWC458782 MFT458765:MFY458782 MPP458765:MPU458782 MZL458765:MZQ458782 NJH458765:NJM458782 NTD458765:NTI458782 OCZ458765:ODE458782 OMV458765:ONA458782 OWR458765:OWW458782 PGN458765:PGS458782 PQJ458765:PQO458782 QAF458765:QAK458782 QKB458765:QKG458782 QTX458765:QUC458782 RDT458765:RDY458782 RNP458765:RNU458782 RXL458765:RXQ458782 SHH458765:SHM458782 SRD458765:SRI458782 TAZ458765:TBE458782 TKV458765:TLA458782 TUR458765:TUW458782 UEN458765:UES458782 UOJ458765:UOO458782 UYF458765:UYK458782 VIB458765:VIG458782 VRX458765:VSC458782 WBT458765:WBY458782 WLP458765:WLU458782 WVL458765:WVQ458782 D524301:I524318 IZ524301:JE524318 SV524301:TA524318 ACR524301:ACW524318 AMN524301:AMS524318 AWJ524301:AWO524318 BGF524301:BGK524318 BQB524301:BQG524318 BZX524301:CAC524318 CJT524301:CJY524318 CTP524301:CTU524318 DDL524301:DDQ524318 DNH524301:DNM524318 DXD524301:DXI524318 EGZ524301:EHE524318 EQV524301:ERA524318 FAR524301:FAW524318 FKN524301:FKS524318 FUJ524301:FUO524318 GEF524301:GEK524318 GOB524301:GOG524318 GXX524301:GYC524318 HHT524301:HHY524318 HRP524301:HRU524318 IBL524301:IBQ524318 ILH524301:ILM524318 IVD524301:IVI524318 JEZ524301:JFE524318 JOV524301:JPA524318 JYR524301:JYW524318 KIN524301:KIS524318 KSJ524301:KSO524318 LCF524301:LCK524318 LMB524301:LMG524318 LVX524301:LWC524318 MFT524301:MFY524318 MPP524301:MPU524318 MZL524301:MZQ524318 NJH524301:NJM524318 NTD524301:NTI524318 OCZ524301:ODE524318 OMV524301:ONA524318 OWR524301:OWW524318 PGN524301:PGS524318 PQJ524301:PQO524318 QAF524301:QAK524318 QKB524301:QKG524318 QTX524301:QUC524318 RDT524301:RDY524318 RNP524301:RNU524318 RXL524301:RXQ524318 SHH524301:SHM524318 SRD524301:SRI524318 TAZ524301:TBE524318 TKV524301:TLA524318 TUR524301:TUW524318 UEN524301:UES524318 UOJ524301:UOO524318 UYF524301:UYK524318 VIB524301:VIG524318 VRX524301:VSC524318 WBT524301:WBY524318 WLP524301:WLU524318 WVL524301:WVQ524318 D589837:I589854 IZ589837:JE589854 SV589837:TA589854 ACR589837:ACW589854 AMN589837:AMS589854 AWJ589837:AWO589854 BGF589837:BGK589854 BQB589837:BQG589854 BZX589837:CAC589854 CJT589837:CJY589854 CTP589837:CTU589854 DDL589837:DDQ589854 DNH589837:DNM589854 DXD589837:DXI589854 EGZ589837:EHE589854 EQV589837:ERA589854 FAR589837:FAW589854 FKN589837:FKS589854 FUJ589837:FUO589854 GEF589837:GEK589854 GOB589837:GOG589854 GXX589837:GYC589854 HHT589837:HHY589854 HRP589837:HRU589854 IBL589837:IBQ589854 ILH589837:ILM589854 IVD589837:IVI589854 JEZ589837:JFE589854 JOV589837:JPA589854 JYR589837:JYW589854 KIN589837:KIS589854 KSJ589837:KSO589854 LCF589837:LCK589854 LMB589837:LMG589854 LVX589837:LWC589854 MFT589837:MFY589854 MPP589837:MPU589854 MZL589837:MZQ589854 NJH589837:NJM589854 NTD589837:NTI589854 OCZ589837:ODE589854 OMV589837:ONA589854 OWR589837:OWW589854 PGN589837:PGS589854 PQJ589837:PQO589854 QAF589837:QAK589854 QKB589837:QKG589854 QTX589837:QUC589854 RDT589837:RDY589854 RNP589837:RNU589854 RXL589837:RXQ589854 SHH589837:SHM589854 SRD589837:SRI589854 TAZ589837:TBE589854 TKV589837:TLA589854 TUR589837:TUW589854 UEN589837:UES589854 UOJ589837:UOO589854 UYF589837:UYK589854 VIB589837:VIG589854 VRX589837:VSC589854 WBT589837:WBY589854 WLP589837:WLU589854 WVL589837:WVQ589854 D655373:I655390 IZ655373:JE655390 SV655373:TA655390 ACR655373:ACW655390 AMN655373:AMS655390 AWJ655373:AWO655390 BGF655373:BGK655390 BQB655373:BQG655390 BZX655373:CAC655390 CJT655373:CJY655390 CTP655373:CTU655390 DDL655373:DDQ655390 DNH655373:DNM655390 DXD655373:DXI655390 EGZ655373:EHE655390 EQV655373:ERA655390 FAR655373:FAW655390 FKN655373:FKS655390 FUJ655373:FUO655390 GEF655373:GEK655390 GOB655373:GOG655390 GXX655373:GYC655390 HHT655373:HHY655390 HRP655373:HRU655390 IBL655373:IBQ655390 ILH655373:ILM655390 IVD655373:IVI655390 JEZ655373:JFE655390 JOV655373:JPA655390 JYR655373:JYW655390 KIN655373:KIS655390 KSJ655373:KSO655390 LCF655373:LCK655390 LMB655373:LMG655390 LVX655373:LWC655390 MFT655373:MFY655390 MPP655373:MPU655390 MZL655373:MZQ655390 NJH655373:NJM655390 NTD655373:NTI655390 OCZ655373:ODE655390 OMV655373:ONA655390 OWR655373:OWW655390 PGN655373:PGS655390 PQJ655373:PQO655390 QAF655373:QAK655390 QKB655373:QKG655390 QTX655373:QUC655390 RDT655373:RDY655390 RNP655373:RNU655390 RXL655373:RXQ655390 SHH655373:SHM655390 SRD655373:SRI655390 TAZ655373:TBE655390 TKV655373:TLA655390 TUR655373:TUW655390 UEN655373:UES655390 UOJ655373:UOO655390 UYF655373:UYK655390 VIB655373:VIG655390 VRX655373:VSC655390 WBT655373:WBY655390 WLP655373:WLU655390 WVL655373:WVQ655390 D720909:I720926 IZ720909:JE720926 SV720909:TA720926 ACR720909:ACW720926 AMN720909:AMS720926 AWJ720909:AWO720926 BGF720909:BGK720926 BQB720909:BQG720926 BZX720909:CAC720926 CJT720909:CJY720926 CTP720909:CTU720926 DDL720909:DDQ720926 DNH720909:DNM720926 DXD720909:DXI720926 EGZ720909:EHE720926 EQV720909:ERA720926 FAR720909:FAW720926 FKN720909:FKS720926 FUJ720909:FUO720926 GEF720909:GEK720926 GOB720909:GOG720926 GXX720909:GYC720926 HHT720909:HHY720926 HRP720909:HRU720926 IBL720909:IBQ720926 ILH720909:ILM720926 IVD720909:IVI720926 JEZ720909:JFE720926 JOV720909:JPA720926 JYR720909:JYW720926 KIN720909:KIS720926 KSJ720909:KSO720926 LCF720909:LCK720926 LMB720909:LMG720926 LVX720909:LWC720926 MFT720909:MFY720926 MPP720909:MPU720926 MZL720909:MZQ720926 NJH720909:NJM720926 NTD720909:NTI720926 OCZ720909:ODE720926 OMV720909:ONA720926 OWR720909:OWW720926 PGN720909:PGS720926 PQJ720909:PQO720926 QAF720909:QAK720926 QKB720909:QKG720926 QTX720909:QUC720926 RDT720909:RDY720926 RNP720909:RNU720926 RXL720909:RXQ720926 SHH720909:SHM720926 SRD720909:SRI720926 TAZ720909:TBE720926 TKV720909:TLA720926 TUR720909:TUW720926 UEN720909:UES720926 UOJ720909:UOO720926 UYF720909:UYK720926 VIB720909:VIG720926 VRX720909:VSC720926 WBT720909:WBY720926 WLP720909:WLU720926 WVL720909:WVQ720926 D786445:I786462 IZ786445:JE786462 SV786445:TA786462 ACR786445:ACW786462 AMN786445:AMS786462 AWJ786445:AWO786462 BGF786445:BGK786462 BQB786445:BQG786462 BZX786445:CAC786462 CJT786445:CJY786462 CTP786445:CTU786462 DDL786445:DDQ786462 DNH786445:DNM786462 DXD786445:DXI786462 EGZ786445:EHE786462 EQV786445:ERA786462 FAR786445:FAW786462 FKN786445:FKS786462 FUJ786445:FUO786462 GEF786445:GEK786462 GOB786445:GOG786462 GXX786445:GYC786462 HHT786445:HHY786462 HRP786445:HRU786462 IBL786445:IBQ786462 ILH786445:ILM786462 IVD786445:IVI786462 JEZ786445:JFE786462 JOV786445:JPA786462 JYR786445:JYW786462 KIN786445:KIS786462 KSJ786445:KSO786462 LCF786445:LCK786462 LMB786445:LMG786462 LVX786445:LWC786462 MFT786445:MFY786462 MPP786445:MPU786462 MZL786445:MZQ786462 NJH786445:NJM786462 NTD786445:NTI786462 OCZ786445:ODE786462 OMV786445:ONA786462 OWR786445:OWW786462 PGN786445:PGS786462 PQJ786445:PQO786462 QAF786445:QAK786462 QKB786445:QKG786462 QTX786445:QUC786462 RDT786445:RDY786462 RNP786445:RNU786462 RXL786445:RXQ786462 SHH786445:SHM786462 SRD786445:SRI786462 TAZ786445:TBE786462 TKV786445:TLA786462 TUR786445:TUW786462 UEN786445:UES786462 UOJ786445:UOO786462 UYF786445:UYK786462 VIB786445:VIG786462 VRX786445:VSC786462 WBT786445:WBY786462 WLP786445:WLU786462 WVL786445:WVQ786462 D851981:I851998 IZ851981:JE851998 SV851981:TA851998 ACR851981:ACW851998 AMN851981:AMS851998 AWJ851981:AWO851998 BGF851981:BGK851998 BQB851981:BQG851998 BZX851981:CAC851998 CJT851981:CJY851998 CTP851981:CTU851998 DDL851981:DDQ851998 DNH851981:DNM851998 DXD851981:DXI851998 EGZ851981:EHE851998 EQV851981:ERA851998 FAR851981:FAW851998 FKN851981:FKS851998 FUJ851981:FUO851998 GEF851981:GEK851998 GOB851981:GOG851998 GXX851981:GYC851998 HHT851981:HHY851998 HRP851981:HRU851998 IBL851981:IBQ851998 ILH851981:ILM851998 IVD851981:IVI851998 JEZ851981:JFE851998 JOV851981:JPA851998 JYR851981:JYW851998 KIN851981:KIS851998 KSJ851981:KSO851998 LCF851981:LCK851998 LMB851981:LMG851998 LVX851981:LWC851998 MFT851981:MFY851998 MPP851981:MPU851998 MZL851981:MZQ851998 NJH851981:NJM851998 NTD851981:NTI851998 OCZ851981:ODE851998 OMV851981:ONA851998 OWR851981:OWW851998 PGN851981:PGS851998 PQJ851981:PQO851998 QAF851981:QAK851998 QKB851981:QKG851998 QTX851981:QUC851998 RDT851981:RDY851998 RNP851981:RNU851998 RXL851981:RXQ851998 SHH851981:SHM851998 SRD851981:SRI851998 TAZ851981:TBE851998 TKV851981:TLA851998 TUR851981:TUW851998 UEN851981:UES851998 UOJ851981:UOO851998 UYF851981:UYK851998 VIB851981:VIG851998 VRX851981:VSC851998 WBT851981:WBY851998 WLP851981:WLU851998 WVL851981:WVQ851998 D917517:I917534 IZ917517:JE917534 SV917517:TA917534 ACR917517:ACW917534 AMN917517:AMS917534 AWJ917517:AWO917534 BGF917517:BGK917534 BQB917517:BQG917534 BZX917517:CAC917534 CJT917517:CJY917534 CTP917517:CTU917534 DDL917517:DDQ917534 DNH917517:DNM917534 DXD917517:DXI917534 EGZ917517:EHE917534 EQV917517:ERA917534 FAR917517:FAW917534 FKN917517:FKS917534 FUJ917517:FUO917534 GEF917517:GEK917534 GOB917517:GOG917534 GXX917517:GYC917534 HHT917517:HHY917534 HRP917517:HRU917534 IBL917517:IBQ917534 ILH917517:ILM917534 IVD917517:IVI917534 JEZ917517:JFE917534 JOV917517:JPA917534 JYR917517:JYW917534 KIN917517:KIS917534 KSJ917517:KSO917534 LCF917517:LCK917534 LMB917517:LMG917534 LVX917517:LWC917534 MFT917517:MFY917534 MPP917517:MPU917534 MZL917517:MZQ917534 NJH917517:NJM917534 NTD917517:NTI917534 OCZ917517:ODE917534 OMV917517:ONA917534 OWR917517:OWW917534 PGN917517:PGS917534 PQJ917517:PQO917534 QAF917517:QAK917534 QKB917517:QKG917534 QTX917517:QUC917534 RDT917517:RDY917534 RNP917517:RNU917534 RXL917517:RXQ917534 SHH917517:SHM917534 SRD917517:SRI917534 TAZ917517:TBE917534 TKV917517:TLA917534 TUR917517:TUW917534 UEN917517:UES917534 UOJ917517:UOO917534 UYF917517:UYK917534 VIB917517:VIG917534 VRX917517:VSC917534 WBT917517:WBY917534 WLP917517:WLU917534 WVL917517:WVQ917534 D983053:I983070 IZ983053:JE983070 SV983053:TA983070 ACR983053:ACW983070 AMN983053:AMS983070 AWJ983053:AWO983070 BGF983053:BGK983070 BQB983053:BQG983070 BZX983053:CAC983070 CJT983053:CJY983070 CTP983053:CTU983070 DDL983053:DDQ983070 DNH983053:DNM983070 DXD983053:DXI983070 EGZ983053:EHE983070 EQV983053:ERA983070 FAR983053:FAW983070 FKN983053:FKS983070 FUJ983053:FUO983070 GEF983053:GEK983070 GOB983053:GOG983070 GXX983053:GYC983070 HHT983053:HHY983070 HRP983053:HRU983070 IBL983053:IBQ983070 ILH983053:ILM983070 IVD983053:IVI983070 JEZ983053:JFE983070 JOV983053:JPA983070 JYR983053:JYW983070 KIN983053:KIS983070 KSJ983053:KSO983070 LCF983053:LCK983070 LMB983053:LMG983070 LVX983053:LWC983070 MFT983053:MFY983070 MPP983053:MPU983070 MZL983053:MZQ983070 NJH983053:NJM983070 NTD983053:NTI983070 OCZ983053:ODE983070 OMV983053:ONA983070 OWR983053:OWW983070 PGN983053:PGS983070 PQJ983053:PQO983070 QAF983053:QAK983070 QKB983053:QKG983070 QTX983053:QUC983070 RDT983053:RDY983070 RNP983053:RNU983070 RXL983053:RXQ983070 SHH983053:SHM983070 SRD983053:SRI983070 TAZ983053:TBE983070 TKV983053:TLA983070 TUR983053:TUW983070 UEN983053:UES983070 UOJ983053:UOO983070 UYF983053:UYK983070 VIB983053:VIG983070 VRX983053:VSC983070 WBT983053:WBY983070 WLP983053:WLU983070 WVL983053:WVQ983070" xr:uid="{1A0D6D21-F85B-4209-8817-C2113FADA6B0}">
      <formula1>0</formula1>
    </dataValidation>
    <dataValidation type="whole" operator="greaterThanOrEqual" showInputMessage="1" showErrorMessage="1" sqref="D69:D81 IZ69:IZ81 SV69:SV81 ACR69:ACR81 AMN69:AMN81 AWJ69:AWJ81 BGF69:BGF81 BQB69:BQB81 BZX69:BZX81 CJT69:CJT81 CTP69:CTP81 DDL69:DDL81 DNH69:DNH81 DXD69:DXD81 EGZ69:EGZ81 EQV69:EQV81 FAR69:FAR81 FKN69:FKN81 FUJ69:FUJ81 GEF69:GEF81 GOB69:GOB81 GXX69:GXX81 HHT69:HHT81 HRP69:HRP81 IBL69:IBL81 ILH69:ILH81 IVD69:IVD81 JEZ69:JEZ81 JOV69:JOV81 JYR69:JYR81 KIN69:KIN81 KSJ69:KSJ81 LCF69:LCF81 LMB69:LMB81 LVX69:LVX81 MFT69:MFT81 MPP69:MPP81 MZL69:MZL81 NJH69:NJH81 NTD69:NTD81 OCZ69:OCZ81 OMV69:OMV81 OWR69:OWR81 PGN69:PGN81 PQJ69:PQJ81 QAF69:QAF81 QKB69:QKB81 QTX69:QTX81 RDT69:RDT81 RNP69:RNP81 RXL69:RXL81 SHH69:SHH81 SRD69:SRD81 TAZ69:TAZ81 TKV69:TKV81 TUR69:TUR81 UEN69:UEN81 UOJ69:UOJ81 UYF69:UYF81 VIB69:VIB81 VRX69:VRX81 WBT69:WBT81 WLP69:WLP81 WVL69:WVL81 D65605:D65617 IZ65605:IZ65617 SV65605:SV65617 ACR65605:ACR65617 AMN65605:AMN65617 AWJ65605:AWJ65617 BGF65605:BGF65617 BQB65605:BQB65617 BZX65605:BZX65617 CJT65605:CJT65617 CTP65605:CTP65617 DDL65605:DDL65617 DNH65605:DNH65617 DXD65605:DXD65617 EGZ65605:EGZ65617 EQV65605:EQV65617 FAR65605:FAR65617 FKN65605:FKN65617 FUJ65605:FUJ65617 GEF65605:GEF65617 GOB65605:GOB65617 GXX65605:GXX65617 HHT65605:HHT65617 HRP65605:HRP65617 IBL65605:IBL65617 ILH65605:ILH65617 IVD65605:IVD65617 JEZ65605:JEZ65617 JOV65605:JOV65617 JYR65605:JYR65617 KIN65605:KIN65617 KSJ65605:KSJ65617 LCF65605:LCF65617 LMB65605:LMB65617 LVX65605:LVX65617 MFT65605:MFT65617 MPP65605:MPP65617 MZL65605:MZL65617 NJH65605:NJH65617 NTD65605:NTD65617 OCZ65605:OCZ65617 OMV65605:OMV65617 OWR65605:OWR65617 PGN65605:PGN65617 PQJ65605:PQJ65617 QAF65605:QAF65617 QKB65605:QKB65617 QTX65605:QTX65617 RDT65605:RDT65617 RNP65605:RNP65617 RXL65605:RXL65617 SHH65605:SHH65617 SRD65605:SRD65617 TAZ65605:TAZ65617 TKV65605:TKV65617 TUR65605:TUR65617 UEN65605:UEN65617 UOJ65605:UOJ65617 UYF65605:UYF65617 VIB65605:VIB65617 VRX65605:VRX65617 WBT65605:WBT65617 WLP65605:WLP65617 WVL65605:WVL65617 D131141:D131153 IZ131141:IZ131153 SV131141:SV131153 ACR131141:ACR131153 AMN131141:AMN131153 AWJ131141:AWJ131153 BGF131141:BGF131153 BQB131141:BQB131153 BZX131141:BZX131153 CJT131141:CJT131153 CTP131141:CTP131153 DDL131141:DDL131153 DNH131141:DNH131153 DXD131141:DXD131153 EGZ131141:EGZ131153 EQV131141:EQV131153 FAR131141:FAR131153 FKN131141:FKN131153 FUJ131141:FUJ131153 GEF131141:GEF131153 GOB131141:GOB131153 GXX131141:GXX131153 HHT131141:HHT131153 HRP131141:HRP131153 IBL131141:IBL131153 ILH131141:ILH131153 IVD131141:IVD131153 JEZ131141:JEZ131153 JOV131141:JOV131153 JYR131141:JYR131153 KIN131141:KIN131153 KSJ131141:KSJ131153 LCF131141:LCF131153 LMB131141:LMB131153 LVX131141:LVX131153 MFT131141:MFT131153 MPP131141:MPP131153 MZL131141:MZL131153 NJH131141:NJH131153 NTD131141:NTD131153 OCZ131141:OCZ131153 OMV131141:OMV131153 OWR131141:OWR131153 PGN131141:PGN131153 PQJ131141:PQJ131153 QAF131141:QAF131153 QKB131141:QKB131153 QTX131141:QTX131153 RDT131141:RDT131153 RNP131141:RNP131153 RXL131141:RXL131153 SHH131141:SHH131153 SRD131141:SRD131153 TAZ131141:TAZ131153 TKV131141:TKV131153 TUR131141:TUR131153 UEN131141:UEN131153 UOJ131141:UOJ131153 UYF131141:UYF131153 VIB131141:VIB131153 VRX131141:VRX131153 WBT131141:WBT131153 WLP131141:WLP131153 WVL131141:WVL131153 D196677:D196689 IZ196677:IZ196689 SV196677:SV196689 ACR196677:ACR196689 AMN196677:AMN196689 AWJ196677:AWJ196689 BGF196677:BGF196689 BQB196677:BQB196689 BZX196677:BZX196689 CJT196677:CJT196689 CTP196677:CTP196689 DDL196677:DDL196689 DNH196677:DNH196689 DXD196677:DXD196689 EGZ196677:EGZ196689 EQV196677:EQV196689 FAR196677:FAR196689 FKN196677:FKN196689 FUJ196677:FUJ196689 GEF196677:GEF196689 GOB196677:GOB196689 GXX196677:GXX196689 HHT196677:HHT196689 HRP196677:HRP196689 IBL196677:IBL196689 ILH196677:ILH196689 IVD196677:IVD196689 JEZ196677:JEZ196689 JOV196677:JOV196689 JYR196677:JYR196689 KIN196677:KIN196689 KSJ196677:KSJ196689 LCF196677:LCF196689 LMB196677:LMB196689 LVX196677:LVX196689 MFT196677:MFT196689 MPP196677:MPP196689 MZL196677:MZL196689 NJH196677:NJH196689 NTD196677:NTD196689 OCZ196677:OCZ196689 OMV196677:OMV196689 OWR196677:OWR196689 PGN196677:PGN196689 PQJ196677:PQJ196689 QAF196677:QAF196689 QKB196677:QKB196689 QTX196677:QTX196689 RDT196677:RDT196689 RNP196677:RNP196689 RXL196677:RXL196689 SHH196677:SHH196689 SRD196677:SRD196689 TAZ196677:TAZ196689 TKV196677:TKV196689 TUR196677:TUR196689 UEN196677:UEN196689 UOJ196677:UOJ196689 UYF196677:UYF196689 VIB196677:VIB196689 VRX196677:VRX196689 WBT196677:WBT196689 WLP196677:WLP196689 WVL196677:WVL196689 D262213:D262225 IZ262213:IZ262225 SV262213:SV262225 ACR262213:ACR262225 AMN262213:AMN262225 AWJ262213:AWJ262225 BGF262213:BGF262225 BQB262213:BQB262225 BZX262213:BZX262225 CJT262213:CJT262225 CTP262213:CTP262225 DDL262213:DDL262225 DNH262213:DNH262225 DXD262213:DXD262225 EGZ262213:EGZ262225 EQV262213:EQV262225 FAR262213:FAR262225 FKN262213:FKN262225 FUJ262213:FUJ262225 GEF262213:GEF262225 GOB262213:GOB262225 GXX262213:GXX262225 HHT262213:HHT262225 HRP262213:HRP262225 IBL262213:IBL262225 ILH262213:ILH262225 IVD262213:IVD262225 JEZ262213:JEZ262225 JOV262213:JOV262225 JYR262213:JYR262225 KIN262213:KIN262225 KSJ262213:KSJ262225 LCF262213:LCF262225 LMB262213:LMB262225 LVX262213:LVX262225 MFT262213:MFT262225 MPP262213:MPP262225 MZL262213:MZL262225 NJH262213:NJH262225 NTD262213:NTD262225 OCZ262213:OCZ262225 OMV262213:OMV262225 OWR262213:OWR262225 PGN262213:PGN262225 PQJ262213:PQJ262225 QAF262213:QAF262225 QKB262213:QKB262225 QTX262213:QTX262225 RDT262213:RDT262225 RNP262213:RNP262225 RXL262213:RXL262225 SHH262213:SHH262225 SRD262213:SRD262225 TAZ262213:TAZ262225 TKV262213:TKV262225 TUR262213:TUR262225 UEN262213:UEN262225 UOJ262213:UOJ262225 UYF262213:UYF262225 VIB262213:VIB262225 VRX262213:VRX262225 WBT262213:WBT262225 WLP262213:WLP262225 WVL262213:WVL262225 D327749:D327761 IZ327749:IZ327761 SV327749:SV327761 ACR327749:ACR327761 AMN327749:AMN327761 AWJ327749:AWJ327761 BGF327749:BGF327761 BQB327749:BQB327761 BZX327749:BZX327761 CJT327749:CJT327761 CTP327749:CTP327761 DDL327749:DDL327761 DNH327749:DNH327761 DXD327749:DXD327761 EGZ327749:EGZ327761 EQV327749:EQV327761 FAR327749:FAR327761 FKN327749:FKN327761 FUJ327749:FUJ327761 GEF327749:GEF327761 GOB327749:GOB327761 GXX327749:GXX327761 HHT327749:HHT327761 HRP327749:HRP327761 IBL327749:IBL327761 ILH327749:ILH327761 IVD327749:IVD327761 JEZ327749:JEZ327761 JOV327749:JOV327761 JYR327749:JYR327761 KIN327749:KIN327761 KSJ327749:KSJ327761 LCF327749:LCF327761 LMB327749:LMB327761 LVX327749:LVX327761 MFT327749:MFT327761 MPP327749:MPP327761 MZL327749:MZL327761 NJH327749:NJH327761 NTD327749:NTD327761 OCZ327749:OCZ327761 OMV327749:OMV327761 OWR327749:OWR327761 PGN327749:PGN327761 PQJ327749:PQJ327761 QAF327749:QAF327761 QKB327749:QKB327761 QTX327749:QTX327761 RDT327749:RDT327761 RNP327749:RNP327761 RXL327749:RXL327761 SHH327749:SHH327761 SRD327749:SRD327761 TAZ327749:TAZ327761 TKV327749:TKV327761 TUR327749:TUR327761 UEN327749:UEN327761 UOJ327749:UOJ327761 UYF327749:UYF327761 VIB327749:VIB327761 VRX327749:VRX327761 WBT327749:WBT327761 WLP327749:WLP327761 WVL327749:WVL327761 D393285:D393297 IZ393285:IZ393297 SV393285:SV393297 ACR393285:ACR393297 AMN393285:AMN393297 AWJ393285:AWJ393297 BGF393285:BGF393297 BQB393285:BQB393297 BZX393285:BZX393297 CJT393285:CJT393297 CTP393285:CTP393297 DDL393285:DDL393297 DNH393285:DNH393297 DXD393285:DXD393297 EGZ393285:EGZ393297 EQV393285:EQV393297 FAR393285:FAR393297 FKN393285:FKN393297 FUJ393285:FUJ393297 GEF393285:GEF393297 GOB393285:GOB393297 GXX393285:GXX393297 HHT393285:HHT393297 HRP393285:HRP393297 IBL393285:IBL393297 ILH393285:ILH393297 IVD393285:IVD393297 JEZ393285:JEZ393297 JOV393285:JOV393297 JYR393285:JYR393297 KIN393285:KIN393297 KSJ393285:KSJ393297 LCF393285:LCF393297 LMB393285:LMB393297 LVX393285:LVX393297 MFT393285:MFT393297 MPP393285:MPP393297 MZL393285:MZL393297 NJH393285:NJH393297 NTD393285:NTD393297 OCZ393285:OCZ393297 OMV393285:OMV393297 OWR393285:OWR393297 PGN393285:PGN393297 PQJ393285:PQJ393297 QAF393285:QAF393297 QKB393285:QKB393297 QTX393285:QTX393297 RDT393285:RDT393297 RNP393285:RNP393297 RXL393285:RXL393297 SHH393285:SHH393297 SRD393285:SRD393297 TAZ393285:TAZ393297 TKV393285:TKV393297 TUR393285:TUR393297 UEN393285:UEN393297 UOJ393285:UOJ393297 UYF393285:UYF393297 VIB393285:VIB393297 VRX393285:VRX393297 WBT393285:WBT393297 WLP393285:WLP393297 WVL393285:WVL393297 D458821:D458833 IZ458821:IZ458833 SV458821:SV458833 ACR458821:ACR458833 AMN458821:AMN458833 AWJ458821:AWJ458833 BGF458821:BGF458833 BQB458821:BQB458833 BZX458821:BZX458833 CJT458821:CJT458833 CTP458821:CTP458833 DDL458821:DDL458833 DNH458821:DNH458833 DXD458821:DXD458833 EGZ458821:EGZ458833 EQV458821:EQV458833 FAR458821:FAR458833 FKN458821:FKN458833 FUJ458821:FUJ458833 GEF458821:GEF458833 GOB458821:GOB458833 GXX458821:GXX458833 HHT458821:HHT458833 HRP458821:HRP458833 IBL458821:IBL458833 ILH458821:ILH458833 IVD458821:IVD458833 JEZ458821:JEZ458833 JOV458821:JOV458833 JYR458821:JYR458833 KIN458821:KIN458833 KSJ458821:KSJ458833 LCF458821:LCF458833 LMB458821:LMB458833 LVX458821:LVX458833 MFT458821:MFT458833 MPP458821:MPP458833 MZL458821:MZL458833 NJH458821:NJH458833 NTD458821:NTD458833 OCZ458821:OCZ458833 OMV458821:OMV458833 OWR458821:OWR458833 PGN458821:PGN458833 PQJ458821:PQJ458833 QAF458821:QAF458833 QKB458821:QKB458833 QTX458821:QTX458833 RDT458821:RDT458833 RNP458821:RNP458833 RXL458821:RXL458833 SHH458821:SHH458833 SRD458821:SRD458833 TAZ458821:TAZ458833 TKV458821:TKV458833 TUR458821:TUR458833 UEN458821:UEN458833 UOJ458821:UOJ458833 UYF458821:UYF458833 VIB458821:VIB458833 VRX458821:VRX458833 WBT458821:WBT458833 WLP458821:WLP458833 WVL458821:WVL458833 D524357:D524369 IZ524357:IZ524369 SV524357:SV524369 ACR524357:ACR524369 AMN524357:AMN524369 AWJ524357:AWJ524369 BGF524357:BGF524369 BQB524357:BQB524369 BZX524357:BZX524369 CJT524357:CJT524369 CTP524357:CTP524369 DDL524357:DDL524369 DNH524357:DNH524369 DXD524357:DXD524369 EGZ524357:EGZ524369 EQV524357:EQV524369 FAR524357:FAR524369 FKN524357:FKN524369 FUJ524357:FUJ524369 GEF524357:GEF524369 GOB524357:GOB524369 GXX524357:GXX524369 HHT524357:HHT524369 HRP524357:HRP524369 IBL524357:IBL524369 ILH524357:ILH524369 IVD524357:IVD524369 JEZ524357:JEZ524369 JOV524357:JOV524369 JYR524357:JYR524369 KIN524357:KIN524369 KSJ524357:KSJ524369 LCF524357:LCF524369 LMB524357:LMB524369 LVX524357:LVX524369 MFT524357:MFT524369 MPP524357:MPP524369 MZL524357:MZL524369 NJH524357:NJH524369 NTD524357:NTD524369 OCZ524357:OCZ524369 OMV524357:OMV524369 OWR524357:OWR524369 PGN524357:PGN524369 PQJ524357:PQJ524369 QAF524357:QAF524369 QKB524357:QKB524369 QTX524357:QTX524369 RDT524357:RDT524369 RNP524357:RNP524369 RXL524357:RXL524369 SHH524357:SHH524369 SRD524357:SRD524369 TAZ524357:TAZ524369 TKV524357:TKV524369 TUR524357:TUR524369 UEN524357:UEN524369 UOJ524357:UOJ524369 UYF524357:UYF524369 VIB524357:VIB524369 VRX524357:VRX524369 WBT524357:WBT524369 WLP524357:WLP524369 WVL524357:WVL524369 D589893:D589905 IZ589893:IZ589905 SV589893:SV589905 ACR589893:ACR589905 AMN589893:AMN589905 AWJ589893:AWJ589905 BGF589893:BGF589905 BQB589893:BQB589905 BZX589893:BZX589905 CJT589893:CJT589905 CTP589893:CTP589905 DDL589893:DDL589905 DNH589893:DNH589905 DXD589893:DXD589905 EGZ589893:EGZ589905 EQV589893:EQV589905 FAR589893:FAR589905 FKN589893:FKN589905 FUJ589893:FUJ589905 GEF589893:GEF589905 GOB589893:GOB589905 GXX589893:GXX589905 HHT589893:HHT589905 HRP589893:HRP589905 IBL589893:IBL589905 ILH589893:ILH589905 IVD589893:IVD589905 JEZ589893:JEZ589905 JOV589893:JOV589905 JYR589893:JYR589905 KIN589893:KIN589905 KSJ589893:KSJ589905 LCF589893:LCF589905 LMB589893:LMB589905 LVX589893:LVX589905 MFT589893:MFT589905 MPP589893:MPP589905 MZL589893:MZL589905 NJH589893:NJH589905 NTD589893:NTD589905 OCZ589893:OCZ589905 OMV589893:OMV589905 OWR589893:OWR589905 PGN589893:PGN589905 PQJ589893:PQJ589905 QAF589893:QAF589905 QKB589893:QKB589905 QTX589893:QTX589905 RDT589893:RDT589905 RNP589893:RNP589905 RXL589893:RXL589905 SHH589893:SHH589905 SRD589893:SRD589905 TAZ589893:TAZ589905 TKV589893:TKV589905 TUR589893:TUR589905 UEN589893:UEN589905 UOJ589893:UOJ589905 UYF589893:UYF589905 VIB589893:VIB589905 VRX589893:VRX589905 WBT589893:WBT589905 WLP589893:WLP589905 WVL589893:WVL589905 D655429:D655441 IZ655429:IZ655441 SV655429:SV655441 ACR655429:ACR655441 AMN655429:AMN655441 AWJ655429:AWJ655441 BGF655429:BGF655441 BQB655429:BQB655441 BZX655429:BZX655441 CJT655429:CJT655441 CTP655429:CTP655441 DDL655429:DDL655441 DNH655429:DNH655441 DXD655429:DXD655441 EGZ655429:EGZ655441 EQV655429:EQV655441 FAR655429:FAR655441 FKN655429:FKN655441 FUJ655429:FUJ655441 GEF655429:GEF655441 GOB655429:GOB655441 GXX655429:GXX655441 HHT655429:HHT655441 HRP655429:HRP655441 IBL655429:IBL655441 ILH655429:ILH655441 IVD655429:IVD655441 JEZ655429:JEZ655441 JOV655429:JOV655441 JYR655429:JYR655441 KIN655429:KIN655441 KSJ655429:KSJ655441 LCF655429:LCF655441 LMB655429:LMB655441 LVX655429:LVX655441 MFT655429:MFT655441 MPP655429:MPP655441 MZL655429:MZL655441 NJH655429:NJH655441 NTD655429:NTD655441 OCZ655429:OCZ655441 OMV655429:OMV655441 OWR655429:OWR655441 PGN655429:PGN655441 PQJ655429:PQJ655441 QAF655429:QAF655441 QKB655429:QKB655441 QTX655429:QTX655441 RDT655429:RDT655441 RNP655429:RNP655441 RXL655429:RXL655441 SHH655429:SHH655441 SRD655429:SRD655441 TAZ655429:TAZ655441 TKV655429:TKV655441 TUR655429:TUR655441 UEN655429:UEN655441 UOJ655429:UOJ655441 UYF655429:UYF655441 VIB655429:VIB655441 VRX655429:VRX655441 WBT655429:WBT655441 WLP655429:WLP655441 WVL655429:WVL655441 D720965:D720977 IZ720965:IZ720977 SV720965:SV720977 ACR720965:ACR720977 AMN720965:AMN720977 AWJ720965:AWJ720977 BGF720965:BGF720977 BQB720965:BQB720977 BZX720965:BZX720977 CJT720965:CJT720977 CTP720965:CTP720977 DDL720965:DDL720977 DNH720965:DNH720977 DXD720965:DXD720977 EGZ720965:EGZ720977 EQV720965:EQV720977 FAR720965:FAR720977 FKN720965:FKN720977 FUJ720965:FUJ720977 GEF720965:GEF720977 GOB720965:GOB720977 GXX720965:GXX720977 HHT720965:HHT720977 HRP720965:HRP720977 IBL720965:IBL720977 ILH720965:ILH720977 IVD720965:IVD720977 JEZ720965:JEZ720977 JOV720965:JOV720977 JYR720965:JYR720977 KIN720965:KIN720977 KSJ720965:KSJ720977 LCF720965:LCF720977 LMB720965:LMB720977 LVX720965:LVX720977 MFT720965:MFT720977 MPP720965:MPP720977 MZL720965:MZL720977 NJH720965:NJH720977 NTD720965:NTD720977 OCZ720965:OCZ720977 OMV720965:OMV720977 OWR720965:OWR720977 PGN720965:PGN720977 PQJ720965:PQJ720977 QAF720965:QAF720977 QKB720965:QKB720977 QTX720965:QTX720977 RDT720965:RDT720977 RNP720965:RNP720977 RXL720965:RXL720977 SHH720965:SHH720977 SRD720965:SRD720977 TAZ720965:TAZ720977 TKV720965:TKV720977 TUR720965:TUR720977 UEN720965:UEN720977 UOJ720965:UOJ720977 UYF720965:UYF720977 VIB720965:VIB720977 VRX720965:VRX720977 WBT720965:WBT720977 WLP720965:WLP720977 WVL720965:WVL720977 D786501:D786513 IZ786501:IZ786513 SV786501:SV786513 ACR786501:ACR786513 AMN786501:AMN786513 AWJ786501:AWJ786513 BGF786501:BGF786513 BQB786501:BQB786513 BZX786501:BZX786513 CJT786501:CJT786513 CTP786501:CTP786513 DDL786501:DDL786513 DNH786501:DNH786513 DXD786501:DXD786513 EGZ786501:EGZ786513 EQV786501:EQV786513 FAR786501:FAR786513 FKN786501:FKN786513 FUJ786501:FUJ786513 GEF786501:GEF786513 GOB786501:GOB786513 GXX786501:GXX786513 HHT786501:HHT786513 HRP786501:HRP786513 IBL786501:IBL786513 ILH786501:ILH786513 IVD786501:IVD786513 JEZ786501:JEZ786513 JOV786501:JOV786513 JYR786501:JYR786513 KIN786501:KIN786513 KSJ786501:KSJ786513 LCF786501:LCF786513 LMB786501:LMB786513 LVX786501:LVX786513 MFT786501:MFT786513 MPP786501:MPP786513 MZL786501:MZL786513 NJH786501:NJH786513 NTD786501:NTD786513 OCZ786501:OCZ786513 OMV786501:OMV786513 OWR786501:OWR786513 PGN786501:PGN786513 PQJ786501:PQJ786513 QAF786501:QAF786513 QKB786501:QKB786513 QTX786501:QTX786513 RDT786501:RDT786513 RNP786501:RNP786513 RXL786501:RXL786513 SHH786501:SHH786513 SRD786501:SRD786513 TAZ786501:TAZ786513 TKV786501:TKV786513 TUR786501:TUR786513 UEN786501:UEN786513 UOJ786501:UOJ786513 UYF786501:UYF786513 VIB786501:VIB786513 VRX786501:VRX786513 WBT786501:WBT786513 WLP786501:WLP786513 WVL786501:WVL786513 D852037:D852049 IZ852037:IZ852049 SV852037:SV852049 ACR852037:ACR852049 AMN852037:AMN852049 AWJ852037:AWJ852049 BGF852037:BGF852049 BQB852037:BQB852049 BZX852037:BZX852049 CJT852037:CJT852049 CTP852037:CTP852049 DDL852037:DDL852049 DNH852037:DNH852049 DXD852037:DXD852049 EGZ852037:EGZ852049 EQV852037:EQV852049 FAR852037:FAR852049 FKN852037:FKN852049 FUJ852037:FUJ852049 GEF852037:GEF852049 GOB852037:GOB852049 GXX852037:GXX852049 HHT852037:HHT852049 HRP852037:HRP852049 IBL852037:IBL852049 ILH852037:ILH852049 IVD852037:IVD852049 JEZ852037:JEZ852049 JOV852037:JOV852049 JYR852037:JYR852049 KIN852037:KIN852049 KSJ852037:KSJ852049 LCF852037:LCF852049 LMB852037:LMB852049 LVX852037:LVX852049 MFT852037:MFT852049 MPP852037:MPP852049 MZL852037:MZL852049 NJH852037:NJH852049 NTD852037:NTD852049 OCZ852037:OCZ852049 OMV852037:OMV852049 OWR852037:OWR852049 PGN852037:PGN852049 PQJ852037:PQJ852049 QAF852037:QAF852049 QKB852037:QKB852049 QTX852037:QTX852049 RDT852037:RDT852049 RNP852037:RNP852049 RXL852037:RXL852049 SHH852037:SHH852049 SRD852037:SRD852049 TAZ852037:TAZ852049 TKV852037:TKV852049 TUR852037:TUR852049 UEN852037:UEN852049 UOJ852037:UOJ852049 UYF852037:UYF852049 VIB852037:VIB852049 VRX852037:VRX852049 WBT852037:WBT852049 WLP852037:WLP852049 WVL852037:WVL852049 D917573:D917585 IZ917573:IZ917585 SV917573:SV917585 ACR917573:ACR917585 AMN917573:AMN917585 AWJ917573:AWJ917585 BGF917573:BGF917585 BQB917573:BQB917585 BZX917573:BZX917585 CJT917573:CJT917585 CTP917573:CTP917585 DDL917573:DDL917585 DNH917573:DNH917585 DXD917573:DXD917585 EGZ917573:EGZ917585 EQV917573:EQV917585 FAR917573:FAR917585 FKN917573:FKN917585 FUJ917573:FUJ917585 GEF917573:GEF917585 GOB917573:GOB917585 GXX917573:GXX917585 HHT917573:HHT917585 HRP917573:HRP917585 IBL917573:IBL917585 ILH917573:ILH917585 IVD917573:IVD917585 JEZ917573:JEZ917585 JOV917573:JOV917585 JYR917573:JYR917585 KIN917573:KIN917585 KSJ917573:KSJ917585 LCF917573:LCF917585 LMB917573:LMB917585 LVX917573:LVX917585 MFT917573:MFT917585 MPP917573:MPP917585 MZL917573:MZL917585 NJH917573:NJH917585 NTD917573:NTD917585 OCZ917573:OCZ917585 OMV917573:OMV917585 OWR917573:OWR917585 PGN917573:PGN917585 PQJ917573:PQJ917585 QAF917573:QAF917585 QKB917573:QKB917585 QTX917573:QTX917585 RDT917573:RDT917585 RNP917573:RNP917585 RXL917573:RXL917585 SHH917573:SHH917585 SRD917573:SRD917585 TAZ917573:TAZ917585 TKV917573:TKV917585 TUR917573:TUR917585 UEN917573:UEN917585 UOJ917573:UOJ917585 UYF917573:UYF917585 VIB917573:VIB917585 VRX917573:VRX917585 WBT917573:WBT917585 WLP917573:WLP917585 WVL917573:WVL917585 D983109:D983121 IZ983109:IZ983121 SV983109:SV983121 ACR983109:ACR983121 AMN983109:AMN983121 AWJ983109:AWJ983121 BGF983109:BGF983121 BQB983109:BQB983121 BZX983109:BZX983121 CJT983109:CJT983121 CTP983109:CTP983121 DDL983109:DDL983121 DNH983109:DNH983121 DXD983109:DXD983121 EGZ983109:EGZ983121 EQV983109:EQV983121 FAR983109:FAR983121 FKN983109:FKN983121 FUJ983109:FUJ983121 GEF983109:GEF983121 GOB983109:GOB983121 GXX983109:GXX983121 HHT983109:HHT983121 HRP983109:HRP983121 IBL983109:IBL983121 ILH983109:ILH983121 IVD983109:IVD983121 JEZ983109:JEZ983121 JOV983109:JOV983121 JYR983109:JYR983121 KIN983109:KIN983121 KSJ983109:KSJ983121 LCF983109:LCF983121 LMB983109:LMB983121 LVX983109:LVX983121 MFT983109:MFT983121 MPP983109:MPP983121 MZL983109:MZL983121 NJH983109:NJH983121 NTD983109:NTD983121 OCZ983109:OCZ983121 OMV983109:OMV983121 OWR983109:OWR983121 PGN983109:PGN983121 PQJ983109:PQJ983121 QAF983109:QAF983121 QKB983109:QKB983121 QTX983109:QTX983121 RDT983109:RDT983121 RNP983109:RNP983121 RXL983109:RXL983121 SHH983109:SHH983121 SRD983109:SRD983121 TAZ983109:TAZ983121 TKV983109:TKV983121 TUR983109:TUR983121 UEN983109:UEN983121 UOJ983109:UOJ983121 UYF983109:UYF983121 VIB983109:VIB983121 VRX983109:VRX983121 WBT983109:WBT983121 WLP983109:WLP983121 WVL983109:WVL983121 D89:D95 IZ89:IZ95 SV89:SV95 ACR89:ACR95 AMN89:AMN95 AWJ89:AWJ95 BGF89:BGF95 BQB89:BQB95 BZX89:BZX95 CJT89:CJT95 CTP89:CTP95 DDL89:DDL95 DNH89:DNH95 DXD89:DXD95 EGZ89:EGZ95 EQV89:EQV95 FAR89:FAR95 FKN89:FKN95 FUJ89:FUJ95 GEF89:GEF95 GOB89:GOB95 GXX89:GXX95 HHT89:HHT95 HRP89:HRP95 IBL89:IBL95 ILH89:ILH95 IVD89:IVD95 JEZ89:JEZ95 JOV89:JOV95 JYR89:JYR95 KIN89:KIN95 KSJ89:KSJ95 LCF89:LCF95 LMB89:LMB95 LVX89:LVX95 MFT89:MFT95 MPP89:MPP95 MZL89:MZL95 NJH89:NJH95 NTD89:NTD95 OCZ89:OCZ95 OMV89:OMV95 OWR89:OWR95 PGN89:PGN95 PQJ89:PQJ95 QAF89:QAF95 QKB89:QKB95 QTX89:QTX95 RDT89:RDT95 RNP89:RNP95 RXL89:RXL95 SHH89:SHH95 SRD89:SRD95 TAZ89:TAZ95 TKV89:TKV95 TUR89:TUR95 UEN89:UEN95 UOJ89:UOJ95 UYF89:UYF95 VIB89:VIB95 VRX89:VRX95 WBT89:WBT95 WLP89:WLP95 WVL89:WVL95 D65625:D65631 IZ65625:IZ65631 SV65625:SV65631 ACR65625:ACR65631 AMN65625:AMN65631 AWJ65625:AWJ65631 BGF65625:BGF65631 BQB65625:BQB65631 BZX65625:BZX65631 CJT65625:CJT65631 CTP65625:CTP65631 DDL65625:DDL65631 DNH65625:DNH65631 DXD65625:DXD65631 EGZ65625:EGZ65631 EQV65625:EQV65631 FAR65625:FAR65631 FKN65625:FKN65631 FUJ65625:FUJ65631 GEF65625:GEF65631 GOB65625:GOB65631 GXX65625:GXX65631 HHT65625:HHT65631 HRP65625:HRP65631 IBL65625:IBL65631 ILH65625:ILH65631 IVD65625:IVD65631 JEZ65625:JEZ65631 JOV65625:JOV65631 JYR65625:JYR65631 KIN65625:KIN65631 KSJ65625:KSJ65631 LCF65625:LCF65631 LMB65625:LMB65631 LVX65625:LVX65631 MFT65625:MFT65631 MPP65625:MPP65631 MZL65625:MZL65631 NJH65625:NJH65631 NTD65625:NTD65631 OCZ65625:OCZ65631 OMV65625:OMV65631 OWR65625:OWR65631 PGN65625:PGN65631 PQJ65625:PQJ65631 QAF65625:QAF65631 QKB65625:QKB65631 QTX65625:QTX65631 RDT65625:RDT65631 RNP65625:RNP65631 RXL65625:RXL65631 SHH65625:SHH65631 SRD65625:SRD65631 TAZ65625:TAZ65631 TKV65625:TKV65631 TUR65625:TUR65631 UEN65625:UEN65631 UOJ65625:UOJ65631 UYF65625:UYF65631 VIB65625:VIB65631 VRX65625:VRX65631 WBT65625:WBT65631 WLP65625:WLP65631 WVL65625:WVL65631 D131161:D131167 IZ131161:IZ131167 SV131161:SV131167 ACR131161:ACR131167 AMN131161:AMN131167 AWJ131161:AWJ131167 BGF131161:BGF131167 BQB131161:BQB131167 BZX131161:BZX131167 CJT131161:CJT131167 CTP131161:CTP131167 DDL131161:DDL131167 DNH131161:DNH131167 DXD131161:DXD131167 EGZ131161:EGZ131167 EQV131161:EQV131167 FAR131161:FAR131167 FKN131161:FKN131167 FUJ131161:FUJ131167 GEF131161:GEF131167 GOB131161:GOB131167 GXX131161:GXX131167 HHT131161:HHT131167 HRP131161:HRP131167 IBL131161:IBL131167 ILH131161:ILH131167 IVD131161:IVD131167 JEZ131161:JEZ131167 JOV131161:JOV131167 JYR131161:JYR131167 KIN131161:KIN131167 KSJ131161:KSJ131167 LCF131161:LCF131167 LMB131161:LMB131167 LVX131161:LVX131167 MFT131161:MFT131167 MPP131161:MPP131167 MZL131161:MZL131167 NJH131161:NJH131167 NTD131161:NTD131167 OCZ131161:OCZ131167 OMV131161:OMV131167 OWR131161:OWR131167 PGN131161:PGN131167 PQJ131161:PQJ131167 QAF131161:QAF131167 QKB131161:QKB131167 QTX131161:QTX131167 RDT131161:RDT131167 RNP131161:RNP131167 RXL131161:RXL131167 SHH131161:SHH131167 SRD131161:SRD131167 TAZ131161:TAZ131167 TKV131161:TKV131167 TUR131161:TUR131167 UEN131161:UEN131167 UOJ131161:UOJ131167 UYF131161:UYF131167 VIB131161:VIB131167 VRX131161:VRX131167 WBT131161:WBT131167 WLP131161:WLP131167 WVL131161:WVL131167 D196697:D196703 IZ196697:IZ196703 SV196697:SV196703 ACR196697:ACR196703 AMN196697:AMN196703 AWJ196697:AWJ196703 BGF196697:BGF196703 BQB196697:BQB196703 BZX196697:BZX196703 CJT196697:CJT196703 CTP196697:CTP196703 DDL196697:DDL196703 DNH196697:DNH196703 DXD196697:DXD196703 EGZ196697:EGZ196703 EQV196697:EQV196703 FAR196697:FAR196703 FKN196697:FKN196703 FUJ196697:FUJ196703 GEF196697:GEF196703 GOB196697:GOB196703 GXX196697:GXX196703 HHT196697:HHT196703 HRP196697:HRP196703 IBL196697:IBL196703 ILH196697:ILH196703 IVD196697:IVD196703 JEZ196697:JEZ196703 JOV196697:JOV196703 JYR196697:JYR196703 KIN196697:KIN196703 KSJ196697:KSJ196703 LCF196697:LCF196703 LMB196697:LMB196703 LVX196697:LVX196703 MFT196697:MFT196703 MPP196697:MPP196703 MZL196697:MZL196703 NJH196697:NJH196703 NTD196697:NTD196703 OCZ196697:OCZ196703 OMV196697:OMV196703 OWR196697:OWR196703 PGN196697:PGN196703 PQJ196697:PQJ196703 QAF196697:QAF196703 QKB196697:QKB196703 QTX196697:QTX196703 RDT196697:RDT196703 RNP196697:RNP196703 RXL196697:RXL196703 SHH196697:SHH196703 SRD196697:SRD196703 TAZ196697:TAZ196703 TKV196697:TKV196703 TUR196697:TUR196703 UEN196697:UEN196703 UOJ196697:UOJ196703 UYF196697:UYF196703 VIB196697:VIB196703 VRX196697:VRX196703 WBT196697:WBT196703 WLP196697:WLP196703 WVL196697:WVL196703 D262233:D262239 IZ262233:IZ262239 SV262233:SV262239 ACR262233:ACR262239 AMN262233:AMN262239 AWJ262233:AWJ262239 BGF262233:BGF262239 BQB262233:BQB262239 BZX262233:BZX262239 CJT262233:CJT262239 CTP262233:CTP262239 DDL262233:DDL262239 DNH262233:DNH262239 DXD262233:DXD262239 EGZ262233:EGZ262239 EQV262233:EQV262239 FAR262233:FAR262239 FKN262233:FKN262239 FUJ262233:FUJ262239 GEF262233:GEF262239 GOB262233:GOB262239 GXX262233:GXX262239 HHT262233:HHT262239 HRP262233:HRP262239 IBL262233:IBL262239 ILH262233:ILH262239 IVD262233:IVD262239 JEZ262233:JEZ262239 JOV262233:JOV262239 JYR262233:JYR262239 KIN262233:KIN262239 KSJ262233:KSJ262239 LCF262233:LCF262239 LMB262233:LMB262239 LVX262233:LVX262239 MFT262233:MFT262239 MPP262233:MPP262239 MZL262233:MZL262239 NJH262233:NJH262239 NTD262233:NTD262239 OCZ262233:OCZ262239 OMV262233:OMV262239 OWR262233:OWR262239 PGN262233:PGN262239 PQJ262233:PQJ262239 QAF262233:QAF262239 QKB262233:QKB262239 QTX262233:QTX262239 RDT262233:RDT262239 RNP262233:RNP262239 RXL262233:RXL262239 SHH262233:SHH262239 SRD262233:SRD262239 TAZ262233:TAZ262239 TKV262233:TKV262239 TUR262233:TUR262239 UEN262233:UEN262239 UOJ262233:UOJ262239 UYF262233:UYF262239 VIB262233:VIB262239 VRX262233:VRX262239 WBT262233:WBT262239 WLP262233:WLP262239 WVL262233:WVL262239 D327769:D327775 IZ327769:IZ327775 SV327769:SV327775 ACR327769:ACR327775 AMN327769:AMN327775 AWJ327769:AWJ327775 BGF327769:BGF327775 BQB327769:BQB327775 BZX327769:BZX327775 CJT327769:CJT327775 CTP327769:CTP327775 DDL327769:DDL327775 DNH327769:DNH327775 DXD327769:DXD327775 EGZ327769:EGZ327775 EQV327769:EQV327775 FAR327769:FAR327775 FKN327769:FKN327775 FUJ327769:FUJ327775 GEF327769:GEF327775 GOB327769:GOB327775 GXX327769:GXX327775 HHT327769:HHT327775 HRP327769:HRP327775 IBL327769:IBL327775 ILH327769:ILH327775 IVD327769:IVD327775 JEZ327769:JEZ327775 JOV327769:JOV327775 JYR327769:JYR327775 KIN327769:KIN327775 KSJ327769:KSJ327775 LCF327769:LCF327775 LMB327769:LMB327775 LVX327769:LVX327775 MFT327769:MFT327775 MPP327769:MPP327775 MZL327769:MZL327775 NJH327769:NJH327775 NTD327769:NTD327775 OCZ327769:OCZ327775 OMV327769:OMV327775 OWR327769:OWR327775 PGN327769:PGN327775 PQJ327769:PQJ327775 QAF327769:QAF327775 QKB327769:QKB327775 QTX327769:QTX327775 RDT327769:RDT327775 RNP327769:RNP327775 RXL327769:RXL327775 SHH327769:SHH327775 SRD327769:SRD327775 TAZ327769:TAZ327775 TKV327769:TKV327775 TUR327769:TUR327775 UEN327769:UEN327775 UOJ327769:UOJ327775 UYF327769:UYF327775 VIB327769:VIB327775 VRX327769:VRX327775 WBT327769:WBT327775 WLP327769:WLP327775 WVL327769:WVL327775 D393305:D393311 IZ393305:IZ393311 SV393305:SV393311 ACR393305:ACR393311 AMN393305:AMN393311 AWJ393305:AWJ393311 BGF393305:BGF393311 BQB393305:BQB393311 BZX393305:BZX393311 CJT393305:CJT393311 CTP393305:CTP393311 DDL393305:DDL393311 DNH393305:DNH393311 DXD393305:DXD393311 EGZ393305:EGZ393311 EQV393305:EQV393311 FAR393305:FAR393311 FKN393305:FKN393311 FUJ393305:FUJ393311 GEF393305:GEF393311 GOB393305:GOB393311 GXX393305:GXX393311 HHT393305:HHT393311 HRP393305:HRP393311 IBL393305:IBL393311 ILH393305:ILH393311 IVD393305:IVD393311 JEZ393305:JEZ393311 JOV393305:JOV393311 JYR393305:JYR393311 KIN393305:KIN393311 KSJ393305:KSJ393311 LCF393305:LCF393311 LMB393305:LMB393311 LVX393305:LVX393311 MFT393305:MFT393311 MPP393305:MPP393311 MZL393305:MZL393311 NJH393305:NJH393311 NTD393305:NTD393311 OCZ393305:OCZ393311 OMV393305:OMV393311 OWR393305:OWR393311 PGN393305:PGN393311 PQJ393305:PQJ393311 QAF393305:QAF393311 QKB393305:QKB393311 QTX393305:QTX393311 RDT393305:RDT393311 RNP393305:RNP393311 RXL393305:RXL393311 SHH393305:SHH393311 SRD393305:SRD393311 TAZ393305:TAZ393311 TKV393305:TKV393311 TUR393305:TUR393311 UEN393305:UEN393311 UOJ393305:UOJ393311 UYF393305:UYF393311 VIB393305:VIB393311 VRX393305:VRX393311 WBT393305:WBT393311 WLP393305:WLP393311 WVL393305:WVL393311 D458841:D458847 IZ458841:IZ458847 SV458841:SV458847 ACR458841:ACR458847 AMN458841:AMN458847 AWJ458841:AWJ458847 BGF458841:BGF458847 BQB458841:BQB458847 BZX458841:BZX458847 CJT458841:CJT458847 CTP458841:CTP458847 DDL458841:DDL458847 DNH458841:DNH458847 DXD458841:DXD458847 EGZ458841:EGZ458847 EQV458841:EQV458847 FAR458841:FAR458847 FKN458841:FKN458847 FUJ458841:FUJ458847 GEF458841:GEF458847 GOB458841:GOB458847 GXX458841:GXX458847 HHT458841:HHT458847 HRP458841:HRP458847 IBL458841:IBL458847 ILH458841:ILH458847 IVD458841:IVD458847 JEZ458841:JEZ458847 JOV458841:JOV458847 JYR458841:JYR458847 KIN458841:KIN458847 KSJ458841:KSJ458847 LCF458841:LCF458847 LMB458841:LMB458847 LVX458841:LVX458847 MFT458841:MFT458847 MPP458841:MPP458847 MZL458841:MZL458847 NJH458841:NJH458847 NTD458841:NTD458847 OCZ458841:OCZ458847 OMV458841:OMV458847 OWR458841:OWR458847 PGN458841:PGN458847 PQJ458841:PQJ458847 QAF458841:QAF458847 QKB458841:QKB458847 QTX458841:QTX458847 RDT458841:RDT458847 RNP458841:RNP458847 RXL458841:RXL458847 SHH458841:SHH458847 SRD458841:SRD458847 TAZ458841:TAZ458847 TKV458841:TKV458847 TUR458841:TUR458847 UEN458841:UEN458847 UOJ458841:UOJ458847 UYF458841:UYF458847 VIB458841:VIB458847 VRX458841:VRX458847 WBT458841:WBT458847 WLP458841:WLP458847 WVL458841:WVL458847 D524377:D524383 IZ524377:IZ524383 SV524377:SV524383 ACR524377:ACR524383 AMN524377:AMN524383 AWJ524377:AWJ524383 BGF524377:BGF524383 BQB524377:BQB524383 BZX524377:BZX524383 CJT524377:CJT524383 CTP524377:CTP524383 DDL524377:DDL524383 DNH524377:DNH524383 DXD524377:DXD524383 EGZ524377:EGZ524383 EQV524377:EQV524383 FAR524377:FAR524383 FKN524377:FKN524383 FUJ524377:FUJ524383 GEF524377:GEF524383 GOB524377:GOB524383 GXX524377:GXX524383 HHT524377:HHT524383 HRP524377:HRP524383 IBL524377:IBL524383 ILH524377:ILH524383 IVD524377:IVD524383 JEZ524377:JEZ524383 JOV524377:JOV524383 JYR524377:JYR524383 KIN524377:KIN524383 KSJ524377:KSJ524383 LCF524377:LCF524383 LMB524377:LMB524383 LVX524377:LVX524383 MFT524377:MFT524383 MPP524377:MPP524383 MZL524377:MZL524383 NJH524377:NJH524383 NTD524377:NTD524383 OCZ524377:OCZ524383 OMV524377:OMV524383 OWR524377:OWR524383 PGN524377:PGN524383 PQJ524377:PQJ524383 QAF524377:QAF524383 QKB524377:QKB524383 QTX524377:QTX524383 RDT524377:RDT524383 RNP524377:RNP524383 RXL524377:RXL524383 SHH524377:SHH524383 SRD524377:SRD524383 TAZ524377:TAZ524383 TKV524377:TKV524383 TUR524377:TUR524383 UEN524377:UEN524383 UOJ524377:UOJ524383 UYF524377:UYF524383 VIB524377:VIB524383 VRX524377:VRX524383 WBT524377:WBT524383 WLP524377:WLP524383 WVL524377:WVL524383 D589913:D589919 IZ589913:IZ589919 SV589913:SV589919 ACR589913:ACR589919 AMN589913:AMN589919 AWJ589913:AWJ589919 BGF589913:BGF589919 BQB589913:BQB589919 BZX589913:BZX589919 CJT589913:CJT589919 CTP589913:CTP589919 DDL589913:DDL589919 DNH589913:DNH589919 DXD589913:DXD589919 EGZ589913:EGZ589919 EQV589913:EQV589919 FAR589913:FAR589919 FKN589913:FKN589919 FUJ589913:FUJ589919 GEF589913:GEF589919 GOB589913:GOB589919 GXX589913:GXX589919 HHT589913:HHT589919 HRP589913:HRP589919 IBL589913:IBL589919 ILH589913:ILH589919 IVD589913:IVD589919 JEZ589913:JEZ589919 JOV589913:JOV589919 JYR589913:JYR589919 KIN589913:KIN589919 KSJ589913:KSJ589919 LCF589913:LCF589919 LMB589913:LMB589919 LVX589913:LVX589919 MFT589913:MFT589919 MPP589913:MPP589919 MZL589913:MZL589919 NJH589913:NJH589919 NTD589913:NTD589919 OCZ589913:OCZ589919 OMV589913:OMV589919 OWR589913:OWR589919 PGN589913:PGN589919 PQJ589913:PQJ589919 QAF589913:QAF589919 QKB589913:QKB589919 QTX589913:QTX589919 RDT589913:RDT589919 RNP589913:RNP589919 RXL589913:RXL589919 SHH589913:SHH589919 SRD589913:SRD589919 TAZ589913:TAZ589919 TKV589913:TKV589919 TUR589913:TUR589919 UEN589913:UEN589919 UOJ589913:UOJ589919 UYF589913:UYF589919 VIB589913:VIB589919 VRX589913:VRX589919 WBT589913:WBT589919 WLP589913:WLP589919 WVL589913:WVL589919 D655449:D655455 IZ655449:IZ655455 SV655449:SV655455 ACR655449:ACR655455 AMN655449:AMN655455 AWJ655449:AWJ655455 BGF655449:BGF655455 BQB655449:BQB655455 BZX655449:BZX655455 CJT655449:CJT655455 CTP655449:CTP655455 DDL655449:DDL655455 DNH655449:DNH655455 DXD655449:DXD655455 EGZ655449:EGZ655455 EQV655449:EQV655455 FAR655449:FAR655455 FKN655449:FKN655455 FUJ655449:FUJ655455 GEF655449:GEF655455 GOB655449:GOB655455 GXX655449:GXX655455 HHT655449:HHT655455 HRP655449:HRP655455 IBL655449:IBL655455 ILH655449:ILH655455 IVD655449:IVD655455 JEZ655449:JEZ655455 JOV655449:JOV655455 JYR655449:JYR655455 KIN655449:KIN655455 KSJ655449:KSJ655455 LCF655449:LCF655455 LMB655449:LMB655455 LVX655449:LVX655455 MFT655449:MFT655455 MPP655449:MPP655455 MZL655449:MZL655455 NJH655449:NJH655455 NTD655449:NTD655455 OCZ655449:OCZ655455 OMV655449:OMV655455 OWR655449:OWR655455 PGN655449:PGN655455 PQJ655449:PQJ655455 QAF655449:QAF655455 QKB655449:QKB655455 QTX655449:QTX655455 RDT655449:RDT655455 RNP655449:RNP655455 RXL655449:RXL655455 SHH655449:SHH655455 SRD655449:SRD655455 TAZ655449:TAZ655455 TKV655449:TKV655455 TUR655449:TUR655455 UEN655449:UEN655455 UOJ655449:UOJ655455 UYF655449:UYF655455 VIB655449:VIB655455 VRX655449:VRX655455 WBT655449:WBT655455 WLP655449:WLP655455 WVL655449:WVL655455 D720985:D720991 IZ720985:IZ720991 SV720985:SV720991 ACR720985:ACR720991 AMN720985:AMN720991 AWJ720985:AWJ720991 BGF720985:BGF720991 BQB720985:BQB720991 BZX720985:BZX720991 CJT720985:CJT720991 CTP720985:CTP720991 DDL720985:DDL720991 DNH720985:DNH720991 DXD720985:DXD720991 EGZ720985:EGZ720991 EQV720985:EQV720991 FAR720985:FAR720991 FKN720985:FKN720991 FUJ720985:FUJ720991 GEF720985:GEF720991 GOB720985:GOB720991 GXX720985:GXX720991 HHT720985:HHT720991 HRP720985:HRP720991 IBL720985:IBL720991 ILH720985:ILH720991 IVD720985:IVD720991 JEZ720985:JEZ720991 JOV720985:JOV720991 JYR720985:JYR720991 KIN720985:KIN720991 KSJ720985:KSJ720991 LCF720985:LCF720991 LMB720985:LMB720991 LVX720985:LVX720991 MFT720985:MFT720991 MPP720985:MPP720991 MZL720985:MZL720991 NJH720985:NJH720991 NTD720985:NTD720991 OCZ720985:OCZ720991 OMV720985:OMV720991 OWR720985:OWR720991 PGN720985:PGN720991 PQJ720985:PQJ720991 QAF720985:QAF720991 QKB720985:QKB720991 QTX720985:QTX720991 RDT720985:RDT720991 RNP720985:RNP720991 RXL720985:RXL720991 SHH720985:SHH720991 SRD720985:SRD720991 TAZ720985:TAZ720991 TKV720985:TKV720991 TUR720985:TUR720991 UEN720985:UEN720991 UOJ720985:UOJ720991 UYF720985:UYF720991 VIB720985:VIB720991 VRX720985:VRX720991 WBT720985:WBT720991 WLP720985:WLP720991 WVL720985:WVL720991 D786521:D786527 IZ786521:IZ786527 SV786521:SV786527 ACR786521:ACR786527 AMN786521:AMN786527 AWJ786521:AWJ786527 BGF786521:BGF786527 BQB786521:BQB786527 BZX786521:BZX786527 CJT786521:CJT786527 CTP786521:CTP786527 DDL786521:DDL786527 DNH786521:DNH786527 DXD786521:DXD786527 EGZ786521:EGZ786527 EQV786521:EQV786527 FAR786521:FAR786527 FKN786521:FKN786527 FUJ786521:FUJ786527 GEF786521:GEF786527 GOB786521:GOB786527 GXX786521:GXX786527 HHT786521:HHT786527 HRP786521:HRP786527 IBL786521:IBL786527 ILH786521:ILH786527 IVD786521:IVD786527 JEZ786521:JEZ786527 JOV786521:JOV786527 JYR786521:JYR786527 KIN786521:KIN786527 KSJ786521:KSJ786527 LCF786521:LCF786527 LMB786521:LMB786527 LVX786521:LVX786527 MFT786521:MFT786527 MPP786521:MPP786527 MZL786521:MZL786527 NJH786521:NJH786527 NTD786521:NTD786527 OCZ786521:OCZ786527 OMV786521:OMV786527 OWR786521:OWR786527 PGN786521:PGN786527 PQJ786521:PQJ786527 QAF786521:QAF786527 QKB786521:QKB786527 QTX786521:QTX786527 RDT786521:RDT786527 RNP786521:RNP786527 RXL786521:RXL786527 SHH786521:SHH786527 SRD786521:SRD786527 TAZ786521:TAZ786527 TKV786521:TKV786527 TUR786521:TUR786527 UEN786521:UEN786527 UOJ786521:UOJ786527 UYF786521:UYF786527 VIB786521:VIB786527 VRX786521:VRX786527 WBT786521:WBT786527 WLP786521:WLP786527 WVL786521:WVL786527 D852057:D852063 IZ852057:IZ852063 SV852057:SV852063 ACR852057:ACR852063 AMN852057:AMN852063 AWJ852057:AWJ852063 BGF852057:BGF852063 BQB852057:BQB852063 BZX852057:BZX852063 CJT852057:CJT852063 CTP852057:CTP852063 DDL852057:DDL852063 DNH852057:DNH852063 DXD852057:DXD852063 EGZ852057:EGZ852063 EQV852057:EQV852063 FAR852057:FAR852063 FKN852057:FKN852063 FUJ852057:FUJ852063 GEF852057:GEF852063 GOB852057:GOB852063 GXX852057:GXX852063 HHT852057:HHT852063 HRP852057:HRP852063 IBL852057:IBL852063 ILH852057:ILH852063 IVD852057:IVD852063 JEZ852057:JEZ852063 JOV852057:JOV852063 JYR852057:JYR852063 KIN852057:KIN852063 KSJ852057:KSJ852063 LCF852057:LCF852063 LMB852057:LMB852063 LVX852057:LVX852063 MFT852057:MFT852063 MPP852057:MPP852063 MZL852057:MZL852063 NJH852057:NJH852063 NTD852057:NTD852063 OCZ852057:OCZ852063 OMV852057:OMV852063 OWR852057:OWR852063 PGN852057:PGN852063 PQJ852057:PQJ852063 QAF852057:QAF852063 QKB852057:QKB852063 QTX852057:QTX852063 RDT852057:RDT852063 RNP852057:RNP852063 RXL852057:RXL852063 SHH852057:SHH852063 SRD852057:SRD852063 TAZ852057:TAZ852063 TKV852057:TKV852063 TUR852057:TUR852063 UEN852057:UEN852063 UOJ852057:UOJ852063 UYF852057:UYF852063 VIB852057:VIB852063 VRX852057:VRX852063 WBT852057:WBT852063 WLP852057:WLP852063 WVL852057:WVL852063 D917593:D917599 IZ917593:IZ917599 SV917593:SV917599 ACR917593:ACR917599 AMN917593:AMN917599 AWJ917593:AWJ917599 BGF917593:BGF917599 BQB917593:BQB917599 BZX917593:BZX917599 CJT917593:CJT917599 CTP917593:CTP917599 DDL917593:DDL917599 DNH917593:DNH917599 DXD917593:DXD917599 EGZ917593:EGZ917599 EQV917593:EQV917599 FAR917593:FAR917599 FKN917593:FKN917599 FUJ917593:FUJ917599 GEF917593:GEF917599 GOB917593:GOB917599 GXX917593:GXX917599 HHT917593:HHT917599 HRP917593:HRP917599 IBL917593:IBL917599 ILH917593:ILH917599 IVD917593:IVD917599 JEZ917593:JEZ917599 JOV917593:JOV917599 JYR917593:JYR917599 KIN917593:KIN917599 KSJ917593:KSJ917599 LCF917593:LCF917599 LMB917593:LMB917599 LVX917593:LVX917599 MFT917593:MFT917599 MPP917593:MPP917599 MZL917593:MZL917599 NJH917593:NJH917599 NTD917593:NTD917599 OCZ917593:OCZ917599 OMV917593:OMV917599 OWR917593:OWR917599 PGN917593:PGN917599 PQJ917593:PQJ917599 QAF917593:QAF917599 QKB917593:QKB917599 QTX917593:QTX917599 RDT917593:RDT917599 RNP917593:RNP917599 RXL917593:RXL917599 SHH917593:SHH917599 SRD917593:SRD917599 TAZ917593:TAZ917599 TKV917593:TKV917599 TUR917593:TUR917599 UEN917593:UEN917599 UOJ917593:UOJ917599 UYF917593:UYF917599 VIB917593:VIB917599 VRX917593:VRX917599 WBT917593:WBT917599 WLP917593:WLP917599 WVL917593:WVL917599 D983129:D983135 IZ983129:IZ983135 SV983129:SV983135 ACR983129:ACR983135 AMN983129:AMN983135 AWJ983129:AWJ983135 BGF983129:BGF983135 BQB983129:BQB983135 BZX983129:BZX983135 CJT983129:CJT983135 CTP983129:CTP983135 DDL983129:DDL983135 DNH983129:DNH983135 DXD983129:DXD983135 EGZ983129:EGZ983135 EQV983129:EQV983135 FAR983129:FAR983135 FKN983129:FKN983135 FUJ983129:FUJ983135 GEF983129:GEF983135 GOB983129:GOB983135 GXX983129:GXX983135 HHT983129:HHT983135 HRP983129:HRP983135 IBL983129:IBL983135 ILH983129:ILH983135 IVD983129:IVD983135 JEZ983129:JEZ983135 JOV983129:JOV983135 JYR983129:JYR983135 KIN983129:KIN983135 KSJ983129:KSJ983135 LCF983129:LCF983135 LMB983129:LMB983135 LVX983129:LVX983135 MFT983129:MFT983135 MPP983129:MPP983135 MZL983129:MZL983135 NJH983129:NJH983135 NTD983129:NTD983135 OCZ983129:OCZ983135 OMV983129:OMV983135 OWR983129:OWR983135 PGN983129:PGN983135 PQJ983129:PQJ983135 QAF983129:QAF983135 QKB983129:QKB983135 QTX983129:QTX983135 RDT983129:RDT983135 RNP983129:RNP983135 RXL983129:RXL983135 SHH983129:SHH983135 SRD983129:SRD983135 TAZ983129:TAZ983135 TKV983129:TKV983135 TUR983129:TUR983135 UEN983129:UEN983135 UOJ983129:UOJ983135 UYF983129:UYF983135 VIB983129:VIB983135 VRX983129:VRX983135 WBT983129:WBT983135 WLP983129:WLP983135 WVL983129:WVL983135" xr:uid="{51494080-3480-48F1-A879-8C74EAAA40DB}">
      <formula1>0</formula1>
    </dataValidation>
  </dataValidations>
  <pageMargins left="0.70866141732283472" right="0.70866141732283472" top="0.74803149606299213" bottom="0.74803149606299213" header="0.31496062992125984" footer="0.31496062992125984"/>
  <pageSetup scale="45" orientation="landscape" r:id="rId1"/>
  <drawing r:id="rId2"/>
  <legacyDrawing r:id="rId3"/>
  <controls>
    <mc:AlternateContent xmlns:mc="http://schemas.openxmlformats.org/markup-compatibility/2006">
      <mc:Choice Requires="x14">
        <control shapeId="4097" r:id="rId4" name="txtInfoHoja">
          <controlPr defaultSize="0" autoLine="0" autoPict="0" r:id="rId5">
            <anchor moveWithCells="1">
              <from>
                <xdr:col>12</xdr:col>
                <xdr:colOff>19050</xdr:colOff>
                <xdr:row>0</xdr:row>
                <xdr:rowOff>25400</xdr:rowOff>
              </from>
              <to>
                <xdr:col>30</xdr:col>
                <xdr:colOff>476250</xdr:colOff>
                <xdr:row>7</xdr:row>
                <xdr:rowOff>38100</xdr:rowOff>
              </to>
            </anchor>
          </controlPr>
        </control>
      </mc:Choice>
      <mc:Fallback>
        <control shapeId="4097" r:id="rId4" name="txtInfoHoja"/>
      </mc:Fallback>
    </mc:AlternateContent>
  </control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34386-2B56-404A-96ED-3018EFD7937B}">
  <sheetPr codeName="Hoja5"/>
  <dimension ref="A1:AB17"/>
  <sheetViews>
    <sheetView showGridLines="0" showRowColHeaders="0" zoomScale="90" zoomScaleNormal="90" workbookViewId="0">
      <selection activeCell="AX37" sqref="AX37"/>
    </sheetView>
  </sheetViews>
  <sheetFormatPr baseColWidth="10" defaultColWidth="11.453125" defaultRowHeight="14.5"/>
  <cols>
    <col min="1" max="1" width="5.453125" customWidth="1"/>
    <col min="2" max="2" width="42.7265625" customWidth="1"/>
    <col min="3" max="14" width="26.54296875" customWidth="1"/>
    <col min="15" max="15" width="11.81640625" customWidth="1"/>
    <col min="16" max="24" width="0" hidden="1" customWidth="1"/>
    <col min="25" max="25" width="6.54296875" customWidth="1"/>
    <col min="26" max="26" width="8.453125" customWidth="1"/>
    <col min="27" max="27" width="4.1796875" hidden="1" customWidth="1"/>
    <col min="28" max="28" width="4.7265625" hidden="1" customWidth="1"/>
    <col min="29" max="29" width="3.54296875" customWidth="1"/>
    <col min="257" max="257" width="5.453125" customWidth="1"/>
    <col min="258" max="258" width="42.7265625" customWidth="1"/>
    <col min="259" max="270" width="26.54296875" customWidth="1"/>
    <col min="271" max="271" width="11.81640625" customWidth="1"/>
    <col min="272" max="280" width="0" hidden="1" customWidth="1"/>
    <col min="281" max="281" width="6.54296875" customWidth="1"/>
    <col min="282" max="282" width="8.453125" customWidth="1"/>
    <col min="283" max="284" width="0" hidden="1" customWidth="1"/>
    <col min="285" max="285" width="3.54296875" customWidth="1"/>
    <col min="513" max="513" width="5.453125" customWidth="1"/>
    <col min="514" max="514" width="42.7265625" customWidth="1"/>
    <col min="515" max="526" width="26.54296875" customWidth="1"/>
    <col min="527" max="527" width="11.81640625" customWidth="1"/>
    <col min="528" max="536" width="0" hidden="1" customWidth="1"/>
    <col min="537" max="537" width="6.54296875" customWidth="1"/>
    <col min="538" max="538" width="8.453125" customWidth="1"/>
    <col min="539" max="540" width="0" hidden="1" customWidth="1"/>
    <col min="541" max="541" width="3.54296875" customWidth="1"/>
    <col min="769" max="769" width="5.453125" customWidth="1"/>
    <col min="770" max="770" width="42.7265625" customWidth="1"/>
    <col min="771" max="782" width="26.54296875" customWidth="1"/>
    <col min="783" max="783" width="11.81640625" customWidth="1"/>
    <col min="784" max="792" width="0" hidden="1" customWidth="1"/>
    <col min="793" max="793" width="6.54296875" customWidth="1"/>
    <col min="794" max="794" width="8.453125" customWidth="1"/>
    <col min="795" max="796" width="0" hidden="1" customWidth="1"/>
    <col min="797" max="797" width="3.54296875" customWidth="1"/>
    <col min="1025" max="1025" width="5.453125" customWidth="1"/>
    <col min="1026" max="1026" width="42.7265625" customWidth="1"/>
    <col min="1027" max="1038" width="26.54296875" customWidth="1"/>
    <col min="1039" max="1039" width="11.81640625" customWidth="1"/>
    <col min="1040" max="1048" width="0" hidden="1" customWidth="1"/>
    <col min="1049" max="1049" width="6.54296875" customWidth="1"/>
    <col min="1050" max="1050" width="8.453125" customWidth="1"/>
    <col min="1051" max="1052" width="0" hidden="1" customWidth="1"/>
    <col min="1053" max="1053" width="3.54296875" customWidth="1"/>
    <col min="1281" max="1281" width="5.453125" customWidth="1"/>
    <col min="1282" max="1282" width="42.7265625" customWidth="1"/>
    <col min="1283" max="1294" width="26.54296875" customWidth="1"/>
    <col min="1295" max="1295" width="11.81640625" customWidth="1"/>
    <col min="1296" max="1304" width="0" hidden="1" customWidth="1"/>
    <col min="1305" max="1305" width="6.54296875" customWidth="1"/>
    <col min="1306" max="1306" width="8.453125" customWidth="1"/>
    <col min="1307" max="1308" width="0" hidden="1" customWidth="1"/>
    <col min="1309" max="1309" width="3.54296875" customWidth="1"/>
    <col min="1537" max="1537" width="5.453125" customWidth="1"/>
    <col min="1538" max="1538" width="42.7265625" customWidth="1"/>
    <col min="1539" max="1550" width="26.54296875" customWidth="1"/>
    <col min="1551" max="1551" width="11.81640625" customWidth="1"/>
    <col min="1552" max="1560" width="0" hidden="1" customWidth="1"/>
    <col min="1561" max="1561" width="6.54296875" customWidth="1"/>
    <col min="1562" max="1562" width="8.453125" customWidth="1"/>
    <col min="1563" max="1564" width="0" hidden="1" customWidth="1"/>
    <col min="1565" max="1565" width="3.54296875" customWidth="1"/>
    <col min="1793" max="1793" width="5.453125" customWidth="1"/>
    <col min="1794" max="1794" width="42.7265625" customWidth="1"/>
    <col min="1795" max="1806" width="26.54296875" customWidth="1"/>
    <col min="1807" max="1807" width="11.81640625" customWidth="1"/>
    <col min="1808" max="1816" width="0" hidden="1" customWidth="1"/>
    <col min="1817" max="1817" width="6.54296875" customWidth="1"/>
    <col min="1818" max="1818" width="8.453125" customWidth="1"/>
    <col min="1819" max="1820" width="0" hidden="1" customWidth="1"/>
    <col min="1821" max="1821" width="3.54296875" customWidth="1"/>
    <col min="2049" max="2049" width="5.453125" customWidth="1"/>
    <col min="2050" max="2050" width="42.7265625" customWidth="1"/>
    <col min="2051" max="2062" width="26.54296875" customWidth="1"/>
    <col min="2063" max="2063" width="11.81640625" customWidth="1"/>
    <col min="2064" max="2072" width="0" hidden="1" customWidth="1"/>
    <col min="2073" max="2073" width="6.54296875" customWidth="1"/>
    <col min="2074" max="2074" width="8.453125" customWidth="1"/>
    <col min="2075" max="2076" width="0" hidden="1" customWidth="1"/>
    <col min="2077" max="2077" width="3.54296875" customWidth="1"/>
    <col min="2305" max="2305" width="5.453125" customWidth="1"/>
    <col min="2306" max="2306" width="42.7265625" customWidth="1"/>
    <col min="2307" max="2318" width="26.54296875" customWidth="1"/>
    <col min="2319" max="2319" width="11.81640625" customWidth="1"/>
    <col min="2320" max="2328" width="0" hidden="1" customWidth="1"/>
    <col min="2329" max="2329" width="6.54296875" customWidth="1"/>
    <col min="2330" max="2330" width="8.453125" customWidth="1"/>
    <col min="2331" max="2332" width="0" hidden="1" customWidth="1"/>
    <col min="2333" max="2333" width="3.54296875" customWidth="1"/>
    <col min="2561" max="2561" width="5.453125" customWidth="1"/>
    <col min="2562" max="2562" width="42.7265625" customWidth="1"/>
    <col min="2563" max="2574" width="26.54296875" customWidth="1"/>
    <col min="2575" max="2575" width="11.81640625" customWidth="1"/>
    <col min="2576" max="2584" width="0" hidden="1" customWidth="1"/>
    <col min="2585" max="2585" width="6.54296875" customWidth="1"/>
    <col min="2586" max="2586" width="8.453125" customWidth="1"/>
    <col min="2587" max="2588" width="0" hidden="1" customWidth="1"/>
    <col min="2589" max="2589" width="3.54296875" customWidth="1"/>
    <col min="2817" max="2817" width="5.453125" customWidth="1"/>
    <col min="2818" max="2818" width="42.7265625" customWidth="1"/>
    <col min="2819" max="2830" width="26.54296875" customWidth="1"/>
    <col min="2831" max="2831" width="11.81640625" customWidth="1"/>
    <col min="2832" max="2840" width="0" hidden="1" customWidth="1"/>
    <col min="2841" max="2841" width="6.54296875" customWidth="1"/>
    <col min="2842" max="2842" width="8.453125" customWidth="1"/>
    <col min="2843" max="2844" width="0" hidden="1" customWidth="1"/>
    <col min="2845" max="2845" width="3.54296875" customWidth="1"/>
    <col min="3073" max="3073" width="5.453125" customWidth="1"/>
    <col min="3074" max="3074" width="42.7265625" customWidth="1"/>
    <col min="3075" max="3086" width="26.54296875" customWidth="1"/>
    <col min="3087" max="3087" width="11.81640625" customWidth="1"/>
    <col min="3088" max="3096" width="0" hidden="1" customWidth="1"/>
    <col min="3097" max="3097" width="6.54296875" customWidth="1"/>
    <col min="3098" max="3098" width="8.453125" customWidth="1"/>
    <col min="3099" max="3100" width="0" hidden="1" customWidth="1"/>
    <col min="3101" max="3101" width="3.54296875" customWidth="1"/>
    <col min="3329" max="3329" width="5.453125" customWidth="1"/>
    <col min="3330" max="3330" width="42.7265625" customWidth="1"/>
    <col min="3331" max="3342" width="26.54296875" customWidth="1"/>
    <col min="3343" max="3343" width="11.81640625" customWidth="1"/>
    <col min="3344" max="3352" width="0" hidden="1" customWidth="1"/>
    <col min="3353" max="3353" width="6.54296875" customWidth="1"/>
    <col min="3354" max="3354" width="8.453125" customWidth="1"/>
    <col min="3355" max="3356" width="0" hidden="1" customWidth="1"/>
    <col min="3357" max="3357" width="3.54296875" customWidth="1"/>
    <col min="3585" max="3585" width="5.453125" customWidth="1"/>
    <col min="3586" max="3586" width="42.7265625" customWidth="1"/>
    <col min="3587" max="3598" width="26.54296875" customWidth="1"/>
    <col min="3599" max="3599" width="11.81640625" customWidth="1"/>
    <col min="3600" max="3608" width="0" hidden="1" customWidth="1"/>
    <col min="3609" max="3609" width="6.54296875" customWidth="1"/>
    <col min="3610" max="3610" width="8.453125" customWidth="1"/>
    <col min="3611" max="3612" width="0" hidden="1" customWidth="1"/>
    <col min="3613" max="3613" width="3.54296875" customWidth="1"/>
    <col min="3841" max="3841" width="5.453125" customWidth="1"/>
    <col min="3842" max="3842" width="42.7265625" customWidth="1"/>
    <col min="3843" max="3854" width="26.54296875" customWidth="1"/>
    <col min="3855" max="3855" width="11.81640625" customWidth="1"/>
    <col min="3856" max="3864" width="0" hidden="1" customWidth="1"/>
    <col min="3865" max="3865" width="6.54296875" customWidth="1"/>
    <col min="3866" max="3866" width="8.453125" customWidth="1"/>
    <col min="3867" max="3868" width="0" hidden="1" customWidth="1"/>
    <col min="3869" max="3869" width="3.54296875" customWidth="1"/>
    <col min="4097" max="4097" width="5.453125" customWidth="1"/>
    <col min="4098" max="4098" width="42.7265625" customWidth="1"/>
    <col min="4099" max="4110" width="26.54296875" customWidth="1"/>
    <col min="4111" max="4111" width="11.81640625" customWidth="1"/>
    <col min="4112" max="4120" width="0" hidden="1" customWidth="1"/>
    <col min="4121" max="4121" width="6.54296875" customWidth="1"/>
    <col min="4122" max="4122" width="8.453125" customWidth="1"/>
    <col min="4123" max="4124" width="0" hidden="1" customWidth="1"/>
    <col min="4125" max="4125" width="3.54296875" customWidth="1"/>
    <col min="4353" max="4353" width="5.453125" customWidth="1"/>
    <col min="4354" max="4354" width="42.7265625" customWidth="1"/>
    <col min="4355" max="4366" width="26.54296875" customWidth="1"/>
    <col min="4367" max="4367" width="11.81640625" customWidth="1"/>
    <col min="4368" max="4376" width="0" hidden="1" customWidth="1"/>
    <col min="4377" max="4377" width="6.54296875" customWidth="1"/>
    <col min="4378" max="4378" width="8.453125" customWidth="1"/>
    <col min="4379" max="4380" width="0" hidden="1" customWidth="1"/>
    <col min="4381" max="4381" width="3.54296875" customWidth="1"/>
    <col min="4609" max="4609" width="5.453125" customWidth="1"/>
    <col min="4610" max="4610" width="42.7265625" customWidth="1"/>
    <col min="4611" max="4622" width="26.54296875" customWidth="1"/>
    <col min="4623" max="4623" width="11.81640625" customWidth="1"/>
    <col min="4624" max="4632" width="0" hidden="1" customWidth="1"/>
    <col min="4633" max="4633" width="6.54296875" customWidth="1"/>
    <col min="4634" max="4634" width="8.453125" customWidth="1"/>
    <col min="4635" max="4636" width="0" hidden="1" customWidth="1"/>
    <col min="4637" max="4637" width="3.54296875" customWidth="1"/>
    <col min="4865" max="4865" width="5.453125" customWidth="1"/>
    <col min="4866" max="4866" width="42.7265625" customWidth="1"/>
    <col min="4867" max="4878" width="26.54296875" customWidth="1"/>
    <col min="4879" max="4879" width="11.81640625" customWidth="1"/>
    <col min="4880" max="4888" width="0" hidden="1" customWidth="1"/>
    <col min="4889" max="4889" width="6.54296875" customWidth="1"/>
    <col min="4890" max="4890" width="8.453125" customWidth="1"/>
    <col min="4891" max="4892" width="0" hidden="1" customWidth="1"/>
    <col min="4893" max="4893" width="3.54296875" customWidth="1"/>
    <col min="5121" max="5121" width="5.453125" customWidth="1"/>
    <col min="5122" max="5122" width="42.7265625" customWidth="1"/>
    <col min="5123" max="5134" width="26.54296875" customWidth="1"/>
    <col min="5135" max="5135" width="11.81640625" customWidth="1"/>
    <col min="5136" max="5144" width="0" hidden="1" customWidth="1"/>
    <col min="5145" max="5145" width="6.54296875" customWidth="1"/>
    <col min="5146" max="5146" width="8.453125" customWidth="1"/>
    <col min="5147" max="5148" width="0" hidden="1" customWidth="1"/>
    <col min="5149" max="5149" width="3.54296875" customWidth="1"/>
    <col min="5377" max="5377" width="5.453125" customWidth="1"/>
    <col min="5378" max="5378" width="42.7265625" customWidth="1"/>
    <col min="5379" max="5390" width="26.54296875" customWidth="1"/>
    <col min="5391" max="5391" width="11.81640625" customWidth="1"/>
    <col min="5392" max="5400" width="0" hidden="1" customWidth="1"/>
    <col min="5401" max="5401" width="6.54296875" customWidth="1"/>
    <col min="5402" max="5402" width="8.453125" customWidth="1"/>
    <col min="5403" max="5404" width="0" hidden="1" customWidth="1"/>
    <col min="5405" max="5405" width="3.54296875" customWidth="1"/>
    <col min="5633" max="5633" width="5.453125" customWidth="1"/>
    <col min="5634" max="5634" width="42.7265625" customWidth="1"/>
    <col min="5635" max="5646" width="26.54296875" customWidth="1"/>
    <col min="5647" max="5647" width="11.81640625" customWidth="1"/>
    <col min="5648" max="5656" width="0" hidden="1" customWidth="1"/>
    <col min="5657" max="5657" width="6.54296875" customWidth="1"/>
    <col min="5658" max="5658" width="8.453125" customWidth="1"/>
    <col min="5659" max="5660" width="0" hidden="1" customWidth="1"/>
    <col min="5661" max="5661" width="3.54296875" customWidth="1"/>
    <col min="5889" max="5889" width="5.453125" customWidth="1"/>
    <col min="5890" max="5890" width="42.7265625" customWidth="1"/>
    <col min="5891" max="5902" width="26.54296875" customWidth="1"/>
    <col min="5903" max="5903" width="11.81640625" customWidth="1"/>
    <col min="5904" max="5912" width="0" hidden="1" customWidth="1"/>
    <col min="5913" max="5913" width="6.54296875" customWidth="1"/>
    <col min="5914" max="5914" width="8.453125" customWidth="1"/>
    <col min="5915" max="5916" width="0" hidden="1" customWidth="1"/>
    <col min="5917" max="5917" width="3.54296875" customWidth="1"/>
    <col min="6145" max="6145" width="5.453125" customWidth="1"/>
    <col min="6146" max="6146" width="42.7265625" customWidth="1"/>
    <col min="6147" max="6158" width="26.54296875" customWidth="1"/>
    <col min="6159" max="6159" width="11.81640625" customWidth="1"/>
    <col min="6160" max="6168" width="0" hidden="1" customWidth="1"/>
    <col min="6169" max="6169" width="6.54296875" customWidth="1"/>
    <col min="6170" max="6170" width="8.453125" customWidth="1"/>
    <col min="6171" max="6172" width="0" hidden="1" customWidth="1"/>
    <col min="6173" max="6173" width="3.54296875" customWidth="1"/>
    <col min="6401" max="6401" width="5.453125" customWidth="1"/>
    <col min="6402" max="6402" width="42.7265625" customWidth="1"/>
    <col min="6403" max="6414" width="26.54296875" customWidth="1"/>
    <col min="6415" max="6415" width="11.81640625" customWidth="1"/>
    <col min="6416" max="6424" width="0" hidden="1" customWidth="1"/>
    <col min="6425" max="6425" width="6.54296875" customWidth="1"/>
    <col min="6426" max="6426" width="8.453125" customWidth="1"/>
    <col min="6427" max="6428" width="0" hidden="1" customWidth="1"/>
    <col min="6429" max="6429" width="3.54296875" customWidth="1"/>
    <col min="6657" max="6657" width="5.453125" customWidth="1"/>
    <col min="6658" max="6658" width="42.7265625" customWidth="1"/>
    <col min="6659" max="6670" width="26.54296875" customWidth="1"/>
    <col min="6671" max="6671" width="11.81640625" customWidth="1"/>
    <col min="6672" max="6680" width="0" hidden="1" customWidth="1"/>
    <col min="6681" max="6681" width="6.54296875" customWidth="1"/>
    <col min="6682" max="6682" width="8.453125" customWidth="1"/>
    <col min="6683" max="6684" width="0" hidden="1" customWidth="1"/>
    <col min="6685" max="6685" width="3.54296875" customWidth="1"/>
    <col min="6913" max="6913" width="5.453125" customWidth="1"/>
    <col min="6914" max="6914" width="42.7265625" customWidth="1"/>
    <col min="6915" max="6926" width="26.54296875" customWidth="1"/>
    <col min="6927" max="6927" width="11.81640625" customWidth="1"/>
    <col min="6928" max="6936" width="0" hidden="1" customWidth="1"/>
    <col min="6937" max="6937" width="6.54296875" customWidth="1"/>
    <col min="6938" max="6938" width="8.453125" customWidth="1"/>
    <col min="6939" max="6940" width="0" hidden="1" customWidth="1"/>
    <col min="6941" max="6941" width="3.54296875" customWidth="1"/>
    <col min="7169" max="7169" width="5.453125" customWidth="1"/>
    <col min="7170" max="7170" width="42.7265625" customWidth="1"/>
    <col min="7171" max="7182" width="26.54296875" customWidth="1"/>
    <col min="7183" max="7183" width="11.81640625" customWidth="1"/>
    <col min="7184" max="7192" width="0" hidden="1" customWidth="1"/>
    <col min="7193" max="7193" width="6.54296875" customWidth="1"/>
    <col min="7194" max="7194" width="8.453125" customWidth="1"/>
    <col min="7195" max="7196" width="0" hidden="1" customWidth="1"/>
    <col min="7197" max="7197" width="3.54296875" customWidth="1"/>
    <col min="7425" max="7425" width="5.453125" customWidth="1"/>
    <col min="7426" max="7426" width="42.7265625" customWidth="1"/>
    <col min="7427" max="7438" width="26.54296875" customWidth="1"/>
    <col min="7439" max="7439" width="11.81640625" customWidth="1"/>
    <col min="7440" max="7448" width="0" hidden="1" customWidth="1"/>
    <col min="7449" max="7449" width="6.54296875" customWidth="1"/>
    <col min="7450" max="7450" width="8.453125" customWidth="1"/>
    <col min="7451" max="7452" width="0" hidden="1" customWidth="1"/>
    <col min="7453" max="7453" width="3.54296875" customWidth="1"/>
    <col min="7681" max="7681" width="5.453125" customWidth="1"/>
    <col min="7682" max="7682" width="42.7265625" customWidth="1"/>
    <col min="7683" max="7694" width="26.54296875" customWidth="1"/>
    <col min="7695" max="7695" width="11.81640625" customWidth="1"/>
    <col min="7696" max="7704" width="0" hidden="1" customWidth="1"/>
    <col min="7705" max="7705" width="6.54296875" customWidth="1"/>
    <col min="7706" max="7706" width="8.453125" customWidth="1"/>
    <col min="7707" max="7708" width="0" hidden="1" customWidth="1"/>
    <col min="7709" max="7709" width="3.54296875" customWidth="1"/>
    <col min="7937" max="7937" width="5.453125" customWidth="1"/>
    <col min="7938" max="7938" width="42.7265625" customWidth="1"/>
    <col min="7939" max="7950" width="26.54296875" customWidth="1"/>
    <col min="7951" max="7951" width="11.81640625" customWidth="1"/>
    <col min="7952" max="7960" width="0" hidden="1" customWidth="1"/>
    <col min="7961" max="7961" width="6.54296875" customWidth="1"/>
    <col min="7962" max="7962" width="8.453125" customWidth="1"/>
    <col min="7963" max="7964" width="0" hidden="1" customWidth="1"/>
    <col min="7965" max="7965" width="3.54296875" customWidth="1"/>
    <col min="8193" max="8193" width="5.453125" customWidth="1"/>
    <col min="8194" max="8194" width="42.7265625" customWidth="1"/>
    <col min="8195" max="8206" width="26.54296875" customWidth="1"/>
    <col min="8207" max="8207" width="11.81640625" customWidth="1"/>
    <col min="8208" max="8216" width="0" hidden="1" customWidth="1"/>
    <col min="8217" max="8217" width="6.54296875" customWidth="1"/>
    <col min="8218" max="8218" width="8.453125" customWidth="1"/>
    <col min="8219" max="8220" width="0" hidden="1" customWidth="1"/>
    <col min="8221" max="8221" width="3.54296875" customWidth="1"/>
    <col min="8449" max="8449" width="5.453125" customWidth="1"/>
    <col min="8450" max="8450" width="42.7265625" customWidth="1"/>
    <col min="8451" max="8462" width="26.54296875" customWidth="1"/>
    <col min="8463" max="8463" width="11.81640625" customWidth="1"/>
    <col min="8464" max="8472" width="0" hidden="1" customWidth="1"/>
    <col min="8473" max="8473" width="6.54296875" customWidth="1"/>
    <col min="8474" max="8474" width="8.453125" customWidth="1"/>
    <col min="8475" max="8476" width="0" hidden="1" customWidth="1"/>
    <col min="8477" max="8477" width="3.54296875" customWidth="1"/>
    <col min="8705" max="8705" width="5.453125" customWidth="1"/>
    <col min="8706" max="8706" width="42.7265625" customWidth="1"/>
    <col min="8707" max="8718" width="26.54296875" customWidth="1"/>
    <col min="8719" max="8719" width="11.81640625" customWidth="1"/>
    <col min="8720" max="8728" width="0" hidden="1" customWidth="1"/>
    <col min="8729" max="8729" width="6.54296875" customWidth="1"/>
    <col min="8730" max="8730" width="8.453125" customWidth="1"/>
    <col min="8731" max="8732" width="0" hidden="1" customWidth="1"/>
    <col min="8733" max="8733" width="3.54296875" customWidth="1"/>
    <col min="8961" max="8961" width="5.453125" customWidth="1"/>
    <col min="8962" max="8962" width="42.7265625" customWidth="1"/>
    <col min="8963" max="8974" width="26.54296875" customWidth="1"/>
    <col min="8975" max="8975" width="11.81640625" customWidth="1"/>
    <col min="8976" max="8984" width="0" hidden="1" customWidth="1"/>
    <col min="8985" max="8985" width="6.54296875" customWidth="1"/>
    <col min="8986" max="8986" width="8.453125" customWidth="1"/>
    <col min="8987" max="8988" width="0" hidden="1" customWidth="1"/>
    <col min="8989" max="8989" width="3.54296875" customWidth="1"/>
    <col min="9217" max="9217" width="5.453125" customWidth="1"/>
    <col min="9218" max="9218" width="42.7265625" customWidth="1"/>
    <col min="9219" max="9230" width="26.54296875" customWidth="1"/>
    <col min="9231" max="9231" width="11.81640625" customWidth="1"/>
    <col min="9232" max="9240" width="0" hidden="1" customWidth="1"/>
    <col min="9241" max="9241" width="6.54296875" customWidth="1"/>
    <col min="9242" max="9242" width="8.453125" customWidth="1"/>
    <col min="9243" max="9244" width="0" hidden="1" customWidth="1"/>
    <col min="9245" max="9245" width="3.54296875" customWidth="1"/>
    <col min="9473" max="9473" width="5.453125" customWidth="1"/>
    <col min="9474" max="9474" width="42.7265625" customWidth="1"/>
    <col min="9475" max="9486" width="26.54296875" customWidth="1"/>
    <col min="9487" max="9487" width="11.81640625" customWidth="1"/>
    <col min="9488" max="9496" width="0" hidden="1" customWidth="1"/>
    <col min="9497" max="9497" width="6.54296875" customWidth="1"/>
    <col min="9498" max="9498" width="8.453125" customWidth="1"/>
    <col min="9499" max="9500" width="0" hidden="1" customWidth="1"/>
    <col min="9501" max="9501" width="3.54296875" customWidth="1"/>
    <col min="9729" max="9729" width="5.453125" customWidth="1"/>
    <col min="9730" max="9730" width="42.7265625" customWidth="1"/>
    <col min="9731" max="9742" width="26.54296875" customWidth="1"/>
    <col min="9743" max="9743" width="11.81640625" customWidth="1"/>
    <col min="9744" max="9752" width="0" hidden="1" customWidth="1"/>
    <col min="9753" max="9753" width="6.54296875" customWidth="1"/>
    <col min="9754" max="9754" width="8.453125" customWidth="1"/>
    <col min="9755" max="9756" width="0" hidden="1" customWidth="1"/>
    <col min="9757" max="9757" width="3.54296875" customWidth="1"/>
    <col min="9985" max="9985" width="5.453125" customWidth="1"/>
    <col min="9986" max="9986" width="42.7265625" customWidth="1"/>
    <col min="9987" max="9998" width="26.54296875" customWidth="1"/>
    <col min="9999" max="9999" width="11.81640625" customWidth="1"/>
    <col min="10000" max="10008" width="0" hidden="1" customWidth="1"/>
    <col min="10009" max="10009" width="6.54296875" customWidth="1"/>
    <col min="10010" max="10010" width="8.453125" customWidth="1"/>
    <col min="10011" max="10012" width="0" hidden="1" customWidth="1"/>
    <col min="10013" max="10013" width="3.54296875" customWidth="1"/>
    <col min="10241" max="10241" width="5.453125" customWidth="1"/>
    <col min="10242" max="10242" width="42.7265625" customWidth="1"/>
    <col min="10243" max="10254" width="26.54296875" customWidth="1"/>
    <col min="10255" max="10255" width="11.81640625" customWidth="1"/>
    <col min="10256" max="10264" width="0" hidden="1" customWidth="1"/>
    <col min="10265" max="10265" width="6.54296875" customWidth="1"/>
    <col min="10266" max="10266" width="8.453125" customWidth="1"/>
    <col min="10267" max="10268" width="0" hidden="1" customWidth="1"/>
    <col min="10269" max="10269" width="3.54296875" customWidth="1"/>
    <col min="10497" max="10497" width="5.453125" customWidth="1"/>
    <col min="10498" max="10498" width="42.7265625" customWidth="1"/>
    <col min="10499" max="10510" width="26.54296875" customWidth="1"/>
    <col min="10511" max="10511" width="11.81640625" customWidth="1"/>
    <col min="10512" max="10520" width="0" hidden="1" customWidth="1"/>
    <col min="10521" max="10521" width="6.54296875" customWidth="1"/>
    <col min="10522" max="10522" width="8.453125" customWidth="1"/>
    <col min="10523" max="10524" width="0" hidden="1" customWidth="1"/>
    <col min="10525" max="10525" width="3.54296875" customWidth="1"/>
    <col min="10753" max="10753" width="5.453125" customWidth="1"/>
    <col min="10754" max="10754" width="42.7265625" customWidth="1"/>
    <col min="10755" max="10766" width="26.54296875" customWidth="1"/>
    <col min="10767" max="10767" width="11.81640625" customWidth="1"/>
    <col min="10768" max="10776" width="0" hidden="1" customWidth="1"/>
    <col min="10777" max="10777" width="6.54296875" customWidth="1"/>
    <col min="10778" max="10778" width="8.453125" customWidth="1"/>
    <col min="10779" max="10780" width="0" hidden="1" customWidth="1"/>
    <col min="10781" max="10781" width="3.54296875" customWidth="1"/>
    <col min="11009" max="11009" width="5.453125" customWidth="1"/>
    <col min="11010" max="11010" width="42.7265625" customWidth="1"/>
    <col min="11011" max="11022" width="26.54296875" customWidth="1"/>
    <col min="11023" max="11023" width="11.81640625" customWidth="1"/>
    <col min="11024" max="11032" width="0" hidden="1" customWidth="1"/>
    <col min="11033" max="11033" width="6.54296875" customWidth="1"/>
    <col min="11034" max="11034" width="8.453125" customWidth="1"/>
    <col min="11035" max="11036" width="0" hidden="1" customWidth="1"/>
    <col min="11037" max="11037" width="3.54296875" customWidth="1"/>
    <col min="11265" max="11265" width="5.453125" customWidth="1"/>
    <col min="11266" max="11266" width="42.7265625" customWidth="1"/>
    <col min="11267" max="11278" width="26.54296875" customWidth="1"/>
    <col min="11279" max="11279" width="11.81640625" customWidth="1"/>
    <col min="11280" max="11288" width="0" hidden="1" customWidth="1"/>
    <col min="11289" max="11289" width="6.54296875" customWidth="1"/>
    <col min="11290" max="11290" width="8.453125" customWidth="1"/>
    <col min="11291" max="11292" width="0" hidden="1" customWidth="1"/>
    <col min="11293" max="11293" width="3.54296875" customWidth="1"/>
    <col min="11521" max="11521" width="5.453125" customWidth="1"/>
    <col min="11522" max="11522" width="42.7265625" customWidth="1"/>
    <col min="11523" max="11534" width="26.54296875" customWidth="1"/>
    <col min="11535" max="11535" width="11.81640625" customWidth="1"/>
    <col min="11536" max="11544" width="0" hidden="1" customWidth="1"/>
    <col min="11545" max="11545" width="6.54296875" customWidth="1"/>
    <col min="11546" max="11546" width="8.453125" customWidth="1"/>
    <col min="11547" max="11548" width="0" hidden="1" customWidth="1"/>
    <col min="11549" max="11549" width="3.54296875" customWidth="1"/>
    <col min="11777" max="11777" width="5.453125" customWidth="1"/>
    <col min="11778" max="11778" width="42.7265625" customWidth="1"/>
    <col min="11779" max="11790" width="26.54296875" customWidth="1"/>
    <col min="11791" max="11791" width="11.81640625" customWidth="1"/>
    <col min="11792" max="11800" width="0" hidden="1" customWidth="1"/>
    <col min="11801" max="11801" width="6.54296875" customWidth="1"/>
    <col min="11802" max="11802" width="8.453125" customWidth="1"/>
    <col min="11803" max="11804" width="0" hidden="1" customWidth="1"/>
    <col min="11805" max="11805" width="3.54296875" customWidth="1"/>
    <col min="12033" max="12033" width="5.453125" customWidth="1"/>
    <col min="12034" max="12034" width="42.7265625" customWidth="1"/>
    <col min="12035" max="12046" width="26.54296875" customWidth="1"/>
    <col min="12047" max="12047" width="11.81640625" customWidth="1"/>
    <col min="12048" max="12056" width="0" hidden="1" customWidth="1"/>
    <col min="12057" max="12057" width="6.54296875" customWidth="1"/>
    <col min="12058" max="12058" width="8.453125" customWidth="1"/>
    <col min="12059" max="12060" width="0" hidden="1" customWidth="1"/>
    <col min="12061" max="12061" width="3.54296875" customWidth="1"/>
    <col min="12289" max="12289" width="5.453125" customWidth="1"/>
    <col min="12290" max="12290" width="42.7265625" customWidth="1"/>
    <col min="12291" max="12302" width="26.54296875" customWidth="1"/>
    <col min="12303" max="12303" width="11.81640625" customWidth="1"/>
    <col min="12304" max="12312" width="0" hidden="1" customWidth="1"/>
    <col min="12313" max="12313" width="6.54296875" customWidth="1"/>
    <col min="12314" max="12314" width="8.453125" customWidth="1"/>
    <col min="12315" max="12316" width="0" hidden="1" customWidth="1"/>
    <col min="12317" max="12317" width="3.54296875" customWidth="1"/>
    <col min="12545" max="12545" width="5.453125" customWidth="1"/>
    <col min="12546" max="12546" width="42.7265625" customWidth="1"/>
    <col min="12547" max="12558" width="26.54296875" customWidth="1"/>
    <col min="12559" max="12559" width="11.81640625" customWidth="1"/>
    <col min="12560" max="12568" width="0" hidden="1" customWidth="1"/>
    <col min="12569" max="12569" width="6.54296875" customWidth="1"/>
    <col min="12570" max="12570" width="8.453125" customWidth="1"/>
    <col min="12571" max="12572" width="0" hidden="1" customWidth="1"/>
    <col min="12573" max="12573" width="3.54296875" customWidth="1"/>
    <col min="12801" max="12801" width="5.453125" customWidth="1"/>
    <col min="12802" max="12802" width="42.7265625" customWidth="1"/>
    <col min="12803" max="12814" width="26.54296875" customWidth="1"/>
    <col min="12815" max="12815" width="11.81640625" customWidth="1"/>
    <col min="12816" max="12824" width="0" hidden="1" customWidth="1"/>
    <col min="12825" max="12825" width="6.54296875" customWidth="1"/>
    <col min="12826" max="12826" width="8.453125" customWidth="1"/>
    <col min="12827" max="12828" width="0" hidden="1" customWidth="1"/>
    <col min="12829" max="12829" width="3.54296875" customWidth="1"/>
    <col min="13057" max="13057" width="5.453125" customWidth="1"/>
    <col min="13058" max="13058" width="42.7265625" customWidth="1"/>
    <col min="13059" max="13070" width="26.54296875" customWidth="1"/>
    <col min="13071" max="13071" width="11.81640625" customWidth="1"/>
    <col min="13072" max="13080" width="0" hidden="1" customWidth="1"/>
    <col min="13081" max="13081" width="6.54296875" customWidth="1"/>
    <col min="13082" max="13082" width="8.453125" customWidth="1"/>
    <col min="13083" max="13084" width="0" hidden="1" customWidth="1"/>
    <col min="13085" max="13085" width="3.54296875" customWidth="1"/>
    <col min="13313" max="13313" width="5.453125" customWidth="1"/>
    <col min="13314" max="13314" width="42.7265625" customWidth="1"/>
    <col min="13315" max="13326" width="26.54296875" customWidth="1"/>
    <col min="13327" max="13327" width="11.81640625" customWidth="1"/>
    <col min="13328" max="13336" width="0" hidden="1" customWidth="1"/>
    <col min="13337" max="13337" width="6.54296875" customWidth="1"/>
    <col min="13338" max="13338" width="8.453125" customWidth="1"/>
    <col min="13339" max="13340" width="0" hidden="1" customWidth="1"/>
    <col min="13341" max="13341" width="3.54296875" customWidth="1"/>
    <col min="13569" max="13569" width="5.453125" customWidth="1"/>
    <col min="13570" max="13570" width="42.7265625" customWidth="1"/>
    <col min="13571" max="13582" width="26.54296875" customWidth="1"/>
    <col min="13583" max="13583" width="11.81640625" customWidth="1"/>
    <col min="13584" max="13592" width="0" hidden="1" customWidth="1"/>
    <col min="13593" max="13593" width="6.54296875" customWidth="1"/>
    <col min="13594" max="13594" width="8.453125" customWidth="1"/>
    <col min="13595" max="13596" width="0" hidden="1" customWidth="1"/>
    <col min="13597" max="13597" width="3.54296875" customWidth="1"/>
    <col min="13825" max="13825" width="5.453125" customWidth="1"/>
    <col min="13826" max="13826" width="42.7265625" customWidth="1"/>
    <col min="13827" max="13838" width="26.54296875" customWidth="1"/>
    <col min="13839" max="13839" width="11.81640625" customWidth="1"/>
    <col min="13840" max="13848" width="0" hidden="1" customWidth="1"/>
    <col min="13849" max="13849" width="6.54296875" customWidth="1"/>
    <col min="13850" max="13850" width="8.453125" customWidth="1"/>
    <col min="13851" max="13852" width="0" hidden="1" customWidth="1"/>
    <col min="13853" max="13853" width="3.54296875" customWidth="1"/>
    <col min="14081" max="14081" width="5.453125" customWidth="1"/>
    <col min="14082" max="14082" width="42.7265625" customWidth="1"/>
    <col min="14083" max="14094" width="26.54296875" customWidth="1"/>
    <col min="14095" max="14095" width="11.81640625" customWidth="1"/>
    <col min="14096" max="14104" width="0" hidden="1" customWidth="1"/>
    <col min="14105" max="14105" width="6.54296875" customWidth="1"/>
    <col min="14106" max="14106" width="8.453125" customWidth="1"/>
    <col min="14107" max="14108" width="0" hidden="1" customWidth="1"/>
    <col min="14109" max="14109" width="3.54296875" customWidth="1"/>
    <col min="14337" max="14337" width="5.453125" customWidth="1"/>
    <col min="14338" max="14338" width="42.7265625" customWidth="1"/>
    <col min="14339" max="14350" width="26.54296875" customWidth="1"/>
    <col min="14351" max="14351" width="11.81640625" customWidth="1"/>
    <col min="14352" max="14360" width="0" hidden="1" customWidth="1"/>
    <col min="14361" max="14361" width="6.54296875" customWidth="1"/>
    <col min="14362" max="14362" width="8.453125" customWidth="1"/>
    <col min="14363" max="14364" width="0" hidden="1" customWidth="1"/>
    <col min="14365" max="14365" width="3.54296875" customWidth="1"/>
    <col min="14593" max="14593" width="5.453125" customWidth="1"/>
    <col min="14594" max="14594" width="42.7265625" customWidth="1"/>
    <col min="14595" max="14606" width="26.54296875" customWidth="1"/>
    <col min="14607" max="14607" width="11.81640625" customWidth="1"/>
    <col min="14608" max="14616" width="0" hidden="1" customWidth="1"/>
    <col min="14617" max="14617" width="6.54296875" customWidth="1"/>
    <col min="14618" max="14618" width="8.453125" customWidth="1"/>
    <col min="14619" max="14620" width="0" hidden="1" customWidth="1"/>
    <col min="14621" max="14621" width="3.54296875" customWidth="1"/>
    <col min="14849" max="14849" width="5.453125" customWidth="1"/>
    <col min="14850" max="14850" width="42.7265625" customWidth="1"/>
    <col min="14851" max="14862" width="26.54296875" customWidth="1"/>
    <col min="14863" max="14863" width="11.81640625" customWidth="1"/>
    <col min="14864" max="14872" width="0" hidden="1" customWidth="1"/>
    <col min="14873" max="14873" width="6.54296875" customWidth="1"/>
    <col min="14874" max="14874" width="8.453125" customWidth="1"/>
    <col min="14875" max="14876" width="0" hidden="1" customWidth="1"/>
    <col min="14877" max="14877" width="3.54296875" customWidth="1"/>
    <col min="15105" max="15105" width="5.453125" customWidth="1"/>
    <col min="15106" max="15106" width="42.7265625" customWidth="1"/>
    <col min="15107" max="15118" width="26.54296875" customWidth="1"/>
    <col min="15119" max="15119" width="11.81640625" customWidth="1"/>
    <col min="15120" max="15128" width="0" hidden="1" customWidth="1"/>
    <col min="15129" max="15129" width="6.54296875" customWidth="1"/>
    <col min="15130" max="15130" width="8.453125" customWidth="1"/>
    <col min="15131" max="15132" width="0" hidden="1" customWidth="1"/>
    <col min="15133" max="15133" width="3.54296875" customWidth="1"/>
    <col min="15361" max="15361" width="5.453125" customWidth="1"/>
    <col min="15362" max="15362" width="42.7265625" customWidth="1"/>
    <col min="15363" max="15374" width="26.54296875" customWidth="1"/>
    <col min="15375" max="15375" width="11.81640625" customWidth="1"/>
    <col min="15376" max="15384" width="0" hidden="1" customWidth="1"/>
    <col min="15385" max="15385" width="6.54296875" customWidth="1"/>
    <col min="15386" max="15386" width="8.453125" customWidth="1"/>
    <col min="15387" max="15388" width="0" hidden="1" customWidth="1"/>
    <col min="15389" max="15389" width="3.54296875" customWidth="1"/>
    <col min="15617" max="15617" width="5.453125" customWidth="1"/>
    <col min="15618" max="15618" width="42.7265625" customWidth="1"/>
    <col min="15619" max="15630" width="26.54296875" customWidth="1"/>
    <col min="15631" max="15631" width="11.81640625" customWidth="1"/>
    <col min="15632" max="15640" width="0" hidden="1" customWidth="1"/>
    <col min="15641" max="15641" width="6.54296875" customWidth="1"/>
    <col min="15642" max="15642" width="8.453125" customWidth="1"/>
    <col min="15643" max="15644" width="0" hidden="1" customWidth="1"/>
    <col min="15645" max="15645" width="3.54296875" customWidth="1"/>
    <col min="15873" max="15873" width="5.453125" customWidth="1"/>
    <col min="15874" max="15874" width="42.7265625" customWidth="1"/>
    <col min="15875" max="15886" width="26.54296875" customWidth="1"/>
    <col min="15887" max="15887" width="11.81640625" customWidth="1"/>
    <col min="15888" max="15896" width="0" hidden="1" customWidth="1"/>
    <col min="15897" max="15897" width="6.54296875" customWidth="1"/>
    <col min="15898" max="15898" width="8.453125" customWidth="1"/>
    <col min="15899" max="15900" width="0" hidden="1" customWidth="1"/>
    <col min="15901" max="15901" width="3.54296875" customWidth="1"/>
    <col min="16129" max="16129" width="5.453125" customWidth="1"/>
    <col min="16130" max="16130" width="42.7265625" customWidth="1"/>
    <col min="16131" max="16142" width="26.54296875" customWidth="1"/>
    <col min="16143" max="16143" width="11.81640625" customWidth="1"/>
    <col min="16144" max="16152" width="0" hidden="1" customWidth="1"/>
    <col min="16153" max="16153" width="6.54296875" customWidth="1"/>
    <col min="16154" max="16154" width="8.453125" customWidth="1"/>
    <col min="16155" max="16156" width="0" hidden="1" customWidth="1"/>
    <col min="16157" max="16157" width="3.54296875" customWidth="1"/>
  </cols>
  <sheetData>
    <row r="1" spans="1:28" ht="15.5">
      <c r="A1" s="461"/>
      <c r="B1" s="77"/>
      <c r="C1" s="78"/>
      <c r="D1" s="804" t="s">
        <v>806</v>
      </c>
      <c r="E1" s="805"/>
      <c r="F1" s="1263"/>
      <c r="G1" s="1263"/>
      <c r="H1" s="1263"/>
      <c r="I1" s="1263"/>
      <c r="J1" s="1263"/>
      <c r="K1" s="1263"/>
      <c r="L1" s="1263"/>
      <c r="M1" s="1203"/>
      <c r="N1" s="1204"/>
    </row>
    <row r="2" spans="1:28" ht="15.5">
      <c r="A2" s="462"/>
      <c r="B2" s="81"/>
      <c r="C2" s="82"/>
      <c r="D2" s="1264"/>
      <c r="E2" s="1018"/>
      <c r="F2" s="1018"/>
      <c r="G2" s="1018"/>
      <c r="H2" s="1018"/>
      <c r="I2" s="1018"/>
      <c r="J2" s="1018"/>
      <c r="K2" s="1018"/>
      <c r="L2" s="1018"/>
      <c r="M2" s="1206"/>
      <c r="N2" s="1207"/>
    </row>
    <row r="3" spans="1:28" ht="15.5">
      <c r="A3" s="462"/>
      <c r="B3" s="81"/>
      <c r="C3" s="82"/>
      <c r="D3" s="1264"/>
      <c r="E3" s="1018"/>
      <c r="F3" s="1018"/>
      <c r="G3" s="1018"/>
      <c r="H3" s="1018"/>
      <c r="I3" s="1018"/>
      <c r="J3" s="1018"/>
      <c r="K3" s="1018"/>
      <c r="L3" s="1018"/>
      <c r="M3" s="1206"/>
      <c r="N3" s="1207"/>
    </row>
    <row r="4" spans="1:28" ht="15.5">
      <c r="A4" s="462"/>
      <c r="B4" s="81"/>
      <c r="C4" s="82"/>
      <c r="D4" s="1264"/>
      <c r="E4" s="1018"/>
      <c r="F4" s="1018"/>
      <c r="G4" s="1018"/>
      <c r="H4" s="1018"/>
      <c r="I4" s="1018"/>
      <c r="J4" s="1018"/>
      <c r="K4" s="1018"/>
      <c r="L4" s="1018"/>
      <c r="M4" s="1206"/>
      <c r="N4" s="1207"/>
    </row>
    <row r="5" spans="1:28" ht="17.5">
      <c r="A5" s="462"/>
      <c r="B5" s="84"/>
      <c r="C5" s="85"/>
      <c r="D5" s="1264"/>
      <c r="E5" s="1018"/>
      <c r="F5" s="1018"/>
      <c r="G5" s="1018"/>
      <c r="H5" s="1018"/>
      <c r="I5" s="1018"/>
      <c r="J5" s="1018"/>
      <c r="K5" s="1018"/>
      <c r="L5" s="1018"/>
      <c r="M5" s="1206"/>
      <c r="N5" s="1207"/>
    </row>
    <row r="6" spans="1:28" ht="16" thickBot="1">
      <c r="A6" s="463"/>
      <c r="B6" s="87"/>
      <c r="C6" s="88"/>
      <c r="D6" s="1265"/>
      <c r="E6" s="1266"/>
      <c r="F6" s="1266"/>
      <c r="G6" s="1266"/>
      <c r="H6" s="1266"/>
      <c r="I6" s="1266"/>
      <c r="J6" s="1266"/>
      <c r="K6" s="1266"/>
      <c r="L6" s="1266"/>
      <c r="M6" s="1209"/>
      <c r="N6" s="1210"/>
    </row>
    <row r="7" spans="1:28" hidden="1">
      <c r="B7" s="464"/>
      <c r="C7" s="464" t="s">
        <v>57</v>
      </c>
      <c r="D7" s="464" t="s">
        <v>58</v>
      </c>
      <c r="E7" s="464" t="s">
        <v>59</v>
      </c>
      <c r="F7" s="464" t="s">
        <v>60</v>
      </c>
      <c r="G7" s="464" t="s">
        <v>61</v>
      </c>
      <c r="H7" s="464" t="s">
        <v>307</v>
      </c>
      <c r="I7" s="464" t="s">
        <v>308</v>
      </c>
      <c r="J7" s="464" t="s">
        <v>309</v>
      </c>
      <c r="K7" s="464" t="s">
        <v>310</v>
      </c>
      <c r="L7" s="464" t="s">
        <v>311</v>
      </c>
      <c r="M7" s="464" t="s">
        <v>312</v>
      </c>
      <c r="N7" s="464" t="s">
        <v>313</v>
      </c>
    </row>
    <row r="8" spans="1:28" s="465" customFormat="1" ht="15" thickBot="1">
      <c r="D8"/>
      <c r="E8"/>
      <c r="F8"/>
      <c r="G8"/>
      <c r="H8"/>
      <c r="I8"/>
      <c r="J8"/>
      <c r="K8"/>
      <c r="L8"/>
      <c r="M8"/>
    </row>
    <row r="9" spans="1:28" s="465" customFormat="1">
      <c r="A9" s="1267" t="s">
        <v>62</v>
      </c>
      <c r="B9" s="1267" t="s">
        <v>757</v>
      </c>
      <c r="C9" s="1270" t="s">
        <v>807</v>
      </c>
      <c r="D9" s="1271"/>
      <c r="E9" s="1271"/>
      <c r="F9" s="1272"/>
      <c r="G9" s="1271" t="s">
        <v>808</v>
      </c>
      <c r="H9" s="1271"/>
      <c r="I9" s="1271"/>
      <c r="J9" s="1271"/>
      <c r="K9" s="1271"/>
      <c r="L9" s="1270" t="s">
        <v>809</v>
      </c>
      <c r="M9" s="1271"/>
      <c r="N9" s="1272"/>
    </row>
    <row r="10" spans="1:28" s="472" customFormat="1" ht="70.5" customHeight="1">
      <c r="A10" s="1268"/>
      <c r="B10" s="1268"/>
      <c r="C10" s="466" t="s">
        <v>810</v>
      </c>
      <c r="D10" s="467" t="s">
        <v>811</v>
      </c>
      <c r="E10" s="467" t="s">
        <v>812</v>
      </c>
      <c r="F10" s="468" t="s">
        <v>813</v>
      </c>
      <c r="G10" s="469" t="s">
        <v>814</v>
      </c>
      <c r="H10" s="467" t="s">
        <v>815</v>
      </c>
      <c r="I10" s="467" t="s">
        <v>816</v>
      </c>
      <c r="J10" s="467" t="s">
        <v>817</v>
      </c>
      <c r="K10" s="470" t="s">
        <v>776</v>
      </c>
      <c r="L10" s="466" t="s">
        <v>818</v>
      </c>
      <c r="M10" s="467" t="s">
        <v>819</v>
      </c>
      <c r="N10" s="468" t="s">
        <v>776</v>
      </c>
      <c r="O10" s="471"/>
      <c r="AA10" s="1261"/>
    </row>
    <row r="11" spans="1:28" s="465" customFormat="1" ht="15" thickBot="1">
      <c r="A11" s="1269"/>
      <c r="B11" s="1269"/>
      <c r="C11" s="473">
        <v>1</v>
      </c>
      <c r="D11" s="474">
        <v>2</v>
      </c>
      <c r="E11" s="474">
        <v>3</v>
      </c>
      <c r="F11" s="475" t="s">
        <v>820</v>
      </c>
      <c r="G11" s="476">
        <v>5</v>
      </c>
      <c r="H11" s="474">
        <v>6</v>
      </c>
      <c r="I11" s="474">
        <v>7</v>
      </c>
      <c r="J11" s="474">
        <v>8</v>
      </c>
      <c r="K11" s="477" t="s">
        <v>821</v>
      </c>
      <c r="L11" s="473">
        <v>10</v>
      </c>
      <c r="M11" s="474">
        <v>11</v>
      </c>
      <c r="N11" s="475" t="s">
        <v>822</v>
      </c>
      <c r="AA11" s="1262"/>
    </row>
    <row r="12" spans="1:28" s="465" customFormat="1" ht="19" customHeight="1">
      <c r="A12" s="478">
        <v>12</v>
      </c>
      <c r="B12" s="479" t="s">
        <v>328</v>
      </c>
      <c r="C12" s="480"/>
      <c r="D12" s="481"/>
      <c r="E12" s="481"/>
      <c r="F12" s="482">
        <f>C12-D12+E12</f>
        <v>0</v>
      </c>
      <c r="G12" s="483"/>
      <c r="H12" s="481"/>
      <c r="I12" s="481"/>
      <c r="J12" s="481"/>
      <c r="K12" s="484">
        <f>G12+H12+I12+J12</f>
        <v>0</v>
      </c>
      <c r="L12" s="485"/>
      <c r="M12" s="481"/>
      <c r="N12" s="482">
        <f>H12+L12+M12</f>
        <v>0</v>
      </c>
      <c r="AA12" s="486" t="str">
        <f>IF(C12-D12+E12&lt;0,"ERROR","OK")</f>
        <v>OK</v>
      </c>
      <c r="AB12" s="465" t="str">
        <f>IF((AA12="Error"),CONCATENATE("El saldo al final del período del pasivo por ingreso deferido no puede ser negativo ",B12," de la Hoja 5 Fila  ",A12),"")</f>
        <v/>
      </c>
    </row>
    <row r="13" spans="1:28" s="465" customFormat="1" ht="19" customHeight="1">
      <c r="A13" s="487">
        <f>A12+1</f>
        <v>13</v>
      </c>
      <c r="B13" s="488" t="s">
        <v>823</v>
      </c>
      <c r="C13" s="489"/>
      <c r="D13" s="490"/>
      <c r="E13" s="490"/>
      <c r="F13" s="491">
        <f>C13-D13+E13</f>
        <v>0</v>
      </c>
      <c r="G13" s="492"/>
      <c r="H13" s="493"/>
      <c r="I13" s="493"/>
      <c r="J13" s="493"/>
      <c r="K13" s="491">
        <f>G13+H13+I13+J13</f>
        <v>0</v>
      </c>
      <c r="L13" s="494"/>
      <c r="M13" s="493"/>
      <c r="N13" s="491">
        <f>H13+L13+M13</f>
        <v>0</v>
      </c>
      <c r="AA13" s="486" t="str">
        <f>IF(C13-D13+E13&lt;0,"ERROR","OK")</f>
        <v>OK</v>
      </c>
      <c r="AB13" s="465" t="str">
        <f>IF((AA13="Error"),CONCATENATE("El saldo al final del período del pasivo por ingreso deferido no puede ser negativo ",B13," de la Hoja 5 Fila  ",A13),"")</f>
        <v/>
      </c>
    </row>
    <row r="14" spans="1:28" s="465" customFormat="1" ht="19" customHeight="1">
      <c r="A14" s="487">
        <f>A13+1</f>
        <v>14</v>
      </c>
      <c r="B14" s="488" t="s">
        <v>824</v>
      </c>
      <c r="C14" s="489"/>
      <c r="D14" s="490"/>
      <c r="E14" s="490"/>
      <c r="F14" s="491">
        <f>C14-D14+E14</f>
        <v>0</v>
      </c>
      <c r="G14" s="492"/>
      <c r="H14" s="493"/>
      <c r="I14" s="493"/>
      <c r="J14" s="493"/>
      <c r="K14" s="491">
        <f>G14+H14+I14+J14</f>
        <v>0</v>
      </c>
      <c r="L14" s="494"/>
      <c r="M14" s="493"/>
      <c r="N14" s="491">
        <f>H14+L14+M14</f>
        <v>0</v>
      </c>
      <c r="AA14" s="486" t="str">
        <f>IF(C14-D14+E14&lt;0,"ERROR","OK")</f>
        <v>OK</v>
      </c>
      <c r="AB14" s="465" t="str">
        <f>IF((AA14="Error"),CONCATENATE("El saldo al final del período del pasivo por ingreso deferido no puede ser negativo ",B14," de la Hoja 5 Fila  ",A14),"")</f>
        <v/>
      </c>
    </row>
    <row r="15" spans="1:28" s="465" customFormat="1" ht="19" customHeight="1">
      <c r="A15" s="487">
        <f>A14+1</f>
        <v>15</v>
      </c>
      <c r="B15" s="488" t="s">
        <v>825</v>
      </c>
      <c r="C15" s="495"/>
      <c r="D15" s="496"/>
      <c r="E15" s="496"/>
      <c r="F15" s="491">
        <f>C15-D15+E15</f>
        <v>0</v>
      </c>
      <c r="G15" s="492"/>
      <c r="H15" s="493"/>
      <c r="I15" s="493"/>
      <c r="J15" s="493"/>
      <c r="K15" s="497">
        <f>G15+H15+I15+J15</f>
        <v>0</v>
      </c>
      <c r="L15" s="495"/>
      <c r="M15" s="496"/>
      <c r="N15" s="491">
        <f>H15+L15+M15</f>
        <v>0</v>
      </c>
      <c r="AA15" s="486"/>
    </row>
    <row r="16" spans="1:28" s="465" customFormat="1" ht="19" customHeight="1">
      <c r="A16" s="487">
        <f>A15+1</f>
        <v>16</v>
      </c>
      <c r="B16" s="498" t="s">
        <v>826</v>
      </c>
      <c r="C16" s="499"/>
      <c r="D16" s="500"/>
      <c r="E16" s="500"/>
      <c r="F16" s="491">
        <f>C16-D16+E16</f>
        <v>0</v>
      </c>
      <c r="G16" s="493"/>
      <c r="H16" s="501"/>
      <c r="I16" s="501"/>
      <c r="J16" s="501"/>
      <c r="K16" s="491">
        <f>G16+H16+I16+J16</f>
        <v>0</v>
      </c>
      <c r="L16" s="492"/>
      <c r="M16" s="501"/>
      <c r="N16" s="491">
        <f>H16+L16+M16</f>
        <v>0</v>
      </c>
      <c r="AA16" s="486"/>
    </row>
    <row r="17" spans="1:28" ht="19" customHeight="1" thickBot="1">
      <c r="A17" s="487">
        <f>A16+1</f>
        <v>17</v>
      </c>
      <c r="B17" s="502" t="s">
        <v>629</v>
      </c>
      <c r="C17" s="503">
        <f>SUM(C12:C15)-C16</f>
        <v>0</v>
      </c>
      <c r="D17" s="504">
        <f t="shared" ref="D17:N17" si="0">SUM(D12:D15)-D16</f>
        <v>0</v>
      </c>
      <c r="E17" s="504">
        <f t="shared" si="0"/>
        <v>0</v>
      </c>
      <c r="F17" s="505">
        <f t="shared" si="0"/>
        <v>0</v>
      </c>
      <c r="G17" s="503">
        <f t="shared" si="0"/>
        <v>0</v>
      </c>
      <c r="H17" s="504">
        <f t="shared" si="0"/>
        <v>0</v>
      </c>
      <c r="I17" s="504">
        <f t="shared" si="0"/>
        <v>0</v>
      </c>
      <c r="J17" s="504">
        <f t="shared" si="0"/>
        <v>0</v>
      </c>
      <c r="K17" s="505">
        <f t="shared" si="0"/>
        <v>0</v>
      </c>
      <c r="L17" s="503">
        <f t="shared" si="0"/>
        <v>0</v>
      </c>
      <c r="M17" s="504">
        <f t="shared" si="0"/>
        <v>0</v>
      </c>
      <c r="N17" s="505">
        <f t="shared" si="0"/>
        <v>0</v>
      </c>
      <c r="AA17" s="486" t="str">
        <f>IF(OR(G17&lt;0,H17&lt;0,I17&lt;0,J17&lt;0,L17&lt;0,M17&lt;0),"ERROR","OK")</f>
        <v>OK</v>
      </c>
      <c r="AB17" s="465" t="str">
        <f>IF((AA17="Error"),CONCATENATE("El saldo al final del período del pasivo por ingreso deferido no puede ser negativo ",B17," de la Hoja 5 Fila  ",A17),"")</f>
        <v/>
      </c>
    </row>
  </sheetData>
  <sheetProtection algorithmName="SHA-512" hashValue="U9U1hq6N17tuNBnLpcpQC7Fr7PQU+gkfPaA5k4fN1P50TRFif95nf32OKJux8Awb0rISx9BU546jRmw3IGZBlQ==" saltValue="ruKjIWRrmxgF4TeZDsM9Hw==" spinCount="100000" sheet="1" formatCells="0" formatColumns="0"/>
  <mergeCells count="7">
    <mergeCell ref="AA10:AA11"/>
    <mergeCell ref="D1:N6"/>
    <mergeCell ref="A9:A11"/>
    <mergeCell ref="B9:B11"/>
    <mergeCell ref="C9:F9"/>
    <mergeCell ref="G9:K9"/>
    <mergeCell ref="L9:N9"/>
  </mergeCells>
  <conditionalFormatting sqref="C12:E12">
    <cfRule type="expression" dxfId="34" priority="3">
      <formula>$F$12&lt;0</formula>
    </cfRule>
  </conditionalFormatting>
  <conditionalFormatting sqref="C13:E13">
    <cfRule type="expression" dxfId="33" priority="2">
      <formula>$F$13&lt;0</formula>
    </cfRule>
  </conditionalFormatting>
  <conditionalFormatting sqref="C14:E14">
    <cfRule type="expression" dxfId="32" priority="1">
      <formula>$F$14&lt;0</formula>
    </cfRule>
  </conditionalFormatting>
  <dataValidations count="2">
    <dataValidation type="whole" operator="greaterThanOrEqual" showInputMessage="1" showErrorMessage="1" errorTitle="ERROR" error="Debe igresar un número entero &gt;=0" sqref="C12:E14 IY12:JA14 SU12:SW14 ACQ12:ACS14 AMM12:AMO14 AWI12:AWK14 BGE12:BGG14 BQA12:BQC14 BZW12:BZY14 CJS12:CJU14 CTO12:CTQ14 DDK12:DDM14 DNG12:DNI14 DXC12:DXE14 EGY12:EHA14 EQU12:EQW14 FAQ12:FAS14 FKM12:FKO14 FUI12:FUK14 GEE12:GEG14 GOA12:GOC14 GXW12:GXY14 HHS12:HHU14 HRO12:HRQ14 IBK12:IBM14 ILG12:ILI14 IVC12:IVE14 JEY12:JFA14 JOU12:JOW14 JYQ12:JYS14 KIM12:KIO14 KSI12:KSK14 LCE12:LCG14 LMA12:LMC14 LVW12:LVY14 MFS12:MFU14 MPO12:MPQ14 MZK12:MZM14 NJG12:NJI14 NTC12:NTE14 OCY12:ODA14 OMU12:OMW14 OWQ12:OWS14 PGM12:PGO14 PQI12:PQK14 QAE12:QAG14 QKA12:QKC14 QTW12:QTY14 RDS12:RDU14 RNO12:RNQ14 RXK12:RXM14 SHG12:SHI14 SRC12:SRE14 TAY12:TBA14 TKU12:TKW14 TUQ12:TUS14 UEM12:UEO14 UOI12:UOK14 UYE12:UYG14 VIA12:VIC14 VRW12:VRY14 WBS12:WBU14 WLO12:WLQ14 WVK12:WVM14 C65548:E65550 IY65548:JA65550 SU65548:SW65550 ACQ65548:ACS65550 AMM65548:AMO65550 AWI65548:AWK65550 BGE65548:BGG65550 BQA65548:BQC65550 BZW65548:BZY65550 CJS65548:CJU65550 CTO65548:CTQ65550 DDK65548:DDM65550 DNG65548:DNI65550 DXC65548:DXE65550 EGY65548:EHA65550 EQU65548:EQW65550 FAQ65548:FAS65550 FKM65548:FKO65550 FUI65548:FUK65550 GEE65548:GEG65550 GOA65548:GOC65550 GXW65548:GXY65550 HHS65548:HHU65550 HRO65548:HRQ65550 IBK65548:IBM65550 ILG65548:ILI65550 IVC65548:IVE65550 JEY65548:JFA65550 JOU65548:JOW65550 JYQ65548:JYS65550 KIM65548:KIO65550 KSI65548:KSK65550 LCE65548:LCG65550 LMA65548:LMC65550 LVW65548:LVY65550 MFS65548:MFU65550 MPO65548:MPQ65550 MZK65548:MZM65550 NJG65548:NJI65550 NTC65548:NTE65550 OCY65548:ODA65550 OMU65548:OMW65550 OWQ65548:OWS65550 PGM65548:PGO65550 PQI65548:PQK65550 QAE65548:QAG65550 QKA65548:QKC65550 QTW65548:QTY65550 RDS65548:RDU65550 RNO65548:RNQ65550 RXK65548:RXM65550 SHG65548:SHI65550 SRC65548:SRE65550 TAY65548:TBA65550 TKU65548:TKW65550 TUQ65548:TUS65550 UEM65548:UEO65550 UOI65548:UOK65550 UYE65548:UYG65550 VIA65548:VIC65550 VRW65548:VRY65550 WBS65548:WBU65550 WLO65548:WLQ65550 WVK65548:WVM65550 C131084:E131086 IY131084:JA131086 SU131084:SW131086 ACQ131084:ACS131086 AMM131084:AMO131086 AWI131084:AWK131086 BGE131084:BGG131086 BQA131084:BQC131086 BZW131084:BZY131086 CJS131084:CJU131086 CTO131084:CTQ131086 DDK131084:DDM131086 DNG131084:DNI131086 DXC131084:DXE131086 EGY131084:EHA131086 EQU131084:EQW131086 FAQ131084:FAS131086 FKM131084:FKO131086 FUI131084:FUK131086 GEE131084:GEG131086 GOA131084:GOC131086 GXW131084:GXY131086 HHS131084:HHU131086 HRO131084:HRQ131086 IBK131084:IBM131086 ILG131084:ILI131086 IVC131084:IVE131086 JEY131084:JFA131086 JOU131084:JOW131086 JYQ131084:JYS131086 KIM131084:KIO131086 KSI131084:KSK131086 LCE131084:LCG131086 LMA131084:LMC131086 LVW131084:LVY131086 MFS131084:MFU131086 MPO131084:MPQ131086 MZK131084:MZM131086 NJG131084:NJI131086 NTC131084:NTE131086 OCY131084:ODA131086 OMU131084:OMW131086 OWQ131084:OWS131086 PGM131084:PGO131086 PQI131084:PQK131086 QAE131084:QAG131086 QKA131084:QKC131086 QTW131084:QTY131086 RDS131084:RDU131086 RNO131084:RNQ131086 RXK131084:RXM131086 SHG131084:SHI131086 SRC131084:SRE131086 TAY131084:TBA131086 TKU131084:TKW131086 TUQ131084:TUS131086 UEM131084:UEO131086 UOI131084:UOK131086 UYE131084:UYG131086 VIA131084:VIC131086 VRW131084:VRY131086 WBS131084:WBU131086 WLO131084:WLQ131086 WVK131084:WVM131086 C196620:E196622 IY196620:JA196622 SU196620:SW196622 ACQ196620:ACS196622 AMM196620:AMO196622 AWI196620:AWK196622 BGE196620:BGG196622 BQA196620:BQC196622 BZW196620:BZY196622 CJS196620:CJU196622 CTO196620:CTQ196622 DDK196620:DDM196622 DNG196620:DNI196622 DXC196620:DXE196622 EGY196620:EHA196622 EQU196620:EQW196622 FAQ196620:FAS196622 FKM196620:FKO196622 FUI196620:FUK196622 GEE196620:GEG196622 GOA196620:GOC196622 GXW196620:GXY196622 HHS196620:HHU196622 HRO196620:HRQ196622 IBK196620:IBM196622 ILG196620:ILI196622 IVC196620:IVE196622 JEY196620:JFA196622 JOU196620:JOW196622 JYQ196620:JYS196622 KIM196620:KIO196622 KSI196620:KSK196622 LCE196620:LCG196622 LMA196620:LMC196622 LVW196620:LVY196622 MFS196620:MFU196622 MPO196620:MPQ196622 MZK196620:MZM196622 NJG196620:NJI196622 NTC196620:NTE196622 OCY196620:ODA196622 OMU196620:OMW196622 OWQ196620:OWS196622 PGM196620:PGO196622 PQI196620:PQK196622 QAE196620:QAG196622 QKA196620:QKC196622 QTW196620:QTY196622 RDS196620:RDU196622 RNO196620:RNQ196622 RXK196620:RXM196622 SHG196620:SHI196622 SRC196620:SRE196622 TAY196620:TBA196622 TKU196620:TKW196622 TUQ196620:TUS196622 UEM196620:UEO196622 UOI196620:UOK196622 UYE196620:UYG196622 VIA196620:VIC196622 VRW196620:VRY196622 WBS196620:WBU196622 WLO196620:WLQ196622 WVK196620:WVM196622 C262156:E262158 IY262156:JA262158 SU262156:SW262158 ACQ262156:ACS262158 AMM262156:AMO262158 AWI262156:AWK262158 BGE262156:BGG262158 BQA262156:BQC262158 BZW262156:BZY262158 CJS262156:CJU262158 CTO262156:CTQ262158 DDK262156:DDM262158 DNG262156:DNI262158 DXC262156:DXE262158 EGY262156:EHA262158 EQU262156:EQW262158 FAQ262156:FAS262158 FKM262156:FKO262158 FUI262156:FUK262158 GEE262156:GEG262158 GOA262156:GOC262158 GXW262156:GXY262158 HHS262156:HHU262158 HRO262156:HRQ262158 IBK262156:IBM262158 ILG262156:ILI262158 IVC262156:IVE262158 JEY262156:JFA262158 JOU262156:JOW262158 JYQ262156:JYS262158 KIM262156:KIO262158 KSI262156:KSK262158 LCE262156:LCG262158 LMA262156:LMC262158 LVW262156:LVY262158 MFS262156:MFU262158 MPO262156:MPQ262158 MZK262156:MZM262158 NJG262156:NJI262158 NTC262156:NTE262158 OCY262156:ODA262158 OMU262156:OMW262158 OWQ262156:OWS262158 PGM262156:PGO262158 PQI262156:PQK262158 QAE262156:QAG262158 QKA262156:QKC262158 QTW262156:QTY262158 RDS262156:RDU262158 RNO262156:RNQ262158 RXK262156:RXM262158 SHG262156:SHI262158 SRC262156:SRE262158 TAY262156:TBA262158 TKU262156:TKW262158 TUQ262156:TUS262158 UEM262156:UEO262158 UOI262156:UOK262158 UYE262156:UYG262158 VIA262156:VIC262158 VRW262156:VRY262158 WBS262156:WBU262158 WLO262156:WLQ262158 WVK262156:WVM262158 C327692:E327694 IY327692:JA327694 SU327692:SW327694 ACQ327692:ACS327694 AMM327692:AMO327694 AWI327692:AWK327694 BGE327692:BGG327694 BQA327692:BQC327694 BZW327692:BZY327694 CJS327692:CJU327694 CTO327692:CTQ327694 DDK327692:DDM327694 DNG327692:DNI327694 DXC327692:DXE327694 EGY327692:EHA327694 EQU327692:EQW327694 FAQ327692:FAS327694 FKM327692:FKO327694 FUI327692:FUK327694 GEE327692:GEG327694 GOA327692:GOC327694 GXW327692:GXY327694 HHS327692:HHU327694 HRO327692:HRQ327694 IBK327692:IBM327694 ILG327692:ILI327694 IVC327692:IVE327694 JEY327692:JFA327694 JOU327692:JOW327694 JYQ327692:JYS327694 KIM327692:KIO327694 KSI327692:KSK327694 LCE327692:LCG327694 LMA327692:LMC327694 LVW327692:LVY327694 MFS327692:MFU327694 MPO327692:MPQ327694 MZK327692:MZM327694 NJG327692:NJI327694 NTC327692:NTE327694 OCY327692:ODA327694 OMU327692:OMW327694 OWQ327692:OWS327694 PGM327692:PGO327694 PQI327692:PQK327694 QAE327692:QAG327694 QKA327692:QKC327694 QTW327692:QTY327694 RDS327692:RDU327694 RNO327692:RNQ327694 RXK327692:RXM327694 SHG327692:SHI327694 SRC327692:SRE327694 TAY327692:TBA327694 TKU327692:TKW327694 TUQ327692:TUS327694 UEM327692:UEO327694 UOI327692:UOK327694 UYE327692:UYG327694 VIA327692:VIC327694 VRW327692:VRY327694 WBS327692:WBU327694 WLO327692:WLQ327694 WVK327692:WVM327694 C393228:E393230 IY393228:JA393230 SU393228:SW393230 ACQ393228:ACS393230 AMM393228:AMO393230 AWI393228:AWK393230 BGE393228:BGG393230 BQA393228:BQC393230 BZW393228:BZY393230 CJS393228:CJU393230 CTO393228:CTQ393230 DDK393228:DDM393230 DNG393228:DNI393230 DXC393228:DXE393230 EGY393228:EHA393230 EQU393228:EQW393230 FAQ393228:FAS393230 FKM393228:FKO393230 FUI393228:FUK393230 GEE393228:GEG393230 GOA393228:GOC393230 GXW393228:GXY393230 HHS393228:HHU393230 HRO393228:HRQ393230 IBK393228:IBM393230 ILG393228:ILI393230 IVC393228:IVE393230 JEY393228:JFA393230 JOU393228:JOW393230 JYQ393228:JYS393230 KIM393228:KIO393230 KSI393228:KSK393230 LCE393228:LCG393230 LMA393228:LMC393230 LVW393228:LVY393230 MFS393228:MFU393230 MPO393228:MPQ393230 MZK393228:MZM393230 NJG393228:NJI393230 NTC393228:NTE393230 OCY393228:ODA393230 OMU393228:OMW393230 OWQ393228:OWS393230 PGM393228:PGO393230 PQI393228:PQK393230 QAE393228:QAG393230 QKA393228:QKC393230 QTW393228:QTY393230 RDS393228:RDU393230 RNO393228:RNQ393230 RXK393228:RXM393230 SHG393228:SHI393230 SRC393228:SRE393230 TAY393228:TBA393230 TKU393228:TKW393230 TUQ393228:TUS393230 UEM393228:UEO393230 UOI393228:UOK393230 UYE393228:UYG393230 VIA393228:VIC393230 VRW393228:VRY393230 WBS393228:WBU393230 WLO393228:WLQ393230 WVK393228:WVM393230 C458764:E458766 IY458764:JA458766 SU458764:SW458766 ACQ458764:ACS458766 AMM458764:AMO458766 AWI458764:AWK458766 BGE458764:BGG458766 BQA458764:BQC458766 BZW458764:BZY458766 CJS458764:CJU458766 CTO458764:CTQ458766 DDK458764:DDM458766 DNG458764:DNI458766 DXC458764:DXE458766 EGY458764:EHA458766 EQU458764:EQW458766 FAQ458764:FAS458766 FKM458764:FKO458766 FUI458764:FUK458766 GEE458764:GEG458766 GOA458764:GOC458766 GXW458764:GXY458766 HHS458764:HHU458766 HRO458764:HRQ458766 IBK458764:IBM458766 ILG458764:ILI458766 IVC458764:IVE458766 JEY458764:JFA458766 JOU458764:JOW458766 JYQ458764:JYS458766 KIM458764:KIO458766 KSI458764:KSK458766 LCE458764:LCG458766 LMA458764:LMC458766 LVW458764:LVY458766 MFS458764:MFU458766 MPO458764:MPQ458766 MZK458764:MZM458766 NJG458764:NJI458766 NTC458764:NTE458766 OCY458764:ODA458766 OMU458764:OMW458766 OWQ458764:OWS458766 PGM458764:PGO458766 PQI458764:PQK458766 QAE458764:QAG458766 QKA458764:QKC458766 QTW458764:QTY458766 RDS458764:RDU458766 RNO458764:RNQ458766 RXK458764:RXM458766 SHG458764:SHI458766 SRC458764:SRE458766 TAY458764:TBA458766 TKU458764:TKW458766 TUQ458764:TUS458766 UEM458764:UEO458766 UOI458764:UOK458766 UYE458764:UYG458766 VIA458764:VIC458766 VRW458764:VRY458766 WBS458764:WBU458766 WLO458764:WLQ458766 WVK458764:WVM458766 C524300:E524302 IY524300:JA524302 SU524300:SW524302 ACQ524300:ACS524302 AMM524300:AMO524302 AWI524300:AWK524302 BGE524300:BGG524302 BQA524300:BQC524302 BZW524300:BZY524302 CJS524300:CJU524302 CTO524300:CTQ524302 DDK524300:DDM524302 DNG524300:DNI524302 DXC524300:DXE524302 EGY524300:EHA524302 EQU524300:EQW524302 FAQ524300:FAS524302 FKM524300:FKO524302 FUI524300:FUK524302 GEE524300:GEG524302 GOA524300:GOC524302 GXW524300:GXY524302 HHS524300:HHU524302 HRO524300:HRQ524302 IBK524300:IBM524302 ILG524300:ILI524302 IVC524300:IVE524302 JEY524300:JFA524302 JOU524300:JOW524302 JYQ524300:JYS524302 KIM524300:KIO524302 KSI524300:KSK524302 LCE524300:LCG524302 LMA524300:LMC524302 LVW524300:LVY524302 MFS524300:MFU524302 MPO524300:MPQ524302 MZK524300:MZM524302 NJG524300:NJI524302 NTC524300:NTE524302 OCY524300:ODA524302 OMU524300:OMW524302 OWQ524300:OWS524302 PGM524300:PGO524302 PQI524300:PQK524302 QAE524300:QAG524302 QKA524300:QKC524302 QTW524300:QTY524302 RDS524300:RDU524302 RNO524300:RNQ524302 RXK524300:RXM524302 SHG524300:SHI524302 SRC524300:SRE524302 TAY524300:TBA524302 TKU524300:TKW524302 TUQ524300:TUS524302 UEM524300:UEO524302 UOI524300:UOK524302 UYE524300:UYG524302 VIA524300:VIC524302 VRW524300:VRY524302 WBS524300:WBU524302 WLO524300:WLQ524302 WVK524300:WVM524302 C589836:E589838 IY589836:JA589838 SU589836:SW589838 ACQ589836:ACS589838 AMM589836:AMO589838 AWI589836:AWK589838 BGE589836:BGG589838 BQA589836:BQC589838 BZW589836:BZY589838 CJS589836:CJU589838 CTO589836:CTQ589838 DDK589836:DDM589838 DNG589836:DNI589838 DXC589836:DXE589838 EGY589836:EHA589838 EQU589836:EQW589838 FAQ589836:FAS589838 FKM589836:FKO589838 FUI589836:FUK589838 GEE589836:GEG589838 GOA589836:GOC589838 GXW589836:GXY589838 HHS589836:HHU589838 HRO589836:HRQ589838 IBK589836:IBM589838 ILG589836:ILI589838 IVC589836:IVE589838 JEY589836:JFA589838 JOU589836:JOW589838 JYQ589836:JYS589838 KIM589836:KIO589838 KSI589836:KSK589838 LCE589836:LCG589838 LMA589836:LMC589838 LVW589836:LVY589838 MFS589836:MFU589838 MPO589836:MPQ589838 MZK589836:MZM589838 NJG589836:NJI589838 NTC589836:NTE589838 OCY589836:ODA589838 OMU589836:OMW589838 OWQ589836:OWS589838 PGM589836:PGO589838 PQI589836:PQK589838 QAE589836:QAG589838 QKA589836:QKC589838 QTW589836:QTY589838 RDS589836:RDU589838 RNO589836:RNQ589838 RXK589836:RXM589838 SHG589836:SHI589838 SRC589836:SRE589838 TAY589836:TBA589838 TKU589836:TKW589838 TUQ589836:TUS589838 UEM589836:UEO589838 UOI589836:UOK589838 UYE589836:UYG589838 VIA589836:VIC589838 VRW589836:VRY589838 WBS589836:WBU589838 WLO589836:WLQ589838 WVK589836:WVM589838 C655372:E655374 IY655372:JA655374 SU655372:SW655374 ACQ655372:ACS655374 AMM655372:AMO655374 AWI655372:AWK655374 BGE655372:BGG655374 BQA655372:BQC655374 BZW655372:BZY655374 CJS655372:CJU655374 CTO655372:CTQ655374 DDK655372:DDM655374 DNG655372:DNI655374 DXC655372:DXE655374 EGY655372:EHA655374 EQU655372:EQW655374 FAQ655372:FAS655374 FKM655372:FKO655374 FUI655372:FUK655374 GEE655372:GEG655374 GOA655372:GOC655374 GXW655372:GXY655374 HHS655372:HHU655374 HRO655372:HRQ655374 IBK655372:IBM655374 ILG655372:ILI655374 IVC655372:IVE655374 JEY655372:JFA655374 JOU655372:JOW655374 JYQ655372:JYS655374 KIM655372:KIO655374 KSI655372:KSK655374 LCE655372:LCG655374 LMA655372:LMC655374 LVW655372:LVY655374 MFS655372:MFU655374 MPO655372:MPQ655374 MZK655372:MZM655374 NJG655372:NJI655374 NTC655372:NTE655374 OCY655372:ODA655374 OMU655372:OMW655374 OWQ655372:OWS655374 PGM655372:PGO655374 PQI655372:PQK655374 QAE655372:QAG655374 QKA655372:QKC655374 QTW655372:QTY655374 RDS655372:RDU655374 RNO655372:RNQ655374 RXK655372:RXM655374 SHG655372:SHI655374 SRC655372:SRE655374 TAY655372:TBA655374 TKU655372:TKW655374 TUQ655372:TUS655374 UEM655372:UEO655374 UOI655372:UOK655374 UYE655372:UYG655374 VIA655372:VIC655374 VRW655372:VRY655374 WBS655372:WBU655374 WLO655372:WLQ655374 WVK655372:WVM655374 C720908:E720910 IY720908:JA720910 SU720908:SW720910 ACQ720908:ACS720910 AMM720908:AMO720910 AWI720908:AWK720910 BGE720908:BGG720910 BQA720908:BQC720910 BZW720908:BZY720910 CJS720908:CJU720910 CTO720908:CTQ720910 DDK720908:DDM720910 DNG720908:DNI720910 DXC720908:DXE720910 EGY720908:EHA720910 EQU720908:EQW720910 FAQ720908:FAS720910 FKM720908:FKO720910 FUI720908:FUK720910 GEE720908:GEG720910 GOA720908:GOC720910 GXW720908:GXY720910 HHS720908:HHU720910 HRO720908:HRQ720910 IBK720908:IBM720910 ILG720908:ILI720910 IVC720908:IVE720910 JEY720908:JFA720910 JOU720908:JOW720910 JYQ720908:JYS720910 KIM720908:KIO720910 KSI720908:KSK720910 LCE720908:LCG720910 LMA720908:LMC720910 LVW720908:LVY720910 MFS720908:MFU720910 MPO720908:MPQ720910 MZK720908:MZM720910 NJG720908:NJI720910 NTC720908:NTE720910 OCY720908:ODA720910 OMU720908:OMW720910 OWQ720908:OWS720910 PGM720908:PGO720910 PQI720908:PQK720910 QAE720908:QAG720910 QKA720908:QKC720910 QTW720908:QTY720910 RDS720908:RDU720910 RNO720908:RNQ720910 RXK720908:RXM720910 SHG720908:SHI720910 SRC720908:SRE720910 TAY720908:TBA720910 TKU720908:TKW720910 TUQ720908:TUS720910 UEM720908:UEO720910 UOI720908:UOK720910 UYE720908:UYG720910 VIA720908:VIC720910 VRW720908:VRY720910 WBS720908:WBU720910 WLO720908:WLQ720910 WVK720908:WVM720910 C786444:E786446 IY786444:JA786446 SU786444:SW786446 ACQ786444:ACS786446 AMM786444:AMO786446 AWI786444:AWK786446 BGE786444:BGG786446 BQA786444:BQC786446 BZW786444:BZY786446 CJS786444:CJU786446 CTO786444:CTQ786446 DDK786444:DDM786446 DNG786444:DNI786446 DXC786444:DXE786446 EGY786444:EHA786446 EQU786444:EQW786446 FAQ786444:FAS786446 FKM786444:FKO786446 FUI786444:FUK786446 GEE786444:GEG786446 GOA786444:GOC786446 GXW786444:GXY786446 HHS786444:HHU786446 HRO786444:HRQ786446 IBK786444:IBM786446 ILG786444:ILI786446 IVC786444:IVE786446 JEY786444:JFA786446 JOU786444:JOW786446 JYQ786444:JYS786446 KIM786444:KIO786446 KSI786444:KSK786446 LCE786444:LCG786446 LMA786444:LMC786446 LVW786444:LVY786446 MFS786444:MFU786446 MPO786444:MPQ786446 MZK786444:MZM786446 NJG786444:NJI786446 NTC786444:NTE786446 OCY786444:ODA786446 OMU786444:OMW786446 OWQ786444:OWS786446 PGM786444:PGO786446 PQI786444:PQK786446 QAE786444:QAG786446 QKA786444:QKC786446 QTW786444:QTY786446 RDS786444:RDU786446 RNO786444:RNQ786446 RXK786444:RXM786446 SHG786444:SHI786446 SRC786444:SRE786446 TAY786444:TBA786446 TKU786444:TKW786446 TUQ786444:TUS786446 UEM786444:UEO786446 UOI786444:UOK786446 UYE786444:UYG786446 VIA786444:VIC786446 VRW786444:VRY786446 WBS786444:WBU786446 WLO786444:WLQ786446 WVK786444:WVM786446 C851980:E851982 IY851980:JA851982 SU851980:SW851982 ACQ851980:ACS851982 AMM851980:AMO851982 AWI851980:AWK851982 BGE851980:BGG851982 BQA851980:BQC851982 BZW851980:BZY851982 CJS851980:CJU851982 CTO851980:CTQ851982 DDK851980:DDM851982 DNG851980:DNI851982 DXC851980:DXE851982 EGY851980:EHA851982 EQU851980:EQW851982 FAQ851980:FAS851982 FKM851980:FKO851982 FUI851980:FUK851982 GEE851980:GEG851982 GOA851980:GOC851982 GXW851980:GXY851982 HHS851980:HHU851982 HRO851980:HRQ851982 IBK851980:IBM851982 ILG851980:ILI851982 IVC851980:IVE851982 JEY851980:JFA851982 JOU851980:JOW851982 JYQ851980:JYS851982 KIM851980:KIO851982 KSI851980:KSK851982 LCE851980:LCG851982 LMA851980:LMC851982 LVW851980:LVY851982 MFS851980:MFU851982 MPO851980:MPQ851982 MZK851980:MZM851982 NJG851980:NJI851982 NTC851980:NTE851982 OCY851980:ODA851982 OMU851980:OMW851982 OWQ851980:OWS851982 PGM851980:PGO851982 PQI851980:PQK851982 QAE851980:QAG851982 QKA851980:QKC851982 QTW851980:QTY851982 RDS851980:RDU851982 RNO851980:RNQ851982 RXK851980:RXM851982 SHG851980:SHI851982 SRC851980:SRE851982 TAY851980:TBA851982 TKU851980:TKW851982 TUQ851980:TUS851982 UEM851980:UEO851982 UOI851980:UOK851982 UYE851980:UYG851982 VIA851980:VIC851982 VRW851980:VRY851982 WBS851980:WBU851982 WLO851980:WLQ851982 WVK851980:WVM851982 C917516:E917518 IY917516:JA917518 SU917516:SW917518 ACQ917516:ACS917518 AMM917516:AMO917518 AWI917516:AWK917518 BGE917516:BGG917518 BQA917516:BQC917518 BZW917516:BZY917518 CJS917516:CJU917518 CTO917516:CTQ917518 DDK917516:DDM917518 DNG917516:DNI917518 DXC917516:DXE917518 EGY917516:EHA917518 EQU917516:EQW917518 FAQ917516:FAS917518 FKM917516:FKO917518 FUI917516:FUK917518 GEE917516:GEG917518 GOA917516:GOC917518 GXW917516:GXY917518 HHS917516:HHU917518 HRO917516:HRQ917518 IBK917516:IBM917518 ILG917516:ILI917518 IVC917516:IVE917518 JEY917516:JFA917518 JOU917516:JOW917518 JYQ917516:JYS917518 KIM917516:KIO917518 KSI917516:KSK917518 LCE917516:LCG917518 LMA917516:LMC917518 LVW917516:LVY917518 MFS917516:MFU917518 MPO917516:MPQ917518 MZK917516:MZM917518 NJG917516:NJI917518 NTC917516:NTE917518 OCY917516:ODA917518 OMU917516:OMW917518 OWQ917516:OWS917518 PGM917516:PGO917518 PQI917516:PQK917518 QAE917516:QAG917518 QKA917516:QKC917518 QTW917516:QTY917518 RDS917516:RDU917518 RNO917516:RNQ917518 RXK917516:RXM917518 SHG917516:SHI917518 SRC917516:SRE917518 TAY917516:TBA917518 TKU917516:TKW917518 TUQ917516:TUS917518 UEM917516:UEO917518 UOI917516:UOK917518 UYE917516:UYG917518 VIA917516:VIC917518 VRW917516:VRY917518 WBS917516:WBU917518 WLO917516:WLQ917518 WVK917516:WVM917518 C983052:E983054 IY983052:JA983054 SU983052:SW983054 ACQ983052:ACS983054 AMM983052:AMO983054 AWI983052:AWK983054 BGE983052:BGG983054 BQA983052:BQC983054 BZW983052:BZY983054 CJS983052:CJU983054 CTO983052:CTQ983054 DDK983052:DDM983054 DNG983052:DNI983054 DXC983052:DXE983054 EGY983052:EHA983054 EQU983052:EQW983054 FAQ983052:FAS983054 FKM983052:FKO983054 FUI983052:FUK983054 GEE983052:GEG983054 GOA983052:GOC983054 GXW983052:GXY983054 HHS983052:HHU983054 HRO983052:HRQ983054 IBK983052:IBM983054 ILG983052:ILI983054 IVC983052:IVE983054 JEY983052:JFA983054 JOU983052:JOW983054 JYQ983052:JYS983054 KIM983052:KIO983054 KSI983052:KSK983054 LCE983052:LCG983054 LMA983052:LMC983054 LVW983052:LVY983054 MFS983052:MFU983054 MPO983052:MPQ983054 MZK983052:MZM983054 NJG983052:NJI983054 NTC983052:NTE983054 OCY983052:ODA983054 OMU983052:OMW983054 OWQ983052:OWS983054 PGM983052:PGO983054 PQI983052:PQK983054 QAE983052:QAG983054 QKA983052:QKC983054 QTW983052:QTY983054 RDS983052:RDU983054 RNO983052:RNQ983054 RXK983052:RXM983054 SHG983052:SHI983054 SRC983052:SRE983054 TAY983052:TBA983054 TKU983052:TKW983054 TUQ983052:TUS983054 UEM983052:UEO983054 UOI983052:UOK983054 UYE983052:UYG983054 VIA983052:VIC983054 VRW983052:VRY983054 WBS983052:WBU983054 WLO983052:WLQ983054 WVK983052:WVM983054 G12:J16 JC12:JF16 SY12:TB16 ACU12:ACX16 AMQ12:AMT16 AWM12:AWP16 BGI12:BGL16 BQE12:BQH16 CAA12:CAD16 CJW12:CJZ16 CTS12:CTV16 DDO12:DDR16 DNK12:DNN16 DXG12:DXJ16 EHC12:EHF16 EQY12:ERB16 FAU12:FAX16 FKQ12:FKT16 FUM12:FUP16 GEI12:GEL16 GOE12:GOH16 GYA12:GYD16 HHW12:HHZ16 HRS12:HRV16 IBO12:IBR16 ILK12:ILN16 IVG12:IVJ16 JFC12:JFF16 JOY12:JPB16 JYU12:JYX16 KIQ12:KIT16 KSM12:KSP16 LCI12:LCL16 LME12:LMH16 LWA12:LWD16 MFW12:MFZ16 MPS12:MPV16 MZO12:MZR16 NJK12:NJN16 NTG12:NTJ16 ODC12:ODF16 OMY12:ONB16 OWU12:OWX16 PGQ12:PGT16 PQM12:PQP16 QAI12:QAL16 QKE12:QKH16 QUA12:QUD16 RDW12:RDZ16 RNS12:RNV16 RXO12:RXR16 SHK12:SHN16 SRG12:SRJ16 TBC12:TBF16 TKY12:TLB16 TUU12:TUX16 UEQ12:UET16 UOM12:UOP16 UYI12:UYL16 VIE12:VIH16 VSA12:VSD16 WBW12:WBZ16 WLS12:WLV16 WVO12:WVR16 G65548:J65552 JC65548:JF65552 SY65548:TB65552 ACU65548:ACX65552 AMQ65548:AMT65552 AWM65548:AWP65552 BGI65548:BGL65552 BQE65548:BQH65552 CAA65548:CAD65552 CJW65548:CJZ65552 CTS65548:CTV65552 DDO65548:DDR65552 DNK65548:DNN65552 DXG65548:DXJ65552 EHC65548:EHF65552 EQY65548:ERB65552 FAU65548:FAX65552 FKQ65548:FKT65552 FUM65548:FUP65552 GEI65548:GEL65552 GOE65548:GOH65552 GYA65548:GYD65552 HHW65548:HHZ65552 HRS65548:HRV65552 IBO65548:IBR65552 ILK65548:ILN65552 IVG65548:IVJ65552 JFC65548:JFF65552 JOY65548:JPB65552 JYU65548:JYX65552 KIQ65548:KIT65552 KSM65548:KSP65552 LCI65548:LCL65552 LME65548:LMH65552 LWA65548:LWD65552 MFW65548:MFZ65552 MPS65548:MPV65552 MZO65548:MZR65552 NJK65548:NJN65552 NTG65548:NTJ65552 ODC65548:ODF65552 OMY65548:ONB65552 OWU65548:OWX65552 PGQ65548:PGT65552 PQM65548:PQP65552 QAI65548:QAL65552 QKE65548:QKH65552 QUA65548:QUD65552 RDW65548:RDZ65552 RNS65548:RNV65552 RXO65548:RXR65552 SHK65548:SHN65552 SRG65548:SRJ65552 TBC65548:TBF65552 TKY65548:TLB65552 TUU65548:TUX65552 UEQ65548:UET65552 UOM65548:UOP65552 UYI65548:UYL65552 VIE65548:VIH65552 VSA65548:VSD65552 WBW65548:WBZ65552 WLS65548:WLV65552 WVO65548:WVR65552 G131084:J131088 JC131084:JF131088 SY131084:TB131088 ACU131084:ACX131088 AMQ131084:AMT131088 AWM131084:AWP131088 BGI131084:BGL131088 BQE131084:BQH131088 CAA131084:CAD131088 CJW131084:CJZ131088 CTS131084:CTV131088 DDO131084:DDR131088 DNK131084:DNN131088 DXG131084:DXJ131088 EHC131084:EHF131088 EQY131084:ERB131088 FAU131084:FAX131088 FKQ131084:FKT131088 FUM131084:FUP131088 GEI131084:GEL131088 GOE131084:GOH131088 GYA131084:GYD131088 HHW131084:HHZ131088 HRS131084:HRV131088 IBO131084:IBR131088 ILK131084:ILN131088 IVG131084:IVJ131088 JFC131084:JFF131088 JOY131084:JPB131088 JYU131084:JYX131088 KIQ131084:KIT131088 KSM131084:KSP131088 LCI131084:LCL131088 LME131084:LMH131088 LWA131084:LWD131088 MFW131084:MFZ131088 MPS131084:MPV131088 MZO131084:MZR131088 NJK131084:NJN131088 NTG131084:NTJ131088 ODC131084:ODF131088 OMY131084:ONB131088 OWU131084:OWX131088 PGQ131084:PGT131088 PQM131084:PQP131088 QAI131084:QAL131088 QKE131084:QKH131088 QUA131084:QUD131088 RDW131084:RDZ131088 RNS131084:RNV131088 RXO131084:RXR131088 SHK131084:SHN131088 SRG131084:SRJ131088 TBC131084:TBF131088 TKY131084:TLB131088 TUU131084:TUX131088 UEQ131084:UET131088 UOM131084:UOP131088 UYI131084:UYL131088 VIE131084:VIH131088 VSA131084:VSD131088 WBW131084:WBZ131088 WLS131084:WLV131088 WVO131084:WVR131088 G196620:J196624 JC196620:JF196624 SY196620:TB196624 ACU196620:ACX196624 AMQ196620:AMT196624 AWM196620:AWP196624 BGI196620:BGL196624 BQE196620:BQH196624 CAA196620:CAD196624 CJW196620:CJZ196624 CTS196620:CTV196624 DDO196620:DDR196624 DNK196620:DNN196624 DXG196620:DXJ196624 EHC196620:EHF196624 EQY196620:ERB196624 FAU196620:FAX196624 FKQ196620:FKT196624 FUM196620:FUP196624 GEI196620:GEL196624 GOE196620:GOH196624 GYA196620:GYD196624 HHW196620:HHZ196624 HRS196620:HRV196624 IBO196620:IBR196624 ILK196620:ILN196624 IVG196620:IVJ196624 JFC196620:JFF196624 JOY196620:JPB196624 JYU196620:JYX196624 KIQ196620:KIT196624 KSM196620:KSP196624 LCI196620:LCL196624 LME196620:LMH196624 LWA196620:LWD196624 MFW196620:MFZ196624 MPS196620:MPV196624 MZO196620:MZR196624 NJK196620:NJN196624 NTG196620:NTJ196624 ODC196620:ODF196624 OMY196620:ONB196624 OWU196620:OWX196624 PGQ196620:PGT196624 PQM196620:PQP196624 QAI196620:QAL196624 QKE196620:QKH196624 QUA196620:QUD196624 RDW196620:RDZ196624 RNS196620:RNV196624 RXO196620:RXR196624 SHK196620:SHN196624 SRG196620:SRJ196624 TBC196620:TBF196624 TKY196620:TLB196624 TUU196620:TUX196624 UEQ196620:UET196624 UOM196620:UOP196624 UYI196620:UYL196624 VIE196620:VIH196624 VSA196620:VSD196624 WBW196620:WBZ196624 WLS196620:WLV196624 WVO196620:WVR196624 G262156:J262160 JC262156:JF262160 SY262156:TB262160 ACU262156:ACX262160 AMQ262156:AMT262160 AWM262156:AWP262160 BGI262156:BGL262160 BQE262156:BQH262160 CAA262156:CAD262160 CJW262156:CJZ262160 CTS262156:CTV262160 DDO262156:DDR262160 DNK262156:DNN262160 DXG262156:DXJ262160 EHC262156:EHF262160 EQY262156:ERB262160 FAU262156:FAX262160 FKQ262156:FKT262160 FUM262156:FUP262160 GEI262156:GEL262160 GOE262156:GOH262160 GYA262156:GYD262160 HHW262156:HHZ262160 HRS262156:HRV262160 IBO262156:IBR262160 ILK262156:ILN262160 IVG262156:IVJ262160 JFC262156:JFF262160 JOY262156:JPB262160 JYU262156:JYX262160 KIQ262156:KIT262160 KSM262156:KSP262160 LCI262156:LCL262160 LME262156:LMH262160 LWA262156:LWD262160 MFW262156:MFZ262160 MPS262156:MPV262160 MZO262156:MZR262160 NJK262156:NJN262160 NTG262156:NTJ262160 ODC262156:ODF262160 OMY262156:ONB262160 OWU262156:OWX262160 PGQ262156:PGT262160 PQM262156:PQP262160 QAI262156:QAL262160 QKE262156:QKH262160 QUA262156:QUD262160 RDW262156:RDZ262160 RNS262156:RNV262160 RXO262156:RXR262160 SHK262156:SHN262160 SRG262156:SRJ262160 TBC262156:TBF262160 TKY262156:TLB262160 TUU262156:TUX262160 UEQ262156:UET262160 UOM262156:UOP262160 UYI262156:UYL262160 VIE262156:VIH262160 VSA262156:VSD262160 WBW262156:WBZ262160 WLS262156:WLV262160 WVO262156:WVR262160 G327692:J327696 JC327692:JF327696 SY327692:TB327696 ACU327692:ACX327696 AMQ327692:AMT327696 AWM327692:AWP327696 BGI327692:BGL327696 BQE327692:BQH327696 CAA327692:CAD327696 CJW327692:CJZ327696 CTS327692:CTV327696 DDO327692:DDR327696 DNK327692:DNN327696 DXG327692:DXJ327696 EHC327692:EHF327696 EQY327692:ERB327696 FAU327692:FAX327696 FKQ327692:FKT327696 FUM327692:FUP327696 GEI327692:GEL327696 GOE327692:GOH327696 GYA327692:GYD327696 HHW327692:HHZ327696 HRS327692:HRV327696 IBO327692:IBR327696 ILK327692:ILN327696 IVG327692:IVJ327696 JFC327692:JFF327696 JOY327692:JPB327696 JYU327692:JYX327696 KIQ327692:KIT327696 KSM327692:KSP327696 LCI327692:LCL327696 LME327692:LMH327696 LWA327692:LWD327696 MFW327692:MFZ327696 MPS327692:MPV327696 MZO327692:MZR327696 NJK327692:NJN327696 NTG327692:NTJ327696 ODC327692:ODF327696 OMY327692:ONB327696 OWU327692:OWX327696 PGQ327692:PGT327696 PQM327692:PQP327696 QAI327692:QAL327696 QKE327692:QKH327696 QUA327692:QUD327696 RDW327692:RDZ327696 RNS327692:RNV327696 RXO327692:RXR327696 SHK327692:SHN327696 SRG327692:SRJ327696 TBC327692:TBF327696 TKY327692:TLB327696 TUU327692:TUX327696 UEQ327692:UET327696 UOM327692:UOP327696 UYI327692:UYL327696 VIE327692:VIH327696 VSA327692:VSD327696 WBW327692:WBZ327696 WLS327692:WLV327696 WVO327692:WVR327696 G393228:J393232 JC393228:JF393232 SY393228:TB393232 ACU393228:ACX393232 AMQ393228:AMT393232 AWM393228:AWP393232 BGI393228:BGL393232 BQE393228:BQH393232 CAA393228:CAD393232 CJW393228:CJZ393232 CTS393228:CTV393232 DDO393228:DDR393232 DNK393228:DNN393232 DXG393228:DXJ393232 EHC393228:EHF393232 EQY393228:ERB393232 FAU393228:FAX393232 FKQ393228:FKT393232 FUM393228:FUP393232 GEI393228:GEL393232 GOE393228:GOH393232 GYA393228:GYD393232 HHW393228:HHZ393232 HRS393228:HRV393232 IBO393228:IBR393232 ILK393228:ILN393232 IVG393228:IVJ393232 JFC393228:JFF393232 JOY393228:JPB393232 JYU393228:JYX393232 KIQ393228:KIT393232 KSM393228:KSP393232 LCI393228:LCL393232 LME393228:LMH393232 LWA393228:LWD393232 MFW393228:MFZ393232 MPS393228:MPV393232 MZO393228:MZR393232 NJK393228:NJN393232 NTG393228:NTJ393232 ODC393228:ODF393232 OMY393228:ONB393232 OWU393228:OWX393232 PGQ393228:PGT393232 PQM393228:PQP393232 QAI393228:QAL393232 QKE393228:QKH393232 QUA393228:QUD393232 RDW393228:RDZ393232 RNS393228:RNV393232 RXO393228:RXR393232 SHK393228:SHN393232 SRG393228:SRJ393232 TBC393228:TBF393232 TKY393228:TLB393232 TUU393228:TUX393232 UEQ393228:UET393232 UOM393228:UOP393232 UYI393228:UYL393232 VIE393228:VIH393232 VSA393228:VSD393232 WBW393228:WBZ393232 WLS393228:WLV393232 WVO393228:WVR393232 G458764:J458768 JC458764:JF458768 SY458764:TB458768 ACU458764:ACX458768 AMQ458764:AMT458768 AWM458764:AWP458768 BGI458764:BGL458768 BQE458764:BQH458768 CAA458764:CAD458768 CJW458764:CJZ458768 CTS458764:CTV458768 DDO458764:DDR458768 DNK458764:DNN458768 DXG458764:DXJ458768 EHC458764:EHF458768 EQY458764:ERB458768 FAU458764:FAX458768 FKQ458764:FKT458768 FUM458764:FUP458768 GEI458764:GEL458768 GOE458764:GOH458768 GYA458764:GYD458768 HHW458764:HHZ458768 HRS458764:HRV458768 IBO458764:IBR458768 ILK458764:ILN458768 IVG458764:IVJ458768 JFC458764:JFF458768 JOY458764:JPB458768 JYU458764:JYX458768 KIQ458764:KIT458768 KSM458764:KSP458768 LCI458764:LCL458768 LME458764:LMH458768 LWA458764:LWD458768 MFW458764:MFZ458768 MPS458764:MPV458768 MZO458764:MZR458768 NJK458764:NJN458768 NTG458764:NTJ458768 ODC458764:ODF458768 OMY458764:ONB458768 OWU458764:OWX458768 PGQ458764:PGT458768 PQM458764:PQP458768 QAI458764:QAL458768 QKE458764:QKH458768 QUA458764:QUD458768 RDW458764:RDZ458768 RNS458764:RNV458768 RXO458764:RXR458768 SHK458764:SHN458768 SRG458764:SRJ458768 TBC458764:TBF458768 TKY458764:TLB458768 TUU458764:TUX458768 UEQ458764:UET458768 UOM458764:UOP458768 UYI458764:UYL458768 VIE458764:VIH458768 VSA458764:VSD458768 WBW458764:WBZ458768 WLS458764:WLV458768 WVO458764:WVR458768 G524300:J524304 JC524300:JF524304 SY524300:TB524304 ACU524300:ACX524304 AMQ524300:AMT524304 AWM524300:AWP524304 BGI524300:BGL524304 BQE524300:BQH524304 CAA524300:CAD524304 CJW524300:CJZ524304 CTS524300:CTV524304 DDO524300:DDR524304 DNK524300:DNN524304 DXG524300:DXJ524304 EHC524300:EHF524304 EQY524300:ERB524304 FAU524300:FAX524304 FKQ524300:FKT524304 FUM524300:FUP524304 GEI524300:GEL524304 GOE524300:GOH524304 GYA524300:GYD524304 HHW524300:HHZ524304 HRS524300:HRV524304 IBO524300:IBR524304 ILK524300:ILN524304 IVG524300:IVJ524304 JFC524300:JFF524304 JOY524300:JPB524304 JYU524300:JYX524304 KIQ524300:KIT524304 KSM524300:KSP524304 LCI524300:LCL524304 LME524300:LMH524304 LWA524300:LWD524304 MFW524300:MFZ524304 MPS524300:MPV524304 MZO524300:MZR524304 NJK524300:NJN524304 NTG524300:NTJ524304 ODC524300:ODF524304 OMY524300:ONB524304 OWU524300:OWX524304 PGQ524300:PGT524304 PQM524300:PQP524304 QAI524300:QAL524304 QKE524300:QKH524304 QUA524300:QUD524304 RDW524300:RDZ524304 RNS524300:RNV524304 RXO524300:RXR524304 SHK524300:SHN524304 SRG524300:SRJ524304 TBC524300:TBF524304 TKY524300:TLB524304 TUU524300:TUX524304 UEQ524300:UET524304 UOM524300:UOP524304 UYI524300:UYL524304 VIE524300:VIH524304 VSA524300:VSD524304 WBW524300:WBZ524304 WLS524300:WLV524304 WVO524300:WVR524304 G589836:J589840 JC589836:JF589840 SY589836:TB589840 ACU589836:ACX589840 AMQ589836:AMT589840 AWM589836:AWP589840 BGI589836:BGL589840 BQE589836:BQH589840 CAA589836:CAD589840 CJW589836:CJZ589840 CTS589836:CTV589840 DDO589836:DDR589840 DNK589836:DNN589840 DXG589836:DXJ589840 EHC589836:EHF589840 EQY589836:ERB589840 FAU589836:FAX589840 FKQ589836:FKT589840 FUM589836:FUP589840 GEI589836:GEL589840 GOE589836:GOH589840 GYA589836:GYD589840 HHW589836:HHZ589840 HRS589836:HRV589840 IBO589836:IBR589840 ILK589836:ILN589840 IVG589836:IVJ589840 JFC589836:JFF589840 JOY589836:JPB589840 JYU589836:JYX589840 KIQ589836:KIT589840 KSM589836:KSP589840 LCI589836:LCL589840 LME589836:LMH589840 LWA589836:LWD589840 MFW589836:MFZ589840 MPS589836:MPV589840 MZO589836:MZR589840 NJK589836:NJN589840 NTG589836:NTJ589840 ODC589836:ODF589840 OMY589836:ONB589840 OWU589836:OWX589840 PGQ589836:PGT589840 PQM589836:PQP589840 QAI589836:QAL589840 QKE589836:QKH589840 QUA589836:QUD589840 RDW589836:RDZ589840 RNS589836:RNV589840 RXO589836:RXR589840 SHK589836:SHN589840 SRG589836:SRJ589840 TBC589836:TBF589840 TKY589836:TLB589840 TUU589836:TUX589840 UEQ589836:UET589840 UOM589836:UOP589840 UYI589836:UYL589840 VIE589836:VIH589840 VSA589836:VSD589840 WBW589836:WBZ589840 WLS589836:WLV589840 WVO589836:WVR589840 G655372:J655376 JC655372:JF655376 SY655372:TB655376 ACU655372:ACX655376 AMQ655372:AMT655376 AWM655372:AWP655376 BGI655372:BGL655376 BQE655372:BQH655376 CAA655372:CAD655376 CJW655372:CJZ655376 CTS655372:CTV655376 DDO655372:DDR655376 DNK655372:DNN655376 DXG655372:DXJ655376 EHC655372:EHF655376 EQY655372:ERB655376 FAU655372:FAX655376 FKQ655372:FKT655376 FUM655372:FUP655376 GEI655372:GEL655376 GOE655372:GOH655376 GYA655372:GYD655376 HHW655372:HHZ655376 HRS655372:HRV655376 IBO655372:IBR655376 ILK655372:ILN655376 IVG655372:IVJ655376 JFC655372:JFF655376 JOY655372:JPB655376 JYU655372:JYX655376 KIQ655372:KIT655376 KSM655372:KSP655376 LCI655372:LCL655376 LME655372:LMH655376 LWA655372:LWD655376 MFW655372:MFZ655376 MPS655372:MPV655376 MZO655372:MZR655376 NJK655372:NJN655376 NTG655372:NTJ655376 ODC655372:ODF655376 OMY655372:ONB655376 OWU655372:OWX655376 PGQ655372:PGT655376 PQM655372:PQP655376 QAI655372:QAL655376 QKE655372:QKH655376 QUA655372:QUD655376 RDW655372:RDZ655376 RNS655372:RNV655376 RXO655372:RXR655376 SHK655372:SHN655376 SRG655372:SRJ655376 TBC655372:TBF655376 TKY655372:TLB655376 TUU655372:TUX655376 UEQ655372:UET655376 UOM655372:UOP655376 UYI655372:UYL655376 VIE655372:VIH655376 VSA655372:VSD655376 WBW655372:WBZ655376 WLS655372:WLV655376 WVO655372:WVR655376 G720908:J720912 JC720908:JF720912 SY720908:TB720912 ACU720908:ACX720912 AMQ720908:AMT720912 AWM720908:AWP720912 BGI720908:BGL720912 BQE720908:BQH720912 CAA720908:CAD720912 CJW720908:CJZ720912 CTS720908:CTV720912 DDO720908:DDR720912 DNK720908:DNN720912 DXG720908:DXJ720912 EHC720908:EHF720912 EQY720908:ERB720912 FAU720908:FAX720912 FKQ720908:FKT720912 FUM720908:FUP720912 GEI720908:GEL720912 GOE720908:GOH720912 GYA720908:GYD720912 HHW720908:HHZ720912 HRS720908:HRV720912 IBO720908:IBR720912 ILK720908:ILN720912 IVG720908:IVJ720912 JFC720908:JFF720912 JOY720908:JPB720912 JYU720908:JYX720912 KIQ720908:KIT720912 KSM720908:KSP720912 LCI720908:LCL720912 LME720908:LMH720912 LWA720908:LWD720912 MFW720908:MFZ720912 MPS720908:MPV720912 MZO720908:MZR720912 NJK720908:NJN720912 NTG720908:NTJ720912 ODC720908:ODF720912 OMY720908:ONB720912 OWU720908:OWX720912 PGQ720908:PGT720912 PQM720908:PQP720912 QAI720908:QAL720912 QKE720908:QKH720912 QUA720908:QUD720912 RDW720908:RDZ720912 RNS720908:RNV720912 RXO720908:RXR720912 SHK720908:SHN720912 SRG720908:SRJ720912 TBC720908:TBF720912 TKY720908:TLB720912 TUU720908:TUX720912 UEQ720908:UET720912 UOM720908:UOP720912 UYI720908:UYL720912 VIE720908:VIH720912 VSA720908:VSD720912 WBW720908:WBZ720912 WLS720908:WLV720912 WVO720908:WVR720912 G786444:J786448 JC786444:JF786448 SY786444:TB786448 ACU786444:ACX786448 AMQ786444:AMT786448 AWM786444:AWP786448 BGI786444:BGL786448 BQE786444:BQH786448 CAA786444:CAD786448 CJW786444:CJZ786448 CTS786444:CTV786448 DDO786444:DDR786448 DNK786444:DNN786448 DXG786444:DXJ786448 EHC786444:EHF786448 EQY786444:ERB786448 FAU786444:FAX786448 FKQ786444:FKT786448 FUM786444:FUP786448 GEI786444:GEL786448 GOE786444:GOH786448 GYA786444:GYD786448 HHW786444:HHZ786448 HRS786444:HRV786448 IBO786444:IBR786448 ILK786444:ILN786448 IVG786444:IVJ786448 JFC786444:JFF786448 JOY786444:JPB786448 JYU786444:JYX786448 KIQ786444:KIT786448 KSM786444:KSP786448 LCI786444:LCL786448 LME786444:LMH786448 LWA786444:LWD786448 MFW786444:MFZ786448 MPS786444:MPV786448 MZO786444:MZR786448 NJK786444:NJN786448 NTG786444:NTJ786448 ODC786444:ODF786448 OMY786444:ONB786448 OWU786444:OWX786448 PGQ786444:PGT786448 PQM786444:PQP786448 QAI786444:QAL786448 QKE786444:QKH786448 QUA786444:QUD786448 RDW786444:RDZ786448 RNS786444:RNV786448 RXO786444:RXR786448 SHK786444:SHN786448 SRG786444:SRJ786448 TBC786444:TBF786448 TKY786444:TLB786448 TUU786444:TUX786448 UEQ786444:UET786448 UOM786444:UOP786448 UYI786444:UYL786448 VIE786444:VIH786448 VSA786444:VSD786448 WBW786444:WBZ786448 WLS786444:WLV786448 WVO786444:WVR786448 G851980:J851984 JC851980:JF851984 SY851980:TB851984 ACU851980:ACX851984 AMQ851980:AMT851984 AWM851980:AWP851984 BGI851980:BGL851984 BQE851980:BQH851984 CAA851980:CAD851984 CJW851980:CJZ851984 CTS851980:CTV851984 DDO851980:DDR851984 DNK851980:DNN851984 DXG851980:DXJ851984 EHC851980:EHF851984 EQY851980:ERB851984 FAU851980:FAX851984 FKQ851980:FKT851984 FUM851980:FUP851984 GEI851980:GEL851984 GOE851980:GOH851984 GYA851980:GYD851984 HHW851980:HHZ851984 HRS851980:HRV851984 IBO851980:IBR851984 ILK851980:ILN851984 IVG851980:IVJ851984 JFC851980:JFF851984 JOY851980:JPB851984 JYU851980:JYX851984 KIQ851980:KIT851984 KSM851980:KSP851984 LCI851980:LCL851984 LME851980:LMH851984 LWA851980:LWD851984 MFW851980:MFZ851984 MPS851980:MPV851984 MZO851980:MZR851984 NJK851980:NJN851984 NTG851980:NTJ851984 ODC851980:ODF851984 OMY851980:ONB851984 OWU851980:OWX851984 PGQ851980:PGT851984 PQM851980:PQP851984 QAI851980:QAL851984 QKE851980:QKH851984 QUA851980:QUD851984 RDW851980:RDZ851984 RNS851980:RNV851984 RXO851980:RXR851984 SHK851980:SHN851984 SRG851980:SRJ851984 TBC851980:TBF851984 TKY851980:TLB851984 TUU851980:TUX851984 UEQ851980:UET851984 UOM851980:UOP851984 UYI851980:UYL851984 VIE851980:VIH851984 VSA851980:VSD851984 WBW851980:WBZ851984 WLS851980:WLV851984 WVO851980:WVR851984 G917516:J917520 JC917516:JF917520 SY917516:TB917520 ACU917516:ACX917520 AMQ917516:AMT917520 AWM917516:AWP917520 BGI917516:BGL917520 BQE917516:BQH917520 CAA917516:CAD917520 CJW917516:CJZ917520 CTS917516:CTV917520 DDO917516:DDR917520 DNK917516:DNN917520 DXG917516:DXJ917520 EHC917516:EHF917520 EQY917516:ERB917520 FAU917516:FAX917520 FKQ917516:FKT917520 FUM917516:FUP917520 GEI917516:GEL917520 GOE917516:GOH917520 GYA917516:GYD917520 HHW917516:HHZ917520 HRS917516:HRV917520 IBO917516:IBR917520 ILK917516:ILN917520 IVG917516:IVJ917520 JFC917516:JFF917520 JOY917516:JPB917520 JYU917516:JYX917520 KIQ917516:KIT917520 KSM917516:KSP917520 LCI917516:LCL917520 LME917516:LMH917520 LWA917516:LWD917520 MFW917516:MFZ917520 MPS917516:MPV917520 MZO917516:MZR917520 NJK917516:NJN917520 NTG917516:NTJ917520 ODC917516:ODF917520 OMY917516:ONB917520 OWU917516:OWX917520 PGQ917516:PGT917520 PQM917516:PQP917520 QAI917516:QAL917520 QKE917516:QKH917520 QUA917516:QUD917520 RDW917516:RDZ917520 RNS917516:RNV917520 RXO917516:RXR917520 SHK917516:SHN917520 SRG917516:SRJ917520 TBC917516:TBF917520 TKY917516:TLB917520 TUU917516:TUX917520 UEQ917516:UET917520 UOM917516:UOP917520 UYI917516:UYL917520 VIE917516:VIH917520 VSA917516:VSD917520 WBW917516:WBZ917520 WLS917516:WLV917520 WVO917516:WVR917520 G983052:J983056 JC983052:JF983056 SY983052:TB983056 ACU983052:ACX983056 AMQ983052:AMT983056 AWM983052:AWP983056 BGI983052:BGL983056 BQE983052:BQH983056 CAA983052:CAD983056 CJW983052:CJZ983056 CTS983052:CTV983056 DDO983052:DDR983056 DNK983052:DNN983056 DXG983052:DXJ983056 EHC983052:EHF983056 EQY983052:ERB983056 FAU983052:FAX983056 FKQ983052:FKT983056 FUM983052:FUP983056 GEI983052:GEL983056 GOE983052:GOH983056 GYA983052:GYD983056 HHW983052:HHZ983056 HRS983052:HRV983056 IBO983052:IBR983056 ILK983052:ILN983056 IVG983052:IVJ983056 JFC983052:JFF983056 JOY983052:JPB983056 JYU983052:JYX983056 KIQ983052:KIT983056 KSM983052:KSP983056 LCI983052:LCL983056 LME983052:LMH983056 LWA983052:LWD983056 MFW983052:MFZ983056 MPS983052:MPV983056 MZO983052:MZR983056 NJK983052:NJN983056 NTG983052:NTJ983056 ODC983052:ODF983056 OMY983052:ONB983056 OWU983052:OWX983056 PGQ983052:PGT983056 PQM983052:PQP983056 QAI983052:QAL983056 QKE983052:QKH983056 QUA983052:QUD983056 RDW983052:RDZ983056 RNS983052:RNV983056 RXO983052:RXR983056 SHK983052:SHN983056 SRG983052:SRJ983056 TBC983052:TBF983056 TKY983052:TLB983056 TUU983052:TUX983056 UEQ983052:UET983056 UOM983052:UOP983056 UYI983052:UYL983056 VIE983052:VIH983056 VSA983052:VSD983056 WBW983052:WBZ983056 WLS983052:WLV983056 WVO983052:WVR983056 L12:M14 JH12:JI14 TD12:TE14 ACZ12:ADA14 AMV12:AMW14 AWR12:AWS14 BGN12:BGO14 BQJ12:BQK14 CAF12:CAG14 CKB12:CKC14 CTX12:CTY14 DDT12:DDU14 DNP12:DNQ14 DXL12:DXM14 EHH12:EHI14 ERD12:ERE14 FAZ12:FBA14 FKV12:FKW14 FUR12:FUS14 GEN12:GEO14 GOJ12:GOK14 GYF12:GYG14 HIB12:HIC14 HRX12:HRY14 IBT12:IBU14 ILP12:ILQ14 IVL12:IVM14 JFH12:JFI14 JPD12:JPE14 JYZ12:JZA14 KIV12:KIW14 KSR12:KSS14 LCN12:LCO14 LMJ12:LMK14 LWF12:LWG14 MGB12:MGC14 MPX12:MPY14 MZT12:MZU14 NJP12:NJQ14 NTL12:NTM14 ODH12:ODI14 OND12:ONE14 OWZ12:OXA14 PGV12:PGW14 PQR12:PQS14 QAN12:QAO14 QKJ12:QKK14 QUF12:QUG14 REB12:REC14 RNX12:RNY14 RXT12:RXU14 SHP12:SHQ14 SRL12:SRM14 TBH12:TBI14 TLD12:TLE14 TUZ12:TVA14 UEV12:UEW14 UOR12:UOS14 UYN12:UYO14 VIJ12:VIK14 VSF12:VSG14 WCB12:WCC14 WLX12:WLY14 WVT12:WVU14 L65548:M65550 JH65548:JI65550 TD65548:TE65550 ACZ65548:ADA65550 AMV65548:AMW65550 AWR65548:AWS65550 BGN65548:BGO65550 BQJ65548:BQK65550 CAF65548:CAG65550 CKB65548:CKC65550 CTX65548:CTY65550 DDT65548:DDU65550 DNP65548:DNQ65550 DXL65548:DXM65550 EHH65548:EHI65550 ERD65548:ERE65550 FAZ65548:FBA65550 FKV65548:FKW65550 FUR65548:FUS65550 GEN65548:GEO65550 GOJ65548:GOK65550 GYF65548:GYG65550 HIB65548:HIC65550 HRX65548:HRY65550 IBT65548:IBU65550 ILP65548:ILQ65550 IVL65548:IVM65550 JFH65548:JFI65550 JPD65548:JPE65550 JYZ65548:JZA65550 KIV65548:KIW65550 KSR65548:KSS65550 LCN65548:LCO65550 LMJ65548:LMK65550 LWF65548:LWG65550 MGB65548:MGC65550 MPX65548:MPY65550 MZT65548:MZU65550 NJP65548:NJQ65550 NTL65548:NTM65550 ODH65548:ODI65550 OND65548:ONE65550 OWZ65548:OXA65550 PGV65548:PGW65550 PQR65548:PQS65550 QAN65548:QAO65550 QKJ65548:QKK65550 QUF65548:QUG65550 REB65548:REC65550 RNX65548:RNY65550 RXT65548:RXU65550 SHP65548:SHQ65550 SRL65548:SRM65550 TBH65548:TBI65550 TLD65548:TLE65550 TUZ65548:TVA65550 UEV65548:UEW65550 UOR65548:UOS65550 UYN65548:UYO65550 VIJ65548:VIK65550 VSF65548:VSG65550 WCB65548:WCC65550 WLX65548:WLY65550 WVT65548:WVU65550 L131084:M131086 JH131084:JI131086 TD131084:TE131086 ACZ131084:ADA131086 AMV131084:AMW131086 AWR131084:AWS131086 BGN131084:BGO131086 BQJ131084:BQK131086 CAF131084:CAG131086 CKB131084:CKC131086 CTX131084:CTY131086 DDT131084:DDU131086 DNP131084:DNQ131086 DXL131084:DXM131086 EHH131084:EHI131086 ERD131084:ERE131086 FAZ131084:FBA131086 FKV131084:FKW131086 FUR131084:FUS131086 GEN131084:GEO131086 GOJ131084:GOK131086 GYF131084:GYG131086 HIB131084:HIC131086 HRX131084:HRY131086 IBT131084:IBU131086 ILP131084:ILQ131086 IVL131084:IVM131086 JFH131084:JFI131086 JPD131084:JPE131086 JYZ131084:JZA131086 KIV131084:KIW131086 KSR131084:KSS131086 LCN131084:LCO131086 LMJ131084:LMK131086 LWF131084:LWG131086 MGB131084:MGC131086 MPX131084:MPY131086 MZT131084:MZU131086 NJP131084:NJQ131086 NTL131084:NTM131086 ODH131084:ODI131086 OND131084:ONE131086 OWZ131084:OXA131086 PGV131084:PGW131086 PQR131084:PQS131086 QAN131084:QAO131086 QKJ131084:QKK131086 QUF131084:QUG131086 REB131084:REC131086 RNX131084:RNY131086 RXT131084:RXU131086 SHP131084:SHQ131086 SRL131084:SRM131086 TBH131084:TBI131086 TLD131084:TLE131086 TUZ131084:TVA131086 UEV131084:UEW131086 UOR131084:UOS131086 UYN131084:UYO131086 VIJ131084:VIK131086 VSF131084:VSG131086 WCB131084:WCC131086 WLX131084:WLY131086 WVT131084:WVU131086 L196620:M196622 JH196620:JI196622 TD196620:TE196622 ACZ196620:ADA196622 AMV196620:AMW196622 AWR196620:AWS196622 BGN196620:BGO196622 BQJ196620:BQK196622 CAF196620:CAG196622 CKB196620:CKC196622 CTX196620:CTY196622 DDT196620:DDU196622 DNP196620:DNQ196622 DXL196620:DXM196622 EHH196620:EHI196622 ERD196620:ERE196622 FAZ196620:FBA196622 FKV196620:FKW196622 FUR196620:FUS196622 GEN196620:GEO196622 GOJ196620:GOK196622 GYF196620:GYG196622 HIB196620:HIC196622 HRX196620:HRY196622 IBT196620:IBU196622 ILP196620:ILQ196622 IVL196620:IVM196622 JFH196620:JFI196622 JPD196620:JPE196622 JYZ196620:JZA196622 KIV196620:KIW196622 KSR196620:KSS196622 LCN196620:LCO196622 LMJ196620:LMK196622 LWF196620:LWG196622 MGB196620:MGC196622 MPX196620:MPY196622 MZT196620:MZU196622 NJP196620:NJQ196622 NTL196620:NTM196622 ODH196620:ODI196622 OND196620:ONE196622 OWZ196620:OXA196622 PGV196620:PGW196622 PQR196620:PQS196622 QAN196620:QAO196622 QKJ196620:QKK196622 QUF196620:QUG196622 REB196620:REC196622 RNX196620:RNY196622 RXT196620:RXU196622 SHP196620:SHQ196622 SRL196620:SRM196622 TBH196620:TBI196622 TLD196620:TLE196622 TUZ196620:TVA196622 UEV196620:UEW196622 UOR196620:UOS196622 UYN196620:UYO196622 VIJ196620:VIK196622 VSF196620:VSG196622 WCB196620:WCC196622 WLX196620:WLY196622 WVT196620:WVU196622 L262156:M262158 JH262156:JI262158 TD262156:TE262158 ACZ262156:ADA262158 AMV262156:AMW262158 AWR262156:AWS262158 BGN262156:BGO262158 BQJ262156:BQK262158 CAF262156:CAG262158 CKB262156:CKC262158 CTX262156:CTY262158 DDT262156:DDU262158 DNP262156:DNQ262158 DXL262156:DXM262158 EHH262156:EHI262158 ERD262156:ERE262158 FAZ262156:FBA262158 FKV262156:FKW262158 FUR262156:FUS262158 GEN262156:GEO262158 GOJ262156:GOK262158 GYF262156:GYG262158 HIB262156:HIC262158 HRX262156:HRY262158 IBT262156:IBU262158 ILP262156:ILQ262158 IVL262156:IVM262158 JFH262156:JFI262158 JPD262156:JPE262158 JYZ262156:JZA262158 KIV262156:KIW262158 KSR262156:KSS262158 LCN262156:LCO262158 LMJ262156:LMK262158 LWF262156:LWG262158 MGB262156:MGC262158 MPX262156:MPY262158 MZT262156:MZU262158 NJP262156:NJQ262158 NTL262156:NTM262158 ODH262156:ODI262158 OND262156:ONE262158 OWZ262156:OXA262158 PGV262156:PGW262158 PQR262156:PQS262158 QAN262156:QAO262158 QKJ262156:QKK262158 QUF262156:QUG262158 REB262156:REC262158 RNX262156:RNY262158 RXT262156:RXU262158 SHP262156:SHQ262158 SRL262156:SRM262158 TBH262156:TBI262158 TLD262156:TLE262158 TUZ262156:TVA262158 UEV262156:UEW262158 UOR262156:UOS262158 UYN262156:UYO262158 VIJ262156:VIK262158 VSF262156:VSG262158 WCB262156:WCC262158 WLX262156:WLY262158 WVT262156:WVU262158 L327692:M327694 JH327692:JI327694 TD327692:TE327694 ACZ327692:ADA327694 AMV327692:AMW327694 AWR327692:AWS327694 BGN327692:BGO327694 BQJ327692:BQK327694 CAF327692:CAG327694 CKB327692:CKC327694 CTX327692:CTY327694 DDT327692:DDU327694 DNP327692:DNQ327694 DXL327692:DXM327694 EHH327692:EHI327694 ERD327692:ERE327694 FAZ327692:FBA327694 FKV327692:FKW327694 FUR327692:FUS327694 GEN327692:GEO327694 GOJ327692:GOK327694 GYF327692:GYG327694 HIB327692:HIC327694 HRX327692:HRY327694 IBT327692:IBU327694 ILP327692:ILQ327694 IVL327692:IVM327694 JFH327692:JFI327694 JPD327692:JPE327694 JYZ327692:JZA327694 KIV327692:KIW327694 KSR327692:KSS327694 LCN327692:LCO327694 LMJ327692:LMK327694 LWF327692:LWG327694 MGB327692:MGC327694 MPX327692:MPY327694 MZT327692:MZU327694 NJP327692:NJQ327694 NTL327692:NTM327694 ODH327692:ODI327694 OND327692:ONE327694 OWZ327692:OXA327694 PGV327692:PGW327694 PQR327692:PQS327694 QAN327692:QAO327694 QKJ327692:QKK327694 QUF327692:QUG327694 REB327692:REC327694 RNX327692:RNY327694 RXT327692:RXU327694 SHP327692:SHQ327694 SRL327692:SRM327694 TBH327692:TBI327694 TLD327692:TLE327694 TUZ327692:TVA327694 UEV327692:UEW327694 UOR327692:UOS327694 UYN327692:UYO327694 VIJ327692:VIK327694 VSF327692:VSG327694 WCB327692:WCC327694 WLX327692:WLY327694 WVT327692:WVU327694 L393228:M393230 JH393228:JI393230 TD393228:TE393230 ACZ393228:ADA393230 AMV393228:AMW393230 AWR393228:AWS393230 BGN393228:BGO393230 BQJ393228:BQK393230 CAF393228:CAG393230 CKB393228:CKC393230 CTX393228:CTY393230 DDT393228:DDU393230 DNP393228:DNQ393230 DXL393228:DXM393230 EHH393228:EHI393230 ERD393228:ERE393230 FAZ393228:FBA393230 FKV393228:FKW393230 FUR393228:FUS393230 GEN393228:GEO393230 GOJ393228:GOK393230 GYF393228:GYG393230 HIB393228:HIC393230 HRX393228:HRY393230 IBT393228:IBU393230 ILP393228:ILQ393230 IVL393228:IVM393230 JFH393228:JFI393230 JPD393228:JPE393230 JYZ393228:JZA393230 KIV393228:KIW393230 KSR393228:KSS393230 LCN393228:LCO393230 LMJ393228:LMK393230 LWF393228:LWG393230 MGB393228:MGC393230 MPX393228:MPY393230 MZT393228:MZU393230 NJP393228:NJQ393230 NTL393228:NTM393230 ODH393228:ODI393230 OND393228:ONE393230 OWZ393228:OXA393230 PGV393228:PGW393230 PQR393228:PQS393230 QAN393228:QAO393230 QKJ393228:QKK393230 QUF393228:QUG393230 REB393228:REC393230 RNX393228:RNY393230 RXT393228:RXU393230 SHP393228:SHQ393230 SRL393228:SRM393230 TBH393228:TBI393230 TLD393228:TLE393230 TUZ393228:TVA393230 UEV393228:UEW393230 UOR393228:UOS393230 UYN393228:UYO393230 VIJ393228:VIK393230 VSF393228:VSG393230 WCB393228:WCC393230 WLX393228:WLY393230 WVT393228:WVU393230 L458764:M458766 JH458764:JI458766 TD458764:TE458766 ACZ458764:ADA458766 AMV458764:AMW458766 AWR458764:AWS458766 BGN458764:BGO458766 BQJ458764:BQK458766 CAF458764:CAG458766 CKB458764:CKC458766 CTX458764:CTY458766 DDT458764:DDU458766 DNP458764:DNQ458766 DXL458764:DXM458766 EHH458764:EHI458766 ERD458764:ERE458766 FAZ458764:FBA458766 FKV458764:FKW458766 FUR458764:FUS458766 GEN458764:GEO458766 GOJ458764:GOK458766 GYF458764:GYG458766 HIB458764:HIC458766 HRX458764:HRY458766 IBT458764:IBU458766 ILP458764:ILQ458766 IVL458764:IVM458766 JFH458764:JFI458766 JPD458764:JPE458766 JYZ458764:JZA458766 KIV458764:KIW458766 KSR458764:KSS458766 LCN458764:LCO458766 LMJ458764:LMK458766 LWF458764:LWG458766 MGB458764:MGC458766 MPX458764:MPY458766 MZT458764:MZU458766 NJP458764:NJQ458766 NTL458764:NTM458766 ODH458764:ODI458766 OND458764:ONE458766 OWZ458764:OXA458766 PGV458764:PGW458766 PQR458764:PQS458766 QAN458764:QAO458766 QKJ458764:QKK458766 QUF458764:QUG458766 REB458764:REC458766 RNX458764:RNY458766 RXT458764:RXU458766 SHP458764:SHQ458766 SRL458764:SRM458766 TBH458764:TBI458766 TLD458764:TLE458766 TUZ458764:TVA458766 UEV458764:UEW458766 UOR458764:UOS458766 UYN458764:UYO458766 VIJ458764:VIK458766 VSF458764:VSG458766 WCB458764:WCC458766 WLX458764:WLY458766 WVT458764:WVU458766 L524300:M524302 JH524300:JI524302 TD524300:TE524302 ACZ524300:ADA524302 AMV524300:AMW524302 AWR524300:AWS524302 BGN524300:BGO524302 BQJ524300:BQK524302 CAF524300:CAG524302 CKB524300:CKC524302 CTX524300:CTY524302 DDT524300:DDU524302 DNP524300:DNQ524302 DXL524300:DXM524302 EHH524300:EHI524302 ERD524300:ERE524302 FAZ524300:FBA524302 FKV524300:FKW524302 FUR524300:FUS524302 GEN524300:GEO524302 GOJ524300:GOK524302 GYF524300:GYG524302 HIB524300:HIC524302 HRX524300:HRY524302 IBT524300:IBU524302 ILP524300:ILQ524302 IVL524300:IVM524302 JFH524300:JFI524302 JPD524300:JPE524302 JYZ524300:JZA524302 KIV524300:KIW524302 KSR524300:KSS524302 LCN524300:LCO524302 LMJ524300:LMK524302 LWF524300:LWG524302 MGB524300:MGC524302 MPX524300:MPY524302 MZT524300:MZU524302 NJP524300:NJQ524302 NTL524300:NTM524302 ODH524300:ODI524302 OND524300:ONE524302 OWZ524300:OXA524302 PGV524300:PGW524302 PQR524300:PQS524302 QAN524300:QAO524302 QKJ524300:QKK524302 QUF524300:QUG524302 REB524300:REC524302 RNX524300:RNY524302 RXT524300:RXU524302 SHP524300:SHQ524302 SRL524300:SRM524302 TBH524300:TBI524302 TLD524300:TLE524302 TUZ524300:TVA524302 UEV524300:UEW524302 UOR524300:UOS524302 UYN524300:UYO524302 VIJ524300:VIK524302 VSF524300:VSG524302 WCB524300:WCC524302 WLX524300:WLY524302 WVT524300:WVU524302 L589836:M589838 JH589836:JI589838 TD589836:TE589838 ACZ589836:ADA589838 AMV589836:AMW589838 AWR589836:AWS589838 BGN589836:BGO589838 BQJ589836:BQK589838 CAF589836:CAG589838 CKB589836:CKC589838 CTX589836:CTY589838 DDT589836:DDU589838 DNP589836:DNQ589838 DXL589836:DXM589838 EHH589836:EHI589838 ERD589836:ERE589838 FAZ589836:FBA589838 FKV589836:FKW589838 FUR589836:FUS589838 GEN589836:GEO589838 GOJ589836:GOK589838 GYF589836:GYG589838 HIB589836:HIC589838 HRX589836:HRY589838 IBT589836:IBU589838 ILP589836:ILQ589838 IVL589836:IVM589838 JFH589836:JFI589838 JPD589836:JPE589838 JYZ589836:JZA589838 KIV589836:KIW589838 KSR589836:KSS589838 LCN589836:LCO589838 LMJ589836:LMK589838 LWF589836:LWG589838 MGB589836:MGC589838 MPX589836:MPY589838 MZT589836:MZU589838 NJP589836:NJQ589838 NTL589836:NTM589838 ODH589836:ODI589838 OND589836:ONE589838 OWZ589836:OXA589838 PGV589836:PGW589838 PQR589836:PQS589838 QAN589836:QAO589838 QKJ589836:QKK589838 QUF589836:QUG589838 REB589836:REC589838 RNX589836:RNY589838 RXT589836:RXU589838 SHP589836:SHQ589838 SRL589836:SRM589838 TBH589836:TBI589838 TLD589836:TLE589838 TUZ589836:TVA589838 UEV589836:UEW589838 UOR589836:UOS589838 UYN589836:UYO589838 VIJ589836:VIK589838 VSF589836:VSG589838 WCB589836:WCC589838 WLX589836:WLY589838 WVT589836:WVU589838 L655372:M655374 JH655372:JI655374 TD655372:TE655374 ACZ655372:ADA655374 AMV655372:AMW655374 AWR655372:AWS655374 BGN655372:BGO655374 BQJ655372:BQK655374 CAF655372:CAG655374 CKB655372:CKC655374 CTX655372:CTY655374 DDT655372:DDU655374 DNP655372:DNQ655374 DXL655372:DXM655374 EHH655372:EHI655374 ERD655372:ERE655374 FAZ655372:FBA655374 FKV655372:FKW655374 FUR655372:FUS655374 GEN655372:GEO655374 GOJ655372:GOK655374 GYF655372:GYG655374 HIB655372:HIC655374 HRX655372:HRY655374 IBT655372:IBU655374 ILP655372:ILQ655374 IVL655372:IVM655374 JFH655372:JFI655374 JPD655372:JPE655374 JYZ655372:JZA655374 KIV655372:KIW655374 KSR655372:KSS655374 LCN655372:LCO655374 LMJ655372:LMK655374 LWF655372:LWG655374 MGB655372:MGC655374 MPX655372:MPY655374 MZT655372:MZU655374 NJP655372:NJQ655374 NTL655372:NTM655374 ODH655372:ODI655374 OND655372:ONE655374 OWZ655372:OXA655374 PGV655372:PGW655374 PQR655372:PQS655374 QAN655372:QAO655374 QKJ655372:QKK655374 QUF655372:QUG655374 REB655372:REC655374 RNX655372:RNY655374 RXT655372:RXU655374 SHP655372:SHQ655374 SRL655372:SRM655374 TBH655372:TBI655374 TLD655372:TLE655374 TUZ655372:TVA655374 UEV655372:UEW655374 UOR655372:UOS655374 UYN655372:UYO655374 VIJ655372:VIK655374 VSF655372:VSG655374 WCB655372:WCC655374 WLX655372:WLY655374 WVT655372:WVU655374 L720908:M720910 JH720908:JI720910 TD720908:TE720910 ACZ720908:ADA720910 AMV720908:AMW720910 AWR720908:AWS720910 BGN720908:BGO720910 BQJ720908:BQK720910 CAF720908:CAG720910 CKB720908:CKC720910 CTX720908:CTY720910 DDT720908:DDU720910 DNP720908:DNQ720910 DXL720908:DXM720910 EHH720908:EHI720910 ERD720908:ERE720910 FAZ720908:FBA720910 FKV720908:FKW720910 FUR720908:FUS720910 GEN720908:GEO720910 GOJ720908:GOK720910 GYF720908:GYG720910 HIB720908:HIC720910 HRX720908:HRY720910 IBT720908:IBU720910 ILP720908:ILQ720910 IVL720908:IVM720910 JFH720908:JFI720910 JPD720908:JPE720910 JYZ720908:JZA720910 KIV720908:KIW720910 KSR720908:KSS720910 LCN720908:LCO720910 LMJ720908:LMK720910 LWF720908:LWG720910 MGB720908:MGC720910 MPX720908:MPY720910 MZT720908:MZU720910 NJP720908:NJQ720910 NTL720908:NTM720910 ODH720908:ODI720910 OND720908:ONE720910 OWZ720908:OXA720910 PGV720908:PGW720910 PQR720908:PQS720910 QAN720908:QAO720910 QKJ720908:QKK720910 QUF720908:QUG720910 REB720908:REC720910 RNX720908:RNY720910 RXT720908:RXU720910 SHP720908:SHQ720910 SRL720908:SRM720910 TBH720908:TBI720910 TLD720908:TLE720910 TUZ720908:TVA720910 UEV720908:UEW720910 UOR720908:UOS720910 UYN720908:UYO720910 VIJ720908:VIK720910 VSF720908:VSG720910 WCB720908:WCC720910 WLX720908:WLY720910 WVT720908:WVU720910 L786444:M786446 JH786444:JI786446 TD786444:TE786446 ACZ786444:ADA786446 AMV786444:AMW786446 AWR786444:AWS786446 BGN786444:BGO786446 BQJ786444:BQK786446 CAF786444:CAG786446 CKB786444:CKC786446 CTX786444:CTY786446 DDT786444:DDU786446 DNP786444:DNQ786446 DXL786444:DXM786446 EHH786444:EHI786446 ERD786444:ERE786446 FAZ786444:FBA786446 FKV786444:FKW786446 FUR786444:FUS786446 GEN786444:GEO786446 GOJ786444:GOK786446 GYF786444:GYG786446 HIB786444:HIC786446 HRX786444:HRY786446 IBT786444:IBU786446 ILP786444:ILQ786446 IVL786444:IVM786446 JFH786444:JFI786446 JPD786444:JPE786446 JYZ786444:JZA786446 KIV786444:KIW786446 KSR786444:KSS786446 LCN786444:LCO786446 LMJ786444:LMK786446 LWF786444:LWG786446 MGB786444:MGC786446 MPX786444:MPY786446 MZT786444:MZU786446 NJP786444:NJQ786446 NTL786444:NTM786446 ODH786444:ODI786446 OND786444:ONE786446 OWZ786444:OXA786446 PGV786444:PGW786446 PQR786444:PQS786446 QAN786444:QAO786446 QKJ786444:QKK786446 QUF786444:QUG786446 REB786444:REC786446 RNX786444:RNY786446 RXT786444:RXU786446 SHP786444:SHQ786446 SRL786444:SRM786446 TBH786444:TBI786446 TLD786444:TLE786446 TUZ786444:TVA786446 UEV786444:UEW786446 UOR786444:UOS786446 UYN786444:UYO786446 VIJ786444:VIK786446 VSF786444:VSG786446 WCB786444:WCC786446 WLX786444:WLY786446 WVT786444:WVU786446 L851980:M851982 JH851980:JI851982 TD851980:TE851982 ACZ851980:ADA851982 AMV851980:AMW851982 AWR851980:AWS851982 BGN851980:BGO851982 BQJ851980:BQK851982 CAF851980:CAG851982 CKB851980:CKC851982 CTX851980:CTY851982 DDT851980:DDU851982 DNP851980:DNQ851982 DXL851980:DXM851982 EHH851980:EHI851982 ERD851980:ERE851982 FAZ851980:FBA851982 FKV851980:FKW851982 FUR851980:FUS851982 GEN851980:GEO851982 GOJ851980:GOK851982 GYF851980:GYG851982 HIB851980:HIC851982 HRX851980:HRY851982 IBT851980:IBU851982 ILP851980:ILQ851982 IVL851980:IVM851982 JFH851980:JFI851982 JPD851980:JPE851982 JYZ851980:JZA851982 KIV851980:KIW851982 KSR851980:KSS851982 LCN851980:LCO851982 LMJ851980:LMK851982 LWF851980:LWG851982 MGB851980:MGC851982 MPX851980:MPY851982 MZT851980:MZU851982 NJP851980:NJQ851982 NTL851980:NTM851982 ODH851980:ODI851982 OND851980:ONE851982 OWZ851980:OXA851982 PGV851980:PGW851982 PQR851980:PQS851982 QAN851980:QAO851982 QKJ851980:QKK851982 QUF851980:QUG851982 REB851980:REC851982 RNX851980:RNY851982 RXT851980:RXU851982 SHP851980:SHQ851982 SRL851980:SRM851982 TBH851980:TBI851982 TLD851980:TLE851982 TUZ851980:TVA851982 UEV851980:UEW851982 UOR851980:UOS851982 UYN851980:UYO851982 VIJ851980:VIK851982 VSF851980:VSG851982 WCB851980:WCC851982 WLX851980:WLY851982 WVT851980:WVU851982 L917516:M917518 JH917516:JI917518 TD917516:TE917518 ACZ917516:ADA917518 AMV917516:AMW917518 AWR917516:AWS917518 BGN917516:BGO917518 BQJ917516:BQK917518 CAF917516:CAG917518 CKB917516:CKC917518 CTX917516:CTY917518 DDT917516:DDU917518 DNP917516:DNQ917518 DXL917516:DXM917518 EHH917516:EHI917518 ERD917516:ERE917518 FAZ917516:FBA917518 FKV917516:FKW917518 FUR917516:FUS917518 GEN917516:GEO917518 GOJ917516:GOK917518 GYF917516:GYG917518 HIB917516:HIC917518 HRX917516:HRY917518 IBT917516:IBU917518 ILP917516:ILQ917518 IVL917516:IVM917518 JFH917516:JFI917518 JPD917516:JPE917518 JYZ917516:JZA917518 KIV917516:KIW917518 KSR917516:KSS917518 LCN917516:LCO917518 LMJ917516:LMK917518 LWF917516:LWG917518 MGB917516:MGC917518 MPX917516:MPY917518 MZT917516:MZU917518 NJP917516:NJQ917518 NTL917516:NTM917518 ODH917516:ODI917518 OND917516:ONE917518 OWZ917516:OXA917518 PGV917516:PGW917518 PQR917516:PQS917518 QAN917516:QAO917518 QKJ917516:QKK917518 QUF917516:QUG917518 REB917516:REC917518 RNX917516:RNY917518 RXT917516:RXU917518 SHP917516:SHQ917518 SRL917516:SRM917518 TBH917516:TBI917518 TLD917516:TLE917518 TUZ917516:TVA917518 UEV917516:UEW917518 UOR917516:UOS917518 UYN917516:UYO917518 VIJ917516:VIK917518 VSF917516:VSG917518 WCB917516:WCC917518 WLX917516:WLY917518 WVT917516:WVU917518 L983052:M983054 JH983052:JI983054 TD983052:TE983054 ACZ983052:ADA983054 AMV983052:AMW983054 AWR983052:AWS983054 BGN983052:BGO983054 BQJ983052:BQK983054 CAF983052:CAG983054 CKB983052:CKC983054 CTX983052:CTY983054 DDT983052:DDU983054 DNP983052:DNQ983054 DXL983052:DXM983054 EHH983052:EHI983054 ERD983052:ERE983054 FAZ983052:FBA983054 FKV983052:FKW983054 FUR983052:FUS983054 GEN983052:GEO983054 GOJ983052:GOK983054 GYF983052:GYG983054 HIB983052:HIC983054 HRX983052:HRY983054 IBT983052:IBU983054 ILP983052:ILQ983054 IVL983052:IVM983054 JFH983052:JFI983054 JPD983052:JPE983054 JYZ983052:JZA983054 KIV983052:KIW983054 KSR983052:KSS983054 LCN983052:LCO983054 LMJ983052:LMK983054 LWF983052:LWG983054 MGB983052:MGC983054 MPX983052:MPY983054 MZT983052:MZU983054 NJP983052:NJQ983054 NTL983052:NTM983054 ODH983052:ODI983054 OND983052:ONE983054 OWZ983052:OXA983054 PGV983052:PGW983054 PQR983052:PQS983054 QAN983052:QAO983054 QKJ983052:QKK983054 QUF983052:QUG983054 REB983052:REC983054 RNX983052:RNY983054 RXT983052:RXU983054 SHP983052:SHQ983054 SRL983052:SRM983054 TBH983052:TBI983054 TLD983052:TLE983054 TUZ983052:TVA983054 UEV983052:UEW983054 UOR983052:UOS983054 UYN983052:UYO983054 VIJ983052:VIK983054 VSF983052:VSG983054 WCB983052:WCC983054 WLX983052:WLY983054 WVT983052:WVU983054 L16:M16 JH16:JI16 TD16:TE16 ACZ16:ADA16 AMV16:AMW16 AWR16:AWS16 BGN16:BGO16 BQJ16:BQK16 CAF16:CAG16 CKB16:CKC16 CTX16:CTY16 DDT16:DDU16 DNP16:DNQ16 DXL16:DXM16 EHH16:EHI16 ERD16:ERE16 FAZ16:FBA16 FKV16:FKW16 FUR16:FUS16 GEN16:GEO16 GOJ16:GOK16 GYF16:GYG16 HIB16:HIC16 HRX16:HRY16 IBT16:IBU16 ILP16:ILQ16 IVL16:IVM16 JFH16:JFI16 JPD16:JPE16 JYZ16:JZA16 KIV16:KIW16 KSR16:KSS16 LCN16:LCO16 LMJ16:LMK16 LWF16:LWG16 MGB16:MGC16 MPX16:MPY16 MZT16:MZU16 NJP16:NJQ16 NTL16:NTM16 ODH16:ODI16 OND16:ONE16 OWZ16:OXA16 PGV16:PGW16 PQR16:PQS16 QAN16:QAO16 QKJ16:QKK16 QUF16:QUG16 REB16:REC16 RNX16:RNY16 RXT16:RXU16 SHP16:SHQ16 SRL16:SRM16 TBH16:TBI16 TLD16:TLE16 TUZ16:TVA16 UEV16:UEW16 UOR16:UOS16 UYN16:UYO16 VIJ16:VIK16 VSF16:VSG16 WCB16:WCC16 WLX16:WLY16 WVT16:WVU16 L65552:M65552 JH65552:JI65552 TD65552:TE65552 ACZ65552:ADA65552 AMV65552:AMW65552 AWR65552:AWS65552 BGN65552:BGO65552 BQJ65552:BQK65552 CAF65552:CAG65552 CKB65552:CKC65552 CTX65552:CTY65552 DDT65552:DDU65552 DNP65552:DNQ65552 DXL65552:DXM65552 EHH65552:EHI65552 ERD65552:ERE65552 FAZ65552:FBA65552 FKV65552:FKW65552 FUR65552:FUS65552 GEN65552:GEO65552 GOJ65552:GOK65552 GYF65552:GYG65552 HIB65552:HIC65552 HRX65552:HRY65552 IBT65552:IBU65552 ILP65552:ILQ65552 IVL65552:IVM65552 JFH65552:JFI65552 JPD65552:JPE65552 JYZ65552:JZA65552 KIV65552:KIW65552 KSR65552:KSS65552 LCN65552:LCO65552 LMJ65552:LMK65552 LWF65552:LWG65552 MGB65552:MGC65552 MPX65552:MPY65552 MZT65552:MZU65552 NJP65552:NJQ65552 NTL65552:NTM65552 ODH65552:ODI65552 OND65552:ONE65552 OWZ65552:OXA65552 PGV65552:PGW65552 PQR65552:PQS65552 QAN65552:QAO65552 QKJ65552:QKK65552 QUF65552:QUG65552 REB65552:REC65552 RNX65552:RNY65552 RXT65552:RXU65552 SHP65552:SHQ65552 SRL65552:SRM65552 TBH65552:TBI65552 TLD65552:TLE65552 TUZ65552:TVA65552 UEV65552:UEW65552 UOR65552:UOS65552 UYN65552:UYO65552 VIJ65552:VIK65552 VSF65552:VSG65552 WCB65552:WCC65552 WLX65552:WLY65552 WVT65552:WVU65552 L131088:M131088 JH131088:JI131088 TD131088:TE131088 ACZ131088:ADA131088 AMV131088:AMW131088 AWR131088:AWS131088 BGN131088:BGO131088 BQJ131088:BQK131088 CAF131088:CAG131088 CKB131088:CKC131088 CTX131088:CTY131088 DDT131088:DDU131088 DNP131088:DNQ131088 DXL131088:DXM131088 EHH131088:EHI131088 ERD131088:ERE131088 FAZ131088:FBA131088 FKV131088:FKW131088 FUR131088:FUS131088 GEN131088:GEO131088 GOJ131088:GOK131088 GYF131088:GYG131088 HIB131088:HIC131088 HRX131088:HRY131088 IBT131088:IBU131088 ILP131088:ILQ131088 IVL131088:IVM131088 JFH131088:JFI131088 JPD131088:JPE131088 JYZ131088:JZA131088 KIV131088:KIW131088 KSR131088:KSS131088 LCN131088:LCO131088 LMJ131088:LMK131088 LWF131088:LWG131088 MGB131088:MGC131088 MPX131088:MPY131088 MZT131088:MZU131088 NJP131088:NJQ131088 NTL131088:NTM131088 ODH131088:ODI131088 OND131088:ONE131088 OWZ131088:OXA131088 PGV131088:PGW131088 PQR131088:PQS131088 QAN131088:QAO131088 QKJ131088:QKK131088 QUF131088:QUG131088 REB131088:REC131088 RNX131088:RNY131088 RXT131088:RXU131088 SHP131088:SHQ131088 SRL131088:SRM131088 TBH131088:TBI131088 TLD131088:TLE131088 TUZ131088:TVA131088 UEV131088:UEW131088 UOR131088:UOS131088 UYN131088:UYO131088 VIJ131088:VIK131088 VSF131088:VSG131088 WCB131088:WCC131088 WLX131088:WLY131088 WVT131088:WVU131088 L196624:M196624 JH196624:JI196624 TD196624:TE196624 ACZ196624:ADA196624 AMV196624:AMW196624 AWR196624:AWS196624 BGN196624:BGO196624 BQJ196624:BQK196624 CAF196624:CAG196624 CKB196624:CKC196624 CTX196624:CTY196624 DDT196624:DDU196624 DNP196624:DNQ196624 DXL196624:DXM196624 EHH196624:EHI196624 ERD196624:ERE196624 FAZ196624:FBA196624 FKV196624:FKW196624 FUR196624:FUS196624 GEN196624:GEO196624 GOJ196624:GOK196624 GYF196624:GYG196624 HIB196624:HIC196624 HRX196624:HRY196624 IBT196624:IBU196624 ILP196624:ILQ196624 IVL196624:IVM196624 JFH196624:JFI196624 JPD196624:JPE196624 JYZ196624:JZA196624 KIV196624:KIW196624 KSR196624:KSS196624 LCN196624:LCO196624 LMJ196624:LMK196624 LWF196624:LWG196624 MGB196624:MGC196624 MPX196624:MPY196624 MZT196624:MZU196624 NJP196624:NJQ196624 NTL196624:NTM196624 ODH196624:ODI196624 OND196624:ONE196624 OWZ196624:OXA196624 PGV196624:PGW196624 PQR196624:PQS196624 QAN196624:QAO196624 QKJ196624:QKK196624 QUF196624:QUG196624 REB196624:REC196624 RNX196624:RNY196624 RXT196624:RXU196624 SHP196624:SHQ196624 SRL196624:SRM196624 TBH196624:TBI196624 TLD196624:TLE196624 TUZ196624:TVA196624 UEV196624:UEW196624 UOR196624:UOS196624 UYN196624:UYO196624 VIJ196624:VIK196624 VSF196624:VSG196624 WCB196624:WCC196624 WLX196624:WLY196624 WVT196624:WVU196624 L262160:M262160 JH262160:JI262160 TD262160:TE262160 ACZ262160:ADA262160 AMV262160:AMW262160 AWR262160:AWS262160 BGN262160:BGO262160 BQJ262160:BQK262160 CAF262160:CAG262160 CKB262160:CKC262160 CTX262160:CTY262160 DDT262160:DDU262160 DNP262160:DNQ262160 DXL262160:DXM262160 EHH262160:EHI262160 ERD262160:ERE262160 FAZ262160:FBA262160 FKV262160:FKW262160 FUR262160:FUS262160 GEN262160:GEO262160 GOJ262160:GOK262160 GYF262160:GYG262160 HIB262160:HIC262160 HRX262160:HRY262160 IBT262160:IBU262160 ILP262160:ILQ262160 IVL262160:IVM262160 JFH262160:JFI262160 JPD262160:JPE262160 JYZ262160:JZA262160 KIV262160:KIW262160 KSR262160:KSS262160 LCN262160:LCO262160 LMJ262160:LMK262160 LWF262160:LWG262160 MGB262160:MGC262160 MPX262160:MPY262160 MZT262160:MZU262160 NJP262160:NJQ262160 NTL262160:NTM262160 ODH262160:ODI262160 OND262160:ONE262160 OWZ262160:OXA262160 PGV262160:PGW262160 PQR262160:PQS262160 QAN262160:QAO262160 QKJ262160:QKK262160 QUF262160:QUG262160 REB262160:REC262160 RNX262160:RNY262160 RXT262160:RXU262160 SHP262160:SHQ262160 SRL262160:SRM262160 TBH262160:TBI262160 TLD262160:TLE262160 TUZ262160:TVA262160 UEV262160:UEW262160 UOR262160:UOS262160 UYN262160:UYO262160 VIJ262160:VIK262160 VSF262160:VSG262160 WCB262160:WCC262160 WLX262160:WLY262160 WVT262160:WVU262160 L327696:M327696 JH327696:JI327696 TD327696:TE327696 ACZ327696:ADA327696 AMV327696:AMW327696 AWR327696:AWS327696 BGN327696:BGO327696 BQJ327696:BQK327696 CAF327696:CAG327696 CKB327696:CKC327696 CTX327696:CTY327696 DDT327696:DDU327696 DNP327696:DNQ327696 DXL327696:DXM327696 EHH327696:EHI327696 ERD327696:ERE327696 FAZ327696:FBA327696 FKV327696:FKW327696 FUR327696:FUS327696 GEN327696:GEO327696 GOJ327696:GOK327696 GYF327696:GYG327696 HIB327696:HIC327696 HRX327696:HRY327696 IBT327696:IBU327696 ILP327696:ILQ327696 IVL327696:IVM327696 JFH327696:JFI327696 JPD327696:JPE327696 JYZ327696:JZA327696 KIV327696:KIW327696 KSR327696:KSS327696 LCN327696:LCO327696 LMJ327696:LMK327696 LWF327696:LWG327696 MGB327696:MGC327696 MPX327696:MPY327696 MZT327696:MZU327696 NJP327696:NJQ327696 NTL327696:NTM327696 ODH327696:ODI327696 OND327696:ONE327696 OWZ327696:OXA327696 PGV327696:PGW327696 PQR327696:PQS327696 QAN327696:QAO327696 QKJ327696:QKK327696 QUF327696:QUG327696 REB327696:REC327696 RNX327696:RNY327696 RXT327696:RXU327696 SHP327696:SHQ327696 SRL327696:SRM327696 TBH327696:TBI327696 TLD327696:TLE327696 TUZ327696:TVA327696 UEV327696:UEW327696 UOR327696:UOS327696 UYN327696:UYO327696 VIJ327696:VIK327696 VSF327696:VSG327696 WCB327696:WCC327696 WLX327696:WLY327696 WVT327696:WVU327696 L393232:M393232 JH393232:JI393232 TD393232:TE393232 ACZ393232:ADA393232 AMV393232:AMW393232 AWR393232:AWS393232 BGN393232:BGO393232 BQJ393232:BQK393232 CAF393232:CAG393232 CKB393232:CKC393232 CTX393232:CTY393232 DDT393232:DDU393232 DNP393232:DNQ393232 DXL393232:DXM393232 EHH393232:EHI393232 ERD393232:ERE393232 FAZ393232:FBA393232 FKV393232:FKW393232 FUR393232:FUS393232 GEN393232:GEO393232 GOJ393232:GOK393232 GYF393232:GYG393232 HIB393232:HIC393232 HRX393232:HRY393232 IBT393232:IBU393232 ILP393232:ILQ393232 IVL393232:IVM393232 JFH393232:JFI393232 JPD393232:JPE393232 JYZ393232:JZA393232 KIV393232:KIW393232 KSR393232:KSS393232 LCN393232:LCO393232 LMJ393232:LMK393232 LWF393232:LWG393232 MGB393232:MGC393232 MPX393232:MPY393232 MZT393232:MZU393232 NJP393232:NJQ393232 NTL393232:NTM393232 ODH393232:ODI393232 OND393232:ONE393232 OWZ393232:OXA393232 PGV393232:PGW393232 PQR393232:PQS393232 QAN393232:QAO393232 QKJ393232:QKK393232 QUF393232:QUG393232 REB393232:REC393232 RNX393232:RNY393232 RXT393232:RXU393232 SHP393232:SHQ393232 SRL393232:SRM393232 TBH393232:TBI393232 TLD393232:TLE393232 TUZ393232:TVA393232 UEV393232:UEW393232 UOR393232:UOS393232 UYN393232:UYO393232 VIJ393232:VIK393232 VSF393232:VSG393232 WCB393232:WCC393232 WLX393232:WLY393232 WVT393232:WVU393232 L458768:M458768 JH458768:JI458768 TD458768:TE458768 ACZ458768:ADA458768 AMV458768:AMW458768 AWR458768:AWS458768 BGN458768:BGO458768 BQJ458768:BQK458768 CAF458768:CAG458768 CKB458768:CKC458768 CTX458768:CTY458768 DDT458768:DDU458768 DNP458768:DNQ458768 DXL458768:DXM458768 EHH458768:EHI458768 ERD458768:ERE458768 FAZ458768:FBA458768 FKV458768:FKW458768 FUR458768:FUS458768 GEN458768:GEO458768 GOJ458768:GOK458768 GYF458768:GYG458768 HIB458768:HIC458768 HRX458768:HRY458768 IBT458768:IBU458768 ILP458768:ILQ458768 IVL458768:IVM458768 JFH458768:JFI458768 JPD458768:JPE458768 JYZ458768:JZA458768 KIV458768:KIW458768 KSR458768:KSS458768 LCN458768:LCO458768 LMJ458768:LMK458768 LWF458768:LWG458768 MGB458768:MGC458768 MPX458768:MPY458768 MZT458768:MZU458768 NJP458768:NJQ458768 NTL458768:NTM458768 ODH458768:ODI458768 OND458768:ONE458768 OWZ458768:OXA458768 PGV458768:PGW458768 PQR458768:PQS458768 QAN458768:QAO458768 QKJ458768:QKK458768 QUF458768:QUG458768 REB458768:REC458768 RNX458768:RNY458768 RXT458768:RXU458768 SHP458768:SHQ458768 SRL458768:SRM458768 TBH458768:TBI458768 TLD458768:TLE458768 TUZ458768:TVA458768 UEV458768:UEW458768 UOR458768:UOS458768 UYN458768:UYO458768 VIJ458768:VIK458768 VSF458768:VSG458768 WCB458768:WCC458768 WLX458768:WLY458768 WVT458768:WVU458768 L524304:M524304 JH524304:JI524304 TD524304:TE524304 ACZ524304:ADA524304 AMV524304:AMW524304 AWR524304:AWS524304 BGN524304:BGO524304 BQJ524304:BQK524304 CAF524304:CAG524304 CKB524304:CKC524304 CTX524304:CTY524304 DDT524304:DDU524304 DNP524304:DNQ524304 DXL524304:DXM524304 EHH524304:EHI524304 ERD524304:ERE524304 FAZ524304:FBA524304 FKV524304:FKW524304 FUR524304:FUS524304 GEN524304:GEO524304 GOJ524304:GOK524304 GYF524304:GYG524304 HIB524304:HIC524304 HRX524304:HRY524304 IBT524304:IBU524304 ILP524304:ILQ524304 IVL524304:IVM524304 JFH524304:JFI524304 JPD524304:JPE524304 JYZ524304:JZA524304 KIV524304:KIW524304 KSR524304:KSS524304 LCN524304:LCO524304 LMJ524304:LMK524304 LWF524304:LWG524304 MGB524304:MGC524304 MPX524304:MPY524304 MZT524304:MZU524304 NJP524304:NJQ524304 NTL524304:NTM524304 ODH524304:ODI524304 OND524304:ONE524304 OWZ524304:OXA524304 PGV524304:PGW524304 PQR524304:PQS524304 QAN524304:QAO524304 QKJ524304:QKK524304 QUF524304:QUG524304 REB524304:REC524304 RNX524304:RNY524304 RXT524304:RXU524304 SHP524304:SHQ524304 SRL524304:SRM524304 TBH524304:TBI524304 TLD524304:TLE524304 TUZ524304:TVA524304 UEV524304:UEW524304 UOR524304:UOS524304 UYN524304:UYO524304 VIJ524304:VIK524304 VSF524304:VSG524304 WCB524304:WCC524304 WLX524304:WLY524304 WVT524304:WVU524304 L589840:M589840 JH589840:JI589840 TD589840:TE589840 ACZ589840:ADA589840 AMV589840:AMW589840 AWR589840:AWS589840 BGN589840:BGO589840 BQJ589840:BQK589840 CAF589840:CAG589840 CKB589840:CKC589840 CTX589840:CTY589840 DDT589840:DDU589840 DNP589840:DNQ589840 DXL589840:DXM589840 EHH589840:EHI589840 ERD589840:ERE589840 FAZ589840:FBA589840 FKV589840:FKW589840 FUR589840:FUS589840 GEN589840:GEO589840 GOJ589840:GOK589840 GYF589840:GYG589840 HIB589840:HIC589840 HRX589840:HRY589840 IBT589840:IBU589840 ILP589840:ILQ589840 IVL589840:IVM589840 JFH589840:JFI589840 JPD589840:JPE589840 JYZ589840:JZA589840 KIV589840:KIW589840 KSR589840:KSS589840 LCN589840:LCO589840 LMJ589840:LMK589840 LWF589840:LWG589840 MGB589840:MGC589840 MPX589840:MPY589840 MZT589840:MZU589840 NJP589840:NJQ589840 NTL589840:NTM589840 ODH589840:ODI589840 OND589840:ONE589840 OWZ589840:OXA589840 PGV589840:PGW589840 PQR589840:PQS589840 QAN589840:QAO589840 QKJ589840:QKK589840 QUF589840:QUG589840 REB589840:REC589840 RNX589840:RNY589840 RXT589840:RXU589840 SHP589840:SHQ589840 SRL589840:SRM589840 TBH589840:TBI589840 TLD589840:TLE589840 TUZ589840:TVA589840 UEV589840:UEW589840 UOR589840:UOS589840 UYN589840:UYO589840 VIJ589840:VIK589840 VSF589840:VSG589840 WCB589840:WCC589840 WLX589840:WLY589840 WVT589840:WVU589840 L655376:M655376 JH655376:JI655376 TD655376:TE655376 ACZ655376:ADA655376 AMV655376:AMW655376 AWR655376:AWS655376 BGN655376:BGO655376 BQJ655376:BQK655376 CAF655376:CAG655376 CKB655376:CKC655376 CTX655376:CTY655376 DDT655376:DDU655376 DNP655376:DNQ655376 DXL655376:DXM655376 EHH655376:EHI655376 ERD655376:ERE655376 FAZ655376:FBA655376 FKV655376:FKW655376 FUR655376:FUS655376 GEN655376:GEO655376 GOJ655376:GOK655376 GYF655376:GYG655376 HIB655376:HIC655376 HRX655376:HRY655376 IBT655376:IBU655376 ILP655376:ILQ655376 IVL655376:IVM655376 JFH655376:JFI655376 JPD655376:JPE655376 JYZ655376:JZA655376 KIV655376:KIW655376 KSR655376:KSS655376 LCN655376:LCO655376 LMJ655376:LMK655376 LWF655376:LWG655376 MGB655376:MGC655376 MPX655376:MPY655376 MZT655376:MZU655376 NJP655376:NJQ655376 NTL655376:NTM655376 ODH655376:ODI655376 OND655376:ONE655376 OWZ655376:OXA655376 PGV655376:PGW655376 PQR655376:PQS655376 QAN655376:QAO655376 QKJ655376:QKK655376 QUF655376:QUG655376 REB655376:REC655376 RNX655376:RNY655376 RXT655376:RXU655376 SHP655376:SHQ655376 SRL655376:SRM655376 TBH655376:TBI655376 TLD655376:TLE655376 TUZ655376:TVA655376 UEV655376:UEW655376 UOR655376:UOS655376 UYN655376:UYO655376 VIJ655376:VIK655376 VSF655376:VSG655376 WCB655376:WCC655376 WLX655376:WLY655376 WVT655376:WVU655376 L720912:M720912 JH720912:JI720912 TD720912:TE720912 ACZ720912:ADA720912 AMV720912:AMW720912 AWR720912:AWS720912 BGN720912:BGO720912 BQJ720912:BQK720912 CAF720912:CAG720912 CKB720912:CKC720912 CTX720912:CTY720912 DDT720912:DDU720912 DNP720912:DNQ720912 DXL720912:DXM720912 EHH720912:EHI720912 ERD720912:ERE720912 FAZ720912:FBA720912 FKV720912:FKW720912 FUR720912:FUS720912 GEN720912:GEO720912 GOJ720912:GOK720912 GYF720912:GYG720912 HIB720912:HIC720912 HRX720912:HRY720912 IBT720912:IBU720912 ILP720912:ILQ720912 IVL720912:IVM720912 JFH720912:JFI720912 JPD720912:JPE720912 JYZ720912:JZA720912 KIV720912:KIW720912 KSR720912:KSS720912 LCN720912:LCO720912 LMJ720912:LMK720912 LWF720912:LWG720912 MGB720912:MGC720912 MPX720912:MPY720912 MZT720912:MZU720912 NJP720912:NJQ720912 NTL720912:NTM720912 ODH720912:ODI720912 OND720912:ONE720912 OWZ720912:OXA720912 PGV720912:PGW720912 PQR720912:PQS720912 QAN720912:QAO720912 QKJ720912:QKK720912 QUF720912:QUG720912 REB720912:REC720912 RNX720912:RNY720912 RXT720912:RXU720912 SHP720912:SHQ720912 SRL720912:SRM720912 TBH720912:TBI720912 TLD720912:TLE720912 TUZ720912:TVA720912 UEV720912:UEW720912 UOR720912:UOS720912 UYN720912:UYO720912 VIJ720912:VIK720912 VSF720912:VSG720912 WCB720912:WCC720912 WLX720912:WLY720912 WVT720912:WVU720912 L786448:M786448 JH786448:JI786448 TD786448:TE786448 ACZ786448:ADA786448 AMV786448:AMW786448 AWR786448:AWS786448 BGN786448:BGO786448 BQJ786448:BQK786448 CAF786448:CAG786448 CKB786448:CKC786448 CTX786448:CTY786448 DDT786448:DDU786448 DNP786448:DNQ786448 DXL786448:DXM786448 EHH786448:EHI786448 ERD786448:ERE786448 FAZ786448:FBA786448 FKV786448:FKW786448 FUR786448:FUS786448 GEN786448:GEO786448 GOJ786448:GOK786448 GYF786448:GYG786448 HIB786448:HIC786448 HRX786448:HRY786448 IBT786448:IBU786448 ILP786448:ILQ786448 IVL786448:IVM786448 JFH786448:JFI786448 JPD786448:JPE786448 JYZ786448:JZA786448 KIV786448:KIW786448 KSR786448:KSS786448 LCN786448:LCO786448 LMJ786448:LMK786448 LWF786448:LWG786448 MGB786448:MGC786448 MPX786448:MPY786448 MZT786448:MZU786448 NJP786448:NJQ786448 NTL786448:NTM786448 ODH786448:ODI786448 OND786448:ONE786448 OWZ786448:OXA786448 PGV786448:PGW786448 PQR786448:PQS786448 QAN786448:QAO786448 QKJ786448:QKK786448 QUF786448:QUG786448 REB786448:REC786448 RNX786448:RNY786448 RXT786448:RXU786448 SHP786448:SHQ786448 SRL786448:SRM786448 TBH786448:TBI786448 TLD786448:TLE786448 TUZ786448:TVA786448 UEV786448:UEW786448 UOR786448:UOS786448 UYN786448:UYO786448 VIJ786448:VIK786448 VSF786448:VSG786448 WCB786448:WCC786448 WLX786448:WLY786448 WVT786448:WVU786448 L851984:M851984 JH851984:JI851984 TD851984:TE851984 ACZ851984:ADA851984 AMV851984:AMW851984 AWR851984:AWS851984 BGN851984:BGO851984 BQJ851984:BQK851984 CAF851984:CAG851984 CKB851984:CKC851984 CTX851984:CTY851984 DDT851984:DDU851984 DNP851984:DNQ851984 DXL851984:DXM851984 EHH851984:EHI851984 ERD851984:ERE851984 FAZ851984:FBA851984 FKV851984:FKW851984 FUR851984:FUS851984 GEN851984:GEO851984 GOJ851984:GOK851984 GYF851984:GYG851984 HIB851984:HIC851984 HRX851984:HRY851984 IBT851984:IBU851984 ILP851984:ILQ851984 IVL851984:IVM851984 JFH851984:JFI851984 JPD851984:JPE851984 JYZ851984:JZA851984 KIV851984:KIW851984 KSR851984:KSS851984 LCN851984:LCO851984 LMJ851984:LMK851984 LWF851984:LWG851984 MGB851984:MGC851984 MPX851984:MPY851984 MZT851984:MZU851984 NJP851984:NJQ851984 NTL851984:NTM851984 ODH851984:ODI851984 OND851984:ONE851984 OWZ851984:OXA851984 PGV851984:PGW851984 PQR851984:PQS851984 QAN851984:QAO851984 QKJ851984:QKK851984 QUF851984:QUG851984 REB851984:REC851984 RNX851984:RNY851984 RXT851984:RXU851984 SHP851984:SHQ851984 SRL851984:SRM851984 TBH851984:TBI851984 TLD851984:TLE851984 TUZ851984:TVA851984 UEV851984:UEW851984 UOR851984:UOS851984 UYN851984:UYO851984 VIJ851984:VIK851984 VSF851984:VSG851984 WCB851984:WCC851984 WLX851984:WLY851984 WVT851984:WVU851984 L917520:M917520 JH917520:JI917520 TD917520:TE917520 ACZ917520:ADA917520 AMV917520:AMW917520 AWR917520:AWS917520 BGN917520:BGO917520 BQJ917520:BQK917520 CAF917520:CAG917520 CKB917520:CKC917520 CTX917520:CTY917520 DDT917520:DDU917520 DNP917520:DNQ917520 DXL917520:DXM917520 EHH917520:EHI917520 ERD917520:ERE917520 FAZ917520:FBA917520 FKV917520:FKW917520 FUR917520:FUS917520 GEN917520:GEO917520 GOJ917520:GOK917520 GYF917520:GYG917520 HIB917520:HIC917520 HRX917520:HRY917520 IBT917520:IBU917520 ILP917520:ILQ917520 IVL917520:IVM917520 JFH917520:JFI917520 JPD917520:JPE917520 JYZ917520:JZA917520 KIV917520:KIW917520 KSR917520:KSS917520 LCN917520:LCO917520 LMJ917520:LMK917520 LWF917520:LWG917520 MGB917520:MGC917520 MPX917520:MPY917520 MZT917520:MZU917520 NJP917520:NJQ917520 NTL917520:NTM917520 ODH917520:ODI917520 OND917520:ONE917520 OWZ917520:OXA917520 PGV917520:PGW917520 PQR917520:PQS917520 QAN917520:QAO917520 QKJ917520:QKK917520 QUF917520:QUG917520 REB917520:REC917520 RNX917520:RNY917520 RXT917520:RXU917520 SHP917520:SHQ917520 SRL917520:SRM917520 TBH917520:TBI917520 TLD917520:TLE917520 TUZ917520:TVA917520 UEV917520:UEW917520 UOR917520:UOS917520 UYN917520:UYO917520 VIJ917520:VIK917520 VSF917520:VSG917520 WCB917520:WCC917520 WLX917520:WLY917520 WVT917520:WVU917520 L983056:M983056 JH983056:JI983056 TD983056:TE983056 ACZ983056:ADA983056 AMV983056:AMW983056 AWR983056:AWS983056 BGN983056:BGO983056 BQJ983056:BQK983056 CAF983056:CAG983056 CKB983056:CKC983056 CTX983056:CTY983056 DDT983056:DDU983056 DNP983056:DNQ983056 DXL983056:DXM983056 EHH983056:EHI983056 ERD983056:ERE983056 FAZ983056:FBA983056 FKV983056:FKW983056 FUR983056:FUS983056 GEN983056:GEO983056 GOJ983056:GOK983056 GYF983056:GYG983056 HIB983056:HIC983056 HRX983056:HRY983056 IBT983056:IBU983056 ILP983056:ILQ983056 IVL983056:IVM983056 JFH983056:JFI983056 JPD983056:JPE983056 JYZ983056:JZA983056 KIV983056:KIW983056 KSR983056:KSS983056 LCN983056:LCO983056 LMJ983056:LMK983056 LWF983056:LWG983056 MGB983056:MGC983056 MPX983056:MPY983056 MZT983056:MZU983056 NJP983056:NJQ983056 NTL983056:NTM983056 ODH983056:ODI983056 OND983056:ONE983056 OWZ983056:OXA983056 PGV983056:PGW983056 PQR983056:PQS983056 QAN983056:QAO983056 QKJ983056:QKK983056 QUF983056:QUG983056 REB983056:REC983056 RNX983056:RNY983056 RXT983056:RXU983056 SHP983056:SHQ983056 SRL983056:SRM983056 TBH983056:TBI983056 TLD983056:TLE983056 TUZ983056:TVA983056 UEV983056:UEW983056 UOR983056:UOS983056 UYN983056:UYO983056 VIJ983056:VIK983056 VSF983056:VSG983056 WCB983056:WCC983056 WLX983056:WLY983056 WVT983056:WVU983056" xr:uid="{58DA6456-2285-427B-92E7-052083BEB885}">
      <formula1>0</formula1>
    </dataValidation>
    <dataValidation type="whole" operator="greaterThanOrEqual" showInputMessage="1" showErrorMessage="1" sqref="C15:E16 IY15:JA16 SU15:SW16 ACQ15:ACS16 AMM15:AMO16 AWI15:AWK16 BGE15:BGG16 BQA15:BQC16 BZW15:BZY16 CJS15:CJU16 CTO15:CTQ16 DDK15:DDM16 DNG15:DNI16 DXC15:DXE16 EGY15:EHA16 EQU15:EQW16 FAQ15:FAS16 FKM15:FKO16 FUI15:FUK16 GEE15:GEG16 GOA15:GOC16 GXW15:GXY16 HHS15:HHU16 HRO15:HRQ16 IBK15:IBM16 ILG15:ILI16 IVC15:IVE16 JEY15:JFA16 JOU15:JOW16 JYQ15:JYS16 KIM15:KIO16 KSI15:KSK16 LCE15:LCG16 LMA15:LMC16 LVW15:LVY16 MFS15:MFU16 MPO15:MPQ16 MZK15:MZM16 NJG15:NJI16 NTC15:NTE16 OCY15:ODA16 OMU15:OMW16 OWQ15:OWS16 PGM15:PGO16 PQI15:PQK16 QAE15:QAG16 QKA15:QKC16 QTW15:QTY16 RDS15:RDU16 RNO15:RNQ16 RXK15:RXM16 SHG15:SHI16 SRC15:SRE16 TAY15:TBA16 TKU15:TKW16 TUQ15:TUS16 UEM15:UEO16 UOI15:UOK16 UYE15:UYG16 VIA15:VIC16 VRW15:VRY16 WBS15:WBU16 WLO15:WLQ16 WVK15:WVM16 C65551:E65552 IY65551:JA65552 SU65551:SW65552 ACQ65551:ACS65552 AMM65551:AMO65552 AWI65551:AWK65552 BGE65551:BGG65552 BQA65551:BQC65552 BZW65551:BZY65552 CJS65551:CJU65552 CTO65551:CTQ65552 DDK65551:DDM65552 DNG65551:DNI65552 DXC65551:DXE65552 EGY65551:EHA65552 EQU65551:EQW65552 FAQ65551:FAS65552 FKM65551:FKO65552 FUI65551:FUK65552 GEE65551:GEG65552 GOA65551:GOC65552 GXW65551:GXY65552 HHS65551:HHU65552 HRO65551:HRQ65552 IBK65551:IBM65552 ILG65551:ILI65552 IVC65551:IVE65552 JEY65551:JFA65552 JOU65551:JOW65552 JYQ65551:JYS65552 KIM65551:KIO65552 KSI65551:KSK65552 LCE65551:LCG65552 LMA65551:LMC65552 LVW65551:LVY65552 MFS65551:MFU65552 MPO65551:MPQ65552 MZK65551:MZM65552 NJG65551:NJI65552 NTC65551:NTE65552 OCY65551:ODA65552 OMU65551:OMW65552 OWQ65551:OWS65552 PGM65551:PGO65552 PQI65551:PQK65552 QAE65551:QAG65552 QKA65551:QKC65552 QTW65551:QTY65552 RDS65551:RDU65552 RNO65551:RNQ65552 RXK65551:RXM65552 SHG65551:SHI65552 SRC65551:SRE65552 TAY65551:TBA65552 TKU65551:TKW65552 TUQ65551:TUS65552 UEM65551:UEO65552 UOI65551:UOK65552 UYE65551:UYG65552 VIA65551:VIC65552 VRW65551:VRY65552 WBS65551:WBU65552 WLO65551:WLQ65552 WVK65551:WVM65552 C131087:E131088 IY131087:JA131088 SU131087:SW131088 ACQ131087:ACS131088 AMM131087:AMO131088 AWI131087:AWK131088 BGE131087:BGG131088 BQA131087:BQC131088 BZW131087:BZY131088 CJS131087:CJU131088 CTO131087:CTQ131088 DDK131087:DDM131088 DNG131087:DNI131088 DXC131087:DXE131088 EGY131087:EHA131088 EQU131087:EQW131088 FAQ131087:FAS131088 FKM131087:FKO131088 FUI131087:FUK131088 GEE131087:GEG131088 GOA131087:GOC131088 GXW131087:GXY131088 HHS131087:HHU131088 HRO131087:HRQ131088 IBK131087:IBM131088 ILG131087:ILI131088 IVC131087:IVE131088 JEY131087:JFA131088 JOU131087:JOW131088 JYQ131087:JYS131088 KIM131087:KIO131088 KSI131087:KSK131088 LCE131087:LCG131088 LMA131087:LMC131088 LVW131087:LVY131088 MFS131087:MFU131088 MPO131087:MPQ131088 MZK131087:MZM131088 NJG131087:NJI131088 NTC131087:NTE131088 OCY131087:ODA131088 OMU131087:OMW131088 OWQ131087:OWS131088 PGM131087:PGO131088 PQI131087:PQK131088 QAE131087:QAG131088 QKA131087:QKC131088 QTW131087:QTY131088 RDS131087:RDU131088 RNO131087:RNQ131088 RXK131087:RXM131088 SHG131087:SHI131088 SRC131087:SRE131088 TAY131087:TBA131088 TKU131087:TKW131088 TUQ131087:TUS131088 UEM131087:UEO131088 UOI131087:UOK131088 UYE131087:UYG131088 VIA131087:VIC131088 VRW131087:VRY131088 WBS131087:WBU131088 WLO131087:WLQ131088 WVK131087:WVM131088 C196623:E196624 IY196623:JA196624 SU196623:SW196624 ACQ196623:ACS196624 AMM196623:AMO196624 AWI196623:AWK196624 BGE196623:BGG196624 BQA196623:BQC196624 BZW196623:BZY196624 CJS196623:CJU196624 CTO196623:CTQ196624 DDK196623:DDM196624 DNG196623:DNI196624 DXC196623:DXE196624 EGY196623:EHA196624 EQU196623:EQW196624 FAQ196623:FAS196624 FKM196623:FKO196624 FUI196623:FUK196624 GEE196623:GEG196624 GOA196623:GOC196624 GXW196623:GXY196624 HHS196623:HHU196624 HRO196623:HRQ196624 IBK196623:IBM196624 ILG196623:ILI196624 IVC196623:IVE196624 JEY196623:JFA196624 JOU196623:JOW196624 JYQ196623:JYS196624 KIM196623:KIO196624 KSI196623:KSK196624 LCE196623:LCG196624 LMA196623:LMC196624 LVW196623:LVY196624 MFS196623:MFU196624 MPO196623:MPQ196624 MZK196623:MZM196624 NJG196623:NJI196624 NTC196623:NTE196624 OCY196623:ODA196624 OMU196623:OMW196624 OWQ196623:OWS196624 PGM196623:PGO196624 PQI196623:PQK196624 QAE196623:QAG196624 QKA196623:QKC196624 QTW196623:QTY196624 RDS196623:RDU196624 RNO196623:RNQ196624 RXK196623:RXM196624 SHG196623:SHI196624 SRC196623:SRE196624 TAY196623:TBA196624 TKU196623:TKW196624 TUQ196623:TUS196624 UEM196623:UEO196624 UOI196623:UOK196624 UYE196623:UYG196624 VIA196623:VIC196624 VRW196623:VRY196624 WBS196623:WBU196624 WLO196623:WLQ196624 WVK196623:WVM196624 C262159:E262160 IY262159:JA262160 SU262159:SW262160 ACQ262159:ACS262160 AMM262159:AMO262160 AWI262159:AWK262160 BGE262159:BGG262160 BQA262159:BQC262160 BZW262159:BZY262160 CJS262159:CJU262160 CTO262159:CTQ262160 DDK262159:DDM262160 DNG262159:DNI262160 DXC262159:DXE262160 EGY262159:EHA262160 EQU262159:EQW262160 FAQ262159:FAS262160 FKM262159:FKO262160 FUI262159:FUK262160 GEE262159:GEG262160 GOA262159:GOC262160 GXW262159:GXY262160 HHS262159:HHU262160 HRO262159:HRQ262160 IBK262159:IBM262160 ILG262159:ILI262160 IVC262159:IVE262160 JEY262159:JFA262160 JOU262159:JOW262160 JYQ262159:JYS262160 KIM262159:KIO262160 KSI262159:KSK262160 LCE262159:LCG262160 LMA262159:LMC262160 LVW262159:LVY262160 MFS262159:MFU262160 MPO262159:MPQ262160 MZK262159:MZM262160 NJG262159:NJI262160 NTC262159:NTE262160 OCY262159:ODA262160 OMU262159:OMW262160 OWQ262159:OWS262160 PGM262159:PGO262160 PQI262159:PQK262160 QAE262159:QAG262160 QKA262159:QKC262160 QTW262159:QTY262160 RDS262159:RDU262160 RNO262159:RNQ262160 RXK262159:RXM262160 SHG262159:SHI262160 SRC262159:SRE262160 TAY262159:TBA262160 TKU262159:TKW262160 TUQ262159:TUS262160 UEM262159:UEO262160 UOI262159:UOK262160 UYE262159:UYG262160 VIA262159:VIC262160 VRW262159:VRY262160 WBS262159:WBU262160 WLO262159:WLQ262160 WVK262159:WVM262160 C327695:E327696 IY327695:JA327696 SU327695:SW327696 ACQ327695:ACS327696 AMM327695:AMO327696 AWI327695:AWK327696 BGE327695:BGG327696 BQA327695:BQC327696 BZW327695:BZY327696 CJS327695:CJU327696 CTO327695:CTQ327696 DDK327695:DDM327696 DNG327695:DNI327696 DXC327695:DXE327696 EGY327695:EHA327696 EQU327695:EQW327696 FAQ327695:FAS327696 FKM327695:FKO327696 FUI327695:FUK327696 GEE327695:GEG327696 GOA327695:GOC327696 GXW327695:GXY327696 HHS327695:HHU327696 HRO327695:HRQ327696 IBK327695:IBM327696 ILG327695:ILI327696 IVC327695:IVE327696 JEY327695:JFA327696 JOU327695:JOW327696 JYQ327695:JYS327696 KIM327695:KIO327696 KSI327695:KSK327696 LCE327695:LCG327696 LMA327695:LMC327696 LVW327695:LVY327696 MFS327695:MFU327696 MPO327695:MPQ327696 MZK327695:MZM327696 NJG327695:NJI327696 NTC327695:NTE327696 OCY327695:ODA327696 OMU327695:OMW327696 OWQ327695:OWS327696 PGM327695:PGO327696 PQI327695:PQK327696 QAE327695:QAG327696 QKA327695:QKC327696 QTW327695:QTY327696 RDS327695:RDU327696 RNO327695:RNQ327696 RXK327695:RXM327696 SHG327695:SHI327696 SRC327695:SRE327696 TAY327695:TBA327696 TKU327695:TKW327696 TUQ327695:TUS327696 UEM327695:UEO327696 UOI327695:UOK327696 UYE327695:UYG327696 VIA327695:VIC327696 VRW327695:VRY327696 WBS327695:WBU327696 WLO327695:WLQ327696 WVK327695:WVM327696 C393231:E393232 IY393231:JA393232 SU393231:SW393232 ACQ393231:ACS393232 AMM393231:AMO393232 AWI393231:AWK393232 BGE393231:BGG393232 BQA393231:BQC393232 BZW393231:BZY393232 CJS393231:CJU393232 CTO393231:CTQ393232 DDK393231:DDM393232 DNG393231:DNI393232 DXC393231:DXE393232 EGY393231:EHA393232 EQU393231:EQW393232 FAQ393231:FAS393232 FKM393231:FKO393232 FUI393231:FUK393232 GEE393231:GEG393232 GOA393231:GOC393232 GXW393231:GXY393232 HHS393231:HHU393232 HRO393231:HRQ393232 IBK393231:IBM393232 ILG393231:ILI393232 IVC393231:IVE393232 JEY393231:JFA393232 JOU393231:JOW393232 JYQ393231:JYS393232 KIM393231:KIO393232 KSI393231:KSK393232 LCE393231:LCG393232 LMA393231:LMC393232 LVW393231:LVY393232 MFS393231:MFU393232 MPO393231:MPQ393232 MZK393231:MZM393232 NJG393231:NJI393232 NTC393231:NTE393232 OCY393231:ODA393232 OMU393231:OMW393232 OWQ393231:OWS393232 PGM393231:PGO393232 PQI393231:PQK393232 QAE393231:QAG393232 QKA393231:QKC393232 QTW393231:QTY393232 RDS393231:RDU393232 RNO393231:RNQ393232 RXK393231:RXM393232 SHG393231:SHI393232 SRC393231:SRE393232 TAY393231:TBA393232 TKU393231:TKW393232 TUQ393231:TUS393232 UEM393231:UEO393232 UOI393231:UOK393232 UYE393231:UYG393232 VIA393231:VIC393232 VRW393231:VRY393232 WBS393231:WBU393232 WLO393231:WLQ393232 WVK393231:WVM393232 C458767:E458768 IY458767:JA458768 SU458767:SW458768 ACQ458767:ACS458768 AMM458767:AMO458768 AWI458767:AWK458768 BGE458767:BGG458768 BQA458767:BQC458768 BZW458767:BZY458768 CJS458767:CJU458768 CTO458767:CTQ458768 DDK458767:DDM458768 DNG458767:DNI458768 DXC458767:DXE458768 EGY458767:EHA458768 EQU458767:EQW458768 FAQ458767:FAS458768 FKM458767:FKO458768 FUI458767:FUK458768 GEE458767:GEG458768 GOA458767:GOC458768 GXW458767:GXY458768 HHS458767:HHU458768 HRO458767:HRQ458768 IBK458767:IBM458768 ILG458767:ILI458768 IVC458767:IVE458768 JEY458767:JFA458768 JOU458767:JOW458768 JYQ458767:JYS458768 KIM458767:KIO458768 KSI458767:KSK458768 LCE458767:LCG458768 LMA458767:LMC458768 LVW458767:LVY458768 MFS458767:MFU458768 MPO458767:MPQ458768 MZK458767:MZM458768 NJG458767:NJI458768 NTC458767:NTE458768 OCY458767:ODA458768 OMU458767:OMW458768 OWQ458767:OWS458768 PGM458767:PGO458768 PQI458767:PQK458768 QAE458767:QAG458768 QKA458767:QKC458768 QTW458767:QTY458768 RDS458767:RDU458768 RNO458767:RNQ458768 RXK458767:RXM458768 SHG458767:SHI458768 SRC458767:SRE458768 TAY458767:TBA458768 TKU458767:TKW458768 TUQ458767:TUS458768 UEM458767:UEO458768 UOI458767:UOK458768 UYE458767:UYG458768 VIA458767:VIC458768 VRW458767:VRY458768 WBS458767:WBU458768 WLO458767:WLQ458768 WVK458767:WVM458768 C524303:E524304 IY524303:JA524304 SU524303:SW524304 ACQ524303:ACS524304 AMM524303:AMO524304 AWI524303:AWK524304 BGE524303:BGG524304 BQA524303:BQC524304 BZW524303:BZY524304 CJS524303:CJU524304 CTO524303:CTQ524304 DDK524303:DDM524304 DNG524303:DNI524304 DXC524303:DXE524304 EGY524303:EHA524304 EQU524303:EQW524304 FAQ524303:FAS524304 FKM524303:FKO524304 FUI524303:FUK524304 GEE524303:GEG524304 GOA524303:GOC524304 GXW524303:GXY524304 HHS524303:HHU524304 HRO524303:HRQ524304 IBK524303:IBM524304 ILG524303:ILI524304 IVC524303:IVE524304 JEY524303:JFA524304 JOU524303:JOW524304 JYQ524303:JYS524304 KIM524303:KIO524304 KSI524303:KSK524304 LCE524303:LCG524304 LMA524303:LMC524304 LVW524303:LVY524304 MFS524303:MFU524304 MPO524303:MPQ524304 MZK524303:MZM524304 NJG524303:NJI524304 NTC524303:NTE524304 OCY524303:ODA524304 OMU524303:OMW524304 OWQ524303:OWS524304 PGM524303:PGO524304 PQI524303:PQK524304 QAE524303:QAG524304 QKA524303:QKC524304 QTW524303:QTY524304 RDS524303:RDU524304 RNO524303:RNQ524304 RXK524303:RXM524304 SHG524303:SHI524304 SRC524303:SRE524304 TAY524303:TBA524304 TKU524303:TKW524304 TUQ524303:TUS524304 UEM524303:UEO524304 UOI524303:UOK524304 UYE524303:UYG524304 VIA524303:VIC524304 VRW524303:VRY524304 WBS524303:WBU524304 WLO524303:WLQ524304 WVK524303:WVM524304 C589839:E589840 IY589839:JA589840 SU589839:SW589840 ACQ589839:ACS589840 AMM589839:AMO589840 AWI589839:AWK589840 BGE589839:BGG589840 BQA589839:BQC589840 BZW589839:BZY589840 CJS589839:CJU589840 CTO589839:CTQ589840 DDK589839:DDM589840 DNG589839:DNI589840 DXC589839:DXE589840 EGY589839:EHA589840 EQU589839:EQW589840 FAQ589839:FAS589840 FKM589839:FKO589840 FUI589839:FUK589840 GEE589839:GEG589840 GOA589839:GOC589840 GXW589839:GXY589840 HHS589839:HHU589840 HRO589839:HRQ589840 IBK589839:IBM589840 ILG589839:ILI589840 IVC589839:IVE589840 JEY589839:JFA589840 JOU589839:JOW589840 JYQ589839:JYS589840 KIM589839:KIO589840 KSI589839:KSK589840 LCE589839:LCG589840 LMA589839:LMC589840 LVW589839:LVY589840 MFS589839:MFU589840 MPO589839:MPQ589840 MZK589839:MZM589840 NJG589839:NJI589840 NTC589839:NTE589840 OCY589839:ODA589840 OMU589839:OMW589840 OWQ589839:OWS589840 PGM589839:PGO589840 PQI589839:PQK589840 QAE589839:QAG589840 QKA589839:QKC589840 QTW589839:QTY589840 RDS589839:RDU589840 RNO589839:RNQ589840 RXK589839:RXM589840 SHG589839:SHI589840 SRC589839:SRE589840 TAY589839:TBA589840 TKU589839:TKW589840 TUQ589839:TUS589840 UEM589839:UEO589840 UOI589839:UOK589840 UYE589839:UYG589840 VIA589839:VIC589840 VRW589839:VRY589840 WBS589839:WBU589840 WLO589839:WLQ589840 WVK589839:WVM589840 C655375:E655376 IY655375:JA655376 SU655375:SW655376 ACQ655375:ACS655376 AMM655375:AMO655376 AWI655375:AWK655376 BGE655375:BGG655376 BQA655375:BQC655376 BZW655375:BZY655376 CJS655375:CJU655376 CTO655375:CTQ655376 DDK655375:DDM655376 DNG655375:DNI655376 DXC655375:DXE655376 EGY655375:EHA655376 EQU655375:EQW655376 FAQ655375:FAS655376 FKM655375:FKO655376 FUI655375:FUK655376 GEE655375:GEG655376 GOA655375:GOC655376 GXW655375:GXY655376 HHS655375:HHU655376 HRO655375:HRQ655376 IBK655375:IBM655376 ILG655375:ILI655376 IVC655375:IVE655376 JEY655375:JFA655376 JOU655375:JOW655376 JYQ655375:JYS655376 KIM655375:KIO655376 KSI655375:KSK655376 LCE655375:LCG655376 LMA655375:LMC655376 LVW655375:LVY655376 MFS655375:MFU655376 MPO655375:MPQ655376 MZK655375:MZM655376 NJG655375:NJI655376 NTC655375:NTE655376 OCY655375:ODA655376 OMU655375:OMW655376 OWQ655375:OWS655376 PGM655375:PGO655376 PQI655375:PQK655376 QAE655375:QAG655376 QKA655375:QKC655376 QTW655375:QTY655376 RDS655375:RDU655376 RNO655375:RNQ655376 RXK655375:RXM655376 SHG655375:SHI655376 SRC655375:SRE655376 TAY655375:TBA655376 TKU655375:TKW655376 TUQ655375:TUS655376 UEM655375:UEO655376 UOI655375:UOK655376 UYE655375:UYG655376 VIA655375:VIC655376 VRW655375:VRY655376 WBS655375:WBU655376 WLO655375:WLQ655376 WVK655375:WVM655376 C720911:E720912 IY720911:JA720912 SU720911:SW720912 ACQ720911:ACS720912 AMM720911:AMO720912 AWI720911:AWK720912 BGE720911:BGG720912 BQA720911:BQC720912 BZW720911:BZY720912 CJS720911:CJU720912 CTO720911:CTQ720912 DDK720911:DDM720912 DNG720911:DNI720912 DXC720911:DXE720912 EGY720911:EHA720912 EQU720911:EQW720912 FAQ720911:FAS720912 FKM720911:FKO720912 FUI720911:FUK720912 GEE720911:GEG720912 GOA720911:GOC720912 GXW720911:GXY720912 HHS720911:HHU720912 HRO720911:HRQ720912 IBK720911:IBM720912 ILG720911:ILI720912 IVC720911:IVE720912 JEY720911:JFA720912 JOU720911:JOW720912 JYQ720911:JYS720912 KIM720911:KIO720912 KSI720911:KSK720912 LCE720911:LCG720912 LMA720911:LMC720912 LVW720911:LVY720912 MFS720911:MFU720912 MPO720911:MPQ720912 MZK720911:MZM720912 NJG720911:NJI720912 NTC720911:NTE720912 OCY720911:ODA720912 OMU720911:OMW720912 OWQ720911:OWS720912 PGM720911:PGO720912 PQI720911:PQK720912 QAE720911:QAG720912 QKA720911:QKC720912 QTW720911:QTY720912 RDS720911:RDU720912 RNO720911:RNQ720912 RXK720911:RXM720912 SHG720911:SHI720912 SRC720911:SRE720912 TAY720911:TBA720912 TKU720911:TKW720912 TUQ720911:TUS720912 UEM720911:UEO720912 UOI720911:UOK720912 UYE720911:UYG720912 VIA720911:VIC720912 VRW720911:VRY720912 WBS720911:WBU720912 WLO720911:WLQ720912 WVK720911:WVM720912 C786447:E786448 IY786447:JA786448 SU786447:SW786448 ACQ786447:ACS786448 AMM786447:AMO786448 AWI786447:AWK786448 BGE786447:BGG786448 BQA786447:BQC786448 BZW786447:BZY786448 CJS786447:CJU786448 CTO786447:CTQ786448 DDK786447:DDM786448 DNG786447:DNI786448 DXC786447:DXE786448 EGY786447:EHA786448 EQU786447:EQW786448 FAQ786447:FAS786448 FKM786447:FKO786448 FUI786447:FUK786448 GEE786447:GEG786448 GOA786447:GOC786448 GXW786447:GXY786448 HHS786447:HHU786448 HRO786447:HRQ786448 IBK786447:IBM786448 ILG786447:ILI786448 IVC786447:IVE786448 JEY786447:JFA786448 JOU786447:JOW786448 JYQ786447:JYS786448 KIM786447:KIO786448 KSI786447:KSK786448 LCE786447:LCG786448 LMA786447:LMC786448 LVW786447:LVY786448 MFS786447:MFU786448 MPO786447:MPQ786448 MZK786447:MZM786448 NJG786447:NJI786448 NTC786447:NTE786448 OCY786447:ODA786448 OMU786447:OMW786448 OWQ786447:OWS786448 PGM786447:PGO786448 PQI786447:PQK786448 QAE786447:QAG786448 QKA786447:QKC786448 QTW786447:QTY786448 RDS786447:RDU786448 RNO786447:RNQ786448 RXK786447:RXM786448 SHG786447:SHI786448 SRC786447:SRE786448 TAY786447:TBA786448 TKU786447:TKW786448 TUQ786447:TUS786448 UEM786447:UEO786448 UOI786447:UOK786448 UYE786447:UYG786448 VIA786447:VIC786448 VRW786447:VRY786448 WBS786447:WBU786448 WLO786447:WLQ786448 WVK786447:WVM786448 C851983:E851984 IY851983:JA851984 SU851983:SW851984 ACQ851983:ACS851984 AMM851983:AMO851984 AWI851983:AWK851984 BGE851983:BGG851984 BQA851983:BQC851984 BZW851983:BZY851984 CJS851983:CJU851984 CTO851983:CTQ851984 DDK851983:DDM851984 DNG851983:DNI851984 DXC851983:DXE851984 EGY851983:EHA851984 EQU851983:EQW851984 FAQ851983:FAS851984 FKM851983:FKO851984 FUI851983:FUK851984 GEE851983:GEG851984 GOA851983:GOC851984 GXW851983:GXY851984 HHS851983:HHU851984 HRO851983:HRQ851984 IBK851983:IBM851984 ILG851983:ILI851984 IVC851983:IVE851984 JEY851983:JFA851984 JOU851983:JOW851984 JYQ851983:JYS851984 KIM851983:KIO851984 KSI851983:KSK851984 LCE851983:LCG851984 LMA851983:LMC851984 LVW851983:LVY851984 MFS851983:MFU851984 MPO851983:MPQ851984 MZK851983:MZM851984 NJG851983:NJI851984 NTC851983:NTE851984 OCY851983:ODA851984 OMU851983:OMW851984 OWQ851983:OWS851984 PGM851983:PGO851984 PQI851983:PQK851984 QAE851983:QAG851984 QKA851983:QKC851984 QTW851983:QTY851984 RDS851983:RDU851984 RNO851983:RNQ851984 RXK851983:RXM851984 SHG851983:SHI851984 SRC851983:SRE851984 TAY851983:TBA851984 TKU851983:TKW851984 TUQ851983:TUS851984 UEM851983:UEO851984 UOI851983:UOK851984 UYE851983:UYG851984 VIA851983:VIC851984 VRW851983:VRY851984 WBS851983:WBU851984 WLO851983:WLQ851984 WVK851983:WVM851984 C917519:E917520 IY917519:JA917520 SU917519:SW917520 ACQ917519:ACS917520 AMM917519:AMO917520 AWI917519:AWK917520 BGE917519:BGG917520 BQA917519:BQC917520 BZW917519:BZY917520 CJS917519:CJU917520 CTO917519:CTQ917520 DDK917519:DDM917520 DNG917519:DNI917520 DXC917519:DXE917520 EGY917519:EHA917520 EQU917519:EQW917520 FAQ917519:FAS917520 FKM917519:FKO917520 FUI917519:FUK917520 GEE917519:GEG917520 GOA917519:GOC917520 GXW917519:GXY917520 HHS917519:HHU917520 HRO917519:HRQ917520 IBK917519:IBM917520 ILG917519:ILI917520 IVC917519:IVE917520 JEY917519:JFA917520 JOU917519:JOW917520 JYQ917519:JYS917520 KIM917519:KIO917520 KSI917519:KSK917520 LCE917519:LCG917520 LMA917519:LMC917520 LVW917519:LVY917520 MFS917519:MFU917520 MPO917519:MPQ917520 MZK917519:MZM917520 NJG917519:NJI917520 NTC917519:NTE917520 OCY917519:ODA917520 OMU917519:OMW917520 OWQ917519:OWS917520 PGM917519:PGO917520 PQI917519:PQK917520 QAE917519:QAG917520 QKA917519:QKC917520 QTW917519:QTY917520 RDS917519:RDU917520 RNO917519:RNQ917520 RXK917519:RXM917520 SHG917519:SHI917520 SRC917519:SRE917520 TAY917519:TBA917520 TKU917519:TKW917520 TUQ917519:TUS917520 UEM917519:UEO917520 UOI917519:UOK917520 UYE917519:UYG917520 VIA917519:VIC917520 VRW917519:VRY917520 WBS917519:WBU917520 WLO917519:WLQ917520 WVK917519:WVM917520 C983055:E983056 IY983055:JA983056 SU983055:SW983056 ACQ983055:ACS983056 AMM983055:AMO983056 AWI983055:AWK983056 BGE983055:BGG983056 BQA983055:BQC983056 BZW983055:BZY983056 CJS983055:CJU983056 CTO983055:CTQ983056 DDK983055:DDM983056 DNG983055:DNI983056 DXC983055:DXE983056 EGY983055:EHA983056 EQU983055:EQW983056 FAQ983055:FAS983056 FKM983055:FKO983056 FUI983055:FUK983056 GEE983055:GEG983056 GOA983055:GOC983056 GXW983055:GXY983056 HHS983055:HHU983056 HRO983055:HRQ983056 IBK983055:IBM983056 ILG983055:ILI983056 IVC983055:IVE983056 JEY983055:JFA983056 JOU983055:JOW983056 JYQ983055:JYS983056 KIM983055:KIO983056 KSI983055:KSK983056 LCE983055:LCG983056 LMA983055:LMC983056 LVW983055:LVY983056 MFS983055:MFU983056 MPO983055:MPQ983056 MZK983055:MZM983056 NJG983055:NJI983056 NTC983055:NTE983056 OCY983055:ODA983056 OMU983055:OMW983056 OWQ983055:OWS983056 PGM983055:PGO983056 PQI983055:PQK983056 QAE983055:QAG983056 QKA983055:QKC983056 QTW983055:QTY983056 RDS983055:RDU983056 RNO983055:RNQ983056 RXK983055:RXM983056 SHG983055:SHI983056 SRC983055:SRE983056 TAY983055:TBA983056 TKU983055:TKW983056 TUQ983055:TUS983056 UEM983055:UEO983056 UOI983055:UOK983056 UYE983055:UYG983056 VIA983055:VIC983056 VRW983055:VRY983056 WBS983055:WBU983056 WLO983055:WLQ983056 WVK983055:WVM983056 F12:F16 JB12:JB16 SX12:SX16 ACT12:ACT16 AMP12:AMP16 AWL12:AWL16 BGH12:BGH16 BQD12:BQD16 BZZ12:BZZ16 CJV12:CJV16 CTR12:CTR16 DDN12:DDN16 DNJ12:DNJ16 DXF12:DXF16 EHB12:EHB16 EQX12:EQX16 FAT12:FAT16 FKP12:FKP16 FUL12:FUL16 GEH12:GEH16 GOD12:GOD16 GXZ12:GXZ16 HHV12:HHV16 HRR12:HRR16 IBN12:IBN16 ILJ12:ILJ16 IVF12:IVF16 JFB12:JFB16 JOX12:JOX16 JYT12:JYT16 KIP12:KIP16 KSL12:KSL16 LCH12:LCH16 LMD12:LMD16 LVZ12:LVZ16 MFV12:MFV16 MPR12:MPR16 MZN12:MZN16 NJJ12:NJJ16 NTF12:NTF16 ODB12:ODB16 OMX12:OMX16 OWT12:OWT16 PGP12:PGP16 PQL12:PQL16 QAH12:QAH16 QKD12:QKD16 QTZ12:QTZ16 RDV12:RDV16 RNR12:RNR16 RXN12:RXN16 SHJ12:SHJ16 SRF12:SRF16 TBB12:TBB16 TKX12:TKX16 TUT12:TUT16 UEP12:UEP16 UOL12:UOL16 UYH12:UYH16 VID12:VID16 VRZ12:VRZ16 WBV12:WBV16 WLR12:WLR16 WVN12:WVN16 F65548:F65552 JB65548:JB65552 SX65548:SX65552 ACT65548:ACT65552 AMP65548:AMP65552 AWL65548:AWL65552 BGH65548:BGH65552 BQD65548:BQD65552 BZZ65548:BZZ65552 CJV65548:CJV65552 CTR65548:CTR65552 DDN65548:DDN65552 DNJ65548:DNJ65552 DXF65548:DXF65552 EHB65548:EHB65552 EQX65548:EQX65552 FAT65548:FAT65552 FKP65548:FKP65552 FUL65548:FUL65552 GEH65548:GEH65552 GOD65548:GOD65552 GXZ65548:GXZ65552 HHV65548:HHV65552 HRR65548:HRR65552 IBN65548:IBN65552 ILJ65548:ILJ65552 IVF65548:IVF65552 JFB65548:JFB65552 JOX65548:JOX65552 JYT65548:JYT65552 KIP65548:KIP65552 KSL65548:KSL65552 LCH65548:LCH65552 LMD65548:LMD65552 LVZ65548:LVZ65552 MFV65548:MFV65552 MPR65548:MPR65552 MZN65548:MZN65552 NJJ65548:NJJ65552 NTF65548:NTF65552 ODB65548:ODB65552 OMX65548:OMX65552 OWT65548:OWT65552 PGP65548:PGP65552 PQL65548:PQL65552 QAH65548:QAH65552 QKD65548:QKD65552 QTZ65548:QTZ65552 RDV65548:RDV65552 RNR65548:RNR65552 RXN65548:RXN65552 SHJ65548:SHJ65552 SRF65548:SRF65552 TBB65548:TBB65552 TKX65548:TKX65552 TUT65548:TUT65552 UEP65548:UEP65552 UOL65548:UOL65552 UYH65548:UYH65552 VID65548:VID65552 VRZ65548:VRZ65552 WBV65548:WBV65552 WLR65548:WLR65552 WVN65548:WVN65552 F131084:F131088 JB131084:JB131088 SX131084:SX131088 ACT131084:ACT131088 AMP131084:AMP131088 AWL131084:AWL131088 BGH131084:BGH131088 BQD131084:BQD131088 BZZ131084:BZZ131088 CJV131084:CJV131088 CTR131084:CTR131088 DDN131084:DDN131088 DNJ131084:DNJ131088 DXF131084:DXF131088 EHB131084:EHB131088 EQX131084:EQX131088 FAT131084:FAT131088 FKP131084:FKP131088 FUL131084:FUL131088 GEH131084:GEH131088 GOD131084:GOD131088 GXZ131084:GXZ131088 HHV131084:HHV131088 HRR131084:HRR131088 IBN131084:IBN131088 ILJ131084:ILJ131088 IVF131084:IVF131088 JFB131084:JFB131088 JOX131084:JOX131088 JYT131084:JYT131088 KIP131084:KIP131088 KSL131084:KSL131088 LCH131084:LCH131088 LMD131084:LMD131088 LVZ131084:LVZ131088 MFV131084:MFV131088 MPR131084:MPR131088 MZN131084:MZN131088 NJJ131084:NJJ131088 NTF131084:NTF131088 ODB131084:ODB131088 OMX131084:OMX131088 OWT131084:OWT131088 PGP131084:PGP131088 PQL131084:PQL131088 QAH131084:QAH131088 QKD131084:QKD131088 QTZ131084:QTZ131088 RDV131084:RDV131088 RNR131084:RNR131088 RXN131084:RXN131088 SHJ131084:SHJ131088 SRF131084:SRF131088 TBB131084:TBB131088 TKX131084:TKX131088 TUT131084:TUT131088 UEP131084:UEP131088 UOL131084:UOL131088 UYH131084:UYH131088 VID131084:VID131088 VRZ131084:VRZ131088 WBV131084:WBV131088 WLR131084:WLR131088 WVN131084:WVN131088 F196620:F196624 JB196620:JB196624 SX196620:SX196624 ACT196620:ACT196624 AMP196620:AMP196624 AWL196620:AWL196624 BGH196620:BGH196624 BQD196620:BQD196624 BZZ196620:BZZ196624 CJV196620:CJV196624 CTR196620:CTR196624 DDN196620:DDN196624 DNJ196620:DNJ196624 DXF196620:DXF196624 EHB196620:EHB196624 EQX196620:EQX196624 FAT196620:FAT196624 FKP196620:FKP196624 FUL196620:FUL196624 GEH196620:GEH196624 GOD196620:GOD196624 GXZ196620:GXZ196624 HHV196620:HHV196624 HRR196620:HRR196624 IBN196620:IBN196624 ILJ196620:ILJ196624 IVF196620:IVF196624 JFB196620:JFB196624 JOX196620:JOX196624 JYT196620:JYT196624 KIP196620:KIP196624 KSL196620:KSL196624 LCH196620:LCH196624 LMD196620:LMD196624 LVZ196620:LVZ196624 MFV196620:MFV196624 MPR196620:MPR196624 MZN196620:MZN196624 NJJ196620:NJJ196624 NTF196620:NTF196624 ODB196620:ODB196624 OMX196620:OMX196624 OWT196620:OWT196624 PGP196620:PGP196624 PQL196620:PQL196624 QAH196620:QAH196624 QKD196620:QKD196624 QTZ196620:QTZ196624 RDV196620:RDV196624 RNR196620:RNR196624 RXN196620:RXN196624 SHJ196620:SHJ196624 SRF196620:SRF196624 TBB196620:TBB196624 TKX196620:TKX196624 TUT196620:TUT196624 UEP196620:UEP196624 UOL196620:UOL196624 UYH196620:UYH196624 VID196620:VID196624 VRZ196620:VRZ196624 WBV196620:WBV196624 WLR196620:WLR196624 WVN196620:WVN196624 F262156:F262160 JB262156:JB262160 SX262156:SX262160 ACT262156:ACT262160 AMP262156:AMP262160 AWL262156:AWL262160 BGH262156:BGH262160 BQD262156:BQD262160 BZZ262156:BZZ262160 CJV262156:CJV262160 CTR262156:CTR262160 DDN262156:DDN262160 DNJ262156:DNJ262160 DXF262156:DXF262160 EHB262156:EHB262160 EQX262156:EQX262160 FAT262156:FAT262160 FKP262156:FKP262160 FUL262156:FUL262160 GEH262156:GEH262160 GOD262156:GOD262160 GXZ262156:GXZ262160 HHV262156:HHV262160 HRR262156:HRR262160 IBN262156:IBN262160 ILJ262156:ILJ262160 IVF262156:IVF262160 JFB262156:JFB262160 JOX262156:JOX262160 JYT262156:JYT262160 KIP262156:KIP262160 KSL262156:KSL262160 LCH262156:LCH262160 LMD262156:LMD262160 LVZ262156:LVZ262160 MFV262156:MFV262160 MPR262156:MPR262160 MZN262156:MZN262160 NJJ262156:NJJ262160 NTF262156:NTF262160 ODB262156:ODB262160 OMX262156:OMX262160 OWT262156:OWT262160 PGP262156:PGP262160 PQL262156:PQL262160 QAH262156:QAH262160 QKD262156:QKD262160 QTZ262156:QTZ262160 RDV262156:RDV262160 RNR262156:RNR262160 RXN262156:RXN262160 SHJ262156:SHJ262160 SRF262156:SRF262160 TBB262156:TBB262160 TKX262156:TKX262160 TUT262156:TUT262160 UEP262156:UEP262160 UOL262156:UOL262160 UYH262156:UYH262160 VID262156:VID262160 VRZ262156:VRZ262160 WBV262156:WBV262160 WLR262156:WLR262160 WVN262156:WVN262160 F327692:F327696 JB327692:JB327696 SX327692:SX327696 ACT327692:ACT327696 AMP327692:AMP327696 AWL327692:AWL327696 BGH327692:BGH327696 BQD327692:BQD327696 BZZ327692:BZZ327696 CJV327692:CJV327696 CTR327692:CTR327696 DDN327692:DDN327696 DNJ327692:DNJ327696 DXF327692:DXF327696 EHB327692:EHB327696 EQX327692:EQX327696 FAT327692:FAT327696 FKP327692:FKP327696 FUL327692:FUL327696 GEH327692:GEH327696 GOD327692:GOD327696 GXZ327692:GXZ327696 HHV327692:HHV327696 HRR327692:HRR327696 IBN327692:IBN327696 ILJ327692:ILJ327696 IVF327692:IVF327696 JFB327692:JFB327696 JOX327692:JOX327696 JYT327692:JYT327696 KIP327692:KIP327696 KSL327692:KSL327696 LCH327692:LCH327696 LMD327692:LMD327696 LVZ327692:LVZ327696 MFV327692:MFV327696 MPR327692:MPR327696 MZN327692:MZN327696 NJJ327692:NJJ327696 NTF327692:NTF327696 ODB327692:ODB327696 OMX327692:OMX327696 OWT327692:OWT327696 PGP327692:PGP327696 PQL327692:PQL327696 QAH327692:QAH327696 QKD327692:QKD327696 QTZ327692:QTZ327696 RDV327692:RDV327696 RNR327692:RNR327696 RXN327692:RXN327696 SHJ327692:SHJ327696 SRF327692:SRF327696 TBB327692:TBB327696 TKX327692:TKX327696 TUT327692:TUT327696 UEP327692:UEP327696 UOL327692:UOL327696 UYH327692:UYH327696 VID327692:VID327696 VRZ327692:VRZ327696 WBV327692:WBV327696 WLR327692:WLR327696 WVN327692:WVN327696 F393228:F393232 JB393228:JB393232 SX393228:SX393232 ACT393228:ACT393232 AMP393228:AMP393232 AWL393228:AWL393232 BGH393228:BGH393232 BQD393228:BQD393232 BZZ393228:BZZ393232 CJV393228:CJV393232 CTR393228:CTR393232 DDN393228:DDN393232 DNJ393228:DNJ393232 DXF393228:DXF393232 EHB393228:EHB393232 EQX393228:EQX393232 FAT393228:FAT393232 FKP393228:FKP393232 FUL393228:FUL393232 GEH393228:GEH393232 GOD393228:GOD393232 GXZ393228:GXZ393232 HHV393228:HHV393232 HRR393228:HRR393232 IBN393228:IBN393232 ILJ393228:ILJ393232 IVF393228:IVF393232 JFB393228:JFB393232 JOX393228:JOX393232 JYT393228:JYT393232 KIP393228:KIP393232 KSL393228:KSL393232 LCH393228:LCH393232 LMD393228:LMD393232 LVZ393228:LVZ393232 MFV393228:MFV393232 MPR393228:MPR393232 MZN393228:MZN393232 NJJ393228:NJJ393232 NTF393228:NTF393232 ODB393228:ODB393232 OMX393228:OMX393232 OWT393228:OWT393232 PGP393228:PGP393232 PQL393228:PQL393232 QAH393228:QAH393232 QKD393228:QKD393232 QTZ393228:QTZ393232 RDV393228:RDV393232 RNR393228:RNR393232 RXN393228:RXN393232 SHJ393228:SHJ393232 SRF393228:SRF393232 TBB393228:TBB393232 TKX393228:TKX393232 TUT393228:TUT393232 UEP393228:UEP393232 UOL393228:UOL393232 UYH393228:UYH393232 VID393228:VID393232 VRZ393228:VRZ393232 WBV393228:WBV393232 WLR393228:WLR393232 WVN393228:WVN393232 F458764:F458768 JB458764:JB458768 SX458764:SX458768 ACT458764:ACT458768 AMP458764:AMP458768 AWL458764:AWL458768 BGH458764:BGH458768 BQD458764:BQD458768 BZZ458764:BZZ458768 CJV458764:CJV458768 CTR458764:CTR458768 DDN458764:DDN458768 DNJ458764:DNJ458768 DXF458764:DXF458768 EHB458764:EHB458768 EQX458764:EQX458768 FAT458764:FAT458768 FKP458764:FKP458768 FUL458764:FUL458768 GEH458764:GEH458768 GOD458764:GOD458768 GXZ458764:GXZ458768 HHV458764:HHV458768 HRR458764:HRR458768 IBN458764:IBN458768 ILJ458764:ILJ458768 IVF458764:IVF458768 JFB458764:JFB458768 JOX458764:JOX458768 JYT458764:JYT458768 KIP458764:KIP458768 KSL458764:KSL458768 LCH458764:LCH458768 LMD458764:LMD458768 LVZ458764:LVZ458768 MFV458764:MFV458768 MPR458764:MPR458768 MZN458764:MZN458768 NJJ458764:NJJ458768 NTF458764:NTF458768 ODB458764:ODB458768 OMX458764:OMX458768 OWT458764:OWT458768 PGP458764:PGP458768 PQL458764:PQL458768 QAH458764:QAH458768 QKD458764:QKD458768 QTZ458764:QTZ458768 RDV458764:RDV458768 RNR458764:RNR458768 RXN458764:RXN458768 SHJ458764:SHJ458768 SRF458764:SRF458768 TBB458764:TBB458768 TKX458764:TKX458768 TUT458764:TUT458768 UEP458764:UEP458768 UOL458764:UOL458768 UYH458764:UYH458768 VID458764:VID458768 VRZ458764:VRZ458768 WBV458764:WBV458768 WLR458764:WLR458768 WVN458764:WVN458768 F524300:F524304 JB524300:JB524304 SX524300:SX524304 ACT524300:ACT524304 AMP524300:AMP524304 AWL524300:AWL524304 BGH524300:BGH524304 BQD524300:BQD524304 BZZ524300:BZZ524304 CJV524300:CJV524304 CTR524300:CTR524304 DDN524300:DDN524304 DNJ524300:DNJ524304 DXF524300:DXF524304 EHB524300:EHB524304 EQX524300:EQX524304 FAT524300:FAT524304 FKP524300:FKP524304 FUL524300:FUL524304 GEH524300:GEH524304 GOD524300:GOD524304 GXZ524300:GXZ524304 HHV524300:HHV524304 HRR524300:HRR524304 IBN524300:IBN524304 ILJ524300:ILJ524304 IVF524300:IVF524304 JFB524300:JFB524304 JOX524300:JOX524304 JYT524300:JYT524304 KIP524300:KIP524304 KSL524300:KSL524304 LCH524300:LCH524304 LMD524300:LMD524304 LVZ524300:LVZ524304 MFV524300:MFV524304 MPR524300:MPR524304 MZN524300:MZN524304 NJJ524300:NJJ524304 NTF524300:NTF524304 ODB524300:ODB524304 OMX524300:OMX524304 OWT524300:OWT524304 PGP524300:PGP524304 PQL524300:PQL524304 QAH524300:QAH524304 QKD524300:QKD524304 QTZ524300:QTZ524304 RDV524300:RDV524304 RNR524300:RNR524304 RXN524300:RXN524304 SHJ524300:SHJ524304 SRF524300:SRF524304 TBB524300:TBB524304 TKX524300:TKX524304 TUT524300:TUT524304 UEP524300:UEP524304 UOL524300:UOL524304 UYH524300:UYH524304 VID524300:VID524304 VRZ524300:VRZ524304 WBV524300:WBV524304 WLR524300:WLR524304 WVN524300:WVN524304 F589836:F589840 JB589836:JB589840 SX589836:SX589840 ACT589836:ACT589840 AMP589836:AMP589840 AWL589836:AWL589840 BGH589836:BGH589840 BQD589836:BQD589840 BZZ589836:BZZ589840 CJV589836:CJV589840 CTR589836:CTR589840 DDN589836:DDN589840 DNJ589836:DNJ589840 DXF589836:DXF589840 EHB589836:EHB589840 EQX589836:EQX589840 FAT589836:FAT589840 FKP589836:FKP589840 FUL589836:FUL589840 GEH589836:GEH589840 GOD589836:GOD589840 GXZ589836:GXZ589840 HHV589836:HHV589840 HRR589836:HRR589840 IBN589836:IBN589840 ILJ589836:ILJ589840 IVF589836:IVF589840 JFB589836:JFB589840 JOX589836:JOX589840 JYT589836:JYT589840 KIP589836:KIP589840 KSL589836:KSL589840 LCH589836:LCH589840 LMD589836:LMD589840 LVZ589836:LVZ589840 MFV589836:MFV589840 MPR589836:MPR589840 MZN589836:MZN589840 NJJ589836:NJJ589840 NTF589836:NTF589840 ODB589836:ODB589840 OMX589836:OMX589840 OWT589836:OWT589840 PGP589836:PGP589840 PQL589836:PQL589840 QAH589836:QAH589840 QKD589836:QKD589840 QTZ589836:QTZ589840 RDV589836:RDV589840 RNR589836:RNR589840 RXN589836:RXN589840 SHJ589836:SHJ589840 SRF589836:SRF589840 TBB589836:TBB589840 TKX589836:TKX589840 TUT589836:TUT589840 UEP589836:UEP589840 UOL589836:UOL589840 UYH589836:UYH589840 VID589836:VID589840 VRZ589836:VRZ589840 WBV589836:WBV589840 WLR589836:WLR589840 WVN589836:WVN589840 F655372:F655376 JB655372:JB655376 SX655372:SX655376 ACT655372:ACT655376 AMP655372:AMP655376 AWL655372:AWL655376 BGH655372:BGH655376 BQD655372:BQD655376 BZZ655372:BZZ655376 CJV655372:CJV655376 CTR655372:CTR655376 DDN655372:DDN655376 DNJ655372:DNJ655376 DXF655372:DXF655376 EHB655372:EHB655376 EQX655372:EQX655376 FAT655372:FAT655376 FKP655372:FKP655376 FUL655372:FUL655376 GEH655372:GEH655376 GOD655372:GOD655376 GXZ655372:GXZ655376 HHV655372:HHV655376 HRR655372:HRR655376 IBN655372:IBN655376 ILJ655372:ILJ655376 IVF655372:IVF655376 JFB655372:JFB655376 JOX655372:JOX655376 JYT655372:JYT655376 KIP655372:KIP655376 KSL655372:KSL655376 LCH655372:LCH655376 LMD655372:LMD655376 LVZ655372:LVZ655376 MFV655372:MFV655376 MPR655372:MPR655376 MZN655372:MZN655376 NJJ655372:NJJ655376 NTF655372:NTF655376 ODB655372:ODB655376 OMX655372:OMX655376 OWT655372:OWT655376 PGP655372:PGP655376 PQL655372:PQL655376 QAH655372:QAH655376 QKD655372:QKD655376 QTZ655372:QTZ655376 RDV655372:RDV655376 RNR655372:RNR655376 RXN655372:RXN655376 SHJ655372:SHJ655376 SRF655372:SRF655376 TBB655372:TBB655376 TKX655372:TKX655376 TUT655372:TUT655376 UEP655372:UEP655376 UOL655372:UOL655376 UYH655372:UYH655376 VID655372:VID655376 VRZ655372:VRZ655376 WBV655372:WBV655376 WLR655372:WLR655376 WVN655372:WVN655376 F720908:F720912 JB720908:JB720912 SX720908:SX720912 ACT720908:ACT720912 AMP720908:AMP720912 AWL720908:AWL720912 BGH720908:BGH720912 BQD720908:BQD720912 BZZ720908:BZZ720912 CJV720908:CJV720912 CTR720908:CTR720912 DDN720908:DDN720912 DNJ720908:DNJ720912 DXF720908:DXF720912 EHB720908:EHB720912 EQX720908:EQX720912 FAT720908:FAT720912 FKP720908:FKP720912 FUL720908:FUL720912 GEH720908:GEH720912 GOD720908:GOD720912 GXZ720908:GXZ720912 HHV720908:HHV720912 HRR720908:HRR720912 IBN720908:IBN720912 ILJ720908:ILJ720912 IVF720908:IVF720912 JFB720908:JFB720912 JOX720908:JOX720912 JYT720908:JYT720912 KIP720908:KIP720912 KSL720908:KSL720912 LCH720908:LCH720912 LMD720908:LMD720912 LVZ720908:LVZ720912 MFV720908:MFV720912 MPR720908:MPR720912 MZN720908:MZN720912 NJJ720908:NJJ720912 NTF720908:NTF720912 ODB720908:ODB720912 OMX720908:OMX720912 OWT720908:OWT720912 PGP720908:PGP720912 PQL720908:PQL720912 QAH720908:QAH720912 QKD720908:QKD720912 QTZ720908:QTZ720912 RDV720908:RDV720912 RNR720908:RNR720912 RXN720908:RXN720912 SHJ720908:SHJ720912 SRF720908:SRF720912 TBB720908:TBB720912 TKX720908:TKX720912 TUT720908:TUT720912 UEP720908:UEP720912 UOL720908:UOL720912 UYH720908:UYH720912 VID720908:VID720912 VRZ720908:VRZ720912 WBV720908:WBV720912 WLR720908:WLR720912 WVN720908:WVN720912 F786444:F786448 JB786444:JB786448 SX786444:SX786448 ACT786444:ACT786448 AMP786444:AMP786448 AWL786444:AWL786448 BGH786444:BGH786448 BQD786444:BQD786448 BZZ786444:BZZ786448 CJV786444:CJV786448 CTR786444:CTR786448 DDN786444:DDN786448 DNJ786444:DNJ786448 DXF786444:DXF786448 EHB786444:EHB786448 EQX786444:EQX786448 FAT786444:FAT786448 FKP786444:FKP786448 FUL786444:FUL786448 GEH786444:GEH786448 GOD786444:GOD786448 GXZ786444:GXZ786448 HHV786444:HHV786448 HRR786444:HRR786448 IBN786444:IBN786448 ILJ786444:ILJ786448 IVF786444:IVF786448 JFB786444:JFB786448 JOX786444:JOX786448 JYT786444:JYT786448 KIP786444:KIP786448 KSL786444:KSL786448 LCH786444:LCH786448 LMD786444:LMD786448 LVZ786444:LVZ786448 MFV786444:MFV786448 MPR786444:MPR786448 MZN786444:MZN786448 NJJ786444:NJJ786448 NTF786444:NTF786448 ODB786444:ODB786448 OMX786444:OMX786448 OWT786444:OWT786448 PGP786444:PGP786448 PQL786444:PQL786448 QAH786444:QAH786448 QKD786444:QKD786448 QTZ786444:QTZ786448 RDV786444:RDV786448 RNR786444:RNR786448 RXN786444:RXN786448 SHJ786444:SHJ786448 SRF786444:SRF786448 TBB786444:TBB786448 TKX786444:TKX786448 TUT786444:TUT786448 UEP786444:UEP786448 UOL786444:UOL786448 UYH786444:UYH786448 VID786444:VID786448 VRZ786444:VRZ786448 WBV786444:WBV786448 WLR786444:WLR786448 WVN786444:WVN786448 F851980:F851984 JB851980:JB851984 SX851980:SX851984 ACT851980:ACT851984 AMP851980:AMP851984 AWL851980:AWL851984 BGH851980:BGH851984 BQD851980:BQD851984 BZZ851980:BZZ851984 CJV851980:CJV851984 CTR851980:CTR851984 DDN851980:DDN851984 DNJ851980:DNJ851984 DXF851980:DXF851984 EHB851980:EHB851984 EQX851980:EQX851984 FAT851980:FAT851984 FKP851980:FKP851984 FUL851980:FUL851984 GEH851980:GEH851984 GOD851980:GOD851984 GXZ851980:GXZ851984 HHV851980:HHV851984 HRR851980:HRR851984 IBN851980:IBN851984 ILJ851980:ILJ851984 IVF851980:IVF851984 JFB851980:JFB851984 JOX851980:JOX851984 JYT851980:JYT851984 KIP851980:KIP851984 KSL851980:KSL851984 LCH851980:LCH851984 LMD851980:LMD851984 LVZ851980:LVZ851984 MFV851980:MFV851984 MPR851980:MPR851984 MZN851980:MZN851984 NJJ851980:NJJ851984 NTF851980:NTF851984 ODB851980:ODB851984 OMX851980:OMX851984 OWT851980:OWT851984 PGP851980:PGP851984 PQL851980:PQL851984 QAH851980:QAH851984 QKD851980:QKD851984 QTZ851980:QTZ851984 RDV851980:RDV851984 RNR851980:RNR851984 RXN851980:RXN851984 SHJ851980:SHJ851984 SRF851980:SRF851984 TBB851980:TBB851984 TKX851980:TKX851984 TUT851980:TUT851984 UEP851980:UEP851984 UOL851980:UOL851984 UYH851980:UYH851984 VID851980:VID851984 VRZ851980:VRZ851984 WBV851980:WBV851984 WLR851980:WLR851984 WVN851980:WVN851984 F917516:F917520 JB917516:JB917520 SX917516:SX917520 ACT917516:ACT917520 AMP917516:AMP917520 AWL917516:AWL917520 BGH917516:BGH917520 BQD917516:BQD917520 BZZ917516:BZZ917520 CJV917516:CJV917520 CTR917516:CTR917520 DDN917516:DDN917520 DNJ917516:DNJ917520 DXF917516:DXF917520 EHB917516:EHB917520 EQX917516:EQX917520 FAT917516:FAT917520 FKP917516:FKP917520 FUL917516:FUL917520 GEH917516:GEH917520 GOD917516:GOD917520 GXZ917516:GXZ917520 HHV917516:HHV917520 HRR917516:HRR917520 IBN917516:IBN917520 ILJ917516:ILJ917520 IVF917516:IVF917520 JFB917516:JFB917520 JOX917516:JOX917520 JYT917516:JYT917520 KIP917516:KIP917520 KSL917516:KSL917520 LCH917516:LCH917520 LMD917516:LMD917520 LVZ917516:LVZ917520 MFV917516:MFV917520 MPR917516:MPR917520 MZN917516:MZN917520 NJJ917516:NJJ917520 NTF917516:NTF917520 ODB917516:ODB917520 OMX917516:OMX917520 OWT917516:OWT917520 PGP917516:PGP917520 PQL917516:PQL917520 QAH917516:QAH917520 QKD917516:QKD917520 QTZ917516:QTZ917520 RDV917516:RDV917520 RNR917516:RNR917520 RXN917516:RXN917520 SHJ917516:SHJ917520 SRF917516:SRF917520 TBB917516:TBB917520 TKX917516:TKX917520 TUT917516:TUT917520 UEP917516:UEP917520 UOL917516:UOL917520 UYH917516:UYH917520 VID917516:VID917520 VRZ917516:VRZ917520 WBV917516:WBV917520 WLR917516:WLR917520 WVN917516:WVN917520 F983052:F983056 JB983052:JB983056 SX983052:SX983056 ACT983052:ACT983056 AMP983052:AMP983056 AWL983052:AWL983056 BGH983052:BGH983056 BQD983052:BQD983056 BZZ983052:BZZ983056 CJV983052:CJV983056 CTR983052:CTR983056 DDN983052:DDN983056 DNJ983052:DNJ983056 DXF983052:DXF983056 EHB983052:EHB983056 EQX983052:EQX983056 FAT983052:FAT983056 FKP983052:FKP983056 FUL983052:FUL983056 GEH983052:GEH983056 GOD983052:GOD983056 GXZ983052:GXZ983056 HHV983052:HHV983056 HRR983052:HRR983056 IBN983052:IBN983056 ILJ983052:ILJ983056 IVF983052:IVF983056 JFB983052:JFB983056 JOX983052:JOX983056 JYT983052:JYT983056 KIP983052:KIP983056 KSL983052:KSL983056 LCH983052:LCH983056 LMD983052:LMD983056 LVZ983052:LVZ983056 MFV983052:MFV983056 MPR983052:MPR983056 MZN983052:MZN983056 NJJ983052:NJJ983056 NTF983052:NTF983056 ODB983052:ODB983056 OMX983052:OMX983056 OWT983052:OWT983056 PGP983052:PGP983056 PQL983052:PQL983056 QAH983052:QAH983056 QKD983052:QKD983056 QTZ983052:QTZ983056 RDV983052:RDV983056 RNR983052:RNR983056 RXN983052:RXN983056 SHJ983052:SHJ983056 SRF983052:SRF983056 TBB983052:TBB983056 TKX983052:TKX983056 TUT983052:TUT983056 UEP983052:UEP983056 UOL983052:UOL983056 UYH983052:UYH983056 VID983052:VID983056 VRZ983052:VRZ983056 WBV983052:WBV983056 WLR983052:WLR983056 WVN983052:WVN983056 K12:K16 JG12:JG16 TC12:TC16 ACY12:ACY16 AMU12:AMU16 AWQ12:AWQ16 BGM12:BGM16 BQI12:BQI16 CAE12:CAE16 CKA12:CKA16 CTW12:CTW16 DDS12:DDS16 DNO12:DNO16 DXK12:DXK16 EHG12:EHG16 ERC12:ERC16 FAY12:FAY16 FKU12:FKU16 FUQ12:FUQ16 GEM12:GEM16 GOI12:GOI16 GYE12:GYE16 HIA12:HIA16 HRW12:HRW16 IBS12:IBS16 ILO12:ILO16 IVK12:IVK16 JFG12:JFG16 JPC12:JPC16 JYY12:JYY16 KIU12:KIU16 KSQ12:KSQ16 LCM12:LCM16 LMI12:LMI16 LWE12:LWE16 MGA12:MGA16 MPW12:MPW16 MZS12:MZS16 NJO12:NJO16 NTK12:NTK16 ODG12:ODG16 ONC12:ONC16 OWY12:OWY16 PGU12:PGU16 PQQ12:PQQ16 QAM12:QAM16 QKI12:QKI16 QUE12:QUE16 REA12:REA16 RNW12:RNW16 RXS12:RXS16 SHO12:SHO16 SRK12:SRK16 TBG12:TBG16 TLC12:TLC16 TUY12:TUY16 UEU12:UEU16 UOQ12:UOQ16 UYM12:UYM16 VII12:VII16 VSE12:VSE16 WCA12:WCA16 WLW12:WLW16 WVS12:WVS16 K65548:K65552 JG65548:JG65552 TC65548:TC65552 ACY65548:ACY65552 AMU65548:AMU65552 AWQ65548:AWQ65552 BGM65548:BGM65552 BQI65548:BQI65552 CAE65548:CAE65552 CKA65548:CKA65552 CTW65548:CTW65552 DDS65548:DDS65552 DNO65548:DNO65552 DXK65548:DXK65552 EHG65548:EHG65552 ERC65548:ERC65552 FAY65548:FAY65552 FKU65548:FKU65552 FUQ65548:FUQ65552 GEM65548:GEM65552 GOI65548:GOI65552 GYE65548:GYE65552 HIA65548:HIA65552 HRW65548:HRW65552 IBS65548:IBS65552 ILO65548:ILO65552 IVK65548:IVK65552 JFG65548:JFG65552 JPC65548:JPC65552 JYY65548:JYY65552 KIU65548:KIU65552 KSQ65548:KSQ65552 LCM65548:LCM65552 LMI65548:LMI65552 LWE65548:LWE65552 MGA65548:MGA65552 MPW65548:MPW65552 MZS65548:MZS65552 NJO65548:NJO65552 NTK65548:NTK65552 ODG65548:ODG65552 ONC65548:ONC65552 OWY65548:OWY65552 PGU65548:PGU65552 PQQ65548:PQQ65552 QAM65548:QAM65552 QKI65548:QKI65552 QUE65548:QUE65552 REA65548:REA65552 RNW65548:RNW65552 RXS65548:RXS65552 SHO65548:SHO65552 SRK65548:SRK65552 TBG65548:TBG65552 TLC65548:TLC65552 TUY65548:TUY65552 UEU65548:UEU65552 UOQ65548:UOQ65552 UYM65548:UYM65552 VII65548:VII65552 VSE65548:VSE65552 WCA65548:WCA65552 WLW65548:WLW65552 WVS65548:WVS65552 K131084:K131088 JG131084:JG131088 TC131084:TC131088 ACY131084:ACY131088 AMU131084:AMU131088 AWQ131084:AWQ131088 BGM131084:BGM131088 BQI131084:BQI131088 CAE131084:CAE131088 CKA131084:CKA131088 CTW131084:CTW131088 DDS131084:DDS131088 DNO131084:DNO131088 DXK131084:DXK131088 EHG131084:EHG131088 ERC131084:ERC131088 FAY131084:FAY131088 FKU131084:FKU131088 FUQ131084:FUQ131088 GEM131084:GEM131088 GOI131084:GOI131088 GYE131084:GYE131088 HIA131084:HIA131088 HRW131084:HRW131088 IBS131084:IBS131088 ILO131084:ILO131088 IVK131084:IVK131088 JFG131084:JFG131088 JPC131084:JPC131088 JYY131084:JYY131088 KIU131084:KIU131088 KSQ131084:KSQ131088 LCM131084:LCM131088 LMI131084:LMI131088 LWE131084:LWE131088 MGA131084:MGA131088 MPW131084:MPW131088 MZS131084:MZS131088 NJO131084:NJO131088 NTK131084:NTK131088 ODG131084:ODG131088 ONC131084:ONC131088 OWY131084:OWY131088 PGU131084:PGU131088 PQQ131084:PQQ131088 QAM131084:QAM131088 QKI131084:QKI131088 QUE131084:QUE131088 REA131084:REA131088 RNW131084:RNW131088 RXS131084:RXS131088 SHO131084:SHO131088 SRK131084:SRK131088 TBG131084:TBG131088 TLC131084:TLC131088 TUY131084:TUY131088 UEU131084:UEU131088 UOQ131084:UOQ131088 UYM131084:UYM131088 VII131084:VII131088 VSE131084:VSE131088 WCA131084:WCA131088 WLW131084:WLW131088 WVS131084:WVS131088 K196620:K196624 JG196620:JG196624 TC196620:TC196624 ACY196620:ACY196624 AMU196620:AMU196624 AWQ196620:AWQ196624 BGM196620:BGM196624 BQI196620:BQI196624 CAE196620:CAE196624 CKA196620:CKA196624 CTW196620:CTW196624 DDS196620:DDS196624 DNO196620:DNO196624 DXK196620:DXK196624 EHG196620:EHG196624 ERC196620:ERC196624 FAY196620:FAY196624 FKU196620:FKU196624 FUQ196620:FUQ196624 GEM196620:GEM196624 GOI196620:GOI196624 GYE196620:GYE196624 HIA196620:HIA196624 HRW196620:HRW196624 IBS196620:IBS196624 ILO196620:ILO196624 IVK196620:IVK196624 JFG196620:JFG196624 JPC196620:JPC196624 JYY196620:JYY196624 KIU196620:KIU196624 KSQ196620:KSQ196624 LCM196620:LCM196624 LMI196620:LMI196624 LWE196620:LWE196624 MGA196620:MGA196624 MPW196620:MPW196624 MZS196620:MZS196624 NJO196620:NJO196624 NTK196620:NTK196624 ODG196620:ODG196624 ONC196620:ONC196624 OWY196620:OWY196624 PGU196620:PGU196624 PQQ196620:PQQ196624 QAM196620:QAM196624 QKI196620:QKI196624 QUE196620:QUE196624 REA196620:REA196624 RNW196620:RNW196624 RXS196620:RXS196624 SHO196620:SHO196624 SRK196620:SRK196624 TBG196620:TBG196624 TLC196620:TLC196624 TUY196620:TUY196624 UEU196620:UEU196624 UOQ196620:UOQ196624 UYM196620:UYM196624 VII196620:VII196624 VSE196620:VSE196624 WCA196620:WCA196624 WLW196620:WLW196624 WVS196620:WVS196624 K262156:K262160 JG262156:JG262160 TC262156:TC262160 ACY262156:ACY262160 AMU262156:AMU262160 AWQ262156:AWQ262160 BGM262156:BGM262160 BQI262156:BQI262160 CAE262156:CAE262160 CKA262156:CKA262160 CTW262156:CTW262160 DDS262156:DDS262160 DNO262156:DNO262160 DXK262156:DXK262160 EHG262156:EHG262160 ERC262156:ERC262160 FAY262156:FAY262160 FKU262156:FKU262160 FUQ262156:FUQ262160 GEM262156:GEM262160 GOI262156:GOI262160 GYE262156:GYE262160 HIA262156:HIA262160 HRW262156:HRW262160 IBS262156:IBS262160 ILO262156:ILO262160 IVK262156:IVK262160 JFG262156:JFG262160 JPC262156:JPC262160 JYY262156:JYY262160 KIU262156:KIU262160 KSQ262156:KSQ262160 LCM262156:LCM262160 LMI262156:LMI262160 LWE262156:LWE262160 MGA262156:MGA262160 MPW262156:MPW262160 MZS262156:MZS262160 NJO262156:NJO262160 NTK262156:NTK262160 ODG262156:ODG262160 ONC262156:ONC262160 OWY262156:OWY262160 PGU262156:PGU262160 PQQ262156:PQQ262160 QAM262156:QAM262160 QKI262156:QKI262160 QUE262156:QUE262160 REA262156:REA262160 RNW262156:RNW262160 RXS262156:RXS262160 SHO262156:SHO262160 SRK262156:SRK262160 TBG262156:TBG262160 TLC262156:TLC262160 TUY262156:TUY262160 UEU262156:UEU262160 UOQ262156:UOQ262160 UYM262156:UYM262160 VII262156:VII262160 VSE262156:VSE262160 WCA262156:WCA262160 WLW262156:WLW262160 WVS262156:WVS262160 K327692:K327696 JG327692:JG327696 TC327692:TC327696 ACY327692:ACY327696 AMU327692:AMU327696 AWQ327692:AWQ327696 BGM327692:BGM327696 BQI327692:BQI327696 CAE327692:CAE327696 CKA327692:CKA327696 CTW327692:CTW327696 DDS327692:DDS327696 DNO327692:DNO327696 DXK327692:DXK327696 EHG327692:EHG327696 ERC327692:ERC327696 FAY327692:FAY327696 FKU327692:FKU327696 FUQ327692:FUQ327696 GEM327692:GEM327696 GOI327692:GOI327696 GYE327692:GYE327696 HIA327692:HIA327696 HRW327692:HRW327696 IBS327692:IBS327696 ILO327692:ILO327696 IVK327692:IVK327696 JFG327692:JFG327696 JPC327692:JPC327696 JYY327692:JYY327696 KIU327692:KIU327696 KSQ327692:KSQ327696 LCM327692:LCM327696 LMI327692:LMI327696 LWE327692:LWE327696 MGA327692:MGA327696 MPW327692:MPW327696 MZS327692:MZS327696 NJO327692:NJO327696 NTK327692:NTK327696 ODG327692:ODG327696 ONC327692:ONC327696 OWY327692:OWY327696 PGU327692:PGU327696 PQQ327692:PQQ327696 QAM327692:QAM327696 QKI327692:QKI327696 QUE327692:QUE327696 REA327692:REA327696 RNW327692:RNW327696 RXS327692:RXS327696 SHO327692:SHO327696 SRK327692:SRK327696 TBG327692:TBG327696 TLC327692:TLC327696 TUY327692:TUY327696 UEU327692:UEU327696 UOQ327692:UOQ327696 UYM327692:UYM327696 VII327692:VII327696 VSE327692:VSE327696 WCA327692:WCA327696 WLW327692:WLW327696 WVS327692:WVS327696 K393228:K393232 JG393228:JG393232 TC393228:TC393232 ACY393228:ACY393232 AMU393228:AMU393232 AWQ393228:AWQ393232 BGM393228:BGM393232 BQI393228:BQI393232 CAE393228:CAE393232 CKA393228:CKA393232 CTW393228:CTW393232 DDS393228:DDS393232 DNO393228:DNO393232 DXK393228:DXK393232 EHG393228:EHG393232 ERC393228:ERC393232 FAY393228:FAY393232 FKU393228:FKU393232 FUQ393228:FUQ393232 GEM393228:GEM393232 GOI393228:GOI393232 GYE393228:GYE393232 HIA393228:HIA393232 HRW393228:HRW393232 IBS393228:IBS393232 ILO393228:ILO393232 IVK393228:IVK393232 JFG393228:JFG393232 JPC393228:JPC393232 JYY393228:JYY393232 KIU393228:KIU393232 KSQ393228:KSQ393232 LCM393228:LCM393232 LMI393228:LMI393232 LWE393228:LWE393232 MGA393228:MGA393232 MPW393228:MPW393232 MZS393228:MZS393232 NJO393228:NJO393232 NTK393228:NTK393232 ODG393228:ODG393232 ONC393228:ONC393232 OWY393228:OWY393232 PGU393228:PGU393232 PQQ393228:PQQ393232 QAM393228:QAM393232 QKI393228:QKI393232 QUE393228:QUE393232 REA393228:REA393232 RNW393228:RNW393232 RXS393228:RXS393232 SHO393228:SHO393232 SRK393228:SRK393232 TBG393228:TBG393232 TLC393228:TLC393232 TUY393228:TUY393232 UEU393228:UEU393232 UOQ393228:UOQ393232 UYM393228:UYM393232 VII393228:VII393232 VSE393228:VSE393232 WCA393228:WCA393232 WLW393228:WLW393232 WVS393228:WVS393232 K458764:K458768 JG458764:JG458768 TC458764:TC458768 ACY458764:ACY458768 AMU458764:AMU458768 AWQ458764:AWQ458768 BGM458764:BGM458768 BQI458764:BQI458768 CAE458764:CAE458768 CKA458764:CKA458768 CTW458764:CTW458768 DDS458764:DDS458768 DNO458764:DNO458768 DXK458764:DXK458768 EHG458764:EHG458768 ERC458764:ERC458768 FAY458764:FAY458768 FKU458764:FKU458768 FUQ458764:FUQ458768 GEM458764:GEM458768 GOI458764:GOI458768 GYE458764:GYE458768 HIA458764:HIA458768 HRW458764:HRW458768 IBS458764:IBS458768 ILO458764:ILO458768 IVK458764:IVK458768 JFG458764:JFG458768 JPC458764:JPC458768 JYY458764:JYY458768 KIU458764:KIU458768 KSQ458764:KSQ458768 LCM458764:LCM458768 LMI458764:LMI458768 LWE458764:LWE458768 MGA458764:MGA458768 MPW458764:MPW458768 MZS458764:MZS458768 NJO458764:NJO458768 NTK458764:NTK458768 ODG458764:ODG458768 ONC458764:ONC458768 OWY458764:OWY458768 PGU458764:PGU458768 PQQ458764:PQQ458768 QAM458764:QAM458768 QKI458764:QKI458768 QUE458764:QUE458768 REA458764:REA458768 RNW458764:RNW458768 RXS458764:RXS458768 SHO458764:SHO458768 SRK458764:SRK458768 TBG458764:TBG458768 TLC458764:TLC458768 TUY458764:TUY458768 UEU458764:UEU458768 UOQ458764:UOQ458768 UYM458764:UYM458768 VII458764:VII458768 VSE458764:VSE458768 WCA458764:WCA458768 WLW458764:WLW458768 WVS458764:WVS458768 K524300:K524304 JG524300:JG524304 TC524300:TC524304 ACY524300:ACY524304 AMU524300:AMU524304 AWQ524300:AWQ524304 BGM524300:BGM524304 BQI524300:BQI524304 CAE524300:CAE524304 CKA524300:CKA524304 CTW524300:CTW524304 DDS524300:DDS524304 DNO524300:DNO524304 DXK524300:DXK524304 EHG524300:EHG524304 ERC524300:ERC524304 FAY524300:FAY524304 FKU524300:FKU524304 FUQ524300:FUQ524304 GEM524300:GEM524304 GOI524300:GOI524304 GYE524300:GYE524304 HIA524300:HIA524304 HRW524300:HRW524304 IBS524300:IBS524304 ILO524300:ILO524304 IVK524300:IVK524304 JFG524300:JFG524304 JPC524300:JPC524304 JYY524300:JYY524304 KIU524300:KIU524304 KSQ524300:KSQ524304 LCM524300:LCM524304 LMI524300:LMI524304 LWE524300:LWE524304 MGA524300:MGA524304 MPW524300:MPW524304 MZS524300:MZS524304 NJO524300:NJO524304 NTK524300:NTK524304 ODG524300:ODG524304 ONC524300:ONC524304 OWY524300:OWY524304 PGU524300:PGU524304 PQQ524300:PQQ524304 QAM524300:QAM524304 QKI524300:QKI524304 QUE524300:QUE524304 REA524300:REA524304 RNW524300:RNW524304 RXS524300:RXS524304 SHO524300:SHO524304 SRK524300:SRK524304 TBG524300:TBG524304 TLC524300:TLC524304 TUY524300:TUY524304 UEU524300:UEU524304 UOQ524300:UOQ524304 UYM524300:UYM524304 VII524300:VII524304 VSE524300:VSE524304 WCA524300:WCA524304 WLW524300:WLW524304 WVS524300:WVS524304 K589836:K589840 JG589836:JG589840 TC589836:TC589840 ACY589836:ACY589840 AMU589836:AMU589840 AWQ589836:AWQ589840 BGM589836:BGM589840 BQI589836:BQI589840 CAE589836:CAE589840 CKA589836:CKA589840 CTW589836:CTW589840 DDS589836:DDS589840 DNO589836:DNO589840 DXK589836:DXK589840 EHG589836:EHG589840 ERC589836:ERC589840 FAY589836:FAY589840 FKU589836:FKU589840 FUQ589836:FUQ589840 GEM589836:GEM589840 GOI589836:GOI589840 GYE589836:GYE589840 HIA589836:HIA589840 HRW589836:HRW589840 IBS589836:IBS589840 ILO589836:ILO589840 IVK589836:IVK589840 JFG589836:JFG589840 JPC589836:JPC589840 JYY589836:JYY589840 KIU589836:KIU589840 KSQ589836:KSQ589840 LCM589836:LCM589840 LMI589836:LMI589840 LWE589836:LWE589840 MGA589836:MGA589840 MPW589836:MPW589840 MZS589836:MZS589840 NJO589836:NJO589840 NTK589836:NTK589840 ODG589836:ODG589840 ONC589836:ONC589840 OWY589836:OWY589840 PGU589836:PGU589840 PQQ589836:PQQ589840 QAM589836:QAM589840 QKI589836:QKI589840 QUE589836:QUE589840 REA589836:REA589840 RNW589836:RNW589840 RXS589836:RXS589840 SHO589836:SHO589840 SRK589836:SRK589840 TBG589836:TBG589840 TLC589836:TLC589840 TUY589836:TUY589840 UEU589836:UEU589840 UOQ589836:UOQ589840 UYM589836:UYM589840 VII589836:VII589840 VSE589836:VSE589840 WCA589836:WCA589840 WLW589836:WLW589840 WVS589836:WVS589840 K655372:K655376 JG655372:JG655376 TC655372:TC655376 ACY655372:ACY655376 AMU655372:AMU655376 AWQ655372:AWQ655376 BGM655372:BGM655376 BQI655372:BQI655376 CAE655372:CAE655376 CKA655372:CKA655376 CTW655372:CTW655376 DDS655372:DDS655376 DNO655372:DNO655376 DXK655372:DXK655376 EHG655372:EHG655376 ERC655372:ERC655376 FAY655372:FAY655376 FKU655372:FKU655376 FUQ655372:FUQ655376 GEM655372:GEM655376 GOI655372:GOI655376 GYE655372:GYE655376 HIA655372:HIA655376 HRW655372:HRW655376 IBS655372:IBS655376 ILO655372:ILO655376 IVK655372:IVK655376 JFG655372:JFG655376 JPC655372:JPC655376 JYY655372:JYY655376 KIU655372:KIU655376 KSQ655372:KSQ655376 LCM655372:LCM655376 LMI655372:LMI655376 LWE655372:LWE655376 MGA655372:MGA655376 MPW655372:MPW655376 MZS655372:MZS655376 NJO655372:NJO655376 NTK655372:NTK655376 ODG655372:ODG655376 ONC655372:ONC655376 OWY655372:OWY655376 PGU655372:PGU655376 PQQ655372:PQQ655376 QAM655372:QAM655376 QKI655372:QKI655376 QUE655372:QUE655376 REA655372:REA655376 RNW655372:RNW655376 RXS655372:RXS655376 SHO655372:SHO655376 SRK655372:SRK655376 TBG655372:TBG655376 TLC655372:TLC655376 TUY655372:TUY655376 UEU655372:UEU655376 UOQ655372:UOQ655376 UYM655372:UYM655376 VII655372:VII655376 VSE655372:VSE655376 WCA655372:WCA655376 WLW655372:WLW655376 WVS655372:WVS655376 K720908:K720912 JG720908:JG720912 TC720908:TC720912 ACY720908:ACY720912 AMU720908:AMU720912 AWQ720908:AWQ720912 BGM720908:BGM720912 BQI720908:BQI720912 CAE720908:CAE720912 CKA720908:CKA720912 CTW720908:CTW720912 DDS720908:DDS720912 DNO720908:DNO720912 DXK720908:DXK720912 EHG720908:EHG720912 ERC720908:ERC720912 FAY720908:FAY720912 FKU720908:FKU720912 FUQ720908:FUQ720912 GEM720908:GEM720912 GOI720908:GOI720912 GYE720908:GYE720912 HIA720908:HIA720912 HRW720908:HRW720912 IBS720908:IBS720912 ILO720908:ILO720912 IVK720908:IVK720912 JFG720908:JFG720912 JPC720908:JPC720912 JYY720908:JYY720912 KIU720908:KIU720912 KSQ720908:KSQ720912 LCM720908:LCM720912 LMI720908:LMI720912 LWE720908:LWE720912 MGA720908:MGA720912 MPW720908:MPW720912 MZS720908:MZS720912 NJO720908:NJO720912 NTK720908:NTK720912 ODG720908:ODG720912 ONC720908:ONC720912 OWY720908:OWY720912 PGU720908:PGU720912 PQQ720908:PQQ720912 QAM720908:QAM720912 QKI720908:QKI720912 QUE720908:QUE720912 REA720908:REA720912 RNW720908:RNW720912 RXS720908:RXS720912 SHO720908:SHO720912 SRK720908:SRK720912 TBG720908:TBG720912 TLC720908:TLC720912 TUY720908:TUY720912 UEU720908:UEU720912 UOQ720908:UOQ720912 UYM720908:UYM720912 VII720908:VII720912 VSE720908:VSE720912 WCA720908:WCA720912 WLW720908:WLW720912 WVS720908:WVS720912 K786444:K786448 JG786444:JG786448 TC786444:TC786448 ACY786444:ACY786448 AMU786444:AMU786448 AWQ786444:AWQ786448 BGM786444:BGM786448 BQI786444:BQI786448 CAE786444:CAE786448 CKA786444:CKA786448 CTW786444:CTW786448 DDS786444:DDS786448 DNO786444:DNO786448 DXK786444:DXK786448 EHG786444:EHG786448 ERC786444:ERC786448 FAY786444:FAY786448 FKU786444:FKU786448 FUQ786444:FUQ786448 GEM786444:GEM786448 GOI786444:GOI786448 GYE786444:GYE786448 HIA786444:HIA786448 HRW786444:HRW786448 IBS786444:IBS786448 ILO786444:ILO786448 IVK786444:IVK786448 JFG786444:JFG786448 JPC786444:JPC786448 JYY786444:JYY786448 KIU786444:KIU786448 KSQ786444:KSQ786448 LCM786444:LCM786448 LMI786444:LMI786448 LWE786444:LWE786448 MGA786444:MGA786448 MPW786444:MPW786448 MZS786444:MZS786448 NJO786444:NJO786448 NTK786444:NTK786448 ODG786444:ODG786448 ONC786444:ONC786448 OWY786444:OWY786448 PGU786444:PGU786448 PQQ786444:PQQ786448 QAM786444:QAM786448 QKI786444:QKI786448 QUE786444:QUE786448 REA786444:REA786448 RNW786444:RNW786448 RXS786444:RXS786448 SHO786444:SHO786448 SRK786444:SRK786448 TBG786444:TBG786448 TLC786444:TLC786448 TUY786444:TUY786448 UEU786444:UEU786448 UOQ786444:UOQ786448 UYM786444:UYM786448 VII786444:VII786448 VSE786444:VSE786448 WCA786444:WCA786448 WLW786444:WLW786448 WVS786444:WVS786448 K851980:K851984 JG851980:JG851984 TC851980:TC851984 ACY851980:ACY851984 AMU851980:AMU851984 AWQ851980:AWQ851984 BGM851980:BGM851984 BQI851980:BQI851984 CAE851980:CAE851984 CKA851980:CKA851984 CTW851980:CTW851984 DDS851980:DDS851984 DNO851980:DNO851984 DXK851980:DXK851984 EHG851980:EHG851984 ERC851980:ERC851984 FAY851980:FAY851984 FKU851980:FKU851984 FUQ851980:FUQ851984 GEM851980:GEM851984 GOI851980:GOI851984 GYE851980:GYE851984 HIA851980:HIA851984 HRW851980:HRW851984 IBS851980:IBS851984 ILO851980:ILO851984 IVK851980:IVK851984 JFG851980:JFG851984 JPC851980:JPC851984 JYY851980:JYY851984 KIU851980:KIU851984 KSQ851980:KSQ851984 LCM851980:LCM851984 LMI851980:LMI851984 LWE851980:LWE851984 MGA851980:MGA851984 MPW851980:MPW851984 MZS851980:MZS851984 NJO851980:NJO851984 NTK851980:NTK851984 ODG851980:ODG851984 ONC851980:ONC851984 OWY851980:OWY851984 PGU851980:PGU851984 PQQ851980:PQQ851984 QAM851980:QAM851984 QKI851980:QKI851984 QUE851980:QUE851984 REA851980:REA851984 RNW851980:RNW851984 RXS851980:RXS851984 SHO851980:SHO851984 SRK851980:SRK851984 TBG851980:TBG851984 TLC851980:TLC851984 TUY851980:TUY851984 UEU851980:UEU851984 UOQ851980:UOQ851984 UYM851980:UYM851984 VII851980:VII851984 VSE851980:VSE851984 WCA851980:WCA851984 WLW851980:WLW851984 WVS851980:WVS851984 K917516:K917520 JG917516:JG917520 TC917516:TC917520 ACY917516:ACY917520 AMU917516:AMU917520 AWQ917516:AWQ917520 BGM917516:BGM917520 BQI917516:BQI917520 CAE917516:CAE917520 CKA917516:CKA917520 CTW917516:CTW917520 DDS917516:DDS917520 DNO917516:DNO917520 DXK917516:DXK917520 EHG917516:EHG917520 ERC917516:ERC917520 FAY917516:FAY917520 FKU917516:FKU917520 FUQ917516:FUQ917520 GEM917516:GEM917520 GOI917516:GOI917520 GYE917516:GYE917520 HIA917516:HIA917520 HRW917516:HRW917520 IBS917516:IBS917520 ILO917516:ILO917520 IVK917516:IVK917520 JFG917516:JFG917520 JPC917516:JPC917520 JYY917516:JYY917520 KIU917516:KIU917520 KSQ917516:KSQ917520 LCM917516:LCM917520 LMI917516:LMI917520 LWE917516:LWE917520 MGA917516:MGA917520 MPW917516:MPW917520 MZS917516:MZS917520 NJO917516:NJO917520 NTK917516:NTK917520 ODG917516:ODG917520 ONC917516:ONC917520 OWY917516:OWY917520 PGU917516:PGU917520 PQQ917516:PQQ917520 QAM917516:QAM917520 QKI917516:QKI917520 QUE917516:QUE917520 REA917516:REA917520 RNW917516:RNW917520 RXS917516:RXS917520 SHO917516:SHO917520 SRK917516:SRK917520 TBG917516:TBG917520 TLC917516:TLC917520 TUY917516:TUY917520 UEU917516:UEU917520 UOQ917516:UOQ917520 UYM917516:UYM917520 VII917516:VII917520 VSE917516:VSE917520 WCA917516:WCA917520 WLW917516:WLW917520 WVS917516:WVS917520 K983052:K983056 JG983052:JG983056 TC983052:TC983056 ACY983052:ACY983056 AMU983052:AMU983056 AWQ983052:AWQ983056 BGM983052:BGM983056 BQI983052:BQI983056 CAE983052:CAE983056 CKA983052:CKA983056 CTW983052:CTW983056 DDS983052:DDS983056 DNO983052:DNO983056 DXK983052:DXK983056 EHG983052:EHG983056 ERC983052:ERC983056 FAY983052:FAY983056 FKU983052:FKU983056 FUQ983052:FUQ983056 GEM983052:GEM983056 GOI983052:GOI983056 GYE983052:GYE983056 HIA983052:HIA983056 HRW983052:HRW983056 IBS983052:IBS983056 ILO983052:ILO983056 IVK983052:IVK983056 JFG983052:JFG983056 JPC983052:JPC983056 JYY983052:JYY983056 KIU983052:KIU983056 KSQ983052:KSQ983056 LCM983052:LCM983056 LMI983052:LMI983056 LWE983052:LWE983056 MGA983052:MGA983056 MPW983052:MPW983056 MZS983052:MZS983056 NJO983052:NJO983056 NTK983052:NTK983056 ODG983052:ODG983056 ONC983052:ONC983056 OWY983052:OWY983056 PGU983052:PGU983056 PQQ983052:PQQ983056 QAM983052:QAM983056 QKI983052:QKI983056 QUE983052:QUE983056 REA983052:REA983056 RNW983052:RNW983056 RXS983052:RXS983056 SHO983052:SHO983056 SRK983052:SRK983056 TBG983052:TBG983056 TLC983052:TLC983056 TUY983052:TUY983056 UEU983052:UEU983056 UOQ983052:UOQ983056 UYM983052:UYM983056 VII983052:VII983056 VSE983052:VSE983056 WCA983052:WCA983056 WLW983052:WLW983056 WVS983052:WVS983056 N12:N16 JJ12:JJ16 TF12:TF16 ADB12:ADB16 AMX12:AMX16 AWT12:AWT16 BGP12:BGP16 BQL12:BQL16 CAH12:CAH16 CKD12:CKD16 CTZ12:CTZ16 DDV12:DDV16 DNR12:DNR16 DXN12:DXN16 EHJ12:EHJ16 ERF12:ERF16 FBB12:FBB16 FKX12:FKX16 FUT12:FUT16 GEP12:GEP16 GOL12:GOL16 GYH12:GYH16 HID12:HID16 HRZ12:HRZ16 IBV12:IBV16 ILR12:ILR16 IVN12:IVN16 JFJ12:JFJ16 JPF12:JPF16 JZB12:JZB16 KIX12:KIX16 KST12:KST16 LCP12:LCP16 LML12:LML16 LWH12:LWH16 MGD12:MGD16 MPZ12:MPZ16 MZV12:MZV16 NJR12:NJR16 NTN12:NTN16 ODJ12:ODJ16 ONF12:ONF16 OXB12:OXB16 PGX12:PGX16 PQT12:PQT16 QAP12:QAP16 QKL12:QKL16 QUH12:QUH16 RED12:RED16 RNZ12:RNZ16 RXV12:RXV16 SHR12:SHR16 SRN12:SRN16 TBJ12:TBJ16 TLF12:TLF16 TVB12:TVB16 UEX12:UEX16 UOT12:UOT16 UYP12:UYP16 VIL12:VIL16 VSH12:VSH16 WCD12:WCD16 WLZ12:WLZ16 WVV12:WVV16 N65548:N65552 JJ65548:JJ65552 TF65548:TF65552 ADB65548:ADB65552 AMX65548:AMX65552 AWT65548:AWT65552 BGP65548:BGP65552 BQL65548:BQL65552 CAH65548:CAH65552 CKD65548:CKD65552 CTZ65548:CTZ65552 DDV65548:DDV65552 DNR65548:DNR65552 DXN65548:DXN65552 EHJ65548:EHJ65552 ERF65548:ERF65552 FBB65548:FBB65552 FKX65548:FKX65552 FUT65548:FUT65552 GEP65548:GEP65552 GOL65548:GOL65552 GYH65548:GYH65552 HID65548:HID65552 HRZ65548:HRZ65552 IBV65548:IBV65552 ILR65548:ILR65552 IVN65548:IVN65552 JFJ65548:JFJ65552 JPF65548:JPF65552 JZB65548:JZB65552 KIX65548:KIX65552 KST65548:KST65552 LCP65548:LCP65552 LML65548:LML65552 LWH65548:LWH65552 MGD65548:MGD65552 MPZ65548:MPZ65552 MZV65548:MZV65552 NJR65548:NJR65552 NTN65548:NTN65552 ODJ65548:ODJ65552 ONF65548:ONF65552 OXB65548:OXB65552 PGX65548:PGX65552 PQT65548:PQT65552 QAP65548:QAP65552 QKL65548:QKL65552 QUH65548:QUH65552 RED65548:RED65552 RNZ65548:RNZ65552 RXV65548:RXV65552 SHR65548:SHR65552 SRN65548:SRN65552 TBJ65548:TBJ65552 TLF65548:TLF65552 TVB65548:TVB65552 UEX65548:UEX65552 UOT65548:UOT65552 UYP65548:UYP65552 VIL65548:VIL65552 VSH65548:VSH65552 WCD65548:WCD65552 WLZ65548:WLZ65552 WVV65548:WVV65552 N131084:N131088 JJ131084:JJ131088 TF131084:TF131088 ADB131084:ADB131088 AMX131084:AMX131088 AWT131084:AWT131088 BGP131084:BGP131088 BQL131084:BQL131088 CAH131084:CAH131088 CKD131084:CKD131088 CTZ131084:CTZ131088 DDV131084:DDV131088 DNR131084:DNR131088 DXN131084:DXN131088 EHJ131084:EHJ131088 ERF131084:ERF131088 FBB131084:FBB131088 FKX131084:FKX131088 FUT131084:FUT131088 GEP131084:GEP131088 GOL131084:GOL131088 GYH131084:GYH131088 HID131084:HID131088 HRZ131084:HRZ131088 IBV131084:IBV131088 ILR131084:ILR131088 IVN131084:IVN131088 JFJ131084:JFJ131088 JPF131084:JPF131088 JZB131084:JZB131088 KIX131084:KIX131088 KST131084:KST131088 LCP131084:LCP131088 LML131084:LML131088 LWH131084:LWH131088 MGD131084:MGD131088 MPZ131084:MPZ131088 MZV131084:MZV131088 NJR131084:NJR131088 NTN131084:NTN131088 ODJ131084:ODJ131088 ONF131084:ONF131088 OXB131084:OXB131088 PGX131084:PGX131088 PQT131084:PQT131088 QAP131084:QAP131088 QKL131084:QKL131088 QUH131084:QUH131088 RED131084:RED131088 RNZ131084:RNZ131088 RXV131084:RXV131088 SHR131084:SHR131088 SRN131084:SRN131088 TBJ131084:TBJ131088 TLF131084:TLF131088 TVB131084:TVB131088 UEX131084:UEX131088 UOT131084:UOT131088 UYP131084:UYP131088 VIL131084:VIL131088 VSH131084:VSH131088 WCD131084:WCD131088 WLZ131084:WLZ131088 WVV131084:WVV131088 N196620:N196624 JJ196620:JJ196624 TF196620:TF196624 ADB196620:ADB196624 AMX196620:AMX196624 AWT196620:AWT196624 BGP196620:BGP196624 BQL196620:BQL196624 CAH196620:CAH196624 CKD196620:CKD196624 CTZ196620:CTZ196624 DDV196620:DDV196624 DNR196620:DNR196624 DXN196620:DXN196624 EHJ196620:EHJ196624 ERF196620:ERF196624 FBB196620:FBB196624 FKX196620:FKX196624 FUT196620:FUT196624 GEP196620:GEP196624 GOL196620:GOL196624 GYH196620:GYH196624 HID196620:HID196624 HRZ196620:HRZ196624 IBV196620:IBV196624 ILR196620:ILR196624 IVN196620:IVN196624 JFJ196620:JFJ196624 JPF196620:JPF196624 JZB196620:JZB196624 KIX196620:KIX196624 KST196620:KST196624 LCP196620:LCP196624 LML196620:LML196624 LWH196620:LWH196624 MGD196620:MGD196624 MPZ196620:MPZ196624 MZV196620:MZV196624 NJR196620:NJR196624 NTN196620:NTN196624 ODJ196620:ODJ196624 ONF196620:ONF196624 OXB196620:OXB196624 PGX196620:PGX196624 PQT196620:PQT196624 QAP196620:QAP196624 QKL196620:QKL196624 QUH196620:QUH196624 RED196620:RED196624 RNZ196620:RNZ196624 RXV196620:RXV196624 SHR196620:SHR196624 SRN196620:SRN196624 TBJ196620:TBJ196624 TLF196620:TLF196624 TVB196620:TVB196624 UEX196620:UEX196624 UOT196620:UOT196624 UYP196620:UYP196624 VIL196620:VIL196624 VSH196620:VSH196624 WCD196620:WCD196624 WLZ196620:WLZ196624 WVV196620:WVV196624 N262156:N262160 JJ262156:JJ262160 TF262156:TF262160 ADB262156:ADB262160 AMX262156:AMX262160 AWT262156:AWT262160 BGP262156:BGP262160 BQL262156:BQL262160 CAH262156:CAH262160 CKD262156:CKD262160 CTZ262156:CTZ262160 DDV262156:DDV262160 DNR262156:DNR262160 DXN262156:DXN262160 EHJ262156:EHJ262160 ERF262156:ERF262160 FBB262156:FBB262160 FKX262156:FKX262160 FUT262156:FUT262160 GEP262156:GEP262160 GOL262156:GOL262160 GYH262156:GYH262160 HID262156:HID262160 HRZ262156:HRZ262160 IBV262156:IBV262160 ILR262156:ILR262160 IVN262156:IVN262160 JFJ262156:JFJ262160 JPF262156:JPF262160 JZB262156:JZB262160 KIX262156:KIX262160 KST262156:KST262160 LCP262156:LCP262160 LML262156:LML262160 LWH262156:LWH262160 MGD262156:MGD262160 MPZ262156:MPZ262160 MZV262156:MZV262160 NJR262156:NJR262160 NTN262156:NTN262160 ODJ262156:ODJ262160 ONF262156:ONF262160 OXB262156:OXB262160 PGX262156:PGX262160 PQT262156:PQT262160 QAP262156:QAP262160 QKL262156:QKL262160 QUH262156:QUH262160 RED262156:RED262160 RNZ262156:RNZ262160 RXV262156:RXV262160 SHR262156:SHR262160 SRN262156:SRN262160 TBJ262156:TBJ262160 TLF262156:TLF262160 TVB262156:TVB262160 UEX262156:UEX262160 UOT262156:UOT262160 UYP262156:UYP262160 VIL262156:VIL262160 VSH262156:VSH262160 WCD262156:WCD262160 WLZ262156:WLZ262160 WVV262156:WVV262160 N327692:N327696 JJ327692:JJ327696 TF327692:TF327696 ADB327692:ADB327696 AMX327692:AMX327696 AWT327692:AWT327696 BGP327692:BGP327696 BQL327692:BQL327696 CAH327692:CAH327696 CKD327692:CKD327696 CTZ327692:CTZ327696 DDV327692:DDV327696 DNR327692:DNR327696 DXN327692:DXN327696 EHJ327692:EHJ327696 ERF327692:ERF327696 FBB327692:FBB327696 FKX327692:FKX327696 FUT327692:FUT327696 GEP327692:GEP327696 GOL327692:GOL327696 GYH327692:GYH327696 HID327692:HID327696 HRZ327692:HRZ327696 IBV327692:IBV327696 ILR327692:ILR327696 IVN327692:IVN327696 JFJ327692:JFJ327696 JPF327692:JPF327696 JZB327692:JZB327696 KIX327692:KIX327696 KST327692:KST327696 LCP327692:LCP327696 LML327692:LML327696 LWH327692:LWH327696 MGD327692:MGD327696 MPZ327692:MPZ327696 MZV327692:MZV327696 NJR327692:NJR327696 NTN327692:NTN327696 ODJ327692:ODJ327696 ONF327692:ONF327696 OXB327692:OXB327696 PGX327692:PGX327696 PQT327692:PQT327696 QAP327692:QAP327696 QKL327692:QKL327696 QUH327692:QUH327696 RED327692:RED327696 RNZ327692:RNZ327696 RXV327692:RXV327696 SHR327692:SHR327696 SRN327692:SRN327696 TBJ327692:TBJ327696 TLF327692:TLF327696 TVB327692:TVB327696 UEX327692:UEX327696 UOT327692:UOT327696 UYP327692:UYP327696 VIL327692:VIL327696 VSH327692:VSH327696 WCD327692:WCD327696 WLZ327692:WLZ327696 WVV327692:WVV327696 N393228:N393232 JJ393228:JJ393232 TF393228:TF393232 ADB393228:ADB393232 AMX393228:AMX393232 AWT393228:AWT393232 BGP393228:BGP393232 BQL393228:BQL393232 CAH393228:CAH393232 CKD393228:CKD393232 CTZ393228:CTZ393232 DDV393228:DDV393232 DNR393228:DNR393232 DXN393228:DXN393232 EHJ393228:EHJ393232 ERF393228:ERF393232 FBB393228:FBB393232 FKX393228:FKX393232 FUT393228:FUT393232 GEP393228:GEP393232 GOL393228:GOL393232 GYH393228:GYH393232 HID393228:HID393232 HRZ393228:HRZ393232 IBV393228:IBV393232 ILR393228:ILR393232 IVN393228:IVN393232 JFJ393228:JFJ393232 JPF393228:JPF393232 JZB393228:JZB393232 KIX393228:KIX393232 KST393228:KST393232 LCP393228:LCP393232 LML393228:LML393232 LWH393228:LWH393232 MGD393228:MGD393232 MPZ393228:MPZ393232 MZV393228:MZV393232 NJR393228:NJR393232 NTN393228:NTN393232 ODJ393228:ODJ393232 ONF393228:ONF393232 OXB393228:OXB393232 PGX393228:PGX393232 PQT393228:PQT393232 QAP393228:QAP393232 QKL393228:QKL393232 QUH393228:QUH393232 RED393228:RED393232 RNZ393228:RNZ393232 RXV393228:RXV393232 SHR393228:SHR393232 SRN393228:SRN393232 TBJ393228:TBJ393232 TLF393228:TLF393232 TVB393228:TVB393232 UEX393228:UEX393232 UOT393228:UOT393232 UYP393228:UYP393232 VIL393228:VIL393232 VSH393228:VSH393232 WCD393228:WCD393232 WLZ393228:WLZ393232 WVV393228:WVV393232 N458764:N458768 JJ458764:JJ458768 TF458764:TF458768 ADB458764:ADB458768 AMX458764:AMX458768 AWT458764:AWT458768 BGP458764:BGP458768 BQL458764:BQL458768 CAH458764:CAH458768 CKD458764:CKD458768 CTZ458764:CTZ458768 DDV458764:DDV458768 DNR458764:DNR458768 DXN458764:DXN458768 EHJ458764:EHJ458768 ERF458764:ERF458768 FBB458764:FBB458768 FKX458764:FKX458768 FUT458764:FUT458768 GEP458764:GEP458768 GOL458764:GOL458768 GYH458764:GYH458768 HID458764:HID458768 HRZ458764:HRZ458768 IBV458764:IBV458768 ILR458764:ILR458768 IVN458764:IVN458768 JFJ458764:JFJ458768 JPF458764:JPF458768 JZB458764:JZB458768 KIX458764:KIX458768 KST458764:KST458768 LCP458764:LCP458768 LML458764:LML458768 LWH458764:LWH458768 MGD458764:MGD458768 MPZ458764:MPZ458768 MZV458764:MZV458768 NJR458764:NJR458768 NTN458764:NTN458768 ODJ458764:ODJ458768 ONF458764:ONF458768 OXB458764:OXB458768 PGX458764:PGX458768 PQT458764:PQT458768 QAP458764:QAP458768 QKL458764:QKL458768 QUH458764:QUH458768 RED458764:RED458768 RNZ458764:RNZ458768 RXV458764:RXV458768 SHR458764:SHR458768 SRN458764:SRN458768 TBJ458764:TBJ458768 TLF458764:TLF458768 TVB458764:TVB458768 UEX458764:UEX458768 UOT458764:UOT458768 UYP458764:UYP458768 VIL458764:VIL458768 VSH458764:VSH458768 WCD458764:WCD458768 WLZ458764:WLZ458768 WVV458764:WVV458768 N524300:N524304 JJ524300:JJ524304 TF524300:TF524304 ADB524300:ADB524304 AMX524300:AMX524304 AWT524300:AWT524304 BGP524300:BGP524304 BQL524300:BQL524304 CAH524300:CAH524304 CKD524300:CKD524304 CTZ524300:CTZ524304 DDV524300:DDV524304 DNR524300:DNR524304 DXN524300:DXN524304 EHJ524300:EHJ524304 ERF524300:ERF524304 FBB524300:FBB524304 FKX524300:FKX524304 FUT524300:FUT524304 GEP524300:GEP524304 GOL524300:GOL524304 GYH524300:GYH524304 HID524300:HID524304 HRZ524300:HRZ524304 IBV524300:IBV524304 ILR524300:ILR524304 IVN524300:IVN524304 JFJ524300:JFJ524304 JPF524300:JPF524304 JZB524300:JZB524304 KIX524300:KIX524304 KST524300:KST524304 LCP524300:LCP524304 LML524300:LML524304 LWH524300:LWH524304 MGD524300:MGD524304 MPZ524300:MPZ524304 MZV524300:MZV524304 NJR524300:NJR524304 NTN524300:NTN524304 ODJ524300:ODJ524304 ONF524300:ONF524304 OXB524300:OXB524304 PGX524300:PGX524304 PQT524300:PQT524304 QAP524300:QAP524304 QKL524300:QKL524304 QUH524300:QUH524304 RED524300:RED524304 RNZ524300:RNZ524304 RXV524300:RXV524304 SHR524300:SHR524304 SRN524300:SRN524304 TBJ524300:TBJ524304 TLF524300:TLF524304 TVB524300:TVB524304 UEX524300:UEX524304 UOT524300:UOT524304 UYP524300:UYP524304 VIL524300:VIL524304 VSH524300:VSH524304 WCD524300:WCD524304 WLZ524300:WLZ524304 WVV524300:WVV524304 N589836:N589840 JJ589836:JJ589840 TF589836:TF589840 ADB589836:ADB589840 AMX589836:AMX589840 AWT589836:AWT589840 BGP589836:BGP589840 BQL589836:BQL589840 CAH589836:CAH589840 CKD589836:CKD589840 CTZ589836:CTZ589840 DDV589836:DDV589840 DNR589836:DNR589840 DXN589836:DXN589840 EHJ589836:EHJ589840 ERF589836:ERF589840 FBB589836:FBB589840 FKX589836:FKX589840 FUT589836:FUT589840 GEP589836:GEP589840 GOL589836:GOL589840 GYH589836:GYH589840 HID589836:HID589840 HRZ589836:HRZ589840 IBV589836:IBV589840 ILR589836:ILR589840 IVN589836:IVN589840 JFJ589836:JFJ589840 JPF589836:JPF589840 JZB589836:JZB589840 KIX589836:KIX589840 KST589836:KST589840 LCP589836:LCP589840 LML589836:LML589840 LWH589836:LWH589840 MGD589836:MGD589840 MPZ589836:MPZ589840 MZV589836:MZV589840 NJR589836:NJR589840 NTN589836:NTN589840 ODJ589836:ODJ589840 ONF589836:ONF589840 OXB589836:OXB589840 PGX589836:PGX589840 PQT589836:PQT589840 QAP589836:QAP589840 QKL589836:QKL589840 QUH589836:QUH589840 RED589836:RED589840 RNZ589836:RNZ589840 RXV589836:RXV589840 SHR589836:SHR589840 SRN589836:SRN589840 TBJ589836:TBJ589840 TLF589836:TLF589840 TVB589836:TVB589840 UEX589836:UEX589840 UOT589836:UOT589840 UYP589836:UYP589840 VIL589836:VIL589840 VSH589836:VSH589840 WCD589836:WCD589840 WLZ589836:WLZ589840 WVV589836:WVV589840 N655372:N655376 JJ655372:JJ655376 TF655372:TF655376 ADB655372:ADB655376 AMX655372:AMX655376 AWT655372:AWT655376 BGP655372:BGP655376 BQL655372:BQL655376 CAH655372:CAH655376 CKD655372:CKD655376 CTZ655372:CTZ655376 DDV655372:DDV655376 DNR655372:DNR655376 DXN655372:DXN655376 EHJ655372:EHJ655376 ERF655372:ERF655376 FBB655372:FBB655376 FKX655372:FKX655376 FUT655372:FUT655376 GEP655372:GEP655376 GOL655372:GOL655376 GYH655372:GYH655376 HID655372:HID655376 HRZ655372:HRZ655376 IBV655372:IBV655376 ILR655372:ILR655376 IVN655372:IVN655376 JFJ655372:JFJ655376 JPF655372:JPF655376 JZB655372:JZB655376 KIX655372:KIX655376 KST655372:KST655376 LCP655372:LCP655376 LML655372:LML655376 LWH655372:LWH655376 MGD655372:MGD655376 MPZ655372:MPZ655376 MZV655372:MZV655376 NJR655372:NJR655376 NTN655372:NTN655376 ODJ655372:ODJ655376 ONF655372:ONF655376 OXB655372:OXB655376 PGX655372:PGX655376 PQT655372:PQT655376 QAP655372:QAP655376 QKL655372:QKL655376 QUH655372:QUH655376 RED655372:RED655376 RNZ655372:RNZ655376 RXV655372:RXV655376 SHR655372:SHR655376 SRN655372:SRN655376 TBJ655372:TBJ655376 TLF655372:TLF655376 TVB655372:TVB655376 UEX655372:UEX655376 UOT655372:UOT655376 UYP655372:UYP655376 VIL655372:VIL655376 VSH655372:VSH655376 WCD655372:WCD655376 WLZ655372:WLZ655376 WVV655372:WVV655376 N720908:N720912 JJ720908:JJ720912 TF720908:TF720912 ADB720908:ADB720912 AMX720908:AMX720912 AWT720908:AWT720912 BGP720908:BGP720912 BQL720908:BQL720912 CAH720908:CAH720912 CKD720908:CKD720912 CTZ720908:CTZ720912 DDV720908:DDV720912 DNR720908:DNR720912 DXN720908:DXN720912 EHJ720908:EHJ720912 ERF720908:ERF720912 FBB720908:FBB720912 FKX720908:FKX720912 FUT720908:FUT720912 GEP720908:GEP720912 GOL720908:GOL720912 GYH720908:GYH720912 HID720908:HID720912 HRZ720908:HRZ720912 IBV720908:IBV720912 ILR720908:ILR720912 IVN720908:IVN720912 JFJ720908:JFJ720912 JPF720908:JPF720912 JZB720908:JZB720912 KIX720908:KIX720912 KST720908:KST720912 LCP720908:LCP720912 LML720908:LML720912 LWH720908:LWH720912 MGD720908:MGD720912 MPZ720908:MPZ720912 MZV720908:MZV720912 NJR720908:NJR720912 NTN720908:NTN720912 ODJ720908:ODJ720912 ONF720908:ONF720912 OXB720908:OXB720912 PGX720908:PGX720912 PQT720908:PQT720912 QAP720908:QAP720912 QKL720908:QKL720912 QUH720908:QUH720912 RED720908:RED720912 RNZ720908:RNZ720912 RXV720908:RXV720912 SHR720908:SHR720912 SRN720908:SRN720912 TBJ720908:TBJ720912 TLF720908:TLF720912 TVB720908:TVB720912 UEX720908:UEX720912 UOT720908:UOT720912 UYP720908:UYP720912 VIL720908:VIL720912 VSH720908:VSH720912 WCD720908:WCD720912 WLZ720908:WLZ720912 WVV720908:WVV720912 N786444:N786448 JJ786444:JJ786448 TF786444:TF786448 ADB786444:ADB786448 AMX786444:AMX786448 AWT786444:AWT786448 BGP786444:BGP786448 BQL786444:BQL786448 CAH786444:CAH786448 CKD786444:CKD786448 CTZ786444:CTZ786448 DDV786444:DDV786448 DNR786444:DNR786448 DXN786444:DXN786448 EHJ786444:EHJ786448 ERF786444:ERF786448 FBB786444:FBB786448 FKX786444:FKX786448 FUT786444:FUT786448 GEP786444:GEP786448 GOL786444:GOL786448 GYH786444:GYH786448 HID786444:HID786448 HRZ786444:HRZ786448 IBV786444:IBV786448 ILR786444:ILR786448 IVN786444:IVN786448 JFJ786444:JFJ786448 JPF786444:JPF786448 JZB786444:JZB786448 KIX786444:KIX786448 KST786444:KST786448 LCP786444:LCP786448 LML786444:LML786448 LWH786444:LWH786448 MGD786444:MGD786448 MPZ786444:MPZ786448 MZV786444:MZV786448 NJR786444:NJR786448 NTN786444:NTN786448 ODJ786444:ODJ786448 ONF786444:ONF786448 OXB786444:OXB786448 PGX786444:PGX786448 PQT786444:PQT786448 QAP786444:QAP786448 QKL786444:QKL786448 QUH786444:QUH786448 RED786444:RED786448 RNZ786444:RNZ786448 RXV786444:RXV786448 SHR786444:SHR786448 SRN786444:SRN786448 TBJ786444:TBJ786448 TLF786444:TLF786448 TVB786444:TVB786448 UEX786444:UEX786448 UOT786444:UOT786448 UYP786444:UYP786448 VIL786444:VIL786448 VSH786444:VSH786448 WCD786444:WCD786448 WLZ786444:WLZ786448 WVV786444:WVV786448 N851980:N851984 JJ851980:JJ851984 TF851980:TF851984 ADB851980:ADB851984 AMX851980:AMX851984 AWT851980:AWT851984 BGP851980:BGP851984 BQL851980:BQL851984 CAH851980:CAH851984 CKD851980:CKD851984 CTZ851980:CTZ851984 DDV851980:DDV851984 DNR851980:DNR851984 DXN851980:DXN851984 EHJ851980:EHJ851984 ERF851980:ERF851984 FBB851980:FBB851984 FKX851980:FKX851984 FUT851980:FUT851984 GEP851980:GEP851984 GOL851980:GOL851984 GYH851980:GYH851984 HID851980:HID851984 HRZ851980:HRZ851984 IBV851980:IBV851984 ILR851980:ILR851984 IVN851980:IVN851984 JFJ851980:JFJ851984 JPF851980:JPF851984 JZB851980:JZB851984 KIX851980:KIX851984 KST851980:KST851984 LCP851980:LCP851984 LML851980:LML851984 LWH851980:LWH851984 MGD851980:MGD851984 MPZ851980:MPZ851984 MZV851980:MZV851984 NJR851980:NJR851984 NTN851980:NTN851984 ODJ851980:ODJ851984 ONF851980:ONF851984 OXB851980:OXB851984 PGX851980:PGX851984 PQT851980:PQT851984 QAP851980:QAP851984 QKL851980:QKL851984 QUH851980:QUH851984 RED851980:RED851984 RNZ851980:RNZ851984 RXV851980:RXV851984 SHR851980:SHR851984 SRN851980:SRN851984 TBJ851980:TBJ851984 TLF851980:TLF851984 TVB851980:TVB851984 UEX851980:UEX851984 UOT851980:UOT851984 UYP851980:UYP851984 VIL851980:VIL851984 VSH851980:VSH851984 WCD851980:WCD851984 WLZ851980:WLZ851984 WVV851980:WVV851984 N917516:N917520 JJ917516:JJ917520 TF917516:TF917520 ADB917516:ADB917520 AMX917516:AMX917520 AWT917516:AWT917520 BGP917516:BGP917520 BQL917516:BQL917520 CAH917516:CAH917520 CKD917516:CKD917520 CTZ917516:CTZ917520 DDV917516:DDV917520 DNR917516:DNR917520 DXN917516:DXN917520 EHJ917516:EHJ917520 ERF917516:ERF917520 FBB917516:FBB917520 FKX917516:FKX917520 FUT917516:FUT917520 GEP917516:GEP917520 GOL917516:GOL917520 GYH917516:GYH917520 HID917516:HID917520 HRZ917516:HRZ917520 IBV917516:IBV917520 ILR917516:ILR917520 IVN917516:IVN917520 JFJ917516:JFJ917520 JPF917516:JPF917520 JZB917516:JZB917520 KIX917516:KIX917520 KST917516:KST917520 LCP917516:LCP917520 LML917516:LML917520 LWH917516:LWH917520 MGD917516:MGD917520 MPZ917516:MPZ917520 MZV917516:MZV917520 NJR917516:NJR917520 NTN917516:NTN917520 ODJ917516:ODJ917520 ONF917516:ONF917520 OXB917516:OXB917520 PGX917516:PGX917520 PQT917516:PQT917520 QAP917516:QAP917520 QKL917516:QKL917520 QUH917516:QUH917520 RED917516:RED917520 RNZ917516:RNZ917520 RXV917516:RXV917520 SHR917516:SHR917520 SRN917516:SRN917520 TBJ917516:TBJ917520 TLF917516:TLF917520 TVB917516:TVB917520 UEX917516:UEX917520 UOT917516:UOT917520 UYP917516:UYP917520 VIL917516:VIL917520 VSH917516:VSH917520 WCD917516:WCD917520 WLZ917516:WLZ917520 WVV917516:WVV917520 N983052:N983056 JJ983052:JJ983056 TF983052:TF983056 ADB983052:ADB983056 AMX983052:AMX983056 AWT983052:AWT983056 BGP983052:BGP983056 BQL983052:BQL983056 CAH983052:CAH983056 CKD983052:CKD983056 CTZ983052:CTZ983056 DDV983052:DDV983056 DNR983052:DNR983056 DXN983052:DXN983056 EHJ983052:EHJ983056 ERF983052:ERF983056 FBB983052:FBB983056 FKX983052:FKX983056 FUT983052:FUT983056 GEP983052:GEP983056 GOL983052:GOL983056 GYH983052:GYH983056 HID983052:HID983056 HRZ983052:HRZ983056 IBV983052:IBV983056 ILR983052:ILR983056 IVN983052:IVN983056 JFJ983052:JFJ983056 JPF983052:JPF983056 JZB983052:JZB983056 KIX983052:KIX983056 KST983052:KST983056 LCP983052:LCP983056 LML983052:LML983056 LWH983052:LWH983056 MGD983052:MGD983056 MPZ983052:MPZ983056 MZV983052:MZV983056 NJR983052:NJR983056 NTN983052:NTN983056 ODJ983052:ODJ983056 ONF983052:ONF983056 OXB983052:OXB983056 PGX983052:PGX983056 PQT983052:PQT983056 QAP983052:QAP983056 QKL983052:QKL983056 QUH983052:QUH983056 RED983052:RED983056 RNZ983052:RNZ983056 RXV983052:RXV983056 SHR983052:SHR983056 SRN983052:SRN983056 TBJ983052:TBJ983056 TLF983052:TLF983056 TVB983052:TVB983056 UEX983052:UEX983056 UOT983052:UOT983056 UYP983052:UYP983056 VIL983052:VIL983056 VSH983052:VSH983056 WCD983052:WCD983056 WLZ983052:WLZ983056 WVV983052:WVV983056 L15:M15 JH15:JI15 TD15:TE15 ACZ15:ADA15 AMV15:AMW15 AWR15:AWS15 BGN15:BGO15 BQJ15:BQK15 CAF15:CAG15 CKB15:CKC15 CTX15:CTY15 DDT15:DDU15 DNP15:DNQ15 DXL15:DXM15 EHH15:EHI15 ERD15:ERE15 FAZ15:FBA15 FKV15:FKW15 FUR15:FUS15 GEN15:GEO15 GOJ15:GOK15 GYF15:GYG15 HIB15:HIC15 HRX15:HRY15 IBT15:IBU15 ILP15:ILQ15 IVL15:IVM15 JFH15:JFI15 JPD15:JPE15 JYZ15:JZA15 KIV15:KIW15 KSR15:KSS15 LCN15:LCO15 LMJ15:LMK15 LWF15:LWG15 MGB15:MGC15 MPX15:MPY15 MZT15:MZU15 NJP15:NJQ15 NTL15:NTM15 ODH15:ODI15 OND15:ONE15 OWZ15:OXA15 PGV15:PGW15 PQR15:PQS15 QAN15:QAO15 QKJ15:QKK15 QUF15:QUG15 REB15:REC15 RNX15:RNY15 RXT15:RXU15 SHP15:SHQ15 SRL15:SRM15 TBH15:TBI15 TLD15:TLE15 TUZ15:TVA15 UEV15:UEW15 UOR15:UOS15 UYN15:UYO15 VIJ15:VIK15 VSF15:VSG15 WCB15:WCC15 WLX15:WLY15 WVT15:WVU15 L65551:M65551 JH65551:JI65551 TD65551:TE65551 ACZ65551:ADA65551 AMV65551:AMW65551 AWR65551:AWS65551 BGN65551:BGO65551 BQJ65551:BQK65551 CAF65551:CAG65551 CKB65551:CKC65551 CTX65551:CTY65551 DDT65551:DDU65551 DNP65551:DNQ65551 DXL65551:DXM65551 EHH65551:EHI65551 ERD65551:ERE65551 FAZ65551:FBA65551 FKV65551:FKW65551 FUR65551:FUS65551 GEN65551:GEO65551 GOJ65551:GOK65551 GYF65551:GYG65551 HIB65551:HIC65551 HRX65551:HRY65551 IBT65551:IBU65551 ILP65551:ILQ65551 IVL65551:IVM65551 JFH65551:JFI65551 JPD65551:JPE65551 JYZ65551:JZA65551 KIV65551:KIW65551 KSR65551:KSS65551 LCN65551:LCO65551 LMJ65551:LMK65551 LWF65551:LWG65551 MGB65551:MGC65551 MPX65551:MPY65551 MZT65551:MZU65551 NJP65551:NJQ65551 NTL65551:NTM65551 ODH65551:ODI65551 OND65551:ONE65551 OWZ65551:OXA65551 PGV65551:PGW65551 PQR65551:PQS65551 QAN65551:QAO65551 QKJ65551:QKK65551 QUF65551:QUG65551 REB65551:REC65551 RNX65551:RNY65551 RXT65551:RXU65551 SHP65551:SHQ65551 SRL65551:SRM65551 TBH65551:TBI65551 TLD65551:TLE65551 TUZ65551:TVA65551 UEV65551:UEW65551 UOR65551:UOS65551 UYN65551:UYO65551 VIJ65551:VIK65551 VSF65551:VSG65551 WCB65551:WCC65551 WLX65551:WLY65551 WVT65551:WVU65551 L131087:M131087 JH131087:JI131087 TD131087:TE131087 ACZ131087:ADA131087 AMV131087:AMW131087 AWR131087:AWS131087 BGN131087:BGO131087 BQJ131087:BQK131087 CAF131087:CAG131087 CKB131087:CKC131087 CTX131087:CTY131087 DDT131087:DDU131087 DNP131087:DNQ131087 DXL131087:DXM131087 EHH131087:EHI131087 ERD131087:ERE131087 FAZ131087:FBA131087 FKV131087:FKW131087 FUR131087:FUS131087 GEN131087:GEO131087 GOJ131087:GOK131087 GYF131087:GYG131087 HIB131087:HIC131087 HRX131087:HRY131087 IBT131087:IBU131087 ILP131087:ILQ131087 IVL131087:IVM131087 JFH131087:JFI131087 JPD131087:JPE131087 JYZ131087:JZA131087 KIV131087:KIW131087 KSR131087:KSS131087 LCN131087:LCO131087 LMJ131087:LMK131087 LWF131087:LWG131087 MGB131087:MGC131087 MPX131087:MPY131087 MZT131087:MZU131087 NJP131087:NJQ131087 NTL131087:NTM131087 ODH131087:ODI131087 OND131087:ONE131087 OWZ131087:OXA131087 PGV131087:PGW131087 PQR131087:PQS131087 QAN131087:QAO131087 QKJ131087:QKK131087 QUF131087:QUG131087 REB131087:REC131087 RNX131087:RNY131087 RXT131087:RXU131087 SHP131087:SHQ131087 SRL131087:SRM131087 TBH131087:TBI131087 TLD131087:TLE131087 TUZ131087:TVA131087 UEV131087:UEW131087 UOR131087:UOS131087 UYN131087:UYO131087 VIJ131087:VIK131087 VSF131087:VSG131087 WCB131087:WCC131087 WLX131087:WLY131087 WVT131087:WVU131087 L196623:M196623 JH196623:JI196623 TD196623:TE196623 ACZ196623:ADA196623 AMV196623:AMW196623 AWR196623:AWS196623 BGN196623:BGO196623 BQJ196623:BQK196623 CAF196623:CAG196623 CKB196623:CKC196623 CTX196623:CTY196623 DDT196623:DDU196623 DNP196623:DNQ196623 DXL196623:DXM196623 EHH196623:EHI196623 ERD196623:ERE196623 FAZ196623:FBA196623 FKV196623:FKW196623 FUR196623:FUS196623 GEN196623:GEO196623 GOJ196623:GOK196623 GYF196623:GYG196623 HIB196623:HIC196623 HRX196623:HRY196623 IBT196623:IBU196623 ILP196623:ILQ196623 IVL196623:IVM196623 JFH196623:JFI196623 JPD196623:JPE196623 JYZ196623:JZA196623 KIV196623:KIW196623 KSR196623:KSS196623 LCN196623:LCO196623 LMJ196623:LMK196623 LWF196623:LWG196623 MGB196623:MGC196623 MPX196623:MPY196623 MZT196623:MZU196623 NJP196623:NJQ196623 NTL196623:NTM196623 ODH196623:ODI196623 OND196623:ONE196623 OWZ196623:OXA196623 PGV196623:PGW196623 PQR196623:PQS196623 QAN196623:QAO196623 QKJ196623:QKK196623 QUF196623:QUG196623 REB196623:REC196623 RNX196623:RNY196623 RXT196623:RXU196623 SHP196623:SHQ196623 SRL196623:SRM196623 TBH196623:TBI196623 TLD196623:TLE196623 TUZ196623:TVA196623 UEV196623:UEW196623 UOR196623:UOS196623 UYN196623:UYO196623 VIJ196623:VIK196623 VSF196623:VSG196623 WCB196623:WCC196623 WLX196623:WLY196623 WVT196623:WVU196623 L262159:M262159 JH262159:JI262159 TD262159:TE262159 ACZ262159:ADA262159 AMV262159:AMW262159 AWR262159:AWS262159 BGN262159:BGO262159 BQJ262159:BQK262159 CAF262159:CAG262159 CKB262159:CKC262159 CTX262159:CTY262159 DDT262159:DDU262159 DNP262159:DNQ262159 DXL262159:DXM262159 EHH262159:EHI262159 ERD262159:ERE262159 FAZ262159:FBA262159 FKV262159:FKW262159 FUR262159:FUS262159 GEN262159:GEO262159 GOJ262159:GOK262159 GYF262159:GYG262159 HIB262159:HIC262159 HRX262159:HRY262159 IBT262159:IBU262159 ILP262159:ILQ262159 IVL262159:IVM262159 JFH262159:JFI262159 JPD262159:JPE262159 JYZ262159:JZA262159 KIV262159:KIW262159 KSR262159:KSS262159 LCN262159:LCO262159 LMJ262159:LMK262159 LWF262159:LWG262159 MGB262159:MGC262159 MPX262159:MPY262159 MZT262159:MZU262159 NJP262159:NJQ262159 NTL262159:NTM262159 ODH262159:ODI262159 OND262159:ONE262159 OWZ262159:OXA262159 PGV262159:PGW262159 PQR262159:PQS262159 QAN262159:QAO262159 QKJ262159:QKK262159 QUF262159:QUG262159 REB262159:REC262159 RNX262159:RNY262159 RXT262159:RXU262159 SHP262159:SHQ262159 SRL262159:SRM262159 TBH262159:TBI262159 TLD262159:TLE262159 TUZ262159:TVA262159 UEV262159:UEW262159 UOR262159:UOS262159 UYN262159:UYO262159 VIJ262159:VIK262159 VSF262159:VSG262159 WCB262159:WCC262159 WLX262159:WLY262159 WVT262159:WVU262159 L327695:M327695 JH327695:JI327695 TD327695:TE327695 ACZ327695:ADA327695 AMV327695:AMW327695 AWR327695:AWS327695 BGN327695:BGO327695 BQJ327695:BQK327695 CAF327695:CAG327695 CKB327695:CKC327695 CTX327695:CTY327695 DDT327695:DDU327695 DNP327695:DNQ327695 DXL327695:DXM327695 EHH327695:EHI327695 ERD327695:ERE327695 FAZ327695:FBA327695 FKV327695:FKW327695 FUR327695:FUS327695 GEN327695:GEO327695 GOJ327695:GOK327695 GYF327695:GYG327695 HIB327695:HIC327695 HRX327695:HRY327695 IBT327695:IBU327695 ILP327695:ILQ327695 IVL327695:IVM327695 JFH327695:JFI327695 JPD327695:JPE327695 JYZ327695:JZA327695 KIV327695:KIW327695 KSR327695:KSS327695 LCN327695:LCO327695 LMJ327695:LMK327695 LWF327695:LWG327695 MGB327695:MGC327695 MPX327695:MPY327695 MZT327695:MZU327695 NJP327695:NJQ327695 NTL327695:NTM327695 ODH327695:ODI327695 OND327695:ONE327695 OWZ327695:OXA327695 PGV327695:PGW327695 PQR327695:PQS327695 QAN327695:QAO327695 QKJ327695:QKK327695 QUF327695:QUG327695 REB327695:REC327695 RNX327695:RNY327695 RXT327695:RXU327695 SHP327695:SHQ327695 SRL327695:SRM327695 TBH327695:TBI327695 TLD327695:TLE327695 TUZ327695:TVA327695 UEV327695:UEW327695 UOR327695:UOS327695 UYN327695:UYO327695 VIJ327695:VIK327695 VSF327695:VSG327695 WCB327695:WCC327695 WLX327695:WLY327695 WVT327695:WVU327695 L393231:M393231 JH393231:JI393231 TD393231:TE393231 ACZ393231:ADA393231 AMV393231:AMW393231 AWR393231:AWS393231 BGN393231:BGO393231 BQJ393231:BQK393231 CAF393231:CAG393231 CKB393231:CKC393231 CTX393231:CTY393231 DDT393231:DDU393231 DNP393231:DNQ393231 DXL393231:DXM393231 EHH393231:EHI393231 ERD393231:ERE393231 FAZ393231:FBA393231 FKV393231:FKW393231 FUR393231:FUS393231 GEN393231:GEO393231 GOJ393231:GOK393231 GYF393231:GYG393231 HIB393231:HIC393231 HRX393231:HRY393231 IBT393231:IBU393231 ILP393231:ILQ393231 IVL393231:IVM393231 JFH393231:JFI393231 JPD393231:JPE393231 JYZ393231:JZA393231 KIV393231:KIW393231 KSR393231:KSS393231 LCN393231:LCO393231 LMJ393231:LMK393231 LWF393231:LWG393231 MGB393231:MGC393231 MPX393231:MPY393231 MZT393231:MZU393231 NJP393231:NJQ393231 NTL393231:NTM393231 ODH393231:ODI393231 OND393231:ONE393231 OWZ393231:OXA393231 PGV393231:PGW393231 PQR393231:PQS393231 QAN393231:QAO393231 QKJ393231:QKK393231 QUF393231:QUG393231 REB393231:REC393231 RNX393231:RNY393231 RXT393231:RXU393231 SHP393231:SHQ393231 SRL393231:SRM393231 TBH393231:TBI393231 TLD393231:TLE393231 TUZ393231:TVA393231 UEV393231:UEW393231 UOR393231:UOS393231 UYN393231:UYO393231 VIJ393231:VIK393231 VSF393231:VSG393231 WCB393231:WCC393231 WLX393231:WLY393231 WVT393231:WVU393231 L458767:M458767 JH458767:JI458767 TD458767:TE458767 ACZ458767:ADA458767 AMV458767:AMW458767 AWR458767:AWS458767 BGN458767:BGO458767 BQJ458767:BQK458767 CAF458767:CAG458767 CKB458767:CKC458767 CTX458767:CTY458767 DDT458767:DDU458767 DNP458767:DNQ458767 DXL458767:DXM458767 EHH458767:EHI458767 ERD458767:ERE458767 FAZ458767:FBA458767 FKV458767:FKW458767 FUR458767:FUS458767 GEN458767:GEO458767 GOJ458767:GOK458767 GYF458767:GYG458767 HIB458767:HIC458767 HRX458767:HRY458767 IBT458767:IBU458767 ILP458767:ILQ458767 IVL458767:IVM458767 JFH458767:JFI458767 JPD458767:JPE458767 JYZ458767:JZA458767 KIV458767:KIW458767 KSR458767:KSS458767 LCN458767:LCO458767 LMJ458767:LMK458767 LWF458767:LWG458767 MGB458767:MGC458767 MPX458767:MPY458767 MZT458767:MZU458767 NJP458767:NJQ458767 NTL458767:NTM458767 ODH458767:ODI458767 OND458767:ONE458767 OWZ458767:OXA458767 PGV458767:PGW458767 PQR458767:PQS458767 QAN458767:QAO458767 QKJ458767:QKK458767 QUF458767:QUG458767 REB458767:REC458767 RNX458767:RNY458767 RXT458767:RXU458767 SHP458767:SHQ458767 SRL458767:SRM458767 TBH458767:TBI458767 TLD458767:TLE458767 TUZ458767:TVA458767 UEV458767:UEW458767 UOR458767:UOS458767 UYN458767:UYO458767 VIJ458767:VIK458767 VSF458767:VSG458767 WCB458767:WCC458767 WLX458767:WLY458767 WVT458767:WVU458767 L524303:M524303 JH524303:JI524303 TD524303:TE524303 ACZ524303:ADA524303 AMV524303:AMW524303 AWR524303:AWS524303 BGN524303:BGO524303 BQJ524303:BQK524303 CAF524303:CAG524303 CKB524303:CKC524303 CTX524303:CTY524303 DDT524303:DDU524303 DNP524303:DNQ524303 DXL524303:DXM524303 EHH524303:EHI524303 ERD524303:ERE524303 FAZ524303:FBA524303 FKV524303:FKW524303 FUR524303:FUS524303 GEN524303:GEO524303 GOJ524303:GOK524303 GYF524303:GYG524303 HIB524303:HIC524303 HRX524303:HRY524303 IBT524303:IBU524303 ILP524303:ILQ524303 IVL524303:IVM524303 JFH524303:JFI524303 JPD524303:JPE524303 JYZ524303:JZA524303 KIV524303:KIW524303 KSR524303:KSS524303 LCN524303:LCO524303 LMJ524303:LMK524303 LWF524303:LWG524303 MGB524303:MGC524303 MPX524303:MPY524303 MZT524303:MZU524303 NJP524303:NJQ524303 NTL524303:NTM524303 ODH524303:ODI524303 OND524303:ONE524303 OWZ524303:OXA524303 PGV524303:PGW524303 PQR524303:PQS524303 QAN524303:QAO524303 QKJ524303:QKK524303 QUF524303:QUG524303 REB524303:REC524303 RNX524303:RNY524303 RXT524303:RXU524303 SHP524303:SHQ524303 SRL524303:SRM524303 TBH524303:TBI524303 TLD524303:TLE524303 TUZ524303:TVA524303 UEV524303:UEW524303 UOR524303:UOS524303 UYN524303:UYO524303 VIJ524303:VIK524303 VSF524303:VSG524303 WCB524303:WCC524303 WLX524303:WLY524303 WVT524303:WVU524303 L589839:M589839 JH589839:JI589839 TD589839:TE589839 ACZ589839:ADA589839 AMV589839:AMW589839 AWR589839:AWS589839 BGN589839:BGO589839 BQJ589839:BQK589839 CAF589839:CAG589839 CKB589839:CKC589839 CTX589839:CTY589839 DDT589839:DDU589839 DNP589839:DNQ589839 DXL589839:DXM589839 EHH589839:EHI589839 ERD589839:ERE589839 FAZ589839:FBA589839 FKV589839:FKW589839 FUR589839:FUS589839 GEN589839:GEO589839 GOJ589839:GOK589839 GYF589839:GYG589839 HIB589839:HIC589839 HRX589839:HRY589839 IBT589839:IBU589839 ILP589839:ILQ589839 IVL589839:IVM589839 JFH589839:JFI589839 JPD589839:JPE589839 JYZ589839:JZA589839 KIV589839:KIW589839 KSR589839:KSS589839 LCN589839:LCO589839 LMJ589839:LMK589839 LWF589839:LWG589839 MGB589839:MGC589839 MPX589839:MPY589839 MZT589839:MZU589839 NJP589839:NJQ589839 NTL589839:NTM589839 ODH589839:ODI589839 OND589839:ONE589839 OWZ589839:OXA589839 PGV589839:PGW589839 PQR589839:PQS589839 QAN589839:QAO589839 QKJ589839:QKK589839 QUF589839:QUG589839 REB589839:REC589839 RNX589839:RNY589839 RXT589839:RXU589839 SHP589839:SHQ589839 SRL589839:SRM589839 TBH589839:TBI589839 TLD589839:TLE589839 TUZ589839:TVA589839 UEV589839:UEW589839 UOR589839:UOS589839 UYN589839:UYO589839 VIJ589839:VIK589839 VSF589839:VSG589839 WCB589839:WCC589839 WLX589839:WLY589839 WVT589839:WVU589839 L655375:M655375 JH655375:JI655375 TD655375:TE655375 ACZ655375:ADA655375 AMV655375:AMW655375 AWR655375:AWS655375 BGN655375:BGO655375 BQJ655375:BQK655375 CAF655375:CAG655375 CKB655375:CKC655375 CTX655375:CTY655375 DDT655375:DDU655375 DNP655375:DNQ655375 DXL655375:DXM655375 EHH655375:EHI655375 ERD655375:ERE655375 FAZ655375:FBA655375 FKV655375:FKW655375 FUR655375:FUS655375 GEN655375:GEO655375 GOJ655375:GOK655375 GYF655375:GYG655375 HIB655375:HIC655375 HRX655375:HRY655375 IBT655375:IBU655375 ILP655375:ILQ655375 IVL655375:IVM655375 JFH655375:JFI655375 JPD655375:JPE655375 JYZ655375:JZA655375 KIV655375:KIW655375 KSR655375:KSS655375 LCN655375:LCO655375 LMJ655375:LMK655375 LWF655375:LWG655375 MGB655375:MGC655375 MPX655375:MPY655375 MZT655375:MZU655375 NJP655375:NJQ655375 NTL655375:NTM655375 ODH655375:ODI655375 OND655375:ONE655375 OWZ655375:OXA655375 PGV655375:PGW655375 PQR655375:PQS655375 QAN655375:QAO655375 QKJ655375:QKK655375 QUF655375:QUG655375 REB655375:REC655375 RNX655375:RNY655375 RXT655375:RXU655375 SHP655375:SHQ655375 SRL655375:SRM655375 TBH655375:TBI655375 TLD655375:TLE655375 TUZ655375:TVA655375 UEV655375:UEW655375 UOR655375:UOS655375 UYN655375:UYO655375 VIJ655375:VIK655375 VSF655375:VSG655375 WCB655375:WCC655375 WLX655375:WLY655375 WVT655375:WVU655375 L720911:M720911 JH720911:JI720911 TD720911:TE720911 ACZ720911:ADA720911 AMV720911:AMW720911 AWR720911:AWS720911 BGN720911:BGO720911 BQJ720911:BQK720911 CAF720911:CAG720911 CKB720911:CKC720911 CTX720911:CTY720911 DDT720911:DDU720911 DNP720911:DNQ720911 DXL720911:DXM720911 EHH720911:EHI720911 ERD720911:ERE720911 FAZ720911:FBA720911 FKV720911:FKW720911 FUR720911:FUS720911 GEN720911:GEO720911 GOJ720911:GOK720911 GYF720911:GYG720911 HIB720911:HIC720911 HRX720911:HRY720911 IBT720911:IBU720911 ILP720911:ILQ720911 IVL720911:IVM720911 JFH720911:JFI720911 JPD720911:JPE720911 JYZ720911:JZA720911 KIV720911:KIW720911 KSR720911:KSS720911 LCN720911:LCO720911 LMJ720911:LMK720911 LWF720911:LWG720911 MGB720911:MGC720911 MPX720911:MPY720911 MZT720911:MZU720911 NJP720911:NJQ720911 NTL720911:NTM720911 ODH720911:ODI720911 OND720911:ONE720911 OWZ720911:OXA720911 PGV720911:PGW720911 PQR720911:PQS720911 QAN720911:QAO720911 QKJ720911:QKK720911 QUF720911:QUG720911 REB720911:REC720911 RNX720911:RNY720911 RXT720911:RXU720911 SHP720911:SHQ720911 SRL720911:SRM720911 TBH720911:TBI720911 TLD720911:TLE720911 TUZ720911:TVA720911 UEV720911:UEW720911 UOR720911:UOS720911 UYN720911:UYO720911 VIJ720911:VIK720911 VSF720911:VSG720911 WCB720911:WCC720911 WLX720911:WLY720911 WVT720911:WVU720911 L786447:M786447 JH786447:JI786447 TD786447:TE786447 ACZ786447:ADA786447 AMV786447:AMW786447 AWR786447:AWS786447 BGN786447:BGO786447 BQJ786447:BQK786447 CAF786447:CAG786447 CKB786447:CKC786447 CTX786447:CTY786447 DDT786447:DDU786447 DNP786447:DNQ786447 DXL786447:DXM786447 EHH786447:EHI786447 ERD786447:ERE786447 FAZ786447:FBA786447 FKV786447:FKW786447 FUR786447:FUS786447 GEN786447:GEO786447 GOJ786447:GOK786447 GYF786447:GYG786447 HIB786447:HIC786447 HRX786447:HRY786447 IBT786447:IBU786447 ILP786447:ILQ786447 IVL786447:IVM786447 JFH786447:JFI786447 JPD786447:JPE786447 JYZ786447:JZA786447 KIV786447:KIW786447 KSR786447:KSS786447 LCN786447:LCO786447 LMJ786447:LMK786447 LWF786447:LWG786447 MGB786447:MGC786447 MPX786447:MPY786447 MZT786447:MZU786447 NJP786447:NJQ786447 NTL786447:NTM786447 ODH786447:ODI786447 OND786447:ONE786447 OWZ786447:OXA786447 PGV786447:PGW786447 PQR786447:PQS786447 QAN786447:QAO786447 QKJ786447:QKK786447 QUF786447:QUG786447 REB786447:REC786447 RNX786447:RNY786447 RXT786447:RXU786447 SHP786447:SHQ786447 SRL786447:SRM786447 TBH786447:TBI786447 TLD786447:TLE786447 TUZ786447:TVA786447 UEV786447:UEW786447 UOR786447:UOS786447 UYN786447:UYO786447 VIJ786447:VIK786447 VSF786447:VSG786447 WCB786447:WCC786447 WLX786447:WLY786447 WVT786447:WVU786447 L851983:M851983 JH851983:JI851983 TD851983:TE851983 ACZ851983:ADA851983 AMV851983:AMW851983 AWR851983:AWS851983 BGN851983:BGO851983 BQJ851983:BQK851983 CAF851983:CAG851983 CKB851983:CKC851983 CTX851983:CTY851983 DDT851983:DDU851983 DNP851983:DNQ851983 DXL851983:DXM851983 EHH851983:EHI851983 ERD851983:ERE851983 FAZ851983:FBA851983 FKV851983:FKW851983 FUR851983:FUS851983 GEN851983:GEO851983 GOJ851983:GOK851983 GYF851983:GYG851983 HIB851983:HIC851983 HRX851983:HRY851983 IBT851983:IBU851983 ILP851983:ILQ851983 IVL851983:IVM851983 JFH851983:JFI851983 JPD851983:JPE851983 JYZ851983:JZA851983 KIV851983:KIW851983 KSR851983:KSS851983 LCN851983:LCO851983 LMJ851983:LMK851983 LWF851983:LWG851983 MGB851983:MGC851983 MPX851983:MPY851983 MZT851983:MZU851983 NJP851983:NJQ851983 NTL851983:NTM851983 ODH851983:ODI851983 OND851983:ONE851983 OWZ851983:OXA851983 PGV851983:PGW851983 PQR851983:PQS851983 QAN851983:QAO851983 QKJ851983:QKK851983 QUF851983:QUG851983 REB851983:REC851983 RNX851983:RNY851983 RXT851983:RXU851983 SHP851983:SHQ851983 SRL851983:SRM851983 TBH851983:TBI851983 TLD851983:TLE851983 TUZ851983:TVA851983 UEV851983:UEW851983 UOR851983:UOS851983 UYN851983:UYO851983 VIJ851983:VIK851983 VSF851983:VSG851983 WCB851983:WCC851983 WLX851983:WLY851983 WVT851983:WVU851983 L917519:M917519 JH917519:JI917519 TD917519:TE917519 ACZ917519:ADA917519 AMV917519:AMW917519 AWR917519:AWS917519 BGN917519:BGO917519 BQJ917519:BQK917519 CAF917519:CAG917519 CKB917519:CKC917519 CTX917519:CTY917519 DDT917519:DDU917519 DNP917519:DNQ917519 DXL917519:DXM917519 EHH917519:EHI917519 ERD917519:ERE917519 FAZ917519:FBA917519 FKV917519:FKW917519 FUR917519:FUS917519 GEN917519:GEO917519 GOJ917519:GOK917519 GYF917519:GYG917519 HIB917519:HIC917519 HRX917519:HRY917519 IBT917519:IBU917519 ILP917519:ILQ917519 IVL917519:IVM917519 JFH917519:JFI917519 JPD917519:JPE917519 JYZ917519:JZA917519 KIV917519:KIW917519 KSR917519:KSS917519 LCN917519:LCO917519 LMJ917519:LMK917519 LWF917519:LWG917519 MGB917519:MGC917519 MPX917519:MPY917519 MZT917519:MZU917519 NJP917519:NJQ917519 NTL917519:NTM917519 ODH917519:ODI917519 OND917519:ONE917519 OWZ917519:OXA917519 PGV917519:PGW917519 PQR917519:PQS917519 QAN917519:QAO917519 QKJ917519:QKK917519 QUF917519:QUG917519 REB917519:REC917519 RNX917519:RNY917519 RXT917519:RXU917519 SHP917519:SHQ917519 SRL917519:SRM917519 TBH917519:TBI917519 TLD917519:TLE917519 TUZ917519:TVA917519 UEV917519:UEW917519 UOR917519:UOS917519 UYN917519:UYO917519 VIJ917519:VIK917519 VSF917519:VSG917519 WCB917519:WCC917519 WLX917519:WLY917519 WVT917519:WVU917519 L983055:M983055 JH983055:JI983055 TD983055:TE983055 ACZ983055:ADA983055 AMV983055:AMW983055 AWR983055:AWS983055 BGN983055:BGO983055 BQJ983055:BQK983055 CAF983055:CAG983055 CKB983055:CKC983055 CTX983055:CTY983055 DDT983055:DDU983055 DNP983055:DNQ983055 DXL983055:DXM983055 EHH983055:EHI983055 ERD983055:ERE983055 FAZ983055:FBA983055 FKV983055:FKW983055 FUR983055:FUS983055 GEN983055:GEO983055 GOJ983055:GOK983055 GYF983055:GYG983055 HIB983055:HIC983055 HRX983055:HRY983055 IBT983055:IBU983055 ILP983055:ILQ983055 IVL983055:IVM983055 JFH983055:JFI983055 JPD983055:JPE983055 JYZ983055:JZA983055 KIV983055:KIW983055 KSR983055:KSS983055 LCN983055:LCO983055 LMJ983055:LMK983055 LWF983055:LWG983055 MGB983055:MGC983055 MPX983055:MPY983055 MZT983055:MZU983055 NJP983055:NJQ983055 NTL983055:NTM983055 ODH983055:ODI983055 OND983055:ONE983055 OWZ983055:OXA983055 PGV983055:PGW983055 PQR983055:PQS983055 QAN983055:QAO983055 QKJ983055:QKK983055 QUF983055:QUG983055 REB983055:REC983055 RNX983055:RNY983055 RXT983055:RXU983055 SHP983055:SHQ983055 SRL983055:SRM983055 TBH983055:TBI983055 TLD983055:TLE983055 TUZ983055:TVA983055 UEV983055:UEW983055 UOR983055:UOS983055 UYN983055:UYO983055 VIJ983055:VIK983055 VSF983055:VSG983055 WCB983055:WCC983055 WLX983055:WLY983055 WVT983055:WVU983055" xr:uid="{D466E900-DE5E-451B-AFD6-86FE25630D59}">
      <formula1>0</formula1>
    </dataValidation>
  </dataValidations>
  <printOptions horizontalCentered="1" verticalCentered="1"/>
  <pageMargins left="0.51181102362204722" right="0.51181102362204722" top="0.74803149606299213" bottom="0.74803149606299213" header="0.31496062992125984" footer="0.31496062992125984"/>
  <pageSetup scale="45" orientation="landscape" r:id="rId1"/>
  <drawing r:id="rId2"/>
  <legacyDrawing r:id="rId3"/>
  <controls>
    <mc:AlternateContent xmlns:mc="http://schemas.openxmlformats.org/markup-compatibility/2006">
      <mc:Choice Requires="x14">
        <control shapeId="5121" r:id="rId4" name="txtInfoHoja">
          <controlPr defaultSize="0" autoLine="0" r:id="rId5">
            <anchor moveWithCells="1">
              <from>
                <xdr:col>14</xdr:col>
                <xdr:colOff>12700</xdr:colOff>
                <xdr:row>0</xdr:row>
                <xdr:rowOff>0</xdr:rowOff>
              </from>
              <to>
                <xdr:col>29</xdr:col>
                <xdr:colOff>400050</xdr:colOff>
                <xdr:row>7</xdr:row>
                <xdr:rowOff>184150</xdr:rowOff>
              </to>
            </anchor>
          </controlPr>
        </control>
      </mc:Choice>
      <mc:Fallback>
        <control shapeId="5121" r:id="rId4" name="txtInfoHoja"/>
      </mc:Fallback>
    </mc:AlternateContent>
  </control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D4E861-D787-4022-814E-1153C746EDCE}">
  <sheetPr codeName="Hoja6"/>
  <dimension ref="A1:AS58"/>
  <sheetViews>
    <sheetView showGridLines="0" zoomScale="70" zoomScaleNormal="70" workbookViewId="0">
      <selection activeCell="AY15" sqref="AY15"/>
    </sheetView>
  </sheetViews>
  <sheetFormatPr baseColWidth="10" defaultColWidth="11.453125" defaultRowHeight="14.5"/>
  <cols>
    <col min="1" max="1" width="6.54296875" customWidth="1"/>
    <col min="2" max="2" width="2.81640625" customWidth="1"/>
    <col min="3" max="3" width="33.54296875" customWidth="1"/>
    <col min="4" max="4" width="25.54296875" customWidth="1"/>
    <col min="5" max="5" width="17.54296875" customWidth="1"/>
    <col min="6" max="11" width="25.54296875" customWidth="1"/>
    <col min="12" max="12" width="17.54296875" customWidth="1"/>
    <col min="13" max="34" width="25.54296875" customWidth="1"/>
    <col min="36" max="36" width="11.453125" hidden="1" customWidth="1"/>
    <col min="37" max="37" width="4.81640625" hidden="1" customWidth="1"/>
    <col min="38" max="38" width="5.453125" hidden="1" customWidth="1"/>
    <col min="39" max="39" width="6.81640625" hidden="1" customWidth="1"/>
    <col min="40" max="40" width="8.1796875" hidden="1" customWidth="1"/>
    <col min="41" max="41" width="6.54296875" hidden="1" customWidth="1"/>
    <col min="42" max="42" width="6.1796875" hidden="1" customWidth="1"/>
    <col min="43" max="43" width="7" hidden="1" customWidth="1"/>
    <col min="44" max="44" width="7.26953125" hidden="1" customWidth="1"/>
    <col min="45" max="45" width="11.453125" hidden="1" customWidth="1"/>
    <col min="257" max="257" width="6.54296875" customWidth="1"/>
    <col min="258" max="258" width="2.81640625" customWidth="1"/>
    <col min="259" max="259" width="33.54296875" customWidth="1"/>
    <col min="260" max="260" width="25.54296875" customWidth="1"/>
    <col min="261" max="261" width="17.54296875" customWidth="1"/>
    <col min="262" max="267" width="25.54296875" customWidth="1"/>
    <col min="268" max="268" width="17.54296875" customWidth="1"/>
    <col min="269" max="290" width="25.54296875" customWidth="1"/>
    <col min="292" max="301" width="0" hidden="1" customWidth="1"/>
    <col min="513" max="513" width="6.54296875" customWidth="1"/>
    <col min="514" max="514" width="2.81640625" customWidth="1"/>
    <col min="515" max="515" width="33.54296875" customWidth="1"/>
    <col min="516" max="516" width="25.54296875" customWidth="1"/>
    <col min="517" max="517" width="17.54296875" customWidth="1"/>
    <col min="518" max="523" width="25.54296875" customWidth="1"/>
    <col min="524" max="524" width="17.54296875" customWidth="1"/>
    <col min="525" max="546" width="25.54296875" customWidth="1"/>
    <col min="548" max="557" width="0" hidden="1" customWidth="1"/>
    <col min="769" max="769" width="6.54296875" customWidth="1"/>
    <col min="770" max="770" width="2.81640625" customWidth="1"/>
    <col min="771" max="771" width="33.54296875" customWidth="1"/>
    <col min="772" max="772" width="25.54296875" customWidth="1"/>
    <col min="773" max="773" width="17.54296875" customWidth="1"/>
    <col min="774" max="779" width="25.54296875" customWidth="1"/>
    <col min="780" max="780" width="17.54296875" customWidth="1"/>
    <col min="781" max="802" width="25.54296875" customWidth="1"/>
    <col min="804" max="813" width="0" hidden="1" customWidth="1"/>
    <col min="1025" max="1025" width="6.54296875" customWidth="1"/>
    <col min="1026" max="1026" width="2.81640625" customWidth="1"/>
    <col min="1027" max="1027" width="33.54296875" customWidth="1"/>
    <col min="1028" max="1028" width="25.54296875" customWidth="1"/>
    <col min="1029" max="1029" width="17.54296875" customWidth="1"/>
    <col min="1030" max="1035" width="25.54296875" customWidth="1"/>
    <col min="1036" max="1036" width="17.54296875" customWidth="1"/>
    <col min="1037" max="1058" width="25.54296875" customWidth="1"/>
    <col min="1060" max="1069" width="0" hidden="1" customWidth="1"/>
    <col min="1281" max="1281" width="6.54296875" customWidth="1"/>
    <col min="1282" max="1282" width="2.81640625" customWidth="1"/>
    <col min="1283" max="1283" width="33.54296875" customWidth="1"/>
    <col min="1284" max="1284" width="25.54296875" customWidth="1"/>
    <col min="1285" max="1285" width="17.54296875" customWidth="1"/>
    <col min="1286" max="1291" width="25.54296875" customWidth="1"/>
    <col min="1292" max="1292" width="17.54296875" customWidth="1"/>
    <col min="1293" max="1314" width="25.54296875" customWidth="1"/>
    <col min="1316" max="1325" width="0" hidden="1" customWidth="1"/>
    <col min="1537" max="1537" width="6.54296875" customWidth="1"/>
    <col min="1538" max="1538" width="2.81640625" customWidth="1"/>
    <col min="1539" max="1539" width="33.54296875" customWidth="1"/>
    <col min="1540" max="1540" width="25.54296875" customWidth="1"/>
    <col min="1541" max="1541" width="17.54296875" customWidth="1"/>
    <col min="1542" max="1547" width="25.54296875" customWidth="1"/>
    <col min="1548" max="1548" width="17.54296875" customWidth="1"/>
    <col min="1549" max="1570" width="25.54296875" customWidth="1"/>
    <col min="1572" max="1581" width="0" hidden="1" customWidth="1"/>
    <col min="1793" max="1793" width="6.54296875" customWidth="1"/>
    <col min="1794" max="1794" width="2.81640625" customWidth="1"/>
    <col min="1795" max="1795" width="33.54296875" customWidth="1"/>
    <col min="1796" max="1796" width="25.54296875" customWidth="1"/>
    <col min="1797" max="1797" width="17.54296875" customWidth="1"/>
    <col min="1798" max="1803" width="25.54296875" customWidth="1"/>
    <col min="1804" max="1804" width="17.54296875" customWidth="1"/>
    <col min="1805" max="1826" width="25.54296875" customWidth="1"/>
    <col min="1828" max="1837" width="0" hidden="1" customWidth="1"/>
    <col min="2049" max="2049" width="6.54296875" customWidth="1"/>
    <col min="2050" max="2050" width="2.81640625" customWidth="1"/>
    <col min="2051" max="2051" width="33.54296875" customWidth="1"/>
    <col min="2052" max="2052" width="25.54296875" customWidth="1"/>
    <col min="2053" max="2053" width="17.54296875" customWidth="1"/>
    <col min="2054" max="2059" width="25.54296875" customWidth="1"/>
    <col min="2060" max="2060" width="17.54296875" customWidth="1"/>
    <col min="2061" max="2082" width="25.54296875" customWidth="1"/>
    <col min="2084" max="2093" width="0" hidden="1" customWidth="1"/>
    <col min="2305" max="2305" width="6.54296875" customWidth="1"/>
    <col min="2306" max="2306" width="2.81640625" customWidth="1"/>
    <col min="2307" max="2307" width="33.54296875" customWidth="1"/>
    <col min="2308" max="2308" width="25.54296875" customWidth="1"/>
    <col min="2309" max="2309" width="17.54296875" customWidth="1"/>
    <col min="2310" max="2315" width="25.54296875" customWidth="1"/>
    <col min="2316" max="2316" width="17.54296875" customWidth="1"/>
    <col min="2317" max="2338" width="25.54296875" customWidth="1"/>
    <col min="2340" max="2349" width="0" hidden="1" customWidth="1"/>
    <col min="2561" max="2561" width="6.54296875" customWidth="1"/>
    <col min="2562" max="2562" width="2.81640625" customWidth="1"/>
    <col min="2563" max="2563" width="33.54296875" customWidth="1"/>
    <col min="2564" max="2564" width="25.54296875" customWidth="1"/>
    <col min="2565" max="2565" width="17.54296875" customWidth="1"/>
    <col min="2566" max="2571" width="25.54296875" customWidth="1"/>
    <col min="2572" max="2572" width="17.54296875" customWidth="1"/>
    <col min="2573" max="2594" width="25.54296875" customWidth="1"/>
    <col min="2596" max="2605" width="0" hidden="1" customWidth="1"/>
    <col min="2817" max="2817" width="6.54296875" customWidth="1"/>
    <col min="2818" max="2818" width="2.81640625" customWidth="1"/>
    <col min="2819" max="2819" width="33.54296875" customWidth="1"/>
    <col min="2820" max="2820" width="25.54296875" customWidth="1"/>
    <col min="2821" max="2821" width="17.54296875" customWidth="1"/>
    <col min="2822" max="2827" width="25.54296875" customWidth="1"/>
    <col min="2828" max="2828" width="17.54296875" customWidth="1"/>
    <col min="2829" max="2850" width="25.54296875" customWidth="1"/>
    <col min="2852" max="2861" width="0" hidden="1" customWidth="1"/>
    <col min="3073" max="3073" width="6.54296875" customWidth="1"/>
    <col min="3074" max="3074" width="2.81640625" customWidth="1"/>
    <col min="3075" max="3075" width="33.54296875" customWidth="1"/>
    <col min="3076" max="3076" width="25.54296875" customWidth="1"/>
    <col min="3077" max="3077" width="17.54296875" customWidth="1"/>
    <col min="3078" max="3083" width="25.54296875" customWidth="1"/>
    <col min="3084" max="3084" width="17.54296875" customWidth="1"/>
    <col min="3085" max="3106" width="25.54296875" customWidth="1"/>
    <col min="3108" max="3117" width="0" hidden="1" customWidth="1"/>
    <col min="3329" max="3329" width="6.54296875" customWidth="1"/>
    <col min="3330" max="3330" width="2.81640625" customWidth="1"/>
    <col min="3331" max="3331" width="33.54296875" customWidth="1"/>
    <col min="3332" max="3332" width="25.54296875" customWidth="1"/>
    <col min="3333" max="3333" width="17.54296875" customWidth="1"/>
    <col min="3334" max="3339" width="25.54296875" customWidth="1"/>
    <col min="3340" max="3340" width="17.54296875" customWidth="1"/>
    <col min="3341" max="3362" width="25.54296875" customWidth="1"/>
    <col min="3364" max="3373" width="0" hidden="1" customWidth="1"/>
    <col min="3585" max="3585" width="6.54296875" customWidth="1"/>
    <col min="3586" max="3586" width="2.81640625" customWidth="1"/>
    <col min="3587" max="3587" width="33.54296875" customWidth="1"/>
    <col min="3588" max="3588" width="25.54296875" customWidth="1"/>
    <col min="3589" max="3589" width="17.54296875" customWidth="1"/>
    <col min="3590" max="3595" width="25.54296875" customWidth="1"/>
    <col min="3596" max="3596" width="17.54296875" customWidth="1"/>
    <col min="3597" max="3618" width="25.54296875" customWidth="1"/>
    <col min="3620" max="3629" width="0" hidden="1" customWidth="1"/>
    <col min="3841" max="3841" width="6.54296875" customWidth="1"/>
    <col min="3842" max="3842" width="2.81640625" customWidth="1"/>
    <col min="3843" max="3843" width="33.54296875" customWidth="1"/>
    <col min="3844" max="3844" width="25.54296875" customWidth="1"/>
    <col min="3845" max="3845" width="17.54296875" customWidth="1"/>
    <col min="3846" max="3851" width="25.54296875" customWidth="1"/>
    <col min="3852" max="3852" width="17.54296875" customWidth="1"/>
    <col min="3853" max="3874" width="25.54296875" customWidth="1"/>
    <col min="3876" max="3885" width="0" hidden="1" customWidth="1"/>
    <col min="4097" max="4097" width="6.54296875" customWidth="1"/>
    <col min="4098" max="4098" width="2.81640625" customWidth="1"/>
    <col min="4099" max="4099" width="33.54296875" customWidth="1"/>
    <col min="4100" max="4100" width="25.54296875" customWidth="1"/>
    <col min="4101" max="4101" width="17.54296875" customWidth="1"/>
    <col min="4102" max="4107" width="25.54296875" customWidth="1"/>
    <col min="4108" max="4108" width="17.54296875" customWidth="1"/>
    <col min="4109" max="4130" width="25.54296875" customWidth="1"/>
    <col min="4132" max="4141" width="0" hidden="1" customWidth="1"/>
    <col min="4353" max="4353" width="6.54296875" customWidth="1"/>
    <col min="4354" max="4354" width="2.81640625" customWidth="1"/>
    <col min="4355" max="4355" width="33.54296875" customWidth="1"/>
    <col min="4356" max="4356" width="25.54296875" customWidth="1"/>
    <col min="4357" max="4357" width="17.54296875" customWidth="1"/>
    <col min="4358" max="4363" width="25.54296875" customWidth="1"/>
    <col min="4364" max="4364" width="17.54296875" customWidth="1"/>
    <col min="4365" max="4386" width="25.54296875" customWidth="1"/>
    <col min="4388" max="4397" width="0" hidden="1" customWidth="1"/>
    <col min="4609" max="4609" width="6.54296875" customWidth="1"/>
    <col min="4610" max="4610" width="2.81640625" customWidth="1"/>
    <col min="4611" max="4611" width="33.54296875" customWidth="1"/>
    <col min="4612" max="4612" width="25.54296875" customWidth="1"/>
    <col min="4613" max="4613" width="17.54296875" customWidth="1"/>
    <col min="4614" max="4619" width="25.54296875" customWidth="1"/>
    <col min="4620" max="4620" width="17.54296875" customWidth="1"/>
    <col min="4621" max="4642" width="25.54296875" customWidth="1"/>
    <col min="4644" max="4653" width="0" hidden="1" customWidth="1"/>
    <col min="4865" max="4865" width="6.54296875" customWidth="1"/>
    <col min="4866" max="4866" width="2.81640625" customWidth="1"/>
    <col min="4867" max="4867" width="33.54296875" customWidth="1"/>
    <col min="4868" max="4868" width="25.54296875" customWidth="1"/>
    <col min="4869" max="4869" width="17.54296875" customWidth="1"/>
    <col min="4870" max="4875" width="25.54296875" customWidth="1"/>
    <col min="4876" max="4876" width="17.54296875" customWidth="1"/>
    <col min="4877" max="4898" width="25.54296875" customWidth="1"/>
    <col min="4900" max="4909" width="0" hidden="1" customWidth="1"/>
    <col min="5121" max="5121" width="6.54296875" customWidth="1"/>
    <col min="5122" max="5122" width="2.81640625" customWidth="1"/>
    <col min="5123" max="5123" width="33.54296875" customWidth="1"/>
    <col min="5124" max="5124" width="25.54296875" customWidth="1"/>
    <col min="5125" max="5125" width="17.54296875" customWidth="1"/>
    <col min="5126" max="5131" width="25.54296875" customWidth="1"/>
    <col min="5132" max="5132" width="17.54296875" customWidth="1"/>
    <col min="5133" max="5154" width="25.54296875" customWidth="1"/>
    <col min="5156" max="5165" width="0" hidden="1" customWidth="1"/>
    <col min="5377" max="5377" width="6.54296875" customWidth="1"/>
    <col min="5378" max="5378" width="2.81640625" customWidth="1"/>
    <col min="5379" max="5379" width="33.54296875" customWidth="1"/>
    <col min="5380" max="5380" width="25.54296875" customWidth="1"/>
    <col min="5381" max="5381" width="17.54296875" customWidth="1"/>
    <col min="5382" max="5387" width="25.54296875" customWidth="1"/>
    <col min="5388" max="5388" width="17.54296875" customWidth="1"/>
    <col min="5389" max="5410" width="25.54296875" customWidth="1"/>
    <col min="5412" max="5421" width="0" hidden="1" customWidth="1"/>
    <col min="5633" max="5633" width="6.54296875" customWidth="1"/>
    <col min="5634" max="5634" width="2.81640625" customWidth="1"/>
    <col min="5635" max="5635" width="33.54296875" customWidth="1"/>
    <col min="5636" max="5636" width="25.54296875" customWidth="1"/>
    <col min="5637" max="5637" width="17.54296875" customWidth="1"/>
    <col min="5638" max="5643" width="25.54296875" customWidth="1"/>
    <col min="5644" max="5644" width="17.54296875" customWidth="1"/>
    <col min="5645" max="5666" width="25.54296875" customWidth="1"/>
    <col min="5668" max="5677" width="0" hidden="1" customWidth="1"/>
    <col min="5889" max="5889" width="6.54296875" customWidth="1"/>
    <col min="5890" max="5890" width="2.81640625" customWidth="1"/>
    <col min="5891" max="5891" width="33.54296875" customWidth="1"/>
    <col min="5892" max="5892" width="25.54296875" customWidth="1"/>
    <col min="5893" max="5893" width="17.54296875" customWidth="1"/>
    <col min="5894" max="5899" width="25.54296875" customWidth="1"/>
    <col min="5900" max="5900" width="17.54296875" customWidth="1"/>
    <col min="5901" max="5922" width="25.54296875" customWidth="1"/>
    <col min="5924" max="5933" width="0" hidden="1" customWidth="1"/>
    <col min="6145" max="6145" width="6.54296875" customWidth="1"/>
    <col min="6146" max="6146" width="2.81640625" customWidth="1"/>
    <col min="6147" max="6147" width="33.54296875" customWidth="1"/>
    <col min="6148" max="6148" width="25.54296875" customWidth="1"/>
    <col min="6149" max="6149" width="17.54296875" customWidth="1"/>
    <col min="6150" max="6155" width="25.54296875" customWidth="1"/>
    <col min="6156" max="6156" width="17.54296875" customWidth="1"/>
    <col min="6157" max="6178" width="25.54296875" customWidth="1"/>
    <col min="6180" max="6189" width="0" hidden="1" customWidth="1"/>
    <col min="6401" max="6401" width="6.54296875" customWidth="1"/>
    <col min="6402" max="6402" width="2.81640625" customWidth="1"/>
    <col min="6403" max="6403" width="33.54296875" customWidth="1"/>
    <col min="6404" max="6404" width="25.54296875" customWidth="1"/>
    <col min="6405" max="6405" width="17.54296875" customWidth="1"/>
    <col min="6406" max="6411" width="25.54296875" customWidth="1"/>
    <col min="6412" max="6412" width="17.54296875" customWidth="1"/>
    <col min="6413" max="6434" width="25.54296875" customWidth="1"/>
    <col min="6436" max="6445" width="0" hidden="1" customWidth="1"/>
    <col min="6657" max="6657" width="6.54296875" customWidth="1"/>
    <col min="6658" max="6658" width="2.81640625" customWidth="1"/>
    <col min="6659" max="6659" width="33.54296875" customWidth="1"/>
    <col min="6660" max="6660" width="25.54296875" customWidth="1"/>
    <col min="6661" max="6661" width="17.54296875" customWidth="1"/>
    <col min="6662" max="6667" width="25.54296875" customWidth="1"/>
    <col min="6668" max="6668" width="17.54296875" customWidth="1"/>
    <col min="6669" max="6690" width="25.54296875" customWidth="1"/>
    <col min="6692" max="6701" width="0" hidden="1" customWidth="1"/>
    <col min="6913" max="6913" width="6.54296875" customWidth="1"/>
    <col min="6914" max="6914" width="2.81640625" customWidth="1"/>
    <col min="6915" max="6915" width="33.54296875" customWidth="1"/>
    <col min="6916" max="6916" width="25.54296875" customWidth="1"/>
    <col min="6917" max="6917" width="17.54296875" customWidth="1"/>
    <col min="6918" max="6923" width="25.54296875" customWidth="1"/>
    <col min="6924" max="6924" width="17.54296875" customWidth="1"/>
    <col min="6925" max="6946" width="25.54296875" customWidth="1"/>
    <col min="6948" max="6957" width="0" hidden="1" customWidth="1"/>
    <col min="7169" max="7169" width="6.54296875" customWidth="1"/>
    <col min="7170" max="7170" width="2.81640625" customWidth="1"/>
    <col min="7171" max="7171" width="33.54296875" customWidth="1"/>
    <col min="7172" max="7172" width="25.54296875" customWidth="1"/>
    <col min="7173" max="7173" width="17.54296875" customWidth="1"/>
    <col min="7174" max="7179" width="25.54296875" customWidth="1"/>
    <col min="7180" max="7180" width="17.54296875" customWidth="1"/>
    <col min="7181" max="7202" width="25.54296875" customWidth="1"/>
    <col min="7204" max="7213" width="0" hidden="1" customWidth="1"/>
    <col min="7425" max="7425" width="6.54296875" customWidth="1"/>
    <col min="7426" max="7426" width="2.81640625" customWidth="1"/>
    <col min="7427" max="7427" width="33.54296875" customWidth="1"/>
    <col min="7428" max="7428" width="25.54296875" customWidth="1"/>
    <col min="7429" max="7429" width="17.54296875" customWidth="1"/>
    <col min="7430" max="7435" width="25.54296875" customWidth="1"/>
    <col min="7436" max="7436" width="17.54296875" customWidth="1"/>
    <col min="7437" max="7458" width="25.54296875" customWidth="1"/>
    <col min="7460" max="7469" width="0" hidden="1" customWidth="1"/>
    <col min="7681" max="7681" width="6.54296875" customWidth="1"/>
    <col min="7682" max="7682" width="2.81640625" customWidth="1"/>
    <col min="7683" max="7683" width="33.54296875" customWidth="1"/>
    <col min="7684" max="7684" width="25.54296875" customWidth="1"/>
    <col min="7685" max="7685" width="17.54296875" customWidth="1"/>
    <col min="7686" max="7691" width="25.54296875" customWidth="1"/>
    <col min="7692" max="7692" width="17.54296875" customWidth="1"/>
    <col min="7693" max="7714" width="25.54296875" customWidth="1"/>
    <col min="7716" max="7725" width="0" hidden="1" customWidth="1"/>
    <col min="7937" max="7937" width="6.54296875" customWidth="1"/>
    <col min="7938" max="7938" width="2.81640625" customWidth="1"/>
    <col min="7939" max="7939" width="33.54296875" customWidth="1"/>
    <col min="7940" max="7940" width="25.54296875" customWidth="1"/>
    <col min="7941" max="7941" width="17.54296875" customWidth="1"/>
    <col min="7942" max="7947" width="25.54296875" customWidth="1"/>
    <col min="7948" max="7948" width="17.54296875" customWidth="1"/>
    <col min="7949" max="7970" width="25.54296875" customWidth="1"/>
    <col min="7972" max="7981" width="0" hidden="1" customWidth="1"/>
    <col min="8193" max="8193" width="6.54296875" customWidth="1"/>
    <col min="8194" max="8194" width="2.81640625" customWidth="1"/>
    <col min="8195" max="8195" width="33.54296875" customWidth="1"/>
    <col min="8196" max="8196" width="25.54296875" customWidth="1"/>
    <col min="8197" max="8197" width="17.54296875" customWidth="1"/>
    <col min="8198" max="8203" width="25.54296875" customWidth="1"/>
    <col min="8204" max="8204" width="17.54296875" customWidth="1"/>
    <col min="8205" max="8226" width="25.54296875" customWidth="1"/>
    <col min="8228" max="8237" width="0" hidden="1" customWidth="1"/>
    <col min="8449" max="8449" width="6.54296875" customWidth="1"/>
    <col min="8450" max="8450" width="2.81640625" customWidth="1"/>
    <col min="8451" max="8451" width="33.54296875" customWidth="1"/>
    <col min="8452" max="8452" width="25.54296875" customWidth="1"/>
    <col min="8453" max="8453" width="17.54296875" customWidth="1"/>
    <col min="8454" max="8459" width="25.54296875" customWidth="1"/>
    <col min="8460" max="8460" width="17.54296875" customWidth="1"/>
    <col min="8461" max="8482" width="25.54296875" customWidth="1"/>
    <col min="8484" max="8493" width="0" hidden="1" customWidth="1"/>
    <col min="8705" max="8705" width="6.54296875" customWidth="1"/>
    <col min="8706" max="8706" width="2.81640625" customWidth="1"/>
    <col min="8707" max="8707" width="33.54296875" customWidth="1"/>
    <col min="8708" max="8708" width="25.54296875" customWidth="1"/>
    <col min="8709" max="8709" width="17.54296875" customWidth="1"/>
    <col min="8710" max="8715" width="25.54296875" customWidth="1"/>
    <col min="8716" max="8716" width="17.54296875" customWidth="1"/>
    <col min="8717" max="8738" width="25.54296875" customWidth="1"/>
    <col min="8740" max="8749" width="0" hidden="1" customWidth="1"/>
    <col min="8961" max="8961" width="6.54296875" customWidth="1"/>
    <col min="8962" max="8962" width="2.81640625" customWidth="1"/>
    <col min="8963" max="8963" width="33.54296875" customWidth="1"/>
    <col min="8964" max="8964" width="25.54296875" customWidth="1"/>
    <col min="8965" max="8965" width="17.54296875" customWidth="1"/>
    <col min="8966" max="8971" width="25.54296875" customWidth="1"/>
    <col min="8972" max="8972" width="17.54296875" customWidth="1"/>
    <col min="8973" max="8994" width="25.54296875" customWidth="1"/>
    <col min="8996" max="9005" width="0" hidden="1" customWidth="1"/>
    <col min="9217" max="9217" width="6.54296875" customWidth="1"/>
    <col min="9218" max="9218" width="2.81640625" customWidth="1"/>
    <col min="9219" max="9219" width="33.54296875" customWidth="1"/>
    <col min="9220" max="9220" width="25.54296875" customWidth="1"/>
    <col min="9221" max="9221" width="17.54296875" customWidth="1"/>
    <col min="9222" max="9227" width="25.54296875" customWidth="1"/>
    <col min="9228" max="9228" width="17.54296875" customWidth="1"/>
    <col min="9229" max="9250" width="25.54296875" customWidth="1"/>
    <col min="9252" max="9261" width="0" hidden="1" customWidth="1"/>
    <col min="9473" max="9473" width="6.54296875" customWidth="1"/>
    <col min="9474" max="9474" width="2.81640625" customWidth="1"/>
    <col min="9475" max="9475" width="33.54296875" customWidth="1"/>
    <col min="9476" max="9476" width="25.54296875" customWidth="1"/>
    <col min="9477" max="9477" width="17.54296875" customWidth="1"/>
    <col min="9478" max="9483" width="25.54296875" customWidth="1"/>
    <col min="9484" max="9484" width="17.54296875" customWidth="1"/>
    <col min="9485" max="9506" width="25.54296875" customWidth="1"/>
    <col min="9508" max="9517" width="0" hidden="1" customWidth="1"/>
    <col min="9729" max="9729" width="6.54296875" customWidth="1"/>
    <col min="9730" max="9730" width="2.81640625" customWidth="1"/>
    <col min="9731" max="9731" width="33.54296875" customWidth="1"/>
    <col min="9732" max="9732" width="25.54296875" customWidth="1"/>
    <col min="9733" max="9733" width="17.54296875" customWidth="1"/>
    <col min="9734" max="9739" width="25.54296875" customWidth="1"/>
    <col min="9740" max="9740" width="17.54296875" customWidth="1"/>
    <col min="9741" max="9762" width="25.54296875" customWidth="1"/>
    <col min="9764" max="9773" width="0" hidden="1" customWidth="1"/>
    <col min="9985" max="9985" width="6.54296875" customWidth="1"/>
    <col min="9986" max="9986" width="2.81640625" customWidth="1"/>
    <col min="9987" max="9987" width="33.54296875" customWidth="1"/>
    <col min="9988" max="9988" width="25.54296875" customWidth="1"/>
    <col min="9989" max="9989" width="17.54296875" customWidth="1"/>
    <col min="9990" max="9995" width="25.54296875" customWidth="1"/>
    <col min="9996" max="9996" width="17.54296875" customWidth="1"/>
    <col min="9997" max="10018" width="25.54296875" customWidth="1"/>
    <col min="10020" max="10029" width="0" hidden="1" customWidth="1"/>
    <col min="10241" max="10241" width="6.54296875" customWidth="1"/>
    <col min="10242" max="10242" width="2.81640625" customWidth="1"/>
    <col min="10243" max="10243" width="33.54296875" customWidth="1"/>
    <col min="10244" max="10244" width="25.54296875" customWidth="1"/>
    <col min="10245" max="10245" width="17.54296875" customWidth="1"/>
    <col min="10246" max="10251" width="25.54296875" customWidth="1"/>
    <col min="10252" max="10252" width="17.54296875" customWidth="1"/>
    <col min="10253" max="10274" width="25.54296875" customWidth="1"/>
    <col min="10276" max="10285" width="0" hidden="1" customWidth="1"/>
    <col min="10497" max="10497" width="6.54296875" customWidth="1"/>
    <col min="10498" max="10498" width="2.81640625" customWidth="1"/>
    <col min="10499" max="10499" width="33.54296875" customWidth="1"/>
    <col min="10500" max="10500" width="25.54296875" customWidth="1"/>
    <col min="10501" max="10501" width="17.54296875" customWidth="1"/>
    <col min="10502" max="10507" width="25.54296875" customWidth="1"/>
    <col min="10508" max="10508" width="17.54296875" customWidth="1"/>
    <col min="10509" max="10530" width="25.54296875" customWidth="1"/>
    <col min="10532" max="10541" width="0" hidden="1" customWidth="1"/>
    <col min="10753" max="10753" width="6.54296875" customWidth="1"/>
    <col min="10754" max="10754" width="2.81640625" customWidth="1"/>
    <col min="10755" max="10755" width="33.54296875" customWidth="1"/>
    <col min="10756" max="10756" width="25.54296875" customWidth="1"/>
    <col min="10757" max="10757" width="17.54296875" customWidth="1"/>
    <col min="10758" max="10763" width="25.54296875" customWidth="1"/>
    <col min="10764" max="10764" width="17.54296875" customWidth="1"/>
    <col min="10765" max="10786" width="25.54296875" customWidth="1"/>
    <col min="10788" max="10797" width="0" hidden="1" customWidth="1"/>
    <col min="11009" max="11009" width="6.54296875" customWidth="1"/>
    <col min="11010" max="11010" width="2.81640625" customWidth="1"/>
    <col min="11011" max="11011" width="33.54296875" customWidth="1"/>
    <col min="11012" max="11012" width="25.54296875" customWidth="1"/>
    <col min="11013" max="11013" width="17.54296875" customWidth="1"/>
    <col min="11014" max="11019" width="25.54296875" customWidth="1"/>
    <col min="11020" max="11020" width="17.54296875" customWidth="1"/>
    <col min="11021" max="11042" width="25.54296875" customWidth="1"/>
    <col min="11044" max="11053" width="0" hidden="1" customWidth="1"/>
    <col min="11265" max="11265" width="6.54296875" customWidth="1"/>
    <col min="11266" max="11266" width="2.81640625" customWidth="1"/>
    <col min="11267" max="11267" width="33.54296875" customWidth="1"/>
    <col min="11268" max="11268" width="25.54296875" customWidth="1"/>
    <col min="11269" max="11269" width="17.54296875" customWidth="1"/>
    <col min="11270" max="11275" width="25.54296875" customWidth="1"/>
    <col min="11276" max="11276" width="17.54296875" customWidth="1"/>
    <col min="11277" max="11298" width="25.54296875" customWidth="1"/>
    <col min="11300" max="11309" width="0" hidden="1" customWidth="1"/>
    <col min="11521" max="11521" width="6.54296875" customWidth="1"/>
    <col min="11522" max="11522" width="2.81640625" customWidth="1"/>
    <col min="11523" max="11523" width="33.54296875" customWidth="1"/>
    <col min="11524" max="11524" width="25.54296875" customWidth="1"/>
    <col min="11525" max="11525" width="17.54296875" customWidth="1"/>
    <col min="11526" max="11531" width="25.54296875" customWidth="1"/>
    <col min="11532" max="11532" width="17.54296875" customWidth="1"/>
    <col min="11533" max="11554" width="25.54296875" customWidth="1"/>
    <col min="11556" max="11565" width="0" hidden="1" customWidth="1"/>
    <col min="11777" max="11777" width="6.54296875" customWidth="1"/>
    <col min="11778" max="11778" width="2.81640625" customWidth="1"/>
    <col min="11779" max="11779" width="33.54296875" customWidth="1"/>
    <col min="11780" max="11780" width="25.54296875" customWidth="1"/>
    <col min="11781" max="11781" width="17.54296875" customWidth="1"/>
    <col min="11782" max="11787" width="25.54296875" customWidth="1"/>
    <col min="11788" max="11788" width="17.54296875" customWidth="1"/>
    <col min="11789" max="11810" width="25.54296875" customWidth="1"/>
    <col min="11812" max="11821" width="0" hidden="1" customWidth="1"/>
    <col min="12033" max="12033" width="6.54296875" customWidth="1"/>
    <col min="12034" max="12034" width="2.81640625" customWidth="1"/>
    <col min="12035" max="12035" width="33.54296875" customWidth="1"/>
    <col min="12036" max="12036" width="25.54296875" customWidth="1"/>
    <col min="12037" max="12037" width="17.54296875" customWidth="1"/>
    <col min="12038" max="12043" width="25.54296875" customWidth="1"/>
    <col min="12044" max="12044" width="17.54296875" customWidth="1"/>
    <col min="12045" max="12066" width="25.54296875" customWidth="1"/>
    <col min="12068" max="12077" width="0" hidden="1" customWidth="1"/>
    <col min="12289" max="12289" width="6.54296875" customWidth="1"/>
    <col min="12290" max="12290" width="2.81640625" customWidth="1"/>
    <col min="12291" max="12291" width="33.54296875" customWidth="1"/>
    <col min="12292" max="12292" width="25.54296875" customWidth="1"/>
    <col min="12293" max="12293" width="17.54296875" customWidth="1"/>
    <col min="12294" max="12299" width="25.54296875" customWidth="1"/>
    <col min="12300" max="12300" width="17.54296875" customWidth="1"/>
    <col min="12301" max="12322" width="25.54296875" customWidth="1"/>
    <col min="12324" max="12333" width="0" hidden="1" customWidth="1"/>
    <col min="12545" max="12545" width="6.54296875" customWidth="1"/>
    <col min="12546" max="12546" width="2.81640625" customWidth="1"/>
    <col min="12547" max="12547" width="33.54296875" customWidth="1"/>
    <col min="12548" max="12548" width="25.54296875" customWidth="1"/>
    <col min="12549" max="12549" width="17.54296875" customWidth="1"/>
    <col min="12550" max="12555" width="25.54296875" customWidth="1"/>
    <col min="12556" max="12556" width="17.54296875" customWidth="1"/>
    <col min="12557" max="12578" width="25.54296875" customWidth="1"/>
    <col min="12580" max="12589" width="0" hidden="1" customWidth="1"/>
    <col min="12801" max="12801" width="6.54296875" customWidth="1"/>
    <col min="12802" max="12802" width="2.81640625" customWidth="1"/>
    <col min="12803" max="12803" width="33.54296875" customWidth="1"/>
    <col min="12804" max="12804" width="25.54296875" customWidth="1"/>
    <col min="12805" max="12805" width="17.54296875" customWidth="1"/>
    <col min="12806" max="12811" width="25.54296875" customWidth="1"/>
    <col min="12812" max="12812" width="17.54296875" customWidth="1"/>
    <col min="12813" max="12834" width="25.54296875" customWidth="1"/>
    <col min="12836" max="12845" width="0" hidden="1" customWidth="1"/>
    <col min="13057" max="13057" width="6.54296875" customWidth="1"/>
    <col min="13058" max="13058" width="2.81640625" customWidth="1"/>
    <col min="13059" max="13059" width="33.54296875" customWidth="1"/>
    <col min="13060" max="13060" width="25.54296875" customWidth="1"/>
    <col min="13061" max="13061" width="17.54296875" customWidth="1"/>
    <col min="13062" max="13067" width="25.54296875" customWidth="1"/>
    <col min="13068" max="13068" width="17.54296875" customWidth="1"/>
    <col min="13069" max="13090" width="25.54296875" customWidth="1"/>
    <col min="13092" max="13101" width="0" hidden="1" customWidth="1"/>
    <col min="13313" max="13313" width="6.54296875" customWidth="1"/>
    <col min="13314" max="13314" width="2.81640625" customWidth="1"/>
    <col min="13315" max="13315" width="33.54296875" customWidth="1"/>
    <col min="13316" max="13316" width="25.54296875" customWidth="1"/>
    <col min="13317" max="13317" width="17.54296875" customWidth="1"/>
    <col min="13318" max="13323" width="25.54296875" customWidth="1"/>
    <col min="13324" max="13324" width="17.54296875" customWidth="1"/>
    <col min="13325" max="13346" width="25.54296875" customWidth="1"/>
    <col min="13348" max="13357" width="0" hidden="1" customWidth="1"/>
    <col min="13569" max="13569" width="6.54296875" customWidth="1"/>
    <col min="13570" max="13570" width="2.81640625" customWidth="1"/>
    <col min="13571" max="13571" width="33.54296875" customWidth="1"/>
    <col min="13572" max="13572" width="25.54296875" customWidth="1"/>
    <col min="13573" max="13573" width="17.54296875" customWidth="1"/>
    <col min="13574" max="13579" width="25.54296875" customWidth="1"/>
    <col min="13580" max="13580" width="17.54296875" customWidth="1"/>
    <col min="13581" max="13602" width="25.54296875" customWidth="1"/>
    <col min="13604" max="13613" width="0" hidden="1" customWidth="1"/>
    <col min="13825" max="13825" width="6.54296875" customWidth="1"/>
    <col min="13826" max="13826" width="2.81640625" customWidth="1"/>
    <col min="13827" max="13827" width="33.54296875" customWidth="1"/>
    <col min="13828" max="13828" width="25.54296875" customWidth="1"/>
    <col min="13829" max="13829" width="17.54296875" customWidth="1"/>
    <col min="13830" max="13835" width="25.54296875" customWidth="1"/>
    <col min="13836" max="13836" width="17.54296875" customWidth="1"/>
    <col min="13837" max="13858" width="25.54296875" customWidth="1"/>
    <col min="13860" max="13869" width="0" hidden="1" customWidth="1"/>
    <col min="14081" max="14081" width="6.54296875" customWidth="1"/>
    <col min="14082" max="14082" width="2.81640625" customWidth="1"/>
    <col min="14083" max="14083" width="33.54296875" customWidth="1"/>
    <col min="14084" max="14084" width="25.54296875" customWidth="1"/>
    <col min="14085" max="14085" width="17.54296875" customWidth="1"/>
    <col min="14086" max="14091" width="25.54296875" customWidth="1"/>
    <col min="14092" max="14092" width="17.54296875" customWidth="1"/>
    <col min="14093" max="14114" width="25.54296875" customWidth="1"/>
    <col min="14116" max="14125" width="0" hidden="1" customWidth="1"/>
    <col min="14337" max="14337" width="6.54296875" customWidth="1"/>
    <col min="14338" max="14338" width="2.81640625" customWidth="1"/>
    <col min="14339" max="14339" width="33.54296875" customWidth="1"/>
    <col min="14340" max="14340" width="25.54296875" customWidth="1"/>
    <col min="14341" max="14341" width="17.54296875" customWidth="1"/>
    <col min="14342" max="14347" width="25.54296875" customWidth="1"/>
    <col min="14348" max="14348" width="17.54296875" customWidth="1"/>
    <col min="14349" max="14370" width="25.54296875" customWidth="1"/>
    <col min="14372" max="14381" width="0" hidden="1" customWidth="1"/>
    <col min="14593" max="14593" width="6.54296875" customWidth="1"/>
    <col min="14594" max="14594" width="2.81640625" customWidth="1"/>
    <col min="14595" max="14595" width="33.54296875" customWidth="1"/>
    <col min="14596" max="14596" width="25.54296875" customWidth="1"/>
    <col min="14597" max="14597" width="17.54296875" customWidth="1"/>
    <col min="14598" max="14603" width="25.54296875" customWidth="1"/>
    <col min="14604" max="14604" width="17.54296875" customWidth="1"/>
    <col min="14605" max="14626" width="25.54296875" customWidth="1"/>
    <col min="14628" max="14637" width="0" hidden="1" customWidth="1"/>
    <col min="14849" max="14849" width="6.54296875" customWidth="1"/>
    <col min="14850" max="14850" width="2.81640625" customWidth="1"/>
    <col min="14851" max="14851" width="33.54296875" customWidth="1"/>
    <col min="14852" max="14852" width="25.54296875" customWidth="1"/>
    <col min="14853" max="14853" width="17.54296875" customWidth="1"/>
    <col min="14854" max="14859" width="25.54296875" customWidth="1"/>
    <col min="14860" max="14860" width="17.54296875" customWidth="1"/>
    <col min="14861" max="14882" width="25.54296875" customWidth="1"/>
    <col min="14884" max="14893" width="0" hidden="1" customWidth="1"/>
    <col min="15105" max="15105" width="6.54296875" customWidth="1"/>
    <col min="15106" max="15106" width="2.81640625" customWidth="1"/>
    <col min="15107" max="15107" width="33.54296875" customWidth="1"/>
    <col min="15108" max="15108" width="25.54296875" customWidth="1"/>
    <col min="15109" max="15109" width="17.54296875" customWidth="1"/>
    <col min="15110" max="15115" width="25.54296875" customWidth="1"/>
    <col min="15116" max="15116" width="17.54296875" customWidth="1"/>
    <col min="15117" max="15138" width="25.54296875" customWidth="1"/>
    <col min="15140" max="15149" width="0" hidden="1" customWidth="1"/>
    <col min="15361" max="15361" width="6.54296875" customWidth="1"/>
    <col min="15362" max="15362" width="2.81640625" customWidth="1"/>
    <col min="15363" max="15363" width="33.54296875" customWidth="1"/>
    <col min="15364" max="15364" width="25.54296875" customWidth="1"/>
    <col min="15365" max="15365" width="17.54296875" customWidth="1"/>
    <col min="15366" max="15371" width="25.54296875" customWidth="1"/>
    <col min="15372" max="15372" width="17.54296875" customWidth="1"/>
    <col min="15373" max="15394" width="25.54296875" customWidth="1"/>
    <col min="15396" max="15405" width="0" hidden="1" customWidth="1"/>
    <col min="15617" max="15617" width="6.54296875" customWidth="1"/>
    <col min="15618" max="15618" width="2.81640625" customWidth="1"/>
    <col min="15619" max="15619" width="33.54296875" customWidth="1"/>
    <col min="15620" max="15620" width="25.54296875" customWidth="1"/>
    <col min="15621" max="15621" width="17.54296875" customWidth="1"/>
    <col min="15622" max="15627" width="25.54296875" customWidth="1"/>
    <col min="15628" max="15628" width="17.54296875" customWidth="1"/>
    <col min="15629" max="15650" width="25.54296875" customWidth="1"/>
    <col min="15652" max="15661" width="0" hidden="1" customWidth="1"/>
    <col min="15873" max="15873" width="6.54296875" customWidth="1"/>
    <col min="15874" max="15874" width="2.81640625" customWidth="1"/>
    <col min="15875" max="15875" width="33.54296875" customWidth="1"/>
    <col min="15876" max="15876" width="25.54296875" customWidth="1"/>
    <col min="15877" max="15877" width="17.54296875" customWidth="1"/>
    <col min="15878" max="15883" width="25.54296875" customWidth="1"/>
    <col min="15884" max="15884" width="17.54296875" customWidth="1"/>
    <col min="15885" max="15906" width="25.54296875" customWidth="1"/>
    <col min="15908" max="15917" width="0" hidden="1" customWidth="1"/>
    <col min="16129" max="16129" width="6.54296875" customWidth="1"/>
    <col min="16130" max="16130" width="2.81640625" customWidth="1"/>
    <col min="16131" max="16131" width="33.54296875" customWidth="1"/>
    <col min="16132" max="16132" width="25.54296875" customWidth="1"/>
    <col min="16133" max="16133" width="17.54296875" customWidth="1"/>
    <col min="16134" max="16139" width="25.54296875" customWidth="1"/>
    <col min="16140" max="16140" width="17.54296875" customWidth="1"/>
    <col min="16141" max="16162" width="25.54296875" customWidth="1"/>
    <col min="16164" max="16173" width="0" hidden="1" customWidth="1"/>
  </cols>
  <sheetData>
    <row r="1" spans="1:44" ht="15.75" customHeight="1">
      <c r="A1" s="506"/>
      <c r="B1" s="507"/>
      <c r="C1" s="508"/>
      <c r="D1" s="508"/>
      <c r="E1" s="508"/>
      <c r="F1" s="1273" t="s">
        <v>827</v>
      </c>
      <c r="G1" s="1274"/>
      <c r="H1" s="1274"/>
      <c r="I1" s="1274"/>
      <c r="J1" s="1274"/>
      <c r="K1" s="1274"/>
      <c r="L1" s="1274"/>
      <c r="M1" s="1274"/>
      <c r="N1" s="1274"/>
      <c r="O1" s="1274"/>
      <c r="P1" s="1274"/>
      <c r="Q1" s="1274"/>
      <c r="R1" s="1274"/>
      <c r="S1" s="1274"/>
      <c r="T1" s="1274"/>
      <c r="U1" s="1274"/>
      <c r="V1" s="1274"/>
      <c r="W1" s="1274"/>
      <c r="X1" s="1274"/>
      <c r="Y1" s="1274"/>
      <c r="Z1" s="1274"/>
      <c r="AA1" s="1274"/>
      <c r="AB1" s="1274"/>
      <c r="AC1" s="1274"/>
      <c r="AD1" s="1274"/>
      <c r="AE1" s="1274"/>
      <c r="AF1" s="1274"/>
      <c r="AG1" s="1274"/>
      <c r="AH1" s="946"/>
    </row>
    <row r="2" spans="1:44" ht="15.75" customHeight="1">
      <c r="A2" s="509"/>
      <c r="B2" s="510"/>
      <c r="C2" s="511"/>
      <c r="D2" s="511"/>
      <c r="E2" s="511"/>
      <c r="F2" s="1275"/>
      <c r="G2" s="1276"/>
      <c r="H2" s="1276"/>
      <c r="I2" s="1276"/>
      <c r="J2" s="1276"/>
      <c r="K2" s="1276"/>
      <c r="L2" s="1276"/>
      <c r="M2" s="1276"/>
      <c r="N2" s="1276"/>
      <c r="O2" s="1276"/>
      <c r="P2" s="1276"/>
      <c r="Q2" s="1276"/>
      <c r="R2" s="1276"/>
      <c r="S2" s="1276"/>
      <c r="T2" s="1276"/>
      <c r="U2" s="1276"/>
      <c r="V2" s="1276"/>
      <c r="W2" s="1276"/>
      <c r="X2" s="1276"/>
      <c r="Y2" s="1276"/>
      <c r="Z2" s="1276"/>
      <c r="AA2" s="1276"/>
      <c r="AB2" s="1276"/>
      <c r="AC2" s="1276"/>
      <c r="AD2" s="1276"/>
      <c r="AE2" s="1276"/>
      <c r="AF2" s="1276"/>
      <c r="AG2" s="1276"/>
      <c r="AH2" s="947"/>
    </row>
    <row r="3" spans="1:44" ht="15.75" customHeight="1">
      <c r="A3" s="509"/>
      <c r="B3" s="510"/>
      <c r="C3" s="511"/>
      <c r="D3" s="511"/>
      <c r="E3" s="511"/>
      <c r="F3" s="1275"/>
      <c r="G3" s="1276"/>
      <c r="H3" s="1276"/>
      <c r="I3" s="1276"/>
      <c r="J3" s="1276"/>
      <c r="K3" s="1276"/>
      <c r="L3" s="1276"/>
      <c r="M3" s="1276"/>
      <c r="N3" s="1276"/>
      <c r="O3" s="1276"/>
      <c r="P3" s="1276"/>
      <c r="Q3" s="1276"/>
      <c r="R3" s="1276"/>
      <c r="S3" s="1276"/>
      <c r="T3" s="1276"/>
      <c r="U3" s="1276"/>
      <c r="V3" s="1276"/>
      <c r="W3" s="1276"/>
      <c r="X3" s="1276"/>
      <c r="Y3" s="1276"/>
      <c r="Z3" s="1276"/>
      <c r="AA3" s="1276"/>
      <c r="AB3" s="1276"/>
      <c r="AC3" s="1276"/>
      <c r="AD3" s="1276"/>
      <c r="AE3" s="1276"/>
      <c r="AF3" s="1276"/>
      <c r="AG3" s="1276"/>
      <c r="AH3" s="947"/>
    </row>
    <row r="4" spans="1:44" ht="15.75" customHeight="1">
      <c r="A4" s="509"/>
      <c r="B4" s="510"/>
      <c r="C4" s="511"/>
      <c r="D4" s="511"/>
      <c r="E4" s="511"/>
      <c r="F4" s="1275"/>
      <c r="G4" s="1276"/>
      <c r="H4" s="1276"/>
      <c r="I4" s="1276"/>
      <c r="J4" s="1276"/>
      <c r="K4" s="1276"/>
      <c r="L4" s="1276"/>
      <c r="M4" s="1276"/>
      <c r="N4" s="1276"/>
      <c r="O4" s="1276"/>
      <c r="P4" s="1276"/>
      <c r="Q4" s="1276"/>
      <c r="R4" s="1276"/>
      <c r="S4" s="1276"/>
      <c r="T4" s="1276"/>
      <c r="U4" s="1276"/>
      <c r="V4" s="1276"/>
      <c r="W4" s="1276"/>
      <c r="X4" s="1276"/>
      <c r="Y4" s="1276"/>
      <c r="Z4" s="1276"/>
      <c r="AA4" s="1276"/>
      <c r="AB4" s="1276"/>
      <c r="AC4" s="1276"/>
      <c r="AD4" s="1276"/>
      <c r="AE4" s="1276"/>
      <c r="AF4" s="1276"/>
      <c r="AG4" s="1276"/>
      <c r="AH4" s="947"/>
    </row>
    <row r="5" spans="1:44" ht="15.75" customHeight="1">
      <c r="A5" s="509"/>
      <c r="B5" s="510"/>
      <c r="C5" s="511"/>
      <c r="D5" s="511"/>
      <c r="E5" s="511"/>
      <c r="F5" s="1275"/>
      <c r="G5" s="1276"/>
      <c r="H5" s="1276"/>
      <c r="I5" s="1276"/>
      <c r="J5" s="1276"/>
      <c r="K5" s="1276"/>
      <c r="L5" s="1276"/>
      <c r="M5" s="1276"/>
      <c r="N5" s="1276"/>
      <c r="O5" s="1276"/>
      <c r="P5" s="1276"/>
      <c r="Q5" s="1276"/>
      <c r="R5" s="1276"/>
      <c r="S5" s="1276"/>
      <c r="T5" s="1276"/>
      <c r="U5" s="1276"/>
      <c r="V5" s="1276"/>
      <c r="W5" s="1276"/>
      <c r="X5" s="1276"/>
      <c r="Y5" s="1276"/>
      <c r="Z5" s="1276"/>
      <c r="AA5" s="1276"/>
      <c r="AB5" s="1276"/>
      <c r="AC5" s="1276"/>
      <c r="AD5" s="1276"/>
      <c r="AE5" s="1276"/>
      <c r="AF5" s="1276"/>
      <c r="AG5" s="1276"/>
      <c r="AH5" s="947"/>
    </row>
    <row r="6" spans="1:44" ht="16.5" customHeight="1" thickBot="1">
      <c r="A6" s="512"/>
      <c r="B6" s="513"/>
      <c r="C6" s="514"/>
      <c r="D6" s="514"/>
      <c r="E6" s="514"/>
      <c r="F6" s="1277"/>
      <c r="G6" s="1278"/>
      <c r="H6" s="1278"/>
      <c r="I6" s="1278"/>
      <c r="J6" s="1278"/>
      <c r="K6" s="1278"/>
      <c r="L6" s="1278"/>
      <c r="M6" s="1278"/>
      <c r="N6" s="1278"/>
      <c r="O6" s="1278"/>
      <c r="P6" s="1278"/>
      <c r="Q6" s="1278"/>
      <c r="R6" s="1278"/>
      <c r="S6" s="1278"/>
      <c r="T6" s="1278"/>
      <c r="U6" s="1278"/>
      <c r="V6" s="1278"/>
      <c r="W6" s="1278"/>
      <c r="X6" s="1278"/>
      <c r="Y6" s="1278"/>
      <c r="Z6" s="1278"/>
      <c r="AA6" s="1278"/>
      <c r="AB6" s="1278"/>
      <c r="AC6" s="1278"/>
      <c r="AD6" s="1278"/>
      <c r="AE6" s="1278"/>
      <c r="AF6" s="1278"/>
      <c r="AG6" s="1278"/>
      <c r="AH6" s="948"/>
    </row>
    <row r="7" spans="1:44" hidden="1">
      <c r="D7" t="s">
        <v>57</v>
      </c>
      <c r="E7" t="s">
        <v>58</v>
      </c>
      <c r="F7" t="s">
        <v>59</v>
      </c>
      <c r="G7" t="s">
        <v>60</v>
      </c>
      <c r="H7" t="s">
        <v>61</v>
      </c>
      <c r="I7" t="s">
        <v>307</v>
      </c>
      <c r="J7" t="s">
        <v>308</v>
      </c>
      <c r="K7" t="s">
        <v>309</v>
      </c>
      <c r="L7" t="s">
        <v>310</v>
      </c>
      <c r="M7" t="s">
        <v>311</v>
      </c>
      <c r="N7" t="s">
        <v>312</v>
      </c>
      <c r="O7" t="s">
        <v>313</v>
      </c>
      <c r="P7" t="s">
        <v>828</v>
      </c>
      <c r="Q7" t="s">
        <v>829</v>
      </c>
      <c r="R7" t="s">
        <v>830</v>
      </c>
      <c r="S7" t="s">
        <v>831</v>
      </c>
      <c r="T7" t="s">
        <v>832</v>
      </c>
      <c r="U7" t="s">
        <v>833</v>
      </c>
      <c r="V7" t="s">
        <v>834</v>
      </c>
      <c r="W7" t="s">
        <v>835</v>
      </c>
      <c r="X7" t="s">
        <v>836</v>
      </c>
      <c r="Y7" t="s">
        <v>837</v>
      </c>
      <c r="Z7" t="s">
        <v>838</v>
      </c>
      <c r="AA7" t="s">
        <v>839</v>
      </c>
      <c r="AB7" t="s">
        <v>840</v>
      </c>
      <c r="AC7" t="s">
        <v>841</v>
      </c>
      <c r="AD7" t="s">
        <v>842</v>
      </c>
      <c r="AE7" t="s">
        <v>843</v>
      </c>
      <c r="AF7" t="s">
        <v>844</v>
      </c>
      <c r="AG7" t="s">
        <v>845</v>
      </c>
      <c r="AH7" t="s">
        <v>846</v>
      </c>
    </row>
    <row r="8" spans="1:44">
      <c r="A8" s="1279" t="s">
        <v>62</v>
      </c>
      <c r="B8" s="1282" t="s">
        <v>63</v>
      </c>
      <c r="C8" s="1283"/>
      <c r="D8" s="1288" t="s">
        <v>847</v>
      </c>
      <c r="E8" s="1288"/>
      <c r="F8" s="1288"/>
      <c r="G8" s="1288"/>
      <c r="H8" s="1288"/>
      <c r="I8" s="1288"/>
      <c r="J8" s="1288"/>
      <c r="K8" s="1288"/>
      <c r="L8" s="1288"/>
      <c r="M8" s="1288"/>
      <c r="N8" s="1288"/>
      <c r="O8" s="1288"/>
      <c r="P8" s="1288"/>
      <c r="Q8" s="1288"/>
      <c r="R8" s="1288"/>
      <c r="S8" s="1288"/>
      <c r="T8" s="1288"/>
      <c r="U8" s="1288"/>
      <c r="V8" s="1288"/>
      <c r="W8" s="1288"/>
      <c r="X8" s="1289" t="s">
        <v>848</v>
      </c>
      <c r="Y8" s="1289"/>
      <c r="Z8" s="1289"/>
      <c r="AA8" s="1289"/>
      <c r="AB8" s="1289"/>
      <c r="AC8" s="1289"/>
      <c r="AD8" s="1289"/>
      <c r="AE8" s="1289"/>
      <c r="AF8" s="1289"/>
      <c r="AG8" s="1289"/>
      <c r="AH8" s="1289"/>
    </row>
    <row r="9" spans="1:44" ht="28.5" customHeight="1">
      <c r="A9" s="1280"/>
      <c r="B9" s="1284"/>
      <c r="C9" s="1285"/>
      <c r="D9" s="1290" t="s">
        <v>849</v>
      </c>
      <c r="E9" s="1290"/>
      <c r="F9" s="1290"/>
      <c r="G9" s="1290"/>
      <c r="H9" s="1290"/>
      <c r="I9" s="1290"/>
      <c r="J9" s="1290"/>
      <c r="K9" s="1290"/>
      <c r="L9" s="1290"/>
      <c r="M9" s="1290"/>
      <c r="N9" s="1290"/>
      <c r="O9" s="1290"/>
      <c r="P9" s="1290"/>
      <c r="Q9" s="1290"/>
      <c r="R9" s="1290"/>
      <c r="S9" s="1290"/>
      <c r="T9" s="1290"/>
      <c r="U9" s="1290" t="s">
        <v>850</v>
      </c>
      <c r="V9" s="1290"/>
      <c r="W9" s="1290"/>
      <c r="X9" s="1291" t="s">
        <v>851</v>
      </c>
      <c r="Y9" s="1291"/>
      <c r="Z9" s="1291"/>
      <c r="AA9" s="1291"/>
      <c r="AB9" s="1291"/>
      <c r="AC9" s="1291"/>
      <c r="AD9" s="1291"/>
      <c r="AE9" s="1291" t="s">
        <v>852</v>
      </c>
      <c r="AF9" s="1291"/>
      <c r="AG9" s="1291"/>
      <c r="AH9" s="1291"/>
    </row>
    <row r="10" spans="1:44" ht="57" customHeight="1">
      <c r="A10" s="1280"/>
      <c r="B10" s="1284"/>
      <c r="C10" s="1285"/>
      <c r="D10" s="1290" t="s">
        <v>853</v>
      </c>
      <c r="E10" s="1290"/>
      <c r="F10" s="1290"/>
      <c r="G10" s="1290" t="s">
        <v>854</v>
      </c>
      <c r="H10" s="1290"/>
      <c r="I10" s="1290" t="s">
        <v>855</v>
      </c>
      <c r="J10" s="1290"/>
      <c r="K10" s="1290" t="s">
        <v>856</v>
      </c>
      <c r="L10" s="1290"/>
      <c r="M10" s="1290"/>
      <c r="N10" s="1290" t="s">
        <v>857</v>
      </c>
      <c r="O10" s="1290" t="s">
        <v>858</v>
      </c>
      <c r="P10" s="1290"/>
      <c r="Q10" s="1290" t="s">
        <v>859</v>
      </c>
      <c r="R10" s="1290"/>
      <c r="S10" s="1290" t="s">
        <v>860</v>
      </c>
      <c r="T10" s="1290" t="s">
        <v>861</v>
      </c>
      <c r="U10" s="1290" t="s">
        <v>862</v>
      </c>
      <c r="V10" s="1290" t="s">
        <v>863</v>
      </c>
      <c r="W10" s="1290" t="s">
        <v>864</v>
      </c>
      <c r="X10" s="1291" t="s">
        <v>865</v>
      </c>
      <c r="Y10" s="1291" t="s">
        <v>866</v>
      </c>
      <c r="Z10" s="1291" t="s">
        <v>867</v>
      </c>
      <c r="AA10" s="1291" t="s">
        <v>868</v>
      </c>
      <c r="AB10" s="1291" t="s">
        <v>869</v>
      </c>
      <c r="AC10" s="1291" t="s">
        <v>870</v>
      </c>
      <c r="AD10" s="1291" t="s">
        <v>871</v>
      </c>
      <c r="AE10" s="1291" t="s">
        <v>872</v>
      </c>
      <c r="AF10" s="1291" t="s">
        <v>873</v>
      </c>
      <c r="AG10" s="1291" t="s">
        <v>874</v>
      </c>
      <c r="AH10" s="1291" t="s">
        <v>875</v>
      </c>
    </row>
    <row r="11" spans="1:44" ht="85.5" customHeight="1">
      <c r="A11" s="1281"/>
      <c r="B11" s="1286"/>
      <c r="C11" s="1287"/>
      <c r="D11" s="515" t="s">
        <v>876</v>
      </c>
      <c r="E11" s="515" t="s">
        <v>877</v>
      </c>
      <c r="F11" s="515" t="s">
        <v>878</v>
      </c>
      <c r="G11" s="515" t="s">
        <v>879</v>
      </c>
      <c r="H11" s="515" t="s">
        <v>880</v>
      </c>
      <c r="I11" s="515" t="s">
        <v>881</v>
      </c>
      <c r="J11" s="515" t="s">
        <v>880</v>
      </c>
      <c r="K11" s="515" t="s">
        <v>882</v>
      </c>
      <c r="L11" s="515" t="s">
        <v>877</v>
      </c>
      <c r="M11" s="515" t="s">
        <v>883</v>
      </c>
      <c r="N11" s="1290"/>
      <c r="O11" s="515" t="s">
        <v>876</v>
      </c>
      <c r="P11" s="515" t="s">
        <v>878</v>
      </c>
      <c r="Q11" s="515" t="s">
        <v>882</v>
      </c>
      <c r="R11" s="515" t="s">
        <v>883</v>
      </c>
      <c r="S11" s="1290"/>
      <c r="T11" s="1290"/>
      <c r="U11" s="1290"/>
      <c r="V11" s="1290"/>
      <c r="W11" s="1290"/>
      <c r="X11" s="1291"/>
      <c r="Y11" s="1291"/>
      <c r="Z11" s="1291"/>
      <c r="AA11" s="1291"/>
      <c r="AB11" s="1291"/>
      <c r="AC11" s="1291"/>
      <c r="AD11" s="1291"/>
      <c r="AE11" s="1291"/>
      <c r="AF11" s="1291"/>
      <c r="AG11" s="1291"/>
      <c r="AH11" s="1291"/>
    </row>
    <row r="12" spans="1:44" ht="23.15" customHeight="1">
      <c r="A12" s="516">
        <v>12</v>
      </c>
      <c r="B12" s="1292" t="s">
        <v>132</v>
      </c>
      <c r="C12" s="1293"/>
      <c r="D12" s="517"/>
      <c r="E12" s="517"/>
      <c r="F12" s="517"/>
      <c r="G12" s="517"/>
      <c r="H12" s="517"/>
      <c r="I12" s="517"/>
      <c r="J12" s="517"/>
      <c r="K12" s="517"/>
      <c r="L12" s="517"/>
      <c r="M12" s="517"/>
      <c r="N12" s="517"/>
      <c r="O12" s="517"/>
      <c r="P12" s="517"/>
      <c r="Q12" s="517"/>
      <c r="R12" s="517"/>
      <c r="S12" s="517"/>
      <c r="T12" s="517"/>
      <c r="U12" s="517"/>
      <c r="V12" s="517"/>
      <c r="W12" s="517"/>
      <c r="X12" s="517"/>
      <c r="Y12" s="517"/>
      <c r="Z12" s="517"/>
      <c r="AA12" s="517"/>
      <c r="AB12" s="517"/>
      <c r="AC12" s="517"/>
      <c r="AD12" s="517"/>
      <c r="AE12" s="517"/>
      <c r="AF12" s="517"/>
      <c r="AG12" s="517"/>
      <c r="AH12" s="518"/>
      <c r="AK12" s="519" t="s">
        <v>884</v>
      </c>
      <c r="AL12" s="520" t="s">
        <v>878</v>
      </c>
      <c r="AM12" s="520" t="s">
        <v>868</v>
      </c>
      <c r="AN12" s="520" t="s">
        <v>870</v>
      </c>
      <c r="AO12" s="520" t="s">
        <v>874</v>
      </c>
      <c r="AP12" s="520" t="s">
        <v>853</v>
      </c>
      <c r="AQ12" s="521"/>
      <c r="AR12" s="521"/>
    </row>
    <row r="13" spans="1:44" ht="17.149999999999999" customHeight="1">
      <c r="A13" s="522">
        <f t="shared" ref="A13:A54" si="0">A12+1</f>
        <v>13</v>
      </c>
      <c r="B13" s="1304"/>
      <c r="C13" s="422" t="s">
        <v>133</v>
      </c>
      <c r="D13" s="249"/>
      <c r="E13" s="496"/>
      <c r="F13" s="425"/>
      <c r="G13" s="249"/>
      <c r="H13" s="425"/>
      <c r="I13" s="249"/>
      <c r="J13" s="425"/>
      <c r="K13" s="249"/>
      <c r="L13" s="496"/>
      <c r="M13" s="249"/>
      <c r="N13" s="249"/>
      <c r="O13" s="523">
        <f>D13+E13+G13-I13-K13-L13-N13</f>
        <v>0</v>
      </c>
      <c r="P13" s="523">
        <f t="shared" ref="P13:P30" si="1">F13+H13-J13-M13</f>
        <v>0</v>
      </c>
      <c r="Q13" s="249"/>
      <c r="R13" s="249"/>
      <c r="S13" s="249"/>
      <c r="T13" s="249"/>
      <c r="U13" s="249"/>
      <c r="V13" s="249"/>
      <c r="W13" s="249"/>
      <c r="X13" s="249"/>
      <c r="Y13" s="249"/>
      <c r="Z13" s="249"/>
      <c r="AA13" s="523">
        <f t="shared" ref="AA13:AA30" si="2">X13+Y13-Z13</f>
        <v>0</v>
      </c>
      <c r="AB13" s="249"/>
      <c r="AC13" s="523">
        <f t="shared" ref="AC13:AC30" si="3">AA13-AB13</f>
        <v>0</v>
      </c>
      <c r="AD13" s="249"/>
      <c r="AE13" s="249"/>
      <c r="AF13" s="249"/>
      <c r="AG13" s="523">
        <f t="shared" ref="AG13:AG30" si="4">AE13-AF13</f>
        <v>0</v>
      </c>
      <c r="AH13" s="249"/>
      <c r="AK13" s="524" t="str">
        <f>IF(O13&lt;0,"ERROR","OK")</f>
        <v>OK</v>
      </c>
      <c r="AL13" s="524" t="str">
        <f>IF(O13+P13&lt;0,"ERROR","OK")</f>
        <v>OK</v>
      </c>
      <c r="AM13" s="524" t="str">
        <f>IF(AA13&lt;0,"ERROR","OK")</f>
        <v>OK</v>
      </c>
      <c r="AN13" s="524" t="str">
        <f>IF(AC13&lt;0,"ERROR","OK")</f>
        <v>OK</v>
      </c>
      <c r="AO13" s="524" t="str">
        <f>IF(AG13&lt;0,"ERROR","OK")</f>
        <v>OK</v>
      </c>
      <c r="AP13" s="524"/>
      <c r="AQ13" s="524"/>
      <c r="AR13" s="521" t="str">
        <f>IF(OR(AK13="ERROR",AL13="ERROR",AM13="ERROR",AN13="ERROR",AO13="ERROR",AP13="ERROR",AQ13="ERROR"),(CONCATENATE("Error en el concepto ",C13," de la hoja 6 Fila ",A13)),"")</f>
        <v/>
      </c>
    </row>
    <row r="14" spans="1:44" ht="17.149999999999999" customHeight="1">
      <c r="A14" s="522">
        <f t="shared" si="0"/>
        <v>14</v>
      </c>
      <c r="B14" s="1304"/>
      <c r="C14" s="422" t="s">
        <v>885</v>
      </c>
      <c r="D14" s="249"/>
      <c r="E14" s="496"/>
      <c r="F14" s="425"/>
      <c r="G14" s="249"/>
      <c r="H14" s="425"/>
      <c r="I14" s="249"/>
      <c r="J14" s="425"/>
      <c r="K14" s="249"/>
      <c r="L14" s="496"/>
      <c r="M14" s="249"/>
      <c r="N14" s="249"/>
      <c r="O14" s="523">
        <f t="shared" ref="O14:O30" si="5">D14+E14+G14-I14-K14-L14-N14</f>
        <v>0</v>
      </c>
      <c r="P14" s="523">
        <f t="shared" si="1"/>
        <v>0</v>
      </c>
      <c r="Q14" s="249"/>
      <c r="R14" s="249"/>
      <c r="S14" s="249"/>
      <c r="T14" s="249"/>
      <c r="U14" s="249"/>
      <c r="V14" s="249"/>
      <c r="W14" s="249"/>
      <c r="X14" s="249"/>
      <c r="Y14" s="249"/>
      <c r="Z14" s="249"/>
      <c r="AA14" s="523">
        <f t="shared" si="2"/>
        <v>0</v>
      </c>
      <c r="AB14" s="249"/>
      <c r="AC14" s="523">
        <f t="shared" si="3"/>
        <v>0</v>
      </c>
      <c r="AD14" s="249"/>
      <c r="AE14" s="249"/>
      <c r="AF14" s="249"/>
      <c r="AG14" s="523">
        <f t="shared" si="4"/>
        <v>0</v>
      </c>
      <c r="AH14" s="249"/>
      <c r="AK14" s="524" t="str">
        <f t="shared" ref="AK14:AK54" si="6">IF(O14&lt;0,"ERROR","OK")</f>
        <v>OK</v>
      </c>
      <c r="AL14" s="524" t="str">
        <f t="shared" ref="AL14:AL54" si="7">IF(O14+P14&lt;0,"ERROR","OK")</f>
        <v>OK</v>
      </c>
      <c r="AM14" s="524" t="str">
        <f t="shared" ref="AM14:AM54" si="8">IF(AA14&lt;0,"ERROR","OK")</f>
        <v>OK</v>
      </c>
      <c r="AN14" s="524" t="str">
        <f t="shared" ref="AN14:AN54" si="9">IF(AC14&lt;0,"ERROR","OK")</f>
        <v>OK</v>
      </c>
      <c r="AO14" s="524" t="str">
        <f t="shared" ref="AO14:AO54" si="10">IF(AG14&lt;0,"ERROR","OK")</f>
        <v>OK</v>
      </c>
      <c r="AP14" s="524"/>
      <c r="AQ14" s="524"/>
      <c r="AR14" s="521" t="str">
        <f t="shared" ref="AR14:AR53" si="11">IF(OR(AK14="ERROR",AL14="ERROR",AM14="ERROR",AN14="ERROR",AO14="ERROR",AP14="ERROR",AQ14="ERROR"),(CONCATENATE("Error en el concepto ",C14," de la hoja 6 Fila ",A14)),"")</f>
        <v/>
      </c>
    </row>
    <row r="15" spans="1:44" ht="17.149999999999999" customHeight="1">
      <c r="A15" s="522">
        <f t="shared" si="0"/>
        <v>15</v>
      </c>
      <c r="B15" s="1304"/>
      <c r="C15" s="422" t="s">
        <v>886</v>
      </c>
      <c r="D15" s="249"/>
      <c r="E15" s="496"/>
      <c r="F15" s="425"/>
      <c r="G15" s="249"/>
      <c r="H15" s="425"/>
      <c r="I15" s="249"/>
      <c r="J15" s="425"/>
      <c r="K15" s="249"/>
      <c r="L15" s="496"/>
      <c r="M15" s="249"/>
      <c r="N15" s="249"/>
      <c r="O15" s="523">
        <f t="shared" si="5"/>
        <v>0</v>
      </c>
      <c r="P15" s="523">
        <f t="shared" si="1"/>
        <v>0</v>
      </c>
      <c r="Q15" s="249"/>
      <c r="R15" s="249"/>
      <c r="S15" s="249"/>
      <c r="T15" s="249"/>
      <c r="U15" s="249"/>
      <c r="V15" s="249"/>
      <c r="W15" s="249"/>
      <c r="X15" s="249"/>
      <c r="Y15" s="249"/>
      <c r="Z15" s="249"/>
      <c r="AA15" s="523">
        <f t="shared" si="2"/>
        <v>0</v>
      </c>
      <c r="AB15" s="249"/>
      <c r="AC15" s="523">
        <f t="shared" si="3"/>
        <v>0</v>
      </c>
      <c r="AD15" s="249"/>
      <c r="AE15" s="249"/>
      <c r="AF15" s="249"/>
      <c r="AG15" s="523">
        <f t="shared" si="4"/>
        <v>0</v>
      </c>
      <c r="AH15" s="249"/>
      <c r="AK15" s="524" t="str">
        <f t="shared" si="6"/>
        <v>OK</v>
      </c>
      <c r="AL15" s="524" t="str">
        <f t="shared" si="7"/>
        <v>OK</v>
      </c>
      <c r="AM15" s="524" t="str">
        <f t="shared" si="8"/>
        <v>OK</v>
      </c>
      <c r="AN15" s="524" t="str">
        <f t="shared" si="9"/>
        <v>OK</v>
      </c>
      <c r="AO15" s="524" t="str">
        <f t="shared" si="10"/>
        <v>OK</v>
      </c>
      <c r="AP15" s="524"/>
      <c r="AQ15" s="524"/>
      <c r="AR15" s="521" t="str">
        <f t="shared" si="11"/>
        <v/>
      </c>
    </row>
    <row r="16" spans="1:44" ht="17.149999999999999" customHeight="1">
      <c r="A16" s="522">
        <f t="shared" si="0"/>
        <v>16</v>
      </c>
      <c r="B16" s="1304"/>
      <c r="C16" s="422" t="s">
        <v>887</v>
      </c>
      <c r="D16" s="249"/>
      <c r="E16" s="496"/>
      <c r="F16" s="425"/>
      <c r="G16" s="249"/>
      <c r="H16" s="425"/>
      <c r="I16" s="249"/>
      <c r="J16" s="425"/>
      <c r="K16" s="249"/>
      <c r="L16" s="496"/>
      <c r="M16" s="249"/>
      <c r="N16" s="249"/>
      <c r="O16" s="523">
        <f t="shared" si="5"/>
        <v>0</v>
      </c>
      <c r="P16" s="523">
        <f t="shared" si="1"/>
        <v>0</v>
      </c>
      <c r="Q16" s="249"/>
      <c r="R16" s="249"/>
      <c r="S16" s="249"/>
      <c r="T16" s="249"/>
      <c r="U16" s="249"/>
      <c r="V16" s="249"/>
      <c r="W16" s="249"/>
      <c r="X16" s="249"/>
      <c r="Y16" s="249"/>
      <c r="Z16" s="249"/>
      <c r="AA16" s="523">
        <f t="shared" si="2"/>
        <v>0</v>
      </c>
      <c r="AB16" s="249"/>
      <c r="AC16" s="523">
        <f t="shared" si="3"/>
        <v>0</v>
      </c>
      <c r="AD16" s="249"/>
      <c r="AE16" s="249"/>
      <c r="AF16" s="249"/>
      <c r="AG16" s="523">
        <f t="shared" si="4"/>
        <v>0</v>
      </c>
      <c r="AH16" s="249"/>
      <c r="AK16" s="524" t="str">
        <f t="shared" si="6"/>
        <v>OK</v>
      </c>
      <c r="AL16" s="524" t="str">
        <f t="shared" si="7"/>
        <v>OK</v>
      </c>
      <c r="AM16" s="524" t="str">
        <f t="shared" si="8"/>
        <v>OK</v>
      </c>
      <c r="AN16" s="524" t="str">
        <f t="shared" si="9"/>
        <v>OK</v>
      </c>
      <c r="AO16" s="524" t="str">
        <f t="shared" si="10"/>
        <v>OK</v>
      </c>
      <c r="AP16" s="524"/>
      <c r="AQ16" s="524"/>
      <c r="AR16" s="521" t="str">
        <f t="shared" si="11"/>
        <v/>
      </c>
    </row>
    <row r="17" spans="1:44" ht="17.149999999999999" customHeight="1">
      <c r="A17" s="522">
        <f t="shared" si="0"/>
        <v>17</v>
      </c>
      <c r="B17" s="1304"/>
      <c r="C17" s="422" t="s">
        <v>888</v>
      </c>
      <c r="D17" s="249"/>
      <c r="E17" s="496"/>
      <c r="F17" s="425"/>
      <c r="G17" s="249"/>
      <c r="H17" s="425"/>
      <c r="I17" s="249"/>
      <c r="J17" s="425"/>
      <c r="K17" s="249"/>
      <c r="L17" s="496"/>
      <c r="M17" s="249"/>
      <c r="N17" s="249"/>
      <c r="O17" s="523">
        <f t="shared" si="5"/>
        <v>0</v>
      </c>
      <c r="P17" s="523">
        <f t="shared" si="1"/>
        <v>0</v>
      </c>
      <c r="Q17" s="249"/>
      <c r="R17" s="249"/>
      <c r="S17" s="249"/>
      <c r="T17" s="249"/>
      <c r="U17" s="249"/>
      <c r="V17" s="249"/>
      <c r="W17" s="249"/>
      <c r="X17" s="249"/>
      <c r="Y17" s="249"/>
      <c r="Z17" s="249"/>
      <c r="AA17" s="523">
        <f t="shared" si="2"/>
        <v>0</v>
      </c>
      <c r="AB17" s="249"/>
      <c r="AC17" s="523">
        <f t="shared" si="3"/>
        <v>0</v>
      </c>
      <c r="AD17" s="249"/>
      <c r="AE17" s="249"/>
      <c r="AF17" s="249"/>
      <c r="AG17" s="523">
        <f t="shared" si="4"/>
        <v>0</v>
      </c>
      <c r="AH17" s="249"/>
      <c r="AK17" s="524" t="str">
        <f t="shared" si="6"/>
        <v>OK</v>
      </c>
      <c r="AL17" s="524" t="str">
        <f t="shared" si="7"/>
        <v>OK</v>
      </c>
      <c r="AM17" s="524" t="str">
        <f t="shared" si="8"/>
        <v>OK</v>
      </c>
      <c r="AN17" s="524" t="str">
        <f t="shared" si="9"/>
        <v>OK</v>
      </c>
      <c r="AO17" s="524" t="str">
        <f t="shared" si="10"/>
        <v>OK</v>
      </c>
      <c r="AP17" s="524"/>
      <c r="AQ17" s="524"/>
      <c r="AR17" s="521" t="str">
        <f t="shared" si="11"/>
        <v/>
      </c>
    </row>
    <row r="18" spans="1:44" ht="17.149999999999999" customHeight="1">
      <c r="A18" s="522">
        <f t="shared" si="0"/>
        <v>18</v>
      </c>
      <c r="B18" s="1304"/>
      <c r="C18" s="422" t="s">
        <v>889</v>
      </c>
      <c r="D18" s="249"/>
      <c r="E18" s="496"/>
      <c r="F18" s="425"/>
      <c r="G18" s="249"/>
      <c r="H18" s="425"/>
      <c r="I18" s="249"/>
      <c r="J18" s="425"/>
      <c r="K18" s="249"/>
      <c r="L18" s="496"/>
      <c r="M18" s="249"/>
      <c r="N18" s="249"/>
      <c r="O18" s="523">
        <f t="shared" si="5"/>
        <v>0</v>
      </c>
      <c r="P18" s="523">
        <f t="shared" si="1"/>
        <v>0</v>
      </c>
      <c r="Q18" s="249"/>
      <c r="R18" s="249"/>
      <c r="S18" s="249"/>
      <c r="T18" s="249"/>
      <c r="U18" s="249"/>
      <c r="V18" s="249"/>
      <c r="W18" s="249"/>
      <c r="X18" s="249"/>
      <c r="Y18" s="249"/>
      <c r="Z18" s="249"/>
      <c r="AA18" s="523">
        <f t="shared" si="2"/>
        <v>0</v>
      </c>
      <c r="AB18" s="249"/>
      <c r="AC18" s="523">
        <f t="shared" si="3"/>
        <v>0</v>
      </c>
      <c r="AD18" s="249"/>
      <c r="AE18" s="249"/>
      <c r="AF18" s="249"/>
      <c r="AG18" s="523">
        <f t="shared" si="4"/>
        <v>0</v>
      </c>
      <c r="AH18" s="249"/>
      <c r="AK18" s="524" t="str">
        <f>IF(O18&lt;0,"ERROR","OK")</f>
        <v>OK</v>
      </c>
      <c r="AL18" s="524" t="str">
        <f t="shared" si="7"/>
        <v>OK</v>
      </c>
      <c r="AM18" s="524" t="str">
        <f t="shared" si="8"/>
        <v>OK</v>
      </c>
      <c r="AN18" s="524" t="str">
        <f t="shared" si="9"/>
        <v>OK</v>
      </c>
      <c r="AO18" s="524" t="str">
        <f t="shared" si="10"/>
        <v>OK</v>
      </c>
      <c r="AP18" s="524"/>
      <c r="AQ18" s="524"/>
      <c r="AR18" s="521" t="str">
        <f t="shared" si="11"/>
        <v/>
      </c>
    </row>
    <row r="19" spans="1:44" ht="17.149999999999999" customHeight="1">
      <c r="A19" s="522">
        <f t="shared" si="0"/>
        <v>19</v>
      </c>
      <c r="B19" s="1304"/>
      <c r="C19" s="422" t="s">
        <v>890</v>
      </c>
      <c r="D19" s="249"/>
      <c r="E19" s="496"/>
      <c r="F19" s="425"/>
      <c r="G19" s="249"/>
      <c r="H19" s="425"/>
      <c r="I19" s="249"/>
      <c r="J19" s="425"/>
      <c r="K19" s="249"/>
      <c r="L19" s="496"/>
      <c r="M19" s="249"/>
      <c r="N19" s="249"/>
      <c r="O19" s="523">
        <f t="shared" si="5"/>
        <v>0</v>
      </c>
      <c r="P19" s="523">
        <f t="shared" si="1"/>
        <v>0</v>
      </c>
      <c r="Q19" s="249"/>
      <c r="R19" s="249"/>
      <c r="S19" s="249"/>
      <c r="T19" s="249"/>
      <c r="U19" s="249"/>
      <c r="V19" s="249"/>
      <c r="W19" s="249"/>
      <c r="X19" s="249"/>
      <c r="Y19" s="249"/>
      <c r="Z19" s="249"/>
      <c r="AA19" s="523">
        <f t="shared" si="2"/>
        <v>0</v>
      </c>
      <c r="AB19" s="249"/>
      <c r="AC19" s="523">
        <f t="shared" si="3"/>
        <v>0</v>
      </c>
      <c r="AD19" s="249"/>
      <c r="AE19" s="249"/>
      <c r="AF19" s="249"/>
      <c r="AG19" s="523">
        <f t="shared" si="4"/>
        <v>0</v>
      </c>
      <c r="AH19" s="249"/>
      <c r="AK19" s="524" t="str">
        <f t="shared" si="6"/>
        <v>OK</v>
      </c>
      <c r="AL19" s="524" t="str">
        <f t="shared" si="7"/>
        <v>OK</v>
      </c>
      <c r="AM19" s="524" t="str">
        <f t="shared" si="8"/>
        <v>OK</v>
      </c>
      <c r="AN19" s="524" t="str">
        <f t="shared" si="9"/>
        <v>OK</v>
      </c>
      <c r="AO19" s="524" t="str">
        <f t="shared" si="10"/>
        <v>OK</v>
      </c>
      <c r="AP19" s="524"/>
      <c r="AQ19" s="524"/>
      <c r="AR19" s="521" t="str">
        <f t="shared" si="11"/>
        <v/>
      </c>
    </row>
    <row r="20" spans="1:44" ht="17.149999999999999" customHeight="1">
      <c r="A20" s="522">
        <f t="shared" si="0"/>
        <v>20</v>
      </c>
      <c r="B20" s="1304"/>
      <c r="C20" s="422" t="s">
        <v>891</v>
      </c>
      <c r="D20" s="249"/>
      <c r="E20" s="496"/>
      <c r="F20" s="425"/>
      <c r="G20" s="249"/>
      <c r="H20" s="425"/>
      <c r="I20" s="249"/>
      <c r="J20" s="425"/>
      <c r="K20" s="249"/>
      <c r="L20" s="496"/>
      <c r="M20" s="249"/>
      <c r="N20" s="249"/>
      <c r="O20" s="523">
        <f t="shared" si="5"/>
        <v>0</v>
      </c>
      <c r="P20" s="523">
        <f t="shared" si="1"/>
        <v>0</v>
      </c>
      <c r="Q20" s="249"/>
      <c r="R20" s="249"/>
      <c r="S20" s="249"/>
      <c r="T20" s="249"/>
      <c r="U20" s="249"/>
      <c r="V20" s="249"/>
      <c r="W20" s="249"/>
      <c r="X20" s="249"/>
      <c r="Y20" s="249"/>
      <c r="Z20" s="249"/>
      <c r="AA20" s="523">
        <f t="shared" si="2"/>
        <v>0</v>
      </c>
      <c r="AB20" s="249"/>
      <c r="AC20" s="523">
        <f t="shared" si="3"/>
        <v>0</v>
      </c>
      <c r="AD20" s="249"/>
      <c r="AE20" s="249"/>
      <c r="AF20" s="249"/>
      <c r="AG20" s="523">
        <f t="shared" si="4"/>
        <v>0</v>
      </c>
      <c r="AH20" s="249"/>
      <c r="AK20" s="524" t="str">
        <f>IF(O20&lt;0,"ERROR","OK")</f>
        <v>OK</v>
      </c>
      <c r="AL20" s="524" t="str">
        <f t="shared" si="7"/>
        <v>OK</v>
      </c>
      <c r="AM20" s="524" t="str">
        <f t="shared" si="8"/>
        <v>OK</v>
      </c>
      <c r="AN20" s="524" t="str">
        <f t="shared" si="9"/>
        <v>OK</v>
      </c>
      <c r="AO20" s="524" t="str">
        <f t="shared" si="10"/>
        <v>OK</v>
      </c>
      <c r="AP20" s="524"/>
      <c r="AQ20" s="524"/>
      <c r="AR20" s="521" t="str">
        <f t="shared" si="11"/>
        <v/>
      </c>
    </row>
    <row r="21" spans="1:44" ht="17.149999999999999" customHeight="1">
      <c r="A21" s="522">
        <f t="shared" si="0"/>
        <v>21</v>
      </c>
      <c r="B21" s="1304"/>
      <c r="C21" s="422" t="s">
        <v>892</v>
      </c>
      <c r="D21" s="249"/>
      <c r="E21" s="496"/>
      <c r="F21" s="425"/>
      <c r="G21" s="249"/>
      <c r="H21" s="425"/>
      <c r="I21" s="249"/>
      <c r="J21" s="425"/>
      <c r="K21" s="249"/>
      <c r="L21" s="496"/>
      <c r="M21" s="249"/>
      <c r="N21" s="249"/>
      <c r="O21" s="523">
        <f t="shared" si="5"/>
        <v>0</v>
      </c>
      <c r="P21" s="523">
        <f t="shared" si="1"/>
        <v>0</v>
      </c>
      <c r="Q21" s="249"/>
      <c r="R21" s="249"/>
      <c r="S21" s="249"/>
      <c r="T21" s="249"/>
      <c r="U21" s="249"/>
      <c r="V21" s="249"/>
      <c r="W21" s="249"/>
      <c r="X21" s="249"/>
      <c r="Y21" s="249"/>
      <c r="Z21" s="249"/>
      <c r="AA21" s="523">
        <f t="shared" si="2"/>
        <v>0</v>
      </c>
      <c r="AB21" s="249"/>
      <c r="AC21" s="523">
        <f t="shared" si="3"/>
        <v>0</v>
      </c>
      <c r="AD21" s="249"/>
      <c r="AE21" s="249"/>
      <c r="AF21" s="249"/>
      <c r="AG21" s="523">
        <f t="shared" si="4"/>
        <v>0</v>
      </c>
      <c r="AH21" s="249"/>
      <c r="AK21" s="524" t="str">
        <f t="shared" si="6"/>
        <v>OK</v>
      </c>
      <c r="AL21" s="524" t="str">
        <f t="shared" si="7"/>
        <v>OK</v>
      </c>
      <c r="AM21" s="524" t="str">
        <f t="shared" si="8"/>
        <v>OK</v>
      </c>
      <c r="AN21" s="524" t="str">
        <f t="shared" si="9"/>
        <v>OK</v>
      </c>
      <c r="AO21" s="524" t="str">
        <f t="shared" si="10"/>
        <v>OK</v>
      </c>
      <c r="AP21" s="524"/>
      <c r="AQ21" s="524"/>
      <c r="AR21" s="521" t="str">
        <f t="shared" si="11"/>
        <v/>
      </c>
    </row>
    <row r="22" spans="1:44" ht="17.149999999999999" customHeight="1">
      <c r="A22" s="522">
        <f t="shared" si="0"/>
        <v>22</v>
      </c>
      <c r="B22" s="1304"/>
      <c r="C22" s="422" t="s">
        <v>893</v>
      </c>
      <c r="D22" s="249"/>
      <c r="E22" s="496"/>
      <c r="F22" s="425"/>
      <c r="G22" s="249"/>
      <c r="H22" s="425"/>
      <c r="I22" s="249"/>
      <c r="J22" s="425"/>
      <c r="K22" s="249"/>
      <c r="L22" s="496"/>
      <c r="M22" s="249"/>
      <c r="N22" s="249"/>
      <c r="O22" s="523">
        <f t="shared" si="5"/>
        <v>0</v>
      </c>
      <c r="P22" s="523">
        <f t="shared" si="1"/>
        <v>0</v>
      </c>
      <c r="Q22" s="249"/>
      <c r="R22" s="249"/>
      <c r="S22" s="249"/>
      <c r="T22" s="249"/>
      <c r="U22" s="249"/>
      <c r="V22" s="249"/>
      <c r="W22" s="249"/>
      <c r="X22" s="249"/>
      <c r="Y22" s="249"/>
      <c r="Z22" s="249"/>
      <c r="AA22" s="523">
        <f t="shared" si="2"/>
        <v>0</v>
      </c>
      <c r="AB22" s="249"/>
      <c r="AC22" s="523">
        <f t="shared" si="3"/>
        <v>0</v>
      </c>
      <c r="AD22" s="249"/>
      <c r="AE22" s="249"/>
      <c r="AF22" s="249"/>
      <c r="AG22" s="523">
        <f t="shared" si="4"/>
        <v>0</v>
      </c>
      <c r="AH22" s="249"/>
      <c r="AK22" s="524" t="str">
        <f t="shared" si="6"/>
        <v>OK</v>
      </c>
      <c r="AL22" s="524" t="str">
        <f t="shared" si="7"/>
        <v>OK</v>
      </c>
      <c r="AM22" s="524" t="str">
        <f t="shared" si="8"/>
        <v>OK</v>
      </c>
      <c r="AN22" s="524" t="str">
        <f t="shared" si="9"/>
        <v>OK</v>
      </c>
      <c r="AO22" s="524" t="str">
        <f t="shared" si="10"/>
        <v>OK</v>
      </c>
      <c r="AP22" s="524"/>
      <c r="AQ22" s="524"/>
      <c r="AR22" s="521" t="str">
        <f t="shared" si="11"/>
        <v/>
      </c>
    </row>
    <row r="23" spans="1:44" ht="33.75" customHeight="1">
      <c r="A23" s="522">
        <f t="shared" si="0"/>
        <v>23</v>
      </c>
      <c r="B23" s="1304"/>
      <c r="C23" s="422" t="s">
        <v>894</v>
      </c>
      <c r="D23" s="249"/>
      <c r="E23" s="496"/>
      <c r="F23" s="425"/>
      <c r="G23" s="249"/>
      <c r="H23" s="425"/>
      <c r="I23" s="249"/>
      <c r="J23" s="425"/>
      <c r="K23" s="249"/>
      <c r="L23" s="496"/>
      <c r="M23" s="249"/>
      <c r="N23" s="249"/>
      <c r="O23" s="523">
        <f t="shared" si="5"/>
        <v>0</v>
      </c>
      <c r="P23" s="523">
        <f t="shared" si="1"/>
        <v>0</v>
      </c>
      <c r="Q23" s="249"/>
      <c r="R23" s="249"/>
      <c r="S23" s="249"/>
      <c r="T23" s="249"/>
      <c r="U23" s="249"/>
      <c r="V23" s="249"/>
      <c r="W23" s="249"/>
      <c r="X23" s="249"/>
      <c r="Y23" s="249"/>
      <c r="Z23" s="249"/>
      <c r="AA23" s="523">
        <f t="shared" si="2"/>
        <v>0</v>
      </c>
      <c r="AB23" s="249"/>
      <c r="AC23" s="523">
        <f t="shared" si="3"/>
        <v>0</v>
      </c>
      <c r="AD23" s="249"/>
      <c r="AE23" s="249"/>
      <c r="AF23" s="249"/>
      <c r="AG23" s="523">
        <f t="shared" si="4"/>
        <v>0</v>
      </c>
      <c r="AH23" s="249"/>
      <c r="AK23" s="524" t="str">
        <f t="shared" si="6"/>
        <v>OK</v>
      </c>
      <c r="AL23" s="524" t="str">
        <f t="shared" si="7"/>
        <v>OK</v>
      </c>
      <c r="AM23" s="524" t="str">
        <f t="shared" si="8"/>
        <v>OK</v>
      </c>
      <c r="AN23" s="524" t="str">
        <f t="shared" si="9"/>
        <v>OK</v>
      </c>
      <c r="AO23" s="524" t="str">
        <f t="shared" si="10"/>
        <v>OK</v>
      </c>
      <c r="AP23" s="524"/>
      <c r="AQ23" s="524"/>
      <c r="AR23" s="521" t="str">
        <f t="shared" si="11"/>
        <v/>
      </c>
    </row>
    <row r="24" spans="1:44" ht="17.149999999999999" customHeight="1">
      <c r="A24" s="522">
        <f t="shared" si="0"/>
        <v>24</v>
      </c>
      <c r="B24" s="1304"/>
      <c r="C24" s="422" t="s">
        <v>895</v>
      </c>
      <c r="D24" s="249"/>
      <c r="E24" s="496"/>
      <c r="F24" s="425"/>
      <c r="G24" s="249"/>
      <c r="H24" s="425"/>
      <c r="I24" s="249"/>
      <c r="J24" s="425"/>
      <c r="K24" s="249"/>
      <c r="L24" s="496"/>
      <c r="M24" s="249"/>
      <c r="N24" s="249"/>
      <c r="O24" s="523">
        <f t="shared" si="5"/>
        <v>0</v>
      </c>
      <c r="P24" s="523">
        <f t="shared" si="1"/>
        <v>0</v>
      </c>
      <c r="Q24" s="249"/>
      <c r="R24" s="249"/>
      <c r="S24" s="249"/>
      <c r="T24" s="249"/>
      <c r="U24" s="249"/>
      <c r="V24" s="249"/>
      <c r="W24" s="249"/>
      <c r="X24" s="249"/>
      <c r="Y24" s="249"/>
      <c r="Z24" s="249"/>
      <c r="AA24" s="523">
        <f t="shared" si="2"/>
        <v>0</v>
      </c>
      <c r="AB24" s="249"/>
      <c r="AC24" s="523">
        <f t="shared" si="3"/>
        <v>0</v>
      </c>
      <c r="AD24" s="249"/>
      <c r="AE24" s="249"/>
      <c r="AF24" s="249"/>
      <c r="AG24" s="523">
        <f t="shared" si="4"/>
        <v>0</v>
      </c>
      <c r="AH24" s="249"/>
      <c r="AK24" s="524" t="str">
        <f t="shared" si="6"/>
        <v>OK</v>
      </c>
      <c r="AL24" s="524" t="str">
        <f t="shared" si="7"/>
        <v>OK</v>
      </c>
      <c r="AM24" s="524" t="str">
        <f t="shared" si="8"/>
        <v>OK</v>
      </c>
      <c r="AN24" s="524" t="str">
        <f t="shared" si="9"/>
        <v>OK</v>
      </c>
      <c r="AO24" s="524" t="str">
        <f t="shared" si="10"/>
        <v>OK</v>
      </c>
      <c r="AP24" s="524"/>
      <c r="AQ24" s="524"/>
      <c r="AR24" s="521" t="str">
        <f t="shared" si="11"/>
        <v/>
      </c>
    </row>
    <row r="25" spans="1:44" ht="17.149999999999999" customHeight="1">
      <c r="A25" s="522">
        <f t="shared" si="0"/>
        <v>25</v>
      </c>
      <c r="B25" s="1304"/>
      <c r="C25" s="422" t="s">
        <v>896</v>
      </c>
      <c r="D25" s="249"/>
      <c r="E25" s="496"/>
      <c r="F25" s="425"/>
      <c r="G25" s="249"/>
      <c r="H25" s="425"/>
      <c r="I25" s="249"/>
      <c r="J25" s="425"/>
      <c r="K25" s="249"/>
      <c r="L25" s="496"/>
      <c r="M25" s="249"/>
      <c r="N25" s="249"/>
      <c r="O25" s="523">
        <f t="shared" si="5"/>
        <v>0</v>
      </c>
      <c r="P25" s="523">
        <f t="shared" si="1"/>
        <v>0</v>
      </c>
      <c r="Q25" s="249"/>
      <c r="R25" s="249"/>
      <c r="S25" s="249"/>
      <c r="T25" s="249"/>
      <c r="U25" s="249"/>
      <c r="V25" s="249"/>
      <c r="W25" s="249"/>
      <c r="X25" s="249"/>
      <c r="Y25" s="249"/>
      <c r="Z25" s="249"/>
      <c r="AA25" s="523">
        <f t="shared" si="2"/>
        <v>0</v>
      </c>
      <c r="AB25" s="249"/>
      <c r="AC25" s="523">
        <f t="shared" si="3"/>
        <v>0</v>
      </c>
      <c r="AD25" s="249"/>
      <c r="AE25" s="249"/>
      <c r="AF25" s="249"/>
      <c r="AG25" s="523">
        <f t="shared" si="4"/>
        <v>0</v>
      </c>
      <c r="AH25" s="249"/>
      <c r="AK25" s="524" t="str">
        <f t="shared" si="6"/>
        <v>OK</v>
      </c>
      <c r="AL25" s="524" t="str">
        <f t="shared" si="7"/>
        <v>OK</v>
      </c>
      <c r="AM25" s="524" t="str">
        <f t="shared" si="8"/>
        <v>OK</v>
      </c>
      <c r="AN25" s="524" t="str">
        <f t="shared" si="9"/>
        <v>OK</v>
      </c>
      <c r="AO25" s="524" t="str">
        <f t="shared" si="10"/>
        <v>OK</v>
      </c>
      <c r="AP25" s="524"/>
      <c r="AQ25" s="524"/>
      <c r="AR25" s="521" t="str">
        <f t="shared" si="11"/>
        <v/>
      </c>
    </row>
    <row r="26" spans="1:44" ht="17.149999999999999" customHeight="1">
      <c r="A26" s="522">
        <f t="shared" si="0"/>
        <v>26</v>
      </c>
      <c r="B26" s="1304"/>
      <c r="C26" s="422" t="s">
        <v>897</v>
      </c>
      <c r="D26" s="249"/>
      <c r="E26" s="496"/>
      <c r="F26" s="425"/>
      <c r="G26" s="249"/>
      <c r="H26" s="425"/>
      <c r="I26" s="249"/>
      <c r="J26" s="425"/>
      <c r="K26" s="249"/>
      <c r="L26" s="496"/>
      <c r="M26" s="249"/>
      <c r="N26" s="249"/>
      <c r="O26" s="523">
        <f t="shared" si="5"/>
        <v>0</v>
      </c>
      <c r="P26" s="523">
        <f t="shared" si="1"/>
        <v>0</v>
      </c>
      <c r="Q26" s="249"/>
      <c r="R26" s="249"/>
      <c r="S26" s="249"/>
      <c r="T26" s="249"/>
      <c r="U26" s="249"/>
      <c r="V26" s="249"/>
      <c r="W26" s="249"/>
      <c r="X26" s="249"/>
      <c r="Y26" s="249"/>
      <c r="Z26" s="249"/>
      <c r="AA26" s="523">
        <f t="shared" si="2"/>
        <v>0</v>
      </c>
      <c r="AB26" s="249"/>
      <c r="AC26" s="523">
        <f t="shared" si="3"/>
        <v>0</v>
      </c>
      <c r="AD26" s="249"/>
      <c r="AE26" s="249"/>
      <c r="AF26" s="249"/>
      <c r="AG26" s="523">
        <f t="shared" si="4"/>
        <v>0</v>
      </c>
      <c r="AH26" s="249"/>
      <c r="AK26" s="524" t="str">
        <f t="shared" si="6"/>
        <v>OK</v>
      </c>
      <c r="AL26" s="524" t="str">
        <f t="shared" si="7"/>
        <v>OK</v>
      </c>
      <c r="AM26" s="524" t="str">
        <f t="shared" si="8"/>
        <v>OK</v>
      </c>
      <c r="AN26" s="524" t="str">
        <f t="shared" si="9"/>
        <v>OK</v>
      </c>
      <c r="AO26" s="524" t="str">
        <f t="shared" si="10"/>
        <v>OK</v>
      </c>
      <c r="AP26" s="524"/>
      <c r="AQ26" s="524"/>
      <c r="AR26" s="521" t="str">
        <f t="shared" si="11"/>
        <v/>
      </c>
    </row>
    <row r="27" spans="1:44" ht="17.149999999999999" customHeight="1">
      <c r="A27" s="522">
        <f t="shared" si="0"/>
        <v>27</v>
      </c>
      <c r="B27" s="1304"/>
      <c r="C27" s="422" t="s">
        <v>898</v>
      </c>
      <c r="D27" s="249"/>
      <c r="E27" s="496"/>
      <c r="F27" s="425"/>
      <c r="G27" s="249"/>
      <c r="H27" s="425"/>
      <c r="I27" s="249"/>
      <c r="J27" s="425"/>
      <c r="K27" s="249"/>
      <c r="L27" s="496"/>
      <c r="M27" s="249"/>
      <c r="N27" s="249"/>
      <c r="O27" s="523">
        <f t="shared" si="5"/>
        <v>0</v>
      </c>
      <c r="P27" s="523">
        <f t="shared" si="1"/>
        <v>0</v>
      </c>
      <c r="Q27" s="249"/>
      <c r="R27" s="249"/>
      <c r="S27" s="249"/>
      <c r="T27" s="249"/>
      <c r="U27" s="249"/>
      <c r="V27" s="249"/>
      <c r="W27" s="249"/>
      <c r="X27" s="249"/>
      <c r="Y27" s="249"/>
      <c r="Z27" s="249"/>
      <c r="AA27" s="523">
        <f t="shared" si="2"/>
        <v>0</v>
      </c>
      <c r="AB27" s="249"/>
      <c r="AC27" s="523">
        <f t="shared" si="3"/>
        <v>0</v>
      </c>
      <c r="AD27" s="249"/>
      <c r="AE27" s="249"/>
      <c r="AF27" s="249"/>
      <c r="AG27" s="523">
        <f t="shared" si="4"/>
        <v>0</v>
      </c>
      <c r="AH27" s="249"/>
      <c r="AK27" s="524" t="str">
        <f t="shared" si="6"/>
        <v>OK</v>
      </c>
      <c r="AL27" s="524" t="str">
        <f t="shared" si="7"/>
        <v>OK</v>
      </c>
      <c r="AM27" s="524" t="str">
        <f t="shared" si="8"/>
        <v>OK</v>
      </c>
      <c r="AN27" s="524" t="str">
        <f t="shared" si="9"/>
        <v>OK</v>
      </c>
      <c r="AO27" s="524" t="str">
        <f t="shared" si="10"/>
        <v>OK</v>
      </c>
      <c r="AP27" s="524"/>
      <c r="AQ27" s="524"/>
      <c r="AR27" s="521" t="str">
        <f t="shared" si="11"/>
        <v/>
      </c>
    </row>
    <row r="28" spans="1:44" ht="17.149999999999999" customHeight="1">
      <c r="A28" s="522">
        <f t="shared" si="0"/>
        <v>28</v>
      </c>
      <c r="B28" s="1304"/>
      <c r="C28" s="422" t="s">
        <v>899</v>
      </c>
      <c r="D28" s="249"/>
      <c r="E28" s="496"/>
      <c r="F28" s="425"/>
      <c r="G28" s="249"/>
      <c r="H28" s="425"/>
      <c r="I28" s="249"/>
      <c r="J28" s="425"/>
      <c r="K28" s="249"/>
      <c r="L28" s="496"/>
      <c r="M28" s="249"/>
      <c r="N28" s="249"/>
      <c r="O28" s="523">
        <f t="shared" si="5"/>
        <v>0</v>
      </c>
      <c r="P28" s="523">
        <f t="shared" si="1"/>
        <v>0</v>
      </c>
      <c r="Q28" s="249"/>
      <c r="R28" s="249"/>
      <c r="S28" s="249"/>
      <c r="T28" s="249"/>
      <c r="U28" s="249"/>
      <c r="V28" s="249"/>
      <c r="W28" s="249"/>
      <c r="X28" s="249"/>
      <c r="Y28" s="249"/>
      <c r="Z28" s="249"/>
      <c r="AA28" s="523">
        <f t="shared" si="2"/>
        <v>0</v>
      </c>
      <c r="AB28" s="249"/>
      <c r="AC28" s="523">
        <f t="shared" si="3"/>
        <v>0</v>
      </c>
      <c r="AD28" s="249"/>
      <c r="AE28" s="249"/>
      <c r="AF28" s="249"/>
      <c r="AG28" s="523">
        <f t="shared" si="4"/>
        <v>0</v>
      </c>
      <c r="AH28" s="249"/>
      <c r="AK28" s="524" t="str">
        <f t="shared" si="6"/>
        <v>OK</v>
      </c>
      <c r="AL28" s="524" t="str">
        <f t="shared" si="7"/>
        <v>OK</v>
      </c>
      <c r="AM28" s="524" t="str">
        <f t="shared" si="8"/>
        <v>OK</v>
      </c>
      <c r="AN28" s="524" t="str">
        <f t="shared" si="9"/>
        <v>OK</v>
      </c>
      <c r="AO28" s="524" t="str">
        <f t="shared" si="10"/>
        <v>OK</v>
      </c>
      <c r="AP28" s="524"/>
      <c r="AQ28" s="524"/>
      <c r="AR28" s="521" t="str">
        <f t="shared" si="11"/>
        <v/>
      </c>
    </row>
    <row r="29" spans="1:44" ht="17.149999999999999" customHeight="1">
      <c r="A29" s="522">
        <f t="shared" si="0"/>
        <v>29</v>
      </c>
      <c r="B29" s="1304"/>
      <c r="C29" s="422" t="s">
        <v>134</v>
      </c>
      <c r="D29" s="249"/>
      <c r="E29" s="496"/>
      <c r="F29" s="425"/>
      <c r="G29" s="249"/>
      <c r="H29" s="425"/>
      <c r="I29" s="249"/>
      <c r="J29" s="425"/>
      <c r="K29" s="249"/>
      <c r="L29" s="496"/>
      <c r="M29" s="249"/>
      <c r="N29" s="249"/>
      <c r="O29" s="523">
        <f t="shared" si="5"/>
        <v>0</v>
      </c>
      <c r="P29" s="523">
        <f t="shared" si="1"/>
        <v>0</v>
      </c>
      <c r="Q29" s="249"/>
      <c r="R29" s="249"/>
      <c r="S29" s="249"/>
      <c r="T29" s="249"/>
      <c r="U29" s="249"/>
      <c r="V29" s="249"/>
      <c r="W29" s="249"/>
      <c r="X29" s="249"/>
      <c r="Y29" s="249"/>
      <c r="Z29" s="249"/>
      <c r="AA29" s="523">
        <f t="shared" si="2"/>
        <v>0</v>
      </c>
      <c r="AB29" s="249"/>
      <c r="AC29" s="523">
        <f t="shared" si="3"/>
        <v>0</v>
      </c>
      <c r="AD29" s="249"/>
      <c r="AE29" s="249"/>
      <c r="AF29" s="249"/>
      <c r="AG29" s="523">
        <f t="shared" si="4"/>
        <v>0</v>
      </c>
      <c r="AH29" s="249"/>
      <c r="AK29" s="524" t="str">
        <f t="shared" si="6"/>
        <v>OK</v>
      </c>
      <c r="AL29" s="524" t="str">
        <f t="shared" si="7"/>
        <v>OK</v>
      </c>
      <c r="AM29" s="524" t="str">
        <f t="shared" si="8"/>
        <v>OK</v>
      </c>
      <c r="AN29" s="524" t="str">
        <f t="shared" si="9"/>
        <v>OK</v>
      </c>
      <c r="AO29" s="524" t="str">
        <f t="shared" si="10"/>
        <v>OK</v>
      </c>
      <c r="AP29" s="524"/>
      <c r="AQ29" s="524"/>
      <c r="AR29" s="521" t="str">
        <f t="shared" si="11"/>
        <v/>
      </c>
    </row>
    <row r="30" spans="1:44" ht="17.149999999999999" customHeight="1">
      <c r="A30" s="522">
        <f t="shared" si="0"/>
        <v>30</v>
      </c>
      <c r="B30" s="1304"/>
      <c r="C30" s="422" t="s">
        <v>900</v>
      </c>
      <c r="D30" s="249"/>
      <c r="E30" s="496"/>
      <c r="F30" s="425"/>
      <c r="G30" s="249"/>
      <c r="H30" s="425"/>
      <c r="I30" s="249"/>
      <c r="J30" s="425"/>
      <c r="K30" s="249"/>
      <c r="L30" s="496"/>
      <c r="M30" s="249"/>
      <c r="N30" s="249"/>
      <c r="O30" s="523">
        <f t="shared" si="5"/>
        <v>0</v>
      </c>
      <c r="P30" s="523">
        <f t="shared" si="1"/>
        <v>0</v>
      </c>
      <c r="Q30" s="249"/>
      <c r="R30" s="249"/>
      <c r="S30" s="249"/>
      <c r="T30" s="249"/>
      <c r="U30" s="249"/>
      <c r="V30" s="249"/>
      <c r="W30" s="249"/>
      <c r="X30" s="249"/>
      <c r="Y30" s="249"/>
      <c r="Z30" s="249"/>
      <c r="AA30" s="523">
        <f t="shared" si="2"/>
        <v>0</v>
      </c>
      <c r="AB30" s="249"/>
      <c r="AC30" s="523">
        <f t="shared" si="3"/>
        <v>0</v>
      </c>
      <c r="AD30" s="249"/>
      <c r="AE30" s="249"/>
      <c r="AF30" s="249"/>
      <c r="AG30" s="523">
        <f t="shared" si="4"/>
        <v>0</v>
      </c>
      <c r="AH30" s="249"/>
      <c r="AK30" s="524" t="str">
        <f t="shared" si="6"/>
        <v>OK</v>
      </c>
      <c r="AL30" s="524" t="str">
        <f t="shared" si="7"/>
        <v>OK</v>
      </c>
      <c r="AM30" s="524" t="str">
        <f t="shared" si="8"/>
        <v>OK</v>
      </c>
      <c r="AN30" s="524" t="str">
        <f t="shared" si="9"/>
        <v>OK</v>
      </c>
      <c r="AO30" s="524" t="str">
        <f t="shared" si="10"/>
        <v>OK</v>
      </c>
      <c r="AP30" s="524"/>
      <c r="AQ30" s="524"/>
      <c r="AR30" s="521" t="str">
        <f t="shared" si="11"/>
        <v/>
      </c>
    </row>
    <row r="31" spans="1:44" s="19" customFormat="1" ht="23.15" customHeight="1">
      <c r="A31" s="522">
        <f t="shared" si="0"/>
        <v>31</v>
      </c>
      <c r="B31" s="1305"/>
      <c r="C31" s="525" t="s">
        <v>901</v>
      </c>
      <c r="D31" s="526">
        <f t="shared" ref="D31:AH31" si="12">SUM(D13:D30)</f>
        <v>0</v>
      </c>
      <c r="E31" s="526">
        <f t="shared" si="12"/>
        <v>0</v>
      </c>
      <c r="F31" s="526">
        <f t="shared" si="12"/>
        <v>0</v>
      </c>
      <c r="G31" s="526">
        <f t="shared" si="12"/>
        <v>0</v>
      </c>
      <c r="H31" s="526">
        <f t="shared" si="12"/>
        <v>0</v>
      </c>
      <c r="I31" s="526">
        <f t="shared" si="12"/>
        <v>0</v>
      </c>
      <c r="J31" s="526">
        <f t="shared" si="12"/>
        <v>0</v>
      </c>
      <c r="K31" s="526">
        <f t="shared" si="12"/>
        <v>0</v>
      </c>
      <c r="L31" s="526">
        <f t="shared" si="12"/>
        <v>0</v>
      </c>
      <c r="M31" s="526">
        <f t="shared" si="12"/>
        <v>0</v>
      </c>
      <c r="N31" s="526">
        <f t="shared" si="12"/>
        <v>0</v>
      </c>
      <c r="O31" s="526">
        <f t="shared" si="12"/>
        <v>0</v>
      </c>
      <c r="P31" s="526">
        <f t="shared" si="12"/>
        <v>0</v>
      </c>
      <c r="Q31" s="526">
        <f t="shared" si="12"/>
        <v>0</v>
      </c>
      <c r="R31" s="526">
        <f t="shared" si="12"/>
        <v>0</v>
      </c>
      <c r="S31" s="526">
        <f t="shared" si="12"/>
        <v>0</v>
      </c>
      <c r="T31" s="526">
        <f t="shared" si="12"/>
        <v>0</v>
      </c>
      <c r="U31" s="526">
        <f t="shared" si="12"/>
        <v>0</v>
      </c>
      <c r="V31" s="526">
        <f t="shared" si="12"/>
        <v>0</v>
      </c>
      <c r="W31" s="526">
        <f t="shared" si="12"/>
        <v>0</v>
      </c>
      <c r="X31" s="526">
        <f t="shared" si="12"/>
        <v>0</v>
      </c>
      <c r="Y31" s="526">
        <f t="shared" si="12"/>
        <v>0</v>
      </c>
      <c r="Z31" s="526">
        <f t="shared" si="12"/>
        <v>0</v>
      </c>
      <c r="AA31" s="526">
        <f t="shared" si="12"/>
        <v>0</v>
      </c>
      <c r="AB31" s="526">
        <f t="shared" si="12"/>
        <v>0</v>
      </c>
      <c r="AC31" s="526">
        <f t="shared" si="12"/>
        <v>0</v>
      </c>
      <c r="AD31" s="526">
        <f t="shared" si="12"/>
        <v>0</v>
      </c>
      <c r="AE31" s="526">
        <f t="shared" si="12"/>
        <v>0</v>
      </c>
      <c r="AF31" s="526">
        <f t="shared" si="12"/>
        <v>0</v>
      </c>
      <c r="AG31" s="526">
        <f t="shared" si="12"/>
        <v>0</v>
      </c>
      <c r="AH31" s="526">
        <f t="shared" si="12"/>
        <v>0</v>
      </c>
      <c r="AK31" s="527" t="str">
        <f t="shared" si="6"/>
        <v>OK</v>
      </c>
      <c r="AL31" s="527" t="str">
        <f t="shared" si="7"/>
        <v>OK</v>
      </c>
      <c r="AM31" s="527" t="str">
        <f t="shared" si="8"/>
        <v>OK</v>
      </c>
      <c r="AN31" s="527" t="str">
        <f t="shared" si="9"/>
        <v>OK</v>
      </c>
      <c r="AO31" s="527" t="str">
        <f t="shared" si="10"/>
        <v>OK</v>
      </c>
      <c r="AP31" s="527"/>
      <c r="AQ31" s="527"/>
      <c r="AR31" s="186" t="str">
        <f t="shared" si="11"/>
        <v/>
      </c>
    </row>
    <row r="32" spans="1:44" ht="23.15" customHeight="1">
      <c r="A32" s="522">
        <f t="shared" si="0"/>
        <v>32</v>
      </c>
      <c r="B32" s="1296" t="s">
        <v>158</v>
      </c>
      <c r="C32" s="1297"/>
      <c r="D32" s="528"/>
      <c r="E32" s="528"/>
      <c r="F32" s="528"/>
      <c r="G32" s="528"/>
      <c r="H32" s="528"/>
      <c r="I32" s="528"/>
      <c r="J32" s="528"/>
      <c r="K32" s="528"/>
      <c r="L32" s="528"/>
      <c r="M32" s="528"/>
      <c r="N32" s="528"/>
      <c r="O32" s="528"/>
      <c r="P32" s="528"/>
      <c r="Q32" s="528"/>
      <c r="R32" s="528"/>
      <c r="S32" s="528"/>
      <c r="T32" s="528"/>
      <c r="U32" s="528"/>
      <c r="V32" s="528"/>
      <c r="W32" s="528"/>
      <c r="X32" s="528"/>
      <c r="Y32" s="528"/>
      <c r="Z32" s="528"/>
      <c r="AA32" s="528"/>
      <c r="AB32" s="528"/>
      <c r="AC32" s="528"/>
      <c r="AD32" s="528"/>
      <c r="AE32" s="528"/>
      <c r="AF32" s="528"/>
      <c r="AG32" s="528"/>
      <c r="AH32" s="529"/>
      <c r="AK32" s="524" t="str">
        <f t="shared" si="6"/>
        <v>OK</v>
      </c>
      <c r="AL32" s="524" t="str">
        <f t="shared" si="7"/>
        <v>OK</v>
      </c>
      <c r="AM32" s="524" t="str">
        <f t="shared" si="8"/>
        <v>OK</v>
      </c>
      <c r="AN32" s="524" t="str">
        <f t="shared" si="9"/>
        <v>OK</v>
      </c>
      <c r="AO32" s="524" t="str">
        <f t="shared" si="10"/>
        <v>OK</v>
      </c>
      <c r="AP32" s="524"/>
      <c r="AQ32" s="524"/>
      <c r="AR32" s="521" t="str">
        <f t="shared" si="11"/>
        <v/>
      </c>
    </row>
    <row r="33" spans="1:44" ht="17.149999999999999" customHeight="1">
      <c r="A33" s="522">
        <f t="shared" si="0"/>
        <v>33</v>
      </c>
      <c r="B33" s="1298"/>
      <c r="C33" s="422" t="s">
        <v>133</v>
      </c>
      <c r="D33" s="249"/>
      <c r="E33" s="151"/>
      <c r="F33" s="530"/>
      <c r="G33" s="249"/>
      <c r="H33" s="530"/>
      <c r="I33" s="249"/>
      <c r="J33" s="530"/>
      <c r="K33" s="249"/>
      <c r="L33" s="151"/>
      <c r="M33" s="530"/>
      <c r="N33" s="249"/>
      <c r="O33" s="523">
        <f>D33+E33+G33-I33-K33-L33-N33</f>
        <v>0</v>
      </c>
      <c r="P33" s="523">
        <f>F33+H33-J33-M33</f>
        <v>0</v>
      </c>
      <c r="Q33" s="249"/>
      <c r="R33" s="249"/>
      <c r="S33" s="249"/>
      <c r="T33" s="249"/>
      <c r="U33" s="249"/>
      <c r="V33" s="249"/>
      <c r="W33" s="249"/>
      <c r="X33" s="249"/>
      <c r="Y33" s="249"/>
      <c r="Z33" s="249"/>
      <c r="AA33" s="531">
        <f>X33+Y33-Z33</f>
        <v>0</v>
      </c>
      <c r="AB33" s="249"/>
      <c r="AC33" s="531">
        <f>AA33-AB33</f>
        <v>0</v>
      </c>
      <c r="AD33" s="249"/>
      <c r="AE33" s="249"/>
      <c r="AF33" s="249"/>
      <c r="AG33" s="523">
        <f>AE33-AF33</f>
        <v>0</v>
      </c>
      <c r="AH33" s="249"/>
      <c r="AK33" s="524" t="str">
        <f t="shared" si="6"/>
        <v>OK</v>
      </c>
      <c r="AL33" s="524" t="str">
        <f t="shared" si="7"/>
        <v>OK</v>
      </c>
      <c r="AM33" s="524" t="str">
        <f t="shared" si="8"/>
        <v>OK</v>
      </c>
      <c r="AN33" s="524" t="str">
        <f t="shared" si="9"/>
        <v>OK</v>
      </c>
      <c r="AO33" s="524" t="str">
        <f t="shared" si="10"/>
        <v>OK</v>
      </c>
      <c r="AP33" s="524"/>
      <c r="AQ33" s="524"/>
      <c r="AR33" s="521" t="str">
        <f t="shared" si="11"/>
        <v/>
      </c>
    </row>
    <row r="34" spans="1:44" ht="17.149999999999999" customHeight="1">
      <c r="A34" s="522">
        <f t="shared" si="0"/>
        <v>34</v>
      </c>
      <c r="B34" s="1298"/>
      <c r="C34" s="422" t="s">
        <v>885</v>
      </c>
      <c r="D34" s="249"/>
      <c r="E34" s="151"/>
      <c r="F34" s="530"/>
      <c r="G34" s="249"/>
      <c r="H34" s="530"/>
      <c r="I34" s="249"/>
      <c r="J34" s="530"/>
      <c r="K34" s="249"/>
      <c r="L34" s="151"/>
      <c r="M34" s="530"/>
      <c r="N34" s="249"/>
      <c r="O34" s="523">
        <f>D34+E34+G34-I34-K34-L34-N34</f>
        <v>0</v>
      </c>
      <c r="P34" s="523">
        <f>F34+H34-J34-M34</f>
        <v>0</v>
      </c>
      <c r="Q34" s="249"/>
      <c r="R34" s="249"/>
      <c r="S34" s="249"/>
      <c r="T34" s="249"/>
      <c r="U34" s="249"/>
      <c r="V34" s="249"/>
      <c r="W34" s="249"/>
      <c r="X34" s="249"/>
      <c r="Y34" s="249"/>
      <c r="Z34" s="249"/>
      <c r="AA34" s="531">
        <f>X34+Y34-Z34</f>
        <v>0</v>
      </c>
      <c r="AB34" s="249"/>
      <c r="AC34" s="531">
        <f>AA34-AB34</f>
        <v>0</v>
      </c>
      <c r="AD34" s="249"/>
      <c r="AE34" s="249"/>
      <c r="AF34" s="249"/>
      <c r="AG34" s="523">
        <f>AE34-AF34</f>
        <v>0</v>
      </c>
      <c r="AH34" s="249"/>
      <c r="AK34" s="524" t="str">
        <f t="shared" si="6"/>
        <v>OK</v>
      </c>
      <c r="AL34" s="524" t="str">
        <f t="shared" si="7"/>
        <v>OK</v>
      </c>
      <c r="AM34" s="524" t="str">
        <f t="shared" si="8"/>
        <v>OK</v>
      </c>
      <c r="AN34" s="524" t="str">
        <f t="shared" si="9"/>
        <v>OK</v>
      </c>
      <c r="AO34" s="524" t="str">
        <f t="shared" si="10"/>
        <v>OK</v>
      </c>
      <c r="AP34" s="524"/>
      <c r="AQ34" s="524"/>
      <c r="AR34" s="521" t="str">
        <f t="shared" si="11"/>
        <v/>
      </c>
    </row>
    <row r="35" spans="1:44" s="19" customFormat="1" ht="23.15" customHeight="1">
      <c r="A35" s="522">
        <f t="shared" si="0"/>
        <v>35</v>
      </c>
      <c r="B35" s="1299"/>
      <c r="C35" s="532" t="s">
        <v>902</v>
      </c>
      <c r="D35" s="533">
        <f t="shared" ref="D35:AH35" si="13">SUM(D33:D34)</f>
        <v>0</v>
      </c>
      <c r="E35" s="533">
        <f t="shared" si="13"/>
        <v>0</v>
      </c>
      <c r="F35" s="533">
        <f t="shared" si="13"/>
        <v>0</v>
      </c>
      <c r="G35" s="533">
        <f t="shared" si="13"/>
        <v>0</v>
      </c>
      <c r="H35" s="533">
        <f t="shared" si="13"/>
        <v>0</v>
      </c>
      <c r="I35" s="533">
        <f t="shared" si="13"/>
        <v>0</v>
      </c>
      <c r="J35" s="533">
        <f t="shared" si="13"/>
        <v>0</v>
      </c>
      <c r="K35" s="533">
        <f t="shared" si="13"/>
        <v>0</v>
      </c>
      <c r="L35" s="533">
        <f t="shared" si="13"/>
        <v>0</v>
      </c>
      <c r="M35" s="533">
        <f t="shared" si="13"/>
        <v>0</v>
      </c>
      <c r="N35" s="533">
        <f t="shared" si="13"/>
        <v>0</v>
      </c>
      <c r="O35" s="534">
        <f t="shared" si="13"/>
        <v>0</v>
      </c>
      <c r="P35" s="534">
        <f t="shared" si="13"/>
        <v>0</v>
      </c>
      <c r="Q35" s="533">
        <f t="shared" si="13"/>
        <v>0</v>
      </c>
      <c r="R35" s="533">
        <f t="shared" si="13"/>
        <v>0</v>
      </c>
      <c r="S35" s="533">
        <f t="shared" si="13"/>
        <v>0</v>
      </c>
      <c r="T35" s="533">
        <f t="shared" si="13"/>
        <v>0</v>
      </c>
      <c r="U35" s="533">
        <f t="shared" si="13"/>
        <v>0</v>
      </c>
      <c r="V35" s="533">
        <f t="shared" si="13"/>
        <v>0</v>
      </c>
      <c r="W35" s="533">
        <f t="shared" si="13"/>
        <v>0</v>
      </c>
      <c r="X35" s="533">
        <f t="shared" si="13"/>
        <v>0</v>
      </c>
      <c r="Y35" s="533">
        <f t="shared" si="13"/>
        <v>0</v>
      </c>
      <c r="Z35" s="533">
        <f t="shared" si="13"/>
        <v>0</v>
      </c>
      <c r="AA35" s="533">
        <f t="shared" si="13"/>
        <v>0</v>
      </c>
      <c r="AB35" s="533">
        <f t="shared" si="13"/>
        <v>0</v>
      </c>
      <c r="AC35" s="533">
        <f t="shared" si="13"/>
        <v>0</v>
      </c>
      <c r="AD35" s="533">
        <f t="shared" si="13"/>
        <v>0</v>
      </c>
      <c r="AE35" s="533">
        <f t="shared" si="13"/>
        <v>0</v>
      </c>
      <c r="AF35" s="533">
        <f t="shared" si="13"/>
        <v>0</v>
      </c>
      <c r="AG35" s="533">
        <f t="shared" si="13"/>
        <v>0</v>
      </c>
      <c r="AH35" s="533">
        <f t="shared" si="13"/>
        <v>0</v>
      </c>
      <c r="AK35" s="527" t="str">
        <f t="shared" si="6"/>
        <v>OK</v>
      </c>
      <c r="AL35" s="527" t="str">
        <f t="shared" si="7"/>
        <v>OK</v>
      </c>
      <c r="AM35" s="527" t="str">
        <f t="shared" si="8"/>
        <v>OK</v>
      </c>
      <c r="AN35" s="527" t="str">
        <f t="shared" si="9"/>
        <v>OK</v>
      </c>
      <c r="AO35" s="527" t="str">
        <f t="shared" si="10"/>
        <v>OK</v>
      </c>
      <c r="AP35" s="527"/>
      <c r="AQ35" s="527"/>
      <c r="AR35" s="186" t="str">
        <f t="shared" si="11"/>
        <v/>
      </c>
    </row>
    <row r="36" spans="1:44" ht="17.149999999999999" customHeight="1">
      <c r="A36" s="522">
        <f t="shared" si="0"/>
        <v>36</v>
      </c>
      <c r="B36" s="1300" t="s">
        <v>903</v>
      </c>
      <c r="C36" s="908"/>
      <c r="D36" s="535"/>
      <c r="E36" s="536"/>
      <c r="F36" s="425"/>
      <c r="G36" s="249"/>
      <c r="H36" s="425"/>
      <c r="I36" s="249"/>
      <c r="J36" s="425"/>
      <c r="K36" s="249"/>
      <c r="L36" s="536"/>
      <c r="M36" s="249"/>
      <c r="N36" s="249"/>
      <c r="O36" s="537">
        <f>D36+E36+G36-I36-K36-L36-N36</f>
        <v>0</v>
      </c>
      <c r="P36" s="537">
        <f>F36+H36-J36-M36</f>
        <v>0</v>
      </c>
      <c r="Q36" s="535"/>
      <c r="R36" s="535"/>
      <c r="S36" s="535"/>
      <c r="T36" s="535"/>
      <c r="U36" s="535"/>
      <c r="V36" s="535"/>
      <c r="W36" s="535"/>
      <c r="X36" s="535"/>
      <c r="Y36" s="535"/>
      <c r="Z36" s="535"/>
      <c r="AA36" s="538">
        <f>X36+Y36-Z36</f>
        <v>0</v>
      </c>
      <c r="AB36" s="249"/>
      <c r="AC36" s="538">
        <f>AA36-AB36</f>
        <v>0</v>
      </c>
      <c r="AD36" s="249"/>
      <c r="AE36" s="249"/>
      <c r="AF36" s="249"/>
      <c r="AG36" s="537">
        <f>AE36-AF36</f>
        <v>0</v>
      </c>
      <c r="AH36" s="249"/>
      <c r="AK36" s="524" t="str">
        <f t="shared" si="6"/>
        <v>OK</v>
      </c>
      <c r="AL36" s="524" t="str">
        <f t="shared" si="7"/>
        <v>OK</v>
      </c>
      <c r="AM36" s="524" t="str">
        <f t="shared" si="8"/>
        <v>OK</v>
      </c>
      <c r="AN36" s="524" t="str">
        <f t="shared" si="9"/>
        <v>OK</v>
      </c>
      <c r="AO36" s="524" t="str">
        <f t="shared" si="10"/>
        <v>OK</v>
      </c>
      <c r="AP36" s="524"/>
      <c r="AQ36" s="524"/>
      <c r="AR36" s="521" t="str">
        <f t="shared" si="11"/>
        <v/>
      </c>
    </row>
    <row r="37" spans="1:44" s="19" customFormat="1" ht="21" customHeight="1">
      <c r="A37" s="522">
        <f t="shared" si="0"/>
        <v>37</v>
      </c>
      <c r="B37" s="1294" t="s">
        <v>904</v>
      </c>
      <c r="C37" s="1295"/>
      <c r="D37" s="539">
        <f t="shared" ref="D37:AH37" si="14">D31+D35+D36</f>
        <v>0</v>
      </c>
      <c r="E37" s="539">
        <f t="shared" si="14"/>
        <v>0</v>
      </c>
      <c r="F37" s="539">
        <f t="shared" si="14"/>
        <v>0</v>
      </c>
      <c r="G37" s="539">
        <f t="shared" si="14"/>
        <v>0</v>
      </c>
      <c r="H37" s="539">
        <f t="shared" si="14"/>
        <v>0</v>
      </c>
      <c r="I37" s="539">
        <f t="shared" si="14"/>
        <v>0</v>
      </c>
      <c r="J37" s="539">
        <f t="shared" si="14"/>
        <v>0</v>
      </c>
      <c r="K37" s="539">
        <f t="shared" si="14"/>
        <v>0</v>
      </c>
      <c r="L37" s="539">
        <f t="shared" si="14"/>
        <v>0</v>
      </c>
      <c r="M37" s="539">
        <f t="shared" si="14"/>
        <v>0</v>
      </c>
      <c r="N37" s="539">
        <f t="shared" si="14"/>
        <v>0</v>
      </c>
      <c r="O37" s="540">
        <f t="shared" si="14"/>
        <v>0</v>
      </c>
      <c r="P37" s="540">
        <f t="shared" si="14"/>
        <v>0</v>
      </c>
      <c r="Q37" s="539">
        <f t="shared" si="14"/>
        <v>0</v>
      </c>
      <c r="R37" s="539">
        <f t="shared" si="14"/>
        <v>0</v>
      </c>
      <c r="S37" s="539">
        <f t="shared" si="14"/>
        <v>0</v>
      </c>
      <c r="T37" s="539">
        <f t="shared" si="14"/>
        <v>0</v>
      </c>
      <c r="U37" s="539">
        <f t="shared" si="14"/>
        <v>0</v>
      </c>
      <c r="V37" s="539">
        <f t="shared" si="14"/>
        <v>0</v>
      </c>
      <c r="W37" s="539">
        <f t="shared" si="14"/>
        <v>0</v>
      </c>
      <c r="X37" s="539">
        <f t="shared" si="14"/>
        <v>0</v>
      </c>
      <c r="Y37" s="539">
        <f t="shared" si="14"/>
        <v>0</v>
      </c>
      <c r="Z37" s="539">
        <f t="shared" si="14"/>
        <v>0</v>
      </c>
      <c r="AA37" s="540">
        <f t="shared" si="14"/>
        <v>0</v>
      </c>
      <c r="AB37" s="540">
        <f t="shared" si="14"/>
        <v>0</v>
      </c>
      <c r="AC37" s="540">
        <f t="shared" si="14"/>
        <v>0</v>
      </c>
      <c r="AD37" s="539">
        <f t="shared" si="14"/>
        <v>0</v>
      </c>
      <c r="AE37" s="539">
        <f t="shared" si="14"/>
        <v>0</v>
      </c>
      <c r="AF37" s="539">
        <f t="shared" si="14"/>
        <v>0</v>
      </c>
      <c r="AG37" s="540">
        <f t="shared" si="14"/>
        <v>0</v>
      </c>
      <c r="AH37" s="539">
        <f t="shared" si="14"/>
        <v>0</v>
      </c>
      <c r="AK37" s="527" t="str">
        <f t="shared" si="6"/>
        <v>OK</v>
      </c>
      <c r="AL37" s="527" t="str">
        <f t="shared" si="7"/>
        <v>OK</v>
      </c>
      <c r="AM37" s="527" t="str">
        <f t="shared" si="8"/>
        <v>OK</v>
      </c>
      <c r="AN37" s="527" t="str">
        <f t="shared" si="9"/>
        <v>OK</v>
      </c>
      <c r="AO37" s="527" t="str">
        <f t="shared" si="10"/>
        <v>OK</v>
      </c>
      <c r="AP37" s="527"/>
      <c r="AQ37" s="527"/>
      <c r="AR37" s="186" t="str">
        <f t="shared" si="11"/>
        <v/>
      </c>
    </row>
    <row r="38" spans="1:44" ht="25.5" customHeight="1">
      <c r="A38" s="522">
        <f t="shared" si="0"/>
        <v>38</v>
      </c>
      <c r="B38" s="1301" t="s">
        <v>376</v>
      </c>
      <c r="C38" s="1297"/>
      <c r="D38" s="541"/>
      <c r="E38" s="541"/>
      <c r="F38" s="541"/>
      <c r="G38" s="541"/>
      <c r="H38" s="541"/>
      <c r="I38" s="541"/>
      <c r="J38" s="541"/>
      <c r="K38" s="541"/>
      <c r="L38" s="541"/>
      <c r="M38" s="541"/>
      <c r="N38" s="541"/>
      <c r="O38" s="542"/>
      <c r="P38" s="542"/>
      <c r="Q38" s="541"/>
      <c r="R38" s="541"/>
      <c r="S38" s="541"/>
      <c r="T38" s="541"/>
      <c r="U38" s="541"/>
      <c r="V38" s="541"/>
      <c r="W38" s="541"/>
      <c r="X38" s="541"/>
      <c r="Y38" s="541"/>
      <c r="Z38" s="541"/>
      <c r="AA38" s="541"/>
      <c r="AB38" s="541"/>
      <c r="AC38" s="541"/>
      <c r="AD38" s="541"/>
      <c r="AE38" s="541"/>
      <c r="AF38" s="541"/>
      <c r="AG38" s="541"/>
      <c r="AH38" s="543"/>
      <c r="AK38" s="524" t="str">
        <f t="shared" si="6"/>
        <v>OK</v>
      </c>
      <c r="AL38" s="524" t="str">
        <f t="shared" si="7"/>
        <v>OK</v>
      </c>
      <c r="AM38" s="524" t="str">
        <f t="shared" si="8"/>
        <v>OK</v>
      </c>
      <c r="AN38" s="524" t="str">
        <f t="shared" si="9"/>
        <v>OK</v>
      </c>
      <c r="AO38" s="524" t="str">
        <f t="shared" si="10"/>
        <v>OK</v>
      </c>
      <c r="AP38" s="524"/>
      <c r="AQ38" s="524"/>
      <c r="AR38" s="521" t="str">
        <f t="shared" si="11"/>
        <v/>
      </c>
    </row>
    <row r="39" spans="1:44" ht="17.149999999999999" customHeight="1">
      <c r="A39" s="522">
        <f t="shared" si="0"/>
        <v>39</v>
      </c>
      <c r="B39" s="1302"/>
      <c r="C39" s="422" t="s">
        <v>905</v>
      </c>
      <c r="D39" s="249"/>
      <c r="E39" s="151"/>
      <c r="F39" s="425"/>
      <c r="G39" s="249"/>
      <c r="H39" s="425"/>
      <c r="I39" s="249"/>
      <c r="J39" s="425"/>
      <c r="K39" s="249"/>
      <c r="L39" s="151"/>
      <c r="M39" s="249"/>
      <c r="N39" s="249"/>
      <c r="O39" s="523">
        <f t="shared" ref="O39:O52" si="15">D39+E39+G39-I39-K39-L39-N39</f>
        <v>0</v>
      </c>
      <c r="P39" s="523">
        <f t="shared" ref="P39:P52" si="16">F39+H39-J39-M39</f>
        <v>0</v>
      </c>
      <c r="Q39" s="249"/>
      <c r="R39" s="249"/>
      <c r="S39" s="249"/>
      <c r="T39" s="249"/>
      <c r="U39" s="249"/>
      <c r="V39" s="249"/>
      <c r="W39" s="249"/>
      <c r="X39" s="249"/>
      <c r="Y39" s="249"/>
      <c r="Z39" s="249"/>
      <c r="AA39" s="523">
        <f t="shared" ref="AA39:AA52" si="17">X39+Y39-Z39</f>
        <v>0</v>
      </c>
      <c r="AB39" s="249"/>
      <c r="AC39" s="523">
        <f t="shared" ref="AC39:AC52" si="18">AA39-AB39</f>
        <v>0</v>
      </c>
      <c r="AD39" s="249"/>
      <c r="AE39" s="249"/>
      <c r="AF39" s="249"/>
      <c r="AG39" s="523">
        <f t="shared" ref="AG39:AG52" si="19">AE39-AF39</f>
        <v>0</v>
      </c>
      <c r="AH39" s="249"/>
      <c r="AK39" s="524" t="str">
        <f t="shared" si="6"/>
        <v>OK</v>
      </c>
      <c r="AL39" s="524" t="str">
        <f t="shared" si="7"/>
        <v>OK</v>
      </c>
      <c r="AM39" s="524" t="str">
        <f t="shared" si="8"/>
        <v>OK</v>
      </c>
      <c r="AN39" s="524" t="str">
        <f t="shared" si="9"/>
        <v>OK</v>
      </c>
      <c r="AO39" s="524" t="str">
        <f t="shared" si="10"/>
        <v>OK</v>
      </c>
      <c r="AP39" s="524"/>
      <c r="AQ39" s="524"/>
      <c r="AR39" s="521" t="str">
        <f t="shared" si="11"/>
        <v/>
      </c>
    </row>
    <row r="40" spans="1:44" ht="30" customHeight="1">
      <c r="A40" s="522">
        <f t="shared" si="0"/>
        <v>40</v>
      </c>
      <c r="B40" s="1302"/>
      <c r="C40" s="422" t="s">
        <v>906</v>
      </c>
      <c r="D40" s="249"/>
      <c r="E40" s="151"/>
      <c r="F40" s="425"/>
      <c r="G40" s="249"/>
      <c r="H40" s="425"/>
      <c r="I40" s="249"/>
      <c r="J40" s="425"/>
      <c r="K40" s="249"/>
      <c r="L40" s="151"/>
      <c r="M40" s="249"/>
      <c r="N40" s="249"/>
      <c r="O40" s="523">
        <f t="shared" si="15"/>
        <v>0</v>
      </c>
      <c r="P40" s="523">
        <f t="shared" si="16"/>
        <v>0</v>
      </c>
      <c r="Q40" s="249"/>
      <c r="R40" s="249"/>
      <c r="S40" s="249"/>
      <c r="T40" s="249"/>
      <c r="U40" s="249"/>
      <c r="V40" s="249"/>
      <c r="W40" s="249"/>
      <c r="X40" s="249"/>
      <c r="Y40" s="249"/>
      <c r="Z40" s="249"/>
      <c r="AA40" s="523">
        <f t="shared" si="17"/>
        <v>0</v>
      </c>
      <c r="AB40" s="249"/>
      <c r="AC40" s="523">
        <f t="shared" si="18"/>
        <v>0</v>
      </c>
      <c r="AD40" s="249"/>
      <c r="AE40" s="249"/>
      <c r="AF40" s="249"/>
      <c r="AG40" s="523">
        <f t="shared" si="19"/>
        <v>0</v>
      </c>
      <c r="AH40" s="249"/>
      <c r="AK40" s="524" t="str">
        <f t="shared" si="6"/>
        <v>OK</v>
      </c>
      <c r="AL40" s="524" t="str">
        <f t="shared" si="7"/>
        <v>OK</v>
      </c>
      <c r="AM40" s="524" t="str">
        <f t="shared" si="8"/>
        <v>OK</v>
      </c>
      <c r="AN40" s="524" t="str">
        <f t="shared" si="9"/>
        <v>OK</v>
      </c>
      <c r="AO40" s="524" t="str">
        <f t="shared" si="10"/>
        <v>OK</v>
      </c>
      <c r="AP40" s="524"/>
      <c r="AQ40" s="524"/>
      <c r="AR40" s="521" t="str">
        <f t="shared" si="11"/>
        <v/>
      </c>
    </row>
    <row r="41" spans="1:44" ht="30" customHeight="1">
      <c r="A41" s="522">
        <f t="shared" si="0"/>
        <v>41</v>
      </c>
      <c r="B41" s="1302"/>
      <c r="C41" s="422" t="s">
        <v>907</v>
      </c>
      <c r="D41" s="249"/>
      <c r="E41" s="151"/>
      <c r="F41" s="425"/>
      <c r="G41" s="249"/>
      <c r="H41" s="425"/>
      <c r="I41" s="249"/>
      <c r="J41" s="425"/>
      <c r="K41" s="249"/>
      <c r="L41" s="151"/>
      <c r="M41" s="249"/>
      <c r="N41" s="249"/>
      <c r="O41" s="523">
        <f t="shared" si="15"/>
        <v>0</v>
      </c>
      <c r="P41" s="523">
        <f t="shared" si="16"/>
        <v>0</v>
      </c>
      <c r="Q41" s="249"/>
      <c r="R41" s="249"/>
      <c r="S41" s="249"/>
      <c r="T41" s="249"/>
      <c r="U41" s="249"/>
      <c r="V41" s="249"/>
      <c r="W41" s="249"/>
      <c r="X41" s="249"/>
      <c r="Y41" s="249"/>
      <c r="Z41" s="249"/>
      <c r="AA41" s="523">
        <f t="shared" si="17"/>
        <v>0</v>
      </c>
      <c r="AB41" s="249"/>
      <c r="AC41" s="523">
        <f t="shared" si="18"/>
        <v>0</v>
      </c>
      <c r="AD41" s="249"/>
      <c r="AE41" s="249"/>
      <c r="AF41" s="249"/>
      <c r="AG41" s="523">
        <f t="shared" si="19"/>
        <v>0</v>
      </c>
      <c r="AH41" s="249"/>
      <c r="AK41" s="524" t="str">
        <f t="shared" si="6"/>
        <v>OK</v>
      </c>
      <c r="AL41" s="524" t="str">
        <f t="shared" si="7"/>
        <v>OK</v>
      </c>
      <c r="AM41" s="524" t="str">
        <f t="shared" si="8"/>
        <v>OK</v>
      </c>
      <c r="AN41" s="524" t="str">
        <f t="shared" si="9"/>
        <v>OK</v>
      </c>
      <c r="AO41" s="524" t="str">
        <f t="shared" si="10"/>
        <v>OK</v>
      </c>
      <c r="AP41" s="524"/>
      <c r="AQ41" s="524"/>
      <c r="AR41" s="521" t="str">
        <f t="shared" si="11"/>
        <v/>
      </c>
    </row>
    <row r="42" spans="1:44" ht="17.149999999999999" customHeight="1">
      <c r="A42" s="522">
        <f t="shared" si="0"/>
        <v>42</v>
      </c>
      <c r="B42" s="1302"/>
      <c r="C42" s="422" t="s">
        <v>908</v>
      </c>
      <c r="D42" s="249"/>
      <c r="E42" s="151"/>
      <c r="F42" s="425"/>
      <c r="G42" s="249"/>
      <c r="H42" s="425"/>
      <c r="I42" s="249"/>
      <c r="J42" s="425"/>
      <c r="K42" s="249"/>
      <c r="L42" s="151"/>
      <c r="M42" s="249"/>
      <c r="N42" s="249"/>
      <c r="O42" s="523">
        <f t="shared" si="15"/>
        <v>0</v>
      </c>
      <c r="P42" s="523">
        <f t="shared" si="16"/>
        <v>0</v>
      </c>
      <c r="Q42" s="249"/>
      <c r="R42" s="249"/>
      <c r="S42" s="249"/>
      <c r="T42" s="249"/>
      <c r="U42" s="249"/>
      <c r="V42" s="249"/>
      <c r="W42" s="249"/>
      <c r="X42" s="249"/>
      <c r="Y42" s="249"/>
      <c r="Z42" s="249"/>
      <c r="AA42" s="523">
        <f t="shared" si="17"/>
        <v>0</v>
      </c>
      <c r="AB42" s="249"/>
      <c r="AC42" s="523">
        <f t="shared" si="18"/>
        <v>0</v>
      </c>
      <c r="AD42" s="249"/>
      <c r="AE42" s="249"/>
      <c r="AF42" s="249"/>
      <c r="AG42" s="523">
        <f t="shared" si="19"/>
        <v>0</v>
      </c>
      <c r="AH42" s="249"/>
      <c r="AK42" s="524" t="str">
        <f t="shared" si="6"/>
        <v>OK</v>
      </c>
      <c r="AL42" s="524" t="str">
        <f t="shared" si="7"/>
        <v>OK</v>
      </c>
      <c r="AM42" s="524" t="str">
        <f t="shared" si="8"/>
        <v>OK</v>
      </c>
      <c r="AN42" s="524" t="str">
        <f t="shared" si="9"/>
        <v>OK</v>
      </c>
      <c r="AO42" s="524" t="str">
        <f t="shared" si="10"/>
        <v>OK</v>
      </c>
      <c r="AP42" s="524"/>
      <c r="AQ42" s="524"/>
      <c r="AR42" s="521" t="str">
        <f t="shared" si="11"/>
        <v/>
      </c>
    </row>
    <row r="43" spans="1:44" ht="17.149999999999999" customHeight="1">
      <c r="A43" s="522">
        <f t="shared" si="0"/>
        <v>43</v>
      </c>
      <c r="B43" s="1302"/>
      <c r="C43" s="422" t="s">
        <v>909</v>
      </c>
      <c r="D43" s="249"/>
      <c r="E43" s="151"/>
      <c r="F43" s="425"/>
      <c r="G43" s="249"/>
      <c r="H43" s="425"/>
      <c r="I43" s="249"/>
      <c r="J43" s="425"/>
      <c r="K43" s="249"/>
      <c r="L43" s="151"/>
      <c r="M43" s="249"/>
      <c r="N43" s="249"/>
      <c r="O43" s="523">
        <f t="shared" si="15"/>
        <v>0</v>
      </c>
      <c r="P43" s="523">
        <f t="shared" si="16"/>
        <v>0</v>
      </c>
      <c r="Q43" s="249"/>
      <c r="R43" s="249"/>
      <c r="S43" s="249"/>
      <c r="T43" s="249"/>
      <c r="U43" s="249"/>
      <c r="V43" s="249"/>
      <c r="W43" s="249"/>
      <c r="X43" s="249"/>
      <c r="Y43" s="249"/>
      <c r="Z43" s="249"/>
      <c r="AA43" s="523">
        <f t="shared" si="17"/>
        <v>0</v>
      </c>
      <c r="AB43" s="249"/>
      <c r="AC43" s="523">
        <f t="shared" si="18"/>
        <v>0</v>
      </c>
      <c r="AD43" s="249"/>
      <c r="AE43" s="249"/>
      <c r="AF43" s="249"/>
      <c r="AG43" s="523">
        <f t="shared" si="19"/>
        <v>0</v>
      </c>
      <c r="AH43" s="249"/>
      <c r="AK43" s="524" t="str">
        <f t="shared" si="6"/>
        <v>OK</v>
      </c>
      <c r="AL43" s="524" t="str">
        <f t="shared" si="7"/>
        <v>OK</v>
      </c>
      <c r="AM43" s="524" t="str">
        <f t="shared" si="8"/>
        <v>OK</v>
      </c>
      <c r="AN43" s="524" t="str">
        <f t="shared" si="9"/>
        <v>OK</v>
      </c>
      <c r="AO43" s="524" t="str">
        <f t="shared" si="10"/>
        <v>OK</v>
      </c>
      <c r="AP43" s="524"/>
      <c r="AQ43" s="524"/>
      <c r="AR43" s="521" t="str">
        <f t="shared" si="11"/>
        <v/>
      </c>
    </row>
    <row r="44" spans="1:44" ht="48" customHeight="1">
      <c r="A44" s="522">
        <f t="shared" si="0"/>
        <v>44</v>
      </c>
      <c r="B44" s="1302"/>
      <c r="C44" s="422" t="s">
        <v>910</v>
      </c>
      <c r="D44" s="249"/>
      <c r="E44" s="151"/>
      <c r="F44" s="425"/>
      <c r="G44" s="249"/>
      <c r="H44" s="425"/>
      <c r="I44" s="249"/>
      <c r="J44" s="425"/>
      <c r="K44" s="249"/>
      <c r="L44" s="151"/>
      <c r="M44" s="249"/>
      <c r="N44" s="249"/>
      <c r="O44" s="523">
        <f t="shared" si="15"/>
        <v>0</v>
      </c>
      <c r="P44" s="523">
        <f t="shared" si="16"/>
        <v>0</v>
      </c>
      <c r="Q44" s="249"/>
      <c r="R44" s="249"/>
      <c r="S44" s="249"/>
      <c r="T44" s="249"/>
      <c r="U44" s="249"/>
      <c r="V44" s="249"/>
      <c r="W44" s="249"/>
      <c r="X44" s="249"/>
      <c r="Y44" s="249"/>
      <c r="Z44" s="249"/>
      <c r="AA44" s="523">
        <f t="shared" si="17"/>
        <v>0</v>
      </c>
      <c r="AB44" s="249"/>
      <c r="AC44" s="523">
        <f t="shared" si="18"/>
        <v>0</v>
      </c>
      <c r="AD44" s="249"/>
      <c r="AE44" s="249"/>
      <c r="AF44" s="249"/>
      <c r="AG44" s="523">
        <f t="shared" si="19"/>
        <v>0</v>
      </c>
      <c r="AH44" s="249"/>
      <c r="AK44" s="524" t="str">
        <f t="shared" si="6"/>
        <v>OK</v>
      </c>
      <c r="AL44" s="524" t="str">
        <f t="shared" si="7"/>
        <v>OK</v>
      </c>
      <c r="AM44" s="524" t="str">
        <f t="shared" si="8"/>
        <v>OK</v>
      </c>
      <c r="AN44" s="524" t="str">
        <f t="shared" si="9"/>
        <v>OK</v>
      </c>
      <c r="AO44" s="524" t="str">
        <f t="shared" si="10"/>
        <v>OK</v>
      </c>
      <c r="AP44" s="524"/>
      <c r="AQ44" s="524"/>
      <c r="AR44" s="521" t="str">
        <f t="shared" si="11"/>
        <v/>
      </c>
    </row>
    <row r="45" spans="1:44" ht="30" customHeight="1">
      <c r="A45" s="522">
        <f t="shared" si="0"/>
        <v>45</v>
      </c>
      <c r="B45" s="1302"/>
      <c r="C45" s="422" t="s">
        <v>911</v>
      </c>
      <c r="D45" s="249"/>
      <c r="E45" s="151"/>
      <c r="F45" s="425"/>
      <c r="G45" s="249"/>
      <c r="H45" s="425"/>
      <c r="I45" s="249"/>
      <c r="J45" s="425"/>
      <c r="K45" s="249"/>
      <c r="L45" s="151"/>
      <c r="M45" s="249"/>
      <c r="N45" s="249"/>
      <c r="O45" s="523">
        <f t="shared" si="15"/>
        <v>0</v>
      </c>
      <c r="P45" s="523">
        <f t="shared" si="16"/>
        <v>0</v>
      </c>
      <c r="Q45" s="249"/>
      <c r="R45" s="249"/>
      <c r="S45" s="249"/>
      <c r="T45" s="249"/>
      <c r="U45" s="249"/>
      <c r="V45" s="249"/>
      <c r="W45" s="249"/>
      <c r="X45" s="249"/>
      <c r="Y45" s="249"/>
      <c r="Z45" s="249"/>
      <c r="AA45" s="523">
        <f t="shared" si="17"/>
        <v>0</v>
      </c>
      <c r="AB45" s="249"/>
      <c r="AC45" s="523">
        <f t="shared" si="18"/>
        <v>0</v>
      </c>
      <c r="AD45" s="249"/>
      <c r="AE45" s="249"/>
      <c r="AF45" s="249"/>
      <c r="AG45" s="523">
        <f t="shared" si="19"/>
        <v>0</v>
      </c>
      <c r="AH45" s="249"/>
      <c r="AK45" s="524" t="str">
        <f t="shared" si="6"/>
        <v>OK</v>
      </c>
      <c r="AL45" s="524" t="str">
        <f t="shared" si="7"/>
        <v>OK</v>
      </c>
      <c r="AM45" s="524" t="str">
        <f t="shared" si="8"/>
        <v>OK</v>
      </c>
      <c r="AN45" s="524" t="str">
        <f t="shared" si="9"/>
        <v>OK</v>
      </c>
      <c r="AO45" s="524" t="str">
        <f t="shared" si="10"/>
        <v>OK</v>
      </c>
      <c r="AP45" s="524"/>
      <c r="AQ45" s="524"/>
      <c r="AR45" s="521" t="str">
        <f t="shared" si="11"/>
        <v/>
      </c>
    </row>
    <row r="46" spans="1:44" ht="17.149999999999999" customHeight="1">
      <c r="A46" s="522">
        <f t="shared" si="0"/>
        <v>46</v>
      </c>
      <c r="B46" s="1302"/>
      <c r="C46" s="422" t="s">
        <v>912</v>
      </c>
      <c r="D46" s="249"/>
      <c r="E46" s="151"/>
      <c r="F46" s="425"/>
      <c r="G46" s="249"/>
      <c r="H46" s="425"/>
      <c r="I46" s="249"/>
      <c r="J46" s="425"/>
      <c r="K46" s="249"/>
      <c r="L46" s="151"/>
      <c r="M46" s="249"/>
      <c r="N46" s="249"/>
      <c r="O46" s="523">
        <f t="shared" si="15"/>
        <v>0</v>
      </c>
      <c r="P46" s="523">
        <f t="shared" si="16"/>
        <v>0</v>
      </c>
      <c r="Q46" s="249"/>
      <c r="R46" s="249"/>
      <c r="S46" s="249"/>
      <c r="T46" s="249"/>
      <c r="U46" s="249"/>
      <c r="V46" s="249"/>
      <c r="W46" s="249"/>
      <c r="X46" s="249"/>
      <c r="Y46" s="249"/>
      <c r="Z46" s="249"/>
      <c r="AA46" s="523">
        <f t="shared" si="17"/>
        <v>0</v>
      </c>
      <c r="AB46" s="249"/>
      <c r="AC46" s="523">
        <f t="shared" si="18"/>
        <v>0</v>
      </c>
      <c r="AD46" s="249"/>
      <c r="AE46" s="249"/>
      <c r="AF46" s="249"/>
      <c r="AG46" s="523">
        <f t="shared" si="19"/>
        <v>0</v>
      </c>
      <c r="AH46" s="249"/>
      <c r="AK46" s="524" t="str">
        <f t="shared" si="6"/>
        <v>OK</v>
      </c>
      <c r="AL46" s="524" t="str">
        <f t="shared" si="7"/>
        <v>OK</v>
      </c>
      <c r="AM46" s="524" t="str">
        <f t="shared" si="8"/>
        <v>OK</v>
      </c>
      <c r="AN46" s="524" t="str">
        <f t="shared" si="9"/>
        <v>OK</v>
      </c>
      <c r="AO46" s="524" t="str">
        <f t="shared" si="10"/>
        <v>OK</v>
      </c>
      <c r="AP46" s="524"/>
      <c r="AQ46" s="524"/>
      <c r="AR46" s="521" t="str">
        <f t="shared" si="11"/>
        <v/>
      </c>
    </row>
    <row r="47" spans="1:44" ht="30" customHeight="1">
      <c r="A47" s="522">
        <f t="shared" si="0"/>
        <v>47</v>
      </c>
      <c r="B47" s="1302"/>
      <c r="C47" s="422" t="s">
        <v>913</v>
      </c>
      <c r="D47" s="249"/>
      <c r="E47" s="151"/>
      <c r="F47" s="425"/>
      <c r="G47" s="249"/>
      <c r="H47" s="425"/>
      <c r="I47" s="249"/>
      <c r="J47" s="425"/>
      <c r="K47" s="249"/>
      <c r="L47" s="151"/>
      <c r="M47" s="249"/>
      <c r="N47" s="249"/>
      <c r="O47" s="523">
        <f t="shared" si="15"/>
        <v>0</v>
      </c>
      <c r="P47" s="523">
        <f t="shared" si="16"/>
        <v>0</v>
      </c>
      <c r="Q47" s="249"/>
      <c r="R47" s="249"/>
      <c r="S47" s="249"/>
      <c r="T47" s="249"/>
      <c r="U47" s="249"/>
      <c r="V47" s="249"/>
      <c r="W47" s="249"/>
      <c r="X47" s="249"/>
      <c r="Y47" s="249"/>
      <c r="Z47" s="249"/>
      <c r="AA47" s="523">
        <f t="shared" si="17"/>
        <v>0</v>
      </c>
      <c r="AB47" s="249"/>
      <c r="AC47" s="523">
        <f t="shared" si="18"/>
        <v>0</v>
      </c>
      <c r="AD47" s="249"/>
      <c r="AE47" s="249"/>
      <c r="AF47" s="249"/>
      <c r="AG47" s="523">
        <f t="shared" si="19"/>
        <v>0</v>
      </c>
      <c r="AH47" s="249"/>
      <c r="AK47" s="524" t="str">
        <f t="shared" si="6"/>
        <v>OK</v>
      </c>
      <c r="AL47" s="524" t="str">
        <f t="shared" si="7"/>
        <v>OK</v>
      </c>
      <c r="AM47" s="524" t="str">
        <f t="shared" si="8"/>
        <v>OK</v>
      </c>
      <c r="AN47" s="524" t="str">
        <f t="shared" si="9"/>
        <v>OK</v>
      </c>
      <c r="AO47" s="524" t="str">
        <f t="shared" si="10"/>
        <v>OK</v>
      </c>
      <c r="AP47" s="524"/>
      <c r="AQ47" s="524"/>
      <c r="AR47" s="521" t="str">
        <f t="shared" si="11"/>
        <v/>
      </c>
    </row>
    <row r="48" spans="1:44" ht="17.149999999999999" customHeight="1">
      <c r="A48" s="522">
        <f t="shared" si="0"/>
        <v>48</v>
      </c>
      <c r="B48" s="1302"/>
      <c r="C48" s="422" t="s">
        <v>914</v>
      </c>
      <c r="D48" s="249"/>
      <c r="E48" s="151"/>
      <c r="F48" s="425"/>
      <c r="G48" s="249"/>
      <c r="H48" s="425"/>
      <c r="I48" s="249"/>
      <c r="J48" s="425"/>
      <c r="K48" s="249"/>
      <c r="L48" s="151"/>
      <c r="M48" s="249"/>
      <c r="N48" s="249"/>
      <c r="O48" s="523">
        <f t="shared" si="15"/>
        <v>0</v>
      </c>
      <c r="P48" s="523">
        <f t="shared" si="16"/>
        <v>0</v>
      </c>
      <c r="Q48" s="249"/>
      <c r="R48" s="249"/>
      <c r="S48" s="249"/>
      <c r="T48" s="249"/>
      <c r="U48" s="249"/>
      <c r="V48" s="249"/>
      <c r="W48" s="249"/>
      <c r="X48" s="249"/>
      <c r="Y48" s="249"/>
      <c r="Z48" s="249"/>
      <c r="AA48" s="523">
        <f t="shared" si="17"/>
        <v>0</v>
      </c>
      <c r="AB48" s="249"/>
      <c r="AC48" s="523">
        <f t="shared" si="18"/>
        <v>0</v>
      </c>
      <c r="AD48" s="249"/>
      <c r="AE48" s="249"/>
      <c r="AF48" s="249"/>
      <c r="AG48" s="523">
        <f t="shared" si="19"/>
        <v>0</v>
      </c>
      <c r="AH48" s="249"/>
      <c r="AK48" s="524" t="str">
        <f t="shared" si="6"/>
        <v>OK</v>
      </c>
      <c r="AL48" s="524" t="str">
        <f t="shared" si="7"/>
        <v>OK</v>
      </c>
      <c r="AM48" s="524" t="str">
        <f t="shared" si="8"/>
        <v>OK</v>
      </c>
      <c r="AN48" s="524" t="str">
        <f t="shared" si="9"/>
        <v>OK</v>
      </c>
      <c r="AO48" s="524" t="str">
        <f t="shared" si="10"/>
        <v>OK</v>
      </c>
      <c r="AP48" s="524"/>
      <c r="AQ48" s="524"/>
      <c r="AR48" s="521" t="str">
        <f t="shared" si="11"/>
        <v/>
      </c>
    </row>
    <row r="49" spans="1:44" ht="17.149999999999999" customHeight="1">
      <c r="A49" s="522">
        <f t="shared" si="0"/>
        <v>49</v>
      </c>
      <c r="B49" s="1302"/>
      <c r="C49" s="422" t="s">
        <v>915</v>
      </c>
      <c r="D49" s="249"/>
      <c r="E49" s="151"/>
      <c r="F49" s="425"/>
      <c r="G49" s="249"/>
      <c r="H49" s="425"/>
      <c r="I49" s="249"/>
      <c r="J49" s="425"/>
      <c r="K49" s="249"/>
      <c r="L49" s="151"/>
      <c r="M49" s="249"/>
      <c r="N49" s="249"/>
      <c r="O49" s="523">
        <f t="shared" si="15"/>
        <v>0</v>
      </c>
      <c r="P49" s="523">
        <f t="shared" si="16"/>
        <v>0</v>
      </c>
      <c r="Q49" s="249"/>
      <c r="R49" s="249"/>
      <c r="S49" s="249"/>
      <c r="T49" s="249"/>
      <c r="U49" s="249"/>
      <c r="V49" s="249"/>
      <c r="W49" s="249"/>
      <c r="X49" s="249"/>
      <c r="Y49" s="249"/>
      <c r="Z49" s="249"/>
      <c r="AA49" s="523">
        <f t="shared" si="17"/>
        <v>0</v>
      </c>
      <c r="AB49" s="249"/>
      <c r="AC49" s="523">
        <f t="shared" si="18"/>
        <v>0</v>
      </c>
      <c r="AD49" s="249"/>
      <c r="AE49" s="249"/>
      <c r="AF49" s="249"/>
      <c r="AG49" s="523">
        <f t="shared" si="19"/>
        <v>0</v>
      </c>
      <c r="AH49" s="249"/>
      <c r="AK49" s="524" t="str">
        <f t="shared" si="6"/>
        <v>OK</v>
      </c>
      <c r="AL49" s="524" t="str">
        <f t="shared" si="7"/>
        <v>OK</v>
      </c>
      <c r="AM49" s="524" t="str">
        <f t="shared" si="8"/>
        <v>OK</v>
      </c>
      <c r="AN49" s="524" t="str">
        <f t="shared" si="9"/>
        <v>OK</v>
      </c>
      <c r="AO49" s="524" t="str">
        <f t="shared" si="10"/>
        <v>OK</v>
      </c>
      <c r="AP49" s="524"/>
      <c r="AQ49" s="524"/>
      <c r="AR49" s="521" t="str">
        <f t="shared" si="11"/>
        <v/>
      </c>
    </row>
    <row r="50" spans="1:44" ht="31.5" customHeight="1">
      <c r="A50" s="522">
        <f t="shared" si="0"/>
        <v>50</v>
      </c>
      <c r="B50" s="1302"/>
      <c r="C50" s="422" t="s">
        <v>916</v>
      </c>
      <c r="D50" s="249"/>
      <c r="E50" s="151"/>
      <c r="F50" s="425"/>
      <c r="G50" s="249"/>
      <c r="H50" s="425"/>
      <c r="I50" s="249"/>
      <c r="J50" s="425"/>
      <c r="K50" s="249"/>
      <c r="L50" s="151"/>
      <c r="M50" s="249"/>
      <c r="N50" s="249"/>
      <c r="O50" s="523">
        <f t="shared" si="15"/>
        <v>0</v>
      </c>
      <c r="P50" s="523">
        <f>F50+H50-J50-M50</f>
        <v>0</v>
      </c>
      <c r="Q50" s="249"/>
      <c r="R50" s="249"/>
      <c r="S50" s="249"/>
      <c r="T50" s="249"/>
      <c r="U50" s="249"/>
      <c r="V50" s="249"/>
      <c r="W50" s="249"/>
      <c r="X50" s="249"/>
      <c r="Y50" s="249"/>
      <c r="Z50" s="249"/>
      <c r="AA50" s="523">
        <f t="shared" si="17"/>
        <v>0</v>
      </c>
      <c r="AB50" s="249"/>
      <c r="AC50" s="523">
        <f t="shared" si="18"/>
        <v>0</v>
      </c>
      <c r="AD50" s="249"/>
      <c r="AE50" s="249"/>
      <c r="AF50" s="249"/>
      <c r="AG50" s="523">
        <f t="shared" si="19"/>
        <v>0</v>
      </c>
      <c r="AH50" s="249"/>
      <c r="AK50" s="524" t="str">
        <f t="shared" si="6"/>
        <v>OK</v>
      </c>
      <c r="AL50" s="524" t="str">
        <f t="shared" si="7"/>
        <v>OK</v>
      </c>
      <c r="AM50" s="524" t="str">
        <f t="shared" si="8"/>
        <v>OK</v>
      </c>
      <c r="AN50" s="524" t="str">
        <f t="shared" si="9"/>
        <v>OK</v>
      </c>
      <c r="AO50" s="524" t="str">
        <f t="shared" si="10"/>
        <v>OK</v>
      </c>
      <c r="AP50" s="524"/>
      <c r="AQ50" s="524"/>
      <c r="AR50" s="521" t="str">
        <f t="shared" si="11"/>
        <v/>
      </c>
    </row>
    <row r="51" spans="1:44" ht="17.149999999999999" customHeight="1">
      <c r="A51" s="522">
        <f t="shared" si="0"/>
        <v>51</v>
      </c>
      <c r="B51" s="1302"/>
      <c r="C51" s="422" t="s">
        <v>917</v>
      </c>
      <c r="D51" s="249"/>
      <c r="E51" s="151"/>
      <c r="F51" s="425"/>
      <c r="G51" s="249"/>
      <c r="H51" s="425"/>
      <c r="I51" s="249"/>
      <c r="J51" s="425"/>
      <c r="K51" s="249"/>
      <c r="L51" s="151"/>
      <c r="M51" s="249"/>
      <c r="N51" s="249"/>
      <c r="O51" s="523">
        <f t="shared" si="15"/>
        <v>0</v>
      </c>
      <c r="P51" s="523">
        <f>F51+H51-J51-M51</f>
        <v>0</v>
      </c>
      <c r="Q51" s="249"/>
      <c r="R51" s="249"/>
      <c r="S51" s="249"/>
      <c r="T51" s="249"/>
      <c r="U51" s="249"/>
      <c r="V51" s="249"/>
      <c r="W51" s="249"/>
      <c r="X51" s="249"/>
      <c r="Y51" s="249"/>
      <c r="Z51" s="249"/>
      <c r="AA51" s="523">
        <f t="shared" si="17"/>
        <v>0</v>
      </c>
      <c r="AB51" s="249"/>
      <c r="AC51" s="523">
        <f t="shared" si="18"/>
        <v>0</v>
      </c>
      <c r="AD51" s="249"/>
      <c r="AE51" s="249"/>
      <c r="AF51" s="249"/>
      <c r="AG51" s="523">
        <f t="shared" si="19"/>
        <v>0</v>
      </c>
      <c r="AH51" s="249"/>
      <c r="AK51" s="524" t="str">
        <f t="shared" si="6"/>
        <v>OK</v>
      </c>
      <c r="AL51" s="524" t="str">
        <f t="shared" si="7"/>
        <v>OK</v>
      </c>
      <c r="AM51" s="524" t="str">
        <f t="shared" si="8"/>
        <v>OK</v>
      </c>
      <c r="AN51" s="524" t="str">
        <f t="shared" si="9"/>
        <v>OK</v>
      </c>
      <c r="AO51" s="524" t="str">
        <f t="shared" si="10"/>
        <v>OK</v>
      </c>
      <c r="AP51" s="524"/>
      <c r="AQ51" s="524"/>
      <c r="AR51" s="521" t="str">
        <f t="shared" si="11"/>
        <v/>
      </c>
    </row>
    <row r="52" spans="1:44" ht="17.149999999999999" customHeight="1">
      <c r="A52" s="522">
        <f t="shared" si="0"/>
        <v>52</v>
      </c>
      <c r="B52" s="1302"/>
      <c r="C52" s="422" t="s">
        <v>148</v>
      </c>
      <c r="D52" s="249"/>
      <c r="E52" s="151"/>
      <c r="F52" s="425"/>
      <c r="G52" s="249"/>
      <c r="H52" s="425"/>
      <c r="I52" s="249"/>
      <c r="J52" s="425"/>
      <c r="K52" s="249"/>
      <c r="L52" s="151"/>
      <c r="M52" s="249"/>
      <c r="N52" s="249"/>
      <c r="O52" s="523">
        <f t="shared" si="15"/>
        <v>0</v>
      </c>
      <c r="P52" s="523">
        <f t="shared" si="16"/>
        <v>0</v>
      </c>
      <c r="Q52" s="249"/>
      <c r="R52" s="249"/>
      <c r="S52" s="249"/>
      <c r="T52" s="249"/>
      <c r="U52" s="249"/>
      <c r="V52" s="249"/>
      <c r="W52" s="249"/>
      <c r="X52" s="249"/>
      <c r="Y52" s="249"/>
      <c r="Z52" s="249"/>
      <c r="AA52" s="523">
        <f t="shared" si="17"/>
        <v>0</v>
      </c>
      <c r="AB52" s="249"/>
      <c r="AC52" s="523">
        <f t="shared" si="18"/>
        <v>0</v>
      </c>
      <c r="AD52" s="249"/>
      <c r="AE52" s="249"/>
      <c r="AF52" s="249"/>
      <c r="AG52" s="523">
        <f t="shared" si="19"/>
        <v>0</v>
      </c>
      <c r="AH52" s="249"/>
      <c r="AK52" s="524" t="str">
        <f t="shared" si="6"/>
        <v>OK</v>
      </c>
      <c r="AL52" s="524" t="str">
        <f t="shared" si="7"/>
        <v>OK</v>
      </c>
      <c r="AM52" s="524" t="str">
        <f t="shared" si="8"/>
        <v>OK</v>
      </c>
      <c r="AN52" s="524" t="str">
        <f t="shared" si="9"/>
        <v>OK</v>
      </c>
      <c r="AO52" s="524" t="str">
        <f t="shared" si="10"/>
        <v>OK</v>
      </c>
      <c r="AP52" s="524"/>
      <c r="AQ52" s="524"/>
      <c r="AR52" s="521" t="str">
        <f t="shared" si="11"/>
        <v/>
      </c>
    </row>
    <row r="53" spans="1:44" ht="21.75" customHeight="1">
      <c r="A53" s="522">
        <f t="shared" si="0"/>
        <v>53</v>
      </c>
      <c r="B53" s="1303"/>
      <c r="C53" s="544" t="s">
        <v>918</v>
      </c>
      <c r="D53" s="545">
        <f>SUM(D39:D52)</f>
        <v>0</v>
      </c>
      <c r="E53" s="545">
        <f>SUM(E39:E52)</f>
        <v>0</v>
      </c>
      <c r="F53" s="545">
        <f t="shared" ref="F53:AH53" si="20">SUM(F39:F52)</f>
        <v>0</v>
      </c>
      <c r="G53" s="545">
        <f t="shared" si="20"/>
        <v>0</v>
      </c>
      <c r="H53" s="545">
        <f t="shared" si="20"/>
        <v>0</v>
      </c>
      <c r="I53" s="545">
        <f t="shared" si="20"/>
        <v>0</v>
      </c>
      <c r="J53" s="545">
        <f t="shared" si="20"/>
        <v>0</v>
      </c>
      <c r="K53" s="545">
        <f t="shared" si="20"/>
        <v>0</v>
      </c>
      <c r="L53" s="545">
        <f>SUM(L39:L52)</f>
        <v>0</v>
      </c>
      <c r="M53" s="545">
        <f t="shared" si="20"/>
        <v>0</v>
      </c>
      <c r="N53" s="545">
        <f t="shared" si="20"/>
        <v>0</v>
      </c>
      <c r="O53" s="545">
        <f t="shared" si="20"/>
        <v>0</v>
      </c>
      <c r="P53" s="545">
        <f t="shared" si="20"/>
        <v>0</v>
      </c>
      <c r="Q53" s="545">
        <f t="shared" si="20"/>
        <v>0</v>
      </c>
      <c r="R53" s="545">
        <f t="shared" si="20"/>
        <v>0</v>
      </c>
      <c r="S53" s="545">
        <f t="shared" si="20"/>
        <v>0</v>
      </c>
      <c r="T53" s="545">
        <f t="shared" si="20"/>
        <v>0</v>
      </c>
      <c r="U53" s="545">
        <f t="shared" si="20"/>
        <v>0</v>
      </c>
      <c r="V53" s="545">
        <f t="shared" si="20"/>
        <v>0</v>
      </c>
      <c r="W53" s="545">
        <f t="shared" si="20"/>
        <v>0</v>
      </c>
      <c r="X53" s="545">
        <f t="shared" si="20"/>
        <v>0</v>
      </c>
      <c r="Y53" s="545">
        <f t="shared" si="20"/>
        <v>0</v>
      </c>
      <c r="Z53" s="545">
        <f t="shared" si="20"/>
        <v>0</v>
      </c>
      <c r="AA53" s="545">
        <f t="shared" si="20"/>
        <v>0</v>
      </c>
      <c r="AB53" s="545">
        <f t="shared" si="20"/>
        <v>0</v>
      </c>
      <c r="AC53" s="545">
        <f t="shared" si="20"/>
        <v>0</v>
      </c>
      <c r="AD53" s="545">
        <f t="shared" si="20"/>
        <v>0</v>
      </c>
      <c r="AE53" s="545">
        <f t="shared" si="20"/>
        <v>0</v>
      </c>
      <c r="AF53" s="545">
        <f t="shared" si="20"/>
        <v>0</v>
      </c>
      <c r="AG53" s="545">
        <f t="shared" si="20"/>
        <v>0</v>
      </c>
      <c r="AH53" s="545">
        <f t="shared" si="20"/>
        <v>0</v>
      </c>
      <c r="AK53" s="524" t="str">
        <f t="shared" si="6"/>
        <v>OK</v>
      </c>
      <c r="AL53" s="524" t="str">
        <f t="shared" si="7"/>
        <v>OK</v>
      </c>
      <c r="AM53" s="524" t="str">
        <f t="shared" si="8"/>
        <v>OK</v>
      </c>
      <c r="AN53" s="524" t="str">
        <f t="shared" si="9"/>
        <v>OK</v>
      </c>
      <c r="AO53" s="524" t="str">
        <f t="shared" si="10"/>
        <v>OK</v>
      </c>
      <c r="AP53" s="524"/>
      <c r="AQ53" s="524"/>
      <c r="AR53" s="521" t="str">
        <f t="shared" si="11"/>
        <v/>
      </c>
    </row>
    <row r="54" spans="1:44" ht="26.25" customHeight="1">
      <c r="A54" s="546">
        <f t="shared" si="0"/>
        <v>54</v>
      </c>
      <c r="B54" s="1294" t="s">
        <v>919</v>
      </c>
      <c r="C54" s="1295"/>
      <c r="D54" s="547">
        <f t="shared" ref="D54:AH54" si="21">D37+D53</f>
        <v>0</v>
      </c>
      <c r="E54" s="547">
        <f>E37+E53</f>
        <v>0</v>
      </c>
      <c r="F54" s="547">
        <f t="shared" si="21"/>
        <v>0</v>
      </c>
      <c r="G54" s="547">
        <f t="shared" si="21"/>
        <v>0</v>
      </c>
      <c r="H54" s="547">
        <f t="shared" si="21"/>
        <v>0</v>
      </c>
      <c r="I54" s="547">
        <f t="shared" si="21"/>
        <v>0</v>
      </c>
      <c r="J54" s="547">
        <f t="shared" si="21"/>
        <v>0</v>
      </c>
      <c r="K54" s="547">
        <f t="shared" si="21"/>
        <v>0</v>
      </c>
      <c r="L54" s="547">
        <f>L37+L53</f>
        <v>0</v>
      </c>
      <c r="M54" s="547">
        <f t="shared" si="21"/>
        <v>0</v>
      </c>
      <c r="N54" s="547">
        <f t="shared" si="21"/>
        <v>0</v>
      </c>
      <c r="O54" s="547">
        <f t="shared" si="21"/>
        <v>0</v>
      </c>
      <c r="P54" s="547">
        <f t="shared" si="21"/>
        <v>0</v>
      </c>
      <c r="Q54" s="547">
        <f t="shared" si="21"/>
        <v>0</v>
      </c>
      <c r="R54" s="547">
        <f t="shared" si="21"/>
        <v>0</v>
      </c>
      <c r="S54" s="547">
        <f t="shared" si="21"/>
        <v>0</v>
      </c>
      <c r="T54" s="547">
        <f t="shared" si="21"/>
        <v>0</v>
      </c>
      <c r="U54" s="547">
        <f t="shared" si="21"/>
        <v>0</v>
      </c>
      <c r="V54" s="547">
        <f t="shared" si="21"/>
        <v>0</v>
      </c>
      <c r="W54" s="547">
        <f t="shared" si="21"/>
        <v>0</v>
      </c>
      <c r="X54" s="547">
        <f t="shared" si="21"/>
        <v>0</v>
      </c>
      <c r="Y54" s="547">
        <f t="shared" si="21"/>
        <v>0</v>
      </c>
      <c r="Z54" s="547">
        <f t="shared" si="21"/>
        <v>0</v>
      </c>
      <c r="AA54" s="547">
        <f t="shared" si="21"/>
        <v>0</v>
      </c>
      <c r="AB54" s="547">
        <f t="shared" si="21"/>
        <v>0</v>
      </c>
      <c r="AC54" s="547">
        <f t="shared" si="21"/>
        <v>0</v>
      </c>
      <c r="AD54" s="547">
        <f t="shared" si="21"/>
        <v>0</v>
      </c>
      <c r="AE54" s="547">
        <f t="shared" si="21"/>
        <v>0</v>
      </c>
      <c r="AF54" s="547">
        <f t="shared" si="21"/>
        <v>0</v>
      </c>
      <c r="AG54" s="547">
        <f t="shared" si="21"/>
        <v>0</v>
      </c>
      <c r="AH54" s="547">
        <f t="shared" si="21"/>
        <v>0</v>
      </c>
      <c r="AK54" s="548" t="str">
        <f t="shared" si="6"/>
        <v>OK</v>
      </c>
      <c r="AL54" s="548" t="str">
        <f t="shared" si="7"/>
        <v>OK</v>
      </c>
      <c r="AM54" s="548" t="str">
        <f t="shared" si="8"/>
        <v>OK</v>
      </c>
      <c r="AN54" s="548" t="str">
        <f t="shared" si="9"/>
        <v>OK</v>
      </c>
      <c r="AO54" s="548" t="str">
        <f t="shared" si="10"/>
        <v>OK</v>
      </c>
      <c r="AP54" s="524"/>
      <c r="AQ54" s="524"/>
      <c r="AR54" s="521" t="str">
        <f>IF(OR(AK54="ERROR",AL54="ERROR",AM54="ERROR",AN54="ERROR",AO54="ERROR",AP54="ERROR",AQ54="ERROR"),(CONCATENATE("Error en el concepto ",B54," de la hoja 6 Fila ",A54)),"")</f>
        <v/>
      </c>
    </row>
    <row r="55" spans="1:44">
      <c r="AK55" s="549" t="str">
        <f>IF(ESF!L138='Activos fijos)'!N54,"OK","ERROR")</f>
        <v>OK</v>
      </c>
      <c r="AR55" s="521" t="str">
        <f>IF(OR(AK55="ERROR",AL55="ERROR",),(CONCATENATE("El deterioro acumulado reportado en esta sección no corresponde con el deterioro acumulado contable reportado en el Estado de Situación financiera")),"")</f>
        <v/>
      </c>
    </row>
    <row r="56" spans="1:44">
      <c r="AK56" s="549" t="str">
        <f>IF(ERI!M270='Activos fijos)'!Q54+'Activos fijos)'!R54,"OK","ERROR")</f>
        <v>OK</v>
      </c>
      <c r="AR56" s="521" t="str">
        <f>IF(OR(AK56="ERROR",AL56="ERROR"),(CONCATENATE("El gasto del período por depreciación o amortización reportado en esta sección (H6) no corresponde con el gasto por depreciación o amortización reportado en el Estado de Resultado Integral (H3)")),"")</f>
        <v/>
      </c>
    </row>
    <row r="57" spans="1:44">
      <c r="AK57" s="549" t="str">
        <f>IF((ERI!M280='Activos fijos)'!S54),"OK","ERROR")</f>
        <v>OK</v>
      </c>
      <c r="AR57" s="521" t="str">
        <f>IF(OR(AK57="ERROR",AL57="ERROR"),(CONCATENATE("El gasto del período por deterioro reportado en esta sección no corresponde con el gasto por deterioro reportado en el Estado de Resultado Integral")),"")</f>
        <v/>
      </c>
    </row>
    <row r="58" spans="1:44">
      <c r="AK58" s="549" t="str">
        <f>IF(ERI!M278='Activos fijos)'!AD54,"OK","ERROR")</f>
        <v>OK</v>
      </c>
      <c r="AR58" s="521" t="str">
        <f>IF(OR(AK58="ERROR",AL58="ERROR"),(CONCATENATE("El gasto fiscal por depreciación y/o amortización del período reportado en esta sección (H6) no corresponde con el gasto fiscal por depreciación o amortización del período reportado en el Estado de Resultado Integral (H3)")),"")</f>
        <v/>
      </c>
    </row>
  </sheetData>
  <sheetProtection algorithmName="SHA-512" hashValue="sby7RMuavpyIM+HfzQNOmf2pf9OKz3VwA/GZPUMoneLfHrD9beAJHez9/J32XBzX6oc0fXH5605/kQKzY5gcVQ==" saltValue="e5QysLVFBe8YwJMvgstuYA==" spinCount="100000" sheet="1" formatCells="0" formatColumns="0"/>
  <mergeCells count="41">
    <mergeCell ref="AC10:AC11"/>
    <mergeCell ref="AD10:AD11"/>
    <mergeCell ref="Q10:R10"/>
    <mergeCell ref="B54:C54"/>
    <mergeCell ref="B32:C32"/>
    <mergeCell ref="B33:B35"/>
    <mergeCell ref="B36:C36"/>
    <mergeCell ref="B37:C37"/>
    <mergeCell ref="B38:C38"/>
    <mergeCell ref="B39:B53"/>
    <mergeCell ref="B13:B31"/>
    <mergeCell ref="Y10:Y11"/>
    <mergeCell ref="Z10:Z11"/>
    <mergeCell ref="AA10:AA11"/>
    <mergeCell ref="AB10:AB11"/>
    <mergeCell ref="T10:T11"/>
    <mergeCell ref="U10:U11"/>
    <mergeCell ref="V10:V11"/>
    <mergeCell ref="W10:W11"/>
    <mergeCell ref="B12:C12"/>
    <mergeCell ref="I10:J10"/>
    <mergeCell ref="K10:M10"/>
    <mergeCell ref="N10:N11"/>
    <mergeCell ref="O10:P10"/>
    <mergeCell ref="S10:S11"/>
    <mergeCell ref="F1:AH6"/>
    <mergeCell ref="A8:A11"/>
    <mergeCell ref="B8:C11"/>
    <mergeCell ref="D8:W8"/>
    <mergeCell ref="X8:AH8"/>
    <mergeCell ref="D9:T9"/>
    <mergeCell ref="U9:W9"/>
    <mergeCell ref="X9:AD9"/>
    <mergeCell ref="AE9:AH9"/>
    <mergeCell ref="D10:F10"/>
    <mergeCell ref="AE10:AE11"/>
    <mergeCell ref="AF10:AF11"/>
    <mergeCell ref="AG10:AG11"/>
    <mergeCell ref="AH10:AH11"/>
    <mergeCell ref="X10:X11"/>
    <mergeCell ref="G10:H10"/>
  </mergeCells>
  <conditionalFormatting sqref="D13">
    <cfRule type="expression" dxfId="31" priority="32">
      <formula>$O13&lt;0</formula>
    </cfRule>
  </conditionalFormatting>
  <conditionalFormatting sqref="D14:D30">
    <cfRule type="expression" dxfId="30" priority="31">
      <formula>$O14&lt;0</formula>
    </cfRule>
  </conditionalFormatting>
  <conditionalFormatting sqref="G13 I13 K13">
    <cfRule type="expression" dxfId="29" priority="30">
      <formula>$O13&lt;0</formula>
    </cfRule>
  </conditionalFormatting>
  <conditionalFormatting sqref="F13 H13 J13">
    <cfRule type="expression" dxfId="28" priority="29">
      <formula>$P13&lt;0</formula>
    </cfRule>
  </conditionalFormatting>
  <conditionalFormatting sqref="G14:G30 I14:I30 K14:K30">
    <cfRule type="expression" dxfId="27" priority="28">
      <formula>$O14&lt;0</formula>
    </cfRule>
  </conditionalFormatting>
  <conditionalFormatting sqref="F14:F30 H14:H30 J14:J30">
    <cfRule type="expression" dxfId="26" priority="27">
      <formula>$P14&lt;0</formula>
    </cfRule>
  </conditionalFormatting>
  <conditionalFormatting sqref="N13">
    <cfRule type="expression" dxfId="25" priority="26">
      <formula>$O13&lt;0</formula>
    </cfRule>
  </conditionalFormatting>
  <conditionalFormatting sqref="M13">
    <cfRule type="expression" dxfId="24" priority="25">
      <formula>$P13&lt;0</formula>
    </cfRule>
  </conditionalFormatting>
  <conditionalFormatting sqref="N14:N30">
    <cfRule type="expression" dxfId="23" priority="24">
      <formula>$O14&lt;0</formula>
    </cfRule>
  </conditionalFormatting>
  <conditionalFormatting sqref="M14:M30">
    <cfRule type="expression" dxfId="22" priority="23">
      <formula>$P14&lt;0</formula>
    </cfRule>
  </conditionalFormatting>
  <conditionalFormatting sqref="D33">
    <cfRule type="expression" dxfId="21" priority="22">
      <formula>$O33&lt;0</formula>
    </cfRule>
  </conditionalFormatting>
  <conditionalFormatting sqref="D34">
    <cfRule type="expression" dxfId="20" priority="21">
      <formula>$O34&lt;0</formula>
    </cfRule>
  </conditionalFormatting>
  <conditionalFormatting sqref="G33 I33 K33">
    <cfRule type="expression" dxfId="19" priority="20">
      <formula>$O33&lt;0</formula>
    </cfRule>
  </conditionalFormatting>
  <conditionalFormatting sqref="F33 H33 J33">
    <cfRule type="expression" dxfId="18" priority="19">
      <formula>$P33&lt;0</formula>
    </cfRule>
  </conditionalFormatting>
  <conditionalFormatting sqref="G34 I34 K34">
    <cfRule type="expression" dxfId="17" priority="18">
      <formula>$O34&lt;0</formula>
    </cfRule>
  </conditionalFormatting>
  <conditionalFormatting sqref="F34 H34 J34">
    <cfRule type="expression" dxfId="16" priority="17">
      <formula>$P34&lt;0</formula>
    </cfRule>
  </conditionalFormatting>
  <conditionalFormatting sqref="N33">
    <cfRule type="expression" dxfId="15" priority="16">
      <formula>$O33&lt;0</formula>
    </cfRule>
  </conditionalFormatting>
  <conditionalFormatting sqref="M33">
    <cfRule type="expression" dxfId="14" priority="15">
      <formula>$P33&lt;0</formula>
    </cfRule>
  </conditionalFormatting>
  <conditionalFormatting sqref="N34">
    <cfRule type="expression" dxfId="13" priority="14">
      <formula>$O34&lt;0</formula>
    </cfRule>
  </conditionalFormatting>
  <conditionalFormatting sqref="M34">
    <cfRule type="expression" dxfId="12" priority="13">
      <formula>$P34&lt;0</formula>
    </cfRule>
  </conditionalFormatting>
  <conditionalFormatting sqref="N36">
    <cfRule type="expression" dxfId="11" priority="12">
      <formula>$O36&lt;0</formula>
    </cfRule>
  </conditionalFormatting>
  <conditionalFormatting sqref="M36">
    <cfRule type="expression" dxfId="10" priority="11">
      <formula>$P36&lt;0</formula>
    </cfRule>
  </conditionalFormatting>
  <conditionalFormatting sqref="D39">
    <cfRule type="expression" dxfId="9" priority="10">
      <formula>$O39&lt;0</formula>
    </cfRule>
  </conditionalFormatting>
  <conditionalFormatting sqref="D40:D52">
    <cfRule type="expression" dxfId="8" priority="9">
      <formula>$O40&lt;0</formula>
    </cfRule>
  </conditionalFormatting>
  <conditionalFormatting sqref="N39">
    <cfRule type="expression" dxfId="7" priority="8">
      <formula>$O39&lt;0</formula>
    </cfRule>
  </conditionalFormatting>
  <conditionalFormatting sqref="M39">
    <cfRule type="expression" dxfId="6" priority="7">
      <formula>$P39&lt;0</formula>
    </cfRule>
  </conditionalFormatting>
  <conditionalFormatting sqref="N40:N52">
    <cfRule type="expression" dxfId="5" priority="6">
      <formula>$O40&lt;0</formula>
    </cfRule>
  </conditionalFormatting>
  <conditionalFormatting sqref="M40:M52">
    <cfRule type="expression" dxfId="4" priority="5">
      <formula>$P40&lt;0</formula>
    </cfRule>
  </conditionalFormatting>
  <conditionalFormatting sqref="G39:G52 I39:I52 K39:K52">
    <cfRule type="expression" dxfId="3" priority="4">
      <formula>$O39&lt;0</formula>
    </cfRule>
  </conditionalFormatting>
  <conditionalFormatting sqref="F39:F52 H39:H52 J39:J52">
    <cfRule type="expression" dxfId="2" priority="3">
      <formula>$P39&lt;0</formula>
    </cfRule>
  </conditionalFormatting>
  <conditionalFormatting sqref="G36 I36 K36">
    <cfRule type="expression" dxfId="1" priority="2">
      <formula>$O36&lt;0</formula>
    </cfRule>
  </conditionalFormatting>
  <conditionalFormatting sqref="F36 H36 J36">
    <cfRule type="expression" dxfId="0" priority="1">
      <formula>$P36&lt;0</formula>
    </cfRule>
  </conditionalFormatting>
  <dataValidations count="1">
    <dataValidation type="whole" operator="greaterThanOrEqual" allowBlank="1" showInputMessage="1" showErrorMessage="1" sqref="L37 JH37 TD37 ACZ37 AMV37 AWR37 BGN37 BQJ37 CAF37 CKB37 CTX37 DDT37 DNP37 DXL37 EHH37 ERD37 FAZ37 FKV37 FUR37 GEN37 GOJ37 GYF37 HIB37 HRX37 IBT37 ILP37 IVL37 JFH37 JPD37 JYZ37 KIV37 KSR37 LCN37 LMJ37 LWF37 MGB37 MPX37 MZT37 NJP37 NTL37 ODH37 OND37 OWZ37 PGV37 PQR37 QAN37 QKJ37 QUF37 REB37 RNX37 RXT37 SHP37 SRL37 TBH37 TLD37 TUZ37 UEV37 UOR37 UYN37 VIJ37 VSF37 WCB37 WLX37 WVT37 L65573 JH65573 TD65573 ACZ65573 AMV65573 AWR65573 BGN65573 BQJ65573 CAF65573 CKB65573 CTX65573 DDT65573 DNP65573 DXL65573 EHH65573 ERD65573 FAZ65573 FKV65573 FUR65573 GEN65573 GOJ65573 GYF65573 HIB65573 HRX65573 IBT65573 ILP65573 IVL65573 JFH65573 JPD65573 JYZ65573 KIV65573 KSR65573 LCN65573 LMJ65573 LWF65573 MGB65573 MPX65573 MZT65573 NJP65573 NTL65573 ODH65573 OND65573 OWZ65573 PGV65573 PQR65573 QAN65573 QKJ65573 QUF65573 REB65573 RNX65573 RXT65573 SHP65573 SRL65573 TBH65573 TLD65573 TUZ65573 UEV65573 UOR65573 UYN65573 VIJ65573 VSF65573 WCB65573 WLX65573 WVT65573 L131109 JH131109 TD131109 ACZ131109 AMV131109 AWR131109 BGN131109 BQJ131109 CAF131109 CKB131109 CTX131109 DDT131109 DNP131109 DXL131109 EHH131109 ERD131109 FAZ131109 FKV131109 FUR131109 GEN131109 GOJ131109 GYF131109 HIB131109 HRX131109 IBT131109 ILP131109 IVL131109 JFH131109 JPD131109 JYZ131109 KIV131109 KSR131109 LCN131109 LMJ131109 LWF131109 MGB131109 MPX131109 MZT131109 NJP131109 NTL131109 ODH131109 OND131109 OWZ131109 PGV131109 PQR131109 QAN131109 QKJ131109 QUF131109 REB131109 RNX131109 RXT131109 SHP131109 SRL131109 TBH131109 TLD131109 TUZ131109 UEV131109 UOR131109 UYN131109 VIJ131109 VSF131109 WCB131109 WLX131109 WVT131109 L196645 JH196645 TD196645 ACZ196645 AMV196645 AWR196645 BGN196645 BQJ196645 CAF196645 CKB196645 CTX196645 DDT196645 DNP196645 DXL196645 EHH196645 ERD196645 FAZ196645 FKV196645 FUR196645 GEN196645 GOJ196645 GYF196645 HIB196645 HRX196645 IBT196645 ILP196645 IVL196645 JFH196645 JPD196645 JYZ196645 KIV196645 KSR196645 LCN196645 LMJ196645 LWF196645 MGB196645 MPX196645 MZT196645 NJP196645 NTL196645 ODH196645 OND196645 OWZ196645 PGV196645 PQR196645 QAN196645 QKJ196645 QUF196645 REB196645 RNX196645 RXT196645 SHP196645 SRL196645 TBH196645 TLD196645 TUZ196645 UEV196645 UOR196645 UYN196645 VIJ196645 VSF196645 WCB196645 WLX196645 WVT196645 L262181 JH262181 TD262181 ACZ262181 AMV262181 AWR262181 BGN262181 BQJ262181 CAF262181 CKB262181 CTX262181 DDT262181 DNP262181 DXL262181 EHH262181 ERD262181 FAZ262181 FKV262181 FUR262181 GEN262181 GOJ262181 GYF262181 HIB262181 HRX262181 IBT262181 ILP262181 IVL262181 JFH262181 JPD262181 JYZ262181 KIV262181 KSR262181 LCN262181 LMJ262181 LWF262181 MGB262181 MPX262181 MZT262181 NJP262181 NTL262181 ODH262181 OND262181 OWZ262181 PGV262181 PQR262181 QAN262181 QKJ262181 QUF262181 REB262181 RNX262181 RXT262181 SHP262181 SRL262181 TBH262181 TLD262181 TUZ262181 UEV262181 UOR262181 UYN262181 VIJ262181 VSF262181 WCB262181 WLX262181 WVT262181 L327717 JH327717 TD327717 ACZ327717 AMV327717 AWR327717 BGN327717 BQJ327717 CAF327717 CKB327717 CTX327717 DDT327717 DNP327717 DXL327717 EHH327717 ERD327717 FAZ327717 FKV327717 FUR327717 GEN327717 GOJ327717 GYF327717 HIB327717 HRX327717 IBT327717 ILP327717 IVL327717 JFH327717 JPD327717 JYZ327717 KIV327717 KSR327717 LCN327717 LMJ327717 LWF327717 MGB327717 MPX327717 MZT327717 NJP327717 NTL327717 ODH327717 OND327717 OWZ327717 PGV327717 PQR327717 QAN327717 QKJ327717 QUF327717 REB327717 RNX327717 RXT327717 SHP327717 SRL327717 TBH327717 TLD327717 TUZ327717 UEV327717 UOR327717 UYN327717 VIJ327717 VSF327717 WCB327717 WLX327717 WVT327717 L393253 JH393253 TD393253 ACZ393253 AMV393253 AWR393253 BGN393253 BQJ393253 CAF393253 CKB393253 CTX393253 DDT393253 DNP393253 DXL393253 EHH393253 ERD393253 FAZ393253 FKV393253 FUR393253 GEN393253 GOJ393253 GYF393253 HIB393253 HRX393253 IBT393253 ILP393253 IVL393253 JFH393253 JPD393253 JYZ393253 KIV393253 KSR393253 LCN393253 LMJ393253 LWF393253 MGB393253 MPX393253 MZT393253 NJP393253 NTL393253 ODH393253 OND393253 OWZ393253 PGV393253 PQR393253 QAN393253 QKJ393253 QUF393253 REB393253 RNX393253 RXT393253 SHP393253 SRL393253 TBH393253 TLD393253 TUZ393253 UEV393253 UOR393253 UYN393253 VIJ393253 VSF393253 WCB393253 WLX393253 WVT393253 L458789 JH458789 TD458789 ACZ458789 AMV458789 AWR458789 BGN458789 BQJ458789 CAF458789 CKB458789 CTX458789 DDT458789 DNP458789 DXL458789 EHH458789 ERD458789 FAZ458789 FKV458789 FUR458789 GEN458789 GOJ458789 GYF458789 HIB458789 HRX458789 IBT458789 ILP458789 IVL458789 JFH458789 JPD458789 JYZ458789 KIV458789 KSR458789 LCN458789 LMJ458789 LWF458789 MGB458789 MPX458789 MZT458789 NJP458789 NTL458789 ODH458789 OND458789 OWZ458789 PGV458789 PQR458789 QAN458789 QKJ458789 QUF458789 REB458789 RNX458789 RXT458789 SHP458789 SRL458789 TBH458789 TLD458789 TUZ458789 UEV458789 UOR458789 UYN458789 VIJ458789 VSF458789 WCB458789 WLX458789 WVT458789 L524325 JH524325 TD524325 ACZ524325 AMV524325 AWR524325 BGN524325 BQJ524325 CAF524325 CKB524325 CTX524325 DDT524325 DNP524325 DXL524325 EHH524325 ERD524325 FAZ524325 FKV524325 FUR524325 GEN524325 GOJ524325 GYF524325 HIB524325 HRX524325 IBT524325 ILP524325 IVL524325 JFH524325 JPD524325 JYZ524325 KIV524325 KSR524325 LCN524325 LMJ524325 LWF524325 MGB524325 MPX524325 MZT524325 NJP524325 NTL524325 ODH524325 OND524325 OWZ524325 PGV524325 PQR524325 QAN524325 QKJ524325 QUF524325 REB524325 RNX524325 RXT524325 SHP524325 SRL524325 TBH524325 TLD524325 TUZ524325 UEV524325 UOR524325 UYN524325 VIJ524325 VSF524325 WCB524325 WLX524325 WVT524325 L589861 JH589861 TD589861 ACZ589861 AMV589861 AWR589861 BGN589861 BQJ589861 CAF589861 CKB589861 CTX589861 DDT589861 DNP589861 DXL589861 EHH589861 ERD589861 FAZ589861 FKV589861 FUR589861 GEN589861 GOJ589861 GYF589861 HIB589861 HRX589861 IBT589861 ILP589861 IVL589861 JFH589861 JPD589861 JYZ589861 KIV589861 KSR589861 LCN589861 LMJ589861 LWF589861 MGB589861 MPX589861 MZT589861 NJP589861 NTL589861 ODH589861 OND589861 OWZ589861 PGV589861 PQR589861 QAN589861 QKJ589861 QUF589861 REB589861 RNX589861 RXT589861 SHP589861 SRL589861 TBH589861 TLD589861 TUZ589861 UEV589861 UOR589861 UYN589861 VIJ589861 VSF589861 WCB589861 WLX589861 WVT589861 L655397 JH655397 TD655397 ACZ655397 AMV655397 AWR655397 BGN655397 BQJ655397 CAF655397 CKB655397 CTX655397 DDT655397 DNP655397 DXL655397 EHH655397 ERD655397 FAZ655397 FKV655397 FUR655397 GEN655397 GOJ655397 GYF655397 HIB655397 HRX655397 IBT655397 ILP655397 IVL655397 JFH655397 JPD655397 JYZ655397 KIV655397 KSR655397 LCN655397 LMJ655397 LWF655397 MGB655397 MPX655397 MZT655397 NJP655397 NTL655397 ODH655397 OND655397 OWZ655397 PGV655397 PQR655397 QAN655397 QKJ655397 QUF655397 REB655397 RNX655397 RXT655397 SHP655397 SRL655397 TBH655397 TLD655397 TUZ655397 UEV655397 UOR655397 UYN655397 VIJ655397 VSF655397 WCB655397 WLX655397 WVT655397 L720933 JH720933 TD720933 ACZ720933 AMV720933 AWR720933 BGN720933 BQJ720933 CAF720933 CKB720933 CTX720933 DDT720933 DNP720933 DXL720933 EHH720933 ERD720933 FAZ720933 FKV720933 FUR720933 GEN720933 GOJ720933 GYF720933 HIB720933 HRX720933 IBT720933 ILP720933 IVL720933 JFH720933 JPD720933 JYZ720933 KIV720933 KSR720933 LCN720933 LMJ720933 LWF720933 MGB720933 MPX720933 MZT720933 NJP720933 NTL720933 ODH720933 OND720933 OWZ720933 PGV720933 PQR720933 QAN720933 QKJ720933 QUF720933 REB720933 RNX720933 RXT720933 SHP720933 SRL720933 TBH720933 TLD720933 TUZ720933 UEV720933 UOR720933 UYN720933 VIJ720933 VSF720933 WCB720933 WLX720933 WVT720933 L786469 JH786469 TD786469 ACZ786469 AMV786469 AWR786469 BGN786469 BQJ786469 CAF786469 CKB786469 CTX786469 DDT786469 DNP786469 DXL786469 EHH786469 ERD786469 FAZ786469 FKV786469 FUR786469 GEN786469 GOJ786469 GYF786469 HIB786469 HRX786469 IBT786469 ILP786469 IVL786469 JFH786469 JPD786469 JYZ786469 KIV786469 KSR786469 LCN786469 LMJ786469 LWF786469 MGB786469 MPX786469 MZT786469 NJP786469 NTL786469 ODH786469 OND786469 OWZ786469 PGV786469 PQR786469 QAN786469 QKJ786469 QUF786469 REB786469 RNX786469 RXT786469 SHP786469 SRL786469 TBH786469 TLD786469 TUZ786469 UEV786469 UOR786469 UYN786469 VIJ786469 VSF786469 WCB786469 WLX786469 WVT786469 L852005 JH852005 TD852005 ACZ852005 AMV852005 AWR852005 BGN852005 BQJ852005 CAF852005 CKB852005 CTX852005 DDT852005 DNP852005 DXL852005 EHH852005 ERD852005 FAZ852005 FKV852005 FUR852005 GEN852005 GOJ852005 GYF852005 HIB852005 HRX852005 IBT852005 ILP852005 IVL852005 JFH852005 JPD852005 JYZ852005 KIV852005 KSR852005 LCN852005 LMJ852005 LWF852005 MGB852005 MPX852005 MZT852005 NJP852005 NTL852005 ODH852005 OND852005 OWZ852005 PGV852005 PQR852005 QAN852005 QKJ852005 QUF852005 REB852005 RNX852005 RXT852005 SHP852005 SRL852005 TBH852005 TLD852005 TUZ852005 UEV852005 UOR852005 UYN852005 VIJ852005 VSF852005 WCB852005 WLX852005 WVT852005 L917541 JH917541 TD917541 ACZ917541 AMV917541 AWR917541 BGN917541 BQJ917541 CAF917541 CKB917541 CTX917541 DDT917541 DNP917541 DXL917541 EHH917541 ERD917541 FAZ917541 FKV917541 FUR917541 GEN917541 GOJ917541 GYF917541 HIB917541 HRX917541 IBT917541 ILP917541 IVL917541 JFH917541 JPD917541 JYZ917541 KIV917541 KSR917541 LCN917541 LMJ917541 LWF917541 MGB917541 MPX917541 MZT917541 NJP917541 NTL917541 ODH917541 OND917541 OWZ917541 PGV917541 PQR917541 QAN917541 QKJ917541 QUF917541 REB917541 RNX917541 RXT917541 SHP917541 SRL917541 TBH917541 TLD917541 TUZ917541 UEV917541 UOR917541 UYN917541 VIJ917541 VSF917541 WCB917541 WLX917541 WVT917541 L983077 JH983077 TD983077 ACZ983077 AMV983077 AWR983077 BGN983077 BQJ983077 CAF983077 CKB983077 CTX983077 DDT983077 DNP983077 DXL983077 EHH983077 ERD983077 FAZ983077 FKV983077 FUR983077 GEN983077 GOJ983077 GYF983077 HIB983077 HRX983077 IBT983077 ILP983077 IVL983077 JFH983077 JPD983077 JYZ983077 KIV983077 KSR983077 LCN983077 LMJ983077 LWF983077 MGB983077 MPX983077 MZT983077 NJP983077 NTL983077 ODH983077 OND983077 OWZ983077 PGV983077 PQR983077 QAN983077 QKJ983077 QUF983077 REB983077 RNX983077 RXT983077 SHP983077 SRL983077 TBH983077 TLD983077 TUZ983077 UEV983077 UOR983077 UYN983077 VIJ983077 VSF983077 WCB983077 WLX983077 WVT983077 L31 JH31 TD31 ACZ31 AMV31 AWR31 BGN31 BQJ31 CAF31 CKB31 CTX31 DDT31 DNP31 DXL31 EHH31 ERD31 FAZ31 FKV31 FUR31 GEN31 GOJ31 GYF31 HIB31 HRX31 IBT31 ILP31 IVL31 JFH31 JPD31 JYZ31 KIV31 KSR31 LCN31 LMJ31 LWF31 MGB31 MPX31 MZT31 NJP31 NTL31 ODH31 OND31 OWZ31 PGV31 PQR31 QAN31 QKJ31 QUF31 REB31 RNX31 RXT31 SHP31 SRL31 TBH31 TLD31 TUZ31 UEV31 UOR31 UYN31 VIJ31 VSF31 WCB31 WLX31 WVT31 L65567 JH65567 TD65567 ACZ65567 AMV65567 AWR65567 BGN65567 BQJ65567 CAF65567 CKB65567 CTX65567 DDT65567 DNP65567 DXL65567 EHH65567 ERD65567 FAZ65567 FKV65567 FUR65567 GEN65567 GOJ65567 GYF65567 HIB65567 HRX65567 IBT65567 ILP65567 IVL65567 JFH65567 JPD65567 JYZ65567 KIV65567 KSR65567 LCN65567 LMJ65567 LWF65567 MGB65567 MPX65567 MZT65567 NJP65567 NTL65567 ODH65567 OND65567 OWZ65567 PGV65567 PQR65567 QAN65567 QKJ65567 QUF65567 REB65567 RNX65567 RXT65567 SHP65567 SRL65567 TBH65567 TLD65567 TUZ65567 UEV65567 UOR65567 UYN65567 VIJ65567 VSF65567 WCB65567 WLX65567 WVT65567 L131103 JH131103 TD131103 ACZ131103 AMV131103 AWR131103 BGN131103 BQJ131103 CAF131103 CKB131103 CTX131103 DDT131103 DNP131103 DXL131103 EHH131103 ERD131103 FAZ131103 FKV131103 FUR131103 GEN131103 GOJ131103 GYF131103 HIB131103 HRX131103 IBT131103 ILP131103 IVL131103 JFH131103 JPD131103 JYZ131103 KIV131103 KSR131103 LCN131103 LMJ131103 LWF131103 MGB131103 MPX131103 MZT131103 NJP131103 NTL131103 ODH131103 OND131103 OWZ131103 PGV131103 PQR131103 QAN131103 QKJ131103 QUF131103 REB131103 RNX131103 RXT131103 SHP131103 SRL131103 TBH131103 TLD131103 TUZ131103 UEV131103 UOR131103 UYN131103 VIJ131103 VSF131103 WCB131103 WLX131103 WVT131103 L196639 JH196639 TD196639 ACZ196639 AMV196639 AWR196639 BGN196639 BQJ196639 CAF196639 CKB196639 CTX196639 DDT196639 DNP196639 DXL196639 EHH196639 ERD196639 FAZ196639 FKV196639 FUR196639 GEN196639 GOJ196639 GYF196639 HIB196639 HRX196639 IBT196639 ILP196639 IVL196639 JFH196639 JPD196639 JYZ196639 KIV196639 KSR196639 LCN196639 LMJ196639 LWF196639 MGB196639 MPX196639 MZT196639 NJP196639 NTL196639 ODH196639 OND196639 OWZ196639 PGV196639 PQR196639 QAN196639 QKJ196639 QUF196639 REB196639 RNX196639 RXT196639 SHP196639 SRL196639 TBH196639 TLD196639 TUZ196639 UEV196639 UOR196639 UYN196639 VIJ196639 VSF196639 WCB196639 WLX196639 WVT196639 L262175 JH262175 TD262175 ACZ262175 AMV262175 AWR262175 BGN262175 BQJ262175 CAF262175 CKB262175 CTX262175 DDT262175 DNP262175 DXL262175 EHH262175 ERD262175 FAZ262175 FKV262175 FUR262175 GEN262175 GOJ262175 GYF262175 HIB262175 HRX262175 IBT262175 ILP262175 IVL262175 JFH262175 JPD262175 JYZ262175 KIV262175 KSR262175 LCN262175 LMJ262175 LWF262175 MGB262175 MPX262175 MZT262175 NJP262175 NTL262175 ODH262175 OND262175 OWZ262175 PGV262175 PQR262175 QAN262175 QKJ262175 QUF262175 REB262175 RNX262175 RXT262175 SHP262175 SRL262175 TBH262175 TLD262175 TUZ262175 UEV262175 UOR262175 UYN262175 VIJ262175 VSF262175 WCB262175 WLX262175 WVT262175 L327711 JH327711 TD327711 ACZ327711 AMV327711 AWR327711 BGN327711 BQJ327711 CAF327711 CKB327711 CTX327711 DDT327711 DNP327711 DXL327711 EHH327711 ERD327711 FAZ327711 FKV327711 FUR327711 GEN327711 GOJ327711 GYF327711 HIB327711 HRX327711 IBT327711 ILP327711 IVL327711 JFH327711 JPD327711 JYZ327711 KIV327711 KSR327711 LCN327711 LMJ327711 LWF327711 MGB327711 MPX327711 MZT327711 NJP327711 NTL327711 ODH327711 OND327711 OWZ327711 PGV327711 PQR327711 QAN327711 QKJ327711 QUF327711 REB327711 RNX327711 RXT327711 SHP327711 SRL327711 TBH327711 TLD327711 TUZ327711 UEV327711 UOR327711 UYN327711 VIJ327711 VSF327711 WCB327711 WLX327711 WVT327711 L393247 JH393247 TD393247 ACZ393247 AMV393247 AWR393247 BGN393247 BQJ393247 CAF393247 CKB393247 CTX393247 DDT393247 DNP393247 DXL393247 EHH393247 ERD393247 FAZ393247 FKV393247 FUR393247 GEN393247 GOJ393247 GYF393247 HIB393247 HRX393247 IBT393247 ILP393247 IVL393247 JFH393247 JPD393247 JYZ393247 KIV393247 KSR393247 LCN393247 LMJ393247 LWF393247 MGB393247 MPX393247 MZT393247 NJP393247 NTL393247 ODH393247 OND393247 OWZ393247 PGV393247 PQR393247 QAN393247 QKJ393247 QUF393247 REB393247 RNX393247 RXT393247 SHP393247 SRL393247 TBH393247 TLD393247 TUZ393247 UEV393247 UOR393247 UYN393247 VIJ393247 VSF393247 WCB393247 WLX393247 WVT393247 L458783 JH458783 TD458783 ACZ458783 AMV458783 AWR458783 BGN458783 BQJ458783 CAF458783 CKB458783 CTX458783 DDT458783 DNP458783 DXL458783 EHH458783 ERD458783 FAZ458783 FKV458783 FUR458783 GEN458783 GOJ458783 GYF458783 HIB458783 HRX458783 IBT458783 ILP458783 IVL458783 JFH458783 JPD458783 JYZ458783 KIV458783 KSR458783 LCN458783 LMJ458783 LWF458783 MGB458783 MPX458783 MZT458783 NJP458783 NTL458783 ODH458783 OND458783 OWZ458783 PGV458783 PQR458783 QAN458783 QKJ458783 QUF458783 REB458783 RNX458783 RXT458783 SHP458783 SRL458783 TBH458783 TLD458783 TUZ458783 UEV458783 UOR458783 UYN458783 VIJ458783 VSF458783 WCB458783 WLX458783 WVT458783 L524319 JH524319 TD524319 ACZ524319 AMV524319 AWR524319 BGN524319 BQJ524319 CAF524319 CKB524319 CTX524319 DDT524319 DNP524319 DXL524319 EHH524319 ERD524319 FAZ524319 FKV524319 FUR524319 GEN524319 GOJ524319 GYF524319 HIB524319 HRX524319 IBT524319 ILP524319 IVL524319 JFH524319 JPD524319 JYZ524319 KIV524319 KSR524319 LCN524319 LMJ524319 LWF524319 MGB524319 MPX524319 MZT524319 NJP524319 NTL524319 ODH524319 OND524319 OWZ524319 PGV524319 PQR524319 QAN524319 QKJ524319 QUF524319 REB524319 RNX524319 RXT524319 SHP524319 SRL524319 TBH524319 TLD524319 TUZ524319 UEV524319 UOR524319 UYN524319 VIJ524319 VSF524319 WCB524319 WLX524319 WVT524319 L589855 JH589855 TD589855 ACZ589855 AMV589855 AWR589855 BGN589855 BQJ589855 CAF589855 CKB589855 CTX589855 DDT589855 DNP589855 DXL589855 EHH589855 ERD589855 FAZ589855 FKV589855 FUR589855 GEN589855 GOJ589855 GYF589855 HIB589855 HRX589855 IBT589855 ILP589855 IVL589855 JFH589855 JPD589855 JYZ589855 KIV589855 KSR589855 LCN589855 LMJ589855 LWF589855 MGB589855 MPX589855 MZT589855 NJP589855 NTL589855 ODH589855 OND589855 OWZ589855 PGV589855 PQR589855 QAN589855 QKJ589855 QUF589855 REB589855 RNX589855 RXT589855 SHP589855 SRL589855 TBH589855 TLD589855 TUZ589855 UEV589855 UOR589855 UYN589855 VIJ589855 VSF589855 WCB589855 WLX589855 WVT589855 L655391 JH655391 TD655391 ACZ655391 AMV655391 AWR655391 BGN655391 BQJ655391 CAF655391 CKB655391 CTX655391 DDT655391 DNP655391 DXL655391 EHH655391 ERD655391 FAZ655391 FKV655391 FUR655391 GEN655391 GOJ655391 GYF655391 HIB655391 HRX655391 IBT655391 ILP655391 IVL655391 JFH655391 JPD655391 JYZ655391 KIV655391 KSR655391 LCN655391 LMJ655391 LWF655391 MGB655391 MPX655391 MZT655391 NJP655391 NTL655391 ODH655391 OND655391 OWZ655391 PGV655391 PQR655391 QAN655391 QKJ655391 QUF655391 REB655391 RNX655391 RXT655391 SHP655391 SRL655391 TBH655391 TLD655391 TUZ655391 UEV655391 UOR655391 UYN655391 VIJ655391 VSF655391 WCB655391 WLX655391 WVT655391 L720927 JH720927 TD720927 ACZ720927 AMV720927 AWR720927 BGN720927 BQJ720927 CAF720927 CKB720927 CTX720927 DDT720927 DNP720927 DXL720927 EHH720927 ERD720927 FAZ720927 FKV720927 FUR720927 GEN720927 GOJ720927 GYF720927 HIB720927 HRX720927 IBT720927 ILP720927 IVL720927 JFH720927 JPD720927 JYZ720927 KIV720927 KSR720927 LCN720927 LMJ720927 LWF720927 MGB720927 MPX720927 MZT720927 NJP720927 NTL720927 ODH720927 OND720927 OWZ720927 PGV720927 PQR720927 QAN720927 QKJ720927 QUF720927 REB720927 RNX720927 RXT720927 SHP720927 SRL720927 TBH720927 TLD720927 TUZ720927 UEV720927 UOR720927 UYN720927 VIJ720927 VSF720927 WCB720927 WLX720927 WVT720927 L786463 JH786463 TD786463 ACZ786463 AMV786463 AWR786463 BGN786463 BQJ786463 CAF786463 CKB786463 CTX786463 DDT786463 DNP786463 DXL786463 EHH786463 ERD786463 FAZ786463 FKV786463 FUR786463 GEN786463 GOJ786463 GYF786463 HIB786463 HRX786463 IBT786463 ILP786463 IVL786463 JFH786463 JPD786463 JYZ786463 KIV786463 KSR786463 LCN786463 LMJ786463 LWF786463 MGB786463 MPX786463 MZT786463 NJP786463 NTL786463 ODH786463 OND786463 OWZ786463 PGV786463 PQR786463 QAN786463 QKJ786463 QUF786463 REB786463 RNX786463 RXT786463 SHP786463 SRL786463 TBH786463 TLD786463 TUZ786463 UEV786463 UOR786463 UYN786463 VIJ786463 VSF786463 WCB786463 WLX786463 WVT786463 L851999 JH851999 TD851999 ACZ851999 AMV851999 AWR851999 BGN851999 BQJ851999 CAF851999 CKB851999 CTX851999 DDT851999 DNP851999 DXL851999 EHH851999 ERD851999 FAZ851999 FKV851999 FUR851999 GEN851999 GOJ851999 GYF851999 HIB851999 HRX851999 IBT851999 ILP851999 IVL851999 JFH851999 JPD851999 JYZ851999 KIV851999 KSR851999 LCN851999 LMJ851999 LWF851999 MGB851999 MPX851999 MZT851999 NJP851999 NTL851999 ODH851999 OND851999 OWZ851999 PGV851999 PQR851999 QAN851999 QKJ851999 QUF851999 REB851999 RNX851999 RXT851999 SHP851999 SRL851999 TBH851999 TLD851999 TUZ851999 UEV851999 UOR851999 UYN851999 VIJ851999 VSF851999 WCB851999 WLX851999 WVT851999 L917535 JH917535 TD917535 ACZ917535 AMV917535 AWR917535 BGN917535 BQJ917535 CAF917535 CKB917535 CTX917535 DDT917535 DNP917535 DXL917535 EHH917535 ERD917535 FAZ917535 FKV917535 FUR917535 GEN917535 GOJ917535 GYF917535 HIB917535 HRX917535 IBT917535 ILP917535 IVL917535 JFH917535 JPD917535 JYZ917535 KIV917535 KSR917535 LCN917535 LMJ917535 LWF917535 MGB917535 MPX917535 MZT917535 NJP917535 NTL917535 ODH917535 OND917535 OWZ917535 PGV917535 PQR917535 QAN917535 QKJ917535 QUF917535 REB917535 RNX917535 RXT917535 SHP917535 SRL917535 TBH917535 TLD917535 TUZ917535 UEV917535 UOR917535 UYN917535 VIJ917535 VSF917535 WCB917535 WLX917535 WVT917535 L983071 JH983071 TD983071 ACZ983071 AMV983071 AWR983071 BGN983071 BQJ983071 CAF983071 CKB983071 CTX983071 DDT983071 DNP983071 DXL983071 EHH983071 ERD983071 FAZ983071 FKV983071 FUR983071 GEN983071 GOJ983071 GYF983071 HIB983071 HRX983071 IBT983071 ILP983071 IVL983071 JFH983071 JPD983071 JYZ983071 KIV983071 KSR983071 LCN983071 LMJ983071 LWF983071 MGB983071 MPX983071 MZT983071 NJP983071 NTL983071 ODH983071 OND983071 OWZ983071 PGV983071 PQR983071 QAN983071 QKJ983071 QUF983071 REB983071 RNX983071 RXT983071 SHP983071 SRL983071 TBH983071 TLD983071 TUZ983071 UEV983071 UOR983071 UYN983071 VIJ983071 VSF983071 WCB983071 WLX983071 WVT983071 L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L65571 JH65571 TD65571 ACZ65571 AMV65571 AWR65571 BGN65571 BQJ65571 CAF65571 CKB65571 CTX65571 DDT65571 DNP65571 DXL65571 EHH65571 ERD65571 FAZ65571 FKV65571 FUR65571 GEN65571 GOJ65571 GYF65571 HIB65571 HRX65571 IBT65571 ILP65571 IVL65571 JFH65571 JPD65571 JYZ65571 KIV65571 KSR65571 LCN65571 LMJ65571 LWF65571 MGB65571 MPX65571 MZT65571 NJP65571 NTL65571 ODH65571 OND65571 OWZ65571 PGV65571 PQR65571 QAN65571 QKJ65571 QUF65571 REB65571 RNX65571 RXT65571 SHP65571 SRL65571 TBH65571 TLD65571 TUZ65571 UEV65571 UOR65571 UYN65571 VIJ65571 VSF65571 WCB65571 WLX65571 WVT65571 L131107 JH131107 TD131107 ACZ131107 AMV131107 AWR131107 BGN131107 BQJ131107 CAF131107 CKB131107 CTX131107 DDT131107 DNP131107 DXL131107 EHH131107 ERD131107 FAZ131107 FKV131107 FUR131107 GEN131107 GOJ131107 GYF131107 HIB131107 HRX131107 IBT131107 ILP131107 IVL131107 JFH131107 JPD131107 JYZ131107 KIV131107 KSR131107 LCN131107 LMJ131107 LWF131107 MGB131107 MPX131107 MZT131107 NJP131107 NTL131107 ODH131107 OND131107 OWZ131107 PGV131107 PQR131107 QAN131107 QKJ131107 QUF131107 REB131107 RNX131107 RXT131107 SHP131107 SRL131107 TBH131107 TLD131107 TUZ131107 UEV131107 UOR131107 UYN131107 VIJ131107 VSF131107 WCB131107 WLX131107 WVT131107 L196643 JH196643 TD196643 ACZ196643 AMV196643 AWR196643 BGN196643 BQJ196643 CAF196643 CKB196643 CTX196643 DDT196643 DNP196643 DXL196643 EHH196643 ERD196643 FAZ196643 FKV196643 FUR196643 GEN196643 GOJ196643 GYF196643 HIB196643 HRX196643 IBT196643 ILP196643 IVL196643 JFH196643 JPD196643 JYZ196643 KIV196643 KSR196643 LCN196643 LMJ196643 LWF196643 MGB196643 MPX196643 MZT196643 NJP196643 NTL196643 ODH196643 OND196643 OWZ196643 PGV196643 PQR196643 QAN196643 QKJ196643 QUF196643 REB196643 RNX196643 RXT196643 SHP196643 SRL196643 TBH196643 TLD196643 TUZ196643 UEV196643 UOR196643 UYN196643 VIJ196643 VSF196643 WCB196643 WLX196643 WVT196643 L262179 JH262179 TD262179 ACZ262179 AMV262179 AWR262179 BGN262179 BQJ262179 CAF262179 CKB262179 CTX262179 DDT262179 DNP262179 DXL262179 EHH262179 ERD262179 FAZ262179 FKV262179 FUR262179 GEN262179 GOJ262179 GYF262179 HIB262179 HRX262179 IBT262179 ILP262179 IVL262179 JFH262179 JPD262179 JYZ262179 KIV262179 KSR262179 LCN262179 LMJ262179 LWF262179 MGB262179 MPX262179 MZT262179 NJP262179 NTL262179 ODH262179 OND262179 OWZ262179 PGV262179 PQR262179 QAN262179 QKJ262179 QUF262179 REB262179 RNX262179 RXT262179 SHP262179 SRL262179 TBH262179 TLD262179 TUZ262179 UEV262179 UOR262179 UYN262179 VIJ262179 VSF262179 WCB262179 WLX262179 WVT262179 L327715 JH327715 TD327715 ACZ327715 AMV327715 AWR327715 BGN327715 BQJ327715 CAF327715 CKB327715 CTX327715 DDT327715 DNP327715 DXL327715 EHH327715 ERD327715 FAZ327715 FKV327715 FUR327715 GEN327715 GOJ327715 GYF327715 HIB327715 HRX327715 IBT327715 ILP327715 IVL327715 JFH327715 JPD327715 JYZ327715 KIV327715 KSR327715 LCN327715 LMJ327715 LWF327715 MGB327715 MPX327715 MZT327715 NJP327715 NTL327715 ODH327715 OND327715 OWZ327715 PGV327715 PQR327715 QAN327715 QKJ327715 QUF327715 REB327715 RNX327715 RXT327715 SHP327715 SRL327715 TBH327715 TLD327715 TUZ327715 UEV327715 UOR327715 UYN327715 VIJ327715 VSF327715 WCB327715 WLX327715 WVT327715 L393251 JH393251 TD393251 ACZ393251 AMV393251 AWR393251 BGN393251 BQJ393251 CAF393251 CKB393251 CTX393251 DDT393251 DNP393251 DXL393251 EHH393251 ERD393251 FAZ393251 FKV393251 FUR393251 GEN393251 GOJ393251 GYF393251 HIB393251 HRX393251 IBT393251 ILP393251 IVL393251 JFH393251 JPD393251 JYZ393251 KIV393251 KSR393251 LCN393251 LMJ393251 LWF393251 MGB393251 MPX393251 MZT393251 NJP393251 NTL393251 ODH393251 OND393251 OWZ393251 PGV393251 PQR393251 QAN393251 QKJ393251 QUF393251 REB393251 RNX393251 RXT393251 SHP393251 SRL393251 TBH393251 TLD393251 TUZ393251 UEV393251 UOR393251 UYN393251 VIJ393251 VSF393251 WCB393251 WLX393251 WVT393251 L458787 JH458787 TD458787 ACZ458787 AMV458787 AWR458787 BGN458787 BQJ458787 CAF458787 CKB458787 CTX458787 DDT458787 DNP458787 DXL458787 EHH458787 ERD458787 FAZ458787 FKV458787 FUR458787 GEN458787 GOJ458787 GYF458787 HIB458787 HRX458787 IBT458787 ILP458787 IVL458787 JFH458787 JPD458787 JYZ458787 KIV458787 KSR458787 LCN458787 LMJ458787 LWF458787 MGB458787 MPX458787 MZT458787 NJP458787 NTL458787 ODH458787 OND458787 OWZ458787 PGV458787 PQR458787 QAN458787 QKJ458787 QUF458787 REB458787 RNX458787 RXT458787 SHP458787 SRL458787 TBH458787 TLD458787 TUZ458787 UEV458787 UOR458787 UYN458787 VIJ458787 VSF458787 WCB458787 WLX458787 WVT458787 L524323 JH524323 TD524323 ACZ524323 AMV524323 AWR524323 BGN524323 BQJ524323 CAF524323 CKB524323 CTX524323 DDT524323 DNP524323 DXL524323 EHH524323 ERD524323 FAZ524323 FKV524323 FUR524323 GEN524323 GOJ524323 GYF524323 HIB524323 HRX524323 IBT524323 ILP524323 IVL524323 JFH524323 JPD524323 JYZ524323 KIV524323 KSR524323 LCN524323 LMJ524323 LWF524323 MGB524323 MPX524323 MZT524323 NJP524323 NTL524323 ODH524323 OND524323 OWZ524323 PGV524323 PQR524323 QAN524323 QKJ524323 QUF524323 REB524323 RNX524323 RXT524323 SHP524323 SRL524323 TBH524323 TLD524323 TUZ524323 UEV524323 UOR524323 UYN524323 VIJ524323 VSF524323 WCB524323 WLX524323 WVT524323 L589859 JH589859 TD589859 ACZ589859 AMV589859 AWR589859 BGN589859 BQJ589859 CAF589859 CKB589859 CTX589859 DDT589859 DNP589859 DXL589859 EHH589859 ERD589859 FAZ589859 FKV589859 FUR589859 GEN589859 GOJ589859 GYF589859 HIB589859 HRX589859 IBT589859 ILP589859 IVL589859 JFH589859 JPD589859 JYZ589859 KIV589859 KSR589859 LCN589859 LMJ589859 LWF589859 MGB589859 MPX589859 MZT589859 NJP589859 NTL589859 ODH589859 OND589859 OWZ589859 PGV589859 PQR589859 QAN589859 QKJ589859 QUF589859 REB589859 RNX589859 RXT589859 SHP589859 SRL589859 TBH589859 TLD589859 TUZ589859 UEV589859 UOR589859 UYN589859 VIJ589859 VSF589859 WCB589859 WLX589859 WVT589859 L655395 JH655395 TD655395 ACZ655395 AMV655395 AWR655395 BGN655395 BQJ655395 CAF655395 CKB655395 CTX655395 DDT655395 DNP655395 DXL655395 EHH655395 ERD655395 FAZ655395 FKV655395 FUR655395 GEN655395 GOJ655395 GYF655395 HIB655395 HRX655395 IBT655395 ILP655395 IVL655395 JFH655395 JPD655395 JYZ655395 KIV655395 KSR655395 LCN655395 LMJ655395 LWF655395 MGB655395 MPX655395 MZT655395 NJP655395 NTL655395 ODH655395 OND655395 OWZ655395 PGV655395 PQR655395 QAN655395 QKJ655395 QUF655395 REB655395 RNX655395 RXT655395 SHP655395 SRL655395 TBH655395 TLD655395 TUZ655395 UEV655395 UOR655395 UYN655395 VIJ655395 VSF655395 WCB655395 WLX655395 WVT655395 L720931 JH720931 TD720931 ACZ720931 AMV720931 AWR720931 BGN720931 BQJ720931 CAF720931 CKB720931 CTX720931 DDT720931 DNP720931 DXL720931 EHH720931 ERD720931 FAZ720931 FKV720931 FUR720931 GEN720931 GOJ720931 GYF720931 HIB720931 HRX720931 IBT720931 ILP720931 IVL720931 JFH720931 JPD720931 JYZ720931 KIV720931 KSR720931 LCN720931 LMJ720931 LWF720931 MGB720931 MPX720931 MZT720931 NJP720931 NTL720931 ODH720931 OND720931 OWZ720931 PGV720931 PQR720931 QAN720931 QKJ720931 QUF720931 REB720931 RNX720931 RXT720931 SHP720931 SRL720931 TBH720931 TLD720931 TUZ720931 UEV720931 UOR720931 UYN720931 VIJ720931 VSF720931 WCB720931 WLX720931 WVT720931 L786467 JH786467 TD786467 ACZ786467 AMV786467 AWR786467 BGN786467 BQJ786467 CAF786467 CKB786467 CTX786467 DDT786467 DNP786467 DXL786467 EHH786467 ERD786467 FAZ786467 FKV786467 FUR786467 GEN786467 GOJ786467 GYF786467 HIB786467 HRX786467 IBT786467 ILP786467 IVL786467 JFH786467 JPD786467 JYZ786467 KIV786467 KSR786467 LCN786467 LMJ786467 LWF786467 MGB786467 MPX786467 MZT786467 NJP786467 NTL786467 ODH786467 OND786467 OWZ786467 PGV786467 PQR786467 QAN786467 QKJ786467 QUF786467 REB786467 RNX786467 RXT786467 SHP786467 SRL786467 TBH786467 TLD786467 TUZ786467 UEV786467 UOR786467 UYN786467 VIJ786467 VSF786467 WCB786467 WLX786467 WVT786467 L852003 JH852003 TD852003 ACZ852003 AMV852003 AWR852003 BGN852003 BQJ852003 CAF852003 CKB852003 CTX852003 DDT852003 DNP852003 DXL852003 EHH852003 ERD852003 FAZ852003 FKV852003 FUR852003 GEN852003 GOJ852003 GYF852003 HIB852003 HRX852003 IBT852003 ILP852003 IVL852003 JFH852003 JPD852003 JYZ852003 KIV852003 KSR852003 LCN852003 LMJ852003 LWF852003 MGB852003 MPX852003 MZT852003 NJP852003 NTL852003 ODH852003 OND852003 OWZ852003 PGV852003 PQR852003 QAN852003 QKJ852003 QUF852003 REB852003 RNX852003 RXT852003 SHP852003 SRL852003 TBH852003 TLD852003 TUZ852003 UEV852003 UOR852003 UYN852003 VIJ852003 VSF852003 WCB852003 WLX852003 WVT852003 L917539 JH917539 TD917539 ACZ917539 AMV917539 AWR917539 BGN917539 BQJ917539 CAF917539 CKB917539 CTX917539 DDT917539 DNP917539 DXL917539 EHH917539 ERD917539 FAZ917539 FKV917539 FUR917539 GEN917539 GOJ917539 GYF917539 HIB917539 HRX917539 IBT917539 ILP917539 IVL917539 JFH917539 JPD917539 JYZ917539 KIV917539 KSR917539 LCN917539 LMJ917539 LWF917539 MGB917539 MPX917539 MZT917539 NJP917539 NTL917539 ODH917539 OND917539 OWZ917539 PGV917539 PQR917539 QAN917539 QKJ917539 QUF917539 REB917539 RNX917539 RXT917539 SHP917539 SRL917539 TBH917539 TLD917539 TUZ917539 UEV917539 UOR917539 UYN917539 VIJ917539 VSF917539 WCB917539 WLX917539 WVT917539 L983075 JH983075 TD983075 ACZ983075 AMV983075 AWR983075 BGN983075 BQJ983075 CAF983075 CKB983075 CTX983075 DDT983075 DNP983075 DXL983075 EHH983075 ERD983075 FAZ983075 FKV983075 FUR983075 GEN983075 GOJ983075 GYF983075 HIB983075 HRX983075 IBT983075 ILP983075 IVL983075 JFH983075 JPD983075 JYZ983075 KIV983075 KSR983075 LCN983075 LMJ983075 LWF983075 MGB983075 MPX983075 MZT983075 NJP983075 NTL983075 ODH983075 OND983075 OWZ983075 PGV983075 PQR983075 QAN983075 QKJ983075 QUF983075 REB983075 RNX983075 RXT983075 SHP983075 SRL983075 TBH983075 TLD983075 TUZ983075 UEV983075 UOR983075 UYN983075 VIJ983075 VSF983075 WCB983075 WLX983075 WVT983075 G31:K32 JC31:JG32 SY31:TC32 ACU31:ACY32 AMQ31:AMU32 AWM31:AWQ32 BGI31:BGM32 BQE31:BQI32 CAA31:CAE32 CJW31:CKA32 CTS31:CTW32 DDO31:DDS32 DNK31:DNO32 DXG31:DXK32 EHC31:EHG32 EQY31:ERC32 FAU31:FAY32 FKQ31:FKU32 FUM31:FUQ32 GEI31:GEM32 GOE31:GOI32 GYA31:GYE32 HHW31:HIA32 HRS31:HRW32 IBO31:IBS32 ILK31:ILO32 IVG31:IVK32 JFC31:JFG32 JOY31:JPC32 JYU31:JYY32 KIQ31:KIU32 KSM31:KSQ32 LCI31:LCM32 LME31:LMI32 LWA31:LWE32 MFW31:MGA32 MPS31:MPW32 MZO31:MZS32 NJK31:NJO32 NTG31:NTK32 ODC31:ODG32 OMY31:ONC32 OWU31:OWY32 PGQ31:PGU32 PQM31:PQQ32 QAI31:QAM32 QKE31:QKI32 QUA31:QUE32 RDW31:REA32 RNS31:RNW32 RXO31:RXS32 SHK31:SHO32 SRG31:SRK32 TBC31:TBG32 TKY31:TLC32 TUU31:TUY32 UEQ31:UEU32 UOM31:UOQ32 UYI31:UYM32 VIE31:VII32 VSA31:VSE32 WBW31:WCA32 WLS31:WLW32 WVO31:WVS32 G65567:K65568 JC65567:JG65568 SY65567:TC65568 ACU65567:ACY65568 AMQ65567:AMU65568 AWM65567:AWQ65568 BGI65567:BGM65568 BQE65567:BQI65568 CAA65567:CAE65568 CJW65567:CKA65568 CTS65567:CTW65568 DDO65567:DDS65568 DNK65567:DNO65568 DXG65567:DXK65568 EHC65567:EHG65568 EQY65567:ERC65568 FAU65567:FAY65568 FKQ65567:FKU65568 FUM65567:FUQ65568 GEI65567:GEM65568 GOE65567:GOI65568 GYA65567:GYE65568 HHW65567:HIA65568 HRS65567:HRW65568 IBO65567:IBS65568 ILK65567:ILO65568 IVG65567:IVK65568 JFC65567:JFG65568 JOY65567:JPC65568 JYU65567:JYY65568 KIQ65567:KIU65568 KSM65567:KSQ65568 LCI65567:LCM65568 LME65567:LMI65568 LWA65567:LWE65568 MFW65567:MGA65568 MPS65567:MPW65568 MZO65567:MZS65568 NJK65567:NJO65568 NTG65567:NTK65568 ODC65567:ODG65568 OMY65567:ONC65568 OWU65567:OWY65568 PGQ65567:PGU65568 PQM65567:PQQ65568 QAI65567:QAM65568 QKE65567:QKI65568 QUA65567:QUE65568 RDW65567:REA65568 RNS65567:RNW65568 RXO65567:RXS65568 SHK65567:SHO65568 SRG65567:SRK65568 TBC65567:TBG65568 TKY65567:TLC65568 TUU65567:TUY65568 UEQ65567:UEU65568 UOM65567:UOQ65568 UYI65567:UYM65568 VIE65567:VII65568 VSA65567:VSE65568 WBW65567:WCA65568 WLS65567:WLW65568 WVO65567:WVS65568 G131103:K131104 JC131103:JG131104 SY131103:TC131104 ACU131103:ACY131104 AMQ131103:AMU131104 AWM131103:AWQ131104 BGI131103:BGM131104 BQE131103:BQI131104 CAA131103:CAE131104 CJW131103:CKA131104 CTS131103:CTW131104 DDO131103:DDS131104 DNK131103:DNO131104 DXG131103:DXK131104 EHC131103:EHG131104 EQY131103:ERC131104 FAU131103:FAY131104 FKQ131103:FKU131104 FUM131103:FUQ131104 GEI131103:GEM131104 GOE131103:GOI131104 GYA131103:GYE131104 HHW131103:HIA131104 HRS131103:HRW131104 IBO131103:IBS131104 ILK131103:ILO131104 IVG131103:IVK131104 JFC131103:JFG131104 JOY131103:JPC131104 JYU131103:JYY131104 KIQ131103:KIU131104 KSM131103:KSQ131104 LCI131103:LCM131104 LME131103:LMI131104 LWA131103:LWE131104 MFW131103:MGA131104 MPS131103:MPW131104 MZO131103:MZS131104 NJK131103:NJO131104 NTG131103:NTK131104 ODC131103:ODG131104 OMY131103:ONC131104 OWU131103:OWY131104 PGQ131103:PGU131104 PQM131103:PQQ131104 QAI131103:QAM131104 QKE131103:QKI131104 QUA131103:QUE131104 RDW131103:REA131104 RNS131103:RNW131104 RXO131103:RXS131104 SHK131103:SHO131104 SRG131103:SRK131104 TBC131103:TBG131104 TKY131103:TLC131104 TUU131103:TUY131104 UEQ131103:UEU131104 UOM131103:UOQ131104 UYI131103:UYM131104 VIE131103:VII131104 VSA131103:VSE131104 WBW131103:WCA131104 WLS131103:WLW131104 WVO131103:WVS131104 G196639:K196640 JC196639:JG196640 SY196639:TC196640 ACU196639:ACY196640 AMQ196639:AMU196640 AWM196639:AWQ196640 BGI196639:BGM196640 BQE196639:BQI196640 CAA196639:CAE196640 CJW196639:CKA196640 CTS196639:CTW196640 DDO196639:DDS196640 DNK196639:DNO196640 DXG196639:DXK196640 EHC196639:EHG196640 EQY196639:ERC196640 FAU196639:FAY196640 FKQ196639:FKU196640 FUM196639:FUQ196640 GEI196639:GEM196640 GOE196639:GOI196640 GYA196639:GYE196640 HHW196639:HIA196640 HRS196639:HRW196640 IBO196639:IBS196640 ILK196639:ILO196640 IVG196639:IVK196640 JFC196639:JFG196640 JOY196639:JPC196640 JYU196639:JYY196640 KIQ196639:KIU196640 KSM196639:KSQ196640 LCI196639:LCM196640 LME196639:LMI196640 LWA196639:LWE196640 MFW196639:MGA196640 MPS196639:MPW196640 MZO196639:MZS196640 NJK196639:NJO196640 NTG196639:NTK196640 ODC196639:ODG196640 OMY196639:ONC196640 OWU196639:OWY196640 PGQ196639:PGU196640 PQM196639:PQQ196640 QAI196639:QAM196640 QKE196639:QKI196640 QUA196639:QUE196640 RDW196639:REA196640 RNS196639:RNW196640 RXO196639:RXS196640 SHK196639:SHO196640 SRG196639:SRK196640 TBC196639:TBG196640 TKY196639:TLC196640 TUU196639:TUY196640 UEQ196639:UEU196640 UOM196639:UOQ196640 UYI196639:UYM196640 VIE196639:VII196640 VSA196639:VSE196640 WBW196639:WCA196640 WLS196639:WLW196640 WVO196639:WVS196640 G262175:K262176 JC262175:JG262176 SY262175:TC262176 ACU262175:ACY262176 AMQ262175:AMU262176 AWM262175:AWQ262176 BGI262175:BGM262176 BQE262175:BQI262176 CAA262175:CAE262176 CJW262175:CKA262176 CTS262175:CTW262176 DDO262175:DDS262176 DNK262175:DNO262176 DXG262175:DXK262176 EHC262175:EHG262176 EQY262175:ERC262176 FAU262175:FAY262176 FKQ262175:FKU262176 FUM262175:FUQ262176 GEI262175:GEM262176 GOE262175:GOI262176 GYA262175:GYE262176 HHW262175:HIA262176 HRS262175:HRW262176 IBO262175:IBS262176 ILK262175:ILO262176 IVG262175:IVK262176 JFC262175:JFG262176 JOY262175:JPC262176 JYU262175:JYY262176 KIQ262175:KIU262176 KSM262175:KSQ262176 LCI262175:LCM262176 LME262175:LMI262176 LWA262175:LWE262176 MFW262175:MGA262176 MPS262175:MPW262176 MZO262175:MZS262176 NJK262175:NJO262176 NTG262175:NTK262176 ODC262175:ODG262176 OMY262175:ONC262176 OWU262175:OWY262176 PGQ262175:PGU262176 PQM262175:PQQ262176 QAI262175:QAM262176 QKE262175:QKI262176 QUA262175:QUE262176 RDW262175:REA262176 RNS262175:RNW262176 RXO262175:RXS262176 SHK262175:SHO262176 SRG262175:SRK262176 TBC262175:TBG262176 TKY262175:TLC262176 TUU262175:TUY262176 UEQ262175:UEU262176 UOM262175:UOQ262176 UYI262175:UYM262176 VIE262175:VII262176 VSA262175:VSE262176 WBW262175:WCA262176 WLS262175:WLW262176 WVO262175:WVS262176 G327711:K327712 JC327711:JG327712 SY327711:TC327712 ACU327711:ACY327712 AMQ327711:AMU327712 AWM327711:AWQ327712 BGI327711:BGM327712 BQE327711:BQI327712 CAA327711:CAE327712 CJW327711:CKA327712 CTS327711:CTW327712 DDO327711:DDS327712 DNK327711:DNO327712 DXG327711:DXK327712 EHC327711:EHG327712 EQY327711:ERC327712 FAU327711:FAY327712 FKQ327711:FKU327712 FUM327711:FUQ327712 GEI327711:GEM327712 GOE327711:GOI327712 GYA327711:GYE327712 HHW327711:HIA327712 HRS327711:HRW327712 IBO327711:IBS327712 ILK327711:ILO327712 IVG327711:IVK327712 JFC327711:JFG327712 JOY327711:JPC327712 JYU327711:JYY327712 KIQ327711:KIU327712 KSM327711:KSQ327712 LCI327711:LCM327712 LME327711:LMI327712 LWA327711:LWE327712 MFW327711:MGA327712 MPS327711:MPW327712 MZO327711:MZS327712 NJK327711:NJO327712 NTG327711:NTK327712 ODC327711:ODG327712 OMY327711:ONC327712 OWU327711:OWY327712 PGQ327711:PGU327712 PQM327711:PQQ327712 QAI327711:QAM327712 QKE327711:QKI327712 QUA327711:QUE327712 RDW327711:REA327712 RNS327711:RNW327712 RXO327711:RXS327712 SHK327711:SHO327712 SRG327711:SRK327712 TBC327711:TBG327712 TKY327711:TLC327712 TUU327711:TUY327712 UEQ327711:UEU327712 UOM327711:UOQ327712 UYI327711:UYM327712 VIE327711:VII327712 VSA327711:VSE327712 WBW327711:WCA327712 WLS327711:WLW327712 WVO327711:WVS327712 G393247:K393248 JC393247:JG393248 SY393247:TC393248 ACU393247:ACY393248 AMQ393247:AMU393248 AWM393247:AWQ393248 BGI393247:BGM393248 BQE393247:BQI393248 CAA393247:CAE393248 CJW393247:CKA393248 CTS393247:CTW393248 DDO393247:DDS393248 DNK393247:DNO393248 DXG393247:DXK393248 EHC393247:EHG393248 EQY393247:ERC393248 FAU393247:FAY393248 FKQ393247:FKU393248 FUM393247:FUQ393248 GEI393247:GEM393248 GOE393247:GOI393248 GYA393247:GYE393248 HHW393247:HIA393248 HRS393247:HRW393248 IBO393247:IBS393248 ILK393247:ILO393248 IVG393247:IVK393248 JFC393247:JFG393248 JOY393247:JPC393248 JYU393247:JYY393248 KIQ393247:KIU393248 KSM393247:KSQ393248 LCI393247:LCM393248 LME393247:LMI393248 LWA393247:LWE393248 MFW393247:MGA393248 MPS393247:MPW393248 MZO393247:MZS393248 NJK393247:NJO393248 NTG393247:NTK393248 ODC393247:ODG393248 OMY393247:ONC393248 OWU393247:OWY393248 PGQ393247:PGU393248 PQM393247:PQQ393248 QAI393247:QAM393248 QKE393247:QKI393248 QUA393247:QUE393248 RDW393247:REA393248 RNS393247:RNW393248 RXO393247:RXS393248 SHK393247:SHO393248 SRG393247:SRK393248 TBC393247:TBG393248 TKY393247:TLC393248 TUU393247:TUY393248 UEQ393247:UEU393248 UOM393247:UOQ393248 UYI393247:UYM393248 VIE393247:VII393248 VSA393247:VSE393248 WBW393247:WCA393248 WLS393247:WLW393248 WVO393247:WVS393248 G458783:K458784 JC458783:JG458784 SY458783:TC458784 ACU458783:ACY458784 AMQ458783:AMU458784 AWM458783:AWQ458784 BGI458783:BGM458784 BQE458783:BQI458784 CAA458783:CAE458784 CJW458783:CKA458784 CTS458783:CTW458784 DDO458783:DDS458784 DNK458783:DNO458784 DXG458783:DXK458784 EHC458783:EHG458784 EQY458783:ERC458784 FAU458783:FAY458784 FKQ458783:FKU458784 FUM458783:FUQ458784 GEI458783:GEM458784 GOE458783:GOI458784 GYA458783:GYE458784 HHW458783:HIA458784 HRS458783:HRW458784 IBO458783:IBS458784 ILK458783:ILO458784 IVG458783:IVK458784 JFC458783:JFG458784 JOY458783:JPC458784 JYU458783:JYY458784 KIQ458783:KIU458784 KSM458783:KSQ458784 LCI458783:LCM458784 LME458783:LMI458784 LWA458783:LWE458784 MFW458783:MGA458784 MPS458783:MPW458784 MZO458783:MZS458784 NJK458783:NJO458784 NTG458783:NTK458784 ODC458783:ODG458784 OMY458783:ONC458784 OWU458783:OWY458784 PGQ458783:PGU458784 PQM458783:PQQ458784 QAI458783:QAM458784 QKE458783:QKI458784 QUA458783:QUE458784 RDW458783:REA458784 RNS458783:RNW458784 RXO458783:RXS458784 SHK458783:SHO458784 SRG458783:SRK458784 TBC458783:TBG458784 TKY458783:TLC458784 TUU458783:TUY458784 UEQ458783:UEU458784 UOM458783:UOQ458784 UYI458783:UYM458784 VIE458783:VII458784 VSA458783:VSE458784 WBW458783:WCA458784 WLS458783:WLW458784 WVO458783:WVS458784 G524319:K524320 JC524319:JG524320 SY524319:TC524320 ACU524319:ACY524320 AMQ524319:AMU524320 AWM524319:AWQ524320 BGI524319:BGM524320 BQE524319:BQI524320 CAA524319:CAE524320 CJW524319:CKA524320 CTS524319:CTW524320 DDO524319:DDS524320 DNK524319:DNO524320 DXG524319:DXK524320 EHC524319:EHG524320 EQY524319:ERC524320 FAU524319:FAY524320 FKQ524319:FKU524320 FUM524319:FUQ524320 GEI524319:GEM524320 GOE524319:GOI524320 GYA524319:GYE524320 HHW524319:HIA524320 HRS524319:HRW524320 IBO524319:IBS524320 ILK524319:ILO524320 IVG524319:IVK524320 JFC524319:JFG524320 JOY524319:JPC524320 JYU524319:JYY524320 KIQ524319:KIU524320 KSM524319:KSQ524320 LCI524319:LCM524320 LME524319:LMI524320 LWA524319:LWE524320 MFW524319:MGA524320 MPS524319:MPW524320 MZO524319:MZS524320 NJK524319:NJO524320 NTG524319:NTK524320 ODC524319:ODG524320 OMY524319:ONC524320 OWU524319:OWY524320 PGQ524319:PGU524320 PQM524319:PQQ524320 QAI524319:QAM524320 QKE524319:QKI524320 QUA524319:QUE524320 RDW524319:REA524320 RNS524319:RNW524320 RXO524319:RXS524320 SHK524319:SHO524320 SRG524319:SRK524320 TBC524319:TBG524320 TKY524319:TLC524320 TUU524319:TUY524320 UEQ524319:UEU524320 UOM524319:UOQ524320 UYI524319:UYM524320 VIE524319:VII524320 VSA524319:VSE524320 WBW524319:WCA524320 WLS524319:WLW524320 WVO524319:WVS524320 G589855:K589856 JC589855:JG589856 SY589855:TC589856 ACU589855:ACY589856 AMQ589855:AMU589856 AWM589855:AWQ589856 BGI589855:BGM589856 BQE589855:BQI589856 CAA589855:CAE589856 CJW589855:CKA589856 CTS589855:CTW589856 DDO589855:DDS589856 DNK589855:DNO589856 DXG589855:DXK589856 EHC589855:EHG589856 EQY589855:ERC589856 FAU589855:FAY589856 FKQ589855:FKU589856 FUM589855:FUQ589856 GEI589855:GEM589856 GOE589855:GOI589856 GYA589855:GYE589856 HHW589855:HIA589856 HRS589855:HRW589856 IBO589855:IBS589856 ILK589855:ILO589856 IVG589855:IVK589856 JFC589855:JFG589856 JOY589855:JPC589856 JYU589855:JYY589856 KIQ589855:KIU589856 KSM589855:KSQ589856 LCI589855:LCM589856 LME589855:LMI589856 LWA589855:LWE589856 MFW589855:MGA589856 MPS589855:MPW589856 MZO589855:MZS589856 NJK589855:NJO589856 NTG589855:NTK589856 ODC589855:ODG589856 OMY589855:ONC589856 OWU589855:OWY589856 PGQ589855:PGU589856 PQM589855:PQQ589856 QAI589855:QAM589856 QKE589855:QKI589856 QUA589855:QUE589856 RDW589855:REA589856 RNS589855:RNW589856 RXO589855:RXS589856 SHK589855:SHO589856 SRG589855:SRK589856 TBC589855:TBG589856 TKY589855:TLC589856 TUU589855:TUY589856 UEQ589855:UEU589856 UOM589855:UOQ589856 UYI589855:UYM589856 VIE589855:VII589856 VSA589855:VSE589856 WBW589855:WCA589856 WLS589855:WLW589856 WVO589855:WVS589856 G655391:K655392 JC655391:JG655392 SY655391:TC655392 ACU655391:ACY655392 AMQ655391:AMU655392 AWM655391:AWQ655392 BGI655391:BGM655392 BQE655391:BQI655392 CAA655391:CAE655392 CJW655391:CKA655392 CTS655391:CTW655392 DDO655391:DDS655392 DNK655391:DNO655392 DXG655391:DXK655392 EHC655391:EHG655392 EQY655391:ERC655392 FAU655391:FAY655392 FKQ655391:FKU655392 FUM655391:FUQ655392 GEI655391:GEM655392 GOE655391:GOI655392 GYA655391:GYE655392 HHW655391:HIA655392 HRS655391:HRW655392 IBO655391:IBS655392 ILK655391:ILO655392 IVG655391:IVK655392 JFC655391:JFG655392 JOY655391:JPC655392 JYU655391:JYY655392 KIQ655391:KIU655392 KSM655391:KSQ655392 LCI655391:LCM655392 LME655391:LMI655392 LWA655391:LWE655392 MFW655391:MGA655392 MPS655391:MPW655392 MZO655391:MZS655392 NJK655391:NJO655392 NTG655391:NTK655392 ODC655391:ODG655392 OMY655391:ONC655392 OWU655391:OWY655392 PGQ655391:PGU655392 PQM655391:PQQ655392 QAI655391:QAM655392 QKE655391:QKI655392 QUA655391:QUE655392 RDW655391:REA655392 RNS655391:RNW655392 RXO655391:RXS655392 SHK655391:SHO655392 SRG655391:SRK655392 TBC655391:TBG655392 TKY655391:TLC655392 TUU655391:TUY655392 UEQ655391:UEU655392 UOM655391:UOQ655392 UYI655391:UYM655392 VIE655391:VII655392 VSA655391:VSE655392 WBW655391:WCA655392 WLS655391:WLW655392 WVO655391:WVS655392 G720927:K720928 JC720927:JG720928 SY720927:TC720928 ACU720927:ACY720928 AMQ720927:AMU720928 AWM720927:AWQ720928 BGI720927:BGM720928 BQE720927:BQI720928 CAA720927:CAE720928 CJW720927:CKA720928 CTS720927:CTW720928 DDO720927:DDS720928 DNK720927:DNO720928 DXG720927:DXK720928 EHC720927:EHG720928 EQY720927:ERC720928 FAU720927:FAY720928 FKQ720927:FKU720928 FUM720927:FUQ720928 GEI720927:GEM720928 GOE720927:GOI720928 GYA720927:GYE720928 HHW720927:HIA720928 HRS720927:HRW720928 IBO720927:IBS720928 ILK720927:ILO720928 IVG720927:IVK720928 JFC720927:JFG720928 JOY720927:JPC720928 JYU720927:JYY720928 KIQ720927:KIU720928 KSM720927:KSQ720928 LCI720927:LCM720928 LME720927:LMI720928 LWA720927:LWE720928 MFW720927:MGA720928 MPS720927:MPW720928 MZO720927:MZS720928 NJK720927:NJO720928 NTG720927:NTK720928 ODC720927:ODG720928 OMY720927:ONC720928 OWU720927:OWY720928 PGQ720927:PGU720928 PQM720927:PQQ720928 QAI720927:QAM720928 QKE720927:QKI720928 QUA720927:QUE720928 RDW720927:REA720928 RNS720927:RNW720928 RXO720927:RXS720928 SHK720927:SHO720928 SRG720927:SRK720928 TBC720927:TBG720928 TKY720927:TLC720928 TUU720927:TUY720928 UEQ720927:UEU720928 UOM720927:UOQ720928 UYI720927:UYM720928 VIE720927:VII720928 VSA720927:VSE720928 WBW720927:WCA720928 WLS720927:WLW720928 WVO720927:WVS720928 G786463:K786464 JC786463:JG786464 SY786463:TC786464 ACU786463:ACY786464 AMQ786463:AMU786464 AWM786463:AWQ786464 BGI786463:BGM786464 BQE786463:BQI786464 CAA786463:CAE786464 CJW786463:CKA786464 CTS786463:CTW786464 DDO786463:DDS786464 DNK786463:DNO786464 DXG786463:DXK786464 EHC786463:EHG786464 EQY786463:ERC786464 FAU786463:FAY786464 FKQ786463:FKU786464 FUM786463:FUQ786464 GEI786463:GEM786464 GOE786463:GOI786464 GYA786463:GYE786464 HHW786463:HIA786464 HRS786463:HRW786464 IBO786463:IBS786464 ILK786463:ILO786464 IVG786463:IVK786464 JFC786463:JFG786464 JOY786463:JPC786464 JYU786463:JYY786464 KIQ786463:KIU786464 KSM786463:KSQ786464 LCI786463:LCM786464 LME786463:LMI786464 LWA786463:LWE786464 MFW786463:MGA786464 MPS786463:MPW786464 MZO786463:MZS786464 NJK786463:NJO786464 NTG786463:NTK786464 ODC786463:ODG786464 OMY786463:ONC786464 OWU786463:OWY786464 PGQ786463:PGU786464 PQM786463:PQQ786464 QAI786463:QAM786464 QKE786463:QKI786464 QUA786463:QUE786464 RDW786463:REA786464 RNS786463:RNW786464 RXO786463:RXS786464 SHK786463:SHO786464 SRG786463:SRK786464 TBC786463:TBG786464 TKY786463:TLC786464 TUU786463:TUY786464 UEQ786463:UEU786464 UOM786463:UOQ786464 UYI786463:UYM786464 VIE786463:VII786464 VSA786463:VSE786464 WBW786463:WCA786464 WLS786463:WLW786464 WVO786463:WVS786464 G851999:K852000 JC851999:JG852000 SY851999:TC852000 ACU851999:ACY852000 AMQ851999:AMU852000 AWM851999:AWQ852000 BGI851999:BGM852000 BQE851999:BQI852000 CAA851999:CAE852000 CJW851999:CKA852000 CTS851999:CTW852000 DDO851999:DDS852000 DNK851999:DNO852000 DXG851999:DXK852000 EHC851999:EHG852000 EQY851999:ERC852000 FAU851999:FAY852000 FKQ851999:FKU852000 FUM851999:FUQ852000 GEI851999:GEM852000 GOE851999:GOI852000 GYA851999:GYE852000 HHW851999:HIA852000 HRS851999:HRW852000 IBO851999:IBS852000 ILK851999:ILO852000 IVG851999:IVK852000 JFC851999:JFG852000 JOY851999:JPC852000 JYU851999:JYY852000 KIQ851999:KIU852000 KSM851999:KSQ852000 LCI851999:LCM852000 LME851999:LMI852000 LWA851999:LWE852000 MFW851999:MGA852000 MPS851999:MPW852000 MZO851999:MZS852000 NJK851999:NJO852000 NTG851999:NTK852000 ODC851999:ODG852000 OMY851999:ONC852000 OWU851999:OWY852000 PGQ851999:PGU852000 PQM851999:PQQ852000 QAI851999:QAM852000 QKE851999:QKI852000 QUA851999:QUE852000 RDW851999:REA852000 RNS851999:RNW852000 RXO851999:RXS852000 SHK851999:SHO852000 SRG851999:SRK852000 TBC851999:TBG852000 TKY851999:TLC852000 TUU851999:TUY852000 UEQ851999:UEU852000 UOM851999:UOQ852000 UYI851999:UYM852000 VIE851999:VII852000 VSA851999:VSE852000 WBW851999:WCA852000 WLS851999:WLW852000 WVO851999:WVS852000 G917535:K917536 JC917535:JG917536 SY917535:TC917536 ACU917535:ACY917536 AMQ917535:AMU917536 AWM917535:AWQ917536 BGI917535:BGM917536 BQE917535:BQI917536 CAA917535:CAE917536 CJW917535:CKA917536 CTS917535:CTW917536 DDO917535:DDS917536 DNK917535:DNO917536 DXG917535:DXK917536 EHC917535:EHG917536 EQY917535:ERC917536 FAU917535:FAY917536 FKQ917535:FKU917536 FUM917535:FUQ917536 GEI917535:GEM917536 GOE917535:GOI917536 GYA917535:GYE917536 HHW917535:HIA917536 HRS917535:HRW917536 IBO917535:IBS917536 ILK917535:ILO917536 IVG917535:IVK917536 JFC917535:JFG917536 JOY917535:JPC917536 JYU917535:JYY917536 KIQ917535:KIU917536 KSM917535:KSQ917536 LCI917535:LCM917536 LME917535:LMI917536 LWA917535:LWE917536 MFW917535:MGA917536 MPS917535:MPW917536 MZO917535:MZS917536 NJK917535:NJO917536 NTG917535:NTK917536 ODC917535:ODG917536 OMY917535:ONC917536 OWU917535:OWY917536 PGQ917535:PGU917536 PQM917535:PQQ917536 QAI917535:QAM917536 QKE917535:QKI917536 QUA917535:QUE917536 RDW917535:REA917536 RNS917535:RNW917536 RXO917535:RXS917536 SHK917535:SHO917536 SRG917535:SRK917536 TBC917535:TBG917536 TKY917535:TLC917536 TUU917535:TUY917536 UEQ917535:UEU917536 UOM917535:UOQ917536 UYI917535:UYM917536 VIE917535:VII917536 VSA917535:VSE917536 WBW917535:WCA917536 WLS917535:WLW917536 WVO917535:WVS917536 G983071:K983072 JC983071:JG983072 SY983071:TC983072 ACU983071:ACY983072 AMQ983071:AMU983072 AWM983071:AWQ983072 BGI983071:BGM983072 BQE983071:BQI983072 CAA983071:CAE983072 CJW983071:CKA983072 CTS983071:CTW983072 DDO983071:DDS983072 DNK983071:DNO983072 DXG983071:DXK983072 EHC983071:EHG983072 EQY983071:ERC983072 FAU983071:FAY983072 FKQ983071:FKU983072 FUM983071:FUQ983072 GEI983071:GEM983072 GOE983071:GOI983072 GYA983071:GYE983072 HHW983071:HIA983072 HRS983071:HRW983072 IBO983071:IBS983072 ILK983071:ILO983072 IVG983071:IVK983072 JFC983071:JFG983072 JOY983071:JPC983072 JYU983071:JYY983072 KIQ983071:KIU983072 KSM983071:KSQ983072 LCI983071:LCM983072 LME983071:LMI983072 LWA983071:LWE983072 MFW983071:MGA983072 MPS983071:MPW983072 MZO983071:MZS983072 NJK983071:NJO983072 NTG983071:NTK983072 ODC983071:ODG983072 OMY983071:ONC983072 OWU983071:OWY983072 PGQ983071:PGU983072 PQM983071:PQQ983072 QAI983071:QAM983072 QKE983071:QKI983072 QUA983071:QUE983072 RDW983071:REA983072 RNS983071:RNW983072 RXO983071:RXS983072 SHK983071:SHO983072 SRG983071:SRK983072 TBC983071:TBG983072 TKY983071:TLC983072 TUU983071:TUY983072 UEQ983071:UEU983072 UOM983071:UOQ983072 UYI983071:UYM983072 VIE983071:VII983072 VSA983071:VSE983072 WBW983071:WCA983072 WLS983071:WLW983072 WVO983071:WVS983072 G35:K38 JC35:JG38 SY35:TC38 ACU35:ACY38 AMQ35:AMU38 AWM35:AWQ38 BGI35:BGM38 BQE35:BQI38 CAA35:CAE38 CJW35:CKA38 CTS35:CTW38 DDO35:DDS38 DNK35:DNO38 DXG35:DXK38 EHC35:EHG38 EQY35:ERC38 FAU35:FAY38 FKQ35:FKU38 FUM35:FUQ38 GEI35:GEM38 GOE35:GOI38 GYA35:GYE38 HHW35:HIA38 HRS35:HRW38 IBO35:IBS38 ILK35:ILO38 IVG35:IVK38 JFC35:JFG38 JOY35:JPC38 JYU35:JYY38 KIQ35:KIU38 KSM35:KSQ38 LCI35:LCM38 LME35:LMI38 LWA35:LWE38 MFW35:MGA38 MPS35:MPW38 MZO35:MZS38 NJK35:NJO38 NTG35:NTK38 ODC35:ODG38 OMY35:ONC38 OWU35:OWY38 PGQ35:PGU38 PQM35:PQQ38 QAI35:QAM38 QKE35:QKI38 QUA35:QUE38 RDW35:REA38 RNS35:RNW38 RXO35:RXS38 SHK35:SHO38 SRG35:SRK38 TBC35:TBG38 TKY35:TLC38 TUU35:TUY38 UEQ35:UEU38 UOM35:UOQ38 UYI35:UYM38 VIE35:VII38 VSA35:VSE38 WBW35:WCA38 WLS35:WLW38 WVO35:WVS38 G65571:K65574 JC65571:JG65574 SY65571:TC65574 ACU65571:ACY65574 AMQ65571:AMU65574 AWM65571:AWQ65574 BGI65571:BGM65574 BQE65571:BQI65574 CAA65571:CAE65574 CJW65571:CKA65574 CTS65571:CTW65574 DDO65571:DDS65574 DNK65571:DNO65574 DXG65571:DXK65574 EHC65571:EHG65574 EQY65571:ERC65574 FAU65571:FAY65574 FKQ65571:FKU65574 FUM65571:FUQ65574 GEI65571:GEM65574 GOE65571:GOI65574 GYA65571:GYE65574 HHW65571:HIA65574 HRS65571:HRW65574 IBO65571:IBS65574 ILK65571:ILO65574 IVG65571:IVK65574 JFC65571:JFG65574 JOY65571:JPC65574 JYU65571:JYY65574 KIQ65571:KIU65574 KSM65571:KSQ65574 LCI65571:LCM65574 LME65571:LMI65574 LWA65571:LWE65574 MFW65571:MGA65574 MPS65571:MPW65574 MZO65571:MZS65574 NJK65571:NJO65574 NTG65571:NTK65574 ODC65571:ODG65574 OMY65571:ONC65574 OWU65571:OWY65574 PGQ65571:PGU65574 PQM65571:PQQ65574 QAI65571:QAM65574 QKE65571:QKI65574 QUA65571:QUE65574 RDW65571:REA65574 RNS65571:RNW65574 RXO65571:RXS65574 SHK65571:SHO65574 SRG65571:SRK65574 TBC65571:TBG65574 TKY65571:TLC65574 TUU65571:TUY65574 UEQ65571:UEU65574 UOM65571:UOQ65574 UYI65571:UYM65574 VIE65571:VII65574 VSA65571:VSE65574 WBW65571:WCA65574 WLS65571:WLW65574 WVO65571:WVS65574 G131107:K131110 JC131107:JG131110 SY131107:TC131110 ACU131107:ACY131110 AMQ131107:AMU131110 AWM131107:AWQ131110 BGI131107:BGM131110 BQE131107:BQI131110 CAA131107:CAE131110 CJW131107:CKA131110 CTS131107:CTW131110 DDO131107:DDS131110 DNK131107:DNO131110 DXG131107:DXK131110 EHC131107:EHG131110 EQY131107:ERC131110 FAU131107:FAY131110 FKQ131107:FKU131110 FUM131107:FUQ131110 GEI131107:GEM131110 GOE131107:GOI131110 GYA131107:GYE131110 HHW131107:HIA131110 HRS131107:HRW131110 IBO131107:IBS131110 ILK131107:ILO131110 IVG131107:IVK131110 JFC131107:JFG131110 JOY131107:JPC131110 JYU131107:JYY131110 KIQ131107:KIU131110 KSM131107:KSQ131110 LCI131107:LCM131110 LME131107:LMI131110 LWA131107:LWE131110 MFW131107:MGA131110 MPS131107:MPW131110 MZO131107:MZS131110 NJK131107:NJO131110 NTG131107:NTK131110 ODC131107:ODG131110 OMY131107:ONC131110 OWU131107:OWY131110 PGQ131107:PGU131110 PQM131107:PQQ131110 QAI131107:QAM131110 QKE131107:QKI131110 QUA131107:QUE131110 RDW131107:REA131110 RNS131107:RNW131110 RXO131107:RXS131110 SHK131107:SHO131110 SRG131107:SRK131110 TBC131107:TBG131110 TKY131107:TLC131110 TUU131107:TUY131110 UEQ131107:UEU131110 UOM131107:UOQ131110 UYI131107:UYM131110 VIE131107:VII131110 VSA131107:VSE131110 WBW131107:WCA131110 WLS131107:WLW131110 WVO131107:WVS131110 G196643:K196646 JC196643:JG196646 SY196643:TC196646 ACU196643:ACY196646 AMQ196643:AMU196646 AWM196643:AWQ196646 BGI196643:BGM196646 BQE196643:BQI196646 CAA196643:CAE196646 CJW196643:CKA196646 CTS196643:CTW196646 DDO196643:DDS196646 DNK196643:DNO196646 DXG196643:DXK196646 EHC196643:EHG196646 EQY196643:ERC196646 FAU196643:FAY196646 FKQ196643:FKU196646 FUM196643:FUQ196646 GEI196643:GEM196646 GOE196643:GOI196646 GYA196643:GYE196646 HHW196643:HIA196646 HRS196643:HRW196646 IBO196643:IBS196646 ILK196643:ILO196646 IVG196643:IVK196646 JFC196643:JFG196646 JOY196643:JPC196646 JYU196643:JYY196646 KIQ196643:KIU196646 KSM196643:KSQ196646 LCI196643:LCM196646 LME196643:LMI196646 LWA196643:LWE196646 MFW196643:MGA196646 MPS196643:MPW196646 MZO196643:MZS196646 NJK196643:NJO196646 NTG196643:NTK196646 ODC196643:ODG196646 OMY196643:ONC196646 OWU196643:OWY196646 PGQ196643:PGU196646 PQM196643:PQQ196646 QAI196643:QAM196646 QKE196643:QKI196646 QUA196643:QUE196646 RDW196643:REA196646 RNS196643:RNW196646 RXO196643:RXS196646 SHK196643:SHO196646 SRG196643:SRK196646 TBC196643:TBG196646 TKY196643:TLC196646 TUU196643:TUY196646 UEQ196643:UEU196646 UOM196643:UOQ196646 UYI196643:UYM196646 VIE196643:VII196646 VSA196643:VSE196646 WBW196643:WCA196646 WLS196643:WLW196646 WVO196643:WVS196646 G262179:K262182 JC262179:JG262182 SY262179:TC262182 ACU262179:ACY262182 AMQ262179:AMU262182 AWM262179:AWQ262182 BGI262179:BGM262182 BQE262179:BQI262182 CAA262179:CAE262182 CJW262179:CKA262182 CTS262179:CTW262182 DDO262179:DDS262182 DNK262179:DNO262182 DXG262179:DXK262182 EHC262179:EHG262182 EQY262179:ERC262182 FAU262179:FAY262182 FKQ262179:FKU262182 FUM262179:FUQ262182 GEI262179:GEM262182 GOE262179:GOI262182 GYA262179:GYE262182 HHW262179:HIA262182 HRS262179:HRW262182 IBO262179:IBS262182 ILK262179:ILO262182 IVG262179:IVK262182 JFC262179:JFG262182 JOY262179:JPC262182 JYU262179:JYY262182 KIQ262179:KIU262182 KSM262179:KSQ262182 LCI262179:LCM262182 LME262179:LMI262182 LWA262179:LWE262182 MFW262179:MGA262182 MPS262179:MPW262182 MZO262179:MZS262182 NJK262179:NJO262182 NTG262179:NTK262182 ODC262179:ODG262182 OMY262179:ONC262182 OWU262179:OWY262182 PGQ262179:PGU262182 PQM262179:PQQ262182 QAI262179:QAM262182 QKE262179:QKI262182 QUA262179:QUE262182 RDW262179:REA262182 RNS262179:RNW262182 RXO262179:RXS262182 SHK262179:SHO262182 SRG262179:SRK262182 TBC262179:TBG262182 TKY262179:TLC262182 TUU262179:TUY262182 UEQ262179:UEU262182 UOM262179:UOQ262182 UYI262179:UYM262182 VIE262179:VII262182 VSA262179:VSE262182 WBW262179:WCA262182 WLS262179:WLW262182 WVO262179:WVS262182 G327715:K327718 JC327715:JG327718 SY327715:TC327718 ACU327715:ACY327718 AMQ327715:AMU327718 AWM327715:AWQ327718 BGI327715:BGM327718 BQE327715:BQI327718 CAA327715:CAE327718 CJW327715:CKA327718 CTS327715:CTW327718 DDO327715:DDS327718 DNK327715:DNO327718 DXG327715:DXK327718 EHC327715:EHG327718 EQY327715:ERC327718 FAU327715:FAY327718 FKQ327715:FKU327718 FUM327715:FUQ327718 GEI327715:GEM327718 GOE327715:GOI327718 GYA327715:GYE327718 HHW327715:HIA327718 HRS327715:HRW327718 IBO327715:IBS327718 ILK327715:ILO327718 IVG327715:IVK327718 JFC327715:JFG327718 JOY327715:JPC327718 JYU327715:JYY327718 KIQ327715:KIU327718 KSM327715:KSQ327718 LCI327715:LCM327718 LME327715:LMI327718 LWA327715:LWE327718 MFW327715:MGA327718 MPS327715:MPW327718 MZO327715:MZS327718 NJK327715:NJO327718 NTG327715:NTK327718 ODC327715:ODG327718 OMY327715:ONC327718 OWU327715:OWY327718 PGQ327715:PGU327718 PQM327715:PQQ327718 QAI327715:QAM327718 QKE327715:QKI327718 QUA327715:QUE327718 RDW327715:REA327718 RNS327715:RNW327718 RXO327715:RXS327718 SHK327715:SHO327718 SRG327715:SRK327718 TBC327715:TBG327718 TKY327715:TLC327718 TUU327715:TUY327718 UEQ327715:UEU327718 UOM327715:UOQ327718 UYI327715:UYM327718 VIE327715:VII327718 VSA327715:VSE327718 WBW327715:WCA327718 WLS327715:WLW327718 WVO327715:WVS327718 G393251:K393254 JC393251:JG393254 SY393251:TC393254 ACU393251:ACY393254 AMQ393251:AMU393254 AWM393251:AWQ393254 BGI393251:BGM393254 BQE393251:BQI393254 CAA393251:CAE393254 CJW393251:CKA393254 CTS393251:CTW393254 DDO393251:DDS393254 DNK393251:DNO393254 DXG393251:DXK393254 EHC393251:EHG393254 EQY393251:ERC393254 FAU393251:FAY393254 FKQ393251:FKU393254 FUM393251:FUQ393254 GEI393251:GEM393254 GOE393251:GOI393254 GYA393251:GYE393254 HHW393251:HIA393254 HRS393251:HRW393254 IBO393251:IBS393254 ILK393251:ILO393254 IVG393251:IVK393254 JFC393251:JFG393254 JOY393251:JPC393254 JYU393251:JYY393254 KIQ393251:KIU393254 KSM393251:KSQ393254 LCI393251:LCM393254 LME393251:LMI393254 LWA393251:LWE393254 MFW393251:MGA393254 MPS393251:MPW393254 MZO393251:MZS393254 NJK393251:NJO393254 NTG393251:NTK393254 ODC393251:ODG393254 OMY393251:ONC393254 OWU393251:OWY393254 PGQ393251:PGU393254 PQM393251:PQQ393254 QAI393251:QAM393254 QKE393251:QKI393254 QUA393251:QUE393254 RDW393251:REA393254 RNS393251:RNW393254 RXO393251:RXS393254 SHK393251:SHO393254 SRG393251:SRK393254 TBC393251:TBG393254 TKY393251:TLC393254 TUU393251:TUY393254 UEQ393251:UEU393254 UOM393251:UOQ393254 UYI393251:UYM393254 VIE393251:VII393254 VSA393251:VSE393254 WBW393251:WCA393254 WLS393251:WLW393254 WVO393251:WVS393254 G458787:K458790 JC458787:JG458790 SY458787:TC458790 ACU458787:ACY458790 AMQ458787:AMU458790 AWM458787:AWQ458790 BGI458787:BGM458790 BQE458787:BQI458790 CAA458787:CAE458790 CJW458787:CKA458790 CTS458787:CTW458790 DDO458787:DDS458790 DNK458787:DNO458790 DXG458787:DXK458790 EHC458787:EHG458790 EQY458787:ERC458790 FAU458787:FAY458790 FKQ458787:FKU458790 FUM458787:FUQ458790 GEI458787:GEM458790 GOE458787:GOI458790 GYA458787:GYE458790 HHW458787:HIA458790 HRS458787:HRW458790 IBO458787:IBS458790 ILK458787:ILO458790 IVG458787:IVK458790 JFC458787:JFG458790 JOY458787:JPC458790 JYU458787:JYY458790 KIQ458787:KIU458790 KSM458787:KSQ458790 LCI458787:LCM458790 LME458787:LMI458790 LWA458787:LWE458790 MFW458787:MGA458790 MPS458787:MPW458790 MZO458787:MZS458790 NJK458787:NJO458790 NTG458787:NTK458790 ODC458787:ODG458790 OMY458787:ONC458790 OWU458787:OWY458790 PGQ458787:PGU458790 PQM458787:PQQ458790 QAI458787:QAM458790 QKE458787:QKI458790 QUA458787:QUE458790 RDW458787:REA458790 RNS458787:RNW458790 RXO458787:RXS458790 SHK458787:SHO458790 SRG458787:SRK458790 TBC458787:TBG458790 TKY458787:TLC458790 TUU458787:TUY458790 UEQ458787:UEU458790 UOM458787:UOQ458790 UYI458787:UYM458790 VIE458787:VII458790 VSA458787:VSE458790 WBW458787:WCA458790 WLS458787:WLW458790 WVO458787:WVS458790 G524323:K524326 JC524323:JG524326 SY524323:TC524326 ACU524323:ACY524326 AMQ524323:AMU524326 AWM524323:AWQ524326 BGI524323:BGM524326 BQE524323:BQI524326 CAA524323:CAE524326 CJW524323:CKA524326 CTS524323:CTW524326 DDO524323:DDS524326 DNK524323:DNO524326 DXG524323:DXK524326 EHC524323:EHG524326 EQY524323:ERC524326 FAU524323:FAY524326 FKQ524323:FKU524326 FUM524323:FUQ524326 GEI524323:GEM524326 GOE524323:GOI524326 GYA524323:GYE524326 HHW524323:HIA524326 HRS524323:HRW524326 IBO524323:IBS524326 ILK524323:ILO524326 IVG524323:IVK524326 JFC524323:JFG524326 JOY524323:JPC524326 JYU524323:JYY524326 KIQ524323:KIU524326 KSM524323:KSQ524326 LCI524323:LCM524326 LME524323:LMI524326 LWA524323:LWE524326 MFW524323:MGA524326 MPS524323:MPW524326 MZO524323:MZS524326 NJK524323:NJO524326 NTG524323:NTK524326 ODC524323:ODG524326 OMY524323:ONC524326 OWU524323:OWY524326 PGQ524323:PGU524326 PQM524323:PQQ524326 QAI524323:QAM524326 QKE524323:QKI524326 QUA524323:QUE524326 RDW524323:REA524326 RNS524323:RNW524326 RXO524323:RXS524326 SHK524323:SHO524326 SRG524323:SRK524326 TBC524323:TBG524326 TKY524323:TLC524326 TUU524323:TUY524326 UEQ524323:UEU524326 UOM524323:UOQ524326 UYI524323:UYM524326 VIE524323:VII524326 VSA524323:VSE524326 WBW524323:WCA524326 WLS524323:WLW524326 WVO524323:WVS524326 G589859:K589862 JC589859:JG589862 SY589859:TC589862 ACU589859:ACY589862 AMQ589859:AMU589862 AWM589859:AWQ589862 BGI589859:BGM589862 BQE589859:BQI589862 CAA589859:CAE589862 CJW589859:CKA589862 CTS589859:CTW589862 DDO589859:DDS589862 DNK589859:DNO589862 DXG589859:DXK589862 EHC589859:EHG589862 EQY589859:ERC589862 FAU589859:FAY589862 FKQ589859:FKU589862 FUM589859:FUQ589862 GEI589859:GEM589862 GOE589859:GOI589862 GYA589859:GYE589862 HHW589859:HIA589862 HRS589859:HRW589862 IBO589859:IBS589862 ILK589859:ILO589862 IVG589859:IVK589862 JFC589859:JFG589862 JOY589859:JPC589862 JYU589859:JYY589862 KIQ589859:KIU589862 KSM589859:KSQ589862 LCI589859:LCM589862 LME589859:LMI589862 LWA589859:LWE589862 MFW589859:MGA589862 MPS589859:MPW589862 MZO589859:MZS589862 NJK589859:NJO589862 NTG589859:NTK589862 ODC589859:ODG589862 OMY589859:ONC589862 OWU589859:OWY589862 PGQ589859:PGU589862 PQM589859:PQQ589862 QAI589859:QAM589862 QKE589859:QKI589862 QUA589859:QUE589862 RDW589859:REA589862 RNS589859:RNW589862 RXO589859:RXS589862 SHK589859:SHO589862 SRG589859:SRK589862 TBC589859:TBG589862 TKY589859:TLC589862 TUU589859:TUY589862 UEQ589859:UEU589862 UOM589859:UOQ589862 UYI589859:UYM589862 VIE589859:VII589862 VSA589859:VSE589862 WBW589859:WCA589862 WLS589859:WLW589862 WVO589859:WVS589862 G655395:K655398 JC655395:JG655398 SY655395:TC655398 ACU655395:ACY655398 AMQ655395:AMU655398 AWM655395:AWQ655398 BGI655395:BGM655398 BQE655395:BQI655398 CAA655395:CAE655398 CJW655395:CKA655398 CTS655395:CTW655398 DDO655395:DDS655398 DNK655395:DNO655398 DXG655395:DXK655398 EHC655395:EHG655398 EQY655395:ERC655398 FAU655395:FAY655398 FKQ655395:FKU655398 FUM655395:FUQ655398 GEI655395:GEM655398 GOE655395:GOI655398 GYA655395:GYE655398 HHW655395:HIA655398 HRS655395:HRW655398 IBO655395:IBS655398 ILK655395:ILO655398 IVG655395:IVK655398 JFC655395:JFG655398 JOY655395:JPC655398 JYU655395:JYY655398 KIQ655395:KIU655398 KSM655395:KSQ655398 LCI655395:LCM655398 LME655395:LMI655398 LWA655395:LWE655398 MFW655395:MGA655398 MPS655395:MPW655398 MZO655395:MZS655398 NJK655395:NJO655398 NTG655395:NTK655398 ODC655395:ODG655398 OMY655395:ONC655398 OWU655395:OWY655398 PGQ655395:PGU655398 PQM655395:PQQ655398 QAI655395:QAM655398 QKE655395:QKI655398 QUA655395:QUE655398 RDW655395:REA655398 RNS655395:RNW655398 RXO655395:RXS655398 SHK655395:SHO655398 SRG655395:SRK655398 TBC655395:TBG655398 TKY655395:TLC655398 TUU655395:TUY655398 UEQ655395:UEU655398 UOM655395:UOQ655398 UYI655395:UYM655398 VIE655395:VII655398 VSA655395:VSE655398 WBW655395:WCA655398 WLS655395:WLW655398 WVO655395:WVS655398 G720931:K720934 JC720931:JG720934 SY720931:TC720934 ACU720931:ACY720934 AMQ720931:AMU720934 AWM720931:AWQ720934 BGI720931:BGM720934 BQE720931:BQI720934 CAA720931:CAE720934 CJW720931:CKA720934 CTS720931:CTW720934 DDO720931:DDS720934 DNK720931:DNO720934 DXG720931:DXK720934 EHC720931:EHG720934 EQY720931:ERC720934 FAU720931:FAY720934 FKQ720931:FKU720934 FUM720931:FUQ720934 GEI720931:GEM720934 GOE720931:GOI720934 GYA720931:GYE720934 HHW720931:HIA720934 HRS720931:HRW720934 IBO720931:IBS720934 ILK720931:ILO720934 IVG720931:IVK720934 JFC720931:JFG720934 JOY720931:JPC720934 JYU720931:JYY720934 KIQ720931:KIU720934 KSM720931:KSQ720934 LCI720931:LCM720934 LME720931:LMI720934 LWA720931:LWE720934 MFW720931:MGA720934 MPS720931:MPW720934 MZO720931:MZS720934 NJK720931:NJO720934 NTG720931:NTK720934 ODC720931:ODG720934 OMY720931:ONC720934 OWU720931:OWY720934 PGQ720931:PGU720934 PQM720931:PQQ720934 QAI720931:QAM720934 QKE720931:QKI720934 QUA720931:QUE720934 RDW720931:REA720934 RNS720931:RNW720934 RXO720931:RXS720934 SHK720931:SHO720934 SRG720931:SRK720934 TBC720931:TBG720934 TKY720931:TLC720934 TUU720931:TUY720934 UEQ720931:UEU720934 UOM720931:UOQ720934 UYI720931:UYM720934 VIE720931:VII720934 VSA720931:VSE720934 WBW720931:WCA720934 WLS720931:WLW720934 WVO720931:WVS720934 G786467:K786470 JC786467:JG786470 SY786467:TC786470 ACU786467:ACY786470 AMQ786467:AMU786470 AWM786467:AWQ786470 BGI786467:BGM786470 BQE786467:BQI786470 CAA786467:CAE786470 CJW786467:CKA786470 CTS786467:CTW786470 DDO786467:DDS786470 DNK786467:DNO786470 DXG786467:DXK786470 EHC786467:EHG786470 EQY786467:ERC786470 FAU786467:FAY786470 FKQ786467:FKU786470 FUM786467:FUQ786470 GEI786467:GEM786470 GOE786467:GOI786470 GYA786467:GYE786470 HHW786467:HIA786470 HRS786467:HRW786470 IBO786467:IBS786470 ILK786467:ILO786470 IVG786467:IVK786470 JFC786467:JFG786470 JOY786467:JPC786470 JYU786467:JYY786470 KIQ786467:KIU786470 KSM786467:KSQ786470 LCI786467:LCM786470 LME786467:LMI786470 LWA786467:LWE786470 MFW786467:MGA786470 MPS786467:MPW786470 MZO786467:MZS786470 NJK786467:NJO786470 NTG786467:NTK786470 ODC786467:ODG786470 OMY786467:ONC786470 OWU786467:OWY786470 PGQ786467:PGU786470 PQM786467:PQQ786470 QAI786467:QAM786470 QKE786467:QKI786470 QUA786467:QUE786470 RDW786467:REA786470 RNS786467:RNW786470 RXO786467:RXS786470 SHK786467:SHO786470 SRG786467:SRK786470 TBC786467:TBG786470 TKY786467:TLC786470 TUU786467:TUY786470 UEQ786467:UEU786470 UOM786467:UOQ786470 UYI786467:UYM786470 VIE786467:VII786470 VSA786467:VSE786470 WBW786467:WCA786470 WLS786467:WLW786470 WVO786467:WVS786470 G852003:K852006 JC852003:JG852006 SY852003:TC852006 ACU852003:ACY852006 AMQ852003:AMU852006 AWM852003:AWQ852006 BGI852003:BGM852006 BQE852003:BQI852006 CAA852003:CAE852006 CJW852003:CKA852006 CTS852003:CTW852006 DDO852003:DDS852006 DNK852003:DNO852006 DXG852003:DXK852006 EHC852003:EHG852006 EQY852003:ERC852006 FAU852003:FAY852006 FKQ852003:FKU852006 FUM852003:FUQ852006 GEI852003:GEM852006 GOE852003:GOI852006 GYA852003:GYE852006 HHW852003:HIA852006 HRS852003:HRW852006 IBO852003:IBS852006 ILK852003:ILO852006 IVG852003:IVK852006 JFC852003:JFG852006 JOY852003:JPC852006 JYU852003:JYY852006 KIQ852003:KIU852006 KSM852003:KSQ852006 LCI852003:LCM852006 LME852003:LMI852006 LWA852003:LWE852006 MFW852003:MGA852006 MPS852003:MPW852006 MZO852003:MZS852006 NJK852003:NJO852006 NTG852003:NTK852006 ODC852003:ODG852006 OMY852003:ONC852006 OWU852003:OWY852006 PGQ852003:PGU852006 PQM852003:PQQ852006 QAI852003:QAM852006 QKE852003:QKI852006 QUA852003:QUE852006 RDW852003:REA852006 RNS852003:RNW852006 RXO852003:RXS852006 SHK852003:SHO852006 SRG852003:SRK852006 TBC852003:TBG852006 TKY852003:TLC852006 TUU852003:TUY852006 UEQ852003:UEU852006 UOM852003:UOQ852006 UYI852003:UYM852006 VIE852003:VII852006 VSA852003:VSE852006 WBW852003:WCA852006 WLS852003:WLW852006 WVO852003:WVS852006 G917539:K917542 JC917539:JG917542 SY917539:TC917542 ACU917539:ACY917542 AMQ917539:AMU917542 AWM917539:AWQ917542 BGI917539:BGM917542 BQE917539:BQI917542 CAA917539:CAE917542 CJW917539:CKA917542 CTS917539:CTW917542 DDO917539:DDS917542 DNK917539:DNO917542 DXG917539:DXK917542 EHC917539:EHG917542 EQY917539:ERC917542 FAU917539:FAY917542 FKQ917539:FKU917542 FUM917539:FUQ917542 GEI917539:GEM917542 GOE917539:GOI917542 GYA917539:GYE917542 HHW917539:HIA917542 HRS917539:HRW917542 IBO917539:IBS917542 ILK917539:ILO917542 IVG917539:IVK917542 JFC917539:JFG917542 JOY917539:JPC917542 JYU917539:JYY917542 KIQ917539:KIU917542 KSM917539:KSQ917542 LCI917539:LCM917542 LME917539:LMI917542 LWA917539:LWE917542 MFW917539:MGA917542 MPS917539:MPW917542 MZO917539:MZS917542 NJK917539:NJO917542 NTG917539:NTK917542 ODC917539:ODG917542 OMY917539:ONC917542 OWU917539:OWY917542 PGQ917539:PGU917542 PQM917539:PQQ917542 QAI917539:QAM917542 QKE917539:QKI917542 QUA917539:QUE917542 RDW917539:REA917542 RNS917539:RNW917542 RXO917539:RXS917542 SHK917539:SHO917542 SRG917539:SRK917542 TBC917539:TBG917542 TKY917539:TLC917542 TUU917539:TUY917542 UEQ917539:UEU917542 UOM917539:UOQ917542 UYI917539:UYM917542 VIE917539:VII917542 VSA917539:VSE917542 WBW917539:WCA917542 WLS917539:WLW917542 WVO917539:WVS917542 G983075:K983078 JC983075:JG983078 SY983075:TC983078 ACU983075:ACY983078 AMQ983075:AMU983078 AWM983075:AWQ983078 BGI983075:BGM983078 BQE983075:BQI983078 CAA983075:CAE983078 CJW983075:CKA983078 CTS983075:CTW983078 DDO983075:DDS983078 DNK983075:DNO983078 DXG983075:DXK983078 EHC983075:EHG983078 EQY983075:ERC983078 FAU983075:FAY983078 FKQ983075:FKU983078 FUM983075:FUQ983078 GEI983075:GEM983078 GOE983075:GOI983078 GYA983075:GYE983078 HHW983075:HIA983078 HRS983075:HRW983078 IBO983075:IBS983078 ILK983075:ILO983078 IVG983075:IVK983078 JFC983075:JFG983078 JOY983075:JPC983078 JYU983075:JYY983078 KIQ983075:KIU983078 KSM983075:KSQ983078 LCI983075:LCM983078 LME983075:LMI983078 LWA983075:LWE983078 MFW983075:MGA983078 MPS983075:MPW983078 MZO983075:MZS983078 NJK983075:NJO983078 NTG983075:NTK983078 ODC983075:ODG983078 OMY983075:ONC983078 OWU983075:OWY983078 PGQ983075:PGU983078 PQM983075:PQQ983078 QAI983075:QAM983078 QKE983075:QKI983078 QUA983075:QUE983078 RDW983075:REA983078 RNS983075:RNW983078 RXO983075:RXS983078 SHK983075:SHO983078 SRG983075:SRK983078 TBC983075:TBG983078 TKY983075:TLC983078 TUU983075:TUY983078 UEQ983075:UEU983078 UOM983075:UOQ983078 UYI983075:UYM983078 VIE983075:VII983078 VSA983075:VSE983078 WBW983075:WCA983078 WLS983075:WLW983078 WVO983075:WVS983078 G53:K54 JC53:JG54 SY53:TC54 ACU53:ACY54 AMQ53:AMU54 AWM53:AWQ54 BGI53:BGM54 BQE53:BQI54 CAA53:CAE54 CJW53:CKA54 CTS53:CTW54 DDO53:DDS54 DNK53:DNO54 DXG53:DXK54 EHC53:EHG54 EQY53:ERC54 FAU53:FAY54 FKQ53:FKU54 FUM53:FUQ54 GEI53:GEM54 GOE53:GOI54 GYA53:GYE54 HHW53:HIA54 HRS53:HRW54 IBO53:IBS54 ILK53:ILO54 IVG53:IVK54 JFC53:JFG54 JOY53:JPC54 JYU53:JYY54 KIQ53:KIU54 KSM53:KSQ54 LCI53:LCM54 LME53:LMI54 LWA53:LWE54 MFW53:MGA54 MPS53:MPW54 MZO53:MZS54 NJK53:NJO54 NTG53:NTK54 ODC53:ODG54 OMY53:ONC54 OWU53:OWY54 PGQ53:PGU54 PQM53:PQQ54 QAI53:QAM54 QKE53:QKI54 QUA53:QUE54 RDW53:REA54 RNS53:RNW54 RXO53:RXS54 SHK53:SHO54 SRG53:SRK54 TBC53:TBG54 TKY53:TLC54 TUU53:TUY54 UEQ53:UEU54 UOM53:UOQ54 UYI53:UYM54 VIE53:VII54 VSA53:VSE54 WBW53:WCA54 WLS53:WLW54 WVO53:WVS54 G65589:K65590 JC65589:JG65590 SY65589:TC65590 ACU65589:ACY65590 AMQ65589:AMU65590 AWM65589:AWQ65590 BGI65589:BGM65590 BQE65589:BQI65590 CAA65589:CAE65590 CJW65589:CKA65590 CTS65589:CTW65590 DDO65589:DDS65590 DNK65589:DNO65590 DXG65589:DXK65590 EHC65589:EHG65590 EQY65589:ERC65590 FAU65589:FAY65590 FKQ65589:FKU65590 FUM65589:FUQ65590 GEI65589:GEM65590 GOE65589:GOI65590 GYA65589:GYE65590 HHW65589:HIA65590 HRS65589:HRW65590 IBO65589:IBS65590 ILK65589:ILO65590 IVG65589:IVK65590 JFC65589:JFG65590 JOY65589:JPC65590 JYU65589:JYY65590 KIQ65589:KIU65590 KSM65589:KSQ65590 LCI65589:LCM65590 LME65589:LMI65590 LWA65589:LWE65590 MFW65589:MGA65590 MPS65589:MPW65590 MZO65589:MZS65590 NJK65589:NJO65590 NTG65589:NTK65590 ODC65589:ODG65590 OMY65589:ONC65590 OWU65589:OWY65590 PGQ65589:PGU65590 PQM65589:PQQ65590 QAI65589:QAM65590 QKE65589:QKI65590 QUA65589:QUE65590 RDW65589:REA65590 RNS65589:RNW65590 RXO65589:RXS65590 SHK65589:SHO65590 SRG65589:SRK65590 TBC65589:TBG65590 TKY65589:TLC65590 TUU65589:TUY65590 UEQ65589:UEU65590 UOM65589:UOQ65590 UYI65589:UYM65590 VIE65589:VII65590 VSA65589:VSE65590 WBW65589:WCA65590 WLS65589:WLW65590 WVO65589:WVS65590 G131125:K131126 JC131125:JG131126 SY131125:TC131126 ACU131125:ACY131126 AMQ131125:AMU131126 AWM131125:AWQ131126 BGI131125:BGM131126 BQE131125:BQI131126 CAA131125:CAE131126 CJW131125:CKA131126 CTS131125:CTW131126 DDO131125:DDS131126 DNK131125:DNO131126 DXG131125:DXK131126 EHC131125:EHG131126 EQY131125:ERC131126 FAU131125:FAY131126 FKQ131125:FKU131126 FUM131125:FUQ131126 GEI131125:GEM131126 GOE131125:GOI131126 GYA131125:GYE131126 HHW131125:HIA131126 HRS131125:HRW131126 IBO131125:IBS131126 ILK131125:ILO131126 IVG131125:IVK131126 JFC131125:JFG131126 JOY131125:JPC131126 JYU131125:JYY131126 KIQ131125:KIU131126 KSM131125:KSQ131126 LCI131125:LCM131126 LME131125:LMI131126 LWA131125:LWE131126 MFW131125:MGA131126 MPS131125:MPW131126 MZO131125:MZS131126 NJK131125:NJO131126 NTG131125:NTK131126 ODC131125:ODG131126 OMY131125:ONC131126 OWU131125:OWY131126 PGQ131125:PGU131126 PQM131125:PQQ131126 QAI131125:QAM131126 QKE131125:QKI131126 QUA131125:QUE131126 RDW131125:REA131126 RNS131125:RNW131126 RXO131125:RXS131126 SHK131125:SHO131126 SRG131125:SRK131126 TBC131125:TBG131126 TKY131125:TLC131126 TUU131125:TUY131126 UEQ131125:UEU131126 UOM131125:UOQ131126 UYI131125:UYM131126 VIE131125:VII131126 VSA131125:VSE131126 WBW131125:WCA131126 WLS131125:WLW131126 WVO131125:WVS131126 G196661:K196662 JC196661:JG196662 SY196661:TC196662 ACU196661:ACY196662 AMQ196661:AMU196662 AWM196661:AWQ196662 BGI196661:BGM196662 BQE196661:BQI196662 CAA196661:CAE196662 CJW196661:CKA196662 CTS196661:CTW196662 DDO196661:DDS196662 DNK196661:DNO196662 DXG196661:DXK196662 EHC196661:EHG196662 EQY196661:ERC196662 FAU196661:FAY196662 FKQ196661:FKU196662 FUM196661:FUQ196662 GEI196661:GEM196662 GOE196661:GOI196662 GYA196661:GYE196662 HHW196661:HIA196662 HRS196661:HRW196662 IBO196661:IBS196662 ILK196661:ILO196662 IVG196661:IVK196662 JFC196661:JFG196662 JOY196661:JPC196662 JYU196661:JYY196662 KIQ196661:KIU196662 KSM196661:KSQ196662 LCI196661:LCM196662 LME196661:LMI196662 LWA196661:LWE196662 MFW196661:MGA196662 MPS196661:MPW196662 MZO196661:MZS196662 NJK196661:NJO196662 NTG196661:NTK196662 ODC196661:ODG196662 OMY196661:ONC196662 OWU196661:OWY196662 PGQ196661:PGU196662 PQM196661:PQQ196662 QAI196661:QAM196662 QKE196661:QKI196662 QUA196661:QUE196662 RDW196661:REA196662 RNS196661:RNW196662 RXO196661:RXS196662 SHK196661:SHO196662 SRG196661:SRK196662 TBC196661:TBG196662 TKY196661:TLC196662 TUU196661:TUY196662 UEQ196661:UEU196662 UOM196661:UOQ196662 UYI196661:UYM196662 VIE196661:VII196662 VSA196661:VSE196662 WBW196661:WCA196662 WLS196661:WLW196662 WVO196661:WVS196662 G262197:K262198 JC262197:JG262198 SY262197:TC262198 ACU262197:ACY262198 AMQ262197:AMU262198 AWM262197:AWQ262198 BGI262197:BGM262198 BQE262197:BQI262198 CAA262197:CAE262198 CJW262197:CKA262198 CTS262197:CTW262198 DDO262197:DDS262198 DNK262197:DNO262198 DXG262197:DXK262198 EHC262197:EHG262198 EQY262197:ERC262198 FAU262197:FAY262198 FKQ262197:FKU262198 FUM262197:FUQ262198 GEI262197:GEM262198 GOE262197:GOI262198 GYA262197:GYE262198 HHW262197:HIA262198 HRS262197:HRW262198 IBO262197:IBS262198 ILK262197:ILO262198 IVG262197:IVK262198 JFC262197:JFG262198 JOY262197:JPC262198 JYU262197:JYY262198 KIQ262197:KIU262198 KSM262197:KSQ262198 LCI262197:LCM262198 LME262197:LMI262198 LWA262197:LWE262198 MFW262197:MGA262198 MPS262197:MPW262198 MZO262197:MZS262198 NJK262197:NJO262198 NTG262197:NTK262198 ODC262197:ODG262198 OMY262197:ONC262198 OWU262197:OWY262198 PGQ262197:PGU262198 PQM262197:PQQ262198 QAI262197:QAM262198 QKE262197:QKI262198 QUA262197:QUE262198 RDW262197:REA262198 RNS262197:RNW262198 RXO262197:RXS262198 SHK262197:SHO262198 SRG262197:SRK262198 TBC262197:TBG262198 TKY262197:TLC262198 TUU262197:TUY262198 UEQ262197:UEU262198 UOM262197:UOQ262198 UYI262197:UYM262198 VIE262197:VII262198 VSA262197:VSE262198 WBW262197:WCA262198 WLS262197:WLW262198 WVO262197:WVS262198 G327733:K327734 JC327733:JG327734 SY327733:TC327734 ACU327733:ACY327734 AMQ327733:AMU327734 AWM327733:AWQ327734 BGI327733:BGM327734 BQE327733:BQI327734 CAA327733:CAE327734 CJW327733:CKA327734 CTS327733:CTW327734 DDO327733:DDS327734 DNK327733:DNO327734 DXG327733:DXK327734 EHC327733:EHG327734 EQY327733:ERC327734 FAU327733:FAY327734 FKQ327733:FKU327734 FUM327733:FUQ327734 GEI327733:GEM327734 GOE327733:GOI327734 GYA327733:GYE327734 HHW327733:HIA327734 HRS327733:HRW327734 IBO327733:IBS327734 ILK327733:ILO327734 IVG327733:IVK327734 JFC327733:JFG327734 JOY327733:JPC327734 JYU327733:JYY327734 KIQ327733:KIU327734 KSM327733:KSQ327734 LCI327733:LCM327734 LME327733:LMI327734 LWA327733:LWE327734 MFW327733:MGA327734 MPS327733:MPW327734 MZO327733:MZS327734 NJK327733:NJO327734 NTG327733:NTK327734 ODC327733:ODG327734 OMY327733:ONC327734 OWU327733:OWY327734 PGQ327733:PGU327734 PQM327733:PQQ327734 QAI327733:QAM327734 QKE327733:QKI327734 QUA327733:QUE327734 RDW327733:REA327734 RNS327733:RNW327734 RXO327733:RXS327734 SHK327733:SHO327734 SRG327733:SRK327734 TBC327733:TBG327734 TKY327733:TLC327734 TUU327733:TUY327734 UEQ327733:UEU327734 UOM327733:UOQ327734 UYI327733:UYM327734 VIE327733:VII327734 VSA327733:VSE327734 WBW327733:WCA327734 WLS327733:WLW327734 WVO327733:WVS327734 G393269:K393270 JC393269:JG393270 SY393269:TC393270 ACU393269:ACY393270 AMQ393269:AMU393270 AWM393269:AWQ393270 BGI393269:BGM393270 BQE393269:BQI393270 CAA393269:CAE393270 CJW393269:CKA393270 CTS393269:CTW393270 DDO393269:DDS393270 DNK393269:DNO393270 DXG393269:DXK393270 EHC393269:EHG393270 EQY393269:ERC393270 FAU393269:FAY393270 FKQ393269:FKU393270 FUM393269:FUQ393270 GEI393269:GEM393270 GOE393269:GOI393270 GYA393269:GYE393270 HHW393269:HIA393270 HRS393269:HRW393270 IBO393269:IBS393270 ILK393269:ILO393270 IVG393269:IVK393270 JFC393269:JFG393270 JOY393269:JPC393270 JYU393269:JYY393270 KIQ393269:KIU393270 KSM393269:KSQ393270 LCI393269:LCM393270 LME393269:LMI393270 LWA393269:LWE393270 MFW393269:MGA393270 MPS393269:MPW393270 MZO393269:MZS393270 NJK393269:NJO393270 NTG393269:NTK393270 ODC393269:ODG393270 OMY393269:ONC393270 OWU393269:OWY393270 PGQ393269:PGU393270 PQM393269:PQQ393270 QAI393269:QAM393270 QKE393269:QKI393270 QUA393269:QUE393270 RDW393269:REA393270 RNS393269:RNW393270 RXO393269:RXS393270 SHK393269:SHO393270 SRG393269:SRK393270 TBC393269:TBG393270 TKY393269:TLC393270 TUU393269:TUY393270 UEQ393269:UEU393270 UOM393269:UOQ393270 UYI393269:UYM393270 VIE393269:VII393270 VSA393269:VSE393270 WBW393269:WCA393270 WLS393269:WLW393270 WVO393269:WVS393270 G458805:K458806 JC458805:JG458806 SY458805:TC458806 ACU458805:ACY458806 AMQ458805:AMU458806 AWM458805:AWQ458806 BGI458805:BGM458806 BQE458805:BQI458806 CAA458805:CAE458806 CJW458805:CKA458806 CTS458805:CTW458806 DDO458805:DDS458806 DNK458805:DNO458806 DXG458805:DXK458806 EHC458805:EHG458806 EQY458805:ERC458806 FAU458805:FAY458806 FKQ458805:FKU458806 FUM458805:FUQ458806 GEI458805:GEM458806 GOE458805:GOI458806 GYA458805:GYE458806 HHW458805:HIA458806 HRS458805:HRW458806 IBO458805:IBS458806 ILK458805:ILO458806 IVG458805:IVK458806 JFC458805:JFG458806 JOY458805:JPC458806 JYU458805:JYY458806 KIQ458805:KIU458806 KSM458805:KSQ458806 LCI458805:LCM458806 LME458805:LMI458806 LWA458805:LWE458806 MFW458805:MGA458806 MPS458805:MPW458806 MZO458805:MZS458806 NJK458805:NJO458806 NTG458805:NTK458806 ODC458805:ODG458806 OMY458805:ONC458806 OWU458805:OWY458806 PGQ458805:PGU458806 PQM458805:PQQ458806 QAI458805:QAM458806 QKE458805:QKI458806 QUA458805:QUE458806 RDW458805:REA458806 RNS458805:RNW458806 RXO458805:RXS458806 SHK458805:SHO458806 SRG458805:SRK458806 TBC458805:TBG458806 TKY458805:TLC458806 TUU458805:TUY458806 UEQ458805:UEU458806 UOM458805:UOQ458806 UYI458805:UYM458806 VIE458805:VII458806 VSA458805:VSE458806 WBW458805:WCA458806 WLS458805:WLW458806 WVO458805:WVS458806 G524341:K524342 JC524341:JG524342 SY524341:TC524342 ACU524341:ACY524342 AMQ524341:AMU524342 AWM524341:AWQ524342 BGI524341:BGM524342 BQE524341:BQI524342 CAA524341:CAE524342 CJW524341:CKA524342 CTS524341:CTW524342 DDO524341:DDS524342 DNK524341:DNO524342 DXG524341:DXK524342 EHC524341:EHG524342 EQY524341:ERC524342 FAU524341:FAY524342 FKQ524341:FKU524342 FUM524341:FUQ524342 GEI524341:GEM524342 GOE524341:GOI524342 GYA524341:GYE524342 HHW524341:HIA524342 HRS524341:HRW524342 IBO524341:IBS524342 ILK524341:ILO524342 IVG524341:IVK524342 JFC524341:JFG524342 JOY524341:JPC524342 JYU524341:JYY524342 KIQ524341:KIU524342 KSM524341:KSQ524342 LCI524341:LCM524342 LME524341:LMI524342 LWA524341:LWE524342 MFW524341:MGA524342 MPS524341:MPW524342 MZO524341:MZS524342 NJK524341:NJO524342 NTG524341:NTK524342 ODC524341:ODG524342 OMY524341:ONC524342 OWU524341:OWY524342 PGQ524341:PGU524342 PQM524341:PQQ524342 QAI524341:QAM524342 QKE524341:QKI524342 QUA524341:QUE524342 RDW524341:REA524342 RNS524341:RNW524342 RXO524341:RXS524342 SHK524341:SHO524342 SRG524341:SRK524342 TBC524341:TBG524342 TKY524341:TLC524342 TUU524341:TUY524342 UEQ524341:UEU524342 UOM524341:UOQ524342 UYI524341:UYM524342 VIE524341:VII524342 VSA524341:VSE524342 WBW524341:WCA524342 WLS524341:WLW524342 WVO524341:WVS524342 G589877:K589878 JC589877:JG589878 SY589877:TC589878 ACU589877:ACY589878 AMQ589877:AMU589878 AWM589877:AWQ589878 BGI589877:BGM589878 BQE589877:BQI589878 CAA589877:CAE589878 CJW589877:CKA589878 CTS589877:CTW589878 DDO589877:DDS589878 DNK589877:DNO589878 DXG589877:DXK589878 EHC589877:EHG589878 EQY589877:ERC589878 FAU589877:FAY589878 FKQ589877:FKU589878 FUM589877:FUQ589878 GEI589877:GEM589878 GOE589877:GOI589878 GYA589877:GYE589878 HHW589877:HIA589878 HRS589877:HRW589878 IBO589877:IBS589878 ILK589877:ILO589878 IVG589877:IVK589878 JFC589877:JFG589878 JOY589877:JPC589878 JYU589877:JYY589878 KIQ589877:KIU589878 KSM589877:KSQ589878 LCI589877:LCM589878 LME589877:LMI589878 LWA589877:LWE589878 MFW589877:MGA589878 MPS589877:MPW589878 MZO589877:MZS589878 NJK589877:NJO589878 NTG589877:NTK589878 ODC589877:ODG589878 OMY589877:ONC589878 OWU589877:OWY589878 PGQ589877:PGU589878 PQM589877:PQQ589878 QAI589877:QAM589878 QKE589877:QKI589878 QUA589877:QUE589878 RDW589877:REA589878 RNS589877:RNW589878 RXO589877:RXS589878 SHK589877:SHO589878 SRG589877:SRK589878 TBC589877:TBG589878 TKY589877:TLC589878 TUU589877:TUY589878 UEQ589877:UEU589878 UOM589877:UOQ589878 UYI589877:UYM589878 VIE589877:VII589878 VSA589877:VSE589878 WBW589877:WCA589878 WLS589877:WLW589878 WVO589877:WVS589878 G655413:K655414 JC655413:JG655414 SY655413:TC655414 ACU655413:ACY655414 AMQ655413:AMU655414 AWM655413:AWQ655414 BGI655413:BGM655414 BQE655413:BQI655414 CAA655413:CAE655414 CJW655413:CKA655414 CTS655413:CTW655414 DDO655413:DDS655414 DNK655413:DNO655414 DXG655413:DXK655414 EHC655413:EHG655414 EQY655413:ERC655414 FAU655413:FAY655414 FKQ655413:FKU655414 FUM655413:FUQ655414 GEI655413:GEM655414 GOE655413:GOI655414 GYA655413:GYE655414 HHW655413:HIA655414 HRS655413:HRW655414 IBO655413:IBS655414 ILK655413:ILO655414 IVG655413:IVK655414 JFC655413:JFG655414 JOY655413:JPC655414 JYU655413:JYY655414 KIQ655413:KIU655414 KSM655413:KSQ655414 LCI655413:LCM655414 LME655413:LMI655414 LWA655413:LWE655414 MFW655413:MGA655414 MPS655413:MPW655414 MZO655413:MZS655414 NJK655413:NJO655414 NTG655413:NTK655414 ODC655413:ODG655414 OMY655413:ONC655414 OWU655413:OWY655414 PGQ655413:PGU655414 PQM655413:PQQ655414 QAI655413:QAM655414 QKE655413:QKI655414 QUA655413:QUE655414 RDW655413:REA655414 RNS655413:RNW655414 RXO655413:RXS655414 SHK655413:SHO655414 SRG655413:SRK655414 TBC655413:TBG655414 TKY655413:TLC655414 TUU655413:TUY655414 UEQ655413:UEU655414 UOM655413:UOQ655414 UYI655413:UYM655414 VIE655413:VII655414 VSA655413:VSE655414 WBW655413:WCA655414 WLS655413:WLW655414 WVO655413:WVS655414 G720949:K720950 JC720949:JG720950 SY720949:TC720950 ACU720949:ACY720950 AMQ720949:AMU720950 AWM720949:AWQ720950 BGI720949:BGM720950 BQE720949:BQI720950 CAA720949:CAE720950 CJW720949:CKA720950 CTS720949:CTW720950 DDO720949:DDS720950 DNK720949:DNO720950 DXG720949:DXK720950 EHC720949:EHG720950 EQY720949:ERC720950 FAU720949:FAY720950 FKQ720949:FKU720950 FUM720949:FUQ720950 GEI720949:GEM720950 GOE720949:GOI720950 GYA720949:GYE720950 HHW720949:HIA720950 HRS720949:HRW720950 IBO720949:IBS720950 ILK720949:ILO720950 IVG720949:IVK720950 JFC720949:JFG720950 JOY720949:JPC720950 JYU720949:JYY720950 KIQ720949:KIU720950 KSM720949:KSQ720950 LCI720949:LCM720950 LME720949:LMI720950 LWA720949:LWE720950 MFW720949:MGA720950 MPS720949:MPW720950 MZO720949:MZS720950 NJK720949:NJO720950 NTG720949:NTK720950 ODC720949:ODG720950 OMY720949:ONC720950 OWU720949:OWY720950 PGQ720949:PGU720950 PQM720949:PQQ720950 QAI720949:QAM720950 QKE720949:QKI720950 QUA720949:QUE720950 RDW720949:REA720950 RNS720949:RNW720950 RXO720949:RXS720950 SHK720949:SHO720950 SRG720949:SRK720950 TBC720949:TBG720950 TKY720949:TLC720950 TUU720949:TUY720950 UEQ720949:UEU720950 UOM720949:UOQ720950 UYI720949:UYM720950 VIE720949:VII720950 VSA720949:VSE720950 WBW720949:WCA720950 WLS720949:WLW720950 WVO720949:WVS720950 G786485:K786486 JC786485:JG786486 SY786485:TC786486 ACU786485:ACY786486 AMQ786485:AMU786486 AWM786485:AWQ786486 BGI786485:BGM786486 BQE786485:BQI786486 CAA786485:CAE786486 CJW786485:CKA786486 CTS786485:CTW786486 DDO786485:DDS786486 DNK786485:DNO786486 DXG786485:DXK786486 EHC786485:EHG786486 EQY786485:ERC786486 FAU786485:FAY786486 FKQ786485:FKU786486 FUM786485:FUQ786486 GEI786485:GEM786486 GOE786485:GOI786486 GYA786485:GYE786486 HHW786485:HIA786486 HRS786485:HRW786486 IBO786485:IBS786486 ILK786485:ILO786486 IVG786485:IVK786486 JFC786485:JFG786486 JOY786485:JPC786486 JYU786485:JYY786486 KIQ786485:KIU786486 KSM786485:KSQ786486 LCI786485:LCM786486 LME786485:LMI786486 LWA786485:LWE786486 MFW786485:MGA786486 MPS786485:MPW786486 MZO786485:MZS786486 NJK786485:NJO786486 NTG786485:NTK786486 ODC786485:ODG786486 OMY786485:ONC786486 OWU786485:OWY786486 PGQ786485:PGU786486 PQM786485:PQQ786486 QAI786485:QAM786486 QKE786485:QKI786486 QUA786485:QUE786486 RDW786485:REA786486 RNS786485:RNW786486 RXO786485:RXS786486 SHK786485:SHO786486 SRG786485:SRK786486 TBC786485:TBG786486 TKY786485:TLC786486 TUU786485:TUY786486 UEQ786485:UEU786486 UOM786485:UOQ786486 UYI786485:UYM786486 VIE786485:VII786486 VSA786485:VSE786486 WBW786485:WCA786486 WLS786485:WLW786486 WVO786485:WVS786486 G852021:K852022 JC852021:JG852022 SY852021:TC852022 ACU852021:ACY852022 AMQ852021:AMU852022 AWM852021:AWQ852022 BGI852021:BGM852022 BQE852021:BQI852022 CAA852021:CAE852022 CJW852021:CKA852022 CTS852021:CTW852022 DDO852021:DDS852022 DNK852021:DNO852022 DXG852021:DXK852022 EHC852021:EHG852022 EQY852021:ERC852022 FAU852021:FAY852022 FKQ852021:FKU852022 FUM852021:FUQ852022 GEI852021:GEM852022 GOE852021:GOI852022 GYA852021:GYE852022 HHW852021:HIA852022 HRS852021:HRW852022 IBO852021:IBS852022 ILK852021:ILO852022 IVG852021:IVK852022 JFC852021:JFG852022 JOY852021:JPC852022 JYU852021:JYY852022 KIQ852021:KIU852022 KSM852021:KSQ852022 LCI852021:LCM852022 LME852021:LMI852022 LWA852021:LWE852022 MFW852021:MGA852022 MPS852021:MPW852022 MZO852021:MZS852022 NJK852021:NJO852022 NTG852021:NTK852022 ODC852021:ODG852022 OMY852021:ONC852022 OWU852021:OWY852022 PGQ852021:PGU852022 PQM852021:PQQ852022 QAI852021:QAM852022 QKE852021:QKI852022 QUA852021:QUE852022 RDW852021:REA852022 RNS852021:RNW852022 RXO852021:RXS852022 SHK852021:SHO852022 SRG852021:SRK852022 TBC852021:TBG852022 TKY852021:TLC852022 TUU852021:TUY852022 UEQ852021:UEU852022 UOM852021:UOQ852022 UYI852021:UYM852022 VIE852021:VII852022 VSA852021:VSE852022 WBW852021:WCA852022 WLS852021:WLW852022 WVO852021:WVS852022 G917557:K917558 JC917557:JG917558 SY917557:TC917558 ACU917557:ACY917558 AMQ917557:AMU917558 AWM917557:AWQ917558 BGI917557:BGM917558 BQE917557:BQI917558 CAA917557:CAE917558 CJW917557:CKA917558 CTS917557:CTW917558 DDO917557:DDS917558 DNK917557:DNO917558 DXG917557:DXK917558 EHC917557:EHG917558 EQY917557:ERC917558 FAU917557:FAY917558 FKQ917557:FKU917558 FUM917557:FUQ917558 GEI917557:GEM917558 GOE917557:GOI917558 GYA917557:GYE917558 HHW917557:HIA917558 HRS917557:HRW917558 IBO917557:IBS917558 ILK917557:ILO917558 IVG917557:IVK917558 JFC917557:JFG917558 JOY917557:JPC917558 JYU917557:JYY917558 KIQ917557:KIU917558 KSM917557:KSQ917558 LCI917557:LCM917558 LME917557:LMI917558 LWA917557:LWE917558 MFW917557:MGA917558 MPS917557:MPW917558 MZO917557:MZS917558 NJK917557:NJO917558 NTG917557:NTK917558 ODC917557:ODG917558 OMY917557:ONC917558 OWU917557:OWY917558 PGQ917557:PGU917558 PQM917557:PQQ917558 QAI917557:QAM917558 QKE917557:QKI917558 QUA917557:QUE917558 RDW917557:REA917558 RNS917557:RNW917558 RXO917557:RXS917558 SHK917557:SHO917558 SRG917557:SRK917558 TBC917557:TBG917558 TKY917557:TLC917558 TUU917557:TUY917558 UEQ917557:UEU917558 UOM917557:UOQ917558 UYI917557:UYM917558 VIE917557:VII917558 VSA917557:VSE917558 WBW917557:WCA917558 WLS917557:WLW917558 WVO917557:WVS917558 G983093:K983094 JC983093:JG983094 SY983093:TC983094 ACU983093:ACY983094 AMQ983093:AMU983094 AWM983093:AWQ983094 BGI983093:BGM983094 BQE983093:BQI983094 CAA983093:CAE983094 CJW983093:CKA983094 CTS983093:CTW983094 DDO983093:DDS983094 DNK983093:DNO983094 DXG983093:DXK983094 EHC983093:EHG983094 EQY983093:ERC983094 FAU983093:FAY983094 FKQ983093:FKU983094 FUM983093:FUQ983094 GEI983093:GEM983094 GOE983093:GOI983094 GYA983093:GYE983094 HHW983093:HIA983094 HRS983093:HRW983094 IBO983093:IBS983094 ILK983093:ILO983094 IVG983093:IVK983094 JFC983093:JFG983094 JOY983093:JPC983094 JYU983093:JYY983094 KIQ983093:KIU983094 KSM983093:KSQ983094 LCI983093:LCM983094 LME983093:LMI983094 LWA983093:LWE983094 MFW983093:MGA983094 MPS983093:MPW983094 MZO983093:MZS983094 NJK983093:NJO983094 NTG983093:NTK983094 ODC983093:ODG983094 OMY983093:ONC983094 OWU983093:OWY983094 PGQ983093:PGU983094 PQM983093:PQQ983094 QAI983093:QAM983094 QKE983093:QKI983094 QUA983093:QUE983094 RDW983093:REA983094 RNS983093:RNW983094 RXO983093:RXS983094 SHK983093:SHO983094 SRG983093:SRK983094 TBC983093:TBG983094 TKY983093:TLC983094 TUU983093:TUY983094 UEQ983093:UEU983094 UOM983093:UOQ983094 UYI983093:UYM983094 VIE983093:VII983094 VSA983093:VSE983094 WBW983093:WCA983094 WLS983093:WLW983094 WVO983093:WVS983094" xr:uid="{678DA5EC-5369-46A3-A246-7CFFC0B1C02C}">
      <formula1>0</formula1>
    </dataValidation>
  </dataValidations>
  <pageMargins left="0.70866141732283472" right="0.70866141732283472" top="0.74803149606299213" bottom="0.74803149606299213" header="0.31496062992125984" footer="0.31496062992125984"/>
  <pageSetup scale="55" orientation="portrait" r:id="rId1"/>
  <drawing r:id="rId2"/>
  <legacyDrawing r:id="rId3"/>
  <controls>
    <mc:AlternateContent xmlns:mc="http://schemas.openxmlformats.org/markup-compatibility/2006">
      <mc:Choice Requires="x14">
        <control shapeId="6145" r:id="rId4" name="txtInfoHoja">
          <controlPr defaultSize="0" autoLine="0" r:id="rId5">
            <anchor moveWithCells="1">
              <from>
                <xdr:col>34</xdr:col>
                <xdr:colOff>31750</xdr:colOff>
                <xdr:row>0</xdr:row>
                <xdr:rowOff>0</xdr:rowOff>
              </from>
              <to>
                <xdr:col>49</xdr:col>
                <xdr:colOff>387350</xdr:colOff>
                <xdr:row>10</xdr:row>
                <xdr:rowOff>1079500</xdr:rowOff>
              </to>
            </anchor>
          </controlPr>
        </control>
      </mc:Choice>
      <mc:Fallback>
        <control shapeId="6145" r:id="rId4" name="txtInfoHoja"/>
      </mc:Fallback>
    </mc:AlternateContent>
  </controls>
  <extLst>
    <ext xmlns:x14="http://schemas.microsoft.com/office/spreadsheetml/2009/9/main" uri="{CCE6A557-97BC-4b89-ADB6-D9C93CAAB3DF}">
      <x14:dataValidations xmlns:xm="http://schemas.microsoft.com/office/excel/2006/main" count="3">
        <x14:dataValidation type="whole" allowBlank="1" showInputMessage="1" showErrorMessage="1" errorTitle="ERROR INGRESO DATO" error="Debe igresar un número entero." xr:uid="{AAC4E056-A2D5-414D-BB70-DD29DE604632}">
          <x14:formula1>
            <xm:f>-99999999999999900</xm:f>
          </x14:formula1>
          <x14:formula2>
            <xm:f>999999999999999000</xm:f>
          </x14:formula2>
          <xm:sqref>F13:F30 JB13:JB30 SX13:SX30 ACT13:ACT30 AMP13:AMP30 AWL13:AWL30 BGH13:BGH30 BQD13:BQD30 BZZ13:BZZ30 CJV13:CJV30 CTR13:CTR30 DDN13:DDN30 DNJ13:DNJ30 DXF13:DXF30 EHB13:EHB30 EQX13:EQX30 FAT13:FAT30 FKP13:FKP30 FUL13:FUL30 GEH13:GEH30 GOD13:GOD30 GXZ13:GXZ30 HHV13:HHV30 HRR13:HRR30 IBN13:IBN30 ILJ13:ILJ30 IVF13:IVF30 JFB13:JFB30 JOX13:JOX30 JYT13:JYT30 KIP13:KIP30 KSL13:KSL30 LCH13:LCH30 LMD13:LMD30 LVZ13:LVZ30 MFV13:MFV30 MPR13:MPR30 MZN13:MZN30 NJJ13:NJJ30 NTF13:NTF30 ODB13:ODB30 OMX13:OMX30 OWT13:OWT30 PGP13:PGP30 PQL13:PQL30 QAH13:QAH30 QKD13:QKD30 QTZ13:QTZ30 RDV13:RDV30 RNR13:RNR30 RXN13:RXN30 SHJ13:SHJ30 SRF13:SRF30 TBB13:TBB30 TKX13:TKX30 TUT13:TUT30 UEP13:UEP30 UOL13:UOL30 UYH13:UYH30 VID13:VID30 VRZ13:VRZ30 WBV13:WBV30 WLR13:WLR30 WVN13:WVN30 F65549:F65566 JB65549:JB65566 SX65549:SX65566 ACT65549:ACT65566 AMP65549:AMP65566 AWL65549:AWL65566 BGH65549:BGH65566 BQD65549:BQD65566 BZZ65549:BZZ65566 CJV65549:CJV65566 CTR65549:CTR65566 DDN65549:DDN65566 DNJ65549:DNJ65566 DXF65549:DXF65566 EHB65549:EHB65566 EQX65549:EQX65566 FAT65549:FAT65566 FKP65549:FKP65566 FUL65549:FUL65566 GEH65549:GEH65566 GOD65549:GOD65566 GXZ65549:GXZ65566 HHV65549:HHV65566 HRR65549:HRR65566 IBN65549:IBN65566 ILJ65549:ILJ65566 IVF65549:IVF65566 JFB65549:JFB65566 JOX65549:JOX65566 JYT65549:JYT65566 KIP65549:KIP65566 KSL65549:KSL65566 LCH65549:LCH65566 LMD65549:LMD65566 LVZ65549:LVZ65566 MFV65549:MFV65566 MPR65549:MPR65566 MZN65549:MZN65566 NJJ65549:NJJ65566 NTF65549:NTF65566 ODB65549:ODB65566 OMX65549:OMX65566 OWT65549:OWT65566 PGP65549:PGP65566 PQL65549:PQL65566 QAH65549:QAH65566 QKD65549:QKD65566 QTZ65549:QTZ65566 RDV65549:RDV65566 RNR65549:RNR65566 RXN65549:RXN65566 SHJ65549:SHJ65566 SRF65549:SRF65566 TBB65549:TBB65566 TKX65549:TKX65566 TUT65549:TUT65566 UEP65549:UEP65566 UOL65549:UOL65566 UYH65549:UYH65566 VID65549:VID65566 VRZ65549:VRZ65566 WBV65549:WBV65566 WLR65549:WLR65566 WVN65549:WVN65566 F131085:F131102 JB131085:JB131102 SX131085:SX131102 ACT131085:ACT131102 AMP131085:AMP131102 AWL131085:AWL131102 BGH131085:BGH131102 BQD131085:BQD131102 BZZ131085:BZZ131102 CJV131085:CJV131102 CTR131085:CTR131102 DDN131085:DDN131102 DNJ131085:DNJ131102 DXF131085:DXF131102 EHB131085:EHB131102 EQX131085:EQX131102 FAT131085:FAT131102 FKP131085:FKP131102 FUL131085:FUL131102 GEH131085:GEH131102 GOD131085:GOD131102 GXZ131085:GXZ131102 HHV131085:HHV131102 HRR131085:HRR131102 IBN131085:IBN131102 ILJ131085:ILJ131102 IVF131085:IVF131102 JFB131085:JFB131102 JOX131085:JOX131102 JYT131085:JYT131102 KIP131085:KIP131102 KSL131085:KSL131102 LCH131085:LCH131102 LMD131085:LMD131102 LVZ131085:LVZ131102 MFV131085:MFV131102 MPR131085:MPR131102 MZN131085:MZN131102 NJJ131085:NJJ131102 NTF131085:NTF131102 ODB131085:ODB131102 OMX131085:OMX131102 OWT131085:OWT131102 PGP131085:PGP131102 PQL131085:PQL131102 QAH131085:QAH131102 QKD131085:QKD131102 QTZ131085:QTZ131102 RDV131085:RDV131102 RNR131085:RNR131102 RXN131085:RXN131102 SHJ131085:SHJ131102 SRF131085:SRF131102 TBB131085:TBB131102 TKX131085:TKX131102 TUT131085:TUT131102 UEP131085:UEP131102 UOL131085:UOL131102 UYH131085:UYH131102 VID131085:VID131102 VRZ131085:VRZ131102 WBV131085:WBV131102 WLR131085:WLR131102 WVN131085:WVN131102 F196621:F196638 JB196621:JB196638 SX196621:SX196638 ACT196621:ACT196638 AMP196621:AMP196638 AWL196621:AWL196638 BGH196621:BGH196638 BQD196621:BQD196638 BZZ196621:BZZ196638 CJV196621:CJV196638 CTR196621:CTR196638 DDN196621:DDN196638 DNJ196621:DNJ196638 DXF196621:DXF196638 EHB196621:EHB196638 EQX196621:EQX196638 FAT196621:FAT196638 FKP196621:FKP196638 FUL196621:FUL196638 GEH196621:GEH196638 GOD196621:GOD196638 GXZ196621:GXZ196638 HHV196621:HHV196638 HRR196621:HRR196638 IBN196621:IBN196638 ILJ196621:ILJ196638 IVF196621:IVF196638 JFB196621:JFB196638 JOX196621:JOX196638 JYT196621:JYT196638 KIP196621:KIP196638 KSL196621:KSL196638 LCH196621:LCH196638 LMD196621:LMD196638 LVZ196621:LVZ196638 MFV196621:MFV196638 MPR196621:MPR196638 MZN196621:MZN196638 NJJ196621:NJJ196638 NTF196621:NTF196638 ODB196621:ODB196638 OMX196621:OMX196638 OWT196621:OWT196638 PGP196621:PGP196638 PQL196621:PQL196638 QAH196621:QAH196638 QKD196621:QKD196638 QTZ196621:QTZ196638 RDV196621:RDV196638 RNR196621:RNR196638 RXN196621:RXN196638 SHJ196621:SHJ196638 SRF196621:SRF196638 TBB196621:TBB196638 TKX196621:TKX196638 TUT196621:TUT196638 UEP196621:UEP196638 UOL196621:UOL196638 UYH196621:UYH196638 VID196621:VID196638 VRZ196621:VRZ196638 WBV196621:WBV196638 WLR196621:WLR196638 WVN196621:WVN196638 F262157:F262174 JB262157:JB262174 SX262157:SX262174 ACT262157:ACT262174 AMP262157:AMP262174 AWL262157:AWL262174 BGH262157:BGH262174 BQD262157:BQD262174 BZZ262157:BZZ262174 CJV262157:CJV262174 CTR262157:CTR262174 DDN262157:DDN262174 DNJ262157:DNJ262174 DXF262157:DXF262174 EHB262157:EHB262174 EQX262157:EQX262174 FAT262157:FAT262174 FKP262157:FKP262174 FUL262157:FUL262174 GEH262157:GEH262174 GOD262157:GOD262174 GXZ262157:GXZ262174 HHV262157:HHV262174 HRR262157:HRR262174 IBN262157:IBN262174 ILJ262157:ILJ262174 IVF262157:IVF262174 JFB262157:JFB262174 JOX262157:JOX262174 JYT262157:JYT262174 KIP262157:KIP262174 KSL262157:KSL262174 LCH262157:LCH262174 LMD262157:LMD262174 LVZ262157:LVZ262174 MFV262157:MFV262174 MPR262157:MPR262174 MZN262157:MZN262174 NJJ262157:NJJ262174 NTF262157:NTF262174 ODB262157:ODB262174 OMX262157:OMX262174 OWT262157:OWT262174 PGP262157:PGP262174 PQL262157:PQL262174 QAH262157:QAH262174 QKD262157:QKD262174 QTZ262157:QTZ262174 RDV262157:RDV262174 RNR262157:RNR262174 RXN262157:RXN262174 SHJ262157:SHJ262174 SRF262157:SRF262174 TBB262157:TBB262174 TKX262157:TKX262174 TUT262157:TUT262174 UEP262157:UEP262174 UOL262157:UOL262174 UYH262157:UYH262174 VID262157:VID262174 VRZ262157:VRZ262174 WBV262157:WBV262174 WLR262157:WLR262174 WVN262157:WVN262174 F327693:F327710 JB327693:JB327710 SX327693:SX327710 ACT327693:ACT327710 AMP327693:AMP327710 AWL327693:AWL327710 BGH327693:BGH327710 BQD327693:BQD327710 BZZ327693:BZZ327710 CJV327693:CJV327710 CTR327693:CTR327710 DDN327693:DDN327710 DNJ327693:DNJ327710 DXF327693:DXF327710 EHB327693:EHB327710 EQX327693:EQX327710 FAT327693:FAT327710 FKP327693:FKP327710 FUL327693:FUL327710 GEH327693:GEH327710 GOD327693:GOD327710 GXZ327693:GXZ327710 HHV327693:HHV327710 HRR327693:HRR327710 IBN327693:IBN327710 ILJ327693:ILJ327710 IVF327693:IVF327710 JFB327693:JFB327710 JOX327693:JOX327710 JYT327693:JYT327710 KIP327693:KIP327710 KSL327693:KSL327710 LCH327693:LCH327710 LMD327693:LMD327710 LVZ327693:LVZ327710 MFV327693:MFV327710 MPR327693:MPR327710 MZN327693:MZN327710 NJJ327693:NJJ327710 NTF327693:NTF327710 ODB327693:ODB327710 OMX327693:OMX327710 OWT327693:OWT327710 PGP327693:PGP327710 PQL327693:PQL327710 QAH327693:QAH327710 QKD327693:QKD327710 QTZ327693:QTZ327710 RDV327693:RDV327710 RNR327693:RNR327710 RXN327693:RXN327710 SHJ327693:SHJ327710 SRF327693:SRF327710 TBB327693:TBB327710 TKX327693:TKX327710 TUT327693:TUT327710 UEP327693:UEP327710 UOL327693:UOL327710 UYH327693:UYH327710 VID327693:VID327710 VRZ327693:VRZ327710 WBV327693:WBV327710 WLR327693:WLR327710 WVN327693:WVN327710 F393229:F393246 JB393229:JB393246 SX393229:SX393246 ACT393229:ACT393246 AMP393229:AMP393246 AWL393229:AWL393246 BGH393229:BGH393246 BQD393229:BQD393246 BZZ393229:BZZ393246 CJV393229:CJV393246 CTR393229:CTR393246 DDN393229:DDN393246 DNJ393229:DNJ393246 DXF393229:DXF393246 EHB393229:EHB393246 EQX393229:EQX393246 FAT393229:FAT393246 FKP393229:FKP393246 FUL393229:FUL393246 GEH393229:GEH393246 GOD393229:GOD393246 GXZ393229:GXZ393246 HHV393229:HHV393246 HRR393229:HRR393246 IBN393229:IBN393246 ILJ393229:ILJ393246 IVF393229:IVF393246 JFB393229:JFB393246 JOX393229:JOX393246 JYT393229:JYT393246 KIP393229:KIP393246 KSL393229:KSL393246 LCH393229:LCH393246 LMD393229:LMD393246 LVZ393229:LVZ393246 MFV393229:MFV393246 MPR393229:MPR393246 MZN393229:MZN393246 NJJ393229:NJJ393246 NTF393229:NTF393246 ODB393229:ODB393246 OMX393229:OMX393246 OWT393229:OWT393246 PGP393229:PGP393246 PQL393229:PQL393246 QAH393229:QAH393246 QKD393229:QKD393246 QTZ393229:QTZ393246 RDV393229:RDV393246 RNR393229:RNR393246 RXN393229:RXN393246 SHJ393229:SHJ393246 SRF393229:SRF393246 TBB393229:TBB393246 TKX393229:TKX393246 TUT393229:TUT393246 UEP393229:UEP393246 UOL393229:UOL393246 UYH393229:UYH393246 VID393229:VID393246 VRZ393229:VRZ393246 WBV393229:WBV393246 WLR393229:WLR393246 WVN393229:WVN393246 F458765:F458782 JB458765:JB458782 SX458765:SX458782 ACT458765:ACT458782 AMP458765:AMP458782 AWL458765:AWL458782 BGH458765:BGH458782 BQD458765:BQD458782 BZZ458765:BZZ458782 CJV458765:CJV458782 CTR458765:CTR458782 DDN458765:DDN458782 DNJ458765:DNJ458782 DXF458765:DXF458782 EHB458765:EHB458782 EQX458765:EQX458782 FAT458765:FAT458782 FKP458765:FKP458782 FUL458765:FUL458782 GEH458765:GEH458782 GOD458765:GOD458782 GXZ458765:GXZ458782 HHV458765:HHV458782 HRR458765:HRR458782 IBN458765:IBN458782 ILJ458765:ILJ458782 IVF458765:IVF458782 JFB458765:JFB458782 JOX458765:JOX458782 JYT458765:JYT458782 KIP458765:KIP458782 KSL458765:KSL458782 LCH458765:LCH458782 LMD458765:LMD458782 LVZ458765:LVZ458782 MFV458765:MFV458782 MPR458765:MPR458782 MZN458765:MZN458782 NJJ458765:NJJ458782 NTF458765:NTF458782 ODB458765:ODB458782 OMX458765:OMX458782 OWT458765:OWT458782 PGP458765:PGP458782 PQL458765:PQL458782 QAH458765:QAH458782 QKD458765:QKD458782 QTZ458765:QTZ458782 RDV458765:RDV458782 RNR458765:RNR458782 RXN458765:RXN458782 SHJ458765:SHJ458782 SRF458765:SRF458782 TBB458765:TBB458782 TKX458765:TKX458782 TUT458765:TUT458782 UEP458765:UEP458782 UOL458765:UOL458782 UYH458765:UYH458782 VID458765:VID458782 VRZ458765:VRZ458782 WBV458765:WBV458782 WLR458765:WLR458782 WVN458765:WVN458782 F524301:F524318 JB524301:JB524318 SX524301:SX524318 ACT524301:ACT524318 AMP524301:AMP524318 AWL524301:AWL524318 BGH524301:BGH524318 BQD524301:BQD524318 BZZ524301:BZZ524318 CJV524301:CJV524318 CTR524301:CTR524318 DDN524301:DDN524318 DNJ524301:DNJ524318 DXF524301:DXF524318 EHB524301:EHB524318 EQX524301:EQX524318 FAT524301:FAT524318 FKP524301:FKP524318 FUL524301:FUL524318 GEH524301:GEH524318 GOD524301:GOD524318 GXZ524301:GXZ524318 HHV524301:HHV524318 HRR524301:HRR524318 IBN524301:IBN524318 ILJ524301:ILJ524318 IVF524301:IVF524318 JFB524301:JFB524318 JOX524301:JOX524318 JYT524301:JYT524318 KIP524301:KIP524318 KSL524301:KSL524318 LCH524301:LCH524318 LMD524301:LMD524318 LVZ524301:LVZ524318 MFV524301:MFV524318 MPR524301:MPR524318 MZN524301:MZN524318 NJJ524301:NJJ524318 NTF524301:NTF524318 ODB524301:ODB524318 OMX524301:OMX524318 OWT524301:OWT524318 PGP524301:PGP524318 PQL524301:PQL524318 QAH524301:QAH524318 QKD524301:QKD524318 QTZ524301:QTZ524318 RDV524301:RDV524318 RNR524301:RNR524318 RXN524301:RXN524318 SHJ524301:SHJ524318 SRF524301:SRF524318 TBB524301:TBB524318 TKX524301:TKX524318 TUT524301:TUT524318 UEP524301:UEP524318 UOL524301:UOL524318 UYH524301:UYH524318 VID524301:VID524318 VRZ524301:VRZ524318 WBV524301:WBV524318 WLR524301:WLR524318 WVN524301:WVN524318 F589837:F589854 JB589837:JB589854 SX589837:SX589854 ACT589837:ACT589854 AMP589837:AMP589854 AWL589837:AWL589854 BGH589837:BGH589854 BQD589837:BQD589854 BZZ589837:BZZ589854 CJV589837:CJV589854 CTR589837:CTR589854 DDN589837:DDN589854 DNJ589837:DNJ589854 DXF589837:DXF589854 EHB589837:EHB589854 EQX589837:EQX589854 FAT589837:FAT589854 FKP589837:FKP589854 FUL589837:FUL589854 GEH589837:GEH589854 GOD589837:GOD589854 GXZ589837:GXZ589854 HHV589837:HHV589854 HRR589837:HRR589854 IBN589837:IBN589854 ILJ589837:ILJ589854 IVF589837:IVF589854 JFB589837:JFB589854 JOX589837:JOX589854 JYT589837:JYT589854 KIP589837:KIP589854 KSL589837:KSL589854 LCH589837:LCH589854 LMD589837:LMD589854 LVZ589837:LVZ589854 MFV589837:MFV589854 MPR589837:MPR589854 MZN589837:MZN589854 NJJ589837:NJJ589854 NTF589837:NTF589854 ODB589837:ODB589854 OMX589837:OMX589854 OWT589837:OWT589854 PGP589837:PGP589854 PQL589837:PQL589854 QAH589837:QAH589854 QKD589837:QKD589854 QTZ589837:QTZ589854 RDV589837:RDV589854 RNR589837:RNR589854 RXN589837:RXN589854 SHJ589837:SHJ589854 SRF589837:SRF589854 TBB589837:TBB589854 TKX589837:TKX589854 TUT589837:TUT589854 UEP589837:UEP589854 UOL589837:UOL589854 UYH589837:UYH589854 VID589837:VID589854 VRZ589837:VRZ589854 WBV589837:WBV589854 WLR589837:WLR589854 WVN589837:WVN589854 F655373:F655390 JB655373:JB655390 SX655373:SX655390 ACT655373:ACT655390 AMP655373:AMP655390 AWL655373:AWL655390 BGH655373:BGH655390 BQD655373:BQD655390 BZZ655373:BZZ655390 CJV655373:CJV655390 CTR655373:CTR655390 DDN655373:DDN655390 DNJ655373:DNJ655390 DXF655373:DXF655390 EHB655373:EHB655390 EQX655373:EQX655390 FAT655373:FAT655390 FKP655373:FKP655390 FUL655373:FUL655390 GEH655373:GEH655390 GOD655373:GOD655390 GXZ655373:GXZ655390 HHV655373:HHV655390 HRR655373:HRR655390 IBN655373:IBN655390 ILJ655373:ILJ655390 IVF655373:IVF655390 JFB655373:JFB655390 JOX655373:JOX655390 JYT655373:JYT655390 KIP655373:KIP655390 KSL655373:KSL655390 LCH655373:LCH655390 LMD655373:LMD655390 LVZ655373:LVZ655390 MFV655373:MFV655390 MPR655373:MPR655390 MZN655373:MZN655390 NJJ655373:NJJ655390 NTF655373:NTF655390 ODB655373:ODB655390 OMX655373:OMX655390 OWT655373:OWT655390 PGP655373:PGP655390 PQL655373:PQL655390 QAH655373:QAH655390 QKD655373:QKD655390 QTZ655373:QTZ655390 RDV655373:RDV655390 RNR655373:RNR655390 RXN655373:RXN655390 SHJ655373:SHJ655390 SRF655373:SRF655390 TBB655373:TBB655390 TKX655373:TKX655390 TUT655373:TUT655390 UEP655373:UEP655390 UOL655373:UOL655390 UYH655373:UYH655390 VID655373:VID655390 VRZ655373:VRZ655390 WBV655373:WBV655390 WLR655373:WLR655390 WVN655373:WVN655390 F720909:F720926 JB720909:JB720926 SX720909:SX720926 ACT720909:ACT720926 AMP720909:AMP720926 AWL720909:AWL720926 BGH720909:BGH720926 BQD720909:BQD720926 BZZ720909:BZZ720926 CJV720909:CJV720926 CTR720909:CTR720926 DDN720909:DDN720926 DNJ720909:DNJ720926 DXF720909:DXF720926 EHB720909:EHB720926 EQX720909:EQX720926 FAT720909:FAT720926 FKP720909:FKP720926 FUL720909:FUL720926 GEH720909:GEH720926 GOD720909:GOD720926 GXZ720909:GXZ720926 HHV720909:HHV720926 HRR720909:HRR720926 IBN720909:IBN720926 ILJ720909:ILJ720926 IVF720909:IVF720926 JFB720909:JFB720926 JOX720909:JOX720926 JYT720909:JYT720926 KIP720909:KIP720926 KSL720909:KSL720926 LCH720909:LCH720926 LMD720909:LMD720926 LVZ720909:LVZ720926 MFV720909:MFV720926 MPR720909:MPR720926 MZN720909:MZN720926 NJJ720909:NJJ720926 NTF720909:NTF720926 ODB720909:ODB720926 OMX720909:OMX720926 OWT720909:OWT720926 PGP720909:PGP720926 PQL720909:PQL720926 QAH720909:QAH720926 QKD720909:QKD720926 QTZ720909:QTZ720926 RDV720909:RDV720926 RNR720909:RNR720926 RXN720909:RXN720926 SHJ720909:SHJ720926 SRF720909:SRF720926 TBB720909:TBB720926 TKX720909:TKX720926 TUT720909:TUT720926 UEP720909:UEP720926 UOL720909:UOL720926 UYH720909:UYH720926 VID720909:VID720926 VRZ720909:VRZ720926 WBV720909:WBV720926 WLR720909:WLR720926 WVN720909:WVN720926 F786445:F786462 JB786445:JB786462 SX786445:SX786462 ACT786445:ACT786462 AMP786445:AMP786462 AWL786445:AWL786462 BGH786445:BGH786462 BQD786445:BQD786462 BZZ786445:BZZ786462 CJV786445:CJV786462 CTR786445:CTR786462 DDN786445:DDN786462 DNJ786445:DNJ786462 DXF786445:DXF786462 EHB786445:EHB786462 EQX786445:EQX786462 FAT786445:FAT786462 FKP786445:FKP786462 FUL786445:FUL786462 GEH786445:GEH786462 GOD786445:GOD786462 GXZ786445:GXZ786462 HHV786445:HHV786462 HRR786445:HRR786462 IBN786445:IBN786462 ILJ786445:ILJ786462 IVF786445:IVF786462 JFB786445:JFB786462 JOX786445:JOX786462 JYT786445:JYT786462 KIP786445:KIP786462 KSL786445:KSL786462 LCH786445:LCH786462 LMD786445:LMD786462 LVZ786445:LVZ786462 MFV786445:MFV786462 MPR786445:MPR786462 MZN786445:MZN786462 NJJ786445:NJJ786462 NTF786445:NTF786462 ODB786445:ODB786462 OMX786445:OMX786462 OWT786445:OWT786462 PGP786445:PGP786462 PQL786445:PQL786462 QAH786445:QAH786462 QKD786445:QKD786462 QTZ786445:QTZ786462 RDV786445:RDV786462 RNR786445:RNR786462 RXN786445:RXN786462 SHJ786445:SHJ786462 SRF786445:SRF786462 TBB786445:TBB786462 TKX786445:TKX786462 TUT786445:TUT786462 UEP786445:UEP786462 UOL786445:UOL786462 UYH786445:UYH786462 VID786445:VID786462 VRZ786445:VRZ786462 WBV786445:WBV786462 WLR786445:WLR786462 WVN786445:WVN786462 F851981:F851998 JB851981:JB851998 SX851981:SX851998 ACT851981:ACT851998 AMP851981:AMP851998 AWL851981:AWL851998 BGH851981:BGH851998 BQD851981:BQD851998 BZZ851981:BZZ851998 CJV851981:CJV851998 CTR851981:CTR851998 DDN851981:DDN851998 DNJ851981:DNJ851998 DXF851981:DXF851998 EHB851981:EHB851998 EQX851981:EQX851998 FAT851981:FAT851998 FKP851981:FKP851998 FUL851981:FUL851998 GEH851981:GEH851998 GOD851981:GOD851998 GXZ851981:GXZ851998 HHV851981:HHV851998 HRR851981:HRR851998 IBN851981:IBN851998 ILJ851981:ILJ851998 IVF851981:IVF851998 JFB851981:JFB851998 JOX851981:JOX851998 JYT851981:JYT851998 KIP851981:KIP851998 KSL851981:KSL851998 LCH851981:LCH851998 LMD851981:LMD851998 LVZ851981:LVZ851998 MFV851981:MFV851998 MPR851981:MPR851998 MZN851981:MZN851998 NJJ851981:NJJ851998 NTF851981:NTF851998 ODB851981:ODB851998 OMX851981:OMX851998 OWT851981:OWT851998 PGP851981:PGP851998 PQL851981:PQL851998 QAH851981:QAH851998 QKD851981:QKD851998 QTZ851981:QTZ851998 RDV851981:RDV851998 RNR851981:RNR851998 RXN851981:RXN851998 SHJ851981:SHJ851998 SRF851981:SRF851998 TBB851981:TBB851998 TKX851981:TKX851998 TUT851981:TUT851998 UEP851981:UEP851998 UOL851981:UOL851998 UYH851981:UYH851998 VID851981:VID851998 VRZ851981:VRZ851998 WBV851981:WBV851998 WLR851981:WLR851998 WVN851981:WVN851998 F917517:F917534 JB917517:JB917534 SX917517:SX917534 ACT917517:ACT917534 AMP917517:AMP917534 AWL917517:AWL917534 BGH917517:BGH917534 BQD917517:BQD917534 BZZ917517:BZZ917534 CJV917517:CJV917534 CTR917517:CTR917534 DDN917517:DDN917534 DNJ917517:DNJ917534 DXF917517:DXF917534 EHB917517:EHB917534 EQX917517:EQX917534 FAT917517:FAT917534 FKP917517:FKP917534 FUL917517:FUL917534 GEH917517:GEH917534 GOD917517:GOD917534 GXZ917517:GXZ917534 HHV917517:HHV917534 HRR917517:HRR917534 IBN917517:IBN917534 ILJ917517:ILJ917534 IVF917517:IVF917534 JFB917517:JFB917534 JOX917517:JOX917534 JYT917517:JYT917534 KIP917517:KIP917534 KSL917517:KSL917534 LCH917517:LCH917534 LMD917517:LMD917534 LVZ917517:LVZ917534 MFV917517:MFV917534 MPR917517:MPR917534 MZN917517:MZN917534 NJJ917517:NJJ917534 NTF917517:NTF917534 ODB917517:ODB917534 OMX917517:OMX917534 OWT917517:OWT917534 PGP917517:PGP917534 PQL917517:PQL917534 QAH917517:QAH917534 QKD917517:QKD917534 QTZ917517:QTZ917534 RDV917517:RDV917534 RNR917517:RNR917534 RXN917517:RXN917534 SHJ917517:SHJ917534 SRF917517:SRF917534 TBB917517:TBB917534 TKX917517:TKX917534 TUT917517:TUT917534 UEP917517:UEP917534 UOL917517:UOL917534 UYH917517:UYH917534 VID917517:VID917534 VRZ917517:VRZ917534 WBV917517:WBV917534 WLR917517:WLR917534 WVN917517:WVN917534 F983053:F983070 JB983053:JB983070 SX983053:SX983070 ACT983053:ACT983070 AMP983053:AMP983070 AWL983053:AWL983070 BGH983053:BGH983070 BQD983053:BQD983070 BZZ983053:BZZ983070 CJV983053:CJV983070 CTR983053:CTR983070 DDN983053:DDN983070 DNJ983053:DNJ983070 DXF983053:DXF983070 EHB983053:EHB983070 EQX983053:EQX983070 FAT983053:FAT983070 FKP983053:FKP983070 FUL983053:FUL983070 GEH983053:GEH983070 GOD983053:GOD983070 GXZ983053:GXZ983070 HHV983053:HHV983070 HRR983053:HRR983070 IBN983053:IBN983070 ILJ983053:ILJ983070 IVF983053:IVF983070 JFB983053:JFB983070 JOX983053:JOX983070 JYT983053:JYT983070 KIP983053:KIP983070 KSL983053:KSL983070 LCH983053:LCH983070 LMD983053:LMD983070 LVZ983053:LVZ983070 MFV983053:MFV983070 MPR983053:MPR983070 MZN983053:MZN983070 NJJ983053:NJJ983070 NTF983053:NTF983070 ODB983053:ODB983070 OMX983053:OMX983070 OWT983053:OWT983070 PGP983053:PGP983070 PQL983053:PQL983070 QAH983053:QAH983070 QKD983053:QKD983070 QTZ983053:QTZ983070 RDV983053:RDV983070 RNR983053:RNR983070 RXN983053:RXN983070 SHJ983053:SHJ983070 SRF983053:SRF983070 TBB983053:TBB983070 TKX983053:TKX983070 TUT983053:TUT983070 UEP983053:UEP983070 UOL983053:UOL983070 UYH983053:UYH983070 VID983053:VID983070 VRZ983053:VRZ983070 WBV983053:WBV983070 WLR983053:WLR983070 WVN983053:WVN983070 H13:H30 JD13:JD30 SZ13:SZ30 ACV13:ACV30 AMR13:AMR30 AWN13:AWN30 BGJ13:BGJ30 BQF13:BQF30 CAB13:CAB30 CJX13:CJX30 CTT13:CTT30 DDP13:DDP30 DNL13:DNL30 DXH13:DXH30 EHD13:EHD30 EQZ13:EQZ30 FAV13:FAV30 FKR13:FKR30 FUN13:FUN30 GEJ13:GEJ30 GOF13:GOF30 GYB13:GYB30 HHX13:HHX30 HRT13:HRT30 IBP13:IBP30 ILL13:ILL30 IVH13:IVH30 JFD13:JFD30 JOZ13:JOZ30 JYV13:JYV30 KIR13:KIR30 KSN13:KSN30 LCJ13:LCJ30 LMF13:LMF30 LWB13:LWB30 MFX13:MFX30 MPT13:MPT30 MZP13:MZP30 NJL13:NJL30 NTH13:NTH30 ODD13:ODD30 OMZ13:OMZ30 OWV13:OWV30 PGR13:PGR30 PQN13:PQN30 QAJ13:QAJ30 QKF13:QKF30 QUB13:QUB30 RDX13:RDX30 RNT13:RNT30 RXP13:RXP30 SHL13:SHL30 SRH13:SRH30 TBD13:TBD30 TKZ13:TKZ30 TUV13:TUV30 UER13:UER30 UON13:UON30 UYJ13:UYJ30 VIF13:VIF30 VSB13:VSB30 WBX13:WBX30 WLT13:WLT30 WVP13:WVP30 H65549:H65566 JD65549:JD65566 SZ65549:SZ65566 ACV65549:ACV65566 AMR65549:AMR65566 AWN65549:AWN65566 BGJ65549:BGJ65566 BQF65549:BQF65566 CAB65549:CAB65566 CJX65549:CJX65566 CTT65549:CTT65566 DDP65549:DDP65566 DNL65549:DNL65566 DXH65549:DXH65566 EHD65549:EHD65566 EQZ65549:EQZ65566 FAV65549:FAV65566 FKR65549:FKR65566 FUN65549:FUN65566 GEJ65549:GEJ65566 GOF65549:GOF65566 GYB65549:GYB65566 HHX65549:HHX65566 HRT65549:HRT65566 IBP65549:IBP65566 ILL65549:ILL65566 IVH65549:IVH65566 JFD65549:JFD65566 JOZ65549:JOZ65566 JYV65549:JYV65566 KIR65549:KIR65566 KSN65549:KSN65566 LCJ65549:LCJ65566 LMF65549:LMF65566 LWB65549:LWB65566 MFX65549:MFX65566 MPT65549:MPT65566 MZP65549:MZP65566 NJL65549:NJL65566 NTH65549:NTH65566 ODD65549:ODD65566 OMZ65549:OMZ65566 OWV65549:OWV65566 PGR65549:PGR65566 PQN65549:PQN65566 QAJ65549:QAJ65566 QKF65549:QKF65566 QUB65549:QUB65566 RDX65549:RDX65566 RNT65549:RNT65566 RXP65549:RXP65566 SHL65549:SHL65566 SRH65549:SRH65566 TBD65549:TBD65566 TKZ65549:TKZ65566 TUV65549:TUV65566 UER65549:UER65566 UON65549:UON65566 UYJ65549:UYJ65566 VIF65549:VIF65566 VSB65549:VSB65566 WBX65549:WBX65566 WLT65549:WLT65566 WVP65549:WVP65566 H131085:H131102 JD131085:JD131102 SZ131085:SZ131102 ACV131085:ACV131102 AMR131085:AMR131102 AWN131085:AWN131102 BGJ131085:BGJ131102 BQF131085:BQF131102 CAB131085:CAB131102 CJX131085:CJX131102 CTT131085:CTT131102 DDP131085:DDP131102 DNL131085:DNL131102 DXH131085:DXH131102 EHD131085:EHD131102 EQZ131085:EQZ131102 FAV131085:FAV131102 FKR131085:FKR131102 FUN131085:FUN131102 GEJ131085:GEJ131102 GOF131085:GOF131102 GYB131085:GYB131102 HHX131085:HHX131102 HRT131085:HRT131102 IBP131085:IBP131102 ILL131085:ILL131102 IVH131085:IVH131102 JFD131085:JFD131102 JOZ131085:JOZ131102 JYV131085:JYV131102 KIR131085:KIR131102 KSN131085:KSN131102 LCJ131085:LCJ131102 LMF131085:LMF131102 LWB131085:LWB131102 MFX131085:MFX131102 MPT131085:MPT131102 MZP131085:MZP131102 NJL131085:NJL131102 NTH131085:NTH131102 ODD131085:ODD131102 OMZ131085:OMZ131102 OWV131085:OWV131102 PGR131085:PGR131102 PQN131085:PQN131102 QAJ131085:QAJ131102 QKF131085:QKF131102 QUB131085:QUB131102 RDX131085:RDX131102 RNT131085:RNT131102 RXP131085:RXP131102 SHL131085:SHL131102 SRH131085:SRH131102 TBD131085:TBD131102 TKZ131085:TKZ131102 TUV131085:TUV131102 UER131085:UER131102 UON131085:UON131102 UYJ131085:UYJ131102 VIF131085:VIF131102 VSB131085:VSB131102 WBX131085:WBX131102 WLT131085:WLT131102 WVP131085:WVP131102 H196621:H196638 JD196621:JD196638 SZ196621:SZ196638 ACV196621:ACV196638 AMR196621:AMR196638 AWN196621:AWN196638 BGJ196621:BGJ196638 BQF196621:BQF196638 CAB196621:CAB196638 CJX196621:CJX196638 CTT196621:CTT196638 DDP196621:DDP196638 DNL196621:DNL196638 DXH196621:DXH196638 EHD196621:EHD196638 EQZ196621:EQZ196638 FAV196621:FAV196638 FKR196621:FKR196638 FUN196621:FUN196638 GEJ196621:GEJ196638 GOF196621:GOF196638 GYB196621:GYB196638 HHX196621:HHX196638 HRT196621:HRT196638 IBP196621:IBP196638 ILL196621:ILL196638 IVH196621:IVH196638 JFD196621:JFD196638 JOZ196621:JOZ196638 JYV196621:JYV196638 KIR196621:KIR196638 KSN196621:KSN196638 LCJ196621:LCJ196638 LMF196621:LMF196638 LWB196621:LWB196638 MFX196621:MFX196638 MPT196621:MPT196638 MZP196621:MZP196638 NJL196621:NJL196638 NTH196621:NTH196638 ODD196621:ODD196638 OMZ196621:OMZ196638 OWV196621:OWV196638 PGR196621:PGR196638 PQN196621:PQN196638 QAJ196621:QAJ196638 QKF196621:QKF196638 QUB196621:QUB196638 RDX196621:RDX196638 RNT196621:RNT196638 RXP196621:RXP196638 SHL196621:SHL196638 SRH196621:SRH196638 TBD196621:TBD196638 TKZ196621:TKZ196638 TUV196621:TUV196638 UER196621:UER196638 UON196621:UON196638 UYJ196621:UYJ196638 VIF196621:VIF196638 VSB196621:VSB196638 WBX196621:WBX196638 WLT196621:WLT196638 WVP196621:WVP196638 H262157:H262174 JD262157:JD262174 SZ262157:SZ262174 ACV262157:ACV262174 AMR262157:AMR262174 AWN262157:AWN262174 BGJ262157:BGJ262174 BQF262157:BQF262174 CAB262157:CAB262174 CJX262157:CJX262174 CTT262157:CTT262174 DDP262157:DDP262174 DNL262157:DNL262174 DXH262157:DXH262174 EHD262157:EHD262174 EQZ262157:EQZ262174 FAV262157:FAV262174 FKR262157:FKR262174 FUN262157:FUN262174 GEJ262157:GEJ262174 GOF262157:GOF262174 GYB262157:GYB262174 HHX262157:HHX262174 HRT262157:HRT262174 IBP262157:IBP262174 ILL262157:ILL262174 IVH262157:IVH262174 JFD262157:JFD262174 JOZ262157:JOZ262174 JYV262157:JYV262174 KIR262157:KIR262174 KSN262157:KSN262174 LCJ262157:LCJ262174 LMF262157:LMF262174 LWB262157:LWB262174 MFX262157:MFX262174 MPT262157:MPT262174 MZP262157:MZP262174 NJL262157:NJL262174 NTH262157:NTH262174 ODD262157:ODD262174 OMZ262157:OMZ262174 OWV262157:OWV262174 PGR262157:PGR262174 PQN262157:PQN262174 QAJ262157:QAJ262174 QKF262157:QKF262174 QUB262157:QUB262174 RDX262157:RDX262174 RNT262157:RNT262174 RXP262157:RXP262174 SHL262157:SHL262174 SRH262157:SRH262174 TBD262157:TBD262174 TKZ262157:TKZ262174 TUV262157:TUV262174 UER262157:UER262174 UON262157:UON262174 UYJ262157:UYJ262174 VIF262157:VIF262174 VSB262157:VSB262174 WBX262157:WBX262174 WLT262157:WLT262174 WVP262157:WVP262174 H327693:H327710 JD327693:JD327710 SZ327693:SZ327710 ACV327693:ACV327710 AMR327693:AMR327710 AWN327693:AWN327710 BGJ327693:BGJ327710 BQF327693:BQF327710 CAB327693:CAB327710 CJX327693:CJX327710 CTT327693:CTT327710 DDP327693:DDP327710 DNL327693:DNL327710 DXH327693:DXH327710 EHD327693:EHD327710 EQZ327693:EQZ327710 FAV327693:FAV327710 FKR327693:FKR327710 FUN327693:FUN327710 GEJ327693:GEJ327710 GOF327693:GOF327710 GYB327693:GYB327710 HHX327693:HHX327710 HRT327693:HRT327710 IBP327693:IBP327710 ILL327693:ILL327710 IVH327693:IVH327710 JFD327693:JFD327710 JOZ327693:JOZ327710 JYV327693:JYV327710 KIR327693:KIR327710 KSN327693:KSN327710 LCJ327693:LCJ327710 LMF327693:LMF327710 LWB327693:LWB327710 MFX327693:MFX327710 MPT327693:MPT327710 MZP327693:MZP327710 NJL327693:NJL327710 NTH327693:NTH327710 ODD327693:ODD327710 OMZ327693:OMZ327710 OWV327693:OWV327710 PGR327693:PGR327710 PQN327693:PQN327710 QAJ327693:QAJ327710 QKF327693:QKF327710 QUB327693:QUB327710 RDX327693:RDX327710 RNT327693:RNT327710 RXP327693:RXP327710 SHL327693:SHL327710 SRH327693:SRH327710 TBD327693:TBD327710 TKZ327693:TKZ327710 TUV327693:TUV327710 UER327693:UER327710 UON327693:UON327710 UYJ327693:UYJ327710 VIF327693:VIF327710 VSB327693:VSB327710 WBX327693:WBX327710 WLT327693:WLT327710 WVP327693:WVP327710 H393229:H393246 JD393229:JD393246 SZ393229:SZ393246 ACV393229:ACV393246 AMR393229:AMR393246 AWN393229:AWN393246 BGJ393229:BGJ393246 BQF393229:BQF393246 CAB393229:CAB393246 CJX393229:CJX393246 CTT393229:CTT393246 DDP393229:DDP393246 DNL393229:DNL393246 DXH393229:DXH393246 EHD393229:EHD393246 EQZ393229:EQZ393246 FAV393229:FAV393246 FKR393229:FKR393246 FUN393229:FUN393246 GEJ393229:GEJ393246 GOF393229:GOF393246 GYB393229:GYB393246 HHX393229:HHX393246 HRT393229:HRT393246 IBP393229:IBP393246 ILL393229:ILL393246 IVH393229:IVH393246 JFD393229:JFD393246 JOZ393229:JOZ393246 JYV393229:JYV393246 KIR393229:KIR393246 KSN393229:KSN393246 LCJ393229:LCJ393246 LMF393229:LMF393246 LWB393229:LWB393246 MFX393229:MFX393246 MPT393229:MPT393246 MZP393229:MZP393246 NJL393229:NJL393246 NTH393229:NTH393246 ODD393229:ODD393246 OMZ393229:OMZ393246 OWV393229:OWV393246 PGR393229:PGR393246 PQN393229:PQN393246 QAJ393229:QAJ393246 QKF393229:QKF393246 QUB393229:QUB393246 RDX393229:RDX393246 RNT393229:RNT393246 RXP393229:RXP393246 SHL393229:SHL393246 SRH393229:SRH393246 TBD393229:TBD393246 TKZ393229:TKZ393246 TUV393229:TUV393246 UER393229:UER393246 UON393229:UON393246 UYJ393229:UYJ393246 VIF393229:VIF393246 VSB393229:VSB393246 WBX393229:WBX393246 WLT393229:WLT393246 WVP393229:WVP393246 H458765:H458782 JD458765:JD458782 SZ458765:SZ458782 ACV458765:ACV458782 AMR458765:AMR458782 AWN458765:AWN458782 BGJ458765:BGJ458782 BQF458765:BQF458782 CAB458765:CAB458782 CJX458765:CJX458782 CTT458765:CTT458782 DDP458765:DDP458782 DNL458765:DNL458782 DXH458765:DXH458782 EHD458765:EHD458782 EQZ458765:EQZ458782 FAV458765:FAV458782 FKR458765:FKR458782 FUN458765:FUN458782 GEJ458765:GEJ458782 GOF458765:GOF458782 GYB458765:GYB458782 HHX458765:HHX458782 HRT458765:HRT458782 IBP458765:IBP458782 ILL458765:ILL458782 IVH458765:IVH458782 JFD458765:JFD458782 JOZ458765:JOZ458782 JYV458765:JYV458782 KIR458765:KIR458782 KSN458765:KSN458782 LCJ458765:LCJ458782 LMF458765:LMF458782 LWB458765:LWB458782 MFX458765:MFX458782 MPT458765:MPT458782 MZP458765:MZP458782 NJL458765:NJL458782 NTH458765:NTH458782 ODD458765:ODD458782 OMZ458765:OMZ458782 OWV458765:OWV458782 PGR458765:PGR458782 PQN458765:PQN458782 QAJ458765:QAJ458782 QKF458765:QKF458782 QUB458765:QUB458782 RDX458765:RDX458782 RNT458765:RNT458782 RXP458765:RXP458782 SHL458765:SHL458782 SRH458765:SRH458782 TBD458765:TBD458782 TKZ458765:TKZ458782 TUV458765:TUV458782 UER458765:UER458782 UON458765:UON458782 UYJ458765:UYJ458782 VIF458765:VIF458782 VSB458765:VSB458782 WBX458765:WBX458782 WLT458765:WLT458782 WVP458765:WVP458782 H524301:H524318 JD524301:JD524318 SZ524301:SZ524318 ACV524301:ACV524318 AMR524301:AMR524318 AWN524301:AWN524318 BGJ524301:BGJ524318 BQF524301:BQF524318 CAB524301:CAB524318 CJX524301:CJX524318 CTT524301:CTT524318 DDP524301:DDP524318 DNL524301:DNL524318 DXH524301:DXH524318 EHD524301:EHD524318 EQZ524301:EQZ524318 FAV524301:FAV524318 FKR524301:FKR524318 FUN524301:FUN524318 GEJ524301:GEJ524318 GOF524301:GOF524318 GYB524301:GYB524318 HHX524301:HHX524318 HRT524301:HRT524318 IBP524301:IBP524318 ILL524301:ILL524318 IVH524301:IVH524318 JFD524301:JFD524318 JOZ524301:JOZ524318 JYV524301:JYV524318 KIR524301:KIR524318 KSN524301:KSN524318 LCJ524301:LCJ524318 LMF524301:LMF524318 LWB524301:LWB524318 MFX524301:MFX524318 MPT524301:MPT524318 MZP524301:MZP524318 NJL524301:NJL524318 NTH524301:NTH524318 ODD524301:ODD524318 OMZ524301:OMZ524318 OWV524301:OWV524318 PGR524301:PGR524318 PQN524301:PQN524318 QAJ524301:QAJ524318 QKF524301:QKF524318 QUB524301:QUB524318 RDX524301:RDX524318 RNT524301:RNT524318 RXP524301:RXP524318 SHL524301:SHL524318 SRH524301:SRH524318 TBD524301:TBD524318 TKZ524301:TKZ524318 TUV524301:TUV524318 UER524301:UER524318 UON524301:UON524318 UYJ524301:UYJ524318 VIF524301:VIF524318 VSB524301:VSB524318 WBX524301:WBX524318 WLT524301:WLT524318 WVP524301:WVP524318 H589837:H589854 JD589837:JD589854 SZ589837:SZ589854 ACV589837:ACV589854 AMR589837:AMR589854 AWN589837:AWN589854 BGJ589837:BGJ589854 BQF589837:BQF589854 CAB589837:CAB589854 CJX589837:CJX589854 CTT589837:CTT589854 DDP589837:DDP589854 DNL589837:DNL589854 DXH589837:DXH589854 EHD589837:EHD589854 EQZ589837:EQZ589854 FAV589837:FAV589854 FKR589837:FKR589854 FUN589837:FUN589854 GEJ589837:GEJ589854 GOF589837:GOF589854 GYB589837:GYB589854 HHX589837:HHX589854 HRT589837:HRT589854 IBP589837:IBP589854 ILL589837:ILL589854 IVH589837:IVH589854 JFD589837:JFD589854 JOZ589837:JOZ589854 JYV589837:JYV589854 KIR589837:KIR589854 KSN589837:KSN589854 LCJ589837:LCJ589854 LMF589837:LMF589854 LWB589837:LWB589854 MFX589837:MFX589854 MPT589837:MPT589854 MZP589837:MZP589854 NJL589837:NJL589854 NTH589837:NTH589854 ODD589837:ODD589854 OMZ589837:OMZ589854 OWV589837:OWV589854 PGR589837:PGR589854 PQN589837:PQN589854 QAJ589837:QAJ589854 QKF589837:QKF589854 QUB589837:QUB589854 RDX589837:RDX589854 RNT589837:RNT589854 RXP589837:RXP589854 SHL589837:SHL589854 SRH589837:SRH589854 TBD589837:TBD589854 TKZ589837:TKZ589854 TUV589837:TUV589854 UER589837:UER589854 UON589837:UON589854 UYJ589837:UYJ589854 VIF589837:VIF589854 VSB589837:VSB589854 WBX589837:WBX589854 WLT589837:WLT589854 WVP589837:WVP589854 H655373:H655390 JD655373:JD655390 SZ655373:SZ655390 ACV655373:ACV655390 AMR655373:AMR655390 AWN655373:AWN655390 BGJ655373:BGJ655390 BQF655373:BQF655390 CAB655373:CAB655390 CJX655373:CJX655390 CTT655373:CTT655390 DDP655373:DDP655390 DNL655373:DNL655390 DXH655373:DXH655390 EHD655373:EHD655390 EQZ655373:EQZ655390 FAV655373:FAV655390 FKR655373:FKR655390 FUN655373:FUN655390 GEJ655373:GEJ655390 GOF655373:GOF655390 GYB655373:GYB655390 HHX655373:HHX655390 HRT655373:HRT655390 IBP655373:IBP655390 ILL655373:ILL655390 IVH655373:IVH655390 JFD655373:JFD655390 JOZ655373:JOZ655390 JYV655373:JYV655390 KIR655373:KIR655390 KSN655373:KSN655390 LCJ655373:LCJ655390 LMF655373:LMF655390 LWB655373:LWB655390 MFX655373:MFX655390 MPT655373:MPT655390 MZP655373:MZP655390 NJL655373:NJL655390 NTH655373:NTH655390 ODD655373:ODD655390 OMZ655373:OMZ655390 OWV655373:OWV655390 PGR655373:PGR655390 PQN655373:PQN655390 QAJ655373:QAJ655390 QKF655373:QKF655390 QUB655373:QUB655390 RDX655373:RDX655390 RNT655373:RNT655390 RXP655373:RXP655390 SHL655373:SHL655390 SRH655373:SRH655390 TBD655373:TBD655390 TKZ655373:TKZ655390 TUV655373:TUV655390 UER655373:UER655390 UON655373:UON655390 UYJ655373:UYJ655390 VIF655373:VIF655390 VSB655373:VSB655390 WBX655373:WBX655390 WLT655373:WLT655390 WVP655373:WVP655390 H720909:H720926 JD720909:JD720926 SZ720909:SZ720926 ACV720909:ACV720926 AMR720909:AMR720926 AWN720909:AWN720926 BGJ720909:BGJ720926 BQF720909:BQF720926 CAB720909:CAB720926 CJX720909:CJX720926 CTT720909:CTT720926 DDP720909:DDP720926 DNL720909:DNL720926 DXH720909:DXH720926 EHD720909:EHD720926 EQZ720909:EQZ720926 FAV720909:FAV720926 FKR720909:FKR720926 FUN720909:FUN720926 GEJ720909:GEJ720926 GOF720909:GOF720926 GYB720909:GYB720926 HHX720909:HHX720926 HRT720909:HRT720926 IBP720909:IBP720926 ILL720909:ILL720926 IVH720909:IVH720926 JFD720909:JFD720926 JOZ720909:JOZ720926 JYV720909:JYV720926 KIR720909:KIR720926 KSN720909:KSN720926 LCJ720909:LCJ720926 LMF720909:LMF720926 LWB720909:LWB720926 MFX720909:MFX720926 MPT720909:MPT720926 MZP720909:MZP720926 NJL720909:NJL720926 NTH720909:NTH720926 ODD720909:ODD720926 OMZ720909:OMZ720926 OWV720909:OWV720926 PGR720909:PGR720926 PQN720909:PQN720926 QAJ720909:QAJ720926 QKF720909:QKF720926 QUB720909:QUB720926 RDX720909:RDX720926 RNT720909:RNT720926 RXP720909:RXP720926 SHL720909:SHL720926 SRH720909:SRH720926 TBD720909:TBD720926 TKZ720909:TKZ720926 TUV720909:TUV720926 UER720909:UER720926 UON720909:UON720926 UYJ720909:UYJ720926 VIF720909:VIF720926 VSB720909:VSB720926 WBX720909:WBX720926 WLT720909:WLT720926 WVP720909:WVP720926 H786445:H786462 JD786445:JD786462 SZ786445:SZ786462 ACV786445:ACV786462 AMR786445:AMR786462 AWN786445:AWN786462 BGJ786445:BGJ786462 BQF786445:BQF786462 CAB786445:CAB786462 CJX786445:CJX786462 CTT786445:CTT786462 DDP786445:DDP786462 DNL786445:DNL786462 DXH786445:DXH786462 EHD786445:EHD786462 EQZ786445:EQZ786462 FAV786445:FAV786462 FKR786445:FKR786462 FUN786445:FUN786462 GEJ786445:GEJ786462 GOF786445:GOF786462 GYB786445:GYB786462 HHX786445:HHX786462 HRT786445:HRT786462 IBP786445:IBP786462 ILL786445:ILL786462 IVH786445:IVH786462 JFD786445:JFD786462 JOZ786445:JOZ786462 JYV786445:JYV786462 KIR786445:KIR786462 KSN786445:KSN786462 LCJ786445:LCJ786462 LMF786445:LMF786462 LWB786445:LWB786462 MFX786445:MFX786462 MPT786445:MPT786462 MZP786445:MZP786462 NJL786445:NJL786462 NTH786445:NTH786462 ODD786445:ODD786462 OMZ786445:OMZ786462 OWV786445:OWV786462 PGR786445:PGR786462 PQN786445:PQN786462 QAJ786445:QAJ786462 QKF786445:QKF786462 QUB786445:QUB786462 RDX786445:RDX786462 RNT786445:RNT786462 RXP786445:RXP786462 SHL786445:SHL786462 SRH786445:SRH786462 TBD786445:TBD786462 TKZ786445:TKZ786462 TUV786445:TUV786462 UER786445:UER786462 UON786445:UON786462 UYJ786445:UYJ786462 VIF786445:VIF786462 VSB786445:VSB786462 WBX786445:WBX786462 WLT786445:WLT786462 WVP786445:WVP786462 H851981:H851998 JD851981:JD851998 SZ851981:SZ851998 ACV851981:ACV851998 AMR851981:AMR851998 AWN851981:AWN851998 BGJ851981:BGJ851998 BQF851981:BQF851998 CAB851981:CAB851998 CJX851981:CJX851998 CTT851981:CTT851998 DDP851981:DDP851998 DNL851981:DNL851998 DXH851981:DXH851998 EHD851981:EHD851998 EQZ851981:EQZ851998 FAV851981:FAV851998 FKR851981:FKR851998 FUN851981:FUN851998 GEJ851981:GEJ851998 GOF851981:GOF851998 GYB851981:GYB851998 HHX851981:HHX851998 HRT851981:HRT851998 IBP851981:IBP851998 ILL851981:ILL851998 IVH851981:IVH851998 JFD851981:JFD851998 JOZ851981:JOZ851998 JYV851981:JYV851998 KIR851981:KIR851998 KSN851981:KSN851998 LCJ851981:LCJ851998 LMF851981:LMF851998 LWB851981:LWB851998 MFX851981:MFX851998 MPT851981:MPT851998 MZP851981:MZP851998 NJL851981:NJL851998 NTH851981:NTH851998 ODD851981:ODD851998 OMZ851981:OMZ851998 OWV851981:OWV851998 PGR851981:PGR851998 PQN851981:PQN851998 QAJ851981:QAJ851998 QKF851981:QKF851998 QUB851981:QUB851998 RDX851981:RDX851998 RNT851981:RNT851998 RXP851981:RXP851998 SHL851981:SHL851998 SRH851981:SRH851998 TBD851981:TBD851998 TKZ851981:TKZ851998 TUV851981:TUV851998 UER851981:UER851998 UON851981:UON851998 UYJ851981:UYJ851998 VIF851981:VIF851998 VSB851981:VSB851998 WBX851981:WBX851998 WLT851981:WLT851998 WVP851981:WVP851998 H917517:H917534 JD917517:JD917534 SZ917517:SZ917534 ACV917517:ACV917534 AMR917517:AMR917534 AWN917517:AWN917534 BGJ917517:BGJ917534 BQF917517:BQF917534 CAB917517:CAB917534 CJX917517:CJX917534 CTT917517:CTT917534 DDP917517:DDP917534 DNL917517:DNL917534 DXH917517:DXH917534 EHD917517:EHD917534 EQZ917517:EQZ917534 FAV917517:FAV917534 FKR917517:FKR917534 FUN917517:FUN917534 GEJ917517:GEJ917534 GOF917517:GOF917534 GYB917517:GYB917534 HHX917517:HHX917534 HRT917517:HRT917534 IBP917517:IBP917534 ILL917517:ILL917534 IVH917517:IVH917534 JFD917517:JFD917534 JOZ917517:JOZ917534 JYV917517:JYV917534 KIR917517:KIR917534 KSN917517:KSN917534 LCJ917517:LCJ917534 LMF917517:LMF917534 LWB917517:LWB917534 MFX917517:MFX917534 MPT917517:MPT917534 MZP917517:MZP917534 NJL917517:NJL917534 NTH917517:NTH917534 ODD917517:ODD917534 OMZ917517:OMZ917534 OWV917517:OWV917534 PGR917517:PGR917534 PQN917517:PQN917534 QAJ917517:QAJ917534 QKF917517:QKF917534 QUB917517:QUB917534 RDX917517:RDX917534 RNT917517:RNT917534 RXP917517:RXP917534 SHL917517:SHL917534 SRH917517:SRH917534 TBD917517:TBD917534 TKZ917517:TKZ917534 TUV917517:TUV917534 UER917517:UER917534 UON917517:UON917534 UYJ917517:UYJ917534 VIF917517:VIF917534 VSB917517:VSB917534 WBX917517:WBX917534 WLT917517:WLT917534 WVP917517:WVP917534 H983053:H983070 JD983053:JD983070 SZ983053:SZ983070 ACV983053:ACV983070 AMR983053:AMR983070 AWN983053:AWN983070 BGJ983053:BGJ983070 BQF983053:BQF983070 CAB983053:CAB983070 CJX983053:CJX983070 CTT983053:CTT983070 DDP983053:DDP983070 DNL983053:DNL983070 DXH983053:DXH983070 EHD983053:EHD983070 EQZ983053:EQZ983070 FAV983053:FAV983070 FKR983053:FKR983070 FUN983053:FUN983070 GEJ983053:GEJ983070 GOF983053:GOF983070 GYB983053:GYB983070 HHX983053:HHX983070 HRT983053:HRT983070 IBP983053:IBP983070 ILL983053:ILL983070 IVH983053:IVH983070 JFD983053:JFD983070 JOZ983053:JOZ983070 JYV983053:JYV983070 KIR983053:KIR983070 KSN983053:KSN983070 LCJ983053:LCJ983070 LMF983053:LMF983070 LWB983053:LWB983070 MFX983053:MFX983070 MPT983053:MPT983070 MZP983053:MZP983070 NJL983053:NJL983070 NTH983053:NTH983070 ODD983053:ODD983070 OMZ983053:OMZ983070 OWV983053:OWV983070 PGR983053:PGR983070 PQN983053:PQN983070 QAJ983053:QAJ983070 QKF983053:QKF983070 QUB983053:QUB983070 RDX983053:RDX983070 RNT983053:RNT983070 RXP983053:RXP983070 SHL983053:SHL983070 SRH983053:SRH983070 TBD983053:TBD983070 TKZ983053:TKZ983070 TUV983053:TUV983070 UER983053:UER983070 UON983053:UON983070 UYJ983053:UYJ983070 VIF983053:VIF983070 VSB983053:VSB983070 WBX983053:WBX983070 WLT983053:WLT983070 WVP983053:WVP983070 J13:J30 JF13:JF30 TB13:TB30 ACX13:ACX30 AMT13:AMT30 AWP13:AWP30 BGL13:BGL30 BQH13:BQH30 CAD13:CAD30 CJZ13:CJZ30 CTV13:CTV30 DDR13:DDR30 DNN13:DNN30 DXJ13:DXJ30 EHF13:EHF30 ERB13:ERB30 FAX13:FAX30 FKT13:FKT30 FUP13:FUP30 GEL13:GEL30 GOH13:GOH30 GYD13:GYD30 HHZ13:HHZ30 HRV13:HRV30 IBR13:IBR30 ILN13:ILN30 IVJ13:IVJ30 JFF13:JFF30 JPB13:JPB30 JYX13:JYX30 KIT13:KIT30 KSP13:KSP30 LCL13:LCL30 LMH13:LMH30 LWD13:LWD30 MFZ13:MFZ30 MPV13:MPV30 MZR13:MZR30 NJN13:NJN30 NTJ13:NTJ30 ODF13:ODF30 ONB13:ONB30 OWX13:OWX30 PGT13:PGT30 PQP13:PQP30 QAL13:QAL30 QKH13:QKH30 QUD13:QUD30 RDZ13:RDZ30 RNV13:RNV30 RXR13:RXR30 SHN13:SHN30 SRJ13:SRJ30 TBF13:TBF30 TLB13:TLB30 TUX13:TUX30 UET13:UET30 UOP13:UOP30 UYL13:UYL30 VIH13:VIH30 VSD13:VSD30 WBZ13:WBZ30 WLV13:WLV30 WVR13:WVR30 J65549:J65566 JF65549:JF65566 TB65549:TB65566 ACX65549:ACX65566 AMT65549:AMT65566 AWP65549:AWP65566 BGL65549:BGL65566 BQH65549:BQH65566 CAD65549:CAD65566 CJZ65549:CJZ65566 CTV65549:CTV65566 DDR65549:DDR65566 DNN65549:DNN65566 DXJ65549:DXJ65566 EHF65549:EHF65566 ERB65549:ERB65566 FAX65549:FAX65566 FKT65549:FKT65566 FUP65549:FUP65566 GEL65549:GEL65566 GOH65549:GOH65566 GYD65549:GYD65566 HHZ65549:HHZ65566 HRV65549:HRV65566 IBR65549:IBR65566 ILN65549:ILN65566 IVJ65549:IVJ65566 JFF65549:JFF65566 JPB65549:JPB65566 JYX65549:JYX65566 KIT65549:KIT65566 KSP65549:KSP65566 LCL65549:LCL65566 LMH65549:LMH65566 LWD65549:LWD65566 MFZ65549:MFZ65566 MPV65549:MPV65566 MZR65549:MZR65566 NJN65549:NJN65566 NTJ65549:NTJ65566 ODF65549:ODF65566 ONB65549:ONB65566 OWX65549:OWX65566 PGT65549:PGT65566 PQP65549:PQP65566 QAL65549:QAL65566 QKH65549:QKH65566 QUD65549:QUD65566 RDZ65549:RDZ65566 RNV65549:RNV65566 RXR65549:RXR65566 SHN65549:SHN65566 SRJ65549:SRJ65566 TBF65549:TBF65566 TLB65549:TLB65566 TUX65549:TUX65566 UET65549:UET65566 UOP65549:UOP65566 UYL65549:UYL65566 VIH65549:VIH65566 VSD65549:VSD65566 WBZ65549:WBZ65566 WLV65549:WLV65566 WVR65549:WVR65566 J131085:J131102 JF131085:JF131102 TB131085:TB131102 ACX131085:ACX131102 AMT131085:AMT131102 AWP131085:AWP131102 BGL131085:BGL131102 BQH131085:BQH131102 CAD131085:CAD131102 CJZ131085:CJZ131102 CTV131085:CTV131102 DDR131085:DDR131102 DNN131085:DNN131102 DXJ131085:DXJ131102 EHF131085:EHF131102 ERB131085:ERB131102 FAX131085:FAX131102 FKT131085:FKT131102 FUP131085:FUP131102 GEL131085:GEL131102 GOH131085:GOH131102 GYD131085:GYD131102 HHZ131085:HHZ131102 HRV131085:HRV131102 IBR131085:IBR131102 ILN131085:ILN131102 IVJ131085:IVJ131102 JFF131085:JFF131102 JPB131085:JPB131102 JYX131085:JYX131102 KIT131085:KIT131102 KSP131085:KSP131102 LCL131085:LCL131102 LMH131085:LMH131102 LWD131085:LWD131102 MFZ131085:MFZ131102 MPV131085:MPV131102 MZR131085:MZR131102 NJN131085:NJN131102 NTJ131085:NTJ131102 ODF131085:ODF131102 ONB131085:ONB131102 OWX131085:OWX131102 PGT131085:PGT131102 PQP131085:PQP131102 QAL131085:QAL131102 QKH131085:QKH131102 QUD131085:QUD131102 RDZ131085:RDZ131102 RNV131085:RNV131102 RXR131085:RXR131102 SHN131085:SHN131102 SRJ131085:SRJ131102 TBF131085:TBF131102 TLB131085:TLB131102 TUX131085:TUX131102 UET131085:UET131102 UOP131085:UOP131102 UYL131085:UYL131102 VIH131085:VIH131102 VSD131085:VSD131102 WBZ131085:WBZ131102 WLV131085:WLV131102 WVR131085:WVR131102 J196621:J196638 JF196621:JF196638 TB196621:TB196638 ACX196621:ACX196638 AMT196621:AMT196638 AWP196621:AWP196638 BGL196621:BGL196638 BQH196621:BQH196638 CAD196621:CAD196638 CJZ196621:CJZ196638 CTV196621:CTV196638 DDR196621:DDR196638 DNN196621:DNN196638 DXJ196621:DXJ196638 EHF196621:EHF196638 ERB196621:ERB196638 FAX196621:FAX196638 FKT196621:FKT196638 FUP196621:FUP196638 GEL196621:GEL196638 GOH196621:GOH196638 GYD196621:GYD196638 HHZ196621:HHZ196638 HRV196621:HRV196638 IBR196621:IBR196638 ILN196621:ILN196638 IVJ196621:IVJ196638 JFF196621:JFF196638 JPB196621:JPB196638 JYX196621:JYX196638 KIT196621:KIT196638 KSP196621:KSP196638 LCL196621:LCL196638 LMH196621:LMH196638 LWD196621:LWD196638 MFZ196621:MFZ196638 MPV196621:MPV196638 MZR196621:MZR196638 NJN196621:NJN196638 NTJ196621:NTJ196638 ODF196621:ODF196638 ONB196621:ONB196638 OWX196621:OWX196638 PGT196621:PGT196638 PQP196621:PQP196638 QAL196621:QAL196638 QKH196621:QKH196638 QUD196621:QUD196638 RDZ196621:RDZ196638 RNV196621:RNV196638 RXR196621:RXR196638 SHN196621:SHN196638 SRJ196621:SRJ196638 TBF196621:TBF196638 TLB196621:TLB196638 TUX196621:TUX196638 UET196621:UET196638 UOP196621:UOP196638 UYL196621:UYL196638 VIH196621:VIH196638 VSD196621:VSD196638 WBZ196621:WBZ196638 WLV196621:WLV196638 WVR196621:WVR196638 J262157:J262174 JF262157:JF262174 TB262157:TB262174 ACX262157:ACX262174 AMT262157:AMT262174 AWP262157:AWP262174 BGL262157:BGL262174 BQH262157:BQH262174 CAD262157:CAD262174 CJZ262157:CJZ262174 CTV262157:CTV262174 DDR262157:DDR262174 DNN262157:DNN262174 DXJ262157:DXJ262174 EHF262157:EHF262174 ERB262157:ERB262174 FAX262157:FAX262174 FKT262157:FKT262174 FUP262157:FUP262174 GEL262157:GEL262174 GOH262157:GOH262174 GYD262157:GYD262174 HHZ262157:HHZ262174 HRV262157:HRV262174 IBR262157:IBR262174 ILN262157:ILN262174 IVJ262157:IVJ262174 JFF262157:JFF262174 JPB262157:JPB262174 JYX262157:JYX262174 KIT262157:KIT262174 KSP262157:KSP262174 LCL262157:LCL262174 LMH262157:LMH262174 LWD262157:LWD262174 MFZ262157:MFZ262174 MPV262157:MPV262174 MZR262157:MZR262174 NJN262157:NJN262174 NTJ262157:NTJ262174 ODF262157:ODF262174 ONB262157:ONB262174 OWX262157:OWX262174 PGT262157:PGT262174 PQP262157:PQP262174 QAL262157:QAL262174 QKH262157:QKH262174 QUD262157:QUD262174 RDZ262157:RDZ262174 RNV262157:RNV262174 RXR262157:RXR262174 SHN262157:SHN262174 SRJ262157:SRJ262174 TBF262157:TBF262174 TLB262157:TLB262174 TUX262157:TUX262174 UET262157:UET262174 UOP262157:UOP262174 UYL262157:UYL262174 VIH262157:VIH262174 VSD262157:VSD262174 WBZ262157:WBZ262174 WLV262157:WLV262174 WVR262157:WVR262174 J327693:J327710 JF327693:JF327710 TB327693:TB327710 ACX327693:ACX327710 AMT327693:AMT327710 AWP327693:AWP327710 BGL327693:BGL327710 BQH327693:BQH327710 CAD327693:CAD327710 CJZ327693:CJZ327710 CTV327693:CTV327710 DDR327693:DDR327710 DNN327693:DNN327710 DXJ327693:DXJ327710 EHF327693:EHF327710 ERB327693:ERB327710 FAX327693:FAX327710 FKT327693:FKT327710 FUP327693:FUP327710 GEL327693:GEL327710 GOH327693:GOH327710 GYD327693:GYD327710 HHZ327693:HHZ327710 HRV327693:HRV327710 IBR327693:IBR327710 ILN327693:ILN327710 IVJ327693:IVJ327710 JFF327693:JFF327710 JPB327693:JPB327710 JYX327693:JYX327710 KIT327693:KIT327710 KSP327693:KSP327710 LCL327693:LCL327710 LMH327693:LMH327710 LWD327693:LWD327710 MFZ327693:MFZ327710 MPV327693:MPV327710 MZR327693:MZR327710 NJN327693:NJN327710 NTJ327693:NTJ327710 ODF327693:ODF327710 ONB327693:ONB327710 OWX327693:OWX327710 PGT327693:PGT327710 PQP327693:PQP327710 QAL327693:QAL327710 QKH327693:QKH327710 QUD327693:QUD327710 RDZ327693:RDZ327710 RNV327693:RNV327710 RXR327693:RXR327710 SHN327693:SHN327710 SRJ327693:SRJ327710 TBF327693:TBF327710 TLB327693:TLB327710 TUX327693:TUX327710 UET327693:UET327710 UOP327693:UOP327710 UYL327693:UYL327710 VIH327693:VIH327710 VSD327693:VSD327710 WBZ327693:WBZ327710 WLV327693:WLV327710 WVR327693:WVR327710 J393229:J393246 JF393229:JF393246 TB393229:TB393246 ACX393229:ACX393246 AMT393229:AMT393246 AWP393229:AWP393246 BGL393229:BGL393246 BQH393229:BQH393246 CAD393229:CAD393246 CJZ393229:CJZ393246 CTV393229:CTV393246 DDR393229:DDR393246 DNN393229:DNN393246 DXJ393229:DXJ393246 EHF393229:EHF393246 ERB393229:ERB393246 FAX393229:FAX393246 FKT393229:FKT393246 FUP393229:FUP393246 GEL393229:GEL393246 GOH393229:GOH393246 GYD393229:GYD393246 HHZ393229:HHZ393246 HRV393229:HRV393246 IBR393229:IBR393246 ILN393229:ILN393246 IVJ393229:IVJ393246 JFF393229:JFF393246 JPB393229:JPB393246 JYX393229:JYX393246 KIT393229:KIT393246 KSP393229:KSP393246 LCL393229:LCL393246 LMH393229:LMH393246 LWD393229:LWD393246 MFZ393229:MFZ393246 MPV393229:MPV393246 MZR393229:MZR393246 NJN393229:NJN393246 NTJ393229:NTJ393246 ODF393229:ODF393246 ONB393229:ONB393246 OWX393229:OWX393246 PGT393229:PGT393246 PQP393229:PQP393246 QAL393229:QAL393246 QKH393229:QKH393246 QUD393229:QUD393246 RDZ393229:RDZ393246 RNV393229:RNV393246 RXR393229:RXR393246 SHN393229:SHN393246 SRJ393229:SRJ393246 TBF393229:TBF393246 TLB393229:TLB393246 TUX393229:TUX393246 UET393229:UET393246 UOP393229:UOP393246 UYL393229:UYL393246 VIH393229:VIH393246 VSD393229:VSD393246 WBZ393229:WBZ393246 WLV393229:WLV393246 WVR393229:WVR393246 J458765:J458782 JF458765:JF458782 TB458765:TB458782 ACX458765:ACX458782 AMT458765:AMT458782 AWP458765:AWP458782 BGL458765:BGL458782 BQH458765:BQH458782 CAD458765:CAD458782 CJZ458765:CJZ458782 CTV458765:CTV458782 DDR458765:DDR458782 DNN458765:DNN458782 DXJ458765:DXJ458782 EHF458765:EHF458782 ERB458765:ERB458782 FAX458765:FAX458782 FKT458765:FKT458782 FUP458765:FUP458782 GEL458765:GEL458782 GOH458765:GOH458782 GYD458765:GYD458782 HHZ458765:HHZ458782 HRV458765:HRV458782 IBR458765:IBR458782 ILN458765:ILN458782 IVJ458765:IVJ458782 JFF458765:JFF458782 JPB458765:JPB458782 JYX458765:JYX458782 KIT458765:KIT458782 KSP458765:KSP458782 LCL458765:LCL458782 LMH458765:LMH458782 LWD458765:LWD458782 MFZ458765:MFZ458782 MPV458765:MPV458782 MZR458765:MZR458782 NJN458765:NJN458782 NTJ458765:NTJ458782 ODF458765:ODF458782 ONB458765:ONB458782 OWX458765:OWX458782 PGT458765:PGT458782 PQP458765:PQP458782 QAL458765:QAL458782 QKH458765:QKH458782 QUD458765:QUD458782 RDZ458765:RDZ458782 RNV458765:RNV458782 RXR458765:RXR458782 SHN458765:SHN458782 SRJ458765:SRJ458782 TBF458765:TBF458782 TLB458765:TLB458782 TUX458765:TUX458782 UET458765:UET458782 UOP458765:UOP458782 UYL458765:UYL458782 VIH458765:VIH458782 VSD458765:VSD458782 WBZ458765:WBZ458782 WLV458765:WLV458782 WVR458765:WVR458782 J524301:J524318 JF524301:JF524318 TB524301:TB524318 ACX524301:ACX524318 AMT524301:AMT524318 AWP524301:AWP524318 BGL524301:BGL524318 BQH524301:BQH524318 CAD524301:CAD524318 CJZ524301:CJZ524318 CTV524301:CTV524318 DDR524301:DDR524318 DNN524301:DNN524318 DXJ524301:DXJ524318 EHF524301:EHF524318 ERB524301:ERB524318 FAX524301:FAX524318 FKT524301:FKT524318 FUP524301:FUP524318 GEL524301:GEL524318 GOH524301:GOH524318 GYD524301:GYD524318 HHZ524301:HHZ524318 HRV524301:HRV524318 IBR524301:IBR524318 ILN524301:ILN524318 IVJ524301:IVJ524318 JFF524301:JFF524318 JPB524301:JPB524318 JYX524301:JYX524318 KIT524301:KIT524318 KSP524301:KSP524318 LCL524301:LCL524318 LMH524301:LMH524318 LWD524301:LWD524318 MFZ524301:MFZ524318 MPV524301:MPV524318 MZR524301:MZR524318 NJN524301:NJN524318 NTJ524301:NTJ524318 ODF524301:ODF524318 ONB524301:ONB524318 OWX524301:OWX524318 PGT524301:PGT524318 PQP524301:PQP524318 QAL524301:QAL524318 QKH524301:QKH524318 QUD524301:QUD524318 RDZ524301:RDZ524318 RNV524301:RNV524318 RXR524301:RXR524318 SHN524301:SHN524318 SRJ524301:SRJ524318 TBF524301:TBF524318 TLB524301:TLB524318 TUX524301:TUX524318 UET524301:UET524318 UOP524301:UOP524318 UYL524301:UYL524318 VIH524301:VIH524318 VSD524301:VSD524318 WBZ524301:WBZ524318 WLV524301:WLV524318 WVR524301:WVR524318 J589837:J589854 JF589837:JF589854 TB589837:TB589854 ACX589837:ACX589854 AMT589837:AMT589854 AWP589837:AWP589854 BGL589837:BGL589854 BQH589837:BQH589854 CAD589837:CAD589854 CJZ589837:CJZ589854 CTV589837:CTV589854 DDR589837:DDR589854 DNN589837:DNN589854 DXJ589837:DXJ589854 EHF589837:EHF589854 ERB589837:ERB589854 FAX589837:FAX589854 FKT589837:FKT589854 FUP589837:FUP589854 GEL589837:GEL589854 GOH589837:GOH589854 GYD589837:GYD589854 HHZ589837:HHZ589854 HRV589837:HRV589854 IBR589837:IBR589854 ILN589837:ILN589854 IVJ589837:IVJ589854 JFF589837:JFF589854 JPB589837:JPB589854 JYX589837:JYX589854 KIT589837:KIT589854 KSP589837:KSP589854 LCL589837:LCL589854 LMH589837:LMH589854 LWD589837:LWD589854 MFZ589837:MFZ589854 MPV589837:MPV589854 MZR589837:MZR589854 NJN589837:NJN589854 NTJ589837:NTJ589854 ODF589837:ODF589854 ONB589837:ONB589854 OWX589837:OWX589854 PGT589837:PGT589854 PQP589837:PQP589854 QAL589837:QAL589854 QKH589837:QKH589854 QUD589837:QUD589854 RDZ589837:RDZ589854 RNV589837:RNV589854 RXR589837:RXR589854 SHN589837:SHN589854 SRJ589837:SRJ589854 TBF589837:TBF589854 TLB589837:TLB589854 TUX589837:TUX589854 UET589837:UET589854 UOP589837:UOP589854 UYL589837:UYL589854 VIH589837:VIH589854 VSD589837:VSD589854 WBZ589837:WBZ589854 WLV589837:WLV589854 WVR589837:WVR589854 J655373:J655390 JF655373:JF655390 TB655373:TB655390 ACX655373:ACX655390 AMT655373:AMT655390 AWP655373:AWP655390 BGL655373:BGL655390 BQH655373:BQH655390 CAD655373:CAD655390 CJZ655373:CJZ655390 CTV655373:CTV655390 DDR655373:DDR655390 DNN655373:DNN655390 DXJ655373:DXJ655390 EHF655373:EHF655390 ERB655373:ERB655390 FAX655373:FAX655390 FKT655373:FKT655390 FUP655373:FUP655390 GEL655373:GEL655390 GOH655373:GOH655390 GYD655373:GYD655390 HHZ655373:HHZ655390 HRV655373:HRV655390 IBR655373:IBR655390 ILN655373:ILN655390 IVJ655373:IVJ655390 JFF655373:JFF655390 JPB655373:JPB655390 JYX655373:JYX655390 KIT655373:KIT655390 KSP655373:KSP655390 LCL655373:LCL655390 LMH655373:LMH655390 LWD655373:LWD655390 MFZ655373:MFZ655390 MPV655373:MPV655390 MZR655373:MZR655390 NJN655373:NJN655390 NTJ655373:NTJ655390 ODF655373:ODF655390 ONB655373:ONB655390 OWX655373:OWX655390 PGT655373:PGT655390 PQP655373:PQP655390 QAL655373:QAL655390 QKH655373:QKH655390 QUD655373:QUD655390 RDZ655373:RDZ655390 RNV655373:RNV655390 RXR655373:RXR655390 SHN655373:SHN655390 SRJ655373:SRJ655390 TBF655373:TBF655390 TLB655373:TLB655390 TUX655373:TUX655390 UET655373:UET655390 UOP655373:UOP655390 UYL655373:UYL655390 VIH655373:VIH655390 VSD655373:VSD655390 WBZ655373:WBZ655390 WLV655373:WLV655390 WVR655373:WVR655390 J720909:J720926 JF720909:JF720926 TB720909:TB720926 ACX720909:ACX720926 AMT720909:AMT720926 AWP720909:AWP720926 BGL720909:BGL720926 BQH720909:BQH720926 CAD720909:CAD720926 CJZ720909:CJZ720926 CTV720909:CTV720926 DDR720909:DDR720926 DNN720909:DNN720926 DXJ720909:DXJ720926 EHF720909:EHF720926 ERB720909:ERB720926 FAX720909:FAX720926 FKT720909:FKT720926 FUP720909:FUP720926 GEL720909:GEL720926 GOH720909:GOH720926 GYD720909:GYD720926 HHZ720909:HHZ720926 HRV720909:HRV720926 IBR720909:IBR720926 ILN720909:ILN720926 IVJ720909:IVJ720926 JFF720909:JFF720926 JPB720909:JPB720926 JYX720909:JYX720926 KIT720909:KIT720926 KSP720909:KSP720926 LCL720909:LCL720926 LMH720909:LMH720926 LWD720909:LWD720926 MFZ720909:MFZ720926 MPV720909:MPV720926 MZR720909:MZR720926 NJN720909:NJN720926 NTJ720909:NTJ720926 ODF720909:ODF720926 ONB720909:ONB720926 OWX720909:OWX720926 PGT720909:PGT720926 PQP720909:PQP720926 QAL720909:QAL720926 QKH720909:QKH720926 QUD720909:QUD720926 RDZ720909:RDZ720926 RNV720909:RNV720926 RXR720909:RXR720926 SHN720909:SHN720926 SRJ720909:SRJ720926 TBF720909:TBF720926 TLB720909:TLB720926 TUX720909:TUX720926 UET720909:UET720926 UOP720909:UOP720926 UYL720909:UYL720926 VIH720909:VIH720926 VSD720909:VSD720926 WBZ720909:WBZ720926 WLV720909:WLV720926 WVR720909:WVR720926 J786445:J786462 JF786445:JF786462 TB786445:TB786462 ACX786445:ACX786462 AMT786445:AMT786462 AWP786445:AWP786462 BGL786445:BGL786462 BQH786445:BQH786462 CAD786445:CAD786462 CJZ786445:CJZ786462 CTV786445:CTV786462 DDR786445:DDR786462 DNN786445:DNN786462 DXJ786445:DXJ786462 EHF786445:EHF786462 ERB786445:ERB786462 FAX786445:FAX786462 FKT786445:FKT786462 FUP786445:FUP786462 GEL786445:GEL786462 GOH786445:GOH786462 GYD786445:GYD786462 HHZ786445:HHZ786462 HRV786445:HRV786462 IBR786445:IBR786462 ILN786445:ILN786462 IVJ786445:IVJ786462 JFF786445:JFF786462 JPB786445:JPB786462 JYX786445:JYX786462 KIT786445:KIT786462 KSP786445:KSP786462 LCL786445:LCL786462 LMH786445:LMH786462 LWD786445:LWD786462 MFZ786445:MFZ786462 MPV786445:MPV786462 MZR786445:MZR786462 NJN786445:NJN786462 NTJ786445:NTJ786462 ODF786445:ODF786462 ONB786445:ONB786462 OWX786445:OWX786462 PGT786445:PGT786462 PQP786445:PQP786462 QAL786445:QAL786462 QKH786445:QKH786462 QUD786445:QUD786462 RDZ786445:RDZ786462 RNV786445:RNV786462 RXR786445:RXR786462 SHN786445:SHN786462 SRJ786445:SRJ786462 TBF786445:TBF786462 TLB786445:TLB786462 TUX786445:TUX786462 UET786445:UET786462 UOP786445:UOP786462 UYL786445:UYL786462 VIH786445:VIH786462 VSD786445:VSD786462 WBZ786445:WBZ786462 WLV786445:WLV786462 WVR786445:WVR786462 J851981:J851998 JF851981:JF851998 TB851981:TB851998 ACX851981:ACX851998 AMT851981:AMT851998 AWP851981:AWP851998 BGL851981:BGL851998 BQH851981:BQH851998 CAD851981:CAD851998 CJZ851981:CJZ851998 CTV851981:CTV851998 DDR851981:DDR851998 DNN851981:DNN851998 DXJ851981:DXJ851998 EHF851981:EHF851998 ERB851981:ERB851998 FAX851981:FAX851998 FKT851981:FKT851998 FUP851981:FUP851998 GEL851981:GEL851998 GOH851981:GOH851998 GYD851981:GYD851998 HHZ851981:HHZ851998 HRV851981:HRV851998 IBR851981:IBR851998 ILN851981:ILN851998 IVJ851981:IVJ851998 JFF851981:JFF851998 JPB851981:JPB851998 JYX851981:JYX851998 KIT851981:KIT851998 KSP851981:KSP851998 LCL851981:LCL851998 LMH851981:LMH851998 LWD851981:LWD851998 MFZ851981:MFZ851998 MPV851981:MPV851998 MZR851981:MZR851998 NJN851981:NJN851998 NTJ851981:NTJ851998 ODF851981:ODF851998 ONB851981:ONB851998 OWX851981:OWX851998 PGT851981:PGT851998 PQP851981:PQP851998 QAL851981:QAL851998 QKH851981:QKH851998 QUD851981:QUD851998 RDZ851981:RDZ851998 RNV851981:RNV851998 RXR851981:RXR851998 SHN851981:SHN851998 SRJ851981:SRJ851998 TBF851981:TBF851998 TLB851981:TLB851998 TUX851981:TUX851998 UET851981:UET851998 UOP851981:UOP851998 UYL851981:UYL851998 VIH851981:VIH851998 VSD851981:VSD851998 WBZ851981:WBZ851998 WLV851981:WLV851998 WVR851981:WVR851998 J917517:J917534 JF917517:JF917534 TB917517:TB917534 ACX917517:ACX917534 AMT917517:AMT917534 AWP917517:AWP917534 BGL917517:BGL917534 BQH917517:BQH917534 CAD917517:CAD917534 CJZ917517:CJZ917534 CTV917517:CTV917534 DDR917517:DDR917534 DNN917517:DNN917534 DXJ917517:DXJ917534 EHF917517:EHF917534 ERB917517:ERB917534 FAX917517:FAX917534 FKT917517:FKT917534 FUP917517:FUP917534 GEL917517:GEL917534 GOH917517:GOH917534 GYD917517:GYD917534 HHZ917517:HHZ917534 HRV917517:HRV917534 IBR917517:IBR917534 ILN917517:ILN917534 IVJ917517:IVJ917534 JFF917517:JFF917534 JPB917517:JPB917534 JYX917517:JYX917534 KIT917517:KIT917534 KSP917517:KSP917534 LCL917517:LCL917534 LMH917517:LMH917534 LWD917517:LWD917534 MFZ917517:MFZ917534 MPV917517:MPV917534 MZR917517:MZR917534 NJN917517:NJN917534 NTJ917517:NTJ917534 ODF917517:ODF917534 ONB917517:ONB917534 OWX917517:OWX917534 PGT917517:PGT917534 PQP917517:PQP917534 QAL917517:QAL917534 QKH917517:QKH917534 QUD917517:QUD917534 RDZ917517:RDZ917534 RNV917517:RNV917534 RXR917517:RXR917534 SHN917517:SHN917534 SRJ917517:SRJ917534 TBF917517:TBF917534 TLB917517:TLB917534 TUX917517:TUX917534 UET917517:UET917534 UOP917517:UOP917534 UYL917517:UYL917534 VIH917517:VIH917534 VSD917517:VSD917534 WBZ917517:WBZ917534 WLV917517:WLV917534 WVR917517:WVR917534 J983053:J983070 JF983053:JF983070 TB983053:TB983070 ACX983053:ACX983070 AMT983053:AMT983070 AWP983053:AWP983070 BGL983053:BGL983070 BQH983053:BQH983070 CAD983053:CAD983070 CJZ983053:CJZ983070 CTV983053:CTV983070 DDR983053:DDR983070 DNN983053:DNN983070 DXJ983053:DXJ983070 EHF983053:EHF983070 ERB983053:ERB983070 FAX983053:FAX983070 FKT983053:FKT983070 FUP983053:FUP983070 GEL983053:GEL983070 GOH983053:GOH983070 GYD983053:GYD983070 HHZ983053:HHZ983070 HRV983053:HRV983070 IBR983053:IBR983070 ILN983053:ILN983070 IVJ983053:IVJ983070 JFF983053:JFF983070 JPB983053:JPB983070 JYX983053:JYX983070 KIT983053:KIT983070 KSP983053:KSP983070 LCL983053:LCL983070 LMH983053:LMH983070 LWD983053:LWD983070 MFZ983053:MFZ983070 MPV983053:MPV983070 MZR983053:MZR983070 NJN983053:NJN983070 NTJ983053:NTJ983070 ODF983053:ODF983070 ONB983053:ONB983070 OWX983053:OWX983070 PGT983053:PGT983070 PQP983053:PQP983070 QAL983053:QAL983070 QKH983053:QKH983070 QUD983053:QUD983070 RDZ983053:RDZ983070 RNV983053:RNV983070 RXR983053:RXR983070 SHN983053:SHN983070 SRJ983053:SRJ983070 TBF983053:TBF983070 TLB983053:TLB983070 TUX983053:TUX983070 UET983053:UET983070 UOP983053:UOP983070 UYL983053:UYL983070 VIH983053:VIH983070 VSD983053:VSD983070 WBZ983053:WBZ983070 WLV983053:WLV983070 WVR983053:WVR983070 F33:F34 JB33:JB34 SX33:SX34 ACT33:ACT34 AMP33:AMP34 AWL33:AWL34 BGH33:BGH34 BQD33:BQD34 BZZ33:BZZ34 CJV33:CJV34 CTR33:CTR34 DDN33:DDN34 DNJ33:DNJ34 DXF33:DXF34 EHB33:EHB34 EQX33:EQX34 FAT33:FAT34 FKP33:FKP34 FUL33:FUL34 GEH33:GEH34 GOD33:GOD34 GXZ33:GXZ34 HHV33:HHV34 HRR33:HRR34 IBN33:IBN34 ILJ33:ILJ34 IVF33:IVF34 JFB33:JFB34 JOX33:JOX34 JYT33:JYT34 KIP33:KIP34 KSL33:KSL34 LCH33:LCH34 LMD33:LMD34 LVZ33:LVZ34 MFV33:MFV34 MPR33:MPR34 MZN33:MZN34 NJJ33:NJJ34 NTF33:NTF34 ODB33:ODB34 OMX33:OMX34 OWT33:OWT34 PGP33:PGP34 PQL33:PQL34 QAH33:QAH34 QKD33:QKD34 QTZ33:QTZ34 RDV33:RDV34 RNR33:RNR34 RXN33:RXN34 SHJ33:SHJ34 SRF33:SRF34 TBB33:TBB34 TKX33:TKX34 TUT33:TUT34 UEP33:UEP34 UOL33:UOL34 UYH33:UYH34 VID33:VID34 VRZ33:VRZ34 WBV33:WBV34 WLR33:WLR34 WVN33:WVN34 F65569:F65570 JB65569:JB65570 SX65569:SX65570 ACT65569:ACT65570 AMP65569:AMP65570 AWL65569:AWL65570 BGH65569:BGH65570 BQD65569:BQD65570 BZZ65569:BZZ65570 CJV65569:CJV65570 CTR65569:CTR65570 DDN65569:DDN65570 DNJ65569:DNJ65570 DXF65569:DXF65570 EHB65569:EHB65570 EQX65569:EQX65570 FAT65569:FAT65570 FKP65569:FKP65570 FUL65569:FUL65570 GEH65569:GEH65570 GOD65569:GOD65570 GXZ65569:GXZ65570 HHV65569:HHV65570 HRR65569:HRR65570 IBN65569:IBN65570 ILJ65569:ILJ65570 IVF65569:IVF65570 JFB65569:JFB65570 JOX65569:JOX65570 JYT65569:JYT65570 KIP65569:KIP65570 KSL65569:KSL65570 LCH65569:LCH65570 LMD65569:LMD65570 LVZ65569:LVZ65570 MFV65569:MFV65570 MPR65569:MPR65570 MZN65569:MZN65570 NJJ65569:NJJ65570 NTF65569:NTF65570 ODB65569:ODB65570 OMX65569:OMX65570 OWT65569:OWT65570 PGP65569:PGP65570 PQL65569:PQL65570 QAH65569:QAH65570 QKD65569:QKD65570 QTZ65569:QTZ65570 RDV65569:RDV65570 RNR65569:RNR65570 RXN65569:RXN65570 SHJ65569:SHJ65570 SRF65569:SRF65570 TBB65569:TBB65570 TKX65569:TKX65570 TUT65569:TUT65570 UEP65569:UEP65570 UOL65569:UOL65570 UYH65569:UYH65570 VID65569:VID65570 VRZ65569:VRZ65570 WBV65569:WBV65570 WLR65569:WLR65570 WVN65569:WVN65570 F131105:F131106 JB131105:JB131106 SX131105:SX131106 ACT131105:ACT131106 AMP131105:AMP131106 AWL131105:AWL131106 BGH131105:BGH131106 BQD131105:BQD131106 BZZ131105:BZZ131106 CJV131105:CJV131106 CTR131105:CTR131106 DDN131105:DDN131106 DNJ131105:DNJ131106 DXF131105:DXF131106 EHB131105:EHB131106 EQX131105:EQX131106 FAT131105:FAT131106 FKP131105:FKP131106 FUL131105:FUL131106 GEH131105:GEH131106 GOD131105:GOD131106 GXZ131105:GXZ131106 HHV131105:HHV131106 HRR131105:HRR131106 IBN131105:IBN131106 ILJ131105:ILJ131106 IVF131105:IVF131106 JFB131105:JFB131106 JOX131105:JOX131106 JYT131105:JYT131106 KIP131105:KIP131106 KSL131105:KSL131106 LCH131105:LCH131106 LMD131105:LMD131106 LVZ131105:LVZ131106 MFV131105:MFV131106 MPR131105:MPR131106 MZN131105:MZN131106 NJJ131105:NJJ131106 NTF131105:NTF131106 ODB131105:ODB131106 OMX131105:OMX131106 OWT131105:OWT131106 PGP131105:PGP131106 PQL131105:PQL131106 QAH131105:QAH131106 QKD131105:QKD131106 QTZ131105:QTZ131106 RDV131105:RDV131106 RNR131105:RNR131106 RXN131105:RXN131106 SHJ131105:SHJ131106 SRF131105:SRF131106 TBB131105:TBB131106 TKX131105:TKX131106 TUT131105:TUT131106 UEP131105:UEP131106 UOL131105:UOL131106 UYH131105:UYH131106 VID131105:VID131106 VRZ131105:VRZ131106 WBV131105:WBV131106 WLR131105:WLR131106 WVN131105:WVN131106 F196641:F196642 JB196641:JB196642 SX196641:SX196642 ACT196641:ACT196642 AMP196641:AMP196642 AWL196641:AWL196642 BGH196641:BGH196642 BQD196641:BQD196642 BZZ196641:BZZ196642 CJV196641:CJV196642 CTR196641:CTR196642 DDN196641:DDN196642 DNJ196641:DNJ196642 DXF196641:DXF196642 EHB196641:EHB196642 EQX196641:EQX196642 FAT196641:FAT196642 FKP196641:FKP196642 FUL196641:FUL196642 GEH196641:GEH196642 GOD196641:GOD196642 GXZ196641:GXZ196642 HHV196641:HHV196642 HRR196641:HRR196642 IBN196641:IBN196642 ILJ196641:ILJ196642 IVF196641:IVF196642 JFB196641:JFB196642 JOX196641:JOX196642 JYT196641:JYT196642 KIP196641:KIP196642 KSL196641:KSL196642 LCH196641:LCH196642 LMD196641:LMD196642 LVZ196641:LVZ196642 MFV196641:MFV196642 MPR196641:MPR196642 MZN196641:MZN196642 NJJ196641:NJJ196642 NTF196641:NTF196642 ODB196641:ODB196642 OMX196641:OMX196642 OWT196641:OWT196642 PGP196641:PGP196642 PQL196641:PQL196642 QAH196641:QAH196642 QKD196641:QKD196642 QTZ196641:QTZ196642 RDV196641:RDV196642 RNR196641:RNR196642 RXN196641:RXN196642 SHJ196641:SHJ196642 SRF196641:SRF196642 TBB196641:TBB196642 TKX196641:TKX196642 TUT196641:TUT196642 UEP196641:UEP196642 UOL196641:UOL196642 UYH196641:UYH196642 VID196641:VID196642 VRZ196641:VRZ196642 WBV196641:WBV196642 WLR196641:WLR196642 WVN196641:WVN196642 F262177:F262178 JB262177:JB262178 SX262177:SX262178 ACT262177:ACT262178 AMP262177:AMP262178 AWL262177:AWL262178 BGH262177:BGH262178 BQD262177:BQD262178 BZZ262177:BZZ262178 CJV262177:CJV262178 CTR262177:CTR262178 DDN262177:DDN262178 DNJ262177:DNJ262178 DXF262177:DXF262178 EHB262177:EHB262178 EQX262177:EQX262178 FAT262177:FAT262178 FKP262177:FKP262178 FUL262177:FUL262178 GEH262177:GEH262178 GOD262177:GOD262178 GXZ262177:GXZ262178 HHV262177:HHV262178 HRR262177:HRR262178 IBN262177:IBN262178 ILJ262177:ILJ262178 IVF262177:IVF262178 JFB262177:JFB262178 JOX262177:JOX262178 JYT262177:JYT262178 KIP262177:KIP262178 KSL262177:KSL262178 LCH262177:LCH262178 LMD262177:LMD262178 LVZ262177:LVZ262178 MFV262177:MFV262178 MPR262177:MPR262178 MZN262177:MZN262178 NJJ262177:NJJ262178 NTF262177:NTF262178 ODB262177:ODB262178 OMX262177:OMX262178 OWT262177:OWT262178 PGP262177:PGP262178 PQL262177:PQL262178 QAH262177:QAH262178 QKD262177:QKD262178 QTZ262177:QTZ262178 RDV262177:RDV262178 RNR262177:RNR262178 RXN262177:RXN262178 SHJ262177:SHJ262178 SRF262177:SRF262178 TBB262177:TBB262178 TKX262177:TKX262178 TUT262177:TUT262178 UEP262177:UEP262178 UOL262177:UOL262178 UYH262177:UYH262178 VID262177:VID262178 VRZ262177:VRZ262178 WBV262177:WBV262178 WLR262177:WLR262178 WVN262177:WVN262178 F327713:F327714 JB327713:JB327714 SX327713:SX327714 ACT327713:ACT327714 AMP327713:AMP327714 AWL327713:AWL327714 BGH327713:BGH327714 BQD327713:BQD327714 BZZ327713:BZZ327714 CJV327713:CJV327714 CTR327713:CTR327714 DDN327713:DDN327714 DNJ327713:DNJ327714 DXF327713:DXF327714 EHB327713:EHB327714 EQX327713:EQX327714 FAT327713:FAT327714 FKP327713:FKP327714 FUL327713:FUL327714 GEH327713:GEH327714 GOD327713:GOD327714 GXZ327713:GXZ327714 HHV327713:HHV327714 HRR327713:HRR327714 IBN327713:IBN327714 ILJ327713:ILJ327714 IVF327713:IVF327714 JFB327713:JFB327714 JOX327713:JOX327714 JYT327713:JYT327714 KIP327713:KIP327714 KSL327713:KSL327714 LCH327713:LCH327714 LMD327713:LMD327714 LVZ327713:LVZ327714 MFV327713:MFV327714 MPR327713:MPR327714 MZN327713:MZN327714 NJJ327713:NJJ327714 NTF327713:NTF327714 ODB327713:ODB327714 OMX327713:OMX327714 OWT327713:OWT327714 PGP327713:PGP327714 PQL327713:PQL327714 QAH327713:QAH327714 QKD327713:QKD327714 QTZ327713:QTZ327714 RDV327713:RDV327714 RNR327713:RNR327714 RXN327713:RXN327714 SHJ327713:SHJ327714 SRF327713:SRF327714 TBB327713:TBB327714 TKX327713:TKX327714 TUT327713:TUT327714 UEP327713:UEP327714 UOL327713:UOL327714 UYH327713:UYH327714 VID327713:VID327714 VRZ327713:VRZ327714 WBV327713:WBV327714 WLR327713:WLR327714 WVN327713:WVN327714 F393249:F393250 JB393249:JB393250 SX393249:SX393250 ACT393249:ACT393250 AMP393249:AMP393250 AWL393249:AWL393250 BGH393249:BGH393250 BQD393249:BQD393250 BZZ393249:BZZ393250 CJV393249:CJV393250 CTR393249:CTR393250 DDN393249:DDN393250 DNJ393249:DNJ393250 DXF393249:DXF393250 EHB393249:EHB393250 EQX393249:EQX393250 FAT393249:FAT393250 FKP393249:FKP393250 FUL393249:FUL393250 GEH393249:GEH393250 GOD393249:GOD393250 GXZ393249:GXZ393250 HHV393249:HHV393250 HRR393249:HRR393250 IBN393249:IBN393250 ILJ393249:ILJ393250 IVF393249:IVF393250 JFB393249:JFB393250 JOX393249:JOX393250 JYT393249:JYT393250 KIP393249:KIP393250 KSL393249:KSL393250 LCH393249:LCH393250 LMD393249:LMD393250 LVZ393249:LVZ393250 MFV393249:MFV393250 MPR393249:MPR393250 MZN393249:MZN393250 NJJ393249:NJJ393250 NTF393249:NTF393250 ODB393249:ODB393250 OMX393249:OMX393250 OWT393249:OWT393250 PGP393249:PGP393250 PQL393249:PQL393250 QAH393249:QAH393250 QKD393249:QKD393250 QTZ393249:QTZ393250 RDV393249:RDV393250 RNR393249:RNR393250 RXN393249:RXN393250 SHJ393249:SHJ393250 SRF393249:SRF393250 TBB393249:TBB393250 TKX393249:TKX393250 TUT393249:TUT393250 UEP393249:UEP393250 UOL393249:UOL393250 UYH393249:UYH393250 VID393249:VID393250 VRZ393249:VRZ393250 WBV393249:WBV393250 WLR393249:WLR393250 WVN393249:WVN393250 F458785:F458786 JB458785:JB458786 SX458785:SX458786 ACT458785:ACT458786 AMP458785:AMP458786 AWL458785:AWL458786 BGH458785:BGH458786 BQD458785:BQD458786 BZZ458785:BZZ458786 CJV458785:CJV458786 CTR458785:CTR458786 DDN458785:DDN458786 DNJ458785:DNJ458786 DXF458785:DXF458786 EHB458785:EHB458786 EQX458785:EQX458786 FAT458785:FAT458786 FKP458785:FKP458786 FUL458785:FUL458786 GEH458785:GEH458786 GOD458785:GOD458786 GXZ458785:GXZ458786 HHV458785:HHV458786 HRR458785:HRR458786 IBN458785:IBN458786 ILJ458785:ILJ458786 IVF458785:IVF458786 JFB458785:JFB458786 JOX458785:JOX458786 JYT458785:JYT458786 KIP458785:KIP458786 KSL458785:KSL458786 LCH458785:LCH458786 LMD458785:LMD458786 LVZ458785:LVZ458786 MFV458785:MFV458786 MPR458785:MPR458786 MZN458785:MZN458786 NJJ458785:NJJ458786 NTF458785:NTF458786 ODB458785:ODB458786 OMX458785:OMX458786 OWT458785:OWT458786 PGP458785:PGP458786 PQL458785:PQL458786 QAH458785:QAH458786 QKD458785:QKD458786 QTZ458785:QTZ458786 RDV458785:RDV458786 RNR458785:RNR458786 RXN458785:RXN458786 SHJ458785:SHJ458786 SRF458785:SRF458786 TBB458785:TBB458786 TKX458785:TKX458786 TUT458785:TUT458786 UEP458785:UEP458786 UOL458785:UOL458786 UYH458785:UYH458786 VID458785:VID458786 VRZ458785:VRZ458786 WBV458785:WBV458786 WLR458785:WLR458786 WVN458785:WVN458786 F524321:F524322 JB524321:JB524322 SX524321:SX524322 ACT524321:ACT524322 AMP524321:AMP524322 AWL524321:AWL524322 BGH524321:BGH524322 BQD524321:BQD524322 BZZ524321:BZZ524322 CJV524321:CJV524322 CTR524321:CTR524322 DDN524321:DDN524322 DNJ524321:DNJ524322 DXF524321:DXF524322 EHB524321:EHB524322 EQX524321:EQX524322 FAT524321:FAT524322 FKP524321:FKP524322 FUL524321:FUL524322 GEH524321:GEH524322 GOD524321:GOD524322 GXZ524321:GXZ524322 HHV524321:HHV524322 HRR524321:HRR524322 IBN524321:IBN524322 ILJ524321:ILJ524322 IVF524321:IVF524322 JFB524321:JFB524322 JOX524321:JOX524322 JYT524321:JYT524322 KIP524321:KIP524322 KSL524321:KSL524322 LCH524321:LCH524322 LMD524321:LMD524322 LVZ524321:LVZ524322 MFV524321:MFV524322 MPR524321:MPR524322 MZN524321:MZN524322 NJJ524321:NJJ524322 NTF524321:NTF524322 ODB524321:ODB524322 OMX524321:OMX524322 OWT524321:OWT524322 PGP524321:PGP524322 PQL524321:PQL524322 QAH524321:QAH524322 QKD524321:QKD524322 QTZ524321:QTZ524322 RDV524321:RDV524322 RNR524321:RNR524322 RXN524321:RXN524322 SHJ524321:SHJ524322 SRF524321:SRF524322 TBB524321:TBB524322 TKX524321:TKX524322 TUT524321:TUT524322 UEP524321:UEP524322 UOL524321:UOL524322 UYH524321:UYH524322 VID524321:VID524322 VRZ524321:VRZ524322 WBV524321:WBV524322 WLR524321:WLR524322 WVN524321:WVN524322 F589857:F589858 JB589857:JB589858 SX589857:SX589858 ACT589857:ACT589858 AMP589857:AMP589858 AWL589857:AWL589858 BGH589857:BGH589858 BQD589857:BQD589858 BZZ589857:BZZ589858 CJV589857:CJV589858 CTR589857:CTR589858 DDN589857:DDN589858 DNJ589857:DNJ589858 DXF589857:DXF589858 EHB589857:EHB589858 EQX589857:EQX589858 FAT589857:FAT589858 FKP589857:FKP589858 FUL589857:FUL589858 GEH589857:GEH589858 GOD589857:GOD589858 GXZ589857:GXZ589858 HHV589857:HHV589858 HRR589857:HRR589858 IBN589857:IBN589858 ILJ589857:ILJ589858 IVF589857:IVF589858 JFB589857:JFB589858 JOX589857:JOX589858 JYT589857:JYT589858 KIP589857:KIP589858 KSL589857:KSL589858 LCH589857:LCH589858 LMD589857:LMD589858 LVZ589857:LVZ589858 MFV589857:MFV589858 MPR589857:MPR589858 MZN589857:MZN589858 NJJ589857:NJJ589858 NTF589857:NTF589858 ODB589857:ODB589858 OMX589857:OMX589858 OWT589857:OWT589858 PGP589857:PGP589858 PQL589857:PQL589858 QAH589857:QAH589858 QKD589857:QKD589858 QTZ589857:QTZ589858 RDV589857:RDV589858 RNR589857:RNR589858 RXN589857:RXN589858 SHJ589857:SHJ589858 SRF589857:SRF589858 TBB589857:TBB589858 TKX589857:TKX589858 TUT589857:TUT589858 UEP589857:UEP589858 UOL589857:UOL589858 UYH589857:UYH589858 VID589857:VID589858 VRZ589857:VRZ589858 WBV589857:WBV589858 WLR589857:WLR589858 WVN589857:WVN589858 F655393:F655394 JB655393:JB655394 SX655393:SX655394 ACT655393:ACT655394 AMP655393:AMP655394 AWL655393:AWL655394 BGH655393:BGH655394 BQD655393:BQD655394 BZZ655393:BZZ655394 CJV655393:CJV655394 CTR655393:CTR655394 DDN655393:DDN655394 DNJ655393:DNJ655394 DXF655393:DXF655394 EHB655393:EHB655394 EQX655393:EQX655394 FAT655393:FAT655394 FKP655393:FKP655394 FUL655393:FUL655394 GEH655393:GEH655394 GOD655393:GOD655394 GXZ655393:GXZ655394 HHV655393:HHV655394 HRR655393:HRR655394 IBN655393:IBN655394 ILJ655393:ILJ655394 IVF655393:IVF655394 JFB655393:JFB655394 JOX655393:JOX655394 JYT655393:JYT655394 KIP655393:KIP655394 KSL655393:KSL655394 LCH655393:LCH655394 LMD655393:LMD655394 LVZ655393:LVZ655394 MFV655393:MFV655394 MPR655393:MPR655394 MZN655393:MZN655394 NJJ655393:NJJ655394 NTF655393:NTF655394 ODB655393:ODB655394 OMX655393:OMX655394 OWT655393:OWT655394 PGP655393:PGP655394 PQL655393:PQL655394 QAH655393:QAH655394 QKD655393:QKD655394 QTZ655393:QTZ655394 RDV655393:RDV655394 RNR655393:RNR655394 RXN655393:RXN655394 SHJ655393:SHJ655394 SRF655393:SRF655394 TBB655393:TBB655394 TKX655393:TKX655394 TUT655393:TUT655394 UEP655393:UEP655394 UOL655393:UOL655394 UYH655393:UYH655394 VID655393:VID655394 VRZ655393:VRZ655394 WBV655393:WBV655394 WLR655393:WLR655394 WVN655393:WVN655394 F720929:F720930 JB720929:JB720930 SX720929:SX720930 ACT720929:ACT720930 AMP720929:AMP720930 AWL720929:AWL720930 BGH720929:BGH720930 BQD720929:BQD720930 BZZ720929:BZZ720930 CJV720929:CJV720930 CTR720929:CTR720930 DDN720929:DDN720930 DNJ720929:DNJ720930 DXF720929:DXF720930 EHB720929:EHB720930 EQX720929:EQX720930 FAT720929:FAT720930 FKP720929:FKP720930 FUL720929:FUL720930 GEH720929:GEH720930 GOD720929:GOD720930 GXZ720929:GXZ720930 HHV720929:HHV720930 HRR720929:HRR720930 IBN720929:IBN720930 ILJ720929:ILJ720930 IVF720929:IVF720930 JFB720929:JFB720930 JOX720929:JOX720930 JYT720929:JYT720930 KIP720929:KIP720930 KSL720929:KSL720930 LCH720929:LCH720930 LMD720929:LMD720930 LVZ720929:LVZ720930 MFV720929:MFV720930 MPR720929:MPR720930 MZN720929:MZN720930 NJJ720929:NJJ720930 NTF720929:NTF720930 ODB720929:ODB720930 OMX720929:OMX720930 OWT720929:OWT720930 PGP720929:PGP720930 PQL720929:PQL720930 QAH720929:QAH720930 QKD720929:QKD720930 QTZ720929:QTZ720930 RDV720929:RDV720930 RNR720929:RNR720930 RXN720929:RXN720930 SHJ720929:SHJ720930 SRF720929:SRF720930 TBB720929:TBB720930 TKX720929:TKX720930 TUT720929:TUT720930 UEP720929:UEP720930 UOL720929:UOL720930 UYH720929:UYH720930 VID720929:VID720930 VRZ720929:VRZ720930 WBV720929:WBV720930 WLR720929:WLR720930 WVN720929:WVN720930 F786465:F786466 JB786465:JB786466 SX786465:SX786466 ACT786465:ACT786466 AMP786465:AMP786466 AWL786465:AWL786466 BGH786465:BGH786466 BQD786465:BQD786466 BZZ786465:BZZ786466 CJV786465:CJV786466 CTR786465:CTR786466 DDN786465:DDN786466 DNJ786465:DNJ786466 DXF786465:DXF786466 EHB786465:EHB786466 EQX786465:EQX786466 FAT786465:FAT786466 FKP786465:FKP786466 FUL786465:FUL786466 GEH786465:GEH786466 GOD786465:GOD786466 GXZ786465:GXZ786466 HHV786465:HHV786466 HRR786465:HRR786466 IBN786465:IBN786466 ILJ786465:ILJ786466 IVF786465:IVF786466 JFB786465:JFB786466 JOX786465:JOX786466 JYT786465:JYT786466 KIP786465:KIP786466 KSL786465:KSL786466 LCH786465:LCH786466 LMD786465:LMD786466 LVZ786465:LVZ786466 MFV786465:MFV786466 MPR786465:MPR786466 MZN786465:MZN786466 NJJ786465:NJJ786466 NTF786465:NTF786466 ODB786465:ODB786466 OMX786465:OMX786466 OWT786465:OWT786466 PGP786465:PGP786466 PQL786465:PQL786466 QAH786465:QAH786466 QKD786465:QKD786466 QTZ786465:QTZ786466 RDV786465:RDV786466 RNR786465:RNR786466 RXN786465:RXN786466 SHJ786465:SHJ786466 SRF786465:SRF786466 TBB786465:TBB786466 TKX786465:TKX786466 TUT786465:TUT786466 UEP786465:UEP786466 UOL786465:UOL786466 UYH786465:UYH786466 VID786465:VID786466 VRZ786465:VRZ786466 WBV786465:WBV786466 WLR786465:WLR786466 WVN786465:WVN786466 F852001:F852002 JB852001:JB852002 SX852001:SX852002 ACT852001:ACT852002 AMP852001:AMP852002 AWL852001:AWL852002 BGH852001:BGH852002 BQD852001:BQD852002 BZZ852001:BZZ852002 CJV852001:CJV852002 CTR852001:CTR852002 DDN852001:DDN852002 DNJ852001:DNJ852002 DXF852001:DXF852002 EHB852001:EHB852002 EQX852001:EQX852002 FAT852001:FAT852002 FKP852001:FKP852002 FUL852001:FUL852002 GEH852001:GEH852002 GOD852001:GOD852002 GXZ852001:GXZ852002 HHV852001:HHV852002 HRR852001:HRR852002 IBN852001:IBN852002 ILJ852001:ILJ852002 IVF852001:IVF852002 JFB852001:JFB852002 JOX852001:JOX852002 JYT852001:JYT852002 KIP852001:KIP852002 KSL852001:KSL852002 LCH852001:LCH852002 LMD852001:LMD852002 LVZ852001:LVZ852002 MFV852001:MFV852002 MPR852001:MPR852002 MZN852001:MZN852002 NJJ852001:NJJ852002 NTF852001:NTF852002 ODB852001:ODB852002 OMX852001:OMX852002 OWT852001:OWT852002 PGP852001:PGP852002 PQL852001:PQL852002 QAH852001:QAH852002 QKD852001:QKD852002 QTZ852001:QTZ852002 RDV852001:RDV852002 RNR852001:RNR852002 RXN852001:RXN852002 SHJ852001:SHJ852002 SRF852001:SRF852002 TBB852001:TBB852002 TKX852001:TKX852002 TUT852001:TUT852002 UEP852001:UEP852002 UOL852001:UOL852002 UYH852001:UYH852002 VID852001:VID852002 VRZ852001:VRZ852002 WBV852001:WBV852002 WLR852001:WLR852002 WVN852001:WVN852002 F917537:F917538 JB917537:JB917538 SX917537:SX917538 ACT917537:ACT917538 AMP917537:AMP917538 AWL917537:AWL917538 BGH917537:BGH917538 BQD917537:BQD917538 BZZ917537:BZZ917538 CJV917537:CJV917538 CTR917537:CTR917538 DDN917537:DDN917538 DNJ917537:DNJ917538 DXF917537:DXF917538 EHB917537:EHB917538 EQX917537:EQX917538 FAT917537:FAT917538 FKP917537:FKP917538 FUL917537:FUL917538 GEH917537:GEH917538 GOD917537:GOD917538 GXZ917537:GXZ917538 HHV917537:HHV917538 HRR917537:HRR917538 IBN917537:IBN917538 ILJ917537:ILJ917538 IVF917537:IVF917538 JFB917537:JFB917538 JOX917537:JOX917538 JYT917537:JYT917538 KIP917537:KIP917538 KSL917537:KSL917538 LCH917537:LCH917538 LMD917537:LMD917538 LVZ917537:LVZ917538 MFV917537:MFV917538 MPR917537:MPR917538 MZN917537:MZN917538 NJJ917537:NJJ917538 NTF917537:NTF917538 ODB917537:ODB917538 OMX917537:OMX917538 OWT917537:OWT917538 PGP917537:PGP917538 PQL917537:PQL917538 QAH917537:QAH917538 QKD917537:QKD917538 QTZ917537:QTZ917538 RDV917537:RDV917538 RNR917537:RNR917538 RXN917537:RXN917538 SHJ917537:SHJ917538 SRF917537:SRF917538 TBB917537:TBB917538 TKX917537:TKX917538 TUT917537:TUT917538 UEP917537:UEP917538 UOL917537:UOL917538 UYH917537:UYH917538 VID917537:VID917538 VRZ917537:VRZ917538 WBV917537:WBV917538 WLR917537:WLR917538 WVN917537:WVN917538 F983073:F983074 JB983073:JB983074 SX983073:SX983074 ACT983073:ACT983074 AMP983073:AMP983074 AWL983073:AWL983074 BGH983073:BGH983074 BQD983073:BQD983074 BZZ983073:BZZ983074 CJV983073:CJV983074 CTR983073:CTR983074 DDN983073:DDN983074 DNJ983073:DNJ983074 DXF983073:DXF983074 EHB983073:EHB983074 EQX983073:EQX983074 FAT983073:FAT983074 FKP983073:FKP983074 FUL983073:FUL983074 GEH983073:GEH983074 GOD983073:GOD983074 GXZ983073:GXZ983074 HHV983073:HHV983074 HRR983073:HRR983074 IBN983073:IBN983074 ILJ983073:ILJ983074 IVF983073:IVF983074 JFB983073:JFB983074 JOX983073:JOX983074 JYT983073:JYT983074 KIP983073:KIP983074 KSL983073:KSL983074 LCH983073:LCH983074 LMD983073:LMD983074 LVZ983073:LVZ983074 MFV983073:MFV983074 MPR983073:MPR983074 MZN983073:MZN983074 NJJ983073:NJJ983074 NTF983073:NTF983074 ODB983073:ODB983074 OMX983073:OMX983074 OWT983073:OWT983074 PGP983073:PGP983074 PQL983073:PQL983074 QAH983073:QAH983074 QKD983073:QKD983074 QTZ983073:QTZ983074 RDV983073:RDV983074 RNR983073:RNR983074 RXN983073:RXN983074 SHJ983073:SHJ983074 SRF983073:SRF983074 TBB983073:TBB983074 TKX983073:TKX983074 TUT983073:TUT983074 UEP983073:UEP983074 UOL983073:UOL983074 UYH983073:UYH983074 VID983073:VID983074 VRZ983073:VRZ983074 WBV983073:WBV983074 WLR983073:WLR983074 WVN983073:WVN983074 H33:H34 JD33:JD34 SZ33:SZ34 ACV33:ACV34 AMR33:AMR34 AWN33:AWN34 BGJ33:BGJ34 BQF33:BQF34 CAB33:CAB34 CJX33:CJX34 CTT33:CTT34 DDP33:DDP34 DNL33:DNL34 DXH33:DXH34 EHD33:EHD34 EQZ33:EQZ34 FAV33:FAV34 FKR33:FKR34 FUN33:FUN34 GEJ33:GEJ34 GOF33:GOF34 GYB33:GYB34 HHX33:HHX34 HRT33:HRT34 IBP33:IBP34 ILL33:ILL34 IVH33:IVH34 JFD33:JFD34 JOZ33:JOZ34 JYV33:JYV34 KIR33:KIR34 KSN33:KSN34 LCJ33:LCJ34 LMF33:LMF34 LWB33:LWB34 MFX33:MFX34 MPT33:MPT34 MZP33:MZP34 NJL33:NJL34 NTH33:NTH34 ODD33:ODD34 OMZ33:OMZ34 OWV33:OWV34 PGR33:PGR34 PQN33:PQN34 QAJ33:QAJ34 QKF33:QKF34 QUB33:QUB34 RDX33:RDX34 RNT33:RNT34 RXP33:RXP34 SHL33:SHL34 SRH33:SRH34 TBD33:TBD34 TKZ33:TKZ34 TUV33:TUV34 UER33:UER34 UON33:UON34 UYJ33:UYJ34 VIF33:VIF34 VSB33:VSB34 WBX33:WBX34 WLT33:WLT34 WVP33:WVP34 H65569:H65570 JD65569:JD65570 SZ65569:SZ65570 ACV65569:ACV65570 AMR65569:AMR65570 AWN65569:AWN65570 BGJ65569:BGJ65570 BQF65569:BQF65570 CAB65569:CAB65570 CJX65569:CJX65570 CTT65569:CTT65570 DDP65569:DDP65570 DNL65569:DNL65570 DXH65569:DXH65570 EHD65569:EHD65570 EQZ65569:EQZ65570 FAV65569:FAV65570 FKR65569:FKR65570 FUN65569:FUN65570 GEJ65569:GEJ65570 GOF65569:GOF65570 GYB65569:GYB65570 HHX65569:HHX65570 HRT65569:HRT65570 IBP65569:IBP65570 ILL65569:ILL65570 IVH65569:IVH65570 JFD65569:JFD65570 JOZ65569:JOZ65570 JYV65569:JYV65570 KIR65569:KIR65570 KSN65569:KSN65570 LCJ65569:LCJ65570 LMF65569:LMF65570 LWB65569:LWB65570 MFX65569:MFX65570 MPT65569:MPT65570 MZP65569:MZP65570 NJL65569:NJL65570 NTH65569:NTH65570 ODD65569:ODD65570 OMZ65569:OMZ65570 OWV65569:OWV65570 PGR65569:PGR65570 PQN65569:PQN65570 QAJ65569:QAJ65570 QKF65569:QKF65570 QUB65569:QUB65570 RDX65569:RDX65570 RNT65569:RNT65570 RXP65569:RXP65570 SHL65569:SHL65570 SRH65569:SRH65570 TBD65569:TBD65570 TKZ65569:TKZ65570 TUV65569:TUV65570 UER65569:UER65570 UON65569:UON65570 UYJ65569:UYJ65570 VIF65569:VIF65570 VSB65569:VSB65570 WBX65569:WBX65570 WLT65569:WLT65570 WVP65569:WVP65570 H131105:H131106 JD131105:JD131106 SZ131105:SZ131106 ACV131105:ACV131106 AMR131105:AMR131106 AWN131105:AWN131106 BGJ131105:BGJ131106 BQF131105:BQF131106 CAB131105:CAB131106 CJX131105:CJX131106 CTT131105:CTT131106 DDP131105:DDP131106 DNL131105:DNL131106 DXH131105:DXH131106 EHD131105:EHD131106 EQZ131105:EQZ131106 FAV131105:FAV131106 FKR131105:FKR131106 FUN131105:FUN131106 GEJ131105:GEJ131106 GOF131105:GOF131106 GYB131105:GYB131106 HHX131105:HHX131106 HRT131105:HRT131106 IBP131105:IBP131106 ILL131105:ILL131106 IVH131105:IVH131106 JFD131105:JFD131106 JOZ131105:JOZ131106 JYV131105:JYV131106 KIR131105:KIR131106 KSN131105:KSN131106 LCJ131105:LCJ131106 LMF131105:LMF131106 LWB131105:LWB131106 MFX131105:MFX131106 MPT131105:MPT131106 MZP131105:MZP131106 NJL131105:NJL131106 NTH131105:NTH131106 ODD131105:ODD131106 OMZ131105:OMZ131106 OWV131105:OWV131106 PGR131105:PGR131106 PQN131105:PQN131106 QAJ131105:QAJ131106 QKF131105:QKF131106 QUB131105:QUB131106 RDX131105:RDX131106 RNT131105:RNT131106 RXP131105:RXP131106 SHL131105:SHL131106 SRH131105:SRH131106 TBD131105:TBD131106 TKZ131105:TKZ131106 TUV131105:TUV131106 UER131105:UER131106 UON131105:UON131106 UYJ131105:UYJ131106 VIF131105:VIF131106 VSB131105:VSB131106 WBX131105:WBX131106 WLT131105:WLT131106 WVP131105:WVP131106 H196641:H196642 JD196641:JD196642 SZ196641:SZ196642 ACV196641:ACV196642 AMR196641:AMR196642 AWN196641:AWN196642 BGJ196641:BGJ196642 BQF196641:BQF196642 CAB196641:CAB196642 CJX196641:CJX196642 CTT196641:CTT196642 DDP196641:DDP196642 DNL196641:DNL196642 DXH196641:DXH196642 EHD196641:EHD196642 EQZ196641:EQZ196642 FAV196641:FAV196642 FKR196641:FKR196642 FUN196641:FUN196642 GEJ196641:GEJ196642 GOF196641:GOF196642 GYB196641:GYB196642 HHX196641:HHX196642 HRT196641:HRT196642 IBP196641:IBP196642 ILL196641:ILL196642 IVH196641:IVH196642 JFD196641:JFD196642 JOZ196641:JOZ196642 JYV196641:JYV196642 KIR196641:KIR196642 KSN196641:KSN196642 LCJ196641:LCJ196642 LMF196641:LMF196642 LWB196641:LWB196642 MFX196641:MFX196642 MPT196641:MPT196642 MZP196641:MZP196642 NJL196641:NJL196642 NTH196641:NTH196642 ODD196641:ODD196642 OMZ196641:OMZ196642 OWV196641:OWV196642 PGR196641:PGR196642 PQN196641:PQN196642 QAJ196641:QAJ196642 QKF196641:QKF196642 QUB196641:QUB196642 RDX196641:RDX196642 RNT196641:RNT196642 RXP196641:RXP196642 SHL196641:SHL196642 SRH196641:SRH196642 TBD196641:TBD196642 TKZ196641:TKZ196642 TUV196641:TUV196642 UER196641:UER196642 UON196641:UON196642 UYJ196641:UYJ196642 VIF196641:VIF196642 VSB196641:VSB196642 WBX196641:WBX196642 WLT196641:WLT196642 WVP196641:WVP196642 H262177:H262178 JD262177:JD262178 SZ262177:SZ262178 ACV262177:ACV262178 AMR262177:AMR262178 AWN262177:AWN262178 BGJ262177:BGJ262178 BQF262177:BQF262178 CAB262177:CAB262178 CJX262177:CJX262178 CTT262177:CTT262178 DDP262177:DDP262178 DNL262177:DNL262178 DXH262177:DXH262178 EHD262177:EHD262178 EQZ262177:EQZ262178 FAV262177:FAV262178 FKR262177:FKR262178 FUN262177:FUN262178 GEJ262177:GEJ262178 GOF262177:GOF262178 GYB262177:GYB262178 HHX262177:HHX262178 HRT262177:HRT262178 IBP262177:IBP262178 ILL262177:ILL262178 IVH262177:IVH262178 JFD262177:JFD262178 JOZ262177:JOZ262178 JYV262177:JYV262178 KIR262177:KIR262178 KSN262177:KSN262178 LCJ262177:LCJ262178 LMF262177:LMF262178 LWB262177:LWB262178 MFX262177:MFX262178 MPT262177:MPT262178 MZP262177:MZP262178 NJL262177:NJL262178 NTH262177:NTH262178 ODD262177:ODD262178 OMZ262177:OMZ262178 OWV262177:OWV262178 PGR262177:PGR262178 PQN262177:PQN262178 QAJ262177:QAJ262178 QKF262177:QKF262178 QUB262177:QUB262178 RDX262177:RDX262178 RNT262177:RNT262178 RXP262177:RXP262178 SHL262177:SHL262178 SRH262177:SRH262178 TBD262177:TBD262178 TKZ262177:TKZ262178 TUV262177:TUV262178 UER262177:UER262178 UON262177:UON262178 UYJ262177:UYJ262178 VIF262177:VIF262178 VSB262177:VSB262178 WBX262177:WBX262178 WLT262177:WLT262178 WVP262177:WVP262178 H327713:H327714 JD327713:JD327714 SZ327713:SZ327714 ACV327713:ACV327714 AMR327713:AMR327714 AWN327713:AWN327714 BGJ327713:BGJ327714 BQF327713:BQF327714 CAB327713:CAB327714 CJX327713:CJX327714 CTT327713:CTT327714 DDP327713:DDP327714 DNL327713:DNL327714 DXH327713:DXH327714 EHD327713:EHD327714 EQZ327713:EQZ327714 FAV327713:FAV327714 FKR327713:FKR327714 FUN327713:FUN327714 GEJ327713:GEJ327714 GOF327713:GOF327714 GYB327713:GYB327714 HHX327713:HHX327714 HRT327713:HRT327714 IBP327713:IBP327714 ILL327713:ILL327714 IVH327713:IVH327714 JFD327713:JFD327714 JOZ327713:JOZ327714 JYV327713:JYV327714 KIR327713:KIR327714 KSN327713:KSN327714 LCJ327713:LCJ327714 LMF327713:LMF327714 LWB327713:LWB327714 MFX327713:MFX327714 MPT327713:MPT327714 MZP327713:MZP327714 NJL327713:NJL327714 NTH327713:NTH327714 ODD327713:ODD327714 OMZ327713:OMZ327714 OWV327713:OWV327714 PGR327713:PGR327714 PQN327713:PQN327714 QAJ327713:QAJ327714 QKF327713:QKF327714 QUB327713:QUB327714 RDX327713:RDX327714 RNT327713:RNT327714 RXP327713:RXP327714 SHL327713:SHL327714 SRH327713:SRH327714 TBD327713:TBD327714 TKZ327713:TKZ327714 TUV327713:TUV327714 UER327713:UER327714 UON327713:UON327714 UYJ327713:UYJ327714 VIF327713:VIF327714 VSB327713:VSB327714 WBX327713:WBX327714 WLT327713:WLT327714 WVP327713:WVP327714 H393249:H393250 JD393249:JD393250 SZ393249:SZ393250 ACV393249:ACV393250 AMR393249:AMR393250 AWN393249:AWN393250 BGJ393249:BGJ393250 BQF393249:BQF393250 CAB393249:CAB393250 CJX393249:CJX393250 CTT393249:CTT393250 DDP393249:DDP393250 DNL393249:DNL393250 DXH393249:DXH393250 EHD393249:EHD393250 EQZ393249:EQZ393250 FAV393249:FAV393250 FKR393249:FKR393250 FUN393249:FUN393250 GEJ393249:GEJ393250 GOF393249:GOF393250 GYB393249:GYB393250 HHX393249:HHX393250 HRT393249:HRT393250 IBP393249:IBP393250 ILL393249:ILL393250 IVH393249:IVH393250 JFD393249:JFD393250 JOZ393249:JOZ393250 JYV393249:JYV393250 KIR393249:KIR393250 KSN393249:KSN393250 LCJ393249:LCJ393250 LMF393249:LMF393250 LWB393249:LWB393250 MFX393249:MFX393250 MPT393249:MPT393250 MZP393249:MZP393250 NJL393249:NJL393250 NTH393249:NTH393250 ODD393249:ODD393250 OMZ393249:OMZ393250 OWV393249:OWV393250 PGR393249:PGR393250 PQN393249:PQN393250 QAJ393249:QAJ393250 QKF393249:QKF393250 QUB393249:QUB393250 RDX393249:RDX393250 RNT393249:RNT393250 RXP393249:RXP393250 SHL393249:SHL393250 SRH393249:SRH393250 TBD393249:TBD393250 TKZ393249:TKZ393250 TUV393249:TUV393250 UER393249:UER393250 UON393249:UON393250 UYJ393249:UYJ393250 VIF393249:VIF393250 VSB393249:VSB393250 WBX393249:WBX393250 WLT393249:WLT393250 WVP393249:WVP393250 H458785:H458786 JD458785:JD458786 SZ458785:SZ458786 ACV458785:ACV458786 AMR458785:AMR458786 AWN458785:AWN458786 BGJ458785:BGJ458786 BQF458785:BQF458786 CAB458785:CAB458786 CJX458785:CJX458786 CTT458785:CTT458786 DDP458785:DDP458786 DNL458785:DNL458786 DXH458785:DXH458786 EHD458785:EHD458786 EQZ458785:EQZ458786 FAV458785:FAV458786 FKR458785:FKR458786 FUN458785:FUN458786 GEJ458785:GEJ458786 GOF458785:GOF458786 GYB458785:GYB458786 HHX458785:HHX458786 HRT458785:HRT458786 IBP458785:IBP458786 ILL458785:ILL458786 IVH458785:IVH458786 JFD458785:JFD458786 JOZ458785:JOZ458786 JYV458785:JYV458786 KIR458785:KIR458786 KSN458785:KSN458786 LCJ458785:LCJ458786 LMF458785:LMF458786 LWB458785:LWB458786 MFX458785:MFX458786 MPT458785:MPT458786 MZP458785:MZP458786 NJL458785:NJL458786 NTH458785:NTH458786 ODD458785:ODD458786 OMZ458785:OMZ458786 OWV458785:OWV458786 PGR458785:PGR458786 PQN458785:PQN458786 QAJ458785:QAJ458786 QKF458785:QKF458786 QUB458785:QUB458786 RDX458785:RDX458786 RNT458785:RNT458786 RXP458785:RXP458786 SHL458785:SHL458786 SRH458785:SRH458786 TBD458785:TBD458786 TKZ458785:TKZ458786 TUV458785:TUV458786 UER458785:UER458786 UON458785:UON458786 UYJ458785:UYJ458786 VIF458785:VIF458786 VSB458785:VSB458786 WBX458785:WBX458786 WLT458785:WLT458786 WVP458785:WVP458786 H524321:H524322 JD524321:JD524322 SZ524321:SZ524322 ACV524321:ACV524322 AMR524321:AMR524322 AWN524321:AWN524322 BGJ524321:BGJ524322 BQF524321:BQF524322 CAB524321:CAB524322 CJX524321:CJX524322 CTT524321:CTT524322 DDP524321:DDP524322 DNL524321:DNL524322 DXH524321:DXH524322 EHD524321:EHD524322 EQZ524321:EQZ524322 FAV524321:FAV524322 FKR524321:FKR524322 FUN524321:FUN524322 GEJ524321:GEJ524322 GOF524321:GOF524322 GYB524321:GYB524322 HHX524321:HHX524322 HRT524321:HRT524322 IBP524321:IBP524322 ILL524321:ILL524322 IVH524321:IVH524322 JFD524321:JFD524322 JOZ524321:JOZ524322 JYV524321:JYV524322 KIR524321:KIR524322 KSN524321:KSN524322 LCJ524321:LCJ524322 LMF524321:LMF524322 LWB524321:LWB524322 MFX524321:MFX524322 MPT524321:MPT524322 MZP524321:MZP524322 NJL524321:NJL524322 NTH524321:NTH524322 ODD524321:ODD524322 OMZ524321:OMZ524322 OWV524321:OWV524322 PGR524321:PGR524322 PQN524321:PQN524322 QAJ524321:QAJ524322 QKF524321:QKF524322 QUB524321:QUB524322 RDX524321:RDX524322 RNT524321:RNT524322 RXP524321:RXP524322 SHL524321:SHL524322 SRH524321:SRH524322 TBD524321:TBD524322 TKZ524321:TKZ524322 TUV524321:TUV524322 UER524321:UER524322 UON524321:UON524322 UYJ524321:UYJ524322 VIF524321:VIF524322 VSB524321:VSB524322 WBX524321:WBX524322 WLT524321:WLT524322 WVP524321:WVP524322 H589857:H589858 JD589857:JD589858 SZ589857:SZ589858 ACV589857:ACV589858 AMR589857:AMR589858 AWN589857:AWN589858 BGJ589857:BGJ589858 BQF589857:BQF589858 CAB589857:CAB589858 CJX589857:CJX589858 CTT589857:CTT589858 DDP589857:DDP589858 DNL589857:DNL589858 DXH589857:DXH589858 EHD589857:EHD589858 EQZ589857:EQZ589858 FAV589857:FAV589858 FKR589857:FKR589858 FUN589857:FUN589858 GEJ589857:GEJ589858 GOF589857:GOF589858 GYB589857:GYB589858 HHX589857:HHX589858 HRT589857:HRT589858 IBP589857:IBP589858 ILL589857:ILL589858 IVH589857:IVH589858 JFD589857:JFD589858 JOZ589857:JOZ589858 JYV589857:JYV589858 KIR589857:KIR589858 KSN589857:KSN589858 LCJ589857:LCJ589858 LMF589857:LMF589858 LWB589857:LWB589858 MFX589857:MFX589858 MPT589857:MPT589858 MZP589857:MZP589858 NJL589857:NJL589858 NTH589857:NTH589858 ODD589857:ODD589858 OMZ589857:OMZ589858 OWV589857:OWV589858 PGR589857:PGR589858 PQN589857:PQN589858 QAJ589857:QAJ589858 QKF589857:QKF589858 QUB589857:QUB589858 RDX589857:RDX589858 RNT589857:RNT589858 RXP589857:RXP589858 SHL589857:SHL589858 SRH589857:SRH589858 TBD589857:TBD589858 TKZ589857:TKZ589858 TUV589857:TUV589858 UER589857:UER589858 UON589857:UON589858 UYJ589857:UYJ589858 VIF589857:VIF589858 VSB589857:VSB589858 WBX589857:WBX589858 WLT589857:WLT589858 WVP589857:WVP589858 H655393:H655394 JD655393:JD655394 SZ655393:SZ655394 ACV655393:ACV655394 AMR655393:AMR655394 AWN655393:AWN655394 BGJ655393:BGJ655394 BQF655393:BQF655394 CAB655393:CAB655394 CJX655393:CJX655394 CTT655393:CTT655394 DDP655393:DDP655394 DNL655393:DNL655394 DXH655393:DXH655394 EHD655393:EHD655394 EQZ655393:EQZ655394 FAV655393:FAV655394 FKR655393:FKR655394 FUN655393:FUN655394 GEJ655393:GEJ655394 GOF655393:GOF655394 GYB655393:GYB655394 HHX655393:HHX655394 HRT655393:HRT655394 IBP655393:IBP655394 ILL655393:ILL655394 IVH655393:IVH655394 JFD655393:JFD655394 JOZ655393:JOZ655394 JYV655393:JYV655394 KIR655393:KIR655394 KSN655393:KSN655394 LCJ655393:LCJ655394 LMF655393:LMF655394 LWB655393:LWB655394 MFX655393:MFX655394 MPT655393:MPT655394 MZP655393:MZP655394 NJL655393:NJL655394 NTH655393:NTH655394 ODD655393:ODD655394 OMZ655393:OMZ655394 OWV655393:OWV655394 PGR655393:PGR655394 PQN655393:PQN655394 QAJ655393:QAJ655394 QKF655393:QKF655394 QUB655393:QUB655394 RDX655393:RDX655394 RNT655393:RNT655394 RXP655393:RXP655394 SHL655393:SHL655394 SRH655393:SRH655394 TBD655393:TBD655394 TKZ655393:TKZ655394 TUV655393:TUV655394 UER655393:UER655394 UON655393:UON655394 UYJ655393:UYJ655394 VIF655393:VIF655394 VSB655393:VSB655394 WBX655393:WBX655394 WLT655393:WLT655394 WVP655393:WVP655394 H720929:H720930 JD720929:JD720930 SZ720929:SZ720930 ACV720929:ACV720930 AMR720929:AMR720930 AWN720929:AWN720930 BGJ720929:BGJ720930 BQF720929:BQF720930 CAB720929:CAB720930 CJX720929:CJX720930 CTT720929:CTT720930 DDP720929:DDP720930 DNL720929:DNL720930 DXH720929:DXH720930 EHD720929:EHD720930 EQZ720929:EQZ720930 FAV720929:FAV720930 FKR720929:FKR720930 FUN720929:FUN720930 GEJ720929:GEJ720930 GOF720929:GOF720930 GYB720929:GYB720930 HHX720929:HHX720930 HRT720929:HRT720930 IBP720929:IBP720930 ILL720929:ILL720930 IVH720929:IVH720930 JFD720929:JFD720930 JOZ720929:JOZ720930 JYV720929:JYV720930 KIR720929:KIR720930 KSN720929:KSN720930 LCJ720929:LCJ720930 LMF720929:LMF720930 LWB720929:LWB720930 MFX720929:MFX720930 MPT720929:MPT720930 MZP720929:MZP720930 NJL720929:NJL720930 NTH720929:NTH720930 ODD720929:ODD720930 OMZ720929:OMZ720930 OWV720929:OWV720930 PGR720929:PGR720930 PQN720929:PQN720930 QAJ720929:QAJ720930 QKF720929:QKF720930 QUB720929:QUB720930 RDX720929:RDX720930 RNT720929:RNT720930 RXP720929:RXP720930 SHL720929:SHL720930 SRH720929:SRH720930 TBD720929:TBD720930 TKZ720929:TKZ720930 TUV720929:TUV720930 UER720929:UER720930 UON720929:UON720930 UYJ720929:UYJ720930 VIF720929:VIF720930 VSB720929:VSB720930 WBX720929:WBX720930 WLT720929:WLT720930 WVP720929:WVP720930 H786465:H786466 JD786465:JD786466 SZ786465:SZ786466 ACV786465:ACV786466 AMR786465:AMR786466 AWN786465:AWN786466 BGJ786465:BGJ786466 BQF786465:BQF786466 CAB786465:CAB786466 CJX786465:CJX786466 CTT786465:CTT786466 DDP786465:DDP786466 DNL786465:DNL786466 DXH786465:DXH786466 EHD786465:EHD786466 EQZ786465:EQZ786466 FAV786465:FAV786466 FKR786465:FKR786466 FUN786465:FUN786466 GEJ786465:GEJ786466 GOF786465:GOF786466 GYB786465:GYB786466 HHX786465:HHX786466 HRT786465:HRT786466 IBP786465:IBP786466 ILL786465:ILL786466 IVH786465:IVH786466 JFD786465:JFD786466 JOZ786465:JOZ786466 JYV786465:JYV786466 KIR786465:KIR786466 KSN786465:KSN786466 LCJ786465:LCJ786466 LMF786465:LMF786466 LWB786465:LWB786466 MFX786465:MFX786466 MPT786465:MPT786466 MZP786465:MZP786466 NJL786465:NJL786466 NTH786465:NTH786466 ODD786465:ODD786466 OMZ786465:OMZ786466 OWV786465:OWV786466 PGR786465:PGR786466 PQN786465:PQN786466 QAJ786465:QAJ786466 QKF786465:QKF786466 QUB786465:QUB786466 RDX786465:RDX786466 RNT786465:RNT786466 RXP786465:RXP786466 SHL786465:SHL786466 SRH786465:SRH786466 TBD786465:TBD786466 TKZ786465:TKZ786466 TUV786465:TUV786466 UER786465:UER786466 UON786465:UON786466 UYJ786465:UYJ786466 VIF786465:VIF786466 VSB786465:VSB786466 WBX786465:WBX786466 WLT786465:WLT786466 WVP786465:WVP786466 H852001:H852002 JD852001:JD852002 SZ852001:SZ852002 ACV852001:ACV852002 AMR852001:AMR852002 AWN852001:AWN852002 BGJ852001:BGJ852002 BQF852001:BQF852002 CAB852001:CAB852002 CJX852001:CJX852002 CTT852001:CTT852002 DDP852001:DDP852002 DNL852001:DNL852002 DXH852001:DXH852002 EHD852001:EHD852002 EQZ852001:EQZ852002 FAV852001:FAV852002 FKR852001:FKR852002 FUN852001:FUN852002 GEJ852001:GEJ852002 GOF852001:GOF852002 GYB852001:GYB852002 HHX852001:HHX852002 HRT852001:HRT852002 IBP852001:IBP852002 ILL852001:ILL852002 IVH852001:IVH852002 JFD852001:JFD852002 JOZ852001:JOZ852002 JYV852001:JYV852002 KIR852001:KIR852002 KSN852001:KSN852002 LCJ852001:LCJ852002 LMF852001:LMF852002 LWB852001:LWB852002 MFX852001:MFX852002 MPT852001:MPT852002 MZP852001:MZP852002 NJL852001:NJL852002 NTH852001:NTH852002 ODD852001:ODD852002 OMZ852001:OMZ852002 OWV852001:OWV852002 PGR852001:PGR852002 PQN852001:PQN852002 QAJ852001:QAJ852002 QKF852001:QKF852002 QUB852001:QUB852002 RDX852001:RDX852002 RNT852001:RNT852002 RXP852001:RXP852002 SHL852001:SHL852002 SRH852001:SRH852002 TBD852001:TBD852002 TKZ852001:TKZ852002 TUV852001:TUV852002 UER852001:UER852002 UON852001:UON852002 UYJ852001:UYJ852002 VIF852001:VIF852002 VSB852001:VSB852002 WBX852001:WBX852002 WLT852001:WLT852002 WVP852001:WVP852002 H917537:H917538 JD917537:JD917538 SZ917537:SZ917538 ACV917537:ACV917538 AMR917537:AMR917538 AWN917537:AWN917538 BGJ917537:BGJ917538 BQF917537:BQF917538 CAB917537:CAB917538 CJX917537:CJX917538 CTT917537:CTT917538 DDP917537:DDP917538 DNL917537:DNL917538 DXH917537:DXH917538 EHD917537:EHD917538 EQZ917537:EQZ917538 FAV917537:FAV917538 FKR917537:FKR917538 FUN917537:FUN917538 GEJ917537:GEJ917538 GOF917537:GOF917538 GYB917537:GYB917538 HHX917537:HHX917538 HRT917537:HRT917538 IBP917537:IBP917538 ILL917537:ILL917538 IVH917537:IVH917538 JFD917537:JFD917538 JOZ917537:JOZ917538 JYV917537:JYV917538 KIR917537:KIR917538 KSN917537:KSN917538 LCJ917537:LCJ917538 LMF917537:LMF917538 LWB917537:LWB917538 MFX917537:MFX917538 MPT917537:MPT917538 MZP917537:MZP917538 NJL917537:NJL917538 NTH917537:NTH917538 ODD917537:ODD917538 OMZ917537:OMZ917538 OWV917537:OWV917538 PGR917537:PGR917538 PQN917537:PQN917538 QAJ917537:QAJ917538 QKF917537:QKF917538 QUB917537:QUB917538 RDX917537:RDX917538 RNT917537:RNT917538 RXP917537:RXP917538 SHL917537:SHL917538 SRH917537:SRH917538 TBD917537:TBD917538 TKZ917537:TKZ917538 TUV917537:TUV917538 UER917537:UER917538 UON917537:UON917538 UYJ917537:UYJ917538 VIF917537:VIF917538 VSB917537:VSB917538 WBX917537:WBX917538 WLT917537:WLT917538 WVP917537:WVP917538 H983073:H983074 JD983073:JD983074 SZ983073:SZ983074 ACV983073:ACV983074 AMR983073:AMR983074 AWN983073:AWN983074 BGJ983073:BGJ983074 BQF983073:BQF983074 CAB983073:CAB983074 CJX983073:CJX983074 CTT983073:CTT983074 DDP983073:DDP983074 DNL983073:DNL983074 DXH983073:DXH983074 EHD983073:EHD983074 EQZ983073:EQZ983074 FAV983073:FAV983074 FKR983073:FKR983074 FUN983073:FUN983074 GEJ983073:GEJ983074 GOF983073:GOF983074 GYB983073:GYB983074 HHX983073:HHX983074 HRT983073:HRT983074 IBP983073:IBP983074 ILL983073:ILL983074 IVH983073:IVH983074 JFD983073:JFD983074 JOZ983073:JOZ983074 JYV983073:JYV983074 KIR983073:KIR983074 KSN983073:KSN983074 LCJ983073:LCJ983074 LMF983073:LMF983074 LWB983073:LWB983074 MFX983073:MFX983074 MPT983073:MPT983074 MZP983073:MZP983074 NJL983073:NJL983074 NTH983073:NTH983074 ODD983073:ODD983074 OMZ983073:OMZ983074 OWV983073:OWV983074 PGR983073:PGR983074 PQN983073:PQN983074 QAJ983073:QAJ983074 QKF983073:QKF983074 QUB983073:QUB983074 RDX983073:RDX983074 RNT983073:RNT983074 RXP983073:RXP983074 SHL983073:SHL983074 SRH983073:SRH983074 TBD983073:TBD983074 TKZ983073:TKZ983074 TUV983073:TUV983074 UER983073:UER983074 UON983073:UON983074 UYJ983073:UYJ983074 VIF983073:VIF983074 VSB983073:VSB983074 WBX983073:WBX983074 WLT983073:WLT983074 WVP983073:WVP983074 J33:J34 JF33:JF34 TB33:TB34 ACX33:ACX34 AMT33:AMT34 AWP33:AWP34 BGL33:BGL34 BQH33:BQH34 CAD33:CAD34 CJZ33:CJZ34 CTV33:CTV34 DDR33:DDR34 DNN33:DNN34 DXJ33:DXJ34 EHF33:EHF34 ERB33:ERB34 FAX33:FAX34 FKT33:FKT34 FUP33:FUP34 GEL33:GEL34 GOH33:GOH34 GYD33:GYD34 HHZ33:HHZ34 HRV33:HRV34 IBR33:IBR34 ILN33:ILN34 IVJ33:IVJ34 JFF33:JFF34 JPB33:JPB34 JYX33:JYX34 KIT33:KIT34 KSP33:KSP34 LCL33:LCL34 LMH33:LMH34 LWD33:LWD34 MFZ33:MFZ34 MPV33:MPV34 MZR33:MZR34 NJN33:NJN34 NTJ33:NTJ34 ODF33:ODF34 ONB33:ONB34 OWX33:OWX34 PGT33:PGT34 PQP33:PQP34 QAL33:QAL34 QKH33:QKH34 QUD33:QUD34 RDZ33:RDZ34 RNV33:RNV34 RXR33:RXR34 SHN33:SHN34 SRJ33:SRJ34 TBF33:TBF34 TLB33:TLB34 TUX33:TUX34 UET33:UET34 UOP33:UOP34 UYL33:UYL34 VIH33:VIH34 VSD33:VSD34 WBZ33:WBZ34 WLV33:WLV34 WVR33:WVR34 J65569:J65570 JF65569:JF65570 TB65569:TB65570 ACX65569:ACX65570 AMT65569:AMT65570 AWP65569:AWP65570 BGL65569:BGL65570 BQH65569:BQH65570 CAD65569:CAD65570 CJZ65569:CJZ65570 CTV65569:CTV65570 DDR65569:DDR65570 DNN65569:DNN65570 DXJ65569:DXJ65570 EHF65569:EHF65570 ERB65569:ERB65570 FAX65569:FAX65570 FKT65569:FKT65570 FUP65569:FUP65570 GEL65569:GEL65570 GOH65569:GOH65570 GYD65569:GYD65570 HHZ65569:HHZ65570 HRV65569:HRV65570 IBR65569:IBR65570 ILN65569:ILN65570 IVJ65569:IVJ65570 JFF65569:JFF65570 JPB65569:JPB65570 JYX65569:JYX65570 KIT65569:KIT65570 KSP65569:KSP65570 LCL65569:LCL65570 LMH65569:LMH65570 LWD65569:LWD65570 MFZ65569:MFZ65570 MPV65569:MPV65570 MZR65569:MZR65570 NJN65569:NJN65570 NTJ65569:NTJ65570 ODF65569:ODF65570 ONB65569:ONB65570 OWX65569:OWX65570 PGT65569:PGT65570 PQP65569:PQP65570 QAL65569:QAL65570 QKH65569:QKH65570 QUD65569:QUD65570 RDZ65569:RDZ65570 RNV65569:RNV65570 RXR65569:RXR65570 SHN65569:SHN65570 SRJ65569:SRJ65570 TBF65569:TBF65570 TLB65569:TLB65570 TUX65569:TUX65570 UET65569:UET65570 UOP65569:UOP65570 UYL65569:UYL65570 VIH65569:VIH65570 VSD65569:VSD65570 WBZ65569:WBZ65570 WLV65569:WLV65570 WVR65569:WVR65570 J131105:J131106 JF131105:JF131106 TB131105:TB131106 ACX131105:ACX131106 AMT131105:AMT131106 AWP131105:AWP131106 BGL131105:BGL131106 BQH131105:BQH131106 CAD131105:CAD131106 CJZ131105:CJZ131106 CTV131105:CTV131106 DDR131105:DDR131106 DNN131105:DNN131106 DXJ131105:DXJ131106 EHF131105:EHF131106 ERB131105:ERB131106 FAX131105:FAX131106 FKT131105:FKT131106 FUP131105:FUP131106 GEL131105:GEL131106 GOH131105:GOH131106 GYD131105:GYD131106 HHZ131105:HHZ131106 HRV131105:HRV131106 IBR131105:IBR131106 ILN131105:ILN131106 IVJ131105:IVJ131106 JFF131105:JFF131106 JPB131105:JPB131106 JYX131105:JYX131106 KIT131105:KIT131106 KSP131105:KSP131106 LCL131105:LCL131106 LMH131105:LMH131106 LWD131105:LWD131106 MFZ131105:MFZ131106 MPV131105:MPV131106 MZR131105:MZR131106 NJN131105:NJN131106 NTJ131105:NTJ131106 ODF131105:ODF131106 ONB131105:ONB131106 OWX131105:OWX131106 PGT131105:PGT131106 PQP131105:PQP131106 QAL131105:QAL131106 QKH131105:QKH131106 QUD131105:QUD131106 RDZ131105:RDZ131106 RNV131105:RNV131106 RXR131105:RXR131106 SHN131105:SHN131106 SRJ131105:SRJ131106 TBF131105:TBF131106 TLB131105:TLB131106 TUX131105:TUX131106 UET131105:UET131106 UOP131105:UOP131106 UYL131105:UYL131106 VIH131105:VIH131106 VSD131105:VSD131106 WBZ131105:WBZ131106 WLV131105:WLV131106 WVR131105:WVR131106 J196641:J196642 JF196641:JF196642 TB196641:TB196642 ACX196641:ACX196642 AMT196641:AMT196642 AWP196641:AWP196642 BGL196641:BGL196642 BQH196641:BQH196642 CAD196641:CAD196642 CJZ196641:CJZ196642 CTV196641:CTV196642 DDR196641:DDR196642 DNN196641:DNN196642 DXJ196641:DXJ196642 EHF196641:EHF196642 ERB196641:ERB196642 FAX196641:FAX196642 FKT196641:FKT196642 FUP196641:FUP196642 GEL196641:GEL196642 GOH196641:GOH196642 GYD196641:GYD196642 HHZ196641:HHZ196642 HRV196641:HRV196642 IBR196641:IBR196642 ILN196641:ILN196642 IVJ196641:IVJ196642 JFF196641:JFF196642 JPB196641:JPB196642 JYX196641:JYX196642 KIT196641:KIT196642 KSP196641:KSP196642 LCL196641:LCL196642 LMH196641:LMH196642 LWD196641:LWD196642 MFZ196641:MFZ196642 MPV196641:MPV196642 MZR196641:MZR196642 NJN196641:NJN196642 NTJ196641:NTJ196642 ODF196641:ODF196642 ONB196641:ONB196642 OWX196641:OWX196642 PGT196641:PGT196642 PQP196641:PQP196642 QAL196641:QAL196642 QKH196641:QKH196642 QUD196641:QUD196642 RDZ196641:RDZ196642 RNV196641:RNV196642 RXR196641:RXR196642 SHN196641:SHN196642 SRJ196641:SRJ196642 TBF196641:TBF196642 TLB196641:TLB196642 TUX196641:TUX196642 UET196641:UET196642 UOP196641:UOP196642 UYL196641:UYL196642 VIH196641:VIH196642 VSD196641:VSD196642 WBZ196641:WBZ196642 WLV196641:WLV196642 WVR196641:WVR196642 J262177:J262178 JF262177:JF262178 TB262177:TB262178 ACX262177:ACX262178 AMT262177:AMT262178 AWP262177:AWP262178 BGL262177:BGL262178 BQH262177:BQH262178 CAD262177:CAD262178 CJZ262177:CJZ262178 CTV262177:CTV262178 DDR262177:DDR262178 DNN262177:DNN262178 DXJ262177:DXJ262178 EHF262177:EHF262178 ERB262177:ERB262178 FAX262177:FAX262178 FKT262177:FKT262178 FUP262177:FUP262178 GEL262177:GEL262178 GOH262177:GOH262178 GYD262177:GYD262178 HHZ262177:HHZ262178 HRV262177:HRV262178 IBR262177:IBR262178 ILN262177:ILN262178 IVJ262177:IVJ262178 JFF262177:JFF262178 JPB262177:JPB262178 JYX262177:JYX262178 KIT262177:KIT262178 KSP262177:KSP262178 LCL262177:LCL262178 LMH262177:LMH262178 LWD262177:LWD262178 MFZ262177:MFZ262178 MPV262177:MPV262178 MZR262177:MZR262178 NJN262177:NJN262178 NTJ262177:NTJ262178 ODF262177:ODF262178 ONB262177:ONB262178 OWX262177:OWX262178 PGT262177:PGT262178 PQP262177:PQP262178 QAL262177:QAL262178 QKH262177:QKH262178 QUD262177:QUD262178 RDZ262177:RDZ262178 RNV262177:RNV262178 RXR262177:RXR262178 SHN262177:SHN262178 SRJ262177:SRJ262178 TBF262177:TBF262178 TLB262177:TLB262178 TUX262177:TUX262178 UET262177:UET262178 UOP262177:UOP262178 UYL262177:UYL262178 VIH262177:VIH262178 VSD262177:VSD262178 WBZ262177:WBZ262178 WLV262177:WLV262178 WVR262177:WVR262178 J327713:J327714 JF327713:JF327714 TB327713:TB327714 ACX327713:ACX327714 AMT327713:AMT327714 AWP327713:AWP327714 BGL327713:BGL327714 BQH327713:BQH327714 CAD327713:CAD327714 CJZ327713:CJZ327714 CTV327713:CTV327714 DDR327713:DDR327714 DNN327713:DNN327714 DXJ327713:DXJ327714 EHF327713:EHF327714 ERB327713:ERB327714 FAX327713:FAX327714 FKT327713:FKT327714 FUP327713:FUP327714 GEL327713:GEL327714 GOH327713:GOH327714 GYD327713:GYD327714 HHZ327713:HHZ327714 HRV327713:HRV327714 IBR327713:IBR327714 ILN327713:ILN327714 IVJ327713:IVJ327714 JFF327713:JFF327714 JPB327713:JPB327714 JYX327713:JYX327714 KIT327713:KIT327714 KSP327713:KSP327714 LCL327713:LCL327714 LMH327713:LMH327714 LWD327713:LWD327714 MFZ327713:MFZ327714 MPV327713:MPV327714 MZR327713:MZR327714 NJN327713:NJN327714 NTJ327713:NTJ327714 ODF327713:ODF327714 ONB327713:ONB327714 OWX327713:OWX327714 PGT327713:PGT327714 PQP327713:PQP327714 QAL327713:QAL327714 QKH327713:QKH327714 QUD327713:QUD327714 RDZ327713:RDZ327714 RNV327713:RNV327714 RXR327713:RXR327714 SHN327713:SHN327714 SRJ327713:SRJ327714 TBF327713:TBF327714 TLB327713:TLB327714 TUX327713:TUX327714 UET327713:UET327714 UOP327713:UOP327714 UYL327713:UYL327714 VIH327713:VIH327714 VSD327713:VSD327714 WBZ327713:WBZ327714 WLV327713:WLV327714 WVR327713:WVR327714 J393249:J393250 JF393249:JF393250 TB393249:TB393250 ACX393249:ACX393250 AMT393249:AMT393250 AWP393249:AWP393250 BGL393249:BGL393250 BQH393249:BQH393250 CAD393249:CAD393250 CJZ393249:CJZ393250 CTV393249:CTV393250 DDR393249:DDR393250 DNN393249:DNN393250 DXJ393249:DXJ393250 EHF393249:EHF393250 ERB393249:ERB393250 FAX393249:FAX393250 FKT393249:FKT393250 FUP393249:FUP393250 GEL393249:GEL393250 GOH393249:GOH393250 GYD393249:GYD393250 HHZ393249:HHZ393250 HRV393249:HRV393250 IBR393249:IBR393250 ILN393249:ILN393250 IVJ393249:IVJ393250 JFF393249:JFF393250 JPB393249:JPB393250 JYX393249:JYX393250 KIT393249:KIT393250 KSP393249:KSP393250 LCL393249:LCL393250 LMH393249:LMH393250 LWD393249:LWD393250 MFZ393249:MFZ393250 MPV393249:MPV393250 MZR393249:MZR393250 NJN393249:NJN393250 NTJ393249:NTJ393250 ODF393249:ODF393250 ONB393249:ONB393250 OWX393249:OWX393250 PGT393249:PGT393250 PQP393249:PQP393250 QAL393249:QAL393250 QKH393249:QKH393250 QUD393249:QUD393250 RDZ393249:RDZ393250 RNV393249:RNV393250 RXR393249:RXR393250 SHN393249:SHN393250 SRJ393249:SRJ393250 TBF393249:TBF393250 TLB393249:TLB393250 TUX393249:TUX393250 UET393249:UET393250 UOP393249:UOP393250 UYL393249:UYL393250 VIH393249:VIH393250 VSD393249:VSD393250 WBZ393249:WBZ393250 WLV393249:WLV393250 WVR393249:WVR393250 J458785:J458786 JF458785:JF458786 TB458785:TB458786 ACX458785:ACX458786 AMT458785:AMT458786 AWP458785:AWP458786 BGL458785:BGL458786 BQH458785:BQH458786 CAD458785:CAD458786 CJZ458785:CJZ458786 CTV458785:CTV458786 DDR458785:DDR458786 DNN458785:DNN458786 DXJ458785:DXJ458786 EHF458785:EHF458786 ERB458785:ERB458786 FAX458785:FAX458786 FKT458785:FKT458786 FUP458785:FUP458786 GEL458785:GEL458786 GOH458785:GOH458786 GYD458785:GYD458786 HHZ458785:HHZ458786 HRV458785:HRV458786 IBR458785:IBR458786 ILN458785:ILN458786 IVJ458785:IVJ458786 JFF458785:JFF458786 JPB458785:JPB458786 JYX458785:JYX458786 KIT458785:KIT458786 KSP458785:KSP458786 LCL458785:LCL458786 LMH458785:LMH458786 LWD458785:LWD458786 MFZ458785:MFZ458786 MPV458785:MPV458786 MZR458785:MZR458786 NJN458785:NJN458786 NTJ458785:NTJ458786 ODF458785:ODF458786 ONB458785:ONB458786 OWX458785:OWX458786 PGT458785:PGT458786 PQP458785:PQP458786 QAL458785:QAL458786 QKH458785:QKH458786 QUD458785:QUD458786 RDZ458785:RDZ458786 RNV458785:RNV458786 RXR458785:RXR458786 SHN458785:SHN458786 SRJ458785:SRJ458786 TBF458785:TBF458786 TLB458785:TLB458786 TUX458785:TUX458786 UET458785:UET458786 UOP458785:UOP458786 UYL458785:UYL458786 VIH458785:VIH458786 VSD458785:VSD458786 WBZ458785:WBZ458786 WLV458785:WLV458786 WVR458785:WVR458786 J524321:J524322 JF524321:JF524322 TB524321:TB524322 ACX524321:ACX524322 AMT524321:AMT524322 AWP524321:AWP524322 BGL524321:BGL524322 BQH524321:BQH524322 CAD524321:CAD524322 CJZ524321:CJZ524322 CTV524321:CTV524322 DDR524321:DDR524322 DNN524321:DNN524322 DXJ524321:DXJ524322 EHF524321:EHF524322 ERB524321:ERB524322 FAX524321:FAX524322 FKT524321:FKT524322 FUP524321:FUP524322 GEL524321:GEL524322 GOH524321:GOH524322 GYD524321:GYD524322 HHZ524321:HHZ524322 HRV524321:HRV524322 IBR524321:IBR524322 ILN524321:ILN524322 IVJ524321:IVJ524322 JFF524321:JFF524322 JPB524321:JPB524322 JYX524321:JYX524322 KIT524321:KIT524322 KSP524321:KSP524322 LCL524321:LCL524322 LMH524321:LMH524322 LWD524321:LWD524322 MFZ524321:MFZ524322 MPV524321:MPV524322 MZR524321:MZR524322 NJN524321:NJN524322 NTJ524321:NTJ524322 ODF524321:ODF524322 ONB524321:ONB524322 OWX524321:OWX524322 PGT524321:PGT524322 PQP524321:PQP524322 QAL524321:QAL524322 QKH524321:QKH524322 QUD524321:QUD524322 RDZ524321:RDZ524322 RNV524321:RNV524322 RXR524321:RXR524322 SHN524321:SHN524322 SRJ524321:SRJ524322 TBF524321:TBF524322 TLB524321:TLB524322 TUX524321:TUX524322 UET524321:UET524322 UOP524321:UOP524322 UYL524321:UYL524322 VIH524321:VIH524322 VSD524321:VSD524322 WBZ524321:WBZ524322 WLV524321:WLV524322 WVR524321:WVR524322 J589857:J589858 JF589857:JF589858 TB589857:TB589858 ACX589857:ACX589858 AMT589857:AMT589858 AWP589857:AWP589858 BGL589857:BGL589858 BQH589857:BQH589858 CAD589857:CAD589858 CJZ589857:CJZ589858 CTV589857:CTV589858 DDR589857:DDR589858 DNN589857:DNN589858 DXJ589857:DXJ589858 EHF589857:EHF589858 ERB589857:ERB589858 FAX589857:FAX589858 FKT589857:FKT589858 FUP589857:FUP589858 GEL589857:GEL589858 GOH589857:GOH589858 GYD589857:GYD589858 HHZ589857:HHZ589858 HRV589857:HRV589858 IBR589857:IBR589858 ILN589857:ILN589858 IVJ589857:IVJ589858 JFF589857:JFF589858 JPB589857:JPB589858 JYX589857:JYX589858 KIT589857:KIT589858 KSP589857:KSP589858 LCL589857:LCL589858 LMH589857:LMH589858 LWD589857:LWD589858 MFZ589857:MFZ589858 MPV589857:MPV589858 MZR589857:MZR589858 NJN589857:NJN589858 NTJ589857:NTJ589858 ODF589857:ODF589858 ONB589857:ONB589858 OWX589857:OWX589858 PGT589857:PGT589858 PQP589857:PQP589858 QAL589857:QAL589858 QKH589857:QKH589858 QUD589857:QUD589858 RDZ589857:RDZ589858 RNV589857:RNV589858 RXR589857:RXR589858 SHN589857:SHN589858 SRJ589857:SRJ589858 TBF589857:TBF589858 TLB589857:TLB589858 TUX589857:TUX589858 UET589857:UET589858 UOP589857:UOP589858 UYL589857:UYL589858 VIH589857:VIH589858 VSD589857:VSD589858 WBZ589857:WBZ589858 WLV589857:WLV589858 WVR589857:WVR589858 J655393:J655394 JF655393:JF655394 TB655393:TB655394 ACX655393:ACX655394 AMT655393:AMT655394 AWP655393:AWP655394 BGL655393:BGL655394 BQH655393:BQH655394 CAD655393:CAD655394 CJZ655393:CJZ655394 CTV655393:CTV655394 DDR655393:DDR655394 DNN655393:DNN655394 DXJ655393:DXJ655394 EHF655393:EHF655394 ERB655393:ERB655394 FAX655393:FAX655394 FKT655393:FKT655394 FUP655393:FUP655394 GEL655393:GEL655394 GOH655393:GOH655394 GYD655393:GYD655394 HHZ655393:HHZ655394 HRV655393:HRV655394 IBR655393:IBR655394 ILN655393:ILN655394 IVJ655393:IVJ655394 JFF655393:JFF655394 JPB655393:JPB655394 JYX655393:JYX655394 KIT655393:KIT655394 KSP655393:KSP655394 LCL655393:LCL655394 LMH655393:LMH655394 LWD655393:LWD655394 MFZ655393:MFZ655394 MPV655393:MPV655394 MZR655393:MZR655394 NJN655393:NJN655394 NTJ655393:NTJ655394 ODF655393:ODF655394 ONB655393:ONB655394 OWX655393:OWX655394 PGT655393:PGT655394 PQP655393:PQP655394 QAL655393:QAL655394 QKH655393:QKH655394 QUD655393:QUD655394 RDZ655393:RDZ655394 RNV655393:RNV655394 RXR655393:RXR655394 SHN655393:SHN655394 SRJ655393:SRJ655394 TBF655393:TBF655394 TLB655393:TLB655394 TUX655393:TUX655394 UET655393:UET655394 UOP655393:UOP655394 UYL655393:UYL655394 VIH655393:VIH655394 VSD655393:VSD655394 WBZ655393:WBZ655394 WLV655393:WLV655394 WVR655393:WVR655394 J720929:J720930 JF720929:JF720930 TB720929:TB720930 ACX720929:ACX720930 AMT720929:AMT720930 AWP720929:AWP720930 BGL720929:BGL720930 BQH720929:BQH720930 CAD720929:CAD720930 CJZ720929:CJZ720930 CTV720929:CTV720930 DDR720929:DDR720930 DNN720929:DNN720930 DXJ720929:DXJ720930 EHF720929:EHF720930 ERB720929:ERB720930 FAX720929:FAX720930 FKT720929:FKT720930 FUP720929:FUP720930 GEL720929:GEL720930 GOH720929:GOH720930 GYD720929:GYD720930 HHZ720929:HHZ720930 HRV720929:HRV720930 IBR720929:IBR720930 ILN720929:ILN720930 IVJ720929:IVJ720930 JFF720929:JFF720930 JPB720929:JPB720930 JYX720929:JYX720930 KIT720929:KIT720930 KSP720929:KSP720930 LCL720929:LCL720930 LMH720929:LMH720930 LWD720929:LWD720930 MFZ720929:MFZ720930 MPV720929:MPV720930 MZR720929:MZR720930 NJN720929:NJN720930 NTJ720929:NTJ720930 ODF720929:ODF720930 ONB720929:ONB720930 OWX720929:OWX720930 PGT720929:PGT720930 PQP720929:PQP720930 QAL720929:QAL720930 QKH720929:QKH720930 QUD720929:QUD720930 RDZ720929:RDZ720930 RNV720929:RNV720930 RXR720929:RXR720930 SHN720929:SHN720930 SRJ720929:SRJ720930 TBF720929:TBF720930 TLB720929:TLB720930 TUX720929:TUX720930 UET720929:UET720930 UOP720929:UOP720930 UYL720929:UYL720930 VIH720929:VIH720930 VSD720929:VSD720930 WBZ720929:WBZ720930 WLV720929:WLV720930 WVR720929:WVR720930 J786465:J786466 JF786465:JF786466 TB786465:TB786466 ACX786465:ACX786466 AMT786465:AMT786466 AWP786465:AWP786466 BGL786465:BGL786466 BQH786465:BQH786466 CAD786465:CAD786466 CJZ786465:CJZ786466 CTV786465:CTV786466 DDR786465:DDR786466 DNN786465:DNN786466 DXJ786465:DXJ786466 EHF786465:EHF786466 ERB786465:ERB786466 FAX786465:FAX786466 FKT786465:FKT786466 FUP786465:FUP786466 GEL786465:GEL786466 GOH786465:GOH786466 GYD786465:GYD786466 HHZ786465:HHZ786466 HRV786465:HRV786466 IBR786465:IBR786466 ILN786465:ILN786466 IVJ786465:IVJ786466 JFF786465:JFF786466 JPB786465:JPB786466 JYX786465:JYX786466 KIT786465:KIT786466 KSP786465:KSP786466 LCL786465:LCL786466 LMH786465:LMH786466 LWD786465:LWD786466 MFZ786465:MFZ786466 MPV786465:MPV786466 MZR786465:MZR786466 NJN786465:NJN786466 NTJ786465:NTJ786466 ODF786465:ODF786466 ONB786465:ONB786466 OWX786465:OWX786466 PGT786465:PGT786466 PQP786465:PQP786466 QAL786465:QAL786466 QKH786465:QKH786466 QUD786465:QUD786466 RDZ786465:RDZ786466 RNV786465:RNV786466 RXR786465:RXR786466 SHN786465:SHN786466 SRJ786465:SRJ786466 TBF786465:TBF786466 TLB786465:TLB786466 TUX786465:TUX786466 UET786465:UET786466 UOP786465:UOP786466 UYL786465:UYL786466 VIH786465:VIH786466 VSD786465:VSD786466 WBZ786465:WBZ786466 WLV786465:WLV786466 WVR786465:WVR786466 J852001:J852002 JF852001:JF852002 TB852001:TB852002 ACX852001:ACX852002 AMT852001:AMT852002 AWP852001:AWP852002 BGL852001:BGL852002 BQH852001:BQH852002 CAD852001:CAD852002 CJZ852001:CJZ852002 CTV852001:CTV852002 DDR852001:DDR852002 DNN852001:DNN852002 DXJ852001:DXJ852002 EHF852001:EHF852002 ERB852001:ERB852002 FAX852001:FAX852002 FKT852001:FKT852002 FUP852001:FUP852002 GEL852001:GEL852002 GOH852001:GOH852002 GYD852001:GYD852002 HHZ852001:HHZ852002 HRV852001:HRV852002 IBR852001:IBR852002 ILN852001:ILN852002 IVJ852001:IVJ852002 JFF852001:JFF852002 JPB852001:JPB852002 JYX852001:JYX852002 KIT852001:KIT852002 KSP852001:KSP852002 LCL852001:LCL852002 LMH852001:LMH852002 LWD852001:LWD852002 MFZ852001:MFZ852002 MPV852001:MPV852002 MZR852001:MZR852002 NJN852001:NJN852002 NTJ852001:NTJ852002 ODF852001:ODF852002 ONB852001:ONB852002 OWX852001:OWX852002 PGT852001:PGT852002 PQP852001:PQP852002 QAL852001:QAL852002 QKH852001:QKH852002 QUD852001:QUD852002 RDZ852001:RDZ852002 RNV852001:RNV852002 RXR852001:RXR852002 SHN852001:SHN852002 SRJ852001:SRJ852002 TBF852001:TBF852002 TLB852001:TLB852002 TUX852001:TUX852002 UET852001:UET852002 UOP852001:UOP852002 UYL852001:UYL852002 VIH852001:VIH852002 VSD852001:VSD852002 WBZ852001:WBZ852002 WLV852001:WLV852002 WVR852001:WVR852002 J917537:J917538 JF917537:JF917538 TB917537:TB917538 ACX917537:ACX917538 AMT917537:AMT917538 AWP917537:AWP917538 BGL917537:BGL917538 BQH917537:BQH917538 CAD917537:CAD917538 CJZ917537:CJZ917538 CTV917537:CTV917538 DDR917537:DDR917538 DNN917537:DNN917538 DXJ917537:DXJ917538 EHF917537:EHF917538 ERB917537:ERB917538 FAX917537:FAX917538 FKT917537:FKT917538 FUP917537:FUP917538 GEL917537:GEL917538 GOH917537:GOH917538 GYD917537:GYD917538 HHZ917537:HHZ917538 HRV917537:HRV917538 IBR917537:IBR917538 ILN917537:ILN917538 IVJ917537:IVJ917538 JFF917537:JFF917538 JPB917537:JPB917538 JYX917537:JYX917538 KIT917537:KIT917538 KSP917537:KSP917538 LCL917537:LCL917538 LMH917537:LMH917538 LWD917537:LWD917538 MFZ917537:MFZ917538 MPV917537:MPV917538 MZR917537:MZR917538 NJN917537:NJN917538 NTJ917537:NTJ917538 ODF917537:ODF917538 ONB917537:ONB917538 OWX917537:OWX917538 PGT917537:PGT917538 PQP917537:PQP917538 QAL917537:QAL917538 QKH917537:QKH917538 QUD917537:QUD917538 RDZ917537:RDZ917538 RNV917537:RNV917538 RXR917537:RXR917538 SHN917537:SHN917538 SRJ917537:SRJ917538 TBF917537:TBF917538 TLB917537:TLB917538 TUX917537:TUX917538 UET917537:UET917538 UOP917537:UOP917538 UYL917537:UYL917538 VIH917537:VIH917538 VSD917537:VSD917538 WBZ917537:WBZ917538 WLV917537:WLV917538 WVR917537:WVR917538 J983073:J983074 JF983073:JF983074 TB983073:TB983074 ACX983073:ACX983074 AMT983073:AMT983074 AWP983073:AWP983074 BGL983073:BGL983074 BQH983073:BQH983074 CAD983073:CAD983074 CJZ983073:CJZ983074 CTV983073:CTV983074 DDR983073:DDR983074 DNN983073:DNN983074 DXJ983073:DXJ983074 EHF983073:EHF983074 ERB983073:ERB983074 FAX983073:FAX983074 FKT983073:FKT983074 FUP983073:FUP983074 GEL983073:GEL983074 GOH983073:GOH983074 GYD983073:GYD983074 HHZ983073:HHZ983074 HRV983073:HRV983074 IBR983073:IBR983074 ILN983073:ILN983074 IVJ983073:IVJ983074 JFF983073:JFF983074 JPB983073:JPB983074 JYX983073:JYX983074 KIT983073:KIT983074 KSP983073:KSP983074 LCL983073:LCL983074 LMH983073:LMH983074 LWD983073:LWD983074 MFZ983073:MFZ983074 MPV983073:MPV983074 MZR983073:MZR983074 NJN983073:NJN983074 NTJ983073:NTJ983074 ODF983073:ODF983074 ONB983073:ONB983074 OWX983073:OWX983074 PGT983073:PGT983074 PQP983073:PQP983074 QAL983073:QAL983074 QKH983073:QKH983074 QUD983073:QUD983074 RDZ983073:RDZ983074 RNV983073:RNV983074 RXR983073:RXR983074 SHN983073:SHN983074 SRJ983073:SRJ983074 TBF983073:TBF983074 TLB983073:TLB983074 TUX983073:TUX983074 UET983073:UET983074 UOP983073:UOP983074 UYL983073:UYL983074 VIH983073:VIH983074 VSD983073:VSD983074 WBZ983073:WBZ983074 WLV983073:WLV983074 WVR983073:WVR983074 F39:F52 JB39:JB52 SX39:SX52 ACT39:ACT52 AMP39:AMP52 AWL39:AWL52 BGH39:BGH52 BQD39:BQD52 BZZ39:BZZ52 CJV39:CJV52 CTR39:CTR52 DDN39:DDN52 DNJ39:DNJ52 DXF39:DXF52 EHB39:EHB52 EQX39:EQX52 FAT39:FAT52 FKP39:FKP52 FUL39:FUL52 GEH39:GEH52 GOD39:GOD52 GXZ39:GXZ52 HHV39:HHV52 HRR39:HRR52 IBN39:IBN52 ILJ39:ILJ52 IVF39:IVF52 JFB39:JFB52 JOX39:JOX52 JYT39:JYT52 KIP39:KIP52 KSL39:KSL52 LCH39:LCH52 LMD39:LMD52 LVZ39:LVZ52 MFV39:MFV52 MPR39:MPR52 MZN39:MZN52 NJJ39:NJJ52 NTF39:NTF52 ODB39:ODB52 OMX39:OMX52 OWT39:OWT52 PGP39:PGP52 PQL39:PQL52 QAH39:QAH52 QKD39:QKD52 QTZ39:QTZ52 RDV39:RDV52 RNR39:RNR52 RXN39:RXN52 SHJ39:SHJ52 SRF39:SRF52 TBB39:TBB52 TKX39:TKX52 TUT39:TUT52 UEP39:UEP52 UOL39:UOL52 UYH39:UYH52 VID39:VID52 VRZ39:VRZ52 WBV39:WBV52 WLR39:WLR52 WVN39:WVN52 F65575:F65588 JB65575:JB65588 SX65575:SX65588 ACT65575:ACT65588 AMP65575:AMP65588 AWL65575:AWL65588 BGH65575:BGH65588 BQD65575:BQD65588 BZZ65575:BZZ65588 CJV65575:CJV65588 CTR65575:CTR65588 DDN65575:DDN65588 DNJ65575:DNJ65588 DXF65575:DXF65588 EHB65575:EHB65588 EQX65575:EQX65588 FAT65575:FAT65588 FKP65575:FKP65588 FUL65575:FUL65588 GEH65575:GEH65588 GOD65575:GOD65588 GXZ65575:GXZ65588 HHV65575:HHV65588 HRR65575:HRR65588 IBN65575:IBN65588 ILJ65575:ILJ65588 IVF65575:IVF65588 JFB65575:JFB65588 JOX65575:JOX65588 JYT65575:JYT65588 KIP65575:KIP65588 KSL65575:KSL65588 LCH65575:LCH65588 LMD65575:LMD65588 LVZ65575:LVZ65588 MFV65575:MFV65588 MPR65575:MPR65588 MZN65575:MZN65588 NJJ65575:NJJ65588 NTF65575:NTF65588 ODB65575:ODB65588 OMX65575:OMX65588 OWT65575:OWT65588 PGP65575:PGP65588 PQL65575:PQL65588 QAH65575:QAH65588 QKD65575:QKD65588 QTZ65575:QTZ65588 RDV65575:RDV65588 RNR65575:RNR65588 RXN65575:RXN65588 SHJ65575:SHJ65588 SRF65575:SRF65588 TBB65575:TBB65588 TKX65575:TKX65588 TUT65575:TUT65588 UEP65575:UEP65588 UOL65575:UOL65588 UYH65575:UYH65588 VID65575:VID65588 VRZ65575:VRZ65588 WBV65575:WBV65588 WLR65575:WLR65588 WVN65575:WVN65588 F131111:F131124 JB131111:JB131124 SX131111:SX131124 ACT131111:ACT131124 AMP131111:AMP131124 AWL131111:AWL131124 BGH131111:BGH131124 BQD131111:BQD131124 BZZ131111:BZZ131124 CJV131111:CJV131124 CTR131111:CTR131124 DDN131111:DDN131124 DNJ131111:DNJ131124 DXF131111:DXF131124 EHB131111:EHB131124 EQX131111:EQX131124 FAT131111:FAT131124 FKP131111:FKP131124 FUL131111:FUL131124 GEH131111:GEH131124 GOD131111:GOD131124 GXZ131111:GXZ131124 HHV131111:HHV131124 HRR131111:HRR131124 IBN131111:IBN131124 ILJ131111:ILJ131124 IVF131111:IVF131124 JFB131111:JFB131124 JOX131111:JOX131124 JYT131111:JYT131124 KIP131111:KIP131124 KSL131111:KSL131124 LCH131111:LCH131124 LMD131111:LMD131124 LVZ131111:LVZ131124 MFV131111:MFV131124 MPR131111:MPR131124 MZN131111:MZN131124 NJJ131111:NJJ131124 NTF131111:NTF131124 ODB131111:ODB131124 OMX131111:OMX131124 OWT131111:OWT131124 PGP131111:PGP131124 PQL131111:PQL131124 QAH131111:QAH131124 QKD131111:QKD131124 QTZ131111:QTZ131124 RDV131111:RDV131124 RNR131111:RNR131124 RXN131111:RXN131124 SHJ131111:SHJ131124 SRF131111:SRF131124 TBB131111:TBB131124 TKX131111:TKX131124 TUT131111:TUT131124 UEP131111:UEP131124 UOL131111:UOL131124 UYH131111:UYH131124 VID131111:VID131124 VRZ131111:VRZ131124 WBV131111:WBV131124 WLR131111:WLR131124 WVN131111:WVN131124 F196647:F196660 JB196647:JB196660 SX196647:SX196660 ACT196647:ACT196660 AMP196647:AMP196660 AWL196647:AWL196660 BGH196647:BGH196660 BQD196647:BQD196660 BZZ196647:BZZ196660 CJV196647:CJV196660 CTR196647:CTR196660 DDN196647:DDN196660 DNJ196647:DNJ196660 DXF196647:DXF196660 EHB196647:EHB196660 EQX196647:EQX196660 FAT196647:FAT196660 FKP196647:FKP196660 FUL196647:FUL196660 GEH196647:GEH196660 GOD196647:GOD196660 GXZ196647:GXZ196660 HHV196647:HHV196660 HRR196647:HRR196660 IBN196647:IBN196660 ILJ196647:ILJ196660 IVF196647:IVF196660 JFB196647:JFB196660 JOX196647:JOX196660 JYT196647:JYT196660 KIP196647:KIP196660 KSL196647:KSL196660 LCH196647:LCH196660 LMD196647:LMD196660 LVZ196647:LVZ196660 MFV196647:MFV196660 MPR196647:MPR196660 MZN196647:MZN196660 NJJ196647:NJJ196660 NTF196647:NTF196660 ODB196647:ODB196660 OMX196647:OMX196660 OWT196647:OWT196660 PGP196647:PGP196660 PQL196647:PQL196660 QAH196647:QAH196660 QKD196647:QKD196660 QTZ196647:QTZ196660 RDV196647:RDV196660 RNR196647:RNR196660 RXN196647:RXN196660 SHJ196647:SHJ196660 SRF196647:SRF196660 TBB196647:TBB196660 TKX196647:TKX196660 TUT196647:TUT196660 UEP196647:UEP196660 UOL196647:UOL196660 UYH196647:UYH196660 VID196647:VID196660 VRZ196647:VRZ196660 WBV196647:WBV196660 WLR196647:WLR196660 WVN196647:WVN196660 F262183:F262196 JB262183:JB262196 SX262183:SX262196 ACT262183:ACT262196 AMP262183:AMP262196 AWL262183:AWL262196 BGH262183:BGH262196 BQD262183:BQD262196 BZZ262183:BZZ262196 CJV262183:CJV262196 CTR262183:CTR262196 DDN262183:DDN262196 DNJ262183:DNJ262196 DXF262183:DXF262196 EHB262183:EHB262196 EQX262183:EQX262196 FAT262183:FAT262196 FKP262183:FKP262196 FUL262183:FUL262196 GEH262183:GEH262196 GOD262183:GOD262196 GXZ262183:GXZ262196 HHV262183:HHV262196 HRR262183:HRR262196 IBN262183:IBN262196 ILJ262183:ILJ262196 IVF262183:IVF262196 JFB262183:JFB262196 JOX262183:JOX262196 JYT262183:JYT262196 KIP262183:KIP262196 KSL262183:KSL262196 LCH262183:LCH262196 LMD262183:LMD262196 LVZ262183:LVZ262196 MFV262183:MFV262196 MPR262183:MPR262196 MZN262183:MZN262196 NJJ262183:NJJ262196 NTF262183:NTF262196 ODB262183:ODB262196 OMX262183:OMX262196 OWT262183:OWT262196 PGP262183:PGP262196 PQL262183:PQL262196 QAH262183:QAH262196 QKD262183:QKD262196 QTZ262183:QTZ262196 RDV262183:RDV262196 RNR262183:RNR262196 RXN262183:RXN262196 SHJ262183:SHJ262196 SRF262183:SRF262196 TBB262183:TBB262196 TKX262183:TKX262196 TUT262183:TUT262196 UEP262183:UEP262196 UOL262183:UOL262196 UYH262183:UYH262196 VID262183:VID262196 VRZ262183:VRZ262196 WBV262183:WBV262196 WLR262183:WLR262196 WVN262183:WVN262196 F327719:F327732 JB327719:JB327732 SX327719:SX327732 ACT327719:ACT327732 AMP327719:AMP327732 AWL327719:AWL327732 BGH327719:BGH327732 BQD327719:BQD327732 BZZ327719:BZZ327732 CJV327719:CJV327732 CTR327719:CTR327732 DDN327719:DDN327732 DNJ327719:DNJ327732 DXF327719:DXF327732 EHB327719:EHB327732 EQX327719:EQX327732 FAT327719:FAT327732 FKP327719:FKP327732 FUL327719:FUL327732 GEH327719:GEH327732 GOD327719:GOD327732 GXZ327719:GXZ327732 HHV327719:HHV327732 HRR327719:HRR327732 IBN327719:IBN327732 ILJ327719:ILJ327732 IVF327719:IVF327732 JFB327719:JFB327732 JOX327719:JOX327732 JYT327719:JYT327732 KIP327719:KIP327732 KSL327719:KSL327732 LCH327719:LCH327732 LMD327719:LMD327732 LVZ327719:LVZ327732 MFV327719:MFV327732 MPR327719:MPR327732 MZN327719:MZN327732 NJJ327719:NJJ327732 NTF327719:NTF327732 ODB327719:ODB327732 OMX327719:OMX327732 OWT327719:OWT327732 PGP327719:PGP327732 PQL327719:PQL327732 QAH327719:QAH327732 QKD327719:QKD327732 QTZ327719:QTZ327732 RDV327719:RDV327732 RNR327719:RNR327732 RXN327719:RXN327732 SHJ327719:SHJ327732 SRF327719:SRF327732 TBB327719:TBB327732 TKX327719:TKX327732 TUT327719:TUT327732 UEP327719:UEP327732 UOL327719:UOL327732 UYH327719:UYH327732 VID327719:VID327732 VRZ327719:VRZ327732 WBV327719:WBV327732 WLR327719:WLR327732 WVN327719:WVN327732 F393255:F393268 JB393255:JB393268 SX393255:SX393268 ACT393255:ACT393268 AMP393255:AMP393268 AWL393255:AWL393268 BGH393255:BGH393268 BQD393255:BQD393268 BZZ393255:BZZ393268 CJV393255:CJV393268 CTR393255:CTR393268 DDN393255:DDN393268 DNJ393255:DNJ393268 DXF393255:DXF393268 EHB393255:EHB393268 EQX393255:EQX393268 FAT393255:FAT393268 FKP393255:FKP393268 FUL393255:FUL393268 GEH393255:GEH393268 GOD393255:GOD393268 GXZ393255:GXZ393268 HHV393255:HHV393268 HRR393255:HRR393268 IBN393255:IBN393268 ILJ393255:ILJ393268 IVF393255:IVF393268 JFB393255:JFB393268 JOX393255:JOX393268 JYT393255:JYT393268 KIP393255:KIP393268 KSL393255:KSL393268 LCH393255:LCH393268 LMD393255:LMD393268 LVZ393255:LVZ393268 MFV393255:MFV393268 MPR393255:MPR393268 MZN393255:MZN393268 NJJ393255:NJJ393268 NTF393255:NTF393268 ODB393255:ODB393268 OMX393255:OMX393268 OWT393255:OWT393268 PGP393255:PGP393268 PQL393255:PQL393268 QAH393255:QAH393268 QKD393255:QKD393268 QTZ393255:QTZ393268 RDV393255:RDV393268 RNR393255:RNR393268 RXN393255:RXN393268 SHJ393255:SHJ393268 SRF393255:SRF393268 TBB393255:TBB393268 TKX393255:TKX393268 TUT393255:TUT393268 UEP393255:UEP393268 UOL393255:UOL393268 UYH393255:UYH393268 VID393255:VID393268 VRZ393255:VRZ393268 WBV393255:WBV393268 WLR393255:WLR393268 WVN393255:WVN393268 F458791:F458804 JB458791:JB458804 SX458791:SX458804 ACT458791:ACT458804 AMP458791:AMP458804 AWL458791:AWL458804 BGH458791:BGH458804 BQD458791:BQD458804 BZZ458791:BZZ458804 CJV458791:CJV458804 CTR458791:CTR458804 DDN458791:DDN458804 DNJ458791:DNJ458804 DXF458791:DXF458804 EHB458791:EHB458804 EQX458791:EQX458804 FAT458791:FAT458804 FKP458791:FKP458804 FUL458791:FUL458804 GEH458791:GEH458804 GOD458791:GOD458804 GXZ458791:GXZ458804 HHV458791:HHV458804 HRR458791:HRR458804 IBN458791:IBN458804 ILJ458791:ILJ458804 IVF458791:IVF458804 JFB458791:JFB458804 JOX458791:JOX458804 JYT458791:JYT458804 KIP458791:KIP458804 KSL458791:KSL458804 LCH458791:LCH458804 LMD458791:LMD458804 LVZ458791:LVZ458804 MFV458791:MFV458804 MPR458791:MPR458804 MZN458791:MZN458804 NJJ458791:NJJ458804 NTF458791:NTF458804 ODB458791:ODB458804 OMX458791:OMX458804 OWT458791:OWT458804 PGP458791:PGP458804 PQL458791:PQL458804 QAH458791:QAH458804 QKD458791:QKD458804 QTZ458791:QTZ458804 RDV458791:RDV458804 RNR458791:RNR458804 RXN458791:RXN458804 SHJ458791:SHJ458804 SRF458791:SRF458804 TBB458791:TBB458804 TKX458791:TKX458804 TUT458791:TUT458804 UEP458791:UEP458804 UOL458791:UOL458804 UYH458791:UYH458804 VID458791:VID458804 VRZ458791:VRZ458804 WBV458791:WBV458804 WLR458791:WLR458804 WVN458791:WVN458804 F524327:F524340 JB524327:JB524340 SX524327:SX524340 ACT524327:ACT524340 AMP524327:AMP524340 AWL524327:AWL524340 BGH524327:BGH524340 BQD524327:BQD524340 BZZ524327:BZZ524340 CJV524327:CJV524340 CTR524327:CTR524340 DDN524327:DDN524340 DNJ524327:DNJ524340 DXF524327:DXF524340 EHB524327:EHB524340 EQX524327:EQX524340 FAT524327:FAT524340 FKP524327:FKP524340 FUL524327:FUL524340 GEH524327:GEH524340 GOD524327:GOD524340 GXZ524327:GXZ524340 HHV524327:HHV524340 HRR524327:HRR524340 IBN524327:IBN524340 ILJ524327:ILJ524340 IVF524327:IVF524340 JFB524327:JFB524340 JOX524327:JOX524340 JYT524327:JYT524340 KIP524327:KIP524340 KSL524327:KSL524340 LCH524327:LCH524340 LMD524327:LMD524340 LVZ524327:LVZ524340 MFV524327:MFV524340 MPR524327:MPR524340 MZN524327:MZN524340 NJJ524327:NJJ524340 NTF524327:NTF524340 ODB524327:ODB524340 OMX524327:OMX524340 OWT524327:OWT524340 PGP524327:PGP524340 PQL524327:PQL524340 QAH524327:QAH524340 QKD524327:QKD524340 QTZ524327:QTZ524340 RDV524327:RDV524340 RNR524327:RNR524340 RXN524327:RXN524340 SHJ524327:SHJ524340 SRF524327:SRF524340 TBB524327:TBB524340 TKX524327:TKX524340 TUT524327:TUT524340 UEP524327:UEP524340 UOL524327:UOL524340 UYH524327:UYH524340 VID524327:VID524340 VRZ524327:VRZ524340 WBV524327:WBV524340 WLR524327:WLR524340 WVN524327:WVN524340 F589863:F589876 JB589863:JB589876 SX589863:SX589876 ACT589863:ACT589876 AMP589863:AMP589876 AWL589863:AWL589876 BGH589863:BGH589876 BQD589863:BQD589876 BZZ589863:BZZ589876 CJV589863:CJV589876 CTR589863:CTR589876 DDN589863:DDN589876 DNJ589863:DNJ589876 DXF589863:DXF589876 EHB589863:EHB589876 EQX589863:EQX589876 FAT589863:FAT589876 FKP589863:FKP589876 FUL589863:FUL589876 GEH589863:GEH589876 GOD589863:GOD589876 GXZ589863:GXZ589876 HHV589863:HHV589876 HRR589863:HRR589876 IBN589863:IBN589876 ILJ589863:ILJ589876 IVF589863:IVF589876 JFB589863:JFB589876 JOX589863:JOX589876 JYT589863:JYT589876 KIP589863:KIP589876 KSL589863:KSL589876 LCH589863:LCH589876 LMD589863:LMD589876 LVZ589863:LVZ589876 MFV589863:MFV589876 MPR589863:MPR589876 MZN589863:MZN589876 NJJ589863:NJJ589876 NTF589863:NTF589876 ODB589863:ODB589876 OMX589863:OMX589876 OWT589863:OWT589876 PGP589863:PGP589876 PQL589863:PQL589876 QAH589863:QAH589876 QKD589863:QKD589876 QTZ589863:QTZ589876 RDV589863:RDV589876 RNR589863:RNR589876 RXN589863:RXN589876 SHJ589863:SHJ589876 SRF589863:SRF589876 TBB589863:TBB589876 TKX589863:TKX589876 TUT589863:TUT589876 UEP589863:UEP589876 UOL589863:UOL589876 UYH589863:UYH589876 VID589863:VID589876 VRZ589863:VRZ589876 WBV589863:WBV589876 WLR589863:WLR589876 WVN589863:WVN589876 F655399:F655412 JB655399:JB655412 SX655399:SX655412 ACT655399:ACT655412 AMP655399:AMP655412 AWL655399:AWL655412 BGH655399:BGH655412 BQD655399:BQD655412 BZZ655399:BZZ655412 CJV655399:CJV655412 CTR655399:CTR655412 DDN655399:DDN655412 DNJ655399:DNJ655412 DXF655399:DXF655412 EHB655399:EHB655412 EQX655399:EQX655412 FAT655399:FAT655412 FKP655399:FKP655412 FUL655399:FUL655412 GEH655399:GEH655412 GOD655399:GOD655412 GXZ655399:GXZ655412 HHV655399:HHV655412 HRR655399:HRR655412 IBN655399:IBN655412 ILJ655399:ILJ655412 IVF655399:IVF655412 JFB655399:JFB655412 JOX655399:JOX655412 JYT655399:JYT655412 KIP655399:KIP655412 KSL655399:KSL655412 LCH655399:LCH655412 LMD655399:LMD655412 LVZ655399:LVZ655412 MFV655399:MFV655412 MPR655399:MPR655412 MZN655399:MZN655412 NJJ655399:NJJ655412 NTF655399:NTF655412 ODB655399:ODB655412 OMX655399:OMX655412 OWT655399:OWT655412 PGP655399:PGP655412 PQL655399:PQL655412 QAH655399:QAH655412 QKD655399:QKD655412 QTZ655399:QTZ655412 RDV655399:RDV655412 RNR655399:RNR655412 RXN655399:RXN655412 SHJ655399:SHJ655412 SRF655399:SRF655412 TBB655399:TBB655412 TKX655399:TKX655412 TUT655399:TUT655412 UEP655399:UEP655412 UOL655399:UOL655412 UYH655399:UYH655412 VID655399:VID655412 VRZ655399:VRZ655412 WBV655399:WBV655412 WLR655399:WLR655412 WVN655399:WVN655412 F720935:F720948 JB720935:JB720948 SX720935:SX720948 ACT720935:ACT720948 AMP720935:AMP720948 AWL720935:AWL720948 BGH720935:BGH720948 BQD720935:BQD720948 BZZ720935:BZZ720948 CJV720935:CJV720948 CTR720935:CTR720948 DDN720935:DDN720948 DNJ720935:DNJ720948 DXF720935:DXF720948 EHB720935:EHB720948 EQX720935:EQX720948 FAT720935:FAT720948 FKP720935:FKP720948 FUL720935:FUL720948 GEH720935:GEH720948 GOD720935:GOD720948 GXZ720935:GXZ720948 HHV720935:HHV720948 HRR720935:HRR720948 IBN720935:IBN720948 ILJ720935:ILJ720948 IVF720935:IVF720948 JFB720935:JFB720948 JOX720935:JOX720948 JYT720935:JYT720948 KIP720935:KIP720948 KSL720935:KSL720948 LCH720935:LCH720948 LMD720935:LMD720948 LVZ720935:LVZ720948 MFV720935:MFV720948 MPR720935:MPR720948 MZN720935:MZN720948 NJJ720935:NJJ720948 NTF720935:NTF720948 ODB720935:ODB720948 OMX720935:OMX720948 OWT720935:OWT720948 PGP720935:PGP720948 PQL720935:PQL720948 QAH720935:QAH720948 QKD720935:QKD720948 QTZ720935:QTZ720948 RDV720935:RDV720948 RNR720935:RNR720948 RXN720935:RXN720948 SHJ720935:SHJ720948 SRF720935:SRF720948 TBB720935:TBB720948 TKX720935:TKX720948 TUT720935:TUT720948 UEP720935:UEP720948 UOL720935:UOL720948 UYH720935:UYH720948 VID720935:VID720948 VRZ720935:VRZ720948 WBV720935:WBV720948 WLR720935:WLR720948 WVN720935:WVN720948 F786471:F786484 JB786471:JB786484 SX786471:SX786484 ACT786471:ACT786484 AMP786471:AMP786484 AWL786471:AWL786484 BGH786471:BGH786484 BQD786471:BQD786484 BZZ786471:BZZ786484 CJV786471:CJV786484 CTR786471:CTR786484 DDN786471:DDN786484 DNJ786471:DNJ786484 DXF786471:DXF786484 EHB786471:EHB786484 EQX786471:EQX786484 FAT786471:FAT786484 FKP786471:FKP786484 FUL786471:FUL786484 GEH786471:GEH786484 GOD786471:GOD786484 GXZ786471:GXZ786484 HHV786471:HHV786484 HRR786471:HRR786484 IBN786471:IBN786484 ILJ786471:ILJ786484 IVF786471:IVF786484 JFB786471:JFB786484 JOX786471:JOX786484 JYT786471:JYT786484 KIP786471:KIP786484 KSL786471:KSL786484 LCH786471:LCH786484 LMD786471:LMD786484 LVZ786471:LVZ786484 MFV786471:MFV786484 MPR786471:MPR786484 MZN786471:MZN786484 NJJ786471:NJJ786484 NTF786471:NTF786484 ODB786471:ODB786484 OMX786471:OMX786484 OWT786471:OWT786484 PGP786471:PGP786484 PQL786471:PQL786484 QAH786471:QAH786484 QKD786471:QKD786484 QTZ786471:QTZ786484 RDV786471:RDV786484 RNR786471:RNR786484 RXN786471:RXN786484 SHJ786471:SHJ786484 SRF786471:SRF786484 TBB786471:TBB786484 TKX786471:TKX786484 TUT786471:TUT786484 UEP786471:UEP786484 UOL786471:UOL786484 UYH786471:UYH786484 VID786471:VID786484 VRZ786471:VRZ786484 WBV786471:WBV786484 WLR786471:WLR786484 WVN786471:WVN786484 F852007:F852020 JB852007:JB852020 SX852007:SX852020 ACT852007:ACT852020 AMP852007:AMP852020 AWL852007:AWL852020 BGH852007:BGH852020 BQD852007:BQD852020 BZZ852007:BZZ852020 CJV852007:CJV852020 CTR852007:CTR852020 DDN852007:DDN852020 DNJ852007:DNJ852020 DXF852007:DXF852020 EHB852007:EHB852020 EQX852007:EQX852020 FAT852007:FAT852020 FKP852007:FKP852020 FUL852007:FUL852020 GEH852007:GEH852020 GOD852007:GOD852020 GXZ852007:GXZ852020 HHV852007:HHV852020 HRR852007:HRR852020 IBN852007:IBN852020 ILJ852007:ILJ852020 IVF852007:IVF852020 JFB852007:JFB852020 JOX852007:JOX852020 JYT852007:JYT852020 KIP852007:KIP852020 KSL852007:KSL852020 LCH852007:LCH852020 LMD852007:LMD852020 LVZ852007:LVZ852020 MFV852007:MFV852020 MPR852007:MPR852020 MZN852007:MZN852020 NJJ852007:NJJ852020 NTF852007:NTF852020 ODB852007:ODB852020 OMX852007:OMX852020 OWT852007:OWT852020 PGP852007:PGP852020 PQL852007:PQL852020 QAH852007:QAH852020 QKD852007:QKD852020 QTZ852007:QTZ852020 RDV852007:RDV852020 RNR852007:RNR852020 RXN852007:RXN852020 SHJ852007:SHJ852020 SRF852007:SRF852020 TBB852007:TBB852020 TKX852007:TKX852020 TUT852007:TUT852020 UEP852007:UEP852020 UOL852007:UOL852020 UYH852007:UYH852020 VID852007:VID852020 VRZ852007:VRZ852020 WBV852007:WBV852020 WLR852007:WLR852020 WVN852007:WVN852020 F917543:F917556 JB917543:JB917556 SX917543:SX917556 ACT917543:ACT917556 AMP917543:AMP917556 AWL917543:AWL917556 BGH917543:BGH917556 BQD917543:BQD917556 BZZ917543:BZZ917556 CJV917543:CJV917556 CTR917543:CTR917556 DDN917543:DDN917556 DNJ917543:DNJ917556 DXF917543:DXF917556 EHB917543:EHB917556 EQX917543:EQX917556 FAT917543:FAT917556 FKP917543:FKP917556 FUL917543:FUL917556 GEH917543:GEH917556 GOD917543:GOD917556 GXZ917543:GXZ917556 HHV917543:HHV917556 HRR917543:HRR917556 IBN917543:IBN917556 ILJ917543:ILJ917556 IVF917543:IVF917556 JFB917543:JFB917556 JOX917543:JOX917556 JYT917543:JYT917556 KIP917543:KIP917556 KSL917543:KSL917556 LCH917543:LCH917556 LMD917543:LMD917556 LVZ917543:LVZ917556 MFV917543:MFV917556 MPR917543:MPR917556 MZN917543:MZN917556 NJJ917543:NJJ917556 NTF917543:NTF917556 ODB917543:ODB917556 OMX917543:OMX917556 OWT917543:OWT917556 PGP917543:PGP917556 PQL917543:PQL917556 QAH917543:QAH917556 QKD917543:QKD917556 QTZ917543:QTZ917556 RDV917543:RDV917556 RNR917543:RNR917556 RXN917543:RXN917556 SHJ917543:SHJ917556 SRF917543:SRF917556 TBB917543:TBB917556 TKX917543:TKX917556 TUT917543:TUT917556 UEP917543:UEP917556 UOL917543:UOL917556 UYH917543:UYH917556 VID917543:VID917556 VRZ917543:VRZ917556 WBV917543:WBV917556 WLR917543:WLR917556 WVN917543:WVN917556 F983079:F983092 JB983079:JB983092 SX983079:SX983092 ACT983079:ACT983092 AMP983079:AMP983092 AWL983079:AWL983092 BGH983079:BGH983092 BQD983079:BQD983092 BZZ983079:BZZ983092 CJV983079:CJV983092 CTR983079:CTR983092 DDN983079:DDN983092 DNJ983079:DNJ983092 DXF983079:DXF983092 EHB983079:EHB983092 EQX983079:EQX983092 FAT983079:FAT983092 FKP983079:FKP983092 FUL983079:FUL983092 GEH983079:GEH983092 GOD983079:GOD983092 GXZ983079:GXZ983092 HHV983079:HHV983092 HRR983079:HRR983092 IBN983079:IBN983092 ILJ983079:ILJ983092 IVF983079:IVF983092 JFB983079:JFB983092 JOX983079:JOX983092 JYT983079:JYT983092 KIP983079:KIP983092 KSL983079:KSL983092 LCH983079:LCH983092 LMD983079:LMD983092 LVZ983079:LVZ983092 MFV983079:MFV983092 MPR983079:MPR983092 MZN983079:MZN983092 NJJ983079:NJJ983092 NTF983079:NTF983092 ODB983079:ODB983092 OMX983079:OMX983092 OWT983079:OWT983092 PGP983079:PGP983092 PQL983079:PQL983092 QAH983079:QAH983092 QKD983079:QKD983092 QTZ983079:QTZ983092 RDV983079:RDV983092 RNR983079:RNR983092 RXN983079:RXN983092 SHJ983079:SHJ983092 SRF983079:SRF983092 TBB983079:TBB983092 TKX983079:TKX983092 TUT983079:TUT983092 UEP983079:UEP983092 UOL983079:UOL983092 UYH983079:UYH983092 VID983079:VID983092 VRZ983079:VRZ983092 WBV983079:WBV983092 WLR983079:WLR983092 WVN983079:WVN983092 H39:H52 JD39:JD52 SZ39:SZ52 ACV39:ACV52 AMR39:AMR52 AWN39:AWN52 BGJ39:BGJ52 BQF39:BQF52 CAB39:CAB52 CJX39:CJX52 CTT39:CTT52 DDP39:DDP52 DNL39:DNL52 DXH39:DXH52 EHD39:EHD52 EQZ39:EQZ52 FAV39:FAV52 FKR39:FKR52 FUN39:FUN52 GEJ39:GEJ52 GOF39:GOF52 GYB39:GYB52 HHX39:HHX52 HRT39:HRT52 IBP39:IBP52 ILL39:ILL52 IVH39:IVH52 JFD39:JFD52 JOZ39:JOZ52 JYV39:JYV52 KIR39:KIR52 KSN39:KSN52 LCJ39:LCJ52 LMF39:LMF52 LWB39:LWB52 MFX39:MFX52 MPT39:MPT52 MZP39:MZP52 NJL39:NJL52 NTH39:NTH52 ODD39:ODD52 OMZ39:OMZ52 OWV39:OWV52 PGR39:PGR52 PQN39:PQN52 QAJ39:QAJ52 QKF39:QKF52 QUB39:QUB52 RDX39:RDX52 RNT39:RNT52 RXP39:RXP52 SHL39:SHL52 SRH39:SRH52 TBD39:TBD52 TKZ39:TKZ52 TUV39:TUV52 UER39:UER52 UON39:UON52 UYJ39:UYJ52 VIF39:VIF52 VSB39:VSB52 WBX39:WBX52 WLT39:WLT52 WVP39:WVP52 H65575:H65588 JD65575:JD65588 SZ65575:SZ65588 ACV65575:ACV65588 AMR65575:AMR65588 AWN65575:AWN65588 BGJ65575:BGJ65588 BQF65575:BQF65588 CAB65575:CAB65588 CJX65575:CJX65588 CTT65575:CTT65588 DDP65575:DDP65588 DNL65575:DNL65588 DXH65575:DXH65588 EHD65575:EHD65588 EQZ65575:EQZ65588 FAV65575:FAV65588 FKR65575:FKR65588 FUN65575:FUN65588 GEJ65575:GEJ65588 GOF65575:GOF65588 GYB65575:GYB65588 HHX65575:HHX65588 HRT65575:HRT65588 IBP65575:IBP65588 ILL65575:ILL65588 IVH65575:IVH65588 JFD65575:JFD65588 JOZ65575:JOZ65588 JYV65575:JYV65588 KIR65575:KIR65588 KSN65575:KSN65588 LCJ65575:LCJ65588 LMF65575:LMF65588 LWB65575:LWB65588 MFX65575:MFX65588 MPT65575:MPT65588 MZP65575:MZP65588 NJL65575:NJL65588 NTH65575:NTH65588 ODD65575:ODD65588 OMZ65575:OMZ65588 OWV65575:OWV65588 PGR65575:PGR65588 PQN65575:PQN65588 QAJ65575:QAJ65588 QKF65575:QKF65588 QUB65575:QUB65588 RDX65575:RDX65588 RNT65575:RNT65588 RXP65575:RXP65588 SHL65575:SHL65588 SRH65575:SRH65588 TBD65575:TBD65588 TKZ65575:TKZ65588 TUV65575:TUV65588 UER65575:UER65588 UON65575:UON65588 UYJ65575:UYJ65588 VIF65575:VIF65588 VSB65575:VSB65588 WBX65575:WBX65588 WLT65575:WLT65588 WVP65575:WVP65588 H131111:H131124 JD131111:JD131124 SZ131111:SZ131124 ACV131111:ACV131124 AMR131111:AMR131124 AWN131111:AWN131124 BGJ131111:BGJ131124 BQF131111:BQF131124 CAB131111:CAB131124 CJX131111:CJX131124 CTT131111:CTT131124 DDP131111:DDP131124 DNL131111:DNL131124 DXH131111:DXH131124 EHD131111:EHD131124 EQZ131111:EQZ131124 FAV131111:FAV131124 FKR131111:FKR131124 FUN131111:FUN131124 GEJ131111:GEJ131124 GOF131111:GOF131124 GYB131111:GYB131124 HHX131111:HHX131124 HRT131111:HRT131124 IBP131111:IBP131124 ILL131111:ILL131124 IVH131111:IVH131124 JFD131111:JFD131124 JOZ131111:JOZ131124 JYV131111:JYV131124 KIR131111:KIR131124 KSN131111:KSN131124 LCJ131111:LCJ131124 LMF131111:LMF131124 LWB131111:LWB131124 MFX131111:MFX131124 MPT131111:MPT131124 MZP131111:MZP131124 NJL131111:NJL131124 NTH131111:NTH131124 ODD131111:ODD131124 OMZ131111:OMZ131124 OWV131111:OWV131124 PGR131111:PGR131124 PQN131111:PQN131124 QAJ131111:QAJ131124 QKF131111:QKF131124 QUB131111:QUB131124 RDX131111:RDX131124 RNT131111:RNT131124 RXP131111:RXP131124 SHL131111:SHL131124 SRH131111:SRH131124 TBD131111:TBD131124 TKZ131111:TKZ131124 TUV131111:TUV131124 UER131111:UER131124 UON131111:UON131124 UYJ131111:UYJ131124 VIF131111:VIF131124 VSB131111:VSB131124 WBX131111:WBX131124 WLT131111:WLT131124 WVP131111:WVP131124 H196647:H196660 JD196647:JD196660 SZ196647:SZ196660 ACV196647:ACV196660 AMR196647:AMR196660 AWN196647:AWN196660 BGJ196647:BGJ196660 BQF196647:BQF196660 CAB196647:CAB196660 CJX196647:CJX196660 CTT196647:CTT196660 DDP196647:DDP196660 DNL196647:DNL196660 DXH196647:DXH196660 EHD196647:EHD196660 EQZ196647:EQZ196660 FAV196647:FAV196660 FKR196647:FKR196660 FUN196647:FUN196660 GEJ196647:GEJ196660 GOF196647:GOF196660 GYB196647:GYB196660 HHX196647:HHX196660 HRT196647:HRT196660 IBP196647:IBP196660 ILL196647:ILL196660 IVH196647:IVH196660 JFD196647:JFD196660 JOZ196647:JOZ196660 JYV196647:JYV196660 KIR196647:KIR196660 KSN196647:KSN196660 LCJ196647:LCJ196660 LMF196647:LMF196660 LWB196647:LWB196660 MFX196647:MFX196660 MPT196647:MPT196660 MZP196647:MZP196660 NJL196647:NJL196660 NTH196647:NTH196660 ODD196647:ODD196660 OMZ196647:OMZ196660 OWV196647:OWV196660 PGR196647:PGR196660 PQN196647:PQN196660 QAJ196647:QAJ196660 QKF196647:QKF196660 QUB196647:QUB196660 RDX196647:RDX196660 RNT196647:RNT196660 RXP196647:RXP196660 SHL196647:SHL196660 SRH196647:SRH196660 TBD196647:TBD196660 TKZ196647:TKZ196660 TUV196647:TUV196660 UER196647:UER196660 UON196647:UON196660 UYJ196647:UYJ196660 VIF196647:VIF196660 VSB196647:VSB196660 WBX196647:WBX196660 WLT196647:WLT196660 WVP196647:WVP196660 H262183:H262196 JD262183:JD262196 SZ262183:SZ262196 ACV262183:ACV262196 AMR262183:AMR262196 AWN262183:AWN262196 BGJ262183:BGJ262196 BQF262183:BQF262196 CAB262183:CAB262196 CJX262183:CJX262196 CTT262183:CTT262196 DDP262183:DDP262196 DNL262183:DNL262196 DXH262183:DXH262196 EHD262183:EHD262196 EQZ262183:EQZ262196 FAV262183:FAV262196 FKR262183:FKR262196 FUN262183:FUN262196 GEJ262183:GEJ262196 GOF262183:GOF262196 GYB262183:GYB262196 HHX262183:HHX262196 HRT262183:HRT262196 IBP262183:IBP262196 ILL262183:ILL262196 IVH262183:IVH262196 JFD262183:JFD262196 JOZ262183:JOZ262196 JYV262183:JYV262196 KIR262183:KIR262196 KSN262183:KSN262196 LCJ262183:LCJ262196 LMF262183:LMF262196 LWB262183:LWB262196 MFX262183:MFX262196 MPT262183:MPT262196 MZP262183:MZP262196 NJL262183:NJL262196 NTH262183:NTH262196 ODD262183:ODD262196 OMZ262183:OMZ262196 OWV262183:OWV262196 PGR262183:PGR262196 PQN262183:PQN262196 QAJ262183:QAJ262196 QKF262183:QKF262196 QUB262183:QUB262196 RDX262183:RDX262196 RNT262183:RNT262196 RXP262183:RXP262196 SHL262183:SHL262196 SRH262183:SRH262196 TBD262183:TBD262196 TKZ262183:TKZ262196 TUV262183:TUV262196 UER262183:UER262196 UON262183:UON262196 UYJ262183:UYJ262196 VIF262183:VIF262196 VSB262183:VSB262196 WBX262183:WBX262196 WLT262183:WLT262196 WVP262183:WVP262196 H327719:H327732 JD327719:JD327732 SZ327719:SZ327732 ACV327719:ACV327732 AMR327719:AMR327732 AWN327719:AWN327732 BGJ327719:BGJ327732 BQF327719:BQF327732 CAB327719:CAB327732 CJX327719:CJX327732 CTT327719:CTT327732 DDP327719:DDP327732 DNL327719:DNL327732 DXH327719:DXH327732 EHD327719:EHD327732 EQZ327719:EQZ327732 FAV327719:FAV327732 FKR327719:FKR327732 FUN327719:FUN327732 GEJ327719:GEJ327732 GOF327719:GOF327732 GYB327719:GYB327732 HHX327719:HHX327732 HRT327719:HRT327732 IBP327719:IBP327732 ILL327719:ILL327732 IVH327719:IVH327732 JFD327719:JFD327732 JOZ327719:JOZ327732 JYV327719:JYV327732 KIR327719:KIR327732 KSN327719:KSN327732 LCJ327719:LCJ327732 LMF327719:LMF327732 LWB327719:LWB327732 MFX327719:MFX327732 MPT327719:MPT327732 MZP327719:MZP327732 NJL327719:NJL327732 NTH327719:NTH327732 ODD327719:ODD327732 OMZ327719:OMZ327732 OWV327719:OWV327732 PGR327719:PGR327732 PQN327719:PQN327732 QAJ327719:QAJ327732 QKF327719:QKF327732 QUB327719:QUB327732 RDX327719:RDX327732 RNT327719:RNT327732 RXP327719:RXP327732 SHL327719:SHL327732 SRH327719:SRH327732 TBD327719:TBD327732 TKZ327719:TKZ327732 TUV327719:TUV327732 UER327719:UER327732 UON327719:UON327732 UYJ327719:UYJ327732 VIF327719:VIF327732 VSB327719:VSB327732 WBX327719:WBX327732 WLT327719:WLT327732 WVP327719:WVP327732 H393255:H393268 JD393255:JD393268 SZ393255:SZ393268 ACV393255:ACV393268 AMR393255:AMR393268 AWN393255:AWN393268 BGJ393255:BGJ393268 BQF393255:BQF393268 CAB393255:CAB393268 CJX393255:CJX393268 CTT393255:CTT393268 DDP393255:DDP393268 DNL393255:DNL393268 DXH393255:DXH393268 EHD393255:EHD393268 EQZ393255:EQZ393268 FAV393255:FAV393268 FKR393255:FKR393268 FUN393255:FUN393268 GEJ393255:GEJ393268 GOF393255:GOF393268 GYB393255:GYB393268 HHX393255:HHX393268 HRT393255:HRT393268 IBP393255:IBP393268 ILL393255:ILL393268 IVH393255:IVH393268 JFD393255:JFD393268 JOZ393255:JOZ393268 JYV393255:JYV393268 KIR393255:KIR393268 KSN393255:KSN393268 LCJ393255:LCJ393268 LMF393255:LMF393268 LWB393255:LWB393268 MFX393255:MFX393268 MPT393255:MPT393268 MZP393255:MZP393268 NJL393255:NJL393268 NTH393255:NTH393268 ODD393255:ODD393268 OMZ393255:OMZ393268 OWV393255:OWV393268 PGR393255:PGR393268 PQN393255:PQN393268 QAJ393255:QAJ393268 QKF393255:QKF393268 QUB393255:QUB393268 RDX393255:RDX393268 RNT393255:RNT393268 RXP393255:RXP393268 SHL393255:SHL393268 SRH393255:SRH393268 TBD393255:TBD393268 TKZ393255:TKZ393268 TUV393255:TUV393268 UER393255:UER393268 UON393255:UON393268 UYJ393255:UYJ393268 VIF393255:VIF393268 VSB393255:VSB393268 WBX393255:WBX393268 WLT393255:WLT393268 WVP393255:WVP393268 H458791:H458804 JD458791:JD458804 SZ458791:SZ458804 ACV458791:ACV458804 AMR458791:AMR458804 AWN458791:AWN458804 BGJ458791:BGJ458804 BQF458791:BQF458804 CAB458791:CAB458804 CJX458791:CJX458804 CTT458791:CTT458804 DDP458791:DDP458804 DNL458791:DNL458804 DXH458791:DXH458804 EHD458791:EHD458804 EQZ458791:EQZ458804 FAV458791:FAV458804 FKR458791:FKR458804 FUN458791:FUN458804 GEJ458791:GEJ458804 GOF458791:GOF458804 GYB458791:GYB458804 HHX458791:HHX458804 HRT458791:HRT458804 IBP458791:IBP458804 ILL458791:ILL458804 IVH458791:IVH458804 JFD458791:JFD458804 JOZ458791:JOZ458804 JYV458791:JYV458804 KIR458791:KIR458804 KSN458791:KSN458804 LCJ458791:LCJ458804 LMF458791:LMF458804 LWB458791:LWB458804 MFX458791:MFX458804 MPT458791:MPT458804 MZP458791:MZP458804 NJL458791:NJL458804 NTH458791:NTH458804 ODD458791:ODD458804 OMZ458791:OMZ458804 OWV458791:OWV458804 PGR458791:PGR458804 PQN458791:PQN458804 QAJ458791:QAJ458804 QKF458791:QKF458804 QUB458791:QUB458804 RDX458791:RDX458804 RNT458791:RNT458804 RXP458791:RXP458804 SHL458791:SHL458804 SRH458791:SRH458804 TBD458791:TBD458804 TKZ458791:TKZ458804 TUV458791:TUV458804 UER458791:UER458804 UON458791:UON458804 UYJ458791:UYJ458804 VIF458791:VIF458804 VSB458791:VSB458804 WBX458791:WBX458804 WLT458791:WLT458804 WVP458791:WVP458804 H524327:H524340 JD524327:JD524340 SZ524327:SZ524340 ACV524327:ACV524340 AMR524327:AMR524340 AWN524327:AWN524340 BGJ524327:BGJ524340 BQF524327:BQF524340 CAB524327:CAB524340 CJX524327:CJX524340 CTT524327:CTT524340 DDP524327:DDP524340 DNL524327:DNL524340 DXH524327:DXH524340 EHD524327:EHD524340 EQZ524327:EQZ524340 FAV524327:FAV524340 FKR524327:FKR524340 FUN524327:FUN524340 GEJ524327:GEJ524340 GOF524327:GOF524340 GYB524327:GYB524340 HHX524327:HHX524340 HRT524327:HRT524340 IBP524327:IBP524340 ILL524327:ILL524340 IVH524327:IVH524340 JFD524327:JFD524340 JOZ524327:JOZ524340 JYV524327:JYV524340 KIR524327:KIR524340 KSN524327:KSN524340 LCJ524327:LCJ524340 LMF524327:LMF524340 LWB524327:LWB524340 MFX524327:MFX524340 MPT524327:MPT524340 MZP524327:MZP524340 NJL524327:NJL524340 NTH524327:NTH524340 ODD524327:ODD524340 OMZ524327:OMZ524340 OWV524327:OWV524340 PGR524327:PGR524340 PQN524327:PQN524340 QAJ524327:QAJ524340 QKF524327:QKF524340 QUB524327:QUB524340 RDX524327:RDX524340 RNT524327:RNT524340 RXP524327:RXP524340 SHL524327:SHL524340 SRH524327:SRH524340 TBD524327:TBD524340 TKZ524327:TKZ524340 TUV524327:TUV524340 UER524327:UER524340 UON524327:UON524340 UYJ524327:UYJ524340 VIF524327:VIF524340 VSB524327:VSB524340 WBX524327:WBX524340 WLT524327:WLT524340 WVP524327:WVP524340 H589863:H589876 JD589863:JD589876 SZ589863:SZ589876 ACV589863:ACV589876 AMR589863:AMR589876 AWN589863:AWN589876 BGJ589863:BGJ589876 BQF589863:BQF589876 CAB589863:CAB589876 CJX589863:CJX589876 CTT589863:CTT589876 DDP589863:DDP589876 DNL589863:DNL589876 DXH589863:DXH589876 EHD589863:EHD589876 EQZ589863:EQZ589876 FAV589863:FAV589876 FKR589863:FKR589876 FUN589863:FUN589876 GEJ589863:GEJ589876 GOF589863:GOF589876 GYB589863:GYB589876 HHX589863:HHX589876 HRT589863:HRT589876 IBP589863:IBP589876 ILL589863:ILL589876 IVH589863:IVH589876 JFD589863:JFD589876 JOZ589863:JOZ589876 JYV589863:JYV589876 KIR589863:KIR589876 KSN589863:KSN589876 LCJ589863:LCJ589876 LMF589863:LMF589876 LWB589863:LWB589876 MFX589863:MFX589876 MPT589863:MPT589876 MZP589863:MZP589876 NJL589863:NJL589876 NTH589863:NTH589876 ODD589863:ODD589876 OMZ589863:OMZ589876 OWV589863:OWV589876 PGR589863:PGR589876 PQN589863:PQN589876 QAJ589863:QAJ589876 QKF589863:QKF589876 QUB589863:QUB589876 RDX589863:RDX589876 RNT589863:RNT589876 RXP589863:RXP589876 SHL589863:SHL589876 SRH589863:SRH589876 TBD589863:TBD589876 TKZ589863:TKZ589876 TUV589863:TUV589876 UER589863:UER589876 UON589863:UON589876 UYJ589863:UYJ589876 VIF589863:VIF589876 VSB589863:VSB589876 WBX589863:WBX589876 WLT589863:WLT589876 WVP589863:WVP589876 H655399:H655412 JD655399:JD655412 SZ655399:SZ655412 ACV655399:ACV655412 AMR655399:AMR655412 AWN655399:AWN655412 BGJ655399:BGJ655412 BQF655399:BQF655412 CAB655399:CAB655412 CJX655399:CJX655412 CTT655399:CTT655412 DDP655399:DDP655412 DNL655399:DNL655412 DXH655399:DXH655412 EHD655399:EHD655412 EQZ655399:EQZ655412 FAV655399:FAV655412 FKR655399:FKR655412 FUN655399:FUN655412 GEJ655399:GEJ655412 GOF655399:GOF655412 GYB655399:GYB655412 HHX655399:HHX655412 HRT655399:HRT655412 IBP655399:IBP655412 ILL655399:ILL655412 IVH655399:IVH655412 JFD655399:JFD655412 JOZ655399:JOZ655412 JYV655399:JYV655412 KIR655399:KIR655412 KSN655399:KSN655412 LCJ655399:LCJ655412 LMF655399:LMF655412 LWB655399:LWB655412 MFX655399:MFX655412 MPT655399:MPT655412 MZP655399:MZP655412 NJL655399:NJL655412 NTH655399:NTH655412 ODD655399:ODD655412 OMZ655399:OMZ655412 OWV655399:OWV655412 PGR655399:PGR655412 PQN655399:PQN655412 QAJ655399:QAJ655412 QKF655399:QKF655412 QUB655399:QUB655412 RDX655399:RDX655412 RNT655399:RNT655412 RXP655399:RXP655412 SHL655399:SHL655412 SRH655399:SRH655412 TBD655399:TBD655412 TKZ655399:TKZ655412 TUV655399:TUV655412 UER655399:UER655412 UON655399:UON655412 UYJ655399:UYJ655412 VIF655399:VIF655412 VSB655399:VSB655412 WBX655399:WBX655412 WLT655399:WLT655412 WVP655399:WVP655412 H720935:H720948 JD720935:JD720948 SZ720935:SZ720948 ACV720935:ACV720948 AMR720935:AMR720948 AWN720935:AWN720948 BGJ720935:BGJ720948 BQF720935:BQF720948 CAB720935:CAB720948 CJX720935:CJX720948 CTT720935:CTT720948 DDP720935:DDP720948 DNL720935:DNL720948 DXH720935:DXH720948 EHD720935:EHD720948 EQZ720935:EQZ720948 FAV720935:FAV720948 FKR720935:FKR720948 FUN720935:FUN720948 GEJ720935:GEJ720948 GOF720935:GOF720948 GYB720935:GYB720948 HHX720935:HHX720948 HRT720935:HRT720948 IBP720935:IBP720948 ILL720935:ILL720948 IVH720935:IVH720948 JFD720935:JFD720948 JOZ720935:JOZ720948 JYV720935:JYV720948 KIR720935:KIR720948 KSN720935:KSN720948 LCJ720935:LCJ720948 LMF720935:LMF720948 LWB720935:LWB720948 MFX720935:MFX720948 MPT720935:MPT720948 MZP720935:MZP720948 NJL720935:NJL720948 NTH720935:NTH720948 ODD720935:ODD720948 OMZ720935:OMZ720948 OWV720935:OWV720948 PGR720935:PGR720948 PQN720935:PQN720948 QAJ720935:QAJ720948 QKF720935:QKF720948 QUB720935:QUB720948 RDX720935:RDX720948 RNT720935:RNT720948 RXP720935:RXP720948 SHL720935:SHL720948 SRH720935:SRH720948 TBD720935:TBD720948 TKZ720935:TKZ720948 TUV720935:TUV720948 UER720935:UER720948 UON720935:UON720948 UYJ720935:UYJ720948 VIF720935:VIF720948 VSB720935:VSB720948 WBX720935:WBX720948 WLT720935:WLT720948 WVP720935:WVP720948 H786471:H786484 JD786471:JD786484 SZ786471:SZ786484 ACV786471:ACV786484 AMR786471:AMR786484 AWN786471:AWN786484 BGJ786471:BGJ786484 BQF786471:BQF786484 CAB786471:CAB786484 CJX786471:CJX786484 CTT786471:CTT786484 DDP786471:DDP786484 DNL786471:DNL786484 DXH786471:DXH786484 EHD786471:EHD786484 EQZ786471:EQZ786484 FAV786471:FAV786484 FKR786471:FKR786484 FUN786471:FUN786484 GEJ786471:GEJ786484 GOF786471:GOF786484 GYB786471:GYB786484 HHX786471:HHX786484 HRT786471:HRT786484 IBP786471:IBP786484 ILL786471:ILL786484 IVH786471:IVH786484 JFD786471:JFD786484 JOZ786471:JOZ786484 JYV786471:JYV786484 KIR786471:KIR786484 KSN786471:KSN786484 LCJ786471:LCJ786484 LMF786471:LMF786484 LWB786471:LWB786484 MFX786471:MFX786484 MPT786471:MPT786484 MZP786471:MZP786484 NJL786471:NJL786484 NTH786471:NTH786484 ODD786471:ODD786484 OMZ786471:OMZ786484 OWV786471:OWV786484 PGR786471:PGR786484 PQN786471:PQN786484 QAJ786471:QAJ786484 QKF786471:QKF786484 QUB786471:QUB786484 RDX786471:RDX786484 RNT786471:RNT786484 RXP786471:RXP786484 SHL786471:SHL786484 SRH786471:SRH786484 TBD786471:TBD786484 TKZ786471:TKZ786484 TUV786471:TUV786484 UER786471:UER786484 UON786471:UON786484 UYJ786471:UYJ786484 VIF786471:VIF786484 VSB786471:VSB786484 WBX786471:WBX786484 WLT786471:WLT786484 WVP786471:WVP786484 H852007:H852020 JD852007:JD852020 SZ852007:SZ852020 ACV852007:ACV852020 AMR852007:AMR852020 AWN852007:AWN852020 BGJ852007:BGJ852020 BQF852007:BQF852020 CAB852007:CAB852020 CJX852007:CJX852020 CTT852007:CTT852020 DDP852007:DDP852020 DNL852007:DNL852020 DXH852007:DXH852020 EHD852007:EHD852020 EQZ852007:EQZ852020 FAV852007:FAV852020 FKR852007:FKR852020 FUN852007:FUN852020 GEJ852007:GEJ852020 GOF852007:GOF852020 GYB852007:GYB852020 HHX852007:HHX852020 HRT852007:HRT852020 IBP852007:IBP852020 ILL852007:ILL852020 IVH852007:IVH852020 JFD852007:JFD852020 JOZ852007:JOZ852020 JYV852007:JYV852020 KIR852007:KIR852020 KSN852007:KSN852020 LCJ852007:LCJ852020 LMF852007:LMF852020 LWB852007:LWB852020 MFX852007:MFX852020 MPT852007:MPT852020 MZP852007:MZP852020 NJL852007:NJL852020 NTH852007:NTH852020 ODD852007:ODD852020 OMZ852007:OMZ852020 OWV852007:OWV852020 PGR852007:PGR852020 PQN852007:PQN852020 QAJ852007:QAJ852020 QKF852007:QKF852020 QUB852007:QUB852020 RDX852007:RDX852020 RNT852007:RNT852020 RXP852007:RXP852020 SHL852007:SHL852020 SRH852007:SRH852020 TBD852007:TBD852020 TKZ852007:TKZ852020 TUV852007:TUV852020 UER852007:UER852020 UON852007:UON852020 UYJ852007:UYJ852020 VIF852007:VIF852020 VSB852007:VSB852020 WBX852007:WBX852020 WLT852007:WLT852020 WVP852007:WVP852020 H917543:H917556 JD917543:JD917556 SZ917543:SZ917556 ACV917543:ACV917556 AMR917543:AMR917556 AWN917543:AWN917556 BGJ917543:BGJ917556 BQF917543:BQF917556 CAB917543:CAB917556 CJX917543:CJX917556 CTT917543:CTT917556 DDP917543:DDP917556 DNL917543:DNL917556 DXH917543:DXH917556 EHD917543:EHD917556 EQZ917543:EQZ917556 FAV917543:FAV917556 FKR917543:FKR917556 FUN917543:FUN917556 GEJ917543:GEJ917556 GOF917543:GOF917556 GYB917543:GYB917556 HHX917543:HHX917556 HRT917543:HRT917556 IBP917543:IBP917556 ILL917543:ILL917556 IVH917543:IVH917556 JFD917543:JFD917556 JOZ917543:JOZ917556 JYV917543:JYV917556 KIR917543:KIR917556 KSN917543:KSN917556 LCJ917543:LCJ917556 LMF917543:LMF917556 LWB917543:LWB917556 MFX917543:MFX917556 MPT917543:MPT917556 MZP917543:MZP917556 NJL917543:NJL917556 NTH917543:NTH917556 ODD917543:ODD917556 OMZ917543:OMZ917556 OWV917543:OWV917556 PGR917543:PGR917556 PQN917543:PQN917556 QAJ917543:QAJ917556 QKF917543:QKF917556 QUB917543:QUB917556 RDX917543:RDX917556 RNT917543:RNT917556 RXP917543:RXP917556 SHL917543:SHL917556 SRH917543:SRH917556 TBD917543:TBD917556 TKZ917543:TKZ917556 TUV917543:TUV917556 UER917543:UER917556 UON917543:UON917556 UYJ917543:UYJ917556 VIF917543:VIF917556 VSB917543:VSB917556 WBX917543:WBX917556 WLT917543:WLT917556 WVP917543:WVP917556 H983079:H983092 JD983079:JD983092 SZ983079:SZ983092 ACV983079:ACV983092 AMR983079:AMR983092 AWN983079:AWN983092 BGJ983079:BGJ983092 BQF983079:BQF983092 CAB983079:CAB983092 CJX983079:CJX983092 CTT983079:CTT983092 DDP983079:DDP983092 DNL983079:DNL983092 DXH983079:DXH983092 EHD983079:EHD983092 EQZ983079:EQZ983092 FAV983079:FAV983092 FKR983079:FKR983092 FUN983079:FUN983092 GEJ983079:GEJ983092 GOF983079:GOF983092 GYB983079:GYB983092 HHX983079:HHX983092 HRT983079:HRT983092 IBP983079:IBP983092 ILL983079:ILL983092 IVH983079:IVH983092 JFD983079:JFD983092 JOZ983079:JOZ983092 JYV983079:JYV983092 KIR983079:KIR983092 KSN983079:KSN983092 LCJ983079:LCJ983092 LMF983079:LMF983092 LWB983079:LWB983092 MFX983079:MFX983092 MPT983079:MPT983092 MZP983079:MZP983092 NJL983079:NJL983092 NTH983079:NTH983092 ODD983079:ODD983092 OMZ983079:OMZ983092 OWV983079:OWV983092 PGR983079:PGR983092 PQN983079:PQN983092 QAJ983079:QAJ983092 QKF983079:QKF983092 QUB983079:QUB983092 RDX983079:RDX983092 RNT983079:RNT983092 RXP983079:RXP983092 SHL983079:SHL983092 SRH983079:SRH983092 TBD983079:TBD983092 TKZ983079:TKZ983092 TUV983079:TUV983092 UER983079:UER983092 UON983079:UON983092 UYJ983079:UYJ983092 VIF983079:VIF983092 VSB983079:VSB983092 WBX983079:WBX983092 WLT983079:WLT983092 WVP983079:WVP983092 J39:J52 JF39:JF52 TB39:TB52 ACX39:ACX52 AMT39:AMT52 AWP39:AWP52 BGL39:BGL52 BQH39:BQH52 CAD39:CAD52 CJZ39:CJZ52 CTV39:CTV52 DDR39:DDR52 DNN39:DNN52 DXJ39:DXJ52 EHF39:EHF52 ERB39:ERB52 FAX39:FAX52 FKT39:FKT52 FUP39:FUP52 GEL39:GEL52 GOH39:GOH52 GYD39:GYD52 HHZ39:HHZ52 HRV39:HRV52 IBR39:IBR52 ILN39:ILN52 IVJ39:IVJ52 JFF39:JFF52 JPB39:JPB52 JYX39:JYX52 KIT39:KIT52 KSP39:KSP52 LCL39:LCL52 LMH39:LMH52 LWD39:LWD52 MFZ39:MFZ52 MPV39:MPV52 MZR39:MZR52 NJN39:NJN52 NTJ39:NTJ52 ODF39:ODF52 ONB39:ONB52 OWX39:OWX52 PGT39:PGT52 PQP39:PQP52 QAL39:QAL52 QKH39:QKH52 QUD39:QUD52 RDZ39:RDZ52 RNV39:RNV52 RXR39:RXR52 SHN39:SHN52 SRJ39:SRJ52 TBF39:TBF52 TLB39:TLB52 TUX39:TUX52 UET39:UET52 UOP39:UOP52 UYL39:UYL52 VIH39:VIH52 VSD39:VSD52 WBZ39:WBZ52 WLV39:WLV52 WVR39:WVR52 J65575:J65588 JF65575:JF65588 TB65575:TB65588 ACX65575:ACX65588 AMT65575:AMT65588 AWP65575:AWP65588 BGL65575:BGL65588 BQH65575:BQH65588 CAD65575:CAD65588 CJZ65575:CJZ65588 CTV65575:CTV65588 DDR65575:DDR65588 DNN65575:DNN65588 DXJ65575:DXJ65588 EHF65575:EHF65588 ERB65575:ERB65588 FAX65575:FAX65588 FKT65575:FKT65588 FUP65575:FUP65588 GEL65575:GEL65588 GOH65575:GOH65588 GYD65575:GYD65588 HHZ65575:HHZ65588 HRV65575:HRV65588 IBR65575:IBR65588 ILN65575:ILN65588 IVJ65575:IVJ65588 JFF65575:JFF65588 JPB65575:JPB65588 JYX65575:JYX65588 KIT65575:KIT65588 KSP65575:KSP65588 LCL65575:LCL65588 LMH65575:LMH65588 LWD65575:LWD65588 MFZ65575:MFZ65588 MPV65575:MPV65588 MZR65575:MZR65588 NJN65575:NJN65588 NTJ65575:NTJ65588 ODF65575:ODF65588 ONB65575:ONB65588 OWX65575:OWX65588 PGT65575:PGT65588 PQP65575:PQP65588 QAL65575:QAL65588 QKH65575:QKH65588 QUD65575:QUD65588 RDZ65575:RDZ65588 RNV65575:RNV65588 RXR65575:RXR65588 SHN65575:SHN65588 SRJ65575:SRJ65588 TBF65575:TBF65588 TLB65575:TLB65588 TUX65575:TUX65588 UET65575:UET65588 UOP65575:UOP65588 UYL65575:UYL65588 VIH65575:VIH65588 VSD65575:VSD65588 WBZ65575:WBZ65588 WLV65575:WLV65588 WVR65575:WVR65588 J131111:J131124 JF131111:JF131124 TB131111:TB131124 ACX131111:ACX131124 AMT131111:AMT131124 AWP131111:AWP131124 BGL131111:BGL131124 BQH131111:BQH131124 CAD131111:CAD131124 CJZ131111:CJZ131124 CTV131111:CTV131124 DDR131111:DDR131124 DNN131111:DNN131124 DXJ131111:DXJ131124 EHF131111:EHF131124 ERB131111:ERB131124 FAX131111:FAX131124 FKT131111:FKT131124 FUP131111:FUP131124 GEL131111:GEL131124 GOH131111:GOH131124 GYD131111:GYD131124 HHZ131111:HHZ131124 HRV131111:HRV131124 IBR131111:IBR131124 ILN131111:ILN131124 IVJ131111:IVJ131124 JFF131111:JFF131124 JPB131111:JPB131124 JYX131111:JYX131124 KIT131111:KIT131124 KSP131111:KSP131124 LCL131111:LCL131124 LMH131111:LMH131124 LWD131111:LWD131124 MFZ131111:MFZ131124 MPV131111:MPV131124 MZR131111:MZR131124 NJN131111:NJN131124 NTJ131111:NTJ131124 ODF131111:ODF131124 ONB131111:ONB131124 OWX131111:OWX131124 PGT131111:PGT131124 PQP131111:PQP131124 QAL131111:QAL131124 QKH131111:QKH131124 QUD131111:QUD131124 RDZ131111:RDZ131124 RNV131111:RNV131124 RXR131111:RXR131124 SHN131111:SHN131124 SRJ131111:SRJ131124 TBF131111:TBF131124 TLB131111:TLB131124 TUX131111:TUX131124 UET131111:UET131124 UOP131111:UOP131124 UYL131111:UYL131124 VIH131111:VIH131124 VSD131111:VSD131124 WBZ131111:WBZ131124 WLV131111:WLV131124 WVR131111:WVR131124 J196647:J196660 JF196647:JF196660 TB196647:TB196660 ACX196647:ACX196660 AMT196647:AMT196660 AWP196647:AWP196660 BGL196647:BGL196660 BQH196647:BQH196660 CAD196647:CAD196660 CJZ196647:CJZ196660 CTV196647:CTV196660 DDR196647:DDR196660 DNN196647:DNN196660 DXJ196647:DXJ196660 EHF196647:EHF196660 ERB196647:ERB196660 FAX196647:FAX196660 FKT196647:FKT196660 FUP196647:FUP196660 GEL196647:GEL196660 GOH196647:GOH196660 GYD196647:GYD196660 HHZ196647:HHZ196660 HRV196647:HRV196660 IBR196647:IBR196660 ILN196647:ILN196660 IVJ196647:IVJ196660 JFF196647:JFF196660 JPB196647:JPB196660 JYX196647:JYX196660 KIT196647:KIT196660 KSP196647:KSP196660 LCL196647:LCL196660 LMH196647:LMH196660 LWD196647:LWD196660 MFZ196647:MFZ196660 MPV196647:MPV196660 MZR196647:MZR196660 NJN196647:NJN196660 NTJ196647:NTJ196660 ODF196647:ODF196660 ONB196647:ONB196660 OWX196647:OWX196660 PGT196647:PGT196660 PQP196647:PQP196660 QAL196647:QAL196660 QKH196647:QKH196660 QUD196647:QUD196660 RDZ196647:RDZ196660 RNV196647:RNV196660 RXR196647:RXR196660 SHN196647:SHN196660 SRJ196647:SRJ196660 TBF196647:TBF196660 TLB196647:TLB196660 TUX196647:TUX196660 UET196647:UET196660 UOP196647:UOP196660 UYL196647:UYL196660 VIH196647:VIH196660 VSD196647:VSD196660 WBZ196647:WBZ196660 WLV196647:WLV196660 WVR196647:WVR196660 J262183:J262196 JF262183:JF262196 TB262183:TB262196 ACX262183:ACX262196 AMT262183:AMT262196 AWP262183:AWP262196 BGL262183:BGL262196 BQH262183:BQH262196 CAD262183:CAD262196 CJZ262183:CJZ262196 CTV262183:CTV262196 DDR262183:DDR262196 DNN262183:DNN262196 DXJ262183:DXJ262196 EHF262183:EHF262196 ERB262183:ERB262196 FAX262183:FAX262196 FKT262183:FKT262196 FUP262183:FUP262196 GEL262183:GEL262196 GOH262183:GOH262196 GYD262183:GYD262196 HHZ262183:HHZ262196 HRV262183:HRV262196 IBR262183:IBR262196 ILN262183:ILN262196 IVJ262183:IVJ262196 JFF262183:JFF262196 JPB262183:JPB262196 JYX262183:JYX262196 KIT262183:KIT262196 KSP262183:KSP262196 LCL262183:LCL262196 LMH262183:LMH262196 LWD262183:LWD262196 MFZ262183:MFZ262196 MPV262183:MPV262196 MZR262183:MZR262196 NJN262183:NJN262196 NTJ262183:NTJ262196 ODF262183:ODF262196 ONB262183:ONB262196 OWX262183:OWX262196 PGT262183:PGT262196 PQP262183:PQP262196 QAL262183:QAL262196 QKH262183:QKH262196 QUD262183:QUD262196 RDZ262183:RDZ262196 RNV262183:RNV262196 RXR262183:RXR262196 SHN262183:SHN262196 SRJ262183:SRJ262196 TBF262183:TBF262196 TLB262183:TLB262196 TUX262183:TUX262196 UET262183:UET262196 UOP262183:UOP262196 UYL262183:UYL262196 VIH262183:VIH262196 VSD262183:VSD262196 WBZ262183:WBZ262196 WLV262183:WLV262196 WVR262183:WVR262196 J327719:J327732 JF327719:JF327732 TB327719:TB327732 ACX327719:ACX327732 AMT327719:AMT327732 AWP327719:AWP327732 BGL327719:BGL327732 BQH327719:BQH327732 CAD327719:CAD327732 CJZ327719:CJZ327732 CTV327719:CTV327732 DDR327719:DDR327732 DNN327719:DNN327732 DXJ327719:DXJ327732 EHF327719:EHF327732 ERB327719:ERB327732 FAX327719:FAX327732 FKT327719:FKT327732 FUP327719:FUP327732 GEL327719:GEL327732 GOH327719:GOH327732 GYD327719:GYD327732 HHZ327719:HHZ327732 HRV327719:HRV327732 IBR327719:IBR327732 ILN327719:ILN327732 IVJ327719:IVJ327732 JFF327719:JFF327732 JPB327719:JPB327732 JYX327719:JYX327732 KIT327719:KIT327732 KSP327719:KSP327732 LCL327719:LCL327732 LMH327719:LMH327732 LWD327719:LWD327732 MFZ327719:MFZ327732 MPV327719:MPV327732 MZR327719:MZR327732 NJN327719:NJN327732 NTJ327719:NTJ327732 ODF327719:ODF327732 ONB327719:ONB327732 OWX327719:OWX327732 PGT327719:PGT327732 PQP327719:PQP327732 QAL327719:QAL327732 QKH327719:QKH327732 QUD327719:QUD327732 RDZ327719:RDZ327732 RNV327719:RNV327732 RXR327719:RXR327732 SHN327719:SHN327732 SRJ327719:SRJ327732 TBF327719:TBF327732 TLB327719:TLB327732 TUX327719:TUX327732 UET327719:UET327732 UOP327719:UOP327732 UYL327719:UYL327732 VIH327719:VIH327732 VSD327719:VSD327732 WBZ327719:WBZ327732 WLV327719:WLV327732 WVR327719:WVR327732 J393255:J393268 JF393255:JF393268 TB393255:TB393268 ACX393255:ACX393268 AMT393255:AMT393268 AWP393255:AWP393268 BGL393255:BGL393268 BQH393255:BQH393268 CAD393255:CAD393268 CJZ393255:CJZ393268 CTV393255:CTV393268 DDR393255:DDR393268 DNN393255:DNN393268 DXJ393255:DXJ393268 EHF393255:EHF393268 ERB393255:ERB393268 FAX393255:FAX393268 FKT393255:FKT393268 FUP393255:FUP393268 GEL393255:GEL393268 GOH393255:GOH393268 GYD393255:GYD393268 HHZ393255:HHZ393268 HRV393255:HRV393268 IBR393255:IBR393268 ILN393255:ILN393268 IVJ393255:IVJ393268 JFF393255:JFF393268 JPB393255:JPB393268 JYX393255:JYX393268 KIT393255:KIT393268 KSP393255:KSP393268 LCL393255:LCL393268 LMH393255:LMH393268 LWD393255:LWD393268 MFZ393255:MFZ393268 MPV393255:MPV393268 MZR393255:MZR393268 NJN393255:NJN393268 NTJ393255:NTJ393268 ODF393255:ODF393268 ONB393255:ONB393268 OWX393255:OWX393268 PGT393255:PGT393268 PQP393255:PQP393268 QAL393255:QAL393268 QKH393255:QKH393268 QUD393255:QUD393268 RDZ393255:RDZ393268 RNV393255:RNV393268 RXR393255:RXR393268 SHN393255:SHN393268 SRJ393255:SRJ393268 TBF393255:TBF393268 TLB393255:TLB393268 TUX393255:TUX393268 UET393255:UET393268 UOP393255:UOP393268 UYL393255:UYL393268 VIH393255:VIH393268 VSD393255:VSD393268 WBZ393255:WBZ393268 WLV393255:WLV393268 WVR393255:WVR393268 J458791:J458804 JF458791:JF458804 TB458791:TB458804 ACX458791:ACX458804 AMT458791:AMT458804 AWP458791:AWP458804 BGL458791:BGL458804 BQH458791:BQH458804 CAD458791:CAD458804 CJZ458791:CJZ458804 CTV458791:CTV458804 DDR458791:DDR458804 DNN458791:DNN458804 DXJ458791:DXJ458804 EHF458791:EHF458804 ERB458791:ERB458804 FAX458791:FAX458804 FKT458791:FKT458804 FUP458791:FUP458804 GEL458791:GEL458804 GOH458791:GOH458804 GYD458791:GYD458804 HHZ458791:HHZ458804 HRV458791:HRV458804 IBR458791:IBR458804 ILN458791:ILN458804 IVJ458791:IVJ458804 JFF458791:JFF458804 JPB458791:JPB458804 JYX458791:JYX458804 KIT458791:KIT458804 KSP458791:KSP458804 LCL458791:LCL458804 LMH458791:LMH458804 LWD458791:LWD458804 MFZ458791:MFZ458804 MPV458791:MPV458804 MZR458791:MZR458804 NJN458791:NJN458804 NTJ458791:NTJ458804 ODF458791:ODF458804 ONB458791:ONB458804 OWX458791:OWX458804 PGT458791:PGT458804 PQP458791:PQP458804 QAL458791:QAL458804 QKH458791:QKH458804 QUD458791:QUD458804 RDZ458791:RDZ458804 RNV458791:RNV458804 RXR458791:RXR458804 SHN458791:SHN458804 SRJ458791:SRJ458804 TBF458791:TBF458804 TLB458791:TLB458804 TUX458791:TUX458804 UET458791:UET458804 UOP458791:UOP458804 UYL458791:UYL458804 VIH458791:VIH458804 VSD458791:VSD458804 WBZ458791:WBZ458804 WLV458791:WLV458804 WVR458791:WVR458804 J524327:J524340 JF524327:JF524340 TB524327:TB524340 ACX524327:ACX524340 AMT524327:AMT524340 AWP524327:AWP524340 BGL524327:BGL524340 BQH524327:BQH524340 CAD524327:CAD524340 CJZ524327:CJZ524340 CTV524327:CTV524340 DDR524327:DDR524340 DNN524327:DNN524340 DXJ524327:DXJ524340 EHF524327:EHF524340 ERB524327:ERB524340 FAX524327:FAX524340 FKT524327:FKT524340 FUP524327:FUP524340 GEL524327:GEL524340 GOH524327:GOH524340 GYD524327:GYD524340 HHZ524327:HHZ524340 HRV524327:HRV524340 IBR524327:IBR524340 ILN524327:ILN524340 IVJ524327:IVJ524340 JFF524327:JFF524340 JPB524327:JPB524340 JYX524327:JYX524340 KIT524327:KIT524340 KSP524327:KSP524340 LCL524327:LCL524340 LMH524327:LMH524340 LWD524327:LWD524340 MFZ524327:MFZ524340 MPV524327:MPV524340 MZR524327:MZR524340 NJN524327:NJN524340 NTJ524327:NTJ524340 ODF524327:ODF524340 ONB524327:ONB524340 OWX524327:OWX524340 PGT524327:PGT524340 PQP524327:PQP524340 QAL524327:QAL524340 QKH524327:QKH524340 QUD524327:QUD524340 RDZ524327:RDZ524340 RNV524327:RNV524340 RXR524327:RXR524340 SHN524327:SHN524340 SRJ524327:SRJ524340 TBF524327:TBF524340 TLB524327:TLB524340 TUX524327:TUX524340 UET524327:UET524340 UOP524327:UOP524340 UYL524327:UYL524340 VIH524327:VIH524340 VSD524327:VSD524340 WBZ524327:WBZ524340 WLV524327:WLV524340 WVR524327:WVR524340 J589863:J589876 JF589863:JF589876 TB589863:TB589876 ACX589863:ACX589876 AMT589863:AMT589876 AWP589863:AWP589876 BGL589863:BGL589876 BQH589863:BQH589876 CAD589863:CAD589876 CJZ589863:CJZ589876 CTV589863:CTV589876 DDR589863:DDR589876 DNN589863:DNN589876 DXJ589863:DXJ589876 EHF589863:EHF589876 ERB589863:ERB589876 FAX589863:FAX589876 FKT589863:FKT589876 FUP589863:FUP589876 GEL589863:GEL589876 GOH589863:GOH589876 GYD589863:GYD589876 HHZ589863:HHZ589876 HRV589863:HRV589876 IBR589863:IBR589876 ILN589863:ILN589876 IVJ589863:IVJ589876 JFF589863:JFF589876 JPB589863:JPB589876 JYX589863:JYX589876 KIT589863:KIT589876 KSP589863:KSP589876 LCL589863:LCL589876 LMH589863:LMH589876 LWD589863:LWD589876 MFZ589863:MFZ589876 MPV589863:MPV589876 MZR589863:MZR589876 NJN589863:NJN589876 NTJ589863:NTJ589876 ODF589863:ODF589876 ONB589863:ONB589876 OWX589863:OWX589876 PGT589863:PGT589876 PQP589863:PQP589876 QAL589863:QAL589876 QKH589863:QKH589876 QUD589863:QUD589876 RDZ589863:RDZ589876 RNV589863:RNV589876 RXR589863:RXR589876 SHN589863:SHN589876 SRJ589863:SRJ589876 TBF589863:TBF589876 TLB589863:TLB589876 TUX589863:TUX589876 UET589863:UET589876 UOP589863:UOP589876 UYL589863:UYL589876 VIH589863:VIH589876 VSD589863:VSD589876 WBZ589863:WBZ589876 WLV589863:WLV589876 WVR589863:WVR589876 J655399:J655412 JF655399:JF655412 TB655399:TB655412 ACX655399:ACX655412 AMT655399:AMT655412 AWP655399:AWP655412 BGL655399:BGL655412 BQH655399:BQH655412 CAD655399:CAD655412 CJZ655399:CJZ655412 CTV655399:CTV655412 DDR655399:DDR655412 DNN655399:DNN655412 DXJ655399:DXJ655412 EHF655399:EHF655412 ERB655399:ERB655412 FAX655399:FAX655412 FKT655399:FKT655412 FUP655399:FUP655412 GEL655399:GEL655412 GOH655399:GOH655412 GYD655399:GYD655412 HHZ655399:HHZ655412 HRV655399:HRV655412 IBR655399:IBR655412 ILN655399:ILN655412 IVJ655399:IVJ655412 JFF655399:JFF655412 JPB655399:JPB655412 JYX655399:JYX655412 KIT655399:KIT655412 KSP655399:KSP655412 LCL655399:LCL655412 LMH655399:LMH655412 LWD655399:LWD655412 MFZ655399:MFZ655412 MPV655399:MPV655412 MZR655399:MZR655412 NJN655399:NJN655412 NTJ655399:NTJ655412 ODF655399:ODF655412 ONB655399:ONB655412 OWX655399:OWX655412 PGT655399:PGT655412 PQP655399:PQP655412 QAL655399:QAL655412 QKH655399:QKH655412 QUD655399:QUD655412 RDZ655399:RDZ655412 RNV655399:RNV655412 RXR655399:RXR655412 SHN655399:SHN655412 SRJ655399:SRJ655412 TBF655399:TBF655412 TLB655399:TLB655412 TUX655399:TUX655412 UET655399:UET655412 UOP655399:UOP655412 UYL655399:UYL655412 VIH655399:VIH655412 VSD655399:VSD655412 WBZ655399:WBZ655412 WLV655399:WLV655412 WVR655399:WVR655412 J720935:J720948 JF720935:JF720948 TB720935:TB720948 ACX720935:ACX720948 AMT720935:AMT720948 AWP720935:AWP720948 BGL720935:BGL720948 BQH720935:BQH720948 CAD720935:CAD720948 CJZ720935:CJZ720948 CTV720935:CTV720948 DDR720935:DDR720948 DNN720935:DNN720948 DXJ720935:DXJ720948 EHF720935:EHF720948 ERB720935:ERB720948 FAX720935:FAX720948 FKT720935:FKT720948 FUP720935:FUP720948 GEL720935:GEL720948 GOH720935:GOH720948 GYD720935:GYD720948 HHZ720935:HHZ720948 HRV720935:HRV720948 IBR720935:IBR720948 ILN720935:ILN720948 IVJ720935:IVJ720948 JFF720935:JFF720948 JPB720935:JPB720948 JYX720935:JYX720948 KIT720935:KIT720948 KSP720935:KSP720948 LCL720935:LCL720948 LMH720935:LMH720948 LWD720935:LWD720948 MFZ720935:MFZ720948 MPV720935:MPV720948 MZR720935:MZR720948 NJN720935:NJN720948 NTJ720935:NTJ720948 ODF720935:ODF720948 ONB720935:ONB720948 OWX720935:OWX720948 PGT720935:PGT720948 PQP720935:PQP720948 QAL720935:QAL720948 QKH720935:QKH720948 QUD720935:QUD720948 RDZ720935:RDZ720948 RNV720935:RNV720948 RXR720935:RXR720948 SHN720935:SHN720948 SRJ720935:SRJ720948 TBF720935:TBF720948 TLB720935:TLB720948 TUX720935:TUX720948 UET720935:UET720948 UOP720935:UOP720948 UYL720935:UYL720948 VIH720935:VIH720948 VSD720935:VSD720948 WBZ720935:WBZ720948 WLV720935:WLV720948 WVR720935:WVR720948 J786471:J786484 JF786471:JF786484 TB786471:TB786484 ACX786471:ACX786484 AMT786471:AMT786484 AWP786471:AWP786484 BGL786471:BGL786484 BQH786471:BQH786484 CAD786471:CAD786484 CJZ786471:CJZ786484 CTV786471:CTV786484 DDR786471:DDR786484 DNN786471:DNN786484 DXJ786471:DXJ786484 EHF786471:EHF786484 ERB786471:ERB786484 FAX786471:FAX786484 FKT786471:FKT786484 FUP786471:FUP786484 GEL786471:GEL786484 GOH786471:GOH786484 GYD786471:GYD786484 HHZ786471:HHZ786484 HRV786471:HRV786484 IBR786471:IBR786484 ILN786471:ILN786484 IVJ786471:IVJ786484 JFF786471:JFF786484 JPB786471:JPB786484 JYX786471:JYX786484 KIT786471:KIT786484 KSP786471:KSP786484 LCL786471:LCL786484 LMH786471:LMH786484 LWD786471:LWD786484 MFZ786471:MFZ786484 MPV786471:MPV786484 MZR786471:MZR786484 NJN786471:NJN786484 NTJ786471:NTJ786484 ODF786471:ODF786484 ONB786471:ONB786484 OWX786471:OWX786484 PGT786471:PGT786484 PQP786471:PQP786484 QAL786471:QAL786484 QKH786471:QKH786484 QUD786471:QUD786484 RDZ786471:RDZ786484 RNV786471:RNV786484 RXR786471:RXR786484 SHN786471:SHN786484 SRJ786471:SRJ786484 TBF786471:TBF786484 TLB786471:TLB786484 TUX786471:TUX786484 UET786471:UET786484 UOP786471:UOP786484 UYL786471:UYL786484 VIH786471:VIH786484 VSD786471:VSD786484 WBZ786471:WBZ786484 WLV786471:WLV786484 WVR786471:WVR786484 J852007:J852020 JF852007:JF852020 TB852007:TB852020 ACX852007:ACX852020 AMT852007:AMT852020 AWP852007:AWP852020 BGL852007:BGL852020 BQH852007:BQH852020 CAD852007:CAD852020 CJZ852007:CJZ852020 CTV852007:CTV852020 DDR852007:DDR852020 DNN852007:DNN852020 DXJ852007:DXJ852020 EHF852007:EHF852020 ERB852007:ERB852020 FAX852007:FAX852020 FKT852007:FKT852020 FUP852007:FUP852020 GEL852007:GEL852020 GOH852007:GOH852020 GYD852007:GYD852020 HHZ852007:HHZ852020 HRV852007:HRV852020 IBR852007:IBR852020 ILN852007:ILN852020 IVJ852007:IVJ852020 JFF852007:JFF852020 JPB852007:JPB852020 JYX852007:JYX852020 KIT852007:KIT852020 KSP852007:KSP852020 LCL852007:LCL852020 LMH852007:LMH852020 LWD852007:LWD852020 MFZ852007:MFZ852020 MPV852007:MPV852020 MZR852007:MZR852020 NJN852007:NJN852020 NTJ852007:NTJ852020 ODF852007:ODF852020 ONB852007:ONB852020 OWX852007:OWX852020 PGT852007:PGT852020 PQP852007:PQP852020 QAL852007:QAL852020 QKH852007:QKH852020 QUD852007:QUD852020 RDZ852007:RDZ852020 RNV852007:RNV852020 RXR852007:RXR852020 SHN852007:SHN852020 SRJ852007:SRJ852020 TBF852007:TBF852020 TLB852007:TLB852020 TUX852007:TUX852020 UET852007:UET852020 UOP852007:UOP852020 UYL852007:UYL852020 VIH852007:VIH852020 VSD852007:VSD852020 WBZ852007:WBZ852020 WLV852007:WLV852020 WVR852007:WVR852020 J917543:J917556 JF917543:JF917556 TB917543:TB917556 ACX917543:ACX917556 AMT917543:AMT917556 AWP917543:AWP917556 BGL917543:BGL917556 BQH917543:BQH917556 CAD917543:CAD917556 CJZ917543:CJZ917556 CTV917543:CTV917556 DDR917543:DDR917556 DNN917543:DNN917556 DXJ917543:DXJ917556 EHF917543:EHF917556 ERB917543:ERB917556 FAX917543:FAX917556 FKT917543:FKT917556 FUP917543:FUP917556 GEL917543:GEL917556 GOH917543:GOH917556 GYD917543:GYD917556 HHZ917543:HHZ917556 HRV917543:HRV917556 IBR917543:IBR917556 ILN917543:ILN917556 IVJ917543:IVJ917556 JFF917543:JFF917556 JPB917543:JPB917556 JYX917543:JYX917556 KIT917543:KIT917556 KSP917543:KSP917556 LCL917543:LCL917556 LMH917543:LMH917556 LWD917543:LWD917556 MFZ917543:MFZ917556 MPV917543:MPV917556 MZR917543:MZR917556 NJN917543:NJN917556 NTJ917543:NTJ917556 ODF917543:ODF917556 ONB917543:ONB917556 OWX917543:OWX917556 PGT917543:PGT917556 PQP917543:PQP917556 QAL917543:QAL917556 QKH917543:QKH917556 QUD917543:QUD917556 RDZ917543:RDZ917556 RNV917543:RNV917556 RXR917543:RXR917556 SHN917543:SHN917556 SRJ917543:SRJ917556 TBF917543:TBF917556 TLB917543:TLB917556 TUX917543:TUX917556 UET917543:UET917556 UOP917543:UOP917556 UYL917543:UYL917556 VIH917543:VIH917556 VSD917543:VSD917556 WBZ917543:WBZ917556 WLV917543:WLV917556 WVR917543:WVR917556 J983079:J983092 JF983079:JF983092 TB983079:TB983092 ACX983079:ACX983092 AMT983079:AMT983092 AWP983079:AWP983092 BGL983079:BGL983092 BQH983079:BQH983092 CAD983079:CAD983092 CJZ983079:CJZ983092 CTV983079:CTV983092 DDR983079:DDR983092 DNN983079:DNN983092 DXJ983079:DXJ983092 EHF983079:EHF983092 ERB983079:ERB983092 FAX983079:FAX983092 FKT983079:FKT983092 FUP983079:FUP983092 GEL983079:GEL983092 GOH983079:GOH983092 GYD983079:GYD983092 HHZ983079:HHZ983092 HRV983079:HRV983092 IBR983079:IBR983092 ILN983079:ILN983092 IVJ983079:IVJ983092 JFF983079:JFF983092 JPB983079:JPB983092 JYX983079:JYX983092 KIT983079:KIT983092 KSP983079:KSP983092 LCL983079:LCL983092 LMH983079:LMH983092 LWD983079:LWD983092 MFZ983079:MFZ983092 MPV983079:MPV983092 MZR983079:MZR983092 NJN983079:NJN983092 NTJ983079:NTJ983092 ODF983079:ODF983092 ONB983079:ONB983092 OWX983079:OWX983092 PGT983079:PGT983092 PQP983079:PQP983092 QAL983079:QAL983092 QKH983079:QKH983092 QUD983079:QUD983092 RDZ983079:RDZ983092 RNV983079:RNV983092 RXR983079:RXR983092 SHN983079:SHN983092 SRJ983079:SRJ983092 TBF983079:TBF983092 TLB983079:TLB983092 TUX983079:TUX983092 UET983079:UET983092 UOP983079:UOP983092 UYL983079:UYL983092 VIH983079:VIH983092 VSD983079:VSD983092 WBZ983079:WBZ983092 WLV983079:WLV983092 WVR983079:WVR983092</xm:sqref>
        </x14:dataValidation>
        <x14:dataValidation type="whole" operator="greaterThanOrEqual" allowBlank="1" showInputMessage="1" showErrorMessage="1" errorTitle="ERROR INGRESO DATO" error="Debe igresar un número entero &gt;=0" xr:uid="{75552366-0D84-44E8-A047-B8B0B88792BF}">
          <x14:formula1>
            <xm:f>0</xm:f>
          </x14:formula1>
          <xm:sqref>D13:D30 IZ13:IZ30 SV13:SV30 ACR13:ACR30 AMN13:AMN30 AWJ13:AWJ30 BGF13:BGF30 BQB13:BQB30 BZX13:BZX30 CJT13:CJT30 CTP13:CTP30 DDL13:DDL30 DNH13:DNH30 DXD13:DXD30 EGZ13:EGZ30 EQV13:EQV30 FAR13:FAR30 FKN13:FKN30 FUJ13:FUJ30 GEF13:GEF30 GOB13:GOB30 GXX13:GXX30 HHT13:HHT30 HRP13:HRP30 IBL13:IBL30 ILH13:ILH30 IVD13:IVD30 JEZ13:JEZ30 JOV13:JOV30 JYR13:JYR30 KIN13:KIN30 KSJ13:KSJ30 LCF13:LCF30 LMB13:LMB30 LVX13:LVX30 MFT13:MFT30 MPP13:MPP30 MZL13:MZL30 NJH13:NJH30 NTD13:NTD30 OCZ13:OCZ30 OMV13:OMV30 OWR13:OWR30 PGN13:PGN30 PQJ13:PQJ30 QAF13:QAF30 QKB13:QKB30 QTX13:QTX30 RDT13:RDT30 RNP13:RNP30 RXL13:RXL30 SHH13:SHH30 SRD13:SRD30 TAZ13:TAZ30 TKV13:TKV30 TUR13:TUR30 UEN13:UEN30 UOJ13:UOJ30 UYF13:UYF30 VIB13:VIB30 VRX13:VRX30 WBT13:WBT30 WLP13:WLP30 WVL13:WVL30 D65549:D65566 IZ65549:IZ65566 SV65549:SV65566 ACR65549:ACR65566 AMN65549:AMN65566 AWJ65549:AWJ65566 BGF65549:BGF65566 BQB65549:BQB65566 BZX65549:BZX65566 CJT65549:CJT65566 CTP65549:CTP65566 DDL65549:DDL65566 DNH65549:DNH65566 DXD65549:DXD65566 EGZ65549:EGZ65566 EQV65549:EQV65566 FAR65549:FAR65566 FKN65549:FKN65566 FUJ65549:FUJ65566 GEF65549:GEF65566 GOB65549:GOB65566 GXX65549:GXX65566 HHT65549:HHT65566 HRP65549:HRP65566 IBL65549:IBL65566 ILH65549:ILH65566 IVD65549:IVD65566 JEZ65549:JEZ65566 JOV65549:JOV65566 JYR65549:JYR65566 KIN65549:KIN65566 KSJ65549:KSJ65566 LCF65549:LCF65566 LMB65549:LMB65566 LVX65549:LVX65566 MFT65549:MFT65566 MPP65549:MPP65566 MZL65549:MZL65566 NJH65549:NJH65566 NTD65549:NTD65566 OCZ65549:OCZ65566 OMV65549:OMV65566 OWR65549:OWR65566 PGN65549:PGN65566 PQJ65549:PQJ65566 QAF65549:QAF65566 QKB65549:QKB65566 QTX65549:QTX65566 RDT65549:RDT65566 RNP65549:RNP65566 RXL65549:RXL65566 SHH65549:SHH65566 SRD65549:SRD65566 TAZ65549:TAZ65566 TKV65549:TKV65566 TUR65549:TUR65566 UEN65549:UEN65566 UOJ65549:UOJ65566 UYF65549:UYF65566 VIB65549:VIB65566 VRX65549:VRX65566 WBT65549:WBT65566 WLP65549:WLP65566 WVL65549:WVL65566 D131085:D131102 IZ131085:IZ131102 SV131085:SV131102 ACR131085:ACR131102 AMN131085:AMN131102 AWJ131085:AWJ131102 BGF131085:BGF131102 BQB131085:BQB131102 BZX131085:BZX131102 CJT131085:CJT131102 CTP131085:CTP131102 DDL131085:DDL131102 DNH131085:DNH131102 DXD131085:DXD131102 EGZ131085:EGZ131102 EQV131085:EQV131102 FAR131085:FAR131102 FKN131085:FKN131102 FUJ131085:FUJ131102 GEF131085:GEF131102 GOB131085:GOB131102 GXX131085:GXX131102 HHT131085:HHT131102 HRP131085:HRP131102 IBL131085:IBL131102 ILH131085:ILH131102 IVD131085:IVD131102 JEZ131085:JEZ131102 JOV131085:JOV131102 JYR131085:JYR131102 KIN131085:KIN131102 KSJ131085:KSJ131102 LCF131085:LCF131102 LMB131085:LMB131102 LVX131085:LVX131102 MFT131085:MFT131102 MPP131085:MPP131102 MZL131085:MZL131102 NJH131085:NJH131102 NTD131085:NTD131102 OCZ131085:OCZ131102 OMV131085:OMV131102 OWR131085:OWR131102 PGN131085:PGN131102 PQJ131085:PQJ131102 QAF131085:QAF131102 QKB131085:QKB131102 QTX131085:QTX131102 RDT131085:RDT131102 RNP131085:RNP131102 RXL131085:RXL131102 SHH131085:SHH131102 SRD131085:SRD131102 TAZ131085:TAZ131102 TKV131085:TKV131102 TUR131085:TUR131102 UEN131085:UEN131102 UOJ131085:UOJ131102 UYF131085:UYF131102 VIB131085:VIB131102 VRX131085:VRX131102 WBT131085:WBT131102 WLP131085:WLP131102 WVL131085:WVL131102 D196621:D196638 IZ196621:IZ196638 SV196621:SV196638 ACR196621:ACR196638 AMN196621:AMN196638 AWJ196621:AWJ196638 BGF196621:BGF196638 BQB196621:BQB196638 BZX196621:BZX196638 CJT196621:CJT196638 CTP196621:CTP196638 DDL196621:DDL196638 DNH196621:DNH196638 DXD196621:DXD196638 EGZ196621:EGZ196638 EQV196621:EQV196638 FAR196621:FAR196638 FKN196621:FKN196638 FUJ196621:FUJ196638 GEF196621:GEF196638 GOB196621:GOB196638 GXX196621:GXX196638 HHT196621:HHT196638 HRP196621:HRP196638 IBL196621:IBL196638 ILH196621:ILH196638 IVD196621:IVD196638 JEZ196621:JEZ196638 JOV196621:JOV196638 JYR196621:JYR196638 KIN196621:KIN196638 KSJ196621:KSJ196638 LCF196621:LCF196638 LMB196621:LMB196638 LVX196621:LVX196638 MFT196621:MFT196638 MPP196621:MPP196638 MZL196621:MZL196638 NJH196621:NJH196638 NTD196621:NTD196638 OCZ196621:OCZ196638 OMV196621:OMV196638 OWR196621:OWR196638 PGN196621:PGN196638 PQJ196621:PQJ196638 QAF196621:QAF196638 QKB196621:QKB196638 QTX196621:QTX196638 RDT196621:RDT196638 RNP196621:RNP196638 RXL196621:RXL196638 SHH196621:SHH196638 SRD196621:SRD196638 TAZ196621:TAZ196638 TKV196621:TKV196638 TUR196621:TUR196638 UEN196621:UEN196638 UOJ196621:UOJ196638 UYF196621:UYF196638 VIB196621:VIB196638 VRX196621:VRX196638 WBT196621:WBT196638 WLP196621:WLP196638 WVL196621:WVL196638 D262157:D262174 IZ262157:IZ262174 SV262157:SV262174 ACR262157:ACR262174 AMN262157:AMN262174 AWJ262157:AWJ262174 BGF262157:BGF262174 BQB262157:BQB262174 BZX262157:BZX262174 CJT262157:CJT262174 CTP262157:CTP262174 DDL262157:DDL262174 DNH262157:DNH262174 DXD262157:DXD262174 EGZ262157:EGZ262174 EQV262157:EQV262174 FAR262157:FAR262174 FKN262157:FKN262174 FUJ262157:FUJ262174 GEF262157:GEF262174 GOB262157:GOB262174 GXX262157:GXX262174 HHT262157:HHT262174 HRP262157:HRP262174 IBL262157:IBL262174 ILH262157:ILH262174 IVD262157:IVD262174 JEZ262157:JEZ262174 JOV262157:JOV262174 JYR262157:JYR262174 KIN262157:KIN262174 KSJ262157:KSJ262174 LCF262157:LCF262174 LMB262157:LMB262174 LVX262157:LVX262174 MFT262157:MFT262174 MPP262157:MPP262174 MZL262157:MZL262174 NJH262157:NJH262174 NTD262157:NTD262174 OCZ262157:OCZ262174 OMV262157:OMV262174 OWR262157:OWR262174 PGN262157:PGN262174 PQJ262157:PQJ262174 QAF262157:QAF262174 QKB262157:QKB262174 QTX262157:QTX262174 RDT262157:RDT262174 RNP262157:RNP262174 RXL262157:RXL262174 SHH262157:SHH262174 SRD262157:SRD262174 TAZ262157:TAZ262174 TKV262157:TKV262174 TUR262157:TUR262174 UEN262157:UEN262174 UOJ262157:UOJ262174 UYF262157:UYF262174 VIB262157:VIB262174 VRX262157:VRX262174 WBT262157:WBT262174 WLP262157:WLP262174 WVL262157:WVL262174 D327693:D327710 IZ327693:IZ327710 SV327693:SV327710 ACR327693:ACR327710 AMN327693:AMN327710 AWJ327693:AWJ327710 BGF327693:BGF327710 BQB327693:BQB327710 BZX327693:BZX327710 CJT327693:CJT327710 CTP327693:CTP327710 DDL327693:DDL327710 DNH327693:DNH327710 DXD327693:DXD327710 EGZ327693:EGZ327710 EQV327693:EQV327710 FAR327693:FAR327710 FKN327693:FKN327710 FUJ327693:FUJ327710 GEF327693:GEF327710 GOB327693:GOB327710 GXX327693:GXX327710 HHT327693:HHT327710 HRP327693:HRP327710 IBL327693:IBL327710 ILH327693:ILH327710 IVD327693:IVD327710 JEZ327693:JEZ327710 JOV327693:JOV327710 JYR327693:JYR327710 KIN327693:KIN327710 KSJ327693:KSJ327710 LCF327693:LCF327710 LMB327693:LMB327710 LVX327693:LVX327710 MFT327693:MFT327710 MPP327693:MPP327710 MZL327693:MZL327710 NJH327693:NJH327710 NTD327693:NTD327710 OCZ327693:OCZ327710 OMV327693:OMV327710 OWR327693:OWR327710 PGN327693:PGN327710 PQJ327693:PQJ327710 QAF327693:QAF327710 QKB327693:QKB327710 QTX327693:QTX327710 RDT327693:RDT327710 RNP327693:RNP327710 RXL327693:RXL327710 SHH327693:SHH327710 SRD327693:SRD327710 TAZ327693:TAZ327710 TKV327693:TKV327710 TUR327693:TUR327710 UEN327693:UEN327710 UOJ327693:UOJ327710 UYF327693:UYF327710 VIB327693:VIB327710 VRX327693:VRX327710 WBT327693:WBT327710 WLP327693:WLP327710 WVL327693:WVL327710 D393229:D393246 IZ393229:IZ393246 SV393229:SV393246 ACR393229:ACR393246 AMN393229:AMN393246 AWJ393229:AWJ393246 BGF393229:BGF393246 BQB393229:BQB393246 BZX393229:BZX393246 CJT393229:CJT393246 CTP393229:CTP393246 DDL393229:DDL393246 DNH393229:DNH393246 DXD393229:DXD393246 EGZ393229:EGZ393246 EQV393229:EQV393246 FAR393229:FAR393246 FKN393229:FKN393246 FUJ393229:FUJ393246 GEF393229:GEF393246 GOB393229:GOB393246 GXX393229:GXX393246 HHT393229:HHT393246 HRP393229:HRP393246 IBL393229:IBL393246 ILH393229:ILH393246 IVD393229:IVD393246 JEZ393229:JEZ393246 JOV393229:JOV393246 JYR393229:JYR393246 KIN393229:KIN393246 KSJ393229:KSJ393246 LCF393229:LCF393246 LMB393229:LMB393246 LVX393229:LVX393246 MFT393229:MFT393246 MPP393229:MPP393246 MZL393229:MZL393246 NJH393229:NJH393246 NTD393229:NTD393246 OCZ393229:OCZ393246 OMV393229:OMV393246 OWR393229:OWR393246 PGN393229:PGN393246 PQJ393229:PQJ393246 QAF393229:QAF393246 QKB393229:QKB393246 QTX393229:QTX393246 RDT393229:RDT393246 RNP393229:RNP393246 RXL393229:RXL393246 SHH393229:SHH393246 SRD393229:SRD393246 TAZ393229:TAZ393246 TKV393229:TKV393246 TUR393229:TUR393246 UEN393229:UEN393246 UOJ393229:UOJ393246 UYF393229:UYF393246 VIB393229:VIB393246 VRX393229:VRX393246 WBT393229:WBT393246 WLP393229:WLP393246 WVL393229:WVL393246 D458765:D458782 IZ458765:IZ458782 SV458765:SV458782 ACR458765:ACR458782 AMN458765:AMN458782 AWJ458765:AWJ458782 BGF458765:BGF458782 BQB458765:BQB458782 BZX458765:BZX458782 CJT458765:CJT458782 CTP458765:CTP458782 DDL458765:DDL458782 DNH458765:DNH458782 DXD458765:DXD458782 EGZ458765:EGZ458782 EQV458765:EQV458782 FAR458765:FAR458782 FKN458765:FKN458782 FUJ458765:FUJ458782 GEF458765:GEF458782 GOB458765:GOB458782 GXX458765:GXX458782 HHT458765:HHT458782 HRP458765:HRP458782 IBL458765:IBL458782 ILH458765:ILH458782 IVD458765:IVD458782 JEZ458765:JEZ458782 JOV458765:JOV458782 JYR458765:JYR458782 KIN458765:KIN458782 KSJ458765:KSJ458782 LCF458765:LCF458782 LMB458765:LMB458782 LVX458765:LVX458782 MFT458765:MFT458782 MPP458765:MPP458782 MZL458765:MZL458782 NJH458765:NJH458782 NTD458765:NTD458782 OCZ458765:OCZ458782 OMV458765:OMV458782 OWR458765:OWR458782 PGN458765:PGN458782 PQJ458765:PQJ458782 QAF458765:QAF458782 QKB458765:QKB458782 QTX458765:QTX458782 RDT458765:RDT458782 RNP458765:RNP458782 RXL458765:RXL458782 SHH458765:SHH458782 SRD458765:SRD458782 TAZ458765:TAZ458782 TKV458765:TKV458782 TUR458765:TUR458782 UEN458765:UEN458782 UOJ458765:UOJ458782 UYF458765:UYF458782 VIB458765:VIB458782 VRX458765:VRX458782 WBT458765:WBT458782 WLP458765:WLP458782 WVL458765:WVL458782 D524301:D524318 IZ524301:IZ524318 SV524301:SV524318 ACR524301:ACR524318 AMN524301:AMN524318 AWJ524301:AWJ524318 BGF524301:BGF524318 BQB524301:BQB524318 BZX524301:BZX524318 CJT524301:CJT524318 CTP524301:CTP524318 DDL524301:DDL524318 DNH524301:DNH524318 DXD524301:DXD524318 EGZ524301:EGZ524318 EQV524301:EQV524318 FAR524301:FAR524318 FKN524301:FKN524318 FUJ524301:FUJ524318 GEF524301:GEF524318 GOB524301:GOB524318 GXX524301:GXX524318 HHT524301:HHT524318 HRP524301:HRP524318 IBL524301:IBL524318 ILH524301:ILH524318 IVD524301:IVD524318 JEZ524301:JEZ524318 JOV524301:JOV524318 JYR524301:JYR524318 KIN524301:KIN524318 KSJ524301:KSJ524318 LCF524301:LCF524318 LMB524301:LMB524318 LVX524301:LVX524318 MFT524301:MFT524318 MPP524301:MPP524318 MZL524301:MZL524318 NJH524301:NJH524318 NTD524301:NTD524318 OCZ524301:OCZ524318 OMV524301:OMV524318 OWR524301:OWR524318 PGN524301:PGN524318 PQJ524301:PQJ524318 QAF524301:QAF524318 QKB524301:QKB524318 QTX524301:QTX524318 RDT524301:RDT524318 RNP524301:RNP524318 RXL524301:RXL524318 SHH524301:SHH524318 SRD524301:SRD524318 TAZ524301:TAZ524318 TKV524301:TKV524318 TUR524301:TUR524318 UEN524301:UEN524318 UOJ524301:UOJ524318 UYF524301:UYF524318 VIB524301:VIB524318 VRX524301:VRX524318 WBT524301:WBT524318 WLP524301:WLP524318 WVL524301:WVL524318 D589837:D589854 IZ589837:IZ589854 SV589837:SV589854 ACR589837:ACR589854 AMN589837:AMN589854 AWJ589837:AWJ589854 BGF589837:BGF589854 BQB589837:BQB589854 BZX589837:BZX589854 CJT589837:CJT589854 CTP589837:CTP589854 DDL589837:DDL589854 DNH589837:DNH589854 DXD589837:DXD589854 EGZ589837:EGZ589854 EQV589837:EQV589854 FAR589837:FAR589854 FKN589837:FKN589854 FUJ589837:FUJ589854 GEF589837:GEF589854 GOB589837:GOB589854 GXX589837:GXX589854 HHT589837:HHT589854 HRP589837:HRP589854 IBL589837:IBL589854 ILH589837:ILH589854 IVD589837:IVD589854 JEZ589837:JEZ589854 JOV589837:JOV589854 JYR589837:JYR589854 KIN589837:KIN589854 KSJ589837:KSJ589854 LCF589837:LCF589854 LMB589837:LMB589854 LVX589837:LVX589854 MFT589837:MFT589854 MPP589837:MPP589854 MZL589837:MZL589854 NJH589837:NJH589854 NTD589837:NTD589854 OCZ589837:OCZ589854 OMV589837:OMV589854 OWR589837:OWR589854 PGN589837:PGN589854 PQJ589837:PQJ589854 QAF589837:QAF589854 QKB589837:QKB589854 QTX589837:QTX589854 RDT589837:RDT589854 RNP589837:RNP589854 RXL589837:RXL589854 SHH589837:SHH589854 SRD589837:SRD589854 TAZ589837:TAZ589854 TKV589837:TKV589854 TUR589837:TUR589854 UEN589837:UEN589854 UOJ589837:UOJ589854 UYF589837:UYF589854 VIB589837:VIB589854 VRX589837:VRX589854 WBT589837:WBT589854 WLP589837:WLP589854 WVL589837:WVL589854 D655373:D655390 IZ655373:IZ655390 SV655373:SV655390 ACR655373:ACR655390 AMN655373:AMN655390 AWJ655373:AWJ655390 BGF655373:BGF655390 BQB655373:BQB655390 BZX655373:BZX655390 CJT655373:CJT655390 CTP655373:CTP655390 DDL655373:DDL655390 DNH655373:DNH655390 DXD655373:DXD655390 EGZ655373:EGZ655390 EQV655373:EQV655390 FAR655373:FAR655390 FKN655373:FKN655390 FUJ655373:FUJ655390 GEF655373:GEF655390 GOB655373:GOB655390 GXX655373:GXX655390 HHT655373:HHT655390 HRP655373:HRP655390 IBL655373:IBL655390 ILH655373:ILH655390 IVD655373:IVD655390 JEZ655373:JEZ655390 JOV655373:JOV655390 JYR655373:JYR655390 KIN655373:KIN655390 KSJ655373:KSJ655390 LCF655373:LCF655390 LMB655373:LMB655390 LVX655373:LVX655390 MFT655373:MFT655390 MPP655373:MPP655390 MZL655373:MZL655390 NJH655373:NJH655390 NTD655373:NTD655390 OCZ655373:OCZ655390 OMV655373:OMV655390 OWR655373:OWR655390 PGN655373:PGN655390 PQJ655373:PQJ655390 QAF655373:QAF655390 QKB655373:QKB655390 QTX655373:QTX655390 RDT655373:RDT655390 RNP655373:RNP655390 RXL655373:RXL655390 SHH655373:SHH655390 SRD655373:SRD655390 TAZ655373:TAZ655390 TKV655373:TKV655390 TUR655373:TUR655390 UEN655373:UEN655390 UOJ655373:UOJ655390 UYF655373:UYF655390 VIB655373:VIB655390 VRX655373:VRX655390 WBT655373:WBT655390 WLP655373:WLP655390 WVL655373:WVL655390 D720909:D720926 IZ720909:IZ720926 SV720909:SV720926 ACR720909:ACR720926 AMN720909:AMN720926 AWJ720909:AWJ720926 BGF720909:BGF720926 BQB720909:BQB720926 BZX720909:BZX720926 CJT720909:CJT720926 CTP720909:CTP720926 DDL720909:DDL720926 DNH720909:DNH720926 DXD720909:DXD720926 EGZ720909:EGZ720926 EQV720909:EQV720926 FAR720909:FAR720926 FKN720909:FKN720926 FUJ720909:FUJ720926 GEF720909:GEF720926 GOB720909:GOB720926 GXX720909:GXX720926 HHT720909:HHT720926 HRP720909:HRP720926 IBL720909:IBL720926 ILH720909:ILH720926 IVD720909:IVD720926 JEZ720909:JEZ720926 JOV720909:JOV720926 JYR720909:JYR720926 KIN720909:KIN720926 KSJ720909:KSJ720926 LCF720909:LCF720926 LMB720909:LMB720926 LVX720909:LVX720926 MFT720909:MFT720926 MPP720909:MPP720926 MZL720909:MZL720926 NJH720909:NJH720926 NTD720909:NTD720926 OCZ720909:OCZ720926 OMV720909:OMV720926 OWR720909:OWR720926 PGN720909:PGN720926 PQJ720909:PQJ720926 QAF720909:QAF720926 QKB720909:QKB720926 QTX720909:QTX720926 RDT720909:RDT720926 RNP720909:RNP720926 RXL720909:RXL720926 SHH720909:SHH720926 SRD720909:SRD720926 TAZ720909:TAZ720926 TKV720909:TKV720926 TUR720909:TUR720926 UEN720909:UEN720926 UOJ720909:UOJ720926 UYF720909:UYF720926 VIB720909:VIB720926 VRX720909:VRX720926 WBT720909:WBT720926 WLP720909:WLP720926 WVL720909:WVL720926 D786445:D786462 IZ786445:IZ786462 SV786445:SV786462 ACR786445:ACR786462 AMN786445:AMN786462 AWJ786445:AWJ786462 BGF786445:BGF786462 BQB786445:BQB786462 BZX786445:BZX786462 CJT786445:CJT786462 CTP786445:CTP786462 DDL786445:DDL786462 DNH786445:DNH786462 DXD786445:DXD786462 EGZ786445:EGZ786462 EQV786445:EQV786462 FAR786445:FAR786462 FKN786445:FKN786462 FUJ786445:FUJ786462 GEF786445:GEF786462 GOB786445:GOB786462 GXX786445:GXX786462 HHT786445:HHT786462 HRP786445:HRP786462 IBL786445:IBL786462 ILH786445:ILH786462 IVD786445:IVD786462 JEZ786445:JEZ786462 JOV786445:JOV786462 JYR786445:JYR786462 KIN786445:KIN786462 KSJ786445:KSJ786462 LCF786445:LCF786462 LMB786445:LMB786462 LVX786445:LVX786462 MFT786445:MFT786462 MPP786445:MPP786462 MZL786445:MZL786462 NJH786445:NJH786462 NTD786445:NTD786462 OCZ786445:OCZ786462 OMV786445:OMV786462 OWR786445:OWR786462 PGN786445:PGN786462 PQJ786445:PQJ786462 QAF786445:QAF786462 QKB786445:QKB786462 QTX786445:QTX786462 RDT786445:RDT786462 RNP786445:RNP786462 RXL786445:RXL786462 SHH786445:SHH786462 SRD786445:SRD786462 TAZ786445:TAZ786462 TKV786445:TKV786462 TUR786445:TUR786462 UEN786445:UEN786462 UOJ786445:UOJ786462 UYF786445:UYF786462 VIB786445:VIB786462 VRX786445:VRX786462 WBT786445:WBT786462 WLP786445:WLP786462 WVL786445:WVL786462 D851981:D851998 IZ851981:IZ851998 SV851981:SV851998 ACR851981:ACR851998 AMN851981:AMN851998 AWJ851981:AWJ851998 BGF851981:BGF851998 BQB851981:BQB851998 BZX851981:BZX851998 CJT851981:CJT851998 CTP851981:CTP851998 DDL851981:DDL851998 DNH851981:DNH851998 DXD851981:DXD851998 EGZ851981:EGZ851998 EQV851981:EQV851998 FAR851981:FAR851998 FKN851981:FKN851998 FUJ851981:FUJ851998 GEF851981:GEF851998 GOB851981:GOB851998 GXX851981:GXX851998 HHT851981:HHT851998 HRP851981:HRP851998 IBL851981:IBL851998 ILH851981:ILH851998 IVD851981:IVD851998 JEZ851981:JEZ851998 JOV851981:JOV851998 JYR851981:JYR851998 KIN851981:KIN851998 KSJ851981:KSJ851998 LCF851981:LCF851998 LMB851981:LMB851998 LVX851981:LVX851998 MFT851981:MFT851998 MPP851981:MPP851998 MZL851981:MZL851998 NJH851981:NJH851998 NTD851981:NTD851998 OCZ851981:OCZ851998 OMV851981:OMV851998 OWR851981:OWR851998 PGN851981:PGN851998 PQJ851981:PQJ851998 QAF851981:QAF851998 QKB851981:QKB851998 QTX851981:QTX851998 RDT851981:RDT851998 RNP851981:RNP851998 RXL851981:RXL851998 SHH851981:SHH851998 SRD851981:SRD851998 TAZ851981:TAZ851998 TKV851981:TKV851998 TUR851981:TUR851998 UEN851981:UEN851998 UOJ851981:UOJ851998 UYF851981:UYF851998 VIB851981:VIB851998 VRX851981:VRX851998 WBT851981:WBT851998 WLP851981:WLP851998 WVL851981:WVL851998 D917517:D917534 IZ917517:IZ917534 SV917517:SV917534 ACR917517:ACR917534 AMN917517:AMN917534 AWJ917517:AWJ917534 BGF917517:BGF917534 BQB917517:BQB917534 BZX917517:BZX917534 CJT917517:CJT917534 CTP917517:CTP917534 DDL917517:DDL917534 DNH917517:DNH917534 DXD917517:DXD917534 EGZ917517:EGZ917534 EQV917517:EQV917534 FAR917517:FAR917534 FKN917517:FKN917534 FUJ917517:FUJ917534 GEF917517:GEF917534 GOB917517:GOB917534 GXX917517:GXX917534 HHT917517:HHT917534 HRP917517:HRP917534 IBL917517:IBL917534 ILH917517:ILH917534 IVD917517:IVD917534 JEZ917517:JEZ917534 JOV917517:JOV917534 JYR917517:JYR917534 KIN917517:KIN917534 KSJ917517:KSJ917534 LCF917517:LCF917534 LMB917517:LMB917534 LVX917517:LVX917534 MFT917517:MFT917534 MPP917517:MPP917534 MZL917517:MZL917534 NJH917517:NJH917534 NTD917517:NTD917534 OCZ917517:OCZ917534 OMV917517:OMV917534 OWR917517:OWR917534 PGN917517:PGN917534 PQJ917517:PQJ917534 QAF917517:QAF917534 QKB917517:QKB917534 QTX917517:QTX917534 RDT917517:RDT917534 RNP917517:RNP917534 RXL917517:RXL917534 SHH917517:SHH917534 SRD917517:SRD917534 TAZ917517:TAZ917534 TKV917517:TKV917534 TUR917517:TUR917534 UEN917517:UEN917534 UOJ917517:UOJ917534 UYF917517:UYF917534 VIB917517:VIB917534 VRX917517:VRX917534 WBT917517:WBT917534 WLP917517:WLP917534 WVL917517:WVL917534 D983053:D983070 IZ983053:IZ983070 SV983053:SV983070 ACR983053:ACR983070 AMN983053:AMN983070 AWJ983053:AWJ983070 BGF983053:BGF983070 BQB983053:BQB983070 BZX983053:BZX983070 CJT983053:CJT983070 CTP983053:CTP983070 DDL983053:DDL983070 DNH983053:DNH983070 DXD983053:DXD983070 EGZ983053:EGZ983070 EQV983053:EQV983070 FAR983053:FAR983070 FKN983053:FKN983070 FUJ983053:FUJ983070 GEF983053:GEF983070 GOB983053:GOB983070 GXX983053:GXX983070 HHT983053:HHT983070 HRP983053:HRP983070 IBL983053:IBL983070 ILH983053:ILH983070 IVD983053:IVD983070 JEZ983053:JEZ983070 JOV983053:JOV983070 JYR983053:JYR983070 KIN983053:KIN983070 KSJ983053:KSJ983070 LCF983053:LCF983070 LMB983053:LMB983070 LVX983053:LVX983070 MFT983053:MFT983070 MPP983053:MPP983070 MZL983053:MZL983070 NJH983053:NJH983070 NTD983053:NTD983070 OCZ983053:OCZ983070 OMV983053:OMV983070 OWR983053:OWR983070 PGN983053:PGN983070 PQJ983053:PQJ983070 QAF983053:QAF983070 QKB983053:QKB983070 QTX983053:QTX983070 RDT983053:RDT983070 RNP983053:RNP983070 RXL983053:RXL983070 SHH983053:SHH983070 SRD983053:SRD983070 TAZ983053:TAZ983070 TKV983053:TKV983070 TUR983053:TUR983070 UEN983053:UEN983070 UOJ983053:UOJ983070 UYF983053:UYF983070 VIB983053:VIB983070 VRX983053:VRX983070 WBT983053:WBT983070 WLP983053:WLP983070 WVL983053:WVL983070 G13:G30 JC13:JC30 SY13:SY30 ACU13:ACU30 AMQ13:AMQ30 AWM13:AWM30 BGI13:BGI30 BQE13:BQE30 CAA13:CAA30 CJW13:CJW30 CTS13:CTS30 DDO13:DDO30 DNK13:DNK30 DXG13:DXG30 EHC13:EHC30 EQY13:EQY30 FAU13:FAU30 FKQ13:FKQ30 FUM13:FUM30 GEI13:GEI30 GOE13:GOE30 GYA13:GYA30 HHW13:HHW30 HRS13:HRS30 IBO13:IBO30 ILK13:ILK30 IVG13:IVG30 JFC13:JFC30 JOY13:JOY30 JYU13:JYU30 KIQ13:KIQ30 KSM13:KSM30 LCI13:LCI30 LME13:LME30 LWA13:LWA30 MFW13:MFW30 MPS13:MPS30 MZO13:MZO30 NJK13:NJK30 NTG13:NTG30 ODC13:ODC30 OMY13:OMY30 OWU13:OWU30 PGQ13:PGQ30 PQM13:PQM30 QAI13:QAI30 QKE13:QKE30 QUA13:QUA30 RDW13:RDW30 RNS13:RNS30 RXO13:RXO30 SHK13:SHK30 SRG13:SRG30 TBC13:TBC30 TKY13:TKY30 TUU13:TUU30 UEQ13:UEQ30 UOM13:UOM30 UYI13:UYI30 VIE13:VIE30 VSA13:VSA30 WBW13:WBW30 WLS13:WLS30 WVO13:WVO30 G65549:G65566 JC65549:JC65566 SY65549:SY65566 ACU65549:ACU65566 AMQ65549:AMQ65566 AWM65549:AWM65566 BGI65549:BGI65566 BQE65549:BQE65566 CAA65549:CAA65566 CJW65549:CJW65566 CTS65549:CTS65566 DDO65549:DDO65566 DNK65549:DNK65566 DXG65549:DXG65566 EHC65549:EHC65566 EQY65549:EQY65566 FAU65549:FAU65566 FKQ65549:FKQ65566 FUM65549:FUM65566 GEI65549:GEI65566 GOE65549:GOE65566 GYA65549:GYA65566 HHW65549:HHW65566 HRS65549:HRS65566 IBO65549:IBO65566 ILK65549:ILK65566 IVG65549:IVG65566 JFC65549:JFC65566 JOY65549:JOY65566 JYU65549:JYU65566 KIQ65549:KIQ65566 KSM65549:KSM65566 LCI65549:LCI65566 LME65549:LME65566 LWA65549:LWA65566 MFW65549:MFW65566 MPS65549:MPS65566 MZO65549:MZO65566 NJK65549:NJK65566 NTG65549:NTG65566 ODC65549:ODC65566 OMY65549:OMY65566 OWU65549:OWU65566 PGQ65549:PGQ65566 PQM65549:PQM65566 QAI65549:QAI65566 QKE65549:QKE65566 QUA65549:QUA65566 RDW65549:RDW65566 RNS65549:RNS65566 RXO65549:RXO65566 SHK65549:SHK65566 SRG65549:SRG65566 TBC65549:TBC65566 TKY65549:TKY65566 TUU65549:TUU65566 UEQ65549:UEQ65566 UOM65549:UOM65566 UYI65549:UYI65566 VIE65549:VIE65566 VSA65549:VSA65566 WBW65549:WBW65566 WLS65549:WLS65566 WVO65549:WVO65566 G131085:G131102 JC131085:JC131102 SY131085:SY131102 ACU131085:ACU131102 AMQ131085:AMQ131102 AWM131085:AWM131102 BGI131085:BGI131102 BQE131085:BQE131102 CAA131085:CAA131102 CJW131085:CJW131102 CTS131085:CTS131102 DDO131085:DDO131102 DNK131085:DNK131102 DXG131085:DXG131102 EHC131085:EHC131102 EQY131085:EQY131102 FAU131085:FAU131102 FKQ131085:FKQ131102 FUM131085:FUM131102 GEI131085:GEI131102 GOE131085:GOE131102 GYA131085:GYA131102 HHW131085:HHW131102 HRS131085:HRS131102 IBO131085:IBO131102 ILK131085:ILK131102 IVG131085:IVG131102 JFC131085:JFC131102 JOY131085:JOY131102 JYU131085:JYU131102 KIQ131085:KIQ131102 KSM131085:KSM131102 LCI131085:LCI131102 LME131085:LME131102 LWA131085:LWA131102 MFW131085:MFW131102 MPS131085:MPS131102 MZO131085:MZO131102 NJK131085:NJK131102 NTG131085:NTG131102 ODC131085:ODC131102 OMY131085:OMY131102 OWU131085:OWU131102 PGQ131085:PGQ131102 PQM131085:PQM131102 QAI131085:QAI131102 QKE131085:QKE131102 QUA131085:QUA131102 RDW131085:RDW131102 RNS131085:RNS131102 RXO131085:RXO131102 SHK131085:SHK131102 SRG131085:SRG131102 TBC131085:TBC131102 TKY131085:TKY131102 TUU131085:TUU131102 UEQ131085:UEQ131102 UOM131085:UOM131102 UYI131085:UYI131102 VIE131085:VIE131102 VSA131085:VSA131102 WBW131085:WBW131102 WLS131085:WLS131102 WVO131085:WVO131102 G196621:G196638 JC196621:JC196638 SY196621:SY196638 ACU196621:ACU196638 AMQ196621:AMQ196638 AWM196621:AWM196638 BGI196621:BGI196638 BQE196621:BQE196638 CAA196621:CAA196638 CJW196621:CJW196638 CTS196621:CTS196638 DDO196621:DDO196638 DNK196621:DNK196638 DXG196621:DXG196638 EHC196621:EHC196638 EQY196621:EQY196638 FAU196621:FAU196638 FKQ196621:FKQ196638 FUM196621:FUM196638 GEI196621:GEI196638 GOE196621:GOE196638 GYA196621:GYA196638 HHW196621:HHW196638 HRS196621:HRS196638 IBO196621:IBO196638 ILK196621:ILK196638 IVG196621:IVG196638 JFC196621:JFC196638 JOY196621:JOY196638 JYU196621:JYU196638 KIQ196621:KIQ196638 KSM196621:KSM196638 LCI196621:LCI196638 LME196621:LME196638 LWA196621:LWA196638 MFW196621:MFW196638 MPS196621:MPS196638 MZO196621:MZO196638 NJK196621:NJK196638 NTG196621:NTG196638 ODC196621:ODC196638 OMY196621:OMY196638 OWU196621:OWU196638 PGQ196621:PGQ196638 PQM196621:PQM196638 QAI196621:QAI196638 QKE196621:QKE196638 QUA196621:QUA196638 RDW196621:RDW196638 RNS196621:RNS196638 RXO196621:RXO196638 SHK196621:SHK196638 SRG196621:SRG196638 TBC196621:TBC196638 TKY196621:TKY196638 TUU196621:TUU196638 UEQ196621:UEQ196638 UOM196621:UOM196638 UYI196621:UYI196638 VIE196621:VIE196638 VSA196621:VSA196638 WBW196621:WBW196638 WLS196621:WLS196638 WVO196621:WVO196638 G262157:G262174 JC262157:JC262174 SY262157:SY262174 ACU262157:ACU262174 AMQ262157:AMQ262174 AWM262157:AWM262174 BGI262157:BGI262174 BQE262157:BQE262174 CAA262157:CAA262174 CJW262157:CJW262174 CTS262157:CTS262174 DDO262157:DDO262174 DNK262157:DNK262174 DXG262157:DXG262174 EHC262157:EHC262174 EQY262157:EQY262174 FAU262157:FAU262174 FKQ262157:FKQ262174 FUM262157:FUM262174 GEI262157:GEI262174 GOE262157:GOE262174 GYA262157:GYA262174 HHW262157:HHW262174 HRS262157:HRS262174 IBO262157:IBO262174 ILK262157:ILK262174 IVG262157:IVG262174 JFC262157:JFC262174 JOY262157:JOY262174 JYU262157:JYU262174 KIQ262157:KIQ262174 KSM262157:KSM262174 LCI262157:LCI262174 LME262157:LME262174 LWA262157:LWA262174 MFW262157:MFW262174 MPS262157:MPS262174 MZO262157:MZO262174 NJK262157:NJK262174 NTG262157:NTG262174 ODC262157:ODC262174 OMY262157:OMY262174 OWU262157:OWU262174 PGQ262157:PGQ262174 PQM262157:PQM262174 QAI262157:QAI262174 QKE262157:QKE262174 QUA262157:QUA262174 RDW262157:RDW262174 RNS262157:RNS262174 RXO262157:RXO262174 SHK262157:SHK262174 SRG262157:SRG262174 TBC262157:TBC262174 TKY262157:TKY262174 TUU262157:TUU262174 UEQ262157:UEQ262174 UOM262157:UOM262174 UYI262157:UYI262174 VIE262157:VIE262174 VSA262157:VSA262174 WBW262157:WBW262174 WLS262157:WLS262174 WVO262157:WVO262174 G327693:G327710 JC327693:JC327710 SY327693:SY327710 ACU327693:ACU327710 AMQ327693:AMQ327710 AWM327693:AWM327710 BGI327693:BGI327710 BQE327693:BQE327710 CAA327693:CAA327710 CJW327693:CJW327710 CTS327693:CTS327710 DDO327693:DDO327710 DNK327693:DNK327710 DXG327693:DXG327710 EHC327693:EHC327710 EQY327693:EQY327710 FAU327693:FAU327710 FKQ327693:FKQ327710 FUM327693:FUM327710 GEI327693:GEI327710 GOE327693:GOE327710 GYA327693:GYA327710 HHW327693:HHW327710 HRS327693:HRS327710 IBO327693:IBO327710 ILK327693:ILK327710 IVG327693:IVG327710 JFC327693:JFC327710 JOY327693:JOY327710 JYU327693:JYU327710 KIQ327693:KIQ327710 KSM327693:KSM327710 LCI327693:LCI327710 LME327693:LME327710 LWA327693:LWA327710 MFW327693:MFW327710 MPS327693:MPS327710 MZO327693:MZO327710 NJK327693:NJK327710 NTG327693:NTG327710 ODC327693:ODC327710 OMY327693:OMY327710 OWU327693:OWU327710 PGQ327693:PGQ327710 PQM327693:PQM327710 QAI327693:QAI327710 QKE327693:QKE327710 QUA327693:QUA327710 RDW327693:RDW327710 RNS327693:RNS327710 RXO327693:RXO327710 SHK327693:SHK327710 SRG327693:SRG327710 TBC327693:TBC327710 TKY327693:TKY327710 TUU327693:TUU327710 UEQ327693:UEQ327710 UOM327693:UOM327710 UYI327693:UYI327710 VIE327693:VIE327710 VSA327693:VSA327710 WBW327693:WBW327710 WLS327693:WLS327710 WVO327693:WVO327710 G393229:G393246 JC393229:JC393246 SY393229:SY393246 ACU393229:ACU393246 AMQ393229:AMQ393246 AWM393229:AWM393246 BGI393229:BGI393246 BQE393229:BQE393246 CAA393229:CAA393246 CJW393229:CJW393246 CTS393229:CTS393246 DDO393229:DDO393246 DNK393229:DNK393246 DXG393229:DXG393246 EHC393229:EHC393246 EQY393229:EQY393246 FAU393229:FAU393246 FKQ393229:FKQ393246 FUM393229:FUM393246 GEI393229:GEI393246 GOE393229:GOE393246 GYA393229:GYA393246 HHW393229:HHW393246 HRS393229:HRS393246 IBO393229:IBO393246 ILK393229:ILK393246 IVG393229:IVG393246 JFC393229:JFC393246 JOY393229:JOY393246 JYU393229:JYU393246 KIQ393229:KIQ393246 KSM393229:KSM393246 LCI393229:LCI393246 LME393229:LME393246 LWA393229:LWA393246 MFW393229:MFW393246 MPS393229:MPS393246 MZO393229:MZO393246 NJK393229:NJK393246 NTG393229:NTG393246 ODC393229:ODC393246 OMY393229:OMY393246 OWU393229:OWU393246 PGQ393229:PGQ393246 PQM393229:PQM393246 QAI393229:QAI393246 QKE393229:QKE393246 QUA393229:QUA393246 RDW393229:RDW393246 RNS393229:RNS393246 RXO393229:RXO393246 SHK393229:SHK393246 SRG393229:SRG393246 TBC393229:TBC393246 TKY393229:TKY393246 TUU393229:TUU393246 UEQ393229:UEQ393246 UOM393229:UOM393246 UYI393229:UYI393246 VIE393229:VIE393246 VSA393229:VSA393246 WBW393229:WBW393246 WLS393229:WLS393246 WVO393229:WVO393246 G458765:G458782 JC458765:JC458782 SY458765:SY458782 ACU458765:ACU458782 AMQ458765:AMQ458782 AWM458765:AWM458782 BGI458765:BGI458782 BQE458765:BQE458782 CAA458765:CAA458782 CJW458765:CJW458782 CTS458765:CTS458782 DDO458765:DDO458782 DNK458765:DNK458782 DXG458765:DXG458782 EHC458765:EHC458782 EQY458765:EQY458782 FAU458765:FAU458782 FKQ458765:FKQ458782 FUM458765:FUM458782 GEI458765:GEI458782 GOE458765:GOE458782 GYA458765:GYA458782 HHW458765:HHW458782 HRS458765:HRS458782 IBO458765:IBO458782 ILK458765:ILK458782 IVG458765:IVG458782 JFC458765:JFC458782 JOY458765:JOY458782 JYU458765:JYU458782 KIQ458765:KIQ458782 KSM458765:KSM458782 LCI458765:LCI458782 LME458765:LME458782 LWA458765:LWA458782 MFW458765:MFW458782 MPS458765:MPS458782 MZO458765:MZO458782 NJK458765:NJK458782 NTG458765:NTG458782 ODC458765:ODC458782 OMY458765:OMY458782 OWU458765:OWU458782 PGQ458765:PGQ458782 PQM458765:PQM458782 QAI458765:QAI458782 QKE458765:QKE458782 QUA458765:QUA458782 RDW458765:RDW458782 RNS458765:RNS458782 RXO458765:RXO458782 SHK458765:SHK458782 SRG458765:SRG458782 TBC458765:TBC458782 TKY458765:TKY458782 TUU458765:TUU458782 UEQ458765:UEQ458782 UOM458765:UOM458782 UYI458765:UYI458782 VIE458765:VIE458782 VSA458765:VSA458782 WBW458765:WBW458782 WLS458765:WLS458782 WVO458765:WVO458782 G524301:G524318 JC524301:JC524318 SY524301:SY524318 ACU524301:ACU524318 AMQ524301:AMQ524318 AWM524301:AWM524318 BGI524301:BGI524318 BQE524301:BQE524318 CAA524301:CAA524318 CJW524301:CJW524318 CTS524301:CTS524318 DDO524301:DDO524318 DNK524301:DNK524318 DXG524301:DXG524318 EHC524301:EHC524318 EQY524301:EQY524318 FAU524301:FAU524318 FKQ524301:FKQ524318 FUM524301:FUM524318 GEI524301:GEI524318 GOE524301:GOE524318 GYA524301:GYA524318 HHW524301:HHW524318 HRS524301:HRS524318 IBO524301:IBO524318 ILK524301:ILK524318 IVG524301:IVG524318 JFC524301:JFC524318 JOY524301:JOY524318 JYU524301:JYU524318 KIQ524301:KIQ524318 KSM524301:KSM524318 LCI524301:LCI524318 LME524301:LME524318 LWA524301:LWA524318 MFW524301:MFW524318 MPS524301:MPS524318 MZO524301:MZO524318 NJK524301:NJK524318 NTG524301:NTG524318 ODC524301:ODC524318 OMY524301:OMY524318 OWU524301:OWU524318 PGQ524301:PGQ524318 PQM524301:PQM524318 QAI524301:QAI524318 QKE524301:QKE524318 QUA524301:QUA524318 RDW524301:RDW524318 RNS524301:RNS524318 RXO524301:RXO524318 SHK524301:SHK524318 SRG524301:SRG524318 TBC524301:TBC524318 TKY524301:TKY524318 TUU524301:TUU524318 UEQ524301:UEQ524318 UOM524301:UOM524318 UYI524301:UYI524318 VIE524301:VIE524318 VSA524301:VSA524318 WBW524301:WBW524318 WLS524301:WLS524318 WVO524301:WVO524318 G589837:G589854 JC589837:JC589854 SY589837:SY589854 ACU589837:ACU589854 AMQ589837:AMQ589854 AWM589837:AWM589854 BGI589837:BGI589854 BQE589837:BQE589854 CAA589837:CAA589854 CJW589837:CJW589854 CTS589837:CTS589854 DDO589837:DDO589854 DNK589837:DNK589854 DXG589837:DXG589854 EHC589837:EHC589854 EQY589837:EQY589854 FAU589837:FAU589854 FKQ589837:FKQ589854 FUM589837:FUM589854 GEI589837:GEI589854 GOE589837:GOE589854 GYA589837:GYA589854 HHW589837:HHW589854 HRS589837:HRS589854 IBO589837:IBO589854 ILK589837:ILK589854 IVG589837:IVG589854 JFC589837:JFC589854 JOY589837:JOY589854 JYU589837:JYU589854 KIQ589837:KIQ589854 KSM589837:KSM589854 LCI589837:LCI589854 LME589837:LME589854 LWA589837:LWA589854 MFW589837:MFW589854 MPS589837:MPS589854 MZO589837:MZO589854 NJK589837:NJK589854 NTG589837:NTG589854 ODC589837:ODC589854 OMY589837:OMY589854 OWU589837:OWU589854 PGQ589837:PGQ589854 PQM589837:PQM589854 QAI589837:QAI589854 QKE589837:QKE589854 QUA589837:QUA589854 RDW589837:RDW589854 RNS589837:RNS589854 RXO589837:RXO589854 SHK589837:SHK589854 SRG589837:SRG589854 TBC589837:TBC589854 TKY589837:TKY589854 TUU589837:TUU589854 UEQ589837:UEQ589854 UOM589837:UOM589854 UYI589837:UYI589854 VIE589837:VIE589854 VSA589837:VSA589854 WBW589837:WBW589854 WLS589837:WLS589854 WVO589837:WVO589854 G655373:G655390 JC655373:JC655390 SY655373:SY655390 ACU655373:ACU655390 AMQ655373:AMQ655390 AWM655373:AWM655390 BGI655373:BGI655390 BQE655373:BQE655390 CAA655373:CAA655390 CJW655373:CJW655390 CTS655373:CTS655390 DDO655373:DDO655390 DNK655373:DNK655390 DXG655373:DXG655390 EHC655373:EHC655390 EQY655373:EQY655390 FAU655373:FAU655390 FKQ655373:FKQ655390 FUM655373:FUM655390 GEI655373:GEI655390 GOE655373:GOE655390 GYA655373:GYA655390 HHW655373:HHW655390 HRS655373:HRS655390 IBO655373:IBO655390 ILK655373:ILK655390 IVG655373:IVG655390 JFC655373:JFC655390 JOY655373:JOY655390 JYU655373:JYU655390 KIQ655373:KIQ655390 KSM655373:KSM655390 LCI655373:LCI655390 LME655373:LME655390 LWA655373:LWA655390 MFW655373:MFW655390 MPS655373:MPS655390 MZO655373:MZO655390 NJK655373:NJK655390 NTG655373:NTG655390 ODC655373:ODC655390 OMY655373:OMY655390 OWU655373:OWU655390 PGQ655373:PGQ655390 PQM655373:PQM655390 QAI655373:QAI655390 QKE655373:QKE655390 QUA655373:QUA655390 RDW655373:RDW655390 RNS655373:RNS655390 RXO655373:RXO655390 SHK655373:SHK655390 SRG655373:SRG655390 TBC655373:TBC655390 TKY655373:TKY655390 TUU655373:TUU655390 UEQ655373:UEQ655390 UOM655373:UOM655390 UYI655373:UYI655390 VIE655373:VIE655390 VSA655373:VSA655390 WBW655373:WBW655390 WLS655373:WLS655390 WVO655373:WVO655390 G720909:G720926 JC720909:JC720926 SY720909:SY720926 ACU720909:ACU720926 AMQ720909:AMQ720926 AWM720909:AWM720926 BGI720909:BGI720926 BQE720909:BQE720926 CAA720909:CAA720926 CJW720909:CJW720926 CTS720909:CTS720926 DDO720909:DDO720926 DNK720909:DNK720926 DXG720909:DXG720926 EHC720909:EHC720926 EQY720909:EQY720926 FAU720909:FAU720926 FKQ720909:FKQ720926 FUM720909:FUM720926 GEI720909:GEI720926 GOE720909:GOE720926 GYA720909:GYA720926 HHW720909:HHW720926 HRS720909:HRS720926 IBO720909:IBO720926 ILK720909:ILK720926 IVG720909:IVG720926 JFC720909:JFC720926 JOY720909:JOY720926 JYU720909:JYU720926 KIQ720909:KIQ720926 KSM720909:KSM720926 LCI720909:LCI720926 LME720909:LME720926 LWA720909:LWA720926 MFW720909:MFW720926 MPS720909:MPS720926 MZO720909:MZO720926 NJK720909:NJK720926 NTG720909:NTG720926 ODC720909:ODC720926 OMY720909:OMY720926 OWU720909:OWU720926 PGQ720909:PGQ720926 PQM720909:PQM720926 QAI720909:QAI720926 QKE720909:QKE720926 QUA720909:QUA720926 RDW720909:RDW720926 RNS720909:RNS720926 RXO720909:RXO720926 SHK720909:SHK720926 SRG720909:SRG720926 TBC720909:TBC720926 TKY720909:TKY720926 TUU720909:TUU720926 UEQ720909:UEQ720926 UOM720909:UOM720926 UYI720909:UYI720926 VIE720909:VIE720926 VSA720909:VSA720926 WBW720909:WBW720926 WLS720909:WLS720926 WVO720909:WVO720926 G786445:G786462 JC786445:JC786462 SY786445:SY786462 ACU786445:ACU786462 AMQ786445:AMQ786462 AWM786445:AWM786462 BGI786445:BGI786462 BQE786445:BQE786462 CAA786445:CAA786462 CJW786445:CJW786462 CTS786445:CTS786462 DDO786445:DDO786462 DNK786445:DNK786462 DXG786445:DXG786462 EHC786445:EHC786462 EQY786445:EQY786462 FAU786445:FAU786462 FKQ786445:FKQ786462 FUM786445:FUM786462 GEI786445:GEI786462 GOE786445:GOE786462 GYA786445:GYA786462 HHW786445:HHW786462 HRS786445:HRS786462 IBO786445:IBO786462 ILK786445:ILK786462 IVG786445:IVG786462 JFC786445:JFC786462 JOY786445:JOY786462 JYU786445:JYU786462 KIQ786445:KIQ786462 KSM786445:KSM786462 LCI786445:LCI786462 LME786445:LME786462 LWA786445:LWA786462 MFW786445:MFW786462 MPS786445:MPS786462 MZO786445:MZO786462 NJK786445:NJK786462 NTG786445:NTG786462 ODC786445:ODC786462 OMY786445:OMY786462 OWU786445:OWU786462 PGQ786445:PGQ786462 PQM786445:PQM786462 QAI786445:QAI786462 QKE786445:QKE786462 QUA786445:QUA786462 RDW786445:RDW786462 RNS786445:RNS786462 RXO786445:RXO786462 SHK786445:SHK786462 SRG786445:SRG786462 TBC786445:TBC786462 TKY786445:TKY786462 TUU786445:TUU786462 UEQ786445:UEQ786462 UOM786445:UOM786462 UYI786445:UYI786462 VIE786445:VIE786462 VSA786445:VSA786462 WBW786445:WBW786462 WLS786445:WLS786462 WVO786445:WVO786462 G851981:G851998 JC851981:JC851998 SY851981:SY851998 ACU851981:ACU851998 AMQ851981:AMQ851998 AWM851981:AWM851998 BGI851981:BGI851998 BQE851981:BQE851998 CAA851981:CAA851998 CJW851981:CJW851998 CTS851981:CTS851998 DDO851981:DDO851998 DNK851981:DNK851998 DXG851981:DXG851998 EHC851981:EHC851998 EQY851981:EQY851998 FAU851981:FAU851998 FKQ851981:FKQ851998 FUM851981:FUM851998 GEI851981:GEI851998 GOE851981:GOE851998 GYA851981:GYA851998 HHW851981:HHW851998 HRS851981:HRS851998 IBO851981:IBO851998 ILK851981:ILK851998 IVG851981:IVG851998 JFC851981:JFC851998 JOY851981:JOY851998 JYU851981:JYU851998 KIQ851981:KIQ851998 KSM851981:KSM851998 LCI851981:LCI851998 LME851981:LME851998 LWA851981:LWA851998 MFW851981:MFW851998 MPS851981:MPS851998 MZO851981:MZO851998 NJK851981:NJK851998 NTG851981:NTG851998 ODC851981:ODC851998 OMY851981:OMY851998 OWU851981:OWU851998 PGQ851981:PGQ851998 PQM851981:PQM851998 QAI851981:QAI851998 QKE851981:QKE851998 QUA851981:QUA851998 RDW851981:RDW851998 RNS851981:RNS851998 RXO851981:RXO851998 SHK851981:SHK851998 SRG851981:SRG851998 TBC851981:TBC851998 TKY851981:TKY851998 TUU851981:TUU851998 UEQ851981:UEQ851998 UOM851981:UOM851998 UYI851981:UYI851998 VIE851981:VIE851998 VSA851981:VSA851998 WBW851981:WBW851998 WLS851981:WLS851998 WVO851981:WVO851998 G917517:G917534 JC917517:JC917534 SY917517:SY917534 ACU917517:ACU917534 AMQ917517:AMQ917534 AWM917517:AWM917534 BGI917517:BGI917534 BQE917517:BQE917534 CAA917517:CAA917534 CJW917517:CJW917534 CTS917517:CTS917534 DDO917517:DDO917534 DNK917517:DNK917534 DXG917517:DXG917534 EHC917517:EHC917534 EQY917517:EQY917534 FAU917517:FAU917534 FKQ917517:FKQ917534 FUM917517:FUM917534 GEI917517:GEI917534 GOE917517:GOE917534 GYA917517:GYA917534 HHW917517:HHW917534 HRS917517:HRS917534 IBO917517:IBO917534 ILK917517:ILK917534 IVG917517:IVG917534 JFC917517:JFC917534 JOY917517:JOY917534 JYU917517:JYU917534 KIQ917517:KIQ917534 KSM917517:KSM917534 LCI917517:LCI917534 LME917517:LME917534 LWA917517:LWA917534 MFW917517:MFW917534 MPS917517:MPS917534 MZO917517:MZO917534 NJK917517:NJK917534 NTG917517:NTG917534 ODC917517:ODC917534 OMY917517:OMY917534 OWU917517:OWU917534 PGQ917517:PGQ917534 PQM917517:PQM917534 QAI917517:QAI917534 QKE917517:QKE917534 QUA917517:QUA917534 RDW917517:RDW917534 RNS917517:RNS917534 RXO917517:RXO917534 SHK917517:SHK917534 SRG917517:SRG917534 TBC917517:TBC917534 TKY917517:TKY917534 TUU917517:TUU917534 UEQ917517:UEQ917534 UOM917517:UOM917534 UYI917517:UYI917534 VIE917517:VIE917534 VSA917517:VSA917534 WBW917517:WBW917534 WLS917517:WLS917534 WVO917517:WVO917534 G983053:G983070 JC983053:JC983070 SY983053:SY983070 ACU983053:ACU983070 AMQ983053:AMQ983070 AWM983053:AWM983070 BGI983053:BGI983070 BQE983053:BQE983070 CAA983053:CAA983070 CJW983053:CJW983070 CTS983053:CTS983070 DDO983053:DDO983070 DNK983053:DNK983070 DXG983053:DXG983070 EHC983053:EHC983070 EQY983053:EQY983070 FAU983053:FAU983070 FKQ983053:FKQ983070 FUM983053:FUM983070 GEI983053:GEI983070 GOE983053:GOE983070 GYA983053:GYA983070 HHW983053:HHW983070 HRS983053:HRS983070 IBO983053:IBO983070 ILK983053:ILK983070 IVG983053:IVG983070 JFC983053:JFC983070 JOY983053:JOY983070 JYU983053:JYU983070 KIQ983053:KIQ983070 KSM983053:KSM983070 LCI983053:LCI983070 LME983053:LME983070 LWA983053:LWA983070 MFW983053:MFW983070 MPS983053:MPS983070 MZO983053:MZO983070 NJK983053:NJK983070 NTG983053:NTG983070 ODC983053:ODC983070 OMY983053:OMY983070 OWU983053:OWU983070 PGQ983053:PGQ983070 PQM983053:PQM983070 QAI983053:QAI983070 QKE983053:QKE983070 QUA983053:QUA983070 RDW983053:RDW983070 RNS983053:RNS983070 RXO983053:RXO983070 SHK983053:SHK983070 SRG983053:SRG983070 TBC983053:TBC983070 TKY983053:TKY983070 TUU983053:TUU983070 UEQ983053:UEQ983070 UOM983053:UOM983070 UYI983053:UYI983070 VIE983053:VIE983070 VSA983053:VSA983070 WBW983053:WBW983070 WLS983053:WLS983070 WVO983053:WVO983070 I13:I30 JE13:JE30 TA13:TA30 ACW13:ACW30 AMS13:AMS30 AWO13:AWO30 BGK13:BGK30 BQG13:BQG30 CAC13:CAC30 CJY13:CJY30 CTU13:CTU30 DDQ13:DDQ30 DNM13:DNM30 DXI13:DXI30 EHE13:EHE30 ERA13:ERA30 FAW13:FAW30 FKS13:FKS30 FUO13:FUO30 GEK13:GEK30 GOG13:GOG30 GYC13:GYC30 HHY13:HHY30 HRU13:HRU30 IBQ13:IBQ30 ILM13:ILM30 IVI13:IVI30 JFE13:JFE30 JPA13:JPA30 JYW13:JYW30 KIS13:KIS30 KSO13:KSO30 LCK13:LCK30 LMG13:LMG30 LWC13:LWC30 MFY13:MFY30 MPU13:MPU30 MZQ13:MZQ30 NJM13:NJM30 NTI13:NTI30 ODE13:ODE30 ONA13:ONA30 OWW13:OWW30 PGS13:PGS30 PQO13:PQO30 QAK13:QAK30 QKG13:QKG30 QUC13:QUC30 RDY13:RDY30 RNU13:RNU30 RXQ13:RXQ30 SHM13:SHM30 SRI13:SRI30 TBE13:TBE30 TLA13:TLA30 TUW13:TUW30 UES13:UES30 UOO13:UOO30 UYK13:UYK30 VIG13:VIG30 VSC13:VSC30 WBY13:WBY30 WLU13:WLU30 WVQ13:WVQ30 I65549:I65566 JE65549:JE65566 TA65549:TA65566 ACW65549:ACW65566 AMS65549:AMS65566 AWO65549:AWO65566 BGK65549:BGK65566 BQG65549:BQG65566 CAC65549:CAC65566 CJY65549:CJY65566 CTU65549:CTU65566 DDQ65549:DDQ65566 DNM65549:DNM65566 DXI65549:DXI65566 EHE65549:EHE65566 ERA65549:ERA65566 FAW65549:FAW65566 FKS65549:FKS65566 FUO65549:FUO65566 GEK65549:GEK65566 GOG65549:GOG65566 GYC65549:GYC65566 HHY65549:HHY65566 HRU65549:HRU65566 IBQ65549:IBQ65566 ILM65549:ILM65566 IVI65549:IVI65566 JFE65549:JFE65566 JPA65549:JPA65566 JYW65549:JYW65566 KIS65549:KIS65566 KSO65549:KSO65566 LCK65549:LCK65566 LMG65549:LMG65566 LWC65549:LWC65566 MFY65549:MFY65566 MPU65549:MPU65566 MZQ65549:MZQ65566 NJM65549:NJM65566 NTI65549:NTI65566 ODE65549:ODE65566 ONA65549:ONA65566 OWW65549:OWW65566 PGS65549:PGS65566 PQO65549:PQO65566 QAK65549:QAK65566 QKG65549:QKG65566 QUC65549:QUC65566 RDY65549:RDY65566 RNU65549:RNU65566 RXQ65549:RXQ65566 SHM65549:SHM65566 SRI65549:SRI65566 TBE65549:TBE65566 TLA65549:TLA65566 TUW65549:TUW65566 UES65549:UES65566 UOO65549:UOO65566 UYK65549:UYK65566 VIG65549:VIG65566 VSC65549:VSC65566 WBY65549:WBY65566 WLU65549:WLU65566 WVQ65549:WVQ65566 I131085:I131102 JE131085:JE131102 TA131085:TA131102 ACW131085:ACW131102 AMS131085:AMS131102 AWO131085:AWO131102 BGK131085:BGK131102 BQG131085:BQG131102 CAC131085:CAC131102 CJY131085:CJY131102 CTU131085:CTU131102 DDQ131085:DDQ131102 DNM131085:DNM131102 DXI131085:DXI131102 EHE131085:EHE131102 ERA131085:ERA131102 FAW131085:FAW131102 FKS131085:FKS131102 FUO131085:FUO131102 GEK131085:GEK131102 GOG131085:GOG131102 GYC131085:GYC131102 HHY131085:HHY131102 HRU131085:HRU131102 IBQ131085:IBQ131102 ILM131085:ILM131102 IVI131085:IVI131102 JFE131085:JFE131102 JPA131085:JPA131102 JYW131085:JYW131102 KIS131085:KIS131102 KSO131085:KSO131102 LCK131085:LCK131102 LMG131085:LMG131102 LWC131085:LWC131102 MFY131085:MFY131102 MPU131085:MPU131102 MZQ131085:MZQ131102 NJM131085:NJM131102 NTI131085:NTI131102 ODE131085:ODE131102 ONA131085:ONA131102 OWW131085:OWW131102 PGS131085:PGS131102 PQO131085:PQO131102 QAK131085:QAK131102 QKG131085:QKG131102 QUC131085:QUC131102 RDY131085:RDY131102 RNU131085:RNU131102 RXQ131085:RXQ131102 SHM131085:SHM131102 SRI131085:SRI131102 TBE131085:TBE131102 TLA131085:TLA131102 TUW131085:TUW131102 UES131085:UES131102 UOO131085:UOO131102 UYK131085:UYK131102 VIG131085:VIG131102 VSC131085:VSC131102 WBY131085:WBY131102 WLU131085:WLU131102 WVQ131085:WVQ131102 I196621:I196638 JE196621:JE196638 TA196621:TA196638 ACW196621:ACW196638 AMS196621:AMS196638 AWO196621:AWO196638 BGK196621:BGK196638 BQG196621:BQG196638 CAC196621:CAC196638 CJY196621:CJY196638 CTU196621:CTU196638 DDQ196621:DDQ196638 DNM196621:DNM196638 DXI196621:DXI196638 EHE196621:EHE196638 ERA196621:ERA196638 FAW196621:FAW196638 FKS196621:FKS196638 FUO196621:FUO196638 GEK196621:GEK196638 GOG196621:GOG196638 GYC196621:GYC196638 HHY196621:HHY196638 HRU196621:HRU196638 IBQ196621:IBQ196638 ILM196621:ILM196638 IVI196621:IVI196638 JFE196621:JFE196638 JPA196621:JPA196638 JYW196621:JYW196638 KIS196621:KIS196638 KSO196621:KSO196638 LCK196621:LCK196638 LMG196621:LMG196638 LWC196621:LWC196638 MFY196621:MFY196638 MPU196621:MPU196638 MZQ196621:MZQ196638 NJM196621:NJM196638 NTI196621:NTI196638 ODE196621:ODE196638 ONA196621:ONA196638 OWW196621:OWW196638 PGS196621:PGS196638 PQO196621:PQO196638 QAK196621:QAK196638 QKG196621:QKG196638 QUC196621:QUC196638 RDY196621:RDY196638 RNU196621:RNU196638 RXQ196621:RXQ196638 SHM196621:SHM196638 SRI196621:SRI196638 TBE196621:TBE196638 TLA196621:TLA196638 TUW196621:TUW196638 UES196621:UES196638 UOO196621:UOO196638 UYK196621:UYK196638 VIG196621:VIG196638 VSC196621:VSC196638 WBY196621:WBY196638 WLU196621:WLU196638 WVQ196621:WVQ196638 I262157:I262174 JE262157:JE262174 TA262157:TA262174 ACW262157:ACW262174 AMS262157:AMS262174 AWO262157:AWO262174 BGK262157:BGK262174 BQG262157:BQG262174 CAC262157:CAC262174 CJY262157:CJY262174 CTU262157:CTU262174 DDQ262157:DDQ262174 DNM262157:DNM262174 DXI262157:DXI262174 EHE262157:EHE262174 ERA262157:ERA262174 FAW262157:FAW262174 FKS262157:FKS262174 FUO262157:FUO262174 GEK262157:GEK262174 GOG262157:GOG262174 GYC262157:GYC262174 HHY262157:HHY262174 HRU262157:HRU262174 IBQ262157:IBQ262174 ILM262157:ILM262174 IVI262157:IVI262174 JFE262157:JFE262174 JPA262157:JPA262174 JYW262157:JYW262174 KIS262157:KIS262174 KSO262157:KSO262174 LCK262157:LCK262174 LMG262157:LMG262174 LWC262157:LWC262174 MFY262157:MFY262174 MPU262157:MPU262174 MZQ262157:MZQ262174 NJM262157:NJM262174 NTI262157:NTI262174 ODE262157:ODE262174 ONA262157:ONA262174 OWW262157:OWW262174 PGS262157:PGS262174 PQO262157:PQO262174 QAK262157:QAK262174 QKG262157:QKG262174 QUC262157:QUC262174 RDY262157:RDY262174 RNU262157:RNU262174 RXQ262157:RXQ262174 SHM262157:SHM262174 SRI262157:SRI262174 TBE262157:TBE262174 TLA262157:TLA262174 TUW262157:TUW262174 UES262157:UES262174 UOO262157:UOO262174 UYK262157:UYK262174 VIG262157:VIG262174 VSC262157:VSC262174 WBY262157:WBY262174 WLU262157:WLU262174 WVQ262157:WVQ262174 I327693:I327710 JE327693:JE327710 TA327693:TA327710 ACW327693:ACW327710 AMS327693:AMS327710 AWO327693:AWO327710 BGK327693:BGK327710 BQG327693:BQG327710 CAC327693:CAC327710 CJY327693:CJY327710 CTU327693:CTU327710 DDQ327693:DDQ327710 DNM327693:DNM327710 DXI327693:DXI327710 EHE327693:EHE327710 ERA327693:ERA327710 FAW327693:FAW327710 FKS327693:FKS327710 FUO327693:FUO327710 GEK327693:GEK327710 GOG327693:GOG327710 GYC327693:GYC327710 HHY327693:HHY327710 HRU327693:HRU327710 IBQ327693:IBQ327710 ILM327693:ILM327710 IVI327693:IVI327710 JFE327693:JFE327710 JPA327693:JPA327710 JYW327693:JYW327710 KIS327693:KIS327710 KSO327693:KSO327710 LCK327693:LCK327710 LMG327693:LMG327710 LWC327693:LWC327710 MFY327693:MFY327710 MPU327693:MPU327710 MZQ327693:MZQ327710 NJM327693:NJM327710 NTI327693:NTI327710 ODE327693:ODE327710 ONA327693:ONA327710 OWW327693:OWW327710 PGS327693:PGS327710 PQO327693:PQO327710 QAK327693:QAK327710 QKG327693:QKG327710 QUC327693:QUC327710 RDY327693:RDY327710 RNU327693:RNU327710 RXQ327693:RXQ327710 SHM327693:SHM327710 SRI327693:SRI327710 TBE327693:TBE327710 TLA327693:TLA327710 TUW327693:TUW327710 UES327693:UES327710 UOO327693:UOO327710 UYK327693:UYK327710 VIG327693:VIG327710 VSC327693:VSC327710 WBY327693:WBY327710 WLU327693:WLU327710 WVQ327693:WVQ327710 I393229:I393246 JE393229:JE393246 TA393229:TA393246 ACW393229:ACW393246 AMS393229:AMS393246 AWO393229:AWO393246 BGK393229:BGK393246 BQG393229:BQG393246 CAC393229:CAC393246 CJY393229:CJY393246 CTU393229:CTU393246 DDQ393229:DDQ393246 DNM393229:DNM393246 DXI393229:DXI393246 EHE393229:EHE393246 ERA393229:ERA393246 FAW393229:FAW393246 FKS393229:FKS393246 FUO393229:FUO393246 GEK393229:GEK393246 GOG393229:GOG393246 GYC393229:GYC393246 HHY393229:HHY393246 HRU393229:HRU393246 IBQ393229:IBQ393246 ILM393229:ILM393246 IVI393229:IVI393246 JFE393229:JFE393246 JPA393229:JPA393246 JYW393229:JYW393246 KIS393229:KIS393246 KSO393229:KSO393246 LCK393229:LCK393246 LMG393229:LMG393246 LWC393229:LWC393246 MFY393229:MFY393246 MPU393229:MPU393246 MZQ393229:MZQ393246 NJM393229:NJM393246 NTI393229:NTI393246 ODE393229:ODE393246 ONA393229:ONA393246 OWW393229:OWW393246 PGS393229:PGS393246 PQO393229:PQO393246 QAK393229:QAK393246 QKG393229:QKG393246 QUC393229:QUC393246 RDY393229:RDY393246 RNU393229:RNU393246 RXQ393229:RXQ393246 SHM393229:SHM393246 SRI393229:SRI393246 TBE393229:TBE393246 TLA393229:TLA393246 TUW393229:TUW393246 UES393229:UES393246 UOO393229:UOO393246 UYK393229:UYK393246 VIG393229:VIG393246 VSC393229:VSC393246 WBY393229:WBY393246 WLU393229:WLU393246 WVQ393229:WVQ393246 I458765:I458782 JE458765:JE458782 TA458765:TA458782 ACW458765:ACW458782 AMS458765:AMS458782 AWO458765:AWO458782 BGK458765:BGK458782 BQG458765:BQG458782 CAC458765:CAC458782 CJY458765:CJY458782 CTU458765:CTU458782 DDQ458765:DDQ458782 DNM458765:DNM458782 DXI458765:DXI458782 EHE458765:EHE458782 ERA458765:ERA458782 FAW458765:FAW458782 FKS458765:FKS458782 FUO458765:FUO458782 GEK458765:GEK458782 GOG458765:GOG458782 GYC458765:GYC458782 HHY458765:HHY458782 HRU458765:HRU458782 IBQ458765:IBQ458782 ILM458765:ILM458782 IVI458765:IVI458782 JFE458765:JFE458782 JPA458765:JPA458782 JYW458765:JYW458782 KIS458765:KIS458782 KSO458765:KSO458782 LCK458765:LCK458782 LMG458765:LMG458782 LWC458765:LWC458782 MFY458765:MFY458782 MPU458765:MPU458782 MZQ458765:MZQ458782 NJM458765:NJM458782 NTI458765:NTI458782 ODE458765:ODE458782 ONA458765:ONA458782 OWW458765:OWW458782 PGS458765:PGS458782 PQO458765:PQO458782 QAK458765:QAK458782 QKG458765:QKG458782 QUC458765:QUC458782 RDY458765:RDY458782 RNU458765:RNU458782 RXQ458765:RXQ458782 SHM458765:SHM458782 SRI458765:SRI458782 TBE458765:TBE458782 TLA458765:TLA458782 TUW458765:TUW458782 UES458765:UES458782 UOO458765:UOO458782 UYK458765:UYK458782 VIG458765:VIG458782 VSC458765:VSC458782 WBY458765:WBY458782 WLU458765:WLU458782 WVQ458765:WVQ458782 I524301:I524318 JE524301:JE524318 TA524301:TA524318 ACW524301:ACW524318 AMS524301:AMS524318 AWO524301:AWO524318 BGK524301:BGK524318 BQG524301:BQG524318 CAC524301:CAC524318 CJY524301:CJY524318 CTU524301:CTU524318 DDQ524301:DDQ524318 DNM524301:DNM524318 DXI524301:DXI524318 EHE524301:EHE524318 ERA524301:ERA524318 FAW524301:FAW524318 FKS524301:FKS524318 FUO524301:FUO524318 GEK524301:GEK524318 GOG524301:GOG524318 GYC524301:GYC524318 HHY524301:HHY524318 HRU524301:HRU524318 IBQ524301:IBQ524318 ILM524301:ILM524318 IVI524301:IVI524318 JFE524301:JFE524318 JPA524301:JPA524318 JYW524301:JYW524318 KIS524301:KIS524318 KSO524301:KSO524318 LCK524301:LCK524318 LMG524301:LMG524318 LWC524301:LWC524318 MFY524301:MFY524318 MPU524301:MPU524318 MZQ524301:MZQ524318 NJM524301:NJM524318 NTI524301:NTI524318 ODE524301:ODE524318 ONA524301:ONA524318 OWW524301:OWW524318 PGS524301:PGS524318 PQO524301:PQO524318 QAK524301:QAK524318 QKG524301:QKG524318 QUC524301:QUC524318 RDY524301:RDY524318 RNU524301:RNU524318 RXQ524301:RXQ524318 SHM524301:SHM524318 SRI524301:SRI524318 TBE524301:TBE524318 TLA524301:TLA524318 TUW524301:TUW524318 UES524301:UES524318 UOO524301:UOO524318 UYK524301:UYK524318 VIG524301:VIG524318 VSC524301:VSC524318 WBY524301:WBY524318 WLU524301:WLU524318 WVQ524301:WVQ524318 I589837:I589854 JE589837:JE589854 TA589837:TA589854 ACW589837:ACW589854 AMS589837:AMS589854 AWO589837:AWO589854 BGK589837:BGK589854 BQG589837:BQG589854 CAC589837:CAC589854 CJY589837:CJY589854 CTU589837:CTU589854 DDQ589837:DDQ589854 DNM589837:DNM589854 DXI589837:DXI589854 EHE589837:EHE589854 ERA589837:ERA589854 FAW589837:FAW589854 FKS589837:FKS589854 FUO589837:FUO589854 GEK589837:GEK589854 GOG589837:GOG589854 GYC589837:GYC589854 HHY589837:HHY589854 HRU589837:HRU589854 IBQ589837:IBQ589854 ILM589837:ILM589854 IVI589837:IVI589854 JFE589837:JFE589854 JPA589837:JPA589854 JYW589837:JYW589854 KIS589837:KIS589854 KSO589837:KSO589854 LCK589837:LCK589854 LMG589837:LMG589854 LWC589837:LWC589854 MFY589837:MFY589854 MPU589837:MPU589854 MZQ589837:MZQ589854 NJM589837:NJM589854 NTI589837:NTI589854 ODE589837:ODE589854 ONA589837:ONA589854 OWW589837:OWW589854 PGS589837:PGS589854 PQO589837:PQO589854 QAK589837:QAK589854 QKG589837:QKG589854 QUC589837:QUC589854 RDY589837:RDY589854 RNU589837:RNU589854 RXQ589837:RXQ589854 SHM589837:SHM589854 SRI589837:SRI589854 TBE589837:TBE589854 TLA589837:TLA589854 TUW589837:TUW589854 UES589837:UES589854 UOO589837:UOO589854 UYK589837:UYK589854 VIG589837:VIG589854 VSC589837:VSC589854 WBY589837:WBY589854 WLU589837:WLU589854 WVQ589837:WVQ589854 I655373:I655390 JE655373:JE655390 TA655373:TA655390 ACW655373:ACW655390 AMS655373:AMS655390 AWO655373:AWO655390 BGK655373:BGK655390 BQG655373:BQG655390 CAC655373:CAC655390 CJY655373:CJY655390 CTU655373:CTU655390 DDQ655373:DDQ655390 DNM655373:DNM655390 DXI655373:DXI655390 EHE655373:EHE655390 ERA655373:ERA655390 FAW655373:FAW655390 FKS655373:FKS655390 FUO655373:FUO655390 GEK655373:GEK655390 GOG655373:GOG655390 GYC655373:GYC655390 HHY655373:HHY655390 HRU655373:HRU655390 IBQ655373:IBQ655390 ILM655373:ILM655390 IVI655373:IVI655390 JFE655373:JFE655390 JPA655373:JPA655390 JYW655373:JYW655390 KIS655373:KIS655390 KSO655373:KSO655390 LCK655373:LCK655390 LMG655373:LMG655390 LWC655373:LWC655390 MFY655373:MFY655390 MPU655373:MPU655390 MZQ655373:MZQ655390 NJM655373:NJM655390 NTI655373:NTI655390 ODE655373:ODE655390 ONA655373:ONA655390 OWW655373:OWW655390 PGS655373:PGS655390 PQO655373:PQO655390 QAK655373:QAK655390 QKG655373:QKG655390 QUC655373:QUC655390 RDY655373:RDY655390 RNU655373:RNU655390 RXQ655373:RXQ655390 SHM655373:SHM655390 SRI655373:SRI655390 TBE655373:TBE655390 TLA655373:TLA655390 TUW655373:TUW655390 UES655373:UES655390 UOO655373:UOO655390 UYK655373:UYK655390 VIG655373:VIG655390 VSC655373:VSC655390 WBY655373:WBY655390 WLU655373:WLU655390 WVQ655373:WVQ655390 I720909:I720926 JE720909:JE720926 TA720909:TA720926 ACW720909:ACW720926 AMS720909:AMS720926 AWO720909:AWO720926 BGK720909:BGK720926 BQG720909:BQG720926 CAC720909:CAC720926 CJY720909:CJY720926 CTU720909:CTU720926 DDQ720909:DDQ720926 DNM720909:DNM720926 DXI720909:DXI720926 EHE720909:EHE720926 ERA720909:ERA720926 FAW720909:FAW720926 FKS720909:FKS720926 FUO720909:FUO720926 GEK720909:GEK720926 GOG720909:GOG720926 GYC720909:GYC720926 HHY720909:HHY720926 HRU720909:HRU720926 IBQ720909:IBQ720926 ILM720909:ILM720926 IVI720909:IVI720926 JFE720909:JFE720926 JPA720909:JPA720926 JYW720909:JYW720926 KIS720909:KIS720926 KSO720909:KSO720926 LCK720909:LCK720926 LMG720909:LMG720926 LWC720909:LWC720926 MFY720909:MFY720926 MPU720909:MPU720926 MZQ720909:MZQ720926 NJM720909:NJM720926 NTI720909:NTI720926 ODE720909:ODE720926 ONA720909:ONA720926 OWW720909:OWW720926 PGS720909:PGS720926 PQO720909:PQO720926 QAK720909:QAK720926 QKG720909:QKG720926 QUC720909:QUC720926 RDY720909:RDY720926 RNU720909:RNU720926 RXQ720909:RXQ720926 SHM720909:SHM720926 SRI720909:SRI720926 TBE720909:TBE720926 TLA720909:TLA720926 TUW720909:TUW720926 UES720909:UES720926 UOO720909:UOO720926 UYK720909:UYK720926 VIG720909:VIG720926 VSC720909:VSC720926 WBY720909:WBY720926 WLU720909:WLU720926 WVQ720909:WVQ720926 I786445:I786462 JE786445:JE786462 TA786445:TA786462 ACW786445:ACW786462 AMS786445:AMS786462 AWO786445:AWO786462 BGK786445:BGK786462 BQG786445:BQG786462 CAC786445:CAC786462 CJY786445:CJY786462 CTU786445:CTU786462 DDQ786445:DDQ786462 DNM786445:DNM786462 DXI786445:DXI786462 EHE786445:EHE786462 ERA786445:ERA786462 FAW786445:FAW786462 FKS786445:FKS786462 FUO786445:FUO786462 GEK786445:GEK786462 GOG786445:GOG786462 GYC786445:GYC786462 HHY786445:HHY786462 HRU786445:HRU786462 IBQ786445:IBQ786462 ILM786445:ILM786462 IVI786445:IVI786462 JFE786445:JFE786462 JPA786445:JPA786462 JYW786445:JYW786462 KIS786445:KIS786462 KSO786445:KSO786462 LCK786445:LCK786462 LMG786445:LMG786462 LWC786445:LWC786462 MFY786445:MFY786462 MPU786445:MPU786462 MZQ786445:MZQ786462 NJM786445:NJM786462 NTI786445:NTI786462 ODE786445:ODE786462 ONA786445:ONA786462 OWW786445:OWW786462 PGS786445:PGS786462 PQO786445:PQO786462 QAK786445:QAK786462 QKG786445:QKG786462 QUC786445:QUC786462 RDY786445:RDY786462 RNU786445:RNU786462 RXQ786445:RXQ786462 SHM786445:SHM786462 SRI786445:SRI786462 TBE786445:TBE786462 TLA786445:TLA786462 TUW786445:TUW786462 UES786445:UES786462 UOO786445:UOO786462 UYK786445:UYK786462 VIG786445:VIG786462 VSC786445:VSC786462 WBY786445:WBY786462 WLU786445:WLU786462 WVQ786445:WVQ786462 I851981:I851998 JE851981:JE851998 TA851981:TA851998 ACW851981:ACW851998 AMS851981:AMS851998 AWO851981:AWO851998 BGK851981:BGK851998 BQG851981:BQG851998 CAC851981:CAC851998 CJY851981:CJY851998 CTU851981:CTU851998 DDQ851981:DDQ851998 DNM851981:DNM851998 DXI851981:DXI851998 EHE851981:EHE851998 ERA851981:ERA851998 FAW851981:FAW851998 FKS851981:FKS851998 FUO851981:FUO851998 GEK851981:GEK851998 GOG851981:GOG851998 GYC851981:GYC851998 HHY851981:HHY851998 HRU851981:HRU851998 IBQ851981:IBQ851998 ILM851981:ILM851998 IVI851981:IVI851998 JFE851981:JFE851998 JPA851981:JPA851998 JYW851981:JYW851998 KIS851981:KIS851998 KSO851981:KSO851998 LCK851981:LCK851998 LMG851981:LMG851998 LWC851981:LWC851998 MFY851981:MFY851998 MPU851981:MPU851998 MZQ851981:MZQ851998 NJM851981:NJM851998 NTI851981:NTI851998 ODE851981:ODE851998 ONA851981:ONA851998 OWW851981:OWW851998 PGS851981:PGS851998 PQO851981:PQO851998 QAK851981:QAK851998 QKG851981:QKG851998 QUC851981:QUC851998 RDY851981:RDY851998 RNU851981:RNU851998 RXQ851981:RXQ851998 SHM851981:SHM851998 SRI851981:SRI851998 TBE851981:TBE851998 TLA851981:TLA851998 TUW851981:TUW851998 UES851981:UES851998 UOO851981:UOO851998 UYK851981:UYK851998 VIG851981:VIG851998 VSC851981:VSC851998 WBY851981:WBY851998 WLU851981:WLU851998 WVQ851981:WVQ851998 I917517:I917534 JE917517:JE917534 TA917517:TA917534 ACW917517:ACW917534 AMS917517:AMS917534 AWO917517:AWO917534 BGK917517:BGK917534 BQG917517:BQG917534 CAC917517:CAC917534 CJY917517:CJY917534 CTU917517:CTU917534 DDQ917517:DDQ917534 DNM917517:DNM917534 DXI917517:DXI917534 EHE917517:EHE917534 ERA917517:ERA917534 FAW917517:FAW917534 FKS917517:FKS917534 FUO917517:FUO917534 GEK917517:GEK917534 GOG917517:GOG917534 GYC917517:GYC917534 HHY917517:HHY917534 HRU917517:HRU917534 IBQ917517:IBQ917534 ILM917517:ILM917534 IVI917517:IVI917534 JFE917517:JFE917534 JPA917517:JPA917534 JYW917517:JYW917534 KIS917517:KIS917534 KSO917517:KSO917534 LCK917517:LCK917534 LMG917517:LMG917534 LWC917517:LWC917534 MFY917517:MFY917534 MPU917517:MPU917534 MZQ917517:MZQ917534 NJM917517:NJM917534 NTI917517:NTI917534 ODE917517:ODE917534 ONA917517:ONA917534 OWW917517:OWW917534 PGS917517:PGS917534 PQO917517:PQO917534 QAK917517:QAK917534 QKG917517:QKG917534 QUC917517:QUC917534 RDY917517:RDY917534 RNU917517:RNU917534 RXQ917517:RXQ917534 SHM917517:SHM917534 SRI917517:SRI917534 TBE917517:TBE917534 TLA917517:TLA917534 TUW917517:TUW917534 UES917517:UES917534 UOO917517:UOO917534 UYK917517:UYK917534 VIG917517:VIG917534 VSC917517:VSC917534 WBY917517:WBY917534 WLU917517:WLU917534 WVQ917517:WVQ917534 I983053:I983070 JE983053:JE983070 TA983053:TA983070 ACW983053:ACW983070 AMS983053:AMS983070 AWO983053:AWO983070 BGK983053:BGK983070 BQG983053:BQG983070 CAC983053:CAC983070 CJY983053:CJY983070 CTU983053:CTU983070 DDQ983053:DDQ983070 DNM983053:DNM983070 DXI983053:DXI983070 EHE983053:EHE983070 ERA983053:ERA983070 FAW983053:FAW983070 FKS983053:FKS983070 FUO983053:FUO983070 GEK983053:GEK983070 GOG983053:GOG983070 GYC983053:GYC983070 HHY983053:HHY983070 HRU983053:HRU983070 IBQ983053:IBQ983070 ILM983053:ILM983070 IVI983053:IVI983070 JFE983053:JFE983070 JPA983053:JPA983070 JYW983053:JYW983070 KIS983053:KIS983070 KSO983053:KSO983070 LCK983053:LCK983070 LMG983053:LMG983070 LWC983053:LWC983070 MFY983053:MFY983070 MPU983053:MPU983070 MZQ983053:MZQ983070 NJM983053:NJM983070 NTI983053:NTI983070 ODE983053:ODE983070 ONA983053:ONA983070 OWW983053:OWW983070 PGS983053:PGS983070 PQO983053:PQO983070 QAK983053:QAK983070 QKG983053:QKG983070 QUC983053:QUC983070 RDY983053:RDY983070 RNU983053:RNU983070 RXQ983053:RXQ983070 SHM983053:SHM983070 SRI983053:SRI983070 TBE983053:TBE983070 TLA983053:TLA983070 TUW983053:TUW983070 UES983053:UES983070 UOO983053:UOO983070 UYK983053:UYK983070 VIG983053:VIG983070 VSC983053:VSC983070 WBY983053:WBY983070 WLU983053:WLU983070 WVQ983053:WVQ983070 K13:K30 JG13:JG30 TC13:TC30 ACY13:ACY30 AMU13:AMU30 AWQ13:AWQ30 BGM13:BGM30 BQI13:BQI30 CAE13:CAE30 CKA13:CKA30 CTW13:CTW30 DDS13:DDS30 DNO13:DNO30 DXK13:DXK30 EHG13:EHG30 ERC13:ERC30 FAY13:FAY30 FKU13:FKU30 FUQ13:FUQ30 GEM13:GEM30 GOI13:GOI30 GYE13:GYE30 HIA13:HIA30 HRW13:HRW30 IBS13:IBS30 ILO13:ILO30 IVK13:IVK30 JFG13:JFG30 JPC13:JPC30 JYY13:JYY30 KIU13:KIU30 KSQ13:KSQ30 LCM13:LCM30 LMI13:LMI30 LWE13:LWE30 MGA13:MGA30 MPW13:MPW30 MZS13:MZS30 NJO13:NJO30 NTK13:NTK30 ODG13:ODG30 ONC13:ONC30 OWY13:OWY30 PGU13:PGU30 PQQ13:PQQ30 QAM13:QAM30 QKI13:QKI30 QUE13:QUE30 REA13:REA30 RNW13:RNW30 RXS13:RXS30 SHO13:SHO30 SRK13:SRK30 TBG13:TBG30 TLC13:TLC30 TUY13:TUY30 UEU13:UEU30 UOQ13:UOQ30 UYM13:UYM30 VII13:VII30 VSE13:VSE30 WCA13:WCA30 WLW13:WLW30 WVS13:WVS30 K65549:K65566 JG65549:JG65566 TC65549:TC65566 ACY65549:ACY65566 AMU65549:AMU65566 AWQ65549:AWQ65566 BGM65549:BGM65566 BQI65549:BQI65566 CAE65549:CAE65566 CKA65549:CKA65566 CTW65549:CTW65566 DDS65549:DDS65566 DNO65549:DNO65566 DXK65549:DXK65566 EHG65549:EHG65566 ERC65549:ERC65566 FAY65549:FAY65566 FKU65549:FKU65566 FUQ65549:FUQ65566 GEM65549:GEM65566 GOI65549:GOI65566 GYE65549:GYE65566 HIA65549:HIA65566 HRW65549:HRW65566 IBS65549:IBS65566 ILO65549:ILO65566 IVK65549:IVK65566 JFG65549:JFG65566 JPC65549:JPC65566 JYY65549:JYY65566 KIU65549:KIU65566 KSQ65549:KSQ65566 LCM65549:LCM65566 LMI65549:LMI65566 LWE65549:LWE65566 MGA65549:MGA65566 MPW65549:MPW65566 MZS65549:MZS65566 NJO65549:NJO65566 NTK65549:NTK65566 ODG65549:ODG65566 ONC65549:ONC65566 OWY65549:OWY65566 PGU65549:PGU65566 PQQ65549:PQQ65566 QAM65549:QAM65566 QKI65549:QKI65566 QUE65549:QUE65566 REA65549:REA65566 RNW65549:RNW65566 RXS65549:RXS65566 SHO65549:SHO65566 SRK65549:SRK65566 TBG65549:TBG65566 TLC65549:TLC65566 TUY65549:TUY65566 UEU65549:UEU65566 UOQ65549:UOQ65566 UYM65549:UYM65566 VII65549:VII65566 VSE65549:VSE65566 WCA65549:WCA65566 WLW65549:WLW65566 WVS65549:WVS65566 K131085:K131102 JG131085:JG131102 TC131085:TC131102 ACY131085:ACY131102 AMU131085:AMU131102 AWQ131085:AWQ131102 BGM131085:BGM131102 BQI131085:BQI131102 CAE131085:CAE131102 CKA131085:CKA131102 CTW131085:CTW131102 DDS131085:DDS131102 DNO131085:DNO131102 DXK131085:DXK131102 EHG131085:EHG131102 ERC131085:ERC131102 FAY131085:FAY131102 FKU131085:FKU131102 FUQ131085:FUQ131102 GEM131085:GEM131102 GOI131085:GOI131102 GYE131085:GYE131102 HIA131085:HIA131102 HRW131085:HRW131102 IBS131085:IBS131102 ILO131085:ILO131102 IVK131085:IVK131102 JFG131085:JFG131102 JPC131085:JPC131102 JYY131085:JYY131102 KIU131085:KIU131102 KSQ131085:KSQ131102 LCM131085:LCM131102 LMI131085:LMI131102 LWE131085:LWE131102 MGA131085:MGA131102 MPW131085:MPW131102 MZS131085:MZS131102 NJO131085:NJO131102 NTK131085:NTK131102 ODG131085:ODG131102 ONC131085:ONC131102 OWY131085:OWY131102 PGU131085:PGU131102 PQQ131085:PQQ131102 QAM131085:QAM131102 QKI131085:QKI131102 QUE131085:QUE131102 REA131085:REA131102 RNW131085:RNW131102 RXS131085:RXS131102 SHO131085:SHO131102 SRK131085:SRK131102 TBG131085:TBG131102 TLC131085:TLC131102 TUY131085:TUY131102 UEU131085:UEU131102 UOQ131085:UOQ131102 UYM131085:UYM131102 VII131085:VII131102 VSE131085:VSE131102 WCA131085:WCA131102 WLW131085:WLW131102 WVS131085:WVS131102 K196621:K196638 JG196621:JG196638 TC196621:TC196638 ACY196621:ACY196638 AMU196621:AMU196638 AWQ196621:AWQ196638 BGM196621:BGM196638 BQI196621:BQI196638 CAE196621:CAE196638 CKA196621:CKA196638 CTW196621:CTW196638 DDS196621:DDS196638 DNO196621:DNO196638 DXK196621:DXK196638 EHG196621:EHG196638 ERC196621:ERC196638 FAY196621:FAY196638 FKU196621:FKU196638 FUQ196621:FUQ196638 GEM196621:GEM196638 GOI196621:GOI196638 GYE196621:GYE196638 HIA196621:HIA196638 HRW196621:HRW196638 IBS196621:IBS196638 ILO196621:ILO196638 IVK196621:IVK196638 JFG196621:JFG196638 JPC196621:JPC196638 JYY196621:JYY196638 KIU196621:KIU196638 KSQ196621:KSQ196638 LCM196621:LCM196638 LMI196621:LMI196638 LWE196621:LWE196638 MGA196621:MGA196638 MPW196621:MPW196638 MZS196621:MZS196638 NJO196621:NJO196638 NTK196621:NTK196638 ODG196621:ODG196638 ONC196621:ONC196638 OWY196621:OWY196638 PGU196621:PGU196638 PQQ196621:PQQ196638 QAM196621:QAM196638 QKI196621:QKI196638 QUE196621:QUE196638 REA196621:REA196638 RNW196621:RNW196638 RXS196621:RXS196638 SHO196621:SHO196638 SRK196621:SRK196638 TBG196621:TBG196638 TLC196621:TLC196638 TUY196621:TUY196638 UEU196621:UEU196638 UOQ196621:UOQ196638 UYM196621:UYM196638 VII196621:VII196638 VSE196621:VSE196638 WCA196621:WCA196638 WLW196621:WLW196638 WVS196621:WVS196638 K262157:K262174 JG262157:JG262174 TC262157:TC262174 ACY262157:ACY262174 AMU262157:AMU262174 AWQ262157:AWQ262174 BGM262157:BGM262174 BQI262157:BQI262174 CAE262157:CAE262174 CKA262157:CKA262174 CTW262157:CTW262174 DDS262157:DDS262174 DNO262157:DNO262174 DXK262157:DXK262174 EHG262157:EHG262174 ERC262157:ERC262174 FAY262157:FAY262174 FKU262157:FKU262174 FUQ262157:FUQ262174 GEM262157:GEM262174 GOI262157:GOI262174 GYE262157:GYE262174 HIA262157:HIA262174 HRW262157:HRW262174 IBS262157:IBS262174 ILO262157:ILO262174 IVK262157:IVK262174 JFG262157:JFG262174 JPC262157:JPC262174 JYY262157:JYY262174 KIU262157:KIU262174 KSQ262157:KSQ262174 LCM262157:LCM262174 LMI262157:LMI262174 LWE262157:LWE262174 MGA262157:MGA262174 MPW262157:MPW262174 MZS262157:MZS262174 NJO262157:NJO262174 NTK262157:NTK262174 ODG262157:ODG262174 ONC262157:ONC262174 OWY262157:OWY262174 PGU262157:PGU262174 PQQ262157:PQQ262174 QAM262157:QAM262174 QKI262157:QKI262174 QUE262157:QUE262174 REA262157:REA262174 RNW262157:RNW262174 RXS262157:RXS262174 SHO262157:SHO262174 SRK262157:SRK262174 TBG262157:TBG262174 TLC262157:TLC262174 TUY262157:TUY262174 UEU262157:UEU262174 UOQ262157:UOQ262174 UYM262157:UYM262174 VII262157:VII262174 VSE262157:VSE262174 WCA262157:WCA262174 WLW262157:WLW262174 WVS262157:WVS262174 K327693:K327710 JG327693:JG327710 TC327693:TC327710 ACY327693:ACY327710 AMU327693:AMU327710 AWQ327693:AWQ327710 BGM327693:BGM327710 BQI327693:BQI327710 CAE327693:CAE327710 CKA327693:CKA327710 CTW327693:CTW327710 DDS327693:DDS327710 DNO327693:DNO327710 DXK327693:DXK327710 EHG327693:EHG327710 ERC327693:ERC327710 FAY327693:FAY327710 FKU327693:FKU327710 FUQ327693:FUQ327710 GEM327693:GEM327710 GOI327693:GOI327710 GYE327693:GYE327710 HIA327693:HIA327710 HRW327693:HRW327710 IBS327693:IBS327710 ILO327693:ILO327710 IVK327693:IVK327710 JFG327693:JFG327710 JPC327693:JPC327710 JYY327693:JYY327710 KIU327693:KIU327710 KSQ327693:KSQ327710 LCM327693:LCM327710 LMI327693:LMI327710 LWE327693:LWE327710 MGA327693:MGA327710 MPW327693:MPW327710 MZS327693:MZS327710 NJO327693:NJO327710 NTK327693:NTK327710 ODG327693:ODG327710 ONC327693:ONC327710 OWY327693:OWY327710 PGU327693:PGU327710 PQQ327693:PQQ327710 QAM327693:QAM327710 QKI327693:QKI327710 QUE327693:QUE327710 REA327693:REA327710 RNW327693:RNW327710 RXS327693:RXS327710 SHO327693:SHO327710 SRK327693:SRK327710 TBG327693:TBG327710 TLC327693:TLC327710 TUY327693:TUY327710 UEU327693:UEU327710 UOQ327693:UOQ327710 UYM327693:UYM327710 VII327693:VII327710 VSE327693:VSE327710 WCA327693:WCA327710 WLW327693:WLW327710 WVS327693:WVS327710 K393229:K393246 JG393229:JG393246 TC393229:TC393246 ACY393229:ACY393246 AMU393229:AMU393246 AWQ393229:AWQ393246 BGM393229:BGM393246 BQI393229:BQI393246 CAE393229:CAE393246 CKA393229:CKA393246 CTW393229:CTW393246 DDS393229:DDS393246 DNO393229:DNO393246 DXK393229:DXK393246 EHG393229:EHG393246 ERC393229:ERC393246 FAY393229:FAY393246 FKU393229:FKU393246 FUQ393229:FUQ393246 GEM393229:GEM393246 GOI393229:GOI393246 GYE393229:GYE393246 HIA393229:HIA393246 HRW393229:HRW393246 IBS393229:IBS393246 ILO393229:ILO393246 IVK393229:IVK393246 JFG393229:JFG393246 JPC393229:JPC393246 JYY393229:JYY393246 KIU393229:KIU393246 KSQ393229:KSQ393246 LCM393229:LCM393246 LMI393229:LMI393246 LWE393229:LWE393246 MGA393229:MGA393246 MPW393229:MPW393246 MZS393229:MZS393246 NJO393229:NJO393246 NTK393229:NTK393246 ODG393229:ODG393246 ONC393229:ONC393246 OWY393229:OWY393246 PGU393229:PGU393246 PQQ393229:PQQ393246 QAM393229:QAM393246 QKI393229:QKI393246 QUE393229:QUE393246 REA393229:REA393246 RNW393229:RNW393246 RXS393229:RXS393246 SHO393229:SHO393246 SRK393229:SRK393246 TBG393229:TBG393246 TLC393229:TLC393246 TUY393229:TUY393246 UEU393229:UEU393246 UOQ393229:UOQ393246 UYM393229:UYM393246 VII393229:VII393246 VSE393229:VSE393246 WCA393229:WCA393246 WLW393229:WLW393246 WVS393229:WVS393246 K458765:K458782 JG458765:JG458782 TC458765:TC458782 ACY458765:ACY458782 AMU458765:AMU458782 AWQ458765:AWQ458782 BGM458765:BGM458782 BQI458765:BQI458782 CAE458765:CAE458782 CKA458765:CKA458782 CTW458765:CTW458782 DDS458765:DDS458782 DNO458765:DNO458782 DXK458765:DXK458782 EHG458765:EHG458782 ERC458765:ERC458782 FAY458765:FAY458782 FKU458765:FKU458782 FUQ458765:FUQ458782 GEM458765:GEM458782 GOI458765:GOI458782 GYE458765:GYE458782 HIA458765:HIA458782 HRW458765:HRW458782 IBS458765:IBS458782 ILO458765:ILO458782 IVK458765:IVK458782 JFG458765:JFG458782 JPC458765:JPC458782 JYY458765:JYY458782 KIU458765:KIU458782 KSQ458765:KSQ458782 LCM458765:LCM458782 LMI458765:LMI458782 LWE458765:LWE458782 MGA458765:MGA458782 MPW458765:MPW458782 MZS458765:MZS458782 NJO458765:NJO458782 NTK458765:NTK458782 ODG458765:ODG458782 ONC458765:ONC458782 OWY458765:OWY458782 PGU458765:PGU458782 PQQ458765:PQQ458782 QAM458765:QAM458782 QKI458765:QKI458782 QUE458765:QUE458782 REA458765:REA458782 RNW458765:RNW458782 RXS458765:RXS458782 SHO458765:SHO458782 SRK458765:SRK458782 TBG458765:TBG458782 TLC458765:TLC458782 TUY458765:TUY458782 UEU458765:UEU458782 UOQ458765:UOQ458782 UYM458765:UYM458782 VII458765:VII458782 VSE458765:VSE458782 WCA458765:WCA458782 WLW458765:WLW458782 WVS458765:WVS458782 K524301:K524318 JG524301:JG524318 TC524301:TC524318 ACY524301:ACY524318 AMU524301:AMU524318 AWQ524301:AWQ524318 BGM524301:BGM524318 BQI524301:BQI524318 CAE524301:CAE524318 CKA524301:CKA524318 CTW524301:CTW524318 DDS524301:DDS524318 DNO524301:DNO524318 DXK524301:DXK524318 EHG524301:EHG524318 ERC524301:ERC524318 FAY524301:FAY524318 FKU524301:FKU524318 FUQ524301:FUQ524318 GEM524301:GEM524318 GOI524301:GOI524318 GYE524301:GYE524318 HIA524301:HIA524318 HRW524301:HRW524318 IBS524301:IBS524318 ILO524301:ILO524318 IVK524301:IVK524318 JFG524301:JFG524318 JPC524301:JPC524318 JYY524301:JYY524318 KIU524301:KIU524318 KSQ524301:KSQ524318 LCM524301:LCM524318 LMI524301:LMI524318 LWE524301:LWE524318 MGA524301:MGA524318 MPW524301:MPW524318 MZS524301:MZS524318 NJO524301:NJO524318 NTK524301:NTK524318 ODG524301:ODG524318 ONC524301:ONC524318 OWY524301:OWY524318 PGU524301:PGU524318 PQQ524301:PQQ524318 QAM524301:QAM524318 QKI524301:QKI524318 QUE524301:QUE524318 REA524301:REA524318 RNW524301:RNW524318 RXS524301:RXS524318 SHO524301:SHO524318 SRK524301:SRK524318 TBG524301:TBG524318 TLC524301:TLC524318 TUY524301:TUY524318 UEU524301:UEU524318 UOQ524301:UOQ524318 UYM524301:UYM524318 VII524301:VII524318 VSE524301:VSE524318 WCA524301:WCA524318 WLW524301:WLW524318 WVS524301:WVS524318 K589837:K589854 JG589837:JG589854 TC589837:TC589854 ACY589837:ACY589854 AMU589837:AMU589854 AWQ589837:AWQ589854 BGM589837:BGM589854 BQI589837:BQI589854 CAE589837:CAE589854 CKA589837:CKA589854 CTW589837:CTW589854 DDS589837:DDS589854 DNO589837:DNO589854 DXK589837:DXK589854 EHG589837:EHG589854 ERC589837:ERC589854 FAY589837:FAY589854 FKU589837:FKU589854 FUQ589837:FUQ589854 GEM589837:GEM589854 GOI589837:GOI589854 GYE589837:GYE589854 HIA589837:HIA589854 HRW589837:HRW589854 IBS589837:IBS589854 ILO589837:ILO589854 IVK589837:IVK589854 JFG589837:JFG589854 JPC589837:JPC589854 JYY589837:JYY589854 KIU589837:KIU589854 KSQ589837:KSQ589854 LCM589837:LCM589854 LMI589837:LMI589854 LWE589837:LWE589854 MGA589837:MGA589854 MPW589837:MPW589854 MZS589837:MZS589854 NJO589837:NJO589854 NTK589837:NTK589854 ODG589837:ODG589854 ONC589837:ONC589854 OWY589837:OWY589854 PGU589837:PGU589854 PQQ589837:PQQ589854 QAM589837:QAM589854 QKI589837:QKI589854 QUE589837:QUE589854 REA589837:REA589854 RNW589837:RNW589854 RXS589837:RXS589854 SHO589837:SHO589854 SRK589837:SRK589854 TBG589837:TBG589854 TLC589837:TLC589854 TUY589837:TUY589854 UEU589837:UEU589854 UOQ589837:UOQ589854 UYM589837:UYM589854 VII589837:VII589854 VSE589837:VSE589854 WCA589837:WCA589854 WLW589837:WLW589854 WVS589837:WVS589854 K655373:K655390 JG655373:JG655390 TC655373:TC655390 ACY655373:ACY655390 AMU655373:AMU655390 AWQ655373:AWQ655390 BGM655373:BGM655390 BQI655373:BQI655390 CAE655373:CAE655390 CKA655373:CKA655390 CTW655373:CTW655390 DDS655373:DDS655390 DNO655373:DNO655390 DXK655373:DXK655390 EHG655373:EHG655390 ERC655373:ERC655390 FAY655373:FAY655390 FKU655373:FKU655390 FUQ655373:FUQ655390 GEM655373:GEM655390 GOI655373:GOI655390 GYE655373:GYE655390 HIA655373:HIA655390 HRW655373:HRW655390 IBS655373:IBS655390 ILO655373:ILO655390 IVK655373:IVK655390 JFG655373:JFG655390 JPC655373:JPC655390 JYY655373:JYY655390 KIU655373:KIU655390 KSQ655373:KSQ655390 LCM655373:LCM655390 LMI655373:LMI655390 LWE655373:LWE655390 MGA655373:MGA655390 MPW655373:MPW655390 MZS655373:MZS655390 NJO655373:NJO655390 NTK655373:NTK655390 ODG655373:ODG655390 ONC655373:ONC655390 OWY655373:OWY655390 PGU655373:PGU655390 PQQ655373:PQQ655390 QAM655373:QAM655390 QKI655373:QKI655390 QUE655373:QUE655390 REA655373:REA655390 RNW655373:RNW655390 RXS655373:RXS655390 SHO655373:SHO655390 SRK655373:SRK655390 TBG655373:TBG655390 TLC655373:TLC655390 TUY655373:TUY655390 UEU655373:UEU655390 UOQ655373:UOQ655390 UYM655373:UYM655390 VII655373:VII655390 VSE655373:VSE655390 WCA655373:WCA655390 WLW655373:WLW655390 WVS655373:WVS655390 K720909:K720926 JG720909:JG720926 TC720909:TC720926 ACY720909:ACY720926 AMU720909:AMU720926 AWQ720909:AWQ720926 BGM720909:BGM720926 BQI720909:BQI720926 CAE720909:CAE720926 CKA720909:CKA720926 CTW720909:CTW720926 DDS720909:DDS720926 DNO720909:DNO720926 DXK720909:DXK720926 EHG720909:EHG720926 ERC720909:ERC720926 FAY720909:FAY720926 FKU720909:FKU720926 FUQ720909:FUQ720926 GEM720909:GEM720926 GOI720909:GOI720926 GYE720909:GYE720926 HIA720909:HIA720926 HRW720909:HRW720926 IBS720909:IBS720926 ILO720909:ILO720926 IVK720909:IVK720926 JFG720909:JFG720926 JPC720909:JPC720926 JYY720909:JYY720926 KIU720909:KIU720926 KSQ720909:KSQ720926 LCM720909:LCM720926 LMI720909:LMI720926 LWE720909:LWE720926 MGA720909:MGA720926 MPW720909:MPW720926 MZS720909:MZS720926 NJO720909:NJO720926 NTK720909:NTK720926 ODG720909:ODG720926 ONC720909:ONC720926 OWY720909:OWY720926 PGU720909:PGU720926 PQQ720909:PQQ720926 QAM720909:QAM720926 QKI720909:QKI720926 QUE720909:QUE720926 REA720909:REA720926 RNW720909:RNW720926 RXS720909:RXS720926 SHO720909:SHO720926 SRK720909:SRK720926 TBG720909:TBG720926 TLC720909:TLC720926 TUY720909:TUY720926 UEU720909:UEU720926 UOQ720909:UOQ720926 UYM720909:UYM720926 VII720909:VII720926 VSE720909:VSE720926 WCA720909:WCA720926 WLW720909:WLW720926 WVS720909:WVS720926 K786445:K786462 JG786445:JG786462 TC786445:TC786462 ACY786445:ACY786462 AMU786445:AMU786462 AWQ786445:AWQ786462 BGM786445:BGM786462 BQI786445:BQI786462 CAE786445:CAE786462 CKA786445:CKA786462 CTW786445:CTW786462 DDS786445:DDS786462 DNO786445:DNO786462 DXK786445:DXK786462 EHG786445:EHG786462 ERC786445:ERC786462 FAY786445:FAY786462 FKU786445:FKU786462 FUQ786445:FUQ786462 GEM786445:GEM786462 GOI786445:GOI786462 GYE786445:GYE786462 HIA786445:HIA786462 HRW786445:HRW786462 IBS786445:IBS786462 ILO786445:ILO786462 IVK786445:IVK786462 JFG786445:JFG786462 JPC786445:JPC786462 JYY786445:JYY786462 KIU786445:KIU786462 KSQ786445:KSQ786462 LCM786445:LCM786462 LMI786445:LMI786462 LWE786445:LWE786462 MGA786445:MGA786462 MPW786445:MPW786462 MZS786445:MZS786462 NJO786445:NJO786462 NTK786445:NTK786462 ODG786445:ODG786462 ONC786445:ONC786462 OWY786445:OWY786462 PGU786445:PGU786462 PQQ786445:PQQ786462 QAM786445:QAM786462 QKI786445:QKI786462 QUE786445:QUE786462 REA786445:REA786462 RNW786445:RNW786462 RXS786445:RXS786462 SHO786445:SHO786462 SRK786445:SRK786462 TBG786445:TBG786462 TLC786445:TLC786462 TUY786445:TUY786462 UEU786445:UEU786462 UOQ786445:UOQ786462 UYM786445:UYM786462 VII786445:VII786462 VSE786445:VSE786462 WCA786445:WCA786462 WLW786445:WLW786462 WVS786445:WVS786462 K851981:K851998 JG851981:JG851998 TC851981:TC851998 ACY851981:ACY851998 AMU851981:AMU851998 AWQ851981:AWQ851998 BGM851981:BGM851998 BQI851981:BQI851998 CAE851981:CAE851998 CKA851981:CKA851998 CTW851981:CTW851998 DDS851981:DDS851998 DNO851981:DNO851998 DXK851981:DXK851998 EHG851981:EHG851998 ERC851981:ERC851998 FAY851981:FAY851998 FKU851981:FKU851998 FUQ851981:FUQ851998 GEM851981:GEM851998 GOI851981:GOI851998 GYE851981:GYE851998 HIA851981:HIA851998 HRW851981:HRW851998 IBS851981:IBS851998 ILO851981:ILO851998 IVK851981:IVK851998 JFG851981:JFG851998 JPC851981:JPC851998 JYY851981:JYY851998 KIU851981:KIU851998 KSQ851981:KSQ851998 LCM851981:LCM851998 LMI851981:LMI851998 LWE851981:LWE851998 MGA851981:MGA851998 MPW851981:MPW851998 MZS851981:MZS851998 NJO851981:NJO851998 NTK851981:NTK851998 ODG851981:ODG851998 ONC851981:ONC851998 OWY851981:OWY851998 PGU851981:PGU851998 PQQ851981:PQQ851998 QAM851981:QAM851998 QKI851981:QKI851998 QUE851981:QUE851998 REA851981:REA851998 RNW851981:RNW851998 RXS851981:RXS851998 SHO851981:SHO851998 SRK851981:SRK851998 TBG851981:TBG851998 TLC851981:TLC851998 TUY851981:TUY851998 UEU851981:UEU851998 UOQ851981:UOQ851998 UYM851981:UYM851998 VII851981:VII851998 VSE851981:VSE851998 WCA851981:WCA851998 WLW851981:WLW851998 WVS851981:WVS851998 K917517:K917534 JG917517:JG917534 TC917517:TC917534 ACY917517:ACY917534 AMU917517:AMU917534 AWQ917517:AWQ917534 BGM917517:BGM917534 BQI917517:BQI917534 CAE917517:CAE917534 CKA917517:CKA917534 CTW917517:CTW917534 DDS917517:DDS917534 DNO917517:DNO917534 DXK917517:DXK917534 EHG917517:EHG917534 ERC917517:ERC917534 FAY917517:FAY917534 FKU917517:FKU917534 FUQ917517:FUQ917534 GEM917517:GEM917534 GOI917517:GOI917534 GYE917517:GYE917534 HIA917517:HIA917534 HRW917517:HRW917534 IBS917517:IBS917534 ILO917517:ILO917534 IVK917517:IVK917534 JFG917517:JFG917534 JPC917517:JPC917534 JYY917517:JYY917534 KIU917517:KIU917534 KSQ917517:KSQ917534 LCM917517:LCM917534 LMI917517:LMI917534 LWE917517:LWE917534 MGA917517:MGA917534 MPW917517:MPW917534 MZS917517:MZS917534 NJO917517:NJO917534 NTK917517:NTK917534 ODG917517:ODG917534 ONC917517:ONC917534 OWY917517:OWY917534 PGU917517:PGU917534 PQQ917517:PQQ917534 QAM917517:QAM917534 QKI917517:QKI917534 QUE917517:QUE917534 REA917517:REA917534 RNW917517:RNW917534 RXS917517:RXS917534 SHO917517:SHO917534 SRK917517:SRK917534 TBG917517:TBG917534 TLC917517:TLC917534 TUY917517:TUY917534 UEU917517:UEU917534 UOQ917517:UOQ917534 UYM917517:UYM917534 VII917517:VII917534 VSE917517:VSE917534 WCA917517:WCA917534 WLW917517:WLW917534 WVS917517:WVS917534 K983053:K983070 JG983053:JG983070 TC983053:TC983070 ACY983053:ACY983070 AMU983053:AMU983070 AWQ983053:AWQ983070 BGM983053:BGM983070 BQI983053:BQI983070 CAE983053:CAE983070 CKA983053:CKA983070 CTW983053:CTW983070 DDS983053:DDS983070 DNO983053:DNO983070 DXK983053:DXK983070 EHG983053:EHG983070 ERC983053:ERC983070 FAY983053:FAY983070 FKU983053:FKU983070 FUQ983053:FUQ983070 GEM983053:GEM983070 GOI983053:GOI983070 GYE983053:GYE983070 HIA983053:HIA983070 HRW983053:HRW983070 IBS983053:IBS983070 ILO983053:ILO983070 IVK983053:IVK983070 JFG983053:JFG983070 JPC983053:JPC983070 JYY983053:JYY983070 KIU983053:KIU983070 KSQ983053:KSQ983070 LCM983053:LCM983070 LMI983053:LMI983070 LWE983053:LWE983070 MGA983053:MGA983070 MPW983053:MPW983070 MZS983053:MZS983070 NJO983053:NJO983070 NTK983053:NTK983070 ODG983053:ODG983070 ONC983053:ONC983070 OWY983053:OWY983070 PGU983053:PGU983070 PQQ983053:PQQ983070 QAM983053:QAM983070 QKI983053:QKI983070 QUE983053:QUE983070 REA983053:REA983070 RNW983053:RNW983070 RXS983053:RXS983070 SHO983053:SHO983070 SRK983053:SRK983070 TBG983053:TBG983070 TLC983053:TLC983070 TUY983053:TUY983070 UEU983053:UEU983070 UOQ983053:UOQ983070 UYM983053:UYM983070 VII983053:VII983070 VSE983053:VSE983070 WCA983053:WCA983070 WLW983053:WLW983070 WVS983053:WVS983070 M13:N30 JI13:JJ30 TE13:TF30 ADA13:ADB30 AMW13:AMX30 AWS13:AWT30 BGO13:BGP30 BQK13:BQL30 CAG13:CAH30 CKC13:CKD30 CTY13:CTZ30 DDU13:DDV30 DNQ13:DNR30 DXM13:DXN30 EHI13:EHJ30 ERE13:ERF30 FBA13:FBB30 FKW13:FKX30 FUS13:FUT30 GEO13:GEP30 GOK13:GOL30 GYG13:GYH30 HIC13:HID30 HRY13:HRZ30 IBU13:IBV30 ILQ13:ILR30 IVM13:IVN30 JFI13:JFJ30 JPE13:JPF30 JZA13:JZB30 KIW13:KIX30 KSS13:KST30 LCO13:LCP30 LMK13:LML30 LWG13:LWH30 MGC13:MGD30 MPY13:MPZ30 MZU13:MZV30 NJQ13:NJR30 NTM13:NTN30 ODI13:ODJ30 ONE13:ONF30 OXA13:OXB30 PGW13:PGX30 PQS13:PQT30 QAO13:QAP30 QKK13:QKL30 QUG13:QUH30 REC13:RED30 RNY13:RNZ30 RXU13:RXV30 SHQ13:SHR30 SRM13:SRN30 TBI13:TBJ30 TLE13:TLF30 TVA13:TVB30 UEW13:UEX30 UOS13:UOT30 UYO13:UYP30 VIK13:VIL30 VSG13:VSH30 WCC13:WCD30 WLY13:WLZ30 WVU13:WVV30 M65549:N65566 JI65549:JJ65566 TE65549:TF65566 ADA65549:ADB65566 AMW65549:AMX65566 AWS65549:AWT65566 BGO65549:BGP65566 BQK65549:BQL65566 CAG65549:CAH65566 CKC65549:CKD65566 CTY65549:CTZ65566 DDU65549:DDV65566 DNQ65549:DNR65566 DXM65549:DXN65566 EHI65549:EHJ65566 ERE65549:ERF65566 FBA65549:FBB65566 FKW65549:FKX65566 FUS65549:FUT65566 GEO65549:GEP65566 GOK65549:GOL65566 GYG65549:GYH65566 HIC65549:HID65566 HRY65549:HRZ65566 IBU65549:IBV65566 ILQ65549:ILR65566 IVM65549:IVN65566 JFI65549:JFJ65566 JPE65549:JPF65566 JZA65549:JZB65566 KIW65549:KIX65566 KSS65549:KST65566 LCO65549:LCP65566 LMK65549:LML65566 LWG65549:LWH65566 MGC65549:MGD65566 MPY65549:MPZ65566 MZU65549:MZV65566 NJQ65549:NJR65566 NTM65549:NTN65566 ODI65549:ODJ65566 ONE65549:ONF65566 OXA65549:OXB65566 PGW65549:PGX65566 PQS65549:PQT65566 QAO65549:QAP65566 QKK65549:QKL65566 QUG65549:QUH65566 REC65549:RED65566 RNY65549:RNZ65566 RXU65549:RXV65566 SHQ65549:SHR65566 SRM65549:SRN65566 TBI65549:TBJ65566 TLE65549:TLF65566 TVA65549:TVB65566 UEW65549:UEX65566 UOS65549:UOT65566 UYO65549:UYP65566 VIK65549:VIL65566 VSG65549:VSH65566 WCC65549:WCD65566 WLY65549:WLZ65566 WVU65549:WVV65566 M131085:N131102 JI131085:JJ131102 TE131085:TF131102 ADA131085:ADB131102 AMW131085:AMX131102 AWS131085:AWT131102 BGO131085:BGP131102 BQK131085:BQL131102 CAG131085:CAH131102 CKC131085:CKD131102 CTY131085:CTZ131102 DDU131085:DDV131102 DNQ131085:DNR131102 DXM131085:DXN131102 EHI131085:EHJ131102 ERE131085:ERF131102 FBA131085:FBB131102 FKW131085:FKX131102 FUS131085:FUT131102 GEO131085:GEP131102 GOK131085:GOL131102 GYG131085:GYH131102 HIC131085:HID131102 HRY131085:HRZ131102 IBU131085:IBV131102 ILQ131085:ILR131102 IVM131085:IVN131102 JFI131085:JFJ131102 JPE131085:JPF131102 JZA131085:JZB131102 KIW131085:KIX131102 KSS131085:KST131102 LCO131085:LCP131102 LMK131085:LML131102 LWG131085:LWH131102 MGC131085:MGD131102 MPY131085:MPZ131102 MZU131085:MZV131102 NJQ131085:NJR131102 NTM131085:NTN131102 ODI131085:ODJ131102 ONE131085:ONF131102 OXA131085:OXB131102 PGW131085:PGX131102 PQS131085:PQT131102 QAO131085:QAP131102 QKK131085:QKL131102 QUG131085:QUH131102 REC131085:RED131102 RNY131085:RNZ131102 RXU131085:RXV131102 SHQ131085:SHR131102 SRM131085:SRN131102 TBI131085:TBJ131102 TLE131085:TLF131102 TVA131085:TVB131102 UEW131085:UEX131102 UOS131085:UOT131102 UYO131085:UYP131102 VIK131085:VIL131102 VSG131085:VSH131102 WCC131085:WCD131102 WLY131085:WLZ131102 WVU131085:WVV131102 M196621:N196638 JI196621:JJ196638 TE196621:TF196638 ADA196621:ADB196638 AMW196621:AMX196638 AWS196621:AWT196638 BGO196621:BGP196638 BQK196621:BQL196638 CAG196621:CAH196638 CKC196621:CKD196638 CTY196621:CTZ196638 DDU196621:DDV196638 DNQ196621:DNR196638 DXM196621:DXN196638 EHI196621:EHJ196638 ERE196621:ERF196638 FBA196621:FBB196638 FKW196621:FKX196638 FUS196621:FUT196638 GEO196621:GEP196638 GOK196621:GOL196638 GYG196621:GYH196638 HIC196621:HID196638 HRY196621:HRZ196638 IBU196621:IBV196638 ILQ196621:ILR196638 IVM196621:IVN196638 JFI196621:JFJ196638 JPE196621:JPF196638 JZA196621:JZB196638 KIW196621:KIX196638 KSS196621:KST196638 LCO196621:LCP196638 LMK196621:LML196638 LWG196621:LWH196638 MGC196621:MGD196638 MPY196621:MPZ196638 MZU196621:MZV196638 NJQ196621:NJR196638 NTM196621:NTN196638 ODI196621:ODJ196638 ONE196621:ONF196638 OXA196621:OXB196638 PGW196621:PGX196638 PQS196621:PQT196638 QAO196621:QAP196638 QKK196621:QKL196638 QUG196621:QUH196638 REC196621:RED196638 RNY196621:RNZ196638 RXU196621:RXV196638 SHQ196621:SHR196638 SRM196621:SRN196638 TBI196621:TBJ196638 TLE196621:TLF196638 TVA196621:TVB196638 UEW196621:UEX196638 UOS196621:UOT196638 UYO196621:UYP196638 VIK196621:VIL196638 VSG196621:VSH196638 WCC196621:WCD196638 WLY196621:WLZ196638 WVU196621:WVV196638 M262157:N262174 JI262157:JJ262174 TE262157:TF262174 ADA262157:ADB262174 AMW262157:AMX262174 AWS262157:AWT262174 BGO262157:BGP262174 BQK262157:BQL262174 CAG262157:CAH262174 CKC262157:CKD262174 CTY262157:CTZ262174 DDU262157:DDV262174 DNQ262157:DNR262174 DXM262157:DXN262174 EHI262157:EHJ262174 ERE262157:ERF262174 FBA262157:FBB262174 FKW262157:FKX262174 FUS262157:FUT262174 GEO262157:GEP262174 GOK262157:GOL262174 GYG262157:GYH262174 HIC262157:HID262174 HRY262157:HRZ262174 IBU262157:IBV262174 ILQ262157:ILR262174 IVM262157:IVN262174 JFI262157:JFJ262174 JPE262157:JPF262174 JZA262157:JZB262174 KIW262157:KIX262174 KSS262157:KST262174 LCO262157:LCP262174 LMK262157:LML262174 LWG262157:LWH262174 MGC262157:MGD262174 MPY262157:MPZ262174 MZU262157:MZV262174 NJQ262157:NJR262174 NTM262157:NTN262174 ODI262157:ODJ262174 ONE262157:ONF262174 OXA262157:OXB262174 PGW262157:PGX262174 PQS262157:PQT262174 QAO262157:QAP262174 QKK262157:QKL262174 QUG262157:QUH262174 REC262157:RED262174 RNY262157:RNZ262174 RXU262157:RXV262174 SHQ262157:SHR262174 SRM262157:SRN262174 TBI262157:TBJ262174 TLE262157:TLF262174 TVA262157:TVB262174 UEW262157:UEX262174 UOS262157:UOT262174 UYO262157:UYP262174 VIK262157:VIL262174 VSG262157:VSH262174 WCC262157:WCD262174 WLY262157:WLZ262174 WVU262157:WVV262174 M327693:N327710 JI327693:JJ327710 TE327693:TF327710 ADA327693:ADB327710 AMW327693:AMX327710 AWS327693:AWT327710 BGO327693:BGP327710 BQK327693:BQL327710 CAG327693:CAH327710 CKC327693:CKD327710 CTY327693:CTZ327710 DDU327693:DDV327710 DNQ327693:DNR327710 DXM327693:DXN327710 EHI327693:EHJ327710 ERE327693:ERF327710 FBA327693:FBB327710 FKW327693:FKX327710 FUS327693:FUT327710 GEO327693:GEP327710 GOK327693:GOL327710 GYG327693:GYH327710 HIC327693:HID327710 HRY327693:HRZ327710 IBU327693:IBV327710 ILQ327693:ILR327710 IVM327693:IVN327710 JFI327693:JFJ327710 JPE327693:JPF327710 JZA327693:JZB327710 KIW327693:KIX327710 KSS327693:KST327710 LCO327693:LCP327710 LMK327693:LML327710 LWG327693:LWH327710 MGC327693:MGD327710 MPY327693:MPZ327710 MZU327693:MZV327710 NJQ327693:NJR327710 NTM327693:NTN327710 ODI327693:ODJ327710 ONE327693:ONF327710 OXA327693:OXB327710 PGW327693:PGX327710 PQS327693:PQT327710 QAO327693:QAP327710 QKK327693:QKL327710 QUG327693:QUH327710 REC327693:RED327710 RNY327693:RNZ327710 RXU327693:RXV327710 SHQ327693:SHR327710 SRM327693:SRN327710 TBI327693:TBJ327710 TLE327693:TLF327710 TVA327693:TVB327710 UEW327693:UEX327710 UOS327693:UOT327710 UYO327693:UYP327710 VIK327693:VIL327710 VSG327693:VSH327710 WCC327693:WCD327710 WLY327693:WLZ327710 WVU327693:WVV327710 M393229:N393246 JI393229:JJ393246 TE393229:TF393246 ADA393229:ADB393246 AMW393229:AMX393246 AWS393229:AWT393246 BGO393229:BGP393246 BQK393229:BQL393246 CAG393229:CAH393246 CKC393229:CKD393246 CTY393229:CTZ393246 DDU393229:DDV393246 DNQ393229:DNR393246 DXM393229:DXN393246 EHI393229:EHJ393246 ERE393229:ERF393246 FBA393229:FBB393246 FKW393229:FKX393246 FUS393229:FUT393246 GEO393229:GEP393246 GOK393229:GOL393246 GYG393229:GYH393246 HIC393229:HID393246 HRY393229:HRZ393246 IBU393229:IBV393246 ILQ393229:ILR393246 IVM393229:IVN393246 JFI393229:JFJ393246 JPE393229:JPF393246 JZA393229:JZB393246 KIW393229:KIX393246 KSS393229:KST393246 LCO393229:LCP393246 LMK393229:LML393246 LWG393229:LWH393246 MGC393229:MGD393246 MPY393229:MPZ393246 MZU393229:MZV393246 NJQ393229:NJR393246 NTM393229:NTN393246 ODI393229:ODJ393246 ONE393229:ONF393246 OXA393229:OXB393246 PGW393229:PGX393246 PQS393229:PQT393246 QAO393229:QAP393246 QKK393229:QKL393246 QUG393229:QUH393246 REC393229:RED393246 RNY393229:RNZ393246 RXU393229:RXV393246 SHQ393229:SHR393246 SRM393229:SRN393246 TBI393229:TBJ393246 TLE393229:TLF393246 TVA393229:TVB393246 UEW393229:UEX393246 UOS393229:UOT393246 UYO393229:UYP393246 VIK393229:VIL393246 VSG393229:VSH393246 WCC393229:WCD393246 WLY393229:WLZ393246 WVU393229:WVV393246 M458765:N458782 JI458765:JJ458782 TE458765:TF458782 ADA458765:ADB458782 AMW458765:AMX458782 AWS458765:AWT458782 BGO458765:BGP458782 BQK458765:BQL458782 CAG458765:CAH458782 CKC458765:CKD458782 CTY458765:CTZ458782 DDU458765:DDV458782 DNQ458765:DNR458782 DXM458765:DXN458782 EHI458765:EHJ458782 ERE458765:ERF458782 FBA458765:FBB458782 FKW458765:FKX458782 FUS458765:FUT458782 GEO458765:GEP458782 GOK458765:GOL458782 GYG458765:GYH458782 HIC458765:HID458782 HRY458765:HRZ458782 IBU458765:IBV458782 ILQ458765:ILR458782 IVM458765:IVN458782 JFI458765:JFJ458782 JPE458765:JPF458782 JZA458765:JZB458782 KIW458765:KIX458782 KSS458765:KST458782 LCO458765:LCP458782 LMK458765:LML458782 LWG458765:LWH458782 MGC458765:MGD458782 MPY458765:MPZ458782 MZU458765:MZV458782 NJQ458765:NJR458782 NTM458765:NTN458782 ODI458765:ODJ458782 ONE458765:ONF458782 OXA458765:OXB458782 PGW458765:PGX458782 PQS458765:PQT458782 QAO458765:QAP458782 QKK458765:QKL458782 QUG458765:QUH458782 REC458765:RED458782 RNY458765:RNZ458782 RXU458765:RXV458782 SHQ458765:SHR458782 SRM458765:SRN458782 TBI458765:TBJ458782 TLE458765:TLF458782 TVA458765:TVB458782 UEW458765:UEX458782 UOS458765:UOT458782 UYO458765:UYP458782 VIK458765:VIL458782 VSG458765:VSH458782 WCC458765:WCD458782 WLY458765:WLZ458782 WVU458765:WVV458782 M524301:N524318 JI524301:JJ524318 TE524301:TF524318 ADA524301:ADB524318 AMW524301:AMX524318 AWS524301:AWT524318 BGO524301:BGP524318 BQK524301:BQL524318 CAG524301:CAH524318 CKC524301:CKD524318 CTY524301:CTZ524318 DDU524301:DDV524318 DNQ524301:DNR524318 DXM524301:DXN524318 EHI524301:EHJ524318 ERE524301:ERF524318 FBA524301:FBB524318 FKW524301:FKX524318 FUS524301:FUT524318 GEO524301:GEP524318 GOK524301:GOL524318 GYG524301:GYH524318 HIC524301:HID524318 HRY524301:HRZ524318 IBU524301:IBV524318 ILQ524301:ILR524318 IVM524301:IVN524318 JFI524301:JFJ524318 JPE524301:JPF524318 JZA524301:JZB524318 KIW524301:KIX524318 KSS524301:KST524318 LCO524301:LCP524318 LMK524301:LML524318 LWG524301:LWH524318 MGC524301:MGD524318 MPY524301:MPZ524318 MZU524301:MZV524318 NJQ524301:NJR524318 NTM524301:NTN524318 ODI524301:ODJ524318 ONE524301:ONF524318 OXA524301:OXB524318 PGW524301:PGX524318 PQS524301:PQT524318 QAO524301:QAP524318 QKK524301:QKL524318 QUG524301:QUH524318 REC524301:RED524318 RNY524301:RNZ524318 RXU524301:RXV524318 SHQ524301:SHR524318 SRM524301:SRN524318 TBI524301:TBJ524318 TLE524301:TLF524318 TVA524301:TVB524318 UEW524301:UEX524318 UOS524301:UOT524318 UYO524301:UYP524318 VIK524301:VIL524318 VSG524301:VSH524318 WCC524301:WCD524318 WLY524301:WLZ524318 WVU524301:WVV524318 M589837:N589854 JI589837:JJ589854 TE589837:TF589854 ADA589837:ADB589854 AMW589837:AMX589854 AWS589837:AWT589854 BGO589837:BGP589854 BQK589837:BQL589854 CAG589837:CAH589854 CKC589837:CKD589854 CTY589837:CTZ589854 DDU589837:DDV589854 DNQ589837:DNR589854 DXM589837:DXN589854 EHI589837:EHJ589854 ERE589837:ERF589854 FBA589837:FBB589854 FKW589837:FKX589854 FUS589837:FUT589854 GEO589837:GEP589854 GOK589837:GOL589854 GYG589837:GYH589854 HIC589837:HID589854 HRY589837:HRZ589854 IBU589837:IBV589854 ILQ589837:ILR589854 IVM589837:IVN589854 JFI589837:JFJ589854 JPE589837:JPF589854 JZA589837:JZB589854 KIW589837:KIX589854 KSS589837:KST589854 LCO589837:LCP589854 LMK589837:LML589854 LWG589837:LWH589854 MGC589837:MGD589854 MPY589837:MPZ589854 MZU589837:MZV589854 NJQ589837:NJR589854 NTM589837:NTN589854 ODI589837:ODJ589854 ONE589837:ONF589854 OXA589837:OXB589854 PGW589837:PGX589854 PQS589837:PQT589854 QAO589837:QAP589854 QKK589837:QKL589854 QUG589837:QUH589854 REC589837:RED589854 RNY589837:RNZ589854 RXU589837:RXV589854 SHQ589837:SHR589854 SRM589837:SRN589854 TBI589837:TBJ589854 TLE589837:TLF589854 TVA589837:TVB589854 UEW589837:UEX589854 UOS589837:UOT589854 UYO589837:UYP589854 VIK589837:VIL589854 VSG589837:VSH589854 WCC589837:WCD589854 WLY589837:WLZ589854 WVU589837:WVV589854 M655373:N655390 JI655373:JJ655390 TE655373:TF655390 ADA655373:ADB655390 AMW655373:AMX655390 AWS655373:AWT655390 BGO655373:BGP655390 BQK655373:BQL655390 CAG655373:CAH655390 CKC655373:CKD655390 CTY655373:CTZ655390 DDU655373:DDV655390 DNQ655373:DNR655390 DXM655373:DXN655390 EHI655373:EHJ655390 ERE655373:ERF655390 FBA655373:FBB655390 FKW655373:FKX655390 FUS655373:FUT655390 GEO655373:GEP655390 GOK655373:GOL655390 GYG655373:GYH655390 HIC655373:HID655390 HRY655373:HRZ655390 IBU655373:IBV655390 ILQ655373:ILR655390 IVM655373:IVN655390 JFI655373:JFJ655390 JPE655373:JPF655390 JZA655373:JZB655390 KIW655373:KIX655390 KSS655373:KST655390 LCO655373:LCP655390 LMK655373:LML655390 LWG655373:LWH655390 MGC655373:MGD655390 MPY655373:MPZ655390 MZU655373:MZV655390 NJQ655373:NJR655390 NTM655373:NTN655390 ODI655373:ODJ655390 ONE655373:ONF655390 OXA655373:OXB655390 PGW655373:PGX655390 PQS655373:PQT655390 QAO655373:QAP655390 QKK655373:QKL655390 QUG655373:QUH655390 REC655373:RED655390 RNY655373:RNZ655390 RXU655373:RXV655390 SHQ655373:SHR655390 SRM655373:SRN655390 TBI655373:TBJ655390 TLE655373:TLF655390 TVA655373:TVB655390 UEW655373:UEX655390 UOS655373:UOT655390 UYO655373:UYP655390 VIK655373:VIL655390 VSG655373:VSH655390 WCC655373:WCD655390 WLY655373:WLZ655390 WVU655373:WVV655390 M720909:N720926 JI720909:JJ720926 TE720909:TF720926 ADA720909:ADB720926 AMW720909:AMX720926 AWS720909:AWT720926 BGO720909:BGP720926 BQK720909:BQL720926 CAG720909:CAH720926 CKC720909:CKD720926 CTY720909:CTZ720926 DDU720909:DDV720926 DNQ720909:DNR720926 DXM720909:DXN720926 EHI720909:EHJ720926 ERE720909:ERF720926 FBA720909:FBB720926 FKW720909:FKX720926 FUS720909:FUT720926 GEO720909:GEP720926 GOK720909:GOL720926 GYG720909:GYH720926 HIC720909:HID720926 HRY720909:HRZ720926 IBU720909:IBV720926 ILQ720909:ILR720926 IVM720909:IVN720926 JFI720909:JFJ720926 JPE720909:JPF720926 JZA720909:JZB720926 KIW720909:KIX720926 KSS720909:KST720926 LCO720909:LCP720926 LMK720909:LML720926 LWG720909:LWH720926 MGC720909:MGD720926 MPY720909:MPZ720926 MZU720909:MZV720926 NJQ720909:NJR720926 NTM720909:NTN720926 ODI720909:ODJ720926 ONE720909:ONF720926 OXA720909:OXB720926 PGW720909:PGX720926 PQS720909:PQT720926 QAO720909:QAP720926 QKK720909:QKL720926 QUG720909:QUH720926 REC720909:RED720926 RNY720909:RNZ720926 RXU720909:RXV720926 SHQ720909:SHR720926 SRM720909:SRN720926 TBI720909:TBJ720926 TLE720909:TLF720926 TVA720909:TVB720926 UEW720909:UEX720926 UOS720909:UOT720926 UYO720909:UYP720926 VIK720909:VIL720926 VSG720909:VSH720926 WCC720909:WCD720926 WLY720909:WLZ720926 WVU720909:WVV720926 M786445:N786462 JI786445:JJ786462 TE786445:TF786462 ADA786445:ADB786462 AMW786445:AMX786462 AWS786445:AWT786462 BGO786445:BGP786462 BQK786445:BQL786462 CAG786445:CAH786462 CKC786445:CKD786462 CTY786445:CTZ786462 DDU786445:DDV786462 DNQ786445:DNR786462 DXM786445:DXN786462 EHI786445:EHJ786462 ERE786445:ERF786462 FBA786445:FBB786462 FKW786445:FKX786462 FUS786445:FUT786462 GEO786445:GEP786462 GOK786445:GOL786462 GYG786445:GYH786462 HIC786445:HID786462 HRY786445:HRZ786462 IBU786445:IBV786462 ILQ786445:ILR786462 IVM786445:IVN786462 JFI786445:JFJ786462 JPE786445:JPF786462 JZA786445:JZB786462 KIW786445:KIX786462 KSS786445:KST786462 LCO786445:LCP786462 LMK786445:LML786462 LWG786445:LWH786462 MGC786445:MGD786462 MPY786445:MPZ786462 MZU786445:MZV786462 NJQ786445:NJR786462 NTM786445:NTN786462 ODI786445:ODJ786462 ONE786445:ONF786462 OXA786445:OXB786462 PGW786445:PGX786462 PQS786445:PQT786462 QAO786445:QAP786462 QKK786445:QKL786462 QUG786445:QUH786462 REC786445:RED786462 RNY786445:RNZ786462 RXU786445:RXV786462 SHQ786445:SHR786462 SRM786445:SRN786462 TBI786445:TBJ786462 TLE786445:TLF786462 TVA786445:TVB786462 UEW786445:UEX786462 UOS786445:UOT786462 UYO786445:UYP786462 VIK786445:VIL786462 VSG786445:VSH786462 WCC786445:WCD786462 WLY786445:WLZ786462 WVU786445:WVV786462 M851981:N851998 JI851981:JJ851998 TE851981:TF851998 ADA851981:ADB851998 AMW851981:AMX851998 AWS851981:AWT851998 BGO851981:BGP851998 BQK851981:BQL851998 CAG851981:CAH851998 CKC851981:CKD851998 CTY851981:CTZ851998 DDU851981:DDV851998 DNQ851981:DNR851998 DXM851981:DXN851998 EHI851981:EHJ851998 ERE851981:ERF851998 FBA851981:FBB851998 FKW851981:FKX851998 FUS851981:FUT851998 GEO851981:GEP851998 GOK851981:GOL851998 GYG851981:GYH851998 HIC851981:HID851998 HRY851981:HRZ851998 IBU851981:IBV851998 ILQ851981:ILR851998 IVM851981:IVN851998 JFI851981:JFJ851998 JPE851981:JPF851998 JZA851981:JZB851998 KIW851981:KIX851998 KSS851981:KST851998 LCO851981:LCP851998 LMK851981:LML851998 LWG851981:LWH851998 MGC851981:MGD851998 MPY851981:MPZ851998 MZU851981:MZV851998 NJQ851981:NJR851998 NTM851981:NTN851998 ODI851981:ODJ851998 ONE851981:ONF851998 OXA851981:OXB851998 PGW851981:PGX851998 PQS851981:PQT851998 QAO851981:QAP851998 QKK851981:QKL851998 QUG851981:QUH851998 REC851981:RED851998 RNY851981:RNZ851998 RXU851981:RXV851998 SHQ851981:SHR851998 SRM851981:SRN851998 TBI851981:TBJ851998 TLE851981:TLF851998 TVA851981:TVB851998 UEW851981:UEX851998 UOS851981:UOT851998 UYO851981:UYP851998 VIK851981:VIL851998 VSG851981:VSH851998 WCC851981:WCD851998 WLY851981:WLZ851998 WVU851981:WVV851998 M917517:N917534 JI917517:JJ917534 TE917517:TF917534 ADA917517:ADB917534 AMW917517:AMX917534 AWS917517:AWT917534 BGO917517:BGP917534 BQK917517:BQL917534 CAG917517:CAH917534 CKC917517:CKD917534 CTY917517:CTZ917534 DDU917517:DDV917534 DNQ917517:DNR917534 DXM917517:DXN917534 EHI917517:EHJ917534 ERE917517:ERF917534 FBA917517:FBB917534 FKW917517:FKX917534 FUS917517:FUT917534 GEO917517:GEP917534 GOK917517:GOL917534 GYG917517:GYH917534 HIC917517:HID917534 HRY917517:HRZ917534 IBU917517:IBV917534 ILQ917517:ILR917534 IVM917517:IVN917534 JFI917517:JFJ917534 JPE917517:JPF917534 JZA917517:JZB917534 KIW917517:KIX917534 KSS917517:KST917534 LCO917517:LCP917534 LMK917517:LML917534 LWG917517:LWH917534 MGC917517:MGD917534 MPY917517:MPZ917534 MZU917517:MZV917534 NJQ917517:NJR917534 NTM917517:NTN917534 ODI917517:ODJ917534 ONE917517:ONF917534 OXA917517:OXB917534 PGW917517:PGX917534 PQS917517:PQT917534 QAO917517:QAP917534 QKK917517:QKL917534 QUG917517:QUH917534 REC917517:RED917534 RNY917517:RNZ917534 RXU917517:RXV917534 SHQ917517:SHR917534 SRM917517:SRN917534 TBI917517:TBJ917534 TLE917517:TLF917534 TVA917517:TVB917534 UEW917517:UEX917534 UOS917517:UOT917534 UYO917517:UYP917534 VIK917517:VIL917534 VSG917517:VSH917534 WCC917517:WCD917534 WLY917517:WLZ917534 WVU917517:WVV917534 M983053:N983070 JI983053:JJ983070 TE983053:TF983070 ADA983053:ADB983070 AMW983053:AMX983070 AWS983053:AWT983070 BGO983053:BGP983070 BQK983053:BQL983070 CAG983053:CAH983070 CKC983053:CKD983070 CTY983053:CTZ983070 DDU983053:DDV983070 DNQ983053:DNR983070 DXM983053:DXN983070 EHI983053:EHJ983070 ERE983053:ERF983070 FBA983053:FBB983070 FKW983053:FKX983070 FUS983053:FUT983070 GEO983053:GEP983070 GOK983053:GOL983070 GYG983053:GYH983070 HIC983053:HID983070 HRY983053:HRZ983070 IBU983053:IBV983070 ILQ983053:ILR983070 IVM983053:IVN983070 JFI983053:JFJ983070 JPE983053:JPF983070 JZA983053:JZB983070 KIW983053:KIX983070 KSS983053:KST983070 LCO983053:LCP983070 LMK983053:LML983070 LWG983053:LWH983070 MGC983053:MGD983070 MPY983053:MPZ983070 MZU983053:MZV983070 NJQ983053:NJR983070 NTM983053:NTN983070 ODI983053:ODJ983070 ONE983053:ONF983070 OXA983053:OXB983070 PGW983053:PGX983070 PQS983053:PQT983070 QAO983053:QAP983070 QKK983053:QKL983070 QUG983053:QUH983070 REC983053:RED983070 RNY983053:RNZ983070 RXU983053:RXV983070 SHQ983053:SHR983070 SRM983053:SRN983070 TBI983053:TBJ983070 TLE983053:TLF983070 TVA983053:TVB983070 UEW983053:UEX983070 UOS983053:UOT983070 UYO983053:UYP983070 VIK983053:VIL983070 VSG983053:VSH983070 WCC983053:WCD983070 WLY983053:WLZ983070 WVU983053:WVV983070 D33:D34 IZ33:IZ34 SV33:SV34 ACR33:ACR34 AMN33:AMN34 AWJ33:AWJ34 BGF33:BGF34 BQB33:BQB34 BZX33:BZX34 CJT33:CJT34 CTP33:CTP34 DDL33:DDL34 DNH33:DNH34 DXD33:DXD34 EGZ33:EGZ34 EQV33:EQV34 FAR33:FAR34 FKN33:FKN34 FUJ33:FUJ34 GEF33:GEF34 GOB33:GOB34 GXX33:GXX34 HHT33:HHT34 HRP33:HRP34 IBL33:IBL34 ILH33:ILH34 IVD33:IVD34 JEZ33:JEZ34 JOV33:JOV34 JYR33:JYR34 KIN33:KIN34 KSJ33:KSJ34 LCF33:LCF34 LMB33:LMB34 LVX33:LVX34 MFT33:MFT34 MPP33:MPP34 MZL33:MZL34 NJH33:NJH34 NTD33:NTD34 OCZ33:OCZ34 OMV33:OMV34 OWR33:OWR34 PGN33:PGN34 PQJ33:PQJ34 QAF33:QAF34 QKB33:QKB34 QTX33:QTX34 RDT33:RDT34 RNP33:RNP34 RXL33:RXL34 SHH33:SHH34 SRD33:SRD34 TAZ33:TAZ34 TKV33:TKV34 TUR33:TUR34 UEN33:UEN34 UOJ33:UOJ34 UYF33:UYF34 VIB33:VIB34 VRX33:VRX34 WBT33:WBT34 WLP33:WLP34 WVL33:WVL34 D65569:D65570 IZ65569:IZ65570 SV65569:SV65570 ACR65569:ACR65570 AMN65569:AMN65570 AWJ65569:AWJ65570 BGF65569:BGF65570 BQB65569:BQB65570 BZX65569:BZX65570 CJT65569:CJT65570 CTP65569:CTP65570 DDL65569:DDL65570 DNH65569:DNH65570 DXD65569:DXD65570 EGZ65569:EGZ65570 EQV65569:EQV65570 FAR65569:FAR65570 FKN65569:FKN65570 FUJ65569:FUJ65570 GEF65569:GEF65570 GOB65569:GOB65570 GXX65569:GXX65570 HHT65569:HHT65570 HRP65569:HRP65570 IBL65569:IBL65570 ILH65569:ILH65570 IVD65569:IVD65570 JEZ65569:JEZ65570 JOV65569:JOV65570 JYR65569:JYR65570 KIN65569:KIN65570 KSJ65569:KSJ65570 LCF65569:LCF65570 LMB65569:LMB65570 LVX65569:LVX65570 MFT65569:MFT65570 MPP65569:MPP65570 MZL65569:MZL65570 NJH65569:NJH65570 NTD65569:NTD65570 OCZ65569:OCZ65570 OMV65569:OMV65570 OWR65569:OWR65570 PGN65569:PGN65570 PQJ65569:PQJ65570 QAF65569:QAF65570 QKB65569:QKB65570 QTX65569:QTX65570 RDT65569:RDT65570 RNP65569:RNP65570 RXL65569:RXL65570 SHH65569:SHH65570 SRD65569:SRD65570 TAZ65569:TAZ65570 TKV65569:TKV65570 TUR65569:TUR65570 UEN65569:UEN65570 UOJ65569:UOJ65570 UYF65569:UYF65570 VIB65569:VIB65570 VRX65569:VRX65570 WBT65569:WBT65570 WLP65569:WLP65570 WVL65569:WVL65570 D131105:D131106 IZ131105:IZ131106 SV131105:SV131106 ACR131105:ACR131106 AMN131105:AMN131106 AWJ131105:AWJ131106 BGF131105:BGF131106 BQB131105:BQB131106 BZX131105:BZX131106 CJT131105:CJT131106 CTP131105:CTP131106 DDL131105:DDL131106 DNH131105:DNH131106 DXD131105:DXD131106 EGZ131105:EGZ131106 EQV131105:EQV131106 FAR131105:FAR131106 FKN131105:FKN131106 FUJ131105:FUJ131106 GEF131105:GEF131106 GOB131105:GOB131106 GXX131105:GXX131106 HHT131105:HHT131106 HRP131105:HRP131106 IBL131105:IBL131106 ILH131105:ILH131106 IVD131105:IVD131106 JEZ131105:JEZ131106 JOV131105:JOV131106 JYR131105:JYR131106 KIN131105:KIN131106 KSJ131105:KSJ131106 LCF131105:LCF131106 LMB131105:LMB131106 LVX131105:LVX131106 MFT131105:MFT131106 MPP131105:MPP131106 MZL131105:MZL131106 NJH131105:NJH131106 NTD131105:NTD131106 OCZ131105:OCZ131106 OMV131105:OMV131106 OWR131105:OWR131106 PGN131105:PGN131106 PQJ131105:PQJ131106 QAF131105:QAF131106 QKB131105:QKB131106 QTX131105:QTX131106 RDT131105:RDT131106 RNP131105:RNP131106 RXL131105:RXL131106 SHH131105:SHH131106 SRD131105:SRD131106 TAZ131105:TAZ131106 TKV131105:TKV131106 TUR131105:TUR131106 UEN131105:UEN131106 UOJ131105:UOJ131106 UYF131105:UYF131106 VIB131105:VIB131106 VRX131105:VRX131106 WBT131105:WBT131106 WLP131105:WLP131106 WVL131105:WVL131106 D196641:D196642 IZ196641:IZ196642 SV196641:SV196642 ACR196641:ACR196642 AMN196641:AMN196642 AWJ196641:AWJ196642 BGF196641:BGF196642 BQB196641:BQB196642 BZX196641:BZX196642 CJT196641:CJT196642 CTP196641:CTP196642 DDL196641:DDL196642 DNH196641:DNH196642 DXD196641:DXD196642 EGZ196641:EGZ196642 EQV196641:EQV196642 FAR196641:FAR196642 FKN196641:FKN196642 FUJ196641:FUJ196642 GEF196641:GEF196642 GOB196641:GOB196642 GXX196641:GXX196642 HHT196641:HHT196642 HRP196641:HRP196642 IBL196641:IBL196642 ILH196641:ILH196642 IVD196641:IVD196642 JEZ196641:JEZ196642 JOV196641:JOV196642 JYR196641:JYR196642 KIN196641:KIN196642 KSJ196641:KSJ196642 LCF196641:LCF196642 LMB196641:LMB196642 LVX196641:LVX196642 MFT196641:MFT196642 MPP196641:MPP196642 MZL196641:MZL196642 NJH196641:NJH196642 NTD196641:NTD196642 OCZ196641:OCZ196642 OMV196641:OMV196642 OWR196641:OWR196642 PGN196641:PGN196642 PQJ196641:PQJ196642 QAF196641:QAF196642 QKB196641:QKB196642 QTX196641:QTX196642 RDT196641:RDT196642 RNP196641:RNP196642 RXL196641:RXL196642 SHH196641:SHH196642 SRD196641:SRD196642 TAZ196641:TAZ196642 TKV196641:TKV196642 TUR196641:TUR196642 UEN196641:UEN196642 UOJ196641:UOJ196642 UYF196641:UYF196642 VIB196641:VIB196642 VRX196641:VRX196642 WBT196641:WBT196642 WLP196641:WLP196642 WVL196641:WVL196642 D262177:D262178 IZ262177:IZ262178 SV262177:SV262178 ACR262177:ACR262178 AMN262177:AMN262178 AWJ262177:AWJ262178 BGF262177:BGF262178 BQB262177:BQB262178 BZX262177:BZX262178 CJT262177:CJT262178 CTP262177:CTP262178 DDL262177:DDL262178 DNH262177:DNH262178 DXD262177:DXD262178 EGZ262177:EGZ262178 EQV262177:EQV262178 FAR262177:FAR262178 FKN262177:FKN262178 FUJ262177:FUJ262178 GEF262177:GEF262178 GOB262177:GOB262178 GXX262177:GXX262178 HHT262177:HHT262178 HRP262177:HRP262178 IBL262177:IBL262178 ILH262177:ILH262178 IVD262177:IVD262178 JEZ262177:JEZ262178 JOV262177:JOV262178 JYR262177:JYR262178 KIN262177:KIN262178 KSJ262177:KSJ262178 LCF262177:LCF262178 LMB262177:LMB262178 LVX262177:LVX262178 MFT262177:MFT262178 MPP262177:MPP262178 MZL262177:MZL262178 NJH262177:NJH262178 NTD262177:NTD262178 OCZ262177:OCZ262178 OMV262177:OMV262178 OWR262177:OWR262178 PGN262177:PGN262178 PQJ262177:PQJ262178 QAF262177:QAF262178 QKB262177:QKB262178 QTX262177:QTX262178 RDT262177:RDT262178 RNP262177:RNP262178 RXL262177:RXL262178 SHH262177:SHH262178 SRD262177:SRD262178 TAZ262177:TAZ262178 TKV262177:TKV262178 TUR262177:TUR262178 UEN262177:UEN262178 UOJ262177:UOJ262178 UYF262177:UYF262178 VIB262177:VIB262178 VRX262177:VRX262178 WBT262177:WBT262178 WLP262177:WLP262178 WVL262177:WVL262178 D327713:D327714 IZ327713:IZ327714 SV327713:SV327714 ACR327713:ACR327714 AMN327713:AMN327714 AWJ327713:AWJ327714 BGF327713:BGF327714 BQB327713:BQB327714 BZX327713:BZX327714 CJT327713:CJT327714 CTP327713:CTP327714 DDL327713:DDL327714 DNH327713:DNH327714 DXD327713:DXD327714 EGZ327713:EGZ327714 EQV327713:EQV327714 FAR327713:FAR327714 FKN327713:FKN327714 FUJ327713:FUJ327714 GEF327713:GEF327714 GOB327713:GOB327714 GXX327713:GXX327714 HHT327713:HHT327714 HRP327713:HRP327714 IBL327713:IBL327714 ILH327713:ILH327714 IVD327713:IVD327714 JEZ327713:JEZ327714 JOV327713:JOV327714 JYR327713:JYR327714 KIN327713:KIN327714 KSJ327713:KSJ327714 LCF327713:LCF327714 LMB327713:LMB327714 LVX327713:LVX327714 MFT327713:MFT327714 MPP327713:MPP327714 MZL327713:MZL327714 NJH327713:NJH327714 NTD327713:NTD327714 OCZ327713:OCZ327714 OMV327713:OMV327714 OWR327713:OWR327714 PGN327713:PGN327714 PQJ327713:PQJ327714 QAF327713:QAF327714 QKB327713:QKB327714 QTX327713:QTX327714 RDT327713:RDT327714 RNP327713:RNP327714 RXL327713:RXL327714 SHH327713:SHH327714 SRD327713:SRD327714 TAZ327713:TAZ327714 TKV327713:TKV327714 TUR327713:TUR327714 UEN327713:UEN327714 UOJ327713:UOJ327714 UYF327713:UYF327714 VIB327713:VIB327714 VRX327713:VRX327714 WBT327713:WBT327714 WLP327713:WLP327714 WVL327713:WVL327714 D393249:D393250 IZ393249:IZ393250 SV393249:SV393250 ACR393249:ACR393250 AMN393249:AMN393250 AWJ393249:AWJ393250 BGF393249:BGF393250 BQB393249:BQB393250 BZX393249:BZX393250 CJT393249:CJT393250 CTP393249:CTP393250 DDL393249:DDL393250 DNH393249:DNH393250 DXD393249:DXD393250 EGZ393249:EGZ393250 EQV393249:EQV393250 FAR393249:FAR393250 FKN393249:FKN393250 FUJ393249:FUJ393250 GEF393249:GEF393250 GOB393249:GOB393250 GXX393249:GXX393250 HHT393249:HHT393250 HRP393249:HRP393250 IBL393249:IBL393250 ILH393249:ILH393250 IVD393249:IVD393250 JEZ393249:JEZ393250 JOV393249:JOV393250 JYR393249:JYR393250 KIN393249:KIN393250 KSJ393249:KSJ393250 LCF393249:LCF393250 LMB393249:LMB393250 LVX393249:LVX393250 MFT393249:MFT393250 MPP393249:MPP393250 MZL393249:MZL393250 NJH393249:NJH393250 NTD393249:NTD393250 OCZ393249:OCZ393250 OMV393249:OMV393250 OWR393249:OWR393250 PGN393249:PGN393250 PQJ393249:PQJ393250 QAF393249:QAF393250 QKB393249:QKB393250 QTX393249:QTX393250 RDT393249:RDT393250 RNP393249:RNP393250 RXL393249:RXL393250 SHH393249:SHH393250 SRD393249:SRD393250 TAZ393249:TAZ393250 TKV393249:TKV393250 TUR393249:TUR393250 UEN393249:UEN393250 UOJ393249:UOJ393250 UYF393249:UYF393250 VIB393249:VIB393250 VRX393249:VRX393250 WBT393249:WBT393250 WLP393249:WLP393250 WVL393249:WVL393250 D458785:D458786 IZ458785:IZ458786 SV458785:SV458786 ACR458785:ACR458786 AMN458785:AMN458786 AWJ458785:AWJ458786 BGF458785:BGF458786 BQB458785:BQB458786 BZX458785:BZX458786 CJT458785:CJT458786 CTP458785:CTP458786 DDL458785:DDL458786 DNH458785:DNH458786 DXD458785:DXD458786 EGZ458785:EGZ458786 EQV458785:EQV458786 FAR458785:FAR458786 FKN458785:FKN458786 FUJ458785:FUJ458786 GEF458785:GEF458786 GOB458785:GOB458786 GXX458785:GXX458786 HHT458785:HHT458786 HRP458785:HRP458786 IBL458785:IBL458786 ILH458785:ILH458786 IVD458785:IVD458786 JEZ458785:JEZ458786 JOV458785:JOV458786 JYR458785:JYR458786 KIN458785:KIN458786 KSJ458785:KSJ458786 LCF458785:LCF458786 LMB458785:LMB458786 LVX458785:LVX458786 MFT458785:MFT458786 MPP458785:MPP458786 MZL458785:MZL458786 NJH458785:NJH458786 NTD458785:NTD458786 OCZ458785:OCZ458786 OMV458785:OMV458786 OWR458785:OWR458786 PGN458785:PGN458786 PQJ458785:PQJ458786 QAF458785:QAF458786 QKB458785:QKB458786 QTX458785:QTX458786 RDT458785:RDT458786 RNP458785:RNP458786 RXL458785:RXL458786 SHH458785:SHH458786 SRD458785:SRD458786 TAZ458785:TAZ458786 TKV458785:TKV458786 TUR458785:TUR458786 UEN458785:UEN458786 UOJ458785:UOJ458786 UYF458785:UYF458786 VIB458785:VIB458786 VRX458785:VRX458786 WBT458785:WBT458786 WLP458785:WLP458786 WVL458785:WVL458786 D524321:D524322 IZ524321:IZ524322 SV524321:SV524322 ACR524321:ACR524322 AMN524321:AMN524322 AWJ524321:AWJ524322 BGF524321:BGF524322 BQB524321:BQB524322 BZX524321:BZX524322 CJT524321:CJT524322 CTP524321:CTP524322 DDL524321:DDL524322 DNH524321:DNH524322 DXD524321:DXD524322 EGZ524321:EGZ524322 EQV524321:EQV524322 FAR524321:FAR524322 FKN524321:FKN524322 FUJ524321:FUJ524322 GEF524321:GEF524322 GOB524321:GOB524322 GXX524321:GXX524322 HHT524321:HHT524322 HRP524321:HRP524322 IBL524321:IBL524322 ILH524321:ILH524322 IVD524321:IVD524322 JEZ524321:JEZ524322 JOV524321:JOV524322 JYR524321:JYR524322 KIN524321:KIN524322 KSJ524321:KSJ524322 LCF524321:LCF524322 LMB524321:LMB524322 LVX524321:LVX524322 MFT524321:MFT524322 MPP524321:MPP524322 MZL524321:MZL524322 NJH524321:NJH524322 NTD524321:NTD524322 OCZ524321:OCZ524322 OMV524321:OMV524322 OWR524321:OWR524322 PGN524321:PGN524322 PQJ524321:PQJ524322 QAF524321:QAF524322 QKB524321:QKB524322 QTX524321:QTX524322 RDT524321:RDT524322 RNP524321:RNP524322 RXL524321:RXL524322 SHH524321:SHH524322 SRD524321:SRD524322 TAZ524321:TAZ524322 TKV524321:TKV524322 TUR524321:TUR524322 UEN524321:UEN524322 UOJ524321:UOJ524322 UYF524321:UYF524322 VIB524321:VIB524322 VRX524321:VRX524322 WBT524321:WBT524322 WLP524321:WLP524322 WVL524321:WVL524322 D589857:D589858 IZ589857:IZ589858 SV589857:SV589858 ACR589857:ACR589858 AMN589857:AMN589858 AWJ589857:AWJ589858 BGF589857:BGF589858 BQB589857:BQB589858 BZX589857:BZX589858 CJT589857:CJT589858 CTP589857:CTP589858 DDL589857:DDL589858 DNH589857:DNH589858 DXD589857:DXD589858 EGZ589857:EGZ589858 EQV589857:EQV589858 FAR589857:FAR589858 FKN589857:FKN589858 FUJ589857:FUJ589858 GEF589857:GEF589858 GOB589857:GOB589858 GXX589857:GXX589858 HHT589857:HHT589858 HRP589857:HRP589858 IBL589857:IBL589858 ILH589857:ILH589858 IVD589857:IVD589858 JEZ589857:JEZ589858 JOV589857:JOV589858 JYR589857:JYR589858 KIN589857:KIN589858 KSJ589857:KSJ589858 LCF589857:LCF589858 LMB589857:LMB589858 LVX589857:LVX589858 MFT589857:MFT589858 MPP589857:MPP589858 MZL589857:MZL589858 NJH589857:NJH589858 NTD589857:NTD589858 OCZ589857:OCZ589858 OMV589857:OMV589858 OWR589857:OWR589858 PGN589857:PGN589858 PQJ589857:PQJ589858 QAF589857:QAF589858 QKB589857:QKB589858 QTX589857:QTX589858 RDT589857:RDT589858 RNP589857:RNP589858 RXL589857:RXL589858 SHH589857:SHH589858 SRD589857:SRD589858 TAZ589857:TAZ589858 TKV589857:TKV589858 TUR589857:TUR589858 UEN589857:UEN589858 UOJ589857:UOJ589858 UYF589857:UYF589858 VIB589857:VIB589858 VRX589857:VRX589858 WBT589857:WBT589858 WLP589857:WLP589858 WVL589857:WVL589858 D655393:D655394 IZ655393:IZ655394 SV655393:SV655394 ACR655393:ACR655394 AMN655393:AMN655394 AWJ655393:AWJ655394 BGF655393:BGF655394 BQB655393:BQB655394 BZX655393:BZX655394 CJT655393:CJT655394 CTP655393:CTP655394 DDL655393:DDL655394 DNH655393:DNH655394 DXD655393:DXD655394 EGZ655393:EGZ655394 EQV655393:EQV655394 FAR655393:FAR655394 FKN655393:FKN655394 FUJ655393:FUJ655394 GEF655393:GEF655394 GOB655393:GOB655394 GXX655393:GXX655394 HHT655393:HHT655394 HRP655393:HRP655394 IBL655393:IBL655394 ILH655393:ILH655394 IVD655393:IVD655394 JEZ655393:JEZ655394 JOV655393:JOV655394 JYR655393:JYR655394 KIN655393:KIN655394 KSJ655393:KSJ655394 LCF655393:LCF655394 LMB655393:LMB655394 LVX655393:LVX655394 MFT655393:MFT655394 MPP655393:MPP655394 MZL655393:MZL655394 NJH655393:NJH655394 NTD655393:NTD655394 OCZ655393:OCZ655394 OMV655393:OMV655394 OWR655393:OWR655394 PGN655393:PGN655394 PQJ655393:PQJ655394 QAF655393:QAF655394 QKB655393:QKB655394 QTX655393:QTX655394 RDT655393:RDT655394 RNP655393:RNP655394 RXL655393:RXL655394 SHH655393:SHH655394 SRD655393:SRD655394 TAZ655393:TAZ655394 TKV655393:TKV655394 TUR655393:TUR655394 UEN655393:UEN655394 UOJ655393:UOJ655394 UYF655393:UYF655394 VIB655393:VIB655394 VRX655393:VRX655394 WBT655393:WBT655394 WLP655393:WLP655394 WVL655393:WVL655394 D720929:D720930 IZ720929:IZ720930 SV720929:SV720930 ACR720929:ACR720930 AMN720929:AMN720930 AWJ720929:AWJ720930 BGF720929:BGF720930 BQB720929:BQB720930 BZX720929:BZX720930 CJT720929:CJT720930 CTP720929:CTP720930 DDL720929:DDL720930 DNH720929:DNH720930 DXD720929:DXD720930 EGZ720929:EGZ720930 EQV720929:EQV720930 FAR720929:FAR720930 FKN720929:FKN720930 FUJ720929:FUJ720930 GEF720929:GEF720930 GOB720929:GOB720930 GXX720929:GXX720930 HHT720929:HHT720930 HRP720929:HRP720930 IBL720929:IBL720930 ILH720929:ILH720930 IVD720929:IVD720930 JEZ720929:JEZ720930 JOV720929:JOV720930 JYR720929:JYR720930 KIN720929:KIN720930 KSJ720929:KSJ720930 LCF720929:LCF720930 LMB720929:LMB720930 LVX720929:LVX720930 MFT720929:MFT720930 MPP720929:MPP720930 MZL720929:MZL720930 NJH720929:NJH720930 NTD720929:NTD720930 OCZ720929:OCZ720930 OMV720929:OMV720930 OWR720929:OWR720930 PGN720929:PGN720930 PQJ720929:PQJ720930 QAF720929:QAF720930 QKB720929:QKB720930 QTX720929:QTX720930 RDT720929:RDT720930 RNP720929:RNP720930 RXL720929:RXL720930 SHH720929:SHH720930 SRD720929:SRD720930 TAZ720929:TAZ720930 TKV720929:TKV720930 TUR720929:TUR720930 UEN720929:UEN720930 UOJ720929:UOJ720930 UYF720929:UYF720930 VIB720929:VIB720930 VRX720929:VRX720930 WBT720929:WBT720930 WLP720929:WLP720930 WVL720929:WVL720930 D786465:D786466 IZ786465:IZ786466 SV786465:SV786466 ACR786465:ACR786466 AMN786465:AMN786466 AWJ786465:AWJ786466 BGF786465:BGF786466 BQB786465:BQB786466 BZX786465:BZX786466 CJT786465:CJT786466 CTP786465:CTP786466 DDL786465:DDL786466 DNH786465:DNH786466 DXD786465:DXD786466 EGZ786465:EGZ786466 EQV786465:EQV786466 FAR786465:FAR786466 FKN786465:FKN786466 FUJ786465:FUJ786466 GEF786465:GEF786466 GOB786465:GOB786466 GXX786465:GXX786466 HHT786465:HHT786466 HRP786465:HRP786466 IBL786465:IBL786466 ILH786465:ILH786466 IVD786465:IVD786466 JEZ786465:JEZ786466 JOV786465:JOV786466 JYR786465:JYR786466 KIN786465:KIN786466 KSJ786465:KSJ786466 LCF786465:LCF786466 LMB786465:LMB786466 LVX786465:LVX786466 MFT786465:MFT786466 MPP786465:MPP786466 MZL786465:MZL786466 NJH786465:NJH786466 NTD786465:NTD786466 OCZ786465:OCZ786466 OMV786465:OMV786466 OWR786465:OWR786466 PGN786465:PGN786466 PQJ786465:PQJ786466 QAF786465:QAF786466 QKB786465:QKB786466 QTX786465:QTX786466 RDT786465:RDT786466 RNP786465:RNP786466 RXL786465:RXL786466 SHH786465:SHH786466 SRD786465:SRD786466 TAZ786465:TAZ786466 TKV786465:TKV786466 TUR786465:TUR786466 UEN786465:UEN786466 UOJ786465:UOJ786466 UYF786465:UYF786466 VIB786465:VIB786466 VRX786465:VRX786466 WBT786465:WBT786466 WLP786465:WLP786466 WVL786465:WVL786466 D852001:D852002 IZ852001:IZ852002 SV852001:SV852002 ACR852001:ACR852002 AMN852001:AMN852002 AWJ852001:AWJ852002 BGF852001:BGF852002 BQB852001:BQB852002 BZX852001:BZX852002 CJT852001:CJT852002 CTP852001:CTP852002 DDL852001:DDL852002 DNH852001:DNH852002 DXD852001:DXD852002 EGZ852001:EGZ852002 EQV852001:EQV852002 FAR852001:FAR852002 FKN852001:FKN852002 FUJ852001:FUJ852002 GEF852001:GEF852002 GOB852001:GOB852002 GXX852001:GXX852002 HHT852001:HHT852002 HRP852001:HRP852002 IBL852001:IBL852002 ILH852001:ILH852002 IVD852001:IVD852002 JEZ852001:JEZ852002 JOV852001:JOV852002 JYR852001:JYR852002 KIN852001:KIN852002 KSJ852001:KSJ852002 LCF852001:LCF852002 LMB852001:LMB852002 LVX852001:LVX852002 MFT852001:MFT852002 MPP852001:MPP852002 MZL852001:MZL852002 NJH852001:NJH852002 NTD852001:NTD852002 OCZ852001:OCZ852002 OMV852001:OMV852002 OWR852001:OWR852002 PGN852001:PGN852002 PQJ852001:PQJ852002 QAF852001:QAF852002 QKB852001:QKB852002 QTX852001:QTX852002 RDT852001:RDT852002 RNP852001:RNP852002 RXL852001:RXL852002 SHH852001:SHH852002 SRD852001:SRD852002 TAZ852001:TAZ852002 TKV852001:TKV852002 TUR852001:TUR852002 UEN852001:UEN852002 UOJ852001:UOJ852002 UYF852001:UYF852002 VIB852001:VIB852002 VRX852001:VRX852002 WBT852001:WBT852002 WLP852001:WLP852002 WVL852001:WVL852002 D917537:D917538 IZ917537:IZ917538 SV917537:SV917538 ACR917537:ACR917538 AMN917537:AMN917538 AWJ917537:AWJ917538 BGF917537:BGF917538 BQB917537:BQB917538 BZX917537:BZX917538 CJT917537:CJT917538 CTP917537:CTP917538 DDL917537:DDL917538 DNH917537:DNH917538 DXD917537:DXD917538 EGZ917537:EGZ917538 EQV917537:EQV917538 FAR917537:FAR917538 FKN917537:FKN917538 FUJ917537:FUJ917538 GEF917537:GEF917538 GOB917537:GOB917538 GXX917537:GXX917538 HHT917537:HHT917538 HRP917537:HRP917538 IBL917537:IBL917538 ILH917537:ILH917538 IVD917537:IVD917538 JEZ917537:JEZ917538 JOV917537:JOV917538 JYR917537:JYR917538 KIN917537:KIN917538 KSJ917537:KSJ917538 LCF917537:LCF917538 LMB917537:LMB917538 LVX917537:LVX917538 MFT917537:MFT917538 MPP917537:MPP917538 MZL917537:MZL917538 NJH917537:NJH917538 NTD917537:NTD917538 OCZ917537:OCZ917538 OMV917537:OMV917538 OWR917537:OWR917538 PGN917537:PGN917538 PQJ917537:PQJ917538 QAF917537:QAF917538 QKB917537:QKB917538 QTX917537:QTX917538 RDT917537:RDT917538 RNP917537:RNP917538 RXL917537:RXL917538 SHH917537:SHH917538 SRD917537:SRD917538 TAZ917537:TAZ917538 TKV917537:TKV917538 TUR917537:TUR917538 UEN917537:UEN917538 UOJ917537:UOJ917538 UYF917537:UYF917538 VIB917537:VIB917538 VRX917537:VRX917538 WBT917537:WBT917538 WLP917537:WLP917538 WVL917537:WVL917538 D983073:D983074 IZ983073:IZ983074 SV983073:SV983074 ACR983073:ACR983074 AMN983073:AMN983074 AWJ983073:AWJ983074 BGF983073:BGF983074 BQB983073:BQB983074 BZX983073:BZX983074 CJT983073:CJT983074 CTP983073:CTP983074 DDL983073:DDL983074 DNH983073:DNH983074 DXD983073:DXD983074 EGZ983073:EGZ983074 EQV983073:EQV983074 FAR983073:FAR983074 FKN983073:FKN983074 FUJ983073:FUJ983074 GEF983073:GEF983074 GOB983073:GOB983074 GXX983073:GXX983074 HHT983073:HHT983074 HRP983073:HRP983074 IBL983073:IBL983074 ILH983073:ILH983074 IVD983073:IVD983074 JEZ983073:JEZ983074 JOV983073:JOV983074 JYR983073:JYR983074 KIN983073:KIN983074 KSJ983073:KSJ983074 LCF983073:LCF983074 LMB983073:LMB983074 LVX983073:LVX983074 MFT983073:MFT983074 MPP983073:MPP983074 MZL983073:MZL983074 NJH983073:NJH983074 NTD983073:NTD983074 OCZ983073:OCZ983074 OMV983073:OMV983074 OWR983073:OWR983074 PGN983073:PGN983074 PQJ983073:PQJ983074 QAF983073:QAF983074 QKB983073:QKB983074 QTX983073:QTX983074 RDT983073:RDT983074 RNP983073:RNP983074 RXL983073:RXL983074 SHH983073:SHH983074 SRD983073:SRD983074 TAZ983073:TAZ983074 TKV983073:TKV983074 TUR983073:TUR983074 UEN983073:UEN983074 UOJ983073:UOJ983074 UYF983073:UYF983074 VIB983073:VIB983074 VRX983073:VRX983074 WBT983073:WBT983074 WLP983073:WLP983074 WVL983073:WVL983074 G33:G34 JC33:JC34 SY33:SY34 ACU33:ACU34 AMQ33:AMQ34 AWM33:AWM34 BGI33:BGI34 BQE33:BQE34 CAA33:CAA34 CJW33:CJW34 CTS33:CTS34 DDO33:DDO34 DNK33:DNK34 DXG33:DXG34 EHC33:EHC34 EQY33:EQY34 FAU33:FAU34 FKQ33:FKQ34 FUM33:FUM34 GEI33:GEI34 GOE33:GOE34 GYA33:GYA34 HHW33:HHW34 HRS33:HRS34 IBO33:IBO34 ILK33:ILK34 IVG33:IVG34 JFC33:JFC34 JOY33:JOY34 JYU33:JYU34 KIQ33:KIQ34 KSM33:KSM34 LCI33:LCI34 LME33:LME34 LWA33:LWA34 MFW33:MFW34 MPS33:MPS34 MZO33:MZO34 NJK33:NJK34 NTG33:NTG34 ODC33:ODC34 OMY33:OMY34 OWU33:OWU34 PGQ33:PGQ34 PQM33:PQM34 QAI33:QAI34 QKE33:QKE34 QUA33:QUA34 RDW33:RDW34 RNS33:RNS34 RXO33:RXO34 SHK33:SHK34 SRG33:SRG34 TBC33:TBC34 TKY33:TKY34 TUU33:TUU34 UEQ33:UEQ34 UOM33:UOM34 UYI33:UYI34 VIE33:VIE34 VSA33:VSA34 WBW33:WBW34 WLS33:WLS34 WVO33:WVO34 G65569:G65570 JC65569:JC65570 SY65569:SY65570 ACU65569:ACU65570 AMQ65569:AMQ65570 AWM65569:AWM65570 BGI65569:BGI65570 BQE65569:BQE65570 CAA65569:CAA65570 CJW65569:CJW65570 CTS65569:CTS65570 DDO65569:DDO65570 DNK65569:DNK65570 DXG65569:DXG65570 EHC65569:EHC65570 EQY65569:EQY65570 FAU65569:FAU65570 FKQ65569:FKQ65570 FUM65569:FUM65570 GEI65569:GEI65570 GOE65569:GOE65570 GYA65569:GYA65570 HHW65569:HHW65570 HRS65569:HRS65570 IBO65569:IBO65570 ILK65569:ILK65570 IVG65569:IVG65570 JFC65569:JFC65570 JOY65569:JOY65570 JYU65569:JYU65570 KIQ65569:KIQ65570 KSM65569:KSM65570 LCI65569:LCI65570 LME65569:LME65570 LWA65569:LWA65570 MFW65569:MFW65570 MPS65569:MPS65570 MZO65569:MZO65570 NJK65569:NJK65570 NTG65569:NTG65570 ODC65569:ODC65570 OMY65569:OMY65570 OWU65569:OWU65570 PGQ65569:PGQ65570 PQM65569:PQM65570 QAI65569:QAI65570 QKE65569:QKE65570 QUA65569:QUA65570 RDW65569:RDW65570 RNS65569:RNS65570 RXO65569:RXO65570 SHK65569:SHK65570 SRG65569:SRG65570 TBC65569:TBC65570 TKY65569:TKY65570 TUU65569:TUU65570 UEQ65569:UEQ65570 UOM65569:UOM65570 UYI65569:UYI65570 VIE65569:VIE65570 VSA65569:VSA65570 WBW65569:WBW65570 WLS65569:WLS65570 WVO65569:WVO65570 G131105:G131106 JC131105:JC131106 SY131105:SY131106 ACU131105:ACU131106 AMQ131105:AMQ131106 AWM131105:AWM131106 BGI131105:BGI131106 BQE131105:BQE131106 CAA131105:CAA131106 CJW131105:CJW131106 CTS131105:CTS131106 DDO131105:DDO131106 DNK131105:DNK131106 DXG131105:DXG131106 EHC131105:EHC131106 EQY131105:EQY131106 FAU131105:FAU131106 FKQ131105:FKQ131106 FUM131105:FUM131106 GEI131105:GEI131106 GOE131105:GOE131106 GYA131105:GYA131106 HHW131105:HHW131106 HRS131105:HRS131106 IBO131105:IBO131106 ILK131105:ILK131106 IVG131105:IVG131106 JFC131105:JFC131106 JOY131105:JOY131106 JYU131105:JYU131106 KIQ131105:KIQ131106 KSM131105:KSM131106 LCI131105:LCI131106 LME131105:LME131106 LWA131105:LWA131106 MFW131105:MFW131106 MPS131105:MPS131106 MZO131105:MZO131106 NJK131105:NJK131106 NTG131105:NTG131106 ODC131105:ODC131106 OMY131105:OMY131106 OWU131105:OWU131106 PGQ131105:PGQ131106 PQM131105:PQM131106 QAI131105:QAI131106 QKE131105:QKE131106 QUA131105:QUA131106 RDW131105:RDW131106 RNS131105:RNS131106 RXO131105:RXO131106 SHK131105:SHK131106 SRG131105:SRG131106 TBC131105:TBC131106 TKY131105:TKY131106 TUU131105:TUU131106 UEQ131105:UEQ131106 UOM131105:UOM131106 UYI131105:UYI131106 VIE131105:VIE131106 VSA131105:VSA131106 WBW131105:WBW131106 WLS131105:WLS131106 WVO131105:WVO131106 G196641:G196642 JC196641:JC196642 SY196641:SY196642 ACU196641:ACU196642 AMQ196641:AMQ196642 AWM196641:AWM196642 BGI196641:BGI196642 BQE196641:BQE196642 CAA196641:CAA196642 CJW196641:CJW196642 CTS196641:CTS196642 DDO196641:DDO196642 DNK196641:DNK196642 DXG196641:DXG196642 EHC196641:EHC196642 EQY196641:EQY196642 FAU196641:FAU196642 FKQ196641:FKQ196642 FUM196641:FUM196642 GEI196641:GEI196642 GOE196641:GOE196642 GYA196641:GYA196642 HHW196641:HHW196642 HRS196641:HRS196642 IBO196641:IBO196642 ILK196641:ILK196642 IVG196641:IVG196642 JFC196641:JFC196642 JOY196641:JOY196642 JYU196641:JYU196642 KIQ196641:KIQ196642 KSM196641:KSM196642 LCI196641:LCI196642 LME196641:LME196642 LWA196641:LWA196642 MFW196641:MFW196642 MPS196641:MPS196642 MZO196641:MZO196642 NJK196641:NJK196642 NTG196641:NTG196642 ODC196641:ODC196642 OMY196641:OMY196642 OWU196641:OWU196642 PGQ196641:PGQ196642 PQM196641:PQM196642 QAI196641:QAI196642 QKE196641:QKE196642 QUA196641:QUA196642 RDW196641:RDW196642 RNS196641:RNS196642 RXO196641:RXO196642 SHK196641:SHK196642 SRG196641:SRG196642 TBC196641:TBC196642 TKY196641:TKY196642 TUU196641:TUU196642 UEQ196641:UEQ196642 UOM196641:UOM196642 UYI196641:UYI196642 VIE196641:VIE196642 VSA196641:VSA196642 WBW196641:WBW196642 WLS196641:WLS196642 WVO196641:WVO196642 G262177:G262178 JC262177:JC262178 SY262177:SY262178 ACU262177:ACU262178 AMQ262177:AMQ262178 AWM262177:AWM262178 BGI262177:BGI262178 BQE262177:BQE262178 CAA262177:CAA262178 CJW262177:CJW262178 CTS262177:CTS262178 DDO262177:DDO262178 DNK262177:DNK262178 DXG262177:DXG262178 EHC262177:EHC262178 EQY262177:EQY262178 FAU262177:FAU262178 FKQ262177:FKQ262178 FUM262177:FUM262178 GEI262177:GEI262178 GOE262177:GOE262178 GYA262177:GYA262178 HHW262177:HHW262178 HRS262177:HRS262178 IBO262177:IBO262178 ILK262177:ILK262178 IVG262177:IVG262178 JFC262177:JFC262178 JOY262177:JOY262178 JYU262177:JYU262178 KIQ262177:KIQ262178 KSM262177:KSM262178 LCI262177:LCI262178 LME262177:LME262178 LWA262177:LWA262178 MFW262177:MFW262178 MPS262177:MPS262178 MZO262177:MZO262178 NJK262177:NJK262178 NTG262177:NTG262178 ODC262177:ODC262178 OMY262177:OMY262178 OWU262177:OWU262178 PGQ262177:PGQ262178 PQM262177:PQM262178 QAI262177:QAI262178 QKE262177:QKE262178 QUA262177:QUA262178 RDW262177:RDW262178 RNS262177:RNS262178 RXO262177:RXO262178 SHK262177:SHK262178 SRG262177:SRG262178 TBC262177:TBC262178 TKY262177:TKY262178 TUU262177:TUU262178 UEQ262177:UEQ262178 UOM262177:UOM262178 UYI262177:UYI262178 VIE262177:VIE262178 VSA262177:VSA262178 WBW262177:WBW262178 WLS262177:WLS262178 WVO262177:WVO262178 G327713:G327714 JC327713:JC327714 SY327713:SY327714 ACU327713:ACU327714 AMQ327713:AMQ327714 AWM327713:AWM327714 BGI327713:BGI327714 BQE327713:BQE327714 CAA327713:CAA327714 CJW327713:CJW327714 CTS327713:CTS327714 DDO327713:DDO327714 DNK327713:DNK327714 DXG327713:DXG327714 EHC327713:EHC327714 EQY327713:EQY327714 FAU327713:FAU327714 FKQ327713:FKQ327714 FUM327713:FUM327714 GEI327713:GEI327714 GOE327713:GOE327714 GYA327713:GYA327714 HHW327713:HHW327714 HRS327713:HRS327714 IBO327713:IBO327714 ILK327713:ILK327714 IVG327713:IVG327714 JFC327713:JFC327714 JOY327713:JOY327714 JYU327713:JYU327714 KIQ327713:KIQ327714 KSM327713:KSM327714 LCI327713:LCI327714 LME327713:LME327714 LWA327713:LWA327714 MFW327713:MFW327714 MPS327713:MPS327714 MZO327713:MZO327714 NJK327713:NJK327714 NTG327713:NTG327714 ODC327713:ODC327714 OMY327713:OMY327714 OWU327713:OWU327714 PGQ327713:PGQ327714 PQM327713:PQM327714 QAI327713:QAI327714 QKE327713:QKE327714 QUA327713:QUA327714 RDW327713:RDW327714 RNS327713:RNS327714 RXO327713:RXO327714 SHK327713:SHK327714 SRG327713:SRG327714 TBC327713:TBC327714 TKY327713:TKY327714 TUU327713:TUU327714 UEQ327713:UEQ327714 UOM327713:UOM327714 UYI327713:UYI327714 VIE327713:VIE327714 VSA327713:VSA327714 WBW327713:WBW327714 WLS327713:WLS327714 WVO327713:WVO327714 G393249:G393250 JC393249:JC393250 SY393249:SY393250 ACU393249:ACU393250 AMQ393249:AMQ393250 AWM393249:AWM393250 BGI393249:BGI393250 BQE393249:BQE393250 CAA393249:CAA393250 CJW393249:CJW393250 CTS393249:CTS393250 DDO393249:DDO393250 DNK393249:DNK393250 DXG393249:DXG393250 EHC393249:EHC393250 EQY393249:EQY393250 FAU393249:FAU393250 FKQ393249:FKQ393250 FUM393249:FUM393250 GEI393249:GEI393250 GOE393249:GOE393250 GYA393249:GYA393250 HHW393249:HHW393250 HRS393249:HRS393250 IBO393249:IBO393250 ILK393249:ILK393250 IVG393249:IVG393250 JFC393249:JFC393250 JOY393249:JOY393250 JYU393249:JYU393250 KIQ393249:KIQ393250 KSM393249:KSM393250 LCI393249:LCI393250 LME393249:LME393250 LWA393249:LWA393250 MFW393249:MFW393250 MPS393249:MPS393250 MZO393249:MZO393250 NJK393249:NJK393250 NTG393249:NTG393250 ODC393249:ODC393250 OMY393249:OMY393250 OWU393249:OWU393250 PGQ393249:PGQ393250 PQM393249:PQM393250 QAI393249:QAI393250 QKE393249:QKE393250 QUA393249:QUA393250 RDW393249:RDW393250 RNS393249:RNS393250 RXO393249:RXO393250 SHK393249:SHK393250 SRG393249:SRG393250 TBC393249:TBC393250 TKY393249:TKY393250 TUU393249:TUU393250 UEQ393249:UEQ393250 UOM393249:UOM393250 UYI393249:UYI393250 VIE393249:VIE393250 VSA393249:VSA393250 WBW393249:WBW393250 WLS393249:WLS393250 WVO393249:WVO393250 G458785:G458786 JC458785:JC458786 SY458785:SY458786 ACU458785:ACU458786 AMQ458785:AMQ458786 AWM458785:AWM458786 BGI458785:BGI458786 BQE458785:BQE458786 CAA458785:CAA458786 CJW458785:CJW458786 CTS458785:CTS458786 DDO458785:DDO458786 DNK458785:DNK458786 DXG458785:DXG458786 EHC458785:EHC458786 EQY458785:EQY458786 FAU458785:FAU458786 FKQ458785:FKQ458786 FUM458785:FUM458786 GEI458785:GEI458786 GOE458785:GOE458786 GYA458785:GYA458786 HHW458785:HHW458786 HRS458785:HRS458786 IBO458785:IBO458786 ILK458785:ILK458786 IVG458785:IVG458786 JFC458785:JFC458786 JOY458785:JOY458786 JYU458785:JYU458786 KIQ458785:KIQ458786 KSM458785:KSM458786 LCI458785:LCI458786 LME458785:LME458786 LWA458785:LWA458786 MFW458785:MFW458786 MPS458785:MPS458786 MZO458785:MZO458786 NJK458785:NJK458786 NTG458785:NTG458786 ODC458785:ODC458786 OMY458785:OMY458786 OWU458785:OWU458786 PGQ458785:PGQ458786 PQM458785:PQM458786 QAI458785:QAI458786 QKE458785:QKE458786 QUA458785:QUA458786 RDW458785:RDW458786 RNS458785:RNS458786 RXO458785:RXO458786 SHK458785:SHK458786 SRG458785:SRG458786 TBC458785:TBC458786 TKY458785:TKY458786 TUU458785:TUU458786 UEQ458785:UEQ458786 UOM458785:UOM458786 UYI458785:UYI458786 VIE458785:VIE458786 VSA458785:VSA458786 WBW458785:WBW458786 WLS458785:WLS458786 WVO458785:WVO458786 G524321:G524322 JC524321:JC524322 SY524321:SY524322 ACU524321:ACU524322 AMQ524321:AMQ524322 AWM524321:AWM524322 BGI524321:BGI524322 BQE524321:BQE524322 CAA524321:CAA524322 CJW524321:CJW524322 CTS524321:CTS524322 DDO524321:DDO524322 DNK524321:DNK524322 DXG524321:DXG524322 EHC524321:EHC524322 EQY524321:EQY524322 FAU524321:FAU524322 FKQ524321:FKQ524322 FUM524321:FUM524322 GEI524321:GEI524322 GOE524321:GOE524322 GYA524321:GYA524322 HHW524321:HHW524322 HRS524321:HRS524322 IBO524321:IBO524322 ILK524321:ILK524322 IVG524321:IVG524322 JFC524321:JFC524322 JOY524321:JOY524322 JYU524321:JYU524322 KIQ524321:KIQ524322 KSM524321:KSM524322 LCI524321:LCI524322 LME524321:LME524322 LWA524321:LWA524322 MFW524321:MFW524322 MPS524321:MPS524322 MZO524321:MZO524322 NJK524321:NJK524322 NTG524321:NTG524322 ODC524321:ODC524322 OMY524321:OMY524322 OWU524321:OWU524322 PGQ524321:PGQ524322 PQM524321:PQM524322 QAI524321:QAI524322 QKE524321:QKE524322 QUA524321:QUA524322 RDW524321:RDW524322 RNS524321:RNS524322 RXO524321:RXO524322 SHK524321:SHK524322 SRG524321:SRG524322 TBC524321:TBC524322 TKY524321:TKY524322 TUU524321:TUU524322 UEQ524321:UEQ524322 UOM524321:UOM524322 UYI524321:UYI524322 VIE524321:VIE524322 VSA524321:VSA524322 WBW524321:WBW524322 WLS524321:WLS524322 WVO524321:WVO524322 G589857:G589858 JC589857:JC589858 SY589857:SY589858 ACU589857:ACU589858 AMQ589857:AMQ589858 AWM589857:AWM589858 BGI589857:BGI589858 BQE589857:BQE589858 CAA589857:CAA589858 CJW589857:CJW589858 CTS589857:CTS589858 DDO589857:DDO589858 DNK589857:DNK589858 DXG589857:DXG589858 EHC589857:EHC589858 EQY589857:EQY589858 FAU589857:FAU589858 FKQ589857:FKQ589858 FUM589857:FUM589858 GEI589857:GEI589858 GOE589857:GOE589858 GYA589857:GYA589858 HHW589857:HHW589858 HRS589857:HRS589858 IBO589857:IBO589858 ILK589857:ILK589858 IVG589857:IVG589858 JFC589857:JFC589858 JOY589857:JOY589858 JYU589857:JYU589858 KIQ589857:KIQ589858 KSM589857:KSM589858 LCI589857:LCI589858 LME589857:LME589858 LWA589857:LWA589858 MFW589857:MFW589858 MPS589857:MPS589858 MZO589857:MZO589858 NJK589857:NJK589858 NTG589857:NTG589858 ODC589857:ODC589858 OMY589857:OMY589858 OWU589857:OWU589858 PGQ589857:PGQ589858 PQM589857:PQM589858 QAI589857:QAI589858 QKE589857:QKE589858 QUA589857:QUA589858 RDW589857:RDW589858 RNS589857:RNS589858 RXO589857:RXO589858 SHK589857:SHK589858 SRG589857:SRG589858 TBC589857:TBC589858 TKY589857:TKY589858 TUU589857:TUU589858 UEQ589857:UEQ589858 UOM589857:UOM589858 UYI589857:UYI589858 VIE589857:VIE589858 VSA589857:VSA589858 WBW589857:WBW589858 WLS589857:WLS589858 WVO589857:WVO589858 G655393:G655394 JC655393:JC655394 SY655393:SY655394 ACU655393:ACU655394 AMQ655393:AMQ655394 AWM655393:AWM655394 BGI655393:BGI655394 BQE655393:BQE655394 CAA655393:CAA655394 CJW655393:CJW655394 CTS655393:CTS655394 DDO655393:DDO655394 DNK655393:DNK655394 DXG655393:DXG655394 EHC655393:EHC655394 EQY655393:EQY655394 FAU655393:FAU655394 FKQ655393:FKQ655394 FUM655393:FUM655394 GEI655393:GEI655394 GOE655393:GOE655394 GYA655393:GYA655394 HHW655393:HHW655394 HRS655393:HRS655394 IBO655393:IBO655394 ILK655393:ILK655394 IVG655393:IVG655394 JFC655393:JFC655394 JOY655393:JOY655394 JYU655393:JYU655394 KIQ655393:KIQ655394 KSM655393:KSM655394 LCI655393:LCI655394 LME655393:LME655394 LWA655393:LWA655394 MFW655393:MFW655394 MPS655393:MPS655394 MZO655393:MZO655394 NJK655393:NJK655394 NTG655393:NTG655394 ODC655393:ODC655394 OMY655393:OMY655394 OWU655393:OWU655394 PGQ655393:PGQ655394 PQM655393:PQM655394 QAI655393:QAI655394 QKE655393:QKE655394 QUA655393:QUA655394 RDW655393:RDW655394 RNS655393:RNS655394 RXO655393:RXO655394 SHK655393:SHK655394 SRG655393:SRG655394 TBC655393:TBC655394 TKY655393:TKY655394 TUU655393:TUU655394 UEQ655393:UEQ655394 UOM655393:UOM655394 UYI655393:UYI655394 VIE655393:VIE655394 VSA655393:VSA655394 WBW655393:WBW655394 WLS655393:WLS655394 WVO655393:WVO655394 G720929:G720930 JC720929:JC720930 SY720929:SY720930 ACU720929:ACU720930 AMQ720929:AMQ720930 AWM720929:AWM720930 BGI720929:BGI720930 BQE720929:BQE720930 CAA720929:CAA720930 CJW720929:CJW720930 CTS720929:CTS720930 DDO720929:DDO720930 DNK720929:DNK720930 DXG720929:DXG720930 EHC720929:EHC720930 EQY720929:EQY720930 FAU720929:FAU720930 FKQ720929:FKQ720930 FUM720929:FUM720930 GEI720929:GEI720930 GOE720929:GOE720930 GYA720929:GYA720930 HHW720929:HHW720930 HRS720929:HRS720930 IBO720929:IBO720930 ILK720929:ILK720930 IVG720929:IVG720930 JFC720929:JFC720930 JOY720929:JOY720930 JYU720929:JYU720930 KIQ720929:KIQ720930 KSM720929:KSM720930 LCI720929:LCI720930 LME720929:LME720930 LWA720929:LWA720930 MFW720929:MFW720930 MPS720929:MPS720930 MZO720929:MZO720930 NJK720929:NJK720930 NTG720929:NTG720930 ODC720929:ODC720930 OMY720929:OMY720930 OWU720929:OWU720930 PGQ720929:PGQ720930 PQM720929:PQM720930 QAI720929:QAI720930 QKE720929:QKE720930 QUA720929:QUA720930 RDW720929:RDW720930 RNS720929:RNS720930 RXO720929:RXO720930 SHK720929:SHK720930 SRG720929:SRG720930 TBC720929:TBC720930 TKY720929:TKY720930 TUU720929:TUU720930 UEQ720929:UEQ720930 UOM720929:UOM720930 UYI720929:UYI720930 VIE720929:VIE720930 VSA720929:VSA720930 WBW720929:WBW720930 WLS720929:WLS720930 WVO720929:WVO720930 G786465:G786466 JC786465:JC786466 SY786465:SY786466 ACU786465:ACU786466 AMQ786465:AMQ786466 AWM786465:AWM786466 BGI786465:BGI786466 BQE786465:BQE786466 CAA786465:CAA786466 CJW786465:CJW786466 CTS786465:CTS786466 DDO786465:DDO786466 DNK786465:DNK786466 DXG786465:DXG786466 EHC786465:EHC786466 EQY786465:EQY786466 FAU786465:FAU786466 FKQ786465:FKQ786466 FUM786465:FUM786466 GEI786465:GEI786466 GOE786465:GOE786466 GYA786465:GYA786466 HHW786465:HHW786466 HRS786465:HRS786466 IBO786465:IBO786466 ILK786465:ILK786466 IVG786465:IVG786466 JFC786465:JFC786466 JOY786465:JOY786466 JYU786465:JYU786466 KIQ786465:KIQ786466 KSM786465:KSM786466 LCI786465:LCI786466 LME786465:LME786466 LWA786465:LWA786466 MFW786465:MFW786466 MPS786465:MPS786466 MZO786465:MZO786466 NJK786465:NJK786466 NTG786465:NTG786466 ODC786465:ODC786466 OMY786465:OMY786466 OWU786465:OWU786466 PGQ786465:PGQ786466 PQM786465:PQM786466 QAI786465:QAI786466 QKE786465:QKE786466 QUA786465:QUA786466 RDW786465:RDW786466 RNS786465:RNS786466 RXO786465:RXO786466 SHK786465:SHK786466 SRG786465:SRG786466 TBC786465:TBC786466 TKY786465:TKY786466 TUU786465:TUU786466 UEQ786465:UEQ786466 UOM786465:UOM786466 UYI786465:UYI786466 VIE786465:VIE786466 VSA786465:VSA786466 WBW786465:WBW786466 WLS786465:WLS786466 WVO786465:WVO786466 G852001:G852002 JC852001:JC852002 SY852001:SY852002 ACU852001:ACU852002 AMQ852001:AMQ852002 AWM852001:AWM852002 BGI852001:BGI852002 BQE852001:BQE852002 CAA852001:CAA852002 CJW852001:CJW852002 CTS852001:CTS852002 DDO852001:DDO852002 DNK852001:DNK852002 DXG852001:DXG852002 EHC852001:EHC852002 EQY852001:EQY852002 FAU852001:FAU852002 FKQ852001:FKQ852002 FUM852001:FUM852002 GEI852001:GEI852002 GOE852001:GOE852002 GYA852001:GYA852002 HHW852001:HHW852002 HRS852001:HRS852002 IBO852001:IBO852002 ILK852001:ILK852002 IVG852001:IVG852002 JFC852001:JFC852002 JOY852001:JOY852002 JYU852001:JYU852002 KIQ852001:KIQ852002 KSM852001:KSM852002 LCI852001:LCI852002 LME852001:LME852002 LWA852001:LWA852002 MFW852001:MFW852002 MPS852001:MPS852002 MZO852001:MZO852002 NJK852001:NJK852002 NTG852001:NTG852002 ODC852001:ODC852002 OMY852001:OMY852002 OWU852001:OWU852002 PGQ852001:PGQ852002 PQM852001:PQM852002 QAI852001:QAI852002 QKE852001:QKE852002 QUA852001:QUA852002 RDW852001:RDW852002 RNS852001:RNS852002 RXO852001:RXO852002 SHK852001:SHK852002 SRG852001:SRG852002 TBC852001:TBC852002 TKY852001:TKY852002 TUU852001:TUU852002 UEQ852001:UEQ852002 UOM852001:UOM852002 UYI852001:UYI852002 VIE852001:VIE852002 VSA852001:VSA852002 WBW852001:WBW852002 WLS852001:WLS852002 WVO852001:WVO852002 G917537:G917538 JC917537:JC917538 SY917537:SY917538 ACU917537:ACU917538 AMQ917537:AMQ917538 AWM917537:AWM917538 BGI917537:BGI917538 BQE917537:BQE917538 CAA917537:CAA917538 CJW917537:CJW917538 CTS917537:CTS917538 DDO917537:DDO917538 DNK917537:DNK917538 DXG917537:DXG917538 EHC917537:EHC917538 EQY917537:EQY917538 FAU917537:FAU917538 FKQ917537:FKQ917538 FUM917537:FUM917538 GEI917537:GEI917538 GOE917537:GOE917538 GYA917537:GYA917538 HHW917537:HHW917538 HRS917537:HRS917538 IBO917537:IBO917538 ILK917537:ILK917538 IVG917537:IVG917538 JFC917537:JFC917538 JOY917537:JOY917538 JYU917537:JYU917538 KIQ917537:KIQ917538 KSM917537:KSM917538 LCI917537:LCI917538 LME917537:LME917538 LWA917537:LWA917538 MFW917537:MFW917538 MPS917537:MPS917538 MZO917537:MZO917538 NJK917537:NJK917538 NTG917537:NTG917538 ODC917537:ODC917538 OMY917537:OMY917538 OWU917537:OWU917538 PGQ917537:PGQ917538 PQM917537:PQM917538 QAI917537:QAI917538 QKE917537:QKE917538 QUA917537:QUA917538 RDW917537:RDW917538 RNS917537:RNS917538 RXO917537:RXO917538 SHK917537:SHK917538 SRG917537:SRG917538 TBC917537:TBC917538 TKY917537:TKY917538 TUU917537:TUU917538 UEQ917537:UEQ917538 UOM917537:UOM917538 UYI917537:UYI917538 VIE917537:VIE917538 VSA917537:VSA917538 WBW917537:WBW917538 WLS917537:WLS917538 WVO917537:WVO917538 G983073:G983074 JC983073:JC983074 SY983073:SY983074 ACU983073:ACU983074 AMQ983073:AMQ983074 AWM983073:AWM983074 BGI983073:BGI983074 BQE983073:BQE983074 CAA983073:CAA983074 CJW983073:CJW983074 CTS983073:CTS983074 DDO983073:DDO983074 DNK983073:DNK983074 DXG983073:DXG983074 EHC983073:EHC983074 EQY983073:EQY983074 FAU983073:FAU983074 FKQ983073:FKQ983074 FUM983073:FUM983074 GEI983073:GEI983074 GOE983073:GOE983074 GYA983073:GYA983074 HHW983073:HHW983074 HRS983073:HRS983074 IBO983073:IBO983074 ILK983073:ILK983074 IVG983073:IVG983074 JFC983073:JFC983074 JOY983073:JOY983074 JYU983073:JYU983074 KIQ983073:KIQ983074 KSM983073:KSM983074 LCI983073:LCI983074 LME983073:LME983074 LWA983073:LWA983074 MFW983073:MFW983074 MPS983073:MPS983074 MZO983073:MZO983074 NJK983073:NJK983074 NTG983073:NTG983074 ODC983073:ODC983074 OMY983073:OMY983074 OWU983073:OWU983074 PGQ983073:PGQ983074 PQM983073:PQM983074 QAI983073:QAI983074 QKE983073:QKE983074 QUA983073:QUA983074 RDW983073:RDW983074 RNS983073:RNS983074 RXO983073:RXO983074 SHK983073:SHK983074 SRG983073:SRG983074 TBC983073:TBC983074 TKY983073:TKY983074 TUU983073:TUU983074 UEQ983073:UEQ983074 UOM983073:UOM983074 UYI983073:UYI983074 VIE983073:VIE983074 VSA983073:VSA983074 WBW983073:WBW983074 WLS983073:WLS983074 WVO983073:WVO983074 I33:I34 JE33:JE34 TA33:TA34 ACW33:ACW34 AMS33:AMS34 AWO33:AWO34 BGK33:BGK34 BQG33:BQG34 CAC33:CAC34 CJY33:CJY34 CTU33:CTU34 DDQ33:DDQ34 DNM33:DNM34 DXI33:DXI34 EHE33:EHE34 ERA33:ERA34 FAW33:FAW34 FKS33:FKS34 FUO33:FUO34 GEK33:GEK34 GOG33:GOG34 GYC33:GYC34 HHY33:HHY34 HRU33:HRU34 IBQ33:IBQ34 ILM33:ILM34 IVI33:IVI34 JFE33:JFE34 JPA33:JPA34 JYW33:JYW34 KIS33:KIS34 KSO33:KSO34 LCK33:LCK34 LMG33:LMG34 LWC33:LWC34 MFY33:MFY34 MPU33:MPU34 MZQ33:MZQ34 NJM33:NJM34 NTI33:NTI34 ODE33:ODE34 ONA33:ONA34 OWW33:OWW34 PGS33:PGS34 PQO33:PQO34 QAK33:QAK34 QKG33:QKG34 QUC33:QUC34 RDY33:RDY34 RNU33:RNU34 RXQ33:RXQ34 SHM33:SHM34 SRI33:SRI34 TBE33:TBE34 TLA33:TLA34 TUW33:TUW34 UES33:UES34 UOO33:UOO34 UYK33:UYK34 VIG33:VIG34 VSC33:VSC34 WBY33:WBY34 WLU33:WLU34 WVQ33:WVQ34 I65569:I65570 JE65569:JE65570 TA65569:TA65570 ACW65569:ACW65570 AMS65569:AMS65570 AWO65569:AWO65570 BGK65569:BGK65570 BQG65569:BQG65570 CAC65569:CAC65570 CJY65569:CJY65570 CTU65569:CTU65570 DDQ65569:DDQ65570 DNM65569:DNM65570 DXI65569:DXI65570 EHE65569:EHE65570 ERA65569:ERA65570 FAW65569:FAW65570 FKS65569:FKS65570 FUO65569:FUO65570 GEK65569:GEK65570 GOG65569:GOG65570 GYC65569:GYC65570 HHY65569:HHY65570 HRU65569:HRU65570 IBQ65569:IBQ65570 ILM65569:ILM65570 IVI65569:IVI65570 JFE65569:JFE65570 JPA65569:JPA65570 JYW65569:JYW65570 KIS65569:KIS65570 KSO65569:KSO65570 LCK65569:LCK65570 LMG65569:LMG65570 LWC65569:LWC65570 MFY65569:MFY65570 MPU65569:MPU65570 MZQ65569:MZQ65570 NJM65569:NJM65570 NTI65569:NTI65570 ODE65569:ODE65570 ONA65569:ONA65570 OWW65569:OWW65570 PGS65569:PGS65570 PQO65569:PQO65570 QAK65569:QAK65570 QKG65569:QKG65570 QUC65569:QUC65570 RDY65569:RDY65570 RNU65569:RNU65570 RXQ65569:RXQ65570 SHM65569:SHM65570 SRI65569:SRI65570 TBE65569:TBE65570 TLA65569:TLA65570 TUW65569:TUW65570 UES65569:UES65570 UOO65569:UOO65570 UYK65569:UYK65570 VIG65569:VIG65570 VSC65569:VSC65570 WBY65569:WBY65570 WLU65569:WLU65570 WVQ65569:WVQ65570 I131105:I131106 JE131105:JE131106 TA131105:TA131106 ACW131105:ACW131106 AMS131105:AMS131106 AWO131105:AWO131106 BGK131105:BGK131106 BQG131105:BQG131106 CAC131105:CAC131106 CJY131105:CJY131106 CTU131105:CTU131106 DDQ131105:DDQ131106 DNM131105:DNM131106 DXI131105:DXI131106 EHE131105:EHE131106 ERA131105:ERA131106 FAW131105:FAW131106 FKS131105:FKS131106 FUO131105:FUO131106 GEK131105:GEK131106 GOG131105:GOG131106 GYC131105:GYC131106 HHY131105:HHY131106 HRU131105:HRU131106 IBQ131105:IBQ131106 ILM131105:ILM131106 IVI131105:IVI131106 JFE131105:JFE131106 JPA131105:JPA131106 JYW131105:JYW131106 KIS131105:KIS131106 KSO131105:KSO131106 LCK131105:LCK131106 LMG131105:LMG131106 LWC131105:LWC131106 MFY131105:MFY131106 MPU131105:MPU131106 MZQ131105:MZQ131106 NJM131105:NJM131106 NTI131105:NTI131106 ODE131105:ODE131106 ONA131105:ONA131106 OWW131105:OWW131106 PGS131105:PGS131106 PQO131105:PQO131106 QAK131105:QAK131106 QKG131105:QKG131106 QUC131105:QUC131106 RDY131105:RDY131106 RNU131105:RNU131106 RXQ131105:RXQ131106 SHM131105:SHM131106 SRI131105:SRI131106 TBE131105:TBE131106 TLA131105:TLA131106 TUW131105:TUW131106 UES131105:UES131106 UOO131105:UOO131106 UYK131105:UYK131106 VIG131105:VIG131106 VSC131105:VSC131106 WBY131105:WBY131106 WLU131105:WLU131106 WVQ131105:WVQ131106 I196641:I196642 JE196641:JE196642 TA196641:TA196642 ACW196641:ACW196642 AMS196641:AMS196642 AWO196641:AWO196642 BGK196641:BGK196642 BQG196641:BQG196642 CAC196641:CAC196642 CJY196641:CJY196642 CTU196641:CTU196642 DDQ196641:DDQ196642 DNM196641:DNM196642 DXI196641:DXI196642 EHE196641:EHE196642 ERA196641:ERA196642 FAW196641:FAW196642 FKS196641:FKS196642 FUO196641:FUO196642 GEK196641:GEK196642 GOG196641:GOG196642 GYC196641:GYC196642 HHY196641:HHY196642 HRU196641:HRU196642 IBQ196641:IBQ196642 ILM196641:ILM196642 IVI196641:IVI196642 JFE196641:JFE196642 JPA196641:JPA196642 JYW196641:JYW196642 KIS196641:KIS196642 KSO196641:KSO196642 LCK196641:LCK196642 LMG196641:LMG196642 LWC196641:LWC196642 MFY196641:MFY196642 MPU196641:MPU196642 MZQ196641:MZQ196642 NJM196641:NJM196642 NTI196641:NTI196642 ODE196641:ODE196642 ONA196641:ONA196642 OWW196641:OWW196642 PGS196641:PGS196642 PQO196641:PQO196642 QAK196641:QAK196642 QKG196641:QKG196642 QUC196641:QUC196642 RDY196641:RDY196642 RNU196641:RNU196642 RXQ196641:RXQ196642 SHM196641:SHM196642 SRI196641:SRI196642 TBE196641:TBE196642 TLA196641:TLA196642 TUW196641:TUW196642 UES196641:UES196642 UOO196641:UOO196642 UYK196641:UYK196642 VIG196641:VIG196642 VSC196641:VSC196642 WBY196641:WBY196642 WLU196641:WLU196642 WVQ196641:WVQ196642 I262177:I262178 JE262177:JE262178 TA262177:TA262178 ACW262177:ACW262178 AMS262177:AMS262178 AWO262177:AWO262178 BGK262177:BGK262178 BQG262177:BQG262178 CAC262177:CAC262178 CJY262177:CJY262178 CTU262177:CTU262178 DDQ262177:DDQ262178 DNM262177:DNM262178 DXI262177:DXI262178 EHE262177:EHE262178 ERA262177:ERA262178 FAW262177:FAW262178 FKS262177:FKS262178 FUO262177:FUO262178 GEK262177:GEK262178 GOG262177:GOG262178 GYC262177:GYC262178 HHY262177:HHY262178 HRU262177:HRU262178 IBQ262177:IBQ262178 ILM262177:ILM262178 IVI262177:IVI262178 JFE262177:JFE262178 JPA262177:JPA262178 JYW262177:JYW262178 KIS262177:KIS262178 KSO262177:KSO262178 LCK262177:LCK262178 LMG262177:LMG262178 LWC262177:LWC262178 MFY262177:MFY262178 MPU262177:MPU262178 MZQ262177:MZQ262178 NJM262177:NJM262178 NTI262177:NTI262178 ODE262177:ODE262178 ONA262177:ONA262178 OWW262177:OWW262178 PGS262177:PGS262178 PQO262177:PQO262178 QAK262177:QAK262178 QKG262177:QKG262178 QUC262177:QUC262178 RDY262177:RDY262178 RNU262177:RNU262178 RXQ262177:RXQ262178 SHM262177:SHM262178 SRI262177:SRI262178 TBE262177:TBE262178 TLA262177:TLA262178 TUW262177:TUW262178 UES262177:UES262178 UOO262177:UOO262178 UYK262177:UYK262178 VIG262177:VIG262178 VSC262177:VSC262178 WBY262177:WBY262178 WLU262177:WLU262178 WVQ262177:WVQ262178 I327713:I327714 JE327713:JE327714 TA327713:TA327714 ACW327713:ACW327714 AMS327713:AMS327714 AWO327713:AWO327714 BGK327713:BGK327714 BQG327713:BQG327714 CAC327713:CAC327714 CJY327713:CJY327714 CTU327713:CTU327714 DDQ327713:DDQ327714 DNM327713:DNM327714 DXI327713:DXI327714 EHE327713:EHE327714 ERA327713:ERA327714 FAW327713:FAW327714 FKS327713:FKS327714 FUO327713:FUO327714 GEK327713:GEK327714 GOG327713:GOG327714 GYC327713:GYC327714 HHY327713:HHY327714 HRU327713:HRU327714 IBQ327713:IBQ327714 ILM327713:ILM327714 IVI327713:IVI327714 JFE327713:JFE327714 JPA327713:JPA327714 JYW327713:JYW327714 KIS327713:KIS327714 KSO327713:KSO327714 LCK327713:LCK327714 LMG327713:LMG327714 LWC327713:LWC327714 MFY327713:MFY327714 MPU327713:MPU327714 MZQ327713:MZQ327714 NJM327713:NJM327714 NTI327713:NTI327714 ODE327713:ODE327714 ONA327713:ONA327714 OWW327713:OWW327714 PGS327713:PGS327714 PQO327713:PQO327714 QAK327713:QAK327714 QKG327713:QKG327714 QUC327713:QUC327714 RDY327713:RDY327714 RNU327713:RNU327714 RXQ327713:RXQ327714 SHM327713:SHM327714 SRI327713:SRI327714 TBE327713:TBE327714 TLA327713:TLA327714 TUW327713:TUW327714 UES327713:UES327714 UOO327713:UOO327714 UYK327713:UYK327714 VIG327713:VIG327714 VSC327713:VSC327714 WBY327713:WBY327714 WLU327713:WLU327714 WVQ327713:WVQ327714 I393249:I393250 JE393249:JE393250 TA393249:TA393250 ACW393249:ACW393250 AMS393249:AMS393250 AWO393249:AWO393250 BGK393249:BGK393250 BQG393249:BQG393250 CAC393249:CAC393250 CJY393249:CJY393250 CTU393249:CTU393250 DDQ393249:DDQ393250 DNM393249:DNM393250 DXI393249:DXI393250 EHE393249:EHE393250 ERA393249:ERA393250 FAW393249:FAW393250 FKS393249:FKS393250 FUO393249:FUO393250 GEK393249:GEK393250 GOG393249:GOG393250 GYC393249:GYC393250 HHY393249:HHY393250 HRU393249:HRU393250 IBQ393249:IBQ393250 ILM393249:ILM393250 IVI393249:IVI393250 JFE393249:JFE393250 JPA393249:JPA393250 JYW393249:JYW393250 KIS393249:KIS393250 KSO393249:KSO393250 LCK393249:LCK393250 LMG393249:LMG393250 LWC393249:LWC393250 MFY393249:MFY393250 MPU393249:MPU393250 MZQ393249:MZQ393250 NJM393249:NJM393250 NTI393249:NTI393250 ODE393249:ODE393250 ONA393249:ONA393250 OWW393249:OWW393250 PGS393249:PGS393250 PQO393249:PQO393250 QAK393249:QAK393250 QKG393249:QKG393250 QUC393249:QUC393250 RDY393249:RDY393250 RNU393249:RNU393250 RXQ393249:RXQ393250 SHM393249:SHM393250 SRI393249:SRI393250 TBE393249:TBE393250 TLA393249:TLA393250 TUW393249:TUW393250 UES393249:UES393250 UOO393249:UOO393250 UYK393249:UYK393250 VIG393249:VIG393250 VSC393249:VSC393250 WBY393249:WBY393250 WLU393249:WLU393250 WVQ393249:WVQ393250 I458785:I458786 JE458785:JE458786 TA458785:TA458786 ACW458785:ACW458786 AMS458785:AMS458786 AWO458785:AWO458786 BGK458785:BGK458786 BQG458785:BQG458786 CAC458785:CAC458786 CJY458785:CJY458786 CTU458785:CTU458786 DDQ458785:DDQ458786 DNM458785:DNM458786 DXI458785:DXI458786 EHE458785:EHE458786 ERA458785:ERA458786 FAW458785:FAW458786 FKS458785:FKS458786 FUO458785:FUO458786 GEK458785:GEK458786 GOG458785:GOG458786 GYC458785:GYC458786 HHY458785:HHY458786 HRU458785:HRU458786 IBQ458785:IBQ458786 ILM458785:ILM458786 IVI458785:IVI458786 JFE458785:JFE458786 JPA458785:JPA458786 JYW458785:JYW458786 KIS458785:KIS458786 KSO458785:KSO458786 LCK458785:LCK458786 LMG458785:LMG458786 LWC458785:LWC458786 MFY458785:MFY458786 MPU458785:MPU458786 MZQ458785:MZQ458786 NJM458785:NJM458786 NTI458785:NTI458786 ODE458785:ODE458786 ONA458785:ONA458786 OWW458785:OWW458786 PGS458785:PGS458786 PQO458785:PQO458786 QAK458785:QAK458786 QKG458785:QKG458786 QUC458785:QUC458786 RDY458785:RDY458786 RNU458785:RNU458786 RXQ458785:RXQ458786 SHM458785:SHM458786 SRI458785:SRI458786 TBE458785:TBE458786 TLA458785:TLA458786 TUW458785:TUW458786 UES458785:UES458786 UOO458785:UOO458786 UYK458785:UYK458786 VIG458785:VIG458786 VSC458785:VSC458786 WBY458785:WBY458786 WLU458785:WLU458786 WVQ458785:WVQ458786 I524321:I524322 JE524321:JE524322 TA524321:TA524322 ACW524321:ACW524322 AMS524321:AMS524322 AWO524321:AWO524322 BGK524321:BGK524322 BQG524321:BQG524322 CAC524321:CAC524322 CJY524321:CJY524322 CTU524321:CTU524322 DDQ524321:DDQ524322 DNM524321:DNM524322 DXI524321:DXI524322 EHE524321:EHE524322 ERA524321:ERA524322 FAW524321:FAW524322 FKS524321:FKS524322 FUO524321:FUO524322 GEK524321:GEK524322 GOG524321:GOG524322 GYC524321:GYC524322 HHY524321:HHY524322 HRU524321:HRU524322 IBQ524321:IBQ524322 ILM524321:ILM524322 IVI524321:IVI524322 JFE524321:JFE524322 JPA524321:JPA524322 JYW524321:JYW524322 KIS524321:KIS524322 KSO524321:KSO524322 LCK524321:LCK524322 LMG524321:LMG524322 LWC524321:LWC524322 MFY524321:MFY524322 MPU524321:MPU524322 MZQ524321:MZQ524322 NJM524321:NJM524322 NTI524321:NTI524322 ODE524321:ODE524322 ONA524321:ONA524322 OWW524321:OWW524322 PGS524321:PGS524322 PQO524321:PQO524322 QAK524321:QAK524322 QKG524321:QKG524322 QUC524321:QUC524322 RDY524321:RDY524322 RNU524321:RNU524322 RXQ524321:RXQ524322 SHM524321:SHM524322 SRI524321:SRI524322 TBE524321:TBE524322 TLA524321:TLA524322 TUW524321:TUW524322 UES524321:UES524322 UOO524321:UOO524322 UYK524321:UYK524322 VIG524321:VIG524322 VSC524321:VSC524322 WBY524321:WBY524322 WLU524321:WLU524322 WVQ524321:WVQ524322 I589857:I589858 JE589857:JE589858 TA589857:TA589858 ACW589857:ACW589858 AMS589857:AMS589858 AWO589857:AWO589858 BGK589857:BGK589858 BQG589857:BQG589858 CAC589857:CAC589858 CJY589857:CJY589858 CTU589857:CTU589858 DDQ589857:DDQ589858 DNM589857:DNM589858 DXI589857:DXI589858 EHE589857:EHE589858 ERA589857:ERA589858 FAW589857:FAW589858 FKS589857:FKS589858 FUO589857:FUO589858 GEK589857:GEK589858 GOG589857:GOG589858 GYC589857:GYC589858 HHY589857:HHY589858 HRU589857:HRU589858 IBQ589857:IBQ589858 ILM589857:ILM589858 IVI589857:IVI589858 JFE589857:JFE589858 JPA589857:JPA589858 JYW589857:JYW589858 KIS589857:KIS589858 KSO589857:KSO589858 LCK589857:LCK589858 LMG589857:LMG589858 LWC589857:LWC589858 MFY589857:MFY589858 MPU589857:MPU589858 MZQ589857:MZQ589858 NJM589857:NJM589858 NTI589857:NTI589858 ODE589857:ODE589858 ONA589857:ONA589858 OWW589857:OWW589858 PGS589857:PGS589858 PQO589857:PQO589858 QAK589857:QAK589858 QKG589857:QKG589858 QUC589857:QUC589858 RDY589857:RDY589858 RNU589857:RNU589858 RXQ589857:RXQ589858 SHM589857:SHM589858 SRI589857:SRI589858 TBE589857:TBE589858 TLA589857:TLA589858 TUW589857:TUW589858 UES589857:UES589858 UOO589857:UOO589858 UYK589857:UYK589858 VIG589857:VIG589858 VSC589857:VSC589858 WBY589857:WBY589858 WLU589857:WLU589858 WVQ589857:WVQ589858 I655393:I655394 JE655393:JE655394 TA655393:TA655394 ACW655393:ACW655394 AMS655393:AMS655394 AWO655393:AWO655394 BGK655393:BGK655394 BQG655393:BQG655394 CAC655393:CAC655394 CJY655393:CJY655394 CTU655393:CTU655394 DDQ655393:DDQ655394 DNM655393:DNM655394 DXI655393:DXI655394 EHE655393:EHE655394 ERA655393:ERA655394 FAW655393:FAW655394 FKS655393:FKS655394 FUO655393:FUO655394 GEK655393:GEK655394 GOG655393:GOG655394 GYC655393:GYC655394 HHY655393:HHY655394 HRU655393:HRU655394 IBQ655393:IBQ655394 ILM655393:ILM655394 IVI655393:IVI655394 JFE655393:JFE655394 JPA655393:JPA655394 JYW655393:JYW655394 KIS655393:KIS655394 KSO655393:KSO655394 LCK655393:LCK655394 LMG655393:LMG655394 LWC655393:LWC655394 MFY655393:MFY655394 MPU655393:MPU655394 MZQ655393:MZQ655394 NJM655393:NJM655394 NTI655393:NTI655394 ODE655393:ODE655394 ONA655393:ONA655394 OWW655393:OWW655394 PGS655393:PGS655394 PQO655393:PQO655394 QAK655393:QAK655394 QKG655393:QKG655394 QUC655393:QUC655394 RDY655393:RDY655394 RNU655393:RNU655394 RXQ655393:RXQ655394 SHM655393:SHM655394 SRI655393:SRI655394 TBE655393:TBE655394 TLA655393:TLA655394 TUW655393:TUW655394 UES655393:UES655394 UOO655393:UOO655394 UYK655393:UYK655394 VIG655393:VIG655394 VSC655393:VSC655394 WBY655393:WBY655394 WLU655393:WLU655394 WVQ655393:WVQ655394 I720929:I720930 JE720929:JE720930 TA720929:TA720930 ACW720929:ACW720930 AMS720929:AMS720930 AWO720929:AWO720930 BGK720929:BGK720930 BQG720929:BQG720930 CAC720929:CAC720930 CJY720929:CJY720930 CTU720929:CTU720930 DDQ720929:DDQ720930 DNM720929:DNM720930 DXI720929:DXI720930 EHE720929:EHE720930 ERA720929:ERA720930 FAW720929:FAW720930 FKS720929:FKS720930 FUO720929:FUO720930 GEK720929:GEK720930 GOG720929:GOG720930 GYC720929:GYC720930 HHY720929:HHY720930 HRU720929:HRU720930 IBQ720929:IBQ720930 ILM720929:ILM720930 IVI720929:IVI720930 JFE720929:JFE720930 JPA720929:JPA720930 JYW720929:JYW720930 KIS720929:KIS720930 KSO720929:KSO720930 LCK720929:LCK720930 LMG720929:LMG720930 LWC720929:LWC720930 MFY720929:MFY720930 MPU720929:MPU720930 MZQ720929:MZQ720930 NJM720929:NJM720930 NTI720929:NTI720930 ODE720929:ODE720930 ONA720929:ONA720930 OWW720929:OWW720930 PGS720929:PGS720930 PQO720929:PQO720930 QAK720929:QAK720930 QKG720929:QKG720930 QUC720929:QUC720930 RDY720929:RDY720930 RNU720929:RNU720930 RXQ720929:RXQ720930 SHM720929:SHM720930 SRI720929:SRI720930 TBE720929:TBE720930 TLA720929:TLA720930 TUW720929:TUW720930 UES720929:UES720930 UOO720929:UOO720930 UYK720929:UYK720930 VIG720929:VIG720930 VSC720929:VSC720930 WBY720929:WBY720930 WLU720929:WLU720930 WVQ720929:WVQ720930 I786465:I786466 JE786465:JE786466 TA786465:TA786466 ACW786465:ACW786466 AMS786465:AMS786466 AWO786465:AWO786466 BGK786465:BGK786466 BQG786465:BQG786466 CAC786465:CAC786466 CJY786465:CJY786466 CTU786465:CTU786466 DDQ786465:DDQ786466 DNM786465:DNM786466 DXI786465:DXI786466 EHE786465:EHE786466 ERA786465:ERA786466 FAW786465:FAW786466 FKS786465:FKS786466 FUO786465:FUO786466 GEK786465:GEK786466 GOG786465:GOG786466 GYC786465:GYC786466 HHY786465:HHY786466 HRU786465:HRU786466 IBQ786465:IBQ786466 ILM786465:ILM786466 IVI786465:IVI786466 JFE786465:JFE786466 JPA786465:JPA786466 JYW786465:JYW786466 KIS786465:KIS786466 KSO786465:KSO786466 LCK786465:LCK786466 LMG786465:LMG786466 LWC786465:LWC786466 MFY786465:MFY786466 MPU786465:MPU786466 MZQ786465:MZQ786466 NJM786465:NJM786466 NTI786465:NTI786466 ODE786465:ODE786466 ONA786465:ONA786466 OWW786465:OWW786466 PGS786465:PGS786466 PQO786465:PQO786466 QAK786465:QAK786466 QKG786465:QKG786466 QUC786465:QUC786466 RDY786465:RDY786466 RNU786465:RNU786466 RXQ786465:RXQ786466 SHM786465:SHM786466 SRI786465:SRI786466 TBE786465:TBE786466 TLA786465:TLA786466 TUW786465:TUW786466 UES786465:UES786466 UOO786465:UOO786466 UYK786465:UYK786466 VIG786465:VIG786466 VSC786465:VSC786466 WBY786465:WBY786466 WLU786465:WLU786466 WVQ786465:WVQ786466 I852001:I852002 JE852001:JE852002 TA852001:TA852002 ACW852001:ACW852002 AMS852001:AMS852002 AWO852001:AWO852002 BGK852001:BGK852002 BQG852001:BQG852002 CAC852001:CAC852002 CJY852001:CJY852002 CTU852001:CTU852002 DDQ852001:DDQ852002 DNM852001:DNM852002 DXI852001:DXI852002 EHE852001:EHE852002 ERA852001:ERA852002 FAW852001:FAW852002 FKS852001:FKS852002 FUO852001:FUO852002 GEK852001:GEK852002 GOG852001:GOG852002 GYC852001:GYC852002 HHY852001:HHY852002 HRU852001:HRU852002 IBQ852001:IBQ852002 ILM852001:ILM852002 IVI852001:IVI852002 JFE852001:JFE852002 JPA852001:JPA852002 JYW852001:JYW852002 KIS852001:KIS852002 KSO852001:KSO852002 LCK852001:LCK852002 LMG852001:LMG852002 LWC852001:LWC852002 MFY852001:MFY852002 MPU852001:MPU852002 MZQ852001:MZQ852002 NJM852001:NJM852002 NTI852001:NTI852002 ODE852001:ODE852002 ONA852001:ONA852002 OWW852001:OWW852002 PGS852001:PGS852002 PQO852001:PQO852002 QAK852001:QAK852002 QKG852001:QKG852002 QUC852001:QUC852002 RDY852001:RDY852002 RNU852001:RNU852002 RXQ852001:RXQ852002 SHM852001:SHM852002 SRI852001:SRI852002 TBE852001:TBE852002 TLA852001:TLA852002 TUW852001:TUW852002 UES852001:UES852002 UOO852001:UOO852002 UYK852001:UYK852002 VIG852001:VIG852002 VSC852001:VSC852002 WBY852001:WBY852002 WLU852001:WLU852002 WVQ852001:WVQ852002 I917537:I917538 JE917537:JE917538 TA917537:TA917538 ACW917537:ACW917538 AMS917537:AMS917538 AWO917537:AWO917538 BGK917537:BGK917538 BQG917537:BQG917538 CAC917537:CAC917538 CJY917537:CJY917538 CTU917537:CTU917538 DDQ917537:DDQ917538 DNM917537:DNM917538 DXI917537:DXI917538 EHE917537:EHE917538 ERA917537:ERA917538 FAW917537:FAW917538 FKS917537:FKS917538 FUO917537:FUO917538 GEK917537:GEK917538 GOG917537:GOG917538 GYC917537:GYC917538 HHY917537:HHY917538 HRU917537:HRU917538 IBQ917537:IBQ917538 ILM917537:ILM917538 IVI917537:IVI917538 JFE917537:JFE917538 JPA917537:JPA917538 JYW917537:JYW917538 KIS917537:KIS917538 KSO917537:KSO917538 LCK917537:LCK917538 LMG917537:LMG917538 LWC917537:LWC917538 MFY917537:MFY917538 MPU917537:MPU917538 MZQ917537:MZQ917538 NJM917537:NJM917538 NTI917537:NTI917538 ODE917537:ODE917538 ONA917537:ONA917538 OWW917537:OWW917538 PGS917537:PGS917538 PQO917537:PQO917538 QAK917537:QAK917538 QKG917537:QKG917538 QUC917537:QUC917538 RDY917537:RDY917538 RNU917537:RNU917538 RXQ917537:RXQ917538 SHM917537:SHM917538 SRI917537:SRI917538 TBE917537:TBE917538 TLA917537:TLA917538 TUW917537:TUW917538 UES917537:UES917538 UOO917537:UOO917538 UYK917537:UYK917538 VIG917537:VIG917538 VSC917537:VSC917538 WBY917537:WBY917538 WLU917537:WLU917538 WVQ917537:WVQ917538 I983073:I983074 JE983073:JE983074 TA983073:TA983074 ACW983073:ACW983074 AMS983073:AMS983074 AWO983073:AWO983074 BGK983073:BGK983074 BQG983073:BQG983074 CAC983073:CAC983074 CJY983073:CJY983074 CTU983073:CTU983074 DDQ983073:DDQ983074 DNM983073:DNM983074 DXI983073:DXI983074 EHE983073:EHE983074 ERA983073:ERA983074 FAW983073:FAW983074 FKS983073:FKS983074 FUO983073:FUO983074 GEK983073:GEK983074 GOG983073:GOG983074 GYC983073:GYC983074 HHY983073:HHY983074 HRU983073:HRU983074 IBQ983073:IBQ983074 ILM983073:ILM983074 IVI983073:IVI983074 JFE983073:JFE983074 JPA983073:JPA983074 JYW983073:JYW983074 KIS983073:KIS983074 KSO983073:KSO983074 LCK983073:LCK983074 LMG983073:LMG983074 LWC983073:LWC983074 MFY983073:MFY983074 MPU983073:MPU983074 MZQ983073:MZQ983074 NJM983073:NJM983074 NTI983073:NTI983074 ODE983073:ODE983074 ONA983073:ONA983074 OWW983073:OWW983074 PGS983073:PGS983074 PQO983073:PQO983074 QAK983073:QAK983074 QKG983073:QKG983074 QUC983073:QUC983074 RDY983073:RDY983074 RNU983073:RNU983074 RXQ983073:RXQ983074 SHM983073:SHM983074 SRI983073:SRI983074 TBE983073:TBE983074 TLA983073:TLA983074 TUW983073:TUW983074 UES983073:UES983074 UOO983073:UOO983074 UYK983073:UYK983074 VIG983073:VIG983074 VSC983073:VSC983074 WBY983073:WBY983074 WLU983073:WLU983074 WVQ983073:WVQ983074 K33:K34 JG33:JG34 TC33:TC34 ACY33:ACY34 AMU33:AMU34 AWQ33:AWQ34 BGM33:BGM34 BQI33:BQI34 CAE33:CAE34 CKA33:CKA34 CTW33:CTW34 DDS33:DDS34 DNO33:DNO34 DXK33:DXK34 EHG33:EHG34 ERC33:ERC34 FAY33:FAY34 FKU33:FKU34 FUQ33:FUQ34 GEM33:GEM34 GOI33:GOI34 GYE33:GYE34 HIA33:HIA34 HRW33:HRW34 IBS33:IBS34 ILO33:ILO34 IVK33:IVK34 JFG33:JFG34 JPC33:JPC34 JYY33:JYY34 KIU33:KIU34 KSQ33:KSQ34 LCM33:LCM34 LMI33:LMI34 LWE33:LWE34 MGA33:MGA34 MPW33:MPW34 MZS33:MZS34 NJO33:NJO34 NTK33:NTK34 ODG33:ODG34 ONC33:ONC34 OWY33:OWY34 PGU33:PGU34 PQQ33:PQQ34 QAM33:QAM34 QKI33:QKI34 QUE33:QUE34 REA33:REA34 RNW33:RNW34 RXS33:RXS34 SHO33:SHO34 SRK33:SRK34 TBG33:TBG34 TLC33:TLC34 TUY33:TUY34 UEU33:UEU34 UOQ33:UOQ34 UYM33:UYM34 VII33:VII34 VSE33:VSE34 WCA33:WCA34 WLW33:WLW34 WVS33:WVS34 K65569:K65570 JG65569:JG65570 TC65569:TC65570 ACY65569:ACY65570 AMU65569:AMU65570 AWQ65569:AWQ65570 BGM65569:BGM65570 BQI65569:BQI65570 CAE65569:CAE65570 CKA65569:CKA65570 CTW65569:CTW65570 DDS65569:DDS65570 DNO65569:DNO65570 DXK65569:DXK65570 EHG65569:EHG65570 ERC65569:ERC65570 FAY65569:FAY65570 FKU65569:FKU65570 FUQ65569:FUQ65570 GEM65569:GEM65570 GOI65569:GOI65570 GYE65569:GYE65570 HIA65569:HIA65570 HRW65569:HRW65570 IBS65569:IBS65570 ILO65569:ILO65570 IVK65569:IVK65570 JFG65569:JFG65570 JPC65569:JPC65570 JYY65569:JYY65570 KIU65569:KIU65570 KSQ65569:KSQ65570 LCM65569:LCM65570 LMI65569:LMI65570 LWE65569:LWE65570 MGA65569:MGA65570 MPW65569:MPW65570 MZS65569:MZS65570 NJO65569:NJO65570 NTK65569:NTK65570 ODG65569:ODG65570 ONC65569:ONC65570 OWY65569:OWY65570 PGU65569:PGU65570 PQQ65569:PQQ65570 QAM65569:QAM65570 QKI65569:QKI65570 QUE65569:QUE65570 REA65569:REA65570 RNW65569:RNW65570 RXS65569:RXS65570 SHO65569:SHO65570 SRK65569:SRK65570 TBG65569:TBG65570 TLC65569:TLC65570 TUY65569:TUY65570 UEU65569:UEU65570 UOQ65569:UOQ65570 UYM65569:UYM65570 VII65569:VII65570 VSE65569:VSE65570 WCA65569:WCA65570 WLW65569:WLW65570 WVS65569:WVS65570 K131105:K131106 JG131105:JG131106 TC131105:TC131106 ACY131105:ACY131106 AMU131105:AMU131106 AWQ131105:AWQ131106 BGM131105:BGM131106 BQI131105:BQI131106 CAE131105:CAE131106 CKA131105:CKA131106 CTW131105:CTW131106 DDS131105:DDS131106 DNO131105:DNO131106 DXK131105:DXK131106 EHG131105:EHG131106 ERC131105:ERC131106 FAY131105:FAY131106 FKU131105:FKU131106 FUQ131105:FUQ131106 GEM131105:GEM131106 GOI131105:GOI131106 GYE131105:GYE131106 HIA131105:HIA131106 HRW131105:HRW131106 IBS131105:IBS131106 ILO131105:ILO131106 IVK131105:IVK131106 JFG131105:JFG131106 JPC131105:JPC131106 JYY131105:JYY131106 KIU131105:KIU131106 KSQ131105:KSQ131106 LCM131105:LCM131106 LMI131105:LMI131106 LWE131105:LWE131106 MGA131105:MGA131106 MPW131105:MPW131106 MZS131105:MZS131106 NJO131105:NJO131106 NTK131105:NTK131106 ODG131105:ODG131106 ONC131105:ONC131106 OWY131105:OWY131106 PGU131105:PGU131106 PQQ131105:PQQ131106 QAM131105:QAM131106 QKI131105:QKI131106 QUE131105:QUE131106 REA131105:REA131106 RNW131105:RNW131106 RXS131105:RXS131106 SHO131105:SHO131106 SRK131105:SRK131106 TBG131105:TBG131106 TLC131105:TLC131106 TUY131105:TUY131106 UEU131105:UEU131106 UOQ131105:UOQ131106 UYM131105:UYM131106 VII131105:VII131106 VSE131105:VSE131106 WCA131105:WCA131106 WLW131105:WLW131106 WVS131105:WVS131106 K196641:K196642 JG196641:JG196642 TC196641:TC196642 ACY196641:ACY196642 AMU196641:AMU196642 AWQ196641:AWQ196642 BGM196641:BGM196642 BQI196641:BQI196642 CAE196641:CAE196642 CKA196641:CKA196642 CTW196641:CTW196642 DDS196641:DDS196642 DNO196641:DNO196642 DXK196641:DXK196642 EHG196641:EHG196642 ERC196641:ERC196642 FAY196641:FAY196642 FKU196641:FKU196642 FUQ196641:FUQ196642 GEM196641:GEM196642 GOI196641:GOI196642 GYE196641:GYE196642 HIA196641:HIA196642 HRW196641:HRW196642 IBS196641:IBS196642 ILO196641:ILO196642 IVK196641:IVK196642 JFG196641:JFG196642 JPC196641:JPC196642 JYY196641:JYY196642 KIU196641:KIU196642 KSQ196641:KSQ196642 LCM196641:LCM196642 LMI196641:LMI196642 LWE196641:LWE196642 MGA196641:MGA196642 MPW196641:MPW196642 MZS196641:MZS196642 NJO196641:NJO196642 NTK196641:NTK196642 ODG196641:ODG196642 ONC196641:ONC196642 OWY196641:OWY196642 PGU196641:PGU196642 PQQ196641:PQQ196642 QAM196641:QAM196642 QKI196641:QKI196642 QUE196641:QUE196642 REA196641:REA196642 RNW196641:RNW196642 RXS196641:RXS196642 SHO196641:SHO196642 SRK196641:SRK196642 TBG196641:TBG196642 TLC196641:TLC196642 TUY196641:TUY196642 UEU196641:UEU196642 UOQ196641:UOQ196642 UYM196641:UYM196642 VII196641:VII196642 VSE196641:VSE196642 WCA196641:WCA196642 WLW196641:WLW196642 WVS196641:WVS196642 K262177:K262178 JG262177:JG262178 TC262177:TC262178 ACY262177:ACY262178 AMU262177:AMU262178 AWQ262177:AWQ262178 BGM262177:BGM262178 BQI262177:BQI262178 CAE262177:CAE262178 CKA262177:CKA262178 CTW262177:CTW262178 DDS262177:DDS262178 DNO262177:DNO262178 DXK262177:DXK262178 EHG262177:EHG262178 ERC262177:ERC262178 FAY262177:FAY262178 FKU262177:FKU262178 FUQ262177:FUQ262178 GEM262177:GEM262178 GOI262177:GOI262178 GYE262177:GYE262178 HIA262177:HIA262178 HRW262177:HRW262178 IBS262177:IBS262178 ILO262177:ILO262178 IVK262177:IVK262178 JFG262177:JFG262178 JPC262177:JPC262178 JYY262177:JYY262178 KIU262177:KIU262178 KSQ262177:KSQ262178 LCM262177:LCM262178 LMI262177:LMI262178 LWE262177:LWE262178 MGA262177:MGA262178 MPW262177:MPW262178 MZS262177:MZS262178 NJO262177:NJO262178 NTK262177:NTK262178 ODG262177:ODG262178 ONC262177:ONC262178 OWY262177:OWY262178 PGU262177:PGU262178 PQQ262177:PQQ262178 QAM262177:QAM262178 QKI262177:QKI262178 QUE262177:QUE262178 REA262177:REA262178 RNW262177:RNW262178 RXS262177:RXS262178 SHO262177:SHO262178 SRK262177:SRK262178 TBG262177:TBG262178 TLC262177:TLC262178 TUY262177:TUY262178 UEU262177:UEU262178 UOQ262177:UOQ262178 UYM262177:UYM262178 VII262177:VII262178 VSE262177:VSE262178 WCA262177:WCA262178 WLW262177:WLW262178 WVS262177:WVS262178 K327713:K327714 JG327713:JG327714 TC327713:TC327714 ACY327713:ACY327714 AMU327713:AMU327714 AWQ327713:AWQ327714 BGM327713:BGM327714 BQI327713:BQI327714 CAE327713:CAE327714 CKA327713:CKA327714 CTW327713:CTW327714 DDS327713:DDS327714 DNO327713:DNO327714 DXK327713:DXK327714 EHG327713:EHG327714 ERC327713:ERC327714 FAY327713:FAY327714 FKU327713:FKU327714 FUQ327713:FUQ327714 GEM327713:GEM327714 GOI327713:GOI327714 GYE327713:GYE327714 HIA327713:HIA327714 HRW327713:HRW327714 IBS327713:IBS327714 ILO327713:ILO327714 IVK327713:IVK327714 JFG327713:JFG327714 JPC327713:JPC327714 JYY327713:JYY327714 KIU327713:KIU327714 KSQ327713:KSQ327714 LCM327713:LCM327714 LMI327713:LMI327714 LWE327713:LWE327714 MGA327713:MGA327714 MPW327713:MPW327714 MZS327713:MZS327714 NJO327713:NJO327714 NTK327713:NTK327714 ODG327713:ODG327714 ONC327713:ONC327714 OWY327713:OWY327714 PGU327713:PGU327714 PQQ327713:PQQ327714 QAM327713:QAM327714 QKI327713:QKI327714 QUE327713:QUE327714 REA327713:REA327714 RNW327713:RNW327714 RXS327713:RXS327714 SHO327713:SHO327714 SRK327713:SRK327714 TBG327713:TBG327714 TLC327713:TLC327714 TUY327713:TUY327714 UEU327713:UEU327714 UOQ327713:UOQ327714 UYM327713:UYM327714 VII327713:VII327714 VSE327713:VSE327714 WCA327713:WCA327714 WLW327713:WLW327714 WVS327713:WVS327714 K393249:K393250 JG393249:JG393250 TC393249:TC393250 ACY393249:ACY393250 AMU393249:AMU393250 AWQ393249:AWQ393250 BGM393249:BGM393250 BQI393249:BQI393250 CAE393249:CAE393250 CKA393249:CKA393250 CTW393249:CTW393250 DDS393249:DDS393250 DNO393249:DNO393250 DXK393249:DXK393250 EHG393249:EHG393250 ERC393249:ERC393250 FAY393249:FAY393250 FKU393249:FKU393250 FUQ393249:FUQ393250 GEM393249:GEM393250 GOI393249:GOI393250 GYE393249:GYE393250 HIA393249:HIA393250 HRW393249:HRW393250 IBS393249:IBS393250 ILO393249:ILO393250 IVK393249:IVK393250 JFG393249:JFG393250 JPC393249:JPC393250 JYY393249:JYY393250 KIU393249:KIU393250 KSQ393249:KSQ393250 LCM393249:LCM393250 LMI393249:LMI393250 LWE393249:LWE393250 MGA393249:MGA393250 MPW393249:MPW393250 MZS393249:MZS393250 NJO393249:NJO393250 NTK393249:NTK393250 ODG393249:ODG393250 ONC393249:ONC393250 OWY393249:OWY393250 PGU393249:PGU393250 PQQ393249:PQQ393250 QAM393249:QAM393250 QKI393249:QKI393250 QUE393249:QUE393250 REA393249:REA393250 RNW393249:RNW393250 RXS393249:RXS393250 SHO393249:SHO393250 SRK393249:SRK393250 TBG393249:TBG393250 TLC393249:TLC393250 TUY393249:TUY393250 UEU393249:UEU393250 UOQ393249:UOQ393250 UYM393249:UYM393250 VII393249:VII393250 VSE393249:VSE393250 WCA393249:WCA393250 WLW393249:WLW393250 WVS393249:WVS393250 K458785:K458786 JG458785:JG458786 TC458785:TC458786 ACY458785:ACY458786 AMU458785:AMU458786 AWQ458785:AWQ458786 BGM458785:BGM458786 BQI458785:BQI458786 CAE458785:CAE458786 CKA458785:CKA458786 CTW458785:CTW458786 DDS458785:DDS458786 DNO458785:DNO458786 DXK458785:DXK458786 EHG458785:EHG458786 ERC458785:ERC458786 FAY458785:FAY458786 FKU458785:FKU458786 FUQ458785:FUQ458786 GEM458785:GEM458786 GOI458785:GOI458786 GYE458785:GYE458786 HIA458785:HIA458786 HRW458785:HRW458786 IBS458785:IBS458786 ILO458785:ILO458786 IVK458785:IVK458786 JFG458785:JFG458786 JPC458785:JPC458786 JYY458785:JYY458786 KIU458785:KIU458786 KSQ458785:KSQ458786 LCM458785:LCM458786 LMI458785:LMI458786 LWE458785:LWE458786 MGA458785:MGA458786 MPW458785:MPW458786 MZS458785:MZS458786 NJO458785:NJO458786 NTK458785:NTK458786 ODG458785:ODG458786 ONC458785:ONC458786 OWY458785:OWY458786 PGU458785:PGU458786 PQQ458785:PQQ458786 QAM458785:QAM458786 QKI458785:QKI458786 QUE458785:QUE458786 REA458785:REA458786 RNW458785:RNW458786 RXS458785:RXS458786 SHO458785:SHO458786 SRK458785:SRK458786 TBG458785:TBG458786 TLC458785:TLC458786 TUY458785:TUY458786 UEU458785:UEU458786 UOQ458785:UOQ458786 UYM458785:UYM458786 VII458785:VII458786 VSE458785:VSE458786 WCA458785:WCA458786 WLW458785:WLW458786 WVS458785:WVS458786 K524321:K524322 JG524321:JG524322 TC524321:TC524322 ACY524321:ACY524322 AMU524321:AMU524322 AWQ524321:AWQ524322 BGM524321:BGM524322 BQI524321:BQI524322 CAE524321:CAE524322 CKA524321:CKA524322 CTW524321:CTW524322 DDS524321:DDS524322 DNO524321:DNO524322 DXK524321:DXK524322 EHG524321:EHG524322 ERC524321:ERC524322 FAY524321:FAY524322 FKU524321:FKU524322 FUQ524321:FUQ524322 GEM524321:GEM524322 GOI524321:GOI524322 GYE524321:GYE524322 HIA524321:HIA524322 HRW524321:HRW524322 IBS524321:IBS524322 ILO524321:ILO524322 IVK524321:IVK524322 JFG524321:JFG524322 JPC524321:JPC524322 JYY524321:JYY524322 KIU524321:KIU524322 KSQ524321:KSQ524322 LCM524321:LCM524322 LMI524321:LMI524322 LWE524321:LWE524322 MGA524321:MGA524322 MPW524321:MPW524322 MZS524321:MZS524322 NJO524321:NJO524322 NTK524321:NTK524322 ODG524321:ODG524322 ONC524321:ONC524322 OWY524321:OWY524322 PGU524321:PGU524322 PQQ524321:PQQ524322 QAM524321:QAM524322 QKI524321:QKI524322 QUE524321:QUE524322 REA524321:REA524322 RNW524321:RNW524322 RXS524321:RXS524322 SHO524321:SHO524322 SRK524321:SRK524322 TBG524321:TBG524322 TLC524321:TLC524322 TUY524321:TUY524322 UEU524321:UEU524322 UOQ524321:UOQ524322 UYM524321:UYM524322 VII524321:VII524322 VSE524321:VSE524322 WCA524321:WCA524322 WLW524321:WLW524322 WVS524321:WVS524322 K589857:K589858 JG589857:JG589858 TC589857:TC589858 ACY589857:ACY589858 AMU589857:AMU589858 AWQ589857:AWQ589858 BGM589857:BGM589858 BQI589857:BQI589858 CAE589857:CAE589858 CKA589857:CKA589858 CTW589857:CTW589858 DDS589857:DDS589858 DNO589857:DNO589858 DXK589857:DXK589858 EHG589857:EHG589858 ERC589857:ERC589858 FAY589857:FAY589858 FKU589857:FKU589858 FUQ589857:FUQ589858 GEM589857:GEM589858 GOI589857:GOI589858 GYE589857:GYE589858 HIA589857:HIA589858 HRW589857:HRW589858 IBS589857:IBS589858 ILO589857:ILO589858 IVK589857:IVK589858 JFG589857:JFG589858 JPC589857:JPC589858 JYY589857:JYY589858 KIU589857:KIU589858 KSQ589857:KSQ589858 LCM589857:LCM589858 LMI589857:LMI589858 LWE589857:LWE589858 MGA589857:MGA589858 MPW589857:MPW589858 MZS589857:MZS589858 NJO589857:NJO589858 NTK589857:NTK589858 ODG589857:ODG589858 ONC589857:ONC589858 OWY589857:OWY589858 PGU589857:PGU589858 PQQ589857:PQQ589858 QAM589857:QAM589858 QKI589857:QKI589858 QUE589857:QUE589858 REA589857:REA589858 RNW589857:RNW589858 RXS589857:RXS589858 SHO589857:SHO589858 SRK589857:SRK589858 TBG589857:TBG589858 TLC589857:TLC589858 TUY589857:TUY589858 UEU589857:UEU589858 UOQ589857:UOQ589858 UYM589857:UYM589858 VII589857:VII589858 VSE589857:VSE589858 WCA589857:WCA589858 WLW589857:WLW589858 WVS589857:WVS589858 K655393:K655394 JG655393:JG655394 TC655393:TC655394 ACY655393:ACY655394 AMU655393:AMU655394 AWQ655393:AWQ655394 BGM655393:BGM655394 BQI655393:BQI655394 CAE655393:CAE655394 CKA655393:CKA655394 CTW655393:CTW655394 DDS655393:DDS655394 DNO655393:DNO655394 DXK655393:DXK655394 EHG655393:EHG655394 ERC655393:ERC655394 FAY655393:FAY655394 FKU655393:FKU655394 FUQ655393:FUQ655394 GEM655393:GEM655394 GOI655393:GOI655394 GYE655393:GYE655394 HIA655393:HIA655394 HRW655393:HRW655394 IBS655393:IBS655394 ILO655393:ILO655394 IVK655393:IVK655394 JFG655393:JFG655394 JPC655393:JPC655394 JYY655393:JYY655394 KIU655393:KIU655394 KSQ655393:KSQ655394 LCM655393:LCM655394 LMI655393:LMI655394 LWE655393:LWE655394 MGA655393:MGA655394 MPW655393:MPW655394 MZS655393:MZS655394 NJO655393:NJO655394 NTK655393:NTK655394 ODG655393:ODG655394 ONC655393:ONC655394 OWY655393:OWY655394 PGU655393:PGU655394 PQQ655393:PQQ655394 QAM655393:QAM655394 QKI655393:QKI655394 QUE655393:QUE655394 REA655393:REA655394 RNW655393:RNW655394 RXS655393:RXS655394 SHO655393:SHO655394 SRK655393:SRK655394 TBG655393:TBG655394 TLC655393:TLC655394 TUY655393:TUY655394 UEU655393:UEU655394 UOQ655393:UOQ655394 UYM655393:UYM655394 VII655393:VII655394 VSE655393:VSE655394 WCA655393:WCA655394 WLW655393:WLW655394 WVS655393:WVS655394 K720929:K720930 JG720929:JG720930 TC720929:TC720930 ACY720929:ACY720930 AMU720929:AMU720930 AWQ720929:AWQ720930 BGM720929:BGM720930 BQI720929:BQI720930 CAE720929:CAE720930 CKA720929:CKA720930 CTW720929:CTW720930 DDS720929:DDS720930 DNO720929:DNO720930 DXK720929:DXK720930 EHG720929:EHG720930 ERC720929:ERC720930 FAY720929:FAY720930 FKU720929:FKU720930 FUQ720929:FUQ720930 GEM720929:GEM720930 GOI720929:GOI720930 GYE720929:GYE720930 HIA720929:HIA720930 HRW720929:HRW720930 IBS720929:IBS720930 ILO720929:ILO720930 IVK720929:IVK720930 JFG720929:JFG720930 JPC720929:JPC720930 JYY720929:JYY720930 KIU720929:KIU720930 KSQ720929:KSQ720930 LCM720929:LCM720930 LMI720929:LMI720930 LWE720929:LWE720930 MGA720929:MGA720930 MPW720929:MPW720930 MZS720929:MZS720930 NJO720929:NJO720930 NTK720929:NTK720930 ODG720929:ODG720930 ONC720929:ONC720930 OWY720929:OWY720930 PGU720929:PGU720930 PQQ720929:PQQ720930 QAM720929:QAM720930 QKI720929:QKI720930 QUE720929:QUE720930 REA720929:REA720930 RNW720929:RNW720930 RXS720929:RXS720930 SHO720929:SHO720930 SRK720929:SRK720930 TBG720929:TBG720930 TLC720929:TLC720930 TUY720929:TUY720930 UEU720929:UEU720930 UOQ720929:UOQ720930 UYM720929:UYM720930 VII720929:VII720930 VSE720929:VSE720930 WCA720929:WCA720930 WLW720929:WLW720930 WVS720929:WVS720930 K786465:K786466 JG786465:JG786466 TC786465:TC786466 ACY786465:ACY786466 AMU786465:AMU786466 AWQ786465:AWQ786466 BGM786465:BGM786466 BQI786465:BQI786466 CAE786465:CAE786466 CKA786465:CKA786466 CTW786465:CTW786466 DDS786465:DDS786466 DNO786465:DNO786466 DXK786465:DXK786466 EHG786465:EHG786466 ERC786465:ERC786466 FAY786465:FAY786466 FKU786465:FKU786466 FUQ786465:FUQ786466 GEM786465:GEM786466 GOI786465:GOI786466 GYE786465:GYE786466 HIA786465:HIA786466 HRW786465:HRW786466 IBS786465:IBS786466 ILO786465:ILO786466 IVK786465:IVK786466 JFG786465:JFG786466 JPC786465:JPC786466 JYY786465:JYY786466 KIU786465:KIU786466 KSQ786465:KSQ786466 LCM786465:LCM786466 LMI786465:LMI786466 LWE786465:LWE786466 MGA786465:MGA786466 MPW786465:MPW786466 MZS786465:MZS786466 NJO786465:NJO786466 NTK786465:NTK786466 ODG786465:ODG786466 ONC786465:ONC786466 OWY786465:OWY786466 PGU786465:PGU786466 PQQ786465:PQQ786466 QAM786465:QAM786466 QKI786465:QKI786466 QUE786465:QUE786466 REA786465:REA786466 RNW786465:RNW786466 RXS786465:RXS786466 SHO786465:SHO786466 SRK786465:SRK786466 TBG786465:TBG786466 TLC786465:TLC786466 TUY786465:TUY786466 UEU786465:UEU786466 UOQ786465:UOQ786466 UYM786465:UYM786466 VII786465:VII786466 VSE786465:VSE786466 WCA786465:WCA786466 WLW786465:WLW786466 WVS786465:WVS786466 K852001:K852002 JG852001:JG852002 TC852001:TC852002 ACY852001:ACY852002 AMU852001:AMU852002 AWQ852001:AWQ852002 BGM852001:BGM852002 BQI852001:BQI852002 CAE852001:CAE852002 CKA852001:CKA852002 CTW852001:CTW852002 DDS852001:DDS852002 DNO852001:DNO852002 DXK852001:DXK852002 EHG852001:EHG852002 ERC852001:ERC852002 FAY852001:FAY852002 FKU852001:FKU852002 FUQ852001:FUQ852002 GEM852001:GEM852002 GOI852001:GOI852002 GYE852001:GYE852002 HIA852001:HIA852002 HRW852001:HRW852002 IBS852001:IBS852002 ILO852001:ILO852002 IVK852001:IVK852002 JFG852001:JFG852002 JPC852001:JPC852002 JYY852001:JYY852002 KIU852001:KIU852002 KSQ852001:KSQ852002 LCM852001:LCM852002 LMI852001:LMI852002 LWE852001:LWE852002 MGA852001:MGA852002 MPW852001:MPW852002 MZS852001:MZS852002 NJO852001:NJO852002 NTK852001:NTK852002 ODG852001:ODG852002 ONC852001:ONC852002 OWY852001:OWY852002 PGU852001:PGU852002 PQQ852001:PQQ852002 QAM852001:QAM852002 QKI852001:QKI852002 QUE852001:QUE852002 REA852001:REA852002 RNW852001:RNW852002 RXS852001:RXS852002 SHO852001:SHO852002 SRK852001:SRK852002 TBG852001:TBG852002 TLC852001:TLC852002 TUY852001:TUY852002 UEU852001:UEU852002 UOQ852001:UOQ852002 UYM852001:UYM852002 VII852001:VII852002 VSE852001:VSE852002 WCA852001:WCA852002 WLW852001:WLW852002 WVS852001:WVS852002 K917537:K917538 JG917537:JG917538 TC917537:TC917538 ACY917537:ACY917538 AMU917537:AMU917538 AWQ917537:AWQ917538 BGM917537:BGM917538 BQI917537:BQI917538 CAE917537:CAE917538 CKA917537:CKA917538 CTW917537:CTW917538 DDS917537:DDS917538 DNO917537:DNO917538 DXK917537:DXK917538 EHG917537:EHG917538 ERC917537:ERC917538 FAY917537:FAY917538 FKU917537:FKU917538 FUQ917537:FUQ917538 GEM917537:GEM917538 GOI917537:GOI917538 GYE917537:GYE917538 HIA917537:HIA917538 HRW917537:HRW917538 IBS917537:IBS917538 ILO917537:ILO917538 IVK917537:IVK917538 JFG917537:JFG917538 JPC917537:JPC917538 JYY917537:JYY917538 KIU917537:KIU917538 KSQ917537:KSQ917538 LCM917537:LCM917538 LMI917537:LMI917538 LWE917537:LWE917538 MGA917537:MGA917538 MPW917537:MPW917538 MZS917537:MZS917538 NJO917537:NJO917538 NTK917537:NTK917538 ODG917537:ODG917538 ONC917537:ONC917538 OWY917537:OWY917538 PGU917537:PGU917538 PQQ917537:PQQ917538 QAM917537:QAM917538 QKI917537:QKI917538 QUE917537:QUE917538 REA917537:REA917538 RNW917537:RNW917538 RXS917537:RXS917538 SHO917537:SHO917538 SRK917537:SRK917538 TBG917537:TBG917538 TLC917537:TLC917538 TUY917537:TUY917538 UEU917537:UEU917538 UOQ917537:UOQ917538 UYM917537:UYM917538 VII917537:VII917538 VSE917537:VSE917538 WCA917537:WCA917538 WLW917537:WLW917538 WVS917537:WVS917538 K983073:K983074 JG983073:JG983074 TC983073:TC983074 ACY983073:ACY983074 AMU983073:AMU983074 AWQ983073:AWQ983074 BGM983073:BGM983074 BQI983073:BQI983074 CAE983073:CAE983074 CKA983073:CKA983074 CTW983073:CTW983074 DDS983073:DDS983074 DNO983073:DNO983074 DXK983073:DXK983074 EHG983073:EHG983074 ERC983073:ERC983074 FAY983073:FAY983074 FKU983073:FKU983074 FUQ983073:FUQ983074 GEM983073:GEM983074 GOI983073:GOI983074 GYE983073:GYE983074 HIA983073:HIA983074 HRW983073:HRW983074 IBS983073:IBS983074 ILO983073:ILO983074 IVK983073:IVK983074 JFG983073:JFG983074 JPC983073:JPC983074 JYY983073:JYY983074 KIU983073:KIU983074 KSQ983073:KSQ983074 LCM983073:LCM983074 LMI983073:LMI983074 LWE983073:LWE983074 MGA983073:MGA983074 MPW983073:MPW983074 MZS983073:MZS983074 NJO983073:NJO983074 NTK983073:NTK983074 ODG983073:ODG983074 ONC983073:ONC983074 OWY983073:OWY983074 PGU983073:PGU983074 PQQ983073:PQQ983074 QAM983073:QAM983074 QKI983073:QKI983074 QUE983073:QUE983074 REA983073:REA983074 RNW983073:RNW983074 RXS983073:RXS983074 SHO983073:SHO983074 SRK983073:SRK983074 TBG983073:TBG983074 TLC983073:TLC983074 TUY983073:TUY983074 UEU983073:UEU983074 UOQ983073:UOQ983074 UYM983073:UYM983074 VII983073:VII983074 VSE983073:VSE983074 WCA983073:WCA983074 WLW983073:WLW983074 WVS983073:WVS983074 M33:N34 JI33:JJ34 TE33:TF34 ADA33:ADB34 AMW33:AMX34 AWS33:AWT34 BGO33:BGP34 BQK33:BQL34 CAG33:CAH34 CKC33:CKD34 CTY33:CTZ34 DDU33:DDV34 DNQ33:DNR34 DXM33:DXN34 EHI33:EHJ34 ERE33:ERF34 FBA33:FBB34 FKW33:FKX34 FUS33:FUT34 GEO33:GEP34 GOK33:GOL34 GYG33:GYH34 HIC33:HID34 HRY33:HRZ34 IBU33:IBV34 ILQ33:ILR34 IVM33:IVN34 JFI33:JFJ34 JPE33:JPF34 JZA33:JZB34 KIW33:KIX34 KSS33:KST34 LCO33:LCP34 LMK33:LML34 LWG33:LWH34 MGC33:MGD34 MPY33:MPZ34 MZU33:MZV34 NJQ33:NJR34 NTM33:NTN34 ODI33:ODJ34 ONE33:ONF34 OXA33:OXB34 PGW33:PGX34 PQS33:PQT34 QAO33:QAP34 QKK33:QKL34 QUG33:QUH34 REC33:RED34 RNY33:RNZ34 RXU33:RXV34 SHQ33:SHR34 SRM33:SRN34 TBI33:TBJ34 TLE33:TLF34 TVA33:TVB34 UEW33:UEX34 UOS33:UOT34 UYO33:UYP34 VIK33:VIL34 VSG33:VSH34 WCC33:WCD34 WLY33:WLZ34 WVU33:WVV34 M65569:N65570 JI65569:JJ65570 TE65569:TF65570 ADA65569:ADB65570 AMW65569:AMX65570 AWS65569:AWT65570 BGO65569:BGP65570 BQK65569:BQL65570 CAG65569:CAH65570 CKC65569:CKD65570 CTY65569:CTZ65570 DDU65569:DDV65570 DNQ65569:DNR65570 DXM65569:DXN65570 EHI65569:EHJ65570 ERE65569:ERF65570 FBA65569:FBB65570 FKW65569:FKX65570 FUS65569:FUT65570 GEO65569:GEP65570 GOK65569:GOL65570 GYG65569:GYH65570 HIC65569:HID65570 HRY65569:HRZ65570 IBU65569:IBV65570 ILQ65569:ILR65570 IVM65569:IVN65570 JFI65569:JFJ65570 JPE65569:JPF65570 JZA65569:JZB65570 KIW65569:KIX65570 KSS65569:KST65570 LCO65569:LCP65570 LMK65569:LML65570 LWG65569:LWH65570 MGC65569:MGD65570 MPY65569:MPZ65570 MZU65569:MZV65570 NJQ65569:NJR65570 NTM65569:NTN65570 ODI65569:ODJ65570 ONE65569:ONF65570 OXA65569:OXB65570 PGW65569:PGX65570 PQS65569:PQT65570 QAO65569:QAP65570 QKK65569:QKL65570 QUG65569:QUH65570 REC65569:RED65570 RNY65569:RNZ65570 RXU65569:RXV65570 SHQ65569:SHR65570 SRM65569:SRN65570 TBI65569:TBJ65570 TLE65569:TLF65570 TVA65569:TVB65570 UEW65569:UEX65570 UOS65569:UOT65570 UYO65569:UYP65570 VIK65569:VIL65570 VSG65569:VSH65570 WCC65569:WCD65570 WLY65569:WLZ65570 WVU65569:WVV65570 M131105:N131106 JI131105:JJ131106 TE131105:TF131106 ADA131105:ADB131106 AMW131105:AMX131106 AWS131105:AWT131106 BGO131105:BGP131106 BQK131105:BQL131106 CAG131105:CAH131106 CKC131105:CKD131106 CTY131105:CTZ131106 DDU131105:DDV131106 DNQ131105:DNR131106 DXM131105:DXN131106 EHI131105:EHJ131106 ERE131105:ERF131106 FBA131105:FBB131106 FKW131105:FKX131106 FUS131105:FUT131106 GEO131105:GEP131106 GOK131105:GOL131106 GYG131105:GYH131106 HIC131105:HID131106 HRY131105:HRZ131106 IBU131105:IBV131106 ILQ131105:ILR131106 IVM131105:IVN131106 JFI131105:JFJ131106 JPE131105:JPF131106 JZA131105:JZB131106 KIW131105:KIX131106 KSS131105:KST131106 LCO131105:LCP131106 LMK131105:LML131106 LWG131105:LWH131106 MGC131105:MGD131106 MPY131105:MPZ131106 MZU131105:MZV131106 NJQ131105:NJR131106 NTM131105:NTN131106 ODI131105:ODJ131106 ONE131105:ONF131106 OXA131105:OXB131106 PGW131105:PGX131106 PQS131105:PQT131106 QAO131105:QAP131106 QKK131105:QKL131106 QUG131105:QUH131106 REC131105:RED131106 RNY131105:RNZ131106 RXU131105:RXV131106 SHQ131105:SHR131106 SRM131105:SRN131106 TBI131105:TBJ131106 TLE131105:TLF131106 TVA131105:TVB131106 UEW131105:UEX131106 UOS131105:UOT131106 UYO131105:UYP131106 VIK131105:VIL131106 VSG131105:VSH131106 WCC131105:WCD131106 WLY131105:WLZ131106 WVU131105:WVV131106 M196641:N196642 JI196641:JJ196642 TE196641:TF196642 ADA196641:ADB196642 AMW196641:AMX196642 AWS196641:AWT196642 BGO196641:BGP196642 BQK196641:BQL196642 CAG196641:CAH196642 CKC196641:CKD196642 CTY196641:CTZ196642 DDU196641:DDV196642 DNQ196641:DNR196642 DXM196641:DXN196642 EHI196641:EHJ196642 ERE196641:ERF196642 FBA196641:FBB196642 FKW196641:FKX196642 FUS196641:FUT196642 GEO196641:GEP196642 GOK196641:GOL196642 GYG196641:GYH196642 HIC196641:HID196642 HRY196641:HRZ196642 IBU196641:IBV196642 ILQ196641:ILR196642 IVM196641:IVN196642 JFI196641:JFJ196642 JPE196641:JPF196642 JZA196641:JZB196642 KIW196641:KIX196642 KSS196641:KST196642 LCO196641:LCP196642 LMK196641:LML196642 LWG196641:LWH196642 MGC196641:MGD196642 MPY196641:MPZ196642 MZU196641:MZV196642 NJQ196641:NJR196642 NTM196641:NTN196642 ODI196641:ODJ196642 ONE196641:ONF196642 OXA196641:OXB196642 PGW196641:PGX196642 PQS196641:PQT196642 QAO196641:QAP196642 QKK196641:QKL196642 QUG196641:QUH196642 REC196641:RED196642 RNY196641:RNZ196642 RXU196641:RXV196642 SHQ196641:SHR196642 SRM196641:SRN196642 TBI196641:TBJ196642 TLE196641:TLF196642 TVA196641:TVB196642 UEW196641:UEX196642 UOS196641:UOT196642 UYO196641:UYP196642 VIK196641:VIL196642 VSG196641:VSH196642 WCC196641:WCD196642 WLY196641:WLZ196642 WVU196641:WVV196642 M262177:N262178 JI262177:JJ262178 TE262177:TF262178 ADA262177:ADB262178 AMW262177:AMX262178 AWS262177:AWT262178 BGO262177:BGP262178 BQK262177:BQL262178 CAG262177:CAH262178 CKC262177:CKD262178 CTY262177:CTZ262178 DDU262177:DDV262178 DNQ262177:DNR262178 DXM262177:DXN262178 EHI262177:EHJ262178 ERE262177:ERF262178 FBA262177:FBB262178 FKW262177:FKX262178 FUS262177:FUT262178 GEO262177:GEP262178 GOK262177:GOL262178 GYG262177:GYH262178 HIC262177:HID262178 HRY262177:HRZ262178 IBU262177:IBV262178 ILQ262177:ILR262178 IVM262177:IVN262178 JFI262177:JFJ262178 JPE262177:JPF262178 JZA262177:JZB262178 KIW262177:KIX262178 KSS262177:KST262178 LCO262177:LCP262178 LMK262177:LML262178 LWG262177:LWH262178 MGC262177:MGD262178 MPY262177:MPZ262178 MZU262177:MZV262178 NJQ262177:NJR262178 NTM262177:NTN262178 ODI262177:ODJ262178 ONE262177:ONF262178 OXA262177:OXB262178 PGW262177:PGX262178 PQS262177:PQT262178 QAO262177:QAP262178 QKK262177:QKL262178 QUG262177:QUH262178 REC262177:RED262178 RNY262177:RNZ262178 RXU262177:RXV262178 SHQ262177:SHR262178 SRM262177:SRN262178 TBI262177:TBJ262178 TLE262177:TLF262178 TVA262177:TVB262178 UEW262177:UEX262178 UOS262177:UOT262178 UYO262177:UYP262178 VIK262177:VIL262178 VSG262177:VSH262178 WCC262177:WCD262178 WLY262177:WLZ262178 WVU262177:WVV262178 M327713:N327714 JI327713:JJ327714 TE327713:TF327714 ADA327713:ADB327714 AMW327713:AMX327714 AWS327713:AWT327714 BGO327713:BGP327714 BQK327713:BQL327714 CAG327713:CAH327714 CKC327713:CKD327714 CTY327713:CTZ327714 DDU327713:DDV327714 DNQ327713:DNR327714 DXM327713:DXN327714 EHI327713:EHJ327714 ERE327713:ERF327714 FBA327713:FBB327714 FKW327713:FKX327714 FUS327713:FUT327714 GEO327713:GEP327714 GOK327713:GOL327714 GYG327713:GYH327714 HIC327713:HID327714 HRY327713:HRZ327714 IBU327713:IBV327714 ILQ327713:ILR327714 IVM327713:IVN327714 JFI327713:JFJ327714 JPE327713:JPF327714 JZA327713:JZB327714 KIW327713:KIX327714 KSS327713:KST327714 LCO327713:LCP327714 LMK327713:LML327714 LWG327713:LWH327714 MGC327713:MGD327714 MPY327713:MPZ327714 MZU327713:MZV327714 NJQ327713:NJR327714 NTM327713:NTN327714 ODI327713:ODJ327714 ONE327713:ONF327714 OXA327713:OXB327714 PGW327713:PGX327714 PQS327713:PQT327714 QAO327713:QAP327714 QKK327713:QKL327714 QUG327713:QUH327714 REC327713:RED327714 RNY327713:RNZ327714 RXU327713:RXV327714 SHQ327713:SHR327714 SRM327713:SRN327714 TBI327713:TBJ327714 TLE327713:TLF327714 TVA327713:TVB327714 UEW327713:UEX327714 UOS327713:UOT327714 UYO327713:UYP327714 VIK327713:VIL327714 VSG327713:VSH327714 WCC327713:WCD327714 WLY327713:WLZ327714 WVU327713:WVV327714 M393249:N393250 JI393249:JJ393250 TE393249:TF393250 ADA393249:ADB393250 AMW393249:AMX393250 AWS393249:AWT393250 BGO393249:BGP393250 BQK393249:BQL393250 CAG393249:CAH393250 CKC393249:CKD393250 CTY393249:CTZ393250 DDU393249:DDV393250 DNQ393249:DNR393250 DXM393249:DXN393250 EHI393249:EHJ393250 ERE393249:ERF393250 FBA393249:FBB393250 FKW393249:FKX393250 FUS393249:FUT393250 GEO393249:GEP393250 GOK393249:GOL393250 GYG393249:GYH393250 HIC393249:HID393250 HRY393249:HRZ393250 IBU393249:IBV393250 ILQ393249:ILR393250 IVM393249:IVN393250 JFI393249:JFJ393250 JPE393249:JPF393250 JZA393249:JZB393250 KIW393249:KIX393250 KSS393249:KST393250 LCO393249:LCP393250 LMK393249:LML393250 LWG393249:LWH393250 MGC393249:MGD393250 MPY393249:MPZ393250 MZU393249:MZV393250 NJQ393249:NJR393250 NTM393249:NTN393250 ODI393249:ODJ393250 ONE393249:ONF393250 OXA393249:OXB393250 PGW393249:PGX393250 PQS393249:PQT393250 QAO393249:QAP393250 QKK393249:QKL393250 QUG393249:QUH393250 REC393249:RED393250 RNY393249:RNZ393250 RXU393249:RXV393250 SHQ393249:SHR393250 SRM393249:SRN393250 TBI393249:TBJ393250 TLE393249:TLF393250 TVA393249:TVB393250 UEW393249:UEX393250 UOS393249:UOT393250 UYO393249:UYP393250 VIK393249:VIL393250 VSG393249:VSH393250 WCC393249:WCD393250 WLY393249:WLZ393250 WVU393249:WVV393250 M458785:N458786 JI458785:JJ458786 TE458785:TF458786 ADA458785:ADB458786 AMW458785:AMX458786 AWS458785:AWT458786 BGO458785:BGP458786 BQK458785:BQL458786 CAG458785:CAH458786 CKC458785:CKD458786 CTY458785:CTZ458786 DDU458785:DDV458786 DNQ458785:DNR458786 DXM458785:DXN458786 EHI458785:EHJ458786 ERE458785:ERF458786 FBA458785:FBB458786 FKW458785:FKX458786 FUS458785:FUT458786 GEO458785:GEP458786 GOK458785:GOL458786 GYG458785:GYH458786 HIC458785:HID458786 HRY458785:HRZ458786 IBU458785:IBV458786 ILQ458785:ILR458786 IVM458785:IVN458786 JFI458785:JFJ458786 JPE458785:JPF458786 JZA458785:JZB458786 KIW458785:KIX458786 KSS458785:KST458786 LCO458785:LCP458786 LMK458785:LML458786 LWG458785:LWH458786 MGC458785:MGD458786 MPY458785:MPZ458786 MZU458785:MZV458786 NJQ458785:NJR458786 NTM458785:NTN458786 ODI458785:ODJ458786 ONE458785:ONF458786 OXA458785:OXB458786 PGW458785:PGX458786 PQS458785:PQT458786 QAO458785:QAP458786 QKK458785:QKL458786 QUG458785:QUH458786 REC458785:RED458786 RNY458785:RNZ458786 RXU458785:RXV458786 SHQ458785:SHR458786 SRM458785:SRN458786 TBI458785:TBJ458786 TLE458785:TLF458786 TVA458785:TVB458786 UEW458785:UEX458786 UOS458785:UOT458786 UYO458785:UYP458786 VIK458785:VIL458786 VSG458785:VSH458786 WCC458785:WCD458786 WLY458785:WLZ458786 WVU458785:WVV458786 M524321:N524322 JI524321:JJ524322 TE524321:TF524322 ADA524321:ADB524322 AMW524321:AMX524322 AWS524321:AWT524322 BGO524321:BGP524322 BQK524321:BQL524322 CAG524321:CAH524322 CKC524321:CKD524322 CTY524321:CTZ524322 DDU524321:DDV524322 DNQ524321:DNR524322 DXM524321:DXN524322 EHI524321:EHJ524322 ERE524321:ERF524322 FBA524321:FBB524322 FKW524321:FKX524322 FUS524321:FUT524322 GEO524321:GEP524322 GOK524321:GOL524322 GYG524321:GYH524322 HIC524321:HID524322 HRY524321:HRZ524322 IBU524321:IBV524322 ILQ524321:ILR524322 IVM524321:IVN524322 JFI524321:JFJ524322 JPE524321:JPF524322 JZA524321:JZB524322 KIW524321:KIX524322 KSS524321:KST524322 LCO524321:LCP524322 LMK524321:LML524322 LWG524321:LWH524322 MGC524321:MGD524322 MPY524321:MPZ524322 MZU524321:MZV524322 NJQ524321:NJR524322 NTM524321:NTN524322 ODI524321:ODJ524322 ONE524321:ONF524322 OXA524321:OXB524322 PGW524321:PGX524322 PQS524321:PQT524322 QAO524321:QAP524322 QKK524321:QKL524322 QUG524321:QUH524322 REC524321:RED524322 RNY524321:RNZ524322 RXU524321:RXV524322 SHQ524321:SHR524322 SRM524321:SRN524322 TBI524321:TBJ524322 TLE524321:TLF524322 TVA524321:TVB524322 UEW524321:UEX524322 UOS524321:UOT524322 UYO524321:UYP524322 VIK524321:VIL524322 VSG524321:VSH524322 WCC524321:WCD524322 WLY524321:WLZ524322 WVU524321:WVV524322 M589857:N589858 JI589857:JJ589858 TE589857:TF589858 ADA589857:ADB589858 AMW589857:AMX589858 AWS589857:AWT589858 BGO589857:BGP589858 BQK589857:BQL589858 CAG589857:CAH589858 CKC589857:CKD589858 CTY589857:CTZ589858 DDU589857:DDV589858 DNQ589857:DNR589858 DXM589857:DXN589858 EHI589857:EHJ589858 ERE589857:ERF589858 FBA589857:FBB589858 FKW589857:FKX589858 FUS589857:FUT589858 GEO589857:GEP589858 GOK589857:GOL589858 GYG589857:GYH589858 HIC589857:HID589858 HRY589857:HRZ589858 IBU589857:IBV589858 ILQ589857:ILR589858 IVM589857:IVN589858 JFI589857:JFJ589858 JPE589857:JPF589858 JZA589857:JZB589858 KIW589857:KIX589858 KSS589857:KST589858 LCO589857:LCP589858 LMK589857:LML589858 LWG589857:LWH589858 MGC589857:MGD589858 MPY589857:MPZ589858 MZU589857:MZV589858 NJQ589857:NJR589858 NTM589857:NTN589858 ODI589857:ODJ589858 ONE589857:ONF589858 OXA589857:OXB589858 PGW589857:PGX589858 PQS589857:PQT589858 QAO589857:QAP589858 QKK589857:QKL589858 QUG589857:QUH589858 REC589857:RED589858 RNY589857:RNZ589858 RXU589857:RXV589858 SHQ589857:SHR589858 SRM589857:SRN589858 TBI589857:TBJ589858 TLE589857:TLF589858 TVA589857:TVB589858 UEW589857:UEX589858 UOS589857:UOT589858 UYO589857:UYP589858 VIK589857:VIL589858 VSG589857:VSH589858 WCC589857:WCD589858 WLY589857:WLZ589858 WVU589857:WVV589858 M655393:N655394 JI655393:JJ655394 TE655393:TF655394 ADA655393:ADB655394 AMW655393:AMX655394 AWS655393:AWT655394 BGO655393:BGP655394 BQK655393:BQL655394 CAG655393:CAH655394 CKC655393:CKD655394 CTY655393:CTZ655394 DDU655393:DDV655394 DNQ655393:DNR655394 DXM655393:DXN655394 EHI655393:EHJ655394 ERE655393:ERF655394 FBA655393:FBB655394 FKW655393:FKX655394 FUS655393:FUT655394 GEO655393:GEP655394 GOK655393:GOL655394 GYG655393:GYH655394 HIC655393:HID655394 HRY655393:HRZ655394 IBU655393:IBV655394 ILQ655393:ILR655394 IVM655393:IVN655394 JFI655393:JFJ655394 JPE655393:JPF655394 JZA655393:JZB655394 KIW655393:KIX655394 KSS655393:KST655394 LCO655393:LCP655394 LMK655393:LML655394 LWG655393:LWH655394 MGC655393:MGD655394 MPY655393:MPZ655394 MZU655393:MZV655394 NJQ655393:NJR655394 NTM655393:NTN655394 ODI655393:ODJ655394 ONE655393:ONF655394 OXA655393:OXB655394 PGW655393:PGX655394 PQS655393:PQT655394 QAO655393:QAP655394 QKK655393:QKL655394 QUG655393:QUH655394 REC655393:RED655394 RNY655393:RNZ655394 RXU655393:RXV655394 SHQ655393:SHR655394 SRM655393:SRN655394 TBI655393:TBJ655394 TLE655393:TLF655394 TVA655393:TVB655394 UEW655393:UEX655394 UOS655393:UOT655394 UYO655393:UYP655394 VIK655393:VIL655394 VSG655393:VSH655394 WCC655393:WCD655394 WLY655393:WLZ655394 WVU655393:WVV655394 M720929:N720930 JI720929:JJ720930 TE720929:TF720930 ADA720929:ADB720930 AMW720929:AMX720930 AWS720929:AWT720930 BGO720929:BGP720930 BQK720929:BQL720930 CAG720929:CAH720930 CKC720929:CKD720930 CTY720929:CTZ720930 DDU720929:DDV720930 DNQ720929:DNR720930 DXM720929:DXN720930 EHI720929:EHJ720930 ERE720929:ERF720930 FBA720929:FBB720930 FKW720929:FKX720930 FUS720929:FUT720930 GEO720929:GEP720930 GOK720929:GOL720930 GYG720929:GYH720930 HIC720929:HID720930 HRY720929:HRZ720930 IBU720929:IBV720930 ILQ720929:ILR720930 IVM720929:IVN720930 JFI720929:JFJ720930 JPE720929:JPF720930 JZA720929:JZB720930 KIW720929:KIX720930 KSS720929:KST720930 LCO720929:LCP720930 LMK720929:LML720930 LWG720929:LWH720930 MGC720929:MGD720930 MPY720929:MPZ720930 MZU720929:MZV720930 NJQ720929:NJR720930 NTM720929:NTN720930 ODI720929:ODJ720930 ONE720929:ONF720930 OXA720929:OXB720930 PGW720929:PGX720930 PQS720929:PQT720930 QAO720929:QAP720930 QKK720929:QKL720930 QUG720929:QUH720930 REC720929:RED720930 RNY720929:RNZ720930 RXU720929:RXV720930 SHQ720929:SHR720930 SRM720929:SRN720930 TBI720929:TBJ720930 TLE720929:TLF720930 TVA720929:TVB720930 UEW720929:UEX720930 UOS720929:UOT720930 UYO720929:UYP720930 VIK720929:VIL720930 VSG720929:VSH720930 WCC720929:WCD720930 WLY720929:WLZ720930 WVU720929:WVV720930 M786465:N786466 JI786465:JJ786466 TE786465:TF786466 ADA786465:ADB786466 AMW786465:AMX786466 AWS786465:AWT786466 BGO786465:BGP786466 BQK786465:BQL786466 CAG786465:CAH786466 CKC786465:CKD786466 CTY786465:CTZ786466 DDU786465:DDV786466 DNQ786465:DNR786466 DXM786465:DXN786466 EHI786465:EHJ786466 ERE786465:ERF786466 FBA786465:FBB786466 FKW786465:FKX786466 FUS786465:FUT786466 GEO786465:GEP786466 GOK786465:GOL786466 GYG786465:GYH786466 HIC786465:HID786466 HRY786465:HRZ786466 IBU786465:IBV786466 ILQ786465:ILR786466 IVM786465:IVN786466 JFI786465:JFJ786466 JPE786465:JPF786466 JZA786465:JZB786466 KIW786465:KIX786466 KSS786465:KST786466 LCO786465:LCP786466 LMK786465:LML786466 LWG786465:LWH786466 MGC786465:MGD786466 MPY786465:MPZ786466 MZU786465:MZV786466 NJQ786465:NJR786466 NTM786465:NTN786466 ODI786465:ODJ786466 ONE786465:ONF786466 OXA786465:OXB786466 PGW786465:PGX786466 PQS786465:PQT786466 QAO786465:QAP786466 QKK786465:QKL786466 QUG786465:QUH786466 REC786465:RED786466 RNY786465:RNZ786466 RXU786465:RXV786466 SHQ786465:SHR786466 SRM786465:SRN786466 TBI786465:TBJ786466 TLE786465:TLF786466 TVA786465:TVB786466 UEW786465:UEX786466 UOS786465:UOT786466 UYO786465:UYP786466 VIK786465:VIL786466 VSG786465:VSH786466 WCC786465:WCD786466 WLY786465:WLZ786466 WVU786465:WVV786466 M852001:N852002 JI852001:JJ852002 TE852001:TF852002 ADA852001:ADB852002 AMW852001:AMX852002 AWS852001:AWT852002 BGO852001:BGP852002 BQK852001:BQL852002 CAG852001:CAH852002 CKC852001:CKD852002 CTY852001:CTZ852002 DDU852001:DDV852002 DNQ852001:DNR852002 DXM852001:DXN852002 EHI852001:EHJ852002 ERE852001:ERF852002 FBA852001:FBB852002 FKW852001:FKX852002 FUS852001:FUT852002 GEO852001:GEP852002 GOK852001:GOL852002 GYG852001:GYH852002 HIC852001:HID852002 HRY852001:HRZ852002 IBU852001:IBV852002 ILQ852001:ILR852002 IVM852001:IVN852002 JFI852001:JFJ852002 JPE852001:JPF852002 JZA852001:JZB852002 KIW852001:KIX852002 KSS852001:KST852002 LCO852001:LCP852002 LMK852001:LML852002 LWG852001:LWH852002 MGC852001:MGD852002 MPY852001:MPZ852002 MZU852001:MZV852002 NJQ852001:NJR852002 NTM852001:NTN852002 ODI852001:ODJ852002 ONE852001:ONF852002 OXA852001:OXB852002 PGW852001:PGX852002 PQS852001:PQT852002 QAO852001:QAP852002 QKK852001:QKL852002 QUG852001:QUH852002 REC852001:RED852002 RNY852001:RNZ852002 RXU852001:RXV852002 SHQ852001:SHR852002 SRM852001:SRN852002 TBI852001:TBJ852002 TLE852001:TLF852002 TVA852001:TVB852002 UEW852001:UEX852002 UOS852001:UOT852002 UYO852001:UYP852002 VIK852001:VIL852002 VSG852001:VSH852002 WCC852001:WCD852002 WLY852001:WLZ852002 WVU852001:WVV852002 M917537:N917538 JI917537:JJ917538 TE917537:TF917538 ADA917537:ADB917538 AMW917537:AMX917538 AWS917537:AWT917538 BGO917537:BGP917538 BQK917537:BQL917538 CAG917537:CAH917538 CKC917537:CKD917538 CTY917537:CTZ917538 DDU917537:DDV917538 DNQ917537:DNR917538 DXM917537:DXN917538 EHI917537:EHJ917538 ERE917537:ERF917538 FBA917537:FBB917538 FKW917537:FKX917538 FUS917537:FUT917538 GEO917537:GEP917538 GOK917537:GOL917538 GYG917537:GYH917538 HIC917537:HID917538 HRY917537:HRZ917538 IBU917537:IBV917538 ILQ917537:ILR917538 IVM917537:IVN917538 JFI917537:JFJ917538 JPE917537:JPF917538 JZA917537:JZB917538 KIW917537:KIX917538 KSS917537:KST917538 LCO917537:LCP917538 LMK917537:LML917538 LWG917537:LWH917538 MGC917537:MGD917538 MPY917537:MPZ917538 MZU917537:MZV917538 NJQ917537:NJR917538 NTM917537:NTN917538 ODI917537:ODJ917538 ONE917537:ONF917538 OXA917537:OXB917538 PGW917537:PGX917538 PQS917537:PQT917538 QAO917537:QAP917538 QKK917537:QKL917538 QUG917537:QUH917538 REC917537:RED917538 RNY917537:RNZ917538 RXU917537:RXV917538 SHQ917537:SHR917538 SRM917537:SRN917538 TBI917537:TBJ917538 TLE917537:TLF917538 TVA917537:TVB917538 UEW917537:UEX917538 UOS917537:UOT917538 UYO917537:UYP917538 VIK917537:VIL917538 VSG917537:VSH917538 WCC917537:WCD917538 WLY917537:WLZ917538 WVU917537:WVV917538 M983073:N983074 JI983073:JJ983074 TE983073:TF983074 ADA983073:ADB983074 AMW983073:AMX983074 AWS983073:AWT983074 BGO983073:BGP983074 BQK983073:BQL983074 CAG983073:CAH983074 CKC983073:CKD983074 CTY983073:CTZ983074 DDU983073:DDV983074 DNQ983073:DNR983074 DXM983073:DXN983074 EHI983073:EHJ983074 ERE983073:ERF983074 FBA983073:FBB983074 FKW983073:FKX983074 FUS983073:FUT983074 GEO983073:GEP983074 GOK983073:GOL983074 GYG983073:GYH983074 HIC983073:HID983074 HRY983073:HRZ983074 IBU983073:IBV983074 ILQ983073:ILR983074 IVM983073:IVN983074 JFI983073:JFJ983074 JPE983073:JPF983074 JZA983073:JZB983074 KIW983073:KIX983074 KSS983073:KST983074 LCO983073:LCP983074 LMK983073:LML983074 LWG983073:LWH983074 MGC983073:MGD983074 MPY983073:MPZ983074 MZU983073:MZV983074 NJQ983073:NJR983074 NTM983073:NTN983074 ODI983073:ODJ983074 ONE983073:ONF983074 OXA983073:OXB983074 PGW983073:PGX983074 PQS983073:PQT983074 QAO983073:QAP983074 QKK983073:QKL983074 QUG983073:QUH983074 REC983073:RED983074 RNY983073:RNZ983074 RXU983073:RXV983074 SHQ983073:SHR983074 SRM983073:SRN983074 TBI983073:TBJ983074 TLE983073:TLF983074 TVA983073:TVB983074 UEW983073:UEX983074 UOS983073:UOT983074 UYO983073:UYP983074 VIK983073:VIL983074 VSG983073:VSH983074 WCC983073:WCD983074 WLY983073:WLZ983074 WVU983073:WVV983074 M36:N36 JI36:JJ36 TE36:TF36 ADA36:ADB36 AMW36:AMX36 AWS36:AWT36 BGO36:BGP36 BQK36:BQL36 CAG36:CAH36 CKC36:CKD36 CTY36:CTZ36 DDU36:DDV36 DNQ36:DNR36 DXM36:DXN36 EHI36:EHJ36 ERE36:ERF36 FBA36:FBB36 FKW36:FKX36 FUS36:FUT36 GEO36:GEP36 GOK36:GOL36 GYG36:GYH36 HIC36:HID36 HRY36:HRZ36 IBU36:IBV36 ILQ36:ILR36 IVM36:IVN36 JFI36:JFJ36 JPE36:JPF36 JZA36:JZB36 KIW36:KIX36 KSS36:KST36 LCO36:LCP36 LMK36:LML36 LWG36:LWH36 MGC36:MGD36 MPY36:MPZ36 MZU36:MZV36 NJQ36:NJR36 NTM36:NTN36 ODI36:ODJ36 ONE36:ONF36 OXA36:OXB36 PGW36:PGX36 PQS36:PQT36 QAO36:QAP36 QKK36:QKL36 QUG36:QUH36 REC36:RED36 RNY36:RNZ36 RXU36:RXV36 SHQ36:SHR36 SRM36:SRN36 TBI36:TBJ36 TLE36:TLF36 TVA36:TVB36 UEW36:UEX36 UOS36:UOT36 UYO36:UYP36 VIK36:VIL36 VSG36:VSH36 WCC36:WCD36 WLY36:WLZ36 WVU36:WVV36 M65572:N65572 JI65572:JJ65572 TE65572:TF65572 ADA65572:ADB65572 AMW65572:AMX65572 AWS65572:AWT65572 BGO65572:BGP65572 BQK65572:BQL65572 CAG65572:CAH65572 CKC65572:CKD65572 CTY65572:CTZ65572 DDU65572:DDV65572 DNQ65572:DNR65572 DXM65572:DXN65572 EHI65572:EHJ65572 ERE65572:ERF65572 FBA65572:FBB65572 FKW65572:FKX65572 FUS65572:FUT65572 GEO65572:GEP65572 GOK65572:GOL65572 GYG65572:GYH65572 HIC65572:HID65572 HRY65572:HRZ65572 IBU65572:IBV65572 ILQ65572:ILR65572 IVM65572:IVN65572 JFI65572:JFJ65572 JPE65572:JPF65572 JZA65572:JZB65572 KIW65572:KIX65572 KSS65572:KST65572 LCO65572:LCP65572 LMK65572:LML65572 LWG65572:LWH65572 MGC65572:MGD65572 MPY65572:MPZ65572 MZU65572:MZV65572 NJQ65572:NJR65572 NTM65572:NTN65572 ODI65572:ODJ65572 ONE65572:ONF65572 OXA65572:OXB65572 PGW65572:PGX65572 PQS65572:PQT65572 QAO65572:QAP65572 QKK65572:QKL65572 QUG65572:QUH65572 REC65572:RED65572 RNY65572:RNZ65572 RXU65572:RXV65572 SHQ65572:SHR65572 SRM65572:SRN65572 TBI65572:TBJ65572 TLE65572:TLF65572 TVA65572:TVB65572 UEW65572:UEX65572 UOS65572:UOT65572 UYO65572:UYP65572 VIK65572:VIL65572 VSG65572:VSH65572 WCC65572:WCD65572 WLY65572:WLZ65572 WVU65572:WVV65572 M131108:N131108 JI131108:JJ131108 TE131108:TF131108 ADA131108:ADB131108 AMW131108:AMX131108 AWS131108:AWT131108 BGO131108:BGP131108 BQK131108:BQL131108 CAG131108:CAH131108 CKC131108:CKD131108 CTY131108:CTZ131108 DDU131108:DDV131108 DNQ131108:DNR131108 DXM131108:DXN131108 EHI131108:EHJ131108 ERE131108:ERF131108 FBA131108:FBB131108 FKW131108:FKX131108 FUS131108:FUT131108 GEO131108:GEP131108 GOK131108:GOL131108 GYG131108:GYH131108 HIC131108:HID131108 HRY131108:HRZ131108 IBU131108:IBV131108 ILQ131108:ILR131108 IVM131108:IVN131108 JFI131108:JFJ131108 JPE131108:JPF131108 JZA131108:JZB131108 KIW131108:KIX131108 KSS131108:KST131108 LCO131108:LCP131108 LMK131108:LML131108 LWG131108:LWH131108 MGC131108:MGD131108 MPY131108:MPZ131108 MZU131108:MZV131108 NJQ131108:NJR131108 NTM131108:NTN131108 ODI131108:ODJ131108 ONE131108:ONF131108 OXA131108:OXB131108 PGW131108:PGX131108 PQS131108:PQT131108 QAO131108:QAP131108 QKK131108:QKL131108 QUG131108:QUH131108 REC131108:RED131108 RNY131108:RNZ131108 RXU131108:RXV131108 SHQ131108:SHR131108 SRM131108:SRN131108 TBI131108:TBJ131108 TLE131108:TLF131108 TVA131108:TVB131108 UEW131108:UEX131108 UOS131108:UOT131108 UYO131108:UYP131108 VIK131108:VIL131108 VSG131108:VSH131108 WCC131108:WCD131108 WLY131108:WLZ131108 WVU131108:WVV131108 M196644:N196644 JI196644:JJ196644 TE196644:TF196644 ADA196644:ADB196644 AMW196644:AMX196644 AWS196644:AWT196644 BGO196644:BGP196644 BQK196644:BQL196644 CAG196644:CAH196644 CKC196644:CKD196644 CTY196644:CTZ196644 DDU196644:DDV196644 DNQ196644:DNR196644 DXM196644:DXN196644 EHI196644:EHJ196644 ERE196644:ERF196644 FBA196644:FBB196644 FKW196644:FKX196644 FUS196644:FUT196644 GEO196644:GEP196644 GOK196644:GOL196644 GYG196644:GYH196644 HIC196644:HID196644 HRY196644:HRZ196644 IBU196644:IBV196644 ILQ196644:ILR196644 IVM196644:IVN196644 JFI196644:JFJ196644 JPE196644:JPF196644 JZA196644:JZB196644 KIW196644:KIX196644 KSS196644:KST196644 LCO196644:LCP196644 LMK196644:LML196644 LWG196644:LWH196644 MGC196644:MGD196644 MPY196644:MPZ196644 MZU196644:MZV196644 NJQ196644:NJR196644 NTM196644:NTN196644 ODI196644:ODJ196644 ONE196644:ONF196644 OXA196644:OXB196644 PGW196644:PGX196644 PQS196644:PQT196644 QAO196644:QAP196644 QKK196644:QKL196644 QUG196644:QUH196644 REC196644:RED196644 RNY196644:RNZ196644 RXU196644:RXV196644 SHQ196644:SHR196644 SRM196644:SRN196644 TBI196644:TBJ196644 TLE196644:TLF196644 TVA196644:TVB196644 UEW196644:UEX196644 UOS196644:UOT196644 UYO196644:UYP196644 VIK196644:VIL196644 VSG196644:VSH196644 WCC196644:WCD196644 WLY196644:WLZ196644 WVU196644:WVV196644 M262180:N262180 JI262180:JJ262180 TE262180:TF262180 ADA262180:ADB262180 AMW262180:AMX262180 AWS262180:AWT262180 BGO262180:BGP262180 BQK262180:BQL262180 CAG262180:CAH262180 CKC262180:CKD262180 CTY262180:CTZ262180 DDU262180:DDV262180 DNQ262180:DNR262180 DXM262180:DXN262180 EHI262180:EHJ262180 ERE262180:ERF262180 FBA262180:FBB262180 FKW262180:FKX262180 FUS262180:FUT262180 GEO262180:GEP262180 GOK262180:GOL262180 GYG262180:GYH262180 HIC262180:HID262180 HRY262180:HRZ262180 IBU262180:IBV262180 ILQ262180:ILR262180 IVM262180:IVN262180 JFI262180:JFJ262180 JPE262180:JPF262180 JZA262180:JZB262180 KIW262180:KIX262180 KSS262180:KST262180 LCO262180:LCP262180 LMK262180:LML262180 LWG262180:LWH262180 MGC262180:MGD262180 MPY262180:MPZ262180 MZU262180:MZV262180 NJQ262180:NJR262180 NTM262180:NTN262180 ODI262180:ODJ262180 ONE262180:ONF262180 OXA262180:OXB262180 PGW262180:PGX262180 PQS262180:PQT262180 QAO262180:QAP262180 QKK262180:QKL262180 QUG262180:QUH262180 REC262180:RED262180 RNY262180:RNZ262180 RXU262180:RXV262180 SHQ262180:SHR262180 SRM262180:SRN262180 TBI262180:TBJ262180 TLE262180:TLF262180 TVA262180:TVB262180 UEW262180:UEX262180 UOS262180:UOT262180 UYO262180:UYP262180 VIK262180:VIL262180 VSG262180:VSH262180 WCC262180:WCD262180 WLY262180:WLZ262180 WVU262180:WVV262180 M327716:N327716 JI327716:JJ327716 TE327716:TF327716 ADA327716:ADB327716 AMW327716:AMX327716 AWS327716:AWT327716 BGO327716:BGP327716 BQK327716:BQL327716 CAG327716:CAH327716 CKC327716:CKD327716 CTY327716:CTZ327716 DDU327716:DDV327716 DNQ327716:DNR327716 DXM327716:DXN327716 EHI327716:EHJ327716 ERE327716:ERF327716 FBA327716:FBB327716 FKW327716:FKX327716 FUS327716:FUT327716 GEO327716:GEP327716 GOK327716:GOL327716 GYG327716:GYH327716 HIC327716:HID327716 HRY327716:HRZ327716 IBU327716:IBV327716 ILQ327716:ILR327716 IVM327716:IVN327716 JFI327716:JFJ327716 JPE327716:JPF327716 JZA327716:JZB327716 KIW327716:KIX327716 KSS327716:KST327716 LCO327716:LCP327716 LMK327716:LML327716 LWG327716:LWH327716 MGC327716:MGD327716 MPY327716:MPZ327716 MZU327716:MZV327716 NJQ327716:NJR327716 NTM327716:NTN327716 ODI327716:ODJ327716 ONE327716:ONF327716 OXA327716:OXB327716 PGW327716:PGX327716 PQS327716:PQT327716 QAO327716:QAP327716 QKK327716:QKL327716 QUG327716:QUH327716 REC327716:RED327716 RNY327716:RNZ327716 RXU327716:RXV327716 SHQ327716:SHR327716 SRM327716:SRN327716 TBI327716:TBJ327716 TLE327716:TLF327716 TVA327716:TVB327716 UEW327716:UEX327716 UOS327716:UOT327716 UYO327716:UYP327716 VIK327716:VIL327716 VSG327716:VSH327716 WCC327716:WCD327716 WLY327716:WLZ327716 WVU327716:WVV327716 M393252:N393252 JI393252:JJ393252 TE393252:TF393252 ADA393252:ADB393252 AMW393252:AMX393252 AWS393252:AWT393252 BGO393252:BGP393252 BQK393252:BQL393252 CAG393252:CAH393252 CKC393252:CKD393252 CTY393252:CTZ393252 DDU393252:DDV393252 DNQ393252:DNR393252 DXM393252:DXN393252 EHI393252:EHJ393252 ERE393252:ERF393252 FBA393252:FBB393252 FKW393252:FKX393252 FUS393252:FUT393252 GEO393252:GEP393252 GOK393252:GOL393252 GYG393252:GYH393252 HIC393252:HID393252 HRY393252:HRZ393252 IBU393252:IBV393252 ILQ393252:ILR393252 IVM393252:IVN393252 JFI393252:JFJ393252 JPE393252:JPF393252 JZA393252:JZB393252 KIW393252:KIX393252 KSS393252:KST393252 LCO393252:LCP393252 LMK393252:LML393252 LWG393252:LWH393252 MGC393252:MGD393252 MPY393252:MPZ393252 MZU393252:MZV393252 NJQ393252:NJR393252 NTM393252:NTN393252 ODI393252:ODJ393252 ONE393252:ONF393252 OXA393252:OXB393252 PGW393252:PGX393252 PQS393252:PQT393252 QAO393252:QAP393252 QKK393252:QKL393252 QUG393252:QUH393252 REC393252:RED393252 RNY393252:RNZ393252 RXU393252:RXV393252 SHQ393252:SHR393252 SRM393252:SRN393252 TBI393252:TBJ393252 TLE393252:TLF393252 TVA393252:TVB393252 UEW393252:UEX393252 UOS393252:UOT393252 UYO393252:UYP393252 VIK393252:VIL393252 VSG393252:VSH393252 WCC393252:WCD393252 WLY393252:WLZ393252 WVU393252:WVV393252 M458788:N458788 JI458788:JJ458788 TE458788:TF458788 ADA458788:ADB458788 AMW458788:AMX458788 AWS458788:AWT458788 BGO458788:BGP458788 BQK458788:BQL458788 CAG458788:CAH458788 CKC458788:CKD458788 CTY458788:CTZ458788 DDU458788:DDV458788 DNQ458788:DNR458788 DXM458788:DXN458788 EHI458788:EHJ458788 ERE458788:ERF458788 FBA458788:FBB458788 FKW458788:FKX458788 FUS458788:FUT458788 GEO458788:GEP458788 GOK458788:GOL458788 GYG458788:GYH458788 HIC458788:HID458788 HRY458788:HRZ458788 IBU458788:IBV458788 ILQ458788:ILR458788 IVM458788:IVN458788 JFI458788:JFJ458788 JPE458788:JPF458788 JZA458788:JZB458788 KIW458788:KIX458788 KSS458788:KST458788 LCO458788:LCP458788 LMK458788:LML458788 LWG458788:LWH458788 MGC458788:MGD458788 MPY458788:MPZ458788 MZU458788:MZV458788 NJQ458788:NJR458788 NTM458788:NTN458788 ODI458788:ODJ458788 ONE458788:ONF458788 OXA458788:OXB458788 PGW458788:PGX458788 PQS458788:PQT458788 QAO458788:QAP458788 QKK458788:QKL458788 QUG458788:QUH458788 REC458788:RED458788 RNY458788:RNZ458788 RXU458788:RXV458788 SHQ458788:SHR458788 SRM458788:SRN458788 TBI458788:TBJ458788 TLE458788:TLF458788 TVA458788:TVB458788 UEW458788:UEX458788 UOS458788:UOT458788 UYO458788:UYP458788 VIK458788:VIL458788 VSG458788:VSH458788 WCC458788:WCD458788 WLY458788:WLZ458788 WVU458788:WVV458788 M524324:N524324 JI524324:JJ524324 TE524324:TF524324 ADA524324:ADB524324 AMW524324:AMX524324 AWS524324:AWT524324 BGO524324:BGP524324 BQK524324:BQL524324 CAG524324:CAH524324 CKC524324:CKD524324 CTY524324:CTZ524324 DDU524324:DDV524324 DNQ524324:DNR524324 DXM524324:DXN524324 EHI524324:EHJ524324 ERE524324:ERF524324 FBA524324:FBB524324 FKW524324:FKX524324 FUS524324:FUT524324 GEO524324:GEP524324 GOK524324:GOL524324 GYG524324:GYH524324 HIC524324:HID524324 HRY524324:HRZ524324 IBU524324:IBV524324 ILQ524324:ILR524324 IVM524324:IVN524324 JFI524324:JFJ524324 JPE524324:JPF524324 JZA524324:JZB524324 KIW524324:KIX524324 KSS524324:KST524324 LCO524324:LCP524324 LMK524324:LML524324 LWG524324:LWH524324 MGC524324:MGD524324 MPY524324:MPZ524324 MZU524324:MZV524324 NJQ524324:NJR524324 NTM524324:NTN524324 ODI524324:ODJ524324 ONE524324:ONF524324 OXA524324:OXB524324 PGW524324:PGX524324 PQS524324:PQT524324 QAO524324:QAP524324 QKK524324:QKL524324 QUG524324:QUH524324 REC524324:RED524324 RNY524324:RNZ524324 RXU524324:RXV524324 SHQ524324:SHR524324 SRM524324:SRN524324 TBI524324:TBJ524324 TLE524324:TLF524324 TVA524324:TVB524324 UEW524324:UEX524324 UOS524324:UOT524324 UYO524324:UYP524324 VIK524324:VIL524324 VSG524324:VSH524324 WCC524324:WCD524324 WLY524324:WLZ524324 WVU524324:WVV524324 M589860:N589860 JI589860:JJ589860 TE589860:TF589860 ADA589860:ADB589860 AMW589860:AMX589860 AWS589860:AWT589860 BGO589860:BGP589860 BQK589860:BQL589860 CAG589860:CAH589860 CKC589860:CKD589860 CTY589860:CTZ589860 DDU589860:DDV589860 DNQ589860:DNR589860 DXM589860:DXN589860 EHI589860:EHJ589860 ERE589860:ERF589860 FBA589860:FBB589860 FKW589860:FKX589860 FUS589860:FUT589860 GEO589860:GEP589860 GOK589860:GOL589860 GYG589860:GYH589860 HIC589860:HID589860 HRY589860:HRZ589860 IBU589860:IBV589860 ILQ589860:ILR589860 IVM589860:IVN589860 JFI589860:JFJ589860 JPE589860:JPF589860 JZA589860:JZB589860 KIW589860:KIX589860 KSS589860:KST589860 LCO589860:LCP589860 LMK589860:LML589860 LWG589860:LWH589860 MGC589860:MGD589860 MPY589860:MPZ589860 MZU589860:MZV589860 NJQ589860:NJR589860 NTM589860:NTN589860 ODI589860:ODJ589860 ONE589860:ONF589860 OXA589860:OXB589860 PGW589860:PGX589860 PQS589860:PQT589860 QAO589860:QAP589860 QKK589860:QKL589860 QUG589860:QUH589860 REC589860:RED589860 RNY589860:RNZ589860 RXU589860:RXV589860 SHQ589860:SHR589860 SRM589860:SRN589860 TBI589860:TBJ589860 TLE589860:TLF589860 TVA589860:TVB589860 UEW589860:UEX589860 UOS589860:UOT589860 UYO589860:UYP589860 VIK589860:VIL589860 VSG589860:VSH589860 WCC589860:WCD589860 WLY589860:WLZ589860 WVU589860:WVV589860 M655396:N655396 JI655396:JJ655396 TE655396:TF655396 ADA655396:ADB655396 AMW655396:AMX655396 AWS655396:AWT655396 BGO655396:BGP655396 BQK655396:BQL655396 CAG655396:CAH655396 CKC655396:CKD655396 CTY655396:CTZ655396 DDU655396:DDV655396 DNQ655396:DNR655396 DXM655396:DXN655396 EHI655396:EHJ655396 ERE655396:ERF655396 FBA655396:FBB655396 FKW655396:FKX655396 FUS655396:FUT655396 GEO655396:GEP655396 GOK655396:GOL655396 GYG655396:GYH655396 HIC655396:HID655396 HRY655396:HRZ655396 IBU655396:IBV655396 ILQ655396:ILR655396 IVM655396:IVN655396 JFI655396:JFJ655396 JPE655396:JPF655396 JZA655396:JZB655396 KIW655396:KIX655396 KSS655396:KST655396 LCO655396:LCP655396 LMK655396:LML655396 LWG655396:LWH655396 MGC655396:MGD655396 MPY655396:MPZ655396 MZU655396:MZV655396 NJQ655396:NJR655396 NTM655396:NTN655396 ODI655396:ODJ655396 ONE655396:ONF655396 OXA655396:OXB655396 PGW655396:PGX655396 PQS655396:PQT655396 QAO655396:QAP655396 QKK655396:QKL655396 QUG655396:QUH655396 REC655396:RED655396 RNY655396:RNZ655396 RXU655396:RXV655396 SHQ655396:SHR655396 SRM655396:SRN655396 TBI655396:TBJ655396 TLE655396:TLF655396 TVA655396:TVB655396 UEW655396:UEX655396 UOS655396:UOT655396 UYO655396:UYP655396 VIK655396:VIL655396 VSG655396:VSH655396 WCC655396:WCD655396 WLY655396:WLZ655396 WVU655396:WVV655396 M720932:N720932 JI720932:JJ720932 TE720932:TF720932 ADA720932:ADB720932 AMW720932:AMX720932 AWS720932:AWT720932 BGO720932:BGP720932 BQK720932:BQL720932 CAG720932:CAH720932 CKC720932:CKD720932 CTY720932:CTZ720932 DDU720932:DDV720932 DNQ720932:DNR720932 DXM720932:DXN720932 EHI720932:EHJ720932 ERE720932:ERF720932 FBA720932:FBB720932 FKW720932:FKX720932 FUS720932:FUT720932 GEO720932:GEP720932 GOK720932:GOL720932 GYG720932:GYH720932 HIC720932:HID720932 HRY720932:HRZ720932 IBU720932:IBV720932 ILQ720932:ILR720932 IVM720932:IVN720932 JFI720932:JFJ720932 JPE720932:JPF720932 JZA720932:JZB720932 KIW720932:KIX720932 KSS720932:KST720932 LCO720932:LCP720932 LMK720932:LML720932 LWG720932:LWH720932 MGC720932:MGD720932 MPY720932:MPZ720932 MZU720932:MZV720932 NJQ720932:NJR720932 NTM720932:NTN720932 ODI720932:ODJ720932 ONE720932:ONF720932 OXA720932:OXB720932 PGW720932:PGX720932 PQS720932:PQT720932 QAO720932:QAP720932 QKK720932:QKL720932 QUG720932:QUH720932 REC720932:RED720932 RNY720932:RNZ720932 RXU720932:RXV720932 SHQ720932:SHR720932 SRM720932:SRN720932 TBI720932:TBJ720932 TLE720932:TLF720932 TVA720932:TVB720932 UEW720932:UEX720932 UOS720932:UOT720932 UYO720932:UYP720932 VIK720932:VIL720932 VSG720932:VSH720932 WCC720932:WCD720932 WLY720932:WLZ720932 WVU720932:WVV720932 M786468:N786468 JI786468:JJ786468 TE786468:TF786468 ADA786468:ADB786468 AMW786468:AMX786468 AWS786468:AWT786468 BGO786468:BGP786468 BQK786468:BQL786468 CAG786468:CAH786468 CKC786468:CKD786468 CTY786468:CTZ786468 DDU786468:DDV786468 DNQ786468:DNR786468 DXM786468:DXN786468 EHI786468:EHJ786468 ERE786468:ERF786468 FBA786468:FBB786468 FKW786468:FKX786468 FUS786468:FUT786468 GEO786468:GEP786468 GOK786468:GOL786468 GYG786468:GYH786468 HIC786468:HID786468 HRY786468:HRZ786468 IBU786468:IBV786468 ILQ786468:ILR786468 IVM786468:IVN786468 JFI786468:JFJ786468 JPE786468:JPF786468 JZA786468:JZB786468 KIW786468:KIX786468 KSS786468:KST786468 LCO786468:LCP786468 LMK786468:LML786468 LWG786468:LWH786468 MGC786468:MGD786468 MPY786468:MPZ786468 MZU786468:MZV786468 NJQ786468:NJR786468 NTM786468:NTN786468 ODI786468:ODJ786468 ONE786468:ONF786468 OXA786468:OXB786468 PGW786468:PGX786468 PQS786468:PQT786468 QAO786468:QAP786468 QKK786468:QKL786468 QUG786468:QUH786468 REC786468:RED786468 RNY786468:RNZ786468 RXU786468:RXV786468 SHQ786468:SHR786468 SRM786468:SRN786468 TBI786468:TBJ786468 TLE786468:TLF786468 TVA786468:TVB786468 UEW786468:UEX786468 UOS786468:UOT786468 UYO786468:UYP786468 VIK786468:VIL786468 VSG786468:VSH786468 WCC786468:WCD786468 WLY786468:WLZ786468 WVU786468:WVV786468 M852004:N852004 JI852004:JJ852004 TE852004:TF852004 ADA852004:ADB852004 AMW852004:AMX852004 AWS852004:AWT852004 BGO852004:BGP852004 BQK852004:BQL852004 CAG852004:CAH852004 CKC852004:CKD852004 CTY852004:CTZ852004 DDU852004:DDV852004 DNQ852004:DNR852004 DXM852004:DXN852004 EHI852004:EHJ852004 ERE852004:ERF852004 FBA852004:FBB852004 FKW852004:FKX852004 FUS852004:FUT852004 GEO852004:GEP852004 GOK852004:GOL852004 GYG852004:GYH852004 HIC852004:HID852004 HRY852004:HRZ852004 IBU852004:IBV852004 ILQ852004:ILR852004 IVM852004:IVN852004 JFI852004:JFJ852004 JPE852004:JPF852004 JZA852004:JZB852004 KIW852004:KIX852004 KSS852004:KST852004 LCO852004:LCP852004 LMK852004:LML852004 LWG852004:LWH852004 MGC852004:MGD852004 MPY852004:MPZ852004 MZU852004:MZV852004 NJQ852004:NJR852004 NTM852004:NTN852004 ODI852004:ODJ852004 ONE852004:ONF852004 OXA852004:OXB852004 PGW852004:PGX852004 PQS852004:PQT852004 QAO852004:QAP852004 QKK852004:QKL852004 QUG852004:QUH852004 REC852004:RED852004 RNY852004:RNZ852004 RXU852004:RXV852004 SHQ852004:SHR852004 SRM852004:SRN852004 TBI852004:TBJ852004 TLE852004:TLF852004 TVA852004:TVB852004 UEW852004:UEX852004 UOS852004:UOT852004 UYO852004:UYP852004 VIK852004:VIL852004 VSG852004:VSH852004 WCC852004:WCD852004 WLY852004:WLZ852004 WVU852004:WVV852004 M917540:N917540 JI917540:JJ917540 TE917540:TF917540 ADA917540:ADB917540 AMW917540:AMX917540 AWS917540:AWT917540 BGO917540:BGP917540 BQK917540:BQL917540 CAG917540:CAH917540 CKC917540:CKD917540 CTY917540:CTZ917540 DDU917540:DDV917540 DNQ917540:DNR917540 DXM917540:DXN917540 EHI917540:EHJ917540 ERE917540:ERF917540 FBA917540:FBB917540 FKW917540:FKX917540 FUS917540:FUT917540 GEO917540:GEP917540 GOK917540:GOL917540 GYG917540:GYH917540 HIC917540:HID917540 HRY917540:HRZ917540 IBU917540:IBV917540 ILQ917540:ILR917540 IVM917540:IVN917540 JFI917540:JFJ917540 JPE917540:JPF917540 JZA917540:JZB917540 KIW917540:KIX917540 KSS917540:KST917540 LCO917540:LCP917540 LMK917540:LML917540 LWG917540:LWH917540 MGC917540:MGD917540 MPY917540:MPZ917540 MZU917540:MZV917540 NJQ917540:NJR917540 NTM917540:NTN917540 ODI917540:ODJ917540 ONE917540:ONF917540 OXA917540:OXB917540 PGW917540:PGX917540 PQS917540:PQT917540 QAO917540:QAP917540 QKK917540:QKL917540 QUG917540:QUH917540 REC917540:RED917540 RNY917540:RNZ917540 RXU917540:RXV917540 SHQ917540:SHR917540 SRM917540:SRN917540 TBI917540:TBJ917540 TLE917540:TLF917540 TVA917540:TVB917540 UEW917540:UEX917540 UOS917540:UOT917540 UYO917540:UYP917540 VIK917540:VIL917540 VSG917540:VSH917540 WCC917540:WCD917540 WLY917540:WLZ917540 WVU917540:WVV917540 M983076:N983076 JI983076:JJ983076 TE983076:TF983076 ADA983076:ADB983076 AMW983076:AMX983076 AWS983076:AWT983076 BGO983076:BGP983076 BQK983076:BQL983076 CAG983076:CAH983076 CKC983076:CKD983076 CTY983076:CTZ983076 DDU983076:DDV983076 DNQ983076:DNR983076 DXM983076:DXN983076 EHI983076:EHJ983076 ERE983076:ERF983076 FBA983076:FBB983076 FKW983076:FKX983076 FUS983076:FUT983076 GEO983076:GEP983076 GOK983076:GOL983076 GYG983076:GYH983076 HIC983076:HID983076 HRY983076:HRZ983076 IBU983076:IBV983076 ILQ983076:ILR983076 IVM983076:IVN983076 JFI983076:JFJ983076 JPE983076:JPF983076 JZA983076:JZB983076 KIW983076:KIX983076 KSS983076:KST983076 LCO983076:LCP983076 LMK983076:LML983076 LWG983076:LWH983076 MGC983076:MGD983076 MPY983076:MPZ983076 MZU983076:MZV983076 NJQ983076:NJR983076 NTM983076:NTN983076 ODI983076:ODJ983076 ONE983076:ONF983076 OXA983076:OXB983076 PGW983076:PGX983076 PQS983076:PQT983076 QAO983076:QAP983076 QKK983076:QKL983076 QUG983076:QUH983076 REC983076:RED983076 RNY983076:RNZ983076 RXU983076:RXV983076 SHQ983076:SHR983076 SRM983076:SRN983076 TBI983076:TBJ983076 TLE983076:TLF983076 TVA983076:TVB983076 UEW983076:UEX983076 UOS983076:UOT983076 UYO983076:UYP983076 VIK983076:VIL983076 VSG983076:VSH983076 WCC983076:WCD983076 WLY983076:WLZ983076 WVU983076:WVV983076 D39:D52 IZ39:IZ52 SV39:SV52 ACR39:ACR52 AMN39:AMN52 AWJ39:AWJ52 BGF39:BGF52 BQB39:BQB52 BZX39:BZX52 CJT39:CJT52 CTP39:CTP52 DDL39:DDL52 DNH39:DNH52 DXD39:DXD52 EGZ39:EGZ52 EQV39:EQV52 FAR39:FAR52 FKN39:FKN52 FUJ39:FUJ52 GEF39:GEF52 GOB39:GOB52 GXX39:GXX52 HHT39:HHT52 HRP39:HRP52 IBL39:IBL52 ILH39:ILH52 IVD39:IVD52 JEZ39:JEZ52 JOV39:JOV52 JYR39:JYR52 KIN39:KIN52 KSJ39:KSJ52 LCF39:LCF52 LMB39:LMB52 LVX39:LVX52 MFT39:MFT52 MPP39:MPP52 MZL39:MZL52 NJH39:NJH52 NTD39:NTD52 OCZ39:OCZ52 OMV39:OMV52 OWR39:OWR52 PGN39:PGN52 PQJ39:PQJ52 QAF39:QAF52 QKB39:QKB52 QTX39:QTX52 RDT39:RDT52 RNP39:RNP52 RXL39:RXL52 SHH39:SHH52 SRD39:SRD52 TAZ39:TAZ52 TKV39:TKV52 TUR39:TUR52 UEN39:UEN52 UOJ39:UOJ52 UYF39:UYF52 VIB39:VIB52 VRX39:VRX52 WBT39:WBT52 WLP39:WLP52 WVL39:WVL52 D65575:D65588 IZ65575:IZ65588 SV65575:SV65588 ACR65575:ACR65588 AMN65575:AMN65588 AWJ65575:AWJ65588 BGF65575:BGF65588 BQB65575:BQB65588 BZX65575:BZX65588 CJT65575:CJT65588 CTP65575:CTP65588 DDL65575:DDL65588 DNH65575:DNH65588 DXD65575:DXD65588 EGZ65575:EGZ65588 EQV65575:EQV65588 FAR65575:FAR65588 FKN65575:FKN65588 FUJ65575:FUJ65588 GEF65575:GEF65588 GOB65575:GOB65588 GXX65575:GXX65588 HHT65575:HHT65588 HRP65575:HRP65588 IBL65575:IBL65588 ILH65575:ILH65588 IVD65575:IVD65588 JEZ65575:JEZ65588 JOV65575:JOV65588 JYR65575:JYR65588 KIN65575:KIN65588 KSJ65575:KSJ65588 LCF65575:LCF65588 LMB65575:LMB65588 LVX65575:LVX65588 MFT65575:MFT65588 MPP65575:MPP65588 MZL65575:MZL65588 NJH65575:NJH65588 NTD65575:NTD65588 OCZ65575:OCZ65588 OMV65575:OMV65588 OWR65575:OWR65588 PGN65575:PGN65588 PQJ65575:PQJ65588 QAF65575:QAF65588 QKB65575:QKB65588 QTX65575:QTX65588 RDT65575:RDT65588 RNP65575:RNP65588 RXL65575:RXL65588 SHH65575:SHH65588 SRD65575:SRD65588 TAZ65575:TAZ65588 TKV65575:TKV65588 TUR65575:TUR65588 UEN65575:UEN65588 UOJ65575:UOJ65588 UYF65575:UYF65588 VIB65575:VIB65588 VRX65575:VRX65588 WBT65575:WBT65588 WLP65575:WLP65588 WVL65575:WVL65588 D131111:D131124 IZ131111:IZ131124 SV131111:SV131124 ACR131111:ACR131124 AMN131111:AMN131124 AWJ131111:AWJ131124 BGF131111:BGF131124 BQB131111:BQB131124 BZX131111:BZX131124 CJT131111:CJT131124 CTP131111:CTP131124 DDL131111:DDL131124 DNH131111:DNH131124 DXD131111:DXD131124 EGZ131111:EGZ131124 EQV131111:EQV131124 FAR131111:FAR131124 FKN131111:FKN131124 FUJ131111:FUJ131124 GEF131111:GEF131124 GOB131111:GOB131124 GXX131111:GXX131124 HHT131111:HHT131124 HRP131111:HRP131124 IBL131111:IBL131124 ILH131111:ILH131124 IVD131111:IVD131124 JEZ131111:JEZ131124 JOV131111:JOV131124 JYR131111:JYR131124 KIN131111:KIN131124 KSJ131111:KSJ131124 LCF131111:LCF131124 LMB131111:LMB131124 LVX131111:LVX131124 MFT131111:MFT131124 MPP131111:MPP131124 MZL131111:MZL131124 NJH131111:NJH131124 NTD131111:NTD131124 OCZ131111:OCZ131124 OMV131111:OMV131124 OWR131111:OWR131124 PGN131111:PGN131124 PQJ131111:PQJ131124 QAF131111:QAF131124 QKB131111:QKB131124 QTX131111:QTX131124 RDT131111:RDT131124 RNP131111:RNP131124 RXL131111:RXL131124 SHH131111:SHH131124 SRD131111:SRD131124 TAZ131111:TAZ131124 TKV131111:TKV131124 TUR131111:TUR131124 UEN131111:UEN131124 UOJ131111:UOJ131124 UYF131111:UYF131124 VIB131111:VIB131124 VRX131111:VRX131124 WBT131111:WBT131124 WLP131111:WLP131124 WVL131111:WVL131124 D196647:D196660 IZ196647:IZ196660 SV196647:SV196660 ACR196647:ACR196660 AMN196647:AMN196660 AWJ196647:AWJ196660 BGF196647:BGF196660 BQB196647:BQB196660 BZX196647:BZX196660 CJT196647:CJT196660 CTP196647:CTP196660 DDL196647:DDL196660 DNH196647:DNH196660 DXD196647:DXD196660 EGZ196647:EGZ196660 EQV196647:EQV196660 FAR196647:FAR196660 FKN196647:FKN196660 FUJ196647:FUJ196660 GEF196647:GEF196660 GOB196647:GOB196660 GXX196647:GXX196660 HHT196647:HHT196660 HRP196647:HRP196660 IBL196647:IBL196660 ILH196647:ILH196660 IVD196647:IVD196660 JEZ196647:JEZ196660 JOV196647:JOV196660 JYR196647:JYR196660 KIN196647:KIN196660 KSJ196647:KSJ196660 LCF196647:LCF196660 LMB196647:LMB196660 LVX196647:LVX196660 MFT196647:MFT196660 MPP196647:MPP196660 MZL196647:MZL196660 NJH196647:NJH196660 NTD196647:NTD196660 OCZ196647:OCZ196660 OMV196647:OMV196660 OWR196647:OWR196660 PGN196647:PGN196660 PQJ196647:PQJ196660 QAF196647:QAF196660 QKB196647:QKB196660 QTX196647:QTX196660 RDT196647:RDT196660 RNP196647:RNP196660 RXL196647:RXL196660 SHH196647:SHH196660 SRD196647:SRD196660 TAZ196647:TAZ196660 TKV196647:TKV196660 TUR196647:TUR196660 UEN196647:UEN196660 UOJ196647:UOJ196660 UYF196647:UYF196660 VIB196647:VIB196660 VRX196647:VRX196660 WBT196647:WBT196660 WLP196647:WLP196660 WVL196647:WVL196660 D262183:D262196 IZ262183:IZ262196 SV262183:SV262196 ACR262183:ACR262196 AMN262183:AMN262196 AWJ262183:AWJ262196 BGF262183:BGF262196 BQB262183:BQB262196 BZX262183:BZX262196 CJT262183:CJT262196 CTP262183:CTP262196 DDL262183:DDL262196 DNH262183:DNH262196 DXD262183:DXD262196 EGZ262183:EGZ262196 EQV262183:EQV262196 FAR262183:FAR262196 FKN262183:FKN262196 FUJ262183:FUJ262196 GEF262183:GEF262196 GOB262183:GOB262196 GXX262183:GXX262196 HHT262183:HHT262196 HRP262183:HRP262196 IBL262183:IBL262196 ILH262183:ILH262196 IVD262183:IVD262196 JEZ262183:JEZ262196 JOV262183:JOV262196 JYR262183:JYR262196 KIN262183:KIN262196 KSJ262183:KSJ262196 LCF262183:LCF262196 LMB262183:LMB262196 LVX262183:LVX262196 MFT262183:MFT262196 MPP262183:MPP262196 MZL262183:MZL262196 NJH262183:NJH262196 NTD262183:NTD262196 OCZ262183:OCZ262196 OMV262183:OMV262196 OWR262183:OWR262196 PGN262183:PGN262196 PQJ262183:PQJ262196 QAF262183:QAF262196 QKB262183:QKB262196 QTX262183:QTX262196 RDT262183:RDT262196 RNP262183:RNP262196 RXL262183:RXL262196 SHH262183:SHH262196 SRD262183:SRD262196 TAZ262183:TAZ262196 TKV262183:TKV262196 TUR262183:TUR262196 UEN262183:UEN262196 UOJ262183:UOJ262196 UYF262183:UYF262196 VIB262183:VIB262196 VRX262183:VRX262196 WBT262183:WBT262196 WLP262183:WLP262196 WVL262183:WVL262196 D327719:D327732 IZ327719:IZ327732 SV327719:SV327732 ACR327719:ACR327732 AMN327719:AMN327732 AWJ327719:AWJ327732 BGF327719:BGF327732 BQB327719:BQB327732 BZX327719:BZX327732 CJT327719:CJT327732 CTP327719:CTP327732 DDL327719:DDL327732 DNH327719:DNH327732 DXD327719:DXD327732 EGZ327719:EGZ327732 EQV327719:EQV327732 FAR327719:FAR327732 FKN327719:FKN327732 FUJ327719:FUJ327732 GEF327719:GEF327732 GOB327719:GOB327732 GXX327719:GXX327732 HHT327719:HHT327732 HRP327719:HRP327732 IBL327719:IBL327732 ILH327719:ILH327732 IVD327719:IVD327732 JEZ327719:JEZ327732 JOV327719:JOV327732 JYR327719:JYR327732 KIN327719:KIN327732 KSJ327719:KSJ327732 LCF327719:LCF327732 LMB327719:LMB327732 LVX327719:LVX327732 MFT327719:MFT327732 MPP327719:MPP327732 MZL327719:MZL327732 NJH327719:NJH327732 NTD327719:NTD327732 OCZ327719:OCZ327732 OMV327719:OMV327732 OWR327719:OWR327732 PGN327719:PGN327732 PQJ327719:PQJ327732 QAF327719:QAF327732 QKB327719:QKB327732 QTX327719:QTX327732 RDT327719:RDT327732 RNP327719:RNP327732 RXL327719:RXL327732 SHH327719:SHH327732 SRD327719:SRD327732 TAZ327719:TAZ327732 TKV327719:TKV327732 TUR327719:TUR327732 UEN327719:UEN327732 UOJ327719:UOJ327732 UYF327719:UYF327732 VIB327719:VIB327732 VRX327719:VRX327732 WBT327719:WBT327732 WLP327719:WLP327732 WVL327719:WVL327732 D393255:D393268 IZ393255:IZ393268 SV393255:SV393268 ACR393255:ACR393268 AMN393255:AMN393268 AWJ393255:AWJ393268 BGF393255:BGF393268 BQB393255:BQB393268 BZX393255:BZX393268 CJT393255:CJT393268 CTP393255:CTP393268 DDL393255:DDL393268 DNH393255:DNH393268 DXD393255:DXD393268 EGZ393255:EGZ393268 EQV393255:EQV393268 FAR393255:FAR393268 FKN393255:FKN393268 FUJ393255:FUJ393268 GEF393255:GEF393268 GOB393255:GOB393268 GXX393255:GXX393268 HHT393255:HHT393268 HRP393255:HRP393268 IBL393255:IBL393268 ILH393255:ILH393268 IVD393255:IVD393268 JEZ393255:JEZ393268 JOV393255:JOV393268 JYR393255:JYR393268 KIN393255:KIN393268 KSJ393255:KSJ393268 LCF393255:LCF393268 LMB393255:LMB393268 LVX393255:LVX393268 MFT393255:MFT393268 MPP393255:MPP393268 MZL393255:MZL393268 NJH393255:NJH393268 NTD393255:NTD393268 OCZ393255:OCZ393268 OMV393255:OMV393268 OWR393255:OWR393268 PGN393255:PGN393268 PQJ393255:PQJ393268 QAF393255:QAF393268 QKB393255:QKB393268 QTX393255:QTX393268 RDT393255:RDT393268 RNP393255:RNP393268 RXL393255:RXL393268 SHH393255:SHH393268 SRD393255:SRD393268 TAZ393255:TAZ393268 TKV393255:TKV393268 TUR393255:TUR393268 UEN393255:UEN393268 UOJ393255:UOJ393268 UYF393255:UYF393268 VIB393255:VIB393268 VRX393255:VRX393268 WBT393255:WBT393268 WLP393255:WLP393268 WVL393255:WVL393268 D458791:D458804 IZ458791:IZ458804 SV458791:SV458804 ACR458791:ACR458804 AMN458791:AMN458804 AWJ458791:AWJ458804 BGF458791:BGF458804 BQB458791:BQB458804 BZX458791:BZX458804 CJT458791:CJT458804 CTP458791:CTP458804 DDL458791:DDL458804 DNH458791:DNH458804 DXD458791:DXD458804 EGZ458791:EGZ458804 EQV458791:EQV458804 FAR458791:FAR458804 FKN458791:FKN458804 FUJ458791:FUJ458804 GEF458791:GEF458804 GOB458791:GOB458804 GXX458791:GXX458804 HHT458791:HHT458804 HRP458791:HRP458804 IBL458791:IBL458804 ILH458791:ILH458804 IVD458791:IVD458804 JEZ458791:JEZ458804 JOV458791:JOV458804 JYR458791:JYR458804 KIN458791:KIN458804 KSJ458791:KSJ458804 LCF458791:LCF458804 LMB458791:LMB458804 LVX458791:LVX458804 MFT458791:MFT458804 MPP458791:MPP458804 MZL458791:MZL458804 NJH458791:NJH458804 NTD458791:NTD458804 OCZ458791:OCZ458804 OMV458791:OMV458804 OWR458791:OWR458804 PGN458791:PGN458804 PQJ458791:PQJ458804 QAF458791:QAF458804 QKB458791:QKB458804 QTX458791:QTX458804 RDT458791:RDT458804 RNP458791:RNP458804 RXL458791:RXL458804 SHH458791:SHH458804 SRD458791:SRD458804 TAZ458791:TAZ458804 TKV458791:TKV458804 TUR458791:TUR458804 UEN458791:UEN458804 UOJ458791:UOJ458804 UYF458791:UYF458804 VIB458791:VIB458804 VRX458791:VRX458804 WBT458791:WBT458804 WLP458791:WLP458804 WVL458791:WVL458804 D524327:D524340 IZ524327:IZ524340 SV524327:SV524340 ACR524327:ACR524340 AMN524327:AMN524340 AWJ524327:AWJ524340 BGF524327:BGF524340 BQB524327:BQB524340 BZX524327:BZX524340 CJT524327:CJT524340 CTP524327:CTP524340 DDL524327:DDL524340 DNH524327:DNH524340 DXD524327:DXD524340 EGZ524327:EGZ524340 EQV524327:EQV524340 FAR524327:FAR524340 FKN524327:FKN524340 FUJ524327:FUJ524340 GEF524327:GEF524340 GOB524327:GOB524340 GXX524327:GXX524340 HHT524327:HHT524340 HRP524327:HRP524340 IBL524327:IBL524340 ILH524327:ILH524340 IVD524327:IVD524340 JEZ524327:JEZ524340 JOV524327:JOV524340 JYR524327:JYR524340 KIN524327:KIN524340 KSJ524327:KSJ524340 LCF524327:LCF524340 LMB524327:LMB524340 LVX524327:LVX524340 MFT524327:MFT524340 MPP524327:MPP524340 MZL524327:MZL524340 NJH524327:NJH524340 NTD524327:NTD524340 OCZ524327:OCZ524340 OMV524327:OMV524340 OWR524327:OWR524340 PGN524327:PGN524340 PQJ524327:PQJ524340 QAF524327:QAF524340 QKB524327:QKB524340 QTX524327:QTX524340 RDT524327:RDT524340 RNP524327:RNP524340 RXL524327:RXL524340 SHH524327:SHH524340 SRD524327:SRD524340 TAZ524327:TAZ524340 TKV524327:TKV524340 TUR524327:TUR524340 UEN524327:UEN524340 UOJ524327:UOJ524340 UYF524327:UYF524340 VIB524327:VIB524340 VRX524327:VRX524340 WBT524327:WBT524340 WLP524327:WLP524340 WVL524327:WVL524340 D589863:D589876 IZ589863:IZ589876 SV589863:SV589876 ACR589863:ACR589876 AMN589863:AMN589876 AWJ589863:AWJ589876 BGF589863:BGF589876 BQB589863:BQB589876 BZX589863:BZX589876 CJT589863:CJT589876 CTP589863:CTP589876 DDL589863:DDL589876 DNH589863:DNH589876 DXD589863:DXD589876 EGZ589863:EGZ589876 EQV589863:EQV589876 FAR589863:FAR589876 FKN589863:FKN589876 FUJ589863:FUJ589876 GEF589863:GEF589876 GOB589863:GOB589876 GXX589863:GXX589876 HHT589863:HHT589876 HRP589863:HRP589876 IBL589863:IBL589876 ILH589863:ILH589876 IVD589863:IVD589876 JEZ589863:JEZ589876 JOV589863:JOV589876 JYR589863:JYR589876 KIN589863:KIN589876 KSJ589863:KSJ589876 LCF589863:LCF589876 LMB589863:LMB589876 LVX589863:LVX589876 MFT589863:MFT589876 MPP589863:MPP589876 MZL589863:MZL589876 NJH589863:NJH589876 NTD589863:NTD589876 OCZ589863:OCZ589876 OMV589863:OMV589876 OWR589863:OWR589876 PGN589863:PGN589876 PQJ589863:PQJ589876 QAF589863:QAF589876 QKB589863:QKB589876 QTX589863:QTX589876 RDT589863:RDT589876 RNP589863:RNP589876 RXL589863:RXL589876 SHH589863:SHH589876 SRD589863:SRD589876 TAZ589863:TAZ589876 TKV589863:TKV589876 TUR589863:TUR589876 UEN589863:UEN589876 UOJ589863:UOJ589876 UYF589863:UYF589876 VIB589863:VIB589876 VRX589863:VRX589876 WBT589863:WBT589876 WLP589863:WLP589876 WVL589863:WVL589876 D655399:D655412 IZ655399:IZ655412 SV655399:SV655412 ACR655399:ACR655412 AMN655399:AMN655412 AWJ655399:AWJ655412 BGF655399:BGF655412 BQB655399:BQB655412 BZX655399:BZX655412 CJT655399:CJT655412 CTP655399:CTP655412 DDL655399:DDL655412 DNH655399:DNH655412 DXD655399:DXD655412 EGZ655399:EGZ655412 EQV655399:EQV655412 FAR655399:FAR655412 FKN655399:FKN655412 FUJ655399:FUJ655412 GEF655399:GEF655412 GOB655399:GOB655412 GXX655399:GXX655412 HHT655399:HHT655412 HRP655399:HRP655412 IBL655399:IBL655412 ILH655399:ILH655412 IVD655399:IVD655412 JEZ655399:JEZ655412 JOV655399:JOV655412 JYR655399:JYR655412 KIN655399:KIN655412 KSJ655399:KSJ655412 LCF655399:LCF655412 LMB655399:LMB655412 LVX655399:LVX655412 MFT655399:MFT655412 MPP655399:MPP655412 MZL655399:MZL655412 NJH655399:NJH655412 NTD655399:NTD655412 OCZ655399:OCZ655412 OMV655399:OMV655412 OWR655399:OWR655412 PGN655399:PGN655412 PQJ655399:PQJ655412 QAF655399:QAF655412 QKB655399:QKB655412 QTX655399:QTX655412 RDT655399:RDT655412 RNP655399:RNP655412 RXL655399:RXL655412 SHH655399:SHH655412 SRD655399:SRD655412 TAZ655399:TAZ655412 TKV655399:TKV655412 TUR655399:TUR655412 UEN655399:UEN655412 UOJ655399:UOJ655412 UYF655399:UYF655412 VIB655399:VIB655412 VRX655399:VRX655412 WBT655399:WBT655412 WLP655399:WLP655412 WVL655399:WVL655412 D720935:D720948 IZ720935:IZ720948 SV720935:SV720948 ACR720935:ACR720948 AMN720935:AMN720948 AWJ720935:AWJ720948 BGF720935:BGF720948 BQB720935:BQB720948 BZX720935:BZX720948 CJT720935:CJT720948 CTP720935:CTP720948 DDL720935:DDL720948 DNH720935:DNH720948 DXD720935:DXD720948 EGZ720935:EGZ720948 EQV720935:EQV720948 FAR720935:FAR720948 FKN720935:FKN720948 FUJ720935:FUJ720948 GEF720935:GEF720948 GOB720935:GOB720948 GXX720935:GXX720948 HHT720935:HHT720948 HRP720935:HRP720948 IBL720935:IBL720948 ILH720935:ILH720948 IVD720935:IVD720948 JEZ720935:JEZ720948 JOV720935:JOV720948 JYR720935:JYR720948 KIN720935:KIN720948 KSJ720935:KSJ720948 LCF720935:LCF720948 LMB720935:LMB720948 LVX720935:LVX720948 MFT720935:MFT720948 MPP720935:MPP720948 MZL720935:MZL720948 NJH720935:NJH720948 NTD720935:NTD720948 OCZ720935:OCZ720948 OMV720935:OMV720948 OWR720935:OWR720948 PGN720935:PGN720948 PQJ720935:PQJ720948 QAF720935:QAF720948 QKB720935:QKB720948 QTX720935:QTX720948 RDT720935:RDT720948 RNP720935:RNP720948 RXL720935:RXL720948 SHH720935:SHH720948 SRD720935:SRD720948 TAZ720935:TAZ720948 TKV720935:TKV720948 TUR720935:TUR720948 UEN720935:UEN720948 UOJ720935:UOJ720948 UYF720935:UYF720948 VIB720935:VIB720948 VRX720935:VRX720948 WBT720935:WBT720948 WLP720935:WLP720948 WVL720935:WVL720948 D786471:D786484 IZ786471:IZ786484 SV786471:SV786484 ACR786471:ACR786484 AMN786471:AMN786484 AWJ786471:AWJ786484 BGF786471:BGF786484 BQB786471:BQB786484 BZX786471:BZX786484 CJT786471:CJT786484 CTP786471:CTP786484 DDL786471:DDL786484 DNH786471:DNH786484 DXD786471:DXD786484 EGZ786471:EGZ786484 EQV786471:EQV786484 FAR786471:FAR786484 FKN786471:FKN786484 FUJ786471:FUJ786484 GEF786471:GEF786484 GOB786471:GOB786484 GXX786471:GXX786484 HHT786471:HHT786484 HRP786471:HRP786484 IBL786471:IBL786484 ILH786471:ILH786484 IVD786471:IVD786484 JEZ786471:JEZ786484 JOV786471:JOV786484 JYR786471:JYR786484 KIN786471:KIN786484 KSJ786471:KSJ786484 LCF786471:LCF786484 LMB786471:LMB786484 LVX786471:LVX786484 MFT786471:MFT786484 MPP786471:MPP786484 MZL786471:MZL786484 NJH786471:NJH786484 NTD786471:NTD786484 OCZ786471:OCZ786484 OMV786471:OMV786484 OWR786471:OWR786484 PGN786471:PGN786484 PQJ786471:PQJ786484 QAF786471:QAF786484 QKB786471:QKB786484 QTX786471:QTX786484 RDT786471:RDT786484 RNP786471:RNP786484 RXL786471:RXL786484 SHH786471:SHH786484 SRD786471:SRD786484 TAZ786471:TAZ786484 TKV786471:TKV786484 TUR786471:TUR786484 UEN786471:UEN786484 UOJ786471:UOJ786484 UYF786471:UYF786484 VIB786471:VIB786484 VRX786471:VRX786484 WBT786471:WBT786484 WLP786471:WLP786484 WVL786471:WVL786484 D852007:D852020 IZ852007:IZ852020 SV852007:SV852020 ACR852007:ACR852020 AMN852007:AMN852020 AWJ852007:AWJ852020 BGF852007:BGF852020 BQB852007:BQB852020 BZX852007:BZX852020 CJT852007:CJT852020 CTP852007:CTP852020 DDL852007:DDL852020 DNH852007:DNH852020 DXD852007:DXD852020 EGZ852007:EGZ852020 EQV852007:EQV852020 FAR852007:FAR852020 FKN852007:FKN852020 FUJ852007:FUJ852020 GEF852007:GEF852020 GOB852007:GOB852020 GXX852007:GXX852020 HHT852007:HHT852020 HRP852007:HRP852020 IBL852007:IBL852020 ILH852007:ILH852020 IVD852007:IVD852020 JEZ852007:JEZ852020 JOV852007:JOV852020 JYR852007:JYR852020 KIN852007:KIN852020 KSJ852007:KSJ852020 LCF852007:LCF852020 LMB852007:LMB852020 LVX852007:LVX852020 MFT852007:MFT852020 MPP852007:MPP852020 MZL852007:MZL852020 NJH852007:NJH852020 NTD852007:NTD852020 OCZ852007:OCZ852020 OMV852007:OMV852020 OWR852007:OWR852020 PGN852007:PGN852020 PQJ852007:PQJ852020 QAF852007:QAF852020 QKB852007:QKB852020 QTX852007:QTX852020 RDT852007:RDT852020 RNP852007:RNP852020 RXL852007:RXL852020 SHH852007:SHH852020 SRD852007:SRD852020 TAZ852007:TAZ852020 TKV852007:TKV852020 TUR852007:TUR852020 UEN852007:UEN852020 UOJ852007:UOJ852020 UYF852007:UYF852020 VIB852007:VIB852020 VRX852007:VRX852020 WBT852007:WBT852020 WLP852007:WLP852020 WVL852007:WVL852020 D917543:D917556 IZ917543:IZ917556 SV917543:SV917556 ACR917543:ACR917556 AMN917543:AMN917556 AWJ917543:AWJ917556 BGF917543:BGF917556 BQB917543:BQB917556 BZX917543:BZX917556 CJT917543:CJT917556 CTP917543:CTP917556 DDL917543:DDL917556 DNH917543:DNH917556 DXD917543:DXD917556 EGZ917543:EGZ917556 EQV917543:EQV917556 FAR917543:FAR917556 FKN917543:FKN917556 FUJ917543:FUJ917556 GEF917543:GEF917556 GOB917543:GOB917556 GXX917543:GXX917556 HHT917543:HHT917556 HRP917543:HRP917556 IBL917543:IBL917556 ILH917543:ILH917556 IVD917543:IVD917556 JEZ917543:JEZ917556 JOV917543:JOV917556 JYR917543:JYR917556 KIN917543:KIN917556 KSJ917543:KSJ917556 LCF917543:LCF917556 LMB917543:LMB917556 LVX917543:LVX917556 MFT917543:MFT917556 MPP917543:MPP917556 MZL917543:MZL917556 NJH917543:NJH917556 NTD917543:NTD917556 OCZ917543:OCZ917556 OMV917543:OMV917556 OWR917543:OWR917556 PGN917543:PGN917556 PQJ917543:PQJ917556 QAF917543:QAF917556 QKB917543:QKB917556 QTX917543:QTX917556 RDT917543:RDT917556 RNP917543:RNP917556 RXL917543:RXL917556 SHH917543:SHH917556 SRD917543:SRD917556 TAZ917543:TAZ917556 TKV917543:TKV917556 TUR917543:TUR917556 UEN917543:UEN917556 UOJ917543:UOJ917556 UYF917543:UYF917556 VIB917543:VIB917556 VRX917543:VRX917556 WBT917543:WBT917556 WLP917543:WLP917556 WVL917543:WVL917556 D983079:D983092 IZ983079:IZ983092 SV983079:SV983092 ACR983079:ACR983092 AMN983079:AMN983092 AWJ983079:AWJ983092 BGF983079:BGF983092 BQB983079:BQB983092 BZX983079:BZX983092 CJT983079:CJT983092 CTP983079:CTP983092 DDL983079:DDL983092 DNH983079:DNH983092 DXD983079:DXD983092 EGZ983079:EGZ983092 EQV983079:EQV983092 FAR983079:FAR983092 FKN983079:FKN983092 FUJ983079:FUJ983092 GEF983079:GEF983092 GOB983079:GOB983092 GXX983079:GXX983092 HHT983079:HHT983092 HRP983079:HRP983092 IBL983079:IBL983092 ILH983079:ILH983092 IVD983079:IVD983092 JEZ983079:JEZ983092 JOV983079:JOV983092 JYR983079:JYR983092 KIN983079:KIN983092 KSJ983079:KSJ983092 LCF983079:LCF983092 LMB983079:LMB983092 LVX983079:LVX983092 MFT983079:MFT983092 MPP983079:MPP983092 MZL983079:MZL983092 NJH983079:NJH983092 NTD983079:NTD983092 OCZ983079:OCZ983092 OMV983079:OMV983092 OWR983079:OWR983092 PGN983079:PGN983092 PQJ983079:PQJ983092 QAF983079:QAF983092 QKB983079:QKB983092 QTX983079:QTX983092 RDT983079:RDT983092 RNP983079:RNP983092 RXL983079:RXL983092 SHH983079:SHH983092 SRD983079:SRD983092 TAZ983079:TAZ983092 TKV983079:TKV983092 TUR983079:TUR983092 UEN983079:UEN983092 UOJ983079:UOJ983092 UYF983079:UYF983092 VIB983079:VIB983092 VRX983079:VRX983092 WBT983079:WBT983092 WLP983079:WLP983092 WVL983079:WVL983092 G39:G52 JC39:JC52 SY39:SY52 ACU39:ACU52 AMQ39:AMQ52 AWM39:AWM52 BGI39:BGI52 BQE39:BQE52 CAA39:CAA52 CJW39:CJW52 CTS39:CTS52 DDO39:DDO52 DNK39:DNK52 DXG39:DXG52 EHC39:EHC52 EQY39:EQY52 FAU39:FAU52 FKQ39:FKQ52 FUM39:FUM52 GEI39:GEI52 GOE39:GOE52 GYA39:GYA52 HHW39:HHW52 HRS39:HRS52 IBO39:IBO52 ILK39:ILK52 IVG39:IVG52 JFC39:JFC52 JOY39:JOY52 JYU39:JYU52 KIQ39:KIQ52 KSM39:KSM52 LCI39:LCI52 LME39:LME52 LWA39:LWA52 MFW39:MFW52 MPS39:MPS52 MZO39:MZO52 NJK39:NJK52 NTG39:NTG52 ODC39:ODC52 OMY39:OMY52 OWU39:OWU52 PGQ39:PGQ52 PQM39:PQM52 QAI39:QAI52 QKE39:QKE52 QUA39:QUA52 RDW39:RDW52 RNS39:RNS52 RXO39:RXO52 SHK39:SHK52 SRG39:SRG52 TBC39:TBC52 TKY39:TKY52 TUU39:TUU52 UEQ39:UEQ52 UOM39:UOM52 UYI39:UYI52 VIE39:VIE52 VSA39:VSA52 WBW39:WBW52 WLS39:WLS52 WVO39:WVO52 G65575:G65588 JC65575:JC65588 SY65575:SY65588 ACU65575:ACU65588 AMQ65575:AMQ65588 AWM65575:AWM65588 BGI65575:BGI65588 BQE65575:BQE65588 CAA65575:CAA65588 CJW65575:CJW65588 CTS65575:CTS65588 DDO65575:DDO65588 DNK65575:DNK65588 DXG65575:DXG65588 EHC65575:EHC65588 EQY65575:EQY65588 FAU65575:FAU65588 FKQ65575:FKQ65588 FUM65575:FUM65588 GEI65575:GEI65588 GOE65575:GOE65588 GYA65575:GYA65588 HHW65575:HHW65588 HRS65575:HRS65588 IBO65575:IBO65588 ILK65575:ILK65588 IVG65575:IVG65588 JFC65575:JFC65588 JOY65575:JOY65588 JYU65575:JYU65588 KIQ65575:KIQ65588 KSM65575:KSM65588 LCI65575:LCI65588 LME65575:LME65588 LWA65575:LWA65588 MFW65575:MFW65588 MPS65575:MPS65588 MZO65575:MZO65588 NJK65575:NJK65588 NTG65575:NTG65588 ODC65575:ODC65588 OMY65575:OMY65588 OWU65575:OWU65588 PGQ65575:PGQ65588 PQM65575:PQM65588 QAI65575:QAI65588 QKE65575:QKE65588 QUA65575:QUA65588 RDW65575:RDW65588 RNS65575:RNS65588 RXO65575:RXO65588 SHK65575:SHK65588 SRG65575:SRG65588 TBC65575:TBC65588 TKY65575:TKY65588 TUU65575:TUU65588 UEQ65575:UEQ65588 UOM65575:UOM65588 UYI65575:UYI65588 VIE65575:VIE65588 VSA65575:VSA65588 WBW65575:WBW65588 WLS65575:WLS65588 WVO65575:WVO65588 G131111:G131124 JC131111:JC131124 SY131111:SY131124 ACU131111:ACU131124 AMQ131111:AMQ131124 AWM131111:AWM131124 BGI131111:BGI131124 BQE131111:BQE131124 CAA131111:CAA131124 CJW131111:CJW131124 CTS131111:CTS131124 DDO131111:DDO131124 DNK131111:DNK131124 DXG131111:DXG131124 EHC131111:EHC131124 EQY131111:EQY131124 FAU131111:FAU131124 FKQ131111:FKQ131124 FUM131111:FUM131124 GEI131111:GEI131124 GOE131111:GOE131124 GYA131111:GYA131124 HHW131111:HHW131124 HRS131111:HRS131124 IBO131111:IBO131124 ILK131111:ILK131124 IVG131111:IVG131124 JFC131111:JFC131124 JOY131111:JOY131124 JYU131111:JYU131124 KIQ131111:KIQ131124 KSM131111:KSM131124 LCI131111:LCI131124 LME131111:LME131124 LWA131111:LWA131124 MFW131111:MFW131124 MPS131111:MPS131124 MZO131111:MZO131124 NJK131111:NJK131124 NTG131111:NTG131124 ODC131111:ODC131124 OMY131111:OMY131124 OWU131111:OWU131124 PGQ131111:PGQ131124 PQM131111:PQM131124 QAI131111:QAI131124 QKE131111:QKE131124 QUA131111:QUA131124 RDW131111:RDW131124 RNS131111:RNS131124 RXO131111:RXO131124 SHK131111:SHK131124 SRG131111:SRG131124 TBC131111:TBC131124 TKY131111:TKY131124 TUU131111:TUU131124 UEQ131111:UEQ131124 UOM131111:UOM131124 UYI131111:UYI131124 VIE131111:VIE131124 VSA131111:VSA131124 WBW131111:WBW131124 WLS131111:WLS131124 WVO131111:WVO131124 G196647:G196660 JC196647:JC196660 SY196647:SY196660 ACU196647:ACU196660 AMQ196647:AMQ196660 AWM196647:AWM196660 BGI196647:BGI196660 BQE196647:BQE196660 CAA196647:CAA196660 CJW196647:CJW196660 CTS196647:CTS196660 DDO196647:DDO196660 DNK196647:DNK196660 DXG196647:DXG196660 EHC196647:EHC196660 EQY196647:EQY196660 FAU196647:FAU196660 FKQ196647:FKQ196660 FUM196647:FUM196660 GEI196647:GEI196660 GOE196647:GOE196660 GYA196647:GYA196660 HHW196647:HHW196660 HRS196647:HRS196660 IBO196647:IBO196660 ILK196647:ILK196660 IVG196647:IVG196660 JFC196647:JFC196660 JOY196647:JOY196660 JYU196647:JYU196660 KIQ196647:KIQ196660 KSM196647:KSM196660 LCI196647:LCI196660 LME196647:LME196660 LWA196647:LWA196660 MFW196647:MFW196660 MPS196647:MPS196660 MZO196647:MZO196660 NJK196647:NJK196660 NTG196647:NTG196660 ODC196647:ODC196660 OMY196647:OMY196660 OWU196647:OWU196660 PGQ196647:PGQ196660 PQM196647:PQM196660 QAI196647:QAI196660 QKE196647:QKE196660 QUA196647:QUA196660 RDW196647:RDW196660 RNS196647:RNS196660 RXO196647:RXO196660 SHK196647:SHK196660 SRG196647:SRG196660 TBC196647:TBC196660 TKY196647:TKY196660 TUU196647:TUU196660 UEQ196647:UEQ196660 UOM196647:UOM196660 UYI196647:UYI196660 VIE196647:VIE196660 VSA196647:VSA196660 WBW196647:WBW196660 WLS196647:WLS196660 WVO196647:WVO196660 G262183:G262196 JC262183:JC262196 SY262183:SY262196 ACU262183:ACU262196 AMQ262183:AMQ262196 AWM262183:AWM262196 BGI262183:BGI262196 BQE262183:BQE262196 CAA262183:CAA262196 CJW262183:CJW262196 CTS262183:CTS262196 DDO262183:DDO262196 DNK262183:DNK262196 DXG262183:DXG262196 EHC262183:EHC262196 EQY262183:EQY262196 FAU262183:FAU262196 FKQ262183:FKQ262196 FUM262183:FUM262196 GEI262183:GEI262196 GOE262183:GOE262196 GYA262183:GYA262196 HHW262183:HHW262196 HRS262183:HRS262196 IBO262183:IBO262196 ILK262183:ILK262196 IVG262183:IVG262196 JFC262183:JFC262196 JOY262183:JOY262196 JYU262183:JYU262196 KIQ262183:KIQ262196 KSM262183:KSM262196 LCI262183:LCI262196 LME262183:LME262196 LWA262183:LWA262196 MFW262183:MFW262196 MPS262183:MPS262196 MZO262183:MZO262196 NJK262183:NJK262196 NTG262183:NTG262196 ODC262183:ODC262196 OMY262183:OMY262196 OWU262183:OWU262196 PGQ262183:PGQ262196 PQM262183:PQM262196 QAI262183:QAI262196 QKE262183:QKE262196 QUA262183:QUA262196 RDW262183:RDW262196 RNS262183:RNS262196 RXO262183:RXO262196 SHK262183:SHK262196 SRG262183:SRG262196 TBC262183:TBC262196 TKY262183:TKY262196 TUU262183:TUU262196 UEQ262183:UEQ262196 UOM262183:UOM262196 UYI262183:UYI262196 VIE262183:VIE262196 VSA262183:VSA262196 WBW262183:WBW262196 WLS262183:WLS262196 WVO262183:WVO262196 G327719:G327732 JC327719:JC327732 SY327719:SY327732 ACU327719:ACU327732 AMQ327719:AMQ327732 AWM327719:AWM327732 BGI327719:BGI327732 BQE327719:BQE327732 CAA327719:CAA327732 CJW327719:CJW327732 CTS327719:CTS327732 DDO327719:DDO327732 DNK327719:DNK327732 DXG327719:DXG327732 EHC327719:EHC327732 EQY327719:EQY327732 FAU327719:FAU327732 FKQ327719:FKQ327732 FUM327719:FUM327732 GEI327719:GEI327732 GOE327719:GOE327732 GYA327719:GYA327732 HHW327719:HHW327732 HRS327719:HRS327732 IBO327719:IBO327732 ILK327719:ILK327732 IVG327719:IVG327732 JFC327719:JFC327732 JOY327719:JOY327732 JYU327719:JYU327732 KIQ327719:KIQ327732 KSM327719:KSM327732 LCI327719:LCI327732 LME327719:LME327732 LWA327719:LWA327732 MFW327719:MFW327732 MPS327719:MPS327732 MZO327719:MZO327732 NJK327719:NJK327732 NTG327719:NTG327732 ODC327719:ODC327732 OMY327719:OMY327732 OWU327719:OWU327732 PGQ327719:PGQ327732 PQM327719:PQM327732 QAI327719:QAI327732 QKE327719:QKE327732 QUA327719:QUA327732 RDW327719:RDW327732 RNS327719:RNS327732 RXO327719:RXO327732 SHK327719:SHK327732 SRG327719:SRG327732 TBC327719:TBC327732 TKY327719:TKY327732 TUU327719:TUU327732 UEQ327719:UEQ327732 UOM327719:UOM327732 UYI327719:UYI327732 VIE327719:VIE327732 VSA327719:VSA327732 WBW327719:WBW327732 WLS327719:WLS327732 WVO327719:WVO327732 G393255:G393268 JC393255:JC393268 SY393255:SY393268 ACU393255:ACU393268 AMQ393255:AMQ393268 AWM393255:AWM393268 BGI393255:BGI393268 BQE393255:BQE393268 CAA393255:CAA393268 CJW393255:CJW393268 CTS393255:CTS393268 DDO393255:DDO393268 DNK393255:DNK393268 DXG393255:DXG393268 EHC393255:EHC393268 EQY393255:EQY393268 FAU393255:FAU393268 FKQ393255:FKQ393268 FUM393255:FUM393268 GEI393255:GEI393268 GOE393255:GOE393268 GYA393255:GYA393268 HHW393255:HHW393268 HRS393255:HRS393268 IBO393255:IBO393268 ILK393255:ILK393268 IVG393255:IVG393268 JFC393255:JFC393268 JOY393255:JOY393268 JYU393255:JYU393268 KIQ393255:KIQ393268 KSM393255:KSM393268 LCI393255:LCI393268 LME393255:LME393268 LWA393255:LWA393268 MFW393255:MFW393268 MPS393255:MPS393268 MZO393255:MZO393268 NJK393255:NJK393268 NTG393255:NTG393268 ODC393255:ODC393268 OMY393255:OMY393268 OWU393255:OWU393268 PGQ393255:PGQ393268 PQM393255:PQM393268 QAI393255:QAI393268 QKE393255:QKE393268 QUA393255:QUA393268 RDW393255:RDW393268 RNS393255:RNS393268 RXO393255:RXO393268 SHK393255:SHK393268 SRG393255:SRG393268 TBC393255:TBC393268 TKY393255:TKY393268 TUU393255:TUU393268 UEQ393255:UEQ393268 UOM393255:UOM393268 UYI393255:UYI393268 VIE393255:VIE393268 VSA393255:VSA393268 WBW393255:WBW393268 WLS393255:WLS393268 WVO393255:WVO393268 G458791:G458804 JC458791:JC458804 SY458791:SY458804 ACU458791:ACU458804 AMQ458791:AMQ458804 AWM458791:AWM458804 BGI458791:BGI458804 BQE458791:BQE458804 CAA458791:CAA458804 CJW458791:CJW458804 CTS458791:CTS458804 DDO458791:DDO458804 DNK458791:DNK458804 DXG458791:DXG458804 EHC458791:EHC458804 EQY458791:EQY458804 FAU458791:FAU458804 FKQ458791:FKQ458804 FUM458791:FUM458804 GEI458791:GEI458804 GOE458791:GOE458804 GYA458791:GYA458804 HHW458791:HHW458804 HRS458791:HRS458804 IBO458791:IBO458804 ILK458791:ILK458804 IVG458791:IVG458804 JFC458791:JFC458804 JOY458791:JOY458804 JYU458791:JYU458804 KIQ458791:KIQ458804 KSM458791:KSM458804 LCI458791:LCI458804 LME458791:LME458804 LWA458791:LWA458804 MFW458791:MFW458804 MPS458791:MPS458804 MZO458791:MZO458804 NJK458791:NJK458804 NTG458791:NTG458804 ODC458791:ODC458804 OMY458791:OMY458804 OWU458791:OWU458804 PGQ458791:PGQ458804 PQM458791:PQM458804 QAI458791:QAI458804 QKE458791:QKE458804 QUA458791:QUA458804 RDW458791:RDW458804 RNS458791:RNS458804 RXO458791:RXO458804 SHK458791:SHK458804 SRG458791:SRG458804 TBC458791:TBC458804 TKY458791:TKY458804 TUU458791:TUU458804 UEQ458791:UEQ458804 UOM458791:UOM458804 UYI458791:UYI458804 VIE458791:VIE458804 VSA458791:VSA458804 WBW458791:WBW458804 WLS458791:WLS458804 WVO458791:WVO458804 G524327:G524340 JC524327:JC524340 SY524327:SY524340 ACU524327:ACU524340 AMQ524327:AMQ524340 AWM524327:AWM524340 BGI524327:BGI524340 BQE524327:BQE524340 CAA524327:CAA524340 CJW524327:CJW524340 CTS524327:CTS524340 DDO524327:DDO524340 DNK524327:DNK524340 DXG524327:DXG524340 EHC524327:EHC524340 EQY524327:EQY524340 FAU524327:FAU524340 FKQ524327:FKQ524340 FUM524327:FUM524340 GEI524327:GEI524340 GOE524327:GOE524340 GYA524327:GYA524340 HHW524327:HHW524340 HRS524327:HRS524340 IBO524327:IBO524340 ILK524327:ILK524340 IVG524327:IVG524340 JFC524327:JFC524340 JOY524327:JOY524340 JYU524327:JYU524340 KIQ524327:KIQ524340 KSM524327:KSM524340 LCI524327:LCI524340 LME524327:LME524340 LWA524327:LWA524340 MFW524327:MFW524340 MPS524327:MPS524340 MZO524327:MZO524340 NJK524327:NJK524340 NTG524327:NTG524340 ODC524327:ODC524340 OMY524327:OMY524340 OWU524327:OWU524340 PGQ524327:PGQ524340 PQM524327:PQM524340 QAI524327:QAI524340 QKE524327:QKE524340 QUA524327:QUA524340 RDW524327:RDW524340 RNS524327:RNS524340 RXO524327:RXO524340 SHK524327:SHK524340 SRG524327:SRG524340 TBC524327:TBC524340 TKY524327:TKY524340 TUU524327:TUU524340 UEQ524327:UEQ524340 UOM524327:UOM524340 UYI524327:UYI524340 VIE524327:VIE524340 VSA524327:VSA524340 WBW524327:WBW524340 WLS524327:WLS524340 WVO524327:WVO524340 G589863:G589876 JC589863:JC589876 SY589863:SY589876 ACU589863:ACU589876 AMQ589863:AMQ589876 AWM589863:AWM589876 BGI589863:BGI589876 BQE589863:BQE589876 CAA589863:CAA589876 CJW589863:CJW589876 CTS589863:CTS589876 DDO589863:DDO589876 DNK589863:DNK589876 DXG589863:DXG589876 EHC589863:EHC589876 EQY589863:EQY589876 FAU589863:FAU589876 FKQ589863:FKQ589876 FUM589863:FUM589876 GEI589863:GEI589876 GOE589863:GOE589876 GYA589863:GYA589876 HHW589863:HHW589876 HRS589863:HRS589876 IBO589863:IBO589876 ILK589863:ILK589876 IVG589863:IVG589876 JFC589863:JFC589876 JOY589863:JOY589876 JYU589863:JYU589876 KIQ589863:KIQ589876 KSM589863:KSM589876 LCI589863:LCI589876 LME589863:LME589876 LWA589863:LWA589876 MFW589863:MFW589876 MPS589863:MPS589876 MZO589863:MZO589876 NJK589863:NJK589876 NTG589863:NTG589876 ODC589863:ODC589876 OMY589863:OMY589876 OWU589863:OWU589876 PGQ589863:PGQ589876 PQM589863:PQM589876 QAI589863:QAI589876 QKE589863:QKE589876 QUA589863:QUA589876 RDW589863:RDW589876 RNS589863:RNS589876 RXO589863:RXO589876 SHK589863:SHK589876 SRG589863:SRG589876 TBC589863:TBC589876 TKY589863:TKY589876 TUU589863:TUU589876 UEQ589863:UEQ589876 UOM589863:UOM589876 UYI589863:UYI589876 VIE589863:VIE589876 VSA589863:VSA589876 WBW589863:WBW589876 WLS589863:WLS589876 WVO589863:WVO589876 G655399:G655412 JC655399:JC655412 SY655399:SY655412 ACU655399:ACU655412 AMQ655399:AMQ655412 AWM655399:AWM655412 BGI655399:BGI655412 BQE655399:BQE655412 CAA655399:CAA655412 CJW655399:CJW655412 CTS655399:CTS655412 DDO655399:DDO655412 DNK655399:DNK655412 DXG655399:DXG655412 EHC655399:EHC655412 EQY655399:EQY655412 FAU655399:FAU655412 FKQ655399:FKQ655412 FUM655399:FUM655412 GEI655399:GEI655412 GOE655399:GOE655412 GYA655399:GYA655412 HHW655399:HHW655412 HRS655399:HRS655412 IBO655399:IBO655412 ILK655399:ILK655412 IVG655399:IVG655412 JFC655399:JFC655412 JOY655399:JOY655412 JYU655399:JYU655412 KIQ655399:KIQ655412 KSM655399:KSM655412 LCI655399:LCI655412 LME655399:LME655412 LWA655399:LWA655412 MFW655399:MFW655412 MPS655399:MPS655412 MZO655399:MZO655412 NJK655399:NJK655412 NTG655399:NTG655412 ODC655399:ODC655412 OMY655399:OMY655412 OWU655399:OWU655412 PGQ655399:PGQ655412 PQM655399:PQM655412 QAI655399:QAI655412 QKE655399:QKE655412 QUA655399:QUA655412 RDW655399:RDW655412 RNS655399:RNS655412 RXO655399:RXO655412 SHK655399:SHK655412 SRG655399:SRG655412 TBC655399:TBC655412 TKY655399:TKY655412 TUU655399:TUU655412 UEQ655399:UEQ655412 UOM655399:UOM655412 UYI655399:UYI655412 VIE655399:VIE655412 VSA655399:VSA655412 WBW655399:WBW655412 WLS655399:WLS655412 WVO655399:WVO655412 G720935:G720948 JC720935:JC720948 SY720935:SY720948 ACU720935:ACU720948 AMQ720935:AMQ720948 AWM720935:AWM720948 BGI720935:BGI720948 BQE720935:BQE720948 CAA720935:CAA720948 CJW720935:CJW720948 CTS720935:CTS720948 DDO720935:DDO720948 DNK720935:DNK720948 DXG720935:DXG720948 EHC720935:EHC720948 EQY720935:EQY720948 FAU720935:FAU720948 FKQ720935:FKQ720948 FUM720935:FUM720948 GEI720935:GEI720948 GOE720935:GOE720948 GYA720935:GYA720948 HHW720935:HHW720948 HRS720935:HRS720948 IBO720935:IBO720948 ILK720935:ILK720948 IVG720935:IVG720948 JFC720935:JFC720948 JOY720935:JOY720948 JYU720935:JYU720948 KIQ720935:KIQ720948 KSM720935:KSM720948 LCI720935:LCI720948 LME720935:LME720948 LWA720935:LWA720948 MFW720935:MFW720948 MPS720935:MPS720948 MZO720935:MZO720948 NJK720935:NJK720948 NTG720935:NTG720948 ODC720935:ODC720948 OMY720935:OMY720948 OWU720935:OWU720948 PGQ720935:PGQ720948 PQM720935:PQM720948 QAI720935:QAI720948 QKE720935:QKE720948 QUA720935:QUA720948 RDW720935:RDW720948 RNS720935:RNS720948 RXO720935:RXO720948 SHK720935:SHK720948 SRG720935:SRG720948 TBC720935:TBC720948 TKY720935:TKY720948 TUU720935:TUU720948 UEQ720935:UEQ720948 UOM720935:UOM720948 UYI720935:UYI720948 VIE720935:VIE720948 VSA720935:VSA720948 WBW720935:WBW720948 WLS720935:WLS720948 WVO720935:WVO720948 G786471:G786484 JC786471:JC786484 SY786471:SY786484 ACU786471:ACU786484 AMQ786471:AMQ786484 AWM786471:AWM786484 BGI786471:BGI786484 BQE786471:BQE786484 CAA786471:CAA786484 CJW786471:CJW786484 CTS786471:CTS786484 DDO786471:DDO786484 DNK786471:DNK786484 DXG786471:DXG786484 EHC786471:EHC786484 EQY786471:EQY786484 FAU786471:FAU786484 FKQ786471:FKQ786484 FUM786471:FUM786484 GEI786471:GEI786484 GOE786471:GOE786484 GYA786471:GYA786484 HHW786471:HHW786484 HRS786471:HRS786484 IBO786471:IBO786484 ILK786471:ILK786484 IVG786471:IVG786484 JFC786471:JFC786484 JOY786471:JOY786484 JYU786471:JYU786484 KIQ786471:KIQ786484 KSM786471:KSM786484 LCI786471:LCI786484 LME786471:LME786484 LWA786471:LWA786484 MFW786471:MFW786484 MPS786471:MPS786484 MZO786471:MZO786484 NJK786471:NJK786484 NTG786471:NTG786484 ODC786471:ODC786484 OMY786471:OMY786484 OWU786471:OWU786484 PGQ786471:PGQ786484 PQM786471:PQM786484 QAI786471:QAI786484 QKE786471:QKE786484 QUA786471:QUA786484 RDW786471:RDW786484 RNS786471:RNS786484 RXO786471:RXO786484 SHK786471:SHK786484 SRG786471:SRG786484 TBC786471:TBC786484 TKY786471:TKY786484 TUU786471:TUU786484 UEQ786471:UEQ786484 UOM786471:UOM786484 UYI786471:UYI786484 VIE786471:VIE786484 VSA786471:VSA786484 WBW786471:WBW786484 WLS786471:WLS786484 WVO786471:WVO786484 G852007:G852020 JC852007:JC852020 SY852007:SY852020 ACU852007:ACU852020 AMQ852007:AMQ852020 AWM852007:AWM852020 BGI852007:BGI852020 BQE852007:BQE852020 CAA852007:CAA852020 CJW852007:CJW852020 CTS852007:CTS852020 DDO852007:DDO852020 DNK852007:DNK852020 DXG852007:DXG852020 EHC852007:EHC852020 EQY852007:EQY852020 FAU852007:FAU852020 FKQ852007:FKQ852020 FUM852007:FUM852020 GEI852007:GEI852020 GOE852007:GOE852020 GYA852007:GYA852020 HHW852007:HHW852020 HRS852007:HRS852020 IBO852007:IBO852020 ILK852007:ILK852020 IVG852007:IVG852020 JFC852007:JFC852020 JOY852007:JOY852020 JYU852007:JYU852020 KIQ852007:KIQ852020 KSM852007:KSM852020 LCI852007:LCI852020 LME852007:LME852020 LWA852007:LWA852020 MFW852007:MFW852020 MPS852007:MPS852020 MZO852007:MZO852020 NJK852007:NJK852020 NTG852007:NTG852020 ODC852007:ODC852020 OMY852007:OMY852020 OWU852007:OWU852020 PGQ852007:PGQ852020 PQM852007:PQM852020 QAI852007:QAI852020 QKE852007:QKE852020 QUA852007:QUA852020 RDW852007:RDW852020 RNS852007:RNS852020 RXO852007:RXO852020 SHK852007:SHK852020 SRG852007:SRG852020 TBC852007:TBC852020 TKY852007:TKY852020 TUU852007:TUU852020 UEQ852007:UEQ852020 UOM852007:UOM852020 UYI852007:UYI852020 VIE852007:VIE852020 VSA852007:VSA852020 WBW852007:WBW852020 WLS852007:WLS852020 WVO852007:WVO852020 G917543:G917556 JC917543:JC917556 SY917543:SY917556 ACU917543:ACU917556 AMQ917543:AMQ917556 AWM917543:AWM917556 BGI917543:BGI917556 BQE917543:BQE917556 CAA917543:CAA917556 CJW917543:CJW917556 CTS917543:CTS917556 DDO917543:DDO917556 DNK917543:DNK917556 DXG917543:DXG917556 EHC917543:EHC917556 EQY917543:EQY917556 FAU917543:FAU917556 FKQ917543:FKQ917556 FUM917543:FUM917556 GEI917543:GEI917556 GOE917543:GOE917556 GYA917543:GYA917556 HHW917543:HHW917556 HRS917543:HRS917556 IBO917543:IBO917556 ILK917543:ILK917556 IVG917543:IVG917556 JFC917543:JFC917556 JOY917543:JOY917556 JYU917543:JYU917556 KIQ917543:KIQ917556 KSM917543:KSM917556 LCI917543:LCI917556 LME917543:LME917556 LWA917543:LWA917556 MFW917543:MFW917556 MPS917543:MPS917556 MZO917543:MZO917556 NJK917543:NJK917556 NTG917543:NTG917556 ODC917543:ODC917556 OMY917543:OMY917556 OWU917543:OWU917556 PGQ917543:PGQ917556 PQM917543:PQM917556 QAI917543:QAI917556 QKE917543:QKE917556 QUA917543:QUA917556 RDW917543:RDW917556 RNS917543:RNS917556 RXO917543:RXO917556 SHK917543:SHK917556 SRG917543:SRG917556 TBC917543:TBC917556 TKY917543:TKY917556 TUU917543:TUU917556 UEQ917543:UEQ917556 UOM917543:UOM917556 UYI917543:UYI917556 VIE917543:VIE917556 VSA917543:VSA917556 WBW917543:WBW917556 WLS917543:WLS917556 WVO917543:WVO917556 G983079:G983092 JC983079:JC983092 SY983079:SY983092 ACU983079:ACU983092 AMQ983079:AMQ983092 AWM983079:AWM983092 BGI983079:BGI983092 BQE983079:BQE983092 CAA983079:CAA983092 CJW983079:CJW983092 CTS983079:CTS983092 DDO983079:DDO983092 DNK983079:DNK983092 DXG983079:DXG983092 EHC983079:EHC983092 EQY983079:EQY983092 FAU983079:FAU983092 FKQ983079:FKQ983092 FUM983079:FUM983092 GEI983079:GEI983092 GOE983079:GOE983092 GYA983079:GYA983092 HHW983079:HHW983092 HRS983079:HRS983092 IBO983079:IBO983092 ILK983079:ILK983092 IVG983079:IVG983092 JFC983079:JFC983092 JOY983079:JOY983092 JYU983079:JYU983092 KIQ983079:KIQ983092 KSM983079:KSM983092 LCI983079:LCI983092 LME983079:LME983092 LWA983079:LWA983092 MFW983079:MFW983092 MPS983079:MPS983092 MZO983079:MZO983092 NJK983079:NJK983092 NTG983079:NTG983092 ODC983079:ODC983092 OMY983079:OMY983092 OWU983079:OWU983092 PGQ983079:PGQ983092 PQM983079:PQM983092 QAI983079:QAI983092 QKE983079:QKE983092 QUA983079:QUA983092 RDW983079:RDW983092 RNS983079:RNS983092 RXO983079:RXO983092 SHK983079:SHK983092 SRG983079:SRG983092 TBC983079:TBC983092 TKY983079:TKY983092 TUU983079:TUU983092 UEQ983079:UEQ983092 UOM983079:UOM983092 UYI983079:UYI983092 VIE983079:VIE983092 VSA983079:VSA983092 WBW983079:WBW983092 WLS983079:WLS983092 WVO983079:WVO983092 I39:I52 JE39:JE52 TA39:TA52 ACW39:ACW52 AMS39:AMS52 AWO39:AWO52 BGK39:BGK52 BQG39:BQG52 CAC39:CAC52 CJY39:CJY52 CTU39:CTU52 DDQ39:DDQ52 DNM39:DNM52 DXI39:DXI52 EHE39:EHE52 ERA39:ERA52 FAW39:FAW52 FKS39:FKS52 FUO39:FUO52 GEK39:GEK52 GOG39:GOG52 GYC39:GYC52 HHY39:HHY52 HRU39:HRU52 IBQ39:IBQ52 ILM39:ILM52 IVI39:IVI52 JFE39:JFE52 JPA39:JPA52 JYW39:JYW52 KIS39:KIS52 KSO39:KSO52 LCK39:LCK52 LMG39:LMG52 LWC39:LWC52 MFY39:MFY52 MPU39:MPU52 MZQ39:MZQ52 NJM39:NJM52 NTI39:NTI52 ODE39:ODE52 ONA39:ONA52 OWW39:OWW52 PGS39:PGS52 PQO39:PQO52 QAK39:QAK52 QKG39:QKG52 QUC39:QUC52 RDY39:RDY52 RNU39:RNU52 RXQ39:RXQ52 SHM39:SHM52 SRI39:SRI52 TBE39:TBE52 TLA39:TLA52 TUW39:TUW52 UES39:UES52 UOO39:UOO52 UYK39:UYK52 VIG39:VIG52 VSC39:VSC52 WBY39:WBY52 WLU39:WLU52 WVQ39:WVQ52 I65575:I65588 JE65575:JE65588 TA65575:TA65588 ACW65575:ACW65588 AMS65575:AMS65588 AWO65575:AWO65588 BGK65575:BGK65588 BQG65575:BQG65588 CAC65575:CAC65588 CJY65575:CJY65588 CTU65575:CTU65588 DDQ65575:DDQ65588 DNM65575:DNM65588 DXI65575:DXI65588 EHE65575:EHE65588 ERA65575:ERA65588 FAW65575:FAW65588 FKS65575:FKS65588 FUO65575:FUO65588 GEK65575:GEK65588 GOG65575:GOG65588 GYC65575:GYC65588 HHY65575:HHY65588 HRU65575:HRU65588 IBQ65575:IBQ65588 ILM65575:ILM65588 IVI65575:IVI65588 JFE65575:JFE65588 JPA65575:JPA65588 JYW65575:JYW65588 KIS65575:KIS65588 KSO65575:KSO65588 LCK65575:LCK65588 LMG65575:LMG65588 LWC65575:LWC65588 MFY65575:MFY65588 MPU65575:MPU65588 MZQ65575:MZQ65588 NJM65575:NJM65588 NTI65575:NTI65588 ODE65575:ODE65588 ONA65575:ONA65588 OWW65575:OWW65588 PGS65575:PGS65588 PQO65575:PQO65588 QAK65575:QAK65588 QKG65575:QKG65588 QUC65575:QUC65588 RDY65575:RDY65588 RNU65575:RNU65588 RXQ65575:RXQ65588 SHM65575:SHM65588 SRI65575:SRI65588 TBE65575:TBE65588 TLA65575:TLA65588 TUW65575:TUW65588 UES65575:UES65588 UOO65575:UOO65588 UYK65575:UYK65588 VIG65575:VIG65588 VSC65575:VSC65588 WBY65575:WBY65588 WLU65575:WLU65588 WVQ65575:WVQ65588 I131111:I131124 JE131111:JE131124 TA131111:TA131124 ACW131111:ACW131124 AMS131111:AMS131124 AWO131111:AWO131124 BGK131111:BGK131124 BQG131111:BQG131124 CAC131111:CAC131124 CJY131111:CJY131124 CTU131111:CTU131124 DDQ131111:DDQ131124 DNM131111:DNM131124 DXI131111:DXI131124 EHE131111:EHE131124 ERA131111:ERA131124 FAW131111:FAW131124 FKS131111:FKS131124 FUO131111:FUO131124 GEK131111:GEK131124 GOG131111:GOG131124 GYC131111:GYC131124 HHY131111:HHY131124 HRU131111:HRU131124 IBQ131111:IBQ131124 ILM131111:ILM131124 IVI131111:IVI131124 JFE131111:JFE131124 JPA131111:JPA131124 JYW131111:JYW131124 KIS131111:KIS131124 KSO131111:KSO131124 LCK131111:LCK131124 LMG131111:LMG131124 LWC131111:LWC131124 MFY131111:MFY131124 MPU131111:MPU131124 MZQ131111:MZQ131124 NJM131111:NJM131124 NTI131111:NTI131124 ODE131111:ODE131124 ONA131111:ONA131124 OWW131111:OWW131124 PGS131111:PGS131124 PQO131111:PQO131124 QAK131111:QAK131124 QKG131111:QKG131124 QUC131111:QUC131124 RDY131111:RDY131124 RNU131111:RNU131124 RXQ131111:RXQ131124 SHM131111:SHM131124 SRI131111:SRI131124 TBE131111:TBE131124 TLA131111:TLA131124 TUW131111:TUW131124 UES131111:UES131124 UOO131111:UOO131124 UYK131111:UYK131124 VIG131111:VIG131124 VSC131111:VSC131124 WBY131111:WBY131124 WLU131111:WLU131124 WVQ131111:WVQ131124 I196647:I196660 JE196647:JE196660 TA196647:TA196660 ACW196647:ACW196660 AMS196647:AMS196660 AWO196647:AWO196660 BGK196647:BGK196660 BQG196647:BQG196660 CAC196647:CAC196660 CJY196647:CJY196660 CTU196647:CTU196660 DDQ196647:DDQ196660 DNM196647:DNM196660 DXI196647:DXI196660 EHE196647:EHE196660 ERA196647:ERA196660 FAW196647:FAW196660 FKS196647:FKS196660 FUO196647:FUO196660 GEK196647:GEK196660 GOG196647:GOG196660 GYC196647:GYC196660 HHY196647:HHY196660 HRU196647:HRU196660 IBQ196647:IBQ196660 ILM196647:ILM196660 IVI196647:IVI196660 JFE196647:JFE196660 JPA196647:JPA196660 JYW196647:JYW196660 KIS196647:KIS196660 KSO196647:KSO196660 LCK196647:LCK196660 LMG196647:LMG196660 LWC196647:LWC196660 MFY196647:MFY196660 MPU196647:MPU196660 MZQ196647:MZQ196660 NJM196647:NJM196660 NTI196647:NTI196660 ODE196647:ODE196660 ONA196647:ONA196660 OWW196647:OWW196660 PGS196647:PGS196660 PQO196647:PQO196660 QAK196647:QAK196660 QKG196647:QKG196660 QUC196647:QUC196660 RDY196647:RDY196660 RNU196647:RNU196660 RXQ196647:RXQ196660 SHM196647:SHM196660 SRI196647:SRI196660 TBE196647:TBE196660 TLA196647:TLA196660 TUW196647:TUW196660 UES196647:UES196660 UOO196647:UOO196660 UYK196647:UYK196660 VIG196647:VIG196660 VSC196647:VSC196660 WBY196647:WBY196660 WLU196647:WLU196660 WVQ196647:WVQ196660 I262183:I262196 JE262183:JE262196 TA262183:TA262196 ACW262183:ACW262196 AMS262183:AMS262196 AWO262183:AWO262196 BGK262183:BGK262196 BQG262183:BQG262196 CAC262183:CAC262196 CJY262183:CJY262196 CTU262183:CTU262196 DDQ262183:DDQ262196 DNM262183:DNM262196 DXI262183:DXI262196 EHE262183:EHE262196 ERA262183:ERA262196 FAW262183:FAW262196 FKS262183:FKS262196 FUO262183:FUO262196 GEK262183:GEK262196 GOG262183:GOG262196 GYC262183:GYC262196 HHY262183:HHY262196 HRU262183:HRU262196 IBQ262183:IBQ262196 ILM262183:ILM262196 IVI262183:IVI262196 JFE262183:JFE262196 JPA262183:JPA262196 JYW262183:JYW262196 KIS262183:KIS262196 KSO262183:KSO262196 LCK262183:LCK262196 LMG262183:LMG262196 LWC262183:LWC262196 MFY262183:MFY262196 MPU262183:MPU262196 MZQ262183:MZQ262196 NJM262183:NJM262196 NTI262183:NTI262196 ODE262183:ODE262196 ONA262183:ONA262196 OWW262183:OWW262196 PGS262183:PGS262196 PQO262183:PQO262196 QAK262183:QAK262196 QKG262183:QKG262196 QUC262183:QUC262196 RDY262183:RDY262196 RNU262183:RNU262196 RXQ262183:RXQ262196 SHM262183:SHM262196 SRI262183:SRI262196 TBE262183:TBE262196 TLA262183:TLA262196 TUW262183:TUW262196 UES262183:UES262196 UOO262183:UOO262196 UYK262183:UYK262196 VIG262183:VIG262196 VSC262183:VSC262196 WBY262183:WBY262196 WLU262183:WLU262196 WVQ262183:WVQ262196 I327719:I327732 JE327719:JE327732 TA327719:TA327732 ACW327719:ACW327732 AMS327719:AMS327732 AWO327719:AWO327732 BGK327719:BGK327732 BQG327719:BQG327732 CAC327719:CAC327732 CJY327719:CJY327732 CTU327719:CTU327732 DDQ327719:DDQ327732 DNM327719:DNM327732 DXI327719:DXI327732 EHE327719:EHE327732 ERA327719:ERA327732 FAW327719:FAW327732 FKS327719:FKS327732 FUO327719:FUO327732 GEK327719:GEK327732 GOG327719:GOG327732 GYC327719:GYC327732 HHY327719:HHY327732 HRU327719:HRU327732 IBQ327719:IBQ327732 ILM327719:ILM327732 IVI327719:IVI327732 JFE327719:JFE327732 JPA327719:JPA327732 JYW327719:JYW327732 KIS327719:KIS327732 KSO327719:KSO327732 LCK327719:LCK327732 LMG327719:LMG327732 LWC327719:LWC327732 MFY327719:MFY327732 MPU327719:MPU327732 MZQ327719:MZQ327732 NJM327719:NJM327732 NTI327719:NTI327732 ODE327719:ODE327732 ONA327719:ONA327732 OWW327719:OWW327732 PGS327719:PGS327732 PQO327719:PQO327732 QAK327719:QAK327732 QKG327719:QKG327732 QUC327719:QUC327732 RDY327719:RDY327732 RNU327719:RNU327732 RXQ327719:RXQ327732 SHM327719:SHM327732 SRI327719:SRI327732 TBE327719:TBE327732 TLA327719:TLA327732 TUW327719:TUW327732 UES327719:UES327732 UOO327719:UOO327732 UYK327719:UYK327732 VIG327719:VIG327732 VSC327719:VSC327732 WBY327719:WBY327732 WLU327719:WLU327732 WVQ327719:WVQ327732 I393255:I393268 JE393255:JE393268 TA393255:TA393268 ACW393255:ACW393268 AMS393255:AMS393268 AWO393255:AWO393268 BGK393255:BGK393268 BQG393255:BQG393268 CAC393255:CAC393268 CJY393255:CJY393268 CTU393255:CTU393268 DDQ393255:DDQ393268 DNM393255:DNM393268 DXI393255:DXI393268 EHE393255:EHE393268 ERA393255:ERA393268 FAW393255:FAW393268 FKS393255:FKS393268 FUO393255:FUO393268 GEK393255:GEK393268 GOG393255:GOG393268 GYC393255:GYC393268 HHY393255:HHY393268 HRU393255:HRU393268 IBQ393255:IBQ393268 ILM393255:ILM393268 IVI393255:IVI393268 JFE393255:JFE393268 JPA393255:JPA393268 JYW393255:JYW393268 KIS393255:KIS393268 KSO393255:KSO393268 LCK393255:LCK393268 LMG393255:LMG393268 LWC393255:LWC393268 MFY393255:MFY393268 MPU393255:MPU393268 MZQ393255:MZQ393268 NJM393255:NJM393268 NTI393255:NTI393268 ODE393255:ODE393268 ONA393255:ONA393268 OWW393255:OWW393268 PGS393255:PGS393268 PQO393255:PQO393268 QAK393255:QAK393268 QKG393255:QKG393268 QUC393255:QUC393268 RDY393255:RDY393268 RNU393255:RNU393268 RXQ393255:RXQ393268 SHM393255:SHM393268 SRI393255:SRI393268 TBE393255:TBE393268 TLA393255:TLA393268 TUW393255:TUW393268 UES393255:UES393268 UOO393255:UOO393268 UYK393255:UYK393268 VIG393255:VIG393268 VSC393255:VSC393268 WBY393255:WBY393268 WLU393255:WLU393268 WVQ393255:WVQ393268 I458791:I458804 JE458791:JE458804 TA458791:TA458804 ACW458791:ACW458804 AMS458791:AMS458804 AWO458791:AWO458804 BGK458791:BGK458804 BQG458791:BQG458804 CAC458791:CAC458804 CJY458791:CJY458804 CTU458791:CTU458804 DDQ458791:DDQ458804 DNM458791:DNM458804 DXI458791:DXI458804 EHE458791:EHE458804 ERA458791:ERA458804 FAW458791:FAW458804 FKS458791:FKS458804 FUO458791:FUO458804 GEK458791:GEK458804 GOG458791:GOG458804 GYC458791:GYC458804 HHY458791:HHY458804 HRU458791:HRU458804 IBQ458791:IBQ458804 ILM458791:ILM458804 IVI458791:IVI458804 JFE458791:JFE458804 JPA458791:JPA458804 JYW458791:JYW458804 KIS458791:KIS458804 KSO458791:KSO458804 LCK458791:LCK458804 LMG458791:LMG458804 LWC458791:LWC458804 MFY458791:MFY458804 MPU458791:MPU458804 MZQ458791:MZQ458804 NJM458791:NJM458804 NTI458791:NTI458804 ODE458791:ODE458804 ONA458791:ONA458804 OWW458791:OWW458804 PGS458791:PGS458804 PQO458791:PQO458804 QAK458791:QAK458804 QKG458791:QKG458804 QUC458791:QUC458804 RDY458791:RDY458804 RNU458791:RNU458804 RXQ458791:RXQ458804 SHM458791:SHM458804 SRI458791:SRI458804 TBE458791:TBE458804 TLA458791:TLA458804 TUW458791:TUW458804 UES458791:UES458804 UOO458791:UOO458804 UYK458791:UYK458804 VIG458791:VIG458804 VSC458791:VSC458804 WBY458791:WBY458804 WLU458791:WLU458804 WVQ458791:WVQ458804 I524327:I524340 JE524327:JE524340 TA524327:TA524340 ACW524327:ACW524340 AMS524327:AMS524340 AWO524327:AWO524340 BGK524327:BGK524340 BQG524327:BQG524340 CAC524327:CAC524340 CJY524327:CJY524340 CTU524327:CTU524340 DDQ524327:DDQ524340 DNM524327:DNM524340 DXI524327:DXI524340 EHE524327:EHE524340 ERA524327:ERA524340 FAW524327:FAW524340 FKS524327:FKS524340 FUO524327:FUO524340 GEK524327:GEK524340 GOG524327:GOG524340 GYC524327:GYC524340 HHY524327:HHY524340 HRU524327:HRU524340 IBQ524327:IBQ524340 ILM524327:ILM524340 IVI524327:IVI524340 JFE524327:JFE524340 JPA524327:JPA524340 JYW524327:JYW524340 KIS524327:KIS524340 KSO524327:KSO524340 LCK524327:LCK524340 LMG524327:LMG524340 LWC524327:LWC524340 MFY524327:MFY524340 MPU524327:MPU524340 MZQ524327:MZQ524340 NJM524327:NJM524340 NTI524327:NTI524340 ODE524327:ODE524340 ONA524327:ONA524340 OWW524327:OWW524340 PGS524327:PGS524340 PQO524327:PQO524340 QAK524327:QAK524340 QKG524327:QKG524340 QUC524327:QUC524340 RDY524327:RDY524340 RNU524327:RNU524340 RXQ524327:RXQ524340 SHM524327:SHM524340 SRI524327:SRI524340 TBE524327:TBE524340 TLA524327:TLA524340 TUW524327:TUW524340 UES524327:UES524340 UOO524327:UOO524340 UYK524327:UYK524340 VIG524327:VIG524340 VSC524327:VSC524340 WBY524327:WBY524340 WLU524327:WLU524340 WVQ524327:WVQ524340 I589863:I589876 JE589863:JE589876 TA589863:TA589876 ACW589863:ACW589876 AMS589863:AMS589876 AWO589863:AWO589876 BGK589863:BGK589876 BQG589863:BQG589876 CAC589863:CAC589876 CJY589863:CJY589876 CTU589863:CTU589876 DDQ589863:DDQ589876 DNM589863:DNM589876 DXI589863:DXI589876 EHE589863:EHE589876 ERA589863:ERA589876 FAW589863:FAW589876 FKS589863:FKS589876 FUO589863:FUO589876 GEK589863:GEK589876 GOG589863:GOG589876 GYC589863:GYC589876 HHY589863:HHY589876 HRU589863:HRU589876 IBQ589863:IBQ589876 ILM589863:ILM589876 IVI589863:IVI589876 JFE589863:JFE589876 JPA589863:JPA589876 JYW589863:JYW589876 KIS589863:KIS589876 KSO589863:KSO589876 LCK589863:LCK589876 LMG589863:LMG589876 LWC589863:LWC589876 MFY589863:MFY589876 MPU589863:MPU589876 MZQ589863:MZQ589876 NJM589863:NJM589876 NTI589863:NTI589876 ODE589863:ODE589876 ONA589863:ONA589876 OWW589863:OWW589876 PGS589863:PGS589876 PQO589863:PQO589876 QAK589863:QAK589876 QKG589863:QKG589876 QUC589863:QUC589876 RDY589863:RDY589876 RNU589863:RNU589876 RXQ589863:RXQ589876 SHM589863:SHM589876 SRI589863:SRI589876 TBE589863:TBE589876 TLA589863:TLA589876 TUW589863:TUW589876 UES589863:UES589876 UOO589863:UOO589876 UYK589863:UYK589876 VIG589863:VIG589876 VSC589863:VSC589876 WBY589863:WBY589876 WLU589863:WLU589876 WVQ589863:WVQ589876 I655399:I655412 JE655399:JE655412 TA655399:TA655412 ACW655399:ACW655412 AMS655399:AMS655412 AWO655399:AWO655412 BGK655399:BGK655412 BQG655399:BQG655412 CAC655399:CAC655412 CJY655399:CJY655412 CTU655399:CTU655412 DDQ655399:DDQ655412 DNM655399:DNM655412 DXI655399:DXI655412 EHE655399:EHE655412 ERA655399:ERA655412 FAW655399:FAW655412 FKS655399:FKS655412 FUO655399:FUO655412 GEK655399:GEK655412 GOG655399:GOG655412 GYC655399:GYC655412 HHY655399:HHY655412 HRU655399:HRU655412 IBQ655399:IBQ655412 ILM655399:ILM655412 IVI655399:IVI655412 JFE655399:JFE655412 JPA655399:JPA655412 JYW655399:JYW655412 KIS655399:KIS655412 KSO655399:KSO655412 LCK655399:LCK655412 LMG655399:LMG655412 LWC655399:LWC655412 MFY655399:MFY655412 MPU655399:MPU655412 MZQ655399:MZQ655412 NJM655399:NJM655412 NTI655399:NTI655412 ODE655399:ODE655412 ONA655399:ONA655412 OWW655399:OWW655412 PGS655399:PGS655412 PQO655399:PQO655412 QAK655399:QAK655412 QKG655399:QKG655412 QUC655399:QUC655412 RDY655399:RDY655412 RNU655399:RNU655412 RXQ655399:RXQ655412 SHM655399:SHM655412 SRI655399:SRI655412 TBE655399:TBE655412 TLA655399:TLA655412 TUW655399:TUW655412 UES655399:UES655412 UOO655399:UOO655412 UYK655399:UYK655412 VIG655399:VIG655412 VSC655399:VSC655412 WBY655399:WBY655412 WLU655399:WLU655412 WVQ655399:WVQ655412 I720935:I720948 JE720935:JE720948 TA720935:TA720948 ACW720935:ACW720948 AMS720935:AMS720948 AWO720935:AWO720948 BGK720935:BGK720948 BQG720935:BQG720948 CAC720935:CAC720948 CJY720935:CJY720948 CTU720935:CTU720948 DDQ720935:DDQ720948 DNM720935:DNM720948 DXI720935:DXI720948 EHE720935:EHE720948 ERA720935:ERA720948 FAW720935:FAW720948 FKS720935:FKS720948 FUO720935:FUO720948 GEK720935:GEK720948 GOG720935:GOG720948 GYC720935:GYC720948 HHY720935:HHY720948 HRU720935:HRU720948 IBQ720935:IBQ720948 ILM720935:ILM720948 IVI720935:IVI720948 JFE720935:JFE720948 JPA720935:JPA720948 JYW720935:JYW720948 KIS720935:KIS720948 KSO720935:KSO720948 LCK720935:LCK720948 LMG720935:LMG720948 LWC720935:LWC720948 MFY720935:MFY720948 MPU720935:MPU720948 MZQ720935:MZQ720948 NJM720935:NJM720948 NTI720935:NTI720948 ODE720935:ODE720948 ONA720935:ONA720948 OWW720935:OWW720948 PGS720935:PGS720948 PQO720935:PQO720948 QAK720935:QAK720948 QKG720935:QKG720948 QUC720935:QUC720948 RDY720935:RDY720948 RNU720935:RNU720948 RXQ720935:RXQ720948 SHM720935:SHM720948 SRI720935:SRI720948 TBE720935:TBE720948 TLA720935:TLA720948 TUW720935:TUW720948 UES720935:UES720948 UOO720935:UOO720948 UYK720935:UYK720948 VIG720935:VIG720948 VSC720935:VSC720948 WBY720935:WBY720948 WLU720935:WLU720948 WVQ720935:WVQ720948 I786471:I786484 JE786471:JE786484 TA786471:TA786484 ACW786471:ACW786484 AMS786471:AMS786484 AWO786471:AWO786484 BGK786471:BGK786484 BQG786471:BQG786484 CAC786471:CAC786484 CJY786471:CJY786484 CTU786471:CTU786484 DDQ786471:DDQ786484 DNM786471:DNM786484 DXI786471:DXI786484 EHE786471:EHE786484 ERA786471:ERA786484 FAW786471:FAW786484 FKS786471:FKS786484 FUO786471:FUO786484 GEK786471:GEK786484 GOG786471:GOG786484 GYC786471:GYC786484 HHY786471:HHY786484 HRU786471:HRU786484 IBQ786471:IBQ786484 ILM786471:ILM786484 IVI786471:IVI786484 JFE786471:JFE786484 JPA786471:JPA786484 JYW786471:JYW786484 KIS786471:KIS786484 KSO786471:KSO786484 LCK786471:LCK786484 LMG786471:LMG786484 LWC786471:LWC786484 MFY786471:MFY786484 MPU786471:MPU786484 MZQ786471:MZQ786484 NJM786471:NJM786484 NTI786471:NTI786484 ODE786471:ODE786484 ONA786471:ONA786484 OWW786471:OWW786484 PGS786471:PGS786484 PQO786471:PQO786484 QAK786471:QAK786484 QKG786471:QKG786484 QUC786471:QUC786484 RDY786471:RDY786484 RNU786471:RNU786484 RXQ786471:RXQ786484 SHM786471:SHM786484 SRI786471:SRI786484 TBE786471:TBE786484 TLA786471:TLA786484 TUW786471:TUW786484 UES786471:UES786484 UOO786471:UOO786484 UYK786471:UYK786484 VIG786471:VIG786484 VSC786471:VSC786484 WBY786471:WBY786484 WLU786471:WLU786484 WVQ786471:WVQ786484 I852007:I852020 JE852007:JE852020 TA852007:TA852020 ACW852007:ACW852020 AMS852007:AMS852020 AWO852007:AWO852020 BGK852007:BGK852020 BQG852007:BQG852020 CAC852007:CAC852020 CJY852007:CJY852020 CTU852007:CTU852020 DDQ852007:DDQ852020 DNM852007:DNM852020 DXI852007:DXI852020 EHE852007:EHE852020 ERA852007:ERA852020 FAW852007:FAW852020 FKS852007:FKS852020 FUO852007:FUO852020 GEK852007:GEK852020 GOG852007:GOG852020 GYC852007:GYC852020 HHY852007:HHY852020 HRU852007:HRU852020 IBQ852007:IBQ852020 ILM852007:ILM852020 IVI852007:IVI852020 JFE852007:JFE852020 JPA852007:JPA852020 JYW852007:JYW852020 KIS852007:KIS852020 KSO852007:KSO852020 LCK852007:LCK852020 LMG852007:LMG852020 LWC852007:LWC852020 MFY852007:MFY852020 MPU852007:MPU852020 MZQ852007:MZQ852020 NJM852007:NJM852020 NTI852007:NTI852020 ODE852007:ODE852020 ONA852007:ONA852020 OWW852007:OWW852020 PGS852007:PGS852020 PQO852007:PQO852020 QAK852007:QAK852020 QKG852007:QKG852020 QUC852007:QUC852020 RDY852007:RDY852020 RNU852007:RNU852020 RXQ852007:RXQ852020 SHM852007:SHM852020 SRI852007:SRI852020 TBE852007:TBE852020 TLA852007:TLA852020 TUW852007:TUW852020 UES852007:UES852020 UOO852007:UOO852020 UYK852007:UYK852020 VIG852007:VIG852020 VSC852007:VSC852020 WBY852007:WBY852020 WLU852007:WLU852020 WVQ852007:WVQ852020 I917543:I917556 JE917543:JE917556 TA917543:TA917556 ACW917543:ACW917556 AMS917543:AMS917556 AWO917543:AWO917556 BGK917543:BGK917556 BQG917543:BQG917556 CAC917543:CAC917556 CJY917543:CJY917556 CTU917543:CTU917556 DDQ917543:DDQ917556 DNM917543:DNM917556 DXI917543:DXI917556 EHE917543:EHE917556 ERA917543:ERA917556 FAW917543:FAW917556 FKS917543:FKS917556 FUO917543:FUO917556 GEK917543:GEK917556 GOG917543:GOG917556 GYC917543:GYC917556 HHY917543:HHY917556 HRU917543:HRU917556 IBQ917543:IBQ917556 ILM917543:ILM917556 IVI917543:IVI917556 JFE917543:JFE917556 JPA917543:JPA917556 JYW917543:JYW917556 KIS917543:KIS917556 KSO917543:KSO917556 LCK917543:LCK917556 LMG917543:LMG917556 LWC917543:LWC917556 MFY917543:MFY917556 MPU917543:MPU917556 MZQ917543:MZQ917556 NJM917543:NJM917556 NTI917543:NTI917556 ODE917543:ODE917556 ONA917543:ONA917556 OWW917543:OWW917556 PGS917543:PGS917556 PQO917543:PQO917556 QAK917543:QAK917556 QKG917543:QKG917556 QUC917543:QUC917556 RDY917543:RDY917556 RNU917543:RNU917556 RXQ917543:RXQ917556 SHM917543:SHM917556 SRI917543:SRI917556 TBE917543:TBE917556 TLA917543:TLA917556 TUW917543:TUW917556 UES917543:UES917556 UOO917543:UOO917556 UYK917543:UYK917556 VIG917543:VIG917556 VSC917543:VSC917556 WBY917543:WBY917556 WLU917543:WLU917556 WVQ917543:WVQ917556 I983079:I983092 JE983079:JE983092 TA983079:TA983092 ACW983079:ACW983092 AMS983079:AMS983092 AWO983079:AWO983092 BGK983079:BGK983092 BQG983079:BQG983092 CAC983079:CAC983092 CJY983079:CJY983092 CTU983079:CTU983092 DDQ983079:DDQ983092 DNM983079:DNM983092 DXI983079:DXI983092 EHE983079:EHE983092 ERA983079:ERA983092 FAW983079:FAW983092 FKS983079:FKS983092 FUO983079:FUO983092 GEK983079:GEK983092 GOG983079:GOG983092 GYC983079:GYC983092 HHY983079:HHY983092 HRU983079:HRU983092 IBQ983079:IBQ983092 ILM983079:ILM983092 IVI983079:IVI983092 JFE983079:JFE983092 JPA983079:JPA983092 JYW983079:JYW983092 KIS983079:KIS983092 KSO983079:KSO983092 LCK983079:LCK983092 LMG983079:LMG983092 LWC983079:LWC983092 MFY983079:MFY983092 MPU983079:MPU983092 MZQ983079:MZQ983092 NJM983079:NJM983092 NTI983079:NTI983092 ODE983079:ODE983092 ONA983079:ONA983092 OWW983079:OWW983092 PGS983079:PGS983092 PQO983079:PQO983092 QAK983079:QAK983092 QKG983079:QKG983092 QUC983079:QUC983092 RDY983079:RDY983092 RNU983079:RNU983092 RXQ983079:RXQ983092 SHM983079:SHM983092 SRI983079:SRI983092 TBE983079:TBE983092 TLA983079:TLA983092 TUW983079:TUW983092 UES983079:UES983092 UOO983079:UOO983092 UYK983079:UYK983092 VIG983079:VIG983092 VSC983079:VSC983092 WBY983079:WBY983092 WLU983079:WLU983092 WVQ983079:WVQ983092 K39:K52 JG39:JG52 TC39:TC52 ACY39:ACY52 AMU39:AMU52 AWQ39:AWQ52 BGM39:BGM52 BQI39:BQI52 CAE39:CAE52 CKA39:CKA52 CTW39:CTW52 DDS39:DDS52 DNO39:DNO52 DXK39:DXK52 EHG39:EHG52 ERC39:ERC52 FAY39:FAY52 FKU39:FKU52 FUQ39:FUQ52 GEM39:GEM52 GOI39:GOI52 GYE39:GYE52 HIA39:HIA52 HRW39:HRW52 IBS39:IBS52 ILO39:ILO52 IVK39:IVK52 JFG39:JFG52 JPC39:JPC52 JYY39:JYY52 KIU39:KIU52 KSQ39:KSQ52 LCM39:LCM52 LMI39:LMI52 LWE39:LWE52 MGA39:MGA52 MPW39:MPW52 MZS39:MZS52 NJO39:NJO52 NTK39:NTK52 ODG39:ODG52 ONC39:ONC52 OWY39:OWY52 PGU39:PGU52 PQQ39:PQQ52 QAM39:QAM52 QKI39:QKI52 QUE39:QUE52 REA39:REA52 RNW39:RNW52 RXS39:RXS52 SHO39:SHO52 SRK39:SRK52 TBG39:TBG52 TLC39:TLC52 TUY39:TUY52 UEU39:UEU52 UOQ39:UOQ52 UYM39:UYM52 VII39:VII52 VSE39:VSE52 WCA39:WCA52 WLW39:WLW52 WVS39:WVS52 K65575:K65588 JG65575:JG65588 TC65575:TC65588 ACY65575:ACY65588 AMU65575:AMU65588 AWQ65575:AWQ65588 BGM65575:BGM65588 BQI65575:BQI65588 CAE65575:CAE65588 CKA65575:CKA65588 CTW65575:CTW65588 DDS65575:DDS65588 DNO65575:DNO65588 DXK65575:DXK65588 EHG65575:EHG65588 ERC65575:ERC65588 FAY65575:FAY65588 FKU65575:FKU65588 FUQ65575:FUQ65588 GEM65575:GEM65588 GOI65575:GOI65588 GYE65575:GYE65588 HIA65575:HIA65588 HRW65575:HRW65588 IBS65575:IBS65588 ILO65575:ILO65588 IVK65575:IVK65588 JFG65575:JFG65588 JPC65575:JPC65588 JYY65575:JYY65588 KIU65575:KIU65588 KSQ65575:KSQ65588 LCM65575:LCM65588 LMI65575:LMI65588 LWE65575:LWE65588 MGA65575:MGA65588 MPW65575:MPW65588 MZS65575:MZS65588 NJO65575:NJO65588 NTK65575:NTK65588 ODG65575:ODG65588 ONC65575:ONC65588 OWY65575:OWY65588 PGU65575:PGU65588 PQQ65575:PQQ65588 QAM65575:QAM65588 QKI65575:QKI65588 QUE65575:QUE65588 REA65575:REA65588 RNW65575:RNW65588 RXS65575:RXS65588 SHO65575:SHO65588 SRK65575:SRK65588 TBG65575:TBG65588 TLC65575:TLC65588 TUY65575:TUY65588 UEU65575:UEU65588 UOQ65575:UOQ65588 UYM65575:UYM65588 VII65575:VII65588 VSE65575:VSE65588 WCA65575:WCA65588 WLW65575:WLW65588 WVS65575:WVS65588 K131111:K131124 JG131111:JG131124 TC131111:TC131124 ACY131111:ACY131124 AMU131111:AMU131124 AWQ131111:AWQ131124 BGM131111:BGM131124 BQI131111:BQI131124 CAE131111:CAE131124 CKA131111:CKA131124 CTW131111:CTW131124 DDS131111:DDS131124 DNO131111:DNO131124 DXK131111:DXK131124 EHG131111:EHG131124 ERC131111:ERC131124 FAY131111:FAY131124 FKU131111:FKU131124 FUQ131111:FUQ131124 GEM131111:GEM131124 GOI131111:GOI131124 GYE131111:GYE131124 HIA131111:HIA131124 HRW131111:HRW131124 IBS131111:IBS131124 ILO131111:ILO131124 IVK131111:IVK131124 JFG131111:JFG131124 JPC131111:JPC131124 JYY131111:JYY131124 KIU131111:KIU131124 KSQ131111:KSQ131124 LCM131111:LCM131124 LMI131111:LMI131124 LWE131111:LWE131124 MGA131111:MGA131124 MPW131111:MPW131124 MZS131111:MZS131124 NJO131111:NJO131124 NTK131111:NTK131124 ODG131111:ODG131124 ONC131111:ONC131124 OWY131111:OWY131124 PGU131111:PGU131124 PQQ131111:PQQ131124 QAM131111:QAM131124 QKI131111:QKI131124 QUE131111:QUE131124 REA131111:REA131124 RNW131111:RNW131124 RXS131111:RXS131124 SHO131111:SHO131124 SRK131111:SRK131124 TBG131111:TBG131124 TLC131111:TLC131124 TUY131111:TUY131124 UEU131111:UEU131124 UOQ131111:UOQ131124 UYM131111:UYM131124 VII131111:VII131124 VSE131111:VSE131124 WCA131111:WCA131124 WLW131111:WLW131124 WVS131111:WVS131124 K196647:K196660 JG196647:JG196660 TC196647:TC196660 ACY196647:ACY196660 AMU196647:AMU196660 AWQ196647:AWQ196660 BGM196647:BGM196660 BQI196647:BQI196660 CAE196647:CAE196660 CKA196647:CKA196660 CTW196647:CTW196660 DDS196647:DDS196660 DNO196647:DNO196660 DXK196647:DXK196660 EHG196647:EHG196660 ERC196647:ERC196660 FAY196647:FAY196660 FKU196647:FKU196660 FUQ196647:FUQ196660 GEM196647:GEM196660 GOI196647:GOI196660 GYE196647:GYE196660 HIA196647:HIA196660 HRW196647:HRW196660 IBS196647:IBS196660 ILO196647:ILO196660 IVK196647:IVK196660 JFG196647:JFG196660 JPC196647:JPC196660 JYY196647:JYY196660 KIU196647:KIU196660 KSQ196647:KSQ196660 LCM196647:LCM196660 LMI196647:LMI196660 LWE196647:LWE196660 MGA196647:MGA196660 MPW196647:MPW196660 MZS196647:MZS196660 NJO196647:NJO196660 NTK196647:NTK196660 ODG196647:ODG196660 ONC196647:ONC196660 OWY196647:OWY196660 PGU196647:PGU196660 PQQ196647:PQQ196660 QAM196647:QAM196660 QKI196647:QKI196660 QUE196647:QUE196660 REA196647:REA196660 RNW196647:RNW196660 RXS196647:RXS196660 SHO196647:SHO196660 SRK196647:SRK196660 TBG196647:TBG196660 TLC196647:TLC196660 TUY196647:TUY196660 UEU196647:UEU196660 UOQ196647:UOQ196660 UYM196647:UYM196660 VII196647:VII196660 VSE196647:VSE196660 WCA196647:WCA196660 WLW196647:WLW196660 WVS196647:WVS196660 K262183:K262196 JG262183:JG262196 TC262183:TC262196 ACY262183:ACY262196 AMU262183:AMU262196 AWQ262183:AWQ262196 BGM262183:BGM262196 BQI262183:BQI262196 CAE262183:CAE262196 CKA262183:CKA262196 CTW262183:CTW262196 DDS262183:DDS262196 DNO262183:DNO262196 DXK262183:DXK262196 EHG262183:EHG262196 ERC262183:ERC262196 FAY262183:FAY262196 FKU262183:FKU262196 FUQ262183:FUQ262196 GEM262183:GEM262196 GOI262183:GOI262196 GYE262183:GYE262196 HIA262183:HIA262196 HRW262183:HRW262196 IBS262183:IBS262196 ILO262183:ILO262196 IVK262183:IVK262196 JFG262183:JFG262196 JPC262183:JPC262196 JYY262183:JYY262196 KIU262183:KIU262196 KSQ262183:KSQ262196 LCM262183:LCM262196 LMI262183:LMI262196 LWE262183:LWE262196 MGA262183:MGA262196 MPW262183:MPW262196 MZS262183:MZS262196 NJO262183:NJO262196 NTK262183:NTK262196 ODG262183:ODG262196 ONC262183:ONC262196 OWY262183:OWY262196 PGU262183:PGU262196 PQQ262183:PQQ262196 QAM262183:QAM262196 QKI262183:QKI262196 QUE262183:QUE262196 REA262183:REA262196 RNW262183:RNW262196 RXS262183:RXS262196 SHO262183:SHO262196 SRK262183:SRK262196 TBG262183:TBG262196 TLC262183:TLC262196 TUY262183:TUY262196 UEU262183:UEU262196 UOQ262183:UOQ262196 UYM262183:UYM262196 VII262183:VII262196 VSE262183:VSE262196 WCA262183:WCA262196 WLW262183:WLW262196 WVS262183:WVS262196 K327719:K327732 JG327719:JG327732 TC327719:TC327732 ACY327719:ACY327732 AMU327719:AMU327732 AWQ327719:AWQ327732 BGM327719:BGM327732 BQI327719:BQI327732 CAE327719:CAE327732 CKA327719:CKA327732 CTW327719:CTW327732 DDS327719:DDS327732 DNO327719:DNO327732 DXK327719:DXK327732 EHG327719:EHG327732 ERC327719:ERC327732 FAY327719:FAY327732 FKU327719:FKU327732 FUQ327719:FUQ327732 GEM327719:GEM327732 GOI327719:GOI327732 GYE327719:GYE327732 HIA327719:HIA327732 HRW327719:HRW327732 IBS327719:IBS327732 ILO327719:ILO327732 IVK327719:IVK327732 JFG327719:JFG327732 JPC327719:JPC327732 JYY327719:JYY327732 KIU327719:KIU327732 KSQ327719:KSQ327732 LCM327719:LCM327732 LMI327719:LMI327732 LWE327719:LWE327732 MGA327719:MGA327732 MPW327719:MPW327732 MZS327719:MZS327732 NJO327719:NJO327732 NTK327719:NTK327732 ODG327719:ODG327732 ONC327719:ONC327732 OWY327719:OWY327732 PGU327719:PGU327732 PQQ327719:PQQ327732 QAM327719:QAM327732 QKI327719:QKI327732 QUE327719:QUE327732 REA327719:REA327732 RNW327719:RNW327732 RXS327719:RXS327732 SHO327719:SHO327732 SRK327719:SRK327732 TBG327719:TBG327732 TLC327719:TLC327732 TUY327719:TUY327732 UEU327719:UEU327732 UOQ327719:UOQ327732 UYM327719:UYM327732 VII327719:VII327732 VSE327719:VSE327732 WCA327719:WCA327732 WLW327719:WLW327732 WVS327719:WVS327732 K393255:K393268 JG393255:JG393268 TC393255:TC393268 ACY393255:ACY393268 AMU393255:AMU393268 AWQ393255:AWQ393268 BGM393255:BGM393268 BQI393255:BQI393268 CAE393255:CAE393268 CKA393255:CKA393268 CTW393255:CTW393268 DDS393255:DDS393268 DNO393255:DNO393268 DXK393255:DXK393268 EHG393255:EHG393268 ERC393255:ERC393268 FAY393255:FAY393268 FKU393255:FKU393268 FUQ393255:FUQ393268 GEM393255:GEM393268 GOI393255:GOI393268 GYE393255:GYE393268 HIA393255:HIA393268 HRW393255:HRW393268 IBS393255:IBS393268 ILO393255:ILO393268 IVK393255:IVK393268 JFG393255:JFG393268 JPC393255:JPC393268 JYY393255:JYY393268 KIU393255:KIU393268 KSQ393255:KSQ393268 LCM393255:LCM393268 LMI393255:LMI393268 LWE393255:LWE393268 MGA393255:MGA393268 MPW393255:MPW393268 MZS393255:MZS393268 NJO393255:NJO393268 NTK393255:NTK393268 ODG393255:ODG393268 ONC393255:ONC393268 OWY393255:OWY393268 PGU393255:PGU393268 PQQ393255:PQQ393268 QAM393255:QAM393268 QKI393255:QKI393268 QUE393255:QUE393268 REA393255:REA393268 RNW393255:RNW393268 RXS393255:RXS393268 SHO393255:SHO393268 SRK393255:SRK393268 TBG393255:TBG393268 TLC393255:TLC393268 TUY393255:TUY393268 UEU393255:UEU393268 UOQ393255:UOQ393268 UYM393255:UYM393268 VII393255:VII393268 VSE393255:VSE393268 WCA393255:WCA393268 WLW393255:WLW393268 WVS393255:WVS393268 K458791:K458804 JG458791:JG458804 TC458791:TC458804 ACY458791:ACY458804 AMU458791:AMU458804 AWQ458791:AWQ458804 BGM458791:BGM458804 BQI458791:BQI458804 CAE458791:CAE458804 CKA458791:CKA458804 CTW458791:CTW458804 DDS458791:DDS458804 DNO458791:DNO458804 DXK458791:DXK458804 EHG458791:EHG458804 ERC458791:ERC458804 FAY458791:FAY458804 FKU458791:FKU458804 FUQ458791:FUQ458804 GEM458791:GEM458804 GOI458791:GOI458804 GYE458791:GYE458804 HIA458791:HIA458804 HRW458791:HRW458804 IBS458791:IBS458804 ILO458791:ILO458804 IVK458791:IVK458804 JFG458791:JFG458804 JPC458791:JPC458804 JYY458791:JYY458804 KIU458791:KIU458804 KSQ458791:KSQ458804 LCM458791:LCM458804 LMI458791:LMI458804 LWE458791:LWE458804 MGA458791:MGA458804 MPW458791:MPW458804 MZS458791:MZS458804 NJO458791:NJO458804 NTK458791:NTK458804 ODG458791:ODG458804 ONC458791:ONC458804 OWY458791:OWY458804 PGU458791:PGU458804 PQQ458791:PQQ458804 QAM458791:QAM458804 QKI458791:QKI458804 QUE458791:QUE458804 REA458791:REA458804 RNW458791:RNW458804 RXS458791:RXS458804 SHO458791:SHO458804 SRK458791:SRK458804 TBG458791:TBG458804 TLC458791:TLC458804 TUY458791:TUY458804 UEU458791:UEU458804 UOQ458791:UOQ458804 UYM458791:UYM458804 VII458791:VII458804 VSE458791:VSE458804 WCA458791:WCA458804 WLW458791:WLW458804 WVS458791:WVS458804 K524327:K524340 JG524327:JG524340 TC524327:TC524340 ACY524327:ACY524340 AMU524327:AMU524340 AWQ524327:AWQ524340 BGM524327:BGM524340 BQI524327:BQI524340 CAE524327:CAE524340 CKA524327:CKA524340 CTW524327:CTW524340 DDS524327:DDS524340 DNO524327:DNO524340 DXK524327:DXK524340 EHG524327:EHG524340 ERC524327:ERC524340 FAY524327:FAY524340 FKU524327:FKU524340 FUQ524327:FUQ524340 GEM524327:GEM524340 GOI524327:GOI524340 GYE524327:GYE524340 HIA524327:HIA524340 HRW524327:HRW524340 IBS524327:IBS524340 ILO524327:ILO524340 IVK524327:IVK524340 JFG524327:JFG524340 JPC524327:JPC524340 JYY524327:JYY524340 KIU524327:KIU524340 KSQ524327:KSQ524340 LCM524327:LCM524340 LMI524327:LMI524340 LWE524327:LWE524340 MGA524327:MGA524340 MPW524327:MPW524340 MZS524327:MZS524340 NJO524327:NJO524340 NTK524327:NTK524340 ODG524327:ODG524340 ONC524327:ONC524340 OWY524327:OWY524340 PGU524327:PGU524340 PQQ524327:PQQ524340 QAM524327:QAM524340 QKI524327:QKI524340 QUE524327:QUE524340 REA524327:REA524340 RNW524327:RNW524340 RXS524327:RXS524340 SHO524327:SHO524340 SRK524327:SRK524340 TBG524327:TBG524340 TLC524327:TLC524340 TUY524327:TUY524340 UEU524327:UEU524340 UOQ524327:UOQ524340 UYM524327:UYM524340 VII524327:VII524340 VSE524327:VSE524340 WCA524327:WCA524340 WLW524327:WLW524340 WVS524327:WVS524340 K589863:K589876 JG589863:JG589876 TC589863:TC589876 ACY589863:ACY589876 AMU589863:AMU589876 AWQ589863:AWQ589876 BGM589863:BGM589876 BQI589863:BQI589876 CAE589863:CAE589876 CKA589863:CKA589876 CTW589863:CTW589876 DDS589863:DDS589876 DNO589863:DNO589876 DXK589863:DXK589876 EHG589863:EHG589876 ERC589863:ERC589876 FAY589863:FAY589876 FKU589863:FKU589876 FUQ589863:FUQ589876 GEM589863:GEM589876 GOI589863:GOI589876 GYE589863:GYE589876 HIA589863:HIA589876 HRW589863:HRW589876 IBS589863:IBS589876 ILO589863:ILO589876 IVK589863:IVK589876 JFG589863:JFG589876 JPC589863:JPC589876 JYY589863:JYY589876 KIU589863:KIU589876 KSQ589863:KSQ589876 LCM589863:LCM589876 LMI589863:LMI589876 LWE589863:LWE589876 MGA589863:MGA589876 MPW589863:MPW589876 MZS589863:MZS589876 NJO589863:NJO589876 NTK589863:NTK589876 ODG589863:ODG589876 ONC589863:ONC589876 OWY589863:OWY589876 PGU589863:PGU589876 PQQ589863:PQQ589876 QAM589863:QAM589876 QKI589863:QKI589876 QUE589863:QUE589876 REA589863:REA589876 RNW589863:RNW589876 RXS589863:RXS589876 SHO589863:SHO589876 SRK589863:SRK589876 TBG589863:TBG589876 TLC589863:TLC589876 TUY589863:TUY589876 UEU589863:UEU589876 UOQ589863:UOQ589876 UYM589863:UYM589876 VII589863:VII589876 VSE589863:VSE589876 WCA589863:WCA589876 WLW589863:WLW589876 WVS589863:WVS589876 K655399:K655412 JG655399:JG655412 TC655399:TC655412 ACY655399:ACY655412 AMU655399:AMU655412 AWQ655399:AWQ655412 BGM655399:BGM655412 BQI655399:BQI655412 CAE655399:CAE655412 CKA655399:CKA655412 CTW655399:CTW655412 DDS655399:DDS655412 DNO655399:DNO655412 DXK655399:DXK655412 EHG655399:EHG655412 ERC655399:ERC655412 FAY655399:FAY655412 FKU655399:FKU655412 FUQ655399:FUQ655412 GEM655399:GEM655412 GOI655399:GOI655412 GYE655399:GYE655412 HIA655399:HIA655412 HRW655399:HRW655412 IBS655399:IBS655412 ILO655399:ILO655412 IVK655399:IVK655412 JFG655399:JFG655412 JPC655399:JPC655412 JYY655399:JYY655412 KIU655399:KIU655412 KSQ655399:KSQ655412 LCM655399:LCM655412 LMI655399:LMI655412 LWE655399:LWE655412 MGA655399:MGA655412 MPW655399:MPW655412 MZS655399:MZS655412 NJO655399:NJO655412 NTK655399:NTK655412 ODG655399:ODG655412 ONC655399:ONC655412 OWY655399:OWY655412 PGU655399:PGU655412 PQQ655399:PQQ655412 QAM655399:QAM655412 QKI655399:QKI655412 QUE655399:QUE655412 REA655399:REA655412 RNW655399:RNW655412 RXS655399:RXS655412 SHO655399:SHO655412 SRK655399:SRK655412 TBG655399:TBG655412 TLC655399:TLC655412 TUY655399:TUY655412 UEU655399:UEU655412 UOQ655399:UOQ655412 UYM655399:UYM655412 VII655399:VII655412 VSE655399:VSE655412 WCA655399:WCA655412 WLW655399:WLW655412 WVS655399:WVS655412 K720935:K720948 JG720935:JG720948 TC720935:TC720948 ACY720935:ACY720948 AMU720935:AMU720948 AWQ720935:AWQ720948 BGM720935:BGM720948 BQI720935:BQI720948 CAE720935:CAE720948 CKA720935:CKA720948 CTW720935:CTW720948 DDS720935:DDS720948 DNO720935:DNO720948 DXK720935:DXK720948 EHG720935:EHG720948 ERC720935:ERC720948 FAY720935:FAY720948 FKU720935:FKU720948 FUQ720935:FUQ720948 GEM720935:GEM720948 GOI720935:GOI720948 GYE720935:GYE720948 HIA720935:HIA720948 HRW720935:HRW720948 IBS720935:IBS720948 ILO720935:ILO720948 IVK720935:IVK720948 JFG720935:JFG720948 JPC720935:JPC720948 JYY720935:JYY720948 KIU720935:KIU720948 KSQ720935:KSQ720948 LCM720935:LCM720948 LMI720935:LMI720948 LWE720935:LWE720948 MGA720935:MGA720948 MPW720935:MPW720948 MZS720935:MZS720948 NJO720935:NJO720948 NTK720935:NTK720948 ODG720935:ODG720948 ONC720935:ONC720948 OWY720935:OWY720948 PGU720935:PGU720948 PQQ720935:PQQ720948 QAM720935:QAM720948 QKI720935:QKI720948 QUE720935:QUE720948 REA720935:REA720948 RNW720935:RNW720948 RXS720935:RXS720948 SHO720935:SHO720948 SRK720935:SRK720948 TBG720935:TBG720948 TLC720935:TLC720948 TUY720935:TUY720948 UEU720935:UEU720948 UOQ720935:UOQ720948 UYM720935:UYM720948 VII720935:VII720948 VSE720935:VSE720948 WCA720935:WCA720948 WLW720935:WLW720948 WVS720935:WVS720948 K786471:K786484 JG786471:JG786484 TC786471:TC786484 ACY786471:ACY786484 AMU786471:AMU786484 AWQ786471:AWQ786484 BGM786471:BGM786484 BQI786471:BQI786484 CAE786471:CAE786484 CKA786471:CKA786484 CTW786471:CTW786484 DDS786471:DDS786484 DNO786471:DNO786484 DXK786471:DXK786484 EHG786471:EHG786484 ERC786471:ERC786484 FAY786471:FAY786484 FKU786471:FKU786484 FUQ786471:FUQ786484 GEM786471:GEM786484 GOI786471:GOI786484 GYE786471:GYE786484 HIA786471:HIA786484 HRW786471:HRW786484 IBS786471:IBS786484 ILO786471:ILO786484 IVK786471:IVK786484 JFG786471:JFG786484 JPC786471:JPC786484 JYY786471:JYY786484 KIU786471:KIU786484 KSQ786471:KSQ786484 LCM786471:LCM786484 LMI786471:LMI786484 LWE786471:LWE786484 MGA786471:MGA786484 MPW786471:MPW786484 MZS786471:MZS786484 NJO786471:NJO786484 NTK786471:NTK786484 ODG786471:ODG786484 ONC786471:ONC786484 OWY786471:OWY786484 PGU786471:PGU786484 PQQ786471:PQQ786484 QAM786471:QAM786484 QKI786471:QKI786484 QUE786471:QUE786484 REA786471:REA786484 RNW786471:RNW786484 RXS786471:RXS786484 SHO786471:SHO786484 SRK786471:SRK786484 TBG786471:TBG786484 TLC786471:TLC786484 TUY786471:TUY786484 UEU786471:UEU786484 UOQ786471:UOQ786484 UYM786471:UYM786484 VII786471:VII786484 VSE786471:VSE786484 WCA786471:WCA786484 WLW786471:WLW786484 WVS786471:WVS786484 K852007:K852020 JG852007:JG852020 TC852007:TC852020 ACY852007:ACY852020 AMU852007:AMU852020 AWQ852007:AWQ852020 BGM852007:BGM852020 BQI852007:BQI852020 CAE852007:CAE852020 CKA852007:CKA852020 CTW852007:CTW852020 DDS852007:DDS852020 DNO852007:DNO852020 DXK852007:DXK852020 EHG852007:EHG852020 ERC852007:ERC852020 FAY852007:FAY852020 FKU852007:FKU852020 FUQ852007:FUQ852020 GEM852007:GEM852020 GOI852007:GOI852020 GYE852007:GYE852020 HIA852007:HIA852020 HRW852007:HRW852020 IBS852007:IBS852020 ILO852007:ILO852020 IVK852007:IVK852020 JFG852007:JFG852020 JPC852007:JPC852020 JYY852007:JYY852020 KIU852007:KIU852020 KSQ852007:KSQ852020 LCM852007:LCM852020 LMI852007:LMI852020 LWE852007:LWE852020 MGA852007:MGA852020 MPW852007:MPW852020 MZS852007:MZS852020 NJO852007:NJO852020 NTK852007:NTK852020 ODG852007:ODG852020 ONC852007:ONC852020 OWY852007:OWY852020 PGU852007:PGU852020 PQQ852007:PQQ852020 QAM852007:QAM852020 QKI852007:QKI852020 QUE852007:QUE852020 REA852007:REA852020 RNW852007:RNW852020 RXS852007:RXS852020 SHO852007:SHO852020 SRK852007:SRK852020 TBG852007:TBG852020 TLC852007:TLC852020 TUY852007:TUY852020 UEU852007:UEU852020 UOQ852007:UOQ852020 UYM852007:UYM852020 VII852007:VII852020 VSE852007:VSE852020 WCA852007:WCA852020 WLW852007:WLW852020 WVS852007:WVS852020 K917543:K917556 JG917543:JG917556 TC917543:TC917556 ACY917543:ACY917556 AMU917543:AMU917556 AWQ917543:AWQ917556 BGM917543:BGM917556 BQI917543:BQI917556 CAE917543:CAE917556 CKA917543:CKA917556 CTW917543:CTW917556 DDS917543:DDS917556 DNO917543:DNO917556 DXK917543:DXK917556 EHG917543:EHG917556 ERC917543:ERC917556 FAY917543:FAY917556 FKU917543:FKU917556 FUQ917543:FUQ917556 GEM917543:GEM917556 GOI917543:GOI917556 GYE917543:GYE917556 HIA917543:HIA917556 HRW917543:HRW917556 IBS917543:IBS917556 ILO917543:ILO917556 IVK917543:IVK917556 JFG917543:JFG917556 JPC917543:JPC917556 JYY917543:JYY917556 KIU917543:KIU917556 KSQ917543:KSQ917556 LCM917543:LCM917556 LMI917543:LMI917556 LWE917543:LWE917556 MGA917543:MGA917556 MPW917543:MPW917556 MZS917543:MZS917556 NJO917543:NJO917556 NTK917543:NTK917556 ODG917543:ODG917556 ONC917543:ONC917556 OWY917543:OWY917556 PGU917543:PGU917556 PQQ917543:PQQ917556 QAM917543:QAM917556 QKI917543:QKI917556 QUE917543:QUE917556 REA917543:REA917556 RNW917543:RNW917556 RXS917543:RXS917556 SHO917543:SHO917556 SRK917543:SRK917556 TBG917543:TBG917556 TLC917543:TLC917556 TUY917543:TUY917556 UEU917543:UEU917556 UOQ917543:UOQ917556 UYM917543:UYM917556 VII917543:VII917556 VSE917543:VSE917556 WCA917543:WCA917556 WLW917543:WLW917556 WVS917543:WVS917556 K983079:K983092 JG983079:JG983092 TC983079:TC983092 ACY983079:ACY983092 AMU983079:AMU983092 AWQ983079:AWQ983092 BGM983079:BGM983092 BQI983079:BQI983092 CAE983079:CAE983092 CKA983079:CKA983092 CTW983079:CTW983092 DDS983079:DDS983092 DNO983079:DNO983092 DXK983079:DXK983092 EHG983079:EHG983092 ERC983079:ERC983092 FAY983079:FAY983092 FKU983079:FKU983092 FUQ983079:FUQ983092 GEM983079:GEM983092 GOI983079:GOI983092 GYE983079:GYE983092 HIA983079:HIA983092 HRW983079:HRW983092 IBS983079:IBS983092 ILO983079:ILO983092 IVK983079:IVK983092 JFG983079:JFG983092 JPC983079:JPC983092 JYY983079:JYY983092 KIU983079:KIU983092 KSQ983079:KSQ983092 LCM983079:LCM983092 LMI983079:LMI983092 LWE983079:LWE983092 MGA983079:MGA983092 MPW983079:MPW983092 MZS983079:MZS983092 NJO983079:NJO983092 NTK983079:NTK983092 ODG983079:ODG983092 ONC983079:ONC983092 OWY983079:OWY983092 PGU983079:PGU983092 PQQ983079:PQQ983092 QAM983079:QAM983092 QKI983079:QKI983092 QUE983079:QUE983092 REA983079:REA983092 RNW983079:RNW983092 RXS983079:RXS983092 SHO983079:SHO983092 SRK983079:SRK983092 TBG983079:TBG983092 TLC983079:TLC983092 TUY983079:TUY983092 UEU983079:UEU983092 UOQ983079:UOQ983092 UYM983079:UYM983092 VII983079:VII983092 VSE983079:VSE983092 WCA983079:WCA983092 WLW983079:WLW983092 WVS983079:WVS983092 M39:N52 JI39:JJ52 TE39:TF52 ADA39:ADB52 AMW39:AMX52 AWS39:AWT52 BGO39:BGP52 BQK39:BQL52 CAG39:CAH52 CKC39:CKD52 CTY39:CTZ52 DDU39:DDV52 DNQ39:DNR52 DXM39:DXN52 EHI39:EHJ52 ERE39:ERF52 FBA39:FBB52 FKW39:FKX52 FUS39:FUT52 GEO39:GEP52 GOK39:GOL52 GYG39:GYH52 HIC39:HID52 HRY39:HRZ52 IBU39:IBV52 ILQ39:ILR52 IVM39:IVN52 JFI39:JFJ52 JPE39:JPF52 JZA39:JZB52 KIW39:KIX52 KSS39:KST52 LCO39:LCP52 LMK39:LML52 LWG39:LWH52 MGC39:MGD52 MPY39:MPZ52 MZU39:MZV52 NJQ39:NJR52 NTM39:NTN52 ODI39:ODJ52 ONE39:ONF52 OXA39:OXB52 PGW39:PGX52 PQS39:PQT52 QAO39:QAP52 QKK39:QKL52 QUG39:QUH52 REC39:RED52 RNY39:RNZ52 RXU39:RXV52 SHQ39:SHR52 SRM39:SRN52 TBI39:TBJ52 TLE39:TLF52 TVA39:TVB52 UEW39:UEX52 UOS39:UOT52 UYO39:UYP52 VIK39:VIL52 VSG39:VSH52 WCC39:WCD52 WLY39:WLZ52 WVU39:WVV52 M65575:N65588 JI65575:JJ65588 TE65575:TF65588 ADA65575:ADB65588 AMW65575:AMX65588 AWS65575:AWT65588 BGO65575:BGP65588 BQK65575:BQL65588 CAG65575:CAH65588 CKC65575:CKD65588 CTY65575:CTZ65588 DDU65575:DDV65588 DNQ65575:DNR65588 DXM65575:DXN65588 EHI65575:EHJ65588 ERE65575:ERF65588 FBA65575:FBB65588 FKW65575:FKX65588 FUS65575:FUT65588 GEO65575:GEP65588 GOK65575:GOL65588 GYG65575:GYH65588 HIC65575:HID65588 HRY65575:HRZ65588 IBU65575:IBV65588 ILQ65575:ILR65588 IVM65575:IVN65588 JFI65575:JFJ65588 JPE65575:JPF65588 JZA65575:JZB65588 KIW65575:KIX65588 KSS65575:KST65588 LCO65575:LCP65588 LMK65575:LML65588 LWG65575:LWH65588 MGC65575:MGD65588 MPY65575:MPZ65588 MZU65575:MZV65588 NJQ65575:NJR65588 NTM65575:NTN65588 ODI65575:ODJ65588 ONE65575:ONF65588 OXA65575:OXB65588 PGW65575:PGX65588 PQS65575:PQT65588 QAO65575:QAP65588 QKK65575:QKL65588 QUG65575:QUH65588 REC65575:RED65588 RNY65575:RNZ65588 RXU65575:RXV65588 SHQ65575:SHR65588 SRM65575:SRN65588 TBI65575:TBJ65588 TLE65575:TLF65588 TVA65575:TVB65588 UEW65575:UEX65588 UOS65575:UOT65588 UYO65575:UYP65588 VIK65575:VIL65588 VSG65575:VSH65588 WCC65575:WCD65588 WLY65575:WLZ65588 WVU65575:WVV65588 M131111:N131124 JI131111:JJ131124 TE131111:TF131124 ADA131111:ADB131124 AMW131111:AMX131124 AWS131111:AWT131124 BGO131111:BGP131124 BQK131111:BQL131124 CAG131111:CAH131124 CKC131111:CKD131124 CTY131111:CTZ131124 DDU131111:DDV131124 DNQ131111:DNR131124 DXM131111:DXN131124 EHI131111:EHJ131124 ERE131111:ERF131124 FBA131111:FBB131124 FKW131111:FKX131124 FUS131111:FUT131124 GEO131111:GEP131124 GOK131111:GOL131124 GYG131111:GYH131124 HIC131111:HID131124 HRY131111:HRZ131124 IBU131111:IBV131124 ILQ131111:ILR131124 IVM131111:IVN131124 JFI131111:JFJ131124 JPE131111:JPF131124 JZA131111:JZB131124 KIW131111:KIX131124 KSS131111:KST131124 LCO131111:LCP131124 LMK131111:LML131124 LWG131111:LWH131124 MGC131111:MGD131124 MPY131111:MPZ131124 MZU131111:MZV131124 NJQ131111:NJR131124 NTM131111:NTN131124 ODI131111:ODJ131124 ONE131111:ONF131124 OXA131111:OXB131124 PGW131111:PGX131124 PQS131111:PQT131124 QAO131111:QAP131124 QKK131111:QKL131124 QUG131111:QUH131124 REC131111:RED131124 RNY131111:RNZ131124 RXU131111:RXV131124 SHQ131111:SHR131124 SRM131111:SRN131124 TBI131111:TBJ131124 TLE131111:TLF131124 TVA131111:TVB131124 UEW131111:UEX131124 UOS131111:UOT131124 UYO131111:UYP131124 VIK131111:VIL131124 VSG131111:VSH131124 WCC131111:WCD131124 WLY131111:WLZ131124 WVU131111:WVV131124 M196647:N196660 JI196647:JJ196660 TE196647:TF196660 ADA196647:ADB196660 AMW196647:AMX196660 AWS196647:AWT196660 BGO196647:BGP196660 BQK196647:BQL196660 CAG196647:CAH196660 CKC196647:CKD196660 CTY196647:CTZ196660 DDU196647:DDV196660 DNQ196647:DNR196660 DXM196647:DXN196660 EHI196647:EHJ196660 ERE196647:ERF196660 FBA196647:FBB196660 FKW196647:FKX196660 FUS196647:FUT196660 GEO196647:GEP196660 GOK196647:GOL196660 GYG196647:GYH196660 HIC196647:HID196660 HRY196647:HRZ196660 IBU196647:IBV196660 ILQ196647:ILR196660 IVM196647:IVN196660 JFI196647:JFJ196660 JPE196647:JPF196660 JZA196647:JZB196660 KIW196647:KIX196660 KSS196647:KST196660 LCO196647:LCP196660 LMK196647:LML196660 LWG196647:LWH196660 MGC196647:MGD196660 MPY196647:MPZ196660 MZU196647:MZV196660 NJQ196647:NJR196660 NTM196647:NTN196660 ODI196647:ODJ196660 ONE196647:ONF196660 OXA196647:OXB196660 PGW196647:PGX196660 PQS196647:PQT196660 QAO196647:QAP196660 QKK196647:QKL196660 QUG196647:QUH196660 REC196647:RED196660 RNY196647:RNZ196660 RXU196647:RXV196660 SHQ196647:SHR196660 SRM196647:SRN196660 TBI196647:TBJ196660 TLE196647:TLF196660 TVA196647:TVB196660 UEW196647:UEX196660 UOS196647:UOT196660 UYO196647:UYP196660 VIK196647:VIL196660 VSG196647:VSH196660 WCC196647:WCD196660 WLY196647:WLZ196660 WVU196647:WVV196660 M262183:N262196 JI262183:JJ262196 TE262183:TF262196 ADA262183:ADB262196 AMW262183:AMX262196 AWS262183:AWT262196 BGO262183:BGP262196 BQK262183:BQL262196 CAG262183:CAH262196 CKC262183:CKD262196 CTY262183:CTZ262196 DDU262183:DDV262196 DNQ262183:DNR262196 DXM262183:DXN262196 EHI262183:EHJ262196 ERE262183:ERF262196 FBA262183:FBB262196 FKW262183:FKX262196 FUS262183:FUT262196 GEO262183:GEP262196 GOK262183:GOL262196 GYG262183:GYH262196 HIC262183:HID262196 HRY262183:HRZ262196 IBU262183:IBV262196 ILQ262183:ILR262196 IVM262183:IVN262196 JFI262183:JFJ262196 JPE262183:JPF262196 JZA262183:JZB262196 KIW262183:KIX262196 KSS262183:KST262196 LCO262183:LCP262196 LMK262183:LML262196 LWG262183:LWH262196 MGC262183:MGD262196 MPY262183:MPZ262196 MZU262183:MZV262196 NJQ262183:NJR262196 NTM262183:NTN262196 ODI262183:ODJ262196 ONE262183:ONF262196 OXA262183:OXB262196 PGW262183:PGX262196 PQS262183:PQT262196 QAO262183:QAP262196 QKK262183:QKL262196 QUG262183:QUH262196 REC262183:RED262196 RNY262183:RNZ262196 RXU262183:RXV262196 SHQ262183:SHR262196 SRM262183:SRN262196 TBI262183:TBJ262196 TLE262183:TLF262196 TVA262183:TVB262196 UEW262183:UEX262196 UOS262183:UOT262196 UYO262183:UYP262196 VIK262183:VIL262196 VSG262183:VSH262196 WCC262183:WCD262196 WLY262183:WLZ262196 WVU262183:WVV262196 M327719:N327732 JI327719:JJ327732 TE327719:TF327732 ADA327719:ADB327732 AMW327719:AMX327732 AWS327719:AWT327732 BGO327719:BGP327732 BQK327719:BQL327732 CAG327719:CAH327732 CKC327719:CKD327732 CTY327719:CTZ327732 DDU327719:DDV327732 DNQ327719:DNR327732 DXM327719:DXN327732 EHI327719:EHJ327732 ERE327719:ERF327732 FBA327719:FBB327732 FKW327719:FKX327732 FUS327719:FUT327732 GEO327719:GEP327732 GOK327719:GOL327732 GYG327719:GYH327732 HIC327719:HID327732 HRY327719:HRZ327732 IBU327719:IBV327732 ILQ327719:ILR327732 IVM327719:IVN327732 JFI327719:JFJ327732 JPE327719:JPF327732 JZA327719:JZB327732 KIW327719:KIX327732 KSS327719:KST327732 LCO327719:LCP327732 LMK327719:LML327732 LWG327719:LWH327732 MGC327719:MGD327732 MPY327719:MPZ327732 MZU327719:MZV327732 NJQ327719:NJR327732 NTM327719:NTN327732 ODI327719:ODJ327732 ONE327719:ONF327732 OXA327719:OXB327732 PGW327719:PGX327732 PQS327719:PQT327732 QAO327719:QAP327732 QKK327719:QKL327732 QUG327719:QUH327732 REC327719:RED327732 RNY327719:RNZ327732 RXU327719:RXV327732 SHQ327719:SHR327732 SRM327719:SRN327732 TBI327719:TBJ327732 TLE327719:TLF327732 TVA327719:TVB327732 UEW327719:UEX327732 UOS327719:UOT327732 UYO327719:UYP327732 VIK327719:VIL327732 VSG327719:VSH327732 WCC327719:WCD327732 WLY327719:WLZ327732 WVU327719:WVV327732 M393255:N393268 JI393255:JJ393268 TE393255:TF393268 ADA393255:ADB393268 AMW393255:AMX393268 AWS393255:AWT393268 BGO393255:BGP393268 BQK393255:BQL393268 CAG393255:CAH393268 CKC393255:CKD393268 CTY393255:CTZ393268 DDU393255:DDV393268 DNQ393255:DNR393268 DXM393255:DXN393268 EHI393255:EHJ393268 ERE393255:ERF393268 FBA393255:FBB393268 FKW393255:FKX393268 FUS393255:FUT393268 GEO393255:GEP393268 GOK393255:GOL393268 GYG393255:GYH393268 HIC393255:HID393268 HRY393255:HRZ393268 IBU393255:IBV393268 ILQ393255:ILR393268 IVM393255:IVN393268 JFI393255:JFJ393268 JPE393255:JPF393268 JZA393255:JZB393268 KIW393255:KIX393268 KSS393255:KST393268 LCO393255:LCP393268 LMK393255:LML393268 LWG393255:LWH393268 MGC393255:MGD393268 MPY393255:MPZ393268 MZU393255:MZV393268 NJQ393255:NJR393268 NTM393255:NTN393268 ODI393255:ODJ393268 ONE393255:ONF393268 OXA393255:OXB393268 PGW393255:PGX393268 PQS393255:PQT393268 QAO393255:QAP393268 QKK393255:QKL393268 QUG393255:QUH393268 REC393255:RED393268 RNY393255:RNZ393268 RXU393255:RXV393268 SHQ393255:SHR393268 SRM393255:SRN393268 TBI393255:TBJ393268 TLE393255:TLF393268 TVA393255:TVB393268 UEW393255:UEX393268 UOS393255:UOT393268 UYO393255:UYP393268 VIK393255:VIL393268 VSG393255:VSH393268 WCC393255:WCD393268 WLY393255:WLZ393268 WVU393255:WVV393268 M458791:N458804 JI458791:JJ458804 TE458791:TF458804 ADA458791:ADB458804 AMW458791:AMX458804 AWS458791:AWT458804 BGO458791:BGP458804 BQK458791:BQL458804 CAG458791:CAH458804 CKC458791:CKD458804 CTY458791:CTZ458804 DDU458791:DDV458804 DNQ458791:DNR458804 DXM458791:DXN458804 EHI458791:EHJ458804 ERE458791:ERF458804 FBA458791:FBB458804 FKW458791:FKX458804 FUS458791:FUT458804 GEO458791:GEP458804 GOK458791:GOL458804 GYG458791:GYH458804 HIC458791:HID458804 HRY458791:HRZ458804 IBU458791:IBV458804 ILQ458791:ILR458804 IVM458791:IVN458804 JFI458791:JFJ458804 JPE458791:JPF458804 JZA458791:JZB458804 KIW458791:KIX458804 KSS458791:KST458804 LCO458791:LCP458804 LMK458791:LML458804 LWG458791:LWH458804 MGC458791:MGD458804 MPY458791:MPZ458804 MZU458791:MZV458804 NJQ458791:NJR458804 NTM458791:NTN458804 ODI458791:ODJ458804 ONE458791:ONF458804 OXA458791:OXB458804 PGW458791:PGX458804 PQS458791:PQT458804 QAO458791:QAP458804 QKK458791:QKL458804 QUG458791:QUH458804 REC458791:RED458804 RNY458791:RNZ458804 RXU458791:RXV458804 SHQ458791:SHR458804 SRM458791:SRN458804 TBI458791:TBJ458804 TLE458791:TLF458804 TVA458791:TVB458804 UEW458791:UEX458804 UOS458791:UOT458804 UYO458791:UYP458804 VIK458791:VIL458804 VSG458791:VSH458804 WCC458791:WCD458804 WLY458791:WLZ458804 WVU458791:WVV458804 M524327:N524340 JI524327:JJ524340 TE524327:TF524340 ADA524327:ADB524340 AMW524327:AMX524340 AWS524327:AWT524340 BGO524327:BGP524340 BQK524327:BQL524340 CAG524327:CAH524340 CKC524327:CKD524340 CTY524327:CTZ524340 DDU524327:DDV524340 DNQ524327:DNR524340 DXM524327:DXN524340 EHI524327:EHJ524340 ERE524327:ERF524340 FBA524327:FBB524340 FKW524327:FKX524340 FUS524327:FUT524340 GEO524327:GEP524340 GOK524327:GOL524340 GYG524327:GYH524340 HIC524327:HID524340 HRY524327:HRZ524340 IBU524327:IBV524340 ILQ524327:ILR524340 IVM524327:IVN524340 JFI524327:JFJ524340 JPE524327:JPF524340 JZA524327:JZB524340 KIW524327:KIX524340 KSS524327:KST524340 LCO524327:LCP524340 LMK524327:LML524340 LWG524327:LWH524340 MGC524327:MGD524340 MPY524327:MPZ524340 MZU524327:MZV524340 NJQ524327:NJR524340 NTM524327:NTN524340 ODI524327:ODJ524340 ONE524327:ONF524340 OXA524327:OXB524340 PGW524327:PGX524340 PQS524327:PQT524340 QAO524327:QAP524340 QKK524327:QKL524340 QUG524327:QUH524340 REC524327:RED524340 RNY524327:RNZ524340 RXU524327:RXV524340 SHQ524327:SHR524340 SRM524327:SRN524340 TBI524327:TBJ524340 TLE524327:TLF524340 TVA524327:TVB524340 UEW524327:UEX524340 UOS524327:UOT524340 UYO524327:UYP524340 VIK524327:VIL524340 VSG524327:VSH524340 WCC524327:WCD524340 WLY524327:WLZ524340 WVU524327:WVV524340 M589863:N589876 JI589863:JJ589876 TE589863:TF589876 ADA589863:ADB589876 AMW589863:AMX589876 AWS589863:AWT589876 BGO589863:BGP589876 BQK589863:BQL589876 CAG589863:CAH589876 CKC589863:CKD589876 CTY589863:CTZ589876 DDU589863:DDV589876 DNQ589863:DNR589876 DXM589863:DXN589876 EHI589863:EHJ589876 ERE589863:ERF589876 FBA589863:FBB589876 FKW589863:FKX589876 FUS589863:FUT589876 GEO589863:GEP589876 GOK589863:GOL589876 GYG589863:GYH589876 HIC589863:HID589876 HRY589863:HRZ589876 IBU589863:IBV589876 ILQ589863:ILR589876 IVM589863:IVN589876 JFI589863:JFJ589876 JPE589863:JPF589876 JZA589863:JZB589876 KIW589863:KIX589876 KSS589863:KST589876 LCO589863:LCP589876 LMK589863:LML589876 LWG589863:LWH589876 MGC589863:MGD589876 MPY589863:MPZ589876 MZU589863:MZV589876 NJQ589863:NJR589876 NTM589863:NTN589876 ODI589863:ODJ589876 ONE589863:ONF589876 OXA589863:OXB589876 PGW589863:PGX589876 PQS589863:PQT589876 QAO589863:QAP589876 QKK589863:QKL589876 QUG589863:QUH589876 REC589863:RED589876 RNY589863:RNZ589876 RXU589863:RXV589876 SHQ589863:SHR589876 SRM589863:SRN589876 TBI589863:TBJ589876 TLE589863:TLF589876 TVA589863:TVB589876 UEW589863:UEX589876 UOS589863:UOT589876 UYO589863:UYP589876 VIK589863:VIL589876 VSG589863:VSH589876 WCC589863:WCD589876 WLY589863:WLZ589876 WVU589863:WVV589876 M655399:N655412 JI655399:JJ655412 TE655399:TF655412 ADA655399:ADB655412 AMW655399:AMX655412 AWS655399:AWT655412 BGO655399:BGP655412 BQK655399:BQL655412 CAG655399:CAH655412 CKC655399:CKD655412 CTY655399:CTZ655412 DDU655399:DDV655412 DNQ655399:DNR655412 DXM655399:DXN655412 EHI655399:EHJ655412 ERE655399:ERF655412 FBA655399:FBB655412 FKW655399:FKX655412 FUS655399:FUT655412 GEO655399:GEP655412 GOK655399:GOL655412 GYG655399:GYH655412 HIC655399:HID655412 HRY655399:HRZ655412 IBU655399:IBV655412 ILQ655399:ILR655412 IVM655399:IVN655412 JFI655399:JFJ655412 JPE655399:JPF655412 JZA655399:JZB655412 KIW655399:KIX655412 KSS655399:KST655412 LCO655399:LCP655412 LMK655399:LML655412 LWG655399:LWH655412 MGC655399:MGD655412 MPY655399:MPZ655412 MZU655399:MZV655412 NJQ655399:NJR655412 NTM655399:NTN655412 ODI655399:ODJ655412 ONE655399:ONF655412 OXA655399:OXB655412 PGW655399:PGX655412 PQS655399:PQT655412 QAO655399:QAP655412 QKK655399:QKL655412 QUG655399:QUH655412 REC655399:RED655412 RNY655399:RNZ655412 RXU655399:RXV655412 SHQ655399:SHR655412 SRM655399:SRN655412 TBI655399:TBJ655412 TLE655399:TLF655412 TVA655399:TVB655412 UEW655399:UEX655412 UOS655399:UOT655412 UYO655399:UYP655412 VIK655399:VIL655412 VSG655399:VSH655412 WCC655399:WCD655412 WLY655399:WLZ655412 WVU655399:WVV655412 M720935:N720948 JI720935:JJ720948 TE720935:TF720948 ADA720935:ADB720948 AMW720935:AMX720948 AWS720935:AWT720948 BGO720935:BGP720948 BQK720935:BQL720948 CAG720935:CAH720948 CKC720935:CKD720948 CTY720935:CTZ720948 DDU720935:DDV720948 DNQ720935:DNR720948 DXM720935:DXN720948 EHI720935:EHJ720948 ERE720935:ERF720948 FBA720935:FBB720948 FKW720935:FKX720948 FUS720935:FUT720948 GEO720935:GEP720948 GOK720935:GOL720948 GYG720935:GYH720948 HIC720935:HID720948 HRY720935:HRZ720948 IBU720935:IBV720948 ILQ720935:ILR720948 IVM720935:IVN720948 JFI720935:JFJ720948 JPE720935:JPF720948 JZA720935:JZB720948 KIW720935:KIX720948 KSS720935:KST720948 LCO720935:LCP720948 LMK720935:LML720948 LWG720935:LWH720948 MGC720935:MGD720948 MPY720935:MPZ720948 MZU720935:MZV720948 NJQ720935:NJR720948 NTM720935:NTN720948 ODI720935:ODJ720948 ONE720935:ONF720948 OXA720935:OXB720948 PGW720935:PGX720948 PQS720935:PQT720948 QAO720935:QAP720948 QKK720935:QKL720948 QUG720935:QUH720948 REC720935:RED720948 RNY720935:RNZ720948 RXU720935:RXV720948 SHQ720935:SHR720948 SRM720935:SRN720948 TBI720935:TBJ720948 TLE720935:TLF720948 TVA720935:TVB720948 UEW720935:UEX720948 UOS720935:UOT720948 UYO720935:UYP720948 VIK720935:VIL720948 VSG720935:VSH720948 WCC720935:WCD720948 WLY720935:WLZ720948 WVU720935:WVV720948 M786471:N786484 JI786471:JJ786484 TE786471:TF786484 ADA786471:ADB786484 AMW786471:AMX786484 AWS786471:AWT786484 BGO786471:BGP786484 BQK786471:BQL786484 CAG786471:CAH786484 CKC786471:CKD786484 CTY786471:CTZ786484 DDU786471:DDV786484 DNQ786471:DNR786484 DXM786471:DXN786484 EHI786471:EHJ786484 ERE786471:ERF786484 FBA786471:FBB786484 FKW786471:FKX786484 FUS786471:FUT786484 GEO786471:GEP786484 GOK786471:GOL786484 GYG786471:GYH786484 HIC786471:HID786484 HRY786471:HRZ786484 IBU786471:IBV786484 ILQ786471:ILR786484 IVM786471:IVN786484 JFI786471:JFJ786484 JPE786471:JPF786484 JZA786471:JZB786484 KIW786471:KIX786484 KSS786471:KST786484 LCO786471:LCP786484 LMK786471:LML786484 LWG786471:LWH786484 MGC786471:MGD786484 MPY786471:MPZ786484 MZU786471:MZV786484 NJQ786471:NJR786484 NTM786471:NTN786484 ODI786471:ODJ786484 ONE786471:ONF786484 OXA786471:OXB786484 PGW786471:PGX786484 PQS786471:PQT786484 QAO786471:QAP786484 QKK786471:QKL786484 QUG786471:QUH786484 REC786471:RED786484 RNY786471:RNZ786484 RXU786471:RXV786484 SHQ786471:SHR786484 SRM786471:SRN786484 TBI786471:TBJ786484 TLE786471:TLF786484 TVA786471:TVB786484 UEW786471:UEX786484 UOS786471:UOT786484 UYO786471:UYP786484 VIK786471:VIL786484 VSG786471:VSH786484 WCC786471:WCD786484 WLY786471:WLZ786484 WVU786471:WVV786484 M852007:N852020 JI852007:JJ852020 TE852007:TF852020 ADA852007:ADB852020 AMW852007:AMX852020 AWS852007:AWT852020 BGO852007:BGP852020 BQK852007:BQL852020 CAG852007:CAH852020 CKC852007:CKD852020 CTY852007:CTZ852020 DDU852007:DDV852020 DNQ852007:DNR852020 DXM852007:DXN852020 EHI852007:EHJ852020 ERE852007:ERF852020 FBA852007:FBB852020 FKW852007:FKX852020 FUS852007:FUT852020 GEO852007:GEP852020 GOK852007:GOL852020 GYG852007:GYH852020 HIC852007:HID852020 HRY852007:HRZ852020 IBU852007:IBV852020 ILQ852007:ILR852020 IVM852007:IVN852020 JFI852007:JFJ852020 JPE852007:JPF852020 JZA852007:JZB852020 KIW852007:KIX852020 KSS852007:KST852020 LCO852007:LCP852020 LMK852007:LML852020 LWG852007:LWH852020 MGC852007:MGD852020 MPY852007:MPZ852020 MZU852007:MZV852020 NJQ852007:NJR852020 NTM852007:NTN852020 ODI852007:ODJ852020 ONE852007:ONF852020 OXA852007:OXB852020 PGW852007:PGX852020 PQS852007:PQT852020 QAO852007:QAP852020 QKK852007:QKL852020 QUG852007:QUH852020 REC852007:RED852020 RNY852007:RNZ852020 RXU852007:RXV852020 SHQ852007:SHR852020 SRM852007:SRN852020 TBI852007:TBJ852020 TLE852007:TLF852020 TVA852007:TVB852020 UEW852007:UEX852020 UOS852007:UOT852020 UYO852007:UYP852020 VIK852007:VIL852020 VSG852007:VSH852020 WCC852007:WCD852020 WLY852007:WLZ852020 WVU852007:WVV852020 M917543:N917556 JI917543:JJ917556 TE917543:TF917556 ADA917543:ADB917556 AMW917543:AMX917556 AWS917543:AWT917556 BGO917543:BGP917556 BQK917543:BQL917556 CAG917543:CAH917556 CKC917543:CKD917556 CTY917543:CTZ917556 DDU917543:DDV917556 DNQ917543:DNR917556 DXM917543:DXN917556 EHI917543:EHJ917556 ERE917543:ERF917556 FBA917543:FBB917556 FKW917543:FKX917556 FUS917543:FUT917556 GEO917543:GEP917556 GOK917543:GOL917556 GYG917543:GYH917556 HIC917543:HID917556 HRY917543:HRZ917556 IBU917543:IBV917556 ILQ917543:ILR917556 IVM917543:IVN917556 JFI917543:JFJ917556 JPE917543:JPF917556 JZA917543:JZB917556 KIW917543:KIX917556 KSS917543:KST917556 LCO917543:LCP917556 LMK917543:LML917556 LWG917543:LWH917556 MGC917543:MGD917556 MPY917543:MPZ917556 MZU917543:MZV917556 NJQ917543:NJR917556 NTM917543:NTN917556 ODI917543:ODJ917556 ONE917543:ONF917556 OXA917543:OXB917556 PGW917543:PGX917556 PQS917543:PQT917556 QAO917543:QAP917556 QKK917543:QKL917556 QUG917543:QUH917556 REC917543:RED917556 RNY917543:RNZ917556 RXU917543:RXV917556 SHQ917543:SHR917556 SRM917543:SRN917556 TBI917543:TBJ917556 TLE917543:TLF917556 TVA917543:TVB917556 UEW917543:UEX917556 UOS917543:UOT917556 UYO917543:UYP917556 VIK917543:VIL917556 VSG917543:VSH917556 WCC917543:WCD917556 WLY917543:WLZ917556 WVU917543:WVV917556 M983079:N983092 JI983079:JJ983092 TE983079:TF983092 ADA983079:ADB983092 AMW983079:AMX983092 AWS983079:AWT983092 BGO983079:BGP983092 BQK983079:BQL983092 CAG983079:CAH983092 CKC983079:CKD983092 CTY983079:CTZ983092 DDU983079:DDV983092 DNQ983079:DNR983092 DXM983079:DXN983092 EHI983079:EHJ983092 ERE983079:ERF983092 FBA983079:FBB983092 FKW983079:FKX983092 FUS983079:FUT983092 GEO983079:GEP983092 GOK983079:GOL983092 GYG983079:GYH983092 HIC983079:HID983092 HRY983079:HRZ983092 IBU983079:IBV983092 ILQ983079:ILR983092 IVM983079:IVN983092 JFI983079:JFJ983092 JPE983079:JPF983092 JZA983079:JZB983092 KIW983079:KIX983092 KSS983079:KST983092 LCO983079:LCP983092 LMK983079:LML983092 LWG983079:LWH983092 MGC983079:MGD983092 MPY983079:MPZ983092 MZU983079:MZV983092 NJQ983079:NJR983092 NTM983079:NTN983092 ODI983079:ODJ983092 ONE983079:ONF983092 OXA983079:OXB983092 PGW983079:PGX983092 PQS983079:PQT983092 QAO983079:QAP983092 QKK983079:QKL983092 QUG983079:QUH983092 REC983079:RED983092 RNY983079:RNZ983092 RXU983079:RXV983092 SHQ983079:SHR983092 SRM983079:SRN983092 TBI983079:TBJ983092 TLE983079:TLF983092 TVA983079:TVB983092 UEW983079:UEX983092 UOS983079:UOT983092 UYO983079:UYP983092 VIK983079:VIL983092 VSG983079:VSH983092 WCC983079:WCD983092 WLY983079:WLZ983092 WVU983079:WVV983092 Q13:Z30 JM13:JV30 TI13:TR30 ADE13:ADN30 ANA13:ANJ30 AWW13:AXF30 BGS13:BHB30 BQO13:BQX30 CAK13:CAT30 CKG13:CKP30 CUC13:CUL30 DDY13:DEH30 DNU13:DOD30 DXQ13:DXZ30 EHM13:EHV30 ERI13:ERR30 FBE13:FBN30 FLA13:FLJ30 FUW13:FVF30 GES13:GFB30 GOO13:GOX30 GYK13:GYT30 HIG13:HIP30 HSC13:HSL30 IBY13:ICH30 ILU13:IMD30 IVQ13:IVZ30 JFM13:JFV30 JPI13:JPR30 JZE13:JZN30 KJA13:KJJ30 KSW13:KTF30 LCS13:LDB30 LMO13:LMX30 LWK13:LWT30 MGG13:MGP30 MQC13:MQL30 MZY13:NAH30 NJU13:NKD30 NTQ13:NTZ30 ODM13:ODV30 ONI13:ONR30 OXE13:OXN30 PHA13:PHJ30 PQW13:PRF30 QAS13:QBB30 QKO13:QKX30 QUK13:QUT30 REG13:REP30 ROC13:ROL30 RXY13:RYH30 SHU13:SID30 SRQ13:SRZ30 TBM13:TBV30 TLI13:TLR30 TVE13:TVN30 UFA13:UFJ30 UOW13:UPF30 UYS13:UZB30 VIO13:VIX30 VSK13:VST30 WCG13:WCP30 WMC13:WML30 WVY13:WWH30 Q65549:Z65566 JM65549:JV65566 TI65549:TR65566 ADE65549:ADN65566 ANA65549:ANJ65566 AWW65549:AXF65566 BGS65549:BHB65566 BQO65549:BQX65566 CAK65549:CAT65566 CKG65549:CKP65566 CUC65549:CUL65566 DDY65549:DEH65566 DNU65549:DOD65566 DXQ65549:DXZ65566 EHM65549:EHV65566 ERI65549:ERR65566 FBE65549:FBN65566 FLA65549:FLJ65566 FUW65549:FVF65566 GES65549:GFB65566 GOO65549:GOX65566 GYK65549:GYT65566 HIG65549:HIP65566 HSC65549:HSL65566 IBY65549:ICH65566 ILU65549:IMD65566 IVQ65549:IVZ65566 JFM65549:JFV65566 JPI65549:JPR65566 JZE65549:JZN65566 KJA65549:KJJ65566 KSW65549:KTF65566 LCS65549:LDB65566 LMO65549:LMX65566 LWK65549:LWT65566 MGG65549:MGP65566 MQC65549:MQL65566 MZY65549:NAH65566 NJU65549:NKD65566 NTQ65549:NTZ65566 ODM65549:ODV65566 ONI65549:ONR65566 OXE65549:OXN65566 PHA65549:PHJ65566 PQW65549:PRF65566 QAS65549:QBB65566 QKO65549:QKX65566 QUK65549:QUT65566 REG65549:REP65566 ROC65549:ROL65566 RXY65549:RYH65566 SHU65549:SID65566 SRQ65549:SRZ65566 TBM65549:TBV65566 TLI65549:TLR65566 TVE65549:TVN65566 UFA65549:UFJ65566 UOW65549:UPF65566 UYS65549:UZB65566 VIO65549:VIX65566 VSK65549:VST65566 WCG65549:WCP65566 WMC65549:WML65566 WVY65549:WWH65566 Q131085:Z131102 JM131085:JV131102 TI131085:TR131102 ADE131085:ADN131102 ANA131085:ANJ131102 AWW131085:AXF131102 BGS131085:BHB131102 BQO131085:BQX131102 CAK131085:CAT131102 CKG131085:CKP131102 CUC131085:CUL131102 DDY131085:DEH131102 DNU131085:DOD131102 DXQ131085:DXZ131102 EHM131085:EHV131102 ERI131085:ERR131102 FBE131085:FBN131102 FLA131085:FLJ131102 FUW131085:FVF131102 GES131085:GFB131102 GOO131085:GOX131102 GYK131085:GYT131102 HIG131085:HIP131102 HSC131085:HSL131102 IBY131085:ICH131102 ILU131085:IMD131102 IVQ131085:IVZ131102 JFM131085:JFV131102 JPI131085:JPR131102 JZE131085:JZN131102 KJA131085:KJJ131102 KSW131085:KTF131102 LCS131085:LDB131102 LMO131085:LMX131102 LWK131085:LWT131102 MGG131085:MGP131102 MQC131085:MQL131102 MZY131085:NAH131102 NJU131085:NKD131102 NTQ131085:NTZ131102 ODM131085:ODV131102 ONI131085:ONR131102 OXE131085:OXN131102 PHA131085:PHJ131102 PQW131085:PRF131102 QAS131085:QBB131102 QKO131085:QKX131102 QUK131085:QUT131102 REG131085:REP131102 ROC131085:ROL131102 RXY131085:RYH131102 SHU131085:SID131102 SRQ131085:SRZ131102 TBM131085:TBV131102 TLI131085:TLR131102 TVE131085:TVN131102 UFA131085:UFJ131102 UOW131085:UPF131102 UYS131085:UZB131102 VIO131085:VIX131102 VSK131085:VST131102 WCG131085:WCP131102 WMC131085:WML131102 WVY131085:WWH131102 Q196621:Z196638 JM196621:JV196638 TI196621:TR196638 ADE196621:ADN196638 ANA196621:ANJ196638 AWW196621:AXF196638 BGS196621:BHB196638 BQO196621:BQX196638 CAK196621:CAT196638 CKG196621:CKP196638 CUC196621:CUL196638 DDY196621:DEH196638 DNU196621:DOD196638 DXQ196621:DXZ196638 EHM196621:EHV196638 ERI196621:ERR196638 FBE196621:FBN196638 FLA196621:FLJ196638 FUW196621:FVF196638 GES196621:GFB196638 GOO196621:GOX196638 GYK196621:GYT196638 HIG196621:HIP196638 HSC196621:HSL196638 IBY196621:ICH196638 ILU196621:IMD196638 IVQ196621:IVZ196638 JFM196621:JFV196638 JPI196621:JPR196638 JZE196621:JZN196638 KJA196621:KJJ196638 KSW196621:KTF196638 LCS196621:LDB196638 LMO196621:LMX196638 LWK196621:LWT196638 MGG196621:MGP196638 MQC196621:MQL196638 MZY196621:NAH196638 NJU196621:NKD196638 NTQ196621:NTZ196638 ODM196621:ODV196638 ONI196621:ONR196638 OXE196621:OXN196638 PHA196621:PHJ196638 PQW196621:PRF196638 QAS196621:QBB196638 QKO196621:QKX196638 QUK196621:QUT196638 REG196621:REP196638 ROC196621:ROL196638 RXY196621:RYH196638 SHU196621:SID196638 SRQ196621:SRZ196638 TBM196621:TBV196638 TLI196621:TLR196638 TVE196621:TVN196638 UFA196621:UFJ196638 UOW196621:UPF196638 UYS196621:UZB196638 VIO196621:VIX196638 VSK196621:VST196638 WCG196621:WCP196638 WMC196621:WML196638 WVY196621:WWH196638 Q262157:Z262174 JM262157:JV262174 TI262157:TR262174 ADE262157:ADN262174 ANA262157:ANJ262174 AWW262157:AXF262174 BGS262157:BHB262174 BQO262157:BQX262174 CAK262157:CAT262174 CKG262157:CKP262174 CUC262157:CUL262174 DDY262157:DEH262174 DNU262157:DOD262174 DXQ262157:DXZ262174 EHM262157:EHV262174 ERI262157:ERR262174 FBE262157:FBN262174 FLA262157:FLJ262174 FUW262157:FVF262174 GES262157:GFB262174 GOO262157:GOX262174 GYK262157:GYT262174 HIG262157:HIP262174 HSC262157:HSL262174 IBY262157:ICH262174 ILU262157:IMD262174 IVQ262157:IVZ262174 JFM262157:JFV262174 JPI262157:JPR262174 JZE262157:JZN262174 KJA262157:KJJ262174 KSW262157:KTF262174 LCS262157:LDB262174 LMO262157:LMX262174 LWK262157:LWT262174 MGG262157:MGP262174 MQC262157:MQL262174 MZY262157:NAH262174 NJU262157:NKD262174 NTQ262157:NTZ262174 ODM262157:ODV262174 ONI262157:ONR262174 OXE262157:OXN262174 PHA262157:PHJ262174 PQW262157:PRF262174 QAS262157:QBB262174 QKO262157:QKX262174 QUK262157:QUT262174 REG262157:REP262174 ROC262157:ROL262174 RXY262157:RYH262174 SHU262157:SID262174 SRQ262157:SRZ262174 TBM262157:TBV262174 TLI262157:TLR262174 TVE262157:TVN262174 UFA262157:UFJ262174 UOW262157:UPF262174 UYS262157:UZB262174 VIO262157:VIX262174 VSK262157:VST262174 WCG262157:WCP262174 WMC262157:WML262174 WVY262157:WWH262174 Q327693:Z327710 JM327693:JV327710 TI327693:TR327710 ADE327693:ADN327710 ANA327693:ANJ327710 AWW327693:AXF327710 BGS327693:BHB327710 BQO327693:BQX327710 CAK327693:CAT327710 CKG327693:CKP327710 CUC327693:CUL327710 DDY327693:DEH327710 DNU327693:DOD327710 DXQ327693:DXZ327710 EHM327693:EHV327710 ERI327693:ERR327710 FBE327693:FBN327710 FLA327693:FLJ327710 FUW327693:FVF327710 GES327693:GFB327710 GOO327693:GOX327710 GYK327693:GYT327710 HIG327693:HIP327710 HSC327693:HSL327710 IBY327693:ICH327710 ILU327693:IMD327710 IVQ327693:IVZ327710 JFM327693:JFV327710 JPI327693:JPR327710 JZE327693:JZN327710 KJA327693:KJJ327710 KSW327693:KTF327710 LCS327693:LDB327710 LMO327693:LMX327710 LWK327693:LWT327710 MGG327693:MGP327710 MQC327693:MQL327710 MZY327693:NAH327710 NJU327693:NKD327710 NTQ327693:NTZ327710 ODM327693:ODV327710 ONI327693:ONR327710 OXE327693:OXN327710 PHA327693:PHJ327710 PQW327693:PRF327710 QAS327693:QBB327710 QKO327693:QKX327710 QUK327693:QUT327710 REG327693:REP327710 ROC327693:ROL327710 RXY327693:RYH327710 SHU327693:SID327710 SRQ327693:SRZ327710 TBM327693:TBV327710 TLI327693:TLR327710 TVE327693:TVN327710 UFA327693:UFJ327710 UOW327693:UPF327710 UYS327693:UZB327710 VIO327693:VIX327710 VSK327693:VST327710 WCG327693:WCP327710 WMC327693:WML327710 WVY327693:WWH327710 Q393229:Z393246 JM393229:JV393246 TI393229:TR393246 ADE393229:ADN393246 ANA393229:ANJ393246 AWW393229:AXF393246 BGS393229:BHB393246 BQO393229:BQX393246 CAK393229:CAT393246 CKG393229:CKP393246 CUC393229:CUL393246 DDY393229:DEH393246 DNU393229:DOD393246 DXQ393229:DXZ393246 EHM393229:EHV393246 ERI393229:ERR393246 FBE393229:FBN393246 FLA393229:FLJ393246 FUW393229:FVF393246 GES393229:GFB393246 GOO393229:GOX393246 GYK393229:GYT393246 HIG393229:HIP393246 HSC393229:HSL393246 IBY393229:ICH393246 ILU393229:IMD393246 IVQ393229:IVZ393246 JFM393229:JFV393246 JPI393229:JPR393246 JZE393229:JZN393246 KJA393229:KJJ393246 KSW393229:KTF393246 LCS393229:LDB393246 LMO393229:LMX393246 LWK393229:LWT393246 MGG393229:MGP393246 MQC393229:MQL393246 MZY393229:NAH393246 NJU393229:NKD393246 NTQ393229:NTZ393246 ODM393229:ODV393246 ONI393229:ONR393246 OXE393229:OXN393246 PHA393229:PHJ393246 PQW393229:PRF393246 QAS393229:QBB393246 QKO393229:QKX393246 QUK393229:QUT393246 REG393229:REP393246 ROC393229:ROL393246 RXY393229:RYH393246 SHU393229:SID393246 SRQ393229:SRZ393246 TBM393229:TBV393246 TLI393229:TLR393246 TVE393229:TVN393246 UFA393229:UFJ393246 UOW393229:UPF393246 UYS393229:UZB393246 VIO393229:VIX393246 VSK393229:VST393246 WCG393229:WCP393246 WMC393229:WML393246 WVY393229:WWH393246 Q458765:Z458782 JM458765:JV458782 TI458765:TR458782 ADE458765:ADN458782 ANA458765:ANJ458782 AWW458765:AXF458782 BGS458765:BHB458782 BQO458765:BQX458782 CAK458765:CAT458782 CKG458765:CKP458782 CUC458765:CUL458782 DDY458765:DEH458782 DNU458765:DOD458782 DXQ458765:DXZ458782 EHM458765:EHV458782 ERI458765:ERR458782 FBE458765:FBN458782 FLA458765:FLJ458782 FUW458765:FVF458782 GES458765:GFB458782 GOO458765:GOX458782 GYK458765:GYT458782 HIG458765:HIP458782 HSC458765:HSL458782 IBY458765:ICH458782 ILU458765:IMD458782 IVQ458765:IVZ458782 JFM458765:JFV458782 JPI458765:JPR458782 JZE458765:JZN458782 KJA458765:KJJ458782 KSW458765:KTF458782 LCS458765:LDB458782 LMO458765:LMX458782 LWK458765:LWT458782 MGG458765:MGP458782 MQC458765:MQL458782 MZY458765:NAH458782 NJU458765:NKD458782 NTQ458765:NTZ458782 ODM458765:ODV458782 ONI458765:ONR458782 OXE458765:OXN458782 PHA458765:PHJ458782 PQW458765:PRF458782 QAS458765:QBB458782 QKO458765:QKX458782 QUK458765:QUT458782 REG458765:REP458782 ROC458765:ROL458782 RXY458765:RYH458782 SHU458765:SID458782 SRQ458765:SRZ458782 TBM458765:TBV458782 TLI458765:TLR458782 TVE458765:TVN458782 UFA458765:UFJ458782 UOW458765:UPF458782 UYS458765:UZB458782 VIO458765:VIX458782 VSK458765:VST458782 WCG458765:WCP458782 WMC458765:WML458782 WVY458765:WWH458782 Q524301:Z524318 JM524301:JV524318 TI524301:TR524318 ADE524301:ADN524318 ANA524301:ANJ524318 AWW524301:AXF524318 BGS524301:BHB524318 BQO524301:BQX524318 CAK524301:CAT524318 CKG524301:CKP524318 CUC524301:CUL524318 DDY524301:DEH524318 DNU524301:DOD524318 DXQ524301:DXZ524318 EHM524301:EHV524318 ERI524301:ERR524318 FBE524301:FBN524318 FLA524301:FLJ524318 FUW524301:FVF524318 GES524301:GFB524318 GOO524301:GOX524318 GYK524301:GYT524318 HIG524301:HIP524318 HSC524301:HSL524318 IBY524301:ICH524318 ILU524301:IMD524318 IVQ524301:IVZ524318 JFM524301:JFV524318 JPI524301:JPR524318 JZE524301:JZN524318 KJA524301:KJJ524318 KSW524301:KTF524318 LCS524301:LDB524318 LMO524301:LMX524318 LWK524301:LWT524318 MGG524301:MGP524318 MQC524301:MQL524318 MZY524301:NAH524318 NJU524301:NKD524318 NTQ524301:NTZ524318 ODM524301:ODV524318 ONI524301:ONR524318 OXE524301:OXN524318 PHA524301:PHJ524318 PQW524301:PRF524318 QAS524301:QBB524318 QKO524301:QKX524318 QUK524301:QUT524318 REG524301:REP524318 ROC524301:ROL524318 RXY524301:RYH524318 SHU524301:SID524318 SRQ524301:SRZ524318 TBM524301:TBV524318 TLI524301:TLR524318 TVE524301:TVN524318 UFA524301:UFJ524318 UOW524301:UPF524318 UYS524301:UZB524318 VIO524301:VIX524318 VSK524301:VST524318 WCG524301:WCP524318 WMC524301:WML524318 WVY524301:WWH524318 Q589837:Z589854 JM589837:JV589854 TI589837:TR589854 ADE589837:ADN589854 ANA589837:ANJ589854 AWW589837:AXF589854 BGS589837:BHB589854 BQO589837:BQX589854 CAK589837:CAT589854 CKG589837:CKP589854 CUC589837:CUL589854 DDY589837:DEH589854 DNU589837:DOD589854 DXQ589837:DXZ589854 EHM589837:EHV589854 ERI589837:ERR589854 FBE589837:FBN589854 FLA589837:FLJ589854 FUW589837:FVF589854 GES589837:GFB589854 GOO589837:GOX589854 GYK589837:GYT589854 HIG589837:HIP589854 HSC589837:HSL589854 IBY589837:ICH589854 ILU589837:IMD589854 IVQ589837:IVZ589854 JFM589837:JFV589854 JPI589837:JPR589854 JZE589837:JZN589854 KJA589837:KJJ589854 KSW589837:KTF589854 LCS589837:LDB589854 LMO589837:LMX589854 LWK589837:LWT589854 MGG589837:MGP589854 MQC589837:MQL589854 MZY589837:NAH589854 NJU589837:NKD589854 NTQ589837:NTZ589854 ODM589837:ODV589854 ONI589837:ONR589854 OXE589837:OXN589854 PHA589837:PHJ589854 PQW589837:PRF589854 QAS589837:QBB589854 QKO589837:QKX589854 QUK589837:QUT589854 REG589837:REP589854 ROC589837:ROL589854 RXY589837:RYH589854 SHU589837:SID589854 SRQ589837:SRZ589854 TBM589837:TBV589854 TLI589837:TLR589854 TVE589837:TVN589854 UFA589837:UFJ589854 UOW589837:UPF589854 UYS589837:UZB589854 VIO589837:VIX589854 VSK589837:VST589854 WCG589837:WCP589854 WMC589837:WML589854 WVY589837:WWH589854 Q655373:Z655390 JM655373:JV655390 TI655373:TR655390 ADE655373:ADN655390 ANA655373:ANJ655390 AWW655373:AXF655390 BGS655373:BHB655390 BQO655373:BQX655390 CAK655373:CAT655390 CKG655373:CKP655390 CUC655373:CUL655390 DDY655373:DEH655390 DNU655373:DOD655390 DXQ655373:DXZ655390 EHM655373:EHV655390 ERI655373:ERR655390 FBE655373:FBN655390 FLA655373:FLJ655390 FUW655373:FVF655390 GES655373:GFB655390 GOO655373:GOX655390 GYK655373:GYT655390 HIG655373:HIP655390 HSC655373:HSL655390 IBY655373:ICH655390 ILU655373:IMD655390 IVQ655373:IVZ655390 JFM655373:JFV655390 JPI655373:JPR655390 JZE655373:JZN655390 KJA655373:KJJ655390 KSW655373:KTF655390 LCS655373:LDB655390 LMO655373:LMX655390 LWK655373:LWT655390 MGG655373:MGP655390 MQC655373:MQL655390 MZY655373:NAH655390 NJU655373:NKD655390 NTQ655373:NTZ655390 ODM655373:ODV655390 ONI655373:ONR655390 OXE655373:OXN655390 PHA655373:PHJ655390 PQW655373:PRF655390 QAS655373:QBB655390 QKO655373:QKX655390 QUK655373:QUT655390 REG655373:REP655390 ROC655373:ROL655390 RXY655373:RYH655390 SHU655373:SID655390 SRQ655373:SRZ655390 TBM655373:TBV655390 TLI655373:TLR655390 TVE655373:TVN655390 UFA655373:UFJ655390 UOW655373:UPF655390 UYS655373:UZB655390 VIO655373:VIX655390 VSK655373:VST655390 WCG655373:WCP655390 WMC655373:WML655390 WVY655373:WWH655390 Q720909:Z720926 JM720909:JV720926 TI720909:TR720926 ADE720909:ADN720926 ANA720909:ANJ720926 AWW720909:AXF720926 BGS720909:BHB720926 BQO720909:BQX720926 CAK720909:CAT720926 CKG720909:CKP720926 CUC720909:CUL720926 DDY720909:DEH720926 DNU720909:DOD720926 DXQ720909:DXZ720926 EHM720909:EHV720926 ERI720909:ERR720926 FBE720909:FBN720926 FLA720909:FLJ720926 FUW720909:FVF720926 GES720909:GFB720926 GOO720909:GOX720926 GYK720909:GYT720926 HIG720909:HIP720926 HSC720909:HSL720926 IBY720909:ICH720926 ILU720909:IMD720926 IVQ720909:IVZ720926 JFM720909:JFV720926 JPI720909:JPR720926 JZE720909:JZN720926 KJA720909:KJJ720926 KSW720909:KTF720926 LCS720909:LDB720926 LMO720909:LMX720926 LWK720909:LWT720926 MGG720909:MGP720926 MQC720909:MQL720926 MZY720909:NAH720926 NJU720909:NKD720926 NTQ720909:NTZ720926 ODM720909:ODV720926 ONI720909:ONR720926 OXE720909:OXN720926 PHA720909:PHJ720926 PQW720909:PRF720926 QAS720909:QBB720926 QKO720909:QKX720926 QUK720909:QUT720926 REG720909:REP720926 ROC720909:ROL720926 RXY720909:RYH720926 SHU720909:SID720926 SRQ720909:SRZ720926 TBM720909:TBV720926 TLI720909:TLR720926 TVE720909:TVN720926 UFA720909:UFJ720926 UOW720909:UPF720926 UYS720909:UZB720926 VIO720909:VIX720926 VSK720909:VST720926 WCG720909:WCP720926 WMC720909:WML720926 WVY720909:WWH720926 Q786445:Z786462 JM786445:JV786462 TI786445:TR786462 ADE786445:ADN786462 ANA786445:ANJ786462 AWW786445:AXF786462 BGS786445:BHB786462 BQO786445:BQX786462 CAK786445:CAT786462 CKG786445:CKP786462 CUC786445:CUL786462 DDY786445:DEH786462 DNU786445:DOD786462 DXQ786445:DXZ786462 EHM786445:EHV786462 ERI786445:ERR786462 FBE786445:FBN786462 FLA786445:FLJ786462 FUW786445:FVF786462 GES786445:GFB786462 GOO786445:GOX786462 GYK786445:GYT786462 HIG786445:HIP786462 HSC786445:HSL786462 IBY786445:ICH786462 ILU786445:IMD786462 IVQ786445:IVZ786462 JFM786445:JFV786462 JPI786445:JPR786462 JZE786445:JZN786462 KJA786445:KJJ786462 KSW786445:KTF786462 LCS786445:LDB786462 LMO786445:LMX786462 LWK786445:LWT786462 MGG786445:MGP786462 MQC786445:MQL786462 MZY786445:NAH786462 NJU786445:NKD786462 NTQ786445:NTZ786462 ODM786445:ODV786462 ONI786445:ONR786462 OXE786445:OXN786462 PHA786445:PHJ786462 PQW786445:PRF786462 QAS786445:QBB786462 QKO786445:QKX786462 QUK786445:QUT786462 REG786445:REP786462 ROC786445:ROL786462 RXY786445:RYH786462 SHU786445:SID786462 SRQ786445:SRZ786462 TBM786445:TBV786462 TLI786445:TLR786462 TVE786445:TVN786462 UFA786445:UFJ786462 UOW786445:UPF786462 UYS786445:UZB786462 VIO786445:VIX786462 VSK786445:VST786462 WCG786445:WCP786462 WMC786445:WML786462 WVY786445:WWH786462 Q851981:Z851998 JM851981:JV851998 TI851981:TR851998 ADE851981:ADN851998 ANA851981:ANJ851998 AWW851981:AXF851998 BGS851981:BHB851998 BQO851981:BQX851998 CAK851981:CAT851998 CKG851981:CKP851998 CUC851981:CUL851998 DDY851981:DEH851998 DNU851981:DOD851998 DXQ851981:DXZ851998 EHM851981:EHV851998 ERI851981:ERR851998 FBE851981:FBN851998 FLA851981:FLJ851998 FUW851981:FVF851998 GES851981:GFB851998 GOO851981:GOX851998 GYK851981:GYT851998 HIG851981:HIP851998 HSC851981:HSL851998 IBY851981:ICH851998 ILU851981:IMD851998 IVQ851981:IVZ851998 JFM851981:JFV851998 JPI851981:JPR851998 JZE851981:JZN851998 KJA851981:KJJ851998 KSW851981:KTF851998 LCS851981:LDB851998 LMO851981:LMX851998 LWK851981:LWT851998 MGG851981:MGP851998 MQC851981:MQL851998 MZY851981:NAH851998 NJU851981:NKD851998 NTQ851981:NTZ851998 ODM851981:ODV851998 ONI851981:ONR851998 OXE851981:OXN851998 PHA851981:PHJ851998 PQW851981:PRF851998 QAS851981:QBB851998 QKO851981:QKX851998 QUK851981:QUT851998 REG851981:REP851998 ROC851981:ROL851998 RXY851981:RYH851998 SHU851981:SID851998 SRQ851981:SRZ851998 TBM851981:TBV851998 TLI851981:TLR851998 TVE851981:TVN851998 UFA851981:UFJ851998 UOW851981:UPF851998 UYS851981:UZB851998 VIO851981:VIX851998 VSK851981:VST851998 WCG851981:WCP851998 WMC851981:WML851998 WVY851981:WWH851998 Q917517:Z917534 JM917517:JV917534 TI917517:TR917534 ADE917517:ADN917534 ANA917517:ANJ917534 AWW917517:AXF917534 BGS917517:BHB917534 BQO917517:BQX917534 CAK917517:CAT917534 CKG917517:CKP917534 CUC917517:CUL917534 DDY917517:DEH917534 DNU917517:DOD917534 DXQ917517:DXZ917534 EHM917517:EHV917534 ERI917517:ERR917534 FBE917517:FBN917534 FLA917517:FLJ917534 FUW917517:FVF917534 GES917517:GFB917534 GOO917517:GOX917534 GYK917517:GYT917534 HIG917517:HIP917534 HSC917517:HSL917534 IBY917517:ICH917534 ILU917517:IMD917534 IVQ917517:IVZ917534 JFM917517:JFV917534 JPI917517:JPR917534 JZE917517:JZN917534 KJA917517:KJJ917534 KSW917517:KTF917534 LCS917517:LDB917534 LMO917517:LMX917534 LWK917517:LWT917534 MGG917517:MGP917534 MQC917517:MQL917534 MZY917517:NAH917534 NJU917517:NKD917534 NTQ917517:NTZ917534 ODM917517:ODV917534 ONI917517:ONR917534 OXE917517:OXN917534 PHA917517:PHJ917534 PQW917517:PRF917534 QAS917517:QBB917534 QKO917517:QKX917534 QUK917517:QUT917534 REG917517:REP917534 ROC917517:ROL917534 RXY917517:RYH917534 SHU917517:SID917534 SRQ917517:SRZ917534 TBM917517:TBV917534 TLI917517:TLR917534 TVE917517:TVN917534 UFA917517:UFJ917534 UOW917517:UPF917534 UYS917517:UZB917534 VIO917517:VIX917534 VSK917517:VST917534 WCG917517:WCP917534 WMC917517:WML917534 WVY917517:WWH917534 Q983053:Z983070 JM983053:JV983070 TI983053:TR983070 ADE983053:ADN983070 ANA983053:ANJ983070 AWW983053:AXF983070 BGS983053:BHB983070 BQO983053:BQX983070 CAK983053:CAT983070 CKG983053:CKP983070 CUC983053:CUL983070 DDY983053:DEH983070 DNU983053:DOD983070 DXQ983053:DXZ983070 EHM983053:EHV983070 ERI983053:ERR983070 FBE983053:FBN983070 FLA983053:FLJ983070 FUW983053:FVF983070 GES983053:GFB983070 GOO983053:GOX983070 GYK983053:GYT983070 HIG983053:HIP983070 HSC983053:HSL983070 IBY983053:ICH983070 ILU983053:IMD983070 IVQ983053:IVZ983070 JFM983053:JFV983070 JPI983053:JPR983070 JZE983053:JZN983070 KJA983053:KJJ983070 KSW983053:KTF983070 LCS983053:LDB983070 LMO983053:LMX983070 LWK983053:LWT983070 MGG983053:MGP983070 MQC983053:MQL983070 MZY983053:NAH983070 NJU983053:NKD983070 NTQ983053:NTZ983070 ODM983053:ODV983070 ONI983053:ONR983070 OXE983053:OXN983070 PHA983053:PHJ983070 PQW983053:PRF983070 QAS983053:QBB983070 QKO983053:QKX983070 QUK983053:QUT983070 REG983053:REP983070 ROC983053:ROL983070 RXY983053:RYH983070 SHU983053:SID983070 SRQ983053:SRZ983070 TBM983053:TBV983070 TLI983053:TLR983070 TVE983053:TVN983070 UFA983053:UFJ983070 UOW983053:UPF983070 UYS983053:UZB983070 VIO983053:VIX983070 VSK983053:VST983070 WCG983053:WCP983070 WMC983053:WML983070 WVY983053:WWH983070 Q33:Z34 JM33:JV34 TI33:TR34 ADE33:ADN34 ANA33:ANJ34 AWW33:AXF34 BGS33:BHB34 BQO33:BQX34 CAK33:CAT34 CKG33:CKP34 CUC33:CUL34 DDY33:DEH34 DNU33:DOD34 DXQ33:DXZ34 EHM33:EHV34 ERI33:ERR34 FBE33:FBN34 FLA33:FLJ34 FUW33:FVF34 GES33:GFB34 GOO33:GOX34 GYK33:GYT34 HIG33:HIP34 HSC33:HSL34 IBY33:ICH34 ILU33:IMD34 IVQ33:IVZ34 JFM33:JFV34 JPI33:JPR34 JZE33:JZN34 KJA33:KJJ34 KSW33:KTF34 LCS33:LDB34 LMO33:LMX34 LWK33:LWT34 MGG33:MGP34 MQC33:MQL34 MZY33:NAH34 NJU33:NKD34 NTQ33:NTZ34 ODM33:ODV34 ONI33:ONR34 OXE33:OXN34 PHA33:PHJ34 PQW33:PRF34 QAS33:QBB34 QKO33:QKX34 QUK33:QUT34 REG33:REP34 ROC33:ROL34 RXY33:RYH34 SHU33:SID34 SRQ33:SRZ34 TBM33:TBV34 TLI33:TLR34 TVE33:TVN34 UFA33:UFJ34 UOW33:UPF34 UYS33:UZB34 VIO33:VIX34 VSK33:VST34 WCG33:WCP34 WMC33:WML34 WVY33:WWH34 Q65569:Z65570 JM65569:JV65570 TI65569:TR65570 ADE65569:ADN65570 ANA65569:ANJ65570 AWW65569:AXF65570 BGS65569:BHB65570 BQO65569:BQX65570 CAK65569:CAT65570 CKG65569:CKP65570 CUC65569:CUL65570 DDY65569:DEH65570 DNU65569:DOD65570 DXQ65569:DXZ65570 EHM65569:EHV65570 ERI65569:ERR65570 FBE65569:FBN65570 FLA65569:FLJ65570 FUW65569:FVF65570 GES65569:GFB65570 GOO65569:GOX65570 GYK65569:GYT65570 HIG65569:HIP65570 HSC65569:HSL65570 IBY65569:ICH65570 ILU65569:IMD65570 IVQ65569:IVZ65570 JFM65569:JFV65570 JPI65569:JPR65570 JZE65569:JZN65570 KJA65569:KJJ65570 KSW65569:KTF65570 LCS65569:LDB65570 LMO65569:LMX65570 LWK65569:LWT65570 MGG65569:MGP65570 MQC65569:MQL65570 MZY65569:NAH65570 NJU65569:NKD65570 NTQ65569:NTZ65570 ODM65569:ODV65570 ONI65569:ONR65570 OXE65569:OXN65570 PHA65569:PHJ65570 PQW65569:PRF65570 QAS65569:QBB65570 QKO65569:QKX65570 QUK65569:QUT65570 REG65569:REP65570 ROC65569:ROL65570 RXY65569:RYH65570 SHU65569:SID65570 SRQ65569:SRZ65570 TBM65569:TBV65570 TLI65569:TLR65570 TVE65569:TVN65570 UFA65569:UFJ65570 UOW65569:UPF65570 UYS65569:UZB65570 VIO65569:VIX65570 VSK65569:VST65570 WCG65569:WCP65570 WMC65569:WML65570 WVY65569:WWH65570 Q131105:Z131106 JM131105:JV131106 TI131105:TR131106 ADE131105:ADN131106 ANA131105:ANJ131106 AWW131105:AXF131106 BGS131105:BHB131106 BQO131105:BQX131106 CAK131105:CAT131106 CKG131105:CKP131106 CUC131105:CUL131106 DDY131105:DEH131106 DNU131105:DOD131106 DXQ131105:DXZ131106 EHM131105:EHV131106 ERI131105:ERR131106 FBE131105:FBN131106 FLA131105:FLJ131106 FUW131105:FVF131106 GES131105:GFB131106 GOO131105:GOX131106 GYK131105:GYT131106 HIG131105:HIP131106 HSC131105:HSL131106 IBY131105:ICH131106 ILU131105:IMD131106 IVQ131105:IVZ131106 JFM131105:JFV131106 JPI131105:JPR131106 JZE131105:JZN131106 KJA131105:KJJ131106 KSW131105:KTF131106 LCS131105:LDB131106 LMO131105:LMX131106 LWK131105:LWT131106 MGG131105:MGP131106 MQC131105:MQL131106 MZY131105:NAH131106 NJU131105:NKD131106 NTQ131105:NTZ131106 ODM131105:ODV131106 ONI131105:ONR131106 OXE131105:OXN131106 PHA131105:PHJ131106 PQW131105:PRF131106 QAS131105:QBB131106 QKO131105:QKX131106 QUK131105:QUT131106 REG131105:REP131106 ROC131105:ROL131106 RXY131105:RYH131106 SHU131105:SID131106 SRQ131105:SRZ131106 TBM131105:TBV131106 TLI131105:TLR131106 TVE131105:TVN131106 UFA131105:UFJ131106 UOW131105:UPF131106 UYS131105:UZB131106 VIO131105:VIX131106 VSK131105:VST131106 WCG131105:WCP131106 WMC131105:WML131106 WVY131105:WWH131106 Q196641:Z196642 JM196641:JV196642 TI196641:TR196642 ADE196641:ADN196642 ANA196641:ANJ196642 AWW196641:AXF196642 BGS196641:BHB196642 BQO196641:BQX196642 CAK196641:CAT196642 CKG196641:CKP196642 CUC196641:CUL196642 DDY196641:DEH196642 DNU196641:DOD196642 DXQ196641:DXZ196642 EHM196641:EHV196642 ERI196641:ERR196642 FBE196641:FBN196642 FLA196641:FLJ196642 FUW196641:FVF196642 GES196641:GFB196642 GOO196641:GOX196642 GYK196641:GYT196642 HIG196641:HIP196642 HSC196641:HSL196642 IBY196641:ICH196642 ILU196641:IMD196642 IVQ196641:IVZ196642 JFM196641:JFV196642 JPI196641:JPR196642 JZE196641:JZN196642 KJA196641:KJJ196642 KSW196641:KTF196642 LCS196641:LDB196642 LMO196641:LMX196642 LWK196641:LWT196642 MGG196641:MGP196642 MQC196641:MQL196642 MZY196641:NAH196642 NJU196641:NKD196642 NTQ196641:NTZ196642 ODM196641:ODV196642 ONI196641:ONR196642 OXE196641:OXN196642 PHA196641:PHJ196642 PQW196641:PRF196642 QAS196641:QBB196642 QKO196641:QKX196642 QUK196641:QUT196642 REG196641:REP196642 ROC196641:ROL196642 RXY196641:RYH196642 SHU196641:SID196642 SRQ196641:SRZ196642 TBM196641:TBV196642 TLI196641:TLR196642 TVE196641:TVN196642 UFA196641:UFJ196642 UOW196641:UPF196642 UYS196641:UZB196642 VIO196641:VIX196642 VSK196641:VST196642 WCG196641:WCP196642 WMC196641:WML196642 WVY196641:WWH196642 Q262177:Z262178 JM262177:JV262178 TI262177:TR262178 ADE262177:ADN262178 ANA262177:ANJ262178 AWW262177:AXF262178 BGS262177:BHB262178 BQO262177:BQX262178 CAK262177:CAT262178 CKG262177:CKP262178 CUC262177:CUL262178 DDY262177:DEH262178 DNU262177:DOD262178 DXQ262177:DXZ262178 EHM262177:EHV262178 ERI262177:ERR262178 FBE262177:FBN262178 FLA262177:FLJ262178 FUW262177:FVF262178 GES262177:GFB262178 GOO262177:GOX262178 GYK262177:GYT262178 HIG262177:HIP262178 HSC262177:HSL262178 IBY262177:ICH262178 ILU262177:IMD262178 IVQ262177:IVZ262178 JFM262177:JFV262178 JPI262177:JPR262178 JZE262177:JZN262178 KJA262177:KJJ262178 KSW262177:KTF262178 LCS262177:LDB262178 LMO262177:LMX262178 LWK262177:LWT262178 MGG262177:MGP262178 MQC262177:MQL262178 MZY262177:NAH262178 NJU262177:NKD262178 NTQ262177:NTZ262178 ODM262177:ODV262178 ONI262177:ONR262178 OXE262177:OXN262178 PHA262177:PHJ262178 PQW262177:PRF262178 QAS262177:QBB262178 QKO262177:QKX262178 QUK262177:QUT262178 REG262177:REP262178 ROC262177:ROL262178 RXY262177:RYH262178 SHU262177:SID262178 SRQ262177:SRZ262178 TBM262177:TBV262178 TLI262177:TLR262178 TVE262177:TVN262178 UFA262177:UFJ262178 UOW262177:UPF262178 UYS262177:UZB262178 VIO262177:VIX262178 VSK262177:VST262178 WCG262177:WCP262178 WMC262177:WML262178 WVY262177:WWH262178 Q327713:Z327714 JM327713:JV327714 TI327713:TR327714 ADE327713:ADN327714 ANA327713:ANJ327714 AWW327713:AXF327714 BGS327713:BHB327714 BQO327713:BQX327714 CAK327713:CAT327714 CKG327713:CKP327714 CUC327713:CUL327714 DDY327713:DEH327714 DNU327713:DOD327714 DXQ327713:DXZ327714 EHM327713:EHV327714 ERI327713:ERR327714 FBE327713:FBN327714 FLA327713:FLJ327714 FUW327713:FVF327714 GES327713:GFB327714 GOO327713:GOX327714 GYK327713:GYT327714 HIG327713:HIP327714 HSC327713:HSL327714 IBY327713:ICH327714 ILU327713:IMD327714 IVQ327713:IVZ327714 JFM327713:JFV327714 JPI327713:JPR327714 JZE327713:JZN327714 KJA327713:KJJ327714 KSW327713:KTF327714 LCS327713:LDB327714 LMO327713:LMX327714 LWK327713:LWT327714 MGG327713:MGP327714 MQC327713:MQL327714 MZY327713:NAH327714 NJU327713:NKD327714 NTQ327713:NTZ327714 ODM327713:ODV327714 ONI327713:ONR327714 OXE327713:OXN327714 PHA327713:PHJ327714 PQW327713:PRF327714 QAS327713:QBB327714 QKO327713:QKX327714 QUK327713:QUT327714 REG327713:REP327714 ROC327713:ROL327714 RXY327713:RYH327714 SHU327713:SID327714 SRQ327713:SRZ327714 TBM327713:TBV327714 TLI327713:TLR327714 TVE327713:TVN327714 UFA327713:UFJ327714 UOW327713:UPF327714 UYS327713:UZB327714 VIO327713:VIX327714 VSK327713:VST327714 WCG327713:WCP327714 WMC327713:WML327714 WVY327713:WWH327714 Q393249:Z393250 JM393249:JV393250 TI393249:TR393250 ADE393249:ADN393250 ANA393249:ANJ393250 AWW393249:AXF393250 BGS393249:BHB393250 BQO393249:BQX393250 CAK393249:CAT393250 CKG393249:CKP393250 CUC393249:CUL393250 DDY393249:DEH393250 DNU393249:DOD393250 DXQ393249:DXZ393250 EHM393249:EHV393250 ERI393249:ERR393250 FBE393249:FBN393250 FLA393249:FLJ393250 FUW393249:FVF393250 GES393249:GFB393250 GOO393249:GOX393250 GYK393249:GYT393250 HIG393249:HIP393250 HSC393249:HSL393250 IBY393249:ICH393250 ILU393249:IMD393250 IVQ393249:IVZ393250 JFM393249:JFV393250 JPI393249:JPR393250 JZE393249:JZN393250 KJA393249:KJJ393250 KSW393249:KTF393250 LCS393249:LDB393250 LMO393249:LMX393250 LWK393249:LWT393250 MGG393249:MGP393250 MQC393249:MQL393250 MZY393249:NAH393250 NJU393249:NKD393250 NTQ393249:NTZ393250 ODM393249:ODV393250 ONI393249:ONR393250 OXE393249:OXN393250 PHA393249:PHJ393250 PQW393249:PRF393250 QAS393249:QBB393250 QKO393249:QKX393250 QUK393249:QUT393250 REG393249:REP393250 ROC393249:ROL393250 RXY393249:RYH393250 SHU393249:SID393250 SRQ393249:SRZ393250 TBM393249:TBV393250 TLI393249:TLR393250 TVE393249:TVN393250 UFA393249:UFJ393250 UOW393249:UPF393250 UYS393249:UZB393250 VIO393249:VIX393250 VSK393249:VST393250 WCG393249:WCP393250 WMC393249:WML393250 WVY393249:WWH393250 Q458785:Z458786 JM458785:JV458786 TI458785:TR458786 ADE458785:ADN458786 ANA458785:ANJ458786 AWW458785:AXF458786 BGS458785:BHB458786 BQO458785:BQX458786 CAK458785:CAT458786 CKG458785:CKP458786 CUC458785:CUL458786 DDY458785:DEH458786 DNU458785:DOD458786 DXQ458785:DXZ458786 EHM458785:EHV458786 ERI458785:ERR458786 FBE458785:FBN458786 FLA458785:FLJ458786 FUW458785:FVF458786 GES458785:GFB458786 GOO458785:GOX458786 GYK458785:GYT458786 HIG458785:HIP458786 HSC458785:HSL458786 IBY458785:ICH458786 ILU458785:IMD458786 IVQ458785:IVZ458786 JFM458785:JFV458786 JPI458785:JPR458786 JZE458785:JZN458786 KJA458785:KJJ458786 KSW458785:KTF458786 LCS458785:LDB458786 LMO458785:LMX458786 LWK458785:LWT458786 MGG458785:MGP458786 MQC458785:MQL458786 MZY458785:NAH458786 NJU458785:NKD458786 NTQ458785:NTZ458786 ODM458785:ODV458786 ONI458785:ONR458786 OXE458785:OXN458786 PHA458785:PHJ458786 PQW458785:PRF458786 QAS458785:QBB458786 QKO458785:QKX458786 QUK458785:QUT458786 REG458785:REP458786 ROC458785:ROL458786 RXY458785:RYH458786 SHU458785:SID458786 SRQ458785:SRZ458786 TBM458785:TBV458786 TLI458785:TLR458786 TVE458785:TVN458786 UFA458785:UFJ458786 UOW458785:UPF458786 UYS458785:UZB458786 VIO458785:VIX458786 VSK458785:VST458786 WCG458785:WCP458786 WMC458785:WML458786 WVY458785:WWH458786 Q524321:Z524322 JM524321:JV524322 TI524321:TR524322 ADE524321:ADN524322 ANA524321:ANJ524322 AWW524321:AXF524322 BGS524321:BHB524322 BQO524321:BQX524322 CAK524321:CAT524322 CKG524321:CKP524322 CUC524321:CUL524322 DDY524321:DEH524322 DNU524321:DOD524322 DXQ524321:DXZ524322 EHM524321:EHV524322 ERI524321:ERR524322 FBE524321:FBN524322 FLA524321:FLJ524322 FUW524321:FVF524322 GES524321:GFB524322 GOO524321:GOX524322 GYK524321:GYT524322 HIG524321:HIP524322 HSC524321:HSL524322 IBY524321:ICH524322 ILU524321:IMD524322 IVQ524321:IVZ524322 JFM524321:JFV524322 JPI524321:JPR524322 JZE524321:JZN524322 KJA524321:KJJ524322 KSW524321:KTF524322 LCS524321:LDB524322 LMO524321:LMX524322 LWK524321:LWT524322 MGG524321:MGP524322 MQC524321:MQL524322 MZY524321:NAH524322 NJU524321:NKD524322 NTQ524321:NTZ524322 ODM524321:ODV524322 ONI524321:ONR524322 OXE524321:OXN524322 PHA524321:PHJ524322 PQW524321:PRF524322 QAS524321:QBB524322 QKO524321:QKX524322 QUK524321:QUT524322 REG524321:REP524322 ROC524321:ROL524322 RXY524321:RYH524322 SHU524321:SID524322 SRQ524321:SRZ524322 TBM524321:TBV524322 TLI524321:TLR524322 TVE524321:TVN524322 UFA524321:UFJ524322 UOW524321:UPF524322 UYS524321:UZB524322 VIO524321:VIX524322 VSK524321:VST524322 WCG524321:WCP524322 WMC524321:WML524322 WVY524321:WWH524322 Q589857:Z589858 JM589857:JV589858 TI589857:TR589858 ADE589857:ADN589858 ANA589857:ANJ589858 AWW589857:AXF589858 BGS589857:BHB589858 BQO589857:BQX589858 CAK589857:CAT589858 CKG589857:CKP589858 CUC589857:CUL589858 DDY589857:DEH589858 DNU589857:DOD589858 DXQ589857:DXZ589858 EHM589857:EHV589858 ERI589857:ERR589858 FBE589857:FBN589858 FLA589857:FLJ589858 FUW589857:FVF589858 GES589857:GFB589858 GOO589857:GOX589858 GYK589857:GYT589858 HIG589857:HIP589858 HSC589857:HSL589858 IBY589857:ICH589858 ILU589857:IMD589858 IVQ589857:IVZ589858 JFM589857:JFV589858 JPI589857:JPR589858 JZE589857:JZN589858 KJA589857:KJJ589858 KSW589857:KTF589858 LCS589857:LDB589858 LMO589857:LMX589858 LWK589857:LWT589858 MGG589857:MGP589858 MQC589857:MQL589858 MZY589857:NAH589858 NJU589857:NKD589858 NTQ589857:NTZ589858 ODM589857:ODV589858 ONI589857:ONR589858 OXE589857:OXN589858 PHA589857:PHJ589858 PQW589857:PRF589858 QAS589857:QBB589858 QKO589857:QKX589858 QUK589857:QUT589858 REG589857:REP589858 ROC589857:ROL589858 RXY589857:RYH589858 SHU589857:SID589858 SRQ589857:SRZ589858 TBM589857:TBV589858 TLI589857:TLR589858 TVE589857:TVN589858 UFA589857:UFJ589858 UOW589857:UPF589858 UYS589857:UZB589858 VIO589857:VIX589858 VSK589857:VST589858 WCG589857:WCP589858 WMC589857:WML589858 WVY589857:WWH589858 Q655393:Z655394 JM655393:JV655394 TI655393:TR655394 ADE655393:ADN655394 ANA655393:ANJ655394 AWW655393:AXF655394 BGS655393:BHB655394 BQO655393:BQX655394 CAK655393:CAT655394 CKG655393:CKP655394 CUC655393:CUL655394 DDY655393:DEH655394 DNU655393:DOD655394 DXQ655393:DXZ655394 EHM655393:EHV655394 ERI655393:ERR655394 FBE655393:FBN655394 FLA655393:FLJ655394 FUW655393:FVF655394 GES655393:GFB655394 GOO655393:GOX655394 GYK655393:GYT655394 HIG655393:HIP655394 HSC655393:HSL655394 IBY655393:ICH655394 ILU655393:IMD655394 IVQ655393:IVZ655394 JFM655393:JFV655394 JPI655393:JPR655394 JZE655393:JZN655394 KJA655393:KJJ655394 KSW655393:KTF655394 LCS655393:LDB655394 LMO655393:LMX655394 LWK655393:LWT655394 MGG655393:MGP655394 MQC655393:MQL655394 MZY655393:NAH655394 NJU655393:NKD655394 NTQ655393:NTZ655394 ODM655393:ODV655394 ONI655393:ONR655394 OXE655393:OXN655394 PHA655393:PHJ655394 PQW655393:PRF655394 QAS655393:QBB655394 QKO655393:QKX655394 QUK655393:QUT655394 REG655393:REP655394 ROC655393:ROL655394 RXY655393:RYH655394 SHU655393:SID655394 SRQ655393:SRZ655394 TBM655393:TBV655394 TLI655393:TLR655394 TVE655393:TVN655394 UFA655393:UFJ655394 UOW655393:UPF655394 UYS655393:UZB655394 VIO655393:VIX655394 VSK655393:VST655394 WCG655393:WCP655394 WMC655393:WML655394 WVY655393:WWH655394 Q720929:Z720930 JM720929:JV720930 TI720929:TR720930 ADE720929:ADN720930 ANA720929:ANJ720930 AWW720929:AXF720930 BGS720929:BHB720930 BQO720929:BQX720930 CAK720929:CAT720930 CKG720929:CKP720930 CUC720929:CUL720930 DDY720929:DEH720930 DNU720929:DOD720930 DXQ720929:DXZ720930 EHM720929:EHV720930 ERI720929:ERR720930 FBE720929:FBN720930 FLA720929:FLJ720930 FUW720929:FVF720930 GES720929:GFB720930 GOO720929:GOX720930 GYK720929:GYT720930 HIG720929:HIP720930 HSC720929:HSL720930 IBY720929:ICH720930 ILU720929:IMD720930 IVQ720929:IVZ720930 JFM720929:JFV720930 JPI720929:JPR720930 JZE720929:JZN720930 KJA720929:KJJ720930 KSW720929:KTF720930 LCS720929:LDB720930 LMO720929:LMX720930 LWK720929:LWT720930 MGG720929:MGP720930 MQC720929:MQL720930 MZY720929:NAH720930 NJU720929:NKD720930 NTQ720929:NTZ720930 ODM720929:ODV720930 ONI720929:ONR720930 OXE720929:OXN720930 PHA720929:PHJ720930 PQW720929:PRF720930 QAS720929:QBB720930 QKO720929:QKX720930 QUK720929:QUT720930 REG720929:REP720930 ROC720929:ROL720930 RXY720929:RYH720930 SHU720929:SID720930 SRQ720929:SRZ720930 TBM720929:TBV720930 TLI720929:TLR720930 TVE720929:TVN720930 UFA720929:UFJ720930 UOW720929:UPF720930 UYS720929:UZB720930 VIO720929:VIX720930 VSK720929:VST720930 WCG720929:WCP720930 WMC720929:WML720930 WVY720929:WWH720930 Q786465:Z786466 JM786465:JV786466 TI786465:TR786466 ADE786465:ADN786466 ANA786465:ANJ786466 AWW786465:AXF786466 BGS786465:BHB786466 BQO786465:BQX786466 CAK786465:CAT786466 CKG786465:CKP786466 CUC786465:CUL786466 DDY786465:DEH786466 DNU786465:DOD786466 DXQ786465:DXZ786466 EHM786465:EHV786466 ERI786465:ERR786466 FBE786465:FBN786466 FLA786465:FLJ786466 FUW786465:FVF786466 GES786465:GFB786466 GOO786465:GOX786466 GYK786465:GYT786466 HIG786465:HIP786466 HSC786465:HSL786466 IBY786465:ICH786466 ILU786465:IMD786466 IVQ786465:IVZ786466 JFM786465:JFV786466 JPI786465:JPR786466 JZE786465:JZN786466 KJA786465:KJJ786466 KSW786465:KTF786466 LCS786465:LDB786466 LMO786465:LMX786466 LWK786465:LWT786466 MGG786465:MGP786466 MQC786465:MQL786466 MZY786465:NAH786466 NJU786465:NKD786466 NTQ786465:NTZ786466 ODM786465:ODV786466 ONI786465:ONR786466 OXE786465:OXN786466 PHA786465:PHJ786466 PQW786465:PRF786466 QAS786465:QBB786466 QKO786465:QKX786466 QUK786465:QUT786466 REG786465:REP786466 ROC786465:ROL786466 RXY786465:RYH786466 SHU786465:SID786466 SRQ786465:SRZ786466 TBM786465:TBV786466 TLI786465:TLR786466 TVE786465:TVN786466 UFA786465:UFJ786466 UOW786465:UPF786466 UYS786465:UZB786466 VIO786465:VIX786466 VSK786465:VST786466 WCG786465:WCP786466 WMC786465:WML786466 WVY786465:WWH786466 Q852001:Z852002 JM852001:JV852002 TI852001:TR852002 ADE852001:ADN852002 ANA852001:ANJ852002 AWW852001:AXF852002 BGS852001:BHB852002 BQO852001:BQX852002 CAK852001:CAT852002 CKG852001:CKP852002 CUC852001:CUL852002 DDY852001:DEH852002 DNU852001:DOD852002 DXQ852001:DXZ852002 EHM852001:EHV852002 ERI852001:ERR852002 FBE852001:FBN852002 FLA852001:FLJ852002 FUW852001:FVF852002 GES852001:GFB852002 GOO852001:GOX852002 GYK852001:GYT852002 HIG852001:HIP852002 HSC852001:HSL852002 IBY852001:ICH852002 ILU852001:IMD852002 IVQ852001:IVZ852002 JFM852001:JFV852002 JPI852001:JPR852002 JZE852001:JZN852002 KJA852001:KJJ852002 KSW852001:KTF852002 LCS852001:LDB852002 LMO852001:LMX852002 LWK852001:LWT852002 MGG852001:MGP852002 MQC852001:MQL852002 MZY852001:NAH852002 NJU852001:NKD852002 NTQ852001:NTZ852002 ODM852001:ODV852002 ONI852001:ONR852002 OXE852001:OXN852002 PHA852001:PHJ852002 PQW852001:PRF852002 QAS852001:QBB852002 QKO852001:QKX852002 QUK852001:QUT852002 REG852001:REP852002 ROC852001:ROL852002 RXY852001:RYH852002 SHU852001:SID852002 SRQ852001:SRZ852002 TBM852001:TBV852002 TLI852001:TLR852002 TVE852001:TVN852002 UFA852001:UFJ852002 UOW852001:UPF852002 UYS852001:UZB852002 VIO852001:VIX852002 VSK852001:VST852002 WCG852001:WCP852002 WMC852001:WML852002 WVY852001:WWH852002 Q917537:Z917538 JM917537:JV917538 TI917537:TR917538 ADE917537:ADN917538 ANA917537:ANJ917538 AWW917537:AXF917538 BGS917537:BHB917538 BQO917537:BQX917538 CAK917537:CAT917538 CKG917537:CKP917538 CUC917537:CUL917538 DDY917537:DEH917538 DNU917537:DOD917538 DXQ917537:DXZ917538 EHM917537:EHV917538 ERI917537:ERR917538 FBE917537:FBN917538 FLA917537:FLJ917538 FUW917537:FVF917538 GES917537:GFB917538 GOO917537:GOX917538 GYK917537:GYT917538 HIG917537:HIP917538 HSC917537:HSL917538 IBY917537:ICH917538 ILU917537:IMD917538 IVQ917537:IVZ917538 JFM917537:JFV917538 JPI917537:JPR917538 JZE917537:JZN917538 KJA917537:KJJ917538 KSW917537:KTF917538 LCS917537:LDB917538 LMO917537:LMX917538 LWK917537:LWT917538 MGG917537:MGP917538 MQC917537:MQL917538 MZY917537:NAH917538 NJU917537:NKD917538 NTQ917537:NTZ917538 ODM917537:ODV917538 ONI917537:ONR917538 OXE917537:OXN917538 PHA917537:PHJ917538 PQW917537:PRF917538 QAS917537:QBB917538 QKO917537:QKX917538 QUK917537:QUT917538 REG917537:REP917538 ROC917537:ROL917538 RXY917537:RYH917538 SHU917537:SID917538 SRQ917537:SRZ917538 TBM917537:TBV917538 TLI917537:TLR917538 TVE917537:TVN917538 UFA917537:UFJ917538 UOW917537:UPF917538 UYS917537:UZB917538 VIO917537:VIX917538 VSK917537:VST917538 WCG917537:WCP917538 WMC917537:WML917538 WVY917537:WWH917538 Q983073:Z983074 JM983073:JV983074 TI983073:TR983074 ADE983073:ADN983074 ANA983073:ANJ983074 AWW983073:AXF983074 BGS983073:BHB983074 BQO983073:BQX983074 CAK983073:CAT983074 CKG983073:CKP983074 CUC983073:CUL983074 DDY983073:DEH983074 DNU983073:DOD983074 DXQ983073:DXZ983074 EHM983073:EHV983074 ERI983073:ERR983074 FBE983073:FBN983074 FLA983073:FLJ983074 FUW983073:FVF983074 GES983073:GFB983074 GOO983073:GOX983074 GYK983073:GYT983074 HIG983073:HIP983074 HSC983073:HSL983074 IBY983073:ICH983074 ILU983073:IMD983074 IVQ983073:IVZ983074 JFM983073:JFV983074 JPI983073:JPR983074 JZE983073:JZN983074 KJA983073:KJJ983074 KSW983073:KTF983074 LCS983073:LDB983074 LMO983073:LMX983074 LWK983073:LWT983074 MGG983073:MGP983074 MQC983073:MQL983074 MZY983073:NAH983074 NJU983073:NKD983074 NTQ983073:NTZ983074 ODM983073:ODV983074 ONI983073:ONR983074 OXE983073:OXN983074 PHA983073:PHJ983074 PQW983073:PRF983074 QAS983073:QBB983074 QKO983073:QKX983074 QUK983073:QUT983074 REG983073:REP983074 ROC983073:ROL983074 RXY983073:RYH983074 SHU983073:SID983074 SRQ983073:SRZ983074 TBM983073:TBV983074 TLI983073:TLR983074 TVE983073:TVN983074 UFA983073:UFJ983074 UOW983073:UPF983074 UYS983073:UZB983074 VIO983073:VIX983074 VSK983073:VST983074 WCG983073:WCP983074 WMC983073:WML983074 WVY983073:WWH983074 Q39:Z52 JM39:JV52 TI39:TR52 ADE39:ADN52 ANA39:ANJ52 AWW39:AXF52 BGS39:BHB52 BQO39:BQX52 CAK39:CAT52 CKG39:CKP52 CUC39:CUL52 DDY39:DEH52 DNU39:DOD52 DXQ39:DXZ52 EHM39:EHV52 ERI39:ERR52 FBE39:FBN52 FLA39:FLJ52 FUW39:FVF52 GES39:GFB52 GOO39:GOX52 GYK39:GYT52 HIG39:HIP52 HSC39:HSL52 IBY39:ICH52 ILU39:IMD52 IVQ39:IVZ52 JFM39:JFV52 JPI39:JPR52 JZE39:JZN52 KJA39:KJJ52 KSW39:KTF52 LCS39:LDB52 LMO39:LMX52 LWK39:LWT52 MGG39:MGP52 MQC39:MQL52 MZY39:NAH52 NJU39:NKD52 NTQ39:NTZ52 ODM39:ODV52 ONI39:ONR52 OXE39:OXN52 PHA39:PHJ52 PQW39:PRF52 QAS39:QBB52 QKO39:QKX52 QUK39:QUT52 REG39:REP52 ROC39:ROL52 RXY39:RYH52 SHU39:SID52 SRQ39:SRZ52 TBM39:TBV52 TLI39:TLR52 TVE39:TVN52 UFA39:UFJ52 UOW39:UPF52 UYS39:UZB52 VIO39:VIX52 VSK39:VST52 WCG39:WCP52 WMC39:WML52 WVY39:WWH52 Q65575:Z65588 JM65575:JV65588 TI65575:TR65588 ADE65575:ADN65588 ANA65575:ANJ65588 AWW65575:AXF65588 BGS65575:BHB65588 BQO65575:BQX65588 CAK65575:CAT65588 CKG65575:CKP65588 CUC65575:CUL65588 DDY65575:DEH65588 DNU65575:DOD65588 DXQ65575:DXZ65588 EHM65575:EHV65588 ERI65575:ERR65588 FBE65575:FBN65588 FLA65575:FLJ65588 FUW65575:FVF65588 GES65575:GFB65588 GOO65575:GOX65588 GYK65575:GYT65588 HIG65575:HIP65588 HSC65575:HSL65588 IBY65575:ICH65588 ILU65575:IMD65588 IVQ65575:IVZ65588 JFM65575:JFV65588 JPI65575:JPR65588 JZE65575:JZN65588 KJA65575:KJJ65588 KSW65575:KTF65588 LCS65575:LDB65588 LMO65575:LMX65588 LWK65575:LWT65588 MGG65575:MGP65588 MQC65575:MQL65588 MZY65575:NAH65588 NJU65575:NKD65588 NTQ65575:NTZ65588 ODM65575:ODV65588 ONI65575:ONR65588 OXE65575:OXN65588 PHA65575:PHJ65588 PQW65575:PRF65588 QAS65575:QBB65588 QKO65575:QKX65588 QUK65575:QUT65588 REG65575:REP65588 ROC65575:ROL65588 RXY65575:RYH65588 SHU65575:SID65588 SRQ65575:SRZ65588 TBM65575:TBV65588 TLI65575:TLR65588 TVE65575:TVN65588 UFA65575:UFJ65588 UOW65575:UPF65588 UYS65575:UZB65588 VIO65575:VIX65588 VSK65575:VST65588 WCG65575:WCP65588 WMC65575:WML65588 WVY65575:WWH65588 Q131111:Z131124 JM131111:JV131124 TI131111:TR131124 ADE131111:ADN131124 ANA131111:ANJ131124 AWW131111:AXF131124 BGS131111:BHB131124 BQO131111:BQX131124 CAK131111:CAT131124 CKG131111:CKP131124 CUC131111:CUL131124 DDY131111:DEH131124 DNU131111:DOD131124 DXQ131111:DXZ131124 EHM131111:EHV131124 ERI131111:ERR131124 FBE131111:FBN131124 FLA131111:FLJ131124 FUW131111:FVF131124 GES131111:GFB131124 GOO131111:GOX131124 GYK131111:GYT131124 HIG131111:HIP131124 HSC131111:HSL131124 IBY131111:ICH131124 ILU131111:IMD131124 IVQ131111:IVZ131124 JFM131111:JFV131124 JPI131111:JPR131124 JZE131111:JZN131124 KJA131111:KJJ131124 KSW131111:KTF131124 LCS131111:LDB131124 LMO131111:LMX131124 LWK131111:LWT131124 MGG131111:MGP131124 MQC131111:MQL131124 MZY131111:NAH131124 NJU131111:NKD131124 NTQ131111:NTZ131124 ODM131111:ODV131124 ONI131111:ONR131124 OXE131111:OXN131124 PHA131111:PHJ131124 PQW131111:PRF131124 QAS131111:QBB131124 QKO131111:QKX131124 QUK131111:QUT131124 REG131111:REP131124 ROC131111:ROL131124 RXY131111:RYH131124 SHU131111:SID131124 SRQ131111:SRZ131124 TBM131111:TBV131124 TLI131111:TLR131124 TVE131111:TVN131124 UFA131111:UFJ131124 UOW131111:UPF131124 UYS131111:UZB131124 VIO131111:VIX131124 VSK131111:VST131124 WCG131111:WCP131124 WMC131111:WML131124 WVY131111:WWH131124 Q196647:Z196660 JM196647:JV196660 TI196647:TR196660 ADE196647:ADN196660 ANA196647:ANJ196660 AWW196647:AXF196660 BGS196647:BHB196660 BQO196647:BQX196660 CAK196647:CAT196660 CKG196647:CKP196660 CUC196647:CUL196660 DDY196647:DEH196660 DNU196647:DOD196660 DXQ196647:DXZ196660 EHM196647:EHV196660 ERI196647:ERR196660 FBE196647:FBN196660 FLA196647:FLJ196660 FUW196647:FVF196660 GES196647:GFB196660 GOO196647:GOX196660 GYK196647:GYT196660 HIG196647:HIP196660 HSC196647:HSL196660 IBY196647:ICH196660 ILU196647:IMD196660 IVQ196647:IVZ196660 JFM196647:JFV196660 JPI196647:JPR196660 JZE196647:JZN196660 KJA196647:KJJ196660 KSW196647:KTF196660 LCS196647:LDB196660 LMO196647:LMX196660 LWK196647:LWT196660 MGG196647:MGP196660 MQC196647:MQL196660 MZY196647:NAH196660 NJU196647:NKD196660 NTQ196647:NTZ196660 ODM196647:ODV196660 ONI196647:ONR196660 OXE196647:OXN196660 PHA196647:PHJ196660 PQW196647:PRF196660 QAS196647:QBB196660 QKO196647:QKX196660 QUK196647:QUT196660 REG196647:REP196660 ROC196647:ROL196660 RXY196647:RYH196660 SHU196647:SID196660 SRQ196647:SRZ196660 TBM196647:TBV196660 TLI196647:TLR196660 TVE196647:TVN196660 UFA196647:UFJ196660 UOW196647:UPF196660 UYS196647:UZB196660 VIO196647:VIX196660 VSK196647:VST196660 WCG196647:WCP196660 WMC196647:WML196660 WVY196647:WWH196660 Q262183:Z262196 JM262183:JV262196 TI262183:TR262196 ADE262183:ADN262196 ANA262183:ANJ262196 AWW262183:AXF262196 BGS262183:BHB262196 BQO262183:BQX262196 CAK262183:CAT262196 CKG262183:CKP262196 CUC262183:CUL262196 DDY262183:DEH262196 DNU262183:DOD262196 DXQ262183:DXZ262196 EHM262183:EHV262196 ERI262183:ERR262196 FBE262183:FBN262196 FLA262183:FLJ262196 FUW262183:FVF262196 GES262183:GFB262196 GOO262183:GOX262196 GYK262183:GYT262196 HIG262183:HIP262196 HSC262183:HSL262196 IBY262183:ICH262196 ILU262183:IMD262196 IVQ262183:IVZ262196 JFM262183:JFV262196 JPI262183:JPR262196 JZE262183:JZN262196 KJA262183:KJJ262196 KSW262183:KTF262196 LCS262183:LDB262196 LMO262183:LMX262196 LWK262183:LWT262196 MGG262183:MGP262196 MQC262183:MQL262196 MZY262183:NAH262196 NJU262183:NKD262196 NTQ262183:NTZ262196 ODM262183:ODV262196 ONI262183:ONR262196 OXE262183:OXN262196 PHA262183:PHJ262196 PQW262183:PRF262196 QAS262183:QBB262196 QKO262183:QKX262196 QUK262183:QUT262196 REG262183:REP262196 ROC262183:ROL262196 RXY262183:RYH262196 SHU262183:SID262196 SRQ262183:SRZ262196 TBM262183:TBV262196 TLI262183:TLR262196 TVE262183:TVN262196 UFA262183:UFJ262196 UOW262183:UPF262196 UYS262183:UZB262196 VIO262183:VIX262196 VSK262183:VST262196 WCG262183:WCP262196 WMC262183:WML262196 WVY262183:WWH262196 Q327719:Z327732 JM327719:JV327732 TI327719:TR327732 ADE327719:ADN327732 ANA327719:ANJ327732 AWW327719:AXF327732 BGS327719:BHB327732 BQO327719:BQX327732 CAK327719:CAT327732 CKG327719:CKP327732 CUC327719:CUL327732 DDY327719:DEH327732 DNU327719:DOD327732 DXQ327719:DXZ327732 EHM327719:EHV327732 ERI327719:ERR327732 FBE327719:FBN327732 FLA327719:FLJ327732 FUW327719:FVF327732 GES327719:GFB327732 GOO327719:GOX327732 GYK327719:GYT327732 HIG327719:HIP327732 HSC327719:HSL327732 IBY327719:ICH327732 ILU327719:IMD327732 IVQ327719:IVZ327732 JFM327719:JFV327732 JPI327719:JPR327732 JZE327719:JZN327732 KJA327719:KJJ327732 KSW327719:KTF327732 LCS327719:LDB327732 LMO327719:LMX327732 LWK327719:LWT327732 MGG327719:MGP327732 MQC327719:MQL327732 MZY327719:NAH327732 NJU327719:NKD327732 NTQ327719:NTZ327732 ODM327719:ODV327732 ONI327719:ONR327732 OXE327719:OXN327732 PHA327719:PHJ327732 PQW327719:PRF327732 QAS327719:QBB327732 QKO327719:QKX327732 QUK327719:QUT327732 REG327719:REP327732 ROC327719:ROL327732 RXY327719:RYH327732 SHU327719:SID327732 SRQ327719:SRZ327732 TBM327719:TBV327732 TLI327719:TLR327732 TVE327719:TVN327732 UFA327719:UFJ327732 UOW327719:UPF327732 UYS327719:UZB327732 VIO327719:VIX327732 VSK327719:VST327732 WCG327719:WCP327732 WMC327719:WML327732 WVY327719:WWH327732 Q393255:Z393268 JM393255:JV393268 TI393255:TR393268 ADE393255:ADN393268 ANA393255:ANJ393268 AWW393255:AXF393268 BGS393255:BHB393268 BQO393255:BQX393268 CAK393255:CAT393268 CKG393255:CKP393268 CUC393255:CUL393268 DDY393255:DEH393268 DNU393255:DOD393268 DXQ393255:DXZ393268 EHM393255:EHV393268 ERI393255:ERR393268 FBE393255:FBN393268 FLA393255:FLJ393268 FUW393255:FVF393268 GES393255:GFB393268 GOO393255:GOX393268 GYK393255:GYT393268 HIG393255:HIP393268 HSC393255:HSL393268 IBY393255:ICH393268 ILU393255:IMD393268 IVQ393255:IVZ393268 JFM393255:JFV393268 JPI393255:JPR393268 JZE393255:JZN393268 KJA393255:KJJ393268 KSW393255:KTF393268 LCS393255:LDB393268 LMO393255:LMX393268 LWK393255:LWT393268 MGG393255:MGP393268 MQC393255:MQL393268 MZY393255:NAH393268 NJU393255:NKD393268 NTQ393255:NTZ393268 ODM393255:ODV393268 ONI393255:ONR393268 OXE393255:OXN393268 PHA393255:PHJ393268 PQW393255:PRF393268 QAS393255:QBB393268 QKO393255:QKX393268 QUK393255:QUT393268 REG393255:REP393268 ROC393255:ROL393268 RXY393255:RYH393268 SHU393255:SID393268 SRQ393255:SRZ393268 TBM393255:TBV393268 TLI393255:TLR393268 TVE393255:TVN393268 UFA393255:UFJ393268 UOW393255:UPF393268 UYS393255:UZB393268 VIO393255:VIX393268 VSK393255:VST393268 WCG393255:WCP393268 WMC393255:WML393268 WVY393255:WWH393268 Q458791:Z458804 JM458791:JV458804 TI458791:TR458804 ADE458791:ADN458804 ANA458791:ANJ458804 AWW458791:AXF458804 BGS458791:BHB458804 BQO458791:BQX458804 CAK458791:CAT458804 CKG458791:CKP458804 CUC458791:CUL458804 DDY458791:DEH458804 DNU458791:DOD458804 DXQ458791:DXZ458804 EHM458791:EHV458804 ERI458791:ERR458804 FBE458791:FBN458804 FLA458791:FLJ458804 FUW458791:FVF458804 GES458791:GFB458804 GOO458791:GOX458804 GYK458791:GYT458804 HIG458791:HIP458804 HSC458791:HSL458804 IBY458791:ICH458804 ILU458791:IMD458804 IVQ458791:IVZ458804 JFM458791:JFV458804 JPI458791:JPR458804 JZE458791:JZN458804 KJA458791:KJJ458804 KSW458791:KTF458804 LCS458791:LDB458804 LMO458791:LMX458804 LWK458791:LWT458804 MGG458791:MGP458804 MQC458791:MQL458804 MZY458791:NAH458804 NJU458791:NKD458804 NTQ458791:NTZ458804 ODM458791:ODV458804 ONI458791:ONR458804 OXE458791:OXN458804 PHA458791:PHJ458804 PQW458791:PRF458804 QAS458791:QBB458804 QKO458791:QKX458804 QUK458791:QUT458804 REG458791:REP458804 ROC458791:ROL458804 RXY458791:RYH458804 SHU458791:SID458804 SRQ458791:SRZ458804 TBM458791:TBV458804 TLI458791:TLR458804 TVE458791:TVN458804 UFA458791:UFJ458804 UOW458791:UPF458804 UYS458791:UZB458804 VIO458791:VIX458804 VSK458791:VST458804 WCG458791:WCP458804 WMC458791:WML458804 WVY458791:WWH458804 Q524327:Z524340 JM524327:JV524340 TI524327:TR524340 ADE524327:ADN524340 ANA524327:ANJ524340 AWW524327:AXF524340 BGS524327:BHB524340 BQO524327:BQX524340 CAK524327:CAT524340 CKG524327:CKP524340 CUC524327:CUL524340 DDY524327:DEH524340 DNU524327:DOD524340 DXQ524327:DXZ524340 EHM524327:EHV524340 ERI524327:ERR524340 FBE524327:FBN524340 FLA524327:FLJ524340 FUW524327:FVF524340 GES524327:GFB524340 GOO524327:GOX524340 GYK524327:GYT524340 HIG524327:HIP524340 HSC524327:HSL524340 IBY524327:ICH524340 ILU524327:IMD524340 IVQ524327:IVZ524340 JFM524327:JFV524340 JPI524327:JPR524340 JZE524327:JZN524340 KJA524327:KJJ524340 KSW524327:KTF524340 LCS524327:LDB524340 LMO524327:LMX524340 LWK524327:LWT524340 MGG524327:MGP524340 MQC524327:MQL524340 MZY524327:NAH524340 NJU524327:NKD524340 NTQ524327:NTZ524340 ODM524327:ODV524340 ONI524327:ONR524340 OXE524327:OXN524340 PHA524327:PHJ524340 PQW524327:PRF524340 QAS524327:QBB524340 QKO524327:QKX524340 QUK524327:QUT524340 REG524327:REP524340 ROC524327:ROL524340 RXY524327:RYH524340 SHU524327:SID524340 SRQ524327:SRZ524340 TBM524327:TBV524340 TLI524327:TLR524340 TVE524327:TVN524340 UFA524327:UFJ524340 UOW524327:UPF524340 UYS524327:UZB524340 VIO524327:VIX524340 VSK524327:VST524340 WCG524327:WCP524340 WMC524327:WML524340 WVY524327:WWH524340 Q589863:Z589876 JM589863:JV589876 TI589863:TR589876 ADE589863:ADN589876 ANA589863:ANJ589876 AWW589863:AXF589876 BGS589863:BHB589876 BQO589863:BQX589876 CAK589863:CAT589876 CKG589863:CKP589876 CUC589863:CUL589876 DDY589863:DEH589876 DNU589863:DOD589876 DXQ589863:DXZ589876 EHM589863:EHV589876 ERI589863:ERR589876 FBE589863:FBN589876 FLA589863:FLJ589876 FUW589863:FVF589876 GES589863:GFB589876 GOO589863:GOX589876 GYK589863:GYT589876 HIG589863:HIP589876 HSC589863:HSL589876 IBY589863:ICH589876 ILU589863:IMD589876 IVQ589863:IVZ589876 JFM589863:JFV589876 JPI589863:JPR589876 JZE589863:JZN589876 KJA589863:KJJ589876 KSW589863:KTF589876 LCS589863:LDB589876 LMO589863:LMX589876 LWK589863:LWT589876 MGG589863:MGP589876 MQC589863:MQL589876 MZY589863:NAH589876 NJU589863:NKD589876 NTQ589863:NTZ589876 ODM589863:ODV589876 ONI589863:ONR589876 OXE589863:OXN589876 PHA589863:PHJ589876 PQW589863:PRF589876 QAS589863:QBB589876 QKO589863:QKX589876 QUK589863:QUT589876 REG589863:REP589876 ROC589863:ROL589876 RXY589863:RYH589876 SHU589863:SID589876 SRQ589863:SRZ589876 TBM589863:TBV589876 TLI589863:TLR589876 TVE589863:TVN589876 UFA589863:UFJ589876 UOW589863:UPF589876 UYS589863:UZB589876 VIO589863:VIX589876 VSK589863:VST589876 WCG589863:WCP589876 WMC589863:WML589876 WVY589863:WWH589876 Q655399:Z655412 JM655399:JV655412 TI655399:TR655412 ADE655399:ADN655412 ANA655399:ANJ655412 AWW655399:AXF655412 BGS655399:BHB655412 BQO655399:BQX655412 CAK655399:CAT655412 CKG655399:CKP655412 CUC655399:CUL655412 DDY655399:DEH655412 DNU655399:DOD655412 DXQ655399:DXZ655412 EHM655399:EHV655412 ERI655399:ERR655412 FBE655399:FBN655412 FLA655399:FLJ655412 FUW655399:FVF655412 GES655399:GFB655412 GOO655399:GOX655412 GYK655399:GYT655412 HIG655399:HIP655412 HSC655399:HSL655412 IBY655399:ICH655412 ILU655399:IMD655412 IVQ655399:IVZ655412 JFM655399:JFV655412 JPI655399:JPR655412 JZE655399:JZN655412 KJA655399:KJJ655412 KSW655399:KTF655412 LCS655399:LDB655412 LMO655399:LMX655412 LWK655399:LWT655412 MGG655399:MGP655412 MQC655399:MQL655412 MZY655399:NAH655412 NJU655399:NKD655412 NTQ655399:NTZ655412 ODM655399:ODV655412 ONI655399:ONR655412 OXE655399:OXN655412 PHA655399:PHJ655412 PQW655399:PRF655412 QAS655399:QBB655412 QKO655399:QKX655412 QUK655399:QUT655412 REG655399:REP655412 ROC655399:ROL655412 RXY655399:RYH655412 SHU655399:SID655412 SRQ655399:SRZ655412 TBM655399:TBV655412 TLI655399:TLR655412 TVE655399:TVN655412 UFA655399:UFJ655412 UOW655399:UPF655412 UYS655399:UZB655412 VIO655399:VIX655412 VSK655399:VST655412 WCG655399:WCP655412 WMC655399:WML655412 WVY655399:WWH655412 Q720935:Z720948 JM720935:JV720948 TI720935:TR720948 ADE720935:ADN720948 ANA720935:ANJ720948 AWW720935:AXF720948 BGS720935:BHB720948 BQO720935:BQX720948 CAK720935:CAT720948 CKG720935:CKP720948 CUC720935:CUL720948 DDY720935:DEH720948 DNU720935:DOD720948 DXQ720935:DXZ720948 EHM720935:EHV720948 ERI720935:ERR720948 FBE720935:FBN720948 FLA720935:FLJ720948 FUW720935:FVF720948 GES720935:GFB720948 GOO720935:GOX720948 GYK720935:GYT720948 HIG720935:HIP720948 HSC720935:HSL720948 IBY720935:ICH720948 ILU720935:IMD720948 IVQ720935:IVZ720948 JFM720935:JFV720948 JPI720935:JPR720948 JZE720935:JZN720948 KJA720935:KJJ720948 KSW720935:KTF720948 LCS720935:LDB720948 LMO720935:LMX720948 LWK720935:LWT720948 MGG720935:MGP720948 MQC720935:MQL720948 MZY720935:NAH720948 NJU720935:NKD720948 NTQ720935:NTZ720948 ODM720935:ODV720948 ONI720935:ONR720948 OXE720935:OXN720948 PHA720935:PHJ720948 PQW720935:PRF720948 QAS720935:QBB720948 QKO720935:QKX720948 QUK720935:QUT720948 REG720935:REP720948 ROC720935:ROL720948 RXY720935:RYH720948 SHU720935:SID720948 SRQ720935:SRZ720948 TBM720935:TBV720948 TLI720935:TLR720948 TVE720935:TVN720948 UFA720935:UFJ720948 UOW720935:UPF720948 UYS720935:UZB720948 VIO720935:VIX720948 VSK720935:VST720948 WCG720935:WCP720948 WMC720935:WML720948 WVY720935:WWH720948 Q786471:Z786484 JM786471:JV786484 TI786471:TR786484 ADE786471:ADN786484 ANA786471:ANJ786484 AWW786471:AXF786484 BGS786471:BHB786484 BQO786471:BQX786484 CAK786471:CAT786484 CKG786471:CKP786484 CUC786471:CUL786484 DDY786471:DEH786484 DNU786471:DOD786484 DXQ786471:DXZ786484 EHM786471:EHV786484 ERI786471:ERR786484 FBE786471:FBN786484 FLA786471:FLJ786484 FUW786471:FVF786484 GES786471:GFB786484 GOO786471:GOX786484 GYK786471:GYT786484 HIG786471:HIP786484 HSC786471:HSL786484 IBY786471:ICH786484 ILU786471:IMD786484 IVQ786471:IVZ786484 JFM786471:JFV786484 JPI786471:JPR786484 JZE786471:JZN786484 KJA786471:KJJ786484 KSW786471:KTF786484 LCS786471:LDB786484 LMO786471:LMX786484 LWK786471:LWT786484 MGG786471:MGP786484 MQC786471:MQL786484 MZY786471:NAH786484 NJU786471:NKD786484 NTQ786471:NTZ786484 ODM786471:ODV786484 ONI786471:ONR786484 OXE786471:OXN786484 PHA786471:PHJ786484 PQW786471:PRF786484 QAS786471:QBB786484 QKO786471:QKX786484 QUK786471:QUT786484 REG786471:REP786484 ROC786471:ROL786484 RXY786471:RYH786484 SHU786471:SID786484 SRQ786471:SRZ786484 TBM786471:TBV786484 TLI786471:TLR786484 TVE786471:TVN786484 UFA786471:UFJ786484 UOW786471:UPF786484 UYS786471:UZB786484 VIO786471:VIX786484 VSK786471:VST786484 WCG786471:WCP786484 WMC786471:WML786484 WVY786471:WWH786484 Q852007:Z852020 JM852007:JV852020 TI852007:TR852020 ADE852007:ADN852020 ANA852007:ANJ852020 AWW852007:AXF852020 BGS852007:BHB852020 BQO852007:BQX852020 CAK852007:CAT852020 CKG852007:CKP852020 CUC852007:CUL852020 DDY852007:DEH852020 DNU852007:DOD852020 DXQ852007:DXZ852020 EHM852007:EHV852020 ERI852007:ERR852020 FBE852007:FBN852020 FLA852007:FLJ852020 FUW852007:FVF852020 GES852007:GFB852020 GOO852007:GOX852020 GYK852007:GYT852020 HIG852007:HIP852020 HSC852007:HSL852020 IBY852007:ICH852020 ILU852007:IMD852020 IVQ852007:IVZ852020 JFM852007:JFV852020 JPI852007:JPR852020 JZE852007:JZN852020 KJA852007:KJJ852020 KSW852007:KTF852020 LCS852007:LDB852020 LMO852007:LMX852020 LWK852007:LWT852020 MGG852007:MGP852020 MQC852007:MQL852020 MZY852007:NAH852020 NJU852007:NKD852020 NTQ852007:NTZ852020 ODM852007:ODV852020 ONI852007:ONR852020 OXE852007:OXN852020 PHA852007:PHJ852020 PQW852007:PRF852020 QAS852007:QBB852020 QKO852007:QKX852020 QUK852007:QUT852020 REG852007:REP852020 ROC852007:ROL852020 RXY852007:RYH852020 SHU852007:SID852020 SRQ852007:SRZ852020 TBM852007:TBV852020 TLI852007:TLR852020 TVE852007:TVN852020 UFA852007:UFJ852020 UOW852007:UPF852020 UYS852007:UZB852020 VIO852007:VIX852020 VSK852007:VST852020 WCG852007:WCP852020 WMC852007:WML852020 WVY852007:WWH852020 Q917543:Z917556 JM917543:JV917556 TI917543:TR917556 ADE917543:ADN917556 ANA917543:ANJ917556 AWW917543:AXF917556 BGS917543:BHB917556 BQO917543:BQX917556 CAK917543:CAT917556 CKG917543:CKP917556 CUC917543:CUL917556 DDY917543:DEH917556 DNU917543:DOD917556 DXQ917543:DXZ917556 EHM917543:EHV917556 ERI917543:ERR917556 FBE917543:FBN917556 FLA917543:FLJ917556 FUW917543:FVF917556 GES917543:GFB917556 GOO917543:GOX917556 GYK917543:GYT917556 HIG917543:HIP917556 HSC917543:HSL917556 IBY917543:ICH917556 ILU917543:IMD917556 IVQ917543:IVZ917556 JFM917543:JFV917556 JPI917543:JPR917556 JZE917543:JZN917556 KJA917543:KJJ917556 KSW917543:KTF917556 LCS917543:LDB917556 LMO917543:LMX917556 LWK917543:LWT917556 MGG917543:MGP917556 MQC917543:MQL917556 MZY917543:NAH917556 NJU917543:NKD917556 NTQ917543:NTZ917556 ODM917543:ODV917556 ONI917543:ONR917556 OXE917543:OXN917556 PHA917543:PHJ917556 PQW917543:PRF917556 QAS917543:QBB917556 QKO917543:QKX917556 QUK917543:QUT917556 REG917543:REP917556 ROC917543:ROL917556 RXY917543:RYH917556 SHU917543:SID917556 SRQ917543:SRZ917556 TBM917543:TBV917556 TLI917543:TLR917556 TVE917543:TVN917556 UFA917543:UFJ917556 UOW917543:UPF917556 UYS917543:UZB917556 VIO917543:VIX917556 VSK917543:VST917556 WCG917543:WCP917556 WMC917543:WML917556 WVY917543:WWH917556 Q983079:Z983092 JM983079:JV983092 TI983079:TR983092 ADE983079:ADN983092 ANA983079:ANJ983092 AWW983079:AXF983092 BGS983079:BHB983092 BQO983079:BQX983092 CAK983079:CAT983092 CKG983079:CKP983092 CUC983079:CUL983092 DDY983079:DEH983092 DNU983079:DOD983092 DXQ983079:DXZ983092 EHM983079:EHV983092 ERI983079:ERR983092 FBE983079:FBN983092 FLA983079:FLJ983092 FUW983079:FVF983092 GES983079:GFB983092 GOO983079:GOX983092 GYK983079:GYT983092 HIG983079:HIP983092 HSC983079:HSL983092 IBY983079:ICH983092 ILU983079:IMD983092 IVQ983079:IVZ983092 JFM983079:JFV983092 JPI983079:JPR983092 JZE983079:JZN983092 KJA983079:KJJ983092 KSW983079:KTF983092 LCS983079:LDB983092 LMO983079:LMX983092 LWK983079:LWT983092 MGG983079:MGP983092 MQC983079:MQL983092 MZY983079:NAH983092 NJU983079:NKD983092 NTQ983079:NTZ983092 ODM983079:ODV983092 ONI983079:ONR983092 OXE983079:OXN983092 PHA983079:PHJ983092 PQW983079:PRF983092 QAS983079:QBB983092 QKO983079:QKX983092 QUK983079:QUT983092 REG983079:REP983092 ROC983079:ROL983092 RXY983079:RYH983092 SHU983079:SID983092 SRQ983079:SRZ983092 TBM983079:TBV983092 TLI983079:TLR983092 TVE983079:TVN983092 UFA983079:UFJ983092 UOW983079:UPF983092 UYS983079:UZB983092 VIO983079:VIX983092 VSK983079:VST983092 WCG983079:WCP983092 WMC983079:WML983092 WVY983079:WWH983092 AB13:AB30 JX13:JX30 TT13:TT30 ADP13:ADP30 ANL13:ANL30 AXH13:AXH30 BHD13:BHD30 BQZ13:BQZ30 CAV13:CAV30 CKR13:CKR30 CUN13:CUN30 DEJ13:DEJ30 DOF13:DOF30 DYB13:DYB30 EHX13:EHX30 ERT13:ERT30 FBP13:FBP30 FLL13:FLL30 FVH13:FVH30 GFD13:GFD30 GOZ13:GOZ30 GYV13:GYV30 HIR13:HIR30 HSN13:HSN30 ICJ13:ICJ30 IMF13:IMF30 IWB13:IWB30 JFX13:JFX30 JPT13:JPT30 JZP13:JZP30 KJL13:KJL30 KTH13:KTH30 LDD13:LDD30 LMZ13:LMZ30 LWV13:LWV30 MGR13:MGR30 MQN13:MQN30 NAJ13:NAJ30 NKF13:NKF30 NUB13:NUB30 ODX13:ODX30 ONT13:ONT30 OXP13:OXP30 PHL13:PHL30 PRH13:PRH30 QBD13:QBD30 QKZ13:QKZ30 QUV13:QUV30 RER13:RER30 RON13:RON30 RYJ13:RYJ30 SIF13:SIF30 SSB13:SSB30 TBX13:TBX30 TLT13:TLT30 TVP13:TVP30 UFL13:UFL30 UPH13:UPH30 UZD13:UZD30 VIZ13:VIZ30 VSV13:VSV30 WCR13:WCR30 WMN13:WMN30 WWJ13:WWJ30 AB65549:AB65566 JX65549:JX65566 TT65549:TT65566 ADP65549:ADP65566 ANL65549:ANL65566 AXH65549:AXH65566 BHD65549:BHD65566 BQZ65549:BQZ65566 CAV65549:CAV65566 CKR65549:CKR65566 CUN65549:CUN65566 DEJ65549:DEJ65566 DOF65549:DOF65566 DYB65549:DYB65566 EHX65549:EHX65566 ERT65549:ERT65566 FBP65549:FBP65566 FLL65549:FLL65566 FVH65549:FVH65566 GFD65549:GFD65566 GOZ65549:GOZ65566 GYV65549:GYV65566 HIR65549:HIR65566 HSN65549:HSN65566 ICJ65549:ICJ65566 IMF65549:IMF65566 IWB65549:IWB65566 JFX65549:JFX65566 JPT65549:JPT65566 JZP65549:JZP65566 KJL65549:KJL65566 KTH65549:KTH65566 LDD65549:LDD65566 LMZ65549:LMZ65566 LWV65549:LWV65566 MGR65549:MGR65566 MQN65549:MQN65566 NAJ65549:NAJ65566 NKF65549:NKF65566 NUB65549:NUB65566 ODX65549:ODX65566 ONT65549:ONT65566 OXP65549:OXP65566 PHL65549:PHL65566 PRH65549:PRH65566 QBD65549:QBD65566 QKZ65549:QKZ65566 QUV65549:QUV65566 RER65549:RER65566 RON65549:RON65566 RYJ65549:RYJ65566 SIF65549:SIF65566 SSB65549:SSB65566 TBX65549:TBX65566 TLT65549:TLT65566 TVP65549:TVP65566 UFL65549:UFL65566 UPH65549:UPH65566 UZD65549:UZD65566 VIZ65549:VIZ65566 VSV65549:VSV65566 WCR65549:WCR65566 WMN65549:WMN65566 WWJ65549:WWJ65566 AB131085:AB131102 JX131085:JX131102 TT131085:TT131102 ADP131085:ADP131102 ANL131085:ANL131102 AXH131085:AXH131102 BHD131085:BHD131102 BQZ131085:BQZ131102 CAV131085:CAV131102 CKR131085:CKR131102 CUN131085:CUN131102 DEJ131085:DEJ131102 DOF131085:DOF131102 DYB131085:DYB131102 EHX131085:EHX131102 ERT131085:ERT131102 FBP131085:FBP131102 FLL131085:FLL131102 FVH131085:FVH131102 GFD131085:GFD131102 GOZ131085:GOZ131102 GYV131085:GYV131102 HIR131085:HIR131102 HSN131085:HSN131102 ICJ131085:ICJ131102 IMF131085:IMF131102 IWB131085:IWB131102 JFX131085:JFX131102 JPT131085:JPT131102 JZP131085:JZP131102 KJL131085:KJL131102 KTH131085:KTH131102 LDD131085:LDD131102 LMZ131085:LMZ131102 LWV131085:LWV131102 MGR131085:MGR131102 MQN131085:MQN131102 NAJ131085:NAJ131102 NKF131085:NKF131102 NUB131085:NUB131102 ODX131085:ODX131102 ONT131085:ONT131102 OXP131085:OXP131102 PHL131085:PHL131102 PRH131085:PRH131102 QBD131085:QBD131102 QKZ131085:QKZ131102 QUV131085:QUV131102 RER131085:RER131102 RON131085:RON131102 RYJ131085:RYJ131102 SIF131085:SIF131102 SSB131085:SSB131102 TBX131085:TBX131102 TLT131085:TLT131102 TVP131085:TVP131102 UFL131085:UFL131102 UPH131085:UPH131102 UZD131085:UZD131102 VIZ131085:VIZ131102 VSV131085:VSV131102 WCR131085:WCR131102 WMN131085:WMN131102 WWJ131085:WWJ131102 AB196621:AB196638 JX196621:JX196638 TT196621:TT196638 ADP196621:ADP196638 ANL196621:ANL196638 AXH196621:AXH196638 BHD196621:BHD196638 BQZ196621:BQZ196638 CAV196621:CAV196638 CKR196621:CKR196638 CUN196621:CUN196638 DEJ196621:DEJ196638 DOF196621:DOF196638 DYB196621:DYB196638 EHX196621:EHX196638 ERT196621:ERT196638 FBP196621:FBP196638 FLL196621:FLL196638 FVH196621:FVH196638 GFD196621:GFD196638 GOZ196621:GOZ196638 GYV196621:GYV196638 HIR196621:HIR196638 HSN196621:HSN196638 ICJ196621:ICJ196638 IMF196621:IMF196638 IWB196621:IWB196638 JFX196621:JFX196638 JPT196621:JPT196638 JZP196621:JZP196638 KJL196621:KJL196638 KTH196621:KTH196638 LDD196621:LDD196638 LMZ196621:LMZ196638 LWV196621:LWV196638 MGR196621:MGR196638 MQN196621:MQN196638 NAJ196621:NAJ196638 NKF196621:NKF196638 NUB196621:NUB196638 ODX196621:ODX196638 ONT196621:ONT196638 OXP196621:OXP196638 PHL196621:PHL196638 PRH196621:PRH196638 QBD196621:QBD196638 QKZ196621:QKZ196638 QUV196621:QUV196638 RER196621:RER196638 RON196621:RON196638 RYJ196621:RYJ196638 SIF196621:SIF196638 SSB196621:SSB196638 TBX196621:TBX196638 TLT196621:TLT196638 TVP196621:TVP196638 UFL196621:UFL196638 UPH196621:UPH196638 UZD196621:UZD196638 VIZ196621:VIZ196638 VSV196621:VSV196638 WCR196621:WCR196638 WMN196621:WMN196638 WWJ196621:WWJ196638 AB262157:AB262174 JX262157:JX262174 TT262157:TT262174 ADP262157:ADP262174 ANL262157:ANL262174 AXH262157:AXH262174 BHD262157:BHD262174 BQZ262157:BQZ262174 CAV262157:CAV262174 CKR262157:CKR262174 CUN262157:CUN262174 DEJ262157:DEJ262174 DOF262157:DOF262174 DYB262157:DYB262174 EHX262157:EHX262174 ERT262157:ERT262174 FBP262157:FBP262174 FLL262157:FLL262174 FVH262157:FVH262174 GFD262157:GFD262174 GOZ262157:GOZ262174 GYV262157:GYV262174 HIR262157:HIR262174 HSN262157:HSN262174 ICJ262157:ICJ262174 IMF262157:IMF262174 IWB262157:IWB262174 JFX262157:JFX262174 JPT262157:JPT262174 JZP262157:JZP262174 KJL262157:KJL262174 KTH262157:KTH262174 LDD262157:LDD262174 LMZ262157:LMZ262174 LWV262157:LWV262174 MGR262157:MGR262174 MQN262157:MQN262174 NAJ262157:NAJ262174 NKF262157:NKF262174 NUB262157:NUB262174 ODX262157:ODX262174 ONT262157:ONT262174 OXP262157:OXP262174 PHL262157:PHL262174 PRH262157:PRH262174 QBD262157:QBD262174 QKZ262157:QKZ262174 QUV262157:QUV262174 RER262157:RER262174 RON262157:RON262174 RYJ262157:RYJ262174 SIF262157:SIF262174 SSB262157:SSB262174 TBX262157:TBX262174 TLT262157:TLT262174 TVP262157:TVP262174 UFL262157:UFL262174 UPH262157:UPH262174 UZD262157:UZD262174 VIZ262157:VIZ262174 VSV262157:VSV262174 WCR262157:WCR262174 WMN262157:WMN262174 WWJ262157:WWJ262174 AB327693:AB327710 JX327693:JX327710 TT327693:TT327710 ADP327693:ADP327710 ANL327693:ANL327710 AXH327693:AXH327710 BHD327693:BHD327710 BQZ327693:BQZ327710 CAV327693:CAV327710 CKR327693:CKR327710 CUN327693:CUN327710 DEJ327693:DEJ327710 DOF327693:DOF327710 DYB327693:DYB327710 EHX327693:EHX327710 ERT327693:ERT327710 FBP327693:FBP327710 FLL327693:FLL327710 FVH327693:FVH327710 GFD327693:GFD327710 GOZ327693:GOZ327710 GYV327693:GYV327710 HIR327693:HIR327710 HSN327693:HSN327710 ICJ327693:ICJ327710 IMF327693:IMF327710 IWB327693:IWB327710 JFX327693:JFX327710 JPT327693:JPT327710 JZP327693:JZP327710 KJL327693:KJL327710 KTH327693:KTH327710 LDD327693:LDD327710 LMZ327693:LMZ327710 LWV327693:LWV327710 MGR327693:MGR327710 MQN327693:MQN327710 NAJ327693:NAJ327710 NKF327693:NKF327710 NUB327693:NUB327710 ODX327693:ODX327710 ONT327693:ONT327710 OXP327693:OXP327710 PHL327693:PHL327710 PRH327693:PRH327710 QBD327693:QBD327710 QKZ327693:QKZ327710 QUV327693:QUV327710 RER327693:RER327710 RON327693:RON327710 RYJ327693:RYJ327710 SIF327693:SIF327710 SSB327693:SSB327710 TBX327693:TBX327710 TLT327693:TLT327710 TVP327693:TVP327710 UFL327693:UFL327710 UPH327693:UPH327710 UZD327693:UZD327710 VIZ327693:VIZ327710 VSV327693:VSV327710 WCR327693:WCR327710 WMN327693:WMN327710 WWJ327693:WWJ327710 AB393229:AB393246 JX393229:JX393246 TT393229:TT393246 ADP393229:ADP393246 ANL393229:ANL393246 AXH393229:AXH393246 BHD393229:BHD393246 BQZ393229:BQZ393246 CAV393229:CAV393246 CKR393229:CKR393246 CUN393229:CUN393246 DEJ393229:DEJ393246 DOF393229:DOF393246 DYB393229:DYB393246 EHX393229:EHX393246 ERT393229:ERT393246 FBP393229:FBP393246 FLL393229:FLL393246 FVH393229:FVH393246 GFD393229:GFD393246 GOZ393229:GOZ393246 GYV393229:GYV393246 HIR393229:HIR393246 HSN393229:HSN393246 ICJ393229:ICJ393246 IMF393229:IMF393246 IWB393229:IWB393246 JFX393229:JFX393246 JPT393229:JPT393246 JZP393229:JZP393246 KJL393229:KJL393246 KTH393229:KTH393246 LDD393229:LDD393246 LMZ393229:LMZ393246 LWV393229:LWV393246 MGR393229:MGR393246 MQN393229:MQN393246 NAJ393229:NAJ393246 NKF393229:NKF393246 NUB393229:NUB393246 ODX393229:ODX393246 ONT393229:ONT393246 OXP393229:OXP393246 PHL393229:PHL393246 PRH393229:PRH393246 QBD393229:QBD393246 QKZ393229:QKZ393246 QUV393229:QUV393246 RER393229:RER393246 RON393229:RON393246 RYJ393229:RYJ393246 SIF393229:SIF393246 SSB393229:SSB393246 TBX393229:TBX393246 TLT393229:TLT393246 TVP393229:TVP393246 UFL393229:UFL393246 UPH393229:UPH393246 UZD393229:UZD393246 VIZ393229:VIZ393246 VSV393229:VSV393246 WCR393229:WCR393246 WMN393229:WMN393246 WWJ393229:WWJ393246 AB458765:AB458782 JX458765:JX458782 TT458765:TT458782 ADP458765:ADP458782 ANL458765:ANL458782 AXH458765:AXH458782 BHD458765:BHD458782 BQZ458765:BQZ458782 CAV458765:CAV458782 CKR458765:CKR458782 CUN458765:CUN458782 DEJ458765:DEJ458782 DOF458765:DOF458782 DYB458765:DYB458782 EHX458765:EHX458782 ERT458765:ERT458782 FBP458765:FBP458782 FLL458765:FLL458782 FVH458765:FVH458782 GFD458765:GFD458782 GOZ458765:GOZ458782 GYV458765:GYV458782 HIR458765:HIR458782 HSN458765:HSN458782 ICJ458765:ICJ458782 IMF458765:IMF458782 IWB458765:IWB458782 JFX458765:JFX458782 JPT458765:JPT458782 JZP458765:JZP458782 KJL458765:KJL458782 KTH458765:KTH458782 LDD458765:LDD458782 LMZ458765:LMZ458782 LWV458765:LWV458782 MGR458765:MGR458782 MQN458765:MQN458782 NAJ458765:NAJ458782 NKF458765:NKF458782 NUB458765:NUB458782 ODX458765:ODX458782 ONT458765:ONT458782 OXP458765:OXP458782 PHL458765:PHL458782 PRH458765:PRH458782 QBD458765:QBD458782 QKZ458765:QKZ458782 QUV458765:QUV458782 RER458765:RER458782 RON458765:RON458782 RYJ458765:RYJ458782 SIF458765:SIF458782 SSB458765:SSB458782 TBX458765:TBX458782 TLT458765:TLT458782 TVP458765:TVP458782 UFL458765:UFL458782 UPH458765:UPH458782 UZD458765:UZD458782 VIZ458765:VIZ458782 VSV458765:VSV458782 WCR458765:WCR458782 WMN458765:WMN458782 WWJ458765:WWJ458782 AB524301:AB524318 JX524301:JX524318 TT524301:TT524318 ADP524301:ADP524318 ANL524301:ANL524318 AXH524301:AXH524318 BHD524301:BHD524318 BQZ524301:BQZ524318 CAV524301:CAV524318 CKR524301:CKR524318 CUN524301:CUN524318 DEJ524301:DEJ524318 DOF524301:DOF524318 DYB524301:DYB524318 EHX524301:EHX524318 ERT524301:ERT524318 FBP524301:FBP524318 FLL524301:FLL524318 FVH524301:FVH524318 GFD524301:GFD524318 GOZ524301:GOZ524318 GYV524301:GYV524318 HIR524301:HIR524318 HSN524301:HSN524318 ICJ524301:ICJ524318 IMF524301:IMF524318 IWB524301:IWB524318 JFX524301:JFX524318 JPT524301:JPT524318 JZP524301:JZP524318 KJL524301:KJL524318 KTH524301:KTH524318 LDD524301:LDD524318 LMZ524301:LMZ524318 LWV524301:LWV524318 MGR524301:MGR524318 MQN524301:MQN524318 NAJ524301:NAJ524318 NKF524301:NKF524318 NUB524301:NUB524318 ODX524301:ODX524318 ONT524301:ONT524318 OXP524301:OXP524318 PHL524301:PHL524318 PRH524301:PRH524318 QBD524301:QBD524318 QKZ524301:QKZ524318 QUV524301:QUV524318 RER524301:RER524318 RON524301:RON524318 RYJ524301:RYJ524318 SIF524301:SIF524318 SSB524301:SSB524318 TBX524301:TBX524318 TLT524301:TLT524318 TVP524301:TVP524318 UFL524301:UFL524318 UPH524301:UPH524318 UZD524301:UZD524318 VIZ524301:VIZ524318 VSV524301:VSV524318 WCR524301:WCR524318 WMN524301:WMN524318 WWJ524301:WWJ524318 AB589837:AB589854 JX589837:JX589854 TT589837:TT589854 ADP589837:ADP589854 ANL589837:ANL589854 AXH589837:AXH589854 BHD589837:BHD589854 BQZ589837:BQZ589854 CAV589837:CAV589854 CKR589837:CKR589854 CUN589837:CUN589854 DEJ589837:DEJ589854 DOF589837:DOF589854 DYB589837:DYB589854 EHX589837:EHX589854 ERT589837:ERT589854 FBP589837:FBP589854 FLL589837:FLL589854 FVH589837:FVH589854 GFD589837:GFD589854 GOZ589837:GOZ589854 GYV589837:GYV589854 HIR589837:HIR589854 HSN589837:HSN589854 ICJ589837:ICJ589854 IMF589837:IMF589854 IWB589837:IWB589854 JFX589837:JFX589854 JPT589837:JPT589854 JZP589837:JZP589854 KJL589837:KJL589854 KTH589837:KTH589854 LDD589837:LDD589854 LMZ589837:LMZ589854 LWV589837:LWV589854 MGR589837:MGR589854 MQN589837:MQN589854 NAJ589837:NAJ589854 NKF589837:NKF589854 NUB589837:NUB589854 ODX589837:ODX589854 ONT589837:ONT589854 OXP589837:OXP589854 PHL589837:PHL589854 PRH589837:PRH589854 QBD589837:QBD589854 QKZ589837:QKZ589854 QUV589837:QUV589854 RER589837:RER589854 RON589837:RON589854 RYJ589837:RYJ589854 SIF589837:SIF589854 SSB589837:SSB589854 TBX589837:TBX589854 TLT589837:TLT589854 TVP589837:TVP589854 UFL589837:UFL589854 UPH589837:UPH589854 UZD589837:UZD589854 VIZ589837:VIZ589854 VSV589837:VSV589854 WCR589837:WCR589854 WMN589837:WMN589854 WWJ589837:WWJ589854 AB655373:AB655390 JX655373:JX655390 TT655373:TT655390 ADP655373:ADP655390 ANL655373:ANL655390 AXH655373:AXH655390 BHD655373:BHD655390 BQZ655373:BQZ655390 CAV655373:CAV655390 CKR655373:CKR655390 CUN655373:CUN655390 DEJ655373:DEJ655390 DOF655373:DOF655390 DYB655373:DYB655390 EHX655373:EHX655390 ERT655373:ERT655390 FBP655373:FBP655390 FLL655373:FLL655390 FVH655373:FVH655390 GFD655373:GFD655390 GOZ655373:GOZ655390 GYV655373:GYV655390 HIR655373:HIR655390 HSN655373:HSN655390 ICJ655373:ICJ655390 IMF655373:IMF655390 IWB655373:IWB655390 JFX655373:JFX655390 JPT655373:JPT655390 JZP655373:JZP655390 KJL655373:KJL655390 KTH655373:KTH655390 LDD655373:LDD655390 LMZ655373:LMZ655390 LWV655373:LWV655390 MGR655373:MGR655390 MQN655373:MQN655390 NAJ655373:NAJ655390 NKF655373:NKF655390 NUB655373:NUB655390 ODX655373:ODX655390 ONT655373:ONT655390 OXP655373:OXP655390 PHL655373:PHL655390 PRH655373:PRH655390 QBD655373:QBD655390 QKZ655373:QKZ655390 QUV655373:QUV655390 RER655373:RER655390 RON655373:RON655390 RYJ655373:RYJ655390 SIF655373:SIF655390 SSB655373:SSB655390 TBX655373:TBX655390 TLT655373:TLT655390 TVP655373:TVP655390 UFL655373:UFL655390 UPH655373:UPH655390 UZD655373:UZD655390 VIZ655373:VIZ655390 VSV655373:VSV655390 WCR655373:WCR655390 WMN655373:WMN655390 WWJ655373:WWJ655390 AB720909:AB720926 JX720909:JX720926 TT720909:TT720926 ADP720909:ADP720926 ANL720909:ANL720926 AXH720909:AXH720926 BHD720909:BHD720926 BQZ720909:BQZ720926 CAV720909:CAV720926 CKR720909:CKR720926 CUN720909:CUN720926 DEJ720909:DEJ720926 DOF720909:DOF720926 DYB720909:DYB720926 EHX720909:EHX720926 ERT720909:ERT720926 FBP720909:FBP720926 FLL720909:FLL720926 FVH720909:FVH720926 GFD720909:GFD720926 GOZ720909:GOZ720926 GYV720909:GYV720926 HIR720909:HIR720926 HSN720909:HSN720926 ICJ720909:ICJ720926 IMF720909:IMF720926 IWB720909:IWB720926 JFX720909:JFX720926 JPT720909:JPT720926 JZP720909:JZP720926 KJL720909:KJL720926 KTH720909:KTH720926 LDD720909:LDD720926 LMZ720909:LMZ720926 LWV720909:LWV720926 MGR720909:MGR720926 MQN720909:MQN720926 NAJ720909:NAJ720926 NKF720909:NKF720926 NUB720909:NUB720926 ODX720909:ODX720926 ONT720909:ONT720926 OXP720909:OXP720926 PHL720909:PHL720926 PRH720909:PRH720926 QBD720909:QBD720926 QKZ720909:QKZ720926 QUV720909:QUV720926 RER720909:RER720926 RON720909:RON720926 RYJ720909:RYJ720926 SIF720909:SIF720926 SSB720909:SSB720926 TBX720909:TBX720926 TLT720909:TLT720926 TVP720909:TVP720926 UFL720909:UFL720926 UPH720909:UPH720926 UZD720909:UZD720926 VIZ720909:VIZ720926 VSV720909:VSV720926 WCR720909:WCR720926 WMN720909:WMN720926 WWJ720909:WWJ720926 AB786445:AB786462 JX786445:JX786462 TT786445:TT786462 ADP786445:ADP786462 ANL786445:ANL786462 AXH786445:AXH786462 BHD786445:BHD786462 BQZ786445:BQZ786462 CAV786445:CAV786462 CKR786445:CKR786462 CUN786445:CUN786462 DEJ786445:DEJ786462 DOF786445:DOF786462 DYB786445:DYB786462 EHX786445:EHX786462 ERT786445:ERT786462 FBP786445:FBP786462 FLL786445:FLL786462 FVH786445:FVH786462 GFD786445:GFD786462 GOZ786445:GOZ786462 GYV786445:GYV786462 HIR786445:HIR786462 HSN786445:HSN786462 ICJ786445:ICJ786462 IMF786445:IMF786462 IWB786445:IWB786462 JFX786445:JFX786462 JPT786445:JPT786462 JZP786445:JZP786462 KJL786445:KJL786462 KTH786445:KTH786462 LDD786445:LDD786462 LMZ786445:LMZ786462 LWV786445:LWV786462 MGR786445:MGR786462 MQN786445:MQN786462 NAJ786445:NAJ786462 NKF786445:NKF786462 NUB786445:NUB786462 ODX786445:ODX786462 ONT786445:ONT786462 OXP786445:OXP786462 PHL786445:PHL786462 PRH786445:PRH786462 QBD786445:QBD786462 QKZ786445:QKZ786462 QUV786445:QUV786462 RER786445:RER786462 RON786445:RON786462 RYJ786445:RYJ786462 SIF786445:SIF786462 SSB786445:SSB786462 TBX786445:TBX786462 TLT786445:TLT786462 TVP786445:TVP786462 UFL786445:UFL786462 UPH786445:UPH786462 UZD786445:UZD786462 VIZ786445:VIZ786462 VSV786445:VSV786462 WCR786445:WCR786462 WMN786445:WMN786462 WWJ786445:WWJ786462 AB851981:AB851998 JX851981:JX851998 TT851981:TT851998 ADP851981:ADP851998 ANL851981:ANL851998 AXH851981:AXH851998 BHD851981:BHD851998 BQZ851981:BQZ851998 CAV851981:CAV851998 CKR851981:CKR851998 CUN851981:CUN851998 DEJ851981:DEJ851998 DOF851981:DOF851998 DYB851981:DYB851998 EHX851981:EHX851998 ERT851981:ERT851998 FBP851981:FBP851998 FLL851981:FLL851998 FVH851981:FVH851998 GFD851981:GFD851998 GOZ851981:GOZ851998 GYV851981:GYV851998 HIR851981:HIR851998 HSN851981:HSN851998 ICJ851981:ICJ851998 IMF851981:IMF851998 IWB851981:IWB851998 JFX851981:JFX851998 JPT851981:JPT851998 JZP851981:JZP851998 KJL851981:KJL851998 KTH851981:KTH851998 LDD851981:LDD851998 LMZ851981:LMZ851998 LWV851981:LWV851998 MGR851981:MGR851998 MQN851981:MQN851998 NAJ851981:NAJ851998 NKF851981:NKF851998 NUB851981:NUB851998 ODX851981:ODX851998 ONT851981:ONT851998 OXP851981:OXP851998 PHL851981:PHL851998 PRH851981:PRH851998 QBD851981:QBD851998 QKZ851981:QKZ851998 QUV851981:QUV851998 RER851981:RER851998 RON851981:RON851998 RYJ851981:RYJ851998 SIF851981:SIF851998 SSB851981:SSB851998 TBX851981:TBX851998 TLT851981:TLT851998 TVP851981:TVP851998 UFL851981:UFL851998 UPH851981:UPH851998 UZD851981:UZD851998 VIZ851981:VIZ851998 VSV851981:VSV851998 WCR851981:WCR851998 WMN851981:WMN851998 WWJ851981:WWJ851998 AB917517:AB917534 JX917517:JX917534 TT917517:TT917534 ADP917517:ADP917534 ANL917517:ANL917534 AXH917517:AXH917534 BHD917517:BHD917534 BQZ917517:BQZ917534 CAV917517:CAV917534 CKR917517:CKR917534 CUN917517:CUN917534 DEJ917517:DEJ917534 DOF917517:DOF917534 DYB917517:DYB917534 EHX917517:EHX917534 ERT917517:ERT917534 FBP917517:FBP917534 FLL917517:FLL917534 FVH917517:FVH917534 GFD917517:GFD917534 GOZ917517:GOZ917534 GYV917517:GYV917534 HIR917517:HIR917534 HSN917517:HSN917534 ICJ917517:ICJ917534 IMF917517:IMF917534 IWB917517:IWB917534 JFX917517:JFX917534 JPT917517:JPT917534 JZP917517:JZP917534 KJL917517:KJL917534 KTH917517:KTH917534 LDD917517:LDD917534 LMZ917517:LMZ917534 LWV917517:LWV917534 MGR917517:MGR917534 MQN917517:MQN917534 NAJ917517:NAJ917534 NKF917517:NKF917534 NUB917517:NUB917534 ODX917517:ODX917534 ONT917517:ONT917534 OXP917517:OXP917534 PHL917517:PHL917534 PRH917517:PRH917534 QBD917517:QBD917534 QKZ917517:QKZ917534 QUV917517:QUV917534 RER917517:RER917534 RON917517:RON917534 RYJ917517:RYJ917534 SIF917517:SIF917534 SSB917517:SSB917534 TBX917517:TBX917534 TLT917517:TLT917534 TVP917517:TVP917534 UFL917517:UFL917534 UPH917517:UPH917534 UZD917517:UZD917534 VIZ917517:VIZ917534 VSV917517:VSV917534 WCR917517:WCR917534 WMN917517:WMN917534 WWJ917517:WWJ917534 AB983053:AB983070 JX983053:JX983070 TT983053:TT983070 ADP983053:ADP983070 ANL983053:ANL983070 AXH983053:AXH983070 BHD983053:BHD983070 BQZ983053:BQZ983070 CAV983053:CAV983070 CKR983053:CKR983070 CUN983053:CUN983070 DEJ983053:DEJ983070 DOF983053:DOF983070 DYB983053:DYB983070 EHX983053:EHX983070 ERT983053:ERT983070 FBP983053:FBP983070 FLL983053:FLL983070 FVH983053:FVH983070 GFD983053:GFD983070 GOZ983053:GOZ983070 GYV983053:GYV983070 HIR983053:HIR983070 HSN983053:HSN983070 ICJ983053:ICJ983070 IMF983053:IMF983070 IWB983053:IWB983070 JFX983053:JFX983070 JPT983053:JPT983070 JZP983053:JZP983070 KJL983053:KJL983070 KTH983053:KTH983070 LDD983053:LDD983070 LMZ983053:LMZ983070 LWV983053:LWV983070 MGR983053:MGR983070 MQN983053:MQN983070 NAJ983053:NAJ983070 NKF983053:NKF983070 NUB983053:NUB983070 ODX983053:ODX983070 ONT983053:ONT983070 OXP983053:OXP983070 PHL983053:PHL983070 PRH983053:PRH983070 QBD983053:QBD983070 QKZ983053:QKZ983070 QUV983053:QUV983070 RER983053:RER983070 RON983053:RON983070 RYJ983053:RYJ983070 SIF983053:SIF983070 SSB983053:SSB983070 TBX983053:TBX983070 TLT983053:TLT983070 TVP983053:TVP983070 UFL983053:UFL983070 UPH983053:UPH983070 UZD983053:UZD983070 VIZ983053:VIZ983070 VSV983053:VSV983070 WCR983053:WCR983070 WMN983053:WMN983070 WWJ983053:WWJ983070 AD13:AF30 JZ13:KB30 TV13:TX30 ADR13:ADT30 ANN13:ANP30 AXJ13:AXL30 BHF13:BHH30 BRB13:BRD30 CAX13:CAZ30 CKT13:CKV30 CUP13:CUR30 DEL13:DEN30 DOH13:DOJ30 DYD13:DYF30 EHZ13:EIB30 ERV13:ERX30 FBR13:FBT30 FLN13:FLP30 FVJ13:FVL30 GFF13:GFH30 GPB13:GPD30 GYX13:GYZ30 HIT13:HIV30 HSP13:HSR30 ICL13:ICN30 IMH13:IMJ30 IWD13:IWF30 JFZ13:JGB30 JPV13:JPX30 JZR13:JZT30 KJN13:KJP30 KTJ13:KTL30 LDF13:LDH30 LNB13:LND30 LWX13:LWZ30 MGT13:MGV30 MQP13:MQR30 NAL13:NAN30 NKH13:NKJ30 NUD13:NUF30 ODZ13:OEB30 ONV13:ONX30 OXR13:OXT30 PHN13:PHP30 PRJ13:PRL30 QBF13:QBH30 QLB13:QLD30 QUX13:QUZ30 RET13:REV30 ROP13:ROR30 RYL13:RYN30 SIH13:SIJ30 SSD13:SSF30 TBZ13:TCB30 TLV13:TLX30 TVR13:TVT30 UFN13:UFP30 UPJ13:UPL30 UZF13:UZH30 VJB13:VJD30 VSX13:VSZ30 WCT13:WCV30 WMP13:WMR30 WWL13:WWN30 AD65549:AF65566 JZ65549:KB65566 TV65549:TX65566 ADR65549:ADT65566 ANN65549:ANP65566 AXJ65549:AXL65566 BHF65549:BHH65566 BRB65549:BRD65566 CAX65549:CAZ65566 CKT65549:CKV65566 CUP65549:CUR65566 DEL65549:DEN65566 DOH65549:DOJ65566 DYD65549:DYF65566 EHZ65549:EIB65566 ERV65549:ERX65566 FBR65549:FBT65566 FLN65549:FLP65566 FVJ65549:FVL65566 GFF65549:GFH65566 GPB65549:GPD65566 GYX65549:GYZ65566 HIT65549:HIV65566 HSP65549:HSR65566 ICL65549:ICN65566 IMH65549:IMJ65566 IWD65549:IWF65566 JFZ65549:JGB65566 JPV65549:JPX65566 JZR65549:JZT65566 KJN65549:KJP65566 KTJ65549:KTL65566 LDF65549:LDH65566 LNB65549:LND65566 LWX65549:LWZ65566 MGT65549:MGV65566 MQP65549:MQR65566 NAL65549:NAN65566 NKH65549:NKJ65566 NUD65549:NUF65566 ODZ65549:OEB65566 ONV65549:ONX65566 OXR65549:OXT65566 PHN65549:PHP65566 PRJ65549:PRL65566 QBF65549:QBH65566 QLB65549:QLD65566 QUX65549:QUZ65566 RET65549:REV65566 ROP65549:ROR65566 RYL65549:RYN65566 SIH65549:SIJ65566 SSD65549:SSF65566 TBZ65549:TCB65566 TLV65549:TLX65566 TVR65549:TVT65566 UFN65549:UFP65566 UPJ65549:UPL65566 UZF65549:UZH65566 VJB65549:VJD65566 VSX65549:VSZ65566 WCT65549:WCV65566 WMP65549:WMR65566 WWL65549:WWN65566 AD131085:AF131102 JZ131085:KB131102 TV131085:TX131102 ADR131085:ADT131102 ANN131085:ANP131102 AXJ131085:AXL131102 BHF131085:BHH131102 BRB131085:BRD131102 CAX131085:CAZ131102 CKT131085:CKV131102 CUP131085:CUR131102 DEL131085:DEN131102 DOH131085:DOJ131102 DYD131085:DYF131102 EHZ131085:EIB131102 ERV131085:ERX131102 FBR131085:FBT131102 FLN131085:FLP131102 FVJ131085:FVL131102 GFF131085:GFH131102 GPB131085:GPD131102 GYX131085:GYZ131102 HIT131085:HIV131102 HSP131085:HSR131102 ICL131085:ICN131102 IMH131085:IMJ131102 IWD131085:IWF131102 JFZ131085:JGB131102 JPV131085:JPX131102 JZR131085:JZT131102 KJN131085:KJP131102 KTJ131085:KTL131102 LDF131085:LDH131102 LNB131085:LND131102 LWX131085:LWZ131102 MGT131085:MGV131102 MQP131085:MQR131102 NAL131085:NAN131102 NKH131085:NKJ131102 NUD131085:NUF131102 ODZ131085:OEB131102 ONV131085:ONX131102 OXR131085:OXT131102 PHN131085:PHP131102 PRJ131085:PRL131102 QBF131085:QBH131102 QLB131085:QLD131102 QUX131085:QUZ131102 RET131085:REV131102 ROP131085:ROR131102 RYL131085:RYN131102 SIH131085:SIJ131102 SSD131085:SSF131102 TBZ131085:TCB131102 TLV131085:TLX131102 TVR131085:TVT131102 UFN131085:UFP131102 UPJ131085:UPL131102 UZF131085:UZH131102 VJB131085:VJD131102 VSX131085:VSZ131102 WCT131085:WCV131102 WMP131085:WMR131102 WWL131085:WWN131102 AD196621:AF196638 JZ196621:KB196638 TV196621:TX196638 ADR196621:ADT196638 ANN196621:ANP196638 AXJ196621:AXL196638 BHF196621:BHH196638 BRB196621:BRD196638 CAX196621:CAZ196638 CKT196621:CKV196638 CUP196621:CUR196638 DEL196621:DEN196638 DOH196621:DOJ196638 DYD196621:DYF196638 EHZ196621:EIB196638 ERV196621:ERX196638 FBR196621:FBT196638 FLN196621:FLP196638 FVJ196621:FVL196638 GFF196621:GFH196638 GPB196621:GPD196638 GYX196621:GYZ196638 HIT196621:HIV196638 HSP196621:HSR196638 ICL196621:ICN196638 IMH196621:IMJ196638 IWD196621:IWF196638 JFZ196621:JGB196638 JPV196621:JPX196638 JZR196621:JZT196638 KJN196621:KJP196638 KTJ196621:KTL196638 LDF196621:LDH196638 LNB196621:LND196638 LWX196621:LWZ196638 MGT196621:MGV196638 MQP196621:MQR196638 NAL196621:NAN196638 NKH196621:NKJ196638 NUD196621:NUF196638 ODZ196621:OEB196638 ONV196621:ONX196638 OXR196621:OXT196638 PHN196621:PHP196638 PRJ196621:PRL196638 QBF196621:QBH196638 QLB196621:QLD196638 QUX196621:QUZ196638 RET196621:REV196638 ROP196621:ROR196638 RYL196621:RYN196638 SIH196621:SIJ196638 SSD196621:SSF196638 TBZ196621:TCB196638 TLV196621:TLX196638 TVR196621:TVT196638 UFN196621:UFP196638 UPJ196621:UPL196638 UZF196621:UZH196638 VJB196621:VJD196638 VSX196621:VSZ196638 WCT196621:WCV196638 WMP196621:WMR196638 WWL196621:WWN196638 AD262157:AF262174 JZ262157:KB262174 TV262157:TX262174 ADR262157:ADT262174 ANN262157:ANP262174 AXJ262157:AXL262174 BHF262157:BHH262174 BRB262157:BRD262174 CAX262157:CAZ262174 CKT262157:CKV262174 CUP262157:CUR262174 DEL262157:DEN262174 DOH262157:DOJ262174 DYD262157:DYF262174 EHZ262157:EIB262174 ERV262157:ERX262174 FBR262157:FBT262174 FLN262157:FLP262174 FVJ262157:FVL262174 GFF262157:GFH262174 GPB262157:GPD262174 GYX262157:GYZ262174 HIT262157:HIV262174 HSP262157:HSR262174 ICL262157:ICN262174 IMH262157:IMJ262174 IWD262157:IWF262174 JFZ262157:JGB262174 JPV262157:JPX262174 JZR262157:JZT262174 KJN262157:KJP262174 KTJ262157:KTL262174 LDF262157:LDH262174 LNB262157:LND262174 LWX262157:LWZ262174 MGT262157:MGV262174 MQP262157:MQR262174 NAL262157:NAN262174 NKH262157:NKJ262174 NUD262157:NUF262174 ODZ262157:OEB262174 ONV262157:ONX262174 OXR262157:OXT262174 PHN262157:PHP262174 PRJ262157:PRL262174 QBF262157:QBH262174 QLB262157:QLD262174 QUX262157:QUZ262174 RET262157:REV262174 ROP262157:ROR262174 RYL262157:RYN262174 SIH262157:SIJ262174 SSD262157:SSF262174 TBZ262157:TCB262174 TLV262157:TLX262174 TVR262157:TVT262174 UFN262157:UFP262174 UPJ262157:UPL262174 UZF262157:UZH262174 VJB262157:VJD262174 VSX262157:VSZ262174 WCT262157:WCV262174 WMP262157:WMR262174 WWL262157:WWN262174 AD327693:AF327710 JZ327693:KB327710 TV327693:TX327710 ADR327693:ADT327710 ANN327693:ANP327710 AXJ327693:AXL327710 BHF327693:BHH327710 BRB327693:BRD327710 CAX327693:CAZ327710 CKT327693:CKV327710 CUP327693:CUR327710 DEL327693:DEN327710 DOH327693:DOJ327710 DYD327693:DYF327710 EHZ327693:EIB327710 ERV327693:ERX327710 FBR327693:FBT327710 FLN327693:FLP327710 FVJ327693:FVL327710 GFF327693:GFH327710 GPB327693:GPD327710 GYX327693:GYZ327710 HIT327693:HIV327710 HSP327693:HSR327710 ICL327693:ICN327710 IMH327693:IMJ327710 IWD327693:IWF327710 JFZ327693:JGB327710 JPV327693:JPX327710 JZR327693:JZT327710 KJN327693:KJP327710 KTJ327693:KTL327710 LDF327693:LDH327710 LNB327693:LND327710 LWX327693:LWZ327710 MGT327693:MGV327710 MQP327693:MQR327710 NAL327693:NAN327710 NKH327693:NKJ327710 NUD327693:NUF327710 ODZ327693:OEB327710 ONV327693:ONX327710 OXR327693:OXT327710 PHN327693:PHP327710 PRJ327693:PRL327710 QBF327693:QBH327710 QLB327693:QLD327710 QUX327693:QUZ327710 RET327693:REV327710 ROP327693:ROR327710 RYL327693:RYN327710 SIH327693:SIJ327710 SSD327693:SSF327710 TBZ327693:TCB327710 TLV327693:TLX327710 TVR327693:TVT327710 UFN327693:UFP327710 UPJ327693:UPL327710 UZF327693:UZH327710 VJB327693:VJD327710 VSX327693:VSZ327710 WCT327693:WCV327710 WMP327693:WMR327710 WWL327693:WWN327710 AD393229:AF393246 JZ393229:KB393246 TV393229:TX393246 ADR393229:ADT393246 ANN393229:ANP393246 AXJ393229:AXL393246 BHF393229:BHH393246 BRB393229:BRD393246 CAX393229:CAZ393246 CKT393229:CKV393246 CUP393229:CUR393246 DEL393229:DEN393246 DOH393229:DOJ393246 DYD393229:DYF393246 EHZ393229:EIB393246 ERV393229:ERX393246 FBR393229:FBT393246 FLN393229:FLP393246 FVJ393229:FVL393246 GFF393229:GFH393246 GPB393229:GPD393246 GYX393229:GYZ393246 HIT393229:HIV393246 HSP393229:HSR393246 ICL393229:ICN393246 IMH393229:IMJ393246 IWD393229:IWF393246 JFZ393229:JGB393246 JPV393229:JPX393246 JZR393229:JZT393246 KJN393229:KJP393246 KTJ393229:KTL393246 LDF393229:LDH393246 LNB393229:LND393246 LWX393229:LWZ393246 MGT393229:MGV393246 MQP393229:MQR393246 NAL393229:NAN393246 NKH393229:NKJ393246 NUD393229:NUF393246 ODZ393229:OEB393246 ONV393229:ONX393246 OXR393229:OXT393246 PHN393229:PHP393246 PRJ393229:PRL393246 QBF393229:QBH393246 QLB393229:QLD393246 QUX393229:QUZ393246 RET393229:REV393246 ROP393229:ROR393246 RYL393229:RYN393246 SIH393229:SIJ393246 SSD393229:SSF393246 TBZ393229:TCB393246 TLV393229:TLX393246 TVR393229:TVT393246 UFN393229:UFP393246 UPJ393229:UPL393246 UZF393229:UZH393246 VJB393229:VJD393246 VSX393229:VSZ393246 WCT393229:WCV393246 WMP393229:WMR393246 WWL393229:WWN393246 AD458765:AF458782 JZ458765:KB458782 TV458765:TX458782 ADR458765:ADT458782 ANN458765:ANP458782 AXJ458765:AXL458782 BHF458765:BHH458782 BRB458765:BRD458782 CAX458765:CAZ458782 CKT458765:CKV458782 CUP458765:CUR458782 DEL458765:DEN458782 DOH458765:DOJ458782 DYD458765:DYF458782 EHZ458765:EIB458782 ERV458765:ERX458782 FBR458765:FBT458782 FLN458765:FLP458782 FVJ458765:FVL458782 GFF458765:GFH458782 GPB458765:GPD458782 GYX458765:GYZ458782 HIT458765:HIV458782 HSP458765:HSR458782 ICL458765:ICN458782 IMH458765:IMJ458782 IWD458765:IWF458782 JFZ458765:JGB458782 JPV458765:JPX458782 JZR458765:JZT458782 KJN458765:KJP458782 KTJ458765:KTL458782 LDF458765:LDH458782 LNB458765:LND458782 LWX458765:LWZ458782 MGT458765:MGV458782 MQP458765:MQR458782 NAL458765:NAN458782 NKH458765:NKJ458782 NUD458765:NUF458782 ODZ458765:OEB458782 ONV458765:ONX458782 OXR458765:OXT458782 PHN458765:PHP458782 PRJ458765:PRL458782 QBF458765:QBH458782 QLB458765:QLD458782 QUX458765:QUZ458782 RET458765:REV458782 ROP458765:ROR458782 RYL458765:RYN458782 SIH458765:SIJ458782 SSD458765:SSF458782 TBZ458765:TCB458782 TLV458765:TLX458782 TVR458765:TVT458782 UFN458765:UFP458782 UPJ458765:UPL458782 UZF458765:UZH458782 VJB458765:VJD458782 VSX458765:VSZ458782 WCT458765:WCV458782 WMP458765:WMR458782 WWL458765:WWN458782 AD524301:AF524318 JZ524301:KB524318 TV524301:TX524318 ADR524301:ADT524318 ANN524301:ANP524318 AXJ524301:AXL524318 BHF524301:BHH524318 BRB524301:BRD524318 CAX524301:CAZ524318 CKT524301:CKV524318 CUP524301:CUR524318 DEL524301:DEN524318 DOH524301:DOJ524318 DYD524301:DYF524318 EHZ524301:EIB524318 ERV524301:ERX524318 FBR524301:FBT524318 FLN524301:FLP524318 FVJ524301:FVL524318 GFF524301:GFH524318 GPB524301:GPD524318 GYX524301:GYZ524318 HIT524301:HIV524318 HSP524301:HSR524318 ICL524301:ICN524318 IMH524301:IMJ524318 IWD524301:IWF524318 JFZ524301:JGB524318 JPV524301:JPX524318 JZR524301:JZT524318 KJN524301:KJP524318 KTJ524301:KTL524318 LDF524301:LDH524318 LNB524301:LND524318 LWX524301:LWZ524318 MGT524301:MGV524318 MQP524301:MQR524318 NAL524301:NAN524318 NKH524301:NKJ524318 NUD524301:NUF524318 ODZ524301:OEB524318 ONV524301:ONX524318 OXR524301:OXT524318 PHN524301:PHP524318 PRJ524301:PRL524318 QBF524301:QBH524318 QLB524301:QLD524318 QUX524301:QUZ524318 RET524301:REV524318 ROP524301:ROR524318 RYL524301:RYN524318 SIH524301:SIJ524318 SSD524301:SSF524318 TBZ524301:TCB524318 TLV524301:TLX524318 TVR524301:TVT524318 UFN524301:UFP524318 UPJ524301:UPL524318 UZF524301:UZH524318 VJB524301:VJD524318 VSX524301:VSZ524318 WCT524301:WCV524318 WMP524301:WMR524318 WWL524301:WWN524318 AD589837:AF589854 JZ589837:KB589854 TV589837:TX589854 ADR589837:ADT589854 ANN589837:ANP589854 AXJ589837:AXL589854 BHF589837:BHH589854 BRB589837:BRD589854 CAX589837:CAZ589854 CKT589837:CKV589854 CUP589837:CUR589854 DEL589837:DEN589854 DOH589837:DOJ589854 DYD589837:DYF589854 EHZ589837:EIB589854 ERV589837:ERX589854 FBR589837:FBT589854 FLN589837:FLP589854 FVJ589837:FVL589854 GFF589837:GFH589854 GPB589837:GPD589854 GYX589837:GYZ589854 HIT589837:HIV589854 HSP589837:HSR589854 ICL589837:ICN589854 IMH589837:IMJ589854 IWD589837:IWF589854 JFZ589837:JGB589854 JPV589837:JPX589854 JZR589837:JZT589854 KJN589837:KJP589854 KTJ589837:KTL589854 LDF589837:LDH589854 LNB589837:LND589854 LWX589837:LWZ589854 MGT589837:MGV589854 MQP589837:MQR589854 NAL589837:NAN589854 NKH589837:NKJ589854 NUD589837:NUF589854 ODZ589837:OEB589854 ONV589837:ONX589854 OXR589837:OXT589854 PHN589837:PHP589854 PRJ589837:PRL589854 QBF589837:QBH589854 QLB589837:QLD589854 QUX589837:QUZ589854 RET589837:REV589854 ROP589837:ROR589854 RYL589837:RYN589854 SIH589837:SIJ589854 SSD589837:SSF589854 TBZ589837:TCB589854 TLV589837:TLX589854 TVR589837:TVT589854 UFN589837:UFP589854 UPJ589837:UPL589854 UZF589837:UZH589854 VJB589837:VJD589854 VSX589837:VSZ589854 WCT589837:WCV589854 WMP589837:WMR589854 WWL589837:WWN589854 AD655373:AF655390 JZ655373:KB655390 TV655373:TX655390 ADR655373:ADT655390 ANN655373:ANP655390 AXJ655373:AXL655390 BHF655373:BHH655390 BRB655373:BRD655390 CAX655373:CAZ655390 CKT655373:CKV655390 CUP655373:CUR655390 DEL655373:DEN655390 DOH655373:DOJ655390 DYD655373:DYF655390 EHZ655373:EIB655390 ERV655373:ERX655390 FBR655373:FBT655390 FLN655373:FLP655390 FVJ655373:FVL655390 GFF655373:GFH655390 GPB655373:GPD655390 GYX655373:GYZ655390 HIT655373:HIV655390 HSP655373:HSR655390 ICL655373:ICN655390 IMH655373:IMJ655390 IWD655373:IWF655390 JFZ655373:JGB655390 JPV655373:JPX655390 JZR655373:JZT655390 KJN655373:KJP655390 KTJ655373:KTL655390 LDF655373:LDH655390 LNB655373:LND655390 LWX655373:LWZ655390 MGT655373:MGV655390 MQP655373:MQR655390 NAL655373:NAN655390 NKH655373:NKJ655390 NUD655373:NUF655390 ODZ655373:OEB655390 ONV655373:ONX655390 OXR655373:OXT655390 PHN655373:PHP655390 PRJ655373:PRL655390 QBF655373:QBH655390 QLB655373:QLD655390 QUX655373:QUZ655390 RET655373:REV655390 ROP655373:ROR655390 RYL655373:RYN655390 SIH655373:SIJ655390 SSD655373:SSF655390 TBZ655373:TCB655390 TLV655373:TLX655390 TVR655373:TVT655390 UFN655373:UFP655390 UPJ655373:UPL655390 UZF655373:UZH655390 VJB655373:VJD655390 VSX655373:VSZ655390 WCT655373:WCV655390 WMP655373:WMR655390 WWL655373:WWN655390 AD720909:AF720926 JZ720909:KB720926 TV720909:TX720926 ADR720909:ADT720926 ANN720909:ANP720926 AXJ720909:AXL720926 BHF720909:BHH720926 BRB720909:BRD720926 CAX720909:CAZ720926 CKT720909:CKV720926 CUP720909:CUR720926 DEL720909:DEN720926 DOH720909:DOJ720926 DYD720909:DYF720926 EHZ720909:EIB720926 ERV720909:ERX720926 FBR720909:FBT720926 FLN720909:FLP720926 FVJ720909:FVL720926 GFF720909:GFH720926 GPB720909:GPD720926 GYX720909:GYZ720926 HIT720909:HIV720926 HSP720909:HSR720926 ICL720909:ICN720926 IMH720909:IMJ720926 IWD720909:IWF720926 JFZ720909:JGB720926 JPV720909:JPX720926 JZR720909:JZT720926 KJN720909:KJP720926 KTJ720909:KTL720926 LDF720909:LDH720926 LNB720909:LND720926 LWX720909:LWZ720926 MGT720909:MGV720926 MQP720909:MQR720926 NAL720909:NAN720926 NKH720909:NKJ720926 NUD720909:NUF720926 ODZ720909:OEB720926 ONV720909:ONX720926 OXR720909:OXT720926 PHN720909:PHP720926 PRJ720909:PRL720926 QBF720909:QBH720926 QLB720909:QLD720926 QUX720909:QUZ720926 RET720909:REV720926 ROP720909:ROR720926 RYL720909:RYN720926 SIH720909:SIJ720926 SSD720909:SSF720926 TBZ720909:TCB720926 TLV720909:TLX720926 TVR720909:TVT720926 UFN720909:UFP720926 UPJ720909:UPL720926 UZF720909:UZH720926 VJB720909:VJD720926 VSX720909:VSZ720926 WCT720909:WCV720926 WMP720909:WMR720926 WWL720909:WWN720926 AD786445:AF786462 JZ786445:KB786462 TV786445:TX786462 ADR786445:ADT786462 ANN786445:ANP786462 AXJ786445:AXL786462 BHF786445:BHH786462 BRB786445:BRD786462 CAX786445:CAZ786462 CKT786445:CKV786462 CUP786445:CUR786462 DEL786445:DEN786462 DOH786445:DOJ786462 DYD786445:DYF786462 EHZ786445:EIB786462 ERV786445:ERX786462 FBR786445:FBT786462 FLN786445:FLP786462 FVJ786445:FVL786462 GFF786445:GFH786462 GPB786445:GPD786462 GYX786445:GYZ786462 HIT786445:HIV786462 HSP786445:HSR786462 ICL786445:ICN786462 IMH786445:IMJ786462 IWD786445:IWF786462 JFZ786445:JGB786462 JPV786445:JPX786462 JZR786445:JZT786462 KJN786445:KJP786462 KTJ786445:KTL786462 LDF786445:LDH786462 LNB786445:LND786462 LWX786445:LWZ786462 MGT786445:MGV786462 MQP786445:MQR786462 NAL786445:NAN786462 NKH786445:NKJ786462 NUD786445:NUF786462 ODZ786445:OEB786462 ONV786445:ONX786462 OXR786445:OXT786462 PHN786445:PHP786462 PRJ786445:PRL786462 QBF786445:QBH786462 QLB786445:QLD786462 QUX786445:QUZ786462 RET786445:REV786462 ROP786445:ROR786462 RYL786445:RYN786462 SIH786445:SIJ786462 SSD786445:SSF786462 TBZ786445:TCB786462 TLV786445:TLX786462 TVR786445:TVT786462 UFN786445:UFP786462 UPJ786445:UPL786462 UZF786445:UZH786462 VJB786445:VJD786462 VSX786445:VSZ786462 WCT786445:WCV786462 WMP786445:WMR786462 WWL786445:WWN786462 AD851981:AF851998 JZ851981:KB851998 TV851981:TX851998 ADR851981:ADT851998 ANN851981:ANP851998 AXJ851981:AXL851998 BHF851981:BHH851998 BRB851981:BRD851998 CAX851981:CAZ851998 CKT851981:CKV851998 CUP851981:CUR851998 DEL851981:DEN851998 DOH851981:DOJ851998 DYD851981:DYF851998 EHZ851981:EIB851998 ERV851981:ERX851998 FBR851981:FBT851998 FLN851981:FLP851998 FVJ851981:FVL851998 GFF851981:GFH851998 GPB851981:GPD851998 GYX851981:GYZ851998 HIT851981:HIV851998 HSP851981:HSR851998 ICL851981:ICN851998 IMH851981:IMJ851998 IWD851981:IWF851998 JFZ851981:JGB851998 JPV851981:JPX851998 JZR851981:JZT851998 KJN851981:KJP851998 KTJ851981:KTL851998 LDF851981:LDH851998 LNB851981:LND851998 LWX851981:LWZ851998 MGT851981:MGV851998 MQP851981:MQR851998 NAL851981:NAN851998 NKH851981:NKJ851998 NUD851981:NUF851998 ODZ851981:OEB851998 ONV851981:ONX851998 OXR851981:OXT851998 PHN851981:PHP851998 PRJ851981:PRL851998 QBF851981:QBH851998 QLB851981:QLD851998 QUX851981:QUZ851998 RET851981:REV851998 ROP851981:ROR851998 RYL851981:RYN851998 SIH851981:SIJ851998 SSD851981:SSF851998 TBZ851981:TCB851998 TLV851981:TLX851998 TVR851981:TVT851998 UFN851981:UFP851998 UPJ851981:UPL851998 UZF851981:UZH851998 VJB851981:VJD851998 VSX851981:VSZ851998 WCT851981:WCV851998 WMP851981:WMR851998 WWL851981:WWN851998 AD917517:AF917534 JZ917517:KB917534 TV917517:TX917534 ADR917517:ADT917534 ANN917517:ANP917534 AXJ917517:AXL917534 BHF917517:BHH917534 BRB917517:BRD917534 CAX917517:CAZ917534 CKT917517:CKV917534 CUP917517:CUR917534 DEL917517:DEN917534 DOH917517:DOJ917534 DYD917517:DYF917534 EHZ917517:EIB917534 ERV917517:ERX917534 FBR917517:FBT917534 FLN917517:FLP917534 FVJ917517:FVL917534 GFF917517:GFH917534 GPB917517:GPD917534 GYX917517:GYZ917534 HIT917517:HIV917534 HSP917517:HSR917534 ICL917517:ICN917534 IMH917517:IMJ917534 IWD917517:IWF917534 JFZ917517:JGB917534 JPV917517:JPX917534 JZR917517:JZT917534 KJN917517:KJP917534 KTJ917517:KTL917534 LDF917517:LDH917534 LNB917517:LND917534 LWX917517:LWZ917534 MGT917517:MGV917534 MQP917517:MQR917534 NAL917517:NAN917534 NKH917517:NKJ917534 NUD917517:NUF917534 ODZ917517:OEB917534 ONV917517:ONX917534 OXR917517:OXT917534 PHN917517:PHP917534 PRJ917517:PRL917534 QBF917517:QBH917534 QLB917517:QLD917534 QUX917517:QUZ917534 RET917517:REV917534 ROP917517:ROR917534 RYL917517:RYN917534 SIH917517:SIJ917534 SSD917517:SSF917534 TBZ917517:TCB917534 TLV917517:TLX917534 TVR917517:TVT917534 UFN917517:UFP917534 UPJ917517:UPL917534 UZF917517:UZH917534 VJB917517:VJD917534 VSX917517:VSZ917534 WCT917517:WCV917534 WMP917517:WMR917534 WWL917517:WWN917534 AD983053:AF983070 JZ983053:KB983070 TV983053:TX983070 ADR983053:ADT983070 ANN983053:ANP983070 AXJ983053:AXL983070 BHF983053:BHH983070 BRB983053:BRD983070 CAX983053:CAZ983070 CKT983053:CKV983070 CUP983053:CUR983070 DEL983053:DEN983070 DOH983053:DOJ983070 DYD983053:DYF983070 EHZ983053:EIB983070 ERV983053:ERX983070 FBR983053:FBT983070 FLN983053:FLP983070 FVJ983053:FVL983070 GFF983053:GFH983070 GPB983053:GPD983070 GYX983053:GYZ983070 HIT983053:HIV983070 HSP983053:HSR983070 ICL983053:ICN983070 IMH983053:IMJ983070 IWD983053:IWF983070 JFZ983053:JGB983070 JPV983053:JPX983070 JZR983053:JZT983070 KJN983053:KJP983070 KTJ983053:KTL983070 LDF983053:LDH983070 LNB983053:LND983070 LWX983053:LWZ983070 MGT983053:MGV983070 MQP983053:MQR983070 NAL983053:NAN983070 NKH983053:NKJ983070 NUD983053:NUF983070 ODZ983053:OEB983070 ONV983053:ONX983070 OXR983053:OXT983070 PHN983053:PHP983070 PRJ983053:PRL983070 QBF983053:QBH983070 QLB983053:QLD983070 QUX983053:QUZ983070 RET983053:REV983070 ROP983053:ROR983070 RYL983053:RYN983070 SIH983053:SIJ983070 SSD983053:SSF983070 TBZ983053:TCB983070 TLV983053:TLX983070 TVR983053:TVT983070 UFN983053:UFP983070 UPJ983053:UPL983070 UZF983053:UZH983070 VJB983053:VJD983070 VSX983053:VSZ983070 WCT983053:WCV983070 WMP983053:WMR983070 WWL983053:WWN983070 AH13:AH30 KD13:KD30 TZ13:TZ30 ADV13:ADV30 ANR13:ANR30 AXN13:AXN30 BHJ13:BHJ30 BRF13:BRF30 CBB13:CBB30 CKX13:CKX30 CUT13:CUT30 DEP13:DEP30 DOL13:DOL30 DYH13:DYH30 EID13:EID30 ERZ13:ERZ30 FBV13:FBV30 FLR13:FLR30 FVN13:FVN30 GFJ13:GFJ30 GPF13:GPF30 GZB13:GZB30 HIX13:HIX30 HST13:HST30 ICP13:ICP30 IML13:IML30 IWH13:IWH30 JGD13:JGD30 JPZ13:JPZ30 JZV13:JZV30 KJR13:KJR30 KTN13:KTN30 LDJ13:LDJ30 LNF13:LNF30 LXB13:LXB30 MGX13:MGX30 MQT13:MQT30 NAP13:NAP30 NKL13:NKL30 NUH13:NUH30 OED13:OED30 ONZ13:ONZ30 OXV13:OXV30 PHR13:PHR30 PRN13:PRN30 QBJ13:QBJ30 QLF13:QLF30 QVB13:QVB30 REX13:REX30 ROT13:ROT30 RYP13:RYP30 SIL13:SIL30 SSH13:SSH30 TCD13:TCD30 TLZ13:TLZ30 TVV13:TVV30 UFR13:UFR30 UPN13:UPN30 UZJ13:UZJ30 VJF13:VJF30 VTB13:VTB30 WCX13:WCX30 WMT13:WMT30 WWP13:WWP30 AH65549:AH65566 KD65549:KD65566 TZ65549:TZ65566 ADV65549:ADV65566 ANR65549:ANR65566 AXN65549:AXN65566 BHJ65549:BHJ65566 BRF65549:BRF65566 CBB65549:CBB65566 CKX65549:CKX65566 CUT65549:CUT65566 DEP65549:DEP65566 DOL65549:DOL65566 DYH65549:DYH65566 EID65549:EID65566 ERZ65549:ERZ65566 FBV65549:FBV65566 FLR65549:FLR65566 FVN65549:FVN65566 GFJ65549:GFJ65566 GPF65549:GPF65566 GZB65549:GZB65566 HIX65549:HIX65566 HST65549:HST65566 ICP65549:ICP65566 IML65549:IML65566 IWH65549:IWH65566 JGD65549:JGD65566 JPZ65549:JPZ65566 JZV65549:JZV65566 KJR65549:KJR65566 KTN65549:KTN65566 LDJ65549:LDJ65566 LNF65549:LNF65566 LXB65549:LXB65566 MGX65549:MGX65566 MQT65549:MQT65566 NAP65549:NAP65566 NKL65549:NKL65566 NUH65549:NUH65566 OED65549:OED65566 ONZ65549:ONZ65566 OXV65549:OXV65566 PHR65549:PHR65566 PRN65549:PRN65566 QBJ65549:QBJ65566 QLF65549:QLF65566 QVB65549:QVB65566 REX65549:REX65566 ROT65549:ROT65566 RYP65549:RYP65566 SIL65549:SIL65566 SSH65549:SSH65566 TCD65549:TCD65566 TLZ65549:TLZ65566 TVV65549:TVV65566 UFR65549:UFR65566 UPN65549:UPN65566 UZJ65549:UZJ65566 VJF65549:VJF65566 VTB65549:VTB65566 WCX65549:WCX65566 WMT65549:WMT65566 WWP65549:WWP65566 AH131085:AH131102 KD131085:KD131102 TZ131085:TZ131102 ADV131085:ADV131102 ANR131085:ANR131102 AXN131085:AXN131102 BHJ131085:BHJ131102 BRF131085:BRF131102 CBB131085:CBB131102 CKX131085:CKX131102 CUT131085:CUT131102 DEP131085:DEP131102 DOL131085:DOL131102 DYH131085:DYH131102 EID131085:EID131102 ERZ131085:ERZ131102 FBV131085:FBV131102 FLR131085:FLR131102 FVN131085:FVN131102 GFJ131085:GFJ131102 GPF131085:GPF131102 GZB131085:GZB131102 HIX131085:HIX131102 HST131085:HST131102 ICP131085:ICP131102 IML131085:IML131102 IWH131085:IWH131102 JGD131085:JGD131102 JPZ131085:JPZ131102 JZV131085:JZV131102 KJR131085:KJR131102 KTN131085:KTN131102 LDJ131085:LDJ131102 LNF131085:LNF131102 LXB131085:LXB131102 MGX131085:MGX131102 MQT131085:MQT131102 NAP131085:NAP131102 NKL131085:NKL131102 NUH131085:NUH131102 OED131085:OED131102 ONZ131085:ONZ131102 OXV131085:OXV131102 PHR131085:PHR131102 PRN131085:PRN131102 QBJ131085:QBJ131102 QLF131085:QLF131102 QVB131085:QVB131102 REX131085:REX131102 ROT131085:ROT131102 RYP131085:RYP131102 SIL131085:SIL131102 SSH131085:SSH131102 TCD131085:TCD131102 TLZ131085:TLZ131102 TVV131085:TVV131102 UFR131085:UFR131102 UPN131085:UPN131102 UZJ131085:UZJ131102 VJF131085:VJF131102 VTB131085:VTB131102 WCX131085:WCX131102 WMT131085:WMT131102 WWP131085:WWP131102 AH196621:AH196638 KD196621:KD196638 TZ196621:TZ196638 ADV196621:ADV196638 ANR196621:ANR196638 AXN196621:AXN196638 BHJ196621:BHJ196638 BRF196621:BRF196638 CBB196621:CBB196638 CKX196621:CKX196638 CUT196621:CUT196638 DEP196621:DEP196638 DOL196621:DOL196638 DYH196621:DYH196638 EID196621:EID196638 ERZ196621:ERZ196638 FBV196621:FBV196638 FLR196621:FLR196638 FVN196621:FVN196638 GFJ196621:GFJ196638 GPF196621:GPF196638 GZB196621:GZB196638 HIX196621:HIX196638 HST196621:HST196638 ICP196621:ICP196638 IML196621:IML196638 IWH196621:IWH196638 JGD196621:JGD196638 JPZ196621:JPZ196638 JZV196621:JZV196638 KJR196621:KJR196638 KTN196621:KTN196638 LDJ196621:LDJ196638 LNF196621:LNF196638 LXB196621:LXB196638 MGX196621:MGX196638 MQT196621:MQT196638 NAP196621:NAP196638 NKL196621:NKL196638 NUH196621:NUH196638 OED196621:OED196638 ONZ196621:ONZ196638 OXV196621:OXV196638 PHR196621:PHR196638 PRN196621:PRN196638 QBJ196621:QBJ196638 QLF196621:QLF196638 QVB196621:QVB196638 REX196621:REX196638 ROT196621:ROT196638 RYP196621:RYP196638 SIL196621:SIL196638 SSH196621:SSH196638 TCD196621:TCD196638 TLZ196621:TLZ196638 TVV196621:TVV196638 UFR196621:UFR196638 UPN196621:UPN196638 UZJ196621:UZJ196638 VJF196621:VJF196638 VTB196621:VTB196638 WCX196621:WCX196638 WMT196621:WMT196638 WWP196621:WWP196638 AH262157:AH262174 KD262157:KD262174 TZ262157:TZ262174 ADV262157:ADV262174 ANR262157:ANR262174 AXN262157:AXN262174 BHJ262157:BHJ262174 BRF262157:BRF262174 CBB262157:CBB262174 CKX262157:CKX262174 CUT262157:CUT262174 DEP262157:DEP262174 DOL262157:DOL262174 DYH262157:DYH262174 EID262157:EID262174 ERZ262157:ERZ262174 FBV262157:FBV262174 FLR262157:FLR262174 FVN262157:FVN262174 GFJ262157:GFJ262174 GPF262157:GPF262174 GZB262157:GZB262174 HIX262157:HIX262174 HST262157:HST262174 ICP262157:ICP262174 IML262157:IML262174 IWH262157:IWH262174 JGD262157:JGD262174 JPZ262157:JPZ262174 JZV262157:JZV262174 KJR262157:KJR262174 KTN262157:KTN262174 LDJ262157:LDJ262174 LNF262157:LNF262174 LXB262157:LXB262174 MGX262157:MGX262174 MQT262157:MQT262174 NAP262157:NAP262174 NKL262157:NKL262174 NUH262157:NUH262174 OED262157:OED262174 ONZ262157:ONZ262174 OXV262157:OXV262174 PHR262157:PHR262174 PRN262157:PRN262174 QBJ262157:QBJ262174 QLF262157:QLF262174 QVB262157:QVB262174 REX262157:REX262174 ROT262157:ROT262174 RYP262157:RYP262174 SIL262157:SIL262174 SSH262157:SSH262174 TCD262157:TCD262174 TLZ262157:TLZ262174 TVV262157:TVV262174 UFR262157:UFR262174 UPN262157:UPN262174 UZJ262157:UZJ262174 VJF262157:VJF262174 VTB262157:VTB262174 WCX262157:WCX262174 WMT262157:WMT262174 WWP262157:WWP262174 AH327693:AH327710 KD327693:KD327710 TZ327693:TZ327710 ADV327693:ADV327710 ANR327693:ANR327710 AXN327693:AXN327710 BHJ327693:BHJ327710 BRF327693:BRF327710 CBB327693:CBB327710 CKX327693:CKX327710 CUT327693:CUT327710 DEP327693:DEP327710 DOL327693:DOL327710 DYH327693:DYH327710 EID327693:EID327710 ERZ327693:ERZ327710 FBV327693:FBV327710 FLR327693:FLR327710 FVN327693:FVN327710 GFJ327693:GFJ327710 GPF327693:GPF327710 GZB327693:GZB327710 HIX327693:HIX327710 HST327693:HST327710 ICP327693:ICP327710 IML327693:IML327710 IWH327693:IWH327710 JGD327693:JGD327710 JPZ327693:JPZ327710 JZV327693:JZV327710 KJR327693:KJR327710 KTN327693:KTN327710 LDJ327693:LDJ327710 LNF327693:LNF327710 LXB327693:LXB327710 MGX327693:MGX327710 MQT327693:MQT327710 NAP327693:NAP327710 NKL327693:NKL327710 NUH327693:NUH327710 OED327693:OED327710 ONZ327693:ONZ327710 OXV327693:OXV327710 PHR327693:PHR327710 PRN327693:PRN327710 QBJ327693:QBJ327710 QLF327693:QLF327710 QVB327693:QVB327710 REX327693:REX327710 ROT327693:ROT327710 RYP327693:RYP327710 SIL327693:SIL327710 SSH327693:SSH327710 TCD327693:TCD327710 TLZ327693:TLZ327710 TVV327693:TVV327710 UFR327693:UFR327710 UPN327693:UPN327710 UZJ327693:UZJ327710 VJF327693:VJF327710 VTB327693:VTB327710 WCX327693:WCX327710 WMT327693:WMT327710 WWP327693:WWP327710 AH393229:AH393246 KD393229:KD393246 TZ393229:TZ393246 ADV393229:ADV393246 ANR393229:ANR393246 AXN393229:AXN393246 BHJ393229:BHJ393246 BRF393229:BRF393246 CBB393229:CBB393246 CKX393229:CKX393246 CUT393229:CUT393246 DEP393229:DEP393246 DOL393229:DOL393246 DYH393229:DYH393246 EID393229:EID393246 ERZ393229:ERZ393246 FBV393229:FBV393246 FLR393229:FLR393246 FVN393229:FVN393246 GFJ393229:GFJ393246 GPF393229:GPF393246 GZB393229:GZB393246 HIX393229:HIX393246 HST393229:HST393246 ICP393229:ICP393246 IML393229:IML393246 IWH393229:IWH393246 JGD393229:JGD393246 JPZ393229:JPZ393246 JZV393229:JZV393246 KJR393229:KJR393246 KTN393229:KTN393246 LDJ393229:LDJ393246 LNF393229:LNF393246 LXB393229:LXB393246 MGX393229:MGX393246 MQT393229:MQT393246 NAP393229:NAP393246 NKL393229:NKL393246 NUH393229:NUH393246 OED393229:OED393246 ONZ393229:ONZ393246 OXV393229:OXV393246 PHR393229:PHR393246 PRN393229:PRN393246 QBJ393229:QBJ393246 QLF393229:QLF393246 QVB393229:QVB393246 REX393229:REX393246 ROT393229:ROT393246 RYP393229:RYP393246 SIL393229:SIL393246 SSH393229:SSH393246 TCD393229:TCD393246 TLZ393229:TLZ393246 TVV393229:TVV393246 UFR393229:UFR393246 UPN393229:UPN393246 UZJ393229:UZJ393246 VJF393229:VJF393246 VTB393229:VTB393246 WCX393229:WCX393246 WMT393229:WMT393246 WWP393229:WWP393246 AH458765:AH458782 KD458765:KD458782 TZ458765:TZ458782 ADV458765:ADV458782 ANR458765:ANR458782 AXN458765:AXN458782 BHJ458765:BHJ458782 BRF458765:BRF458782 CBB458765:CBB458782 CKX458765:CKX458782 CUT458765:CUT458782 DEP458765:DEP458782 DOL458765:DOL458782 DYH458765:DYH458782 EID458765:EID458782 ERZ458765:ERZ458782 FBV458765:FBV458782 FLR458765:FLR458782 FVN458765:FVN458782 GFJ458765:GFJ458782 GPF458765:GPF458782 GZB458765:GZB458782 HIX458765:HIX458782 HST458765:HST458782 ICP458765:ICP458782 IML458765:IML458782 IWH458765:IWH458782 JGD458765:JGD458782 JPZ458765:JPZ458782 JZV458765:JZV458782 KJR458765:KJR458782 KTN458765:KTN458782 LDJ458765:LDJ458782 LNF458765:LNF458782 LXB458765:LXB458782 MGX458765:MGX458782 MQT458765:MQT458782 NAP458765:NAP458782 NKL458765:NKL458782 NUH458765:NUH458782 OED458765:OED458782 ONZ458765:ONZ458782 OXV458765:OXV458782 PHR458765:PHR458782 PRN458765:PRN458782 QBJ458765:QBJ458782 QLF458765:QLF458782 QVB458765:QVB458782 REX458765:REX458782 ROT458765:ROT458782 RYP458765:RYP458782 SIL458765:SIL458782 SSH458765:SSH458782 TCD458765:TCD458782 TLZ458765:TLZ458782 TVV458765:TVV458782 UFR458765:UFR458782 UPN458765:UPN458782 UZJ458765:UZJ458782 VJF458765:VJF458782 VTB458765:VTB458782 WCX458765:WCX458782 WMT458765:WMT458782 WWP458765:WWP458782 AH524301:AH524318 KD524301:KD524318 TZ524301:TZ524318 ADV524301:ADV524318 ANR524301:ANR524318 AXN524301:AXN524318 BHJ524301:BHJ524318 BRF524301:BRF524318 CBB524301:CBB524318 CKX524301:CKX524318 CUT524301:CUT524318 DEP524301:DEP524318 DOL524301:DOL524318 DYH524301:DYH524318 EID524301:EID524318 ERZ524301:ERZ524318 FBV524301:FBV524318 FLR524301:FLR524318 FVN524301:FVN524318 GFJ524301:GFJ524318 GPF524301:GPF524318 GZB524301:GZB524318 HIX524301:HIX524318 HST524301:HST524318 ICP524301:ICP524318 IML524301:IML524318 IWH524301:IWH524318 JGD524301:JGD524318 JPZ524301:JPZ524318 JZV524301:JZV524318 KJR524301:KJR524318 KTN524301:KTN524318 LDJ524301:LDJ524318 LNF524301:LNF524318 LXB524301:LXB524318 MGX524301:MGX524318 MQT524301:MQT524318 NAP524301:NAP524318 NKL524301:NKL524318 NUH524301:NUH524318 OED524301:OED524318 ONZ524301:ONZ524318 OXV524301:OXV524318 PHR524301:PHR524318 PRN524301:PRN524318 QBJ524301:QBJ524318 QLF524301:QLF524318 QVB524301:QVB524318 REX524301:REX524318 ROT524301:ROT524318 RYP524301:RYP524318 SIL524301:SIL524318 SSH524301:SSH524318 TCD524301:TCD524318 TLZ524301:TLZ524318 TVV524301:TVV524318 UFR524301:UFR524318 UPN524301:UPN524318 UZJ524301:UZJ524318 VJF524301:VJF524318 VTB524301:VTB524318 WCX524301:WCX524318 WMT524301:WMT524318 WWP524301:WWP524318 AH589837:AH589854 KD589837:KD589854 TZ589837:TZ589854 ADV589837:ADV589854 ANR589837:ANR589854 AXN589837:AXN589854 BHJ589837:BHJ589854 BRF589837:BRF589854 CBB589837:CBB589854 CKX589837:CKX589854 CUT589837:CUT589854 DEP589837:DEP589854 DOL589837:DOL589854 DYH589837:DYH589854 EID589837:EID589854 ERZ589837:ERZ589854 FBV589837:FBV589854 FLR589837:FLR589854 FVN589837:FVN589854 GFJ589837:GFJ589854 GPF589837:GPF589854 GZB589837:GZB589854 HIX589837:HIX589854 HST589837:HST589854 ICP589837:ICP589854 IML589837:IML589854 IWH589837:IWH589854 JGD589837:JGD589854 JPZ589837:JPZ589854 JZV589837:JZV589854 KJR589837:KJR589854 KTN589837:KTN589854 LDJ589837:LDJ589854 LNF589837:LNF589854 LXB589837:LXB589854 MGX589837:MGX589854 MQT589837:MQT589854 NAP589837:NAP589854 NKL589837:NKL589854 NUH589837:NUH589854 OED589837:OED589854 ONZ589837:ONZ589854 OXV589837:OXV589854 PHR589837:PHR589854 PRN589837:PRN589854 QBJ589837:QBJ589854 QLF589837:QLF589854 QVB589837:QVB589854 REX589837:REX589854 ROT589837:ROT589854 RYP589837:RYP589854 SIL589837:SIL589854 SSH589837:SSH589854 TCD589837:TCD589854 TLZ589837:TLZ589854 TVV589837:TVV589854 UFR589837:UFR589854 UPN589837:UPN589854 UZJ589837:UZJ589854 VJF589837:VJF589854 VTB589837:VTB589854 WCX589837:WCX589854 WMT589837:WMT589854 WWP589837:WWP589854 AH655373:AH655390 KD655373:KD655390 TZ655373:TZ655390 ADV655373:ADV655390 ANR655373:ANR655390 AXN655373:AXN655390 BHJ655373:BHJ655390 BRF655373:BRF655390 CBB655373:CBB655390 CKX655373:CKX655390 CUT655373:CUT655390 DEP655373:DEP655390 DOL655373:DOL655390 DYH655373:DYH655390 EID655373:EID655390 ERZ655373:ERZ655390 FBV655373:FBV655390 FLR655373:FLR655390 FVN655373:FVN655390 GFJ655373:GFJ655390 GPF655373:GPF655390 GZB655373:GZB655390 HIX655373:HIX655390 HST655373:HST655390 ICP655373:ICP655390 IML655373:IML655390 IWH655373:IWH655390 JGD655373:JGD655390 JPZ655373:JPZ655390 JZV655373:JZV655390 KJR655373:KJR655390 KTN655373:KTN655390 LDJ655373:LDJ655390 LNF655373:LNF655390 LXB655373:LXB655390 MGX655373:MGX655390 MQT655373:MQT655390 NAP655373:NAP655390 NKL655373:NKL655390 NUH655373:NUH655390 OED655373:OED655390 ONZ655373:ONZ655390 OXV655373:OXV655390 PHR655373:PHR655390 PRN655373:PRN655390 QBJ655373:QBJ655390 QLF655373:QLF655390 QVB655373:QVB655390 REX655373:REX655390 ROT655373:ROT655390 RYP655373:RYP655390 SIL655373:SIL655390 SSH655373:SSH655390 TCD655373:TCD655390 TLZ655373:TLZ655390 TVV655373:TVV655390 UFR655373:UFR655390 UPN655373:UPN655390 UZJ655373:UZJ655390 VJF655373:VJF655390 VTB655373:VTB655390 WCX655373:WCX655390 WMT655373:WMT655390 WWP655373:WWP655390 AH720909:AH720926 KD720909:KD720926 TZ720909:TZ720926 ADV720909:ADV720926 ANR720909:ANR720926 AXN720909:AXN720926 BHJ720909:BHJ720926 BRF720909:BRF720926 CBB720909:CBB720926 CKX720909:CKX720926 CUT720909:CUT720926 DEP720909:DEP720926 DOL720909:DOL720926 DYH720909:DYH720926 EID720909:EID720926 ERZ720909:ERZ720926 FBV720909:FBV720926 FLR720909:FLR720926 FVN720909:FVN720926 GFJ720909:GFJ720926 GPF720909:GPF720926 GZB720909:GZB720926 HIX720909:HIX720926 HST720909:HST720926 ICP720909:ICP720926 IML720909:IML720926 IWH720909:IWH720926 JGD720909:JGD720926 JPZ720909:JPZ720926 JZV720909:JZV720926 KJR720909:KJR720926 KTN720909:KTN720926 LDJ720909:LDJ720926 LNF720909:LNF720926 LXB720909:LXB720926 MGX720909:MGX720926 MQT720909:MQT720926 NAP720909:NAP720926 NKL720909:NKL720926 NUH720909:NUH720926 OED720909:OED720926 ONZ720909:ONZ720926 OXV720909:OXV720926 PHR720909:PHR720926 PRN720909:PRN720926 QBJ720909:QBJ720926 QLF720909:QLF720926 QVB720909:QVB720926 REX720909:REX720926 ROT720909:ROT720926 RYP720909:RYP720926 SIL720909:SIL720926 SSH720909:SSH720926 TCD720909:TCD720926 TLZ720909:TLZ720926 TVV720909:TVV720926 UFR720909:UFR720926 UPN720909:UPN720926 UZJ720909:UZJ720926 VJF720909:VJF720926 VTB720909:VTB720926 WCX720909:WCX720926 WMT720909:WMT720926 WWP720909:WWP720926 AH786445:AH786462 KD786445:KD786462 TZ786445:TZ786462 ADV786445:ADV786462 ANR786445:ANR786462 AXN786445:AXN786462 BHJ786445:BHJ786462 BRF786445:BRF786462 CBB786445:CBB786462 CKX786445:CKX786462 CUT786445:CUT786462 DEP786445:DEP786462 DOL786445:DOL786462 DYH786445:DYH786462 EID786445:EID786462 ERZ786445:ERZ786462 FBV786445:FBV786462 FLR786445:FLR786462 FVN786445:FVN786462 GFJ786445:GFJ786462 GPF786445:GPF786462 GZB786445:GZB786462 HIX786445:HIX786462 HST786445:HST786462 ICP786445:ICP786462 IML786445:IML786462 IWH786445:IWH786462 JGD786445:JGD786462 JPZ786445:JPZ786462 JZV786445:JZV786462 KJR786445:KJR786462 KTN786445:KTN786462 LDJ786445:LDJ786462 LNF786445:LNF786462 LXB786445:LXB786462 MGX786445:MGX786462 MQT786445:MQT786462 NAP786445:NAP786462 NKL786445:NKL786462 NUH786445:NUH786462 OED786445:OED786462 ONZ786445:ONZ786462 OXV786445:OXV786462 PHR786445:PHR786462 PRN786445:PRN786462 QBJ786445:QBJ786462 QLF786445:QLF786462 QVB786445:QVB786462 REX786445:REX786462 ROT786445:ROT786462 RYP786445:RYP786462 SIL786445:SIL786462 SSH786445:SSH786462 TCD786445:TCD786462 TLZ786445:TLZ786462 TVV786445:TVV786462 UFR786445:UFR786462 UPN786445:UPN786462 UZJ786445:UZJ786462 VJF786445:VJF786462 VTB786445:VTB786462 WCX786445:WCX786462 WMT786445:WMT786462 WWP786445:WWP786462 AH851981:AH851998 KD851981:KD851998 TZ851981:TZ851998 ADV851981:ADV851998 ANR851981:ANR851998 AXN851981:AXN851998 BHJ851981:BHJ851998 BRF851981:BRF851998 CBB851981:CBB851998 CKX851981:CKX851998 CUT851981:CUT851998 DEP851981:DEP851998 DOL851981:DOL851998 DYH851981:DYH851998 EID851981:EID851998 ERZ851981:ERZ851998 FBV851981:FBV851998 FLR851981:FLR851998 FVN851981:FVN851998 GFJ851981:GFJ851998 GPF851981:GPF851998 GZB851981:GZB851998 HIX851981:HIX851998 HST851981:HST851998 ICP851981:ICP851998 IML851981:IML851998 IWH851981:IWH851998 JGD851981:JGD851998 JPZ851981:JPZ851998 JZV851981:JZV851998 KJR851981:KJR851998 KTN851981:KTN851998 LDJ851981:LDJ851998 LNF851981:LNF851998 LXB851981:LXB851998 MGX851981:MGX851998 MQT851981:MQT851998 NAP851981:NAP851998 NKL851981:NKL851998 NUH851981:NUH851998 OED851981:OED851998 ONZ851981:ONZ851998 OXV851981:OXV851998 PHR851981:PHR851998 PRN851981:PRN851998 QBJ851981:QBJ851998 QLF851981:QLF851998 QVB851981:QVB851998 REX851981:REX851998 ROT851981:ROT851998 RYP851981:RYP851998 SIL851981:SIL851998 SSH851981:SSH851998 TCD851981:TCD851998 TLZ851981:TLZ851998 TVV851981:TVV851998 UFR851981:UFR851998 UPN851981:UPN851998 UZJ851981:UZJ851998 VJF851981:VJF851998 VTB851981:VTB851998 WCX851981:WCX851998 WMT851981:WMT851998 WWP851981:WWP851998 AH917517:AH917534 KD917517:KD917534 TZ917517:TZ917534 ADV917517:ADV917534 ANR917517:ANR917534 AXN917517:AXN917534 BHJ917517:BHJ917534 BRF917517:BRF917534 CBB917517:CBB917534 CKX917517:CKX917534 CUT917517:CUT917534 DEP917517:DEP917534 DOL917517:DOL917534 DYH917517:DYH917534 EID917517:EID917534 ERZ917517:ERZ917534 FBV917517:FBV917534 FLR917517:FLR917534 FVN917517:FVN917534 GFJ917517:GFJ917534 GPF917517:GPF917534 GZB917517:GZB917534 HIX917517:HIX917534 HST917517:HST917534 ICP917517:ICP917534 IML917517:IML917534 IWH917517:IWH917534 JGD917517:JGD917534 JPZ917517:JPZ917534 JZV917517:JZV917534 KJR917517:KJR917534 KTN917517:KTN917534 LDJ917517:LDJ917534 LNF917517:LNF917534 LXB917517:LXB917534 MGX917517:MGX917534 MQT917517:MQT917534 NAP917517:NAP917534 NKL917517:NKL917534 NUH917517:NUH917534 OED917517:OED917534 ONZ917517:ONZ917534 OXV917517:OXV917534 PHR917517:PHR917534 PRN917517:PRN917534 QBJ917517:QBJ917534 QLF917517:QLF917534 QVB917517:QVB917534 REX917517:REX917534 ROT917517:ROT917534 RYP917517:RYP917534 SIL917517:SIL917534 SSH917517:SSH917534 TCD917517:TCD917534 TLZ917517:TLZ917534 TVV917517:TVV917534 UFR917517:UFR917534 UPN917517:UPN917534 UZJ917517:UZJ917534 VJF917517:VJF917534 VTB917517:VTB917534 WCX917517:WCX917534 WMT917517:WMT917534 WWP917517:WWP917534 AH983053:AH983070 KD983053:KD983070 TZ983053:TZ983070 ADV983053:ADV983070 ANR983053:ANR983070 AXN983053:AXN983070 BHJ983053:BHJ983070 BRF983053:BRF983070 CBB983053:CBB983070 CKX983053:CKX983070 CUT983053:CUT983070 DEP983053:DEP983070 DOL983053:DOL983070 DYH983053:DYH983070 EID983053:EID983070 ERZ983053:ERZ983070 FBV983053:FBV983070 FLR983053:FLR983070 FVN983053:FVN983070 GFJ983053:GFJ983070 GPF983053:GPF983070 GZB983053:GZB983070 HIX983053:HIX983070 HST983053:HST983070 ICP983053:ICP983070 IML983053:IML983070 IWH983053:IWH983070 JGD983053:JGD983070 JPZ983053:JPZ983070 JZV983053:JZV983070 KJR983053:KJR983070 KTN983053:KTN983070 LDJ983053:LDJ983070 LNF983053:LNF983070 LXB983053:LXB983070 MGX983053:MGX983070 MQT983053:MQT983070 NAP983053:NAP983070 NKL983053:NKL983070 NUH983053:NUH983070 OED983053:OED983070 ONZ983053:ONZ983070 OXV983053:OXV983070 PHR983053:PHR983070 PRN983053:PRN983070 QBJ983053:QBJ983070 QLF983053:QLF983070 QVB983053:QVB983070 REX983053:REX983070 ROT983053:ROT983070 RYP983053:RYP983070 SIL983053:SIL983070 SSH983053:SSH983070 TCD983053:TCD983070 TLZ983053:TLZ983070 TVV983053:TVV983070 UFR983053:UFR983070 UPN983053:UPN983070 UZJ983053:UZJ983070 VJF983053:VJF983070 VTB983053:VTB983070 WCX983053:WCX983070 WMT983053:WMT983070 WWP983053:WWP983070 AB33:AB34 JX33:JX34 TT33:TT34 ADP33:ADP34 ANL33:ANL34 AXH33:AXH34 BHD33:BHD34 BQZ33:BQZ34 CAV33:CAV34 CKR33:CKR34 CUN33:CUN34 DEJ33:DEJ34 DOF33:DOF34 DYB33:DYB34 EHX33:EHX34 ERT33:ERT34 FBP33:FBP34 FLL33:FLL34 FVH33:FVH34 GFD33:GFD34 GOZ33:GOZ34 GYV33:GYV34 HIR33:HIR34 HSN33:HSN34 ICJ33:ICJ34 IMF33:IMF34 IWB33:IWB34 JFX33:JFX34 JPT33:JPT34 JZP33:JZP34 KJL33:KJL34 KTH33:KTH34 LDD33:LDD34 LMZ33:LMZ34 LWV33:LWV34 MGR33:MGR34 MQN33:MQN34 NAJ33:NAJ34 NKF33:NKF34 NUB33:NUB34 ODX33:ODX34 ONT33:ONT34 OXP33:OXP34 PHL33:PHL34 PRH33:PRH34 QBD33:QBD34 QKZ33:QKZ34 QUV33:QUV34 RER33:RER34 RON33:RON34 RYJ33:RYJ34 SIF33:SIF34 SSB33:SSB34 TBX33:TBX34 TLT33:TLT34 TVP33:TVP34 UFL33:UFL34 UPH33:UPH34 UZD33:UZD34 VIZ33:VIZ34 VSV33:VSV34 WCR33:WCR34 WMN33:WMN34 WWJ33:WWJ34 AB65569:AB65570 JX65569:JX65570 TT65569:TT65570 ADP65569:ADP65570 ANL65569:ANL65570 AXH65569:AXH65570 BHD65569:BHD65570 BQZ65569:BQZ65570 CAV65569:CAV65570 CKR65569:CKR65570 CUN65569:CUN65570 DEJ65569:DEJ65570 DOF65569:DOF65570 DYB65569:DYB65570 EHX65569:EHX65570 ERT65569:ERT65570 FBP65569:FBP65570 FLL65569:FLL65570 FVH65569:FVH65570 GFD65569:GFD65570 GOZ65569:GOZ65570 GYV65569:GYV65570 HIR65569:HIR65570 HSN65569:HSN65570 ICJ65569:ICJ65570 IMF65569:IMF65570 IWB65569:IWB65570 JFX65569:JFX65570 JPT65569:JPT65570 JZP65569:JZP65570 KJL65569:KJL65570 KTH65569:KTH65570 LDD65569:LDD65570 LMZ65569:LMZ65570 LWV65569:LWV65570 MGR65569:MGR65570 MQN65569:MQN65570 NAJ65569:NAJ65570 NKF65569:NKF65570 NUB65569:NUB65570 ODX65569:ODX65570 ONT65569:ONT65570 OXP65569:OXP65570 PHL65569:PHL65570 PRH65569:PRH65570 QBD65569:QBD65570 QKZ65569:QKZ65570 QUV65569:QUV65570 RER65569:RER65570 RON65569:RON65570 RYJ65569:RYJ65570 SIF65569:SIF65570 SSB65569:SSB65570 TBX65569:TBX65570 TLT65569:TLT65570 TVP65569:TVP65570 UFL65569:UFL65570 UPH65569:UPH65570 UZD65569:UZD65570 VIZ65569:VIZ65570 VSV65569:VSV65570 WCR65569:WCR65570 WMN65569:WMN65570 WWJ65569:WWJ65570 AB131105:AB131106 JX131105:JX131106 TT131105:TT131106 ADP131105:ADP131106 ANL131105:ANL131106 AXH131105:AXH131106 BHD131105:BHD131106 BQZ131105:BQZ131106 CAV131105:CAV131106 CKR131105:CKR131106 CUN131105:CUN131106 DEJ131105:DEJ131106 DOF131105:DOF131106 DYB131105:DYB131106 EHX131105:EHX131106 ERT131105:ERT131106 FBP131105:FBP131106 FLL131105:FLL131106 FVH131105:FVH131106 GFD131105:GFD131106 GOZ131105:GOZ131106 GYV131105:GYV131106 HIR131105:HIR131106 HSN131105:HSN131106 ICJ131105:ICJ131106 IMF131105:IMF131106 IWB131105:IWB131106 JFX131105:JFX131106 JPT131105:JPT131106 JZP131105:JZP131106 KJL131105:KJL131106 KTH131105:KTH131106 LDD131105:LDD131106 LMZ131105:LMZ131106 LWV131105:LWV131106 MGR131105:MGR131106 MQN131105:MQN131106 NAJ131105:NAJ131106 NKF131105:NKF131106 NUB131105:NUB131106 ODX131105:ODX131106 ONT131105:ONT131106 OXP131105:OXP131106 PHL131105:PHL131106 PRH131105:PRH131106 QBD131105:QBD131106 QKZ131105:QKZ131106 QUV131105:QUV131106 RER131105:RER131106 RON131105:RON131106 RYJ131105:RYJ131106 SIF131105:SIF131106 SSB131105:SSB131106 TBX131105:TBX131106 TLT131105:TLT131106 TVP131105:TVP131106 UFL131105:UFL131106 UPH131105:UPH131106 UZD131105:UZD131106 VIZ131105:VIZ131106 VSV131105:VSV131106 WCR131105:WCR131106 WMN131105:WMN131106 WWJ131105:WWJ131106 AB196641:AB196642 JX196641:JX196642 TT196641:TT196642 ADP196641:ADP196642 ANL196641:ANL196642 AXH196641:AXH196642 BHD196641:BHD196642 BQZ196641:BQZ196642 CAV196641:CAV196642 CKR196641:CKR196642 CUN196641:CUN196642 DEJ196641:DEJ196642 DOF196641:DOF196642 DYB196641:DYB196642 EHX196641:EHX196642 ERT196641:ERT196642 FBP196641:FBP196642 FLL196641:FLL196642 FVH196641:FVH196642 GFD196641:GFD196642 GOZ196641:GOZ196642 GYV196641:GYV196642 HIR196641:HIR196642 HSN196641:HSN196642 ICJ196641:ICJ196642 IMF196641:IMF196642 IWB196641:IWB196642 JFX196641:JFX196642 JPT196641:JPT196642 JZP196641:JZP196642 KJL196641:KJL196642 KTH196641:KTH196642 LDD196641:LDD196642 LMZ196641:LMZ196642 LWV196641:LWV196642 MGR196641:MGR196642 MQN196641:MQN196642 NAJ196641:NAJ196642 NKF196641:NKF196642 NUB196641:NUB196642 ODX196641:ODX196642 ONT196641:ONT196642 OXP196641:OXP196642 PHL196641:PHL196642 PRH196641:PRH196642 QBD196641:QBD196642 QKZ196641:QKZ196642 QUV196641:QUV196642 RER196641:RER196642 RON196641:RON196642 RYJ196641:RYJ196642 SIF196641:SIF196642 SSB196641:SSB196642 TBX196641:TBX196642 TLT196641:TLT196642 TVP196641:TVP196642 UFL196641:UFL196642 UPH196641:UPH196642 UZD196641:UZD196642 VIZ196641:VIZ196642 VSV196641:VSV196642 WCR196641:WCR196642 WMN196641:WMN196642 WWJ196641:WWJ196642 AB262177:AB262178 JX262177:JX262178 TT262177:TT262178 ADP262177:ADP262178 ANL262177:ANL262178 AXH262177:AXH262178 BHD262177:BHD262178 BQZ262177:BQZ262178 CAV262177:CAV262178 CKR262177:CKR262178 CUN262177:CUN262178 DEJ262177:DEJ262178 DOF262177:DOF262178 DYB262177:DYB262178 EHX262177:EHX262178 ERT262177:ERT262178 FBP262177:FBP262178 FLL262177:FLL262178 FVH262177:FVH262178 GFD262177:GFD262178 GOZ262177:GOZ262178 GYV262177:GYV262178 HIR262177:HIR262178 HSN262177:HSN262178 ICJ262177:ICJ262178 IMF262177:IMF262178 IWB262177:IWB262178 JFX262177:JFX262178 JPT262177:JPT262178 JZP262177:JZP262178 KJL262177:KJL262178 KTH262177:KTH262178 LDD262177:LDD262178 LMZ262177:LMZ262178 LWV262177:LWV262178 MGR262177:MGR262178 MQN262177:MQN262178 NAJ262177:NAJ262178 NKF262177:NKF262178 NUB262177:NUB262178 ODX262177:ODX262178 ONT262177:ONT262178 OXP262177:OXP262178 PHL262177:PHL262178 PRH262177:PRH262178 QBD262177:QBD262178 QKZ262177:QKZ262178 QUV262177:QUV262178 RER262177:RER262178 RON262177:RON262178 RYJ262177:RYJ262178 SIF262177:SIF262178 SSB262177:SSB262178 TBX262177:TBX262178 TLT262177:TLT262178 TVP262177:TVP262178 UFL262177:UFL262178 UPH262177:UPH262178 UZD262177:UZD262178 VIZ262177:VIZ262178 VSV262177:VSV262178 WCR262177:WCR262178 WMN262177:WMN262178 WWJ262177:WWJ262178 AB327713:AB327714 JX327713:JX327714 TT327713:TT327714 ADP327713:ADP327714 ANL327713:ANL327714 AXH327713:AXH327714 BHD327713:BHD327714 BQZ327713:BQZ327714 CAV327713:CAV327714 CKR327713:CKR327714 CUN327713:CUN327714 DEJ327713:DEJ327714 DOF327713:DOF327714 DYB327713:DYB327714 EHX327713:EHX327714 ERT327713:ERT327714 FBP327713:FBP327714 FLL327713:FLL327714 FVH327713:FVH327714 GFD327713:GFD327714 GOZ327713:GOZ327714 GYV327713:GYV327714 HIR327713:HIR327714 HSN327713:HSN327714 ICJ327713:ICJ327714 IMF327713:IMF327714 IWB327713:IWB327714 JFX327713:JFX327714 JPT327713:JPT327714 JZP327713:JZP327714 KJL327713:KJL327714 KTH327713:KTH327714 LDD327713:LDD327714 LMZ327713:LMZ327714 LWV327713:LWV327714 MGR327713:MGR327714 MQN327713:MQN327714 NAJ327713:NAJ327714 NKF327713:NKF327714 NUB327713:NUB327714 ODX327713:ODX327714 ONT327713:ONT327714 OXP327713:OXP327714 PHL327713:PHL327714 PRH327713:PRH327714 QBD327713:QBD327714 QKZ327713:QKZ327714 QUV327713:QUV327714 RER327713:RER327714 RON327713:RON327714 RYJ327713:RYJ327714 SIF327713:SIF327714 SSB327713:SSB327714 TBX327713:TBX327714 TLT327713:TLT327714 TVP327713:TVP327714 UFL327713:UFL327714 UPH327713:UPH327714 UZD327713:UZD327714 VIZ327713:VIZ327714 VSV327713:VSV327714 WCR327713:WCR327714 WMN327713:WMN327714 WWJ327713:WWJ327714 AB393249:AB393250 JX393249:JX393250 TT393249:TT393250 ADP393249:ADP393250 ANL393249:ANL393250 AXH393249:AXH393250 BHD393249:BHD393250 BQZ393249:BQZ393250 CAV393249:CAV393250 CKR393249:CKR393250 CUN393249:CUN393250 DEJ393249:DEJ393250 DOF393249:DOF393250 DYB393249:DYB393250 EHX393249:EHX393250 ERT393249:ERT393250 FBP393249:FBP393250 FLL393249:FLL393250 FVH393249:FVH393250 GFD393249:GFD393250 GOZ393249:GOZ393250 GYV393249:GYV393250 HIR393249:HIR393250 HSN393249:HSN393250 ICJ393249:ICJ393250 IMF393249:IMF393250 IWB393249:IWB393250 JFX393249:JFX393250 JPT393249:JPT393250 JZP393249:JZP393250 KJL393249:KJL393250 KTH393249:KTH393250 LDD393249:LDD393250 LMZ393249:LMZ393250 LWV393249:LWV393250 MGR393249:MGR393250 MQN393249:MQN393250 NAJ393249:NAJ393250 NKF393249:NKF393250 NUB393249:NUB393250 ODX393249:ODX393250 ONT393249:ONT393250 OXP393249:OXP393250 PHL393249:PHL393250 PRH393249:PRH393250 QBD393249:QBD393250 QKZ393249:QKZ393250 QUV393249:QUV393250 RER393249:RER393250 RON393249:RON393250 RYJ393249:RYJ393250 SIF393249:SIF393250 SSB393249:SSB393250 TBX393249:TBX393250 TLT393249:TLT393250 TVP393249:TVP393250 UFL393249:UFL393250 UPH393249:UPH393250 UZD393249:UZD393250 VIZ393249:VIZ393250 VSV393249:VSV393250 WCR393249:WCR393250 WMN393249:WMN393250 WWJ393249:WWJ393250 AB458785:AB458786 JX458785:JX458786 TT458785:TT458786 ADP458785:ADP458786 ANL458785:ANL458786 AXH458785:AXH458786 BHD458785:BHD458786 BQZ458785:BQZ458786 CAV458785:CAV458786 CKR458785:CKR458786 CUN458785:CUN458786 DEJ458785:DEJ458786 DOF458785:DOF458786 DYB458785:DYB458786 EHX458785:EHX458786 ERT458785:ERT458786 FBP458785:FBP458786 FLL458785:FLL458786 FVH458785:FVH458786 GFD458785:GFD458786 GOZ458785:GOZ458786 GYV458785:GYV458786 HIR458785:HIR458786 HSN458785:HSN458786 ICJ458785:ICJ458786 IMF458785:IMF458786 IWB458785:IWB458786 JFX458785:JFX458786 JPT458785:JPT458786 JZP458785:JZP458786 KJL458785:KJL458786 KTH458785:KTH458786 LDD458785:LDD458786 LMZ458785:LMZ458786 LWV458785:LWV458786 MGR458785:MGR458786 MQN458785:MQN458786 NAJ458785:NAJ458786 NKF458785:NKF458786 NUB458785:NUB458786 ODX458785:ODX458786 ONT458785:ONT458786 OXP458785:OXP458786 PHL458785:PHL458786 PRH458785:PRH458786 QBD458785:QBD458786 QKZ458785:QKZ458786 QUV458785:QUV458786 RER458785:RER458786 RON458785:RON458786 RYJ458785:RYJ458786 SIF458785:SIF458786 SSB458785:SSB458786 TBX458785:TBX458786 TLT458785:TLT458786 TVP458785:TVP458786 UFL458785:UFL458786 UPH458785:UPH458786 UZD458785:UZD458786 VIZ458785:VIZ458786 VSV458785:VSV458786 WCR458785:WCR458786 WMN458785:WMN458786 WWJ458785:WWJ458786 AB524321:AB524322 JX524321:JX524322 TT524321:TT524322 ADP524321:ADP524322 ANL524321:ANL524322 AXH524321:AXH524322 BHD524321:BHD524322 BQZ524321:BQZ524322 CAV524321:CAV524322 CKR524321:CKR524322 CUN524321:CUN524322 DEJ524321:DEJ524322 DOF524321:DOF524322 DYB524321:DYB524322 EHX524321:EHX524322 ERT524321:ERT524322 FBP524321:FBP524322 FLL524321:FLL524322 FVH524321:FVH524322 GFD524321:GFD524322 GOZ524321:GOZ524322 GYV524321:GYV524322 HIR524321:HIR524322 HSN524321:HSN524322 ICJ524321:ICJ524322 IMF524321:IMF524322 IWB524321:IWB524322 JFX524321:JFX524322 JPT524321:JPT524322 JZP524321:JZP524322 KJL524321:KJL524322 KTH524321:KTH524322 LDD524321:LDD524322 LMZ524321:LMZ524322 LWV524321:LWV524322 MGR524321:MGR524322 MQN524321:MQN524322 NAJ524321:NAJ524322 NKF524321:NKF524322 NUB524321:NUB524322 ODX524321:ODX524322 ONT524321:ONT524322 OXP524321:OXP524322 PHL524321:PHL524322 PRH524321:PRH524322 QBD524321:QBD524322 QKZ524321:QKZ524322 QUV524321:QUV524322 RER524321:RER524322 RON524321:RON524322 RYJ524321:RYJ524322 SIF524321:SIF524322 SSB524321:SSB524322 TBX524321:TBX524322 TLT524321:TLT524322 TVP524321:TVP524322 UFL524321:UFL524322 UPH524321:UPH524322 UZD524321:UZD524322 VIZ524321:VIZ524322 VSV524321:VSV524322 WCR524321:WCR524322 WMN524321:WMN524322 WWJ524321:WWJ524322 AB589857:AB589858 JX589857:JX589858 TT589857:TT589858 ADP589857:ADP589858 ANL589857:ANL589858 AXH589857:AXH589858 BHD589857:BHD589858 BQZ589857:BQZ589858 CAV589857:CAV589858 CKR589857:CKR589858 CUN589857:CUN589858 DEJ589857:DEJ589858 DOF589857:DOF589858 DYB589857:DYB589858 EHX589857:EHX589858 ERT589857:ERT589858 FBP589857:FBP589858 FLL589857:FLL589858 FVH589857:FVH589858 GFD589857:GFD589858 GOZ589857:GOZ589858 GYV589857:GYV589858 HIR589857:HIR589858 HSN589857:HSN589858 ICJ589857:ICJ589858 IMF589857:IMF589858 IWB589857:IWB589858 JFX589857:JFX589858 JPT589857:JPT589858 JZP589857:JZP589858 KJL589857:KJL589858 KTH589857:KTH589858 LDD589857:LDD589858 LMZ589857:LMZ589858 LWV589857:LWV589858 MGR589857:MGR589858 MQN589857:MQN589858 NAJ589857:NAJ589858 NKF589857:NKF589858 NUB589857:NUB589858 ODX589857:ODX589858 ONT589857:ONT589858 OXP589857:OXP589858 PHL589857:PHL589858 PRH589857:PRH589858 QBD589857:QBD589858 QKZ589857:QKZ589858 QUV589857:QUV589858 RER589857:RER589858 RON589857:RON589858 RYJ589857:RYJ589858 SIF589857:SIF589858 SSB589857:SSB589858 TBX589857:TBX589858 TLT589857:TLT589858 TVP589857:TVP589858 UFL589857:UFL589858 UPH589857:UPH589858 UZD589857:UZD589858 VIZ589857:VIZ589858 VSV589857:VSV589858 WCR589857:WCR589858 WMN589857:WMN589858 WWJ589857:WWJ589858 AB655393:AB655394 JX655393:JX655394 TT655393:TT655394 ADP655393:ADP655394 ANL655393:ANL655394 AXH655393:AXH655394 BHD655393:BHD655394 BQZ655393:BQZ655394 CAV655393:CAV655394 CKR655393:CKR655394 CUN655393:CUN655394 DEJ655393:DEJ655394 DOF655393:DOF655394 DYB655393:DYB655394 EHX655393:EHX655394 ERT655393:ERT655394 FBP655393:FBP655394 FLL655393:FLL655394 FVH655393:FVH655394 GFD655393:GFD655394 GOZ655393:GOZ655394 GYV655393:GYV655394 HIR655393:HIR655394 HSN655393:HSN655394 ICJ655393:ICJ655394 IMF655393:IMF655394 IWB655393:IWB655394 JFX655393:JFX655394 JPT655393:JPT655394 JZP655393:JZP655394 KJL655393:KJL655394 KTH655393:KTH655394 LDD655393:LDD655394 LMZ655393:LMZ655394 LWV655393:LWV655394 MGR655393:MGR655394 MQN655393:MQN655394 NAJ655393:NAJ655394 NKF655393:NKF655394 NUB655393:NUB655394 ODX655393:ODX655394 ONT655393:ONT655394 OXP655393:OXP655394 PHL655393:PHL655394 PRH655393:PRH655394 QBD655393:QBD655394 QKZ655393:QKZ655394 QUV655393:QUV655394 RER655393:RER655394 RON655393:RON655394 RYJ655393:RYJ655394 SIF655393:SIF655394 SSB655393:SSB655394 TBX655393:TBX655394 TLT655393:TLT655394 TVP655393:TVP655394 UFL655393:UFL655394 UPH655393:UPH655394 UZD655393:UZD655394 VIZ655393:VIZ655394 VSV655393:VSV655394 WCR655393:WCR655394 WMN655393:WMN655394 WWJ655393:WWJ655394 AB720929:AB720930 JX720929:JX720930 TT720929:TT720930 ADP720929:ADP720930 ANL720929:ANL720930 AXH720929:AXH720930 BHD720929:BHD720930 BQZ720929:BQZ720930 CAV720929:CAV720930 CKR720929:CKR720930 CUN720929:CUN720930 DEJ720929:DEJ720930 DOF720929:DOF720930 DYB720929:DYB720930 EHX720929:EHX720930 ERT720929:ERT720930 FBP720929:FBP720930 FLL720929:FLL720930 FVH720929:FVH720930 GFD720929:GFD720930 GOZ720929:GOZ720930 GYV720929:GYV720930 HIR720929:HIR720930 HSN720929:HSN720930 ICJ720929:ICJ720930 IMF720929:IMF720930 IWB720929:IWB720930 JFX720929:JFX720930 JPT720929:JPT720930 JZP720929:JZP720930 KJL720929:KJL720930 KTH720929:KTH720930 LDD720929:LDD720930 LMZ720929:LMZ720930 LWV720929:LWV720930 MGR720929:MGR720930 MQN720929:MQN720930 NAJ720929:NAJ720930 NKF720929:NKF720930 NUB720929:NUB720930 ODX720929:ODX720930 ONT720929:ONT720930 OXP720929:OXP720930 PHL720929:PHL720930 PRH720929:PRH720930 QBD720929:QBD720930 QKZ720929:QKZ720930 QUV720929:QUV720930 RER720929:RER720930 RON720929:RON720930 RYJ720929:RYJ720930 SIF720929:SIF720930 SSB720929:SSB720930 TBX720929:TBX720930 TLT720929:TLT720930 TVP720929:TVP720930 UFL720929:UFL720930 UPH720929:UPH720930 UZD720929:UZD720930 VIZ720929:VIZ720930 VSV720929:VSV720930 WCR720929:WCR720930 WMN720929:WMN720930 WWJ720929:WWJ720930 AB786465:AB786466 JX786465:JX786466 TT786465:TT786466 ADP786465:ADP786466 ANL786465:ANL786466 AXH786465:AXH786466 BHD786465:BHD786466 BQZ786465:BQZ786466 CAV786465:CAV786466 CKR786465:CKR786466 CUN786465:CUN786466 DEJ786465:DEJ786466 DOF786465:DOF786466 DYB786465:DYB786466 EHX786465:EHX786466 ERT786465:ERT786466 FBP786465:FBP786466 FLL786465:FLL786466 FVH786465:FVH786466 GFD786465:GFD786466 GOZ786465:GOZ786466 GYV786465:GYV786466 HIR786465:HIR786466 HSN786465:HSN786466 ICJ786465:ICJ786466 IMF786465:IMF786466 IWB786465:IWB786466 JFX786465:JFX786466 JPT786465:JPT786466 JZP786465:JZP786466 KJL786465:KJL786466 KTH786465:KTH786466 LDD786465:LDD786466 LMZ786465:LMZ786466 LWV786465:LWV786466 MGR786465:MGR786466 MQN786465:MQN786466 NAJ786465:NAJ786466 NKF786465:NKF786466 NUB786465:NUB786466 ODX786465:ODX786466 ONT786465:ONT786466 OXP786465:OXP786466 PHL786465:PHL786466 PRH786465:PRH786466 QBD786465:QBD786466 QKZ786465:QKZ786466 QUV786465:QUV786466 RER786465:RER786466 RON786465:RON786466 RYJ786465:RYJ786466 SIF786465:SIF786466 SSB786465:SSB786466 TBX786465:TBX786466 TLT786465:TLT786466 TVP786465:TVP786466 UFL786465:UFL786466 UPH786465:UPH786466 UZD786465:UZD786466 VIZ786465:VIZ786466 VSV786465:VSV786466 WCR786465:WCR786466 WMN786465:WMN786466 WWJ786465:WWJ786466 AB852001:AB852002 JX852001:JX852002 TT852001:TT852002 ADP852001:ADP852002 ANL852001:ANL852002 AXH852001:AXH852002 BHD852001:BHD852002 BQZ852001:BQZ852002 CAV852001:CAV852002 CKR852001:CKR852002 CUN852001:CUN852002 DEJ852001:DEJ852002 DOF852001:DOF852002 DYB852001:DYB852002 EHX852001:EHX852002 ERT852001:ERT852002 FBP852001:FBP852002 FLL852001:FLL852002 FVH852001:FVH852002 GFD852001:GFD852002 GOZ852001:GOZ852002 GYV852001:GYV852002 HIR852001:HIR852002 HSN852001:HSN852002 ICJ852001:ICJ852002 IMF852001:IMF852002 IWB852001:IWB852002 JFX852001:JFX852002 JPT852001:JPT852002 JZP852001:JZP852002 KJL852001:KJL852002 KTH852001:KTH852002 LDD852001:LDD852002 LMZ852001:LMZ852002 LWV852001:LWV852002 MGR852001:MGR852002 MQN852001:MQN852002 NAJ852001:NAJ852002 NKF852001:NKF852002 NUB852001:NUB852002 ODX852001:ODX852002 ONT852001:ONT852002 OXP852001:OXP852002 PHL852001:PHL852002 PRH852001:PRH852002 QBD852001:QBD852002 QKZ852001:QKZ852002 QUV852001:QUV852002 RER852001:RER852002 RON852001:RON852002 RYJ852001:RYJ852002 SIF852001:SIF852002 SSB852001:SSB852002 TBX852001:TBX852002 TLT852001:TLT852002 TVP852001:TVP852002 UFL852001:UFL852002 UPH852001:UPH852002 UZD852001:UZD852002 VIZ852001:VIZ852002 VSV852001:VSV852002 WCR852001:WCR852002 WMN852001:WMN852002 WWJ852001:WWJ852002 AB917537:AB917538 JX917537:JX917538 TT917537:TT917538 ADP917537:ADP917538 ANL917537:ANL917538 AXH917537:AXH917538 BHD917537:BHD917538 BQZ917537:BQZ917538 CAV917537:CAV917538 CKR917537:CKR917538 CUN917537:CUN917538 DEJ917537:DEJ917538 DOF917537:DOF917538 DYB917537:DYB917538 EHX917537:EHX917538 ERT917537:ERT917538 FBP917537:FBP917538 FLL917537:FLL917538 FVH917537:FVH917538 GFD917537:GFD917538 GOZ917537:GOZ917538 GYV917537:GYV917538 HIR917537:HIR917538 HSN917537:HSN917538 ICJ917537:ICJ917538 IMF917537:IMF917538 IWB917537:IWB917538 JFX917537:JFX917538 JPT917537:JPT917538 JZP917537:JZP917538 KJL917537:KJL917538 KTH917537:KTH917538 LDD917537:LDD917538 LMZ917537:LMZ917538 LWV917537:LWV917538 MGR917537:MGR917538 MQN917537:MQN917538 NAJ917537:NAJ917538 NKF917537:NKF917538 NUB917537:NUB917538 ODX917537:ODX917538 ONT917537:ONT917538 OXP917537:OXP917538 PHL917537:PHL917538 PRH917537:PRH917538 QBD917537:QBD917538 QKZ917537:QKZ917538 QUV917537:QUV917538 RER917537:RER917538 RON917537:RON917538 RYJ917537:RYJ917538 SIF917537:SIF917538 SSB917537:SSB917538 TBX917537:TBX917538 TLT917537:TLT917538 TVP917537:TVP917538 UFL917537:UFL917538 UPH917537:UPH917538 UZD917537:UZD917538 VIZ917537:VIZ917538 VSV917537:VSV917538 WCR917537:WCR917538 WMN917537:WMN917538 WWJ917537:WWJ917538 AB983073:AB983074 JX983073:JX983074 TT983073:TT983074 ADP983073:ADP983074 ANL983073:ANL983074 AXH983073:AXH983074 BHD983073:BHD983074 BQZ983073:BQZ983074 CAV983073:CAV983074 CKR983073:CKR983074 CUN983073:CUN983074 DEJ983073:DEJ983074 DOF983073:DOF983074 DYB983073:DYB983074 EHX983073:EHX983074 ERT983073:ERT983074 FBP983073:FBP983074 FLL983073:FLL983074 FVH983073:FVH983074 GFD983073:GFD983074 GOZ983073:GOZ983074 GYV983073:GYV983074 HIR983073:HIR983074 HSN983073:HSN983074 ICJ983073:ICJ983074 IMF983073:IMF983074 IWB983073:IWB983074 JFX983073:JFX983074 JPT983073:JPT983074 JZP983073:JZP983074 KJL983073:KJL983074 KTH983073:KTH983074 LDD983073:LDD983074 LMZ983073:LMZ983074 LWV983073:LWV983074 MGR983073:MGR983074 MQN983073:MQN983074 NAJ983073:NAJ983074 NKF983073:NKF983074 NUB983073:NUB983074 ODX983073:ODX983074 ONT983073:ONT983074 OXP983073:OXP983074 PHL983073:PHL983074 PRH983073:PRH983074 QBD983073:QBD983074 QKZ983073:QKZ983074 QUV983073:QUV983074 RER983073:RER983074 RON983073:RON983074 RYJ983073:RYJ983074 SIF983073:SIF983074 SSB983073:SSB983074 TBX983073:TBX983074 TLT983073:TLT983074 TVP983073:TVP983074 UFL983073:UFL983074 UPH983073:UPH983074 UZD983073:UZD983074 VIZ983073:VIZ983074 VSV983073:VSV983074 WCR983073:WCR983074 WMN983073:WMN983074 WWJ983073:WWJ983074 AD33:AF34 JZ33:KB34 TV33:TX34 ADR33:ADT34 ANN33:ANP34 AXJ33:AXL34 BHF33:BHH34 BRB33:BRD34 CAX33:CAZ34 CKT33:CKV34 CUP33:CUR34 DEL33:DEN34 DOH33:DOJ34 DYD33:DYF34 EHZ33:EIB34 ERV33:ERX34 FBR33:FBT34 FLN33:FLP34 FVJ33:FVL34 GFF33:GFH34 GPB33:GPD34 GYX33:GYZ34 HIT33:HIV34 HSP33:HSR34 ICL33:ICN34 IMH33:IMJ34 IWD33:IWF34 JFZ33:JGB34 JPV33:JPX34 JZR33:JZT34 KJN33:KJP34 KTJ33:KTL34 LDF33:LDH34 LNB33:LND34 LWX33:LWZ34 MGT33:MGV34 MQP33:MQR34 NAL33:NAN34 NKH33:NKJ34 NUD33:NUF34 ODZ33:OEB34 ONV33:ONX34 OXR33:OXT34 PHN33:PHP34 PRJ33:PRL34 QBF33:QBH34 QLB33:QLD34 QUX33:QUZ34 RET33:REV34 ROP33:ROR34 RYL33:RYN34 SIH33:SIJ34 SSD33:SSF34 TBZ33:TCB34 TLV33:TLX34 TVR33:TVT34 UFN33:UFP34 UPJ33:UPL34 UZF33:UZH34 VJB33:VJD34 VSX33:VSZ34 WCT33:WCV34 WMP33:WMR34 WWL33:WWN34 AD65569:AF65570 JZ65569:KB65570 TV65569:TX65570 ADR65569:ADT65570 ANN65569:ANP65570 AXJ65569:AXL65570 BHF65569:BHH65570 BRB65569:BRD65570 CAX65569:CAZ65570 CKT65569:CKV65570 CUP65569:CUR65570 DEL65569:DEN65570 DOH65569:DOJ65570 DYD65569:DYF65570 EHZ65569:EIB65570 ERV65569:ERX65570 FBR65569:FBT65570 FLN65569:FLP65570 FVJ65569:FVL65570 GFF65569:GFH65570 GPB65569:GPD65570 GYX65569:GYZ65570 HIT65569:HIV65570 HSP65569:HSR65570 ICL65569:ICN65570 IMH65569:IMJ65570 IWD65569:IWF65570 JFZ65569:JGB65570 JPV65569:JPX65570 JZR65569:JZT65570 KJN65569:KJP65570 KTJ65569:KTL65570 LDF65569:LDH65570 LNB65569:LND65570 LWX65569:LWZ65570 MGT65569:MGV65570 MQP65569:MQR65570 NAL65569:NAN65570 NKH65569:NKJ65570 NUD65569:NUF65570 ODZ65569:OEB65570 ONV65569:ONX65570 OXR65569:OXT65570 PHN65569:PHP65570 PRJ65569:PRL65570 QBF65569:QBH65570 QLB65569:QLD65570 QUX65569:QUZ65570 RET65569:REV65570 ROP65569:ROR65570 RYL65569:RYN65570 SIH65569:SIJ65570 SSD65569:SSF65570 TBZ65569:TCB65570 TLV65569:TLX65570 TVR65569:TVT65570 UFN65569:UFP65570 UPJ65569:UPL65570 UZF65569:UZH65570 VJB65569:VJD65570 VSX65569:VSZ65570 WCT65569:WCV65570 WMP65569:WMR65570 WWL65569:WWN65570 AD131105:AF131106 JZ131105:KB131106 TV131105:TX131106 ADR131105:ADT131106 ANN131105:ANP131106 AXJ131105:AXL131106 BHF131105:BHH131106 BRB131105:BRD131106 CAX131105:CAZ131106 CKT131105:CKV131106 CUP131105:CUR131106 DEL131105:DEN131106 DOH131105:DOJ131106 DYD131105:DYF131106 EHZ131105:EIB131106 ERV131105:ERX131106 FBR131105:FBT131106 FLN131105:FLP131106 FVJ131105:FVL131106 GFF131105:GFH131106 GPB131105:GPD131106 GYX131105:GYZ131106 HIT131105:HIV131106 HSP131105:HSR131106 ICL131105:ICN131106 IMH131105:IMJ131106 IWD131105:IWF131106 JFZ131105:JGB131106 JPV131105:JPX131106 JZR131105:JZT131106 KJN131105:KJP131106 KTJ131105:KTL131106 LDF131105:LDH131106 LNB131105:LND131106 LWX131105:LWZ131106 MGT131105:MGV131106 MQP131105:MQR131106 NAL131105:NAN131106 NKH131105:NKJ131106 NUD131105:NUF131106 ODZ131105:OEB131106 ONV131105:ONX131106 OXR131105:OXT131106 PHN131105:PHP131106 PRJ131105:PRL131106 QBF131105:QBH131106 QLB131105:QLD131106 QUX131105:QUZ131106 RET131105:REV131106 ROP131105:ROR131106 RYL131105:RYN131106 SIH131105:SIJ131106 SSD131105:SSF131106 TBZ131105:TCB131106 TLV131105:TLX131106 TVR131105:TVT131106 UFN131105:UFP131106 UPJ131105:UPL131106 UZF131105:UZH131106 VJB131105:VJD131106 VSX131105:VSZ131106 WCT131105:WCV131106 WMP131105:WMR131106 WWL131105:WWN131106 AD196641:AF196642 JZ196641:KB196642 TV196641:TX196642 ADR196641:ADT196642 ANN196641:ANP196642 AXJ196641:AXL196642 BHF196641:BHH196642 BRB196641:BRD196642 CAX196641:CAZ196642 CKT196641:CKV196642 CUP196641:CUR196642 DEL196641:DEN196642 DOH196641:DOJ196642 DYD196641:DYF196642 EHZ196641:EIB196642 ERV196641:ERX196642 FBR196641:FBT196642 FLN196641:FLP196642 FVJ196641:FVL196642 GFF196641:GFH196642 GPB196641:GPD196642 GYX196641:GYZ196642 HIT196641:HIV196642 HSP196641:HSR196642 ICL196641:ICN196642 IMH196641:IMJ196642 IWD196641:IWF196642 JFZ196641:JGB196642 JPV196641:JPX196642 JZR196641:JZT196642 KJN196641:KJP196642 KTJ196641:KTL196642 LDF196641:LDH196642 LNB196641:LND196642 LWX196641:LWZ196642 MGT196641:MGV196642 MQP196641:MQR196642 NAL196641:NAN196642 NKH196641:NKJ196642 NUD196641:NUF196642 ODZ196641:OEB196642 ONV196641:ONX196642 OXR196641:OXT196642 PHN196641:PHP196642 PRJ196641:PRL196642 QBF196641:QBH196642 QLB196641:QLD196642 QUX196641:QUZ196642 RET196641:REV196642 ROP196641:ROR196642 RYL196641:RYN196642 SIH196641:SIJ196642 SSD196641:SSF196642 TBZ196641:TCB196642 TLV196641:TLX196642 TVR196641:TVT196642 UFN196641:UFP196642 UPJ196641:UPL196642 UZF196641:UZH196642 VJB196641:VJD196642 VSX196641:VSZ196642 WCT196641:WCV196642 WMP196641:WMR196642 WWL196641:WWN196642 AD262177:AF262178 JZ262177:KB262178 TV262177:TX262178 ADR262177:ADT262178 ANN262177:ANP262178 AXJ262177:AXL262178 BHF262177:BHH262178 BRB262177:BRD262178 CAX262177:CAZ262178 CKT262177:CKV262178 CUP262177:CUR262178 DEL262177:DEN262178 DOH262177:DOJ262178 DYD262177:DYF262178 EHZ262177:EIB262178 ERV262177:ERX262178 FBR262177:FBT262178 FLN262177:FLP262178 FVJ262177:FVL262178 GFF262177:GFH262178 GPB262177:GPD262178 GYX262177:GYZ262178 HIT262177:HIV262178 HSP262177:HSR262178 ICL262177:ICN262178 IMH262177:IMJ262178 IWD262177:IWF262178 JFZ262177:JGB262178 JPV262177:JPX262178 JZR262177:JZT262178 KJN262177:KJP262178 KTJ262177:KTL262178 LDF262177:LDH262178 LNB262177:LND262178 LWX262177:LWZ262178 MGT262177:MGV262178 MQP262177:MQR262178 NAL262177:NAN262178 NKH262177:NKJ262178 NUD262177:NUF262178 ODZ262177:OEB262178 ONV262177:ONX262178 OXR262177:OXT262178 PHN262177:PHP262178 PRJ262177:PRL262178 QBF262177:QBH262178 QLB262177:QLD262178 QUX262177:QUZ262178 RET262177:REV262178 ROP262177:ROR262178 RYL262177:RYN262178 SIH262177:SIJ262178 SSD262177:SSF262178 TBZ262177:TCB262178 TLV262177:TLX262178 TVR262177:TVT262178 UFN262177:UFP262178 UPJ262177:UPL262178 UZF262177:UZH262178 VJB262177:VJD262178 VSX262177:VSZ262178 WCT262177:WCV262178 WMP262177:WMR262178 WWL262177:WWN262178 AD327713:AF327714 JZ327713:KB327714 TV327713:TX327714 ADR327713:ADT327714 ANN327713:ANP327714 AXJ327713:AXL327714 BHF327713:BHH327714 BRB327713:BRD327714 CAX327713:CAZ327714 CKT327713:CKV327714 CUP327713:CUR327714 DEL327713:DEN327714 DOH327713:DOJ327714 DYD327713:DYF327714 EHZ327713:EIB327714 ERV327713:ERX327714 FBR327713:FBT327714 FLN327713:FLP327714 FVJ327713:FVL327714 GFF327713:GFH327714 GPB327713:GPD327714 GYX327713:GYZ327714 HIT327713:HIV327714 HSP327713:HSR327714 ICL327713:ICN327714 IMH327713:IMJ327714 IWD327713:IWF327714 JFZ327713:JGB327714 JPV327713:JPX327714 JZR327713:JZT327714 KJN327713:KJP327714 KTJ327713:KTL327714 LDF327713:LDH327714 LNB327713:LND327714 LWX327713:LWZ327714 MGT327713:MGV327714 MQP327713:MQR327714 NAL327713:NAN327714 NKH327713:NKJ327714 NUD327713:NUF327714 ODZ327713:OEB327714 ONV327713:ONX327714 OXR327713:OXT327714 PHN327713:PHP327714 PRJ327713:PRL327714 QBF327713:QBH327714 QLB327713:QLD327714 QUX327713:QUZ327714 RET327713:REV327714 ROP327713:ROR327714 RYL327713:RYN327714 SIH327713:SIJ327714 SSD327713:SSF327714 TBZ327713:TCB327714 TLV327713:TLX327714 TVR327713:TVT327714 UFN327713:UFP327714 UPJ327713:UPL327714 UZF327713:UZH327714 VJB327713:VJD327714 VSX327713:VSZ327714 WCT327713:WCV327714 WMP327713:WMR327714 WWL327713:WWN327714 AD393249:AF393250 JZ393249:KB393250 TV393249:TX393250 ADR393249:ADT393250 ANN393249:ANP393250 AXJ393249:AXL393250 BHF393249:BHH393250 BRB393249:BRD393250 CAX393249:CAZ393250 CKT393249:CKV393250 CUP393249:CUR393250 DEL393249:DEN393250 DOH393249:DOJ393250 DYD393249:DYF393250 EHZ393249:EIB393250 ERV393249:ERX393250 FBR393249:FBT393250 FLN393249:FLP393250 FVJ393249:FVL393250 GFF393249:GFH393250 GPB393249:GPD393250 GYX393249:GYZ393250 HIT393249:HIV393250 HSP393249:HSR393250 ICL393249:ICN393250 IMH393249:IMJ393250 IWD393249:IWF393250 JFZ393249:JGB393250 JPV393249:JPX393250 JZR393249:JZT393250 KJN393249:KJP393250 KTJ393249:KTL393250 LDF393249:LDH393250 LNB393249:LND393250 LWX393249:LWZ393250 MGT393249:MGV393250 MQP393249:MQR393250 NAL393249:NAN393250 NKH393249:NKJ393250 NUD393249:NUF393250 ODZ393249:OEB393250 ONV393249:ONX393250 OXR393249:OXT393250 PHN393249:PHP393250 PRJ393249:PRL393250 QBF393249:QBH393250 QLB393249:QLD393250 QUX393249:QUZ393250 RET393249:REV393250 ROP393249:ROR393250 RYL393249:RYN393250 SIH393249:SIJ393250 SSD393249:SSF393250 TBZ393249:TCB393250 TLV393249:TLX393250 TVR393249:TVT393250 UFN393249:UFP393250 UPJ393249:UPL393250 UZF393249:UZH393250 VJB393249:VJD393250 VSX393249:VSZ393250 WCT393249:WCV393250 WMP393249:WMR393250 WWL393249:WWN393250 AD458785:AF458786 JZ458785:KB458786 TV458785:TX458786 ADR458785:ADT458786 ANN458785:ANP458786 AXJ458785:AXL458786 BHF458785:BHH458786 BRB458785:BRD458786 CAX458785:CAZ458786 CKT458785:CKV458786 CUP458785:CUR458786 DEL458785:DEN458786 DOH458785:DOJ458786 DYD458785:DYF458786 EHZ458785:EIB458786 ERV458785:ERX458786 FBR458785:FBT458786 FLN458785:FLP458786 FVJ458785:FVL458786 GFF458785:GFH458786 GPB458785:GPD458786 GYX458785:GYZ458786 HIT458785:HIV458786 HSP458785:HSR458786 ICL458785:ICN458786 IMH458785:IMJ458786 IWD458785:IWF458786 JFZ458785:JGB458786 JPV458785:JPX458786 JZR458785:JZT458786 KJN458785:KJP458786 KTJ458785:KTL458786 LDF458785:LDH458786 LNB458785:LND458786 LWX458785:LWZ458786 MGT458785:MGV458786 MQP458785:MQR458786 NAL458785:NAN458786 NKH458785:NKJ458786 NUD458785:NUF458786 ODZ458785:OEB458786 ONV458785:ONX458786 OXR458785:OXT458786 PHN458785:PHP458786 PRJ458785:PRL458786 QBF458785:QBH458786 QLB458785:QLD458786 QUX458785:QUZ458786 RET458785:REV458786 ROP458785:ROR458786 RYL458785:RYN458786 SIH458785:SIJ458786 SSD458785:SSF458786 TBZ458785:TCB458786 TLV458785:TLX458786 TVR458785:TVT458786 UFN458785:UFP458786 UPJ458785:UPL458786 UZF458785:UZH458786 VJB458785:VJD458786 VSX458785:VSZ458786 WCT458785:WCV458786 WMP458785:WMR458786 WWL458785:WWN458786 AD524321:AF524322 JZ524321:KB524322 TV524321:TX524322 ADR524321:ADT524322 ANN524321:ANP524322 AXJ524321:AXL524322 BHF524321:BHH524322 BRB524321:BRD524322 CAX524321:CAZ524322 CKT524321:CKV524322 CUP524321:CUR524322 DEL524321:DEN524322 DOH524321:DOJ524322 DYD524321:DYF524322 EHZ524321:EIB524322 ERV524321:ERX524322 FBR524321:FBT524322 FLN524321:FLP524322 FVJ524321:FVL524322 GFF524321:GFH524322 GPB524321:GPD524322 GYX524321:GYZ524322 HIT524321:HIV524322 HSP524321:HSR524322 ICL524321:ICN524322 IMH524321:IMJ524322 IWD524321:IWF524322 JFZ524321:JGB524322 JPV524321:JPX524322 JZR524321:JZT524322 KJN524321:KJP524322 KTJ524321:KTL524322 LDF524321:LDH524322 LNB524321:LND524322 LWX524321:LWZ524322 MGT524321:MGV524322 MQP524321:MQR524322 NAL524321:NAN524322 NKH524321:NKJ524322 NUD524321:NUF524322 ODZ524321:OEB524322 ONV524321:ONX524322 OXR524321:OXT524322 PHN524321:PHP524322 PRJ524321:PRL524322 QBF524321:QBH524322 QLB524321:QLD524322 QUX524321:QUZ524322 RET524321:REV524322 ROP524321:ROR524322 RYL524321:RYN524322 SIH524321:SIJ524322 SSD524321:SSF524322 TBZ524321:TCB524322 TLV524321:TLX524322 TVR524321:TVT524322 UFN524321:UFP524322 UPJ524321:UPL524322 UZF524321:UZH524322 VJB524321:VJD524322 VSX524321:VSZ524322 WCT524321:WCV524322 WMP524321:WMR524322 WWL524321:WWN524322 AD589857:AF589858 JZ589857:KB589858 TV589857:TX589858 ADR589857:ADT589858 ANN589857:ANP589858 AXJ589857:AXL589858 BHF589857:BHH589858 BRB589857:BRD589858 CAX589857:CAZ589858 CKT589857:CKV589858 CUP589857:CUR589858 DEL589857:DEN589858 DOH589857:DOJ589858 DYD589857:DYF589858 EHZ589857:EIB589858 ERV589857:ERX589858 FBR589857:FBT589858 FLN589857:FLP589858 FVJ589857:FVL589858 GFF589857:GFH589858 GPB589857:GPD589858 GYX589857:GYZ589858 HIT589857:HIV589858 HSP589857:HSR589858 ICL589857:ICN589858 IMH589857:IMJ589858 IWD589857:IWF589858 JFZ589857:JGB589858 JPV589857:JPX589858 JZR589857:JZT589858 KJN589857:KJP589858 KTJ589857:KTL589858 LDF589857:LDH589858 LNB589857:LND589858 LWX589857:LWZ589858 MGT589857:MGV589858 MQP589857:MQR589858 NAL589857:NAN589858 NKH589857:NKJ589858 NUD589857:NUF589858 ODZ589857:OEB589858 ONV589857:ONX589858 OXR589857:OXT589858 PHN589857:PHP589858 PRJ589857:PRL589858 QBF589857:QBH589858 QLB589857:QLD589858 QUX589857:QUZ589858 RET589857:REV589858 ROP589857:ROR589858 RYL589857:RYN589858 SIH589857:SIJ589858 SSD589857:SSF589858 TBZ589857:TCB589858 TLV589857:TLX589858 TVR589857:TVT589858 UFN589857:UFP589858 UPJ589857:UPL589858 UZF589857:UZH589858 VJB589857:VJD589858 VSX589857:VSZ589858 WCT589857:WCV589858 WMP589857:WMR589858 WWL589857:WWN589858 AD655393:AF655394 JZ655393:KB655394 TV655393:TX655394 ADR655393:ADT655394 ANN655393:ANP655394 AXJ655393:AXL655394 BHF655393:BHH655394 BRB655393:BRD655394 CAX655393:CAZ655394 CKT655393:CKV655394 CUP655393:CUR655394 DEL655393:DEN655394 DOH655393:DOJ655394 DYD655393:DYF655394 EHZ655393:EIB655394 ERV655393:ERX655394 FBR655393:FBT655394 FLN655393:FLP655394 FVJ655393:FVL655394 GFF655393:GFH655394 GPB655393:GPD655394 GYX655393:GYZ655394 HIT655393:HIV655394 HSP655393:HSR655394 ICL655393:ICN655394 IMH655393:IMJ655394 IWD655393:IWF655394 JFZ655393:JGB655394 JPV655393:JPX655394 JZR655393:JZT655394 KJN655393:KJP655394 KTJ655393:KTL655394 LDF655393:LDH655394 LNB655393:LND655394 LWX655393:LWZ655394 MGT655393:MGV655394 MQP655393:MQR655394 NAL655393:NAN655394 NKH655393:NKJ655394 NUD655393:NUF655394 ODZ655393:OEB655394 ONV655393:ONX655394 OXR655393:OXT655394 PHN655393:PHP655394 PRJ655393:PRL655394 QBF655393:QBH655394 QLB655393:QLD655394 QUX655393:QUZ655394 RET655393:REV655394 ROP655393:ROR655394 RYL655393:RYN655394 SIH655393:SIJ655394 SSD655393:SSF655394 TBZ655393:TCB655394 TLV655393:TLX655394 TVR655393:TVT655394 UFN655393:UFP655394 UPJ655393:UPL655394 UZF655393:UZH655394 VJB655393:VJD655394 VSX655393:VSZ655394 WCT655393:WCV655394 WMP655393:WMR655394 WWL655393:WWN655394 AD720929:AF720930 JZ720929:KB720930 TV720929:TX720930 ADR720929:ADT720930 ANN720929:ANP720930 AXJ720929:AXL720930 BHF720929:BHH720930 BRB720929:BRD720930 CAX720929:CAZ720930 CKT720929:CKV720930 CUP720929:CUR720930 DEL720929:DEN720930 DOH720929:DOJ720930 DYD720929:DYF720930 EHZ720929:EIB720930 ERV720929:ERX720930 FBR720929:FBT720930 FLN720929:FLP720930 FVJ720929:FVL720930 GFF720929:GFH720930 GPB720929:GPD720930 GYX720929:GYZ720930 HIT720929:HIV720930 HSP720929:HSR720930 ICL720929:ICN720930 IMH720929:IMJ720930 IWD720929:IWF720930 JFZ720929:JGB720930 JPV720929:JPX720930 JZR720929:JZT720930 KJN720929:KJP720930 KTJ720929:KTL720930 LDF720929:LDH720930 LNB720929:LND720930 LWX720929:LWZ720930 MGT720929:MGV720930 MQP720929:MQR720930 NAL720929:NAN720930 NKH720929:NKJ720930 NUD720929:NUF720930 ODZ720929:OEB720930 ONV720929:ONX720930 OXR720929:OXT720930 PHN720929:PHP720930 PRJ720929:PRL720930 QBF720929:QBH720930 QLB720929:QLD720930 QUX720929:QUZ720930 RET720929:REV720930 ROP720929:ROR720930 RYL720929:RYN720930 SIH720929:SIJ720930 SSD720929:SSF720930 TBZ720929:TCB720930 TLV720929:TLX720930 TVR720929:TVT720930 UFN720929:UFP720930 UPJ720929:UPL720930 UZF720929:UZH720930 VJB720929:VJD720930 VSX720929:VSZ720930 WCT720929:WCV720930 WMP720929:WMR720930 WWL720929:WWN720930 AD786465:AF786466 JZ786465:KB786466 TV786465:TX786466 ADR786465:ADT786466 ANN786465:ANP786466 AXJ786465:AXL786466 BHF786465:BHH786466 BRB786465:BRD786466 CAX786465:CAZ786466 CKT786465:CKV786466 CUP786465:CUR786466 DEL786465:DEN786466 DOH786465:DOJ786466 DYD786465:DYF786466 EHZ786465:EIB786466 ERV786465:ERX786466 FBR786465:FBT786466 FLN786465:FLP786466 FVJ786465:FVL786466 GFF786465:GFH786466 GPB786465:GPD786466 GYX786465:GYZ786466 HIT786465:HIV786466 HSP786465:HSR786466 ICL786465:ICN786466 IMH786465:IMJ786466 IWD786465:IWF786466 JFZ786465:JGB786466 JPV786465:JPX786466 JZR786465:JZT786466 KJN786465:KJP786466 KTJ786465:KTL786466 LDF786465:LDH786466 LNB786465:LND786466 LWX786465:LWZ786466 MGT786465:MGV786466 MQP786465:MQR786466 NAL786465:NAN786466 NKH786465:NKJ786466 NUD786465:NUF786466 ODZ786465:OEB786466 ONV786465:ONX786466 OXR786465:OXT786466 PHN786465:PHP786466 PRJ786465:PRL786466 QBF786465:QBH786466 QLB786465:QLD786466 QUX786465:QUZ786466 RET786465:REV786466 ROP786465:ROR786466 RYL786465:RYN786466 SIH786465:SIJ786466 SSD786465:SSF786466 TBZ786465:TCB786466 TLV786465:TLX786466 TVR786465:TVT786466 UFN786465:UFP786466 UPJ786465:UPL786466 UZF786465:UZH786466 VJB786465:VJD786466 VSX786465:VSZ786466 WCT786465:WCV786466 WMP786465:WMR786466 WWL786465:WWN786466 AD852001:AF852002 JZ852001:KB852002 TV852001:TX852002 ADR852001:ADT852002 ANN852001:ANP852002 AXJ852001:AXL852002 BHF852001:BHH852002 BRB852001:BRD852002 CAX852001:CAZ852002 CKT852001:CKV852002 CUP852001:CUR852002 DEL852001:DEN852002 DOH852001:DOJ852002 DYD852001:DYF852002 EHZ852001:EIB852002 ERV852001:ERX852002 FBR852001:FBT852002 FLN852001:FLP852002 FVJ852001:FVL852002 GFF852001:GFH852002 GPB852001:GPD852002 GYX852001:GYZ852002 HIT852001:HIV852002 HSP852001:HSR852002 ICL852001:ICN852002 IMH852001:IMJ852002 IWD852001:IWF852002 JFZ852001:JGB852002 JPV852001:JPX852002 JZR852001:JZT852002 KJN852001:KJP852002 KTJ852001:KTL852002 LDF852001:LDH852002 LNB852001:LND852002 LWX852001:LWZ852002 MGT852001:MGV852002 MQP852001:MQR852002 NAL852001:NAN852002 NKH852001:NKJ852002 NUD852001:NUF852002 ODZ852001:OEB852002 ONV852001:ONX852002 OXR852001:OXT852002 PHN852001:PHP852002 PRJ852001:PRL852002 QBF852001:QBH852002 QLB852001:QLD852002 QUX852001:QUZ852002 RET852001:REV852002 ROP852001:ROR852002 RYL852001:RYN852002 SIH852001:SIJ852002 SSD852001:SSF852002 TBZ852001:TCB852002 TLV852001:TLX852002 TVR852001:TVT852002 UFN852001:UFP852002 UPJ852001:UPL852002 UZF852001:UZH852002 VJB852001:VJD852002 VSX852001:VSZ852002 WCT852001:WCV852002 WMP852001:WMR852002 WWL852001:WWN852002 AD917537:AF917538 JZ917537:KB917538 TV917537:TX917538 ADR917537:ADT917538 ANN917537:ANP917538 AXJ917537:AXL917538 BHF917537:BHH917538 BRB917537:BRD917538 CAX917537:CAZ917538 CKT917537:CKV917538 CUP917537:CUR917538 DEL917537:DEN917538 DOH917537:DOJ917538 DYD917537:DYF917538 EHZ917537:EIB917538 ERV917537:ERX917538 FBR917537:FBT917538 FLN917537:FLP917538 FVJ917537:FVL917538 GFF917537:GFH917538 GPB917537:GPD917538 GYX917537:GYZ917538 HIT917537:HIV917538 HSP917537:HSR917538 ICL917537:ICN917538 IMH917537:IMJ917538 IWD917537:IWF917538 JFZ917537:JGB917538 JPV917537:JPX917538 JZR917537:JZT917538 KJN917537:KJP917538 KTJ917537:KTL917538 LDF917537:LDH917538 LNB917537:LND917538 LWX917537:LWZ917538 MGT917537:MGV917538 MQP917537:MQR917538 NAL917537:NAN917538 NKH917537:NKJ917538 NUD917537:NUF917538 ODZ917537:OEB917538 ONV917537:ONX917538 OXR917537:OXT917538 PHN917537:PHP917538 PRJ917537:PRL917538 QBF917537:QBH917538 QLB917537:QLD917538 QUX917537:QUZ917538 RET917537:REV917538 ROP917537:ROR917538 RYL917537:RYN917538 SIH917537:SIJ917538 SSD917537:SSF917538 TBZ917537:TCB917538 TLV917537:TLX917538 TVR917537:TVT917538 UFN917537:UFP917538 UPJ917537:UPL917538 UZF917537:UZH917538 VJB917537:VJD917538 VSX917537:VSZ917538 WCT917537:WCV917538 WMP917537:WMR917538 WWL917537:WWN917538 AD983073:AF983074 JZ983073:KB983074 TV983073:TX983074 ADR983073:ADT983074 ANN983073:ANP983074 AXJ983073:AXL983074 BHF983073:BHH983074 BRB983073:BRD983074 CAX983073:CAZ983074 CKT983073:CKV983074 CUP983073:CUR983074 DEL983073:DEN983074 DOH983073:DOJ983074 DYD983073:DYF983074 EHZ983073:EIB983074 ERV983073:ERX983074 FBR983073:FBT983074 FLN983073:FLP983074 FVJ983073:FVL983074 GFF983073:GFH983074 GPB983073:GPD983074 GYX983073:GYZ983074 HIT983073:HIV983074 HSP983073:HSR983074 ICL983073:ICN983074 IMH983073:IMJ983074 IWD983073:IWF983074 JFZ983073:JGB983074 JPV983073:JPX983074 JZR983073:JZT983074 KJN983073:KJP983074 KTJ983073:KTL983074 LDF983073:LDH983074 LNB983073:LND983074 LWX983073:LWZ983074 MGT983073:MGV983074 MQP983073:MQR983074 NAL983073:NAN983074 NKH983073:NKJ983074 NUD983073:NUF983074 ODZ983073:OEB983074 ONV983073:ONX983074 OXR983073:OXT983074 PHN983073:PHP983074 PRJ983073:PRL983074 QBF983073:QBH983074 QLB983073:QLD983074 QUX983073:QUZ983074 RET983073:REV983074 ROP983073:ROR983074 RYL983073:RYN983074 SIH983073:SIJ983074 SSD983073:SSF983074 TBZ983073:TCB983074 TLV983073:TLX983074 TVR983073:TVT983074 UFN983073:UFP983074 UPJ983073:UPL983074 UZF983073:UZH983074 VJB983073:VJD983074 VSX983073:VSZ983074 WCT983073:WCV983074 WMP983073:WMR983074 WWL983073:WWN983074 AH33:AH34 KD33:KD34 TZ33:TZ34 ADV33:ADV34 ANR33:ANR34 AXN33:AXN34 BHJ33:BHJ34 BRF33:BRF34 CBB33:CBB34 CKX33:CKX34 CUT33:CUT34 DEP33:DEP34 DOL33:DOL34 DYH33:DYH34 EID33:EID34 ERZ33:ERZ34 FBV33:FBV34 FLR33:FLR34 FVN33:FVN34 GFJ33:GFJ34 GPF33:GPF34 GZB33:GZB34 HIX33:HIX34 HST33:HST34 ICP33:ICP34 IML33:IML34 IWH33:IWH34 JGD33:JGD34 JPZ33:JPZ34 JZV33:JZV34 KJR33:KJR34 KTN33:KTN34 LDJ33:LDJ34 LNF33:LNF34 LXB33:LXB34 MGX33:MGX34 MQT33:MQT34 NAP33:NAP34 NKL33:NKL34 NUH33:NUH34 OED33:OED34 ONZ33:ONZ34 OXV33:OXV34 PHR33:PHR34 PRN33:PRN34 QBJ33:QBJ34 QLF33:QLF34 QVB33:QVB34 REX33:REX34 ROT33:ROT34 RYP33:RYP34 SIL33:SIL34 SSH33:SSH34 TCD33:TCD34 TLZ33:TLZ34 TVV33:TVV34 UFR33:UFR34 UPN33:UPN34 UZJ33:UZJ34 VJF33:VJF34 VTB33:VTB34 WCX33:WCX34 WMT33:WMT34 WWP33:WWP34 AH65569:AH65570 KD65569:KD65570 TZ65569:TZ65570 ADV65569:ADV65570 ANR65569:ANR65570 AXN65569:AXN65570 BHJ65569:BHJ65570 BRF65569:BRF65570 CBB65569:CBB65570 CKX65569:CKX65570 CUT65569:CUT65570 DEP65569:DEP65570 DOL65569:DOL65570 DYH65569:DYH65570 EID65569:EID65570 ERZ65569:ERZ65570 FBV65569:FBV65570 FLR65569:FLR65570 FVN65569:FVN65570 GFJ65569:GFJ65570 GPF65569:GPF65570 GZB65569:GZB65570 HIX65569:HIX65570 HST65569:HST65570 ICP65569:ICP65570 IML65569:IML65570 IWH65569:IWH65570 JGD65569:JGD65570 JPZ65569:JPZ65570 JZV65569:JZV65570 KJR65569:KJR65570 KTN65569:KTN65570 LDJ65569:LDJ65570 LNF65569:LNF65570 LXB65569:LXB65570 MGX65569:MGX65570 MQT65569:MQT65570 NAP65569:NAP65570 NKL65569:NKL65570 NUH65569:NUH65570 OED65569:OED65570 ONZ65569:ONZ65570 OXV65569:OXV65570 PHR65569:PHR65570 PRN65569:PRN65570 QBJ65569:QBJ65570 QLF65569:QLF65570 QVB65569:QVB65570 REX65569:REX65570 ROT65569:ROT65570 RYP65569:RYP65570 SIL65569:SIL65570 SSH65569:SSH65570 TCD65569:TCD65570 TLZ65569:TLZ65570 TVV65569:TVV65570 UFR65569:UFR65570 UPN65569:UPN65570 UZJ65569:UZJ65570 VJF65569:VJF65570 VTB65569:VTB65570 WCX65569:WCX65570 WMT65569:WMT65570 WWP65569:WWP65570 AH131105:AH131106 KD131105:KD131106 TZ131105:TZ131106 ADV131105:ADV131106 ANR131105:ANR131106 AXN131105:AXN131106 BHJ131105:BHJ131106 BRF131105:BRF131106 CBB131105:CBB131106 CKX131105:CKX131106 CUT131105:CUT131106 DEP131105:DEP131106 DOL131105:DOL131106 DYH131105:DYH131106 EID131105:EID131106 ERZ131105:ERZ131106 FBV131105:FBV131106 FLR131105:FLR131106 FVN131105:FVN131106 GFJ131105:GFJ131106 GPF131105:GPF131106 GZB131105:GZB131106 HIX131105:HIX131106 HST131105:HST131106 ICP131105:ICP131106 IML131105:IML131106 IWH131105:IWH131106 JGD131105:JGD131106 JPZ131105:JPZ131106 JZV131105:JZV131106 KJR131105:KJR131106 KTN131105:KTN131106 LDJ131105:LDJ131106 LNF131105:LNF131106 LXB131105:LXB131106 MGX131105:MGX131106 MQT131105:MQT131106 NAP131105:NAP131106 NKL131105:NKL131106 NUH131105:NUH131106 OED131105:OED131106 ONZ131105:ONZ131106 OXV131105:OXV131106 PHR131105:PHR131106 PRN131105:PRN131106 QBJ131105:QBJ131106 QLF131105:QLF131106 QVB131105:QVB131106 REX131105:REX131106 ROT131105:ROT131106 RYP131105:RYP131106 SIL131105:SIL131106 SSH131105:SSH131106 TCD131105:TCD131106 TLZ131105:TLZ131106 TVV131105:TVV131106 UFR131105:UFR131106 UPN131105:UPN131106 UZJ131105:UZJ131106 VJF131105:VJF131106 VTB131105:VTB131106 WCX131105:WCX131106 WMT131105:WMT131106 WWP131105:WWP131106 AH196641:AH196642 KD196641:KD196642 TZ196641:TZ196642 ADV196641:ADV196642 ANR196641:ANR196642 AXN196641:AXN196642 BHJ196641:BHJ196642 BRF196641:BRF196642 CBB196641:CBB196642 CKX196641:CKX196642 CUT196641:CUT196642 DEP196641:DEP196642 DOL196641:DOL196642 DYH196641:DYH196642 EID196641:EID196642 ERZ196641:ERZ196642 FBV196641:FBV196642 FLR196641:FLR196642 FVN196641:FVN196642 GFJ196641:GFJ196642 GPF196641:GPF196642 GZB196641:GZB196642 HIX196641:HIX196642 HST196641:HST196642 ICP196641:ICP196642 IML196641:IML196642 IWH196641:IWH196642 JGD196641:JGD196642 JPZ196641:JPZ196642 JZV196641:JZV196642 KJR196641:KJR196642 KTN196641:KTN196642 LDJ196641:LDJ196642 LNF196641:LNF196642 LXB196641:LXB196642 MGX196641:MGX196642 MQT196641:MQT196642 NAP196641:NAP196642 NKL196641:NKL196642 NUH196641:NUH196642 OED196641:OED196642 ONZ196641:ONZ196642 OXV196641:OXV196642 PHR196641:PHR196642 PRN196641:PRN196642 QBJ196641:QBJ196642 QLF196641:QLF196642 QVB196641:QVB196642 REX196641:REX196642 ROT196641:ROT196642 RYP196641:RYP196642 SIL196641:SIL196642 SSH196641:SSH196642 TCD196641:TCD196642 TLZ196641:TLZ196642 TVV196641:TVV196642 UFR196641:UFR196642 UPN196641:UPN196642 UZJ196641:UZJ196642 VJF196641:VJF196642 VTB196641:VTB196642 WCX196641:WCX196642 WMT196641:WMT196642 WWP196641:WWP196642 AH262177:AH262178 KD262177:KD262178 TZ262177:TZ262178 ADV262177:ADV262178 ANR262177:ANR262178 AXN262177:AXN262178 BHJ262177:BHJ262178 BRF262177:BRF262178 CBB262177:CBB262178 CKX262177:CKX262178 CUT262177:CUT262178 DEP262177:DEP262178 DOL262177:DOL262178 DYH262177:DYH262178 EID262177:EID262178 ERZ262177:ERZ262178 FBV262177:FBV262178 FLR262177:FLR262178 FVN262177:FVN262178 GFJ262177:GFJ262178 GPF262177:GPF262178 GZB262177:GZB262178 HIX262177:HIX262178 HST262177:HST262178 ICP262177:ICP262178 IML262177:IML262178 IWH262177:IWH262178 JGD262177:JGD262178 JPZ262177:JPZ262178 JZV262177:JZV262178 KJR262177:KJR262178 KTN262177:KTN262178 LDJ262177:LDJ262178 LNF262177:LNF262178 LXB262177:LXB262178 MGX262177:MGX262178 MQT262177:MQT262178 NAP262177:NAP262178 NKL262177:NKL262178 NUH262177:NUH262178 OED262177:OED262178 ONZ262177:ONZ262178 OXV262177:OXV262178 PHR262177:PHR262178 PRN262177:PRN262178 QBJ262177:QBJ262178 QLF262177:QLF262178 QVB262177:QVB262178 REX262177:REX262178 ROT262177:ROT262178 RYP262177:RYP262178 SIL262177:SIL262178 SSH262177:SSH262178 TCD262177:TCD262178 TLZ262177:TLZ262178 TVV262177:TVV262178 UFR262177:UFR262178 UPN262177:UPN262178 UZJ262177:UZJ262178 VJF262177:VJF262178 VTB262177:VTB262178 WCX262177:WCX262178 WMT262177:WMT262178 WWP262177:WWP262178 AH327713:AH327714 KD327713:KD327714 TZ327713:TZ327714 ADV327713:ADV327714 ANR327713:ANR327714 AXN327713:AXN327714 BHJ327713:BHJ327714 BRF327713:BRF327714 CBB327713:CBB327714 CKX327713:CKX327714 CUT327713:CUT327714 DEP327713:DEP327714 DOL327713:DOL327714 DYH327713:DYH327714 EID327713:EID327714 ERZ327713:ERZ327714 FBV327713:FBV327714 FLR327713:FLR327714 FVN327713:FVN327714 GFJ327713:GFJ327714 GPF327713:GPF327714 GZB327713:GZB327714 HIX327713:HIX327714 HST327713:HST327714 ICP327713:ICP327714 IML327713:IML327714 IWH327713:IWH327714 JGD327713:JGD327714 JPZ327713:JPZ327714 JZV327713:JZV327714 KJR327713:KJR327714 KTN327713:KTN327714 LDJ327713:LDJ327714 LNF327713:LNF327714 LXB327713:LXB327714 MGX327713:MGX327714 MQT327713:MQT327714 NAP327713:NAP327714 NKL327713:NKL327714 NUH327713:NUH327714 OED327713:OED327714 ONZ327713:ONZ327714 OXV327713:OXV327714 PHR327713:PHR327714 PRN327713:PRN327714 QBJ327713:QBJ327714 QLF327713:QLF327714 QVB327713:QVB327714 REX327713:REX327714 ROT327713:ROT327714 RYP327713:RYP327714 SIL327713:SIL327714 SSH327713:SSH327714 TCD327713:TCD327714 TLZ327713:TLZ327714 TVV327713:TVV327714 UFR327713:UFR327714 UPN327713:UPN327714 UZJ327713:UZJ327714 VJF327713:VJF327714 VTB327713:VTB327714 WCX327713:WCX327714 WMT327713:WMT327714 WWP327713:WWP327714 AH393249:AH393250 KD393249:KD393250 TZ393249:TZ393250 ADV393249:ADV393250 ANR393249:ANR393250 AXN393249:AXN393250 BHJ393249:BHJ393250 BRF393249:BRF393250 CBB393249:CBB393250 CKX393249:CKX393250 CUT393249:CUT393250 DEP393249:DEP393250 DOL393249:DOL393250 DYH393249:DYH393250 EID393249:EID393250 ERZ393249:ERZ393250 FBV393249:FBV393250 FLR393249:FLR393250 FVN393249:FVN393250 GFJ393249:GFJ393250 GPF393249:GPF393250 GZB393249:GZB393250 HIX393249:HIX393250 HST393249:HST393250 ICP393249:ICP393250 IML393249:IML393250 IWH393249:IWH393250 JGD393249:JGD393250 JPZ393249:JPZ393250 JZV393249:JZV393250 KJR393249:KJR393250 KTN393249:KTN393250 LDJ393249:LDJ393250 LNF393249:LNF393250 LXB393249:LXB393250 MGX393249:MGX393250 MQT393249:MQT393250 NAP393249:NAP393250 NKL393249:NKL393250 NUH393249:NUH393250 OED393249:OED393250 ONZ393249:ONZ393250 OXV393249:OXV393250 PHR393249:PHR393250 PRN393249:PRN393250 QBJ393249:QBJ393250 QLF393249:QLF393250 QVB393249:QVB393250 REX393249:REX393250 ROT393249:ROT393250 RYP393249:RYP393250 SIL393249:SIL393250 SSH393249:SSH393250 TCD393249:TCD393250 TLZ393249:TLZ393250 TVV393249:TVV393250 UFR393249:UFR393250 UPN393249:UPN393250 UZJ393249:UZJ393250 VJF393249:VJF393250 VTB393249:VTB393250 WCX393249:WCX393250 WMT393249:WMT393250 WWP393249:WWP393250 AH458785:AH458786 KD458785:KD458786 TZ458785:TZ458786 ADV458785:ADV458786 ANR458785:ANR458786 AXN458785:AXN458786 BHJ458785:BHJ458786 BRF458785:BRF458786 CBB458785:CBB458786 CKX458785:CKX458786 CUT458785:CUT458786 DEP458785:DEP458786 DOL458785:DOL458786 DYH458785:DYH458786 EID458785:EID458786 ERZ458785:ERZ458786 FBV458785:FBV458786 FLR458785:FLR458786 FVN458785:FVN458786 GFJ458785:GFJ458786 GPF458785:GPF458786 GZB458785:GZB458786 HIX458785:HIX458786 HST458785:HST458786 ICP458785:ICP458786 IML458785:IML458786 IWH458785:IWH458786 JGD458785:JGD458786 JPZ458785:JPZ458786 JZV458785:JZV458786 KJR458785:KJR458786 KTN458785:KTN458786 LDJ458785:LDJ458786 LNF458785:LNF458786 LXB458785:LXB458786 MGX458785:MGX458786 MQT458785:MQT458786 NAP458785:NAP458786 NKL458785:NKL458786 NUH458785:NUH458786 OED458785:OED458786 ONZ458785:ONZ458786 OXV458785:OXV458786 PHR458785:PHR458786 PRN458785:PRN458786 QBJ458785:QBJ458786 QLF458785:QLF458786 QVB458785:QVB458786 REX458785:REX458786 ROT458785:ROT458786 RYP458785:RYP458786 SIL458785:SIL458786 SSH458785:SSH458786 TCD458785:TCD458786 TLZ458785:TLZ458786 TVV458785:TVV458786 UFR458785:UFR458786 UPN458785:UPN458786 UZJ458785:UZJ458786 VJF458785:VJF458786 VTB458785:VTB458786 WCX458785:WCX458786 WMT458785:WMT458786 WWP458785:WWP458786 AH524321:AH524322 KD524321:KD524322 TZ524321:TZ524322 ADV524321:ADV524322 ANR524321:ANR524322 AXN524321:AXN524322 BHJ524321:BHJ524322 BRF524321:BRF524322 CBB524321:CBB524322 CKX524321:CKX524322 CUT524321:CUT524322 DEP524321:DEP524322 DOL524321:DOL524322 DYH524321:DYH524322 EID524321:EID524322 ERZ524321:ERZ524322 FBV524321:FBV524322 FLR524321:FLR524322 FVN524321:FVN524322 GFJ524321:GFJ524322 GPF524321:GPF524322 GZB524321:GZB524322 HIX524321:HIX524322 HST524321:HST524322 ICP524321:ICP524322 IML524321:IML524322 IWH524321:IWH524322 JGD524321:JGD524322 JPZ524321:JPZ524322 JZV524321:JZV524322 KJR524321:KJR524322 KTN524321:KTN524322 LDJ524321:LDJ524322 LNF524321:LNF524322 LXB524321:LXB524322 MGX524321:MGX524322 MQT524321:MQT524322 NAP524321:NAP524322 NKL524321:NKL524322 NUH524321:NUH524322 OED524321:OED524322 ONZ524321:ONZ524322 OXV524321:OXV524322 PHR524321:PHR524322 PRN524321:PRN524322 QBJ524321:QBJ524322 QLF524321:QLF524322 QVB524321:QVB524322 REX524321:REX524322 ROT524321:ROT524322 RYP524321:RYP524322 SIL524321:SIL524322 SSH524321:SSH524322 TCD524321:TCD524322 TLZ524321:TLZ524322 TVV524321:TVV524322 UFR524321:UFR524322 UPN524321:UPN524322 UZJ524321:UZJ524322 VJF524321:VJF524322 VTB524321:VTB524322 WCX524321:WCX524322 WMT524321:WMT524322 WWP524321:WWP524322 AH589857:AH589858 KD589857:KD589858 TZ589857:TZ589858 ADV589857:ADV589858 ANR589857:ANR589858 AXN589857:AXN589858 BHJ589857:BHJ589858 BRF589857:BRF589858 CBB589857:CBB589858 CKX589857:CKX589858 CUT589857:CUT589858 DEP589857:DEP589858 DOL589857:DOL589858 DYH589857:DYH589858 EID589857:EID589858 ERZ589857:ERZ589858 FBV589857:FBV589858 FLR589857:FLR589858 FVN589857:FVN589858 GFJ589857:GFJ589858 GPF589857:GPF589858 GZB589857:GZB589858 HIX589857:HIX589858 HST589857:HST589858 ICP589857:ICP589858 IML589857:IML589858 IWH589857:IWH589858 JGD589857:JGD589858 JPZ589857:JPZ589858 JZV589857:JZV589858 KJR589857:KJR589858 KTN589857:KTN589858 LDJ589857:LDJ589858 LNF589857:LNF589858 LXB589857:LXB589858 MGX589857:MGX589858 MQT589857:MQT589858 NAP589857:NAP589858 NKL589857:NKL589858 NUH589857:NUH589858 OED589857:OED589858 ONZ589857:ONZ589858 OXV589857:OXV589858 PHR589857:PHR589858 PRN589857:PRN589858 QBJ589857:QBJ589858 QLF589857:QLF589858 QVB589857:QVB589858 REX589857:REX589858 ROT589857:ROT589858 RYP589857:RYP589858 SIL589857:SIL589858 SSH589857:SSH589858 TCD589857:TCD589858 TLZ589857:TLZ589858 TVV589857:TVV589858 UFR589857:UFR589858 UPN589857:UPN589858 UZJ589857:UZJ589858 VJF589857:VJF589858 VTB589857:VTB589858 WCX589857:WCX589858 WMT589857:WMT589858 WWP589857:WWP589858 AH655393:AH655394 KD655393:KD655394 TZ655393:TZ655394 ADV655393:ADV655394 ANR655393:ANR655394 AXN655393:AXN655394 BHJ655393:BHJ655394 BRF655393:BRF655394 CBB655393:CBB655394 CKX655393:CKX655394 CUT655393:CUT655394 DEP655393:DEP655394 DOL655393:DOL655394 DYH655393:DYH655394 EID655393:EID655394 ERZ655393:ERZ655394 FBV655393:FBV655394 FLR655393:FLR655394 FVN655393:FVN655394 GFJ655393:GFJ655394 GPF655393:GPF655394 GZB655393:GZB655394 HIX655393:HIX655394 HST655393:HST655394 ICP655393:ICP655394 IML655393:IML655394 IWH655393:IWH655394 JGD655393:JGD655394 JPZ655393:JPZ655394 JZV655393:JZV655394 KJR655393:KJR655394 KTN655393:KTN655394 LDJ655393:LDJ655394 LNF655393:LNF655394 LXB655393:LXB655394 MGX655393:MGX655394 MQT655393:MQT655394 NAP655393:NAP655394 NKL655393:NKL655394 NUH655393:NUH655394 OED655393:OED655394 ONZ655393:ONZ655394 OXV655393:OXV655394 PHR655393:PHR655394 PRN655393:PRN655394 QBJ655393:QBJ655394 QLF655393:QLF655394 QVB655393:QVB655394 REX655393:REX655394 ROT655393:ROT655394 RYP655393:RYP655394 SIL655393:SIL655394 SSH655393:SSH655394 TCD655393:TCD655394 TLZ655393:TLZ655394 TVV655393:TVV655394 UFR655393:UFR655394 UPN655393:UPN655394 UZJ655393:UZJ655394 VJF655393:VJF655394 VTB655393:VTB655394 WCX655393:WCX655394 WMT655393:WMT655394 WWP655393:WWP655394 AH720929:AH720930 KD720929:KD720930 TZ720929:TZ720930 ADV720929:ADV720930 ANR720929:ANR720930 AXN720929:AXN720930 BHJ720929:BHJ720930 BRF720929:BRF720930 CBB720929:CBB720930 CKX720929:CKX720930 CUT720929:CUT720930 DEP720929:DEP720930 DOL720929:DOL720930 DYH720929:DYH720930 EID720929:EID720930 ERZ720929:ERZ720930 FBV720929:FBV720930 FLR720929:FLR720930 FVN720929:FVN720930 GFJ720929:GFJ720930 GPF720929:GPF720930 GZB720929:GZB720930 HIX720929:HIX720930 HST720929:HST720930 ICP720929:ICP720930 IML720929:IML720930 IWH720929:IWH720930 JGD720929:JGD720930 JPZ720929:JPZ720930 JZV720929:JZV720930 KJR720929:KJR720930 KTN720929:KTN720930 LDJ720929:LDJ720930 LNF720929:LNF720930 LXB720929:LXB720930 MGX720929:MGX720930 MQT720929:MQT720930 NAP720929:NAP720930 NKL720929:NKL720930 NUH720929:NUH720930 OED720929:OED720930 ONZ720929:ONZ720930 OXV720929:OXV720930 PHR720929:PHR720930 PRN720929:PRN720930 QBJ720929:QBJ720930 QLF720929:QLF720930 QVB720929:QVB720930 REX720929:REX720930 ROT720929:ROT720930 RYP720929:RYP720930 SIL720929:SIL720930 SSH720929:SSH720930 TCD720929:TCD720930 TLZ720929:TLZ720930 TVV720929:TVV720930 UFR720929:UFR720930 UPN720929:UPN720930 UZJ720929:UZJ720930 VJF720929:VJF720930 VTB720929:VTB720930 WCX720929:WCX720930 WMT720929:WMT720930 WWP720929:WWP720930 AH786465:AH786466 KD786465:KD786466 TZ786465:TZ786466 ADV786465:ADV786466 ANR786465:ANR786466 AXN786465:AXN786466 BHJ786465:BHJ786466 BRF786465:BRF786466 CBB786465:CBB786466 CKX786465:CKX786466 CUT786465:CUT786466 DEP786465:DEP786466 DOL786465:DOL786466 DYH786465:DYH786466 EID786465:EID786466 ERZ786465:ERZ786466 FBV786465:FBV786466 FLR786465:FLR786466 FVN786465:FVN786466 GFJ786465:GFJ786466 GPF786465:GPF786466 GZB786465:GZB786466 HIX786465:HIX786466 HST786465:HST786466 ICP786465:ICP786466 IML786465:IML786466 IWH786465:IWH786466 JGD786465:JGD786466 JPZ786465:JPZ786466 JZV786465:JZV786466 KJR786465:KJR786466 KTN786465:KTN786466 LDJ786465:LDJ786466 LNF786465:LNF786466 LXB786465:LXB786466 MGX786465:MGX786466 MQT786465:MQT786466 NAP786465:NAP786466 NKL786465:NKL786466 NUH786465:NUH786466 OED786465:OED786466 ONZ786465:ONZ786466 OXV786465:OXV786466 PHR786465:PHR786466 PRN786465:PRN786466 QBJ786465:QBJ786466 QLF786465:QLF786466 QVB786465:QVB786466 REX786465:REX786466 ROT786465:ROT786466 RYP786465:RYP786466 SIL786465:SIL786466 SSH786465:SSH786466 TCD786465:TCD786466 TLZ786465:TLZ786466 TVV786465:TVV786466 UFR786465:UFR786466 UPN786465:UPN786466 UZJ786465:UZJ786466 VJF786465:VJF786466 VTB786465:VTB786466 WCX786465:WCX786466 WMT786465:WMT786466 WWP786465:WWP786466 AH852001:AH852002 KD852001:KD852002 TZ852001:TZ852002 ADV852001:ADV852002 ANR852001:ANR852002 AXN852001:AXN852002 BHJ852001:BHJ852002 BRF852001:BRF852002 CBB852001:CBB852002 CKX852001:CKX852002 CUT852001:CUT852002 DEP852001:DEP852002 DOL852001:DOL852002 DYH852001:DYH852002 EID852001:EID852002 ERZ852001:ERZ852002 FBV852001:FBV852002 FLR852001:FLR852002 FVN852001:FVN852002 GFJ852001:GFJ852002 GPF852001:GPF852002 GZB852001:GZB852002 HIX852001:HIX852002 HST852001:HST852002 ICP852001:ICP852002 IML852001:IML852002 IWH852001:IWH852002 JGD852001:JGD852002 JPZ852001:JPZ852002 JZV852001:JZV852002 KJR852001:KJR852002 KTN852001:KTN852002 LDJ852001:LDJ852002 LNF852001:LNF852002 LXB852001:LXB852002 MGX852001:MGX852002 MQT852001:MQT852002 NAP852001:NAP852002 NKL852001:NKL852002 NUH852001:NUH852002 OED852001:OED852002 ONZ852001:ONZ852002 OXV852001:OXV852002 PHR852001:PHR852002 PRN852001:PRN852002 QBJ852001:QBJ852002 QLF852001:QLF852002 QVB852001:QVB852002 REX852001:REX852002 ROT852001:ROT852002 RYP852001:RYP852002 SIL852001:SIL852002 SSH852001:SSH852002 TCD852001:TCD852002 TLZ852001:TLZ852002 TVV852001:TVV852002 UFR852001:UFR852002 UPN852001:UPN852002 UZJ852001:UZJ852002 VJF852001:VJF852002 VTB852001:VTB852002 WCX852001:WCX852002 WMT852001:WMT852002 WWP852001:WWP852002 AH917537:AH917538 KD917537:KD917538 TZ917537:TZ917538 ADV917537:ADV917538 ANR917537:ANR917538 AXN917537:AXN917538 BHJ917537:BHJ917538 BRF917537:BRF917538 CBB917537:CBB917538 CKX917537:CKX917538 CUT917537:CUT917538 DEP917537:DEP917538 DOL917537:DOL917538 DYH917537:DYH917538 EID917537:EID917538 ERZ917537:ERZ917538 FBV917537:FBV917538 FLR917537:FLR917538 FVN917537:FVN917538 GFJ917537:GFJ917538 GPF917537:GPF917538 GZB917537:GZB917538 HIX917537:HIX917538 HST917537:HST917538 ICP917537:ICP917538 IML917537:IML917538 IWH917537:IWH917538 JGD917537:JGD917538 JPZ917537:JPZ917538 JZV917537:JZV917538 KJR917537:KJR917538 KTN917537:KTN917538 LDJ917537:LDJ917538 LNF917537:LNF917538 LXB917537:LXB917538 MGX917537:MGX917538 MQT917537:MQT917538 NAP917537:NAP917538 NKL917537:NKL917538 NUH917537:NUH917538 OED917537:OED917538 ONZ917537:ONZ917538 OXV917537:OXV917538 PHR917537:PHR917538 PRN917537:PRN917538 QBJ917537:QBJ917538 QLF917537:QLF917538 QVB917537:QVB917538 REX917537:REX917538 ROT917537:ROT917538 RYP917537:RYP917538 SIL917537:SIL917538 SSH917537:SSH917538 TCD917537:TCD917538 TLZ917537:TLZ917538 TVV917537:TVV917538 UFR917537:UFR917538 UPN917537:UPN917538 UZJ917537:UZJ917538 VJF917537:VJF917538 VTB917537:VTB917538 WCX917537:WCX917538 WMT917537:WMT917538 WWP917537:WWP917538 AH983073:AH983074 KD983073:KD983074 TZ983073:TZ983074 ADV983073:ADV983074 ANR983073:ANR983074 AXN983073:AXN983074 BHJ983073:BHJ983074 BRF983073:BRF983074 CBB983073:CBB983074 CKX983073:CKX983074 CUT983073:CUT983074 DEP983073:DEP983074 DOL983073:DOL983074 DYH983073:DYH983074 EID983073:EID983074 ERZ983073:ERZ983074 FBV983073:FBV983074 FLR983073:FLR983074 FVN983073:FVN983074 GFJ983073:GFJ983074 GPF983073:GPF983074 GZB983073:GZB983074 HIX983073:HIX983074 HST983073:HST983074 ICP983073:ICP983074 IML983073:IML983074 IWH983073:IWH983074 JGD983073:JGD983074 JPZ983073:JPZ983074 JZV983073:JZV983074 KJR983073:KJR983074 KTN983073:KTN983074 LDJ983073:LDJ983074 LNF983073:LNF983074 LXB983073:LXB983074 MGX983073:MGX983074 MQT983073:MQT983074 NAP983073:NAP983074 NKL983073:NKL983074 NUH983073:NUH983074 OED983073:OED983074 ONZ983073:ONZ983074 OXV983073:OXV983074 PHR983073:PHR983074 PRN983073:PRN983074 QBJ983073:QBJ983074 QLF983073:QLF983074 QVB983073:QVB983074 REX983073:REX983074 ROT983073:ROT983074 RYP983073:RYP983074 SIL983073:SIL983074 SSH983073:SSH983074 TCD983073:TCD983074 TLZ983073:TLZ983074 TVV983073:TVV983074 UFR983073:UFR983074 UPN983073:UPN983074 UZJ983073:UZJ983074 VJF983073:VJF983074 VTB983073:VTB983074 WCX983073:WCX983074 WMT983073:WMT983074 WWP983073:WWP983074 AB39:AB52 JX39:JX52 TT39:TT52 ADP39:ADP52 ANL39:ANL52 AXH39:AXH52 BHD39:BHD52 BQZ39:BQZ52 CAV39:CAV52 CKR39:CKR52 CUN39:CUN52 DEJ39:DEJ52 DOF39:DOF52 DYB39:DYB52 EHX39:EHX52 ERT39:ERT52 FBP39:FBP52 FLL39:FLL52 FVH39:FVH52 GFD39:GFD52 GOZ39:GOZ52 GYV39:GYV52 HIR39:HIR52 HSN39:HSN52 ICJ39:ICJ52 IMF39:IMF52 IWB39:IWB52 JFX39:JFX52 JPT39:JPT52 JZP39:JZP52 KJL39:KJL52 KTH39:KTH52 LDD39:LDD52 LMZ39:LMZ52 LWV39:LWV52 MGR39:MGR52 MQN39:MQN52 NAJ39:NAJ52 NKF39:NKF52 NUB39:NUB52 ODX39:ODX52 ONT39:ONT52 OXP39:OXP52 PHL39:PHL52 PRH39:PRH52 QBD39:QBD52 QKZ39:QKZ52 QUV39:QUV52 RER39:RER52 RON39:RON52 RYJ39:RYJ52 SIF39:SIF52 SSB39:SSB52 TBX39:TBX52 TLT39:TLT52 TVP39:TVP52 UFL39:UFL52 UPH39:UPH52 UZD39:UZD52 VIZ39:VIZ52 VSV39:VSV52 WCR39:WCR52 WMN39:WMN52 WWJ39:WWJ52 AB65575:AB65588 JX65575:JX65588 TT65575:TT65588 ADP65575:ADP65588 ANL65575:ANL65588 AXH65575:AXH65588 BHD65575:BHD65588 BQZ65575:BQZ65588 CAV65575:CAV65588 CKR65575:CKR65588 CUN65575:CUN65588 DEJ65575:DEJ65588 DOF65575:DOF65588 DYB65575:DYB65588 EHX65575:EHX65588 ERT65575:ERT65588 FBP65575:FBP65588 FLL65575:FLL65588 FVH65575:FVH65588 GFD65575:GFD65588 GOZ65575:GOZ65588 GYV65575:GYV65588 HIR65575:HIR65588 HSN65575:HSN65588 ICJ65575:ICJ65588 IMF65575:IMF65588 IWB65575:IWB65588 JFX65575:JFX65588 JPT65575:JPT65588 JZP65575:JZP65588 KJL65575:KJL65588 KTH65575:KTH65588 LDD65575:LDD65588 LMZ65575:LMZ65588 LWV65575:LWV65588 MGR65575:MGR65588 MQN65575:MQN65588 NAJ65575:NAJ65588 NKF65575:NKF65588 NUB65575:NUB65588 ODX65575:ODX65588 ONT65575:ONT65588 OXP65575:OXP65588 PHL65575:PHL65588 PRH65575:PRH65588 QBD65575:QBD65588 QKZ65575:QKZ65588 QUV65575:QUV65588 RER65575:RER65588 RON65575:RON65588 RYJ65575:RYJ65588 SIF65575:SIF65588 SSB65575:SSB65588 TBX65575:TBX65588 TLT65575:TLT65588 TVP65575:TVP65588 UFL65575:UFL65588 UPH65575:UPH65588 UZD65575:UZD65588 VIZ65575:VIZ65588 VSV65575:VSV65588 WCR65575:WCR65588 WMN65575:WMN65588 WWJ65575:WWJ65588 AB131111:AB131124 JX131111:JX131124 TT131111:TT131124 ADP131111:ADP131124 ANL131111:ANL131124 AXH131111:AXH131124 BHD131111:BHD131124 BQZ131111:BQZ131124 CAV131111:CAV131124 CKR131111:CKR131124 CUN131111:CUN131124 DEJ131111:DEJ131124 DOF131111:DOF131124 DYB131111:DYB131124 EHX131111:EHX131124 ERT131111:ERT131124 FBP131111:FBP131124 FLL131111:FLL131124 FVH131111:FVH131124 GFD131111:GFD131124 GOZ131111:GOZ131124 GYV131111:GYV131124 HIR131111:HIR131124 HSN131111:HSN131124 ICJ131111:ICJ131124 IMF131111:IMF131124 IWB131111:IWB131124 JFX131111:JFX131124 JPT131111:JPT131124 JZP131111:JZP131124 KJL131111:KJL131124 KTH131111:KTH131124 LDD131111:LDD131124 LMZ131111:LMZ131124 LWV131111:LWV131124 MGR131111:MGR131124 MQN131111:MQN131124 NAJ131111:NAJ131124 NKF131111:NKF131124 NUB131111:NUB131124 ODX131111:ODX131124 ONT131111:ONT131124 OXP131111:OXP131124 PHL131111:PHL131124 PRH131111:PRH131124 QBD131111:QBD131124 QKZ131111:QKZ131124 QUV131111:QUV131124 RER131111:RER131124 RON131111:RON131124 RYJ131111:RYJ131124 SIF131111:SIF131124 SSB131111:SSB131124 TBX131111:TBX131124 TLT131111:TLT131124 TVP131111:TVP131124 UFL131111:UFL131124 UPH131111:UPH131124 UZD131111:UZD131124 VIZ131111:VIZ131124 VSV131111:VSV131124 WCR131111:WCR131124 WMN131111:WMN131124 WWJ131111:WWJ131124 AB196647:AB196660 JX196647:JX196660 TT196647:TT196660 ADP196647:ADP196660 ANL196647:ANL196660 AXH196647:AXH196660 BHD196647:BHD196660 BQZ196647:BQZ196660 CAV196647:CAV196660 CKR196647:CKR196660 CUN196647:CUN196660 DEJ196647:DEJ196660 DOF196647:DOF196660 DYB196647:DYB196660 EHX196647:EHX196660 ERT196647:ERT196660 FBP196647:FBP196660 FLL196647:FLL196660 FVH196647:FVH196660 GFD196647:GFD196660 GOZ196647:GOZ196660 GYV196647:GYV196660 HIR196647:HIR196660 HSN196647:HSN196660 ICJ196647:ICJ196660 IMF196647:IMF196660 IWB196647:IWB196660 JFX196647:JFX196660 JPT196647:JPT196660 JZP196647:JZP196660 KJL196647:KJL196660 KTH196647:KTH196660 LDD196647:LDD196660 LMZ196647:LMZ196660 LWV196647:LWV196660 MGR196647:MGR196660 MQN196647:MQN196660 NAJ196647:NAJ196660 NKF196647:NKF196660 NUB196647:NUB196660 ODX196647:ODX196660 ONT196647:ONT196660 OXP196647:OXP196660 PHL196647:PHL196660 PRH196647:PRH196660 QBD196647:QBD196660 QKZ196647:QKZ196660 QUV196647:QUV196660 RER196647:RER196660 RON196647:RON196660 RYJ196647:RYJ196660 SIF196647:SIF196660 SSB196647:SSB196660 TBX196647:TBX196660 TLT196647:TLT196660 TVP196647:TVP196660 UFL196647:UFL196660 UPH196647:UPH196660 UZD196647:UZD196660 VIZ196647:VIZ196660 VSV196647:VSV196660 WCR196647:WCR196660 WMN196647:WMN196660 WWJ196647:WWJ196660 AB262183:AB262196 JX262183:JX262196 TT262183:TT262196 ADP262183:ADP262196 ANL262183:ANL262196 AXH262183:AXH262196 BHD262183:BHD262196 BQZ262183:BQZ262196 CAV262183:CAV262196 CKR262183:CKR262196 CUN262183:CUN262196 DEJ262183:DEJ262196 DOF262183:DOF262196 DYB262183:DYB262196 EHX262183:EHX262196 ERT262183:ERT262196 FBP262183:FBP262196 FLL262183:FLL262196 FVH262183:FVH262196 GFD262183:GFD262196 GOZ262183:GOZ262196 GYV262183:GYV262196 HIR262183:HIR262196 HSN262183:HSN262196 ICJ262183:ICJ262196 IMF262183:IMF262196 IWB262183:IWB262196 JFX262183:JFX262196 JPT262183:JPT262196 JZP262183:JZP262196 KJL262183:KJL262196 KTH262183:KTH262196 LDD262183:LDD262196 LMZ262183:LMZ262196 LWV262183:LWV262196 MGR262183:MGR262196 MQN262183:MQN262196 NAJ262183:NAJ262196 NKF262183:NKF262196 NUB262183:NUB262196 ODX262183:ODX262196 ONT262183:ONT262196 OXP262183:OXP262196 PHL262183:PHL262196 PRH262183:PRH262196 QBD262183:QBD262196 QKZ262183:QKZ262196 QUV262183:QUV262196 RER262183:RER262196 RON262183:RON262196 RYJ262183:RYJ262196 SIF262183:SIF262196 SSB262183:SSB262196 TBX262183:TBX262196 TLT262183:TLT262196 TVP262183:TVP262196 UFL262183:UFL262196 UPH262183:UPH262196 UZD262183:UZD262196 VIZ262183:VIZ262196 VSV262183:VSV262196 WCR262183:WCR262196 WMN262183:WMN262196 WWJ262183:WWJ262196 AB327719:AB327732 JX327719:JX327732 TT327719:TT327732 ADP327719:ADP327732 ANL327719:ANL327732 AXH327719:AXH327732 BHD327719:BHD327732 BQZ327719:BQZ327732 CAV327719:CAV327732 CKR327719:CKR327732 CUN327719:CUN327732 DEJ327719:DEJ327732 DOF327719:DOF327732 DYB327719:DYB327732 EHX327719:EHX327732 ERT327719:ERT327732 FBP327719:FBP327732 FLL327719:FLL327732 FVH327719:FVH327732 GFD327719:GFD327732 GOZ327719:GOZ327732 GYV327719:GYV327732 HIR327719:HIR327732 HSN327719:HSN327732 ICJ327719:ICJ327732 IMF327719:IMF327732 IWB327719:IWB327732 JFX327719:JFX327732 JPT327719:JPT327732 JZP327719:JZP327732 KJL327719:KJL327732 KTH327719:KTH327732 LDD327719:LDD327732 LMZ327719:LMZ327732 LWV327719:LWV327732 MGR327719:MGR327732 MQN327719:MQN327732 NAJ327719:NAJ327732 NKF327719:NKF327732 NUB327719:NUB327732 ODX327719:ODX327732 ONT327719:ONT327732 OXP327719:OXP327732 PHL327719:PHL327732 PRH327719:PRH327732 QBD327719:QBD327732 QKZ327719:QKZ327732 QUV327719:QUV327732 RER327719:RER327732 RON327719:RON327732 RYJ327719:RYJ327732 SIF327719:SIF327732 SSB327719:SSB327732 TBX327719:TBX327732 TLT327719:TLT327732 TVP327719:TVP327732 UFL327719:UFL327732 UPH327719:UPH327732 UZD327719:UZD327732 VIZ327719:VIZ327732 VSV327719:VSV327732 WCR327719:WCR327732 WMN327719:WMN327732 WWJ327719:WWJ327732 AB393255:AB393268 JX393255:JX393268 TT393255:TT393268 ADP393255:ADP393268 ANL393255:ANL393268 AXH393255:AXH393268 BHD393255:BHD393268 BQZ393255:BQZ393268 CAV393255:CAV393268 CKR393255:CKR393268 CUN393255:CUN393268 DEJ393255:DEJ393268 DOF393255:DOF393268 DYB393255:DYB393268 EHX393255:EHX393268 ERT393255:ERT393268 FBP393255:FBP393268 FLL393255:FLL393268 FVH393255:FVH393268 GFD393255:GFD393268 GOZ393255:GOZ393268 GYV393255:GYV393268 HIR393255:HIR393268 HSN393255:HSN393268 ICJ393255:ICJ393268 IMF393255:IMF393268 IWB393255:IWB393268 JFX393255:JFX393268 JPT393255:JPT393268 JZP393255:JZP393268 KJL393255:KJL393268 KTH393255:KTH393268 LDD393255:LDD393268 LMZ393255:LMZ393268 LWV393255:LWV393268 MGR393255:MGR393268 MQN393255:MQN393268 NAJ393255:NAJ393268 NKF393255:NKF393268 NUB393255:NUB393268 ODX393255:ODX393268 ONT393255:ONT393268 OXP393255:OXP393268 PHL393255:PHL393268 PRH393255:PRH393268 QBD393255:QBD393268 QKZ393255:QKZ393268 QUV393255:QUV393268 RER393255:RER393268 RON393255:RON393268 RYJ393255:RYJ393268 SIF393255:SIF393268 SSB393255:SSB393268 TBX393255:TBX393268 TLT393255:TLT393268 TVP393255:TVP393268 UFL393255:UFL393268 UPH393255:UPH393268 UZD393255:UZD393268 VIZ393255:VIZ393268 VSV393255:VSV393268 WCR393255:WCR393268 WMN393255:WMN393268 WWJ393255:WWJ393268 AB458791:AB458804 JX458791:JX458804 TT458791:TT458804 ADP458791:ADP458804 ANL458791:ANL458804 AXH458791:AXH458804 BHD458791:BHD458804 BQZ458791:BQZ458804 CAV458791:CAV458804 CKR458791:CKR458804 CUN458791:CUN458804 DEJ458791:DEJ458804 DOF458791:DOF458804 DYB458791:DYB458804 EHX458791:EHX458804 ERT458791:ERT458804 FBP458791:FBP458804 FLL458791:FLL458804 FVH458791:FVH458804 GFD458791:GFD458804 GOZ458791:GOZ458804 GYV458791:GYV458804 HIR458791:HIR458804 HSN458791:HSN458804 ICJ458791:ICJ458804 IMF458791:IMF458804 IWB458791:IWB458804 JFX458791:JFX458804 JPT458791:JPT458804 JZP458791:JZP458804 KJL458791:KJL458804 KTH458791:KTH458804 LDD458791:LDD458804 LMZ458791:LMZ458804 LWV458791:LWV458804 MGR458791:MGR458804 MQN458791:MQN458804 NAJ458791:NAJ458804 NKF458791:NKF458804 NUB458791:NUB458804 ODX458791:ODX458804 ONT458791:ONT458804 OXP458791:OXP458804 PHL458791:PHL458804 PRH458791:PRH458804 QBD458791:QBD458804 QKZ458791:QKZ458804 QUV458791:QUV458804 RER458791:RER458804 RON458791:RON458804 RYJ458791:RYJ458804 SIF458791:SIF458804 SSB458791:SSB458804 TBX458791:TBX458804 TLT458791:TLT458804 TVP458791:TVP458804 UFL458791:UFL458804 UPH458791:UPH458804 UZD458791:UZD458804 VIZ458791:VIZ458804 VSV458791:VSV458804 WCR458791:WCR458804 WMN458791:WMN458804 WWJ458791:WWJ458804 AB524327:AB524340 JX524327:JX524340 TT524327:TT524340 ADP524327:ADP524340 ANL524327:ANL524340 AXH524327:AXH524340 BHD524327:BHD524340 BQZ524327:BQZ524340 CAV524327:CAV524340 CKR524327:CKR524340 CUN524327:CUN524340 DEJ524327:DEJ524340 DOF524327:DOF524340 DYB524327:DYB524340 EHX524327:EHX524340 ERT524327:ERT524340 FBP524327:FBP524340 FLL524327:FLL524340 FVH524327:FVH524340 GFD524327:GFD524340 GOZ524327:GOZ524340 GYV524327:GYV524340 HIR524327:HIR524340 HSN524327:HSN524340 ICJ524327:ICJ524340 IMF524327:IMF524340 IWB524327:IWB524340 JFX524327:JFX524340 JPT524327:JPT524340 JZP524327:JZP524340 KJL524327:KJL524340 KTH524327:KTH524340 LDD524327:LDD524340 LMZ524327:LMZ524340 LWV524327:LWV524340 MGR524327:MGR524340 MQN524327:MQN524340 NAJ524327:NAJ524340 NKF524327:NKF524340 NUB524327:NUB524340 ODX524327:ODX524340 ONT524327:ONT524340 OXP524327:OXP524340 PHL524327:PHL524340 PRH524327:PRH524340 QBD524327:QBD524340 QKZ524327:QKZ524340 QUV524327:QUV524340 RER524327:RER524340 RON524327:RON524340 RYJ524327:RYJ524340 SIF524327:SIF524340 SSB524327:SSB524340 TBX524327:TBX524340 TLT524327:TLT524340 TVP524327:TVP524340 UFL524327:UFL524340 UPH524327:UPH524340 UZD524327:UZD524340 VIZ524327:VIZ524340 VSV524327:VSV524340 WCR524327:WCR524340 WMN524327:WMN524340 WWJ524327:WWJ524340 AB589863:AB589876 JX589863:JX589876 TT589863:TT589876 ADP589863:ADP589876 ANL589863:ANL589876 AXH589863:AXH589876 BHD589863:BHD589876 BQZ589863:BQZ589876 CAV589863:CAV589876 CKR589863:CKR589876 CUN589863:CUN589876 DEJ589863:DEJ589876 DOF589863:DOF589876 DYB589863:DYB589876 EHX589863:EHX589876 ERT589863:ERT589876 FBP589863:FBP589876 FLL589863:FLL589876 FVH589863:FVH589876 GFD589863:GFD589876 GOZ589863:GOZ589876 GYV589863:GYV589876 HIR589863:HIR589876 HSN589863:HSN589876 ICJ589863:ICJ589876 IMF589863:IMF589876 IWB589863:IWB589876 JFX589863:JFX589876 JPT589863:JPT589876 JZP589863:JZP589876 KJL589863:KJL589876 KTH589863:KTH589876 LDD589863:LDD589876 LMZ589863:LMZ589876 LWV589863:LWV589876 MGR589863:MGR589876 MQN589863:MQN589876 NAJ589863:NAJ589876 NKF589863:NKF589876 NUB589863:NUB589876 ODX589863:ODX589876 ONT589863:ONT589876 OXP589863:OXP589876 PHL589863:PHL589876 PRH589863:PRH589876 QBD589863:QBD589876 QKZ589863:QKZ589876 QUV589863:QUV589876 RER589863:RER589876 RON589863:RON589876 RYJ589863:RYJ589876 SIF589863:SIF589876 SSB589863:SSB589876 TBX589863:TBX589876 TLT589863:TLT589876 TVP589863:TVP589876 UFL589863:UFL589876 UPH589863:UPH589876 UZD589863:UZD589876 VIZ589863:VIZ589876 VSV589863:VSV589876 WCR589863:WCR589876 WMN589863:WMN589876 WWJ589863:WWJ589876 AB655399:AB655412 JX655399:JX655412 TT655399:TT655412 ADP655399:ADP655412 ANL655399:ANL655412 AXH655399:AXH655412 BHD655399:BHD655412 BQZ655399:BQZ655412 CAV655399:CAV655412 CKR655399:CKR655412 CUN655399:CUN655412 DEJ655399:DEJ655412 DOF655399:DOF655412 DYB655399:DYB655412 EHX655399:EHX655412 ERT655399:ERT655412 FBP655399:FBP655412 FLL655399:FLL655412 FVH655399:FVH655412 GFD655399:GFD655412 GOZ655399:GOZ655412 GYV655399:GYV655412 HIR655399:HIR655412 HSN655399:HSN655412 ICJ655399:ICJ655412 IMF655399:IMF655412 IWB655399:IWB655412 JFX655399:JFX655412 JPT655399:JPT655412 JZP655399:JZP655412 KJL655399:KJL655412 KTH655399:KTH655412 LDD655399:LDD655412 LMZ655399:LMZ655412 LWV655399:LWV655412 MGR655399:MGR655412 MQN655399:MQN655412 NAJ655399:NAJ655412 NKF655399:NKF655412 NUB655399:NUB655412 ODX655399:ODX655412 ONT655399:ONT655412 OXP655399:OXP655412 PHL655399:PHL655412 PRH655399:PRH655412 QBD655399:QBD655412 QKZ655399:QKZ655412 QUV655399:QUV655412 RER655399:RER655412 RON655399:RON655412 RYJ655399:RYJ655412 SIF655399:SIF655412 SSB655399:SSB655412 TBX655399:TBX655412 TLT655399:TLT655412 TVP655399:TVP655412 UFL655399:UFL655412 UPH655399:UPH655412 UZD655399:UZD655412 VIZ655399:VIZ655412 VSV655399:VSV655412 WCR655399:WCR655412 WMN655399:WMN655412 WWJ655399:WWJ655412 AB720935:AB720948 JX720935:JX720948 TT720935:TT720948 ADP720935:ADP720948 ANL720935:ANL720948 AXH720935:AXH720948 BHD720935:BHD720948 BQZ720935:BQZ720948 CAV720935:CAV720948 CKR720935:CKR720948 CUN720935:CUN720948 DEJ720935:DEJ720948 DOF720935:DOF720948 DYB720935:DYB720948 EHX720935:EHX720948 ERT720935:ERT720948 FBP720935:FBP720948 FLL720935:FLL720948 FVH720935:FVH720948 GFD720935:GFD720948 GOZ720935:GOZ720948 GYV720935:GYV720948 HIR720935:HIR720948 HSN720935:HSN720948 ICJ720935:ICJ720948 IMF720935:IMF720948 IWB720935:IWB720948 JFX720935:JFX720948 JPT720935:JPT720948 JZP720935:JZP720948 KJL720935:KJL720948 KTH720935:KTH720948 LDD720935:LDD720948 LMZ720935:LMZ720948 LWV720935:LWV720948 MGR720935:MGR720948 MQN720935:MQN720948 NAJ720935:NAJ720948 NKF720935:NKF720948 NUB720935:NUB720948 ODX720935:ODX720948 ONT720935:ONT720948 OXP720935:OXP720948 PHL720935:PHL720948 PRH720935:PRH720948 QBD720935:QBD720948 QKZ720935:QKZ720948 QUV720935:QUV720948 RER720935:RER720948 RON720935:RON720948 RYJ720935:RYJ720948 SIF720935:SIF720948 SSB720935:SSB720948 TBX720935:TBX720948 TLT720935:TLT720948 TVP720935:TVP720948 UFL720935:UFL720948 UPH720935:UPH720948 UZD720935:UZD720948 VIZ720935:VIZ720948 VSV720935:VSV720948 WCR720935:WCR720948 WMN720935:WMN720948 WWJ720935:WWJ720948 AB786471:AB786484 JX786471:JX786484 TT786471:TT786484 ADP786471:ADP786484 ANL786471:ANL786484 AXH786471:AXH786484 BHD786471:BHD786484 BQZ786471:BQZ786484 CAV786471:CAV786484 CKR786471:CKR786484 CUN786471:CUN786484 DEJ786471:DEJ786484 DOF786471:DOF786484 DYB786471:DYB786484 EHX786471:EHX786484 ERT786471:ERT786484 FBP786471:FBP786484 FLL786471:FLL786484 FVH786471:FVH786484 GFD786471:GFD786484 GOZ786471:GOZ786484 GYV786471:GYV786484 HIR786471:HIR786484 HSN786471:HSN786484 ICJ786471:ICJ786484 IMF786471:IMF786484 IWB786471:IWB786484 JFX786471:JFX786484 JPT786471:JPT786484 JZP786471:JZP786484 KJL786471:KJL786484 KTH786471:KTH786484 LDD786471:LDD786484 LMZ786471:LMZ786484 LWV786471:LWV786484 MGR786471:MGR786484 MQN786471:MQN786484 NAJ786471:NAJ786484 NKF786471:NKF786484 NUB786471:NUB786484 ODX786471:ODX786484 ONT786471:ONT786484 OXP786471:OXP786484 PHL786471:PHL786484 PRH786471:PRH786484 QBD786471:QBD786484 QKZ786471:QKZ786484 QUV786471:QUV786484 RER786471:RER786484 RON786471:RON786484 RYJ786471:RYJ786484 SIF786471:SIF786484 SSB786471:SSB786484 TBX786471:TBX786484 TLT786471:TLT786484 TVP786471:TVP786484 UFL786471:UFL786484 UPH786471:UPH786484 UZD786471:UZD786484 VIZ786471:VIZ786484 VSV786471:VSV786484 WCR786471:WCR786484 WMN786471:WMN786484 WWJ786471:WWJ786484 AB852007:AB852020 JX852007:JX852020 TT852007:TT852020 ADP852007:ADP852020 ANL852007:ANL852020 AXH852007:AXH852020 BHD852007:BHD852020 BQZ852007:BQZ852020 CAV852007:CAV852020 CKR852007:CKR852020 CUN852007:CUN852020 DEJ852007:DEJ852020 DOF852007:DOF852020 DYB852007:DYB852020 EHX852007:EHX852020 ERT852007:ERT852020 FBP852007:FBP852020 FLL852007:FLL852020 FVH852007:FVH852020 GFD852007:GFD852020 GOZ852007:GOZ852020 GYV852007:GYV852020 HIR852007:HIR852020 HSN852007:HSN852020 ICJ852007:ICJ852020 IMF852007:IMF852020 IWB852007:IWB852020 JFX852007:JFX852020 JPT852007:JPT852020 JZP852007:JZP852020 KJL852007:KJL852020 KTH852007:KTH852020 LDD852007:LDD852020 LMZ852007:LMZ852020 LWV852007:LWV852020 MGR852007:MGR852020 MQN852007:MQN852020 NAJ852007:NAJ852020 NKF852007:NKF852020 NUB852007:NUB852020 ODX852007:ODX852020 ONT852007:ONT852020 OXP852007:OXP852020 PHL852007:PHL852020 PRH852007:PRH852020 QBD852007:QBD852020 QKZ852007:QKZ852020 QUV852007:QUV852020 RER852007:RER852020 RON852007:RON852020 RYJ852007:RYJ852020 SIF852007:SIF852020 SSB852007:SSB852020 TBX852007:TBX852020 TLT852007:TLT852020 TVP852007:TVP852020 UFL852007:UFL852020 UPH852007:UPH852020 UZD852007:UZD852020 VIZ852007:VIZ852020 VSV852007:VSV852020 WCR852007:WCR852020 WMN852007:WMN852020 WWJ852007:WWJ852020 AB917543:AB917556 JX917543:JX917556 TT917543:TT917556 ADP917543:ADP917556 ANL917543:ANL917556 AXH917543:AXH917556 BHD917543:BHD917556 BQZ917543:BQZ917556 CAV917543:CAV917556 CKR917543:CKR917556 CUN917543:CUN917556 DEJ917543:DEJ917556 DOF917543:DOF917556 DYB917543:DYB917556 EHX917543:EHX917556 ERT917543:ERT917556 FBP917543:FBP917556 FLL917543:FLL917556 FVH917543:FVH917556 GFD917543:GFD917556 GOZ917543:GOZ917556 GYV917543:GYV917556 HIR917543:HIR917556 HSN917543:HSN917556 ICJ917543:ICJ917556 IMF917543:IMF917556 IWB917543:IWB917556 JFX917543:JFX917556 JPT917543:JPT917556 JZP917543:JZP917556 KJL917543:KJL917556 KTH917543:KTH917556 LDD917543:LDD917556 LMZ917543:LMZ917556 LWV917543:LWV917556 MGR917543:MGR917556 MQN917543:MQN917556 NAJ917543:NAJ917556 NKF917543:NKF917556 NUB917543:NUB917556 ODX917543:ODX917556 ONT917543:ONT917556 OXP917543:OXP917556 PHL917543:PHL917556 PRH917543:PRH917556 QBD917543:QBD917556 QKZ917543:QKZ917556 QUV917543:QUV917556 RER917543:RER917556 RON917543:RON917556 RYJ917543:RYJ917556 SIF917543:SIF917556 SSB917543:SSB917556 TBX917543:TBX917556 TLT917543:TLT917556 TVP917543:TVP917556 UFL917543:UFL917556 UPH917543:UPH917556 UZD917543:UZD917556 VIZ917543:VIZ917556 VSV917543:VSV917556 WCR917543:WCR917556 WMN917543:WMN917556 WWJ917543:WWJ917556 AB983079:AB983092 JX983079:JX983092 TT983079:TT983092 ADP983079:ADP983092 ANL983079:ANL983092 AXH983079:AXH983092 BHD983079:BHD983092 BQZ983079:BQZ983092 CAV983079:CAV983092 CKR983079:CKR983092 CUN983079:CUN983092 DEJ983079:DEJ983092 DOF983079:DOF983092 DYB983079:DYB983092 EHX983079:EHX983092 ERT983079:ERT983092 FBP983079:FBP983092 FLL983079:FLL983092 FVH983079:FVH983092 GFD983079:GFD983092 GOZ983079:GOZ983092 GYV983079:GYV983092 HIR983079:HIR983092 HSN983079:HSN983092 ICJ983079:ICJ983092 IMF983079:IMF983092 IWB983079:IWB983092 JFX983079:JFX983092 JPT983079:JPT983092 JZP983079:JZP983092 KJL983079:KJL983092 KTH983079:KTH983092 LDD983079:LDD983092 LMZ983079:LMZ983092 LWV983079:LWV983092 MGR983079:MGR983092 MQN983079:MQN983092 NAJ983079:NAJ983092 NKF983079:NKF983092 NUB983079:NUB983092 ODX983079:ODX983092 ONT983079:ONT983092 OXP983079:OXP983092 PHL983079:PHL983092 PRH983079:PRH983092 QBD983079:QBD983092 QKZ983079:QKZ983092 QUV983079:QUV983092 RER983079:RER983092 RON983079:RON983092 RYJ983079:RYJ983092 SIF983079:SIF983092 SSB983079:SSB983092 TBX983079:TBX983092 TLT983079:TLT983092 TVP983079:TVP983092 UFL983079:UFL983092 UPH983079:UPH983092 UZD983079:UZD983092 VIZ983079:VIZ983092 VSV983079:VSV983092 WCR983079:WCR983092 WMN983079:WMN983092 WWJ983079:WWJ983092 AB36 JX36 TT36 ADP36 ANL36 AXH36 BHD36 BQZ36 CAV36 CKR36 CUN36 DEJ36 DOF36 DYB36 EHX36 ERT36 FBP36 FLL36 FVH36 GFD36 GOZ36 GYV36 HIR36 HSN36 ICJ36 IMF36 IWB36 JFX36 JPT36 JZP36 KJL36 KTH36 LDD36 LMZ36 LWV36 MGR36 MQN36 NAJ36 NKF36 NUB36 ODX36 ONT36 OXP36 PHL36 PRH36 QBD36 QKZ36 QUV36 RER36 RON36 RYJ36 SIF36 SSB36 TBX36 TLT36 TVP36 UFL36 UPH36 UZD36 VIZ36 VSV36 WCR36 WMN36 WWJ36 AB65572 JX65572 TT65572 ADP65572 ANL65572 AXH65572 BHD65572 BQZ65572 CAV65572 CKR65572 CUN65572 DEJ65572 DOF65572 DYB65572 EHX65572 ERT65572 FBP65572 FLL65572 FVH65572 GFD65572 GOZ65572 GYV65572 HIR65572 HSN65572 ICJ65572 IMF65572 IWB65572 JFX65572 JPT65572 JZP65572 KJL65572 KTH65572 LDD65572 LMZ65572 LWV65572 MGR65572 MQN65572 NAJ65572 NKF65572 NUB65572 ODX65572 ONT65572 OXP65572 PHL65572 PRH65572 QBD65572 QKZ65572 QUV65572 RER65572 RON65572 RYJ65572 SIF65572 SSB65572 TBX65572 TLT65572 TVP65572 UFL65572 UPH65572 UZD65572 VIZ65572 VSV65572 WCR65572 WMN65572 WWJ65572 AB131108 JX131108 TT131108 ADP131108 ANL131108 AXH131108 BHD131108 BQZ131108 CAV131108 CKR131108 CUN131108 DEJ131108 DOF131108 DYB131108 EHX131108 ERT131108 FBP131108 FLL131108 FVH131108 GFD131108 GOZ131108 GYV131108 HIR131108 HSN131108 ICJ131108 IMF131108 IWB131108 JFX131108 JPT131108 JZP131108 KJL131108 KTH131108 LDD131108 LMZ131108 LWV131108 MGR131108 MQN131108 NAJ131108 NKF131108 NUB131108 ODX131108 ONT131108 OXP131108 PHL131108 PRH131108 QBD131108 QKZ131108 QUV131108 RER131108 RON131108 RYJ131108 SIF131108 SSB131108 TBX131108 TLT131108 TVP131108 UFL131108 UPH131108 UZD131108 VIZ131108 VSV131108 WCR131108 WMN131108 WWJ131108 AB196644 JX196644 TT196644 ADP196644 ANL196644 AXH196644 BHD196644 BQZ196644 CAV196644 CKR196644 CUN196644 DEJ196644 DOF196644 DYB196644 EHX196644 ERT196644 FBP196644 FLL196644 FVH196644 GFD196644 GOZ196644 GYV196644 HIR196644 HSN196644 ICJ196644 IMF196644 IWB196644 JFX196644 JPT196644 JZP196644 KJL196644 KTH196644 LDD196644 LMZ196644 LWV196644 MGR196644 MQN196644 NAJ196644 NKF196644 NUB196644 ODX196644 ONT196644 OXP196644 PHL196644 PRH196644 QBD196644 QKZ196644 QUV196644 RER196644 RON196644 RYJ196644 SIF196644 SSB196644 TBX196644 TLT196644 TVP196644 UFL196644 UPH196644 UZD196644 VIZ196644 VSV196644 WCR196644 WMN196644 WWJ196644 AB262180 JX262180 TT262180 ADP262180 ANL262180 AXH262180 BHD262180 BQZ262180 CAV262180 CKR262180 CUN262180 DEJ262180 DOF262180 DYB262180 EHX262180 ERT262180 FBP262180 FLL262180 FVH262180 GFD262180 GOZ262180 GYV262180 HIR262180 HSN262180 ICJ262180 IMF262180 IWB262180 JFX262180 JPT262180 JZP262180 KJL262180 KTH262180 LDD262180 LMZ262180 LWV262180 MGR262180 MQN262180 NAJ262180 NKF262180 NUB262180 ODX262180 ONT262180 OXP262180 PHL262180 PRH262180 QBD262180 QKZ262180 QUV262180 RER262180 RON262180 RYJ262180 SIF262180 SSB262180 TBX262180 TLT262180 TVP262180 UFL262180 UPH262180 UZD262180 VIZ262180 VSV262180 WCR262180 WMN262180 WWJ262180 AB327716 JX327716 TT327716 ADP327716 ANL327716 AXH327716 BHD327716 BQZ327716 CAV327716 CKR327716 CUN327716 DEJ327716 DOF327716 DYB327716 EHX327716 ERT327716 FBP327716 FLL327716 FVH327716 GFD327716 GOZ327716 GYV327716 HIR327716 HSN327716 ICJ327716 IMF327716 IWB327716 JFX327716 JPT327716 JZP327716 KJL327716 KTH327716 LDD327716 LMZ327716 LWV327716 MGR327716 MQN327716 NAJ327716 NKF327716 NUB327716 ODX327716 ONT327716 OXP327716 PHL327716 PRH327716 QBD327716 QKZ327716 QUV327716 RER327716 RON327716 RYJ327716 SIF327716 SSB327716 TBX327716 TLT327716 TVP327716 UFL327716 UPH327716 UZD327716 VIZ327716 VSV327716 WCR327716 WMN327716 WWJ327716 AB393252 JX393252 TT393252 ADP393252 ANL393252 AXH393252 BHD393252 BQZ393252 CAV393252 CKR393252 CUN393252 DEJ393252 DOF393252 DYB393252 EHX393252 ERT393252 FBP393252 FLL393252 FVH393252 GFD393252 GOZ393252 GYV393252 HIR393252 HSN393252 ICJ393252 IMF393252 IWB393252 JFX393252 JPT393252 JZP393252 KJL393252 KTH393252 LDD393252 LMZ393252 LWV393252 MGR393252 MQN393252 NAJ393252 NKF393252 NUB393252 ODX393252 ONT393252 OXP393252 PHL393252 PRH393252 QBD393252 QKZ393252 QUV393252 RER393252 RON393252 RYJ393252 SIF393252 SSB393252 TBX393252 TLT393252 TVP393252 UFL393252 UPH393252 UZD393252 VIZ393252 VSV393252 WCR393252 WMN393252 WWJ393252 AB458788 JX458788 TT458788 ADP458788 ANL458788 AXH458788 BHD458788 BQZ458788 CAV458788 CKR458788 CUN458788 DEJ458788 DOF458788 DYB458788 EHX458788 ERT458788 FBP458788 FLL458788 FVH458788 GFD458788 GOZ458788 GYV458788 HIR458788 HSN458788 ICJ458788 IMF458788 IWB458788 JFX458788 JPT458788 JZP458788 KJL458788 KTH458788 LDD458788 LMZ458788 LWV458788 MGR458788 MQN458788 NAJ458788 NKF458788 NUB458788 ODX458788 ONT458788 OXP458788 PHL458788 PRH458788 QBD458788 QKZ458788 QUV458788 RER458788 RON458788 RYJ458788 SIF458788 SSB458788 TBX458788 TLT458788 TVP458788 UFL458788 UPH458788 UZD458788 VIZ458788 VSV458788 WCR458788 WMN458788 WWJ458788 AB524324 JX524324 TT524324 ADP524324 ANL524324 AXH524324 BHD524324 BQZ524324 CAV524324 CKR524324 CUN524324 DEJ524324 DOF524324 DYB524324 EHX524324 ERT524324 FBP524324 FLL524324 FVH524324 GFD524324 GOZ524324 GYV524324 HIR524324 HSN524324 ICJ524324 IMF524324 IWB524324 JFX524324 JPT524324 JZP524324 KJL524324 KTH524324 LDD524324 LMZ524324 LWV524324 MGR524324 MQN524324 NAJ524324 NKF524324 NUB524324 ODX524324 ONT524324 OXP524324 PHL524324 PRH524324 QBD524324 QKZ524324 QUV524324 RER524324 RON524324 RYJ524324 SIF524324 SSB524324 TBX524324 TLT524324 TVP524324 UFL524324 UPH524324 UZD524324 VIZ524324 VSV524324 WCR524324 WMN524324 WWJ524324 AB589860 JX589860 TT589860 ADP589860 ANL589860 AXH589860 BHD589860 BQZ589860 CAV589860 CKR589860 CUN589860 DEJ589860 DOF589860 DYB589860 EHX589860 ERT589860 FBP589860 FLL589860 FVH589860 GFD589860 GOZ589860 GYV589860 HIR589860 HSN589860 ICJ589860 IMF589860 IWB589860 JFX589860 JPT589860 JZP589860 KJL589860 KTH589860 LDD589860 LMZ589860 LWV589860 MGR589860 MQN589860 NAJ589860 NKF589860 NUB589860 ODX589860 ONT589860 OXP589860 PHL589860 PRH589860 QBD589860 QKZ589860 QUV589860 RER589860 RON589860 RYJ589860 SIF589860 SSB589860 TBX589860 TLT589860 TVP589860 UFL589860 UPH589860 UZD589860 VIZ589860 VSV589860 WCR589860 WMN589860 WWJ589860 AB655396 JX655396 TT655396 ADP655396 ANL655396 AXH655396 BHD655396 BQZ655396 CAV655396 CKR655396 CUN655396 DEJ655396 DOF655396 DYB655396 EHX655396 ERT655396 FBP655396 FLL655396 FVH655396 GFD655396 GOZ655396 GYV655396 HIR655396 HSN655396 ICJ655396 IMF655396 IWB655396 JFX655396 JPT655396 JZP655396 KJL655396 KTH655396 LDD655396 LMZ655396 LWV655396 MGR655396 MQN655396 NAJ655396 NKF655396 NUB655396 ODX655396 ONT655396 OXP655396 PHL655396 PRH655396 QBD655396 QKZ655396 QUV655396 RER655396 RON655396 RYJ655396 SIF655396 SSB655396 TBX655396 TLT655396 TVP655396 UFL655396 UPH655396 UZD655396 VIZ655396 VSV655396 WCR655396 WMN655396 WWJ655396 AB720932 JX720932 TT720932 ADP720932 ANL720932 AXH720932 BHD720932 BQZ720932 CAV720932 CKR720932 CUN720932 DEJ720932 DOF720932 DYB720932 EHX720932 ERT720932 FBP720932 FLL720932 FVH720932 GFD720932 GOZ720932 GYV720932 HIR720932 HSN720932 ICJ720932 IMF720932 IWB720932 JFX720932 JPT720932 JZP720932 KJL720932 KTH720932 LDD720932 LMZ720932 LWV720932 MGR720932 MQN720932 NAJ720932 NKF720932 NUB720932 ODX720932 ONT720932 OXP720932 PHL720932 PRH720932 QBD720932 QKZ720932 QUV720932 RER720932 RON720932 RYJ720932 SIF720932 SSB720932 TBX720932 TLT720932 TVP720932 UFL720932 UPH720932 UZD720932 VIZ720932 VSV720932 WCR720932 WMN720932 WWJ720932 AB786468 JX786468 TT786468 ADP786468 ANL786468 AXH786468 BHD786468 BQZ786468 CAV786468 CKR786468 CUN786468 DEJ786468 DOF786468 DYB786468 EHX786468 ERT786468 FBP786468 FLL786468 FVH786468 GFD786468 GOZ786468 GYV786468 HIR786468 HSN786468 ICJ786468 IMF786468 IWB786468 JFX786468 JPT786468 JZP786468 KJL786468 KTH786468 LDD786468 LMZ786468 LWV786468 MGR786468 MQN786468 NAJ786468 NKF786468 NUB786468 ODX786468 ONT786468 OXP786468 PHL786468 PRH786468 QBD786468 QKZ786468 QUV786468 RER786468 RON786468 RYJ786468 SIF786468 SSB786468 TBX786468 TLT786468 TVP786468 UFL786468 UPH786468 UZD786468 VIZ786468 VSV786468 WCR786468 WMN786468 WWJ786468 AB852004 JX852004 TT852004 ADP852004 ANL852004 AXH852004 BHD852004 BQZ852004 CAV852004 CKR852004 CUN852004 DEJ852004 DOF852004 DYB852004 EHX852004 ERT852004 FBP852004 FLL852004 FVH852004 GFD852004 GOZ852004 GYV852004 HIR852004 HSN852004 ICJ852004 IMF852004 IWB852004 JFX852004 JPT852004 JZP852004 KJL852004 KTH852004 LDD852004 LMZ852004 LWV852004 MGR852004 MQN852004 NAJ852004 NKF852004 NUB852004 ODX852004 ONT852004 OXP852004 PHL852004 PRH852004 QBD852004 QKZ852004 QUV852004 RER852004 RON852004 RYJ852004 SIF852004 SSB852004 TBX852004 TLT852004 TVP852004 UFL852004 UPH852004 UZD852004 VIZ852004 VSV852004 WCR852004 WMN852004 WWJ852004 AB917540 JX917540 TT917540 ADP917540 ANL917540 AXH917540 BHD917540 BQZ917540 CAV917540 CKR917540 CUN917540 DEJ917540 DOF917540 DYB917540 EHX917540 ERT917540 FBP917540 FLL917540 FVH917540 GFD917540 GOZ917540 GYV917540 HIR917540 HSN917540 ICJ917540 IMF917540 IWB917540 JFX917540 JPT917540 JZP917540 KJL917540 KTH917540 LDD917540 LMZ917540 LWV917540 MGR917540 MQN917540 NAJ917540 NKF917540 NUB917540 ODX917540 ONT917540 OXP917540 PHL917540 PRH917540 QBD917540 QKZ917540 QUV917540 RER917540 RON917540 RYJ917540 SIF917540 SSB917540 TBX917540 TLT917540 TVP917540 UFL917540 UPH917540 UZD917540 VIZ917540 VSV917540 WCR917540 WMN917540 WWJ917540 AB983076 JX983076 TT983076 ADP983076 ANL983076 AXH983076 BHD983076 BQZ983076 CAV983076 CKR983076 CUN983076 DEJ983076 DOF983076 DYB983076 EHX983076 ERT983076 FBP983076 FLL983076 FVH983076 GFD983076 GOZ983076 GYV983076 HIR983076 HSN983076 ICJ983076 IMF983076 IWB983076 JFX983076 JPT983076 JZP983076 KJL983076 KTH983076 LDD983076 LMZ983076 LWV983076 MGR983076 MQN983076 NAJ983076 NKF983076 NUB983076 ODX983076 ONT983076 OXP983076 PHL983076 PRH983076 QBD983076 QKZ983076 QUV983076 RER983076 RON983076 RYJ983076 SIF983076 SSB983076 TBX983076 TLT983076 TVP983076 UFL983076 UPH983076 UZD983076 VIZ983076 VSV983076 WCR983076 WMN983076 WWJ983076 AD36:AF36 JZ36:KB36 TV36:TX36 ADR36:ADT36 ANN36:ANP36 AXJ36:AXL36 BHF36:BHH36 BRB36:BRD36 CAX36:CAZ36 CKT36:CKV36 CUP36:CUR36 DEL36:DEN36 DOH36:DOJ36 DYD36:DYF36 EHZ36:EIB36 ERV36:ERX36 FBR36:FBT36 FLN36:FLP36 FVJ36:FVL36 GFF36:GFH36 GPB36:GPD36 GYX36:GYZ36 HIT36:HIV36 HSP36:HSR36 ICL36:ICN36 IMH36:IMJ36 IWD36:IWF36 JFZ36:JGB36 JPV36:JPX36 JZR36:JZT36 KJN36:KJP36 KTJ36:KTL36 LDF36:LDH36 LNB36:LND36 LWX36:LWZ36 MGT36:MGV36 MQP36:MQR36 NAL36:NAN36 NKH36:NKJ36 NUD36:NUF36 ODZ36:OEB36 ONV36:ONX36 OXR36:OXT36 PHN36:PHP36 PRJ36:PRL36 QBF36:QBH36 QLB36:QLD36 QUX36:QUZ36 RET36:REV36 ROP36:ROR36 RYL36:RYN36 SIH36:SIJ36 SSD36:SSF36 TBZ36:TCB36 TLV36:TLX36 TVR36:TVT36 UFN36:UFP36 UPJ36:UPL36 UZF36:UZH36 VJB36:VJD36 VSX36:VSZ36 WCT36:WCV36 WMP36:WMR36 WWL36:WWN36 AD65572:AF65572 JZ65572:KB65572 TV65572:TX65572 ADR65572:ADT65572 ANN65572:ANP65572 AXJ65572:AXL65572 BHF65572:BHH65572 BRB65572:BRD65572 CAX65572:CAZ65572 CKT65572:CKV65572 CUP65572:CUR65572 DEL65572:DEN65572 DOH65572:DOJ65572 DYD65572:DYF65572 EHZ65572:EIB65572 ERV65572:ERX65572 FBR65572:FBT65572 FLN65572:FLP65572 FVJ65572:FVL65572 GFF65572:GFH65572 GPB65572:GPD65572 GYX65572:GYZ65572 HIT65572:HIV65572 HSP65572:HSR65572 ICL65572:ICN65572 IMH65572:IMJ65572 IWD65572:IWF65572 JFZ65572:JGB65572 JPV65572:JPX65572 JZR65572:JZT65572 KJN65572:KJP65572 KTJ65572:KTL65572 LDF65572:LDH65572 LNB65572:LND65572 LWX65572:LWZ65572 MGT65572:MGV65572 MQP65572:MQR65572 NAL65572:NAN65572 NKH65572:NKJ65572 NUD65572:NUF65572 ODZ65572:OEB65572 ONV65572:ONX65572 OXR65572:OXT65572 PHN65572:PHP65572 PRJ65572:PRL65572 QBF65572:QBH65572 QLB65572:QLD65572 QUX65572:QUZ65572 RET65572:REV65572 ROP65572:ROR65572 RYL65572:RYN65572 SIH65572:SIJ65572 SSD65572:SSF65572 TBZ65572:TCB65572 TLV65572:TLX65572 TVR65572:TVT65572 UFN65572:UFP65572 UPJ65572:UPL65572 UZF65572:UZH65572 VJB65572:VJD65572 VSX65572:VSZ65572 WCT65572:WCV65572 WMP65572:WMR65572 WWL65572:WWN65572 AD131108:AF131108 JZ131108:KB131108 TV131108:TX131108 ADR131108:ADT131108 ANN131108:ANP131108 AXJ131108:AXL131108 BHF131108:BHH131108 BRB131108:BRD131108 CAX131108:CAZ131108 CKT131108:CKV131108 CUP131108:CUR131108 DEL131108:DEN131108 DOH131108:DOJ131108 DYD131108:DYF131108 EHZ131108:EIB131108 ERV131108:ERX131108 FBR131108:FBT131108 FLN131108:FLP131108 FVJ131108:FVL131108 GFF131108:GFH131108 GPB131108:GPD131108 GYX131108:GYZ131108 HIT131108:HIV131108 HSP131108:HSR131108 ICL131108:ICN131108 IMH131108:IMJ131108 IWD131108:IWF131108 JFZ131108:JGB131108 JPV131108:JPX131108 JZR131108:JZT131108 KJN131108:KJP131108 KTJ131108:KTL131108 LDF131108:LDH131108 LNB131108:LND131108 LWX131108:LWZ131108 MGT131108:MGV131108 MQP131108:MQR131108 NAL131108:NAN131108 NKH131108:NKJ131108 NUD131108:NUF131108 ODZ131108:OEB131108 ONV131108:ONX131108 OXR131108:OXT131108 PHN131108:PHP131108 PRJ131108:PRL131108 QBF131108:QBH131108 QLB131108:QLD131108 QUX131108:QUZ131108 RET131108:REV131108 ROP131108:ROR131108 RYL131108:RYN131108 SIH131108:SIJ131108 SSD131108:SSF131108 TBZ131108:TCB131108 TLV131108:TLX131108 TVR131108:TVT131108 UFN131108:UFP131108 UPJ131108:UPL131108 UZF131108:UZH131108 VJB131108:VJD131108 VSX131108:VSZ131108 WCT131108:WCV131108 WMP131108:WMR131108 WWL131108:WWN131108 AD196644:AF196644 JZ196644:KB196644 TV196644:TX196644 ADR196644:ADT196644 ANN196644:ANP196644 AXJ196644:AXL196644 BHF196644:BHH196644 BRB196644:BRD196644 CAX196644:CAZ196644 CKT196644:CKV196644 CUP196644:CUR196644 DEL196644:DEN196644 DOH196644:DOJ196644 DYD196644:DYF196644 EHZ196644:EIB196644 ERV196644:ERX196644 FBR196644:FBT196644 FLN196644:FLP196644 FVJ196644:FVL196644 GFF196644:GFH196644 GPB196644:GPD196644 GYX196644:GYZ196644 HIT196644:HIV196644 HSP196644:HSR196644 ICL196644:ICN196644 IMH196644:IMJ196644 IWD196644:IWF196644 JFZ196644:JGB196644 JPV196644:JPX196644 JZR196644:JZT196644 KJN196644:KJP196644 KTJ196644:KTL196644 LDF196644:LDH196644 LNB196644:LND196644 LWX196644:LWZ196644 MGT196644:MGV196644 MQP196644:MQR196644 NAL196644:NAN196644 NKH196644:NKJ196644 NUD196644:NUF196644 ODZ196644:OEB196644 ONV196644:ONX196644 OXR196644:OXT196644 PHN196644:PHP196644 PRJ196644:PRL196644 QBF196644:QBH196644 QLB196644:QLD196644 QUX196644:QUZ196644 RET196644:REV196644 ROP196644:ROR196644 RYL196644:RYN196644 SIH196644:SIJ196644 SSD196644:SSF196644 TBZ196644:TCB196644 TLV196644:TLX196644 TVR196644:TVT196644 UFN196644:UFP196644 UPJ196644:UPL196644 UZF196644:UZH196644 VJB196644:VJD196644 VSX196644:VSZ196644 WCT196644:WCV196644 WMP196644:WMR196644 WWL196644:WWN196644 AD262180:AF262180 JZ262180:KB262180 TV262180:TX262180 ADR262180:ADT262180 ANN262180:ANP262180 AXJ262180:AXL262180 BHF262180:BHH262180 BRB262180:BRD262180 CAX262180:CAZ262180 CKT262180:CKV262180 CUP262180:CUR262180 DEL262180:DEN262180 DOH262180:DOJ262180 DYD262180:DYF262180 EHZ262180:EIB262180 ERV262180:ERX262180 FBR262180:FBT262180 FLN262180:FLP262180 FVJ262180:FVL262180 GFF262180:GFH262180 GPB262180:GPD262180 GYX262180:GYZ262180 HIT262180:HIV262180 HSP262180:HSR262180 ICL262180:ICN262180 IMH262180:IMJ262180 IWD262180:IWF262180 JFZ262180:JGB262180 JPV262180:JPX262180 JZR262180:JZT262180 KJN262180:KJP262180 KTJ262180:KTL262180 LDF262180:LDH262180 LNB262180:LND262180 LWX262180:LWZ262180 MGT262180:MGV262180 MQP262180:MQR262180 NAL262180:NAN262180 NKH262180:NKJ262180 NUD262180:NUF262180 ODZ262180:OEB262180 ONV262180:ONX262180 OXR262180:OXT262180 PHN262180:PHP262180 PRJ262180:PRL262180 QBF262180:QBH262180 QLB262180:QLD262180 QUX262180:QUZ262180 RET262180:REV262180 ROP262180:ROR262180 RYL262180:RYN262180 SIH262180:SIJ262180 SSD262180:SSF262180 TBZ262180:TCB262180 TLV262180:TLX262180 TVR262180:TVT262180 UFN262180:UFP262180 UPJ262180:UPL262180 UZF262180:UZH262180 VJB262180:VJD262180 VSX262180:VSZ262180 WCT262180:WCV262180 WMP262180:WMR262180 WWL262180:WWN262180 AD327716:AF327716 JZ327716:KB327716 TV327716:TX327716 ADR327716:ADT327716 ANN327716:ANP327716 AXJ327716:AXL327716 BHF327716:BHH327716 BRB327716:BRD327716 CAX327716:CAZ327716 CKT327716:CKV327716 CUP327716:CUR327716 DEL327716:DEN327716 DOH327716:DOJ327716 DYD327716:DYF327716 EHZ327716:EIB327716 ERV327716:ERX327716 FBR327716:FBT327716 FLN327716:FLP327716 FVJ327716:FVL327716 GFF327716:GFH327716 GPB327716:GPD327716 GYX327716:GYZ327716 HIT327716:HIV327716 HSP327716:HSR327716 ICL327716:ICN327716 IMH327716:IMJ327716 IWD327716:IWF327716 JFZ327716:JGB327716 JPV327716:JPX327716 JZR327716:JZT327716 KJN327716:KJP327716 KTJ327716:KTL327716 LDF327716:LDH327716 LNB327716:LND327716 LWX327716:LWZ327716 MGT327716:MGV327716 MQP327716:MQR327716 NAL327716:NAN327716 NKH327716:NKJ327716 NUD327716:NUF327716 ODZ327716:OEB327716 ONV327716:ONX327716 OXR327716:OXT327716 PHN327716:PHP327716 PRJ327716:PRL327716 QBF327716:QBH327716 QLB327716:QLD327716 QUX327716:QUZ327716 RET327716:REV327716 ROP327716:ROR327716 RYL327716:RYN327716 SIH327716:SIJ327716 SSD327716:SSF327716 TBZ327716:TCB327716 TLV327716:TLX327716 TVR327716:TVT327716 UFN327716:UFP327716 UPJ327716:UPL327716 UZF327716:UZH327716 VJB327716:VJD327716 VSX327716:VSZ327716 WCT327716:WCV327716 WMP327716:WMR327716 WWL327716:WWN327716 AD393252:AF393252 JZ393252:KB393252 TV393252:TX393252 ADR393252:ADT393252 ANN393252:ANP393252 AXJ393252:AXL393252 BHF393252:BHH393252 BRB393252:BRD393252 CAX393252:CAZ393252 CKT393252:CKV393252 CUP393252:CUR393252 DEL393252:DEN393252 DOH393252:DOJ393252 DYD393252:DYF393252 EHZ393252:EIB393252 ERV393252:ERX393252 FBR393252:FBT393252 FLN393252:FLP393252 FVJ393252:FVL393252 GFF393252:GFH393252 GPB393252:GPD393252 GYX393252:GYZ393252 HIT393252:HIV393252 HSP393252:HSR393252 ICL393252:ICN393252 IMH393252:IMJ393252 IWD393252:IWF393252 JFZ393252:JGB393252 JPV393252:JPX393252 JZR393252:JZT393252 KJN393252:KJP393252 KTJ393252:KTL393252 LDF393252:LDH393252 LNB393252:LND393252 LWX393252:LWZ393252 MGT393252:MGV393252 MQP393252:MQR393252 NAL393252:NAN393252 NKH393252:NKJ393252 NUD393252:NUF393252 ODZ393252:OEB393252 ONV393252:ONX393252 OXR393252:OXT393252 PHN393252:PHP393252 PRJ393252:PRL393252 QBF393252:QBH393252 QLB393252:QLD393252 QUX393252:QUZ393252 RET393252:REV393252 ROP393252:ROR393252 RYL393252:RYN393252 SIH393252:SIJ393252 SSD393252:SSF393252 TBZ393252:TCB393252 TLV393252:TLX393252 TVR393252:TVT393252 UFN393252:UFP393252 UPJ393252:UPL393252 UZF393252:UZH393252 VJB393252:VJD393252 VSX393252:VSZ393252 WCT393252:WCV393252 WMP393252:WMR393252 WWL393252:WWN393252 AD458788:AF458788 JZ458788:KB458788 TV458788:TX458788 ADR458788:ADT458788 ANN458788:ANP458788 AXJ458788:AXL458788 BHF458788:BHH458788 BRB458788:BRD458788 CAX458788:CAZ458788 CKT458788:CKV458788 CUP458788:CUR458788 DEL458788:DEN458788 DOH458788:DOJ458788 DYD458788:DYF458788 EHZ458788:EIB458788 ERV458788:ERX458788 FBR458788:FBT458788 FLN458788:FLP458788 FVJ458788:FVL458788 GFF458788:GFH458788 GPB458788:GPD458788 GYX458788:GYZ458788 HIT458788:HIV458788 HSP458788:HSR458788 ICL458788:ICN458788 IMH458788:IMJ458788 IWD458788:IWF458788 JFZ458788:JGB458788 JPV458788:JPX458788 JZR458788:JZT458788 KJN458788:KJP458788 KTJ458788:KTL458788 LDF458788:LDH458788 LNB458788:LND458788 LWX458788:LWZ458788 MGT458788:MGV458788 MQP458788:MQR458788 NAL458788:NAN458788 NKH458788:NKJ458788 NUD458788:NUF458788 ODZ458788:OEB458788 ONV458788:ONX458788 OXR458788:OXT458788 PHN458788:PHP458788 PRJ458788:PRL458788 QBF458788:QBH458788 QLB458788:QLD458788 QUX458788:QUZ458788 RET458788:REV458788 ROP458788:ROR458788 RYL458788:RYN458788 SIH458788:SIJ458788 SSD458788:SSF458788 TBZ458788:TCB458788 TLV458788:TLX458788 TVR458788:TVT458788 UFN458788:UFP458788 UPJ458788:UPL458788 UZF458788:UZH458788 VJB458788:VJD458788 VSX458788:VSZ458788 WCT458788:WCV458788 WMP458788:WMR458788 WWL458788:WWN458788 AD524324:AF524324 JZ524324:KB524324 TV524324:TX524324 ADR524324:ADT524324 ANN524324:ANP524324 AXJ524324:AXL524324 BHF524324:BHH524324 BRB524324:BRD524324 CAX524324:CAZ524324 CKT524324:CKV524324 CUP524324:CUR524324 DEL524324:DEN524324 DOH524324:DOJ524324 DYD524324:DYF524324 EHZ524324:EIB524324 ERV524324:ERX524324 FBR524324:FBT524324 FLN524324:FLP524324 FVJ524324:FVL524324 GFF524324:GFH524324 GPB524324:GPD524324 GYX524324:GYZ524324 HIT524324:HIV524324 HSP524324:HSR524324 ICL524324:ICN524324 IMH524324:IMJ524324 IWD524324:IWF524324 JFZ524324:JGB524324 JPV524324:JPX524324 JZR524324:JZT524324 KJN524324:KJP524324 KTJ524324:KTL524324 LDF524324:LDH524324 LNB524324:LND524324 LWX524324:LWZ524324 MGT524324:MGV524324 MQP524324:MQR524324 NAL524324:NAN524324 NKH524324:NKJ524324 NUD524324:NUF524324 ODZ524324:OEB524324 ONV524324:ONX524324 OXR524324:OXT524324 PHN524324:PHP524324 PRJ524324:PRL524324 QBF524324:QBH524324 QLB524324:QLD524324 QUX524324:QUZ524324 RET524324:REV524324 ROP524324:ROR524324 RYL524324:RYN524324 SIH524324:SIJ524324 SSD524324:SSF524324 TBZ524324:TCB524324 TLV524324:TLX524324 TVR524324:TVT524324 UFN524324:UFP524324 UPJ524324:UPL524324 UZF524324:UZH524324 VJB524324:VJD524324 VSX524324:VSZ524324 WCT524324:WCV524324 WMP524324:WMR524324 WWL524324:WWN524324 AD589860:AF589860 JZ589860:KB589860 TV589860:TX589860 ADR589860:ADT589860 ANN589860:ANP589860 AXJ589860:AXL589860 BHF589860:BHH589860 BRB589860:BRD589860 CAX589860:CAZ589860 CKT589860:CKV589860 CUP589860:CUR589860 DEL589860:DEN589860 DOH589860:DOJ589860 DYD589860:DYF589860 EHZ589860:EIB589860 ERV589860:ERX589860 FBR589860:FBT589860 FLN589860:FLP589860 FVJ589860:FVL589860 GFF589860:GFH589860 GPB589860:GPD589860 GYX589860:GYZ589860 HIT589860:HIV589860 HSP589860:HSR589860 ICL589860:ICN589860 IMH589860:IMJ589860 IWD589860:IWF589860 JFZ589860:JGB589860 JPV589860:JPX589860 JZR589860:JZT589860 KJN589860:KJP589860 KTJ589860:KTL589860 LDF589860:LDH589860 LNB589860:LND589860 LWX589860:LWZ589860 MGT589860:MGV589860 MQP589860:MQR589860 NAL589860:NAN589860 NKH589860:NKJ589860 NUD589860:NUF589860 ODZ589860:OEB589860 ONV589860:ONX589860 OXR589860:OXT589860 PHN589860:PHP589860 PRJ589860:PRL589860 QBF589860:QBH589860 QLB589860:QLD589860 QUX589860:QUZ589860 RET589860:REV589860 ROP589860:ROR589860 RYL589860:RYN589860 SIH589860:SIJ589860 SSD589860:SSF589860 TBZ589860:TCB589860 TLV589860:TLX589860 TVR589860:TVT589860 UFN589860:UFP589860 UPJ589860:UPL589860 UZF589860:UZH589860 VJB589860:VJD589860 VSX589860:VSZ589860 WCT589860:WCV589860 WMP589860:WMR589860 WWL589860:WWN589860 AD655396:AF655396 JZ655396:KB655396 TV655396:TX655396 ADR655396:ADT655396 ANN655396:ANP655396 AXJ655396:AXL655396 BHF655396:BHH655396 BRB655396:BRD655396 CAX655396:CAZ655396 CKT655396:CKV655396 CUP655396:CUR655396 DEL655396:DEN655396 DOH655396:DOJ655396 DYD655396:DYF655396 EHZ655396:EIB655396 ERV655396:ERX655396 FBR655396:FBT655396 FLN655396:FLP655396 FVJ655396:FVL655396 GFF655396:GFH655396 GPB655396:GPD655396 GYX655396:GYZ655396 HIT655396:HIV655396 HSP655396:HSR655396 ICL655396:ICN655396 IMH655396:IMJ655396 IWD655396:IWF655396 JFZ655396:JGB655396 JPV655396:JPX655396 JZR655396:JZT655396 KJN655396:KJP655396 KTJ655396:KTL655396 LDF655396:LDH655396 LNB655396:LND655396 LWX655396:LWZ655396 MGT655396:MGV655396 MQP655396:MQR655396 NAL655396:NAN655396 NKH655396:NKJ655396 NUD655396:NUF655396 ODZ655396:OEB655396 ONV655396:ONX655396 OXR655396:OXT655396 PHN655396:PHP655396 PRJ655396:PRL655396 QBF655396:QBH655396 QLB655396:QLD655396 QUX655396:QUZ655396 RET655396:REV655396 ROP655396:ROR655396 RYL655396:RYN655396 SIH655396:SIJ655396 SSD655396:SSF655396 TBZ655396:TCB655396 TLV655396:TLX655396 TVR655396:TVT655396 UFN655396:UFP655396 UPJ655396:UPL655396 UZF655396:UZH655396 VJB655396:VJD655396 VSX655396:VSZ655396 WCT655396:WCV655396 WMP655396:WMR655396 WWL655396:WWN655396 AD720932:AF720932 JZ720932:KB720932 TV720932:TX720932 ADR720932:ADT720932 ANN720932:ANP720932 AXJ720932:AXL720932 BHF720932:BHH720932 BRB720932:BRD720932 CAX720932:CAZ720932 CKT720932:CKV720932 CUP720932:CUR720932 DEL720932:DEN720932 DOH720932:DOJ720932 DYD720932:DYF720932 EHZ720932:EIB720932 ERV720932:ERX720932 FBR720932:FBT720932 FLN720932:FLP720932 FVJ720932:FVL720932 GFF720932:GFH720932 GPB720932:GPD720932 GYX720932:GYZ720932 HIT720932:HIV720932 HSP720932:HSR720932 ICL720932:ICN720932 IMH720932:IMJ720932 IWD720932:IWF720932 JFZ720932:JGB720932 JPV720932:JPX720932 JZR720932:JZT720932 KJN720932:KJP720932 KTJ720932:KTL720932 LDF720932:LDH720932 LNB720932:LND720932 LWX720932:LWZ720932 MGT720932:MGV720932 MQP720932:MQR720932 NAL720932:NAN720932 NKH720932:NKJ720932 NUD720932:NUF720932 ODZ720932:OEB720932 ONV720932:ONX720932 OXR720932:OXT720932 PHN720932:PHP720932 PRJ720932:PRL720932 QBF720932:QBH720932 QLB720932:QLD720932 QUX720932:QUZ720932 RET720932:REV720932 ROP720932:ROR720932 RYL720932:RYN720932 SIH720932:SIJ720932 SSD720932:SSF720932 TBZ720932:TCB720932 TLV720932:TLX720932 TVR720932:TVT720932 UFN720932:UFP720932 UPJ720932:UPL720932 UZF720932:UZH720932 VJB720932:VJD720932 VSX720932:VSZ720932 WCT720932:WCV720932 WMP720932:WMR720932 WWL720932:WWN720932 AD786468:AF786468 JZ786468:KB786468 TV786468:TX786468 ADR786468:ADT786468 ANN786468:ANP786468 AXJ786468:AXL786468 BHF786468:BHH786468 BRB786468:BRD786468 CAX786468:CAZ786468 CKT786468:CKV786468 CUP786468:CUR786468 DEL786468:DEN786468 DOH786468:DOJ786468 DYD786468:DYF786468 EHZ786468:EIB786468 ERV786468:ERX786468 FBR786468:FBT786468 FLN786468:FLP786468 FVJ786468:FVL786468 GFF786468:GFH786468 GPB786468:GPD786468 GYX786468:GYZ786468 HIT786468:HIV786468 HSP786468:HSR786468 ICL786468:ICN786468 IMH786468:IMJ786468 IWD786468:IWF786468 JFZ786468:JGB786468 JPV786468:JPX786468 JZR786468:JZT786468 KJN786468:KJP786468 KTJ786468:KTL786468 LDF786468:LDH786468 LNB786468:LND786468 LWX786468:LWZ786468 MGT786468:MGV786468 MQP786468:MQR786468 NAL786468:NAN786468 NKH786468:NKJ786468 NUD786468:NUF786468 ODZ786468:OEB786468 ONV786468:ONX786468 OXR786468:OXT786468 PHN786468:PHP786468 PRJ786468:PRL786468 QBF786468:QBH786468 QLB786468:QLD786468 QUX786468:QUZ786468 RET786468:REV786468 ROP786468:ROR786468 RYL786468:RYN786468 SIH786468:SIJ786468 SSD786468:SSF786468 TBZ786468:TCB786468 TLV786468:TLX786468 TVR786468:TVT786468 UFN786468:UFP786468 UPJ786468:UPL786468 UZF786468:UZH786468 VJB786468:VJD786468 VSX786468:VSZ786468 WCT786468:WCV786468 WMP786468:WMR786468 WWL786468:WWN786468 AD852004:AF852004 JZ852004:KB852004 TV852004:TX852004 ADR852004:ADT852004 ANN852004:ANP852004 AXJ852004:AXL852004 BHF852004:BHH852004 BRB852004:BRD852004 CAX852004:CAZ852004 CKT852004:CKV852004 CUP852004:CUR852004 DEL852004:DEN852004 DOH852004:DOJ852004 DYD852004:DYF852004 EHZ852004:EIB852004 ERV852004:ERX852004 FBR852004:FBT852004 FLN852004:FLP852004 FVJ852004:FVL852004 GFF852004:GFH852004 GPB852004:GPD852004 GYX852004:GYZ852004 HIT852004:HIV852004 HSP852004:HSR852004 ICL852004:ICN852004 IMH852004:IMJ852004 IWD852004:IWF852004 JFZ852004:JGB852004 JPV852004:JPX852004 JZR852004:JZT852004 KJN852004:KJP852004 KTJ852004:KTL852004 LDF852004:LDH852004 LNB852004:LND852004 LWX852004:LWZ852004 MGT852004:MGV852004 MQP852004:MQR852004 NAL852004:NAN852004 NKH852004:NKJ852004 NUD852004:NUF852004 ODZ852004:OEB852004 ONV852004:ONX852004 OXR852004:OXT852004 PHN852004:PHP852004 PRJ852004:PRL852004 QBF852004:QBH852004 QLB852004:QLD852004 QUX852004:QUZ852004 RET852004:REV852004 ROP852004:ROR852004 RYL852004:RYN852004 SIH852004:SIJ852004 SSD852004:SSF852004 TBZ852004:TCB852004 TLV852004:TLX852004 TVR852004:TVT852004 UFN852004:UFP852004 UPJ852004:UPL852004 UZF852004:UZH852004 VJB852004:VJD852004 VSX852004:VSZ852004 WCT852004:WCV852004 WMP852004:WMR852004 WWL852004:WWN852004 AD917540:AF917540 JZ917540:KB917540 TV917540:TX917540 ADR917540:ADT917540 ANN917540:ANP917540 AXJ917540:AXL917540 BHF917540:BHH917540 BRB917540:BRD917540 CAX917540:CAZ917540 CKT917540:CKV917540 CUP917540:CUR917540 DEL917540:DEN917540 DOH917540:DOJ917540 DYD917540:DYF917540 EHZ917540:EIB917540 ERV917540:ERX917540 FBR917540:FBT917540 FLN917540:FLP917540 FVJ917540:FVL917540 GFF917540:GFH917540 GPB917540:GPD917540 GYX917540:GYZ917540 HIT917540:HIV917540 HSP917540:HSR917540 ICL917540:ICN917540 IMH917540:IMJ917540 IWD917540:IWF917540 JFZ917540:JGB917540 JPV917540:JPX917540 JZR917540:JZT917540 KJN917540:KJP917540 KTJ917540:KTL917540 LDF917540:LDH917540 LNB917540:LND917540 LWX917540:LWZ917540 MGT917540:MGV917540 MQP917540:MQR917540 NAL917540:NAN917540 NKH917540:NKJ917540 NUD917540:NUF917540 ODZ917540:OEB917540 ONV917540:ONX917540 OXR917540:OXT917540 PHN917540:PHP917540 PRJ917540:PRL917540 QBF917540:QBH917540 QLB917540:QLD917540 QUX917540:QUZ917540 RET917540:REV917540 ROP917540:ROR917540 RYL917540:RYN917540 SIH917540:SIJ917540 SSD917540:SSF917540 TBZ917540:TCB917540 TLV917540:TLX917540 TVR917540:TVT917540 UFN917540:UFP917540 UPJ917540:UPL917540 UZF917540:UZH917540 VJB917540:VJD917540 VSX917540:VSZ917540 WCT917540:WCV917540 WMP917540:WMR917540 WWL917540:WWN917540 AD983076:AF983076 JZ983076:KB983076 TV983076:TX983076 ADR983076:ADT983076 ANN983076:ANP983076 AXJ983076:AXL983076 BHF983076:BHH983076 BRB983076:BRD983076 CAX983076:CAZ983076 CKT983076:CKV983076 CUP983076:CUR983076 DEL983076:DEN983076 DOH983076:DOJ983076 DYD983076:DYF983076 EHZ983076:EIB983076 ERV983076:ERX983076 FBR983076:FBT983076 FLN983076:FLP983076 FVJ983076:FVL983076 GFF983076:GFH983076 GPB983076:GPD983076 GYX983076:GYZ983076 HIT983076:HIV983076 HSP983076:HSR983076 ICL983076:ICN983076 IMH983076:IMJ983076 IWD983076:IWF983076 JFZ983076:JGB983076 JPV983076:JPX983076 JZR983076:JZT983076 KJN983076:KJP983076 KTJ983076:KTL983076 LDF983076:LDH983076 LNB983076:LND983076 LWX983076:LWZ983076 MGT983076:MGV983076 MQP983076:MQR983076 NAL983076:NAN983076 NKH983076:NKJ983076 NUD983076:NUF983076 ODZ983076:OEB983076 ONV983076:ONX983076 OXR983076:OXT983076 PHN983076:PHP983076 PRJ983076:PRL983076 QBF983076:QBH983076 QLB983076:QLD983076 QUX983076:QUZ983076 RET983076:REV983076 ROP983076:ROR983076 RYL983076:RYN983076 SIH983076:SIJ983076 SSD983076:SSF983076 TBZ983076:TCB983076 TLV983076:TLX983076 TVR983076:TVT983076 UFN983076:UFP983076 UPJ983076:UPL983076 UZF983076:UZH983076 VJB983076:VJD983076 VSX983076:VSZ983076 WCT983076:WCV983076 WMP983076:WMR983076 WWL983076:WWN983076 AD39:AF52 JZ39:KB52 TV39:TX52 ADR39:ADT52 ANN39:ANP52 AXJ39:AXL52 BHF39:BHH52 BRB39:BRD52 CAX39:CAZ52 CKT39:CKV52 CUP39:CUR52 DEL39:DEN52 DOH39:DOJ52 DYD39:DYF52 EHZ39:EIB52 ERV39:ERX52 FBR39:FBT52 FLN39:FLP52 FVJ39:FVL52 GFF39:GFH52 GPB39:GPD52 GYX39:GYZ52 HIT39:HIV52 HSP39:HSR52 ICL39:ICN52 IMH39:IMJ52 IWD39:IWF52 JFZ39:JGB52 JPV39:JPX52 JZR39:JZT52 KJN39:KJP52 KTJ39:KTL52 LDF39:LDH52 LNB39:LND52 LWX39:LWZ52 MGT39:MGV52 MQP39:MQR52 NAL39:NAN52 NKH39:NKJ52 NUD39:NUF52 ODZ39:OEB52 ONV39:ONX52 OXR39:OXT52 PHN39:PHP52 PRJ39:PRL52 QBF39:QBH52 QLB39:QLD52 QUX39:QUZ52 RET39:REV52 ROP39:ROR52 RYL39:RYN52 SIH39:SIJ52 SSD39:SSF52 TBZ39:TCB52 TLV39:TLX52 TVR39:TVT52 UFN39:UFP52 UPJ39:UPL52 UZF39:UZH52 VJB39:VJD52 VSX39:VSZ52 WCT39:WCV52 WMP39:WMR52 WWL39:WWN52 AD65575:AF65588 JZ65575:KB65588 TV65575:TX65588 ADR65575:ADT65588 ANN65575:ANP65588 AXJ65575:AXL65588 BHF65575:BHH65588 BRB65575:BRD65588 CAX65575:CAZ65588 CKT65575:CKV65588 CUP65575:CUR65588 DEL65575:DEN65588 DOH65575:DOJ65588 DYD65575:DYF65588 EHZ65575:EIB65588 ERV65575:ERX65588 FBR65575:FBT65588 FLN65575:FLP65588 FVJ65575:FVL65588 GFF65575:GFH65588 GPB65575:GPD65588 GYX65575:GYZ65588 HIT65575:HIV65588 HSP65575:HSR65588 ICL65575:ICN65588 IMH65575:IMJ65588 IWD65575:IWF65588 JFZ65575:JGB65588 JPV65575:JPX65588 JZR65575:JZT65588 KJN65575:KJP65588 KTJ65575:KTL65588 LDF65575:LDH65588 LNB65575:LND65588 LWX65575:LWZ65588 MGT65575:MGV65588 MQP65575:MQR65588 NAL65575:NAN65588 NKH65575:NKJ65588 NUD65575:NUF65588 ODZ65575:OEB65588 ONV65575:ONX65588 OXR65575:OXT65588 PHN65575:PHP65588 PRJ65575:PRL65588 QBF65575:QBH65588 QLB65575:QLD65588 QUX65575:QUZ65588 RET65575:REV65588 ROP65575:ROR65588 RYL65575:RYN65588 SIH65575:SIJ65588 SSD65575:SSF65588 TBZ65575:TCB65588 TLV65575:TLX65588 TVR65575:TVT65588 UFN65575:UFP65588 UPJ65575:UPL65588 UZF65575:UZH65588 VJB65575:VJD65588 VSX65575:VSZ65588 WCT65575:WCV65588 WMP65575:WMR65588 WWL65575:WWN65588 AD131111:AF131124 JZ131111:KB131124 TV131111:TX131124 ADR131111:ADT131124 ANN131111:ANP131124 AXJ131111:AXL131124 BHF131111:BHH131124 BRB131111:BRD131124 CAX131111:CAZ131124 CKT131111:CKV131124 CUP131111:CUR131124 DEL131111:DEN131124 DOH131111:DOJ131124 DYD131111:DYF131124 EHZ131111:EIB131124 ERV131111:ERX131124 FBR131111:FBT131124 FLN131111:FLP131124 FVJ131111:FVL131124 GFF131111:GFH131124 GPB131111:GPD131124 GYX131111:GYZ131124 HIT131111:HIV131124 HSP131111:HSR131124 ICL131111:ICN131124 IMH131111:IMJ131124 IWD131111:IWF131124 JFZ131111:JGB131124 JPV131111:JPX131124 JZR131111:JZT131124 KJN131111:KJP131124 KTJ131111:KTL131124 LDF131111:LDH131124 LNB131111:LND131124 LWX131111:LWZ131124 MGT131111:MGV131124 MQP131111:MQR131124 NAL131111:NAN131124 NKH131111:NKJ131124 NUD131111:NUF131124 ODZ131111:OEB131124 ONV131111:ONX131124 OXR131111:OXT131124 PHN131111:PHP131124 PRJ131111:PRL131124 QBF131111:QBH131124 QLB131111:QLD131124 QUX131111:QUZ131124 RET131111:REV131124 ROP131111:ROR131124 RYL131111:RYN131124 SIH131111:SIJ131124 SSD131111:SSF131124 TBZ131111:TCB131124 TLV131111:TLX131124 TVR131111:TVT131124 UFN131111:UFP131124 UPJ131111:UPL131124 UZF131111:UZH131124 VJB131111:VJD131124 VSX131111:VSZ131124 WCT131111:WCV131124 WMP131111:WMR131124 WWL131111:WWN131124 AD196647:AF196660 JZ196647:KB196660 TV196647:TX196660 ADR196647:ADT196660 ANN196647:ANP196660 AXJ196647:AXL196660 BHF196647:BHH196660 BRB196647:BRD196660 CAX196647:CAZ196660 CKT196647:CKV196660 CUP196647:CUR196660 DEL196647:DEN196660 DOH196647:DOJ196660 DYD196647:DYF196660 EHZ196647:EIB196660 ERV196647:ERX196660 FBR196647:FBT196660 FLN196647:FLP196660 FVJ196647:FVL196660 GFF196647:GFH196660 GPB196647:GPD196660 GYX196647:GYZ196660 HIT196647:HIV196660 HSP196647:HSR196660 ICL196647:ICN196660 IMH196647:IMJ196660 IWD196647:IWF196660 JFZ196647:JGB196660 JPV196647:JPX196660 JZR196647:JZT196660 KJN196647:KJP196660 KTJ196647:KTL196660 LDF196647:LDH196660 LNB196647:LND196660 LWX196647:LWZ196660 MGT196647:MGV196660 MQP196647:MQR196660 NAL196647:NAN196660 NKH196647:NKJ196660 NUD196647:NUF196660 ODZ196647:OEB196660 ONV196647:ONX196660 OXR196647:OXT196660 PHN196647:PHP196660 PRJ196647:PRL196660 QBF196647:QBH196660 QLB196647:QLD196660 QUX196647:QUZ196660 RET196647:REV196660 ROP196647:ROR196660 RYL196647:RYN196660 SIH196647:SIJ196660 SSD196647:SSF196660 TBZ196647:TCB196660 TLV196647:TLX196660 TVR196647:TVT196660 UFN196647:UFP196660 UPJ196647:UPL196660 UZF196647:UZH196660 VJB196647:VJD196660 VSX196647:VSZ196660 WCT196647:WCV196660 WMP196647:WMR196660 WWL196647:WWN196660 AD262183:AF262196 JZ262183:KB262196 TV262183:TX262196 ADR262183:ADT262196 ANN262183:ANP262196 AXJ262183:AXL262196 BHF262183:BHH262196 BRB262183:BRD262196 CAX262183:CAZ262196 CKT262183:CKV262196 CUP262183:CUR262196 DEL262183:DEN262196 DOH262183:DOJ262196 DYD262183:DYF262196 EHZ262183:EIB262196 ERV262183:ERX262196 FBR262183:FBT262196 FLN262183:FLP262196 FVJ262183:FVL262196 GFF262183:GFH262196 GPB262183:GPD262196 GYX262183:GYZ262196 HIT262183:HIV262196 HSP262183:HSR262196 ICL262183:ICN262196 IMH262183:IMJ262196 IWD262183:IWF262196 JFZ262183:JGB262196 JPV262183:JPX262196 JZR262183:JZT262196 KJN262183:KJP262196 KTJ262183:KTL262196 LDF262183:LDH262196 LNB262183:LND262196 LWX262183:LWZ262196 MGT262183:MGV262196 MQP262183:MQR262196 NAL262183:NAN262196 NKH262183:NKJ262196 NUD262183:NUF262196 ODZ262183:OEB262196 ONV262183:ONX262196 OXR262183:OXT262196 PHN262183:PHP262196 PRJ262183:PRL262196 QBF262183:QBH262196 QLB262183:QLD262196 QUX262183:QUZ262196 RET262183:REV262196 ROP262183:ROR262196 RYL262183:RYN262196 SIH262183:SIJ262196 SSD262183:SSF262196 TBZ262183:TCB262196 TLV262183:TLX262196 TVR262183:TVT262196 UFN262183:UFP262196 UPJ262183:UPL262196 UZF262183:UZH262196 VJB262183:VJD262196 VSX262183:VSZ262196 WCT262183:WCV262196 WMP262183:WMR262196 WWL262183:WWN262196 AD327719:AF327732 JZ327719:KB327732 TV327719:TX327732 ADR327719:ADT327732 ANN327719:ANP327732 AXJ327719:AXL327732 BHF327719:BHH327732 BRB327719:BRD327732 CAX327719:CAZ327732 CKT327719:CKV327732 CUP327719:CUR327732 DEL327719:DEN327732 DOH327719:DOJ327732 DYD327719:DYF327732 EHZ327719:EIB327732 ERV327719:ERX327732 FBR327719:FBT327732 FLN327719:FLP327732 FVJ327719:FVL327732 GFF327719:GFH327732 GPB327719:GPD327732 GYX327719:GYZ327732 HIT327719:HIV327732 HSP327719:HSR327732 ICL327719:ICN327732 IMH327719:IMJ327732 IWD327719:IWF327732 JFZ327719:JGB327732 JPV327719:JPX327732 JZR327719:JZT327732 KJN327719:KJP327732 KTJ327719:KTL327732 LDF327719:LDH327732 LNB327719:LND327732 LWX327719:LWZ327732 MGT327719:MGV327732 MQP327719:MQR327732 NAL327719:NAN327732 NKH327719:NKJ327732 NUD327719:NUF327732 ODZ327719:OEB327732 ONV327719:ONX327732 OXR327719:OXT327732 PHN327719:PHP327732 PRJ327719:PRL327732 QBF327719:QBH327732 QLB327719:QLD327732 QUX327719:QUZ327732 RET327719:REV327732 ROP327719:ROR327732 RYL327719:RYN327732 SIH327719:SIJ327732 SSD327719:SSF327732 TBZ327719:TCB327732 TLV327719:TLX327732 TVR327719:TVT327732 UFN327719:UFP327732 UPJ327719:UPL327732 UZF327719:UZH327732 VJB327719:VJD327732 VSX327719:VSZ327732 WCT327719:WCV327732 WMP327719:WMR327732 WWL327719:WWN327732 AD393255:AF393268 JZ393255:KB393268 TV393255:TX393268 ADR393255:ADT393268 ANN393255:ANP393268 AXJ393255:AXL393268 BHF393255:BHH393268 BRB393255:BRD393268 CAX393255:CAZ393268 CKT393255:CKV393268 CUP393255:CUR393268 DEL393255:DEN393268 DOH393255:DOJ393268 DYD393255:DYF393268 EHZ393255:EIB393268 ERV393255:ERX393268 FBR393255:FBT393268 FLN393255:FLP393268 FVJ393255:FVL393268 GFF393255:GFH393268 GPB393255:GPD393268 GYX393255:GYZ393268 HIT393255:HIV393268 HSP393255:HSR393268 ICL393255:ICN393268 IMH393255:IMJ393268 IWD393255:IWF393268 JFZ393255:JGB393268 JPV393255:JPX393268 JZR393255:JZT393268 KJN393255:KJP393268 KTJ393255:KTL393268 LDF393255:LDH393268 LNB393255:LND393268 LWX393255:LWZ393268 MGT393255:MGV393268 MQP393255:MQR393268 NAL393255:NAN393268 NKH393255:NKJ393268 NUD393255:NUF393268 ODZ393255:OEB393268 ONV393255:ONX393268 OXR393255:OXT393268 PHN393255:PHP393268 PRJ393255:PRL393268 QBF393255:QBH393268 QLB393255:QLD393268 QUX393255:QUZ393268 RET393255:REV393268 ROP393255:ROR393268 RYL393255:RYN393268 SIH393255:SIJ393268 SSD393255:SSF393268 TBZ393255:TCB393268 TLV393255:TLX393268 TVR393255:TVT393268 UFN393255:UFP393268 UPJ393255:UPL393268 UZF393255:UZH393268 VJB393255:VJD393268 VSX393255:VSZ393268 WCT393255:WCV393268 WMP393255:WMR393268 WWL393255:WWN393268 AD458791:AF458804 JZ458791:KB458804 TV458791:TX458804 ADR458791:ADT458804 ANN458791:ANP458804 AXJ458791:AXL458804 BHF458791:BHH458804 BRB458791:BRD458804 CAX458791:CAZ458804 CKT458791:CKV458804 CUP458791:CUR458804 DEL458791:DEN458804 DOH458791:DOJ458804 DYD458791:DYF458804 EHZ458791:EIB458804 ERV458791:ERX458804 FBR458791:FBT458804 FLN458791:FLP458804 FVJ458791:FVL458804 GFF458791:GFH458804 GPB458791:GPD458804 GYX458791:GYZ458804 HIT458791:HIV458804 HSP458791:HSR458804 ICL458791:ICN458804 IMH458791:IMJ458804 IWD458791:IWF458804 JFZ458791:JGB458804 JPV458791:JPX458804 JZR458791:JZT458804 KJN458791:KJP458804 KTJ458791:KTL458804 LDF458791:LDH458804 LNB458791:LND458804 LWX458791:LWZ458804 MGT458791:MGV458804 MQP458791:MQR458804 NAL458791:NAN458804 NKH458791:NKJ458804 NUD458791:NUF458804 ODZ458791:OEB458804 ONV458791:ONX458804 OXR458791:OXT458804 PHN458791:PHP458804 PRJ458791:PRL458804 QBF458791:QBH458804 QLB458791:QLD458804 QUX458791:QUZ458804 RET458791:REV458804 ROP458791:ROR458804 RYL458791:RYN458804 SIH458791:SIJ458804 SSD458791:SSF458804 TBZ458791:TCB458804 TLV458791:TLX458804 TVR458791:TVT458804 UFN458791:UFP458804 UPJ458791:UPL458804 UZF458791:UZH458804 VJB458791:VJD458804 VSX458791:VSZ458804 WCT458791:WCV458804 WMP458791:WMR458804 WWL458791:WWN458804 AD524327:AF524340 JZ524327:KB524340 TV524327:TX524340 ADR524327:ADT524340 ANN524327:ANP524340 AXJ524327:AXL524340 BHF524327:BHH524340 BRB524327:BRD524340 CAX524327:CAZ524340 CKT524327:CKV524340 CUP524327:CUR524340 DEL524327:DEN524340 DOH524327:DOJ524340 DYD524327:DYF524340 EHZ524327:EIB524340 ERV524327:ERX524340 FBR524327:FBT524340 FLN524327:FLP524340 FVJ524327:FVL524340 GFF524327:GFH524340 GPB524327:GPD524340 GYX524327:GYZ524340 HIT524327:HIV524340 HSP524327:HSR524340 ICL524327:ICN524340 IMH524327:IMJ524340 IWD524327:IWF524340 JFZ524327:JGB524340 JPV524327:JPX524340 JZR524327:JZT524340 KJN524327:KJP524340 KTJ524327:KTL524340 LDF524327:LDH524340 LNB524327:LND524340 LWX524327:LWZ524340 MGT524327:MGV524340 MQP524327:MQR524340 NAL524327:NAN524340 NKH524327:NKJ524340 NUD524327:NUF524340 ODZ524327:OEB524340 ONV524327:ONX524340 OXR524327:OXT524340 PHN524327:PHP524340 PRJ524327:PRL524340 QBF524327:QBH524340 QLB524327:QLD524340 QUX524327:QUZ524340 RET524327:REV524340 ROP524327:ROR524340 RYL524327:RYN524340 SIH524327:SIJ524340 SSD524327:SSF524340 TBZ524327:TCB524340 TLV524327:TLX524340 TVR524327:TVT524340 UFN524327:UFP524340 UPJ524327:UPL524340 UZF524327:UZH524340 VJB524327:VJD524340 VSX524327:VSZ524340 WCT524327:WCV524340 WMP524327:WMR524340 WWL524327:WWN524340 AD589863:AF589876 JZ589863:KB589876 TV589863:TX589876 ADR589863:ADT589876 ANN589863:ANP589876 AXJ589863:AXL589876 BHF589863:BHH589876 BRB589863:BRD589876 CAX589863:CAZ589876 CKT589863:CKV589876 CUP589863:CUR589876 DEL589863:DEN589876 DOH589863:DOJ589876 DYD589863:DYF589876 EHZ589863:EIB589876 ERV589863:ERX589876 FBR589863:FBT589876 FLN589863:FLP589876 FVJ589863:FVL589876 GFF589863:GFH589876 GPB589863:GPD589876 GYX589863:GYZ589876 HIT589863:HIV589876 HSP589863:HSR589876 ICL589863:ICN589876 IMH589863:IMJ589876 IWD589863:IWF589876 JFZ589863:JGB589876 JPV589863:JPX589876 JZR589863:JZT589876 KJN589863:KJP589876 KTJ589863:KTL589876 LDF589863:LDH589876 LNB589863:LND589876 LWX589863:LWZ589876 MGT589863:MGV589876 MQP589863:MQR589876 NAL589863:NAN589876 NKH589863:NKJ589876 NUD589863:NUF589876 ODZ589863:OEB589876 ONV589863:ONX589876 OXR589863:OXT589876 PHN589863:PHP589876 PRJ589863:PRL589876 QBF589863:QBH589876 QLB589863:QLD589876 QUX589863:QUZ589876 RET589863:REV589876 ROP589863:ROR589876 RYL589863:RYN589876 SIH589863:SIJ589876 SSD589863:SSF589876 TBZ589863:TCB589876 TLV589863:TLX589876 TVR589863:TVT589876 UFN589863:UFP589876 UPJ589863:UPL589876 UZF589863:UZH589876 VJB589863:VJD589876 VSX589863:VSZ589876 WCT589863:WCV589876 WMP589863:WMR589876 WWL589863:WWN589876 AD655399:AF655412 JZ655399:KB655412 TV655399:TX655412 ADR655399:ADT655412 ANN655399:ANP655412 AXJ655399:AXL655412 BHF655399:BHH655412 BRB655399:BRD655412 CAX655399:CAZ655412 CKT655399:CKV655412 CUP655399:CUR655412 DEL655399:DEN655412 DOH655399:DOJ655412 DYD655399:DYF655412 EHZ655399:EIB655412 ERV655399:ERX655412 FBR655399:FBT655412 FLN655399:FLP655412 FVJ655399:FVL655412 GFF655399:GFH655412 GPB655399:GPD655412 GYX655399:GYZ655412 HIT655399:HIV655412 HSP655399:HSR655412 ICL655399:ICN655412 IMH655399:IMJ655412 IWD655399:IWF655412 JFZ655399:JGB655412 JPV655399:JPX655412 JZR655399:JZT655412 KJN655399:KJP655412 KTJ655399:KTL655412 LDF655399:LDH655412 LNB655399:LND655412 LWX655399:LWZ655412 MGT655399:MGV655412 MQP655399:MQR655412 NAL655399:NAN655412 NKH655399:NKJ655412 NUD655399:NUF655412 ODZ655399:OEB655412 ONV655399:ONX655412 OXR655399:OXT655412 PHN655399:PHP655412 PRJ655399:PRL655412 QBF655399:QBH655412 QLB655399:QLD655412 QUX655399:QUZ655412 RET655399:REV655412 ROP655399:ROR655412 RYL655399:RYN655412 SIH655399:SIJ655412 SSD655399:SSF655412 TBZ655399:TCB655412 TLV655399:TLX655412 TVR655399:TVT655412 UFN655399:UFP655412 UPJ655399:UPL655412 UZF655399:UZH655412 VJB655399:VJD655412 VSX655399:VSZ655412 WCT655399:WCV655412 WMP655399:WMR655412 WWL655399:WWN655412 AD720935:AF720948 JZ720935:KB720948 TV720935:TX720948 ADR720935:ADT720948 ANN720935:ANP720948 AXJ720935:AXL720948 BHF720935:BHH720948 BRB720935:BRD720948 CAX720935:CAZ720948 CKT720935:CKV720948 CUP720935:CUR720948 DEL720935:DEN720948 DOH720935:DOJ720948 DYD720935:DYF720948 EHZ720935:EIB720948 ERV720935:ERX720948 FBR720935:FBT720948 FLN720935:FLP720948 FVJ720935:FVL720948 GFF720935:GFH720948 GPB720935:GPD720948 GYX720935:GYZ720948 HIT720935:HIV720948 HSP720935:HSR720948 ICL720935:ICN720948 IMH720935:IMJ720948 IWD720935:IWF720948 JFZ720935:JGB720948 JPV720935:JPX720948 JZR720935:JZT720948 KJN720935:KJP720948 KTJ720935:KTL720948 LDF720935:LDH720948 LNB720935:LND720948 LWX720935:LWZ720948 MGT720935:MGV720948 MQP720935:MQR720948 NAL720935:NAN720948 NKH720935:NKJ720948 NUD720935:NUF720948 ODZ720935:OEB720948 ONV720935:ONX720948 OXR720935:OXT720948 PHN720935:PHP720948 PRJ720935:PRL720948 QBF720935:QBH720948 QLB720935:QLD720948 QUX720935:QUZ720948 RET720935:REV720948 ROP720935:ROR720948 RYL720935:RYN720948 SIH720935:SIJ720948 SSD720935:SSF720948 TBZ720935:TCB720948 TLV720935:TLX720948 TVR720935:TVT720948 UFN720935:UFP720948 UPJ720935:UPL720948 UZF720935:UZH720948 VJB720935:VJD720948 VSX720935:VSZ720948 WCT720935:WCV720948 WMP720935:WMR720948 WWL720935:WWN720948 AD786471:AF786484 JZ786471:KB786484 TV786471:TX786484 ADR786471:ADT786484 ANN786471:ANP786484 AXJ786471:AXL786484 BHF786471:BHH786484 BRB786471:BRD786484 CAX786471:CAZ786484 CKT786471:CKV786484 CUP786471:CUR786484 DEL786471:DEN786484 DOH786471:DOJ786484 DYD786471:DYF786484 EHZ786471:EIB786484 ERV786471:ERX786484 FBR786471:FBT786484 FLN786471:FLP786484 FVJ786471:FVL786484 GFF786471:GFH786484 GPB786471:GPD786484 GYX786471:GYZ786484 HIT786471:HIV786484 HSP786471:HSR786484 ICL786471:ICN786484 IMH786471:IMJ786484 IWD786471:IWF786484 JFZ786471:JGB786484 JPV786471:JPX786484 JZR786471:JZT786484 KJN786471:KJP786484 KTJ786471:KTL786484 LDF786471:LDH786484 LNB786471:LND786484 LWX786471:LWZ786484 MGT786471:MGV786484 MQP786471:MQR786484 NAL786471:NAN786484 NKH786471:NKJ786484 NUD786471:NUF786484 ODZ786471:OEB786484 ONV786471:ONX786484 OXR786471:OXT786484 PHN786471:PHP786484 PRJ786471:PRL786484 QBF786471:QBH786484 QLB786471:QLD786484 QUX786471:QUZ786484 RET786471:REV786484 ROP786471:ROR786484 RYL786471:RYN786484 SIH786471:SIJ786484 SSD786471:SSF786484 TBZ786471:TCB786484 TLV786471:TLX786484 TVR786471:TVT786484 UFN786471:UFP786484 UPJ786471:UPL786484 UZF786471:UZH786484 VJB786471:VJD786484 VSX786471:VSZ786484 WCT786471:WCV786484 WMP786471:WMR786484 WWL786471:WWN786484 AD852007:AF852020 JZ852007:KB852020 TV852007:TX852020 ADR852007:ADT852020 ANN852007:ANP852020 AXJ852007:AXL852020 BHF852007:BHH852020 BRB852007:BRD852020 CAX852007:CAZ852020 CKT852007:CKV852020 CUP852007:CUR852020 DEL852007:DEN852020 DOH852007:DOJ852020 DYD852007:DYF852020 EHZ852007:EIB852020 ERV852007:ERX852020 FBR852007:FBT852020 FLN852007:FLP852020 FVJ852007:FVL852020 GFF852007:GFH852020 GPB852007:GPD852020 GYX852007:GYZ852020 HIT852007:HIV852020 HSP852007:HSR852020 ICL852007:ICN852020 IMH852007:IMJ852020 IWD852007:IWF852020 JFZ852007:JGB852020 JPV852007:JPX852020 JZR852007:JZT852020 KJN852007:KJP852020 KTJ852007:KTL852020 LDF852007:LDH852020 LNB852007:LND852020 LWX852007:LWZ852020 MGT852007:MGV852020 MQP852007:MQR852020 NAL852007:NAN852020 NKH852007:NKJ852020 NUD852007:NUF852020 ODZ852007:OEB852020 ONV852007:ONX852020 OXR852007:OXT852020 PHN852007:PHP852020 PRJ852007:PRL852020 QBF852007:QBH852020 QLB852007:QLD852020 QUX852007:QUZ852020 RET852007:REV852020 ROP852007:ROR852020 RYL852007:RYN852020 SIH852007:SIJ852020 SSD852007:SSF852020 TBZ852007:TCB852020 TLV852007:TLX852020 TVR852007:TVT852020 UFN852007:UFP852020 UPJ852007:UPL852020 UZF852007:UZH852020 VJB852007:VJD852020 VSX852007:VSZ852020 WCT852007:WCV852020 WMP852007:WMR852020 WWL852007:WWN852020 AD917543:AF917556 JZ917543:KB917556 TV917543:TX917556 ADR917543:ADT917556 ANN917543:ANP917556 AXJ917543:AXL917556 BHF917543:BHH917556 BRB917543:BRD917556 CAX917543:CAZ917556 CKT917543:CKV917556 CUP917543:CUR917556 DEL917543:DEN917556 DOH917543:DOJ917556 DYD917543:DYF917556 EHZ917543:EIB917556 ERV917543:ERX917556 FBR917543:FBT917556 FLN917543:FLP917556 FVJ917543:FVL917556 GFF917543:GFH917556 GPB917543:GPD917556 GYX917543:GYZ917556 HIT917543:HIV917556 HSP917543:HSR917556 ICL917543:ICN917556 IMH917543:IMJ917556 IWD917543:IWF917556 JFZ917543:JGB917556 JPV917543:JPX917556 JZR917543:JZT917556 KJN917543:KJP917556 KTJ917543:KTL917556 LDF917543:LDH917556 LNB917543:LND917556 LWX917543:LWZ917556 MGT917543:MGV917556 MQP917543:MQR917556 NAL917543:NAN917556 NKH917543:NKJ917556 NUD917543:NUF917556 ODZ917543:OEB917556 ONV917543:ONX917556 OXR917543:OXT917556 PHN917543:PHP917556 PRJ917543:PRL917556 QBF917543:QBH917556 QLB917543:QLD917556 QUX917543:QUZ917556 RET917543:REV917556 ROP917543:ROR917556 RYL917543:RYN917556 SIH917543:SIJ917556 SSD917543:SSF917556 TBZ917543:TCB917556 TLV917543:TLX917556 TVR917543:TVT917556 UFN917543:UFP917556 UPJ917543:UPL917556 UZF917543:UZH917556 VJB917543:VJD917556 VSX917543:VSZ917556 WCT917543:WCV917556 WMP917543:WMR917556 WWL917543:WWN917556 AD983079:AF983092 JZ983079:KB983092 TV983079:TX983092 ADR983079:ADT983092 ANN983079:ANP983092 AXJ983079:AXL983092 BHF983079:BHH983092 BRB983079:BRD983092 CAX983079:CAZ983092 CKT983079:CKV983092 CUP983079:CUR983092 DEL983079:DEN983092 DOH983079:DOJ983092 DYD983079:DYF983092 EHZ983079:EIB983092 ERV983079:ERX983092 FBR983079:FBT983092 FLN983079:FLP983092 FVJ983079:FVL983092 GFF983079:GFH983092 GPB983079:GPD983092 GYX983079:GYZ983092 HIT983079:HIV983092 HSP983079:HSR983092 ICL983079:ICN983092 IMH983079:IMJ983092 IWD983079:IWF983092 JFZ983079:JGB983092 JPV983079:JPX983092 JZR983079:JZT983092 KJN983079:KJP983092 KTJ983079:KTL983092 LDF983079:LDH983092 LNB983079:LND983092 LWX983079:LWZ983092 MGT983079:MGV983092 MQP983079:MQR983092 NAL983079:NAN983092 NKH983079:NKJ983092 NUD983079:NUF983092 ODZ983079:OEB983092 ONV983079:ONX983092 OXR983079:OXT983092 PHN983079:PHP983092 PRJ983079:PRL983092 QBF983079:QBH983092 QLB983079:QLD983092 QUX983079:QUZ983092 RET983079:REV983092 ROP983079:ROR983092 RYL983079:RYN983092 SIH983079:SIJ983092 SSD983079:SSF983092 TBZ983079:TCB983092 TLV983079:TLX983092 TVR983079:TVT983092 UFN983079:UFP983092 UPJ983079:UPL983092 UZF983079:UZH983092 VJB983079:VJD983092 VSX983079:VSZ983092 WCT983079:WCV983092 WMP983079:WMR983092 WWL983079:WWN983092 AH36 KD36 TZ36 ADV36 ANR36 AXN36 BHJ36 BRF36 CBB36 CKX36 CUT36 DEP36 DOL36 DYH36 EID36 ERZ36 FBV36 FLR36 FVN36 GFJ36 GPF36 GZB36 HIX36 HST36 ICP36 IML36 IWH36 JGD36 JPZ36 JZV36 KJR36 KTN36 LDJ36 LNF36 LXB36 MGX36 MQT36 NAP36 NKL36 NUH36 OED36 ONZ36 OXV36 PHR36 PRN36 QBJ36 QLF36 QVB36 REX36 ROT36 RYP36 SIL36 SSH36 TCD36 TLZ36 TVV36 UFR36 UPN36 UZJ36 VJF36 VTB36 WCX36 WMT36 WWP36 AH65572 KD65572 TZ65572 ADV65572 ANR65572 AXN65572 BHJ65572 BRF65572 CBB65572 CKX65572 CUT65572 DEP65572 DOL65572 DYH65572 EID65572 ERZ65572 FBV65572 FLR65572 FVN65572 GFJ65572 GPF65572 GZB65572 HIX65572 HST65572 ICP65572 IML65572 IWH65572 JGD65572 JPZ65572 JZV65572 KJR65572 KTN65572 LDJ65572 LNF65572 LXB65572 MGX65572 MQT65572 NAP65572 NKL65572 NUH65572 OED65572 ONZ65572 OXV65572 PHR65572 PRN65572 QBJ65572 QLF65572 QVB65572 REX65572 ROT65572 RYP65572 SIL65572 SSH65572 TCD65572 TLZ65572 TVV65572 UFR65572 UPN65572 UZJ65572 VJF65572 VTB65572 WCX65572 WMT65572 WWP65572 AH131108 KD131108 TZ131108 ADV131108 ANR131108 AXN131108 BHJ131108 BRF131108 CBB131108 CKX131108 CUT131108 DEP131108 DOL131108 DYH131108 EID131108 ERZ131108 FBV131108 FLR131108 FVN131108 GFJ131108 GPF131108 GZB131108 HIX131108 HST131108 ICP131108 IML131108 IWH131108 JGD131108 JPZ131108 JZV131108 KJR131108 KTN131108 LDJ131108 LNF131108 LXB131108 MGX131108 MQT131108 NAP131108 NKL131108 NUH131108 OED131108 ONZ131108 OXV131108 PHR131108 PRN131108 QBJ131108 QLF131108 QVB131108 REX131108 ROT131108 RYP131108 SIL131108 SSH131108 TCD131108 TLZ131108 TVV131108 UFR131108 UPN131108 UZJ131108 VJF131108 VTB131108 WCX131108 WMT131108 WWP131108 AH196644 KD196644 TZ196644 ADV196644 ANR196644 AXN196644 BHJ196644 BRF196644 CBB196644 CKX196644 CUT196644 DEP196644 DOL196644 DYH196644 EID196644 ERZ196644 FBV196644 FLR196644 FVN196644 GFJ196644 GPF196644 GZB196644 HIX196644 HST196644 ICP196644 IML196644 IWH196644 JGD196644 JPZ196644 JZV196644 KJR196644 KTN196644 LDJ196644 LNF196644 LXB196644 MGX196644 MQT196644 NAP196644 NKL196644 NUH196644 OED196644 ONZ196644 OXV196644 PHR196644 PRN196644 QBJ196644 QLF196644 QVB196644 REX196644 ROT196644 RYP196644 SIL196644 SSH196644 TCD196644 TLZ196644 TVV196644 UFR196644 UPN196644 UZJ196644 VJF196644 VTB196644 WCX196644 WMT196644 WWP196644 AH262180 KD262180 TZ262180 ADV262180 ANR262180 AXN262180 BHJ262180 BRF262180 CBB262180 CKX262180 CUT262180 DEP262180 DOL262180 DYH262180 EID262180 ERZ262180 FBV262180 FLR262180 FVN262180 GFJ262180 GPF262180 GZB262180 HIX262180 HST262180 ICP262180 IML262180 IWH262180 JGD262180 JPZ262180 JZV262180 KJR262180 KTN262180 LDJ262180 LNF262180 LXB262180 MGX262180 MQT262180 NAP262180 NKL262180 NUH262180 OED262180 ONZ262180 OXV262180 PHR262180 PRN262180 QBJ262180 QLF262180 QVB262180 REX262180 ROT262180 RYP262180 SIL262180 SSH262180 TCD262180 TLZ262180 TVV262180 UFR262180 UPN262180 UZJ262180 VJF262180 VTB262180 WCX262180 WMT262180 WWP262180 AH327716 KD327716 TZ327716 ADV327716 ANR327716 AXN327716 BHJ327716 BRF327716 CBB327716 CKX327716 CUT327716 DEP327716 DOL327716 DYH327716 EID327716 ERZ327716 FBV327716 FLR327716 FVN327716 GFJ327716 GPF327716 GZB327716 HIX327716 HST327716 ICP327716 IML327716 IWH327716 JGD327716 JPZ327716 JZV327716 KJR327716 KTN327716 LDJ327716 LNF327716 LXB327716 MGX327716 MQT327716 NAP327716 NKL327716 NUH327716 OED327716 ONZ327716 OXV327716 PHR327716 PRN327716 QBJ327716 QLF327716 QVB327716 REX327716 ROT327716 RYP327716 SIL327716 SSH327716 TCD327716 TLZ327716 TVV327716 UFR327716 UPN327716 UZJ327716 VJF327716 VTB327716 WCX327716 WMT327716 WWP327716 AH393252 KD393252 TZ393252 ADV393252 ANR393252 AXN393252 BHJ393252 BRF393252 CBB393252 CKX393252 CUT393252 DEP393252 DOL393252 DYH393252 EID393252 ERZ393252 FBV393252 FLR393252 FVN393252 GFJ393252 GPF393252 GZB393252 HIX393252 HST393252 ICP393252 IML393252 IWH393252 JGD393252 JPZ393252 JZV393252 KJR393252 KTN393252 LDJ393252 LNF393252 LXB393252 MGX393252 MQT393252 NAP393252 NKL393252 NUH393252 OED393252 ONZ393252 OXV393252 PHR393252 PRN393252 QBJ393252 QLF393252 QVB393252 REX393252 ROT393252 RYP393252 SIL393252 SSH393252 TCD393252 TLZ393252 TVV393252 UFR393252 UPN393252 UZJ393252 VJF393252 VTB393252 WCX393252 WMT393252 WWP393252 AH458788 KD458788 TZ458788 ADV458788 ANR458788 AXN458788 BHJ458788 BRF458788 CBB458788 CKX458788 CUT458788 DEP458788 DOL458788 DYH458788 EID458788 ERZ458788 FBV458788 FLR458788 FVN458788 GFJ458788 GPF458788 GZB458788 HIX458788 HST458788 ICP458788 IML458788 IWH458788 JGD458788 JPZ458788 JZV458788 KJR458788 KTN458788 LDJ458788 LNF458788 LXB458788 MGX458788 MQT458788 NAP458788 NKL458788 NUH458788 OED458788 ONZ458788 OXV458788 PHR458788 PRN458788 QBJ458788 QLF458788 QVB458788 REX458788 ROT458788 RYP458788 SIL458788 SSH458788 TCD458788 TLZ458788 TVV458788 UFR458788 UPN458788 UZJ458788 VJF458788 VTB458788 WCX458788 WMT458788 WWP458788 AH524324 KD524324 TZ524324 ADV524324 ANR524324 AXN524324 BHJ524324 BRF524324 CBB524324 CKX524324 CUT524324 DEP524324 DOL524324 DYH524324 EID524324 ERZ524324 FBV524324 FLR524324 FVN524324 GFJ524324 GPF524324 GZB524324 HIX524324 HST524324 ICP524324 IML524324 IWH524324 JGD524324 JPZ524324 JZV524324 KJR524324 KTN524324 LDJ524324 LNF524324 LXB524324 MGX524324 MQT524324 NAP524324 NKL524324 NUH524324 OED524324 ONZ524324 OXV524324 PHR524324 PRN524324 QBJ524324 QLF524324 QVB524324 REX524324 ROT524324 RYP524324 SIL524324 SSH524324 TCD524324 TLZ524324 TVV524324 UFR524324 UPN524324 UZJ524324 VJF524324 VTB524324 WCX524324 WMT524324 WWP524324 AH589860 KD589860 TZ589860 ADV589860 ANR589860 AXN589860 BHJ589860 BRF589860 CBB589860 CKX589860 CUT589860 DEP589860 DOL589860 DYH589860 EID589860 ERZ589860 FBV589860 FLR589860 FVN589860 GFJ589860 GPF589860 GZB589860 HIX589860 HST589860 ICP589860 IML589860 IWH589860 JGD589860 JPZ589860 JZV589860 KJR589860 KTN589860 LDJ589860 LNF589860 LXB589860 MGX589860 MQT589860 NAP589860 NKL589860 NUH589860 OED589860 ONZ589860 OXV589860 PHR589860 PRN589860 QBJ589860 QLF589860 QVB589860 REX589860 ROT589860 RYP589860 SIL589860 SSH589860 TCD589860 TLZ589860 TVV589860 UFR589860 UPN589860 UZJ589860 VJF589860 VTB589860 WCX589860 WMT589860 WWP589860 AH655396 KD655396 TZ655396 ADV655396 ANR655396 AXN655396 BHJ655396 BRF655396 CBB655396 CKX655396 CUT655396 DEP655396 DOL655396 DYH655396 EID655396 ERZ655396 FBV655396 FLR655396 FVN655396 GFJ655396 GPF655396 GZB655396 HIX655396 HST655396 ICP655396 IML655396 IWH655396 JGD655396 JPZ655396 JZV655396 KJR655396 KTN655396 LDJ655396 LNF655396 LXB655396 MGX655396 MQT655396 NAP655396 NKL655396 NUH655396 OED655396 ONZ655396 OXV655396 PHR655396 PRN655396 QBJ655396 QLF655396 QVB655396 REX655396 ROT655396 RYP655396 SIL655396 SSH655396 TCD655396 TLZ655396 TVV655396 UFR655396 UPN655396 UZJ655396 VJF655396 VTB655396 WCX655396 WMT655396 WWP655396 AH720932 KD720932 TZ720932 ADV720932 ANR720932 AXN720932 BHJ720932 BRF720932 CBB720932 CKX720932 CUT720932 DEP720932 DOL720932 DYH720932 EID720932 ERZ720932 FBV720932 FLR720932 FVN720932 GFJ720932 GPF720932 GZB720932 HIX720932 HST720932 ICP720932 IML720932 IWH720932 JGD720932 JPZ720932 JZV720932 KJR720932 KTN720932 LDJ720932 LNF720932 LXB720932 MGX720932 MQT720932 NAP720932 NKL720932 NUH720932 OED720932 ONZ720932 OXV720932 PHR720932 PRN720932 QBJ720932 QLF720932 QVB720932 REX720932 ROT720932 RYP720932 SIL720932 SSH720932 TCD720932 TLZ720932 TVV720932 UFR720932 UPN720932 UZJ720932 VJF720932 VTB720932 WCX720932 WMT720932 WWP720932 AH786468 KD786468 TZ786468 ADV786468 ANR786468 AXN786468 BHJ786468 BRF786468 CBB786468 CKX786468 CUT786468 DEP786468 DOL786468 DYH786468 EID786468 ERZ786468 FBV786468 FLR786468 FVN786468 GFJ786468 GPF786468 GZB786468 HIX786468 HST786468 ICP786468 IML786468 IWH786468 JGD786468 JPZ786468 JZV786468 KJR786468 KTN786468 LDJ786468 LNF786468 LXB786468 MGX786468 MQT786468 NAP786468 NKL786468 NUH786468 OED786468 ONZ786468 OXV786468 PHR786468 PRN786468 QBJ786468 QLF786468 QVB786468 REX786468 ROT786468 RYP786468 SIL786468 SSH786468 TCD786468 TLZ786468 TVV786468 UFR786468 UPN786468 UZJ786468 VJF786468 VTB786468 WCX786468 WMT786468 WWP786468 AH852004 KD852004 TZ852004 ADV852004 ANR852004 AXN852004 BHJ852004 BRF852004 CBB852004 CKX852004 CUT852004 DEP852004 DOL852004 DYH852004 EID852004 ERZ852004 FBV852004 FLR852004 FVN852004 GFJ852004 GPF852004 GZB852004 HIX852004 HST852004 ICP852004 IML852004 IWH852004 JGD852004 JPZ852004 JZV852004 KJR852004 KTN852004 LDJ852004 LNF852004 LXB852004 MGX852004 MQT852004 NAP852004 NKL852004 NUH852004 OED852004 ONZ852004 OXV852004 PHR852004 PRN852004 QBJ852004 QLF852004 QVB852004 REX852004 ROT852004 RYP852004 SIL852004 SSH852004 TCD852004 TLZ852004 TVV852004 UFR852004 UPN852004 UZJ852004 VJF852004 VTB852004 WCX852004 WMT852004 WWP852004 AH917540 KD917540 TZ917540 ADV917540 ANR917540 AXN917540 BHJ917540 BRF917540 CBB917540 CKX917540 CUT917540 DEP917540 DOL917540 DYH917540 EID917540 ERZ917540 FBV917540 FLR917540 FVN917540 GFJ917540 GPF917540 GZB917540 HIX917540 HST917540 ICP917540 IML917540 IWH917540 JGD917540 JPZ917540 JZV917540 KJR917540 KTN917540 LDJ917540 LNF917540 LXB917540 MGX917540 MQT917540 NAP917540 NKL917540 NUH917540 OED917540 ONZ917540 OXV917540 PHR917540 PRN917540 QBJ917540 QLF917540 QVB917540 REX917540 ROT917540 RYP917540 SIL917540 SSH917540 TCD917540 TLZ917540 TVV917540 UFR917540 UPN917540 UZJ917540 VJF917540 VTB917540 WCX917540 WMT917540 WWP917540 AH983076 KD983076 TZ983076 ADV983076 ANR983076 AXN983076 BHJ983076 BRF983076 CBB983076 CKX983076 CUT983076 DEP983076 DOL983076 DYH983076 EID983076 ERZ983076 FBV983076 FLR983076 FVN983076 GFJ983076 GPF983076 GZB983076 HIX983076 HST983076 ICP983076 IML983076 IWH983076 JGD983076 JPZ983076 JZV983076 KJR983076 KTN983076 LDJ983076 LNF983076 LXB983076 MGX983076 MQT983076 NAP983076 NKL983076 NUH983076 OED983076 ONZ983076 OXV983076 PHR983076 PRN983076 QBJ983076 QLF983076 QVB983076 REX983076 ROT983076 RYP983076 SIL983076 SSH983076 TCD983076 TLZ983076 TVV983076 UFR983076 UPN983076 UZJ983076 VJF983076 VTB983076 WCX983076 WMT983076 WWP983076 AH39:AH52 KD39:KD52 TZ39:TZ52 ADV39:ADV52 ANR39:ANR52 AXN39:AXN52 BHJ39:BHJ52 BRF39:BRF52 CBB39:CBB52 CKX39:CKX52 CUT39:CUT52 DEP39:DEP52 DOL39:DOL52 DYH39:DYH52 EID39:EID52 ERZ39:ERZ52 FBV39:FBV52 FLR39:FLR52 FVN39:FVN52 GFJ39:GFJ52 GPF39:GPF52 GZB39:GZB52 HIX39:HIX52 HST39:HST52 ICP39:ICP52 IML39:IML52 IWH39:IWH52 JGD39:JGD52 JPZ39:JPZ52 JZV39:JZV52 KJR39:KJR52 KTN39:KTN52 LDJ39:LDJ52 LNF39:LNF52 LXB39:LXB52 MGX39:MGX52 MQT39:MQT52 NAP39:NAP52 NKL39:NKL52 NUH39:NUH52 OED39:OED52 ONZ39:ONZ52 OXV39:OXV52 PHR39:PHR52 PRN39:PRN52 QBJ39:QBJ52 QLF39:QLF52 QVB39:QVB52 REX39:REX52 ROT39:ROT52 RYP39:RYP52 SIL39:SIL52 SSH39:SSH52 TCD39:TCD52 TLZ39:TLZ52 TVV39:TVV52 UFR39:UFR52 UPN39:UPN52 UZJ39:UZJ52 VJF39:VJF52 VTB39:VTB52 WCX39:WCX52 WMT39:WMT52 WWP39:WWP52 AH65575:AH65588 KD65575:KD65588 TZ65575:TZ65588 ADV65575:ADV65588 ANR65575:ANR65588 AXN65575:AXN65588 BHJ65575:BHJ65588 BRF65575:BRF65588 CBB65575:CBB65588 CKX65575:CKX65588 CUT65575:CUT65588 DEP65575:DEP65588 DOL65575:DOL65588 DYH65575:DYH65588 EID65575:EID65588 ERZ65575:ERZ65588 FBV65575:FBV65588 FLR65575:FLR65588 FVN65575:FVN65588 GFJ65575:GFJ65588 GPF65575:GPF65588 GZB65575:GZB65588 HIX65575:HIX65588 HST65575:HST65588 ICP65575:ICP65588 IML65575:IML65588 IWH65575:IWH65588 JGD65575:JGD65588 JPZ65575:JPZ65588 JZV65575:JZV65588 KJR65575:KJR65588 KTN65575:KTN65588 LDJ65575:LDJ65588 LNF65575:LNF65588 LXB65575:LXB65588 MGX65575:MGX65588 MQT65575:MQT65588 NAP65575:NAP65588 NKL65575:NKL65588 NUH65575:NUH65588 OED65575:OED65588 ONZ65575:ONZ65588 OXV65575:OXV65588 PHR65575:PHR65588 PRN65575:PRN65588 QBJ65575:QBJ65588 QLF65575:QLF65588 QVB65575:QVB65588 REX65575:REX65588 ROT65575:ROT65588 RYP65575:RYP65588 SIL65575:SIL65588 SSH65575:SSH65588 TCD65575:TCD65588 TLZ65575:TLZ65588 TVV65575:TVV65588 UFR65575:UFR65588 UPN65575:UPN65588 UZJ65575:UZJ65588 VJF65575:VJF65588 VTB65575:VTB65588 WCX65575:WCX65588 WMT65575:WMT65588 WWP65575:WWP65588 AH131111:AH131124 KD131111:KD131124 TZ131111:TZ131124 ADV131111:ADV131124 ANR131111:ANR131124 AXN131111:AXN131124 BHJ131111:BHJ131124 BRF131111:BRF131124 CBB131111:CBB131124 CKX131111:CKX131124 CUT131111:CUT131124 DEP131111:DEP131124 DOL131111:DOL131124 DYH131111:DYH131124 EID131111:EID131124 ERZ131111:ERZ131124 FBV131111:FBV131124 FLR131111:FLR131124 FVN131111:FVN131124 GFJ131111:GFJ131124 GPF131111:GPF131124 GZB131111:GZB131124 HIX131111:HIX131124 HST131111:HST131124 ICP131111:ICP131124 IML131111:IML131124 IWH131111:IWH131124 JGD131111:JGD131124 JPZ131111:JPZ131124 JZV131111:JZV131124 KJR131111:KJR131124 KTN131111:KTN131124 LDJ131111:LDJ131124 LNF131111:LNF131124 LXB131111:LXB131124 MGX131111:MGX131124 MQT131111:MQT131124 NAP131111:NAP131124 NKL131111:NKL131124 NUH131111:NUH131124 OED131111:OED131124 ONZ131111:ONZ131124 OXV131111:OXV131124 PHR131111:PHR131124 PRN131111:PRN131124 QBJ131111:QBJ131124 QLF131111:QLF131124 QVB131111:QVB131124 REX131111:REX131124 ROT131111:ROT131124 RYP131111:RYP131124 SIL131111:SIL131124 SSH131111:SSH131124 TCD131111:TCD131124 TLZ131111:TLZ131124 TVV131111:TVV131124 UFR131111:UFR131124 UPN131111:UPN131124 UZJ131111:UZJ131124 VJF131111:VJF131124 VTB131111:VTB131124 WCX131111:WCX131124 WMT131111:WMT131124 WWP131111:WWP131124 AH196647:AH196660 KD196647:KD196660 TZ196647:TZ196660 ADV196647:ADV196660 ANR196647:ANR196660 AXN196647:AXN196660 BHJ196647:BHJ196660 BRF196647:BRF196660 CBB196647:CBB196660 CKX196647:CKX196660 CUT196647:CUT196660 DEP196647:DEP196660 DOL196647:DOL196660 DYH196647:DYH196660 EID196647:EID196660 ERZ196647:ERZ196660 FBV196647:FBV196660 FLR196647:FLR196660 FVN196647:FVN196660 GFJ196647:GFJ196660 GPF196647:GPF196660 GZB196647:GZB196660 HIX196647:HIX196660 HST196647:HST196660 ICP196647:ICP196660 IML196647:IML196660 IWH196647:IWH196660 JGD196647:JGD196660 JPZ196647:JPZ196660 JZV196647:JZV196660 KJR196647:KJR196660 KTN196647:KTN196660 LDJ196647:LDJ196660 LNF196647:LNF196660 LXB196647:LXB196660 MGX196647:MGX196660 MQT196647:MQT196660 NAP196647:NAP196660 NKL196647:NKL196660 NUH196647:NUH196660 OED196647:OED196660 ONZ196647:ONZ196660 OXV196647:OXV196660 PHR196647:PHR196660 PRN196647:PRN196660 QBJ196647:QBJ196660 QLF196647:QLF196660 QVB196647:QVB196660 REX196647:REX196660 ROT196647:ROT196660 RYP196647:RYP196660 SIL196647:SIL196660 SSH196647:SSH196660 TCD196647:TCD196660 TLZ196647:TLZ196660 TVV196647:TVV196660 UFR196647:UFR196660 UPN196647:UPN196660 UZJ196647:UZJ196660 VJF196647:VJF196660 VTB196647:VTB196660 WCX196647:WCX196660 WMT196647:WMT196660 WWP196647:WWP196660 AH262183:AH262196 KD262183:KD262196 TZ262183:TZ262196 ADV262183:ADV262196 ANR262183:ANR262196 AXN262183:AXN262196 BHJ262183:BHJ262196 BRF262183:BRF262196 CBB262183:CBB262196 CKX262183:CKX262196 CUT262183:CUT262196 DEP262183:DEP262196 DOL262183:DOL262196 DYH262183:DYH262196 EID262183:EID262196 ERZ262183:ERZ262196 FBV262183:FBV262196 FLR262183:FLR262196 FVN262183:FVN262196 GFJ262183:GFJ262196 GPF262183:GPF262196 GZB262183:GZB262196 HIX262183:HIX262196 HST262183:HST262196 ICP262183:ICP262196 IML262183:IML262196 IWH262183:IWH262196 JGD262183:JGD262196 JPZ262183:JPZ262196 JZV262183:JZV262196 KJR262183:KJR262196 KTN262183:KTN262196 LDJ262183:LDJ262196 LNF262183:LNF262196 LXB262183:LXB262196 MGX262183:MGX262196 MQT262183:MQT262196 NAP262183:NAP262196 NKL262183:NKL262196 NUH262183:NUH262196 OED262183:OED262196 ONZ262183:ONZ262196 OXV262183:OXV262196 PHR262183:PHR262196 PRN262183:PRN262196 QBJ262183:QBJ262196 QLF262183:QLF262196 QVB262183:QVB262196 REX262183:REX262196 ROT262183:ROT262196 RYP262183:RYP262196 SIL262183:SIL262196 SSH262183:SSH262196 TCD262183:TCD262196 TLZ262183:TLZ262196 TVV262183:TVV262196 UFR262183:UFR262196 UPN262183:UPN262196 UZJ262183:UZJ262196 VJF262183:VJF262196 VTB262183:VTB262196 WCX262183:WCX262196 WMT262183:WMT262196 WWP262183:WWP262196 AH327719:AH327732 KD327719:KD327732 TZ327719:TZ327732 ADV327719:ADV327732 ANR327719:ANR327732 AXN327719:AXN327732 BHJ327719:BHJ327732 BRF327719:BRF327732 CBB327719:CBB327732 CKX327719:CKX327732 CUT327719:CUT327732 DEP327719:DEP327732 DOL327719:DOL327732 DYH327719:DYH327732 EID327719:EID327732 ERZ327719:ERZ327732 FBV327719:FBV327732 FLR327719:FLR327732 FVN327719:FVN327732 GFJ327719:GFJ327732 GPF327719:GPF327732 GZB327719:GZB327732 HIX327719:HIX327732 HST327719:HST327732 ICP327719:ICP327732 IML327719:IML327732 IWH327719:IWH327732 JGD327719:JGD327732 JPZ327719:JPZ327732 JZV327719:JZV327732 KJR327719:KJR327732 KTN327719:KTN327732 LDJ327719:LDJ327732 LNF327719:LNF327732 LXB327719:LXB327732 MGX327719:MGX327732 MQT327719:MQT327732 NAP327719:NAP327732 NKL327719:NKL327732 NUH327719:NUH327732 OED327719:OED327732 ONZ327719:ONZ327732 OXV327719:OXV327732 PHR327719:PHR327732 PRN327719:PRN327732 QBJ327719:QBJ327732 QLF327719:QLF327732 QVB327719:QVB327732 REX327719:REX327732 ROT327719:ROT327732 RYP327719:RYP327732 SIL327719:SIL327732 SSH327719:SSH327732 TCD327719:TCD327732 TLZ327719:TLZ327732 TVV327719:TVV327732 UFR327719:UFR327732 UPN327719:UPN327732 UZJ327719:UZJ327732 VJF327719:VJF327732 VTB327719:VTB327732 WCX327719:WCX327732 WMT327719:WMT327732 WWP327719:WWP327732 AH393255:AH393268 KD393255:KD393268 TZ393255:TZ393268 ADV393255:ADV393268 ANR393255:ANR393268 AXN393255:AXN393268 BHJ393255:BHJ393268 BRF393255:BRF393268 CBB393255:CBB393268 CKX393255:CKX393268 CUT393255:CUT393268 DEP393255:DEP393268 DOL393255:DOL393268 DYH393255:DYH393268 EID393255:EID393268 ERZ393255:ERZ393268 FBV393255:FBV393268 FLR393255:FLR393268 FVN393255:FVN393268 GFJ393255:GFJ393268 GPF393255:GPF393268 GZB393255:GZB393268 HIX393255:HIX393268 HST393255:HST393268 ICP393255:ICP393268 IML393255:IML393268 IWH393255:IWH393268 JGD393255:JGD393268 JPZ393255:JPZ393268 JZV393255:JZV393268 KJR393255:KJR393268 KTN393255:KTN393268 LDJ393255:LDJ393268 LNF393255:LNF393268 LXB393255:LXB393268 MGX393255:MGX393268 MQT393255:MQT393268 NAP393255:NAP393268 NKL393255:NKL393268 NUH393255:NUH393268 OED393255:OED393268 ONZ393255:ONZ393268 OXV393255:OXV393268 PHR393255:PHR393268 PRN393255:PRN393268 QBJ393255:QBJ393268 QLF393255:QLF393268 QVB393255:QVB393268 REX393255:REX393268 ROT393255:ROT393268 RYP393255:RYP393268 SIL393255:SIL393268 SSH393255:SSH393268 TCD393255:TCD393268 TLZ393255:TLZ393268 TVV393255:TVV393268 UFR393255:UFR393268 UPN393255:UPN393268 UZJ393255:UZJ393268 VJF393255:VJF393268 VTB393255:VTB393268 WCX393255:WCX393268 WMT393255:WMT393268 WWP393255:WWP393268 AH458791:AH458804 KD458791:KD458804 TZ458791:TZ458804 ADV458791:ADV458804 ANR458791:ANR458804 AXN458791:AXN458804 BHJ458791:BHJ458804 BRF458791:BRF458804 CBB458791:CBB458804 CKX458791:CKX458804 CUT458791:CUT458804 DEP458791:DEP458804 DOL458791:DOL458804 DYH458791:DYH458804 EID458791:EID458804 ERZ458791:ERZ458804 FBV458791:FBV458804 FLR458791:FLR458804 FVN458791:FVN458804 GFJ458791:GFJ458804 GPF458791:GPF458804 GZB458791:GZB458804 HIX458791:HIX458804 HST458791:HST458804 ICP458791:ICP458804 IML458791:IML458804 IWH458791:IWH458804 JGD458791:JGD458804 JPZ458791:JPZ458804 JZV458791:JZV458804 KJR458791:KJR458804 KTN458791:KTN458804 LDJ458791:LDJ458804 LNF458791:LNF458804 LXB458791:LXB458804 MGX458791:MGX458804 MQT458791:MQT458804 NAP458791:NAP458804 NKL458791:NKL458804 NUH458791:NUH458804 OED458791:OED458804 ONZ458791:ONZ458804 OXV458791:OXV458804 PHR458791:PHR458804 PRN458791:PRN458804 QBJ458791:QBJ458804 QLF458791:QLF458804 QVB458791:QVB458804 REX458791:REX458804 ROT458791:ROT458804 RYP458791:RYP458804 SIL458791:SIL458804 SSH458791:SSH458804 TCD458791:TCD458804 TLZ458791:TLZ458804 TVV458791:TVV458804 UFR458791:UFR458804 UPN458791:UPN458804 UZJ458791:UZJ458804 VJF458791:VJF458804 VTB458791:VTB458804 WCX458791:WCX458804 WMT458791:WMT458804 WWP458791:WWP458804 AH524327:AH524340 KD524327:KD524340 TZ524327:TZ524340 ADV524327:ADV524340 ANR524327:ANR524340 AXN524327:AXN524340 BHJ524327:BHJ524340 BRF524327:BRF524340 CBB524327:CBB524340 CKX524327:CKX524340 CUT524327:CUT524340 DEP524327:DEP524340 DOL524327:DOL524340 DYH524327:DYH524340 EID524327:EID524340 ERZ524327:ERZ524340 FBV524327:FBV524340 FLR524327:FLR524340 FVN524327:FVN524340 GFJ524327:GFJ524340 GPF524327:GPF524340 GZB524327:GZB524340 HIX524327:HIX524340 HST524327:HST524340 ICP524327:ICP524340 IML524327:IML524340 IWH524327:IWH524340 JGD524327:JGD524340 JPZ524327:JPZ524340 JZV524327:JZV524340 KJR524327:KJR524340 KTN524327:KTN524340 LDJ524327:LDJ524340 LNF524327:LNF524340 LXB524327:LXB524340 MGX524327:MGX524340 MQT524327:MQT524340 NAP524327:NAP524340 NKL524327:NKL524340 NUH524327:NUH524340 OED524327:OED524340 ONZ524327:ONZ524340 OXV524327:OXV524340 PHR524327:PHR524340 PRN524327:PRN524340 QBJ524327:QBJ524340 QLF524327:QLF524340 QVB524327:QVB524340 REX524327:REX524340 ROT524327:ROT524340 RYP524327:RYP524340 SIL524327:SIL524340 SSH524327:SSH524340 TCD524327:TCD524340 TLZ524327:TLZ524340 TVV524327:TVV524340 UFR524327:UFR524340 UPN524327:UPN524340 UZJ524327:UZJ524340 VJF524327:VJF524340 VTB524327:VTB524340 WCX524327:WCX524340 WMT524327:WMT524340 WWP524327:WWP524340 AH589863:AH589876 KD589863:KD589876 TZ589863:TZ589876 ADV589863:ADV589876 ANR589863:ANR589876 AXN589863:AXN589876 BHJ589863:BHJ589876 BRF589863:BRF589876 CBB589863:CBB589876 CKX589863:CKX589876 CUT589863:CUT589876 DEP589863:DEP589876 DOL589863:DOL589876 DYH589863:DYH589876 EID589863:EID589876 ERZ589863:ERZ589876 FBV589863:FBV589876 FLR589863:FLR589876 FVN589863:FVN589876 GFJ589863:GFJ589876 GPF589863:GPF589876 GZB589863:GZB589876 HIX589863:HIX589876 HST589863:HST589876 ICP589863:ICP589876 IML589863:IML589876 IWH589863:IWH589876 JGD589863:JGD589876 JPZ589863:JPZ589876 JZV589863:JZV589876 KJR589863:KJR589876 KTN589863:KTN589876 LDJ589863:LDJ589876 LNF589863:LNF589876 LXB589863:LXB589876 MGX589863:MGX589876 MQT589863:MQT589876 NAP589863:NAP589876 NKL589863:NKL589876 NUH589863:NUH589876 OED589863:OED589876 ONZ589863:ONZ589876 OXV589863:OXV589876 PHR589863:PHR589876 PRN589863:PRN589876 QBJ589863:QBJ589876 QLF589863:QLF589876 QVB589863:QVB589876 REX589863:REX589876 ROT589863:ROT589876 RYP589863:RYP589876 SIL589863:SIL589876 SSH589863:SSH589876 TCD589863:TCD589876 TLZ589863:TLZ589876 TVV589863:TVV589876 UFR589863:UFR589876 UPN589863:UPN589876 UZJ589863:UZJ589876 VJF589863:VJF589876 VTB589863:VTB589876 WCX589863:WCX589876 WMT589863:WMT589876 WWP589863:WWP589876 AH655399:AH655412 KD655399:KD655412 TZ655399:TZ655412 ADV655399:ADV655412 ANR655399:ANR655412 AXN655399:AXN655412 BHJ655399:BHJ655412 BRF655399:BRF655412 CBB655399:CBB655412 CKX655399:CKX655412 CUT655399:CUT655412 DEP655399:DEP655412 DOL655399:DOL655412 DYH655399:DYH655412 EID655399:EID655412 ERZ655399:ERZ655412 FBV655399:FBV655412 FLR655399:FLR655412 FVN655399:FVN655412 GFJ655399:GFJ655412 GPF655399:GPF655412 GZB655399:GZB655412 HIX655399:HIX655412 HST655399:HST655412 ICP655399:ICP655412 IML655399:IML655412 IWH655399:IWH655412 JGD655399:JGD655412 JPZ655399:JPZ655412 JZV655399:JZV655412 KJR655399:KJR655412 KTN655399:KTN655412 LDJ655399:LDJ655412 LNF655399:LNF655412 LXB655399:LXB655412 MGX655399:MGX655412 MQT655399:MQT655412 NAP655399:NAP655412 NKL655399:NKL655412 NUH655399:NUH655412 OED655399:OED655412 ONZ655399:ONZ655412 OXV655399:OXV655412 PHR655399:PHR655412 PRN655399:PRN655412 QBJ655399:QBJ655412 QLF655399:QLF655412 QVB655399:QVB655412 REX655399:REX655412 ROT655399:ROT655412 RYP655399:RYP655412 SIL655399:SIL655412 SSH655399:SSH655412 TCD655399:TCD655412 TLZ655399:TLZ655412 TVV655399:TVV655412 UFR655399:UFR655412 UPN655399:UPN655412 UZJ655399:UZJ655412 VJF655399:VJF655412 VTB655399:VTB655412 WCX655399:WCX655412 WMT655399:WMT655412 WWP655399:WWP655412 AH720935:AH720948 KD720935:KD720948 TZ720935:TZ720948 ADV720935:ADV720948 ANR720935:ANR720948 AXN720935:AXN720948 BHJ720935:BHJ720948 BRF720935:BRF720948 CBB720935:CBB720948 CKX720935:CKX720948 CUT720935:CUT720948 DEP720935:DEP720948 DOL720935:DOL720948 DYH720935:DYH720948 EID720935:EID720948 ERZ720935:ERZ720948 FBV720935:FBV720948 FLR720935:FLR720948 FVN720935:FVN720948 GFJ720935:GFJ720948 GPF720935:GPF720948 GZB720935:GZB720948 HIX720935:HIX720948 HST720935:HST720948 ICP720935:ICP720948 IML720935:IML720948 IWH720935:IWH720948 JGD720935:JGD720948 JPZ720935:JPZ720948 JZV720935:JZV720948 KJR720935:KJR720948 KTN720935:KTN720948 LDJ720935:LDJ720948 LNF720935:LNF720948 LXB720935:LXB720948 MGX720935:MGX720948 MQT720935:MQT720948 NAP720935:NAP720948 NKL720935:NKL720948 NUH720935:NUH720948 OED720935:OED720948 ONZ720935:ONZ720948 OXV720935:OXV720948 PHR720935:PHR720948 PRN720935:PRN720948 QBJ720935:QBJ720948 QLF720935:QLF720948 QVB720935:QVB720948 REX720935:REX720948 ROT720935:ROT720948 RYP720935:RYP720948 SIL720935:SIL720948 SSH720935:SSH720948 TCD720935:TCD720948 TLZ720935:TLZ720948 TVV720935:TVV720948 UFR720935:UFR720948 UPN720935:UPN720948 UZJ720935:UZJ720948 VJF720935:VJF720948 VTB720935:VTB720948 WCX720935:WCX720948 WMT720935:WMT720948 WWP720935:WWP720948 AH786471:AH786484 KD786471:KD786484 TZ786471:TZ786484 ADV786471:ADV786484 ANR786471:ANR786484 AXN786471:AXN786484 BHJ786471:BHJ786484 BRF786471:BRF786484 CBB786471:CBB786484 CKX786471:CKX786484 CUT786471:CUT786484 DEP786471:DEP786484 DOL786471:DOL786484 DYH786471:DYH786484 EID786471:EID786484 ERZ786471:ERZ786484 FBV786471:FBV786484 FLR786471:FLR786484 FVN786471:FVN786484 GFJ786471:GFJ786484 GPF786471:GPF786484 GZB786471:GZB786484 HIX786471:HIX786484 HST786471:HST786484 ICP786471:ICP786484 IML786471:IML786484 IWH786471:IWH786484 JGD786471:JGD786484 JPZ786471:JPZ786484 JZV786471:JZV786484 KJR786471:KJR786484 KTN786471:KTN786484 LDJ786471:LDJ786484 LNF786471:LNF786484 LXB786471:LXB786484 MGX786471:MGX786484 MQT786471:MQT786484 NAP786471:NAP786484 NKL786471:NKL786484 NUH786471:NUH786484 OED786471:OED786484 ONZ786471:ONZ786484 OXV786471:OXV786484 PHR786471:PHR786484 PRN786471:PRN786484 QBJ786471:QBJ786484 QLF786471:QLF786484 QVB786471:QVB786484 REX786471:REX786484 ROT786471:ROT786484 RYP786471:RYP786484 SIL786471:SIL786484 SSH786471:SSH786484 TCD786471:TCD786484 TLZ786471:TLZ786484 TVV786471:TVV786484 UFR786471:UFR786484 UPN786471:UPN786484 UZJ786471:UZJ786484 VJF786471:VJF786484 VTB786471:VTB786484 WCX786471:WCX786484 WMT786471:WMT786484 WWP786471:WWP786484 AH852007:AH852020 KD852007:KD852020 TZ852007:TZ852020 ADV852007:ADV852020 ANR852007:ANR852020 AXN852007:AXN852020 BHJ852007:BHJ852020 BRF852007:BRF852020 CBB852007:CBB852020 CKX852007:CKX852020 CUT852007:CUT852020 DEP852007:DEP852020 DOL852007:DOL852020 DYH852007:DYH852020 EID852007:EID852020 ERZ852007:ERZ852020 FBV852007:FBV852020 FLR852007:FLR852020 FVN852007:FVN852020 GFJ852007:GFJ852020 GPF852007:GPF852020 GZB852007:GZB852020 HIX852007:HIX852020 HST852007:HST852020 ICP852007:ICP852020 IML852007:IML852020 IWH852007:IWH852020 JGD852007:JGD852020 JPZ852007:JPZ852020 JZV852007:JZV852020 KJR852007:KJR852020 KTN852007:KTN852020 LDJ852007:LDJ852020 LNF852007:LNF852020 LXB852007:LXB852020 MGX852007:MGX852020 MQT852007:MQT852020 NAP852007:NAP852020 NKL852007:NKL852020 NUH852007:NUH852020 OED852007:OED852020 ONZ852007:ONZ852020 OXV852007:OXV852020 PHR852007:PHR852020 PRN852007:PRN852020 QBJ852007:QBJ852020 QLF852007:QLF852020 QVB852007:QVB852020 REX852007:REX852020 ROT852007:ROT852020 RYP852007:RYP852020 SIL852007:SIL852020 SSH852007:SSH852020 TCD852007:TCD852020 TLZ852007:TLZ852020 TVV852007:TVV852020 UFR852007:UFR852020 UPN852007:UPN852020 UZJ852007:UZJ852020 VJF852007:VJF852020 VTB852007:VTB852020 WCX852007:WCX852020 WMT852007:WMT852020 WWP852007:WWP852020 AH917543:AH917556 KD917543:KD917556 TZ917543:TZ917556 ADV917543:ADV917556 ANR917543:ANR917556 AXN917543:AXN917556 BHJ917543:BHJ917556 BRF917543:BRF917556 CBB917543:CBB917556 CKX917543:CKX917556 CUT917543:CUT917556 DEP917543:DEP917556 DOL917543:DOL917556 DYH917543:DYH917556 EID917543:EID917556 ERZ917543:ERZ917556 FBV917543:FBV917556 FLR917543:FLR917556 FVN917543:FVN917556 GFJ917543:GFJ917556 GPF917543:GPF917556 GZB917543:GZB917556 HIX917543:HIX917556 HST917543:HST917556 ICP917543:ICP917556 IML917543:IML917556 IWH917543:IWH917556 JGD917543:JGD917556 JPZ917543:JPZ917556 JZV917543:JZV917556 KJR917543:KJR917556 KTN917543:KTN917556 LDJ917543:LDJ917556 LNF917543:LNF917556 LXB917543:LXB917556 MGX917543:MGX917556 MQT917543:MQT917556 NAP917543:NAP917556 NKL917543:NKL917556 NUH917543:NUH917556 OED917543:OED917556 ONZ917543:ONZ917556 OXV917543:OXV917556 PHR917543:PHR917556 PRN917543:PRN917556 QBJ917543:QBJ917556 QLF917543:QLF917556 QVB917543:QVB917556 REX917543:REX917556 ROT917543:ROT917556 RYP917543:RYP917556 SIL917543:SIL917556 SSH917543:SSH917556 TCD917543:TCD917556 TLZ917543:TLZ917556 TVV917543:TVV917556 UFR917543:UFR917556 UPN917543:UPN917556 UZJ917543:UZJ917556 VJF917543:VJF917556 VTB917543:VTB917556 WCX917543:WCX917556 WMT917543:WMT917556 WWP917543:WWP917556 AH983079:AH983092 KD983079:KD983092 TZ983079:TZ983092 ADV983079:ADV983092 ANR983079:ANR983092 AXN983079:AXN983092 BHJ983079:BHJ983092 BRF983079:BRF983092 CBB983079:CBB983092 CKX983079:CKX983092 CUT983079:CUT983092 DEP983079:DEP983092 DOL983079:DOL983092 DYH983079:DYH983092 EID983079:EID983092 ERZ983079:ERZ983092 FBV983079:FBV983092 FLR983079:FLR983092 FVN983079:FVN983092 GFJ983079:GFJ983092 GPF983079:GPF983092 GZB983079:GZB983092 HIX983079:HIX983092 HST983079:HST983092 ICP983079:ICP983092 IML983079:IML983092 IWH983079:IWH983092 JGD983079:JGD983092 JPZ983079:JPZ983092 JZV983079:JZV983092 KJR983079:KJR983092 KTN983079:KTN983092 LDJ983079:LDJ983092 LNF983079:LNF983092 LXB983079:LXB983092 MGX983079:MGX983092 MQT983079:MQT983092 NAP983079:NAP983092 NKL983079:NKL983092 NUH983079:NUH983092 OED983079:OED983092 ONZ983079:ONZ983092 OXV983079:OXV983092 PHR983079:PHR983092 PRN983079:PRN983092 QBJ983079:QBJ983092 QLF983079:QLF983092 QVB983079:QVB983092 REX983079:REX983092 ROT983079:ROT983092 RYP983079:RYP983092 SIL983079:SIL983092 SSH983079:SSH983092 TCD983079:TCD983092 TLZ983079:TLZ983092 TVV983079:TVV983092 UFR983079:UFR983092 UPN983079:UPN983092 UZJ983079:UZJ983092 VJF983079:VJF983092 VTB983079:VTB983092 WCX983079:WCX983092 WMT983079:WMT983092 WWP983079:WWP983092</xm:sqref>
        </x14:dataValidation>
        <x14:dataValidation type="whole" operator="greaterThanOrEqual" showInputMessage="1" showErrorMessage="1" xr:uid="{A4FCBB2F-E403-438B-BDEB-E5E412DD8A0E}">
          <x14:formula1>
            <xm:f>0</xm:f>
          </x14:formula1>
          <xm:sqref>L53:L54 JH53:JH54 TD53:TD54 ACZ53:ACZ54 AMV53:AMV54 AWR53:AWR54 BGN53:BGN54 BQJ53:BQJ54 CAF53:CAF54 CKB53:CKB54 CTX53:CTX54 DDT53:DDT54 DNP53:DNP54 DXL53:DXL54 EHH53:EHH54 ERD53:ERD54 FAZ53:FAZ54 FKV53:FKV54 FUR53:FUR54 GEN53:GEN54 GOJ53:GOJ54 GYF53:GYF54 HIB53:HIB54 HRX53:HRX54 IBT53:IBT54 ILP53:ILP54 IVL53:IVL54 JFH53:JFH54 JPD53:JPD54 JYZ53:JYZ54 KIV53:KIV54 KSR53:KSR54 LCN53:LCN54 LMJ53:LMJ54 LWF53:LWF54 MGB53:MGB54 MPX53:MPX54 MZT53:MZT54 NJP53:NJP54 NTL53:NTL54 ODH53:ODH54 OND53:OND54 OWZ53:OWZ54 PGV53:PGV54 PQR53:PQR54 QAN53:QAN54 QKJ53:QKJ54 QUF53:QUF54 REB53:REB54 RNX53:RNX54 RXT53:RXT54 SHP53:SHP54 SRL53:SRL54 TBH53:TBH54 TLD53:TLD54 TUZ53:TUZ54 UEV53:UEV54 UOR53:UOR54 UYN53:UYN54 VIJ53:VIJ54 VSF53:VSF54 WCB53:WCB54 WLX53:WLX54 WVT53:WVT54 L65589:L65590 JH65589:JH65590 TD65589:TD65590 ACZ65589:ACZ65590 AMV65589:AMV65590 AWR65589:AWR65590 BGN65589:BGN65590 BQJ65589:BQJ65590 CAF65589:CAF65590 CKB65589:CKB65590 CTX65589:CTX65590 DDT65589:DDT65590 DNP65589:DNP65590 DXL65589:DXL65590 EHH65589:EHH65590 ERD65589:ERD65590 FAZ65589:FAZ65590 FKV65589:FKV65590 FUR65589:FUR65590 GEN65589:GEN65590 GOJ65589:GOJ65590 GYF65589:GYF65590 HIB65589:HIB65590 HRX65589:HRX65590 IBT65589:IBT65590 ILP65589:ILP65590 IVL65589:IVL65590 JFH65589:JFH65590 JPD65589:JPD65590 JYZ65589:JYZ65590 KIV65589:KIV65590 KSR65589:KSR65590 LCN65589:LCN65590 LMJ65589:LMJ65590 LWF65589:LWF65590 MGB65589:MGB65590 MPX65589:MPX65590 MZT65589:MZT65590 NJP65589:NJP65590 NTL65589:NTL65590 ODH65589:ODH65590 OND65589:OND65590 OWZ65589:OWZ65590 PGV65589:PGV65590 PQR65589:PQR65590 QAN65589:QAN65590 QKJ65589:QKJ65590 QUF65589:QUF65590 REB65589:REB65590 RNX65589:RNX65590 RXT65589:RXT65590 SHP65589:SHP65590 SRL65589:SRL65590 TBH65589:TBH65590 TLD65589:TLD65590 TUZ65589:TUZ65590 UEV65589:UEV65590 UOR65589:UOR65590 UYN65589:UYN65590 VIJ65589:VIJ65590 VSF65589:VSF65590 WCB65589:WCB65590 WLX65589:WLX65590 WVT65589:WVT65590 L131125:L131126 JH131125:JH131126 TD131125:TD131126 ACZ131125:ACZ131126 AMV131125:AMV131126 AWR131125:AWR131126 BGN131125:BGN131126 BQJ131125:BQJ131126 CAF131125:CAF131126 CKB131125:CKB131126 CTX131125:CTX131126 DDT131125:DDT131126 DNP131125:DNP131126 DXL131125:DXL131126 EHH131125:EHH131126 ERD131125:ERD131126 FAZ131125:FAZ131126 FKV131125:FKV131126 FUR131125:FUR131126 GEN131125:GEN131126 GOJ131125:GOJ131126 GYF131125:GYF131126 HIB131125:HIB131126 HRX131125:HRX131126 IBT131125:IBT131126 ILP131125:ILP131126 IVL131125:IVL131126 JFH131125:JFH131126 JPD131125:JPD131126 JYZ131125:JYZ131126 KIV131125:KIV131126 KSR131125:KSR131126 LCN131125:LCN131126 LMJ131125:LMJ131126 LWF131125:LWF131126 MGB131125:MGB131126 MPX131125:MPX131126 MZT131125:MZT131126 NJP131125:NJP131126 NTL131125:NTL131126 ODH131125:ODH131126 OND131125:OND131126 OWZ131125:OWZ131126 PGV131125:PGV131126 PQR131125:PQR131126 QAN131125:QAN131126 QKJ131125:QKJ131126 QUF131125:QUF131126 REB131125:REB131126 RNX131125:RNX131126 RXT131125:RXT131126 SHP131125:SHP131126 SRL131125:SRL131126 TBH131125:TBH131126 TLD131125:TLD131126 TUZ131125:TUZ131126 UEV131125:UEV131126 UOR131125:UOR131126 UYN131125:UYN131126 VIJ131125:VIJ131126 VSF131125:VSF131126 WCB131125:WCB131126 WLX131125:WLX131126 WVT131125:WVT131126 L196661:L196662 JH196661:JH196662 TD196661:TD196662 ACZ196661:ACZ196662 AMV196661:AMV196662 AWR196661:AWR196662 BGN196661:BGN196662 BQJ196661:BQJ196662 CAF196661:CAF196662 CKB196661:CKB196662 CTX196661:CTX196662 DDT196661:DDT196662 DNP196661:DNP196662 DXL196661:DXL196662 EHH196661:EHH196662 ERD196661:ERD196662 FAZ196661:FAZ196662 FKV196661:FKV196662 FUR196661:FUR196662 GEN196661:GEN196662 GOJ196661:GOJ196662 GYF196661:GYF196662 HIB196661:HIB196662 HRX196661:HRX196662 IBT196661:IBT196662 ILP196661:ILP196662 IVL196661:IVL196662 JFH196661:JFH196662 JPD196661:JPD196662 JYZ196661:JYZ196662 KIV196661:KIV196662 KSR196661:KSR196662 LCN196661:LCN196662 LMJ196661:LMJ196662 LWF196661:LWF196662 MGB196661:MGB196662 MPX196661:MPX196662 MZT196661:MZT196662 NJP196661:NJP196662 NTL196661:NTL196662 ODH196661:ODH196662 OND196661:OND196662 OWZ196661:OWZ196662 PGV196661:PGV196662 PQR196661:PQR196662 QAN196661:QAN196662 QKJ196661:QKJ196662 QUF196661:QUF196662 REB196661:REB196662 RNX196661:RNX196662 RXT196661:RXT196662 SHP196661:SHP196662 SRL196661:SRL196662 TBH196661:TBH196662 TLD196661:TLD196662 TUZ196661:TUZ196662 UEV196661:UEV196662 UOR196661:UOR196662 UYN196661:UYN196662 VIJ196661:VIJ196662 VSF196661:VSF196662 WCB196661:WCB196662 WLX196661:WLX196662 WVT196661:WVT196662 L262197:L262198 JH262197:JH262198 TD262197:TD262198 ACZ262197:ACZ262198 AMV262197:AMV262198 AWR262197:AWR262198 BGN262197:BGN262198 BQJ262197:BQJ262198 CAF262197:CAF262198 CKB262197:CKB262198 CTX262197:CTX262198 DDT262197:DDT262198 DNP262197:DNP262198 DXL262197:DXL262198 EHH262197:EHH262198 ERD262197:ERD262198 FAZ262197:FAZ262198 FKV262197:FKV262198 FUR262197:FUR262198 GEN262197:GEN262198 GOJ262197:GOJ262198 GYF262197:GYF262198 HIB262197:HIB262198 HRX262197:HRX262198 IBT262197:IBT262198 ILP262197:ILP262198 IVL262197:IVL262198 JFH262197:JFH262198 JPD262197:JPD262198 JYZ262197:JYZ262198 KIV262197:KIV262198 KSR262197:KSR262198 LCN262197:LCN262198 LMJ262197:LMJ262198 LWF262197:LWF262198 MGB262197:MGB262198 MPX262197:MPX262198 MZT262197:MZT262198 NJP262197:NJP262198 NTL262197:NTL262198 ODH262197:ODH262198 OND262197:OND262198 OWZ262197:OWZ262198 PGV262197:PGV262198 PQR262197:PQR262198 QAN262197:QAN262198 QKJ262197:QKJ262198 QUF262197:QUF262198 REB262197:REB262198 RNX262197:RNX262198 RXT262197:RXT262198 SHP262197:SHP262198 SRL262197:SRL262198 TBH262197:TBH262198 TLD262197:TLD262198 TUZ262197:TUZ262198 UEV262197:UEV262198 UOR262197:UOR262198 UYN262197:UYN262198 VIJ262197:VIJ262198 VSF262197:VSF262198 WCB262197:WCB262198 WLX262197:WLX262198 WVT262197:WVT262198 L327733:L327734 JH327733:JH327734 TD327733:TD327734 ACZ327733:ACZ327734 AMV327733:AMV327734 AWR327733:AWR327734 BGN327733:BGN327734 BQJ327733:BQJ327734 CAF327733:CAF327734 CKB327733:CKB327734 CTX327733:CTX327734 DDT327733:DDT327734 DNP327733:DNP327734 DXL327733:DXL327734 EHH327733:EHH327734 ERD327733:ERD327734 FAZ327733:FAZ327734 FKV327733:FKV327734 FUR327733:FUR327734 GEN327733:GEN327734 GOJ327733:GOJ327734 GYF327733:GYF327734 HIB327733:HIB327734 HRX327733:HRX327734 IBT327733:IBT327734 ILP327733:ILP327734 IVL327733:IVL327734 JFH327733:JFH327734 JPD327733:JPD327734 JYZ327733:JYZ327734 KIV327733:KIV327734 KSR327733:KSR327734 LCN327733:LCN327734 LMJ327733:LMJ327734 LWF327733:LWF327734 MGB327733:MGB327734 MPX327733:MPX327734 MZT327733:MZT327734 NJP327733:NJP327734 NTL327733:NTL327734 ODH327733:ODH327734 OND327733:OND327734 OWZ327733:OWZ327734 PGV327733:PGV327734 PQR327733:PQR327734 QAN327733:QAN327734 QKJ327733:QKJ327734 QUF327733:QUF327734 REB327733:REB327734 RNX327733:RNX327734 RXT327733:RXT327734 SHP327733:SHP327734 SRL327733:SRL327734 TBH327733:TBH327734 TLD327733:TLD327734 TUZ327733:TUZ327734 UEV327733:UEV327734 UOR327733:UOR327734 UYN327733:UYN327734 VIJ327733:VIJ327734 VSF327733:VSF327734 WCB327733:WCB327734 WLX327733:WLX327734 WVT327733:WVT327734 L393269:L393270 JH393269:JH393270 TD393269:TD393270 ACZ393269:ACZ393270 AMV393269:AMV393270 AWR393269:AWR393270 BGN393269:BGN393270 BQJ393269:BQJ393270 CAF393269:CAF393270 CKB393269:CKB393270 CTX393269:CTX393270 DDT393269:DDT393270 DNP393269:DNP393270 DXL393269:DXL393270 EHH393269:EHH393270 ERD393269:ERD393270 FAZ393269:FAZ393270 FKV393269:FKV393270 FUR393269:FUR393270 GEN393269:GEN393270 GOJ393269:GOJ393270 GYF393269:GYF393270 HIB393269:HIB393270 HRX393269:HRX393270 IBT393269:IBT393270 ILP393269:ILP393270 IVL393269:IVL393270 JFH393269:JFH393270 JPD393269:JPD393270 JYZ393269:JYZ393270 KIV393269:KIV393270 KSR393269:KSR393270 LCN393269:LCN393270 LMJ393269:LMJ393270 LWF393269:LWF393270 MGB393269:MGB393270 MPX393269:MPX393270 MZT393269:MZT393270 NJP393269:NJP393270 NTL393269:NTL393270 ODH393269:ODH393270 OND393269:OND393270 OWZ393269:OWZ393270 PGV393269:PGV393270 PQR393269:PQR393270 QAN393269:QAN393270 QKJ393269:QKJ393270 QUF393269:QUF393270 REB393269:REB393270 RNX393269:RNX393270 RXT393269:RXT393270 SHP393269:SHP393270 SRL393269:SRL393270 TBH393269:TBH393270 TLD393269:TLD393270 TUZ393269:TUZ393270 UEV393269:UEV393270 UOR393269:UOR393270 UYN393269:UYN393270 VIJ393269:VIJ393270 VSF393269:VSF393270 WCB393269:WCB393270 WLX393269:WLX393270 WVT393269:WVT393270 L458805:L458806 JH458805:JH458806 TD458805:TD458806 ACZ458805:ACZ458806 AMV458805:AMV458806 AWR458805:AWR458806 BGN458805:BGN458806 BQJ458805:BQJ458806 CAF458805:CAF458806 CKB458805:CKB458806 CTX458805:CTX458806 DDT458805:DDT458806 DNP458805:DNP458806 DXL458805:DXL458806 EHH458805:EHH458806 ERD458805:ERD458806 FAZ458805:FAZ458806 FKV458805:FKV458806 FUR458805:FUR458806 GEN458805:GEN458806 GOJ458805:GOJ458806 GYF458805:GYF458806 HIB458805:HIB458806 HRX458805:HRX458806 IBT458805:IBT458806 ILP458805:ILP458806 IVL458805:IVL458806 JFH458805:JFH458806 JPD458805:JPD458806 JYZ458805:JYZ458806 KIV458805:KIV458806 KSR458805:KSR458806 LCN458805:LCN458806 LMJ458805:LMJ458806 LWF458805:LWF458806 MGB458805:MGB458806 MPX458805:MPX458806 MZT458805:MZT458806 NJP458805:NJP458806 NTL458805:NTL458806 ODH458805:ODH458806 OND458805:OND458806 OWZ458805:OWZ458806 PGV458805:PGV458806 PQR458805:PQR458806 QAN458805:QAN458806 QKJ458805:QKJ458806 QUF458805:QUF458806 REB458805:REB458806 RNX458805:RNX458806 RXT458805:RXT458806 SHP458805:SHP458806 SRL458805:SRL458806 TBH458805:TBH458806 TLD458805:TLD458806 TUZ458805:TUZ458806 UEV458805:UEV458806 UOR458805:UOR458806 UYN458805:UYN458806 VIJ458805:VIJ458806 VSF458805:VSF458806 WCB458805:WCB458806 WLX458805:WLX458806 WVT458805:WVT458806 L524341:L524342 JH524341:JH524342 TD524341:TD524342 ACZ524341:ACZ524342 AMV524341:AMV524342 AWR524341:AWR524342 BGN524341:BGN524342 BQJ524341:BQJ524342 CAF524341:CAF524342 CKB524341:CKB524342 CTX524341:CTX524342 DDT524341:DDT524342 DNP524341:DNP524342 DXL524341:DXL524342 EHH524341:EHH524342 ERD524341:ERD524342 FAZ524341:FAZ524342 FKV524341:FKV524342 FUR524341:FUR524342 GEN524341:GEN524342 GOJ524341:GOJ524342 GYF524341:GYF524342 HIB524341:HIB524342 HRX524341:HRX524342 IBT524341:IBT524342 ILP524341:ILP524342 IVL524341:IVL524342 JFH524341:JFH524342 JPD524341:JPD524342 JYZ524341:JYZ524342 KIV524341:KIV524342 KSR524341:KSR524342 LCN524341:LCN524342 LMJ524341:LMJ524342 LWF524341:LWF524342 MGB524341:MGB524342 MPX524341:MPX524342 MZT524341:MZT524342 NJP524341:NJP524342 NTL524341:NTL524342 ODH524341:ODH524342 OND524341:OND524342 OWZ524341:OWZ524342 PGV524341:PGV524342 PQR524341:PQR524342 QAN524341:QAN524342 QKJ524341:QKJ524342 QUF524341:QUF524342 REB524341:REB524342 RNX524341:RNX524342 RXT524341:RXT524342 SHP524341:SHP524342 SRL524341:SRL524342 TBH524341:TBH524342 TLD524341:TLD524342 TUZ524341:TUZ524342 UEV524341:UEV524342 UOR524341:UOR524342 UYN524341:UYN524342 VIJ524341:VIJ524342 VSF524341:VSF524342 WCB524341:WCB524342 WLX524341:WLX524342 WVT524341:WVT524342 L589877:L589878 JH589877:JH589878 TD589877:TD589878 ACZ589877:ACZ589878 AMV589877:AMV589878 AWR589877:AWR589878 BGN589877:BGN589878 BQJ589877:BQJ589878 CAF589877:CAF589878 CKB589877:CKB589878 CTX589877:CTX589878 DDT589877:DDT589878 DNP589877:DNP589878 DXL589877:DXL589878 EHH589877:EHH589878 ERD589877:ERD589878 FAZ589877:FAZ589878 FKV589877:FKV589878 FUR589877:FUR589878 GEN589877:GEN589878 GOJ589877:GOJ589878 GYF589877:GYF589878 HIB589877:HIB589878 HRX589877:HRX589878 IBT589877:IBT589878 ILP589877:ILP589878 IVL589877:IVL589878 JFH589877:JFH589878 JPD589877:JPD589878 JYZ589877:JYZ589878 KIV589877:KIV589878 KSR589877:KSR589878 LCN589877:LCN589878 LMJ589877:LMJ589878 LWF589877:LWF589878 MGB589877:MGB589878 MPX589877:MPX589878 MZT589877:MZT589878 NJP589877:NJP589878 NTL589877:NTL589878 ODH589877:ODH589878 OND589877:OND589878 OWZ589877:OWZ589878 PGV589877:PGV589878 PQR589877:PQR589878 QAN589877:QAN589878 QKJ589877:QKJ589878 QUF589877:QUF589878 REB589877:REB589878 RNX589877:RNX589878 RXT589877:RXT589878 SHP589877:SHP589878 SRL589877:SRL589878 TBH589877:TBH589878 TLD589877:TLD589878 TUZ589877:TUZ589878 UEV589877:UEV589878 UOR589877:UOR589878 UYN589877:UYN589878 VIJ589877:VIJ589878 VSF589877:VSF589878 WCB589877:WCB589878 WLX589877:WLX589878 WVT589877:WVT589878 L655413:L655414 JH655413:JH655414 TD655413:TD655414 ACZ655413:ACZ655414 AMV655413:AMV655414 AWR655413:AWR655414 BGN655413:BGN655414 BQJ655413:BQJ655414 CAF655413:CAF655414 CKB655413:CKB655414 CTX655413:CTX655414 DDT655413:DDT655414 DNP655413:DNP655414 DXL655413:DXL655414 EHH655413:EHH655414 ERD655413:ERD655414 FAZ655413:FAZ655414 FKV655413:FKV655414 FUR655413:FUR655414 GEN655413:GEN655414 GOJ655413:GOJ655414 GYF655413:GYF655414 HIB655413:HIB655414 HRX655413:HRX655414 IBT655413:IBT655414 ILP655413:ILP655414 IVL655413:IVL655414 JFH655413:JFH655414 JPD655413:JPD655414 JYZ655413:JYZ655414 KIV655413:KIV655414 KSR655413:KSR655414 LCN655413:LCN655414 LMJ655413:LMJ655414 LWF655413:LWF655414 MGB655413:MGB655414 MPX655413:MPX655414 MZT655413:MZT655414 NJP655413:NJP655414 NTL655413:NTL655414 ODH655413:ODH655414 OND655413:OND655414 OWZ655413:OWZ655414 PGV655413:PGV655414 PQR655413:PQR655414 QAN655413:QAN655414 QKJ655413:QKJ655414 QUF655413:QUF655414 REB655413:REB655414 RNX655413:RNX655414 RXT655413:RXT655414 SHP655413:SHP655414 SRL655413:SRL655414 TBH655413:TBH655414 TLD655413:TLD655414 TUZ655413:TUZ655414 UEV655413:UEV655414 UOR655413:UOR655414 UYN655413:UYN655414 VIJ655413:VIJ655414 VSF655413:VSF655414 WCB655413:WCB655414 WLX655413:WLX655414 WVT655413:WVT655414 L720949:L720950 JH720949:JH720950 TD720949:TD720950 ACZ720949:ACZ720950 AMV720949:AMV720950 AWR720949:AWR720950 BGN720949:BGN720950 BQJ720949:BQJ720950 CAF720949:CAF720950 CKB720949:CKB720950 CTX720949:CTX720950 DDT720949:DDT720950 DNP720949:DNP720950 DXL720949:DXL720950 EHH720949:EHH720950 ERD720949:ERD720950 FAZ720949:FAZ720950 FKV720949:FKV720950 FUR720949:FUR720950 GEN720949:GEN720950 GOJ720949:GOJ720950 GYF720949:GYF720950 HIB720949:HIB720950 HRX720949:HRX720950 IBT720949:IBT720950 ILP720949:ILP720950 IVL720949:IVL720950 JFH720949:JFH720950 JPD720949:JPD720950 JYZ720949:JYZ720950 KIV720949:KIV720950 KSR720949:KSR720950 LCN720949:LCN720950 LMJ720949:LMJ720950 LWF720949:LWF720950 MGB720949:MGB720950 MPX720949:MPX720950 MZT720949:MZT720950 NJP720949:NJP720950 NTL720949:NTL720950 ODH720949:ODH720950 OND720949:OND720950 OWZ720949:OWZ720950 PGV720949:PGV720950 PQR720949:PQR720950 QAN720949:QAN720950 QKJ720949:QKJ720950 QUF720949:QUF720950 REB720949:REB720950 RNX720949:RNX720950 RXT720949:RXT720950 SHP720949:SHP720950 SRL720949:SRL720950 TBH720949:TBH720950 TLD720949:TLD720950 TUZ720949:TUZ720950 UEV720949:UEV720950 UOR720949:UOR720950 UYN720949:UYN720950 VIJ720949:VIJ720950 VSF720949:VSF720950 WCB720949:WCB720950 WLX720949:WLX720950 WVT720949:WVT720950 L786485:L786486 JH786485:JH786486 TD786485:TD786486 ACZ786485:ACZ786486 AMV786485:AMV786486 AWR786485:AWR786486 BGN786485:BGN786486 BQJ786485:BQJ786486 CAF786485:CAF786486 CKB786485:CKB786486 CTX786485:CTX786486 DDT786485:DDT786486 DNP786485:DNP786486 DXL786485:DXL786486 EHH786485:EHH786486 ERD786485:ERD786486 FAZ786485:FAZ786486 FKV786485:FKV786486 FUR786485:FUR786486 GEN786485:GEN786486 GOJ786485:GOJ786486 GYF786485:GYF786486 HIB786485:HIB786486 HRX786485:HRX786486 IBT786485:IBT786486 ILP786485:ILP786486 IVL786485:IVL786486 JFH786485:JFH786486 JPD786485:JPD786486 JYZ786485:JYZ786486 KIV786485:KIV786486 KSR786485:KSR786486 LCN786485:LCN786486 LMJ786485:LMJ786486 LWF786485:LWF786486 MGB786485:MGB786486 MPX786485:MPX786486 MZT786485:MZT786486 NJP786485:NJP786486 NTL786485:NTL786486 ODH786485:ODH786486 OND786485:OND786486 OWZ786485:OWZ786486 PGV786485:PGV786486 PQR786485:PQR786486 QAN786485:QAN786486 QKJ786485:QKJ786486 QUF786485:QUF786486 REB786485:REB786486 RNX786485:RNX786486 RXT786485:RXT786486 SHP786485:SHP786486 SRL786485:SRL786486 TBH786485:TBH786486 TLD786485:TLD786486 TUZ786485:TUZ786486 UEV786485:UEV786486 UOR786485:UOR786486 UYN786485:UYN786486 VIJ786485:VIJ786486 VSF786485:VSF786486 WCB786485:WCB786486 WLX786485:WLX786486 WVT786485:WVT786486 L852021:L852022 JH852021:JH852022 TD852021:TD852022 ACZ852021:ACZ852022 AMV852021:AMV852022 AWR852021:AWR852022 BGN852021:BGN852022 BQJ852021:BQJ852022 CAF852021:CAF852022 CKB852021:CKB852022 CTX852021:CTX852022 DDT852021:DDT852022 DNP852021:DNP852022 DXL852021:DXL852022 EHH852021:EHH852022 ERD852021:ERD852022 FAZ852021:FAZ852022 FKV852021:FKV852022 FUR852021:FUR852022 GEN852021:GEN852022 GOJ852021:GOJ852022 GYF852021:GYF852022 HIB852021:HIB852022 HRX852021:HRX852022 IBT852021:IBT852022 ILP852021:ILP852022 IVL852021:IVL852022 JFH852021:JFH852022 JPD852021:JPD852022 JYZ852021:JYZ852022 KIV852021:KIV852022 KSR852021:KSR852022 LCN852021:LCN852022 LMJ852021:LMJ852022 LWF852021:LWF852022 MGB852021:MGB852022 MPX852021:MPX852022 MZT852021:MZT852022 NJP852021:NJP852022 NTL852021:NTL852022 ODH852021:ODH852022 OND852021:OND852022 OWZ852021:OWZ852022 PGV852021:PGV852022 PQR852021:PQR852022 QAN852021:QAN852022 QKJ852021:QKJ852022 QUF852021:QUF852022 REB852021:REB852022 RNX852021:RNX852022 RXT852021:RXT852022 SHP852021:SHP852022 SRL852021:SRL852022 TBH852021:TBH852022 TLD852021:TLD852022 TUZ852021:TUZ852022 UEV852021:UEV852022 UOR852021:UOR852022 UYN852021:UYN852022 VIJ852021:VIJ852022 VSF852021:VSF852022 WCB852021:WCB852022 WLX852021:WLX852022 WVT852021:WVT852022 L917557:L917558 JH917557:JH917558 TD917557:TD917558 ACZ917557:ACZ917558 AMV917557:AMV917558 AWR917557:AWR917558 BGN917557:BGN917558 BQJ917557:BQJ917558 CAF917557:CAF917558 CKB917557:CKB917558 CTX917557:CTX917558 DDT917557:DDT917558 DNP917557:DNP917558 DXL917557:DXL917558 EHH917557:EHH917558 ERD917557:ERD917558 FAZ917557:FAZ917558 FKV917557:FKV917558 FUR917557:FUR917558 GEN917557:GEN917558 GOJ917557:GOJ917558 GYF917557:GYF917558 HIB917557:HIB917558 HRX917557:HRX917558 IBT917557:IBT917558 ILP917557:ILP917558 IVL917557:IVL917558 JFH917557:JFH917558 JPD917557:JPD917558 JYZ917557:JYZ917558 KIV917557:KIV917558 KSR917557:KSR917558 LCN917557:LCN917558 LMJ917557:LMJ917558 LWF917557:LWF917558 MGB917557:MGB917558 MPX917557:MPX917558 MZT917557:MZT917558 NJP917557:NJP917558 NTL917557:NTL917558 ODH917557:ODH917558 OND917557:OND917558 OWZ917557:OWZ917558 PGV917557:PGV917558 PQR917557:PQR917558 QAN917557:QAN917558 QKJ917557:QKJ917558 QUF917557:QUF917558 REB917557:REB917558 RNX917557:RNX917558 RXT917557:RXT917558 SHP917557:SHP917558 SRL917557:SRL917558 TBH917557:TBH917558 TLD917557:TLD917558 TUZ917557:TUZ917558 UEV917557:UEV917558 UOR917557:UOR917558 UYN917557:UYN917558 VIJ917557:VIJ917558 VSF917557:VSF917558 WCB917557:WCB917558 WLX917557:WLX917558 WVT917557:WVT917558 L983093:L983094 JH983093:JH983094 TD983093:TD983094 ACZ983093:ACZ983094 AMV983093:AMV983094 AWR983093:AWR983094 BGN983093:BGN983094 BQJ983093:BQJ983094 CAF983093:CAF983094 CKB983093:CKB983094 CTX983093:CTX983094 DDT983093:DDT983094 DNP983093:DNP983094 DXL983093:DXL983094 EHH983093:EHH983094 ERD983093:ERD983094 FAZ983093:FAZ983094 FKV983093:FKV983094 FUR983093:FUR983094 GEN983093:GEN983094 GOJ983093:GOJ983094 GYF983093:GYF983094 HIB983093:HIB983094 HRX983093:HRX983094 IBT983093:IBT983094 ILP983093:ILP983094 IVL983093:IVL983094 JFH983093:JFH983094 JPD983093:JPD983094 JYZ983093:JYZ983094 KIV983093:KIV983094 KSR983093:KSR983094 LCN983093:LCN983094 LMJ983093:LMJ983094 LWF983093:LWF983094 MGB983093:MGB983094 MPX983093:MPX983094 MZT983093:MZT983094 NJP983093:NJP983094 NTL983093:NTL983094 ODH983093:ODH983094 OND983093:OND983094 OWZ983093:OWZ983094 PGV983093:PGV983094 PQR983093:PQR983094 QAN983093:QAN983094 QKJ983093:QKJ983094 QUF983093:QUF983094 REB983093:REB983094 RNX983093:RNX983094 RXT983093:RXT983094 SHP983093:SHP983094 SRL983093:SRL983094 TBH983093:TBH983094 TLD983093:TLD983094 TUZ983093:TUZ983094 UEV983093:UEV983094 UOR983093:UOR983094 UYN983093:UYN983094 VIJ983093:VIJ983094 VSF983093:VSF983094 WCB983093:WCB983094 WLX983093:WLX983094 WVT983093:WVT983094 D53:E54 IZ53:JA54 SV53:SW54 ACR53:ACS54 AMN53:AMO54 AWJ53:AWK54 BGF53:BGG54 BQB53:BQC54 BZX53:BZY54 CJT53:CJU54 CTP53:CTQ54 DDL53:DDM54 DNH53:DNI54 DXD53:DXE54 EGZ53:EHA54 EQV53:EQW54 FAR53:FAS54 FKN53:FKO54 FUJ53:FUK54 GEF53:GEG54 GOB53:GOC54 GXX53:GXY54 HHT53:HHU54 HRP53:HRQ54 IBL53:IBM54 ILH53:ILI54 IVD53:IVE54 JEZ53:JFA54 JOV53:JOW54 JYR53:JYS54 KIN53:KIO54 KSJ53:KSK54 LCF53:LCG54 LMB53:LMC54 LVX53:LVY54 MFT53:MFU54 MPP53:MPQ54 MZL53:MZM54 NJH53:NJI54 NTD53:NTE54 OCZ53:ODA54 OMV53:OMW54 OWR53:OWS54 PGN53:PGO54 PQJ53:PQK54 QAF53:QAG54 QKB53:QKC54 QTX53:QTY54 RDT53:RDU54 RNP53:RNQ54 RXL53:RXM54 SHH53:SHI54 SRD53:SRE54 TAZ53:TBA54 TKV53:TKW54 TUR53:TUS54 UEN53:UEO54 UOJ53:UOK54 UYF53:UYG54 VIB53:VIC54 VRX53:VRY54 WBT53:WBU54 WLP53:WLQ54 WVL53:WVM54 D65589:E65590 IZ65589:JA65590 SV65589:SW65590 ACR65589:ACS65590 AMN65589:AMO65590 AWJ65589:AWK65590 BGF65589:BGG65590 BQB65589:BQC65590 BZX65589:BZY65590 CJT65589:CJU65590 CTP65589:CTQ65590 DDL65589:DDM65590 DNH65589:DNI65590 DXD65589:DXE65590 EGZ65589:EHA65590 EQV65589:EQW65590 FAR65589:FAS65590 FKN65589:FKO65590 FUJ65589:FUK65590 GEF65589:GEG65590 GOB65589:GOC65590 GXX65589:GXY65590 HHT65589:HHU65590 HRP65589:HRQ65590 IBL65589:IBM65590 ILH65589:ILI65590 IVD65589:IVE65590 JEZ65589:JFA65590 JOV65589:JOW65590 JYR65589:JYS65590 KIN65589:KIO65590 KSJ65589:KSK65590 LCF65589:LCG65590 LMB65589:LMC65590 LVX65589:LVY65590 MFT65589:MFU65590 MPP65589:MPQ65590 MZL65589:MZM65590 NJH65589:NJI65590 NTD65589:NTE65590 OCZ65589:ODA65590 OMV65589:OMW65590 OWR65589:OWS65590 PGN65589:PGO65590 PQJ65589:PQK65590 QAF65589:QAG65590 QKB65589:QKC65590 QTX65589:QTY65590 RDT65589:RDU65590 RNP65589:RNQ65590 RXL65589:RXM65590 SHH65589:SHI65590 SRD65589:SRE65590 TAZ65589:TBA65590 TKV65589:TKW65590 TUR65589:TUS65590 UEN65589:UEO65590 UOJ65589:UOK65590 UYF65589:UYG65590 VIB65589:VIC65590 VRX65589:VRY65590 WBT65589:WBU65590 WLP65589:WLQ65590 WVL65589:WVM65590 D131125:E131126 IZ131125:JA131126 SV131125:SW131126 ACR131125:ACS131126 AMN131125:AMO131126 AWJ131125:AWK131126 BGF131125:BGG131126 BQB131125:BQC131126 BZX131125:BZY131126 CJT131125:CJU131126 CTP131125:CTQ131126 DDL131125:DDM131126 DNH131125:DNI131126 DXD131125:DXE131126 EGZ131125:EHA131126 EQV131125:EQW131126 FAR131125:FAS131126 FKN131125:FKO131126 FUJ131125:FUK131126 GEF131125:GEG131126 GOB131125:GOC131126 GXX131125:GXY131126 HHT131125:HHU131126 HRP131125:HRQ131126 IBL131125:IBM131126 ILH131125:ILI131126 IVD131125:IVE131126 JEZ131125:JFA131126 JOV131125:JOW131126 JYR131125:JYS131126 KIN131125:KIO131126 KSJ131125:KSK131126 LCF131125:LCG131126 LMB131125:LMC131126 LVX131125:LVY131126 MFT131125:MFU131126 MPP131125:MPQ131126 MZL131125:MZM131126 NJH131125:NJI131126 NTD131125:NTE131126 OCZ131125:ODA131126 OMV131125:OMW131126 OWR131125:OWS131126 PGN131125:PGO131126 PQJ131125:PQK131126 QAF131125:QAG131126 QKB131125:QKC131126 QTX131125:QTY131126 RDT131125:RDU131126 RNP131125:RNQ131126 RXL131125:RXM131126 SHH131125:SHI131126 SRD131125:SRE131126 TAZ131125:TBA131126 TKV131125:TKW131126 TUR131125:TUS131126 UEN131125:UEO131126 UOJ131125:UOK131126 UYF131125:UYG131126 VIB131125:VIC131126 VRX131125:VRY131126 WBT131125:WBU131126 WLP131125:WLQ131126 WVL131125:WVM131126 D196661:E196662 IZ196661:JA196662 SV196661:SW196662 ACR196661:ACS196662 AMN196661:AMO196662 AWJ196661:AWK196662 BGF196661:BGG196662 BQB196661:BQC196662 BZX196661:BZY196662 CJT196661:CJU196662 CTP196661:CTQ196662 DDL196661:DDM196662 DNH196661:DNI196662 DXD196661:DXE196662 EGZ196661:EHA196662 EQV196661:EQW196662 FAR196661:FAS196662 FKN196661:FKO196662 FUJ196661:FUK196662 GEF196661:GEG196662 GOB196661:GOC196662 GXX196661:GXY196662 HHT196661:HHU196662 HRP196661:HRQ196662 IBL196661:IBM196662 ILH196661:ILI196662 IVD196661:IVE196662 JEZ196661:JFA196662 JOV196661:JOW196662 JYR196661:JYS196662 KIN196661:KIO196662 KSJ196661:KSK196662 LCF196661:LCG196662 LMB196661:LMC196662 LVX196661:LVY196662 MFT196661:MFU196662 MPP196661:MPQ196662 MZL196661:MZM196662 NJH196661:NJI196662 NTD196661:NTE196662 OCZ196661:ODA196662 OMV196661:OMW196662 OWR196661:OWS196662 PGN196661:PGO196662 PQJ196661:PQK196662 QAF196661:QAG196662 QKB196661:QKC196662 QTX196661:QTY196662 RDT196661:RDU196662 RNP196661:RNQ196662 RXL196661:RXM196662 SHH196661:SHI196662 SRD196661:SRE196662 TAZ196661:TBA196662 TKV196661:TKW196662 TUR196661:TUS196662 UEN196661:UEO196662 UOJ196661:UOK196662 UYF196661:UYG196662 VIB196661:VIC196662 VRX196661:VRY196662 WBT196661:WBU196662 WLP196661:WLQ196662 WVL196661:WVM196662 D262197:E262198 IZ262197:JA262198 SV262197:SW262198 ACR262197:ACS262198 AMN262197:AMO262198 AWJ262197:AWK262198 BGF262197:BGG262198 BQB262197:BQC262198 BZX262197:BZY262198 CJT262197:CJU262198 CTP262197:CTQ262198 DDL262197:DDM262198 DNH262197:DNI262198 DXD262197:DXE262198 EGZ262197:EHA262198 EQV262197:EQW262198 FAR262197:FAS262198 FKN262197:FKO262198 FUJ262197:FUK262198 GEF262197:GEG262198 GOB262197:GOC262198 GXX262197:GXY262198 HHT262197:HHU262198 HRP262197:HRQ262198 IBL262197:IBM262198 ILH262197:ILI262198 IVD262197:IVE262198 JEZ262197:JFA262198 JOV262197:JOW262198 JYR262197:JYS262198 KIN262197:KIO262198 KSJ262197:KSK262198 LCF262197:LCG262198 LMB262197:LMC262198 LVX262197:LVY262198 MFT262197:MFU262198 MPP262197:MPQ262198 MZL262197:MZM262198 NJH262197:NJI262198 NTD262197:NTE262198 OCZ262197:ODA262198 OMV262197:OMW262198 OWR262197:OWS262198 PGN262197:PGO262198 PQJ262197:PQK262198 QAF262197:QAG262198 QKB262197:QKC262198 QTX262197:QTY262198 RDT262197:RDU262198 RNP262197:RNQ262198 RXL262197:RXM262198 SHH262197:SHI262198 SRD262197:SRE262198 TAZ262197:TBA262198 TKV262197:TKW262198 TUR262197:TUS262198 UEN262197:UEO262198 UOJ262197:UOK262198 UYF262197:UYG262198 VIB262197:VIC262198 VRX262197:VRY262198 WBT262197:WBU262198 WLP262197:WLQ262198 WVL262197:WVM262198 D327733:E327734 IZ327733:JA327734 SV327733:SW327734 ACR327733:ACS327734 AMN327733:AMO327734 AWJ327733:AWK327734 BGF327733:BGG327734 BQB327733:BQC327734 BZX327733:BZY327734 CJT327733:CJU327734 CTP327733:CTQ327734 DDL327733:DDM327734 DNH327733:DNI327734 DXD327733:DXE327734 EGZ327733:EHA327734 EQV327733:EQW327734 FAR327733:FAS327734 FKN327733:FKO327734 FUJ327733:FUK327734 GEF327733:GEG327734 GOB327733:GOC327734 GXX327733:GXY327734 HHT327733:HHU327734 HRP327733:HRQ327734 IBL327733:IBM327734 ILH327733:ILI327734 IVD327733:IVE327734 JEZ327733:JFA327734 JOV327733:JOW327734 JYR327733:JYS327734 KIN327733:KIO327734 KSJ327733:KSK327734 LCF327733:LCG327734 LMB327733:LMC327734 LVX327733:LVY327734 MFT327733:MFU327734 MPP327733:MPQ327734 MZL327733:MZM327734 NJH327733:NJI327734 NTD327733:NTE327734 OCZ327733:ODA327734 OMV327733:OMW327734 OWR327733:OWS327734 PGN327733:PGO327734 PQJ327733:PQK327734 QAF327733:QAG327734 QKB327733:QKC327734 QTX327733:QTY327734 RDT327733:RDU327734 RNP327733:RNQ327734 RXL327733:RXM327734 SHH327733:SHI327734 SRD327733:SRE327734 TAZ327733:TBA327734 TKV327733:TKW327734 TUR327733:TUS327734 UEN327733:UEO327734 UOJ327733:UOK327734 UYF327733:UYG327734 VIB327733:VIC327734 VRX327733:VRY327734 WBT327733:WBU327734 WLP327733:WLQ327734 WVL327733:WVM327734 D393269:E393270 IZ393269:JA393270 SV393269:SW393270 ACR393269:ACS393270 AMN393269:AMO393270 AWJ393269:AWK393270 BGF393269:BGG393270 BQB393269:BQC393270 BZX393269:BZY393270 CJT393269:CJU393270 CTP393269:CTQ393270 DDL393269:DDM393270 DNH393269:DNI393270 DXD393269:DXE393270 EGZ393269:EHA393270 EQV393269:EQW393270 FAR393269:FAS393270 FKN393269:FKO393270 FUJ393269:FUK393270 GEF393269:GEG393270 GOB393269:GOC393270 GXX393269:GXY393270 HHT393269:HHU393270 HRP393269:HRQ393270 IBL393269:IBM393270 ILH393269:ILI393270 IVD393269:IVE393270 JEZ393269:JFA393270 JOV393269:JOW393270 JYR393269:JYS393270 KIN393269:KIO393270 KSJ393269:KSK393270 LCF393269:LCG393270 LMB393269:LMC393270 LVX393269:LVY393270 MFT393269:MFU393270 MPP393269:MPQ393270 MZL393269:MZM393270 NJH393269:NJI393270 NTD393269:NTE393270 OCZ393269:ODA393270 OMV393269:OMW393270 OWR393269:OWS393270 PGN393269:PGO393270 PQJ393269:PQK393270 QAF393269:QAG393270 QKB393269:QKC393270 QTX393269:QTY393270 RDT393269:RDU393270 RNP393269:RNQ393270 RXL393269:RXM393270 SHH393269:SHI393270 SRD393269:SRE393270 TAZ393269:TBA393270 TKV393269:TKW393270 TUR393269:TUS393270 UEN393269:UEO393270 UOJ393269:UOK393270 UYF393269:UYG393270 VIB393269:VIC393270 VRX393269:VRY393270 WBT393269:WBU393270 WLP393269:WLQ393270 WVL393269:WVM393270 D458805:E458806 IZ458805:JA458806 SV458805:SW458806 ACR458805:ACS458806 AMN458805:AMO458806 AWJ458805:AWK458806 BGF458805:BGG458806 BQB458805:BQC458806 BZX458805:BZY458806 CJT458805:CJU458806 CTP458805:CTQ458806 DDL458805:DDM458806 DNH458805:DNI458806 DXD458805:DXE458806 EGZ458805:EHA458806 EQV458805:EQW458806 FAR458805:FAS458806 FKN458805:FKO458806 FUJ458805:FUK458806 GEF458805:GEG458806 GOB458805:GOC458806 GXX458805:GXY458806 HHT458805:HHU458806 HRP458805:HRQ458806 IBL458805:IBM458806 ILH458805:ILI458806 IVD458805:IVE458806 JEZ458805:JFA458806 JOV458805:JOW458806 JYR458805:JYS458806 KIN458805:KIO458806 KSJ458805:KSK458806 LCF458805:LCG458806 LMB458805:LMC458806 LVX458805:LVY458806 MFT458805:MFU458806 MPP458805:MPQ458806 MZL458805:MZM458806 NJH458805:NJI458806 NTD458805:NTE458806 OCZ458805:ODA458806 OMV458805:OMW458806 OWR458805:OWS458806 PGN458805:PGO458806 PQJ458805:PQK458806 QAF458805:QAG458806 QKB458805:QKC458806 QTX458805:QTY458806 RDT458805:RDU458806 RNP458805:RNQ458806 RXL458805:RXM458806 SHH458805:SHI458806 SRD458805:SRE458806 TAZ458805:TBA458806 TKV458805:TKW458806 TUR458805:TUS458806 UEN458805:UEO458806 UOJ458805:UOK458806 UYF458805:UYG458806 VIB458805:VIC458806 VRX458805:VRY458806 WBT458805:WBU458806 WLP458805:WLQ458806 WVL458805:WVM458806 D524341:E524342 IZ524341:JA524342 SV524341:SW524342 ACR524341:ACS524342 AMN524341:AMO524342 AWJ524341:AWK524342 BGF524341:BGG524342 BQB524341:BQC524342 BZX524341:BZY524342 CJT524341:CJU524342 CTP524341:CTQ524342 DDL524341:DDM524342 DNH524341:DNI524342 DXD524341:DXE524342 EGZ524341:EHA524342 EQV524341:EQW524342 FAR524341:FAS524342 FKN524341:FKO524342 FUJ524341:FUK524342 GEF524341:GEG524342 GOB524341:GOC524342 GXX524341:GXY524342 HHT524341:HHU524342 HRP524341:HRQ524342 IBL524341:IBM524342 ILH524341:ILI524342 IVD524341:IVE524342 JEZ524341:JFA524342 JOV524341:JOW524342 JYR524341:JYS524342 KIN524341:KIO524342 KSJ524341:KSK524342 LCF524341:LCG524342 LMB524341:LMC524342 LVX524341:LVY524342 MFT524341:MFU524342 MPP524341:MPQ524342 MZL524341:MZM524342 NJH524341:NJI524342 NTD524341:NTE524342 OCZ524341:ODA524342 OMV524341:OMW524342 OWR524341:OWS524342 PGN524341:PGO524342 PQJ524341:PQK524342 QAF524341:QAG524342 QKB524341:QKC524342 QTX524341:QTY524342 RDT524341:RDU524342 RNP524341:RNQ524342 RXL524341:RXM524342 SHH524341:SHI524342 SRD524341:SRE524342 TAZ524341:TBA524342 TKV524341:TKW524342 TUR524341:TUS524342 UEN524341:UEO524342 UOJ524341:UOK524342 UYF524341:UYG524342 VIB524341:VIC524342 VRX524341:VRY524342 WBT524341:WBU524342 WLP524341:WLQ524342 WVL524341:WVM524342 D589877:E589878 IZ589877:JA589878 SV589877:SW589878 ACR589877:ACS589878 AMN589877:AMO589878 AWJ589877:AWK589878 BGF589877:BGG589878 BQB589877:BQC589878 BZX589877:BZY589878 CJT589877:CJU589878 CTP589877:CTQ589878 DDL589877:DDM589878 DNH589877:DNI589878 DXD589877:DXE589878 EGZ589877:EHA589878 EQV589877:EQW589878 FAR589877:FAS589878 FKN589877:FKO589878 FUJ589877:FUK589878 GEF589877:GEG589878 GOB589877:GOC589878 GXX589877:GXY589878 HHT589877:HHU589878 HRP589877:HRQ589878 IBL589877:IBM589878 ILH589877:ILI589878 IVD589877:IVE589878 JEZ589877:JFA589878 JOV589877:JOW589878 JYR589877:JYS589878 KIN589877:KIO589878 KSJ589877:KSK589878 LCF589877:LCG589878 LMB589877:LMC589878 LVX589877:LVY589878 MFT589877:MFU589878 MPP589877:MPQ589878 MZL589877:MZM589878 NJH589877:NJI589878 NTD589877:NTE589878 OCZ589877:ODA589878 OMV589877:OMW589878 OWR589877:OWS589878 PGN589877:PGO589878 PQJ589877:PQK589878 QAF589877:QAG589878 QKB589877:QKC589878 QTX589877:QTY589878 RDT589877:RDU589878 RNP589877:RNQ589878 RXL589877:RXM589878 SHH589877:SHI589878 SRD589877:SRE589878 TAZ589877:TBA589878 TKV589877:TKW589878 TUR589877:TUS589878 UEN589877:UEO589878 UOJ589877:UOK589878 UYF589877:UYG589878 VIB589877:VIC589878 VRX589877:VRY589878 WBT589877:WBU589878 WLP589877:WLQ589878 WVL589877:WVM589878 D655413:E655414 IZ655413:JA655414 SV655413:SW655414 ACR655413:ACS655414 AMN655413:AMO655414 AWJ655413:AWK655414 BGF655413:BGG655414 BQB655413:BQC655414 BZX655413:BZY655414 CJT655413:CJU655414 CTP655413:CTQ655414 DDL655413:DDM655414 DNH655413:DNI655414 DXD655413:DXE655414 EGZ655413:EHA655414 EQV655413:EQW655414 FAR655413:FAS655414 FKN655413:FKO655414 FUJ655413:FUK655414 GEF655413:GEG655414 GOB655413:GOC655414 GXX655413:GXY655414 HHT655413:HHU655414 HRP655413:HRQ655414 IBL655413:IBM655414 ILH655413:ILI655414 IVD655413:IVE655414 JEZ655413:JFA655414 JOV655413:JOW655414 JYR655413:JYS655414 KIN655413:KIO655414 KSJ655413:KSK655414 LCF655413:LCG655414 LMB655413:LMC655414 LVX655413:LVY655414 MFT655413:MFU655414 MPP655413:MPQ655414 MZL655413:MZM655414 NJH655413:NJI655414 NTD655413:NTE655414 OCZ655413:ODA655414 OMV655413:OMW655414 OWR655413:OWS655414 PGN655413:PGO655414 PQJ655413:PQK655414 QAF655413:QAG655414 QKB655413:QKC655414 QTX655413:QTY655414 RDT655413:RDU655414 RNP655413:RNQ655414 RXL655413:RXM655414 SHH655413:SHI655414 SRD655413:SRE655414 TAZ655413:TBA655414 TKV655413:TKW655414 TUR655413:TUS655414 UEN655413:UEO655414 UOJ655413:UOK655414 UYF655413:UYG655414 VIB655413:VIC655414 VRX655413:VRY655414 WBT655413:WBU655414 WLP655413:WLQ655414 WVL655413:WVM655414 D720949:E720950 IZ720949:JA720950 SV720949:SW720950 ACR720949:ACS720950 AMN720949:AMO720950 AWJ720949:AWK720950 BGF720949:BGG720950 BQB720949:BQC720950 BZX720949:BZY720950 CJT720949:CJU720950 CTP720949:CTQ720950 DDL720949:DDM720950 DNH720949:DNI720950 DXD720949:DXE720950 EGZ720949:EHA720950 EQV720949:EQW720950 FAR720949:FAS720950 FKN720949:FKO720950 FUJ720949:FUK720950 GEF720949:GEG720950 GOB720949:GOC720950 GXX720949:GXY720950 HHT720949:HHU720950 HRP720949:HRQ720950 IBL720949:IBM720950 ILH720949:ILI720950 IVD720949:IVE720950 JEZ720949:JFA720950 JOV720949:JOW720950 JYR720949:JYS720950 KIN720949:KIO720950 KSJ720949:KSK720950 LCF720949:LCG720950 LMB720949:LMC720950 LVX720949:LVY720950 MFT720949:MFU720950 MPP720949:MPQ720950 MZL720949:MZM720950 NJH720949:NJI720950 NTD720949:NTE720950 OCZ720949:ODA720950 OMV720949:OMW720950 OWR720949:OWS720950 PGN720949:PGO720950 PQJ720949:PQK720950 QAF720949:QAG720950 QKB720949:QKC720950 QTX720949:QTY720950 RDT720949:RDU720950 RNP720949:RNQ720950 RXL720949:RXM720950 SHH720949:SHI720950 SRD720949:SRE720950 TAZ720949:TBA720950 TKV720949:TKW720950 TUR720949:TUS720950 UEN720949:UEO720950 UOJ720949:UOK720950 UYF720949:UYG720950 VIB720949:VIC720950 VRX720949:VRY720950 WBT720949:WBU720950 WLP720949:WLQ720950 WVL720949:WVM720950 D786485:E786486 IZ786485:JA786486 SV786485:SW786486 ACR786485:ACS786486 AMN786485:AMO786486 AWJ786485:AWK786486 BGF786485:BGG786486 BQB786485:BQC786486 BZX786485:BZY786486 CJT786485:CJU786486 CTP786485:CTQ786486 DDL786485:DDM786486 DNH786485:DNI786486 DXD786485:DXE786486 EGZ786485:EHA786486 EQV786485:EQW786486 FAR786485:FAS786486 FKN786485:FKO786486 FUJ786485:FUK786486 GEF786485:GEG786486 GOB786485:GOC786486 GXX786485:GXY786486 HHT786485:HHU786486 HRP786485:HRQ786486 IBL786485:IBM786486 ILH786485:ILI786486 IVD786485:IVE786486 JEZ786485:JFA786486 JOV786485:JOW786486 JYR786485:JYS786486 KIN786485:KIO786486 KSJ786485:KSK786486 LCF786485:LCG786486 LMB786485:LMC786486 LVX786485:LVY786486 MFT786485:MFU786486 MPP786485:MPQ786486 MZL786485:MZM786486 NJH786485:NJI786486 NTD786485:NTE786486 OCZ786485:ODA786486 OMV786485:OMW786486 OWR786485:OWS786486 PGN786485:PGO786486 PQJ786485:PQK786486 QAF786485:QAG786486 QKB786485:QKC786486 QTX786485:QTY786486 RDT786485:RDU786486 RNP786485:RNQ786486 RXL786485:RXM786486 SHH786485:SHI786486 SRD786485:SRE786486 TAZ786485:TBA786486 TKV786485:TKW786486 TUR786485:TUS786486 UEN786485:UEO786486 UOJ786485:UOK786486 UYF786485:UYG786486 VIB786485:VIC786486 VRX786485:VRY786486 WBT786485:WBU786486 WLP786485:WLQ786486 WVL786485:WVM786486 D852021:E852022 IZ852021:JA852022 SV852021:SW852022 ACR852021:ACS852022 AMN852021:AMO852022 AWJ852021:AWK852022 BGF852021:BGG852022 BQB852021:BQC852022 BZX852021:BZY852022 CJT852021:CJU852022 CTP852021:CTQ852022 DDL852021:DDM852022 DNH852021:DNI852022 DXD852021:DXE852022 EGZ852021:EHA852022 EQV852021:EQW852022 FAR852021:FAS852022 FKN852021:FKO852022 FUJ852021:FUK852022 GEF852021:GEG852022 GOB852021:GOC852022 GXX852021:GXY852022 HHT852021:HHU852022 HRP852021:HRQ852022 IBL852021:IBM852022 ILH852021:ILI852022 IVD852021:IVE852022 JEZ852021:JFA852022 JOV852021:JOW852022 JYR852021:JYS852022 KIN852021:KIO852022 KSJ852021:KSK852022 LCF852021:LCG852022 LMB852021:LMC852022 LVX852021:LVY852022 MFT852021:MFU852022 MPP852021:MPQ852022 MZL852021:MZM852022 NJH852021:NJI852022 NTD852021:NTE852022 OCZ852021:ODA852022 OMV852021:OMW852022 OWR852021:OWS852022 PGN852021:PGO852022 PQJ852021:PQK852022 QAF852021:QAG852022 QKB852021:QKC852022 QTX852021:QTY852022 RDT852021:RDU852022 RNP852021:RNQ852022 RXL852021:RXM852022 SHH852021:SHI852022 SRD852021:SRE852022 TAZ852021:TBA852022 TKV852021:TKW852022 TUR852021:TUS852022 UEN852021:UEO852022 UOJ852021:UOK852022 UYF852021:UYG852022 VIB852021:VIC852022 VRX852021:VRY852022 WBT852021:WBU852022 WLP852021:WLQ852022 WVL852021:WVM852022 D917557:E917558 IZ917557:JA917558 SV917557:SW917558 ACR917557:ACS917558 AMN917557:AMO917558 AWJ917557:AWK917558 BGF917557:BGG917558 BQB917557:BQC917558 BZX917557:BZY917558 CJT917557:CJU917558 CTP917557:CTQ917558 DDL917557:DDM917558 DNH917557:DNI917558 DXD917557:DXE917558 EGZ917557:EHA917558 EQV917557:EQW917558 FAR917557:FAS917558 FKN917557:FKO917558 FUJ917557:FUK917558 GEF917557:GEG917558 GOB917557:GOC917558 GXX917557:GXY917558 HHT917557:HHU917558 HRP917557:HRQ917558 IBL917557:IBM917558 ILH917557:ILI917558 IVD917557:IVE917558 JEZ917557:JFA917558 JOV917557:JOW917558 JYR917557:JYS917558 KIN917557:KIO917558 KSJ917557:KSK917558 LCF917557:LCG917558 LMB917557:LMC917558 LVX917557:LVY917558 MFT917557:MFU917558 MPP917557:MPQ917558 MZL917557:MZM917558 NJH917557:NJI917558 NTD917557:NTE917558 OCZ917557:ODA917558 OMV917557:OMW917558 OWR917557:OWS917558 PGN917557:PGO917558 PQJ917557:PQK917558 QAF917557:QAG917558 QKB917557:QKC917558 QTX917557:QTY917558 RDT917557:RDU917558 RNP917557:RNQ917558 RXL917557:RXM917558 SHH917557:SHI917558 SRD917557:SRE917558 TAZ917557:TBA917558 TKV917557:TKW917558 TUR917557:TUS917558 UEN917557:UEO917558 UOJ917557:UOK917558 UYF917557:UYG917558 VIB917557:VIC917558 VRX917557:VRY917558 WBT917557:WBU917558 WLP917557:WLQ917558 WVL917557:WVM917558 D983093:E983094 IZ983093:JA983094 SV983093:SW983094 ACR983093:ACS983094 AMN983093:AMO983094 AWJ983093:AWK983094 BGF983093:BGG983094 BQB983093:BQC983094 BZX983093:BZY983094 CJT983093:CJU983094 CTP983093:CTQ983094 DDL983093:DDM983094 DNH983093:DNI983094 DXD983093:DXE983094 EGZ983093:EHA983094 EQV983093:EQW983094 FAR983093:FAS983094 FKN983093:FKO983094 FUJ983093:FUK983094 GEF983093:GEG983094 GOB983093:GOC983094 GXX983093:GXY983094 HHT983093:HHU983094 HRP983093:HRQ983094 IBL983093:IBM983094 ILH983093:ILI983094 IVD983093:IVE983094 JEZ983093:JFA983094 JOV983093:JOW983094 JYR983093:JYS983094 KIN983093:KIO983094 KSJ983093:KSK983094 LCF983093:LCG983094 LMB983093:LMC983094 LVX983093:LVY983094 MFT983093:MFU983094 MPP983093:MPQ983094 MZL983093:MZM983094 NJH983093:NJI983094 NTD983093:NTE983094 OCZ983093:ODA983094 OMV983093:OMW983094 OWR983093:OWS983094 PGN983093:PGO983094 PQJ983093:PQK983094 QAF983093:QAG983094 QKB983093:QKC983094 QTX983093:QTY983094 RDT983093:RDU983094 RNP983093:RNQ983094 RXL983093:RXM983094 SHH983093:SHI983094 SRD983093:SRE983094 TAZ983093:TBA983094 TKV983093:TKW983094 TUR983093:TUS983094 UEN983093:UEO983094 UOJ983093:UOK983094 UYF983093:UYG983094 VIB983093:VIC983094 VRX983093:VRY983094 WBT983093:WBU983094 WLP983093:WLQ983094 WVL983093:WVM983094 N53:N54 JJ53:JJ54 TF53:TF54 ADB53:ADB54 AMX53:AMX54 AWT53:AWT54 BGP53:BGP54 BQL53:BQL54 CAH53:CAH54 CKD53:CKD54 CTZ53:CTZ54 DDV53:DDV54 DNR53:DNR54 DXN53:DXN54 EHJ53:EHJ54 ERF53:ERF54 FBB53:FBB54 FKX53:FKX54 FUT53:FUT54 GEP53:GEP54 GOL53:GOL54 GYH53:GYH54 HID53:HID54 HRZ53:HRZ54 IBV53:IBV54 ILR53:ILR54 IVN53:IVN54 JFJ53:JFJ54 JPF53:JPF54 JZB53:JZB54 KIX53:KIX54 KST53:KST54 LCP53:LCP54 LML53:LML54 LWH53:LWH54 MGD53:MGD54 MPZ53:MPZ54 MZV53:MZV54 NJR53:NJR54 NTN53:NTN54 ODJ53:ODJ54 ONF53:ONF54 OXB53:OXB54 PGX53:PGX54 PQT53:PQT54 QAP53:QAP54 QKL53:QKL54 QUH53:QUH54 RED53:RED54 RNZ53:RNZ54 RXV53:RXV54 SHR53:SHR54 SRN53:SRN54 TBJ53:TBJ54 TLF53:TLF54 TVB53:TVB54 UEX53:UEX54 UOT53:UOT54 UYP53:UYP54 VIL53:VIL54 VSH53:VSH54 WCD53:WCD54 WLZ53:WLZ54 WVV53:WVV54 N65589:N65590 JJ65589:JJ65590 TF65589:TF65590 ADB65589:ADB65590 AMX65589:AMX65590 AWT65589:AWT65590 BGP65589:BGP65590 BQL65589:BQL65590 CAH65589:CAH65590 CKD65589:CKD65590 CTZ65589:CTZ65590 DDV65589:DDV65590 DNR65589:DNR65590 DXN65589:DXN65590 EHJ65589:EHJ65590 ERF65589:ERF65590 FBB65589:FBB65590 FKX65589:FKX65590 FUT65589:FUT65590 GEP65589:GEP65590 GOL65589:GOL65590 GYH65589:GYH65590 HID65589:HID65590 HRZ65589:HRZ65590 IBV65589:IBV65590 ILR65589:ILR65590 IVN65589:IVN65590 JFJ65589:JFJ65590 JPF65589:JPF65590 JZB65589:JZB65590 KIX65589:KIX65590 KST65589:KST65590 LCP65589:LCP65590 LML65589:LML65590 LWH65589:LWH65590 MGD65589:MGD65590 MPZ65589:MPZ65590 MZV65589:MZV65590 NJR65589:NJR65590 NTN65589:NTN65590 ODJ65589:ODJ65590 ONF65589:ONF65590 OXB65589:OXB65590 PGX65589:PGX65590 PQT65589:PQT65590 QAP65589:QAP65590 QKL65589:QKL65590 QUH65589:QUH65590 RED65589:RED65590 RNZ65589:RNZ65590 RXV65589:RXV65590 SHR65589:SHR65590 SRN65589:SRN65590 TBJ65589:TBJ65590 TLF65589:TLF65590 TVB65589:TVB65590 UEX65589:UEX65590 UOT65589:UOT65590 UYP65589:UYP65590 VIL65589:VIL65590 VSH65589:VSH65590 WCD65589:WCD65590 WLZ65589:WLZ65590 WVV65589:WVV65590 N131125:N131126 JJ131125:JJ131126 TF131125:TF131126 ADB131125:ADB131126 AMX131125:AMX131126 AWT131125:AWT131126 BGP131125:BGP131126 BQL131125:BQL131126 CAH131125:CAH131126 CKD131125:CKD131126 CTZ131125:CTZ131126 DDV131125:DDV131126 DNR131125:DNR131126 DXN131125:DXN131126 EHJ131125:EHJ131126 ERF131125:ERF131126 FBB131125:FBB131126 FKX131125:FKX131126 FUT131125:FUT131126 GEP131125:GEP131126 GOL131125:GOL131126 GYH131125:GYH131126 HID131125:HID131126 HRZ131125:HRZ131126 IBV131125:IBV131126 ILR131125:ILR131126 IVN131125:IVN131126 JFJ131125:JFJ131126 JPF131125:JPF131126 JZB131125:JZB131126 KIX131125:KIX131126 KST131125:KST131126 LCP131125:LCP131126 LML131125:LML131126 LWH131125:LWH131126 MGD131125:MGD131126 MPZ131125:MPZ131126 MZV131125:MZV131126 NJR131125:NJR131126 NTN131125:NTN131126 ODJ131125:ODJ131126 ONF131125:ONF131126 OXB131125:OXB131126 PGX131125:PGX131126 PQT131125:PQT131126 QAP131125:QAP131126 QKL131125:QKL131126 QUH131125:QUH131126 RED131125:RED131126 RNZ131125:RNZ131126 RXV131125:RXV131126 SHR131125:SHR131126 SRN131125:SRN131126 TBJ131125:TBJ131126 TLF131125:TLF131126 TVB131125:TVB131126 UEX131125:UEX131126 UOT131125:UOT131126 UYP131125:UYP131126 VIL131125:VIL131126 VSH131125:VSH131126 WCD131125:WCD131126 WLZ131125:WLZ131126 WVV131125:WVV131126 N196661:N196662 JJ196661:JJ196662 TF196661:TF196662 ADB196661:ADB196662 AMX196661:AMX196662 AWT196661:AWT196662 BGP196661:BGP196662 BQL196661:BQL196662 CAH196661:CAH196662 CKD196661:CKD196662 CTZ196661:CTZ196662 DDV196661:DDV196662 DNR196661:DNR196662 DXN196661:DXN196662 EHJ196661:EHJ196662 ERF196661:ERF196662 FBB196661:FBB196662 FKX196661:FKX196662 FUT196661:FUT196662 GEP196661:GEP196662 GOL196661:GOL196662 GYH196661:GYH196662 HID196661:HID196662 HRZ196661:HRZ196662 IBV196661:IBV196662 ILR196661:ILR196662 IVN196661:IVN196662 JFJ196661:JFJ196662 JPF196661:JPF196662 JZB196661:JZB196662 KIX196661:KIX196662 KST196661:KST196662 LCP196661:LCP196662 LML196661:LML196662 LWH196661:LWH196662 MGD196661:MGD196662 MPZ196661:MPZ196662 MZV196661:MZV196662 NJR196661:NJR196662 NTN196661:NTN196662 ODJ196661:ODJ196662 ONF196661:ONF196662 OXB196661:OXB196662 PGX196661:PGX196662 PQT196661:PQT196662 QAP196661:QAP196662 QKL196661:QKL196662 QUH196661:QUH196662 RED196661:RED196662 RNZ196661:RNZ196662 RXV196661:RXV196662 SHR196661:SHR196662 SRN196661:SRN196662 TBJ196661:TBJ196662 TLF196661:TLF196662 TVB196661:TVB196662 UEX196661:UEX196662 UOT196661:UOT196662 UYP196661:UYP196662 VIL196661:VIL196662 VSH196661:VSH196662 WCD196661:WCD196662 WLZ196661:WLZ196662 WVV196661:WVV196662 N262197:N262198 JJ262197:JJ262198 TF262197:TF262198 ADB262197:ADB262198 AMX262197:AMX262198 AWT262197:AWT262198 BGP262197:BGP262198 BQL262197:BQL262198 CAH262197:CAH262198 CKD262197:CKD262198 CTZ262197:CTZ262198 DDV262197:DDV262198 DNR262197:DNR262198 DXN262197:DXN262198 EHJ262197:EHJ262198 ERF262197:ERF262198 FBB262197:FBB262198 FKX262197:FKX262198 FUT262197:FUT262198 GEP262197:GEP262198 GOL262197:GOL262198 GYH262197:GYH262198 HID262197:HID262198 HRZ262197:HRZ262198 IBV262197:IBV262198 ILR262197:ILR262198 IVN262197:IVN262198 JFJ262197:JFJ262198 JPF262197:JPF262198 JZB262197:JZB262198 KIX262197:KIX262198 KST262197:KST262198 LCP262197:LCP262198 LML262197:LML262198 LWH262197:LWH262198 MGD262197:MGD262198 MPZ262197:MPZ262198 MZV262197:MZV262198 NJR262197:NJR262198 NTN262197:NTN262198 ODJ262197:ODJ262198 ONF262197:ONF262198 OXB262197:OXB262198 PGX262197:PGX262198 PQT262197:PQT262198 QAP262197:QAP262198 QKL262197:QKL262198 QUH262197:QUH262198 RED262197:RED262198 RNZ262197:RNZ262198 RXV262197:RXV262198 SHR262197:SHR262198 SRN262197:SRN262198 TBJ262197:TBJ262198 TLF262197:TLF262198 TVB262197:TVB262198 UEX262197:UEX262198 UOT262197:UOT262198 UYP262197:UYP262198 VIL262197:VIL262198 VSH262197:VSH262198 WCD262197:WCD262198 WLZ262197:WLZ262198 WVV262197:WVV262198 N327733:N327734 JJ327733:JJ327734 TF327733:TF327734 ADB327733:ADB327734 AMX327733:AMX327734 AWT327733:AWT327734 BGP327733:BGP327734 BQL327733:BQL327734 CAH327733:CAH327734 CKD327733:CKD327734 CTZ327733:CTZ327734 DDV327733:DDV327734 DNR327733:DNR327734 DXN327733:DXN327734 EHJ327733:EHJ327734 ERF327733:ERF327734 FBB327733:FBB327734 FKX327733:FKX327734 FUT327733:FUT327734 GEP327733:GEP327734 GOL327733:GOL327734 GYH327733:GYH327734 HID327733:HID327734 HRZ327733:HRZ327734 IBV327733:IBV327734 ILR327733:ILR327734 IVN327733:IVN327734 JFJ327733:JFJ327734 JPF327733:JPF327734 JZB327733:JZB327734 KIX327733:KIX327734 KST327733:KST327734 LCP327733:LCP327734 LML327733:LML327734 LWH327733:LWH327734 MGD327733:MGD327734 MPZ327733:MPZ327734 MZV327733:MZV327734 NJR327733:NJR327734 NTN327733:NTN327734 ODJ327733:ODJ327734 ONF327733:ONF327734 OXB327733:OXB327734 PGX327733:PGX327734 PQT327733:PQT327734 QAP327733:QAP327734 QKL327733:QKL327734 QUH327733:QUH327734 RED327733:RED327734 RNZ327733:RNZ327734 RXV327733:RXV327734 SHR327733:SHR327734 SRN327733:SRN327734 TBJ327733:TBJ327734 TLF327733:TLF327734 TVB327733:TVB327734 UEX327733:UEX327734 UOT327733:UOT327734 UYP327733:UYP327734 VIL327733:VIL327734 VSH327733:VSH327734 WCD327733:WCD327734 WLZ327733:WLZ327734 WVV327733:WVV327734 N393269:N393270 JJ393269:JJ393270 TF393269:TF393270 ADB393269:ADB393270 AMX393269:AMX393270 AWT393269:AWT393270 BGP393269:BGP393270 BQL393269:BQL393270 CAH393269:CAH393270 CKD393269:CKD393270 CTZ393269:CTZ393270 DDV393269:DDV393270 DNR393269:DNR393270 DXN393269:DXN393270 EHJ393269:EHJ393270 ERF393269:ERF393270 FBB393269:FBB393270 FKX393269:FKX393270 FUT393269:FUT393270 GEP393269:GEP393270 GOL393269:GOL393270 GYH393269:GYH393270 HID393269:HID393270 HRZ393269:HRZ393270 IBV393269:IBV393270 ILR393269:ILR393270 IVN393269:IVN393270 JFJ393269:JFJ393270 JPF393269:JPF393270 JZB393269:JZB393270 KIX393269:KIX393270 KST393269:KST393270 LCP393269:LCP393270 LML393269:LML393270 LWH393269:LWH393270 MGD393269:MGD393270 MPZ393269:MPZ393270 MZV393269:MZV393270 NJR393269:NJR393270 NTN393269:NTN393270 ODJ393269:ODJ393270 ONF393269:ONF393270 OXB393269:OXB393270 PGX393269:PGX393270 PQT393269:PQT393270 QAP393269:QAP393270 QKL393269:QKL393270 QUH393269:QUH393270 RED393269:RED393270 RNZ393269:RNZ393270 RXV393269:RXV393270 SHR393269:SHR393270 SRN393269:SRN393270 TBJ393269:TBJ393270 TLF393269:TLF393270 TVB393269:TVB393270 UEX393269:UEX393270 UOT393269:UOT393270 UYP393269:UYP393270 VIL393269:VIL393270 VSH393269:VSH393270 WCD393269:WCD393270 WLZ393269:WLZ393270 WVV393269:WVV393270 N458805:N458806 JJ458805:JJ458806 TF458805:TF458806 ADB458805:ADB458806 AMX458805:AMX458806 AWT458805:AWT458806 BGP458805:BGP458806 BQL458805:BQL458806 CAH458805:CAH458806 CKD458805:CKD458806 CTZ458805:CTZ458806 DDV458805:DDV458806 DNR458805:DNR458806 DXN458805:DXN458806 EHJ458805:EHJ458806 ERF458805:ERF458806 FBB458805:FBB458806 FKX458805:FKX458806 FUT458805:FUT458806 GEP458805:GEP458806 GOL458805:GOL458806 GYH458805:GYH458806 HID458805:HID458806 HRZ458805:HRZ458806 IBV458805:IBV458806 ILR458805:ILR458806 IVN458805:IVN458806 JFJ458805:JFJ458806 JPF458805:JPF458806 JZB458805:JZB458806 KIX458805:KIX458806 KST458805:KST458806 LCP458805:LCP458806 LML458805:LML458806 LWH458805:LWH458806 MGD458805:MGD458806 MPZ458805:MPZ458806 MZV458805:MZV458806 NJR458805:NJR458806 NTN458805:NTN458806 ODJ458805:ODJ458806 ONF458805:ONF458806 OXB458805:OXB458806 PGX458805:PGX458806 PQT458805:PQT458806 QAP458805:QAP458806 QKL458805:QKL458806 QUH458805:QUH458806 RED458805:RED458806 RNZ458805:RNZ458806 RXV458805:RXV458806 SHR458805:SHR458806 SRN458805:SRN458806 TBJ458805:TBJ458806 TLF458805:TLF458806 TVB458805:TVB458806 UEX458805:UEX458806 UOT458805:UOT458806 UYP458805:UYP458806 VIL458805:VIL458806 VSH458805:VSH458806 WCD458805:WCD458806 WLZ458805:WLZ458806 WVV458805:WVV458806 N524341:N524342 JJ524341:JJ524342 TF524341:TF524342 ADB524341:ADB524342 AMX524341:AMX524342 AWT524341:AWT524342 BGP524341:BGP524342 BQL524341:BQL524342 CAH524341:CAH524342 CKD524341:CKD524342 CTZ524341:CTZ524342 DDV524341:DDV524342 DNR524341:DNR524342 DXN524341:DXN524342 EHJ524341:EHJ524342 ERF524341:ERF524342 FBB524341:FBB524342 FKX524341:FKX524342 FUT524341:FUT524342 GEP524341:GEP524342 GOL524341:GOL524342 GYH524341:GYH524342 HID524341:HID524342 HRZ524341:HRZ524342 IBV524341:IBV524342 ILR524341:ILR524342 IVN524341:IVN524342 JFJ524341:JFJ524342 JPF524341:JPF524342 JZB524341:JZB524342 KIX524341:KIX524342 KST524341:KST524342 LCP524341:LCP524342 LML524341:LML524342 LWH524341:LWH524342 MGD524341:MGD524342 MPZ524341:MPZ524342 MZV524341:MZV524342 NJR524341:NJR524342 NTN524341:NTN524342 ODJ524341:ODJ524342 ONF524341:ONF524342 OXB524341:OXB524342 PGX524341:PGX524342 PQT524341:PQT524342 QAP524341:QAP524342 QKL524341:QKL524342 QUH524341:QUH524342 RED524341:RED524342 RNZ524341:RNZ524342 RXV524341:RXV524342 SHR524341:SHR524342 SRN524341:SRN524342 TBJ524341:TBJ524342 TLF524341:TLF524342 TVB524341:TVB524342 UEX524341:UEX524342 UOT524341:UOT524342 UYP524341:UYP524342 VIL524341:VIL524342 VSH524341:VSH524342 WCD524341:WCD524342 WLZ524341:WLZ524342 WVV524341:WVV524342 N589877:N589878 JJ589877:JJ589878 TF589877:TF589878 ADB589877:ADB589878 AMX589877:AMX589878 AWT589877:AWT589878 BGP589877:BGP589878 BQL589877:BQL589878 CAH589877:CAH589878 CKD589877:CKD589878 CTZ589877:CTZ589878 DDV589877:DDV589878 DNR589877:DNR589878 DXN589877:DXN589878 EHJ589877:EHJ589878 ERF589877:ERF589878 FBB589877:FBB589878 FKX589877:FKX589878 FUT589877:FUT589878 GEP589877:GEP589878 GOL589877:GOL589878 GYH589877:GYH589878 HID589877:HID589878 HRZ589877:HRZ589878 IBV589877:IBV589878 ILR589877:ILR589878 IVN589877:IVN589878 JFJ589877:JFJ589878 JPF589877:JPF589878 JZB589877:JZB589878 KIX589877:KIX589878 KST589877:KST589878 LCP589877:LCP589878 LML589877:LML589878 LWH589877:LWH589878 MGD589877:MGD589878 MPZ589877:MPZ589878 MZV589877:MZV589878 NJR589877:NJR589878 NTN589877:NTN589878 ODJ589877:ODJ589878 ONF589877:ONF589878 OXB589877:OXB589878 PGX589877:PGX589878 PQT589877:PQT589878 QAP589877:QAP589878 QKL589877:QKL589878 QUH589877:QUH589878 RED589877:RED589878 RNZ589877:RNZ589878 RXV589877:RXV589878 SHR589877:SHR589878 SRN589877:SRN589878 TBJ589877:TBJ589878 TLF589877:TLF589878 TVB589877:TVB589878 UEX589877:UEX589878 UOT589877:UOT589878 UYP589877:UYP589878 VIL589877:VIL589878 VSH589877:VSH589878 WCD589877:WCD589878 WLZ589877:WLZ589878 WVV589877:WVV589878 N655413:N655414 JJ655413:JJ655414 TF655413:TF655414 ADB655413:ADB655414 AMX655413:AMX655414 AWT655413:AWT655414 BGP655413:BGP655414 BQL655413:BQL655414 CAH655413:CAH655414 CKD655413:CKD655414 CTZ655413:CTZ655414 DDV655413:DDV655414 DNR655413:DNR655414 DXN655413:DXN655414 EHJ655413:EHJ655414 ERF655413:ERF655414 FBB655413:FBB655414 FKX655413:FKX655414 FUT655413:FUT655414 GEP655413:GEP655414 GOL655413:GOL655414 GYH655413:GYH655414 HID655413:HID655414 HRZ655413:HRZ655414 IBV655413:IBV655414 ILR655413:ILR655414 IVN655413:IVN655414 JFJ655413:JFJ655414 JPF655413:JPF655414 JZB655413:JZB655414 KIX655413:KIX655414 KST655413:KST655414 LCP655413:LCP655414 LML655413:LML655414 LWH655413:LWH655414 MGD655413:MGD655414 MPZ655413:MPZ655414 MZV655413:MZV655414 NJR655413:NJR655414 NTN655413:NTN655414 ODJ655413:ODJ655414 ONF655413:ONF655414 OXB655413:OXB655414 PGX655413:PGX655414 PQT655413:PQT655414 QAP655413:QAP655414 QKL655413:QKL655414 QUH655413:QUH655414 RED655413:RED655414 RNZ655413:RNZ655414 RXV655413:RXV655414 SHR655413:SHR655414 SRN655413:SRN655414 TBJ655413:TBJ655414 TLF655413:TLF655414 TVB655413:TVB655414 UEX655413:UEX655414 UOT655413:UOT655414 UYP655413:UYP655414 VIL655413:VIL655414 VSH655413:VSH655414 WCD655413:WCD655414 WLZ655413:WLZ655414 WVV655413:WVV655414 N720949:N720950 JJ720949:JJ720950 TF720949:TF720950 ADB720949:ADB720950 AMX720949:AMX720950 AWT720949:AWT720950 BGP720949:BGP720950 BQL720949:BQL720950 CAH720949:CAH720950 CKD720949:CKD720950 CTZ720949:CTZ720950 DDV720949:DDV720950 DNR720949:DNR720950 DXN720949:DXN720950 EHJ720949:EHJ720950 ERF720949:ERF720950 FBB720949:FBB720950 FKX720949:FKX720950 FUT720949:FUT720950 GEP720949:GEP720950 GOL720949:GOL720950 GYH720949:GYH720950 HID720949:HID720950 HRZ720949:HRZ720950 IBV720949:IBV720950 ILR720949:ILR720950 IVN720949:IVN720950 JFJ720949:JFJ720950 JPF720949:JPF720950 JZB720949:JZB720950 KIX720949:KIX720950 KST720949:KST720950 LCP720949:LCP720950 LML720949:LML720950 LWH720949:LWH720950 MGD720949:MGD720950 MPZ720949:MPZ720950 MZV720949:MZV720950 NJR720949:NJR720950 NTN720949:NTN720950 ODJ720949:ODJ720950 ONF720949:ONF720950 OXB720949:OXB720950 PGX720949:PGX720950 PQT720949:PQT720950 QAP720949:QAP720950 QKL720949:QKL720950 QUH720949:QUH720950 RED720949:RED720950 RNZ720949:RNZ720950 RXV720949:RXV720950 SHR720949:SHR720950 SRN720949:SRN720950 TBJ720949:TBJ720950 TLF720949:TLF720950 TVB720949:TVB720950 UEX720949:UEX720950 UOT720949:UOT720950 UYP720949:UYP720950 VIL720949:VIL720950 VSH720949:VSH720950 WCD720949:WCD720950 WLZ720949:WLZ720950 WVV720949:WVV720950 N786485:N786486 JJ786485:JJ786486 TF786485:TF786486 ADB786485:ADB786486 AMX786485:AMX786486 AWT786485:AWT786486 BGP786485:BGP786486 BQL786485:BQL786486 CAH786485:CAH786486 CKD786485:CKD786486 CTZ786485:CTZ786486 DDV786485:DDV786486 DNR786485:DNR786486 DXN786485:DXN786486 EHJ786485:EHJ786486 ERF786485:ERF786486 FBB786485:FBB786486 FKX786485:FKX786486 FUT786485:FUT786486 GEP786485:GEP786486 GOL786485:GOL786486 GYH786485:GYH786486 HID786485:HID786486 HRZ786485:HRZ786486 IBV786485:IBV786486 ILR786485:ILR786486 IVN786485:IVN786486 JFJ786485:JFJ786486 JPF786485:JPF786486 JZB786485:JZB786486 KIX786485:KIX786486 KST786485:KST786486 LCP786485:LCP786486 LML786485:LML786486 LWH786485:LWH786486 MGD786485:MGD786486 MPZ786485:MPZ786486 MZV786485:MZV786486 NJR786485:NJR786486 NTN786485:NTN786486 ODJ786485:ODJ786486 ONF786485:ONF786486 OXB786485:OXB786486 PGX786485:PGX786486 PQT786485:PQT786486 QAP786485:QAP786486 QKL786485:QKL786486 QUH786485:QUH786486 RED786485:RED786486 RNZ786485:RNZ786486 RXV786485:RXV786486 SHR786485:SHR786486 SRN786485:SRN786486 TBJ786485:TBJ786486 TLF786485:TLF786486 TVB786485:TVB786486 UEX786485:UEX786486 UOT786485:UOT786486 UYP786485:UYP786486 VIL786485:VIL786486 VSH786485:VSH786486 WCD786485:WCD786486 WLZ786485:WLZ786486 WVV786485:WVV786486 N852021:N852022 JJ852021:JJ852022 TF852021:TF852022 ADB852021:ADB852022 AMX852021:AMX852022 AWT852021:AWT852022 BGP852021:BGP852022 BQL852021:BQL852022 CAH852021:CAH852022 CKD852021:CKD852022 CTZ852021:CTZ852022 DDV852021:DDV852022 DNR852021:DNR852022 DXN852021:DXN852022 EHJ852021:EHJ852022 ERF852021:ERF852022 FBB852021:FBB852022 FKX852021:FKX852022 FUT852021:FUT852022 GEP852021:GEP852022 GOL852021:GOL852022 GYH852021:GYH852022 HID852021:HID852022 HRZ852021:HRZ852022 IBV852021:IBV852022 ILR852021:ILR852022 IVN852021:IVN852022 JFJ852021:JFJ852022 JPF852021:JPF852022 JZB852021:JZB852022 KIX852021:KIX852022 KST852021:KST852022 LCP852021:LCP852022 LML852021:LML852022 LWH852021:LWH852022 MGD852021:MGD852022 MPZ852021:MPZ852022 MZV852021:MZV852022 NJR852021:NJR852022 NTN852021:NTN852022 ODJ852021:ODJ852022 ONF852021:ONF852022 OXB852021:OXB852022 PGX852021:PGX852022 PQT852021:PQT852022 QAP852021:QAP852022 QKL852021:QKL852022 QUH852021:QUH852022 RED852021:RED852022 RNZ852021:RNZ852022 RXV852021:RXV852022 SHR852021:SHR852022 SRN852021:SRN852022 TBJ852021:TBJ852022 TLF852021:TLF852022 TVB852021:TVB852022 UEX852021:UEX852022 UOT852021:UOT852022 UYP852021:UYP852022 VIL852021:VIL852022 VSH852021:VSH852022 WCD852021:WCD852022 WLZ852021:WLZ852022 WVV852021:WVV852022 N917557:N917558 JJ917557:JJ917558 TF917557:TF917558 ADB917557:ADB917558 AMX917557:AMX917558 AWT917557:AWT917558 BGP917557:BGP917558 BQL917557:BQL917558 CAH917557:CAH917558 CKD917557:CKD917558 CTZ917557:CTZ917558 DDV917557:DDV917558 DNR917557:DNR917558 DXN917557:DXN917558 EHJ917557:EHJ917558 ERF917557:ERF917558 FBB917557:FBB917558 FKX917557:FKX917558 FUT917557:FUT917558 GEP917557:GEP917558 GOL917557:GOL917558 GYH917557:GYH917558 HID917557:HID917558 HRZ917557:HRZ917558 IBV917557:IBV917558 ILR917557:ILR917558 IVN917557:IVN917558 JFJ917557:JFJ917558 JPF917557:JPF917558 JZB917557:JZB917558 KIX917557:KIX917558 KST917557:KST917558 LCP917557:LCP917558 LML917557:LML917558 LWH917557:LWH917558 MGD917557:MGD917558 MPZ917557:MPZ917558 MZV917557:MZV917558 NJR917557:NJR917558 NTN917557:NTN917558 ODJ917557:ODJ917558 ONF917557:ONF917558 OXB917557:OXB917558 PGX917557:PGX917558 PQT917557:PQT917558 QAP917557:QAP917558 QKL917557:QKL917558 QUH917557:QUH917558 RED917557:RED917558 RNZ917557:RNZ917558 RXV917557:RXV917558 SHR917557:SHR917558 SRN917557:SRN917558 TBJ917557:TBJ917558 TLF917557:TLF917558 TVB917557:TVB917558 UEX917557:UEX917558 UOT917557:UOT917558 UYP917557:UYP917558 VIL917557:VIL917558 VSH917557:VSH917558 WCD917557:WCD917558 WLZ917557:WLZ917558 WVV917557:WVV917558 N983093:N983094 JJ983093:JJ983094 TF983093:TF983094 ADB983093:ADB983094 AMX983093:AMX983094 AWT983093:AWT983094 BGP983093:BGP983094 BQL983093:BQL983094 CAH983093:CAH983094 CKD983093:CKD983094 CTZ983093:CTZ983094 DDV983093:DDV983094 DNR983093:DNR983094 DXN983093:DXN983094 EHJ983093:EHJ983094 ERF983093:ERF983094 FBB983093:FBB983094 FKX983093:FKX983094 FUT983093:FUT983094 GEP983093:GEP983094 GOL983093:GOL983094 GYH983093:GYH983094 HID983093:HID983094 HRZ983093:HRZ983094 IBV983093:IBV983094 ILR983093:ILR983094 IVN983093:IVN983094 JFJ983093:JFJ983094 JPF983093:JPF983094 JZB983093:JZB983094 KIX983093:KIX983094 KST983093:KST983094 LCP983093:LCP983094 LML983093:LML983094 LWH983093:LWH983094 MGD983093:MGD983094 MPZ983093:MPZ983094 MZV983093:MZV983094 NJR983093:NJR983094 NTN983093:NTN983094 ODJ983093:ODJ983094 ONF983093:ONF983094 OXB983093:OXB983094 PGX983093:PGX983094 PQT983093:PQT983094 QAP983093:QAP983094 QKL983093:QKL983094 QUH983093:QUH983094 RED983093:RED983094 RNZ983093:RNZ983094 RXV983093:RXV983094 SHR983093:SHR983094 SRN983093:SRN983094 TBJ983093:TBJ983094 TLF983093:TLF983094 TVB983093:TVB983094 UEX983093:UEX983094 UOT983093:UOT983094 UYP983093:UYP983094 VIL983093:VIL983094 VSH983093:VSH983094 WCD983093:WCD983094 WLZ983093:WLZ983094 WVV983093:WVV983094 E31 JA31 SW31 ACS31 AMO31 AWK31 BGG31 BQC31 BZY31 CJU31 CTQ31 DDM31 DNI31 DXE31 EHA31 EQW31 FAS31 FKO31 FUK31 GEG31 GOC31 GXY31 HHU31 HRQ31 IBM31 ILI31 IVE31 JFA31 JOW31 JYS31 KIO31 KSK31 LCG31 LMC31 LVY31 MFU31 MPQ31 MZM31 NJI31 NTE31 ODA31 OMW31 OWS31 PGO31 PQK31 QAG31 QKC31 QTY31 RDU31 RNQ31 RXM31 SHI31 SRE31 TBA31 TKW31 TUS31 UEO31 UOK31 UYG31 VIC31 VRY31 WBU31 WLQ31 WVM31 E65567 JA65567 SW65567 ACS65567 AMO65567 AWK65567 BGG65567 BQC65567 BZY65567 CJU65567 CTQ65567 DDM65567 DNI65567 DXE65567 EHA65567 EQW65567 FAS65567 FKO65567 FUK65567 GEG65567 GOC65567 GXY65567 HHU65567 HRQ65567 IBM65567 ILI65567 IVE65567 JFA65567 JOW65567 JYS65567 KIO65567 KSK65567 LCG65567 LMC65567 LVY65567 MFU65567 MPQ65567 MZM65567 NJI65567 NTE65567 ODA65567 OMW65567 OWS65567 PGO65567 PQK65567 QAG65567 QKC65567 QTY65567 RDU65567 RNQ65567 RXM65567 SHI65567 SRE65567 TBA65567 TKW65567 TUS65567 UEO65567 UOK65567 UYG65567 VIC65567 VRY65567 WBU65567 WLQ65567 WVM65567 E131103 JA131103 SW131103 ACS131103 AMO131103 AWK131103 BGG131103 BQC131103 BZY131103 CJU131103 CTQ131103 DDM131103 DNI131103 DXE131103 EHA131103 EQW131103 FAS131103 FKO131103 FUK131103 GEG131103 GOC131103 GXY131103 HHU131103 HRQ131103 IBM131103 ILI131103 IVE131103 JFA131103 JOW131103 JYS131103 KIO131103 KSK131103 LCG131103 LMC131103 LVY131103 MFU131103 MPQ131103 MZM131103 NJI131103 NTE131103 ODA131103 OMW131103 OWS131103 PGO131103 PQK131103 QAG131103 QKC131103 QTY131103 RDU131103 RNQ131103 RXM131103 SHI131103 SRE131103 TBA131103 TKW131103 TUS131103 UEO131103 UOK131103 UYG131103 VIC131103 VRY131103 WBU131103 WLQ131103 WVM131103 E196639 JA196639 SW196639 ACS196639 AMO196639 AWK196639 BGG196639 BQC196639 BZY196639 CJU196639 CTQ196639 DDM196639 DNI196639 DXE196639 EHA196639 EQW196639 FAS196639 FKO196639 FUK196639 GEG196639 GOC196639 GXY196639 HHU196639 HRQ196639 IBM196639 ILI196639 IVE196639 JFA196639 JOW196639 JYS196639 KIO196639 KSK196639 LCG196639 LMC196639 LVY196639 MFU196639 MPQ196639 MZM196639 NJI196639 NTE196639 ODA196639 OMW196639 OWS196639 PGO196639 PQK196639 QAG196639 QKC196639 QTY196639 RDU196639 RNQ196639 RXM196639 SHI196639 SRE196639 TBA196639 TKW196639 TUS196639 UEO196639 UOK196639 UYG196639 VIC196639 VRY196639 WBU196639 WLQ196639 WVM196639 E262175 JA262175 SW262175 ACS262175 AMO262175 AWK262175 BGG262175 BQC262175 BZY262175 CJU262175 CTQ262175 DDM262175 DNI262175 DXE262175 EHA262175 EQW262175 FAS262175 FKO262175 FUK262175 GEG262175 GOC262175 GXY262175 HHU262175 HRQ262175 IBM262175 ILI262175 IVE262175 JFA262175 JOW262175 JYS262175 KIO262175 KSK262175 LCG262175 LMC262175 LVY262175 MFU262175 MPQ262175 MZM262175 NJI262175 NTE262175 ODA262175 OMW262175 OWS262175 PGO262175 PQK262175 QAG262175 QKC262175 QTY262175 RDU262175 RNQ262175 RXM262175 SHI262175 SRE262175 TBA262175 TKW262175 TUS262175 UEO262175 UOK262175 UYG262175 VIC262175 VRY262175 WBU262175 WLQ262175 WVM262175 E327711 JA327711 SW327711 ACS327711 AMO327711 AWK327711 BGG327711 BQC327711 BZY327711 CJU327711 CTQ327711 DDM327711 DNI327711 DXE327711 EHA327711 EQW327711 FAS327711 FKO327711 FUK327711 GEG327711 GOC327711 GXY327711 HHU327711 HRQ327711 IBM327711 ILI327711 IVE327711 JFA327711 JOW327711 JYS327711 KIO327711 KSK327711 LCG327711 LMC327711 LVY327711 MFU327711 MPQ327711 MZM327711 NJI327711 NTE327711 ODA327711 OMW327711 OWS327711 PGO327711 PQK327711 QAG327711 QKC327711 QTY327711 RDU327711 RNQ327711 RXM327711 SHI327711 SRE327711 TBA327711 TKW327711 TUS327711 UEO327711 UOK327711 UYG327711 VIC327711 VRY327711 WBU327711 WLQ327711 WVM327711 E393247 JA393247 SW393247 ACS393247 AMO393247 AWK393247 BGG393247 BQC393247 BZY393247 CJU393247 CTQ393247 DDM393247 DNI393247 DXE393247 EHA393247 EQW393247 FAS393247 FKO393247 FUK393247 GEG393247 GOC393247 GXY393247 HHU393247 HRQ393247 IBM393247 ILI393247 IVE393247 JFA393247 JOW393247 JYS393247 KIO393247 KSK393247 LCG393247 LMC393247 LVY393247 MFU393247 MPQ393247 MZM393247 NJI393247 NTE393247 ODA393247 OMW393247 OWS393247 PGO393247 PQK393247 QAG393247 QKC393247 QTY393247 RDU393247 RNQ393247 RXM393247 SHI393247 SRE393247 TBA393247 TKW393247 TUS393247 UEO393247 UOK393247 UYG393247 VIC393247 VRY393247 WBU393247 WLQ393247 WVM393247 E458783 JA458783 SW458783 ACS458783 AMO458783 AWK458783 BGG458783 BQC458783 BZY458783 CJU458783 CTQ458783 DDM458783 DNI458783 DXE458783 EHA458783 EQW458783 FAS458783 FKO458783 FUK458783 GEG458783 GOC458783 GXY458783 HHU458783 HRQ458783 IBM458783 ILI458783 IVE458783 JFA458783 JOW458783 JYS458783 KIO458783 KSK458783 LCG458783 LMC458783 LVY458783 MFU458783 MPQ458783 MZM458783 NJI458783 NTE458783 ODA458783 OMW458783 OWS458783 PGO458783 PQK458783 QAG458783 QKC458783 QTY458783 RDU458783 RNQ458783 RXM458783 SHI458783 SRE458783 TBA458783 TKW458783 TUS458783 UEO458783 UOK458783 UYG458783 VIC458783 VRY458783 WBU458783 WLQ458783 WVM458783 E524319 JA524319 SW524319 ACS524319 AMO524319 AWK524319 BGG524319 BQC524319 BZY524319 CJU524319 CTQ524319 DDM524319 DNI524319 DXE524319 EHA524319 EQW524319 FAS524319 FKO524319 FUK524319 GEG524319 GOC524319 GXY524319 HHU524319 HRQ524319 IBM524319 ILI524319 IVE524319 JFA524319 JOW524319 JYS524319 KIO524319 KSK524319 LCG524319 LMC524319 LVY524319 MFU524319 MPQ524319 MZM524319 NJI524319 NTE524319 ODA524319 OMW524319 OWS524319 PGO524319 PQK524319 QAG524319 QKC524319 QTY524319 RDU524319 RNQ524319 RXM524319 SHI524319 SRE524319 TBA524319 TKW524319 TUS524319 UEO524319 UOK524319 UYG524319 VIC524319 VRY524319 WBU524319 WLQ524319 WVM524319 E589855 JA589855 SW589855 ACS589855 AMO589855 AWK589855 BGG589855 BQC589855 BZY589855 CJU589855 CTQ589855 DDM589855 DNI589855 DXE589855 EHA589855 EQW589855 FAS589855 FKO589855 FUK589855 GEG589855 GOC589855 GXY589855 HHU589855 HRQ589855 IBM589855 ILI589855 IVE589855 JFA589855 JOW589855 JYS589855 KIO589855 KSK589855 LCG589855 LMC589855 LVY589855 MFU589855 MPQ589855 MZM589855 NJI589855 NTE589855 ODA589855 OMW589855 OWS589855 PGO589855 PQK589855 QAG589855 QKC589855 QTY589855 RDU589855 RNQ589855 RXM589855 SHI589855 SRE589855 TBA589855 TKW589855 TUS589855 UEO589855 UOK589855 UYG589855 VIC589855 VRY589855 WBU589855 WLQ589855 WVM589855 E655391 JA655391 SW655391 ACS655391 AMO655391 AWK655391 BGG655391 BQC655391 BZY655391 CJU655391 CTQ655391 DDM655391 DNI655391 DXE655391 EHA655391 EQW655391 FAS655391 FKO655391 FUK655391 GEG655391 GOC655391 GXY655391 HHU655391 HRQ655391 IBM655391 ILI655391 IVE655391 JFA655391 JOW655391 JYS655391 KIO655391 KSK655391 LCG655391 LMC655391 LVY655391 MFU655391 MPQ655391 MZM655391 NJI655391 NTE655391 ODA655391 OMW655391 OWS655391 PGO655391 PQK655391 QAG655391 QKC655391 QTY655391 RDU655391 RNQ655391 RXM655391 SHI655391 SRE655391 TBA655391 TKW655391 TUS655391 UEO655391 UOK655391 UYG655391 VIC655391 VRY655391 WBU655391 WLQ655391 WVM655391 E720927 JA720927 SW720927 ACS720927 AMO720927 AWK720927 BGG720927 BQC720927 BZY720927 CJU720927 CTQ720927 DDM720927 DNI720927 DXE720927 EHA720927 EQW720927 FAS720927 FKO720927 FUK720927 GEG720927 GOC720927 GXY720927 HHU720927 HRQ720927 IBM720927 ILI720927 IVE720927 JFA720927 JOW720927 JYS720927 KIO720927 KSK720927 LCG720927 LMC720927 LVY720927 MFU720927 MPQ720927 MZM720927 NJI720927 NTE720927 ODA720927 OMW720927 OWS720927 PGO720927 PQK720927 QAG720927 QKC720927 QTY720927 RDU720927 RNQ720927 RXM720927 SHI720927 SRE720927 TBA720927 TKW720927 TUS720927 UEO720927 UOK720927 UYG720927 VIC720927 VRY720927 WBU720927 WLQ720927 WVM720927 E786463 JA786463 SW786463 ACS786463 AMO786463 AWK786463 BGG786463 BQC786463 BZY786463 CJU786463 CTQ786463 DDM786463 DNI786463 DXE786463 EHA786463 EQW786463 FAS786463 FKO786463 FUK786463 GEG786463 GOC786463 GXY786463 HHU786463 HRQ786463 IBM786463 ILI786463 IVE786463 JFA786463 JOW786463 JYS786463 KIO786463 KSK786463 LCG786463 LMC786463 LVY786463 MFU786463 MPQ786463 MZM786463 NJI786463 NTE786463 ODA786463 OMW786463 OWS786463 PGO786463 PQK786463 QAG786463 QKC786463 QTY786463 RDU786463 RNQ786463 RXM786463 SHI786463 SRE786463 TBA786463 TKW786463 TUS786463 UEO786463 UOK786463 UYG786463 VIC786463 VRY786463 WBU786463 WLQ786463 WVM786463 E851999 JA851999 SW851999 ACS851999 AMO851999 AWK851999 BGG851999 BQC851999 BZY851999 CJU851999 CTQ851999 DDM851999 DNI851999 DXE851999 EHA851999 EQW851999 FAS851999 FKO851999 FUK851999 GEG851999 GOC851999 GXY851999 HHU851999 HRQ851999 IBM851999 ILI851999 IVE851999 JFA851999 JOW851999 JYS851999 KIO851999 KSK851999 LCG851999 LMC851999 LVY851999 MFU851999 MPQ851999 MZM851999 NJI851999 NTE851999 ODA851999 OMW851999 OWS851999 PGO851999 PQK851999 QAG851999 QKC851999 QTY851999 RDU851999 RNQ851999 RXM851999 SHI851999 SRE851999 TBA851999 TKW851999 TUS851999 UEO851999 UOK851999 UYG851999 VIC851999 VRY851999 WBU851999 WLQ851999 WVM851999 E917535 JA917535 SW917535 ACS917535 AMO917535 AWK917535 BGG917535 BQC917535 BZY917535 CJU917535 CTQ917535 DDM917535 DNI917535 DXE917535 EHA917535 EQW917535 FAS917535 FKO917535 FUK917535 GEG917535 GOC917535 GXY917535 HHU917535 HRQ917535 IBM917535 ILI917535 IVE917535 JFA917535 JOW917535 JYS917535 KIO917535 KSK917535 LCG917535 LMC917535 LVY917535 MFU917535 MPQ917535 MZM917535 NJI917535 NTE917535 ODA917535 OMW917535 OWS917535 PGO917535 PQK917535 QAG917535 QKC917535 QTY917535 RDU917535 RNQ917535 RXM917535 SHI917535 SRE917535 TBA917535 TKW917535 TUS917535 UEO917535 UOK917535 UYG917535 VIC917535 VRY917535 WBU917535 WLQ917535 WVM917535 E983071 JA983071 SW983071 ACS983071 AMO983071 AWK983071 BGG983071 BQC983071 BZY983071 CJU983071 CTQ983071 DDM983071 DNI983071 DXE983071 EHA983071 EQW983071 FAS983071 FKO983071 FUK983071 GEG983071 GOC983071 GXY983071 HHU983071 HRQ983071 IBM983071 ILI983071 IVE983071 JFA983071 JOW983071 JYS983071 KIO983071 KSK983071 LCG983071 LMC983071 LVY983071 MFU983071 MPQ983071 MZM983071 NJI983071 NTE983071 ODA983071 OMW983071 OWS983071 PGO983071 PQK983071 QAG983071 QKC983071 QTY983071 RDU983071 RNQ983071 RXM983071 SHI983071 SRE983071 TBA983071 TKW983071 TUS983071 UEO983071 UOK983071 UYG983071 VIC983071 VRY983071 WBU983071 WLQ983071 WVM983071 E35 JA35 SW35 ACS35 AMO35 AWK35 BGG35 BQC35 BZY35 CJU35 CTQ35 DDM35 DNI35 DXE35 EHA35 EQW35 FAS35 FKO35 FUK35 GEG35 GOC35 GXY35 HHU35 HRQ35 IBM35 ILI35 IVE35 JFA35 JOW35 JYS35 KIO35 KSK35 LCG35 LMC35 LVY35 MFU35 MPQ35 MZM35 NJI35 NTE35 ODA35 OMW35 OWS35 PGO35 PQK35 QAG35 QKC35 QTY35 RDU35 RNQ35 RXM35 SHI35 SRE35 TBA35 TKW35 TUS35 UEO35 UOK35 UYG35 VIC35 VRY35 WBU35 WLQ35 WVM35 E65571 JA65571 SW65571 ACS65571 AMO65571 AWK65571 BGG65571 BQC65571 BZY65571 CJU65571 CTQ65571 DDM65571 DNI65571 DXE65571 EHA65571 EQW65571 FAS65571 FKO65571 FUK65571 GEG65571 GOC65571 GXY65571 HHU65571 HRQ65571 IBM65571 ILI65571 IVE65571 JFA65571 JOW65571 JYS65571 KIO65571 KSK65571 LCG65571 LMC65571 LVY65571 MFU65571 MPQ65571 MZM65571 NJI65571 NTE65571 ODA65571 OMW65571 OWS65571 PGO65571 PQK65571 QAG65571 QKC65571 QTY65571 RDU65571 RNQ65571 RXM65571 SHI65571 SRE65571 TBA65571 TKW65571 TUS65571 UEO65571 UOK65571 UYG65571 VIC65571 VRY65571 WBU65571 WLQ65571 WVM65571 E131107 JA131107 SW131107 ACS131107 AMO131107 AWK131107 BGG131107 BQC131107 BZY131107 CJU131107 CTQ131107 DDM131107 DNI131107 DXE131107 EHA131107 EQW131107 FAS131107 FKO131107 FUK131107 GEG131107 GOC131107 GXY131107 HHU131107 HRQ131107 IBM131107 ILI131107 IVE131107 JFA131107 JOW131107 JYS131107 KIO131107 KSK131107 LCG131107 LMC131107 LVY131107 MFU131107 MPQ131107 MZM131107 NJI131107 NTE131107 ODA131107 OMW131107 OWS131107 PGO131107 PQK131107 QAG131107 QKC131107 QTY131107 RDU131107 RNQ131107 RXM131107 SHI131107 SRE131107 TBA131107 TKW131107 TUS131107 UEO131107 UOK131107 UYG131107 VIC131107 VRY131107 WBU131107 WLQ131107 WVM131107 E196643 JA196643 SW196643 ACS196643 AMO196643 AWK196643 BGG196643 BQC196643 BZY196643 CJU196643 CTQ196643 DDM196643 DNI196643 DXE196643 EHA196643 EQW196643 FAS196643 FKO196643 FUK196643 GEG196643 GOC196643 GXY196643 HHU196643 HRQ196643 IBM196643 ILI196643 IVE196643 JFA196643 JOW196643 JYS196643 KIO196643 KSK196643 LCG196643 LMC196643 LVY196643 MFU196643 MPQ196643 MZM196643 NJI196643 NTE196643 ODA196643 OMW196643 OWS196643 PGO196643 PQK196643 QAG196643 QKC196643 QTY196643 RDU196643 RNQ196643 RXM196643 SHI196643 SRE196643 TBA196643 TKW196643 TUS196643 UEO196643 UOK196643 UYG196643 VIC196643 VRY196643 WBU196643 WLQ196643 WVM196643 E262179 JA262179 SW262179 ACS262179 AMO262179 AWK262179 BGG262179 BQC262179 BZY262179 CJU262179 CTQ262179 DDM262179 DNI262179 DXE262179 EHA262179 EQW262179 FAS262179 FKO262179 FUK262179 GEG262179 GOC262179 GXY262179 HHU262179 HRQ262179 IBM262179 ILI262179 IVE262179 JFA262179 JOW262179 JYS262179 KIO262179 KSK262179 LCG262179 LMC262179 LVY262179 MFU262179 MPQ262179 MZM262179 NJI262179 NTE262179 ODA262179 OMW262179 OWS262179 PGO262179 PQK262179 QAG262179 QKC262179 QTY262179 RDU262179 RNQ262179 RXM262179 SHI262179 SRE262179 TBA262179 TKW262179 TUS262179 UEO262179 UOK262179 UYG262179 VIC262179 VRY262179 WBU262179 WLQ262179 WVM262179 E327715 JA327715 SW327715 ACS327715 AMO327715 AWK327715 BGG327715 BQC327715 BZY327715 CJU327715 CTQ327715 DDM327715 DNI327715 DXE327715 EHA327715 EQW327715 FAS327715 FKO327715 FUK327715 GEG327715 GOC327715 GXY327715 HHU327715 HRQ327715 IBM327715 ILI327715 IVE327715 JFA327715 JOW327715 JYS327715 KIO327715 KSK327715 LCG327715 LMC327715 LVY327715 MFU327715 MPQ327715 MZM327715 NJI327715 NTE327715 ODA327715 OMW327715 OWS327715 PGO327715 PQK327715 QAG327715 QKC327715 QTY327715 RDU327715 RNQ327715 RXM327715 SHI327715 SRE327715 TBA327715 TKW327715 TUS327715 UEO327715 UOK327715 UYG327715 VIC327715 VRY327715 WBU327715 WLQ327715 WVM327715 E393251 JA393251 SW393251 ACS393251 AMO393251 AWK393251 BGG393251 BQC393251 BZY393251 CJU393251 CTQ393251 DDM393251 DNI393251 DXE393251 EHA393251 EQW393251 FAS393251 FKO393251 FUK393251 GEG393251 GOC393251 GXY393251 HHU393251 HRQ393251 IBM393251 ILI393251 IVE393251 JFA393251 JOW393251 JYS393251 KIO393251 KSK393251 LCG393251 LMC393251 LVY393251 MFU393251 MPQ393251 MZM393251 NJI393251 NTE393251 ODA393251 OMW393251 OWS393251 PGO393251 PQK393251 QAG393251 QKC393251 QTY393251 RDU393251 RNQ393251 RXM393251 SHI393251 SRE393251 TBA393251 TKW393251 TUS393251 UEO393251 UOK393251 UYG393251 VIC393251 VRY393251 WBU393251 WLQ393251 WVM393251 E458787 JA458787 SW458787 ACS458787 AMO458787 AWK458787 BGG458787 BQC458787 BZY458787 CJU458787 CTQ458787 DDM458787 DNI458787 DXE458787 EHA458787 EQW458787 FAS458787 FKO458787 FUK458787 GEG458787 GOC458787 GXY458787 HHU458787 HRQ458787 IBM458787 ILI458787 IVE458787 JFA458787 JOW458787 JYS458787 KIO458787 KSK458787 LCG458787 LMC458787 LVY458787 MFU458787 MPQ458787 MZM458787 NJI458787 NTE458787 ODA458787 OMW458787 OWS458787 PGO458787 PQK458787 QAG458787 QKC458787 QTY458787 RDU458787 RNQ458787 RXM458787 SHI458787 SRE458787 TBA458787 TKW458787 TUS458787 UEO458787 UOK458787 UYG458787 VIC458787 VRY458787 WBU458787 WLQ458787 WVM458787 E524323 JA524323 SW524323 ACS524323 AMO524323 AWK524323 BGG524323 BQC524323 BZY524323 CJU524323 CTQ524323 DDM524323 DNI524323 DXE524323 EHA524323 EQW524323 FAS524323 FKO524323 FUK524323 GEG524323 GOC524323 GXY524323 HHU524323 HRQ524323 IBM524323 ILI524323 IVE524323 JFA524323 JOW524323 JYS524323 KIO524323 KSK524323 LCG524323 LMC524323 LVY524323 MFU524323 MPQ524323 MZM524323 NJI524323 NTE524323 ODA524323 OMW524323 OWS524323 PGO524323 PQK524323 QAG524323 QKC524323 QTY524323 RDU524323 RNQ524323 RXM524323 SHI524323 SRE524323 TBA524323 TKW524323 TUS524323 UEO524323 UOK524323 UYG524323 VIC524323 VRY524323 WBU524323 WLQ524323 WVM524323 E589859 JA589859 SW589859 ACS589859 AMO589859 AWK589859 BGG589859 BQC589859 BZY589859 CJU589859 CTQ589859 DDM589859 DNI589859 DXE589859 EHA589859 EQW589859 FAS589859 FKO589859 FUK589859 GEG589859 GOC589859 GXY589859 HHU589859 HRQ589859 IBM589859 ILI589859 IVE589859 JFA589859 JOW589859 JYS589859 KIO589859 KSK589859 LCG589859 LMC589859 LVY589859 MFU589859 MPQ589859 MZM589859 NJI589859 NTE589859 ODA589859 OMW589859 OWS589859 PGO589859 PQK589859 QAG589859 QKC589859 QTY589859 RDU589859 RNQ589859 RXM589859 SHI589859 SRE589859 TBA589859 TKW589859 TUS589859 UEO589859 UOK589859 UYG589859 VIC589859 VRY589859 WBU589859 WLQ589859 WVM589859 E655395 JA655395 SW655395 ACS655395 AMO655395 AWK655395 BGG655395 BQC655395 BZY655395 CJU655395 CTQ655395 DDM655395 DNI655395 DXE655395 EHA655395 EQW655395 FAS655395 FKO655395 FUK655395 GEG655395 GOC655395 GXY655395 HHU655395 HRQ655395 IBM655395 ILI655395 IVE655395 JFA655395 JOW655395 JYS655395 KIO655395 KSK655395 LCG655395 LMC655395 LVY655395 MFU655395 MPQ655395 MZM655395 NJI655395 NTE655395 ODA655395 OMW655395 OWS655395 PGO655395 PQK655395 QAG655395 QKC655395 QTY655395 RDU655395 RNQ655395 RXM655395 SHI655395 SRE655395 TBA655395 TKW655395 TUS655395 UEO655395 UOK655395 UYG655395 VIC655395 VRY655395 WBU655395 WLQ655395 WVM655395 E720931 JA720931 SW720931 ACS720931 AMO720931 AWK720931 BGG720931 BQC720931 BZY720931 CJU720931 CTQ720931 DDM720931 DNI720931 DXE720931 EHA720931 EQW720931 FAS720931 FKO720931 FUK720931 GEG720931 GOC720931 GXY720931 HHU720931 HRQ720931 IBM720931 ILI720931 IVE720931 JFA720931 JOW720931 JYS720931 KIO720931 KSK720931 LCG720931 LMC720931 LVY720931 MFU720931 MPQ720931 MZM720931 NJI720931 NTE720931 ODA720931 OMW720931 OWS720931 PGO720931 PQK720931 QAG720931 QKC720931 QTY720931 RDU720931 RNQ720931 RXM720931 SHI720931 SRE720931 TBA720931 TKW720931 TUS720931 UEO720931 UOK720931 UYG720931 VIC720931 VRY720931 WBU720931 WLQ720931 WVM720931 E786467 JA786467 SW786467 ACS786467 AMO786467 AWK786467 BGG786467 BQC786467 BZY786467 CJU786467 CTQ786467 DDM786467 DNI786467 DXE786467 EHA786467 EQW786467 FAS786467 FKO786467 FUK786467 GEG786467 GOC786467 GXY786467 HHU786467 HRQ786467 IBM786467 ILI786467 IVE786467 JFA786467 JOW786467 JYS786467 KIO786467 KSK786467 LCG786467 LMC786467 LVY786467 MFU786467 MPQ786467 MZM786467 NJI786467 NTE786467 ODA786467 OMW786467 OWS786467 PGO786467 PQK786467 QAG786467 QKC786467 QTY786467 RDU786467 RNQ786467 RXM786467 SHI786467 SRE786467 TBA786467 TKW786467 TUS786467 UEO786467 UOK786467 UYG786467 VIC786467 VRY786467 WBU786467 WLQ786467 WVM786467 E852003 JA852003 SW852003 ACS852003 AMO852003 AWK852003 BGG852003 BQC852003 BZY852003 CJU852003 CTQ852003 DDM852003 DNI852003 DXE852003 EHA852003 EQW852003 FAS852003 FKO852003 FUK852003 GEG852003 GOC852003 GXY852003 HHU852003 HRQ852003 IBM852003 ILI852003 IVE852003 JFA852003 JOW852003 JYS852003 KIO852003 KSK852003 LCG852003 LMC852003 LVY852003 MFU852003 MPQ852003 MZM852003 NJI852003 NTE852003 ODA852003 OMW852003 OWS852003 PGO852003 PQK852003 QAG852003 QKC852003 QTY852003 RDU852003 RNQ852003 RXM852003 SHI852003 SRE852003 TBA852003 TKW852003 TUS852003 UEO852003 UOK852003 UYG852003 VIC852003 VRY852003 WBU852003 WLQ852003 WVM852003 E917539 JA917539 SW917539 ACS917539 AMO917539 AWK917539 BGG917539 BQC917539 BZY917539 CJU917539 CTQ917539 DDM917539 DNI917539 DXE917539 EHA917539 EQW917539 FAS917539 FKO917539 FUK917539 GEG917539 GOC917539 GXY917539 HHU917539 HRQ917539 IBM917539 ILI917539 IVE917539 JFA917539 JOW917539 JYS917539 KIO917539 KSK917539 LCG917539 LMC917539 LVY917539 MFU917539 MPQ917539 MZM917539 NJI917539 NTE917539 ODA917539 OMW917539 OWS917539 PGO917539 PQK917539 QAG917539 QKC917539 QTY917539 RDU917539 RNQ917539 RXM917539 SHI917539 SRE917539 TBA917539 TKW917539 TUS917539 UEO917539 UOK917539 UYG917539 VIC917539 VRY917539 WBU917539 WLQ917539 WVM917539 E983075 JA983075 SW983075 ACS983075 AMO983075 AWK983075 BGG983075 BQC983075 BZY983075 CJU983075 CTQ983075 DDM983075 DNI983075 DXE983075 EHA983075 EQW983075 FAS983075 FKO983075 FUK983075 GEG983075 GOC983075 GXY983075 HHU983075 HRQ983075 IBM983075 ILI983075 IVE983075 JFA983075 JOW983075 JYS983075 KIO983075 KSK983075 LCG983075 LMC983075 LVY983075 MFU983075 MPQ983075 MZM983075 NJI983075 NTE983075 ODA983075 OMW983075 OWS983075 PGO983075 PQK983075 QAG983075 QKC983075 QTY983075 RDU983075 RNQ983075 RXM983075 SHI983075 SRE983075 TBA983075 TKW983075 TUS983075 UEO983075 UOK983075 UYG983075 VIC983075 VRY983075 WBU983075 WLQ983075 WVM983075 E37 JA37 SW37 ACS37 AMO37 AWK37 BGG37 BQC37 BZY37 CJU37 CTQ37 DDM37 DNI37 DXE37 EHA37 EQW37 FAS37 FKO37 FUK37 GEG37 GOC37 GXY37 HHU37 HRQ37 IBM37 ILI37 IVE37 JFA37 JOW37 JYS37 KIO37 KSK37 LCG37 LMC37 LVY37 MFU37 MPQ37 MZM37 NJI37 NTE37 ODA37 OMW37 OWS37 PGO37 PQK37 QAG37 QKC37 QTY37 RDU37 RNQ37 RXM37 SHI37 SRE37 TBA37 TKW37 TUS37 UEO37 UOK37 UYG37 VIC37 VRY37 WBU37 WLQ37 WVM37 E65573 JA65573 SW65573 ACS65573 AMO65573 AWK65573 BGG65573 BQC65573 BZY65573 CJU65573 CTQ65573 DDM65573 DNI65573 DXE65573 EHA65573 EQW65573 FAS65573 FKO65573 FUK65573 GEG65573 GOC65573 GXY65573 HHU65573 HRQ65573 IBM65573 ILI65573 IVE65573 JFA65573 JOW65573 JYS65573 KIO65573 KSK65573 LCG65573 LMC65573 LVY65573 MFU65573 MPQ65573 MZM65573 NJI65573 NTE65573 ODA65573 OMW65573 OWS65573 PGO65573 PQK65573 QAG65573 QKC65573 QTY65573 RDU65573 RNQ65573 RXM65573 SHI65573 SRE65573 TBA65573 TKW65573 TUS65573 UEO65573 UOK65573 UYG65573 VIC65573 VRY65573 WBU65573 WLQ65573 WVM65573 E131109 JA131109 SW131109 ACS131109 AMO131109 AWK131109 BGG131109 BQC131109 BZY131109 CJU131109 CTQ131109 DDM131109 DNI131109 DXE131109 EHA131109 EQW131109 FAS131109 FKO131109 FUK131109 GEG131109 GOC131109 GXY131109 HHU131109 HRQ131109 IBM131109 ILI131109 IVE131109 JFA131109 JOW131109 JYS131109 KIO131109 KSK131109 LCG131109 LMC131109 LVY131109 MFU131109 MPQ131109 MZM131109 NJI131109 NTE131109 ODA131109 OMW131109 OWS131109 PGO131109 PQK131109 QAG131109 QKC131109 QTY131109 RDU131109 RNQ131109 RXM131109 SHI131109 SRE131109 TBA131109 TKW131109 TUS131109 UEO131109 UOK131109 UYG131109 VIC131109 VRY131109 WBU131109 WLQ131109 WVM131109 E196645 JA196645 SW196645 ACS196645 AMO196645 AWK196645 BGG196645 BQC196645 BZY196645 CJU196645 CTQ196645 DDM196645 DNI196645 DXE196645 EHA196645 EQW196645 FAS196645 FKO196645 FUK196645 GEG196645 GOC196645 GXY196645 HHU196645 HRQ196645 IBM196645 ILI196645 IVE196645 JFA196645 JOW196645 JYS196645 KIO196645 KSK196645 LCG196645 LMC196645 LVY196645 MFU196645 MPQ196645 MZM196645 NJI196645 NTE196645 ODA196645 OMW196645 OWS196645 PGO196645 PQK196645 QAG196645 QKC196645 QTY196645 RDU196645 RNQ196645 RXM196645 SHI196645 SRE196645 TBA196645 TKW196645 TUS196645 UEO196645 UOK196645 UYG196645 VIC196645 VRY196645 WBU196645 WLQ196645 WVM196645 E262181 JA262181 SW262181 ACS262181 AMO262181 AWK262181 BGG262181 BQC262181 BZY262181 CJU262181 CTQ262181 DDM262181 DNI262181 DXE262181 EHA262181 EQW262181 FAS262181 FKO262181 FUK262181 GEG262181 GOC262181 GXY262181 HHU262181 HRQ262181 IBM262181 ILI262181 IVE262181 JFA262181 JOW262181 JYS262181 KIO262181 KSK262181 LCG262181 LMC262181 LVY262181 MFU262181 MPQ262181 MZM262181 NJI262181 NTE262181 ODA262181 OMW262181 OWS262181 PGO262181 PQK262181 QAG262181 QKC262181 QTY262181 RDU262181 RNQ262181 RXM262181 SHI262181 SRE262181 TBA262181 TKW262181 TUS262181 UEO262181 UOK262181 UYG262181 VIC262181 VRY262181 WBU262181 WLQ262181 WVM262181 E327717 JA327717 SW327717 ACS327717 AMO327717 AWK327717 BGG327717 BQC327717 BZY327717 CJU327717 CTQ327717 DDM327717 DNI327717 DXE327717 EHA327717 EQW327717 FAS327717 FKO327717 FUK327717 GEG327717 GOC327717 GXY327717 HHU327717 HRQ327717 IBM327717 ILI327717 IVE327717 JFA327717 JOW327717 JYS327717 KIO327717 KSK327717 LCG327717 LMC327717 LVY327717 MFU327717 MPQ327717 MZM327717 NJI327717 NTE327717 ODA327717 OMW327717 OWS327717 PGO327717 PQK327717 QAG327717 QKC327717 QTY327717 RDU327717 RNQ327717 RXM327717 SHI327717 SRE327717 TBA327717 TKW327717 TUS327717 UEO327717 UOK327717 UYG327717 VIC327717 VRY327717 WBU327717 WLQ327717 WVM327717 E393253 JA393253 SW393253 ACS393253 AMO393253 AWK393253 BGG393253 BQC393253 BZY393253 CJU393253 CTQ393253 DDM393253 DNI393253 DXE393253 EHA393253 EQW393253 FAS393253 FKO393253 FUK393253 GEG393253 GOC393253 GXY393253 HHU393253 HRQ393253 IBM393253 ILI393253 IVE393253 JFA393253 JOW393253 JYS393253 KIO393253 KSK393253 LCG393253 LMC393253 LVY393253 MFU393253 MPQ393253 MZM393253 NJI393253 NTE393253 ODA393253 OMW393253 OWS393253 PGO393253 PQK393253 QAG393253 QKC393253 QTY393253 RDU393253 RNQ393253 RXM393253 SHI393253 SRE393253 TBA393253 TKW393253 TUS393253 UEO393253 UOK393253 UYG393253 VIC393253 VRY393253 WBU393253 WLQ393253 WVM393253 E458789 JA458789 SW458789 ACS458789 AMO458789 AWK458789 BGG458789 BQC458789 BZY458789 CJU458789 CTQ458789 DDM458789 DNI458789 DXE458789 EHA458789 EQW458789 FAS458789 FKO458789 FUK458789 GEG458789 GOC458789 GXY458789 HHU458789 HRQ458789 IBM458789 ILI458789 IVE458789 JFA458789 JOW458789 JYS458789 KIO458789 KSK458789 LCG458789 LMC458789 LVY458789 MFU458789 MPQ458789 MZM458789 NJI458789 NTE458789 ODA458789 OMW458789 OWS458789 PGO458789 PQK458789 QAG458789 QKC458789 QTY458789 RDU458789 RNQ458789 RXM458789 SHI458789 SRE458789 TBA458789 TKW458789 TUS458789 UEO458789 UOK458789 UYG458789 VIC458789 VRY458789 WBU458789 WLQ458789 WVM458789 E524325 JA524325 SW524325 ACS524325 AMO524325 AWK524325 BGG524325 BQC524325 BZY524325 CJU524325 CTQ524325 DDM524325 DNI524325 DXE524325 EHA524325 EQW524325 FAS524325 FKO524325 FUK524325 GEG524325 GOC524325 GXY524325 HHU524325 HRQ524325 IBM524325 ILI524325 IVE524325 JFA524325 JOW524325 JYS524325 KIO524325 KSK524325 LCG524325 LMC524325 LVY524325 MFU524325 MPQ524325 MZM524325 NJI524325 NTE524325 ODA524325 OMW524325 OWS524325 PGO524325 PQK524325 QAG524325 QKC524325 QTY524325 RDU524325 RNQ524325 RXM524325 SHI524325 SRE524325 TBA524325 TKW524325 TUS524325 UEO524325 UOK524325 UYG524325 VIC524325 VRY524325 WBU524325 WLQ524325 WVM524325 E589861 JA589861 SW589861 ACS589861 AMO589861 AWK589861 BGG589861 BQC589861 BZY589861 CJU589861 CTQ589861 DDM589861 DNI589861 DXE589861 EHA589861 EQW589861 FAS589861 FKO589861 FUK589861 GEG589861 GOC589861 GXY589861 HHU589861 HRQ589861 IBM589861 ILI589861 IVE589861 JFA589861 JOW589861 JYS589861 KIO589861 KSK589861 LCG589861 LMC589861 LVY589861 MFU589861 MPQ589861 MZM589861 NJI589861 NTE589861 ODA589861 OMW589861 OWS589861 PGO589861 PQK589861 QAG589861 QKC589861 QTY589861 RDU589861 RNQ589861 RXM589861 SHI589861 SRE589861 TBA589861 TKW589861 TUS589861 UEO589861 UOK589861 UYG589861 VIC589861 VRY589861 WBU589861 WLQ589861 WVM589861 E655397 JA655397 SW655397 ACS655397 AMO655397 AWK655397 BGG655397 BQC655397 BZY655397 CJU655397 CTQ655397 DDM655397 DNI655397 DXE655397 EHA655397 EQW655397 FAS655397 FKO655397 FUK655397 GEG655397 GOC655397 GXY655397 HHU655397 HRQ655397 IBM655397 ILI655397 IVE655397 JFA655397 JOW655397 JYS655397 KIO655397 KSK655397 LCG655397 LMC655397 LVY655397 MFU655397 MPQ655397 MZM655397 NJI655397 NTE655397 ODA655397 OMW655397 OWS655397 PGO655397 PQK655397 QAG655397 QKC655397 QTY655397 RDU655397 RNQ655397 RXM655397 SHI655397 SRE655397 TBA655397 TKW655397 TUS655397 UEO655397 UOK655397 UYG655397 VIC655397 VRY655397 WBU655397 WLQ655397 WVM655397 E720933 JA720933 SW720933 ACS720933 AMO720933 AWK720933 BGG720933 BQC720933 BZY720933 CJU720933 CTQ720933 DDM720933 DNI720933 DXE720933 EHA720933 EQW720933 FAS720933 FKO720933 FUK720933 GEG720933 GOC720933 GXY720933 HHU720933 HRQ720933 IBM720933 ILI720933 IVE720933 JFA720933 JOW720933 JYS720933 KIO720933 KSK720933 LCG720933 LMC720933 LVY720933 MFU720933 MPQ720933 MZM720933 NJI720933 NTE720933 ODA720933 OMW720933 OWS720933 PGO720933 PQK720933 QAG720933 QKC720933 QTY720933 RDU720933 RNQ720933 RXM720933 SHI720933 SRE720933 TBA720933 TKW720933 TUS720933 UEO720933 UOK720933 UYG720933 VIC720933 VRY720933 WBU720933 WLQ720933 WVM720933 E786469 JA786469 SW786469 ACS786469 AMO786469 AWK786469 BGG786469 BQC786469 BZY786469 CJU786469 CTQ786469 DDM786469 DNI786469 DXE786469 EHA786469 EQW786469 FAS786469 FKO786469 FUK786469 GEG786469 GOC786469 GXY786469 HHU786469 HRQ786469 IBM786469 ILI786469 IVE786469 JFA786469 JOW786469 JYS786469 KIO786469 KSK786469 LCG786469 LMC786469 LVY786469 MFU786469 MPQ786469 MZM786469 NJI786469 NTE786469 ODA786469 OMW786469 OWS786469 PGO786469 PQK786469 QAG786469 QKC786469 QTY786469 RDU786469 RNQ786469 RXM786469 SHI786469 SRE786469 TBA786469 TKW786469 TUS786469 UEO786469 UOK786469 UYG786469 VIC786469 VRY786469 WBU786469 WLQ786469 WVM786469 E852005 JA852005 SW852005 ACS852005 AMO852005 AWK852005 BGG852005 BQC852005 BZY852005 CJU852005 CTQ852005 DDM852005 DNI852005 DXE852005 EHA852005 EQW852005 FAS852005 FKO852005 FUK852005 GEG852005 GOC852005 GXY852005 HHU852005 HRQ852005 IBM852005 ILI852005 IVE852005 JFA852005 JOW852005 JYS852005 KIO852005 KSK852005 LCG852005 LMC852005 LVY852005 MFU852005 MPQ852005 MZM852005 NJI852005 NTE852005 ODA852005 OMW852005 OWS852005 PGO852005 PQK852005 QAG852005 QKC852005 QTY852005 RDU852005 RNQ852005 RXM852005 SHI852005 SRE852005 TBA852005 TKW852005 TUS852005 UEO852005 UOK852005 UYG852005 VIC852005 VRY852005 WBU852005 WLQ852005 WVM852005 E917541 JA917541 SW917541 ACS917541 AMO917541 AWK917541 BGG917541 BQC917541 BZY917541 CJU917541 CTQ917541 DDM917541 DNI917541 DXE917541 EHA917541 EQW917541 FAS917541 FKO917541 FUK917541 GEG917541 GOC917541 GXY917541 HHU917541 HRQ917541 IBM917541 ILI917541 IVE917541 JFA917541 JOW917541 JYS917541 KIO917541 KSK917541 LCG917541 LMC917541 LVY917541 MFU917541 MPQ917541 MZM917541 NJI917541 NTE917541 ODA917541 OMW917541 OWS917541 PGO917541 PQK917541 QAG917541 QKC917541 QTY917541 RDU917541 RNQ917541 RXM917541 SHI917541 SRE917541 TBA917541 TKW917541 TUS917541 UEO917541 UOK917541 UYG917541 VIC917541 VRY917541 WBU917541 WLQ917541 WVM917541 E983077 JA983077 SW983077 ACS983077 AMO983077 AWK983077 BGG983077 BQC983077 BZY983077 CJU983077 CTQ983077 DDM983077 DNI983077 DXE983077 EHA983077 EQW983077 FAS983077 FKO983077 FUK983077 GEG983077 GOC983077 GXY983077 HHU983077 HRQ983077 IBM983077 ILI983077 IVE983077 JFA983077 JOW983077 JYS983077 KIO983077 KSK983077 LCG983077 LMC983077 LVY983077 MFU983077 MPQ983077 MZM983077 NJI983077 NTE983077 ODA983077 OMW983077 OWS983077 PGO983077 PQK983077 QAG983077 QKC983077 QTY983077 RDU983077 RNQ983077 RXM983077 SHI983077 SRE983077 TBA983077 TKW983077 TUS983077 UEO983077 UOK983077 UYG983077 VIC983077 VRY983077 WBU983077 WLQ983077 WVM983077 D31:D32 IZ31:IZ32 SV31:SV32 ACR31:ACR32 AMN31:AMN32 AWJ31:AWJ32 BGF31:BGF32 BQB31:BQB32 BZX31:BZX32 CJT31:CJT32 CTP31:CTP32 DDL31:DDL32 DNH31:DNH32 DXD31:DXD32 EGZ31:EGZ32 EQV31:EQV32 FAR31:FAR32 FKN31:FKN32 FUJ31:FUJ32 GEF31:GEF32 GOB31:GOB32 GXX31:GXX32 HHT31:HHT32 HRP31:HRP32 IBL31:IBL32 ILH31:ILH32 IVD31:IVD32 JEZ31:JEZ32 JOV31:JOV32 JYR31:JYR32 KIN31:KIN32 KSJ31:KSJ32 LCF31:LCF32 LMB31:LMB32 LVX31:LVX32 MFT31:MFT32 MPP31:MPP32 MZL31:MZL32 NJH31:NJH32 NTD31:NTD32 OCZ31:OCZ32 OMV31:OMV32 OWR31:OWR32 PGN31:PGN32 PQJ31:PQJ32 QAF31:QAF32 QKB31:QKB32 QTX31:QTX32 RDT31:RDT32 RNP31:RNP32 RXL31:RXL32 SHH31:SHH32 SRD31:SRD32 TAZ31:TAZ32 TKV31:TKV32 TUR31:TUR32 UEN31:UEN32 UOJ31:UOJ32 UYF31:UYF32 VIB31:VIB32 VRX31:VRX32 WBT31:WBT32 WLP31:WLP32 WVL31:WVL32 D65567:D65568 IZ65567:IZ65568 SV65567:SV65568 ACR65567:ACR65568 AMN65567:AMN65568 AWJ65567:AWJ65568 BGF65567:BGF65568 BQB65567:BQB65568 BZX65567:BZX65568 CJT65567:CJT65568 CTP65567:CTP65568 DDL65567:DDL65568 DNH65567:DNH65568 DXD65567:DXD65568 EGZ65567:EGZ65568 EQV65567:EQV65568 FAR65567:FAR65568 FKN65567:FKN65568 FUJ65567:FUJ65568 GEF65567:GEF65568 GOB65567:GOB65568 GXX65567:GXX65568 HHT65567:HHT65568 HRP65567:HRP65568 IBL65567:IBL65568 ILH65567:ILH65568 IVD65567:IVD65568 JEZ65567:JEZ65568 JOV65567:JOV65568 JYR65567:JYR65568 KIN65567:KIN65568 KSJ65567:KSJ65568 LCF65567:LCF65568 LMB65567:LMB65568 LVX65567:LVX65568 MFT65567:MFT65568 MPP65567:MPP65568 MZL65567:MZL65568 NJH65567:NJH65568 NTD65567:NTD65568 OCZ65567:OCZ65568 OMV65567:OMV65568 OWR65567:OWR65568 PGN65567:PGN65568 PQJ65567:PQJ65568 QAF65567:QAF65568 QKB65567:QKB65568 QTX65567:QTX65568 RDT65567:RDT65568 RNP65567:RNP65568 RXL65567:RXL65568 SHH65567:SHH65568 SRD65567:SRD65568 TAZ65567:TAZ65568 TKV65567:TKV65568 TUR65567:TUR65568 UEN65567:UEN65568 UOJ65567:UOJ65568 UYF65567:UYF65568 VIB65567:VIB65568 VRX65567:VRX65568 WBT65567:WBT65568 WLP65567:WLP65568 WVL65567:WVL65568 D131103:D131104 IZ131103:IZ131104 SV131103:SV131104 ACR131103:ACR131104 AMN131103:AMN131104 AWJ131103:AWJ131104 BGF131103:BGF131104 BQB131103:BQB131104 BZX131103:BZX131104 CJT131103:CJT131104 CTP131103:CTP131104 DDL131103:DDL131104 DNH131103:DNH131104 DXD131103:DXD131104 EGZ131103:EGZ131104 EQV131103:EQV131104 FAR131103:FAR131104 FKN131103:FKN131104 FUJ131103:FUJ131104 GEF131103:GEF131104 GOB131103:GOB131104 GXX131103:GXX131104 HHT131103:HHT131104 HRP131103:HRP131104 IBL131103:IBL131104 ILH131103:ILH131104 IVD131103:IVD131104 JEZ131103:JEZ131104 JOV131103:JOV131104 JYR131103:JYR131104 KIN131103:KIN131104 KSJ131103:KSJ131104 LCF131103:LCF131104 LMB131103:LMB131104 LVX131103:LVX131104 MFT131103:MFT131104 MPP131103:MPP131104 MZL131103:MZL131104 NJH131103:NJH131104 NTD131103:NTD131104 OCZ131103:OCZ131104 OMV131103:OMV131104 OWR131103:OWR131104 PGN131103:PGN131104 PQJ131103:PQJ131104 QAF131103:QAF131104 QKB131103:QKB131104 QTX131103:QTX131104 RDT131103:RDT131104 RNP131103:RNP131104 RXL131103:RXL131104 SHH131103:SHH131104 SRD131103:SRD131104 TAZ131103:TAZ131104 TKV131103:TKV131104 TUR131103:TUR131104 UEN131103:UEN131104 UOJ131103:UOJ131104 UYF131103:UYF131104 VIB131103:VIB131104 VRX131103:VRX131104 WBT131103:WBT131104 WLP131103:WLP131104 WVL131103:WVL131104 D196639:D196640 IZ196639:IZ196640 SV196639:SV196640 ACR196639:ACR196640 AMN196639:AMN196640 AWJ196639:AWJ196640 BGF196639:BGF196640 BQB196639:BQB196640 BZX196639:BZX196640 CJT196639:CJT196640 CTP196639:CTP196640 DDL196639:DDL196640 DNH196639:DNH196640 DXD196639:DXD196640 EGZ196639:EGZ196640 EQV196639:EQV196640 FAR196639:FAR196640 FKN196639:FKN196640 FUJ196639:FUJ196640 GEF196639:GEF196640 GOB196639:GOB196640 GXX196639:GXX196640 HHT196639:HHT196640 HRP196639:HRP196640 IBL196639:IBL196640 ILH196639:ILH196640 IVD196639:IVD196640 JEZ196639:JEZ196640 JOV196639:JOV196640 JYR196639:JYR196640 KIN196639:KIN196640 KSJ196639:KSJ196640 LCF196639:LCF196640 LMB196639:LMB196640 LVX196639:LVX196640 MFT196639:MFT196640 MPP196639:MPP196640 MZL196639:MZL196640 NJH196639:NJH196640 NTD196639:NTD196640 OCZ196639:OCZ196640 OMV196639:OMV196640 OWR196639:OWR196640 PGN196639:PGN196640 PQJ196639:PQJ196640 QAF196639:QAF196640 QKB196639:QKB196640 QTX196639:QTX196640 RDT196639:RDT196640 RNP196639:RNP196640 RXL196639:RXL196640 SHH196639:SHH196640 SRD196639:SRD196640 TAZ196639:TAZ196640 TKV196639:TKV196640 TUR196639:TUR196640 UEN196639:UEN196640 UOJ196639:UOJ196640 UYF196639:UYF196640 VIB196639:VIB196640 VRX196639:VRX196640 WBT196639:WBT196640 WLP196639:WLP196640 WVL196639:WVL196640 D262175:D262176 IZ262175:IZ262176 SV262175:SV262176 ACR262175:ACR262176 AMN262175:AMN262176 AWJ262175:AWJ262176 BGF262175:BGF262176 BQB262175:BQB262176 BZX262175:BZX262176 CJT262175:CJT262176 CTP262175:CTP262176 DDL262175:DDL262176 DNH262175:DNH262176 DXD262175:DXD262176 EGZ262175:EGZ262176 EQV262175:EQV262176 FAR262175:FAR262176 FKN262175:FKN262176 FUJ262175:FUJ262176 GEF262175:GEF262176 GOB262175:GOB262176 GXX262175:GXX262176 HHT262175:HHT262176 HRP262175:HRP262176 IBL262175:IBL262176 ILH262175:ILH262176 IVD262175:IVD262176 JEZ262175:JEZ262176 JOV262175:JOV262176 JYR262175:JYR262176 KIN262175:KIN262176 KSJ262175:KSJ262176 LCF262175:LCF262176 LMB262175:LMB262176 LVX262175:LVX262176 MFT262175:MFT262176 MPP262175:MPP262176 MZL262175:MZL262176 NJH262175:NJH262176 NTD262175:NTD262176 OCZ262175:OCZ262176 OMV262175:OMV262176 OWR262175:OWR262176 PGN262175:PGN262176 PQJ262175:PQJ262176 QAF262175:QAF262176 QKB262175:QKB262176 QTX262175:QTX262176 RDT262175:RDT262176 RNP262175:RNP262176 RXL262175:RXL262176 SHH262175:SHH262176 SRD262175:SRD262176 TAZ262175:TAZ262176 TKV262175:TKV262176 TUR262175:TUR262176 UEN262175:UEN262176 UOJ262175:UOJ262176 UYF262175:UYF262176 VIB262175:VIB262176 VRX262175:VRX262176 WBT262175:WBT262176 WLP262175:WLP262176 WVL262175:WVL262176 D327711:D327712 IZ327711:IZ327712 SV327711:SV327712 ACR327711:ACR327712 AMN327711:AMN327712 AWJ327711:AWJ327712 BGF327711:BGF327712 BQB327711:BQB327712 BZX327711:BZX327712 CJT327711:CJT327712 CTP327711:CTP327712 DDL327711:DDL327712 DNH327711:DNH327712 DXD327711:DXD327712 EGZ327711:EGZ327712 EQV327711:EQV327712 FAR327711:FAR327712 FKN327711:FKN327712 FUJ327711:FUJ327712 GEF327711:GEF327712 GOB327711:GOB327712 GXX327711:GXX327712 HHT327711:HHT327712 HRP327711:HRP327712 IBL327711:IBL327712 ILH327711:ILH327712 IVD327711:IVD327712 JEZ327711:JEZ327712 JOV327711:JOV327712 JYR327711:JYR327712 KIN327711:KIN327712 KSJ327711:KSJ327712 LCF327711:LCF327712 LMB327711:LMB327712 LVX327711:LVX327712 MFT327711:MFT327712 MPP327711:MPP327712 MZL327711:MZL327712 NJH327711:NJH327712 NTD327711:NTD327712 OCZ327711:OCZ327712 OMV327711:OMV327712 OWR327711:OWR327712 PGN327711:PGN327712 PQJ327711:PQJ327712 QAF327711:QAF327712 QKB327711:QKB327712 QTX327711:QTX327712 RDT327711:RDT327712 RNP327711:RNP327712 RXL327711:RXL327712 SHH327711:SHH327712 SRD327711:SRD327712 TAZ327711:TAZ327712 TKV327711:TKV327712 TUR327711:TUR327712 UEN327711:UEN327712 UOJ327711:UOJ327712 UYF327711:UYF327712 VIB327711:VIB327712 VRX327711:VRX327712 WBT327711:WBT327712 WLP327711:WLP327712 WVL327711:WVL327712 D393247:D393248 IZ393247:IZ393248 SV393247:SV393248 ACR393247:ACR393248 AMN393247:AMN393248 AWJ393247:AWJ393248 BGF393247:BGF393248 BQB393247:BQB393248 BZX393247:BZX393248 CJT393247:CJT393248 CTP393247:CTP393248 DDL393247:DDL393248 DNH393247:DNH393248 DXD393247:DXD393248 EGZ393247:EGZ393248 EQV393247:EQV393248 FAR393247:FAR393248 FKN393247:FKN393248 FUJ393247:FUJ393248 GEF393247:GEF393248 GOB393247:GOB393248 GXX393247:GXX393248 HHT393247:HHT393248 HRP393247:HRP393248 IBL393247:IBL393248 ILH393247:ILH393248 IVD393247:IVD393248 JEZ393247:JEZ393248 JOV393247:JOV393248 JYR393247:JYR393248 KIN393247:KIN393248 KSJ393247:KSJ393248 LCF393247:LCF393248 LMB393247:LMB393248 LVX393247:LVX393248 MFT393247:MFT393248 MPP393247:MPP393248 MZL393247:MZL393248 NJH393247:NJH393248 NTD393247:NTD393248 OCZ393247:OCZ393248 OMV393247:OMV393248 OWR393247:OWR393248 PGN393247:PGN393248 PQJ393247:PQJ393248 QAF393247:QAF393248 QKB393247:QKB393248 QTX393247:QTX393248 RDT393247:RDT393248 RNP393247:RNP393248 RXL393247:RXL393248 SHH393247:SHH393248 SRD393247:SRD393248 TAZ393247:TAZ393248 TKV393247:TKV393248 TUR393247:TUR393248 UEN393247:UEN393248 UOJ393247:UOJ393248 UYF393247:UYF393248 VIB393247:VIB393248 VRX393247:VRX393248 WBT393247:WBT393248 WLP393247:WLP393248 WVL393247:WVL393248 D458783:D458784 IZ458783:IZ458784 SV458783:SV458784 ACR458783:ACR458784 AMN458783:AMN458784 AWJ458783:AWJ458784 BGF458783:BGF458784 BQB458783:BQB458784 BZX458783:BZX458784 CJT458783:CJT458784 CTP458783:CTP458784 DDL458783:DDL458784 DNH458783:DNH458784 DXD458783:DXD458784 EGZ458783:EGZ458784 EQV458783:EQV458784 FAR458783:FAR458784 FKN458783:FKN458784 FUJ458783:FUJ458784 GEF458783:GEF458784 GOB458783:GOB458784 GXX458783:GXX458784 HHT458783:HHT458784 HRP458783:HRP458784 IBL458783:IBL458784 ILH458783:ILH458784 IVD458783:IVD458784 JEZ458783:JEZ458784 JOV458783:JOV458784 JYR458783:JYR458784 KIN458783:KIN458784 KSJ458783:KSJ458784 LCF458783:LCF458784 LMB458783:LMB458784 LVX458783:LVX458784 MFT458783:MFT458784 MPP458783:MPP458784 MZL458783:MZL458784 NJH458783:NJH458784 NTD458783:NTD458784 OCZ458783:OCZ458784 OMV458783:OMV458784 OWR458783:OWR458784 PGN458783:PGN458784 PQJ458783:PQJ458784 QAF458783:QAF458784 QKB458783:QKB458784 QTX458783:QTX458784 RDT458783:RDT458784 RNP458783:RNP458784 RXL458783:RXL458784 SHH458783:SHH458784 SRD458783:SRD458784 TAZ458783:TAZ458784 TKV458783:TKV458784 TUR458783:TUR458784 UEN458783:UEN458784 UOJ458783:UOJ458784 UYF458783:UYF458784 VIB458783:VIB458784 VRX458783:VRX458784 WBT458783:WBT458784 WLP458783:WLP458784 WVL458783:WVL458784 D524319:D524320 IZ524319:IZ524320 SV524319:SV524320 ACR524319:ACR524320 AMN524319:AMN524320 AWJ524319:AWJ524320 BGF524319:BGF524320 BQB524319:BQB524320 BZX524319:BZX524320 CJT524319:CJT524320 CTP524319:CTP524320 DDL524319:DDL524320 DNH524319:DNH524320 DXD524319:DXD524320 EGZ524319:EGZ524320 EQV524319:EQV524320 FAR524319:FAR524320 FKN524319:FKN524320 FUJ524319:FUJ524320 GEF524319:GEF524320 GOB524319:GOB524320 GXX524319:GXX524320 HHT524319:HHT524320 HRP524319:HRP524320 IBL524319:IBL524320 ILH524319:ILH524320 IVD524319:IVD524320 JEZ524319:JEZ524320 JOV524319:JOV524320 JYR524319:JYR524320 KIN524319:KIN524320 KSJ524319:KSJ524320 LCF524319:LCF524320 LMB524319:LMB524320 LVX524319:LVX524320 MFT524319:MFT524320 MPP524319:MPP524320 MZL524319:MZL524320 NJH524319:NJH524320 NTD524319:NTD524320 OCZ524319:OCZ524320 OMV524319:OMV524320 OWR524319:OWR524320 PGN524319:PGN524320 PQJ524319:PQJ524320 QAF524319:QAF524320 QKB524319:QKB524320 QTX524319:QTX524320 RDT524319:RDT524320 RNP524319:RNP524320 RXL524319:RXL524320 SHH524319:SHH524320 SRD524319:SRD524320 TAZ524319:TAZ524320 TKV524319:TKV524320 TUR524319:TUR524320 UEN524319:UEN524320 UOJ524319:UOJ524320 UYF524319:UYF524320 VIB524319:VIB524320 VRX524319:VRX524320 WBT524319:WBT524320 WLP524319:WLP524320 WVL524319:WVL524320 D589855:D589856 IZ589855:IZ589856 SV589855:SV589856 ACR589855:ACR589856 AMN589855:AMN589856 AWJ589855:AWJ589856 BGF589855:BGF589856 BQB589855:BQB589856 BZX589855:BZX589856 CJT589855:CJT589856 CTP589855:CTP589856 DDL589855:DDL589856 DNH589855:DNH589856 DXD589855:DXD589856 EGZ589855:EGZ589856 EQV589855:EQV589856 FAR589855:FAR589856 FKN589855:FKN589856 FUJ589855:FUJ589856 GEF589855:GEF589856 GOB589855:GOB589856 GXX589855:GXX589856 HHT589855:HHT589856 HRP589855:HRP589856 IBL589855:IBL589856 ILH589855:ILH589856 IVD589855:IVD589856 JEZ589855:JEZ589856 JOV589855:JOV589856 JYR589855:JYR589856 KIN589855:KIN589856 KSJ589855:KSJ589856 LCF589855:LCF589856 LMB589855:LMB589856 LVX589855:LVX589856 MFT589855:MFT589856 MPP589855:MPP589856 MZL589855:MZL589856 NJH589855:NJH589856 NTD589855:NTD589856 OCZ589855:OCZ589856 OMV589855:OMV589856 OWR589855:OWR589856 PGN589855:PGN589856 PQJ589855:PQJ589856 QAF589855:QAF589856 QKB589855:QKB589856 QTX589855:QTX589856 RDT589855:RDT589856 RNP589855:RNP589856 RXL589855:RXL589856 SHH589855:SHH589856 SRD589855:SRD589856 TAZ589855:TAZ589856 TKV589855:TKV589856 TUR589855:TUR589856 UEN589855:UEN589856 UOJ589855:UOJ589856 UYF589855:UYF589856 VIB589855:VIB589856 VRX589855:VRX589856 WBT589855:WBT589856 WLP589855:WLP589856 WVL589855:WVL589856 D655391:D655392 IZ655391:IZ655392 SV655391:SV655392 ACR655391:ACR655392 AMN655391:AMN655392 AWJ655391:AWJ655392 BGF655391:BGF655392 BQB655391:BQB655392 BZX655391:BZX655392 CJT655391:CJT655392 CTP655391:CTP655392 DDL655391:DDL655392 DNH655391:DNH655392 DXD655391:DXD655392 EGZ655391:EGZ655392 EQV655391:EQV655392 FAR655391:FAR655392 FKN655391:FKN655392 FUJ655391:FUJ655392 GEF655391:GEF655392 GOB655391:GOB655392 GXX655391:GXX655392 HHT655391:HHT655392 HRP655391:HRP655392 IBL655391:IBL655392 ILH655391:ILH655392 IVD655391:IVD655392 JEZ655391:JEZ655392 JOV655391:JOV655392 JYR655391:JYR655392 KIN655391:KIN655392 KSJ655391:KSJ655392 LCF655391:LCF655392 LMB655391:LMB655392 LVX655391:LVX655392 MFT655391:MFT655392 MPP655391:MPP655392 MZL655391:MZL655392 NJH655391:NJH655392 NTD655391:NTD655392 OCZ655391:OCZ655392 OMV655391:OMV655392 OWR655391:OWR655392 PGN655391:PGN655392 PQJ655391:PQJ655392 QAF655391:QAF655392 QKB655391:QKB655392 QTX655391:QTX655392 RDT655391:RDT655392 RNP655391:RNP655392 RXL655391:RXL655392 SHH655391:SHH655392 SRD655391:SRD655392 TAZ655391:TAZ655392 TKV655391:TKV655392 TUR655391:TUR655392 UEN655391:UEN655392 UOJ655391:UOJ655392 UYF655391:UYF655392 VIB655391:VIB655392 VRX655391:VRX655392 WBT655391:WBT655392 WLP655391:WLP655392 WVL655391:WVL655392 D720927:D720928 IZ720927:IZ720928 SV720927:SV720928 ACR720927:ACR720928 AMN720927:AMN720928 AWJ720927:AWJ720928 BGF720927:BGF720928 BQB720927:BQB720928 BZX720927:BZX720928 CJT720927:CJT720928 CTP720927:CTP720928 DDL720927:DDL720928 DNH720927:DNH720928 DXD720927:DXD720928 EGZ720927:EGZ720928 EQV720927:EQV720928 FAR720927:FAR720928 FKN720927:FKN720928 FUJ720927:FUJ720928 GEF720927:GEF720928 GOB720927:GOB720928 GXX720927:GXX720928 HHT720927:HHT720928 HRP720927:HRP720928 IBL720927:IBL720928 ILH720927:ILH720928 IVD720927:IVD720928 JEZ720927:JEZ720928 JOV720927:JOV720928 JYR720927:JYR720928 KIN720927:KIN720928 KSJ720927:KSJ720928 LCF720927:LCF720928 LMB720927:LMB720928 LVX720927:LVX720928 MFT720927:MFT720928 MPP720927:MPP720928 MZL720927:MZL720928 NJH720927:NJH720928 NTD720927:NTD720928 OCZ720927:OCZ720928 OMV720927:OMV720928 OWR720927:OWR720928 PGN720927:PGN720928 PQJ720927:PQJ720928 QAF720927:QAF720928 QKB720927:QKB720928 QTX720927:QTX720928 RDT720927:RDT720928 RNP720927:RNP720928 RXL720927:RXL720928 SHH720927:SHH720928 SRD720927:SRD720928 TAZ720927:TAZ720928 TKV720927:TKV720928 TUR720927:TUR720928 UEN720927:UEN720928 UOJ720927:UOJ720928 UYF720927:UYF720928 VIB720927:VIB720928 VRX720927:VRX720928 WBT720927:WBT720928 WLP720927:WLP720928 WVL720927:WVL720928 D786463:D786464 IZ786463:IZ786464 SV786463:SV786464 ACR786463:ACR786464 AMN786463:AMN786464 AWJ786463:AWJ786464 BGF786463:BGF786464 BQB786463:BQB786464 BZX786463:BZX786464 CJT786463:CJT786464 CTP786463:CTP786464 DDL786463:DDL786464 DNH786463:DNH786464 DXD786463:DXD786464 EGZ786463:EGZ786464 EQV786463:EQV786464 FAR786463:FAR786464 FKN786463:FKN786464 FUJ786463:FUJ786464 GEF786463:GEF786464 GOB786463:GOB786464 GXX786463:GXX786464 HHT786463:HHT786464 HRP786463:HRP786464 IBL786463:IBL786464 ILH786463:ILH786464 IVD786463:IVD786464 JEZ786463:JEZ786464 JOV786463:JOV786464 JYR786463:JYR786464 KIN786463:KIN786464 KSJ786463:KSJ786464 LCF786463:LCF786464 LMB786463:LMB786464 LVX786463:LVX786464 MFT786463:MFT786464 MPP786463:MPP786464 MZL786463:MZL786464 NJH786463:NJH786464 NTD786463:NTD786464 OCZ786463:OCZ786464 OMV786463:OMV786464 OWR786463:OWR786464 PGN786463:PGN786464 PQJ786463:PQJ786464 QAF786463:QAF786464 QKB786463:QKB786464 QTX786463:QTX786464 RDT786463:RDT786464 RNP786463:RNP786464 RXL786463:RXL786464 SHH786463:SHH786464 SRD786463:SRD786464 TAZ786463:TAZ786464 TKV786463:TKV786464 TUR786463:TUR786464 UEN786463:UEN786464 UOJ786463:UOJ786464 UYF786463:UYF786464 VIB786463:VIB786464 VRX786463:VRX786464 WBT786463:WBT786464 WLP786463:WLP786464 WVL786463:WVL786464 D851999:D852000 IZ851999:IZ852000 SV851999:SV852000 ACR851999:ACR852000 AMN851999:AMN852000 AWJ851999:AWJ852000 BGF851999:BGF852000 BQB851999:BQB852000 BZX851999:BZX852000 CJT851999:CJT852000 CTP851999:CTP852000 DDL851999:DDL852000 DNH851999:DNH852000 DXD851999:DXD852000 EGZ851999:EGZ852000 EQV851999:EQV852000 FAR851999:FAR852000 FKN851999:FKN852000 FUJ851999:FUJ852000 GEF851999:GEF852000 GOB851999:GOB852000 GXX851999:GXX852000 HHT851999:HHT852000 HRP851999:HRP852000 IBL851999:IBL852000 ILH851999:ILH852000 IVD851999:IVD852000 JEZ851999:JEZ852000 JOV851999:JOV852000 JYR851999:JYR852000 KIN851999:KIN852000 KSJ851999:KSJ852000 LCF851999:LCF852000 LMB851999:LMB852000 LVX851999:LVX852000 MFT851999:MFT852000 MPP851999:MPP852000 MZL851999:MZL852000 NJH851999:NJH852000 NTD851999:NTD852000 OCZ851999:OCZ852000 OMV851999:OMV852000 OWR851999:OWR852000 PGN851999:PGN852000 PQJ851999:PQJ852000 QAF851999:QAF852000 QKB851999:QKB852000 QTX851999:QTX852000 RDT851999:RDT852000 RNP851999:RNP852000 RXL851999:RXL852000 SHH851999:SHH852000 SRD851999:SRD852000 TAZ851999:TAZ852000 TKV851999:TKV852000 TUR851999:TUR852000 UEN851999:UEN852000 UOJ851999:UOJ852000 UYF851999:UYF852000 VIB851999:VIB852000 VRX851999:VRX852000 WBT851999:WBT852000 WLP851999:WLP852000 WVL851999:WVL852000 D917535:D917536 IZ917535:IZ917536 SV917535:SV917536 ACR917535:ACR917536 AMN917535:AMN917536 AWJ917535:AWJ917536 BGF917535:BGF917536 BQB917535:BQB917536 BZX917535:BZX917536 CJT917535:CJT917536 CTP917535:CTP917536 DDL917535:DDL917536 DNH917535:DNH917536 DXD917535:DXD917536 EGZ917535:EGZ917536 EQV917535:EQV917536 FAR917535:FAR917536 FKN917535:FKN917536 FUJ917535:FUJ917536 GEF917535:GEF917536 GOB917535:GOB917536 GXX917535:GXX917536 HHT917535:HHT917536 HRP917535:HRP917536 IBL917535:IBL917536 ILH917535:ILH917536 IVD917535:IVD917536 JEZ917535:JEZ917536 JOV917535:JOV917536 JYR917535:JYR917536 KIN917535:KIN917536 KSJ917535:KSJ917536 LCF917535:LCF917536 LMB917535:LMB917536 LVX917535:LVX917536 MFT917535:MFT917536 MPP917535:MPP917536 MZL917535:MZL917536 NJH917535:NJH917536 NTD917535:NTD917536 OCZ917535:OCZ917536 OMV917535:OMV917536 OWR917535:OWR917536 PGN917535:PGN917536 PQJ917535:PQJ917536 QAF917535:QAF917536 QKB917535:QKB917536 QTX917535:QTX917536 RDT917535:RDT917536 RNP917535:RNP917536 RXL917535:RXL917536 SHH917535:SHH917536 SRD917535:SRD917536 TAZ917535:TAZ917536 TKV917535:TKV917536 TUR917535:TUR917536 UEN917535:UEN917536 UOJ917535:UOJ917536 UYF917535:UYF917536 VIB917535:VIB917536 VRX917535:VRX917536 WBT917535:WBT917536 WLP917535:WLP917536 WVL917535:WVL917536 D983071:D983072 IZ983071:IZ983072 SV983071:SV983072 ACR983071:ACR983072 AMN983071:AMN983072 AWJ983071:AWJ983072 BGF983071:BGF983072 BQB983071:BQB983072 BZX983071:BZX983072 CJT983071:CJT983072 CTP983071:CTP983072 DDL983071:DDL983072 DNH983071:DNH983072 DXD983071:DXD983072 EGZ983071:EGZ983072 EQV983071:EQV983072 FAR983071:FAR983072 FKN983071:FKN983072 FUJ983071:FUJ983072 GEF983071:GEF983072 GOB983071:GOB983072 GXX983071:GXX983072 HHT983071:HHT983072 HRP983071:HRP983072 IBL983071:IBL983072 ILH983071:ILH983072 IVD983071:IVD983072 JEZ983071:JEZ983072 JOV983071:JOV983072 JYR983071:JYR983072 KIN983071:KIN983072 KSJ983071:KSJ983072 LCF983071:LCF983072 LMB983071:LMB983072 LVX983071:LVX983072 MFT983071:MFT983072 MPP983071:MPP983072 MZL983071:MZL983072 NJH983071:NJH983072 NTD983071:NTD983072 OCZ983071:OCZ983072 OMV983071:OMV983072 OWR983071:OWR983072 PGN983071:PGN983072 PQJ983071:PQJ983072 QAF983071:QAF983072 QKB983071:QKB983072 QTX983071:QTX983072 RDT983071:RDT983072 RNP983071:RNP983072 RXL983071:RXL983072 SHH983071:SHH983072 SRD983071:SRD983072 TAZ983071:TAZ983072 TKV983071:TKV983072 TUR983071:TUR983072 UEN983071:UEN983072 UOJ983071:UOJ983072 UYF983071:UYF983072 VIB983071:VIB983072 VRX983071:VRX983072 WBT983071:WBT983072 WLP983071:WLP983072 WVL983071:WVL983072 N31:N32 JJ31:JJ32 TF31:TF32 ADB31:ADB32 AMX31:AMX32 AWT31:AWT32 BGP31:BGP32 BQL31:BQL32 CAH31:CAH32 CKD31:CKD32 CTZ31:CTZ32 DDV31:DDV32 DNR31:DNR32 DXN31:DXN32 EHJ31:EHJ32 ERF31:ERF32 FBB31:FBB32 FKX31:FKX32 FUT31:FUT32 GEP31:GEP32 GOL31:GOL32 GYH31:GYH32 HID31:HID32 HRZ31:HRZ32 IBV31:IBV32 ILR31:ILR32 IVN31:IVN32 JFJ31:JFJ32 JPF31:JPF32 JZB31:JZB32 KIX31:KIX32 KST31:KST32 LCP31:LCP32 LML31:LML32 LWH31:LWH32 MGD31:MGD32 MPZ31:MPZ32 MZV31:MZV32 NJR31:NJR32 NTN31:NTN32 ODJ31:ODJ32 ONF31:ONF32 OXB31:OXB32 PGX31:PGX32 PQT31:PQT32 QAP31:QAP32 QKL31:QKL32 QUH31:QUH32 RED31:RED32 RNZ31:RNZ32 RXV31:RXV32 SHR31:SHR32 SRN31:SRN32 TBJ31:TBJ32 TLF31:TLF32 TVB31:TVB32 UEX31:UEX32 UOT31:UOT32 UYP31:UYP32 VIL31:VIL32 VSH31:VSH32 WCD31:WCD32 WLZ31:WLZ32 WVV31:WVV32 N65567:N65568 JJ65567:JJ65568 TF65567:TF65568 ADB65567:ADB65568 AMX65567:AMX65568 AWT65567:AWT65568 BGP65567:BGP65568 BQL65567:BQL65568 CAH65567:CAH65568 CKD65567:CKD65568 CTZ65567:CTZ65568 DDV65567:DDV65568 DNR65567:DNR65568 DXN65567:DXN65568 EHJ65567:EHJ65568 ERF65567:ERF65568 FBB65567:FBB65568 FKX65567:FKX65568 FUT65567:FUT65568 GEP65567:GEP65568 GOL65567:GOL65568 GYH65567:GYH65568 HID65567:HID65568 HRZ65567:HRZ65568 IBV65567:IBV65568 ILR65567:ILR65568 IVN65567:IVN65568 JFJ65567:JFJ65568 JPF65567:JPF65568 JZB65567:JZB65568 KIX65567:KIX65568 KST65567:KST65568 LCP65567:LCP65568 LML65567:LML65568 LWH65567:LWH65568 MGD65567:MGD65568 MPZ65567:MPZ65568 MZV65567:MZV65568 NJR65567:NJR65568 NTN65567:NTN65568 ODJ65567:ODJ65568 ONF65567:ONF65568 OXB65567:OXB65568 PGX65567:PGX65568 PQT65567:PQT65568 QAP65567:QAP65568 QKL65567:QKL65568 QUH65567:QUH65568 RED65567:RED65568 RNZ65567:RNZ65568 RXV65567:RXV65568 SHR65567:SHR65568 SRN65567:SRN65568 TBJ65567:TBJ65568 TLF65567:TLF65568 TVB65567:TVB65568 UEX65567:UEX65568 UOT65567:UOT65568 UYP65567:UYP65568 VIL65567:VIL65568 VSH65567:VSH65568 WCD65567:WCD65568 WLZ65567:WLZ65568 WVV65567:WVV65568 N131103:N131104 JJ131103:JJ131104 TF131103:TF131104 ADB131103:ADB131104 AMX131103:AMX131104 AWT131103:AWT131104 BGP131103:BGP131104 BQL131103:BQL131104 CAH131103:CAH131104 CKD131103:CKD131104 CTZ131103:CTZ131104 DDV131103:DDV131104 DNR131103:DNR131104 DXN131103:DXN131104 EHJ131103:EHJ131104 ERF131103:ERF131104 FBB131103:FBB131104 FKX131103:FKX131104 FUT131103:FUT131104 GEP131103:GEP131104 GOL131103:GOL131104 GYH131103:GYH131104 HID131103:HID131104 HRZ131103:HRZ131104 IBV131103:IBV131104 ILR131103:ILR131104 IVN131103:IVN131104 JFJ131103:JFJ131104 JPF131103:JPF131104 JZB131103:JZB131104 KIX131103:KIX131104 KST131103:KST131104 LCP131103:LCP131104 LML131103:LML131104 LWH131103:LWH131104 MGD131103:MGD131104 MPZ131103:MPZ131104 MZV131103:MZV131104 NJR131103:NJR131104 NTN131103:NTN131104 ODJ131103:ODJ131104 ONF131103:ONF131104 OXB131103:OXB131104 PGX131103:PGX131104 PQT131103:PQT131104 QAP131103:QAP131104 QKL131103:QKL131104 QUH131103:QUH131104 RED131103:RED131104 RNZ131103:RNZ131104 RXV131103:RXV131104 SHR131103:SHR131104 SRN131103:SRN131104 TBJ131103:TBJ131104 TLF131103:TLF131104 TVB131103:TVB131104 UEX131103:UEX131104 UOT131103:UOT131104 UYP131103:UYP131104 VIL131103:VIL131104 VSH131103:VSH131104 WCD131103:WCD131104 WLZ131103:WLZ131104 WVV131103:WVV131104 N196639:N196640 JJ196639:JJ196640 TF196639:TF196640 ADB196639:ADB196640 AMX196639:AMX196640 AWT196639:AWT196640 BGP196639:BGP196640 BQL196639:BQL196640 CAH196639:CAH196640 CKD196639:CKD196640 CTZ196639:CTZ196640 DDV196639:DDV196640 DNR196639:DNR196640 DXN196639:DXN196640 EHJ196639:EHJ196640 ERF196639:ERF196640 FBB196639:FBB196640 FKX196639:FKX196640 FUT196639:FUT196640 GEP196639:GEP196640 GOL196639:GOL196640 GYH196639:GYH196640 HID196639:HID196640 HRZ196639:HRZ196640 IBV196639:IBV196640 ILR196639:ILR196640 IVN196639:IVN196640 JFJ196639:JFJ196640 JPF196639:JPF196640 JZB196639:JZB196640 KIX196639:KIX196640 KST196639:KST196640 LCP196639:LCP196640 LML196639:LML196640 LWH196639:LWH196640 MGD196639:MGD196640 MPZ196639:MPZ196640 MZV196639:MZV196640 NJR196639:NJR196640 NTN196639:NTN196640 ODJ196639:ODJ196640 ONF196639:ONF196640 OXB196639:OXB196640 PGX196639:PGX196640 PQT196639:PQT196640 QAP196639:QAP196640 QKL196639:QKL196640 QUH196639:QUH196640 RED196639:RED196640 RNZ196639:RNZ196640 RXV196639:RXV196640 SHR196639:SHR196640 SRN196639:SRN196640 TBJ196639:TBJ196640 TLF196639:TLF196640 TVB196639:TVB196640 UEX196639:UEX196640 UOT196639:UOT196640 UYP196639:UYP196640 VIL196639:VIL196640 VSH196639:VSH196640 WCD196639:WCD196640 WLZ196639:WLZ196640 WVV196639:WVV196640 N262175:N262176 JJ262175:JJ262176 TF262175:TF262176 ADB262175:ADB262176 AMX262175:AMX262176 AWT262175:AWT262176 BGP262175:BGP262176 BQL262175:BQL262176 CAH262175:CAH262176 CKD262175:CKD262176 CTZ262175:CTZ262176 DDV262175:DDV262176 DNR262175:DNR262176 DXN262175:DXN262176 EHJ262175:EHJ262176 ERF262175:ERF262176 FBB262175:FBB262176 FKX262175:FKX262176 FUT262175:FUT262176 GEP262175:GEP262176 GOL262175:GOL262176 GYH262175:GYH262176 HID262175:HID262176 HRZ262175:HRZ262176 IBV262175:IBV262176 ILR262175:ILR262176 IVN262175:IVN262176 JFJ262175:JFJ262176 JPF262175:JPF262176 JZB262175:JZB262176 KIX262175:KIX262176 KST262175:KST262176 LCP262175:LCP262176 LML262175:LML262176 LWH262175:LWH262176 MGD262175:MGD262176 MPZ262175:MPZ262176 MZV262175:MZV262176 NJR262175:NJR262176 NTN262175:NTN262176 ODJ262175:ODJ262176 ONF262175:ONF262176 OXB262175:OXB262176 PGX262175:PGX262176 PQT262175:PQT262176 QAP262175:QAP262176 QKL262175:QKL262176 QUH262175:QUH262176 RED262175:RED262176 RNZ262175:RNZ262176 RXV262175:RXV262176 SHR262175:SHR262176 SRN262175:SRN262176 TBJ262175:TBJ262176 TLF262175:TLF262176 TVB262175:TVB262176 UEX262175:UEX262176 UOT262175:UOT262176 UYP262175:UYP262176 VIL262175:VIL262176 VSH262175:VSH262176 WCD262175:WCD262176 WLZ262175:WLZ262176 WVV262175:WVV262176 N327711:N327712 JJ327711:JJ327712 TF327711:TF327712 ADB327711:ADB327712 AMX327711:AMX327712 AWT327711:AWT327712 BGP327711:BGP327712 BQL327711:BQL327712 CAH327711:CAH327712 CKD327711:CKD327712 CTZ327711:CTZ327712 DDV327711:DDV327712 DNR327711:DNR327712 DXN327711:DXN327712 EHJ327711:EHJ327712 ERF327711:ERF327712 FBB327711:FBB327712 FKX327711:FKX327712 FUT327711:FUT327712 GEP327711:GEP327712 GOL327711:GOL327712 GYH327711:GYH327712 HID327711:HID327712 HRZ327711:HRZ327712 IBV327711:IBV327712 ILR327711:ILR327712 IVN327711:IVN327712 JFJ327711:JFJ327712 JPF327711:JPF327712 JZB327711:JZB327712 KIX327711:KIX327712 KST327711:KST327712 LCP327711:LCP327712 LML327711:LML327712 LWH327711:LWH327712 MGD327711:MGD327712 MPZ327711:MPZ327712 MZV327711:MZV327712 NJR327711:NJR327712 NTN327711:NTN327712 ODJ327711:ODJ327712 ONF327711:ONF327712 OXB327711:OXB327712 PGX327711:PGX327712 PQT327711:PQT327712 QAP327711:QAP327712 QKL327711:QKL327712 QUH327711:QUH327712 RED327711:RED327712 RNZ327711:RNZ327712 RXV327711:RXV327712 SHR327711:SHR327712 SRN327711:SRN327712 TBJ327711:TBJ327712 TLF327711:TLF327712 TVB327711:TVB327712 UEX327711:UEX327712 UOT327711:UOT327712 UYP327711:UYP327712 VIL327711:VIL327712 VSH327711:VSH327712 WCD327711:WCD327712 WLZ327711:WLZ327712 WVV327711:WVV327712 N393247:N393248 JJ393247:JJ393248 TF393247:TF393248 ADB393247:ADB393248 AMX393247:AMX393248 AWT393247:AWT393248 BGP393247:BGP393248 BQL393247:BQL393248 CAH393247:CAH393248 CKD393247:CKD393248 CTZ393247:CTZ393248 DDV393247:DDV393248 DNR393247:DNR393248 DXN393247:DXN393248 EHJ393247:EHJ393248 ERF393247:ERF393248 FBB393247:FBB393248 FKX393247:FKX393248 FUT393247:FUT393248 GEP393247:GEP393248 GOL393247:GOL393248 GYH393247:GYH393248 HID393247:HID393248 HRZ393247:HRZ393248 IBV393247:IBV393248 ILR393247:ILR393248 IVN393247:IVN393248 JFJ393247:JFJ393248 JPF393247:JPF393248 JZB393247:JZB393248 KIX393247:KIX393248 KST393247:KST393248 LCP393247:LCP393248 LML393247:LML393248 LWH393247:LWH393248 MGD393247:MGD393248 MPZ393247:MPZ393248 MZV393247:MZV393248 NJR393247:NJR393248 NTN393247:NTN393248 ODJ393247:ODJ393248 ONF393247:ONF393248 OXB393247:OXB393248 PGX393247:PGX393248 PQT393247:PQT393248 QAP393247:QAP393248 QKL393247:QKL393248 QUH393247:QUH393248 RED393247:RED393248 RNZ393247:RNZ393248 RXV393247:RXV393248 SHR393247:SHR393248 SRN393247:SRN393248 TBJ393247:TBJ393248 TLF393247:TLF393248 TVB393247:TVB393248 UEX393247:UEX393248 UOT393247:UOT393248 UYP393247:UYP393248 VIL393247:VIL393248 VSH393247:VSH393248 WCD393247:WCD393248 WLZ393247:WLZ393248 WVV393247:WVV393248 N458783:N458784 JJ458783:JJ458784 TF458783:TF458784 ADB458783:ADB458784 AMX458783:AMX458784 AWT458783:AWT458784 BGP458783:BGP458784 BQL458783:BQL458784 CAH458783:CAH458784 CKD458783:CKD458784 CTZ458783:CTZ458784 DDV458783:DDV458784 DNR458783:DNR458784 DXN458783:DXN458784 EHJ458783:EHJ458784 ERF458783:ERF458784 FBB458783:FBB458784 FKX458783:FKX458784 FUT458783:FUT458784 GEP458783:GEP458784 GOL458783:GOL458784 GYH458783:GYH458784 HID458783:HID458784 HRZ458783:HRZ458784 IBV458783:IBV458784 ILR458783:ILR458784 IVN458783:IVN458784 JFJ458783:JFJ458784 JPF458783:JPF458784 JZB458783:JZB458784 KIX458783:KIX458784 KST458783:KST458784 LCP458783:LCP458784 LML458783:LML458784 LWH458783:LWH458784 MGD458783:MGD458784 MPZ458783:MPZ458784 MZV458783:MZV458784 NJR458783:NJR458784 NTN458783:NTN458784 ODJ458783:ODJ458784 ONF458783:ONF458784 OXB458783:OXB458784 PGX458783:PGX458784 PQT458783:PQT458784 QAP458783:QAP458784 QKL458783:QKL458784 QUH458783:QUH458784 RED458783:RED458784 RNZ458783:RNZ458784 RXV458783:RXV458784 SHR458783:SHR458784 SRN458783:SRN458784 TBJ458783:TBJ458784 TLF458783:TLF458784 TVB458783:TVB458784 UEX458783:UEX458784 UOT458783:UOT458784 UYP458783:UYP458784 VIL458783:VIL458784 VSH458783:VSH458784 WCD458783:WCD458784 WLZ458783:WLZ458784 WVV458783:WVV458784 N524319:N524320 JJ524319:JJ524320 TF524319:TF524320 ADB524319:ADB524320 AMX524319:AMX524320 AWT524319:AWT524320 BGP524319:BGP524320 BQL524319:BQL524320 CAH524319:CAH524320 CKD524319:CKD524320 CTZ524319:CTZ524320 DDV524319:DDV524320 DNR524319:DNR524320 DXN524319:DXN524320 EHJ524319:EHJ524320 ERF524319:ERF524320 FBB524319:FBB524320 FKX524319:FKX524320 FUT524319:FUT524320 GEP524319:GEP524320 GOL524319:GOL524320 GYH524319:GYH524320 HID524319:HID524320 HRZ524319:HRZ524320 IBV524319:IBV524320 ILR524319:ILR524320 IVN524319:IVN524320 JFJ524319:JFJ524320 JPF524319:JPF524320 JZB524319:JZB524320 KIX524319:KIX524320 KST524319:KST524320 LCP524319:LCP524320 LML524319:LML524320 LWH524319:LWH524320 MGD524319:MGD524320 MPZ524319:MPZ524320 MZV524319:MZV524320 NJR524319:NJR524320 NTN524319:NTN524320 ODJ524319:ODJ524320 ONF524319:ONF524320 OXB524319:OXB524320 PGX524319:PGX524320 PQT524319:PQT524320 QAP524319:QAP524320 QKL524319:QKL524320 QUH524319:QUH524320 RED524319:RED524320 RNZ524319:RNZ524320 RXV524319:RXV524320 SHR524319:SHR524320 SRN524319:SRN524320 TBJ524319:TBJ524320 TLF524319:TLF524320 TVB524319:TVB524320 UEX524319:UEX524320 UOT524319:UOT524320 UYP524319:UYP524320 VIL524319:VIL524320 VSH524319:VSH524320 WCD524319:WCD524320 WLZ524319:WLZ524320 WVV524319:WVV524320 N589855:N589856 JJ589855:JJ589856 TF589855:TF589856 ADB589855:ADB589856 AMX589855:AMX589856 AWT589855:AWT589856 BGP589855:BGP589856 BQL589855:BQL589856 CAH589855:CAH589856 CKD589855:CKD589856 CTZ589855:CTZ589856 DDV589855:DDV589856 DNR589855:DNR589856 DXN589855:DXN589856 EHJ589855:EHJ589856 ERF589855:ERF589856 FBB589855:FBB589856 FKX589855:FKX589856 FUT589855:FUT589856 GEP589855:GEP589856 GOL589855:GOL589856 GYH589855:GYH589856 HID589855:HID589856 HRZ589855:HRZ589856 IBV589855:IBV589856 ILR589855:ILR589856 IVN589855:IVN589856 JFJ589855:JFJ589856 JPF589855:JPF589856 JZB589855:JZB589856 KIX589855:KIX589856 KST589855:KST589856 LCP589855:LCP589856 LML589855:LML589856 LWH589855:LWH589856 MGD589855:MGD589856 MPZ589855:MPZ589856 MZV589855:MZV589856 NJR589855:NJR589856 NTN589855:NTN589856 ODJ589855:ODJ589856 ONF589855:ONF589856 OXB589855:OXB589856 PGX589855:PGX589856 PQT589855:PQT589856 QAP589855:QAP589856 QKL589855:QKL589856 QUH589855:QUH589856 RED589855:RED589856 RNZ589855:RNZ589856 RXV589855:RXV589856 SHR589855:SHR589856 SRN589855:SRN589856 TBJ589855:TBJ589856 TLF589855:TLF589856 TVB589855:TVB589856 UEX589855:UEX589856 UOT589855:UOT589856 UYP589855:UYP589856 VIL589855:VIL589856 VSH589855:VSH589856 WCD589855:WCD589856 WLZ589855:WLZ589856 WVV589855:WVV589856 N655391:N655392 JJ655391:JJ655392 TF655391:TF655392 ADB655391:ADB655392 AMX655391:AMX655392 AWT655391:AWT655392 BGP655391:BGP655392 BQL655391:BQL655392 CAH655391:CAH655392 CKD655391:CKD655392 CTZ655391:CTZ655392 DDV655391:DDV655392 DNR655391:DNR655392 DXN655391:DXN655392 EHJ655391:EHJ655392 ERF655391:ERF655392 FBB655391:FBB655392 FKX655391:FKX655392 FUT655391:FUT655392 GEP655391:GEP655392 GOL655391:GOL655392 GYH655391:GYH655392 HID655391:HID655392 HRZ655391:HRZ655392 IBV655391:IBV655392 ILR655391:ILR655392 IVN655391:IVN655392 JFJ655391:JFJ655392 JPF655391:JPF655392 JZB655391:JZB655392 KIX655391:KIX655392 KST655391:KST655392 LCP655391:LCP655392 LML655391:LML655392 LWH655391:LWH655392 MGD655391:MGD655392 MPZ655391:MPZ655392 MZV655391:MZV655392 NJR655391:NJR655392 NTN655391:NTN655392 ODJ655391:ODJ655392 ONF655391:ONF655392 OXB655391:OXB655392 PGX655391:PGX655392 PQT655391:PQT655392 QAP655391:QAP655392 QKL655391:QKL655392 QUH655391:QUH655392 RED655391:RED655392 RNZ655391:RNZ655392 RXV655391:RXV655392 SHR655391:SHR655392 SRN655391:SRN655392 TBJ655391:TBJ655392 TLF655391:TLF655392 TVB655391:TVB655392 UEX655391:UEX655392 UOT655391:UOT655392 UYP655391:UYP655392 VIL655391:VIL655392 VSH655391:VSH655392 WCD655391:WCD655392 WLZ655391:WLZ655392 WVV655391:WVV655392 N720927:N720928 JJ720927:JJ720928 TF720927:TF720928 ADB720927:ADB720928 AMX720927:AMX720928 AWT720927:AWT720928 BGP720927:BGP720928 BQL720927:BQL720928 CAH720927:CAH720928 CKD720927:CKD720928 CTZ720927:CTZ720928 DDV720927:DDV720928 DNR720927:DNR720928 DXN720927:DXN720928 EHJ720927:EHJ720928 ERF720927:ERF720928 FBB720927:FBB720928 FKX720927:FKX720928 FUT720927:FUT720928 GEP720927:GEP720928 GOL720927:GOL720928 GYH720927:GYH720928 HID720927:HID720928 HRZ720927:HRZ720928 IBV720927:IBV720928 ILR720927:ILR720928 IVN720927:IVN720928 JFJ720927:JFJ720928 JPF720927:JPF720928 JZB720927:JZB720928 KIX720927:KIX720928 KST720927:KST720928 LCP720927:LCP720928 LML720927:LML720928 LWH720927:LWH720928 MGD720927:MGD720928 MPZ720927:MPZ720928 MZV720927:MZV720928 NJR720927:NJR720928 NTN720927:NTN720928 ODJ720927:ODJ720928 ONF720927:ONF720928 OXB720927:OXB720928 PGX720927:PGX720928 PQT720927:PQT720928 QAP720927:QAP720928 QKL720927:QKL720928 QUH720927:QUH720928 RED720927:RED720928 RNZ720927:RNZ720928 RXV720927:RXV720928 SHR720927:SHR720928 SRN720927:SRN720928 TBJ720927:TBJ720928 TLF720927:TLF720928 TVB720927:TVB720928 UEX720927:UEX720928 UOT720927:UOT720928 UYP720927:UYP720928 VIL720927:VIL720928 VSH720927:VSH720928 WCD720927:WCD720928 WLZ720927:WLZ720928 WVV720927:WVV720928 N786463:N786464 JJ786463:JJ786464 TF786463:TF786464 ADB786463:ADB786464 AMX786463:AMX786464 AWT786463:AWT786464 BGP786463:BGP786464 BQL786463:BQL786464 CAH786463:CAH786464 CKD786463:CKD786464 CTZ786463:CTZ786464 DDV786463:DDV786464 DNR786463:DNR786464 DXN786463:DXN786464 EHJ786463:EHJ786464 ERF786463:ERF786464 FBB786463:FBB786464 FKX786463:FKX786464 FUT786463:FUT786464 GEP786463:GEP786464 GOL786463:GOL786464 GYH786463:GYH786464 HID786463:HID786464 HRZ786463:HRZ786464 IBV786463:IBV786464 ILR786463:ILR786464 IVN786463:IVN786464 JFJ786463:JFJ786464 JPF786463:JPF786464 JZB786463:JZB786464 KIX786463:KIX786464 KST786463:KST786464 LCP786463:LCP786464 LML786463:LML786464 LWH786463:LWH786464 MGD786463:MGD786464 MPZ786463:MPZ786464 MZV786463:MZV786464 NJR786463:NJR786464 NTN786463:NTN786464 ODJ786463:ODJ786464 ONF786463:ONF786464 OXB786463:OXB786464 PGX786463:PGX786464 PQT786463:PQT786464 QAP786463:QAP786464 QKL786463:QKL786464 QUH786463:QUH786464 RED786463:RED786464 RNZ786463:RNZ786464 RXV786463:RXV786464 SHR786463:SHR786464 SRN786463:SRN786464 TBJ786463:TBJ786464 TLF786463:TLF786464 TVB786463:TVB786464 UEX786463:UEX786464 UOT786463:UOT786464 UYP786463:UYP786464 VIL786463:VIL786464 VSH786463:VSH786464 WCD786463:WCD786464 WLZ786463:WLZ786464 WVV786463:WVV786464 N851999:N852000 JJ851999:JJ852000 TF851999:TF852000 ADB851999:ADB852000 AMX851999:AMX852000 AWT851999:AWT852000 BGP851999:BGP852000 BQL851999:BQL852000 CAH851999:CAH852000 CKD851999:CKD852000 CTZ851999:CTZ852000 DDV851999:DDV852000 DNR851999:DNR852000 DXN851999:DXN852000 EHJ851999:EHJ852000 ERF851999:ERF852000 FBB851999:FBB852000 FKX851999:FKX852000 FUT851999:FUT852000 GEP851999:GEP852000 GOL851999:GOL852000 GYH851999:GYH852000 HID851999:HID852000 HRZ851999:HRZ852000 IBV851999:IBV852000 ILR851999:ILR852000 IVN851999:IVN852000 JFJ851999:JFJ852000 JPF851999:JPF852000 JZB851999:JZB852000 KIX851999:KIX852000 KST851999:KST852000 LCP851999:LCP852000 LML851999:LML852000 LWH851999:LWH852000 MGD851999:MGD852000 MPZ851999:MPZ852000 MZV851999:MZV852000 NJR851999:NJR852000 NTN851999:NTN852000 ODJ851999:ODJ852000 ONF851999:ONF852000 OXB851999:OXB852000 PGX851999:PGX852000 PQT851999:PQT852000 QAP851999:QAP852000 QKL851999:QKL852000 QUH851999:QUH852000 RED851999:RED852000 RNZ851999:RNZ852000 RXV851999:RXV852000 SHR851999:SHR852000 SRN851999:SRN852000 TBJ851999:TBJ852000 TLF851999:TLF852000 TVB851999:TVB852000 UEX851999:UEX852000 UOT851999:UOT852000 UYP851999:UYP852000 VIL851999:VIL852000 VSH851999:VSH852000 WCD851999:WCD852000 WLZ851999:WLZ852000 WVV851999:WVV852000 N917535:N917536 JJ917535:JJ917536 TF917535:TF917536 ADB917535:ADB917536 AMX917535:AMX917536 AWT917535:AWT917536 BGP917535:BGP917536 BQL917535:BQL917536 CAH917535:CAH917536 CKD917535:CKD917536 CTZ917535:CTZ917536 DDV917535:DDV917536 DNR917535:DNR917536 DXN917535:DXN917536 EHJ917535:EHJ917536 ERF917535:ERF917536 FBB917535:FBB917536 FKX917535:FKX917536 FUT917535:FUT917536 GEP917535:GEP917536 GOL917535:GOL917536 GYH917535:GYH917536 HID917535:HID917536 HRZ917535:HRZ917536 IBV917535:IBV917536 ILR917535:ILR917536 IVN917535:IVN917536 JFJ917535:JFJ917536 JPF917535:JPF917536 JZB917535:JZB917536 KIX917535:KIX917536 KST917535:KST917536 LCP917535:LCP917536 LML917535:LML917536 LWH917535:LWH917536 MGD917535:MGD917536 MPZ917535:MPZ917536 MZV917535:MZV917536 NJR917535:NJR917536 NTN917535:NTN917536 ODJ917535:ODJ917536 ONF917535:ONF917536 OXB917535:OXB917536 PGX917535:PGX917536 PQT917535:PQT917536 QAP917535:QAP917536 QKL917535:QKL917536 QUH917535:QUH917536 RED917535:RED917536 RNZ917535:RNZ917536 RXV917535:RXV917536 SHR917535:SHR917536 SRN917535:SRN917536 TBJ917535:TBJ917536 TLF917535:TLF917536 TVB917535:TVB917536 UEX917535:UEX917536 UOT917535:UOT917536 UYP917535:UYP917536 VIL917535:VIL917536 VSH917535:VSH917536 WCD917535:WCD917536 WLZ917535:WLZ917536 WVV917535:WVV917536 N983071:N983072 JJ983071:JJ983072 TF983071:TF983072 ADB983071:ADB983072 AMX983071:AMX983072 AWT983071:AWT983072 BGP983071:BGP983072 BQL983071:BQL983072 CAH983071:CAH983072 CKD983071:CKD983072 CTZ983071:CTZ983072 DDV983071:DDV983072 DNR983071:DNR983072 DXN983071:DXN983072 EHJ983071:EHJ983072 ERF983071:ERF983072 FBB983071:FBB983072 FKX983071:FKX983072 FUT983071:FUT983072 GEP983071:GEP983072 GOL983071:GOL983072 GYH983071:GYH983072 HID983071:HID983072 HRZ983071:HRZ983072 IBV983071:IBV983072 ILR983071:ILR983072 IVN983071:IVN983072 JFJ983071:JFJ983072 JPF983071:JPF983072 JZB983071:JZB983072 KIX983071:KIX983072 KST983071:KST983072 LCP983071:LCP983072 LML983071:LML983072 LWH983071:LWH983072 MGD983071:MGD983072 MPZ983071:MPZ983072 MZV983071:MZV983072 NJR983071:NJR983072 NTN983071:NTN983072 ODJ983071:ODJ983072 ONF983071:ONF983072 OXB983071:OXB983072 PGX983071:PGX983072 PQT983071:PQT983072 QAP983071:QAP983072 QKL983071:QKL983072 QUH983071:QUH983072 RED983071:RED983072 RNZ983071:RNZ983072 RXV983071:RXV983072 SHR983071:SHR983072 SRN983071:SRN983072 TBJ983071:TBJ983072 TLF983071:TLF983072 TVB983071:TVB983072 UEX983071:UEX983072 UOT983071:UOT983072 UYP983071:UYP983072 VIL983071:VIL983072 VSH983071:VSH983072 WCD983071:WCD983072 WLZ983071:WLZ983072 WVV983071:WVV983072 N35 JJ35 TF35 ADB35 AMX35 AWT35 BGP35 BQL35 CAH35 CKD35 CTZ35 DDV35 DNR35 DXN35 EHJ35 ERF35 FBB35 FKX35 FUT35 GEP35 GOL35 GYH35 HID35 HRZ35 IBV35 ILR35 IVN35 JFJ35 JPF35 JZB35 KIX35 KST35 LCP35 LML35 LWH35 MGD35 MPZ35 MZV35 NJR35 NTN35 ODJ35 ONF35 OXB35 PGX35 PQT35 QAP35 QKL35 QUH35 RED35 RNZ35 RXV35 SHR35 SRN35 TBJ35 TLF35 TVB35 UEX35 UOT35 UYP35 VIL35 VSH35 WCD35 WLZ35 WVV35 N65571 JJ65571 TF65571 ADB65571 AMX65571 AWT65571 BGP65571 BQL65571 CAH65571 CKD65571 CTZ65571 DDV65571 DNR65571 DXN65571 EHJ65571 ERF65571 FBB65571 FKX65571 FUT65571 GEP65571 GOL65571 GYH65571 HID65571 HRZ65571 IBV65571 ILR65571 IVN65571 JFJ65571 JPF65571 JZB65571 KIX65571 KST65571 LCP65571 LML65571 LWH65571 MGD65571 MPZ65571 MZV65571 NJR65571 NTN65571 ODJ65571 ONF65571 OXB65571 PGX65571 PQT65571 QAP65571 QKL65571 QUH65571 RED65571 RNZ65571 RXV65571 SHR65571 SRN65571 TBJ65571 TLF65571 TVB65571 UEX65571 UOT65571 UYP65571 VIL65571 VSH65571 WCD65571 WLZ65571 WVV65571 N131107 JJ131107 TF131107 ADB131107 AMX131107 AWT131107 BGP131107 BQL131107 CAH131107 CKD131107 CTZ131107 DDV131107 DNR131107 DXN131107 EHJ131107 ERF131107 FBB131107 FKX131107 FUT131107 GEP131107 GOL131107 GYH131107 HID131107 HRZ131107 IBV131107 ILR131107 IVN131107 JFJ131107 JPF131107 JZB131107 KIX131107 KST131107 LCP131107 LML131107 LWH131107 MGD131107 MPZ131107 MZV131107 NJR131107 NTN131107 ODJ131107 ONF131107 OXB131107 PGX131107 PQT131107 QAP131107 QKL131107 QUH131107 RED131107 RNZ131107 RXV131107 SHR131107 SRN131107 TBJ131107 TLF131107 TVB131107 UEX131107 UOT131107 UYP131107 VIL131107 VSH131107 WCD131107 WLZ131107 WVV131107 N196643 JJ196643 TF196643 ADB196643 AMX196643 AWT196643 BGP196643 BQL196643 CAH196643 CKD196643 CTZ196643 DDV196643 DNR196643 DXN196643 EHJ196643 ERF196643 FBB196643 FKX196643 FUT196643 GEP196643 GOL196643 GYH196643 HID196643 HRZ196643 IBV196643 ILR196643 IVN196643 JFJ196643 JPF196643 JZB196643 KIX196643 KST196643 LCP196643 LML196643 LWH196643 MGD196643 MPZ196643 MZV196643 NJR196643 NTN196643 ODJ196643 ONF196643 OXB196643 PGX196643 PQT196643 QAP196643 QKL196643 QUH196643 RED196643 RNZ196643 RXV196643 SHR196643 SRN196643 TBJ196643 TLF196643 TVB196643 UEX196643 UOT196643 UYP196643 VIL196643 VSH196643 WCD196643 WLZ196643 WVV196643 N262179 JJ262179 TF262179 ADB262179 AMX262179 AWT262179 BGP262179 BQL262179 CAH262179 CKD262179 CTZ262179 DDV262179 DNR262179 DXN262179 EHJ262179 ERF262179 FBB262179 FKX262179 FUT262179 GEP262179 GOL262179 GYH262179 HID262179 HRZ262179 IBV262179 ILR262179 IVN262179 JFJ262179 JPF262179 JZB262179 KIX262179 KST262179 LCP262179 LML262179 LWH262179 MGD262179 MPZ262179 MZV262179 NJR262179 NTN262179 ODJ262179 ONF262179 OXB262179 PGX262179 PQT262179 QAP262179 QKL262179 QUH262179 RED262179 RNZ262179 RXV262179 SHR262179 SRN262179 TBJ262179 TLF262179 TVB262179 UEX262179 UOT262179 UYP262179 VIL262179 VSH262179 WCD262179 WLZ262179 WVV262179 N327715 JJ327715 TF327715 ADB327715 AMX327715 AWT327715 BGP327715 BQL327715 CAH327715 CKD327715 CTZ327715 DDV327715 DNR327715 DXN327715 EHJ327715 ERF327715 FBB327715 FKX327715 FUT327715 GEP327715 GOL327715 GYH327715 HID327715 HRZ327715 IBV327715 ILR327715 IVN327715 JFJ327715 JPF327715 JZB327715 KIX327715 KST327715 LCP327715 LML327715 LWH327715 MGD327715 MPZ327715 MZV327715 NJR327715 NTN327715 ODJ327715 ONF327715 OXB327715 PGX327715 PQT327715 QAP327715 QKL327715 QUH327715 RED327715 RNZ327715 RXV327715 SHR327715 SRN327715 TBJ327715 TLF327715 TVB327715 UEX327715 UOT327715 UYP327715 VIL327715 VSH327715 WCD327715 WLZ327715 WVV327715 N393251 JJ393251 TF393251 ADB393251 AMX393251 AWT393251 BGP393251 BQL393251 CAH393251 CKD393251 CTZ393251 DDV393251 DNR393251 DXN393251 EHJ393251 ERF393251 FBB393251 FKX393251 FUT393251 GEP393251 GOL393251 GYH393251 HID393251 HRZ393251 IBV393251 ILR393251 IVN393251 JFJ393251 JPF393251 JZB393251 KIX393251 KST393251 LCP393251 LML393251 LWH393251 MGD393251 MPZ393251 MZV393251 NJR393251 NTN393251 ODJ393251 ONF393251 OXB393251 PGX393251 PQT393251 QAP393251 QKL393251 QUH393251 RED393251 RNZ393251 RXV393251 SHR393251 SRN393251 TBJ393251 TLF393251 TVB393251 UEX393251 UOT393251 UYP393251 VIL393251 VSH393251 WCD393251 WLZ393251 WVV393251 N458787 JJ458787 TF458787 ADB458787 AMX458787 AWT458787 BGP458787 BQL458787 CAH458787 CKD458787 CTZ458787 DDV458787 DNR458787 DXN458787 EHJ458787 ERF458787 FBB458787 FKX458787 FUT458787 GEP458787 GOL458787 GYH458787 HID458787 HRZ458787 IBV458787 ILR458787 IVN458787 JFJ458787 JPF458787 JZB458787 KIX458787 KST458787 LCP458787 LML458787 LWH458787 MGD458787 MPZ458787 MZV458787 NJR458787 NTN458787 ODJ458787 ONF458787 OXB458787 PGX458787 PQT458787 QAP458787 QKL458787 QUH458787 RED458787 RNZ458787 RXV458787 SHR458787 SRN458787 TBJ458787 TLF458787 TVB458787 UEX458787 UOT458787 UYP458787 VIL458787 VSH458787 WCD458787 WLZ458787 WVV458787 N524323 JJ524323 TF524323 ADB524323 AMX524323 AWT524323 BGP524323 BQL524323 CAH524323 CKD524323 CTZ524323 DDV524323 DNR524323 DXN524323 EHJ524323 ERF524323 FBB524323 FKX524323 FUT524323 GEP524323 GOL524323 GYH524323 HID524323 HRZ524323 IBV524323 ILR524323 IVN524323 JFJ524323 JPF524323 JZB524323 KIX524323 KST524323 LCP524323 LML524323 LWH524323 MGD524323 MPZ524323 MZV524323 NJR524323 NTN524323 ODJ524323 ONF524323 OXB524323 PGX524323 PQT524323 QAP524323 QKL524323 QUH524323 RED524323 RNZ524323 RXV524323 SHR524323 SRN524323 TBJ524323 TLF524323 TVB524323 UEX524323 UOT524323 UYP524323 VIL524323 VSH524323 WCD524323 WLZ524323 WVV524323 N589859 JJ589859 TF589859 ADB589859 AMX589859 AWT589859 BGP589859 BQL589859 CAH589859 CKD589859 CTZ589859 DDV589859 DNR589859 DXN589859 EHJ589859 ERF589859 FBB589859 FKX589859 FUT589859 GEP589859 GOL589859 GYH589859 HID589859 HRZ589859 IBV589859 ILR589859 IVN589859 JFJ589859 JPF589859 JZB589859 KIX589859 KST589859 LCP589859 LML589859 LWH589859 MGD589859 MPZ589859 MZV589859 NJR589859 NTN589859 ODJ589859 ONF589859 OXB589859 PGX589859 PQT589859 QAP589859 QKL589859 QUH589859 RED589859 RNZ589859 RXV589859 SHR589859 SRN589859 TBJ589859 TLF589859 TVB589859 UEX589859 UOT589859 UYP589859 VIL589859 VSH589859 WCD589859 WLZ589859 WVV589859 N655395 JJ655395 TF655395 ADB655395 AMX655395 AWT655395 BGP655395 BQL655395 CAH655395 CKD655395 CTZ655395 DDV655395 DNR655395 DXN655395 EHJ655395 ERF655395 FBB655395 FKX655395 FUT655395 GEP655395 GOL655395 GYH655395 HID655395 HRZ655395 IBV655395 ILR655395 IVN655395 JFJ655395 JPF655395 JZB655395 KIX655395 KST655395 LCP655395 LML655395 LWH655395 MGD655395 MPZ655395 MZV655395 NJR655395 NTN655395 ODJ655395 ONF655395 OXB655395 PGX655395 PQT655395 QAP655395 QKL655395 QUH655395 RED655395 RNZ655395 RXV655395 SHR655395 SRN655395 TBJ655395 TLF655395 TVB655395 UEX655395 UOT655395 UYP655395 VIL655395 VSH655395 WCD655395 WLZ655395 WVV655395 N720931 JJ720931 TF720931 ADB720931 AMX720931 AWT720931 BGP720931 BQL720931 CAH720931 CKD720931 CTZ720931 DDV720931 DNR720931 DXN720931 EHJ720931 ERF720931 FBB720931 FKX720931 FUT720931 GEP720931 GOL720931 GYH720931 HID720931 HRZ720931 IBV720931 ILR720931 IVN720931 JFJ720931 JPF720931 JZB720931 KIX720931 KST720931 LCP720931 LML720931 LWH720931 MGD720931 MPZ720931 MZV720931 NJR720931 NTN720931 ODJ720931 ONF720931 OXB720931 PGX720931 PQT720931 QAP720931 QKL720931 QUH720931 RED720931 RNZ720931 RXV720931 SHR720931 SRN720931 TBJ720931 TLF720931 TVB720931 UEX720931 UOT720931 UYP720931 VIL720931 VSH720931 WCD720931 WLZ720931 WVV720931 N786467 JJ786467 TF786467 ADB786467 AMX786467 AWT786467 BGP786467 BQL786467 CAH786467 CKD786467 CTZ786467 DDV786467 DNR786467 DXN786467 EHJ786467 ERF786467 FBB786467 FKX786467 FUT786467 GEP786467 GOL786467 GYH786467 HID786467 HRZ786467 IBV786467 ILR786467 IVN786467 JFJ786467 JPF786467 JZB786467 KIX786467 KST786467 LCP786467 LML786467 LWH786467 MGD786467 MPZ786467 MZV786467 NJR786467 NTN786467 ODJ786467 ONF786467 OXB786467 PGX786467 PQT786467 QAP786467 QKL786467 QUH786467 RED786467 RNZ786467 RXV786467 SHR786467 SRN786467 TBJ786467 TLF786467 TVB786467 UEX786467 UOT786467 UYP786467 VIL786467 VSH786467 WCD786467 WLZ786467 WVV786467 N852003 JJ852003 TF852003 ADB852003 AMX852003 AWT852003 BGP852003 BQL852003 CAH852003 CKD852003 CTZ852003 DDV852003 DNR852003 DXN852003 EHJ852003 ERF852003 FBB852003 FKX852003 FUT852003 GEP852003 GOL852003 GYH852003 HID852003 HRZ852003 IBV852003 ILR852003 IVN852003 JFJ852003 JPF852003 JZB852003 KIX852003 KST852003 LCP852003 LML852003 LWH852003 MGD852003 MPZ852003 MZV852003 NJR852003 NTN852003 ODJ852003 ONF852003 OXB852003 PGX852003 PQT852003 QAP852003 QKL852003 QUH852003 RED852003 RNZ852003 RXV852003 SHR852003 SRN852003 TBJ852003 TLF852003 TVB852003 UEX852003 UOT852003 UYP852003 VIL852003 VSH852003 WCD852003 WLZ852003 WVV852003 N917539 JJ917539 TF917539 ADB917539 AMX917539 AWT917539 BGP917539 BQL917539 CAH917539 CKD917539 CTZ917539 DDV917539 DNR917539 DXN917539 EHJ917539 ERF917539 FBB917539 FKX917539 FUT917539 GEP917539 GOL917539 GYH917539 HID917539 HRZ917539 IBV917539 ILR917539 IVN917539 JFJ917539 JPF917539 JZB917539 KIX917539 KST917539 LCP917539 LML917539 LWH917539 MGD917539 MPZ917539 MZV917539 NJR917539 NTN917539 ODJ917539 ONF917539 OXB917539 PGX917539 PQT917539 QAP917539 QKL917539 QUH917539 RED917539 RNZ917539 RXV917539 SHR917539 SRN917539 TBJ917539 TLF917539 TVB917539 UEX917539 UOT917539 UYP917539 VIL917539 VSH917539 WCD917539 WLZ917539 WVV917539 N983075 JJ983075 TF983075 ADB983075 AMX983075 AWT983075 BGP983075 BQL983075 CAH983075 CKD983075 CTZ983075 DDV983075 DNR983075 DXN983075 EHJ983075 ERF983075 FBB983075 FKX983075 FUT983075 GEP983075 GOL983075 GYH983075 HID983075 HRZ983075 IBV983075 ILR983075 IVN983075 JFJ983075 JPF983075 JZB983075 KIX983075 KST983075 LCP983075 LML983075 LWH983075 MGD983075 MPZ983075 MZV983075 NJR983075 NTN983075 ODJ983075 ONF983075 OXB983075 PGX983075 PQT983075 QAP983075 QKL983075 QUH983075 RED983075 RNZ983075 RXV983075 SHR983075 SRN983075 TBJ983075 TLF983075 TVB983075 UEX983075 UOT983075 UYP983075 VIL983075 VSH983075 WCD983075 WLZ983075 WVV983075 D35:D38 IZ35:IZ38 SV35:SV38 ACR35:ACR38 AMN35:AMN38 AWJ35:AWJ38 BGF35:BGF38 BQB35:BQB38 BZX35:BZX38 CJT35:CJT38 CTP35:CTP38 DDL35:DDL38 DNH35:DNH38 DXD35:DXD38 EGZ35:EGZ38 EQV35:EQV38 FAR35:FAR38 FKN35:FKN38 FUJ35:FUJ38 GEF35:GEF38 GOB35:GOB38 GXX35:GXX38 HHT35:HHT38 HRP35:HRP38 IBL35:IBL38 ILH35:ILH38 IVD35:IVD38 JEZ35:JEZ38 JOV35:JOV38 JYR35:JYR38 KIN35:KIN38 KSJ35:KSJ38 LCF35:LCF38 LMB35:LMB38 LVX35:LVX38 MFT35:MFT38 MPP35:MPP38 MZL35:MZL38 NJH35:NJH38 NTD35:NTD38 OCZ35:OCZ38 OMV35:OMV38 OWR35:OWR38 PGN35:PGN38 PQJ35:PQJ38 QAF35:QAF38 QKB35:QKB38 QTX35:QTX38 RDT35:RDT38 RNP35:RNP38 RXL35:RXL38 SHH35:SHH38 SRD35:SRD38 TAZ35:TAZ38 TKV35:TKV38 TUR35:TUR38 UEN35:UEN38 UOJ35:UOJ38 UYF35:UYF38 VIB35:VIB38 VRX35:VRX38 WBT35:WBT38 WLP35:WLP38 WVL35:WVL38 D65571:D65574 IZ65571:IZ65574 SV65571:SV65574 ACR65571:ACR65574 AMN65571:AMN65574 AWJ65571:AWJ65574 BGF65571:BGF65574 BQB65571:BQB65574 BZX65571:BZX65574 CJT65571:CJT65574 CTP65571:CTP65574 DDL65571:DDL65574 DNH65571:DNH65574 DXD65571:DXD65574 EGZ65571:EGZ65574 EQV65571:EQV65574 FAR65571:FAR65574 FKN65571:FKN65574 FUJ65571:FUJ65574 GEF65571:GEF65574 GOB65571:GOB65574 GXX65571:GXX65574 HHT65571:HHT65574 HRP65571:HRP65574 IBL65571:IBL65574 ILH65571:ILH65574 IVD65571:IVD65574 JEZ65571:JEZ65574 JOV65571:JOV65574 JYR65571:JYR65574 KIN65571:KIN65574 KSJ65571:KSJ65574 LCF65571:LCF65574 LMB65571:LMB65574 LVX65571:LVX65574 MFT65571:MFT65574 MPP65571:MPP65574 MZL65571:MZL65574 NJH65571:NJH65574 NTD65571:NTD65574 OCZ65571:OCZ65574 OMV65571:OMV65574 OWR65571:OWR65574 PGN65571:PGN65574 PQJ65571:PQJ65574 QAF65571:QAF65574 QKB65571:QKB65574 QTX65571:QTX65574 RDT65571:RDT65574 RNP65571:RNP65574 RXL65571:RXL65574 SHH65571:SHH65574 SRD65571:SRD65574 TAZ65571:TAZ65574 TKV65571:TKV65574 TUR65571:TUR65574 UEN65571:UEN65574 UOJ65571:UOJ65574 UYF65571:UYF65574 VIB65571:VIB65574 VRX65571:VRX65574 WBT65571:WBT65574 WLP65571:WLP65574 WVL65571:WVL65574 D131107:D131110 IZ131107:IZ131110 SV131107:SV131110 ACR131107:ACR131110 AMN131107:AMN131110 AWJ131107:AWJ131110 BGF131107:BGF131110 BQB131107:BQB131110 BZX131107:BZX131110 CJT131107:CJT131110 CTP131107:CTP131110 DDL131107:DDL131110 DNH131107:DNH131110 DXD131107:DXD131110 EGZ131107:EGZ131110 EQV131107:EQV131110 FAR131107:FAR131110 FKN131107:FKN131110 FUJ131107:FUJ131110 GEF131107:GEF131110 GOB131107:GOB131110 GXX131107:GXX131110 HHT131107:HHT131110 HRP131107:HRP131110 IBL131107:IBL131110 ILH131107:ILH131110 IVD131107:IVD131110 JEZ131107:JEZ131110 JOV131107:JOV131110 JYR131107:JYR131110 KIN131107:KIN131110 KSJ131107:KSJ131110 LCF131107:LCF131110 LMB131107:LMB131110 LVX131107:LVX131110 MFT131107:MFT131110 MPP131107:MPP131110 MZL131107:MZL131110 NJH131107:NJH131110 NTD131107:NTD131110 OCZ131107:OCZ131110 OMV131107:OMV131110 OWR131107:OWR131110 PGN131107:PGN131110 PQJ131107:PQJ131110 QAF131107:QAF131110 QKB131107:QKB131110 QTX131107:QTX131110 RDT131107:RDT131110 RNP131107:RNP131110 RXL131107:RXL131110 SHH131107:SHH131110 SRD131107:SRD131110 TAZ131107:TAZ131110 TKV131107:TKV131110 TUR131107:TUR131110 UEN131107:UEN131110 UOJ131107:UOJ131110 UYF131107:UYF131110 VIB131107:VIB131110 VRX131107:VRX131110 WBT131107:WBT131110 WLP131107:WLP131110 WVL131107:WVL131110 D196643:D196646 IZ196643:IZ196646 SV196643:SV196646 ACR196643:ACR196646 AMN196643:AMN196646 AWJ196643:AWJ196646 BGF196643:BGF196646 BQB196643:BQB196646 BZX196643:BZX196646 CJT196643:CJT196646 CTP196643:CTP196646 DDL196643:DDL196646 DNH196643:DNH196646 DXD196643:DXD196646 EGZ196643:EGZ196646 EQV196643:EQV196646 FAR196643:FAR196646 FKN196643:FKN196646 FUJ196643:FUJ196646 GEF196643:GEF196646 GOB196643:GOB196646 GXX196643:GXX196646 HHT196643:HHT196646 HRP196643:HRP196646 IBL196643:IBL196646 ILH196643:ILH196646 IVD196643:IVD196646 JEZ196643:JEZ196646 JOV196643:JOV196646 JYR196643:JYR196646 KIN196643:KIN196646 KSJ196643:KSJ196646 LCF196643:LCF196646 LMB196643:LMB196646 LVX196643:LVX196646 MFT196643:MFT196646 MPP196643:MPP196646 MZL196643:MZL196646 NJH196643:NJH196646 NTD196643:NTD196646 OCZ196643:OCZ196646 OMV196643:OMV196646 OWR196643:OWR196646 PGN196643:PGN196646 PQJ196643:PQJ196646 QAF196643:QAF196646 QKB196643:QKB196646 QTX196643:QTX196646 RDT196643:RDT196646 RNP196643:RNP196646 RXL196643:RXL196646 SHH196643:SHH196646 SRD196643:SRD196646 TAZ196643:TAZ196646 TKV196643:TKV196646 TUR196643:TUR196646 UEN196643:UEN196646 UOJ196643:UOJ196646 UYF196643:UYF196646 VIB196643:VIB196646 VRX196643:VRX196646 WBT196643:WBT196646 WLP196643:WLP196646 WVL196643:WVL196646 D262179:D262182 IZ262179:IZ262182 SV262179:SV262182 ACR262179:ACR262182 AMN262179:AMN262182 AWJ262179:AWJ262182 BGF262179:BGF262182 BQB262179:BQB262182 BZX262179:BZX262182 CJT262179:CJT262182 CTP262179:CTP262182 DDL262179:DDL262182 DNH262179:DNH262182 DXD262179:DXD262182 EGZ262179:EGZ262182 EQV262179:EQV262182 FAR262179:FAR262182 FKN262179:FKN262182 FUJ262179:FUJ262182 GEF262179:GEF262182 GOB262179:GOB262182 GXX262179:GXX262182 HHT262179:HHT262182 HRP262179:HRP262182 IBL262179:IBL262182 ILH262179:ILH262182 IVD262179:IVD262182 JEZ262179:JEZ262182 JOV262179:JOV262182 JYR262179:JYR262182 KIN262179:KIN262182 KSJ262179:KSJ262182 LCF262179:LCF262182 LMB262179:LMB262182 LVX262179:LVX262182 MFT262179:MFT262182 MPP262179:MPP262182 MZL262179:MZL262182 NJH262179:NJH262182 NTD262179:NTD262182 OCZ262179:OCZ262182 OMV262179:OMV262182 OWR262179:OWR262182 PGN262179:PGN262182 PQJ262179:PQJ262182 QAF262179:QAF262182 QKB262179:QKB262182 QTX262179:QTX262182 RDT262179:RDT262182 RNP262179:RNP262182 RXL262179:RXL262182 SHH262179:SHH262182 SRD262179:SRD262182 TAZ262179:TAZ262182 TKV262179:TKV262182 TUR262179:TUR262182 UEN262179:UEN262182 UOJ262179:UOJ262182 UYF262179:UYF262182 VIB262179:VIB262182 VRX262179:VRX262182 WBT262179:WBT262182 WLP262179:WLP262182 WVL262179:WVL262182 D327715:D327718 IZ327715:IZ327718 SV327715:SV327718 ACR327715:ACR327718 AMN327715:AMN327718 AWJ327715:AWJ327718 BGF327715:BGF327718 BQB327715:BQB327718 BZX327715:BZX327718 CJT327715:CJT327718 CTP327715:CTP327718 DDL327715:DDL327718 DNH327715:DNH327718 DXD327715:DXD327718 EGZ327715:EGZ327718 EQV327715:EQV327718 FAR327715:FAR327718 FKN327715:FKN327718 FUJ327715:FUJ327718 GEF327715:GEF327718 GOB327715:GOB327718 GXX327715:GXX327718 HHT327715:HHT327718 HRP327715:HRP327718 IBL327715:IBL327718 ILH327715:ILH327718 IVD327715:IVD327718 JEZ327715:JEZ327718 JOV327715:JOV327718 JYR327715:JYR327718 KIN327715:KIN327718 KSJ327715:KSJ327718 LCF327715:LCF327718 LMB327715:LMB327718 LVX327715:LVX327718 MFT327715:MFT327718 MPP327715:MPP327718 MZL327715:MZL327718 NJH327715:NJH327718 NTD327715:NTD327718 OCZ327715:OCZ327718 OMV327715:OMV327718 OWR327715:OWR327718 PGN327715:PGN327718 PQJ327715:PQJ327718 QAF327715:QAF327718 QKB327715:QKB327718 QTX327715:QTX327718 RDT327715:RDT327718 RNP327715:RNP327718 RXL327715:RXL327718 SHH327715:SHH327718 SRD327715:SRD327718 TAZ327715:TAZ327718 TKV327715:TKV327718 TUR327715:TUR327718 UEN327715:UEN327718 UOJ327715:UOJ327718 UYF327715:UYF327718 VIB327715:VIB327718 VRX327715:VRX327718 WBT327715:WBT327718 WLP327715:WLP327718 WVL327715:WVL327718 D393251:D393254 IZ393251:IZ393254 SV393251:SV393254 ACR393251:ACR393254 AMN393251:AMN393254 AWJ393251:AWJ393254 BGF393251:BGF393254 BQB393251:BQB393254 BZX393251:BZX393254 CJT393251:CJT393254 CTP393251:CTP393254 DDL393251:DDL393254 DNH393251:DNH393254 DXD393251:DXD393254 EGZ393251:EGZ393254 EQV393251:EQV393254 FAR393251:FAR393254 FKN393251:FKN393254 FUJ393251:FUJ393254 GEF393251:GEF393254 GOB393251:GOB393254 GXX393251:GXX393254 HHT393251:HHT393254 HRP393251:HRP393254 IBL393251:IBL393254 ILH393251:ILH393254 IVD393251:IVD393254 JEZ393251:JEZ393254 JOV393251:JOV393254 JYR393251:JYR393254 KIN393251:KIN393254 KSJ393251:KSJ393254 LCF393251:LCF393254 LMB393251:LMB393254 LVX393251:LVX393254 MFT393251:MFT393254 MPP393251:MPP393254 MZL393251:MZL393254 NJH393251:NJH393254 NTD393251:NTD393254 OCZ393251:OCZ393254 OMV393251:OMV393254 OWR393251:OWR393254 PGN393251:PGN393254 PQJ393251:PQJ393254 QAF393251:QAF393254 QKB393251:QKB393254 QTX393251:QTX393254 RDT393251:RDT393254 RNP393251:RNP393254 RXL393251:RXL393254 SHH393251:SHH393254 SRD393251:SRD393254 TAZ393251:TAZ393254 TKV393251:TKV393254 TUR393251:TUR393254 UEN393251:UEN393254 UOJ393251:UOJ393254 UYF393251:UYF393254 VIB393251:VIB393254 VRX393251:VRX393254 WBT393251:WBT393254 WLP393251:WLP393254 WVL393251:WVL393254 D458787:D458790 IZ458787:IZ458790 SV458787:SV458790 ACR458787:ACR458790 AMN458787:AMN458790 AWJ458787:AWJ458790 BGF458787:BGF458790 BQB458787:BQB458790 BZX458787:BZX458790 CJT458787:CJT458790 CTP458787:CTP458790 DDL458787:DDL458790 DNH458787:DNH458790 DXD458787:DXD458790 EGZ458787:EGZ458790 EQV458787:EQV458790 FAR458787:FAR458790 FKN458787:FKN458790 FUJ458787:FUJ458790 GEF458787:GEF458790 GOB458787:GOB458790 GXX458787:GXX458790 HHT458787:HHT458790 HRP458787:HRP458790 IBL458787:IBL458790 ILH458787:ILH458790 IVD458787:IVD458790 JEZ458787:JEZ458790 JOV458787:JOV458790 JYR458787:JYR458790 KIN458787:KIN458790 KSJ458787:KSJ458790 LCF458787:LCF458790 LMB458787:LMB458790 LVX458787:LVX458790 MFT458787:MFT458790 MPP458787:MPP458790 MZL458787:MZL458790 NJH458787:NJH458790 NTD458787:NTD458790 OCZ458787:OCZ458790 OMV458787:OMV458790 OWR458787:OWR458790 PGN458787:PGN458790 PQJ458787:PQJ458790 QAF458787:QAF458790 QKB458787:QKB458790 QTX458787:QTX458790 RDT458787:RDT458790 RNP458787:RNP458790 RXL458787:RXL458790 SHH458787:SHH458790 SRD458787:SRD458790 TAZ458787:TAZ458790 TKV458787:TKV458790 TUR458787:TUR458790 UEN458787:UEN458790 UOJ458787:UOJ458790 UYF458787:UYF458790 VIB458787:VIB458790 VRX458787:VRX458790 WBT458787:WBT458790 WLP458787:WLP458790 WVL458787:WVL458790 D524323:D524326 IZ524323:IZ524326 SV524323:SV524326 ACR524323:ACR524326 AMN524323:AMN524326 AWJ524323:AWJ524326 BGF524323:BGF524326 BQB524323:BQB524326 BZX524323:BZX524326 CJT524323:CJT524326 CTP524323:CTP524326 DDL524323:DDL524326 DNH524323:DNH524326 DXD524323:DXD524326 EGZ524323:EGZ524326 EQV524323:EQV524326 FAR524323:FAR524326 FKN524323:FKN524326 FUJ524323:FUJ524326 GEF524323:GEF524326 GOB524323:GOB524326 GXX524323:GXX524326 HHT524323:HHT524326 HRP524323:HRP524326 IBL524323:IBL524326 ILH524323:ILH524326 IVD524323:IVD524326 JEZ524323:JEZ524326 JOV524323:JOV524326 JYR524323:JYR524326 KIN524323:KIN524326 KSJ524323:KSJ524326 LCF524323:LCF524326 LMB524323:LMB524326 LVX524323:LVX524326 MFT524323:MFT524326 MPP524323:MPP524326 MZL524323:MZL524326 NJH524323:NJH524326 NTD524323:NTD524326 OCZ524323:OCZ524326 OMV524323:OMV524326 OWR524323:OWR524326 PGN524323:PGN524326 PQJ524323:PQJ524326 QAF524323:QAF524326 QKB524323:QKB524326 QTX524323:QTX524326 RDT524323:RDT524326 RNP524323:RNP524326 RXL524323:RXL524326 SHH524323:SHH524326 SRD524323:SRD524326 TAZ524323:TAZ524326 TKV524323:TKV524326 TUR524323:TUR524326 UEN524323:UEN524326 UOJ524323:UOJ524326 UYF524323:UYF524326 VIB524323:VIB524326 VRX524323:VRX524326 WBT524323:WBT524326 WLP524323:WLP524326 WVL524323:WVL524326 D589859:D589862 IZ589859:IZ589862 SV589859:SV589862 ACR589859:ACR589862 AMN589859:AMN589862 AWJ589859:AWJ589862 BGF589859:BGF589862 BQB589859:BQB589862 BZX589859:BZX589862 CJT589859:CJT589862 CTP589859:CTP589862 DDL589859:DDL589862 DNH589859:DNH589862 DXD589859:DXD589862 EGZ589859:EGZ589862 EQV589859:EQV589862 FAR589859:FAR589862 FKN589859:FKN589862 FUJ589859:FUJ589862 GEF589859:GEF589862 GOB589859:GOB589862 GXX589859:GXX589862 HHT589859:HHT589862 HRP589859:HRP589862 IBL589859:IBL589862 ILH589859:ILH589862 IVD589859:IVD589862 JEZ589859:JEZ589862 JOV589859:JOV589862 JYR589859:JYR589862 KIN589859:KIN589862 KSJ589859:KSJ589862 LCF589859:LCF589862 LMB589859:LMB589862 LVX589859:LVX589862 MFT589859:MFT589862 MPP589859:MPP589862 MZL589859:MZL589862 NJH589859:NJH589862 NTD589859:NTD589862 OCZ589859:OCZ589862 OMV589859:OMV589862 OWR589859:OWR589862 PGN589859:PGN589862 PQJ589859:PQJ589862 QAF589859:QAF589862 QKB589859:QKB589862 QTX589859:QTX589862 RDT589859:RDT589862 RNP589859:RNP589862 RXL589859:RXL589862 SHH589859:SHH589862 SRD589859:SRD589862 TAZ589859:TAZ589862 TKV589859:TKV589862 TUR589859:TUR589862 UEN589859:UEN589862 UOJ589859:UOJ589862 UYF589859:UYF589862 VIB589859:VIB589862 VRX589859:VRX589862 WBT589859:WBT589862 WLP589859:WLP589862 WVL589859:WVL589862 D655395:D655398 IZ655395:IZ655398 SV655395:SV655398 ACR655395:ACR655398 AMN655395:AMN655398 AWJ655395:AWJ655398 BGF655395:BGF655398 BQB655395:BQB655398 BZX655395:BZX655398 CJT655395:CJT655398 CTP655395:CTP655398 DDL655395:DDL655398 DNH655395:DNH655398 DXD655395:DXD655398 EGZ655395:EGZ655398 EQV655395:EQV655398 FAR655395:FAR655398 FKN655395:FKN655398 FUJ655395:FUJ655398 GEF655395:GEF655398 GOB655395:GOB655398 GXX655395:GXX655398 HHT655395:HHT655398 HRP655395:HRP655398 IBL655395:IBL655398 ILH655395:ILH655398 IVD655395:IVD655398 JEZ655395:JEZ655398 JOV655395:JOV655398 JYR655395:JYR655398 KIN655395:KIN655398 KSJ655395:KSJ655398 LCF655395:LCF655398 LMB655395:LMB655398 LVX655395:LVX655398 MFT655395:MFT655398 MPP655395:MPP655398 MZL655395:MZL655398 NJH655395:NJH655398 NTD655395:NTD655398 OCZ655395:OCZ655398 OMV655395:OMV655398 OWR655395:OWR655398 PGN655395:PGN655398 PQJ655395:PQJ655398 QAF655395:QAF655398 QKB655395:QKB655398 QTX655395:QTX655398 RDT655395:RDT655398 RNP655395:RNP655398 RXL655395:RXL655398 SHH655395:SHH655398 SRD655395:SRD655398 TAZ655395:TAZ655398 TKV655395:TKV655398 TUR655395:TUR655398 UEN655395:UEN655398 UOJ655395:UOJ655398 UYF655395:UYF655398 VIB655395:VIB655398 VRX655395:VRX655398 WBT655395:WBT655398 WLP655395:WLP655398 WVL655395:WVL655398 D720931:D720934 IZ720931:IZ720934 SV720931:SV720934 ACR720931:ACR720934 AMN720931:AMN720934 AWJ720931:AWJ720934 BGF720931:BGF720934 BQB720931:BQB720934 BZX720931:BZX720934 CJT720931:CJT720934 CTP720931:CTP720934 DDL720931:DDL720934 DNH720931:DNH720934 DXD720931:DXD720934 EGZ720931:EGZ720934 EQV720931:EQV720934 FAR720931:FAR720934 FKN720931:FKN720934 FUJ720931:FUJ720934 GEF720931:GEF720934 GOB720931:GOB720934 GXX720931:GXX720934 HHT720931:HHT720934 HRP720931:HRP720934 IBL720931:IBL720934 ILH720931:ILH720934 IVD720931:IVD720934 JEZ720931:JEZ720934 JOV720931:JOV720934 JYR720931:JYR720934 KIN720931:KIN720934 KSJ720931:KSJ720934 LCF720931:LCF720934 LMB720931:LMB720934 LVX720931:LVX720934 MFT720931:MFT720934 MPP720931:MPP720934 MZL720931:MZL720934 NJH720931:NJH720934 NTD720931:NTD720934 OCZ720931:OCZ720934 OMV720931:OMV720934 OWR720931:OWR720934 PGN720931:PGN720934 PQJ720931:PQJ720934 QAF720931:QAF720934 QKB720931:QKB720934 QTX720931:QTX720934 RDT720931:RDT720934 RNP720931:RNP720934 RXL720931:RXL720934 SHH720931:SHH720934 SRD720931:SRD720934 TAZ720931:TAZ720934 TKV720931:TKV720934 TUR720931:TUR720934 UEN720931:UEN720934 UOJ720931:UOJ720934 UYF720931:UYF720934 VIB720931:VIB720934 VRX720931:VRX720934 WBT720931:WBT720934 WLP720931:WLP720934 WVL720931:WVL720934 D786467:D786470 IZ786467:IZ786470 SV786467:SV786470 ACR786467:ACR786470 AMN786467:AMN786470 AWJ786467:AWJ786470 BGF786467:BGF786470 BQB786467:BQB786470 BZX786467:BZX786470 CJT786467:CJT786470 CTP786467:CTP786470 DDL786467:DDL786470 DNH786467:DNH786470 DXD786467:DXD786470 EGZ786467:EGZ786470 EQV786467:EQV786470 FAR786467:FAR786470 FKN786467:FKN786470 FUJ786467:FUJ786470 GEF786467:GEF786470 GOB786467:GOB786470 GXX786467:GXX786470 HHT786467:HHT786470 HRP786467:HRP786470 IBL786467:IBL786470 ILH786467:ILH786470 IVD786467:IVD786470 JEZ786467:JEZ786470 JOV786467:JOV786470 JYR786467:JYR786470 KIN786467:KIN786470 KSJ786467:KSJ786470 LCF786467:LCF786470 LMB786467:LMB786470 LVX786467:LVX786470 MFT786467:MFT786470 MPP786467:MPP786470 MZL786467:MZL786470 NJH786467:NJH786470 NTD786467:NTD786470 OCZ786467:OCZ786470 OMV786467:OMV786470 OWR786467:OWR786470 PGN786467:PGN786470 PQJ786467:PQJ786470 QAF786467:QAF786470 QKB786467:QKB786470 QTX786467:QTX786470 RDT786467:RDT786470 RNP786467:RNP786470 RXL786467:RXL786470 SHH786467:SHH786470 SRD786467:SRD786470 TAZ786467:TAZ786470 TKV786467:TKV786470 TUR786467:TUR786470 UEN786467:UEN786470 UOJ786467:UOJ786470 UYF786467:UYF786470 VIB786467:VIB786470 VRX786467:VRX786470 WBT786467:WBT786470 WLP786467:WLP786470 WVL786467:WVL786470 D852003:D852006 IZ852003:IZ852006 SV852003:SV852006 ACR852003:ACR852006 AMN852003:AMN852006 AWJ852003:AWJ852006 BGF852003:BGF852006 BQB852003:BQB852006 BZX852003:BZX852006 CJT852003:CJT852006 CTP852003:CTP852006 DDL852003:DDL852006 DNH852003:DNH852006 DXD852003:DXD852006 EGZ852003:EGZ852006 EQV852003:EQV852006 FAR852003:FAR852006 FKN852003:FKN852006 FUJ852003:FUJ852006 GEF852003:GEF852006 GOB852003:GOB852006 GXX852003:GXX852006 HHT852003:HHT852006 HRP852003:HRP852006 IBL852003:IBL852006 ILH852003:ILH852006 IVD852003:IVD852006 JEZ852003:JEZ852006 JOV852003:JOV852006 JYR852003:JYR852006 KIN852003:KIN852006 KSJ852003:KSJ852006 LCF852003:LCF852006 LMB852003:LMB852006 LVX852003:LVX852006 MFT852003:MFT852006 MPP852003:MPP852006 MZL852003:MZL852006 NJH852003:NJH852006 NTD852003:NTD852006 OCZ852003:OCZ852006 OMV852003:OMV852006 OWR852003:OWR852006 PGN852003:PGN852006 PQJ852003:PQJ852006 QAF852003:QAF852006 QKB852003:QKB852006 QTX852003:QTX852006 RDT852003:RDT852006 RNP852003:RNP852006 RXL852003:RXL852006 SHH852003:SHH852006 SRD852003:SRD852006 TAZ852003:TAZ852006 TKV852003:TKV852006 TUR852003:TUR852006 UEN852003:UEN852006 UOJ852003:UOJ852006 UYF852003:UYF852006 VIB852003:VIB852006 VRX852003:VRX852006 WBT852003:WBT852006 WLP852003:WLP852006 WVL852003:WVL852006 D917539:D917542 IZ917539:IZ917542 SV917539:SV917542 ACR917539:ACR917542 AMN917539:AMN917542 AWJ917539:AWJ917542 BGF917539:BGF917542 BQB917539:BQB917542 BZX917539:BZX917542 CJT917539:CJT917542 CTP917539:CTP917542 DDL917539:DDL917542 DNH917539:DNH917542 DXD917539:DXD917542 EGZ917539:EGZ917542 EQV917539:EQV917542 FAR917539:FAR917542 FKN917539:FKN917542 FUJ917539:FUJ917542 GEF917539:GEF917542 GOB917539:GOB917542 GXX917539:GXX917542 HHT917539:HHT917542 HRP917539:HRP917542 IBL917539:IBL917542 ILH917539:ILH917542 IVD917539:IVD917542 JEZ917539:JEZ917542 JOV917539:JOV917542 JYR917539:JYR917542 KIN917539:KIN917542 KSJ917539:KSJ917542 LCF917539:LCF917542 LMB917539:LMB917542 LVX917539:LVX917542 MFT917539:MFT917542 MPP917539:MPP917542 MZL917539:MZL917542 NJH917539:NJH917542 NTD917539:NTD917542 OCZ917539:OCZ917542 OMV917539:OMV917542 OWR917539:OWR917542 PGN917539:PGN917542 PQJ917539:PQJ917542 QAF917539:QAF917542 QKB917539:QKB917542 QTX917539:QTX917542 RDT917539:RDT917542 RNP917539:RNP917542 RXL917539:RXL917542 SHH917539:SHH917542 SRD917539:SRD917542 TAZ917539:TAZ917542 TKV917539:TKV917542 TUR917539:TUR917542 UEN917539:UEN917542 UOJ917539:UOJ917542 UYF917539:UYF917542 VIB917539:VIB917542 VRX917539:VRX917542 WBT917539:WBT917542 WLP917539:WLP917542 WVL917539:WVL917542 D983075:D983078 IZ983075:IZ983078 SV983075:SV983078 ACR983075:ACR983078 AMN983075:AMN983078 AWJ983075:AWJ983078 BGF983075:BGF983078 BQB983075:BQB983078 BZX983075:BZX983078 CJT983075:CJT983078 CTP983075:CTP983078 DDL983075:DDL983078 DNH983075:DNH983078 DXD983075:DXD983078 EGZ983075:EGZ983078 EQV983075:EQV983078 FAR983075:FAR983078 FKN983075:FKN983078 FUJ983075:FUJ983078 GEF983075:GEF983078 GOB983075:GOB983078 GXX983075:GXX983078 HHT983075:HHT983078 HRP983075:HRP983078 IBL983075:IBL983078 ILH983075:ILH983078 IVD983075:IVD983078 JEZ983075:JEZ983078 JOV983075:JOV983078 JYR983075:JYR983078 KIN983075:KIN983078 KSJ983075:KSJ983078 LCF983075:LCF983078 LMB983075:LMB983078 LVX983075:LVX983078 MFT983075:MFT983078 MPP983075:MPP983078 MZL983075:MZL983078 NJH983075:NJH983078 NTD983075:NTD983078 OCZ983075:OCZ983078 OMV983075:OMV983078 OWR983075:OWR983078 PGN983075:PGN983078 PQJ983075:PQJ983078 QAF983075:QAF983078 QKB983075:QKB983078 QTX983075:QTX983078 RDT983075:RDT983078 RNP983075:RNP983078 RXL983075:RXL983078 SHH983075:SHH983078 SRD983075:SRD983078 TAZ983075:TAZ983078 TKV983075:TKV983078 TUR983075:TUR983078 UEN983075:UEN983078 UOJ983075:UOJ983078 UYF983075:UYF983078 VIB983075:VIB983078 VRX983075:VRX983078 WBT983075:WBT983078 WLP983075:WLP983078 WVL983075:WVL983078 N37:N38 JJ37:JJ38 TF37:TF38 ADB37:ADB38 AMX37:AMX38 AWT37:AWT38 BGP37:BGP38 BQL37:BQL38 CAH37:CAH38 CKD37:CKD38 CTZ37:CTZ38 DDV37:DDV38 DNR37:DNR38 DXN37:DXN38 EHJ37:EHJ38 ERF37:ERF38 FBB37:FBB38 FKX37:FKX38 FUT37:FUT38 GEP37:GEP38 GOL37:GOL38 GYH37:GYH38 HID37:HID38 HRZ37:HRZ38 IBV37:IBV38 ILR37:ILR38 IVN37:IVN38 JFJ37:JFJ38 JPF37:JPF38 JZB37:JZB38 KIX37:KIX38 KST37:KST38 LCP37:LCP38 LML37:LML38 LWH37:LWH38 MGD37:MGD38 MPZ37:MPZ38 MZV37:MZV38 NJR37:NJR38 NTN37:NTN38 ODJ37:ODJ38 ONF37:ONF38 OXB37:OXB38 PGX37:PGX38 PQT37:PQT38 QAP37:QAP38 QKL37:QKL38 QUH37:QUH38 RED37:RED38 RNZ37:RNZ38 RXV37:RXV38 SHR37:SHR38 SRN37:SRN38 TBJ37:TBJ38 TLF37:TLF38 TVB37:TVB38 UEX37:UEX38 UOT37:UOT38 UYP37:UYP38 VIL37:VIL38 VSH37:VSH38 WCD37:WCD38 WLZ37:WLZ38 WVV37:WVV38 N65573:N65574 JJ65573:JJ65574 TF65573:TF65574 ADB65573:ADB65574 AMX65573:AMX65574 AWT65573:AWT65574 BGP65573:BGP65574 BQL65573:BQL65574 CAH65573:CAH65574 CKD65573:CKD65574 CTZ65573:CTZ65574 DDV65573:DDV65574 DNR65573:DNR65574 DXN65573:DXN65574 EHJ65573:EHJ65574 ERF65573:ERF65574 FBB65573:FBB65574 FKX65573:FKX65574 FUT65573:FUT65574 GEP65573:GEP65574 GOL65573:GOL65574 GYH65573:GYH65574 HID65573:HID65574 HRZ65573:HRZ65574 IBV65573:IBV65574 ILR65573:ILR65574 IVN65573:IVN65574 JFJ65573:JFJ65574 JPF65573:JPF65574 JZB65573:JZB65574 KIX65573:KIX65574 KST65573:KST65574 LCP65573:LCP65574 LML65573:LML65574 LWH65573:LWH65574 MGD65573:MGD65574 MPZ65573:MPZ65574 MZV65573:MZV65574 NJR65573:NJR65574 NTN65573:NTN65574 ODJ65573:ODJ65574 ONF65573:ONF65574 OXB65573:OXB65574 PGX65573:PGX65574 PQT65573:PQT65574 QAP65573:QAP65574 QKL65573:QKL65574 QUH65573:QUH65574 RED65573:RED65574 RNZ65573:RNZ65574 RXV65573:RXV65574 SHR65573:SHR65574 SRN65573:SRN65574 TBJ65573:TBJ65574 TLF65573:TLF65574 TVB65573:TVB65574 UEX65573:UEX65574 UOT65573:UOT65574 UYP65573:UYP65574 VIL65573:VIL65574 VSH65573:VSH65574 WCD65573:WCD65574 WLZ65573:WLZ65574 WVV65573:WVV65574 N131109:N131110 JJ131109:JJ131110 TF131109:TF131110 ADB131109:ADB131110 AMX131109:AMX131110 AWT131109:AWT131110 BGP131109:BGP131110 BQL131109:BQL131110 CAH131109:CAH131110 CKD131109:CKD131110 CTZ131109:CTZ131110 DDV131109:DDV131110 DNR131109:DNR131110 DXN131109:DXN131110 EHJ131109:EHJ131110 ERF131109:ERF131110 FBB131109:FBB131110 FKX131109:FKX131110 FUT131109:FUT131110 GEP131109:GEP131110 GOL131109:GOL131110 GYH131109:GYH131110 HID131109:HID131110 HRZ131109:HRZ131110 IBV131109:IBV131110 ILR131109:ILR131110 IVN131109:IVN131110 JFJ131109:JFJ131110 JPF131109:JPF131110 JZB131109:JZB131110 KIX131109:KIX131110 KST131109:KST131110 LCP131109:LCP131110 LML131109:LML131110 LWH131109:LWH131110 MGD131109:MGD131110 MPZ131109:MPZ131110 MZV131109:MZV131110 NJR131109:NJR131110 NTN131109:NTN131110 ODJ131109:ODJ131110 ONF131109:ONF131110 OXB131109:OXB131110 PGX131109:PGX131110 PQT131109:PQT131110 QAP131109:QAP131110 QKL131109:QKL131110 QUH131109:QUH131110 RED131109:RED131110 RNZ131109:RNZ131110 RXV131109:RXV131110 SHR131109:SHR131110 SRN131109:SRN131110 TBJ131109:TBJ131110 TLF131109:TLF131110 TVB131109:TVB131110 UEX131109:UEX131110 UOT131109:UOT131110 UYP131109:UYP131110 VIL131109:VIL131110 VSH131109:VSH131110 WCD131109:WCD131110 WLZ131109:WLZ131110 WVV131109:WVV131110 N196645:N196646 JJ196645:JJ196646 TF196645:TF196646 ADB196645:ADB196646 AMX196645:AMX196646 AWT196645:AWT196646 BGP196645:BGP196646 BQL196645:BQL196646 CAH196645:CAH196646 CKD196645:CKD196646 CTZ196645:CTZ196646 DDV196645:DDV196646 DNR196645:DNR196646 DXN196645:DXN196646 EHJ196645:EHJ196646 ERF196645:ERF196646 FBB196645:FBB196646 FKX196645:FKX196646 FUT196645:FUT196646 GEP196645:GEP196646 GOL196645:GOL196646 GYH196645:GYH196646 HID196645:HID196646 HRZ196645:HRZ196646 IBV196645:IBV196646 ILR196645:ILR196646 IVN196645:IVN196646 JFJ196645:JFJ196646 JPF196645:JPF196646 JZB196645:JZB196646 KIX196645:KIX196646 KST196645:KST196646 LCP196645:LCP196646 LML196645:LML196646 LWH196645:LWH196646 MGD196645:MGD196646 MPZ196645:MPZ196646 MZV196645:MZV196646 NJR196645:NJR196646 NTN196645:NTN196646 ODJ196645:ODJ196646 ONF196645:ONF196646 OXB196645:OXB196646 PGX196645:PGX196646 PQT196645:PQT196646 QAP196645:QAP196646 QKL196645:QKL196646 QUH196645:QUH196646 RED196645:RED196646 RNZ196645:RNZ196646 RXV196645:RXV196646 SHR196645:SHR196646 SRN196645:SRN196646 TBJ196645:TBJ196646 TLF196645:TLF196646 TVB196645:TVB196646 UEX196645:UEX196646 UOT196645:UOT196646 UYP196645:UYP196646 VIL196645:VIL196646 VSH196645:VSH196646 WCD196645:WCD196646 WLZ196645:WLZ196646 WVV196645:WVV196646 N262181:N262182 JJ262181:JJ262182 TF262181:TF262182 ADB262181:ADB262182 AMX262181:AMX262182 AWT262181:AWT262182 BGP262181:BGP262182 BQL262181:BQL262182 CAH262181:CAH262182 CKD262181:CKD262182 CTZ262181:CTZ262182 DDV262181:DDV262182 DNR262181:DNR262182 DXN262181:DXN262182 EHJ262181:EHJ262182 ERF262181:ERF262182 FBB262181:FBB262182 FKX262181:FKX262182 FUT262181:FUT262182 GEP262181:GEP262182 GOL262181:GOL262182 GYH262181:GYH262182 HID262181:HID262182 HRZ262181:HRZ262182 IBV262181:IBV262182 ILR262181:ILR262182 IVN262181:IVN262182 JFJ262181:JFJ262182 JPF262181:JPF262182 JZB262181:JZB262182 KIX262181:KIX262182 KST262181:KST262182 LCP262181:LCP262182 LML262181:LML262182 LWH262181:LWH262182 MGD262181:MGD262182 MPZ262181:MPZ262182 MZV262181:MZV262182 NJR262181:NJR262182 NTN262181:NTN262182 ODJ262181:ODJ262182 ONF262181:ONF262182 OXB262181:OXB262182 PGX262181:PGX262182 PQT262181:PQT262182 QAP262181:QAP262182 QKL262181:QKL262182 QUH262181:QUH262182 RED262181:RED262182 RNZ262181:RNZ262182 RXV262181:RXV262182 SHR262181:SHR262182 SRN262181:SRN262182 TBJ262181:TBJ262182 TLF262181:TLF262182 TVB262181:TVB262182 UEX262181:UEX262182 UOT262181:UOT262182 UYP262181:UYP262182 VIL262181:VIL262182 VSH262181:VSH262182 WCD262181:WCD262182 WLZ262181:WLZ262182 WVV262181:WVV262182 N327717:N327718 JJ327717:JJ327718 TF327717:TF327718 ADB327717:ADB327718 AMX327717:AMX327718 AWT327717:AWT327718 BGP327717:BGP327718 BQL327717:BQL327718 CAH327717:CAH327718 CKD327717:CKD327718 CTZ327717:CTZ327718 DDV327717:DDV327718 DNR327717:DNR327718 DXN327717:DXN327718 EHJ327717:EHJ327718 ERF327717:ERF327718 FBB327717:FBB327718 FKX327717:FKX327718 FUT327717:FUT327718 GEP327717:GEP327718 GOL327717:GOL327718 GYH327717:GYH327718 HID327717:HID327718 HRZ327717:HRZ327718 IBV327717:IBV327718 ILR327717:ILR327718 IVN327717:IVN327718 JFJ327717:JFJ327718 JPF327717:JPF327718 JZB327717:JZB327718 KIX327717:KIX327718 KST327717:KST327718 LCP327717:LCP327718 LML327717:LML327718 LWH327717:LWH327718 MGD327717:MGD327718 MPZ327717:MPZ327718 MZV327717:MZV327718 NJR327717:NJR327718 NTN327717:NTN327718 ODJ327717:ODJ327718 ONF327717:ONF327718 OXB327717:OXB327718 PGX327717:PGX327718 PQT327717:PQT327718 QAP327717:QAP327718 QKL327717:QKL327718 QUH327717:QUH327718 RED327717:RED327718 RNZ327717:RNZ327718 RXV327717:RXV327718 SHR327717:SHR327718 SRN327717:SRN327718 TBJ327717:TBJ327718 TLF327717:TLF327718 TVB327717:TVB327718 UEX327717:UEX327718 UOT327717:UOT327718 UYP327717:UYP327718 VIL327717:VIL327718 VSH327717:VSH327718 WCD327717:WCD327718 WLZ327717:WLZ327718 WVV327717:WVV327718 N393253:N393254 JJ393253:JJ393254 TF393253:TF393254 ADB393253:ADB393254 AMX393253:AMX393254 AWT393253:AWT393254 BGP393253:BGP393254 BQL393253:BQL393254 CAH393253:CAH393254 CKD393253:CKD393254 CTZ393253:CTZ393254 DDV393253:DDV393254 DNR393253:DNR393254 DXN393253:DXN393254 EHJ393253:EHJ393254 ERF393253:ERF393254 FBB393253:FBB393254 FKX393253:FKX393254 FUT393253:FUT393254 GEP393253:GEP393254 GOL393253:GOL393254 GYH393253:GYH393254 HID393253:HID393254 HRZ393253:HRZ393254 IBV393253:IBV393254 ILR393253:ILR393254 IVN393253:IVN393254 JFJ393253:JFJ393254 JPF393253:JPF393254 JZB393253:JZB393254 KIX393253:KIX393254 KST393253:KST393254 LCP393253:LCP393254 LML393253:LML393254 LWH393253:LWH393254 MGD393253:MGD393254 MPZ393253:MPZ393254 MZV393253:MZV393254 NJR393253:NJR393254 NTN393253:NTN393254 ODJ393253:ODJ393254 ONF393253:ONF393254 OXB393253:OXB393254 PGX393253:PGX393254 PQT393253:PQT393254 QAP393253:QAP393254 QKL393253:QKL393254 QUH393253:QUH393254 RED393253:RED393254 RNZ393253:RNZ393254 RXV393253:RXV393254 SHR393253:SHR393254 SRN393253:SRN393254 TBJ393253:TBJ393254 TLF393253:TLF393254 TVB393253:TVB393254 UEX393253:UEX393254 UOT393253:UOT393254 UYP393253:UYP393254 VIL393253:VIL393254 VSH393253:VSH393254 WCD393253:WCD393254 WLZ393253:WLZ393254 WVV393253:WVV393254 N458789:N458790 JJ458789:JJ458790 TF458789:TF458790 ADB458789:ADB458790 AMX458789:AMX458790 AWT458789:AWT458790 BGP458789:BGP458790 BQL458789:BQL458790 CAH458789:CAH458790 CKD458789:CKD458790 CTZ458789:CTZ458790 DDV458789:DDV458790 DNR458789:DNR458790 DXN458789:DXN458790 EHJ458789:EHJ458790 ERF458789:ERF458790 FBB458789:FBB458790 FKX458789:FKX458790 FUT458789:FUT458790 GEP458789:GEP458790 GOL458789:GOL458790 GYH458789:GYH458790 HID458789:HID458790 HRZ458789:HRZ458790 IBV458789:IBV458790 ILR458789:ILR458790 IVN458789:IVN458790 JFJ458789:JFJ458790 JPF458789:JPF458790 JZB458789:JZB458790 KIX458789:KIX458790 KST458789:KST458790 LCP458789:LCP458790 LML458789:LML458790 LWH458789:LWH458790 MGD458789:MGD458790 MPZ458789:MPZ458790 MZV458789:MZV458790 NJR458789:NJR458790 NTN458789:NTN458790 ODJ458789:ODJ458790 ONF458789:ONF458790 OXB458789:OXB458790 PGX458789:PGX458790 PQT458789:PQT458790 QAP458789:QAP458790 QKL458789:QKL458790 QUH458789:QUH458790 RED458789:RED458790 RNZ458789:RNZ458790 RXV458789:RXV458790 SHR458789:SHR458790 SRN458789:SRN458790 TBJ458789:TBJ458790 TLF458789:TLF458790 TVB458789:TVB458790 UEX458789:UEX458790 UOT458789:UOT458790 UYP458789:UYP458790 VIL458789:VIL458790 VSH458789:VSH458790 WCD458789:WCD458790 WLZ458789:WLZ458790 WVV458789:WVV458790 N524325:N524326 JJ524325:JJ524326 TF524325:TF524326 ADB524325:ADB524326 AMX524325:AMX524326 AWT524325:AWT524326 BGP524325:BGP524326 BQL524325:BQL524326 CAH524325:CAH524326 CKD524325:CKD524326 CTZ524325:CTZ524326 DDV524325:DDV524326 DNR524325:DNR524326 DXN524325:DXN524326 EHJ524325:EHJ524326 ERF524325:ERF524326 FBB524325:FBB524326 FKX524325:FKX524326 FUT524325:FUT524326 GEP524325:GEP524326 GOL524325:GOL524326 GYH524325:GYH524326 HID524325:HID524326 HRZ524325:HRZ524326 IBV524325:IBV524326 ILR524325:ILR524326 IVN524325:IVN524326 JFJ524325:JFJ524326 JPF524325:JPF524326 JZB524325:JZB524326 KIX524325:KIX524326 KST524325:KST524326 LCP524325:LCP524326 LML524325:LML524326 LWH524325:LWH524326 MGD524325:MGD524326 MPZ524325:MPZ524326 MZV524325:MZV524326 NJR524325:NJR524326 NTN524325:NTN524326 ODJ524325:ODJ524326 ONF524325:ONF524326 OXB524325:OXB524326 PGX524325:PGX524326 PQT524325:PQT524326 QAP524325:QAP524326 QKL524325:QKL524326 QUH524325:QUH524326 RED524325:RED524326 RNZ524325:RNZ524326 RXV524325:RXV524326 SHR524325:SHR524326 SRN524325:SRN524326 TBJ524325:TBJ524326 TLF524325:TLF524326 TVB524325:TVB524326 UEX524325:UEX524326 UOT524325:UOT524326 UYP524325:UYP524326 VIL524325:VIL524326 VSH524325:VSH524326 WCD524325:WCD524326 WLZ524325:WLZ524326 WVV524325:WVV524326 N589861:N589862 JJ589861:JJ589862 TF589861:TF589862 ADB589861:ADB589862 AMX589861:AMX589862 AWT589861:AWT589862 BGP589861:BGP589862 BQL589861:BQL589862 CAH589861:CAH589862 CKD589861:CKD589862 CTZ589861:CTZ589862 DDV589861:DDV589862 DNR589861:DNR589862 DXN589861:DXN589862 EHJ589861:EHJ589862 ERF589861:ERF589862 FBB589861:FBB589862 FKX589861:FKX589862 FUT589861:FUT589862 GEP589861:GEP589862 GOL589861:GOL589862 GYH589861:GYH589862 HID589861:HID589862 HRZ589861:HRZ589862 IBV589861:IBV589862 ILR589861:ILR589862 IVN589861:IVN589862 JFJ589861:JFJ589862 JPF589861:JPF589862 JZB589861:JZB589862 KIX589861:KIX589862 KST589861:KST589862 LCP589861:LCP589862 LML589861:LML589862 LWH589861:LWH589862 MGD589861:MGD589862 MPZ589861:MPZ589862 MZV589861:MZV589862 NJR589861:NJR589862 NTN589861:NTN589862 ODJ589861:ODJ589862 ONF589861:ONF589862 OXB589861:OXB589862 PGX589861:PGX589862 PQT589861:PQT589862 QAP589861:QAP589862 QKL589861:QKL589862 QUH589861:QUH589862 RED589861:RED589862 RNZ589861:RNZ589862 RXV589861:RXV589862 SHR589861:SHR589862 SRN589861:SRN589862 TBJ589861:TBJ589862 TLF589861:TLF589862 TVB589861:TVB589862 UEX589861:UEX589862 UOT589861:UOT589862 UYP589861:UYP589862 VIL589861:VIL589862 VSH589861:VSH589862 WCD589861:WCD589862 WLZ589861:WLZ589862 WVV589861:WVV589862 N655397:N655398 JJ655397:JJ655398 TF655397:TF655398 ADB655397:ADB655398 AMX655397:AMX655398 AWT655397:AWT655398 BGP655397:BGP655398 BQL655397:BQL655398 CAH655397:CAH655398 CKD655397:CKD655398 CTZ655397:CTZ655398 DDV655397:DDV655398 DNR655397:DNR655398 DXN655397:DXN655398 EHJ655397:EHJ655398 ERF655397:ERF655398 FBB655397:FBB655398 FKX655397:FKX655398 FUT655397:FUT655398 GEP655397:GEP655398 GOL655397:GOL655398 GYH655397:GYH655398 HID655397:HID655398 HRZ655397:HRZ655398 IBV655397:IBV655398 ILR655397:ILR655398 IVN655397:IVN655398 JFJ655397:JFJ655398 JPF655397:JPF655398 JZB655397:JZB655398 KIX655397:KIX655398 KST655397:KST655398 LCP655397:LCP655398 LML655397:LML655398 LWH655397:LWH655398 MGD655397:MGD655398 MPZ655397:MPZ655398 MZV655397:MZV655398 NJR655397:NJR655398 NTN655397:NTN655398 ODJ655397:ODJ655398 ONF655397:ONF655398 OXB655397:OXB655398 PGX655397:PGX655398 PQT655397:PQT655398 QAP655397:QAP655398 QKL655397:QKL655398 QUH655397:QUH655398 RED655397:RED655398 RNZ655397:RNZ655398 RXV655397:RXV655398 SHR655397:SHR655398 SRN655397:SRN655398 TBJ655397:TBJ655398 TLF655397:TLF655398 TVB655397:TVB655398 UEX655397:UEX655398 UOT655397:UOT655398 UYP655397:UYP655398 VIL655397:VIL655398 VSH655397:VSH655398 WCD655397:WCD655398 WLZ655397:WLZ655398 WVV655397:WVV655398 N720933:N720934 JJ720933:JJ720934 TF720933:TF720934 ADB720933:ADB720934 AMX720933:AMX720934 AWT720933:AWT720934 BGP720933:BGP720934 BQL720933:BQL720934 CAH720933:CAH720934 CKD720933:CKD720934 CTZ720933:CTZ720934 DDV720933:DDV720934 DNR720933:DNR720934 DXN720933:DXN720934 EHJ720933:EHJ720934 ERF720933:ERF720934 FBB720933:FBB720934 FKX720933:FKX720934 FUT720933:FUT720934 GEP720933:GEP720934 GOL720933:GOL720934 GYH720933:GYH720934 HID720933:HID720934 HRZ720933:HRZ720934 IBV720933:IBV720934 ILR720933:ILR720934 IVN720933:IVN720934 JFJ720933:JFJ720934 JPF720933:JPF720934 JZB720933:JZB720934 KIX720933:KIX720934 KST720933:KST720934 LCP720933:LCP720934 LML720933:LML720934 LWH720933:LWH720934 MGD720933:MGD720934 MPZ720933:MPZ720934 MZV720933:MZV720934 NJR720933:NJR720934 NTN720933:NTN720934 ODJ720933:ODJ720934 ONF720933:ONF720934 OXB720933:OXB720934 PGX720933:PGX720934 PQT720933:PQT720934 QAP720933:QAP720934 QKL720933:QKL720934 QUH720933:QUH720934 RED720933:RED720934 RNZ720933:RNZ720934 RXV720933:RXV720934 SHR720933:SHR720934 SRN720933:SRN720934 TBJ720933:TBJ720934 TLF720933:TLF720934 TVB720933:TVB720934 UEX720933:UEX720934 UOT720933:UOT720934 UYP720933:UYP720934 VIL720933:VIL720934 VSH720933:VSH720934 WCD720933:WCD720934 WLZ720933:WLZ720934 WVV720933:WVV720934 N786469:N786470 JJ786469:JJ786470 TF786469:TF786470 ADB786469:ADB786470 AMX786469:AMX786470 AWT786469:AWT786470 BGP786469:BGP786470 BQL786469:BQL786470 CAH786469:CAH786470 CKD786469:CKD786470 CTZ786469:CTZ786470 DDV786469:DDV786470 DNR786469:DNR786470 DXN786469:DXN786470 EHJ786469:EHJ786470 ERF786469:ERF786470 FBB786469:FBB786470 FKX786469:FKX786470 FUT786469:FUT786470 GEP786469:GEP786470 GOL786469:GOL786470 GYH786469:GYH786470 HID786469:HID786470 HRZ786469:HRZ786470 IBV786469:IBV786470 ILR786469:ILR786470 IVN786469:IVN786470 JFJ786469:JFJ786470 JPF786469:JPF786470 JZB786469:JZB786470 KIX786469:KIX786470 KST786469:KST786470 LCP786469:LCP786470 LML786469:LML786470 LWH786469:LWH786470 MGD786469:MGD786470 MPZ786469:MPZ786470 MZV786469:MZV786470 NJR786469:NJR786470 NTN786469:NTN786470 ODJ786469:ODJ786470 ONF786469:ONF786470 OXB786469:OXB786470 PGX786469:PGX786470 PQT786469:PQT786470 QAP786469:QAP786470 QKL786469:QKL786470 QUH786469:QUH786470 RED786469:RED786470 RNZ786469:RNZ786470 RXV786469:RXV786470 SHR786469:SHR786470 SRN786469:SRN786470 TBJ786469:TBJ786470 TLF786469:TLF786470 TVB786469:TVB786470 UEX786469:UEX786470 UOT786469:UOT786470 UYP786469:UYP786470 VIL786469:VIL786470 VSH786469:VSH786470 WCD786469:WCD786470 WLZ786469:WLZ786470 WVV786469:WVV786470 N852005:N852006 JJ852005:JJ852006 TF852005:TF852006 ADB852005:ADB852006 AMX852005:AMX852006 AWT852005:AWT852006 BGP852005:BGP852006 BQL852005:BQL852006 CAH852005:CAH852006 CKD852005:CKD852006 CTZ852005:CTZ852006 DDV852005:DDV852006 DNR852005:DNR852006 DXN852005:DXN852006 EHJ852005:EHJ852006 ERF852005:ERF852006 FBB852005:FBB852006 FKX852005:FKX852006 FUT852005:FUT852006 GEP852005:GEP852006 GOL852005:GOL852006 GYH852005:GYH852006 HID852005:HID852006 HRZ852005:HRZ852006 IBV852005:IBV852006 ILR852005:ILR852006 IVN852005:IVN852006 JFJ852005:JFJ852006 JPF852005:JPF852006 JZB852005:JZB852006 KIX852005:KIX852006 KST852005:KST852006 LCP852005:LCP852006 LML852005:LML852006 LWH852005:LWH852006 MGD852005:MGD852006 MPZ852005:MPZ852006 MZV852005:MZV852006 NJR852005:NJR852006 NTN852005:NTN852006 ODJ852005:ODJ852006 ONF852005:ONF852006 OXB852005:OXB852006 PGX852005:PGX852006 PQT852005:PQT852006 QAP852005:QAP852006 QKL852005:QKL852006 QUH852005:QUH852006 RED852005:RED852006 RNZ852005:RNZ852006 RXV852005:RXV852006 SHR852005:SHR852006 SRN852005:SRN852006 TBJ852005:TBJ852006 TLF852005:TLF852006 TVB852005:TVB852006 UEX852005:UEX852006 UOT852005:UOT852006 UYP852005:UYP852006 VIL852005:VIL852006 VSH852005:VSH852006 WCD852005:WCD852006 WLZ852005:WLZ852006 WVV852005:WVV852006 N917541:N917542 JJ917541:JJ917542 TF917541:TF917542 ADB917541:ADB917542 AMX917541:AMX917542 AWT917541:AWT917542 BGP917541:BGP917542 BQL917541:BQL917542 CAH917541:CAH917542 CKD917541:CKD917542 CTZ917541:CTZ917542 DDV917541:DDV917542 DNR917541:DNR917542 DXN917541:DXN917542 EHJ917541:EHJ917542 ERF917541:ERF917542 FBB917541:FBB917542 FKX917541:FKX917542 FUT917541:FUT917542 GEP917541:GEP917542 GOL917541:GOL917542 GYH917541:GYH917542 HID917541:HID917542 HRZ917541:HRZ917542 IBV917541:IBV917542 ILR917541:ILR917542 IVN917541:IVN917542 JFJ917541:JFJ917542 JPF917541:JPF917542 JZB917541:JZB917542 KIX917541:KIX917542 KST917541:KST917542 LCP917541:LCP917542 LML917541:LML917542 LWH917541:LWH917542 MGD917541:MGD917542 MPZ917541:MPZ917542 MZV917541:MZV917542 NJR917541:NJR917542 NTN917541:NTN917542 ODJ917541:ODJ917542 ONF917541:ONF917542 OXB917541:OXB917542 PGX917541:PGX917542 PQT917541:PQT917542 QAP917541:QAP917542 QKL917541:QKL917542 QUH917541:QUH917542 RED917541:RED917542 RNZ917541:RNZ917542 RXV917541:RXV917542 SHR917541:SHR917542 SRN917541:SRN917542 TBJ917541:TBJ917542 TLF917541:TLF917542 TVB917541:TVB917542 UEX917541:UEX917542 UOT917541:UOT917542 UYP917541:UYP917542 VIL917541:VIL917542 VSH917541:VSH917542 WCD917541:WCD917542 WLZ917541:WLZ917542 WVV917541:WVV917542 N983077:N983078 JJ983077:JJ983078 TF983077:TF983078 ADB983077:ADB983078 AMX983077:AMX983078 AWT983077:AWT983078 BGP983077:BGP983078 BQL983077:BQL983078 CAH983077:CAH983078 CKD983077:CKD983078 CTZ983077:CTZ983078 DDV983077:DDV983078 DNR983077:DNR983078 DXN983077:DXN983078 EHJ983077:EHJ983078 ERF983077:ERF983078 FBB983077:FBB983078 FKX983077:FKX983078 FUT983077:FUT983078 GEP983077:GEP983078 GOL983077:GOL983078 GYH983077:GYH983078 HID983077:HID983078 HRZ983077:HRZ983078 IBV983077:IBV983078 ILR983077:ILR983078 IVN983077:IVN983078 JFJ983077:JFJ983078 JPF983077:JPF983078 JZB983077:JZB983078 KIX983077:KIX983078 KST983077:KST983078 LCP983077:LCP983078 LML983077:LML983078 LWH983077:LWH983078 MGD983077:MGD983078 MPZ983077:MPZ983078 MZV983077:MZV983078 NJR983077:NJR983078 NTN983077:NTN983078 ODJ983077:ODJ983078 ONF983077:ONF983078 OXB983077:OXB983078 PGX983077:PGX983078 PQT983077:PQT983078 QAP983077:QAP983078 QKL983077:QKL983078 QUH983077:QUH983078 RED983077:RED983078 RNZ983077:RNZ983078 RXV983077:RXV983078 SHR983077:SHR983078 SRN983077:SRN983078 TBJ983077:TBJ983078 TLF983077:TLF983078 TVB983077:TVB983078 UEX983077:UEX983078 UOT983077:UOT983078 UYP983077:UYP983078 VIL983077:VIL983078 VSH983077:VSH983078 WCD983077:WCD983078 WLZ983077:WLZ983078 WVV983077:WVV983078 Q53:Z54 JM53:JV54 TI53:TR54 ADE53:ADN54 ANA53:ANJ54 AWW53:AXF54 BGS53:BHB54 BQO53:BQX54 CAK53:CAT54 CKG53:CKP54 CUC53:CUL54 DDY53:DEH54 DNU53:DOD54 DXQ53:DXZ54 EHM53:EHV54 ERI53:ERR54 FBE53:FBN54 FLA53:FLJ54 FUW53:FVF54 GES53:GFB54 GOO53:GOX54 GYK53:GYT54 HIG53:HIP54 HSC53:HSL54 IBY53:ICH54 ILU53:IMD54 IVQ53:IVZ54 JFM53:JFV54 JPI53:JPR54 JZE53:JZN54 KJA53:KJJ54 KSW53:KTF54 LCS53:LDB54 LMO53:LMX54 LWK53:LWT54 MGG53:MGP54 MQC53:MQL54 MZY53:NAH54 NJU53:NKD54 NTQ53:NTZ54 ODM53:ODV54 ONI53:ONR54 OXE53:OXN54 PHA53:PHJ54 PQW53:PRF54 QAS53:QBB54 QKO53:QKX54 QUK53:QUT54 REG53:REP54 ROC53:ROL54 RXY53:RYH54 SHU53:SID54 SRQ53:SRZ54 TBM53:TBV54 TLI53:TLR54 TVE53:TVN54 UFA53:UFJ54 UOW53:UPF54 UYS53:UZB54 VIO53:VIX54 VSK53:VST54 WCG53:WCP54 WMC53:WML54 WVY53:WWH54 Q65589:Z65590 JM65589:JV65590 TI65589:TR65590 ADE65589:ADN65590 ANA65589:ANJ65590 AWW65589:AXF65590 BGS65589:BHB65590 BQO65589:BQX65590 CAK65589:CAT65590 CKG65589:CKP65590 CUC65589:CUL65590 DDY65589:DEH65590 DNU65589:DOD65590 DXQ65589:DXZ65590 EHM65589:EHV65590 ERI65589:ERR65590 FBE65589:FBN65590 FLA65589:FLJ65590 FUW65589:FVF65590 GES65589:GFB65590 GOO65589:GOX65590 GYK65589:GYT65590 HIG65589:HIP65590 HSC65589:HSL65590 IBY65589:ICH65590 ILU65589:IMD65590 IVQ65589:IVZ65590 JFM65589:JFV65590 JPI65589:JPR65590 JZE65589:JZN65590 KJA65589:KJJ65590 KSW65589:KTF65590 LCS65589:LDB65590 LMO65589:LMX65590 LWK65589:LWT65590 MGG65589:MGP65590 MQC65589:MQL65590 MZY65589:NAH65590 NJU65589:NKD65590 NTQ65589:NTZ65590 ODM65589:ODV65590 ONI65589:ONR65590 OXE65589:OXN65590 PHA65589:PHJ65590 PQW65589:PRF65590 QAS65589:QBB65590 QKO65589:QKX65590 QUK65589:QUT65590 REG65589:REP65590 ROC65589:ROL65590 RXY65589:RYH65590 SHU65589:SID65590 SRQ65589:SRZ65590 TBM65589:TBV65590 TLI65589:TLR65590 TVE65589:TVN65590 UFA65589:UFJ65590 UOW65589:UPF65590 UYS65589:UZB65590 VIO65589:VIX65590 VSK65589:VST65590 WCG65589:WCP65590 WMC65589:WML65590 WVY65589:WWH65590 Q131125:Z131126 JM131125:JV131126 TI131125:TR131126 ADE131125:ADN131126 ANA131125:ANJ131126 AWW131125:AXF131126 BGS131125:BHB131126 BQO131125:BQX131126 CAK131125:CAT131126 CKG131125:CKP131126 CUC131125:CUL131126 DDY131125:DEH131126 DNU131125:DOD131126 DXQ131125:DXZ131126 EHM131125:EHV131126 ERI131125:ERR131126 FBE131125:FBN131126 FLA131125:FLJ131126 FUW131125:FVF131126 GES131125:GFB131126 GOO131125:GOX131126 GYK131125:GYT131126 HIG131125:HIP131126 HSC131125:HSL131126 IBY131125:ICH131126 ILU131125:IMD131126 IVQ131125:IVZ131126 JFM131125:JFV131126 JPI131125:JPR131126 JZE131125:JZN131126 KJA131125:KJJ131126 KSW131125:KTF131126 LCS131125:LDB131126 LMO131125:LMX131126 LWK131125:LWT131126 MGG131125:MGP131126 MQC131125:MQL131126 MZY131125:NAH131126 NJU131125:NKD131126 NTQ131125:NTZ131126 ODM131125:ODV131126 ONI131125:ONR131126 OXE131125:OXN131126 PHA131125:PHJ131126 PQW131125:PRF131126 QAS131125:QBB131126 QKO131125:QKX131126 QUK131125:QUT131126 REG131125:REP131126 ROC131125:ROL131126 RXY131125:RYH131126 SHU131125:SID131126 SRQ131125:SRZ131126 TBM131125:TBV131126 TLI131125:TLR131126 TVE131125:TVN131126 UFA131125:UFJ131126 UOW131125:UPF131126 UYS131125:UZB131126 VIO131125:VIX131126 VSK131125:VST131126 WCG131125:WCP131126 WMC131125:WML131126 WVY131125:WWH131126 Q196661:Z196662 JM196661:JV196662 TI196661:TR196662 ADE196661:ADN196662 ANA196661:ANJ196662 AWW196661:AXF196662 BGS196661:BHB196662 BQO196661:BQX196662 CAK196661:CAT196662 CKG196661:CKP196662 CUC196661:CUL196662 DDY196661:DEH196662 DNU196661:DOD196662 DXQ196661:DXZ196662 EHM196661:EHV196662 ERI196661:ERR196662 FBE196661:FBN196662 FLA196661:FLJ196662 FUW196661:FVF196662 GES196661:GFB196662 GOO196661:GOX196662 GYK196661:GYT196662 HIG196661:HIP196662 HSC196661:HSL196662 IBY196661:ICH196662 ILU196661:IMD196662 IVQ196661:IVZ196662 JFM196661:JFV196662 JPI196661:JPR196662 JZE196661:JZN196662 KJA196661:KJJ196662 KSW196661:KTF196662 LCS196661:LDB196662 LMO196661:LMX196662 LWK196661:LWT196662 MGG196661:MGP196662 MQC196661:MQL196662 MZY196661:NAH196662 NJU196661:NKD196662 NTQ196661:NTZ196662 ODM196661:ODV196662 ONI196661:ONR196662 OXE196661:OXN196662 PHA196661:PHJ196662 PQW196661:PRF196662 QAS196661:QBB196662 QKO196661:QKX196662 QUK196661:QUT196662 REG196661:REP196662 ROC196661:ROL196662 RXY196661:RYH196662 SHU196661:SID196662 SRQ196661:SRZ196662 TBM196661:TBV196662 TLI196661:TLR196662 TVE196661:TVN196662 UFA196661:UFJ196662 UOW196661:UPF196662 UYS196661:UZB196662 VIO196661:VIX196662 VSK196661:VST196662 WCG196661:WCP196662 WMC196661:WML196662 WVY196661:WWH196662 Q262197:Z262198 JM262197:JV262198 TI262197:TR262198 ADE262197:ADN262198 ANA262197:ANJ262198 AWW262197:AXF262198 BGS262197:BHB262198 BQO262197:BQX262198 CAK262197:CAT262198 CKG262197:CKP262198 CUC262197:CUL262198 DDY262197:DEH262198 DNU262197:DOD262198 DXQ262197:DXZ262198 EHM262197:EHV262198 ERI262197:ERR262198 FBE262197:FBN262198 FLA262197:FLJ262198 FUW262197:FVF262198 GES262197:GFB262198 GOO262197:GOX262198 GYK262197:GYT262198 HIG262197:HIP262198 HSC262197:HSL262198 IBY262197:ICH262198 ILU262197:IMD262198 IVQ262197:IVZ262198 JFM262197:JFV262198 JPI262197:JPR262198 JZE262197:JZN262198 KJA262197:KJJ262198 KSW262197:KTF262198 LCS262197:LDB262198 LMO262197:LMX262198 LWK262197:LWT262198 MGG262197:MGP262198 MQC262197:MQL262198 MZY262197:NAH262198 NJU262197:NKD262198 NTQ262197:NTZ262198 ODM262197:ODV262198 ONI262197:ONR262198 OXE262197:OXN262198 PHA262197:PHJ262198 PQW262197:PRF262198 QAS262197:QBB262198 QKO262197:QKX262198 QUK262197:QUT262198 REG262197:REP262198 ROC262197:ROL262198 RXY262197:RYH262198 SHU262197:SID262198 SRQ262197:SRZ262198 TBM262197:TBV262198 TLI262197:TLR262198 TVE262197:TVN262198 UFA262197:UFJ262198 UOW262197:UPF262198 UYS262197:UZB262198 VIO262197:VIX262198 VSK262197:VST262198 WCG262197:WCP262198 WMC262197:WML262198 WVY262197:WWH262198 Q327733:Z327734 JM327733:JV327734 TI327733:TR327734 ADE327733:ADN327734 ANA327733:ANJ327734 AWW327733:AXF327734 BGS327733:BHB327734 BQO327733:BQX327734 CAK327733:CAT327734 CKG327733:CKP327734 CUC327733:CUL327734 DDY327733:DEH327734 DNU327733:DOD327734 DXQ327733:DXZ327734 EHM327733:EHV327734 ERI327733:ERR327734 FBE327733:FBN327734 FLA327733:FLJ327734 FUW327733:FVF327734 GES327733:GFB327734 GOO327733:GOX327734 GYK327733:GYT327734 HIG327733:HIP327734 HSC327733:HSL327734 IBY327733:ICH327734 ILU327733:IMD327734 IVQ327733:IVZ327734 JFM327733:JFV327734 JPI327733:JPR327734 JZE327733:JZN327734 KJA327733:KJJ327734 KSW327733:KTF327734 LCS327733:LDB327734 LMO327733:LMX327734 LWK327733:LWT327734 MGG327733:MGP327734 MQC327733:MQL327734 MZY327733:NAH327734 NJU327733:NKD327734 NTQ327733:NTZ327734 ODM327733:ODV327734 ONI327733:ONR327734 OXE327733:OXN327734 PHA327733:PHJ327734 PQW327733:PRF327734 QAS327733:QBB327734 QKO327733:QKX327734 QUK327733:QUT327734 REG327733:REP327734 ROC327733:ROL327734 RXY327733:RYH327734 SHU327733:SID327734 SRQ327733:SRZ327734 TBM327733:TBV327734 TLI327733:TLR327734 TVE327733:TVN327734 UFA327733:UFJ327734 UOW327733:UPF327734 UYS327733:UZB327734 VIO327733:VIX327734 VSK327733:VST327734 WCG327733:WCP327734 WMC327733:WML327734 WVY327733:WWH327734 Q393269:Z393270 JM393269:JV393270 TI393269:TR393270 ADE393269:ADN393270 ANA393269:ANJ393270 AWW393269:AXF393270 BGS393269:BHB393270 BQO393269:BQX393270 CAK393269:CAT393270 CKG393269:CKP393270 CUC393269:CUL393270 DDY393269:DEH393270 DNU393269:DOD393270 DXQ393269:DXZ393270 EHM393269:EHV393270 ERI393269:ERR393270 FBE393269:FBN393270 FLA393269:FLJ393270 FUW393269:FVF393270 GES393269:GFB393270 GOO393269:GOX393270 GYK393269:GYT393270 HIG393269:HIP393270 HSC393269:HSL393270 IBY393269:ICH393270 ILU393269:IMD393270 IVQ393269:IVZ393270 JFM393269:JFV393270 JPI393269:JPR393270 JZE393269:JZN393270 KJA393269:KJJ393270 KSW393269:KTF393270 LCS393269:LDB393270 LMO393269:LMX393270 LWK393269:LWT393270 MGG393269:MGP393270 MQC393269:MQL393270 MZY393269:NAH393270 NJU393269:NKD393270 NTQ393269:NTZ393270 ODM393269:ODV393270 ONI393269:ONR393270 OXE393269:OXN393270 PHA393269:PHJ393270 PQW393269:PRF393270 QAS393269:QBB393270 QKO393269:QKX393270 QUK393269:QUT393270 REG393269:REP393270 ROC393269:ROL393270 RXY393269:RYH393270 SHU393269:SID393270 SRQ393269:SRZ393270 TBM393269:TBV393270 TLI393269:TLR393270 TVE393269:TVN393270 UFA393269:UFJ393270 UOW393269:UPF393270 UYS393269:UZB393270 VIO393269:VIX393270 VSK393269:VST393270 WCG393269:WCP393270 WMC393269:WML393270 WVY393269:WWH393270 Q458805:Z458806 JM458805:JV458806 TI458805:TR458806 ADE458805:ADN458806 ANA458805:ANJ458806 AWW458805:AXF458806 BGS458805:BHB458806 BQO458805:BQX458806 CAK458805:CAT458806 CKG458805:CKP458806 CUC458805:CUL458806 DDY458805:DEH458806 DNU458805:DOD458806 DXQ458805:DXZ458806 EHM458805:EHV458806 ERI458805:ERR458806 FBE458805:FBN458806 FLA458805:FLJ458806 FUW458805:FVF458806 GES458805:GFB458806 GOO458805:GOX458806 GYK458805:GYT458806 HIG458805:HIP458806 HSC458805:HSL458806 IBY458805:ICH458806 ILU458805:IMD458806 IVQ458805:IVZ458806 JFM458805:JFV458806 JPI458805:JPR458806 JZE458805:JZN458806 KJA458805:KJJ458806 KSW458805:KTF458806 LCS458805:LDB458806 LMO458805:LMX458806 LWK458805:LWT458806 MGG458805:MGP458806 MQC458805:MQL458806 MZY458805:NAH458806 NJU458805:NKD458806 NTQ458805:NTZ458806 ODM458805:ODV458806 ONI458805:ONR458806 OXE458805:OXN458806 PHA458805:PHJ458806 PQW458805:PRF458806 QAS458805:QBB458806 QKO458805:QKX458806 QUK458805:QUT458806 REG458805:REP458806 ROC458805:ROL458806 RXY458805:RYH458806 SHU458805:SID458806 SRQ458805:SRZ458806 TBM458805:TBV458806 TLI458805:TLR458806 TVE458805:TVN458806 UFA458805:UFJ458806 UOW458805:UPF458806 UYS458805:UZB458806 VIO458805:VIX458806 VSK458805:VST458806 WCG458805:WCP458806 WMC458805:WML458806 WVY458805:WWH458806 Q524341:Z524342 JM524341:JV524342 TI524341:TR524342 ADE524341:ADN524342 ANA524341:ANJ524342 AWW524341:AXF524342 BGS524341:BHB524342 BQO524341:BQX524342 CAK524341:CAT524342 CKG524341:CKP524342 CUC524341:CUL524342 DDY524341:DEH524342 DNU524341:DOD524342 DXQ524341:DXZ524342 EHM524341:EHV524342 ERI524341:ERR524342 FBE524341:FBN524342 FLA524341:FLJ524342 FUW524341:FVF524342 GES524341:GFB524342 GOO524341:GOX524342 GYK524341:GYT524342 HIG524341:HIP524342 HSC524341:HSL524342 IBY524341:ICH524342 ILU524341:IMD524342 IVQ524341:IVZ524342 JFM524341:JFV524342 JPI524341:JPR524342 JZE524341:JZN524342 KJA524341:KJJ524342 KSW524341:KTF524342 LCS524341:LDB524342 LMO524341:LMX524342 LWK524341:LWT524342 MGG524341:MGP524342 MQC524341:MQL524342 MZY524341:NAH524342 NJU524341:NKD524342 NTQ524341:NTZ524342 ODM524341:ODV524342 ONI524341:ONR524342 OXE524341:OXN524342 PHA524341:PHJ524342 PQW524341:PRF524342 QAS524341:QBB524342 QKO524341:QKX524342 QUK524341:QUT524342 REG524341:REP524342 ROC524341:ROL524342 RXY524341:RYH524342 SHU524341:SID524342 SRQ524341:SRZ524342 TBM524341:TBV524342 TLI524341:TLR524342 TVE524341:TVN524342 UFA524341:UFJ524342 UOW524341:UPF524342 UYS524341:UZB524342 VIO524341:VIX524342 VSK524341:VST524342 WCG524341:WCP524342 WMC524341:WML524342 WVY524341:WWH524342 Q589877:Z589878 JM589877:JV589878 TI589877:TR589878 ADE589877:ADN589878 ANA589877:ANJ589878 AWW589877:AXF589878 BGS589877:BHB589878 BQO589877:BQX589878 CAK589877:CAT589878 CKG589877:CKP589878 CUC589877:CUL589878 DDY589877:DEH589878 DNU589877:DOD589878 DXQ589877:DXZ589878 EHM589877:EHV589878 ERI589877:ERR589878 FBE589877:FBN589878 FLA589877:FLJ589878 FUW589877:FVF589878 GES589877:GFB589878 GOO589877:GOX589878 GYK589877:GYT589878 HIG589877:HIP589878 HSC589877:HSL589878 IBY589877:ICH589878 ILU589877:IMD589878 IVQ589877:IVZ589878 JFM589877:JFV589878 JPI589877:JPR589878 JZE589877:JZN589878 KJA589877:KJJ589878 KSW589877:KTF589878 LCS589877:LDB589878 LMO589877:LMX589878 LWK589877:LWT589878 MGG589877:MGP589878 MQC589877:MQL589878 MZY589877:NAH589878 NJU589877:NKD589878 NTQ589877:NTZ589878 ODM589877:ODV589878 ONI589877:ONR589878 OXE589877:OXN589878 PHA589877:PHJ589878 PQW589877:PRF589878 QAS589877:QBB589878 QKO589877:QKX589878 QUK589877:QUT589878 REG589877:REP589878 ROC589877:ROL589878 RXY589877:RYH589878 SHU589877:SID589878 SRQ589877:SRZ589878 TBM589877:TBV589878 TLI589877:TLR589878 TVE589877:TVN589878 UFA589877:UFJ589878 UOW589877:UPF589878 UYS589877:UZB589878 VIO589877:VIX589878 VSK589877:VST589878 WCG589877:WCP589878 WMC589877:WML589878 WVY589877:WWH589878 Q655413:Z655414 JM655413:JV655414 TI655413:TR655414 ADE655413:ADN655414 ANA655413:ANJ655414 AWW655413:AXF655414 BGS655413:BHB655414 BQO655413:BQX655414 CAK655413:CAT655414 CKG655413:CKP655414 CUC655413:CUL655414 DDY655413:DEH655414 DNU655413:DOD655414 DXQ655413:DXZ655414 EHM655413:EHV655414 ERI655413:ERR655414 FBE655413:FBN655414 FLA655413:FLJ655414 FUW655413:FVF655414 GES655413:GFB655414 GOO655413:GOX655414 GYK655413:GYT655414 HIG655413:HIP655414 HSC655413:HSL655414 IBY655413:ICH655414 ILU655413:IMD655414 IVQ655413:IVZ655414 JFM655413:JFV655414 JPI655413:JPR655414 JZE655413:JZN655414 KJA655413:KJJ655414 KSW655413:KTF655414 LCS655413:LDB655414 LMO655413:LMX655414 LWK655413:LWT655414 MGG655413:MGP655414 MQC655413:MQL655414 MZY655413:NAH655414 NJU655413:NKD655414 NTQ655413:NTZ655414 ODM655413:ODV655414 ONI655413:ONR655414 OXE655413:OXN655414 PHA655413:PHJ655414 PQW655413:PRF655414 QAS655413:QBB655414 QKO655413:QKX655414 QUK655413:QUT655414 REG655413:REP655414 ROC655413:ROL655414 RXY655413:RYH655414 SHU655413:SID655414 SRQ655413:SRZ655414 TBM655413:TBV655414 TLI655413:TLR655414 TVE655413:TVN655414 UFA655413:UFJ655414 UOW655413:UPF655414 UYS655413:UZB655414 VIO655413:VIX655414 VSK655413:VST655414 WCG655413:WCP655414 WMC655413:WML655414 WVY655413:WWH655414 Q720949:Z720950 JM720949:JV720950 TI720949:TR720950 ADE720949:ADN720950 ANA720949:ANJ720950 AWW720949:AXF720950 BGS720949:BHB720950 BQO720949:BQX720950 CAK720949:CAT720950 CKG720949:CKP720950 CUC720949:CUL720950 DDY720949:DEH720950 DNU720949:DOD720950 DXQ720949:DXZ720950 EHM720949:EHV720950 ERI720949:ERR720950 FBE720949:FBN720950 FLA720949:FLJ720950 FUW720949:FVF720950 GES720949:GFB720950 GOO720949:GOX720950 GYK720949:GYT720950 HIG720949:HIP720950 HSC720949:HSL720950 IBY720949:ICH720950 ILU720949:IMD720950 IVQ720949:IVZ720950 JFM720949:JFV720950 JPI720949:JPR720950 JZE720949:JZN720950 KJA720949:KJJ720950 KSW720949:KTF720950 LCS720949:LDB720950 LMO720949:LMX720950 LWK720949:LWT720950 MGG720949:MGP720950 MQC720949:MQL720950 MZY720949:NAH720950 NJU720949:NKD720950 NTQ720949:NTZ720950 ODM720949:ODV720950 ONI720949:ONR720950 OXE720949:OXN720950 PHA720949:PHJ720950 PQW720949:PRF720950 QAS720949:QBB720950 QKO720949:QKX720950 QUK720949:QUT720950 REG720949:REP720950 ROC720949:ROL720950 RXY720949:RYH720950 SHU720949:SID720950 SRQ720949:SRZ720950 TBM720949:TBV720950 TLI720949:TLR720950 TVE720949:TVN720950 UFA720949:UFJ720950 UOW720949:UPF720950 UYS720949:UZB720950 VIO720949:VIX720950 VSK720949:VST720950 WCG720949:WCP720950 WMC720949:WML720950 WVY720949:WWH720950 Q786485:Z786486 JM786485:JV786486 TI786485:TR786486 ADE786485:ADN786486 ANA786485:ANJ786486 AWW786485:AXF786486 BGS786485:BHB786486 BQO786485:BQX786486 CAK786485:CAT786486 CKG786485:CKP786486 CUC786485:CUL786486 DDY786485:DEH786486 DNU786485:DOD786486 DXQ786485:DXZ786486 EHM786485:EHV786486 ERI786485:ERR786486 FBE786485:FBN786486 FLA786485:FLJ786486 FUW786485:FVF786486 GES786485:GFB786486 GOO786485:GOX786486 GYK786485:GYT786486 HIG786485:HIP786486 HSC786485:HSL786486 IBY786485:ICH786486 ILU786485:IMD786486 IVQ786485:IVZ786486 JFM786485:JFV786486 JPI786485:JPR786486 JZE786485:JZN786486 KJA786485:KJJ786486 KSW786485:KTF786486 LCS786485:LDB786486 LMO786485:LMX786486 LWK786485:LWT786486 MGG786485:MGP786486 MQC786485:MQL786486 MZY786485:NAH786486 NJU786485:NKD786486 NTQ786485:NTZ786486 ODM786485:ODV786486 ONI786485:ONR786486 OXE786485:OXN786486 PHA786485:PHJ786486 PQW786485:PRF786486 QAS786485:QBB786486 QKO786485:QKX786486 QUK786485:QUT786486 REG786485:REP786486 ROC786485:ROL786486 RXY786485:RYH786486 SHU786485:SID786486 SRQ786485:SRZ786486 TBM786485:TBV786486 TLI786485:TLR786486 TVE786485:TVN786486 UFA786485:UFJ786486 UOW786485:UPF786486 UYS786485:UZB786486 VIO786485:VIX786486 VSK786485:VST786486 WCG786485:WCP786486 WMC786485:WML786486 WVY786485:WWH786486 Q852021:Z852022 JM852021:JV852022 TI852021:TR852022 ADE852021:ADN852022 ANA852021:ANJ852022 AWW852021:AXF852022 BGS852021:BHB852022 BQO852021:BQX852022 CAK852021:CAT852022 CKG852021:CKP852022 CUC852021:CUL852022 DDY852021:DEH852022 DNU852021:DOD852022 DXQ852021:DXZ852022 EHM852021:EHV852022 ERI852021:ERR852022 FBE852021:FBN852022 FLA852021:FLJ852022 FUW852021:FVF852022 GES852021:GFB852022 GOO852021:GOX852022 GYK852021:GYT852022 HIG852021:HIP852022 HSC852021:HSL852022 IBY852021:ICH852022 ILU852021:IMD852022 IVQ852021:IVZ852022 JFM852021:JFV852022 JPI852021:JPR852022 JZE852021:JZN852022 KJA852021:KJJ852022 KSW852021:KTF852022 LCS852021:LDB852022 LMO852021:LMX852022 LWK852021:LWT852022 MGG852021:MGP852022 MQC852021:MQL852022 MZY852021:NAH852022 NJU852021:NKD852022 NTQ852021:NTZ852022 ODM852021:ODV852022 ONI852021:ONR852022 OXE852021:OXN852022 PHA852021:PHJ852022 PQW852021:PRF852022 QAS852021:QBB852022 QKO852021:QKX852022 QUK852021:QUT852022 REG852021:REP852022 ROC852021:ROL852022 RXY852021:RYH852022 SHU852021:SID852022 SRQ852021:SRZ852022 TBM852021:TBV852022 TLI852021:TLR852022 TVE852021:TVN852022 UFA852021:UFJ852022 UOW852021:UPF852022 UYS852021:UZB852022 VIO852021:VIX852022 VSK852021:VST852022 WCG852021:WCP852022 WMC852021:WML852022 WVY852021:WWH852022 Q917557:Z917558 JM917557:JV917558 TI917557:TR917558 ADE917557:ADN917558 ANA917557:ANJ917558 AWW917557:AXF917558 BGS917557:BHB917558 BQO917557:BQX917558 CAK917557:CAT917558 CKG917557:CKP917558 CUC917557:CUL917558 DDY917557:DEH917558 DNU917557:DOD917558 DXQ917557:DXZ917558 EHM917557:EHV917558 ERI917557:ERR917558 FBE917557:FBN917558 FLA917557:FLJ917558 FUW917557:FVF917558 GES917557:GFB917558 GOO917557:GOX917558 GYK917557:GYT917558 HIG917557:HIP917558 HSC917557:HSL917558 IBY917557:ICH917558 ILU917557:IMD917558 IVQ917557:IVZ917558 JFM917557:JFV917558 JPI917557:JPR917558 JZE917557:JZN917558 KJA917557:KJJ917558 KSW917557:KTF917558 LCS917557:LDB917558 LMO917557:LMX917558 LWK917557:LWT917558 MGG917557:MGP917558 MQC917557:MQL917558 MZY917557:NAH917558 NJU917557:NKD917558 NTQ917557:NTZ917558 ODM917557:ODV917558 ONI917557:ONR917558 OXE917557:OXN917558 PHA917557:PHJ917558 PQW917557:PRF917558 QAS917557:QBB917558 QKO917557:QKX917558 QUK917557:QUT917558 REG917557:REP917558 ROC917557:ROL917558 RXY917557:RYH917558 SHU917557:SID917558 SRQ917557:SRZ917558 TBM917557:TBV917558 TLI917557:TLR917558 TVE917557:TVN917558 UFA917557:UFJ917558 UOW917557:UPF917558 UYS917557:UZB917558 VIO917557:VIX917558 VSK917557:VST917558 WCG917557:WCP917558 WMC917557:WML917558 WVY917557:WWH917558 Q983093:Z983094 JM983093:JV983094 TI983093:TR983094 ADE983093:ADN983094 ANA983093:ANJ983094 AWW983093:AXF983094 BGS983093:BHB983094 BQO983093:BQX983094 CAK983093:CAT983094 CKG983093:CKP983094 CUC983093:CUL983094 DDY983093:DEH983094 DNU983093:DOD983094 DXQ983093:DXZ983094 EHM983093:EHV983094 ERI983093:ERR983094 FBE983093:FBN983094 FLA983093:FLJ983094 FUW983093:FVF983094 GES983093:GFB983094 GOO983093:GOX983094 GYK983093:GYT983094 HIG983093:HIP983094 HSC983093:HSL983094 IBY983093:ICH983094 ILU983093:IMD983094 IVQ983093:IVZ983094 JFM983093:JFV983094 JPI983093:JPR983094 JZE983093:JZN983094 KJA983093:KJJ983094 KSW983093:KTF983094 LCS983093:LDB983094 LMO983093:LMX983094 LWK983093:LWT983094 MGG983093:MGP983094 MQC983093:MQL983094 MZY983093:NAH983094 NJU983093:NKD983094 NTQ983093:NTZ983094 ODM983093:ODV983094 ONI983093:ONR983094 OXE983093:OXN983094 PHA983093:PHJ983094 PQW983093:PRF983094 QAS983093:QBB983094 QKO983093:QKX983094 QUK983093:QUT983094 REG983093:REP983094 ROC983093:ROL983094 RXY983093:RYH983094 SHU983093:SID983094 SRQ983093:SRZ983094 TBM983093:TBV983094 TLI983093:TLR983094 TVE983093:TVN983094 UFA983093:UFJ983094 UOW983093:UPF983094 UYS983093:UZB983094 VIO983093:VIX983094 VSK983093:VST983094 WCG983093:WCP983094 WMC983093:WML983094 WVY983093:WWH983094 Q31:Z32 JM31:JV32 TI31:TR32 ADE31:ADN32 ANA31:ANJ32 AWW31:AXF32 BGS31:BHB32 BQO31:BQX32 CAK31:CAT32 CKG31:CKP32 CUC31:CUL32 DDY31:DEH32 DNU31:DOD32 DXQ31:DXZ32 EHM31:EHV32 ERI31:ERR32 FBE31:FBN32 FLA31:FLJ32 FUW31:FVF32 GES31:GFB32 GOO31:GOX32 GYK31:GYT32 HIG31:HIP32 HSC31:HSL32 IBY31:ICH32 ILU31:IMD32 IVQ31:IVZ32 JFM31:JFV32 JPI31:JPR32 JZE31:JZN32 KJA31:KJJ32 KSW31:KTF32 LCS31:LDB32 LMO31:LMX32 LWK31:LWT32 MGG31:MGP32 MQC31:MQL32 MZY31:NAH32 NJU31:NKD32 NTQ31:NTZ32 ODM31:ODV32 ONI31:ONR32 OXE31:OXN32 PHA31:PHJ32 PQW31:PRF32 QAS31:QBB32 QKO31:QKX32 QUK31:QUT32 REG31:REP32 ROC31:ROL32 RXY31:RYH32 SHU31:SID32 SRQ31:SRZ32 TBM31:TBV32 TLI31:TLR32 TVE31:TVN32 UFA31:UFJ32 UOW31:UPF32 UYS31:UZB32 VIO31:VIX32 VSK31:VST32 WCG31:WCP32 WMC31:WML32 WVY31:WWH32 Q65567:Z65568 JM65567:JV65568 TI65567:TR65568 ADE65567:ADN65568 ANA65567:ANJ65568 AWW65567:AXF65568 BGS65567:BHB65568 BQO65567:BQX65568 CAK65567:CAT65568 CKG65567:CKP65568 CUC65567:CUL65568 DDY65567:DEH65568 DNU65567:DOD65568 DXQ65567:DXZ65568 EHM65567:EHV65568 ERI65567:ERR65568 FBE65567:FBN65568 FLA65567:FLJ65568 FUW65567:FVF65568 GES65567:GFB65568 GOO65567:GOX65568 GYK65567:GYT65568 HIG65567:HIP65568 HSC65567:HSL65568 IBY65567:ICH65568 ILU65567:IMD65568 IVQ65567:IVZ65568 JFM65567:JFV65568 JPI65567:JPR65568 JZE65567:JZN65568 KJA65567:KJJ65568 KSW65567:KTF65568 LCS65567:LDB65568 LMO65567:LMX65568 LWK65567:LWT65568 MGG65567:MGP65568 MQC65567:MQL65568 MZY65567:NAH65568 NJU65567:NKD65568 NTQ65567:NTZ65568 ODM65567:ODV65568 ONI65567:ONR65568 OXE65567:OXN65568 PHA65567:PHJ65568 PQW65567:PRF65568 QAS65567:QBB65568 QKO65567:QKX65568 QUK65567:QUT65568 REG65567:REP65568 ROC65567:ROL65568 RXY65567:RYH65568 SHU65567:SID65568 SRQ65567:SRZ65568 TBM65567:TBV65568 TLI65567:TLR65568 TVE65567:TVN65568 UFA65567:UFJ65568 UOW65567:UPF65568 UYS65567:UZB65568 VIO65567:VIX65568 VSK65567:VST65568 WCG65567:WCP65568 WMC65567:WML65568 WVY65567:WWH65568 Q131103:Z131104 JM131103:JV131104 TI131103:TR131104 ADE131103:ADN131104 ANA131103:ANJ131104 AWW131103:AXF131104 BGS131103:BHB131104 BQO131103:BQX131104 CAK131103:CAT131104 CKG131103:CKP131104 CUC131103:CUL131104 DDY131103:DEH131104 DNU131103:DOD131104 DXQ131103:DXZ131104 EHM131103:EHV131104 ERI131103:ERR131104 FBE131103:FBN131104 FLA131103:FLJ131104 FUW131103:FVF131104 GES131103:GFB131104 GOO131103:GOX131104 GYK131103:GYT131104 HIG131103:HIP131104 HSC131103:HSL131104 IBY131103:ICH131104 ILU131103:IMD131104 IVQ131103:IVZ131104 JFM131103:JFV131104 JPI131103:JPR131104 JZE131103:JZN131104 KJA131103:KJJ131104 KSW131103:KTF131104 LCS131103:LDB131104 LMO131103:LMX131104 LWK131103:LWT131104 MGG131103:MGP131104 MQC131103:MQL131104 MZY131103:NAH131104 NJU131103:NKD131104 NTQ131103:NTZ131104 ODM131103:ODV131104 ONI131103:ONR131104 OXE131103:OXN131104 PHA131103:PHJ131104 PQW131103:PRF131104 QAS131103:QBB131104 QKO131103:QKX131104 QUK131103:QUT131104 REG131103:REP131104 ROC131103:ROL131104 RXY131103:RYH131104 SHU131103:SID131104 SRQ131103:SRZ131104 TBM131103:TBV131104 TLI131103:TLR131104 TVE131103:TVN131104 UFA131103:UFJ131104 UOW131103:UPF131104 UYS131103:UZB131104 VIO131103:VIX131104 VSK131103:VST131104 WCG131103:WCP131104 WMC131103:WML131104 WVY131103:WWH131104 Q196639:Z196640 JM196639:JV196640 TI196639:TR196640 ADE196639:ADN196640 ANA196639:ANJ196640 AWW196639:AXF196640 BGS196639:BHB196640 BQO196639:BQX196640 CAK196639:CAT196640 CKG196639:CKP196640 CUC196639:CUL196640 DDY196639:DEH196640 DNU196639:DOD196640 DXQ196639:DXZ196640 EHM196639:EHV196640 ERI196639:ERR196640 FBE196639:FBN196640 FLA196639:FLJ196640 FUW196639:FVF196640 GES196639:GFB196640 GOO196639:GOX196640 GYK196639:GYT196640 HIG196639:HIP196640 HSC196639:HSL196640 IBY196639:ICH196640 ILU196639:IMD196640 IVQ196639:IVZ196640 JFM196639:JFV196640 JPI196639:JPR196640 JZE196639:JZN196640 KJA196639:KJJ196640 KSW196639:KTF196640 LCS196639:LDB196640 LMO196639:LMX196640 LWK196639:LWT196640 MGG196639:MGP196640 MQC196639:MQL196640 MZY196639:NAH196640 NJU196639:NKD196640 NTQ196639:NTZ196640 ODM196639:ODV196640 ONI196639:ONR196640 OXE196639:OXN196640 PHA196639:PHJ196640 PQW196639:PRF196640 QAS196639:QBB196640 QKO196639:QKX196640 QUK196639:QUT196640 REG196639:REP196640 ROC196639:ROL196640 RXY196639:RYH196640 SHU196639:SID196640 SRQ196639:SRZ196640 TBM196639:TBV196640 TLI196639:TLR196640 TVE196639:TVN196640 UFA196639:UFJ196640 UOW196639:UPF196640 UYS196639:UZB196640 VIO196639:VIX196640 VSK196639:VST196640 WCG196639:WCP196640 WMC196639:WML196640 WVY196639:WWH196640 Q262175:Z262176 JM262175:JV262176 TI262175:TR262176 ADE262175:ADN262176 ANA262175:ANJ262176 AWW262175:AXF262176 BGS262175:BHB262176 BQO262175:BQX262176 CAK262175:CAT262176 CKG262175:CKP262176 CUC262175:CUL262176 DDY262175:DEH262176 DNU262175:DOD262176 DXQ262175:DXZ262176 EHM262175:EHV262176 ERI262175:ERR262176 FBE262175:FBN262176 FLA262175:FLJ262176 FUW262175:FVF262176 GES262175:GFB262176 GOO262175:GOX262176 GYK262175:GYT262176 HIG262175:HIP262176 HSC262175:HSL262176 IBY262175:ICH262176 ILU262175:IMD262176 IVQ262175:IVZ262176 JFM262175:JFV262176 JPI262175:JPR262176 JZE262175:JZN262176 KJA262175:KJJ262176 KSW262175:KTF262176 LCS262175:LDB262176 LMO262175:LMX262176 LWK262175:LWT262176 MGG262175:MGP262176 MQC262175:MQL262176 MZY262175:NAH262176 NJU262175:NKD262176 NTQ262175:NTZ262176 ODM262175:ODV262176 ONI262175:ONR262176 OXE262175:OXN262176 PHA262175:PHJ262176 PQW262175:PRF262176 QAS262175:QBB262176 QKO262175:QKX262176 QUK262175:QUT262176 REG262175:REP262176 ROC262175:ROL262176 RXY262175:RYH262176 SHU262175:SID262176 SRQ262175:SRZ262176 TBM262175:TBV262176 TLI262175:TLR262176 TVE262175:TVN262176 UFA262175:UFJ262176 UOW262175:UPF262176 UYS262175:UZB262176 VIO262175:VIX262176 VSK262175:VST262176 WCG262175:WCP262176 WMC262175:WML262176 WVY262175:WWH262176 Q327711:Z327712 JM327711:JV327712 TI327711:TR327712 ADE327711:ADN327712 ANA327711:ANJ327712 AWW327711:AXF327712 BGS327711:BHB327712 BQO327711:BQX327712 CAK327711:CAT327712 CKG327711:CKP327712 CUC327711:CUL327712 DDY327711:DEH327712 DNU327711:DOD327712 DXQ327711:DXZ327712 EHM327711:EHV327712 ERI327711:ERR327712 FBE327711:FBN327712 FLA327711:FLJ327712 FUW327711:FVF327712 GES327711:GFB327712 GOO327711:GOX327712 GYK327711:GYT327712 HIG327711:HIP327712 HSC327711:HSL327712 IBY327711:ICH327712 ILU327711:IMD327712 IVQ327711:IVZ327712 JFM327711:JFV327712 JPI327711:JPR327712 JZE327711:JZN327712 KJA327711:KJJ327712 KSW327711:KTF327712 LCS327711:LDB327712 LMO327711:LMX327712 LWK327711:LWT327712 MGG327711:MGP327712 MQC327711:MQL327712 MZY327711:NAH327712 NJU327711:NKD327712 NTQ327711:NTZ327712 ODM327711:ODV327712 ONI327711:ONR327712 OXE327711:OXN327712 PHA327711:PHJ327712 PQW327711:PRF327712 QAS327711:QBB327712 QKO327711:QKX327712 QUK327711:QUT327712 REG327711:REP327712 ROC327711:ROL327712 RXY327711:RYH327712 SHU327711:SID327712 SRQ327711:SRZ327712 TBM327711:TBV327712 TLI327711:TLR327712 TVE327711:TVN327712 UFA327711:UFJ327712 UOW327711:UPF327712 UYS327711:UZB327712 VIO327711:VIX327712 VSK327711:VST327712 WCG327711:WCP327712 WMC327711:WML327712 WVY327711:WWH327712 Q393247:Z393248 JM393247:JV393248 TI393247:TR393248 ADE393247:ADN393248 ANA393247:ANJ393248 AWW393247:AXF393248 BGS393247:BHB393248 BQO393247:BQX393248 CAK393247:CAT393248 CKG393247:CKP393248 CUC393247:CUL393248 DDY393247:DEH393248 DNU393247:DOD393248 DXQ393247:DXZ393248 EHM393247:EHV393248 ERI393247:ERR393248 FBE393247:FBN393248 FLA393247:FLJ393248 FUW393247:FVF393248 GES393247:GFB393248 GOO393247:GOX393248 GYK393247:GYT393248 HIG393247:HIP393248 HSC393247:HSL393248 IBY393247:ICH393248 ILU393247:IMD393248 IVQ393247:IVZ393248 JFM393247:JFV393248 JPI393247:JPR393248 JZE393247:JZN393248 KJA393247:KJJ393248 KSW393247:KTF393248 LCS393247:LDB393248 LMO393247:LMX393248 LWK393247:LWT393248 MGG393247:MGP393248 MQC393247:MQL393248 MZY393247:NAH393248 NJU393247:NKD393248 NTQ393247:NTZ393248 ODM393247:ODV393248 ONI393247:ONR393248 OXE393247:OXN393248 PHA393247:PHJ393248 PQW393247:PRF393248 QAS393247:QBB393248 QKO393247:QKX393248 QUK393247:QUT393248 REG393247:REP393248 ROC393247:ROL393248 RXY393247:RYH393248 SHU393247:SID393248 SRQ393247:SRZ393248 TBM393247:TBV393248 TLI393247:TLR393248 TVE393247:TVN393248 UFA393247:UFJ393248 UOW393247:UPF393248 UYS393247:UZB393248 VIO393247:VIX393248 VSK393247:VST393248 WCG393247:WCP393248 WMC393247:WML393248 WVY393247:WWH393248 Q458783:Z458784 JM458783:JV458784 TI458783:TR458784 ADE458783:ADN458784 ANA458783:ANJ458784 AWW458783:AXF458784 BGS458783:BHB458784 BQO458783:BQX458784 CAK458783:CAT458784 CKG458783:CKP458784 CUC458783:CUL458784 DDY458783:DEH458784 DNU458783:DOD458784 DXQ458783:DXZ458784 EHM458783:EHV458784 ERI458783:ERR458784 FBE458783:FBN458784 FLA458783:FLJ458784 FUW458783:FVF458784 GES458783:GFB458784 GOO458783:GOX458784 GYK458783:GYT458784 HIG458783:HIP458784 HSC458783:HSL458784 IBY458783:ICH458784 ILU458783:IMD458784 IVQ458783:IVZ458784 JFM458783:JFV458784 JPI458783:JPR458784 JZE458783:JZN458784 KJA458783:KJJ458784 KSW458783:KTF458784 LCS458783:LDB458784 LMO458783:LMX458784 LWK458783:LWT458784 MGG458783:MGP458784 MQC458783:MQL458784 MZY458783:NAH458784 NJU458783:NKD458784 NTQ458783:NTZ458784 ODM458783:ODV458784 ONI458783:ONR458784 OXE458783:OXN458784 PHA458783:PHJ458784 PQW458783:PRF458784 QAS458783:QBB458784 QKO458783:QKX458784 QUK458783:QUT458784 REG458783:REP458784 ROC458783:ROL458784 RXY458783:RYH458784 SHU458783:SID458784 SRQ458783:SRZ458784 TBM458783:TBV458784 TLI458783:TLR458784 TVE458783:TVN458784 UFA458783:UFJ458784 UOW458783:UPF458784 UYS458783:UZB458784 VIO458783:VIX458784 VSK458783:VST458784 WCG458783:WCP458784 WMC458783:WML458784 WVY458783:WWH458784 Q524319:Z524320 JM524319:JV524320 TI524319:TR524320 ADE524319:ADN524320 ANA524319:ANJ524320 AWW524319:AXF524320 BGS524319:BHB524320 BQO524319:BQX524320 CAK524319:CAT524320 CKG524319:CKP524320 CUC524319:CUL524320 DDY524319:DEH524320 DNU524319:DOD524320 DXQ524319:DXZ524320 EHM524319:EHV524320 ERI524319:ERR524320 FBE524319:FBN524320 FLA524319:FLJ524320 FUW524319:FVF524320 GES524319:GFB524320 GOO524319:GOX524320 GYK524319:GYT524320 HIG524319:HIP524320 HSC524319:HSL524320 IBY524319:ICH524320 ILU524319:IMD524320 IVQ524319:IVZ524320 JFM524319:JFV524320 JPI524319:JPR524320 JZE524319:JZN524320 KJA524319:KJJ524320 KSW524319:KTF524320 LCS524319:LDB524320 LMO524319:LMX524320 LWK524319:LWT524320 MGG524319:MGP524320 MQC524319:MQL524320 MZY524319:NAH524320 NJU524319:NKD524320 NTQ524319:NTZ524320 ODM524319:ODV524320 ONI524319:ONR524320 OXE524319:OXN524320 PHA524319:PHJ524320 PQW524319:PRF524320 QAS524319:QBB524320 QKO524319:QKX524320 QUK524319:QUT524320 REG524319:REP524320 ROC524319:ROL524320 RXY524319:RYH524320 SHU524319:SID524320 SRQ524319:SRZ524320 TBM524319:TBV524320 TLI524319:TLR524320 TVE524319:TVN524320 UFA524319:UFJ524320 UOW524319:UPF524320 UYS524319:UZB524320 VIO524319:VIX524320 VSK524319:VST524320 WCG524319:WCP524320 WMC524319:WML524320 WVY524319:WWH524320 Q589855:Z589856 JM589855:JV589856 TI589855:TR589856 ADE589855:ADN589856 ANA589855:ANJ589856 AWW589855:AXF589856 BGS589855:BHB589856 BQO589855:BQX589856 CAK589855:CAT589856 CKG589855:CKP589856 CUC589855:CUL589856 DDY589855:DEH589856 DNU589855:DOD589856 DXQ589855:DXZ589856 EHM589855:EHV589856 ERI589855:ERR589856 FBE589855:FBN589856 FLA589855:FLJ589856 FUW589855:FVF589856 GES589855:GFB589856 GOO589855:GOX589856 GYK589855:GYT589856 HIG589855:HIP589856 HSC589855:HSL589856 IBY589855:ICH589856 ILU589855:IMD589856 IVQ589855:IVZ589856 JFM589855:JFV589856 JPI589855:JPR589856 JZE589855:JZN589856 KJA589855:KJJ589856 KSW589855:KTF589856 LCS589855:LDB589856 LMO589855:LMX589856 LWK589855:LWT589856 MGG589855:MGP589856 MQC589855:MQL589856 MZY589855:NAH589856 NJU589855:NKD589856 NTQ589855:NTZ589856 ODM589855:ODV589856 ONI589855:ONR589856 OXE589855:OXN589856 PHA589855:PHJ589856 PQW589855:PRF589856 QAS589855:QBB589856 QKO589855:QKX589856 QUK589855:QUT589856 REG589855:REP589856 ROC589855:ROL589856 RXY589855:RYH589856 SHU589855:SID589856 SRQ589855:SRZ589856 TBM589855:TBV589856 TLI589855:TLR589856 TVE589855:TVN589856 UFA589855:UFJ589856 UOW589855:UPF589856 UYS589855:UZB589856 VIO589855:VIX589856 VSK589855:VST589856 WCG589855:WCP589856 WMC589855:WML589856 WVY589855:WWH589856 Q655391:Z655392 JM655391:JV655392 TI655391:TR655392 ADE655391:ADN655392 ANA655391:ANJ655392 AWW655391:AXF655392 BGS655391:BHB655392 BQO655391:BQX655392 CAK655391:CAT655392 CKG655391:CKP655392 CUC655391:CUL655392 DDY655391:DEH655392 DNU655391:DOD655392 DXQ655391:DXZ655392 EHM655391:EHV655392 ERI655391:ERR655392 FBE655391:FBN655392 FLA655391:FLJ655392 FUW655391:FVF655392 GES655391:GFB655392 GOO655391:GOX655392 GYK655391:GYT655392 HIG655391:HIP655392 HSC655391:HSL655392 IBY655391:ICH655392 ILU655391:IMD655392 IVQ655391:IVZ655392 JFM655391:JFV655392 JPI655391:JPR655392 JZE655391:JZN655392 KJA655391:KJJ655392 KSW655391:KTF655392 LCS655391:LDB655392 LMO655391:LMX655392 LWK655391:LWT655392 MGG655391:MGP655392 MQC655391:MQL655392 MZY655391:NAH655392 NJU655391:NKD655392 NTQ655391:NTZ655392 ODM655391:ODV655392 ONI655391:ONR655392 OXE655391:OXN655392 PHA655391:PHJ655392 PQW655391:PRF655392 QAS655391:QBB655392 QKO655391:QKX655392 QUK655391:QUT655392 REG655391:REP655392 ROC655391:ROL655392 RXY655391:RYH655392 SHU655391:SID655392 SRQ655391:SRZ655392 TBM655391:TBV655392 TLI655391:TLR655392 TVE655391:TVN655392 UFA655391:UFJ655392 UOW655391:UPF655392 UYS655391:UZB655392 VIO655391:VIX655392 VSK655391:VST655392 WCG655391:WCP655392 WMC655391:WML655392 WVY655391:WWH655392 Q720927:Z720928 JM720927:JV720928 TI720927:TR720928 ADE720927:ADN720928 ANA720927:ANJ720928 AWW720927:AXF720928 BGS720927:BHB720928 BQO720927:BQX720928 CAK720927:CAT720928 CKG720927:CKP720928 CUC720927:CUL720928 DDY720927:DEH720928 DNU720927:DOD720928 DXQ720927:DXZ720928 EHM720927:EHV720928 ERI720927:ERR720928 FBE720927:FBN720928 FLA720927:FLJ720928 FUW720927:FVF720928 GES720927:GFB720928 GOO720927:GOX720928 GYK720927:GYT720928 HIG720927:HIP720928 HSC720927:HSL720928 IBY720927:ICH720928 ILU720927:IMD720928 IVQ720927:IVZ720928 JFM720927:JFV720928 JPI720927:JPR720928 JZE720927:JZN720928 KJA720927:KJJ720928 KSW720927:KTF720928 LCS720927:LDB720928 LMO720927:LMX720928 LWK720927:LWT720928 MGG720927:MGP720928 MQC720927:MQL720928 MZY720927:NAH720928 NJU720927:NKD720928 NTQ720927:NTZ720928 ODM720927:ODV720928 ONI720927:ONR720928 OXE720927:OXN720928 PHA720927:PHJ720928 PQW720927:PRF720928 QAS720927:QBB720928 QKO720927:QKX720928 QUK720927:QUT720928 REG720927:REP720928 ROC720927:ROL720928 RXY720927:RYH720928 SHU720927:SID720928 SRQ720927:SRZ720928 TBM720927:TBV720928 TLI720927:TLR720928 TVE720927:TVN720928 UFA720927:UFJ720928 UOW720927:UPF720928 UYS720927:UZB720928 VIO720927:VIX720928 VSK720927:VST720928 WCG720927:WCP720928 WMC720927:WML720928 WVY720927:WWH720928 Q786463:Z786464 JM786463:JV786464 TI786463:TR786464 ADE786463:ADN786464 ANA786463:ANJ786464 AWW786463:AXF786464 BGS786463:BHB786464 BQO786463:BQX786464 CAK786463:CAT786464 CKG786463:CKP786464 CUC786463:CUL786464 DDY786463:DEH786464 DNU786463:DOD786464 DXQ786463:DXZ786464 EHM786463:EHV786464 ERI786463:ERR786464 FBE786463:FBN786464 FLA786463:FLJ786464 FUW786463:FVF786464 GES786463:GFB786464 GOO786463:GOX786464 GYK786463:GYT786464 HIG786463:HIP786464 HSC786463:HSL786464 IBY786463:ICH786464 ILU786463:IMD786464 IVQ786463:IVZ786464 JFM786463:JFV786464 JPI786463:JPR786464 JZE786463:JZN786464 KJA786463:KJJ786464 KSW786463:KTF786464 LCS786463:LDB786464 LMO786463:LMX786464 LWK786463:LWT786464 MGG786463:MGP786464 MQC786463:MQL786464 MZY786463:NAH786464 NJU786463:NKD786464 NTQ786463:NTZ786464 ODM786463:ODV786464 ONI786463:ONR786464 OXE786463:OXN786464 PHA786463:PHJ786464 PQW786463:PRF786464 QAS786463:QBB786464 QKO786463:QKX786464 QUK786463:QUT786464 REG786463:REP786464 ROC786463:ROL786464 RXY786463:RYH786464 SHU786463:SID786464 SRQ786463:SRZ786464 TBM786463:TBV786464 TLI786463:TLR786464 TVE786463:TVN786464 UFA786463:UFJ786464 UOW786463:UPF786464 UYS786463:UZB786464 VIO786463:VIX786464 VSK786463:VST786464 WCG786463:WCP786464 WMC786463:WML786464 WVY786463:WWH786464 Q851999:Z852000 JM851999:JV852000 TI851999:TR852000 ADE851999:ADN852000 ANA851999:ANJ852000 AWW851999:AXF852000 BGS851999:BHB852000 BQO851999:BQX852000 CAK851999:CAT852000 CKG851999:CKP852000 CUC851999:CUL852000 DDY851999:DEH852000 DNU851999:DOD852000 DXQ851999:DXZ852000 EHM851999:EHV852000 ERI851999:ERR852000 FBE851999:FBN852000 FLA851999:FLJ852000 FUW851999:FVF852000 GES851999:GFB852000 GOO851999:GOX852000 GYK851999:GYT852000 HIG851999:HIP852000 HSC851999:HSL852000 IBY851999:ICH852000 ILU851999:IMD852000 IVQ851999:IVZ852000 JFM851999:JFV852000 JPI851999:JPR852000 JZE851999:JZN852000 KJA851999:KJJ852000 KSW851999:KTF852000 LCS851999:LDB852000 LMO851999:LMX852000 LWK851999:LWT852000 MGG851999:MGP852000 MQC851999:MQL852000 MZY851999:NAH852000 NJU851999:NKD852000 NTQ851999:NTZ852000 ODM851999:ODV852000 ONI851999:ONR852000 OXE851999:OXN852000 PHA851999:PHJ852000 PQW851999:PRF852000 QAS851999:QBB852000 QKO851999:QKX852000 QUK851999:QUT852000 REG851999:REP852000 ROC851999:ROL852000 RXY851999:RYH852000 SHU851999:SID852000 SRQ851999:SRZ852000 TBM851999:TBV852000 TLI851999:TLR852000 TVE851999:TVN852000 UFA851999:UFJ852000 UOW851999:UPF852000 UYS851999:UZB852000 VIO851999:VIX852000 VSK851999:VST852000 WCG851999:WCP852000 WMC851999:WML852000 WVY851999:WWH852000 Q917535:Z917536 JM917535:JV917536 TI917535:TR917536 ADE917535:ADN917536 ANA917535:ANJ917536 AWW917535:AXF917536 BGS917535:BHB917536 BQO917535:BQX917536 CAK917535:CAT917536 CKG917535:CKP917536 CUC917535:CUL917536 DDY917535:DEH917536 DNU917535:DOD917536 DXQ917535:DXZ917536 EHM917535:EHV917536 ERI917535:ERR917536 FBE917535:FBN917536 FLA917535:FLJ917536 FUW917535:FVF917536 GES917535:GFB917536 GOO917535:GOX917536 GYK917535:GYT917536 HIG917535:HIP917536 HSC917535:HSL917536 IBY917535:ICH917536 ILU917535:IMD917536 IVQ917535:IVZ917536 JFM917535:JFV917536 JPI917535:JPR917536 JZE917535:JZN917536 KJA917535:KJJ917536 KSW917535:KTF917536 LCS917535:LDB917536 LMO917535:LMX917536 LWK917535:LWT917536 MGG917535:MGP917536 MQC917535:MQL917536 MZY917535:NAH917536 NJU917535:NKD917536 NTQ917535:NTZ917536 ODM917535:ODV917536 ONI917535:ONR917536 OXE917535:OXN917536 PHA917535:PHJ917536 PQW917535:PRF917536 QAS917535:QBB917536 QKO917535:QKX917536 QUK917535:QUT917536 REG917535:REP917536 ROC917535:ROL917536 RXY917535:RYH917536 SHU917535:SID917536 SRQ917535:SRZ917536 TBM917535:TBV917536 TLI917535:TLR917536 TVE917535:TVN917536 UFA917535:UFJ917536 UOW917535:UPF917536 UYS917535:UZB917536 VIO917535:VIX917536 VSK917535:VST917536 WCG917535:WCP917536 WMC917535:WML917536 WVY917535:WWH917536 Q983071:Z983072 JM983071:JV983072 TI983071:TR983072 ADE983071:ADN983072 ANA983071:ANJ983072 AWW983071:AXF983072 BGS983071:BHB983072 BQO983071:BQX983072 CAK983071:CAT983072 CKG983071:CKP983072 CUC983071:CUL983072 DDY983071:DEH983072 DNU983071:DOD983072 DXQ983071:DXZ983072 EHM983071:EHV983072 ERI983071:ERR983072 FBE983071:FBN983072 FLA983071:FLJ983072 FUW983071:FVF983072 GES983071:GFB983072 GOO983071:GOX983072 GYK983071:GYT983072 HIG983071:HIP983072 HSC983071:HSL983072 IBY983071:ICH983072 ILU983071:IMD983072 IVQ983071:IVZ983072 JFM983071:JFV983072 JPI983071:JPR983072 JZE983071:JZN983072 KJA983071:KJJ983072 KSW983071:KTF983072 LCS983071:LDB983072 LMO983071:LMX983072 LWK983071:LWT983072 MGG983071:MGP983072 MQC983071:MQL983072 MZY983071:NAH983072 NJU983071:NKD983072 NTQ983071:NTZ983072 ODM983071:ODV983072 ONI983071:ONR983072 OXE983071:OXN983072 PHA983071:PHJ983072 PQW983071:PRF983072 QAS983071:QBB983072 QKO983071:QKX983072 QUK983071:QUT983072 REG983071:REP983072 ROC983071:ROL983072 RXY983071:RYH983072 SHU983071:SID983072 SRQ983071:SRZ983072 TBM983071:TBV983072 TLI983071:TLR983072 TVE983071:TVN983072 UFA983071:UFJ983072 UOW983071:UPF983072 UYS983071:UZB983072 VIO983071:VIX983072 VSK983071:VST983072 WCG983071:WCP983072 WMC983071:WML983072 WVY983071:WWH983072 Q35:Z38 JM35:JV38 TI35:TR38 ADE35:ADN38 ANA35:ANJ38 AWW35:AXF38 BGS35:BHB38 BQO35:BQX38 CAK35:CAT38 CKG35:CKP38 CUC35:CUL38 DDY35:DEH38 DNU35:DOD38 DXQ35:DXZ38 EHM35:EHV38 ERI35:ERR38 FBE35:FBN38 FLA35:FLJ38 FUW35:FVF38 GES35:GFB38 GOO35:GOX38 GYK35:GYT38 HIG35:HIP38 HSC35:HSL38 IBY35:ICH38 ILU35:IMD38 IVQ35:IVZ38 JFM35:JFV38 JPI35:JPR38 JZE35:JZN38 KJA35:KJJ38 KSW35:KTF38 LCS35:LDB38 LMO35:LMX38 LWK35:LWT38 MGG35:MGP38 MQC35:MQL38 MZY35:NAH38 NJU35:NKD38 NTQ35:NTZ38 ODM35:ODV38 ONI35:ONR38 OXE35:OXN38 PHA35:PHJ38 PQW35:PRF38 QAS35:QBB38 QKO35:QKX38 QUK35:QUT38 REG35:REP38 ROC35:ROL38 RXY35:RYH38 SHU35:SID38 SRQ35:SRZ38 TBM35:TBV38 TLI35:TLR38 TVE35:TVN38 UFA35:UFJ38 UOW35:UPF38 UYS35:UZB38 VIO35:VIX38 VSK35:VST38 WCG35:WCP38 WMC35:WML38 WVY35:WWH38 Q65571:Z65574 JM65571:JV65574 TI65571:TR65574 ADE65571:ADN65574 ANA65571:ANJ65574 AWW65571:AXF65574 BGS65571:BHB65574 BQO65571:BQX65574 CAK65571:CAT65574 CKG65571:CKP65574 CUC65571:CUL65574 DDY65571:DEH65574 DNU65571:DOD65574 DXQ65571:DXZ65574 EHM65571:EHV65574 ERI65571:ERR65574 FBE65571:FBN65574 FLA65571:FLJ65574 FUW65571:FVF65574 GES65571:GFB65574 GOO65571:GOX65574 GYK65571:GYT65574 HIG65571:HIP65574 HSC65571:HSL65574 IBY65571:ICH65574 ILU65571:IMD65574 IVQ65571:IVZ65574 JFM65571:JFV65574 JPI65571:JPR65574 JZE65571:JZN65574 KJA65571:KJJ65574 KSW65571:KTF65574 LCS65571:LDB65574 LMO65571:LMX65574 LWK65571:LWT65574 MGG65571:MGP65574 MQC65571:MQL65574 MZY65571:NAH65574 NJU65571:NKD65574 NTQ65571:NTZ65574 ODM65571:ODV65574 ONI65571:ONR65574 OXE65571:OXN65574 PHA65571:PHJ65574 PQW65571:PRF65574 QAS65571:QBB65574 QKO65571:QKX65574 QUK65571:QUT65574 REG65571:REP65574 ROC65571:ROL65574 RXY65571:RYH65574 SHU65571:SID65574 SRQ65571:SRZ65574 TBM65571:TBV65574 TLI65571:TLR65574 TVE65571:TVN65574 UFA65571:UFJ65574 UOW65571:UPF65574 UYS65571:UZB65574 VIO65571:VIX65574 VSK65571:VST65574 WCG65571:WCP65574 WMC65571:WML65574 WVY65571:WWH65574 Q131107:Z131110 JM131107:JV131110 TI131107:TR131110 ADE131107:ADN131110 ANA131107:ANJ131110 AWW131107:AXF131110 BGS131107:BHB131110 BQO131107:BQX131110 CAK131107:CAT131110 CKG131107:CKP131110 CUC131107:CUL131110 DDY131107:DEH131110 DNU131107:DOD131110 DXQ131107:DXZ131110 EHM131107:EHV131110 ERI131107:ERR131110 FBE131107:FBN131110 FLA131107:FLJ131110 FUW131107:FVF131110 GES131107:GFB131110 GOO131107:GOX131110 GYK131107:GYT131110 HIG131107:HIP131110 HSC131107:HSL131110 IBY131107:ICH131110 ILU131107:IMD131110 IVQ131107:IVZ131110 JFM131107:JFV131110 JPI131107:JPR131110 JZE131107:JZN131110 KJA131107:KJJ131110 KSW131107:KTF131110 LCS131107:LDB131110 LMO131107:LMX131110 LWK131107:LWT131110 MGG131107:MGP131110 MQC131107:MQL131110 MZY131107:NAH131110 NJU131107:NKD131110 NTQ131107:NTZ131110 ODM131107:ODV131110 ONI131107:ONR131110 OXE131107:OXN131110 PHA131107:PHJ131110 PQW131107:PRF131110 QAS131107:QBB131110 QKO131107:QKX131110 QUK131107:QUT131110 REG131107:REP131110 ROC131107:ROL131110 RXY131107:RYH131110 SHU131107:SID131110 SRQ131107:SRZ131110 TBM131107:TBV131110 TLI131107:TLR131110 TVE131107:TVN131110 UFA131107:UFJ131110 UOW131107:UPF131110 UYS131107:UZB131110 VIO131107:VIX131110 VSK131107:VST131110 WCG131107:WCP131110 WMC131107:WML131110 WVY131107:WWH131110 Q196643:Z196646 JM196643:JV196646 TI196643:TR196646 ADE196643:ADN196646 ANA196643:ANJ196646 AWW196643:AXF196646 BGS196643:BHB196646 BQO196643:BQX196646 CAK196643:CAT196646 CKG196643:CKP196646 CUC196643:CUL196646 DDY196643:DEH196646 DNU196643:DOD196646 DXQ196643:DXZ196646 EHM196643:EHV196646 ERI196643:ERR196646 FBE196643:FBN196646 FLA196643:FLJ196646 FUW196643:FVF196646 GES196643:GFB196646 GOO196643:GOX196646 GYK196643:GYT196646 HIG196643:HIP196646 HSC196643:HSL196646 IBY196643:ICH196646 ILU196643:IMD196646 IVQ196643:IVZ196646 JFM196643:JFV196646 JPI196643:JPR196646 JZE196643:JZN196646 KJA196643:KJJ196646 KSW196643:KTF196646 LCS196643:LDB196646 LMO196643:LMX196646 LWK196643:LWT196646 MGG196643:MGP196646 MQC196643:MQL196646 MZY196643:NAH196646 NJU196643:NKD196646 NTQ196643:NTZ196646 ODM196643:ODV196646 ONI196643:ONR196646 OXE196643:OXN196646 PHA196643:PHJ196646 PQW196643:PRF196646 QAS196643:QBB196646 QKO196643:QKX196646 QUK196643:QUT196646 REG196643:REP196646 ROC196643:ROL196646 RXY196643:RYH196646 SHU196643:SID196646 SRQ196643:SRZ196646 TBM196643:TBV196646 TLI196643:TLR196646 TVE196643:TVN196646 UFA196643:UFJ196646 UOW196643:UPF196646 UYS196643:UZB196646 VIO196643:VIX196646 VSK196643:VST196646 WCG196643:WCP196646 WMC196643:WML196646 WVY196643:WWH196646 Q262179:Z262182 JM262179:JV262182 TI262179:TR262182 ADE262179:ADN262182 ANA262179:ANJ262182 AWW262179:AXF262182 BGS262179:BHB262182 BQO262179:BQX262182 CAK262179:CAT262182 CKG262179:CKP262182 CUC262179:CUL262182 DDY262179:DEH262182 DNU262179:DOD262182 DXQ262179:DXZ262182 EHM262179:EHV262182 ERI262179:ERR262182 FBE262179:FBN262182 FLA262179:FLJ262182 FUW262179:FVF262182 GES262179:GFB262182 GOO262179:GOX262182 GYK262179:GYT262182 HIG262179:HIP262182 HSC262179:HSL262182 IBY262179:ICH262182 ILU262179:IMD262182 IVQ262179:IVZ262182 JFM262179:JFV262182 JPI262179:JPR262182 JZE262179:JZN262182 KJA262179:KJJ262182 KSW262179:KTF262182 LCS262179:LDB262182 LMO262179:LMX262182 LWK262179:LWT262182 MGG262179:MGP262182 MQC262179:MQL262182 MZY262179:NAH262182 NJU262179:NKD262182 NTQ262179:NTZ262182 ODM262179:ODV262182 ONI262179:ONR262182 OXE262179:OXN262182 PHA262179:PHJ262182 PQW262179:PRF262182 QAS262179:QBB262182 QKO262179:QKX262182 QUK262179:QUT262182 REG262179:REP262182 ROC262179:ROL262182 RXY262179:RYH262182 SHU262179:SID262182 SRQ262179:SRZ262182 TBM262179:TBV262182 TLI262179:TLR262182 TVE262179:TVN262182 UFA262179:UFJ262182 UOW262179:UPF262182 UYS262179:UZB262182 VIO262179:VIX262182 VSK262179:VST262182 WCG262179:WCP262182 WMC262179:WML262182 WVY262179:WWH262182 Q327715:Z327718 JM327715:JV327718 TI327715:TR327718 ADE327715:ADN327718 ANA327715:ANJ327718 AWW327715:AXF327718 BGS327715:BHB327718 BQO327715:BQX327718 CAK327715:CAT327718 CKG327715:CKP327718 CUC327715:CUL327718 DDY327715:DEH327718 DNU327715:DOD327718 DXQ327715:DXZ327718 EHM327715:EHV327718 ERI327715:ERR327718 FBE327715:FBN327718 FLA327715:FLJ327718 FUW327715:FVF327718 GES327715:GFB327718 GOO327715:GOX327718 GYK327715:GYT327718 HIG327715:HIP327718 HSC327715:HSL327718 IBY327715:ICH327718 ILU327715:IMD327718 IVQ327715:IVZ327718 JFM327715:JFV327718 JPI327715:JPR327718 JZE327715:JZN327718 KJA327715:KJJ327718 KSW327715:KTF327718 LCS327715:LDB327718 LMO327715:LMX327718 LWK327715:LWT327718 MGG327715:MGP327718 MQC327715:MQL327718 MZY327715:NAH327718 NJU327715:NKD327718 NTQ327715:NTZ327718 ODM327715:ODV327718 ONI327715:ONR327718 OXE327715:OXN327718 PHA327715:PHJ327718 PQW327715:PRF327718 QAS327715:QBB327718 QKO327715:QKX327718 QUK327715:QUT327718 REG327715:REP327718 ROC327715:ROL327718 RXY327715:RYH327718 SHU327715:SID327718 SRQ327715:SRZ327718 TBM327715:TBV327718 TLI327715:TLR327718 TVE327715:TVN327718 UFA327715:UFJ327718 UOW327715:UPF327718 UYS327715:UZB327718 VIO327715:VIX327718 VSK327715:VST327718 WCG327715:WCP327718 WMC327715:WML327718 WVY327715:WWH327718 Q393251:Z393254 JM393251:JV393254 TI393251:TR393254 ADE393251:ADN393254 ANA393251:ANJ393254 AWW393251:AXF393254 BGS393251:BHB393254 BQO393251:BQX393254 CAK393251:CAT393254 CKG393251:CKP393254 CUC393251:CUL393254 DDY393251:DEH393254 DNU393251:DOD393254 DXQ393251:DXZ393254 EHM393251:EHV393254 ERI393251:ERR393254 FBE393251:FBN393254 FLA393251:FLJ393254 FUW393251:FVF393254 GES393251:GFB393254 GOO393251:GOX393254 GYK393251:GYT393254 HIG393251:HIP393254 HSC393251:HSL393254 IBY393251:ICH393254 ILU393251:IMD393254 IVQ393251:IVZ393254 JFM393251:JFV393254 JPI393251:JPR393254 JZE393251:JZN393254 KJA393251:KJJ393254 KSW393251:KTF393254 LCS393251:LDB393254 LMO393251:LMX393254 LWK393251:LWT393254 MGG393251:MGP393254 MQC393251:MQL393254 MZY393251:NAH393254 NJU393251:NKD393254 NTQ393251:NTZ393254 ODM393251:ODV393254 ONI393251:ONR393254 OXE393251:OXN393254 PHA393251:PHJ393254 PQW393251:PRF393254 QAS393251:QBB393254 QKO393251:QKX393254 QUK393251:QUT393254 REG393251:REP393254 ROC393251:ROL393254 RXY393251:RYH393254 SHU393251:SID393254 SRQ393251:SRZ393254 TBM393251:TBV393254 TLI393251:TLR393254 TVE393251:TVN393254 UFA393251:UFJ393254 UOW393251:UPF393254 UYS393251:UZB393254 VIO393251:VIX393254 VSK393251:VST393254 WCG393251:WCP393254 WMC393251:WML393254 WVY393251:WWH393254 Q458787:Z458790 JM458787:JV458790 TI458787:TR458790 ADE458787:ADN458790 ANA458787:ANJ458790 AWW458787:AXF458790 BGS458787:BHB458790 BQO458787:BQX458790 CAK458787:CAT458790 CKG458787:CKP458790 CUC458787:CUL458790 DDY458787:DEH458790 DNU458787:DOD458790 DXQ458787:DXZ458790 EHM458787:EHV458790 ERI458787:ERR458790 FBE458787:FBN458790 FLA458787:FLJ458790 FUW458787:FVF458790 GES458787:GFB458790 GOO458787:GOX458790 GYK458787:GYT458790 HIG458787:HIP458790 HSC458787:HSL458790 IBY458787:ICH458790 ILU458787:IMD458790 IVQ458787:IVZ458790 JFM458787:JFV458790 JPI458787:JPR458790 JZE458787:JZN458790 KJA458787:KJJ458790 KSW458787:KTF458790 LCS458787:LDB458790 LMO458787:LMX458790 LWK458787:LWT458790 MGG458787:MGP458790 MQC458787:MQL458790 MZY458787:NAH458790 NJU458787:NKD458790 NTQ458787:NTZ458790 ODM458787:ODV458790 ONI458787:ONR458790 OXE458787:OXN458790 PHA458787:PHJ458790 PQW458787:PRF458790 QAS458787:QBB458790 QKO458787:QKX458790 QUK458787:QUT458790 REG458787:REP458790 ROC458787:ROL458790 RXY458787:RYH458790 SHU458787:SID458790 SRQ458787:SRZ458790 TBM458787:TBV458790 TLI458787:TLR458790 TVE458787:TVN458790 UFA458787:UFJ458790 UOW458787:UPF458790 UYS458787:UZB458790 VIO458787:VIX458790 VSK458787:VST458790 WCG458787:WCP458790 WMC458787:WML458790 WVY458787:WWH458790 Q524323:Z524326 JM524323:JV524326 TI524323:TR524326 ADE524323:ADN524326 ANA524323:ANJ524326 AWW524323:AXF524326 BGS524323:BHB524326 BQO524323:BQX524326 CAK524323:CAT524326 CKG524323:CKP524326 CUC524323:CUL524326 DDY524323:DEH524326 DNU524323:DOD524326 DXQ524323:DXZ524326 EHM524323:EHV524326 ERI524323:ERR524326 FBE524323:FBN524326 FLA524323:FLJ524326 FUW524323:FVF524326 GES524323:GFB524326 GOO524323:GOX524326 GYK524323:GYT524326 HIG524323:HIP524326 HSC524323:HSL524326 IBY524323:ICH524326 ILU524323:IMD524326 IVQ524323:IVZ524326 JFM524323:JFV524326 JPI524323:JPR524326 JZE524323:JZN524326 KJA524323:KJJ524326 KSW524323:KTF524326 LCS524323:LDB524326 LMO524323:LMX524326 LWK524323:LWT524326 MGG524323:MGP524326 MQC524323:MQL524326 MZY524323:NAH524326 NJU524323:NKD524326 NTQ524323:NTZ524326 ODM524323:ODV524326 ONI524323:ONR524326 OXE524323:OXN524326 PHA524323:PHJ524326 PQW524323:PRF524326 QAS524323:QBB524326 QKO524323:QKX524326 QUK524323:QUT524326 REG524323:REP524326 ROC524323:ROL524326 RXY524323:RYH524326 SHU524323:SID524326 SRQ524323:SRZ524326 TBM524323:TBV524326 TLI524323:TLR524326 TVE524323:TVN524326 UFA524323:UFJ524326 UOW524323:UPF524326 UYS524323:UZB524326 VIO524323:VIX524326 VSK524323:VST524326 WCG524323:WCP524326 WMC524323:WML524326 WVY524323:WWH524326 Q589859:Z589862 JM589859:JV589862 TI589859:TR589862 ADE589859:ADN589862 ANA589859:ANJ589862 AWW589859:AXF589862 BGS589859:BHB589862 BQO589859:BQX589862 CAK589859:CAT589862 CKG589859:CKP589862 CUC589859:CUL589862 DDY589859:DEH589862 DNU589859:DOD589862 DXQ589859:DXZ589862 EHM589859:EHV589862 ERI589859:ERR589862 FBE589859:FBN589862 FLA589859:FLJ589862 FUW589859:FVF589862 GES589859:GFB589862 GOO589859:GOX589862 GYK589859:GYT589862 HIG589859:HIP589862 HSC589859:HSL589862 IBY589859:ICH589862 ILU589859:IMD589862 IVQ589859:IVZ589862 JFM589859:JFV589862 JPI589859:JPR589862 JZE589859:JZN589862 KJA589859:KJJ589862 KSW589859:KTF589862 LCS589859:LDB589862 LMO589859:LMX589862 LWK589859:LWT589862 MGG589859:MGP589862 MQC589859:MQL589862 MZY589859:NAH589862 NJU589859:NKD589862 NTQ589859:NTZ589862 ODM589859:ODV589862 ONI589859:ONR589862 OXE589859:OXN589862 PHA589859:PHJ589862 PQW589859:PRF589862 QAS589859:QBB589862 QKO589859:QKX589862 QUK589859:QUT589862 REG589859:REP589862 ROC589859:ROL589862 RXY589859:RYH589862 SHU589859:SID589862 SRQ589859:SRZ589862 TBM589859:TBV589862 TLI589859:TLR589862 TVE589859:TVN589862 UFA589859:UFJ589862 UOW589859:UPF589862 UYS589859:UZB589862 VIO589859:VIX589862 VSK589859:VST589862 WCG589859:WCP589862 WMC589859:WML589862 WVY589859:WWH589862 Q655395:Z655398 JM655395:JV655398 TI655395:TR655398 ADE655395:ADN655398 ANA655395:ANJ655398 AWW655395:AXF655398 BGS655395:BHB655398 BQO655395:BQX655398 CAK655395:CAT655398 CKG655395:CKP655398 CUC655395:CUL655398 DDY655395:DEH655398 DNU655395:DOD655398 DXQ655395:DXZ655398 EHM655395:EHV655398 ERI655395:ERR655398 FBE655395:FBN655398 FLA655395:FLJ655398 FUW655395:FVF655398 GES655395:GFB655398 GOO655395:GOX655398 GYK655395:GYT655398 HIG655395:HIP655398 HSC655395:HSL655398 IBY655395:ICH655398 ILU655395:IMD655398 IVQ655395:IVZ655398 JFM655395:JFV655398 JPI655395:JPR655398 JZE655395:JZN655398 KJA655395:KJJ655398 KSW655395:KTF655398 LCS655395:LDB655398 LMO655395:LMX655398 LWK655395:LWT655398 MGG655395:MGP655398 MQC655395:MQL655398 MZY655395:NAH655398 NJU655395:NKD655398 NTQ655395:NTZ655398 ODM655395:ODV655398 ONI655395:ONR655398 OXE655395:OXN655398 PHA655395:PHJ655398 PQW655395:PRF655398 QAS655395:QBB655398 QKO655395:QKX655398 QUK655395:QUT655398 REG655395:REP655398 ROC655395:ROL655398 RXY655395:RYH655398 SHU655395:SID655398 SRQ655395:SRZ655398 TBM655395:TBV655398 TLI655395:TLR655398 TVE655395:TVN655398 UFA655395:UFJ655398 UOW655395:UPF655398 UYS655395:UZB655398 VIO655395:VIX655398 VSK655395:VST655398 WCG655395:WCP655398 WMC655395:WML655398 WVY655395:WWH655398 Q720931:Z720934 JM720931:JV720934 TI720931:TR720934 ADE720931:ADN720934 ANA720931:ANJ720934 AWW720931:AXF720934 BGS720931:BHB720934 BQO720931:BQX720934 CAK720931:CAT720934 CKG720931:CKP720934 CUC720931:CUL720934 DDY720931:DEH720934 DNU720931:DOD720934 DXQ720931:DXZ720934 EHM720931:EHV720934 ERI720931:ERR720934 FBE720931:FBN720934 FLA720931:FLJ720934 FUW720931:FVF720934 GES720931:GFB720934 GOO720931:GOX720934 GYK720931:GYT720934 HIG720931:HIP720934 HSC720931:HSL720934 IBY720931:ICH720934 ILU720931:IMD720934 IVQ720931:IVZ720934 JFM720931:JFV720934 JPI720931:JPR720934 JZE720931:JZN720934 KJA720931:KJJ720934 KSW720931:KTF720934 LCS720931:LDB720934 LMO720931:LMX720934 LWK720931:LWT720934 MGG720931:MGP720934 MQC720931:MQL720934 MZY720931:NAH720934 NJU720931:NKD720934 NTQ720931:NTZ720934 ODM720931:ODV720934 ONI720931:ONR720934 OXE720931:OXN720934 PHA720931:PHJ720934 PQW720931:PRF720934 QAS720931:QBB720934 QKO720931:QKX720934 QUK720931:QUT720934 REG720931:REP720934 ROC720931:ROL720934 RXY720931:RYH720934 SHU720931:SID720934 SRQ720931:SRZ720934 TBM720931:TBV720934 TLI720931:TLR720934 TVE720931:TVN720934 UFA720931:UFJ720934 UOW720931:UPF720934 UYS720931:UZB720934 VIO720931:VIX720934 VSK720931:VST720934 WCG720931:WCP720934 WMC720931:WML720934 WVY720931:WWH720934 Q786467:Z786470 JM786467:JV786470 TI786467:TR786470 ADE786467:ADN786470 ANA786467:ANJ786470 AWW786467:AXF786470 BGS786467:BHB786470 BQO786467:BQX786470 CAK786467:CAT786470 CKG786467:CKP786470 CUC786467:CUL786470 DDY786467:DEH786470 DNU786467:DOD786470 DXQ786467:DXZ786470 EHM786467:EHV786470 ERI786467:ERR786470 FBE786467:FBN786470 FLA786467:FLJ786470 FUW786467:FVF786470 GES786467:GFB786470 GOO786467:GOX786470 GYK786467:GYT786470 HIG786467:HIP786470 HSC786467:HSL786470 IBY786467:ICH786470 ILU786467:IMD786470 IVQ786467:IVZ786470 JFM786467:JFV786470 JPI786467:JPR786470 JZE786467:JZN786470 KJA786467:KJJ786470 KSW786467:KTF786470 LCS786467:LDB786470 LMO786467:LMX786470 LWK786467:LWT786470 MGG786467:MGP786470 MQC786467:MQL786470 MZY786467:NAH786470 NJU786467:NKD786470 NTQ786467:NTZ786470 ODM786467:ODV786470 ONI786467:ONR786470 OXE786467:OXN786470 PHA786467:PHJ786470 PQW786467:PRF786470 QAS786467:QBB786470 QKO786467:QKX786470 QUK786467:QUT786470 REG786467:REP786470 ROC786467:ROL786470 RXY786467:RYH786470 SHU786467:SID786470 SRQ786467:SRZ786470 TBM786467:TBV786470 TLI786467:TLR786470 TVE786467:TVN786470 UFA786467:UFJ786470 UOW786467:UPF786470 UYS786467:UZB786470 VIO786467:VIX786470 VSK786467:VST786470 WCG786467:WCP786470 WMC786467:WML786470 WVY786467:WWH786470 Q852003:Z852006 JM852003:JV852006 TI852003:TR852006 ADE852003:ADN852006 ANA852003:ANJ852006 AWW852003:AXF852006 BGS852003:BHB852006 BQO852003:BQX852006 CAK852003:CAT852006 CKG852003:CKP852006 CUC852003:CUL852006 DDY852003:DEH852006 DNU852003:DOD852006 DXQ852003:DXZ852006 EHM852003:EHV852006 ERI852003:ERR852006 FBE852003:FBN852006 FLA852003:FLJ852006 FUW852003:FVF852006 GES852003:GFB852006 GOO852003:GOX852006 GYK852003:GYT852006 HIG852003:HIP852006 HSC852003:HSL852006 IBY852003:ICH852006 ILU852003:IMD852006 IVQ852003:IVZ852006 JFM852003:JFV852006 JPI852003:JPR852006 JZE852003:JZN852006 KJA852003:KJJ852006 KSW852003:KTF852006 LCS852003:LDB852006 LMO852003:LMX852006 LWK852003:LWT852006 MGG852003:MGP852006 MQC852003:MQL852006 MZY852003:NAH852006 NJU852003:NKD852006 NTQ852003:NTZ852006 ODM852003:ODV852006 ONI852003:ONR852006 OXE852003:OXN852006 PHA852003:PHJ852006 PQW852003:PRF852006 QAS852003:QBB852006 QKO852003:QKX852006 QUK852003:QUT852006 REG852003:REP852006 ROC852003:ROL852006 RXY852003:RYH852006 SHU852003:SID852006 SRQ852003:SRZ852006 TBM852003:TBV852006 TLI852003:TLR852006 TVE852003:TVN852006 UFA852003:UFJ852006 UOW852003:UPF852006 UYS852003:UZB852006 VIO852003:VIX852006 VSK852003:VST852006 WCG852003:WCP852006 WMC852003:WML852006 WVY852003:WWH852006 Q917539:Z917542 JM917539:JV917542 TI917539:TR917542 ADE917539:ADN917542 ANA917539:ANJ917542 AWW917539:AXF917542 BGS917539:BHB917542 BQO917539:BQX917542 CAK917539:CAT917542 CKG917539:CKP917542 CUC917539:CUL917542 DDY917539:DEH917542 DNU917539:DOD917542 DXQ917539:DXZ917542 EHM917539:EHV917542 ERI917539:ERR917542 FBE917539:FBN917542 FLA917539:FLJ917542 FUW917539:FVF917542 GES917539:GFB917542 GOO917539:GOX917542 GYK917539:GYT917542 HIG917539:HIP917542 HSC917539:HSL917542 IBY917539:ICH917542 ILU917539:IMD917542 IVQ917539:IVZ917542 JFM917539:JFV917542 JPI917539:JPR917542 JZE917539:JZN917542 KJA917539:KJJ917542 KSW917539:KTF917542 LCS917539:LDB917542 LMO917539:LMX917542 LWK917539:LWT917542 MGG917539:MGP917542 MQC917539:MQL917542 MZY917539:NAH917542 NJU917539:NKD917542 NTQ917539:NTZ917542 ODM917539:ODV917542 ONI917539:ONR917542 OXE917539:OXN917542 PHA917539:PHJ917542 PQW917539:PRF917542 QAS917539:QBB917542 QKO917539:QKX917542 QUK917539:QUT917542 REG917539:REP917542 ROC917539:ROL917542 RXY917539:RYH917542 SHU917539:SID917542 SRQ917539:SRZ917542 TBM917539:TBV917542 TLI917539:TLR917542 TVE917539:TVN917542 UFA917539:UFJ917542 UOW917539:UPF917542 UYS917539:UZB917542 VIO917539:VIX917542 VSK917539:VST917542 WCG917539:WCP917542 WMC917539:WML917542 WVY917539:WWH917542 Q983075:Z983078 JM983075:JV983078 TI983075:TR983078 ADE983075:ADN983078 ANA983075:ANJ983078 AWW983075:AXF983078 BGS983075:BHB983078 BQO983075:BQX983078 CAK983075:CAT983078 CKG983075:CKP983078 CUC983075:CUL983078 DDY983075:DEH983078 DNU983075:DOD983078 DXQ983075:DXZ983078 EHM983075:EHV983078 ERI983075:ERR983078 FBE983075:FBN983078 FLA983075:FLJ983078 FUW983075:FVF983078 GES983075:GFB983078 GOO983075:GOX983078 GYK983075:GYT983078 HIG983075:HIP983078 HSC983075:HSL983078 IBY983075:ICH983078 ILU983075:IMD983078 IVQ983075:IVZ983078 JFM983075:JFV983078 JPI983075:JPR983078 JZE983075:JZN983078 KJA983075:KJJ983078 KSW983075:KTF983078 LCS983075:LDB983078 LMO983075:LMX983078 LWK983075:LWT983078 MGG983075:MGP983078 MQC983075:MQL983078 MZY983075:NAH983078 NJU983075:NKD983078 NTQ983075:NTZ983078 ODM983075:ODV983078 ONI983075:ONR983078 OXE983075:OXN983078 PHA983075:PHJ983078 PQW983075:PRF983078 QAS983075:QBB983078 QKO983075:QKX983078 QUK983075:QUT983078 REG983075:REP983078 ROC983075:ROL983078 RXY983075:RYH983078 SHU983075:SID983078 SRQ983075:SRZ983078 TBM983075:TBV983078 TLI983075:TLR983078 TVE983075:TVN983078 UFA983075:UFJ983078 UOW983075:UPF983078 UYS983075:UZB983078 VIO983075:VIX983078 VSK983075:VST983078 WCG983075:WCP983078 WMC983075:WML983078 WVY983075:WWH983078 AA13:AA54 JW13:JW54 TS13:TS54 ADO13:ADO54 ANK13:ANK54 AXG13:AXG54 BHC13:BHC54 BQY13:BQY54 CAU13:CAU54 CKQ13:CKQ54 CUM13:CUM54 DEI13:DEI54 DOE13:DOE54 DYA13:DYA54 EHW13:EHW54 ERS13:ERS54 FBO13:FBO54 FLK13:FLK54 FVG13:FVG54 GFC13:GFC54 GOY13:GOY54 GYU13:GYU54 HIQ13:HIQ54 HSM13:HSM54 ICI13:ICI54 IME13:IME54 IWA13:IWA54 JFW13:JFW54 JPS13:JPS54 JZO13:JZO54 KJK13:KJK54 KTG13:KTG54 LDC13:LDC54 LMY13:LMY54 LWU13:LWU54 MGQ13:MGQ54 MQM13:MQM54 NAI13:NAI54 NKE13:NKE54 NUA13:NUA54 ODW13:ODW54 ONS13:ONS54 OXO13:OXO54 PHK13:PHK54 PRG13:PRG54 QBC13:QBC54 QKY13:QKY54 QUU13:QUU54 REQ13:REQ54 ROM13:ROM54 RYI13:RYI54 SIE13:SIE54 SSA13:SSA54 TBW13:TBW54 TLS13:TLS54 TVO13:TVO54 UFK13:UFK54 UPG13:UPG54 UZC13:UZC54 VIY13:VIY54 VSU13:VSU54 WCQ13:WCQ54 WMM13:WMM54 WWI13:WWI54 AA65549:AA65590 JW65549:JW65590 TS65549:TS65590 ADO65549:ADO65590 ANK65549:ANK65590 AXG65549:AXG65590 BHC65549:BHC65590 BQY65549:BQY65590 CAU65549:CAU65590 CKQ65549:CKQ65590 CUM65549:CUM65590 DEI65549:DEI65590 DOE65549:DOE65590 DYA65549:DYA65590 EHW65549:EHW65590 ERS65549:ERS65590 FBO65549:FBO65590 FLK65549:FLK65590 FVG65549:FVG65590 GFC65549:GFC65590 GOY65549:GOY65590 GYU65549:GYU65590 HIQ65549:HIQ65590 HSM65549:HSM65590 ICI65549:ICI65590 IME65549:IME65590 IWA65549:IWA65590 JFW65549:JFW65590 JPS65549:JPS65590 JZO65549:JZO65590 KJK65549:KJK65590 KTG65549:KTG65590 LDC65549:LDC65590 LMY65549:LMY65590 LWU65549:LWU65590 MGQ65549:MGQ65590 MQM65549:MQM65590 NAI65549:NAI65590 NKE65549:NKE65590 NUA65549:NUA65590 ODW65549:ODW65590 ONS65549:ONS65590 OXO65549:OXO65590 PHK65549:PHK65590 PRG65549:PRG65590 QBC65549:QBC65590 QKY65549:QKY65590 QUU65549:QUU65590 REQ65549:REQ65590 ROM65549:ROM65590 RYI65549:RYI65590 SIE65549:SIE65590 SSA65549:SSA65590 TBW65549:TBW65590 TLS65549:TLS65590 TVO65549:TVO65590 UFK65549:UFK65590 UPG65549:UPG65590 UZC65549:UZC65590 VIY65549:VIY65590 VSU65549:VSU65590 WCQ65549:WCQ65590 WMM65549:WMM65590 WWI65549:WWI65590 AA131085:AA131126 JW131085:JW131126 TS131085:TS131126 ADO131085:ADO131126 ANK131085:ANK131126 AXG131085:AXG131126 BHC131085:BHC131126 BQY131085:BQY131126 CAU131085:CAU131126 CKQ131085:CKQ131126 CUM131085:CUM131126 DEI131085:DEI131126 DOE131085:DOE131126 DYA131085:DYA131126 EHW131085:EHW131126 ERS131085:ERS131126 FBO131085:FBO131126 FLK131085:FLK131126 FVG131085:FVG131126 GFC131085:GFC131126 GOY131085:GOY131126 GYU131085:GYU131126 HIQ131085:HIQ131126 HSM131085:HSM131126 ICI131085:ICI131126 IME131085:IME131126 IWA131085:IWA131126 JFW131085:JFW131126 JPS131085:JPS131126 JZO131085:JZO131126 KJK131085:KJK131126 KTG131085:KTG131126 LDC131085:LDC131126 LMY131085:LMY131126 LWU131085:LWU131126 MGQ131085:MGQ131126 MQM131085:MQM131126 NAI131085:NAI131126 NKE131085:NKE131126 NUA131085:NUA131126 ODW131085:ODW131126 ONS131085:ONS131126 OXO131085:OXO131126 PHK131085:PHK131126 PRG131085:PRG131126 QBC131085:QBC131126 QKY131085:QKY131126 QUU131085:QUU131126 REQ131085:REQ131126 ROM131085:ROM131126 RYI131085:RYI131126 SIE131085:SIE131126 SSA131085:SSA131126 TBW131085:TBW131126 TLS131085:TLS131126 TVO131085:TVO131126 UFK131085:UFK131126 UPG131085:UPG131126 UZC131085:UZC131126 VIY131085:VIY131126 VSU131085:VSU131126 WCQ131085:WCQ131126 WMM131085:WMM131126 WWI131085:WWI131126 AA196621:AA196662 JW196621:JW196662 TS196621:TS196662 ADO196621:ADO196662 ANK196621:ANK196662 AXG196621:AXG196662 BHC196621:BHC196662 BQY196621:BQY196662 CAU196621:CAU196662 CKQ196621:CKQ196662 CUM196621:CUM196662 DEI196621:DEI196662 DOE196621:DOE196662 DYA196621:DYA196662 EHW196621:EHW196662 ERS196621:ERS196662 FBO196621:FBO196662 FLK196621:FLK196662 FVG196621:FVG196662 GFC196621:GFC196662 GOY196621:GOY196662 GYU196621:GYU196662 HIQ196621:HIQ196662 HSM196621:HSM196662 ICI196621:ICI196662 IME196621:IME196662 IWA196621:IWA196662 JFW196621:JFW196662 JPS196621:JPS196662 JZO196621:JZO196662 KJK196621:KJK196662 KTG196621:KTG196662 LDC196621:LDC196662 LMY196621:LMY196662 LWU196621:LWU196662 MGQ196621:MGQ196662 MQM196621:MQM196662 NAI196621:NAI196662 NKE196621:NKE196662 NUA196621:NUA196662 ODW196621:ODW196662 ONS196621:ONS196662 OXO196621:OXO196662 PHK196621:PHK196662 PRG196621:PRG196662 QBC196621:QBC196662 QKY196621:QKY196662 QUU196621:QUU196662 REQ196621:REQ196662 ROM196621:ROM196662 RYI196621:RYI196662 SIE196621:SIE196662 SSA196621:SSA196662 TBW196621:TBW196662 TLS196621:TLS196662 TVO196621:TVO196662 UFK196621:UFK196662 UPG196621:UPG196662 UZC196621:UZC196662 VIY196621:VIY196662 VSU196621:VSU196662 WCQ196621:WCQ196662 WMM196621:WMM196662 WWI196621:WWI196662 AA262157:AA262198 JW262157:JW262198 TS262157:TS262198 ADO262157:ADO262198 ANK262157:ANK262198 AXG262157:AXG262198 BHC262157:BHC262198 BQY262157:BQY262198 CAU262157:CAU262198 CKQ262157:CKQ262198 CUM262157:CUM262198 DEI262157:DEI262198 DOE262157:DOE262198 DYA262157:DYA262198 EHW262157:EHW262198 ERS262157:ERS262198 FBO262157:FBO262198 FLK262157:FLK262198 FVG262157:FVG262198 GFC262157:GFC262198 GOY262157:GOY262198 GYU262157:GYU262198 HIQ262157:HIQ262198 HSM262157:HSM262198 ICI262157:ICI262198 IME262157:IME262198 IWA262157:IWA262198 JFW262157:JFW262198 JPS262157:JPS262198 JZO262157:JZO262198 KJK262157:KJK262198 KTG262157:KTG262198 LDC262157:LDC262198 LMY262157:LMY262198 LWU262157:LWU262198 MGQ262157:MGQ262198 MQM262157:MQM262198 NAI262157:NAI262198 NKE262157:NKE262198 NUA262157:NUA262198 ODW262157:ODW262198 ONS262157:ONS262198 OXO262157:OXO262198 PHK262157:PHK262198 PRG262157:PRG262198 QBC262157:QBC262198 QKY262157:QKY262198 QUU262157:QUU262198 REQ262157:REQ262198 ROM262157:ROM262198 RYI262157:RYI262198 SIE262157:SIE262198 SSA262157:SSA262198 TBW262157:TBW262198 TLS262157:TLS262198 TVO262157:TVO262198 UFK262157:UFK262198 UPG262157:UPG262198 UZC262157:UZC262198 VIY262157:VIY262198 VSU262157:VSU262198 WCQ262157:WCQ262198 WMM262157:WMM262198 WWI262157:WWI262198 AA327693:AA327734 JW327693:JW327734 TS327693:TS327734 ADO327693:ADO327734 ANK327693:ANK327734 AXG327693:AXG327734 BHC327693:BHC327734 BQY327693:BQY327734 CAU327693:CAU327734 CKQ327693:CKQ327734 CUM327693:CUM327734 DEI327693:DEI327734 DOE327693:DOE327734 DYA327693:DYA327734 EHW327693:EHW327734 ERS327693:ERS327734 FBO327693:FBO327734 FLK327693:FLK327734 FVG327693:FVG327734 GFC327693:GFC327734 GOY327693:GOY327734 GYU327693:GYU327734 HIQ327693:HIQ327734 HSM327693:HSM327734 ICI327693:ICI327734 IME327693:IME327734 IWA327693:IWA327734 JFW327693:JFW327734 JPS327693:JPS327734 JZO327693:JZO327734 KJK327693:KJK327734 KTG327693:KTG327734 LDC327693:LDC327734 LMY327693:LMY327734 LWU327693:LWU327734 MGQ327693:MGQ327734 MQM327693:MQM327734 NAI327693:NAI327734 NKE327693:NKE327734 NUA327693:NUA327734 ODW327693:ODW327734 ONS327693:ONS327734 OXO327693:OXO327734 PHK327693:PHK327734 PRG327693:PRG327734 QBC327693:QBC327734 QKY327693:QKY327734 QUU327693:QUU327734 REQ327693:REQ327734 ROM327693:ROM327734 RYI327693:RYI327734 SIE327693:SIE327734 SSA327693:SSA327734 TBW327693:TBW327734 TLS327693:TLS327734 TVO327693:TVO327734 UFK327693:UFK327734 UPG327693:UPG327734 UZC327693:UZC327734 VIY327693:VIY327734 VSU327693:VSU327734 WCQ327693:WCQ327734 WMM327693:WMM327734 WWI327693:WWI327734 AA393229:AA393270 JW393229:JW393270 TS393229:TS393270 ADO393229:ADO393270 ANK393229:ANK393270 AXG393229:AXG393270 BHC393229:BHC393270 BQY393229:BQY393270 CAU393229:CAU393270 CKQ393229:CKQ393270 CUM393229:CUM393270 DEI393229:DEI393270 DOE393229:DOE393270 DYA393229:DYA393270 EHW393229:EHW393270 ERS393229:ERS393270 FBO393229:FBO393270 FLK393229:FLK393270 FVG393229:FVG393270 GFC393229:GFC393270 GOY393229:GOY393270 GYU393229:GYU393270 HIQ393229:HIQ393270 HSM393229:HSM393270 ICI393229:ICI393270 IME393229:IME393270 IWA393229:IWA393270 JFW393229:JFW393270 JPS393229:JPS393270 JZO393229:JZO393270 KJK393229:KJK393270 KTG393229:KTG393270 LDC393229:LDC393270 LMY393229:LMY393270 LWU393229:LWU393270 MGQ393229:MGQ393270 MQM393229:MQM393270 NAI393229:NAI393270 NKE393229:NKE393270 NUA393229:NUA393270 ODW393229:ODW393270 ONS393229:ONS393270 OXO393229:OXO393270 PHK393229:PHK393270 PRG393229:PRG393270 QBC393229:QBC393270 QKY393229:QKY393270 QUU393229:QUU393270 REQ393229:REQ393270 ROM393229:ROM393270 RYI393229:RYI393270 SIE393229:SIE393270 SSA393229:SSA393270 TBW393229:TBW393270 TLS393229:TLS393270 TVO393229:TVO393270 UFK393229:UFK393270 UPG393229:UPG393270 UZC393229:UZC393270 VIY393229:VIY393270 VSU393229:VSU393270 WCQ393229:WCQ393270 WMM393229:WMM393270 WWI393229:WWI393270 AA458765:AA458806 JW458765:JW458806 TS458765:TS458806 ADO458765:ADO458806 ANK458765:ANK458806 AXG458765:AXG458806 BHC458765:BHC458806 BQY458765:BQY458806 CAU458765:CAU458806 CKQ458765:CKQ458806 CUM458765:CUM458806 DEI458765:DEI458806 DOE458765:DOE458806 DYA458765:DYA458806 EHW458765:EHW458806 ERS458765:ERS458806 FBO458765:FBO458806 FLK458765:FLK458806 FVG458765:FVG458806 GFC458765:GFC458806 GOY458765:GOY458806 GYU458765:GYU458806 HIQ458765:HIQ458806 HSM458765:HSM458806 ICI458765:ICI458806 IME458765:IME458806 IWA458765:IWA458806 JFW458765:JFW458806 JPS458765:JPS458806 JZO458765:JZO458806 KJK458765:KJK458806 KTG458765:KTG458806 LDC458765:LDC458806 LMY458765:LMY458806 LWU458765:LWU458806 MGQ458765:MGQ458806 MQM458765:MQM458806 NAI458765:NAI458806 NKE458765:NKE458806 NUA458765:NUA458806 ODW458765:ODW458806 ONS458765:ONS458806 OXO458765:OXO458806 PHK458765:PHK458806 PRG458765:PRG458806 QBC458765:QBC458806 QKY458765:QKY458806 QUU458765:QUU458806 REQ458765:REQ458806 ROM458765:ROM458806 RYI458765:RYI458806 SIE458765:SIE458806 SSA458765:SSA458806 TBW458765:TBW458806 TLS458765:TLS458806 TVO458765:TVO458806 UFK458765:UFK458806 UPG458765:UPG458806 UZC458765:UZC458806 VIY458765:VIY458806 VSU458765:VSU458806 WCQ458765:WCQ458806 WMM458765:WMM458806 WWI458765:WWI458806 AA524301:AA524342 JW524301:JW524342 TS524301:TS524342 ADO524301:ADO524342 ANK524301:ANK524342 AXG524301:AXG524342 BHC524301:BHC524342 BQY524301:BQY524342 CAU524301:CAU524342 CKQ524301:CKQ524342 CUM524301:CUM524342 DEI524301:DEI524342 DOE524301:DOE524342 DYA524301:DYA524342 EHW524301:EHW524342 ERS524301:ERS524342 FBO524301:FBO524342 FLK524301:FLK524342 FVG524301:FVG524342 GFC524301:GFC524342 GOY524301:GOY524342 GYU524301:GYU524342 HIQ524301:HIQ524342 HSM524301:HSM524342 ICI524301:ICI524342 IME524301:IME524342 IWA524301:IWA524342 JFW524301:JFW524342 JPS524301:JPS524342 JZO524301:JZO524342 KJK524301:KJK524342 KTG524301:KTG524342 LDC524301:LDC524342 LMY524301:LMY524342 LWU524301:LWU524342 MGQ524301:MGQ524342 MQM524301:MQM524342 NAI524301:NAI524342 NKE524301:NKE524342 NUA524301:NUA524342 ODW524301:ODW524342 ONS524301:ONS524342 OXO524301:OXO524342 PHK524301:PHK524342 PRG524301:PRG524342 QBC524301:QBC524342 QKY524301:QKY524342 QUU524301:QUU524342 REQ524301:REQ524342 ROM524301:ROM524342 RYI524301:RYI524342 SIE524301:SIE524342 SSA524301:SSA524342 TBW524301:TBW524342 TLS524301:TLS524342 TVO524301:TVO524342 UFK524301:UFK524342 UPG524301:UPG524342 UZC524301:UZC524342 VIY524301:VIY524342 VSU524301:VSU524342 WCQ524301:WCQ524342 WMM524301:WMM524342 WWI524301:WWI524342 AA589837:AA589878 JW589837:JW589878 TS589837:TS589878 ADO589837:ADO589878 ANK589837:ANK589878 AXG589837:AXG589878 BHC589837:BHC589878 BQY589837:BQY589878 CAU589837:CAU589878 CKQ589837:CKQ589878 CUM589837:CUM589878 DEI589837:DEI589878 DOE589837:DOE589878 DYA589837:DYA589878 EHW589837:EHW589878 ERS589837:ERS589878 FBO589837:FBO589878 FLK589837:FLK589878 FVG589837:FVG589878 GFC589837:GFC589878 GOY589837:GOY589878 GYU589837:GYU589878 HIQ589837:HIQ589878 HSM589837:HSM589878 ICI589837:ICI589878 IME589837:IME589878 IWA589837:IWA589878 JFW589837:JFW589878 JPS589837:JPS589878 JZO589837:JZO589878 KJK589837:KJK589878 KTG589837:KTG589878 LDC589837:LDC589878 LMY589837:LMY589878 LWU589837:LWU589878 MGQ589837:MGQ589878 MQM589837:MQM589878 NAI589837:NAI589878 NKE589837:NKE589878 NUA589837:NUA589878 ODW589837:ODW589878 ONS589837:ONS589878 OXO589837:OXO589878 PHK589837:PHK589878 PRG589837:PRG589878 QBC589837:QBC589878 QKY589837:QKY589878 QUU589837:QUU589878 REQ589837:REQ589878 ROM589837:ROM589878 RYI589837:RYI589878 SIE589837:SIE589878 SSA589837:SSA589878 TBW589837:TBW589878 TLS589837:TLS589878 TVO589837:TVO589878 UFK589837:UFK589878 UPG589837:UPG589878 UZC589837:UZC589878 VIY589837:VIY589878 VSU589837:VSU589878 WCQ589837:WCQ589878 WMM589837:WMM589878 WWI589837:WWI589878 AA655373:AA655414 JW655373:JW655414 TS655373:TS655414 ADO655373:ADO655414 ANK655373:ANK655414 AXG655373:AXG655414 BHC655373:BHC655414 BQY655373:BQY655414 CAU655373:CAU655414 CKQ655373:CKQ655414 CUM655373:CUM655414 DEI655373:DEI655414 DOE655373:DOE655414 DYA655373:DYA655414 EHW655373:EHW655414 ERS655373:ERS655414 FBO655373:FBO655414 FLK655373:FLK655414 FVG655373:FVG655414 GFC655373:GFC655414 GOY655373:GOY655414 GYU655373:GYU655414 HIQ655373:HIQ655414 HSM655373:HSM655414 ICI655373:ICI655414 IME655373:IME655414 IWA655373:IWA655414 JFW655373:JFW655414 JPS655373:JPS655414 JZO655373:JZO655414 KJK655373:KJK655414 KTG655373:KTG655414 LDC655373:LDC655414 LMY655373:LMY655414 LWU655373:LWU655414 MGQ655373:MGQ655414 MQM655373:MQM655414 NAI655373:NAI655414 NKE655373:NKE655414 NUA655373:NUA655414 ODW655373:ODW655414 ONS655373:ONS655414 OXO655373:OXO655414 PHK655373:PHK655414 PRG655373:PRG655414 QBC655373:QBC655414 QKY655373:QKY655414 QUU655373:QUU655414 REQ655373:REQ655414 ROM655373:ROM655414 RYI655373:RYI655414 SIE655373:SIE655414 SSA655373:SSA655414 TBW655373:TBW655414 TLS655373:TLS655414 TVO655373:TVO655414 UFK655373:UFK655414 UPG655373:UPG655414 UZC655373:UZC655414 VIY655373:VIY655414 VSU655373:VSU655414 WCQ655373:WCQ655414 WMM655373:WMM655414 WWI655373:WWI655414 AA720909:AA720950 JW720909:JW720950 TS720909:TS720950 ADO720909:ADO720950 ANK720909:ANK720950 AXG720909:AXG720950 BHC720909:BHC720950 BQY720909:BQY720950 CAU720909:CAU720950 CKQ720909:CKQ720950 CUM720909:CUM720950 DEI720909:DEI720950 DOE720909:DOE720950 DYA720909:DYA720950 EHW720909:EHW720950 ERS720909:ERS720950 FBO720909:FBO720950 FLK720909:FLK720950 FVG720909:FVG720950 GFC720909:GFC720950 GOY720909:GOY720950 GYU720909:GYU720950 HIQ720909:HIQ720950 HSM720909:HSM720950 ICI720909:ICI720950 IME720909:IME720950 IWA720909:IWA720950 JFW720909:JFW720950 JPS720909:JPS720950 JZO720909:JZO720950 KJK720909:KJK720950 KTG720909:KTG720950 LDC720909:LDC720950 LMY720909:LMY720950 LWU720909:LWU720950 MGQ720909:MGQ720950 MQM720909:MQM720950 NAI720909:NAI720950 NKE720909:NKE720950 NUA720909:NUA720950 ODW720909:ODW720950 ONS720909:ONS720950 OXO720909:OXO720950 PHK720909:PHK720950 PRG720909:PRG720950 QBC720909:QBC720950 QKY720909:QKY720950 QUU720909:QUU720950 REQ720909:REQ720950 ROM720909:ROM720950 RYI720909:RYI720950 SIE720909:SIE720950 SSA720909:SSA720950 TBW720909:TBW720950 TLS720909:TLS720950 TVO720909:TVO720950 UFK720909:UFK720950 UPG720909:UPG720950 UZC720909:UZC720950 VIY720909:VIY720950 VSU720909:VSU720950 WCQ720909:WCQ720950 WMM720909:WMM720950 WWI720909:WWI720950 AA786445:AA786486 JW786445:JW786486 TS786445:TS786486 ADO786445:ADO786486 ANK786445:ANK786486 AXG786445:AXG786486 BHC786445:BHC786486 BQY786445:BQY786486 CAU786445:CAU786486 CKQ786445:CKQ786486 CUM786445:CUM786486 DEI786445:DEI786486 DOE786445:DOE786486 DYA786445:DYA786486 EHW786445:EHW786486 ERS786445:ERS786486 FBO786445:FBO786486 FLK786445:FLK786486 FVG786445:FVG786486 GFC786445:GFC786486 GOY786445:GOY786486 GYU786445:GYU786486 HIQ786445:HIQ786486 HSM786445:HSM786486 ICI786445:ICI786486 IME786445:IME786486 IWA786445:IWA786486 JFW786445:JFW786486 JPS786445:JPS786486 JZO786445:JZO786486 KJK786445:KJK786486 KTG786445:KTG786486 LDC786445:LDC786486 LMY786445:LMY786486 LWU786445:LWU786486 MGQ786445:MGQ786486 MQM786445:MQM786486 NAI786445:NAI786486 NKE786445:NKE786486 NUA786445:NUA786486 ODW786445:ODW786486 ONS786445:ONS786486 OXO786445:OXO786486 PHK786445:PHK786486 PRG786445:PRG786486 QBC786445:QBC786486 QKY786445:QKY786486 QUU786445:QUU786486 REQ786445:REQ786486 ROM786445:ROM786486 RYI786445:RYI786486 SIE786445:SIE786486 SSA786445:SSA786486 TBW786445:TBW786486 TLS786445:TLS786486 TVO786445:TVO786486 UFK786445:UFK786486 UPG786445:UPG786486 UZC786445:UZC786486 VIY786445:VIY786486 VSU786445:VSU786486 WCQ786445:WCQ786486 WMM786445:WMM786486 WWI786445:WWI786486 AA851981:AA852022 JW851981:JW852022 TS851981:TS852022 ADO851981:ADO852022 ANK851981:ANK852022 AXG851981:AXG852022 BHC851981:BHC852022 BQY851981:BQY852022 CAU851981:CAU852022 CKQ851981:CKQ852022 CUM851981:CUM852022 DEI851981:DEI852022 DOE851981:DOE852022 DYA851981:DYA852022 EHW851981:EHW852022 ERS851981:ERS852022 FBO851981:FBO852022 FLK851981:FLK852022 FVG851981:FVG852022 GFC851981:GFC852022 GOY851981:GOY852022 GYU851981:GYU852022 HIQ851981:HIQ852022 HSM851981:HSM852022 ICI851981:ICI852022 IME851981:IME852022 IWA851981:IWA852022 JFW851981:JFW852022 JPS851981:JPS852022 JZO851981:JZO852022 KJK851981:KJK852022 KTG851981:KTG852022 LDC851981:LDC852022 LMY851981:LMY852022 LWU851981:LWU852022 MGQ851981:MGQ852022 MQM851981:MQM852022 NAI851981:NAI852022 NKE851981:NKE852022 NUA851981:NUA852022 ODW851981:ODW852022 ONS851981:ONS852022 OXO851981:OXO852022 PHK851981:PHK852022 PRG851981:PRG852022 QBC851981:QBC852022 QKY851981:QKY852022 QUU851981:QUU852022 REQ851981:REQ852022 ROM851981:ROM852022 RYI851981:RYI852022 SIE851981:SIE852022 SSA851981:SSA852022 TBW851981:TBW852022 TLS851981:TLS852022 TVO851981:TVO852022 UFK851981:UFK852022 UPG851981:UPG852022 UZC851981:UZC852022 VIY851981:VIY852022 VSU851981:VSU852022 WCQ851981:WCQ852022 WMM851981:WMM852022 WWI851981:WWI852022 AA917517:AA917558 JW917517:JW917558 TS917517:TS917558 ADO917517:ADO917558 ANK917517:ANK917558 AXG917517:AXG917558 BHC917517:BHC917558 BQY917517:BQY917558 CAU917517:CAU917558 CKQ917517:CKQ917558 CUM917517:CUM917558 DEI917517:DEI917558 DOE917517:DOE917558 DYA917517:DYA917558 EHW917517:EHW917558 ERS917517:ERS917558 FBO917517:FBO917558 FLK917517:FLK917558 FVG917517:FVG917558 GFC917517:GFC917558 GOY917517:GOY917558 GYU917517:GYU917558 HIQ917517:HIQ917558 HSM917517:HSM917558 ICI917517:ICI917558 IME917517:IME917558 IWA917517:IWA917558 JFW917517:JFW917558 JPS917517:JPS917558 JZO917517:JZO917558 KJK917517:KJK917558 KTG917517:KTG917558 LDC917517:LDC917558 LMY917517:LMY917558 LWU917517:LWU917558 MGQ917517:MGQ917558 MQM917517:MQM917558 NAI917517:NAI917558 NKE917517:NKE917558 NUA917517:NUA917558 ODW917517:ODW917558 ONS917517:ONS917558 OXO917517:OXO917558 PHK917517:PHK917558 PRG917517:PRG917558 QBC917517:QBC917558 QKY917517:QKY917558 QUU917517:QUU917558 REQ917517:REQ917558 ROM917517:ROM917558 RYI917517:RYI917558 SIE917517:SIE917558 SSA917517:SSA917558 TBW917517:TBW917558 TLS917517:TLS917558 TVO917517:TVO917558 UFK917517:UFK917558 UPG917517:UPG917558 UZC917517:UZC917558 VIY917517:VIY917558 VSU917517:VSU917558 WCQ917517:WCQ917558 WMM917517:WMM917558 WWI917517:WWI917558 AA983053:AA983094 JW983053:JW983094 TS983053:TS983094 ADO983053:ADO983094 ANK983053:ANK983094 AXG983053:AXG983094 BHC983053:BHC983094 BQY983053:BQY983094 CAU983053:CAU983094 CKQ983053:CKQ983094 CUM983053:CUM983094 DEI983053:DEI983094 DOE983053:DOE983094 DYA983053:DYA983094 EHW983053:EHW983094 ERS983053:ERS983094 FBO983053:FBO983094 FLK983053:FLK983094 FVG983053:FVG983094 GFC983053:GFC983094 GOY983053:GOY983094 GYU983053:GYU983094 HIQ983053:HIQ983094 HSM983053:HSM983094 ICI983053:ICI983094 IME983053:IME983094 IWA983053:IWA983094 JFW983053:JFW983094 JPS983053:JPS983094 JZO983053:JZO983094 KJK983053:KJK983094 KTG983053:KTG983094 LDC983053:LDC983094 LMY983053:LMY983094 LWU983053:LWU983094 MGQ983053:MGQ983094 MQM983053:MQM983094 NAI983053:NAI983094 NKE983053:NKE983094 NUA983053:NUA983094 ODW983053:ODW983094 ONS983053:ONS983094 OXO983053:OXO983094 PHK983053:PHK983094 PRG983053:PRG983094 QBC983053:QBC983094 QKY983053:QKY983094 QUU983053:QUU983094 REQ983053:REQ983094 ROM983053:ROM983094 RYI983053:RYI983094 SIE983053:SIE983094 SSA983053:SSA983094 TBW983053:TBW983094 TLS983053:TLS983094 TVO983053:TVO983094 UFK983053:UFK983094 UPG983053:UPG983094 UZC983053:UZC983094 VIY983053:VIY983094 VSU983053:VSU983094 WCQ983053:WCQ983094 WMM983053:WMM983094 WWI983053:WWI983094 AB37:AB38 JX37:JX38 TT37:TT38 ADP37:ADP38 ANL37:ANL38 AXH37:AXH38 BHD37:BHD38 BQZ37:BQZ38 CAV37:CAV38 CKR37:CKR38 CUN37:CUN38 DEJ37:DEJ38 DOF37:DOF38 DYB37:DYB38 EHX37:EHX38 ERT37:ERT38 FBP37:FBP38 FLL37:FLL38 FVH37:FVH38 GFD37:GFD38 GOZ37:GOZ38 GYV37:GYV38 HIR37:HIR38 HSN37:HSN38 ICJ37:ICJ38 IMF37:IMF38 IWB37:IWB38 JFX37:JFX38 JPT37:JPT38 JZP37:JZP38 KJL37:KJL38 KTH37:KTH38 LDD37:LDD38 LMZ37:LMZ38 LWV37:LWV38 MGR37:MGR38 MQN37:MQN38 NAJ37:NAJ38 NKF37:NKF38 NUB37:NUB38 ODX37:ODX38 ONT37:ONT38 OXP37:OXP38 PHL37:PHL38 PRH37:PRH38 QBD37:QBD38 QKZ37:QKZ38 QUV37:QUV38 RER37:RER38 RON37:RON38 RYJ37:RYJ38 SIF37:SIF38 SSB37:SSB38 TBX37:TBX38 TLT37:TLT38 TVP37:TVP38 UFL37:UFL38 UPH37:UPH38 UZD37:UZD38 VIZ37:VIZ38 VSV37:VSV38 WCR37:WCR38 WMN37:WMN38 WWJ37:WWJ38 AB65573:AB65574 JX65573:JX65574 TT65573:TT65574 ADP65573:ADP65574 ANL65573:ANL65574 AXH65573:AXH65574 BHD65573:BHD65574 BQZ65573:BQZ65574 CAV65573:CAV65574 CKR65573:CKR65574 CUN65573:CUN65574 DEJ65573:DEJ65574 DOF65573:DOF65574 DYB65573:DYB65574 EHX65573:EHX65574 ERT65573:ERT65574 FBP65573:FBP65574 FLL65573:FLL65574 FVH65573:FVH65574 GFD65573:GFD65574 GOZ65573:GOZ65574 GYV65573:GYV65574 HIR65573:HIR65574 HSN65573:HSN65574 ICJ65573:ICJ65574 IMF65573:IMF65574 IWB65573:IWB65574 JFX65573:JFX65574 JPT65573:JPT65574 JZP65573:JZP65574 KJL65573:KJL65574 KTH65573:KTH65574 LDD65573:LDD65574 LMZ65573:LMZ65574 LWV65573:LWV65574 MGR65573:MGR65574 MQN65573:MQN65574 NAJ65573:NAJ65574 NKF65573:NKF65574 NUB65573:NUB65574 ODX65573:ODX65574 ONT65573:ONT65574 OXP65573:OXP65574 PHL65573:PHL65574 PRH65573:PRH65574 QBD65573:QBD65574 QKZ65573:QKZ65574 QUV65573:QUV65574 RER65573:RER65574 RON65573:RON65574 RYJ65573:RYJ65574 SIF65573:SIF65574 SSB65573:SSB65574 TBX65573:TBX65574 TLT65573:TLT65574 TVP65573:TVP65574 UFL65573:UFL65574 UPH65573:UPH65574 UZD65573:UZD65574 VIZ65573:VIZ65574 VSV65573:VSV65574 WCR65573:WCR65574 WMN65573:WMN65574 WWJ65573:WWJ65574 AB131109:AB131110 JX131109:JX131110 TT131109:TT131110 ADP131109:ADP131110 ANL131109:ANL131110 AXH131109:AXH131110 BHD131109:BHD131110 BQZ131109:BQZ131110 CAV131109:CAV131110 CKR131109:CKR131110 CUN131109:CUN131110 DEJ131109:DEJ131110 DOF131109:DOF131110 DYB131109:DYB131110 EHX131109:EHX131110 ERT131109:ERT131110 FBP131109:FBP131110 FLL131109:FLL131110 FVH131109:FVH131110 GFD131109:GFD131110 GOZ131109:GOZ131110 GYV131109:GYV131110 HIR131109:HIR131110 HSN131109:HSN131110 ICJ131109:ICJ131110 IMF131109:IMF131110 IWB131109:IWB131110 JFX131109:JFX131110 JPT131109:JPT131110 JZP131109:JZP131110 KJL131109:KJL131110 KTH131109:KTH131110 LDD131109:LDD131110 LMZ131109:LMZ131110 LWV131109:LWV131110 MGR131109:MGR131110 MQN131109:MQN131110 NAJ131109:NAJ131110 NKF131109:NKF131110 NUB131109:NUB131110 ODX131109:ODX131110 ONT131109:ONT131110 OXP131109:OXP131110 PHL131109:PHL131110 PRH131109:PRH131110 QBD131109:QBD131110 QKZ131109:QKZ131110 QUV131109:QUV131110 RER131109:RER131110 RON131109:RON131110 RYJ131109:RYJ131110 SIF131109:SIF131110 SSB131109:SSB131110 TBX131109:TBX131110 TLT131109:TLT131110 TVP131109:TVP131110 UFL131109:UFL131110 UPH131109:UPH131110 UZD131109:UZD131110 VIZ131109:VIZ131110 VSV131109:VSV131110 WCR131109:WCR131110 WMN131109:WMN131110 WWJ131109:WWJ131110 AB196645:AB196646 JX196645:JX196646 TT196645:TT196646 ADP196645:ADP196646 ANL196645:ANL196646 AXH196645:AXH196646 BHD196645:BHD196646 BQZ196645:BQZ196646 CAV196645:CAV196646 CKR196645:CKR196646 CUN196645:CUN196646 DEJ196645:DEJ196646 DOF196645:DOF196646 DYB196645:DYB196646 EHX196645:EHX196646 ERT196645:ERT196646 FBP196645:FBP196646 FLL196645:FLL196646 FVH196645:FVH196646 GFD196645:GFD196646 GOZ196645:GOZ196646 GYV196645:GYV196646 HIR196645:HIR196646 HSN196645:HSN196646 ICJ196645:ICJ196646 IMF196645:IMF196646 IWB196645:IWB196646 JFX196645:JFX196646 JPT196645:JPT196646 JZP196645:JZP196646 KJL196645:KJL196646 KTH196645:KTH196646 LDD196645:LDD196646 LMZ196645:LMZ196646 LWV196645:LWV196646 MGR196645:MGR196646 MQN196645:MQN196646 NAJ196645:NAJ196646 NKF196645:NKF196646 NUB196645:NUB196646 ODX196645:ODX196646 ONT196645:ONT196646 OXP196645:OXP196646 PHL196645:PHL196646 PRH196645:PRH196646 QBD196645:QBD196646 QKZ196645:QKZ196646 QUV196645:QUV196646 RER196645:RER196646 RON196645:RON196646 RYJ196645:RYJ196646 SIF196645:SIF196646 SSB196645:SSB196646 TBX196645:TBX196646 TLT196645:TLT196646 TVP196645:TVP196646 UFL196645:UFL196646 UPH196645:UPH196646 UZD196645:UZD196646 VIZ196645:VIZ196646 VSV196645:VSV196646 WCR196645:WCR196646 WMN196645:WMN196646 WWJ196645:WWJ196646 AB262181:AB262182 JX262181:JX262182 TT262181:TT262182 ADP262181:ADP262182 ANL262181:ANL262182 AXH262181:AXH262182 BHD262181:BHD262182 BQZ262181:BQZ262182 CAV262181:CAV262182 CKR262181:CKR262182 CUN262181:CUN262182 DEJ262181:DEJ262182 DOF262181:DOF262182 DYB262181:DYB262182 EHX262181:EHX262182 ERT262181:ERT262182 FBP262181:FBP262182 FLL262181:FLL262182 FVH262181:FVH262182 GFD262181:GFD262182 GOZ262181:GOZ262182 GYV262181:GYV262182 HIR262181:HIR262182 HSN262181:HSN262182 ICJ262181:ICJ262182 IMF262181:IMF262182 IWB262181:IWB262182 JFX262181:JFX262182 JPT262181:JPT262182 JZP262181:JZP262182 KJL262181:KJL262182 KTH262181:KTH262182 LDD262181:LDD262182 LMZ262181:LMZ262182 LWV262181:LWV262182 MGR262181:MGR262182 MQN262181:MQN262182 NAJ262181:NAJ262182 NKF262181:NKF262182 NUB262181:NUB262182 ODX262181:ODX262182 ONT262181:ONT262182 OXP262181:OXP262182 PHL262181:PHL262182 PRH262181:PRH262182 QBD262181:QBD262182 QKZ262181:QKZ262182 QUV262181:QUV262182 RER262181:RER262182 RON262181:RON262182 RYJ262181:RYJ262182 SIF262181:SIF262182 SSB262181:SSB262182 TBX262181:TBX262182 TLT262181:TLT262182 TVP262181:TVP262182 UFL262181:UFL262182 UPH262181:UPH262182 UZD262181:UZD262182 VIZ262181:VIZ262182 VSV262181:VSV262182 WCR262181:WCR262182 WMN262181:WMN262182 WWJ262181:WWJ262182 AB327717:AB327718 JX327717:JX327718 TT327717:TT327718 ADP327717:ADP327718 ANL327717:ANL327718 AXH327717:AXH327718 BHD327717:BHD327718 BQZ327717:BQZ327718 CAV327717:CAV327718 CKR327717:CKR327718 CUN327717:CUN327718 DEJ327717:DEJ327718 DOF327717:DOF327718 DYB327717:DYB327718 EHX327717:EHX327718 ERT327717:ERT327718 FBP327717:FBP327718 FLL327717:FLL327718 FVH327717:FVH327718 GFD327717:GFD327718 GOZ327717:GOZ327718 GYV327717:GYV327718 HIR327717:HIR327718 HSN327717:HSN327718 ICJ327717:ICJ327718 IMF327717:IMF327718 IWB327717:IWB327718 JFX327717:JFX327718 JPT327717:JPT327718 JZP327717:JZP327718 KJL327717:KJL327718 KTH327717:KTH327718 LDD327717:LDD327718 LMZ327717:LMZ327718 LWV327717:LWV327718 MGR327717:MGR327718 MQN327717:MQN327718 NAJ327717:NAJ327718 NKF327717:NKF327718 NUB327717:NUB327718 ODX327717:ODX327718 ONT327717:ONT327718 OXP327717:OXP327718 PHL327717:PHL327718 PRH327717:PRH327718 QBD327717:QBD327718 QKZ327717:QKZ327718 QUV327717:QUV327718 RER327717:RER327718 RON327717:RON327718 RYJ327717:RYJ327718 SIF327717:SIF327718 SSB327717:SSB327718 TBX327717:TBX327718 TLT327717:TLT327718 TVP327717:TVP327718 UFL327717:UFL327718 UPH327717:UPH327718 UZD327717:UZD327718 VIZ327717:VIZ327718 VSV327717:VSV327718 WCR327717:WCR327718 WMN327717:WMN327718 WWJ327717:WWJ327718 AB393253:AB393254 JX393253:JX393254 TT393253:TT393254 ADP393253:ADP393254 ANL393253:ANL393254 AXH393253:AXH393254 BHD393253:BHD393254 BQZ393253:BQZ393254 CAV393253:CAV393254 CKR393253:CKR393254 CUN393253:CUN393254 DEJ393253:DEJ393254 DOF393253:DOF393254 DYB393253:DYB393254 EHX393253:EHX393254 ERT393253:ERT393254 FBP393253:FBP393254 FLL393253:FLL393254 FVH393253:FVH393254 GFD393253:GFD393254 GOZ393253:GOZ393254 GYV393253:GYV393254 HIR393253:HIR393254 HSN393253:HSN393254 ICJ393253:ICJ393254 IMF393253:IMF393254 IWB393253:IWB393254 JFX393253:JFX393254 JPT393253:JPT393254 JZP393253:JZP393254 KJL393253:KJL393254 KTH393253:KTH393254 LDD393253:LDD393254 LMZ393253:LMZ393254 LWV393253:LWV393254 MGR393253:MGR393254 MQN393253:MQN393254 NAJ393253:NAJ393254 NKF393253:NKF393254 NUB393253:NUB393254 ODX393253:ODX393254 ONT393253:ONT393254 OXP393253:OXP393254 PHL393253:PHL393254 PRH393253:PRH393254 QBD393253:QBD393254 QKZ393253:QKZ393254 QUV393253:QUV393254 RER393253:RER393254 RON393253:RON393254 RYJ393253:RYJ393254 SIF393253:SIF393254 SSB393253:SSB393254 TBX393253:TBX393254 TLT393253:TLT393254 TVP393253:TVP393254 UFL393253:UFL393254 UPH393253:UPH393254 UZD393253:UZD393254 VIZ393253:VIZ393254 VSV393253:VSV393254 WCR393253:WCR393254 WMN393253:WMN393254 WWJ393253:WWJ393254 AB458789:AB458790 JX458789:JX458790 TT458789:TT458790 ADP458789:ADP458790 ANL458789:ANL458790 AXH458789:AXH458790 BHD458789:BHD458790 BQZ458789:BQZ458790 CAV458789:CAV458790 CKR458789:CKR458790 CUN458789:CUN458790 DEJ458789:DEJ458790 DOF458789:DOF458790 DYB458789:DYB458790 EHX458789:EHX458790 ERT458789:ERT458790 FBP458789:FBP458790 FLL458789:FLL458790 FVH458789:FVH458790 GFD458789:GFD458790 GOZ458789:GOZ458790 GYV458789:GYV458790 HIR458789:HIR458790 HSN458789:HSN458790 ICJ458789:ICJ458790 IMF458789:IMF458790 IWB458789:IWB458790 JFX458789:JFX458790 JPT458789:JPT458790 JZP458789:JZP458790 KJL458789:KJL458790 KTH458789:KTH458790 LDD458789:LDD458790 LMZ458789:LMZ458790 LWV458789:LWV458790 MGR458789:MGR458790 MQN458789:MQN458790 NAJ458789:NAJ458790 NKF458789:NKF458790 NUB458789:NUB458790 ODX458789:ODX458790 ONT458789:ONT458790 OXP458789:OXP458790 PHL458789:PHL458790 PRH458789:PRH458790 QBD458789:QBD458790 QKZ458789:QKZ458790 QUV458789:QUV458790 RER458789:RER458790 RON458789:RON458790 RYJ458789:RYJ458790 SIF458789:SIF458790 SSB458789:SSB458790 TBX458789:TBX458790 TLT458789:TLT458790 TVP458789:TVP458790 UFL458789:UFL458790 UPH458789:UPH458790 UZD458789:UZD458790 VIZ458789:VIZ458790 VSV458789:VSV458790 WCR458789:WCR458790 WMN458789:WMN458790 WWJ458789:WWJ458790 AB524325:AB524326 JX524325:JX524326 TT524325:TT524326 ADP524325:ADP524326 ANL524325:ANL524326 AXH524325:AXH524326 BHD524325:BHD524326 BQZ524325:BQZ524326 CAV524325:CAV524326 CKR524325:CKR524326 CUN524325:CUN524326 DEJ524325:DEJ524326 DOF524325:DOF524326 DYB524325:DYB524326 EHX524325:EHX524326 ERT524325:ERT524326 FBP524325:FBP524326 FLL524325:FLL524326 FVH524325:FVH524326 GFD524325:GFD524326 GOZ524325:GOZ524326 GYV524325:GYV524326 HIR524325:HIR524326 HSN524325:HSN524326 ICJ524325:ICJ524326 IMF524325:IMF524326 IWB524325:IWB524326 JFX524325:JFX524326 JPT524325:JPT524326 JZP524325:JZP524326 KJL524325:KJL524326 KTH524325:KTH524326 LDD524325:LDD524326 LMZ524325:LMZ524326 LWV524325:LWV524326 MGR524325:MGR524326 MQN524325:MQN524326 NAJ524325:NAJ524326 NKF524325:NKF524326 NUB524325:NUB524326 ODX524325:ODX524326 ONT524325:ONT524326 OXP524325:OXP524326 PHL524325:PHL524326 PRH524325:PRH524326 QBD524325:QBD524326 QKZ524325:QKZ524326 QUV524325:QUV524326 RER524325:RER524326 RON524325:RON524326 RYJ524325:RYJ524326 SIF524325:SIF524326 SSB524325:SSB524326 TBX524325:TBX524326 TLT524325:TLT524326 TVP524325:TVP524326 UFL524325:UFL524326 UPH524325:UPH524326 UZD524325:UZD524326 VIZ524325:VIZ524326 VSV524325:VSV524326 WCR524325:WCR524326 WMN524325:WMN524326 WWJ524325:WWJ524326 AB589861:AB589862 JX589861:JX589862 TT589861:TT589862 ADP589861:ADP589862 ANL589861:ANL589862 AXH589861:AXH589862 BHD589861:BHD589862 BQZ589861:BQZ589862 CAV589861:CAV589862 CKR589861:CKR589862 CUN589861:CUN589862 DEJ589861:DEJ589862 DOF589861:DOF589862 DYB589861:DYB589862 EHX589861:EHX589862 ERT589861:ERT589862 FBP589861:FBP589862 FLL589861:FLL589862 FVH589861:FVH589862 GFD589861:GFD589862 GOZ589861:GOZ589862 GYV589861:GYV589862 HIR589861:HIR589862 HSN589861:HSN589862 ICJ589861:ICJ589862 IMF589861:IMF589862 IWB589861:IWB589862 JFX589861:JFX589862 JPT589861:JPT589862 JZP589861:JZP589862 KJL589861:KJL589862 KTH589861:KTH589862 LDD589861:LDD589862 LMZ589861:LMZ589862 LWV589861:LWV589862 MGR589861:MGR589862 MQN589861:MQN589862 NAJ589861:NAJ589862 NKF589861:NKF589862 NUB589861:NUB589862 ODX589861:ODX589862 ONT589861:ONT589862 OXP589861:OXP589862 PHL589861:PHL589862 PRH589861:PRH589862 QBD589861:QBD589862 QKZ589861:QKZ589862 QUV589861:QUV589862 RER589861:RER589862 RON589861:RON589862 RYJ589861:RYJ589862 SIF589861:SIF589862 SSB589861:SSB589862 TBX589861:TBX589862 TLT589861:TLT589862 TVP589861:TVP589862 UFL589861:UFL589862 UPH589861:UPH589862 UZD589861:UZD589862 VIZ589861:VIZ589862 VSV589861:VSV589862 WCR589861:WCR589862 WMN589861:WMN589862 WWJ589861:WWJ589862 AB655397:AB655398 JX655397:JX655398 TT655397:TT655398 ADP655397:ADP655398 ANL655397:ANL655398 AXH655397:AXH655398 BHD655397:BHD655398 BQZ655397:BQZ655398 CAV655397:CAV655398 CKR655397:CKR655398 CUN655397:CUN655398 DEJ655397:DEJ655398 DOF655397:DOF655398 DYB655397:DYB655398 EHX655397:EHX655398 ERT655397:ERT655398 FBP655397:FBP655398 FLL655397:FLL655398 FVH655397:FVH655398 GFD655397:GFD655398 GOZ655397:GOZ655398 GYV655397:GYV655398 HIR655397:HIR655398 HSN655397:HSN655398 ICJ655397:ICJ655398 IMF655397:IMF655398 IWB655397:IWB655398 JFX655397:JFX655398 JPT655397:JPT655398 JZP655397:JZP655398 KJL655397:KJL655398 KTH655397:KTH655398 LDD655397:LDD655398 LMZ655397:LMZ655398 LWV655397:LWV655398 MGR655397:MGR655398 MQN655397:MQN655398 NAJ655397:NAJ655398 NKF655397:NKF655398 NUB655397:NUB655398 ODX655397:ODX655398 ONT655397:ONT655398 OXP655397:OXP655398 PHL655397:PHL655398 PRH655397:PRH655398 QBD655397:QBD655398 QKZ655397:QKZ655398 QUV655397:QUV655398 RER655397:RER655398 RON655397:RON655398 RYJ655397:RYJ655398 SIF655397:SIF655398 SSB655397:SSB655398 TBX655397:TBX655398 TLT655397:TLT655398 TVP655397:TVP655398 UFL655397:UFL655398 UPH655397:UPH655398 UZD655397:UZD655398 VIZ655397:VIZ655398 VSV655397:VSV655398 WCR655397:WCR655398 WMN655397:WMN655398 WWJ655397:WWJ655398 AB720933:AB720934 JX720933:JX720934 TT720933:TT720934 ADP720933:ADP720934 ANL720933:ANL720934 AXH720933:AXH720934 BHD720933:BHD720934 BQZ720933:BQZ720934 CAV720933:CAV720934 CKR720933:CKR720934 CUN720933:CUN720934 DEJ720933:DEJ720934 DOF720933:DOF720934 DYB720933:DYB720934 EHX720933:EHX720934 ERT720933:ERT720934 FBP720933:FBP720934 FLL720933:FLL720934 FVH720933:FVH720934 GFD720933:GFD720934 GOZ720933:GOZ720934 GYV720933:GYV720934 HIR720933:HIR720934 HSN720933:HSN720934 ICJ720933:ICJ720934 IMF720933:IMF720934 IWB720933:IWB720934 JFX720933:JFX720934 JPT720933:JPT720934 JZP720933:JZP720934 KJL720933:KJL720934 KTH720933:KTH720934 LDD720933:LDD720934 LMZ720933:LMZ720934 LWV720933:LWV720934 MGR720933:MGR720934 MQN720933:MQN720934 NAJ720933:NAJ720934 NKF720933:NKF720934 NUB720933:NUB720934 ODX720933:ODX720934 ONT720933:ONT720934 OXP720933:OXP720934 PHL720933:PHL720934 PRH720933:PRH720934 QBD720933:QBD720934 QKZ720933:QKZ720934 QUV720933:QUV720934 RER720933:RER720934 RON720933:RON720934 RYJ720933:RYJ720934 SIF720933:SIF720934 SSB720933:SSB720934 TBX720933:TBX720934 TLT720933:TLT720934 TVP720933:TVP720934 UFL720933:UFL720934 UPH720933:UPH720934 UZD720933:UZD720934 VIZ720933:VIZ720934 VSV720933:VSV720934 WCR720933:WCR720934 WMN720933:WMN720934 WWJ720933:WWJ720934 AB786469:AB786470 JX786469:JX786470 TT786469:TT786470 ADP786469:ADP786470 ANL786469:ANL786470 AXH786469:AXH786470 BHD786469:BHD786470 BQZ786469:BQZ786470 CAV786469:CAV786470 CKR786469:CKR786470 CUN786469:CUN786470 DEJ786469:DEJ786470 DOF786469:DOF786470 DYB786469:DYB786470 EHX786469:EHX786470 ERT786469:ERT786470 FBP786469:FBP786470 FLL786469:FLL786470 FVH786469:FVH786470 GFD786469:GFD786470 GOZ786469:GOZ786470 GYV786469:GYV786470 HIR786469:HIR786470 HSN786469:HSN786470 ICJ786469:ICJ786470 IMF786469:IMF786470 IWB786469:IWB786470 JFX786469:JFX786470 JPT786469:JPT786470 JZP786469:JZP786470 KJL786469:KJL786470 KTH786469:KTH786470 LDD786469:LDD786470 LMZ786469:LMZ786470 LWV786469:LWV786470 MGR786469:MGR786470 MQN786469:MQN786470 NAJ786469:NAJ786470 NKF786469:NKF786470 NUB786469:NUB786470 ODX786469:ODX786470 ONT786469:ONT786470 OXP786469:OXP786470 PHL786469:PHL786470 PRH786469:PRH786470 QBD786469:QBD786470 QKZ786469:QKZ786470 QUV786469:QUV786470 RER786469:RER786470 RON786469:RON786470 RYJ786469:RYJ786470 SIF786469:SIF786470 SSB786469:SSB786470 TBX786469:TBX786470 TLT786469:TLT786470 TVP786469:TVP786470 UFL786469:UFL786470 UPH786469:UPH786470 UZD786469:UZD786470 VIZ786469:VIZ786470 VSV786469:VSV786470 WCR786469:WCR786470 WMN786469:WMN786470 WWJ786469:WWJ786470 AB852005:AB852006 JX852005:JX852006 TT852005:TT852006 ADP852005:ADP852006 ANL852005:ANL852006 AXH852005:AXH852006 BHD852005:BHD852006 BQZ852005:BQZ852006 CAV852005:CAV852006 CKR852005:CKR852006 CUN852005:CUN852006 DEJ852005:DEJ852006 DOF852005:DOF852006 DYB852005:DYB852006 EHX852005:EHX852006 ERT852005:ERT852006 FBP852005:FBP852006 FLL852005:FLL852006 FVH852005:FVH852006 GFD852005:GFD852006 GOZ852005:GOZ852006 GYV852005:GYV852006 HIR852005:HIR852006 HSN852005:HSN852006 ICJ852005:ICJ852006 IMF852005:IMF852006 IWB852005:IWB852006 JFX852005:JFX852006 JPT852005:JPT852006 JZP852005:JZP852006 KJL852005:KJL852006 KTH852005:KTH852006 LDD852005:LDD852006 LMZ852005:LMZ852006 LWV852005:LWV852006 MGR852005:MGR852006 MQN852005:MQN852006 NAJ852005:NAJ852006 NKF852005:NKF852006 NUB852005:NUB852006 ODX852005:ODX852006 ONT852005:ONT852006 OXP852005:OXP852006 PHL852005:PHL852006 PRH852005:PRH852006 QBD852005:QBD852006 QKZ852005:QKZ852006 QUV852005:QUV852006 RER852005:RER852006 RON852005:RON852006 RYJ852005:RYJ852006 SIF852005:SIF852006 SSB852005:SSB852006 TBX852005:TBX852006 TLT852005:TLT852006 TVP852005:TVP852006 UFL852005:UFL852006 UPH852005:UPH852006 UZD852005:UZD852006 VIZ852005:VIZ852006 VSV852005:VSV852006 WCR852005:WCR852006 WMN852005:WMN852006 WWJ852005:WWJ852006 AB917541:AB917542 JX917541:JX917542 TT917541:TT917542 ADP917541:ADP917542 ANL917541:ANL917542 AXH917541:AXH917542 BHD917541:BHD917542 BQZ917541:BQZ917542 CAV917541:CAV917542 CKR917541:CKR917542 CUN917541:CUN917542 DEJ917541:DEJ917542 DOF917541:DOF917542 DYB917541:DYB917542 EHX917541:EHX917542 ERT917541:ERT917542 FBP917541:FBP917542 FLL917541:FLL917542 FVH917541:FVH917542 GFD917541:GFD917542 GOZ917541:GOZ917542 GYV917541:GYV917542 HIR917541:HIR917542 HSN917541:HSN917542 ICJ917541:ICJ917542 IMF917541:IMF917542 IWB917541:IWB917542 JFX917541:JFX917542 JPT917541:JPT917542 JZP917541:JZP917542 KJL917541:KJL917542 KTH917541:KTH917542 LDD917541:LDD917542 LMZ917541:LMZ917542 LWV917541:LWV917542 MGR917541:MGR917542 MQN917541:MQN917542 NAJ917541:NAJ917542 NKF917541:NKF917542 NUB917541:NUB917542 ODX917541:ODX917542 ONT917541:ONT917542 OXP917541:OXP917542 PHL917541:PHL917542 PRH917541:PRH917542 QBD917541:QBD917542 QKZ917541:QKZ917542 QUV917541:QUV917542 RER917541:RER917542 RON917541:RON917542 RYJ917541:RYJ917542 SIF917541:SIF917542 SSB917541:SSB917542 TBX917541:TBX917542 TLT917541:TLT917542 TVP917541:TVP917542 UFL917541:UFL917542 UPH917541:UPH917542 UZD917541:UZD917542 VIZ917541:VIZ917542 VSV917541:VSV917542 WCR917541:WCR917542 WMN917541:WMN917542 WWJ917541:WWJ917542 AB983077:AB983078 JX983077:JX983078 TT983077:TT983078 ADP983077:ADP983078 ANL983077:ANL983078 AXH983077:AXH983078 BHD983077:BHD983078 BQZ983077:BQZ983078 CAV983077:CAV983078 CKR983077:CKR983078 CUN983077:CUN983078 DEJ983077:DEJ983078 DOF983077:DOF983078 DYB983077:DYB983078 EHX983077:EHX983078 ERT983077:ERT983078 FBP983077:FBP983078 FLL983077:FLL983078 FVH983077:FVH983078 GFD983077:GFD983078 GOZ983077:GOZ983078 GYV983077:GYV983078 HIR983077:HIR983078 HSN983077:HSN983078 ICJ983077:ICJ983078 IMF983077:IMF983078 IWB983077:IWB983078 JFX983077:JFX983078 JPT983077:JPT983078 JZP983077:JZP983078 KJL983077:KJL983078 KTH983077:KTH983078 LDD983077:LDD983078 LMZ983077:LMZ983078 LWV983077:LWV983078 MGR983077:MGR983078 MQN983077:MQN983078 NAJ983077:NAJ983078 NKF983077:NKF983078 NUB983077:NUB983078 ODX983077:ODX983078 ONT983077:ONT983078 OXP983077:OXP983078 PHL983077:PHL983078 PRH983077:PRH983078 QBD983077:QBD983078 QKZ983077:QKZ983078 QUV983077:QUV983078 RER983077:RER983078 RON983077:RON983078 RYJ983077:RYJ983078 SIF983077:SIF983078 SSB983077:SSB983078 TBX983077:TBX983078 TLT983077:TLT983078 TVP983077:TVP983078 UFL983077:UFL983078 UPH983077:UPH983078 UZD983077:UZD983078 VIZ983077:VIZ983078 VSV983077:VSV983078 WCR983077:WCR983078 WMN983077:WMN983078 WWJ983077:WWJ983078 AC13:AC54 JY13:JY54 TU13:TU54 ADQ13:ADQ54 ANM13:ANM54 AXI13:AXI54 BHE13:BHE54 BRA13:BRA54 CAW13:CAW54 CKS13:CKS54 CUO13:CUO54 DEK13:DEK54 DOG13:DOG54 DYC13:DYC54 EHY13:EHY54 ERU13:ERU54 FBQ13:FBQ54 FLM13:FLM54 FVI13:FVI54 GFE13:GFE54 GPA13:GPA54 GYW13:GYW54 HIS13:HIS54 HSO13:HSO54 ICK13:ICK54 IMG13:IMG54 IWC13:IWC54 JFY13:JFY54 JPU13:JPU54 JZQ13:JZQ54 KJM13:KJM54 KTI13:KTI54 LDE13:LDE54 LNA13:LNA54 LWW13:LWW54 MGS13:MGS54 MQO13:MQO54 NAK13:NAK54 NKG13:NKG54 NUC13:NUC54 ODY13:ODY54 ONU13:ONU54 OXQ13:OXQ54 PHM13:PHM54 PRI13:PRI54 QBE13:QBE54 QLA13:QLA54 QUW13:QUW54 RES13:RES54 ROO13:ROO54 RYK13:RYK54 SIG13:SIG54 SSC13:SSC54 TBY13:TBY54 TLU13:TLU54 TVQ13:TVQ54 UFM13:UFM54 UPI13:UPI54 UZE13:UZE54 VJA13:VJA54 VSW13:VSW54 WCS13:WCS54 WMO13:WMO54 WWK13:WWK54 AC65549:AC65590 JY65549:JY65590 TU65549:TU65590 ADQ65549:ADQ65590 ANM65549:ANM65590 AXI65549:AXI65590 BHE65549:BHE65590 BRA65549:BRA65590 CAW65549:CAW65590 CKS65549:CKS65590 CUO65549:CUO65590 DEK65549:DEK65590 DOG65549:DOG65590 DYC65549:DYC65590 EHY65549:EHY65590 ERU65549:ERU65590 FBQ65549:FBQ65590 FLM65549:FLM65590 FVI65549:FVI65590 GFE65549:GFE65590 GPA65549:GPA65590 GYW65549:GYW65590 HIS65549:HIS65590 HSO65549:HSO65590 ICK65549:ICK65590 IMG65549:IMG65590 IWC65549:IWC65590 JFY65549:JFY65590 JPU65549:JPU65590 JZQ65549:JZQ65590 KJM65549:KJM65590 KTI65549:KTI65590 LDE65549:LDE65590 LNA65549:LNA65590 LWW65549:LWW65590 MGS65549:MGS65590 MQO65549:MQO65590 NAK65549:NAK65590 NKG65549:NKG65590 NUC65549:NUC65590 ODY65549:ODY65590 ONU65549:ONU65590 OXQ65549:OXQ65590 PHM65549:PHM65590 PRI65549:PRI65590 QBE65549:QBE65590 QLA65549:QLA65590 QUW65549:QUW65590 RES65549:RES65590 ROO65549:ROO65590 RYK65549:RYK65590 SIG65549:SIG65590 SSC65549:SSC65590 TBY65549:TBY65590 TLU65549:TLU65590 TVQ65549:TVQ65590 UFM65549:UFM65590 UPI65549:UPI65590 UZE65549:UZE65590 VJA65549:VJA65590 VSW65549:VSW65590 WCS65549:WCS65590 WMO65549:WMO65590 WWK65549:WWK65590 AC131085:AC131126 JY131085:JY131126 TU131085:TU131126 ADQ131085:ADQ131126 ANM131085:ANM131126 AXI131085:AXI131126 BHE131085:BHE131126 BRA131085:BRA131126 CAW131085:CAW131126 CKS131085:CKS131126 CUO131085:CUO131126 DEK131085:DEK131126 DOG131085:DOG131126 DYC131085:DYC131126 EHY131085:EHY131126 ERU131085:ERU131126 FBQ131085:FBQ131126 FLM131085:FLM131126 FVI131085:FVI131126 GFE131085:GFE131126 GPA131085:GPA131126 GYW131085:GYW131126 HIS131085:HIS131126 HSO131085:HSO131126 ICK131085:ICK131126 IMG131085:IMG131126 IWC131085:IWC131126 JFY131085:JFY131126 JPU131085:JPU131126 JZQ131085:JZQ131126 KJM131085:KJM131126 KTI131085:KTI131126 LDE131085:LDE131126 LNA131085:LNA131126 LWW131085:LWW131126 MGS131085:MGS131126 MQO131085:MQO131126 NAK131085:NAK131126 NKG131085:NKG131126 NUC131085:NUC131126 ODY131085:ODY131126 ONU131085:ONU131126 OXQ131085:OXQ131126 PHM131085:PHM131126 PRI131085:PRI131126 QBE131085:QBE131126 QLA131085:QLA131126 QUW131085:QUW131126 RES131085:RES131126 ROO131085:ROO131126 RYK131085:RYK131126 SIG131085:SIG131126 SSC131085:SSC131126 TBY131085:TBY131126 TLU131085:TLU131126 TVQ131085:TVQ131126 UFM131085:UFM131126 UPI131085:UPI131126 UZE131085:UZE131126 VJA131085:VJA131126 VSW131085:VSW131126 WCS131085:WCS131126 WMO131085:WMO131126 WWK131085:WWK131126 AC196621:AC196662 JY196621:JY196662 TU196621:TU196662 ADQ196621:ADQ196662 ANM196621:ANM196662 AXI196621:AXI196662 BHE196621:BHE196662 BRA196621:BRA196662 CAW196621:CAW196662 CKS196621:CKS196662 CUO196621:CUO196662 DEK196621:DEK196662 DOG196621:DOG196662 DYC196621:DYC196662 EHY196621:EHY196662 ERU196621:ERU196662 FBQ196621:FBQ196662 FLM196621:FLM196662 FVI196621:FVI196662 GFE196621:GFE196662 GPA196621:GPA196662 GYW196621:GYW196662 HIS196621:HIS196662 HSO196621:HSO196662 ICK196621:ICK196662 IMG196621:IMG196662 IWC196621:IWC196662 JFY196621:JFY196662 JPU196621:JPU196662 JZQ196621:JZQ196662 KJM196621:KJM196662 KTI196621:KTI196662 LDE196621:LDE196662 LNA196621:LNA196662 LWW196621:LWW196662 MGS196621:MGS196662 MQO196621:MQO196662 NAK196621:NAK196662 NKG196621:NKG196662 NUC196621:NUC196662 ODY196621:ODY196662 ONU196621:ONU196662 OXQ196621:OXQ196662 PHM196621:PHM196662 PRI196621:PRI196662 QBE196621:QBE196662 QLA196621:QLA196662 QUW196621:QUW196662 RES196621:RES196662 ROO196621:ROO196662 RYK196621:RYK196662 SIG196621:SIG196662 SSC196621:SSC196662 TBY196621:TBY196662 TLU196621:TLU196662 TVQ196621:TVQ196662 UFM196621:UFM196662 UPI196621:UPI196662 UZE196621:UZE196662 VJA196621:VJA196662 VSW196621:VSW196662 WCS196621:WCS196662 WMO196621:WMO196662 WWK196621:WWK196662 AC262157:AC262198 JY262157:JY262198 TU262157:TU262198 ADQ262157:ADQ262198 ANM262157:ANM262198 AXI262157:AXI262198 BHE262157:BHE262198 BRA262157:BRA262198 CAW262157:CAW262198 CKS262157:CKS262198 CUO262157:CUO262198 DEK262157:DEK262198 DOG262157:DOG262198 DYC262157:DYC262198 EHY262157:EHY262198 ERU262157:ERU262198 FBQ262157:FBQ262198 FLM262157:FLM262198 FVI262157:FVI262198 GFE262157:GFE262198 GPA262157:GPA262198 GYW262157:GYW262198 HIS262157:HIS262198 HSO262157:HSO262198 ICK262157:ICK262198 IMG262157:IMG262198 IWC262157:IWC262198 JFY262157:JFY262198 JPU262157:JPU262198 JZQ262157:JZQ262198 KJM262157:KJM262198 KTI262157:KTI262198 LDE262157:LDE262198 LNA262157:LNA262198 LWW262157:LWW262198 MGS262157:MGS262198 MQO262157:MQO262198 NAK262157:NAK262198 NKG262157:NKG262198 NUC262157:NUC262198 ODY262157:ODY262198 ONU262157:ONU262198 OXQ262157:OXQ262198 PHM262157:PHM262198 PRI262157:PRI262198 QBE262157:QBE262198 QLA262157:QLA262198 QUW262157:QUW262198 RES262157:RES262198 ROO262157:ROO262198 RYK262157:RYK262198 SIG262157:SIG262198 SSC262157:SSC262198 TBY262157:TBY262198 TLU262157:TLU262198 TVQ262157:TVQ262198 UFM262157:UFM262198 UPI262157:UPI262198 UZE262157:UZE262198 VJA262157:VJA262198 VSW262157:VSW262198 WCS262157:WCS262198 WMO262157:WMO262198 WWK262157:WWK262198 AC327693:AC327734 JY327693:JY327734 TU327693:TU327734 ADQ327693:ADQ327734 ANM327693:ANM327734 AXI327693:AXI327734 BHE327693:BHE327734 BRA327693:BRA327734 CAW327693:CAW327734 CKS327693:CKS327734 CUO327693:CUO327734 DEK327693:DEK327734 DOG327693:DOG327734 DYC327693:DYC327734 EHY327693:EHY327734 ERU327693:ERU327734 FBQ327693:FBQ327734 FLM327693:FLM327734 FVI327693:FVI327734 GFE327693:GFE327734 GPA327693:GPA327734 GYW327693:GYW327734 HIS327693:HIS327734 HSO327693:HSO327734 ICK327693:ICK327734 IMG327693:IMG327734 IWC327693:IWC327734 JFY327693:JFY327734 JPU327693:JPU327734 JZQ327693:JZQ327734 KJM327693:KJM327734 KTI327693:KTI327734 LDE327693:LDE327734 LNA327693:LNA327734 LWW327693:LWW327734 MGS327693:MGS327734 MQO327693:MQO327734 NAK327693:NAK327734 NKG327693:NKG327734 NUC327693:NUC327734 ODY327693:ODY327734 ONU327693:ONU327734 OXQ327693:OXQ327734 PHM327693:PHM327734 PRI327693:PRI327734 QBE327693:QBE327734 QLA327693:QLA327734 QUW327693:QUW327734 RES327693:RES327734 ROO327693:ROO327734 RYK327693:RYK327734 SIG327693:SIG327734 SSC327693:SSC327734 TBY327693:TBY327734 TLU327693:TLU327734 TVQ327693:TVQ327734 UFM327693:UFM327734 UPI327693:UPI327734 UZE327693:UZE327734 VJA327693:VJA327734 VSW327693:VSW327734 WCS327693:WCS327734 WMO327693:WMO327734 WWK327693:WWK327734 AC393229:AC393270 JY393229:JY393270 TU393229:TU393270 ADQ393229:ADQ393270 ANM393229:ANM393270 AXI393229:AXI393270 BHE393229:BHE393270 BRA393229:BRA393270 CAW393229:CAW393270 CKS393229:CKS393270 CUO393229:CUO393270 DEK393229:DEK393270 DOG393229:DOG393270 DYC393229:DYC393270 EHY393229:EHY393270 ERU393229:ERU393270 FBQ393229:FBQ393270 FLM393229:FLM393270 FVI393229:FVI393270 GFE393229:GFE393270 GPA393229:GPA393270 GYW393229:GYW393270 HIS393229:HIS393270 HSO393229:HSO393270 ICK393229:ICK393270 IMG393229:IMG393270 IWC393229:IWC393270 JFY393229:JFY393270 JPU393229:JPU393270 JZQ393229:JZQ393270 KJM393229:KJM393270 KTI393229:KTI393270 LDE393229:LDE393270 LNA393229:LNA393270 LWW393229:LWW393270 MGS393229:MGS393270 MQO393229:MQO393270 NAK393229:NAK393270 NKG393229:NKG393270 NUC393229:NUC393270 ODY393229:ODY393270 ONU393229:ONU393270 OXQ393229:OXQ393270 PHM393229:PHM393270 PRI393229:PRI393270 QBE393229:QBE393270 QLA393229:QLA393270 QUW393229:QUW393270 RES393229:RES393270 ROO393229:ROO393270 RYK393229:RYK393270 SIG393229:SIG393270 SSC393229:SSC393270 TBY393229:TBY393270 TLU393229:TLU393270 TVQ393229:TVQ393270 UFM393229:UFM393270 UPI393229:UPI393270 UZE393229:UZE393270 VJA393229:VJA393270 VSW393229:VSW393270 WCS393229:WCS393270 WMO393229:WMO393270 WWK393229:WWK393270 AC458765:AC458806 JY458765:JY458806 TU458765:TU458806 ADQ458765:ADQ458806 ANM458765:ANM458806 AXI458765:AXI458806 BHE458765:BHE458806 BRA458765:BRA458806 CAW458765:CAW458806 CKS458765:CKS458806 CUO458765:CUO458806 DEK458765:DEK458806 DOG458765:DOG458806 DYC458765:DYC458806 EHY458765:EHY458806 ERU458765:ERU458806 FBQ458765:FBQ458806 FLM458765:FLM458806 FVI458765:FVI458806 GFE458765:GFE458806 GPA458765:GPA458806 GYW458765:GYW458806 HIS458765:HIS458806 HSO458765:HSO458806 ICK458765:ICK458806 IMG458765:IMG458806 IWC458765:IWC458806 JFY458765:JFY458806 JPU458765:JPU458806 JZQ458765:JZQ458806 KJM458765:KJM458806 KTI458765:KTI458806 LDE458765:LDE458806 LNA458765:LNA458806 LWW458765:LWW458806 MGS458765:MGS458806 MQO458765:MQO458806 NAK458765:NAK458806 NKG458765:NKG458806 NUC458765:NUC458806 ODY458765:ODY458806 ONU458765:ONU458806 OXQ458765:OXQ458806 PHM458765:PHM458806 PRI458765:PRI458806 QBE458765:QBE458806 QLA458765:QLA458806 QUW458765:QUW458806 RES458765:RES458806 ROO458765:ROO458806 RYK458765:RYK458806 SIG458765:SIG458806 SSC458765:SSC458806 TBY458765:TBY458806 TLU458765:TLU458806 TVQ458765:TVQ458806 UFM458765:UFM458806 UPI458765:UPI458806 UZE458765:UZE458806 VJA458765:VJA458806 VSW458765:VSW458806 WCS458765:WCS458806 WMO458765:WMO458806 WWK458765:WWK458806 AC524301:AC524342 JY524301:JY524342 TU524301:TU524342 ADQ524301:ADQ524342 ANM524301:ANM524342 AXI524301:AXI524342 BHE524301:BHE524342 BRA524301:BRA524342 CAW524301:CAW524342 CKS524301:CKS524342 CUO524301:CUO524342 DEK524301:DEK524342 DOG524301:DOG524342 DYC524301:DYC524342 EHY524301:EHY524342 ERU524301:ERU524342 FBQ524301:FBQ524342 FLM524301:FLM524342 FVI524301:FVI524342 GFE524301:GFE524342 GPA524301:GPA524342 GYW524301:GYW524342 HIS524301:HIS524342 HSO524301:HSO524342 ICK524301:ICK524342 IMG524301:IMG524342 IWC524301:IWC524342 JFY524301:JFY524342 JPU524301:JPU524342 JZQ524301:JZQ524342 KJM524301:KJM524342 KTI524301:KTI524342 LDE524301:LDE524342 LNA524301:LNA524342 LWW524301:LWW524342 MGS524301:MGS524342 MQO524301:MQO524342 NAK524301:NAK524342 NKG524301:NKG524342 NUC524301:NUC524342 ODY524301:ODY524342 ONU524301:ONU524342 OXQ524301:OXQ524342 PHM524301:PHM524342 PRI524301:PRI524342 QBE524301:QBE524342 QLA524301:QLA524342 QUW524301:QUW524342 RES524301:RES524342 ROO524301:ROO524342 RYK524301:RYK524342 SIG524301:SIG524342 SSC524301:SSC524342 TBY524301:TBY524342 TLU524301:TLU524342 TVQ524301:TVQ524342 UFM524301:UFM524342 UPI524301:UPI524342 UZE524301:UZE524342 VJA524301:VJA524342 VSW524301:VSW524342 WCS524301:WCS524342 WMO524301:WMO524342 WWK524301:WWK524342 AC589837:AC589878 JY589837:JY589878 TU589837:TU589878 ADQ589837:ADQ589878 ANM589837:ANM589878 AXI589837:AXI589878 BHE589837:BHE589878 BRA589837:BRA589878 CAW589837:CAW589878 CKS589837:CKS589878 CUO589837:CUO589878 DEK589837:DEK589878 DOG589837:DOG589878 DYC589837:DYC589878 EHY589837:EHY589878 ERU589837:ERU589878 FBQ589837:FBQ589878 FLM589837:FLM589878 FVI589837:FVI589878 GFE589837:GFE589878 GPA589837:GPA589878 GYW589837:GYW589878 HIS589837:HIS589878 HSO589837:HSO589878 ICK589837:ICK589878 IMG589837:IMG589878 IWC589837:IWC589878 JFY589837:JFY589878 JPU589837:JPU589878 JZQ589837:JZQ589878 KJM589837:KJM589878 KTI589837:KTI589878 LDE589837:LDE589878 LNA589837:LNA589878 LWW589837:LWW589878 MGS589837:MGS589878 MQO589837:MQO589878 NAK589837:NAK589878 NKG589837:NKG589878 NUC589837:NUC589878 ODY589837:ODY589878 ONU589837:ONU589878 OXQ589837:OXQ589878 PHM589837:PHM589878 PRI589837:PRI589878 QBE589837:QBE589878 QLA589837:QLA589878 QUW589837:QUW589878 RES589837:RES589878 ROO589837:ROO589878 RYK589837:RYK589878 SIG589837:SIG589878 SSC589837:SSC589878 TBY589837:TBY589878 TLU589837:TLU589878 TVQ589837:TVQ589878 UFM589837:UFM589878 UPI589837:UPI589878 UZE589837:UZE589878 VJA589837:VJA589878 VSW589837:VSW589878 WCS589837:WCS589878 WMO589837:WMO589878 WWK589837:WWK589878 AC655373:AC655414 JY655373:JY655414 TU655373:TU655414 ADQ655373:ADQ655414 ANM655373:ANM655414 AXI655373:AXI655414 BHE655373:BHE655414 BRA655373:BRA655414 CAW655373:CAW655414 CKS655373:CKS655414 CUO655373:CUO655414 DEK655373:DEK655414 DOG655373:DOG655414 DYC655373:DYC655414 EHY655373:EHY655414 ERU655373:ERU655414 FBQ655373:FBQ655414 FLM655373:FLM655414 FVI655373:FVI655414 GFE655373:GFE655414 GPA655373:GPA655414 GYW655373:GYW655414 HIS655373:HIS655414 HSO655373:HSO655414 ICK655373:ICK655414 IMG655373:IMG655414 IWC655373:IWC655414 JFY655373:JFY655414 JPU655373:JPU655414 JZQ655373:JZQ655414 KJM655373:KJM655414 KTI655373:KTI655414 LDE655373:LDE655414 LNA655373:LNA655414 LWW655373:LWW655414 MGS655373:MGS655414 MQO655373:MQO655414 NAK655373:NAK655414 NKG655373:NKG655414 NUC655373:NUC655414 ODY655373:ODY655414 ONU655373:ONU655414 OXQ655373:OXQ655414 PHM655373:PHM655414 PRI655373:PRI655414 QBE655373:QBE655414 QLA655373:QLA655414 QUW655373:QUW655414 RES655373:RES655414 ROO655373:ROO655414 RYK655373:RYK655414 SIG655373:SIG655414 SSC655373:SSC655414 TBY655373:TBY655414 TLU655373:TLU655414 TVQ655373:TVQ655414 UFM655373:UFM655414 UPI655373:UPI655414 UZE655373:UZE655414 VJA655373:VJA655414 VSW655373:VSW655414 WCS655373:WCS655414 WMO655373:WMO655414 WWK655373:WWK655414 AC720909:AC720950 JY720909:JY720950 TU720909:TU720950 ADQ720909:ADQ720950 ANM720909:ANM720950 AXI720909:AXI720950 BHE720909:BHE720950 BRA720909:BRA720950 CAW720909:CAW720950 CKS720909:CKS720950 CUO720909:CUO720950 DEK720909:DEK720950 DOG720909:DOG720950 DYC720909:DYC720950 EHY720909:EHY720950 ERU720909:ERU720950 FBQ720909:FBQ720950 FLM720909:FLM720950 FVI720909:FVI720950 GFE720909:GFE720950 GPA720909:GPA720950 GYW720909:GYW720950 HIS720909:HIS720950 HSO720909:HSO720950 ICK720909:ICK720950 IMG720909:IMG720950 IWC720909:IWC720950 JFY720909:JFY720950 JPU720909:JPU720950 JZQ720909:JZQ720950 KJM720909:KJM720950 KTI720909:KTI720950 LDE720909:LDE720950 LNA720909:LNA720950 LWW720909:LWW720950 MGS720909:MGS720950 MQO720909:MQO720950 NAK720909:NAK720950 NKG720909:NKG720950 NUC720909:NUC720950 ODY720909:ODY720950 ONU720909:ONU720950 OXQ720909:OXQ720950 PHM720909:PHM720950 PRI720909:PRI720950 QBE720909:QBE720950 QLA720909:QLA720950 QUW720909:QUW720950 RES720909:RES720950 ROO720909:ROO720950 RYK720909:RYK720950 SIG720909:SIG720950 SSC720909:SSC720950 TBY720909:TBY720950 TLU720909:TLU720950 TVQ720909:TVQ720950 UFM720909:UFM720950 UPI720909:UPI720950 UZE720909:UZE720950 VJA720909:VJA720950 VSW720909:VSW720950 WCS720909:WCS720950 WMO720909:WMO720950 WWK720909:WWK720950 AC786445:AC786486 JY786445:JY786486 TU786445:TU786486 ADQ786445:ADQ786486 ANM786445:ANM786486 AXI786445:AXI786486 BHE786445:BHE786486 BRA786445:BRA786486 CAW786445:CAW786486 CKS786445:CKS786486 CUO786445:CUO786486 DEK786445:DEK786486 DOG786445:DOG786486 DYC786445:DYC786486 EHY786445:EHY786486 ERU786445:ERU786486 FBQ786445:FBQ786486 FLM786445:FLM786486 FVI786445:FVI786486 GFE786445:GFE786486 GPA786445:GPA786486 GYW786445:GYW786486 HIS786445:HIS786486 HSO786445:HSO786486 ICK786445:ICK786486 IMG786445:IMG786486 IWC786445:IWC786486 JFY786445:JFY786486 JPU786445:JPU786486 JZQ786445:JZQ786486 KJM786445:KJM786486 KTI786445:KTI786486 LDE786445:LDE786486 LNA786445:LNA786486 LWW786445:LWW786486 MGS786445:MGS786486 MQO786445:MQO786486 NAK786445:NAK786486 NKG786445:NKG786486 NUC786445:NUC786486 ODY786445:ODY786486 ONU786445:ONU786486 OXQ786445:OXQ786486 PHM786445:PHM786486 PRI786445:PRI786486 QBE786445:QBE786486 QLA786445:QLA786486 QUW786445:QUW786486 RES786445:RES786486 ROO786445:ROO786486 RYK786445:RYK786486 SIG786445:SIG786486 SSC786445:SSC786486 TBY786445:TBY786486 TLU786445:TLU786486 TVQ786445:TVQ786486 UFM786445:UFM786486 UPI786445:UPI786486 UZE786445:UZE786486 VJA786445:VJA786486 VSW786445:VSW786486 WCS786445:WCS786486 WMO786445:WMO786486 WWK786445:WWK786486 AC851981:AC852022 JY851981:JY852022 TU851981:TU852022 ADQ851981:ADQ852022 ANM851981:ANM852022 AXI851981:AXI852022 BHE851981:BHE852022 BRA851981:BRA852022 CAW851981:CAW852022 CKS851981:CKS852022 CUO851981:CUO852022 DEK851981:DEK852022 DOG851981:DOG852022 DYC851981:DYC852022 EHY851981:EHY852022 ERU851981:ERU852022 FBQ851981:FBQ852022 FLM851981:FLM852022 FVI851981:FVI852022 GFE851981:GFE852022 GPA851981:GPA852022 GYW851981:GYW852022 HIS851981:HIS852022 HSO851981:HSO852022 ICK851981:ICK852022 IMG851981:IMG852022 IWC851981:IWC852022 JFY851981:JFY852022 JPU851981:JPU852022 JZQ851981:JZQ852022 KJM851981:KJM852022 KTI851981:KTI852022 LDE851981:LDE852022 LNA851981:LNA852022 LWW851981:LWW852022 MGS851981:MGS852022 MQO851981:MQO852022 NAK851981:NAK852022 NKG851981:NKG852022 NUC851981:NUC852022 ODY851981:ODY852022 ONU851981:ONU852022 OXQ851981:OXQ852022 PHM851981:PHM852022 PRI851981:PRI852022 QBE851981:QBE852022 QLA851981:QLA852022 QUW851981:QUW852022 RES851981:RES852022 ROO851981:ROO852022 RYK851981:RYK852022 SIG851981:SIG852022 SSC851981:SSC852022 TBY851981:TBY852022 TLU851981:TLU852022 TVQ851981:TVQ852022 UFM851981:UFM852022 UPI851981:UPI852022 UZE851981:UZE852022 VJA851981:VJA852022 VSW851981:VSW852022 WCS851981:WCS852022 WMO851981:WMO852022 WWK851981:WWK852022 AC917517:AC917558 JY917517:JY917558 TU917517:TU917558 ADQ917517:ADQ917558 ANM917517:ANM917558 AXI917517:AXI917558 BHE917517:BHE917558 BRA917517:BRA917558 CAW917517:CAW917558 CKS917517:CKS917558 CUO917517:CUO917558 DEK917517:DEK917558 DOG917517:DOG917558 DYC917517:DYC917558 EHY917517:EHY917558 ERU917517:ERU917558 FBQ917517:FBQ917558 FLM917517:FLM917558 FVI917517:FVI917558 GFE917517:GFE917558 GPA917517:GPA917558 GYW917517:GYW917558 HIS917517:HIS917558 HSO917517:HSO917558 ICK917517:ICK917558 IMG917517:IMG917558 IWC917517:IWC917558 JFY917517:JFY917558 JPU917517:JPU917558 JZQ917517:JZQ917558 KJM917517:KJM917558 KTI917517:KTI917558 LDE917517:LDE917558 LNA917517:LNA917558 LWW917517:LWW917558 MGS917517:MGS917558 MQO917517:MQO917558 NAK917517:NAK917558 NKG917517:NKG917558 NUC917517:NUC917558 ODY917517:ODY917558 ONU917517:ONU917558 OXQ917517:OXQ917558 PHM917517:PHM917558 PRI917517:PRI917558 QBE917517:QBE917558 QLA917517:QLA917558 QUW917517:QUW917558 RES917517:RES917558 ROO917517:ROO917558 RYK917517:RYK917558 SIG917517:SIG917558 SSC917517:SSC917558 TBY917517:TBY917558 TLU917517:TLU917558 TVQ917517:TVQ917558 UFM917517:UFM917558 UPI917517:UPI917558 UZE917517:UZE917558 VJA917517:VJA917558 VSW917517:VSW917558 WCS917517:WCS917558 WMO917517:WMO917558 WWK917517:WWK917558 AC983053:AC983094 JY983053:JY983094 TU983053:TU983094 ADQ983053:ADQ983094 ANM983053:ANM983094 AXI983053:AXI983094 BHE983053:BHE983094 BRA983053:BRA983094 CAW983053:CAW983094 CKS983053:CKS983094 CUO983053:CUO983094 DEK983053:DEK983094 DOG983053:DOG983094 DYC983053:DYC983094 EHY983053:EHY983094 ERU983053:ERU983094 FBQ983053:FBQ983094 FLM983053:FLM983094 FVI983053:FVI983094 GFE983053:GFE983094 GPA983053:GPA983094 GYW983053:GYW983094 HIS983053:HIS983094 HSO983053:HSO983094 ICK983053:ICK983094 IMG983053:IMG983094 IWC983053:IWC983094 JFY983053:JFY983094 JPU983053:JPU983094 JZQ983053:JZQ983094 KJM983053:KJM983094 KTI983053:KTI983094 LDE983053:LDE983094 LNA983053:LNA983094 LWW983053:LWW983094 MGS983053:MGS983094 MQO983053:MQO983094 NAK983053:NAK983094 NKG983053:NKG983094 NUC983053:NUC983094 ODY983053:ODY983094 ONU983053:ONU983094 OXQ983053:OXQ983094 PHM983053:PHM983094 PRI983053:PRI983094 QBE983053:QBE983094 QLA983053:QLA983094 QUW983053:QUW983094 RES983053:RES983094 ROO983053:ROO983094 RYK983053:RYK983094 SIG983053:SIG983094 SSC983053:SSC983094 TBY983053:TBY983094 TLU983053:TLU983094 TVQ983053:TVQ983094 UFM983053:UFM983094 UPI983053:UPI983094 UZE983053:UZE983094 VJA983053:VJA983094 VSW983053:VSW983094 WCS983053:WCS983094 WMO983053:WMO983094 WWK983053:WWK983094 AD53:AF54 JZ53:KB54 TV53:TX54 ADR53:ADT54 ANN53:ANP54 AXJ53:AXL54 BHF53:BHH54 BRB53:BRD54 CAX53:CAZ54 CKT53:CKV54 CUP53:CUR54 DEL53:DEN54 DOH53:DOJ54 DYD53:DYF54 EHZ53:EIB54 ERV53:ERX54 FBR53:FBT54 FLN53:FLP54 FVJ53:FVL54 GFF53:GFH54 GPB53:GPD54 GYX53:GYZ54 HIT53:HIV54 HSP53:HSR54 ICL53:ICN54 IMH53:IMJ54 IWD53:IWF54 JFZ53:JGB54 JPV53:JPX54 JZR53:JZT54 KJN53:KJP54 KTJ53:KTL54 LDF53:LDH54 LNB53:LND54 LWX53:LWZ54 MGT53:MGV54 MQP53:MQR54 NAL53:NAN54 NKH53:NKJ54 NUD53:NUF54 ODZ53:OEB54 ONV53:ONX54 OXR53:OXT54 PHN53:PHP54 PRJ53:PRL54 QBF53:QBH54 QLB53:QLD54 QUX53:QUZ54 RET53:REV54 ROP53:ROR54 RYL53:RYN54 SIH53:SIJ54 SSD53:SSF54 TBZ53:TCB54 TLV53:TLX54 TVR53:TVT54 UFN53:UFP54 UPJ53:UPL54 UZF53:UZH54 VJB53:VJD54 VSX53:VSZ54 WCT53:WCV54 WMP53:WMR54 WWL53:WWN54 AD65589:AF65590 JZ65589:KB65590 TV65589:TX65590 ADR65589:ADT65590 ANN65589:ANP65590 AXJ65589:AXL65590 BHF65589:BHH65590 BRB65589:BRD65590 CAX65589:CAZ65590 CKT65589:CKV65590 CUP65589:CUR65590 DEL65589:DEN65590 DOH65589:DOJ65590 DYD65589:DYF65590 EHZ65589:EIB65590 ERV65589:ERX65590 FBR65589:FBT65590 FLN65589:FLP65590 FVJ65589:FVL65590 GFF65589:GFH65590 GPB65589:GPD65590 GYX65589:GYZ65590 HIT65589:HIV65590 HSP65589:HSR65590 ICL65589:ICN65590 IMH65589:IMJ65590 IWD65589:IWF65590 JFZ65589:JGB65590 JPV65589:JPX65590 JZR65589:JZT65590 KJN65589:KJP65590 KTJ65589:KTL65590 LDF65589:LDH65590 LNB65589:LND65590 LWX65589:LWZ65590 MGT65589:MGV65590 MQP65589:MQR65590 NAL65589:NAN65590 NKH65589:NKJ65590 NUD65589:NUF65590 ODZ65589:OEB65590 ONV65589:ONX65590 OXR65589:OXT65590 PHN65589:PHP65590 PRJ65589:PRL65590 QBF65589:QBH65590 QLB65589:QLD65590 QUX65589:QUZ65590 RET65589:REV65590 ROP65589:ROR65590 RYL65589:RYN65590 SIH65589:SIJ65590 SSD65589:SSF65590 TBZ65589:TCB65590 TLV65589:TLX65590 TVR65589:TVT65590 UFN65589:UFP65590 UPJ65589:UPL65590 UZF65589:UZH65590 VJB65589:VJD65590 VSX65589:VSZ65590 WCT65589:WCV65590 WMP65589:WMR65590 WWL65589:WWN65590 AD131125:AF131126 JZ131125:KB131126 TV131125:TX131126 ADR131125:ADT131126 ANN131125:ANP131126 AXJ131125:AXL131126 BHF131125:BHH131126 BRB131125:BRD131126 CAX131125:CAZ131126 CKT131125:CKV131126 CUP131125:CUR131126 DEL131125:DEN131126 DOH131125:DOJ131126 DYD131125:DYF131126 EHZ131125:EIB131126 ERV131125:ERX131126 FBR131125:FBT131126 FLN131125:FLP131126 FVJ131125:FVL131126 GFF131125:GFH131126 GPB131125:GPD131126 GYX131125:GYZ131126 HIT131125:HIV131126 HSP131125:HSR131126 ICL131125:ICN131126 IMH131125:IMJ131126 IWD131125:IWF131126 JFZ131125:JGB131126 JPV131125:JPX131126 JZR131125:JZT131126 KJN131125:KJP131126 KTJ131125:KTL131126 LDF131125:LDH131126 LNB131125:LND131126 LWX131125:LWZ131126 MGT131125:MGV131126 MQP131125:MQR131126 NAL131125:NAN131126 NKH131125:NKJ131126 NUD131125:NUF131126 ODZ131125:OEB131126 ONV131125:ONX131126 OXR131125:OXT131126 PHN131125:PHP131126 PRJ131125:PRL131126 QBF131125:QBH131126 QLB131125:QLD131126 QUX131125:QUZ131126 RET131125:REV131126 ROP131125:ROR131126 RYL131125:RYN131126 SIH131125:SIJ131126 SSD131125:SSF131126 TBZ131125:TCB131126 TLV131125:TLX131126 TVR131125:TVT131126 UFN131125:UFP131126 UPJ131125:UPL131126 UZF131125:UZH131126 VJB131125:VJD131126 VSX131125:VSZ131126 WCT131125:WCV131126 WMP131125:WMR131126 WWL131125:WWN131126 AD196661:AF196662 JZ196661:KB196662 TV196661:TX196662 ADR196661:ADT196662 ANN196661:ANP196662 AXJ196661:AXL196662 BHF196661:BHH196662 BRB196661:BRD196662 CAX196661:CAZ196662 CKT196661:CKV196662 CUP196661:CUR196662 DEL196661:DEN196662 DOH196661:DOJ196662 DYD196661:DYF196662 EHZ196661:EIB196662 ERV196661:ERX196662 FBR196661:FBT196662 FLN196661:FLP196662 FVJ196661:FVL196662 GFF196661:GFH196662 GPB196661:GPD196662 GYX196661:GYZ196662 HIT196661:HIV196662 HSP196661:HSR196662 ICL196661:ICN196662 IMH196661:IMJ196662 IWD196661:IWF196662 JFZ196661:JGB196662 JPV196661:JPX196662 JZR196661:JZT196662 KJN196661:KJP196662 KTJ196661:KTL196662 LDF196661:LDH196662 LNB196661:LND196662 LWX196661:LWZ196662 MGT196661:MGV196662 MQP196661:MQR196662 NAL196661:NAN196662 NKH196661:NKJ196662 NUD196661:NUF196662 ODZ196661:OEB196662 ONV196661:ONX196662 OXR196661:OXT196662 PHN196661:PHP196662 PRJ196661:PRL196662 QBF196661:QBH196662 QLB196661:QLD196662 QUX196661:QUZ196662 RET196661:REV196662 ROP196661:ROR196662 RYL196661:RYN196662 SIH196661:SIJ196662 SSD196661:SSF196662 TBZ196661:TCB196662 TLV196661:TLX196662 TVR196661:TVT196662 UFN196661:UFP196662 UPJ196661:UPL196662 UZF196661:UZH196662 VJB196661:VJD196662 VSX196661:VSZ196662 WCT196661:WCV196662 WMP196661:WMR196662 WWL196661:WWN196662 AD262197:AF262198 JZ262197:KB262198 TV262197:TX262198 ADR262197:ADT262198 ANN262197:ANP262198 AXJ262197:AXL262198 BHF262197:BHH262198 BRB262197:BRD262198 CAX262197:CAZ262198 CKT262197:CKV262198 CUP262197:CUR262198 DEL262197:DEN262198 DOH262197:DOJ262198 DYD262197:DYF262198 EHZ262197:EIB262198 ERV262197:ERX262198 FBR262197:FBT262198 FLN262197:FLP262198 FVJ262197:FVL262198 GFF262197:GFH262198 GPB262197:GPD262198 GYX262197:GYZ262198 HIT262197:HIV262198 HSP262197:HSR262198 ICL262197:ICN262198 IMH262197:IMJ262198 IWD262197:IWF262198 JFZ262197:JGB262198 JPV262197:JPX262198 JZR262197:JZT262198 KJN262197:KJP262198 KTJ262197:KTL262198 LDF262197:LDH262198 LNB262197:LND262198 LWX262197:LWZ262198 MGT262197:MGV262198 MQP262197:MQR262198 NAL262197:NAN262198 NKH262197:NKJ262198 NUD262197:NUF262198 ODZ262197:OEB262198 ONV262197:ONX262198 OXR262197:OXT262198 PHN262197:PHP262198 PRJ262197:PRL262198 QBF262197:QBH262198 QLB262197:QLD262198 QUX262197:QUZ262198 RET262197:REV262198 ROP262197:ROR262198 RYL262197:RYN262198 SIH262197:SIJ262198 SSD262197:SSF262198 TBZ262197:TCB262198 TLV262197:TLX262198 TVR262197:TVT262198 UFN262197:UFP262198 UPJ262197:UPL262198 UZF262197:UZH262198 VJB262197:VJD262198 VSX262197:VSZ262198 WCT262197:WCV262198 WMP262197:WMR262198 WWL262197:WWN262198 AD327733:AF327734 JZ327733:KB327734 TV327733:TX327734 ADR327733:ADT327734 ANN327733:ANP327734 AXJ327733:AXL327734 BHF327733:BHH327734 BRB327733:BRD327734 CAX327733:CAZ327734 CKT327733:CKV327734 CUP327733:CUR327734 DEL327733:DEN327734 DOH327733:DOJ327734 DYD327733:DYF327734 EHZ327733:EIB327734 ERV327733:ERX327734 FBR327733:FBT327734 FLN327733:FLP327734 FVJ327733:FVL327734 GFF327733:GFH327734 GPB327733:GPD327734 GYX327733:GYZ327734 HIT327733:HIV327734 HSP327733:HSR327734 ICL327733:ICN327734 IMH327733:IMJ327734 IWD327733:IWF327734 JFZ327733:JGB327734 JPV327733:JPX327734 JZR327733:JZT327734 KJN327733:KJP327734 KTJ327733:KTL327734 LDF327733:LDH327734 LNB327733:LND327734 LWX327733:LWZ327734 MGT327733:MGV327734 MQP327733:MQR327734 NAL327733:NAN327734 NKH327733:NKJ327734 NUD327733:NUF327734 ODZ327733:OEB327734 ONV327733:ONX327734 OXR327733:OXT327734 PHN327733:PHP327734 PRJ327733:PRL327734 QBF327733:QBH327734 QLB327733:QLD327734 QUX327733:QUZ327734 RET327733:REV327734 ROP327733:ROR327734 RYL327733:RYN327734 SIH327733:SIJ327734 SSD327733:SSF327734 TBZ327733:TCB327734 TLV327733:TLX327734 TVR327733:TVT327734 UFN327733:UFP327734 UPJ327733:UPL327734 UZF327733:UZH327734 VJB327733:VJD327734 VSX327733:VSZ327734 WCT327733:WCV327734 WMP327733:WMR327734 WWL327733:WWN327734 AD393269:AF393270 JZ393269:KB393270 TV393269:TX393270 ADR393269:ADT393270 ANN393269:ANP393270 AXJ393269:AXL393270 BHF393269:BHH393270 BRB393269:BRD393270 CAX393269:CAZ393270 CKT393269:CKV393270 CUP393269:CUR393270 DEL393269:DEN393270 DOH393269:DOJ393270 DYD393269:DYF393270 EHZ393269:EIB393270 ERV393269:ERX393270 FBR393269:FBT393270 FLN393269:FLP393270 FVJ393269:FVL393270 GFF393269:GFH393270 GPB393269:GPD393270 GYX393269:GYZ393270 HIT393269:HIV393270 HSP393269:HSR393270 ICL393269:ICN393270 IMH393269:IMJ393270 IWD393269:IWF393270 JFZ393269:JGB393270 JPV393269:JPX393270 JZR393269:JZT393270 KJN393269:KJP393270 KTJ393269:KTL393270 LDF393269:LDH393270 LNB393269:LND393270 LWX393269:LWZ393270 MGT393269:MGV393270 MQP393269:MQR393270 NAL393269:NAN393270 NKH393269:NKJ393270 NUD393269:NUF393270 ODZ393269:OEB393270 ONV393269:ONX393270 OXR393269:OXT393270 PHN393269:PHP393270 PRJ393269:PRL393270 QBF393269:QBH393270 QLB393269:QLD393270 QUX393269:QUZ393270 RET393269:REV393270 ROP393269:ROR393270 RYL393269:RYN393270 SIH393269:SIJ393270 SSD393269:SSF393270 TBZ393269:TCB393270 TLV393269:TLX393270 TVR393269:TVT393270 UFN393269:UFP393270 UPJ393269:UPL393270 UZF393269:UZH393270 VJB393269:VJD393270 VSX393269:VSZ393270 WCT393269:WCV393270 WMP393269:WMR393270 WWL393269:WWN393270 AD458805:AF458806 JZ458805:KB458806 TV458805:TX458806 ADR458805:ADT458806 ANN458805:ANP458806 AXJ458805:AXL458806 BHF458805:BHH458806 BRB458805:BRD458806 CAX458805:CAZ458806 CKT458805:CKV458806 CUP458805:CUR458806 DEL458805:DEN458806 DOH458805:DOJ458806 DYD458805:DYF458806 EHZ458805:EIB458806 ERV458805:ERX458806 FBR458805:FBT458806 FLN458805:FLP458806 FVJ458805:FVL458806 GFF458805:GFH458806 GPB458805:GPD458806 GYX458805:GYZ458806 HIT458805:HIV458806 HSP458805:HSR458806 ICL458805:ICN458806 IMH458805:IMJ458806 IWD458805:IWF458806 JFZ458805:JGB458806 JPV458805:JPX458806 JZR458805:JZT458806 KJN458805:KJP458806 KTJ458805:KTL458806 LDF458805:LDH458806 LNB458805:LND458806 LWX458805:LWZ458806 MGT458805:MGV458806 MQP458805:MQR458806 NAL458805:NAN458806 NKH458805:NKJ458806 NUD458805:NUF458806 ODZ458805:OEB458806 ONV458805:ONX458806 OXR458805:OXT458806 PHN458805:PHP458806 PRJ458805:PRL458806 QBF458805:QBH458806 QLB458805:QLD458806 QUX458805:QUZ458806 RET458805:REV458806 ROP458805:ROR458806 RYL458805:RYN458806 SIH458805:SIJ458806 SSD458805:SSF458806 TBZ458805:TCB458806 TLV458805:TLX458806 TVR458805:TVT458806 UFN458805:UFP458806 UPJ458805:UPL458806 UZF458805:UZH458806 VJB458805:VJD458806 VSX458805:VSZ458806 WCT458805:WCV458806 WMP458805:WMR458806 WWL458805:WWN458806 AD524341:AF524342 JZ524341:KB524342 TV524341:TX524342 ADR524341:ADT524342 ANN524341:ANP524342 AXJ524341:AXL524342 BHF524341:BHH524342 BRB524341:BRD524342 CAX524341:CAZ524342 CKT524341:CKV524342 CUP524341:CUR524342 DEL524341:DEN524342 DOH524341:DOJ524342 DYD524341:DYF524342 EHZ524341:EIB524342 ERV524341:ERX524342 FBR524341:FBT524342 FLN524341:FLP524342 FVJ524341:FVL524342 GFF524341:GFH524342 GPB524341:GPD524342 GYX524341:GYZ524342 HIT524341:HIV524342 HSP524341:HSR524342 ICL524341:ICN524342 IMH524341:IMJ524342 IWD524341:IWF524342 JFZ524341:JGB524342 JPV524341:JPX524342 JZR524341:JZT524342 KJN524341:KJP524342 KTJ524341:KTL524342 LDF524341:LDH524342 LNB524341:LND524342 LWX524341:LWZ524342 MGT524341:MGV524342 MQP524341:MQR524342 NAL524341:NAN524342 NKH524341:NKJ524342 NUD524341:NUF524342 ODZ524341:OEB524342 ONV524341:ONX524342 OXR524341:OXT524342 PHN524341:PHP524342 PRJ524341:PRL524342 QBF524341:QBH524342 QLB524341:QLD524342 QUX524341:QUZ524342 RET524341:REV524342 ROP524341:ROR524342 RYL524341:RYN524342 SIH524341:SIJ524342 SSD524341:SSF524342 TBZ524341:TCB524342 TLV524341:TLX524342 TVR524341:TVT524342 UFN524341:UFP524342 UPJ524341:UPL524342 UZF524341:UZH524342 VJB524341:VJD524342 VSX524341:VSZ524342 WCT524341:WCV524342 WMP524341:WMR524342 WWL524341:WWN524342 AD589877:AF589878 JZ589877:KB589878 TV589877:TX589878 ADR589877:ADT589878 ANN589877:ANP589878 AXJ589877:AXL589878 BHF589877:BHH589878 BRB589877:BRD589878 CAX589877:CAZ589878 CKT589877:CKV589878 CUP589877:CUR589878 DEL589877:DEN589878 DOH589877:DOJ589878 DYD589877:DYF589878 EHZ589877:EIB589878 ERV589877:ERX589878 FBR589877:FBT589878 FLN589877:FLP589878 FVJ589877:FVL589878 GFF589877:GFH589878 GPB589877:GPD589878 GYX589877:GYZ589878 HIT589877:HIV589878 HSP589877:HSR589878 ICL589877:ICN589878 IMH589877:IMJ589878 IWD589877:IWF589878 JFZ589877:JGB589878 JPV589877:JPX589878 JZR589877:JZT589878 KJN589877:KJP589878 KTJ589877:KTL589878 LDF589877:LDH589878 LNB589877:LND589878 LWX589877:LWZ589878 MGT589877:MGV589878 MQP589877:MQR589878 NAL589877:NAN589878 NKH589877:NKJ589878 NUD589877:NUF589878 ODZ589877:OEB589878 ONV589877:ONX589878 OXR589877:OXT589878 PHN589877:PHP589878 PRJ589877:PRL589878 QBF589877:QBH589878 QLB589877:QLD589878 QUX589877:QUZ589878 RET589877:REV589878 ROP589877:ROR589878 RYL589877:RYN589878 SIH589877:SIJ589878 SSD589877:SSF589878 TBZ589877:TCB589878 TLV589877:TLX589878 TVR589877:TVT589878 UFN589877:UFP589878 UPJ589877:UPL589878 UZF589877:UZH589878 VJB589877:VJD589878 VSX589877:VSZ589878 WCT589877:WCV589878 WMP589877:WMR589878 WWL589877:WWN589878 AD655413:AF655414 JZ655413:KB655414 TV655413:TX655414 ADR655413:ADT655414 ANN655413:ANP655414 AXJ655413:AXL655414 BHF655413:BHH655414 BRB655413:BRD655414 CAX655413:CAZ655414 CKT655413:CKV655414 CUP655413:CUR655414 DEL655413:DEN655414 DOH655413:DOJ655414 DYD655413:DYF655414 EHZ655413:EIB655414 ERV655413:ERX655414 FBR655413:FBT655414 FLN655413:FLP655414 FVJ655413:FVL655414 GFF655413:GFH655414 GPB655413:GPD655414 GYX655413:GYZ655414 HIT655413:HIV655414 HSP655413:HSR655414 ICL655413:ICN655414 IMH655413:IMJ655414 IWD655413:IWF655414 JFZ655413:JGB655414 JPV655413:JPX655414 JZR655413:JZT655414 KJN655413:KJP655414 KTJ655413:KTL655414 LDF655413:LDH655414 LNB655413:LND655414 LWX655413:LWZ655414 MGT655413:MGV655414 MQP655413:MQR655414 NAL655413:NAN655414 NKH655413:NKJ655414 NUD655413:NUF655414 ODZ655413:OEB655414 ONV655413:ONX655414 OXR655413:OXT655414 PHN655413:PHP655414 PRJ655413:PRL655414 QBF655413:QBH655414 QLB655413:QLD655414 QUX655413:QUZ655414 RET655413:REV655414 ROP655413:ROR655414 RYL655413:RYN655414 SIH655413:SIJ655414 SSD655413:SSF655414 TBZ655413:TCB655414 TLV655413:TLX655414 TVR655413:TVT655414 UFN655413:UFP655414 UPJ655413:UPL655414 UZF655413:UZH655414 VJB655413:VJD655414 VSX655413:VSZ655414 WCT655413:WCV655414 WMP655413:WMR655414 WWL655413:WWN655414 AD720949:AF720950 JZ720949:KB720950 TV720949:TX720950 ADR720949:ADT720950 ANN720949:ANP720950 AXJ720949:AXL720950 BHF720949:BHH720950 BRB720949:BRD720950 CAX720949:CAZ720950 CKT720949:CKV720950 CUP720949:CUR720950 DEL720949:DEN720950 DOH720949:DOJ720950 DYD720949:DYF720950 EHZ720949:EIB720950 ERV720949:ERX720950 FBR720949:FBT720950 FLN720949:FLP720950 FVJ720949:FVL720950 GFF720949:GFH720950 GPB720949:GPD720950 GYX720949:GYZ720950 HIT720949:HIV720950 HSP720949:HSR720950 ICL720949:ICN720950 IMH720949:IMJ720950 IWD720949:IWF720950 JFZ720949:JGB720950 JPV720949:JPX720950 JZR720949:JZT720950 KJN720949:KJP720950 KTJ720949:KTL720950 LDF720949:LDH720950 LNB720949:LND720950 LWX720949:LWZ720950 MGT720949:MGV720950 MQP720949:MQR720950 NAL720949:NAN720950 NKH720949:NKJ720950 NUD720949:NUF720950 ODZ720949:OEB720950 ONV720949:ONX720950 OXR720949:OXT720950 PHN720949:PHP720950 PRJ720949:PRL720950 QBF720949:QBH720950 QLB720949:QLD720950 QUX720949:QUZ720950 RET720949:REV720950 ROP720949:ROR720950 RYL720949:RYN720950 SIH720949:SIJ720950 SSD720949:SSF720950 TBZ720949:TCB720950 TLV720949:TLX720950 TVR720949:TVT720950 UFN720949:UFP720950 UPJ720949:UPL720950 UZF720949:UZH720950 VJB720949:VJD720950 VSX720949:VSZ720950 WCT720949:WCV720950 WMP720949:WMR720950 WWL720949:WWN720950 AD786485:AF786486 JZ786485:KB786486 TV786485:TX786486 ADR786485:ADT786486 ANN786485:ANP786486 AXJ786485:AXL786486 BHF786485:BHH786486 BRB786485:BRD786486 CAX786485:CAZ786486 CKT786485:CKV786486 CUP786485:CUR786486 DEL786485:DEN786486 DOH786485:DOJ786486 DYD786485:DYF786486 EHZ786485:EIB786486 ERV786485:ERX786486 FBR786485:FBT786486 FLN786485:FLP786486 FVJ786485:FVL786486 GFF786485:GFH786486 GPB786485:GPD786486 GYX786485:GYZ786486 HIT786485:HIV786486 HSP786485:HSR786486 ICL786485:ICN786486 IMH786485:IMJ786486 IWD786485:IWF786486 JFZ786485:JGB786486 JPV786485:JPX786486 JZR786485:JZT786486 KJN786485:KJP786486 KTJ786485:KTL786486 LDF786485:LDH786486 LNB786485:LND786486 LWX786485:LWZ786486 MGT786485:MGV786486 MQP786485:MQR786486 NAL786485:NAN786486 NKH786485:NKJ786486 NUD786485:NUF786486 ODZ786485:OEB786486 ONV786485:ONX786486 OXR786485:OXT786486 PHN786485:PHP786486 PRJ786485:PRL786486 QBF786485:QBH786486 QLB786485:QLD786486 QUX786485:QUZ786486 RET786485:REV786486 ROP786485:ROR786486 RYL786485:RYN786486 SIH786485:SIJ786486 SSD786485:SSF786486 TBZ786485:TCB786486 TLV786485:TLX786486 TVR786485:TVT786486 UFN786485:UFP786486 UPJ786485:UPL786486 UZF786485:UZH786486 VJB786485:VJD786486 VSX786485:VSZ786486 WCT786485:WCV786486 WMP786485:WMR786486 WWL786485:WWN786486 AD852021:AF852022 JZ852021:KB852022 TV852021:TX852022 ADR852021:ADT852022 ANN852021:ANP852022 AXJ852021:AXL852022 BHF852021:BHH852022 BRB852021:BRD852022 CAX852021:CAZ852022 CKT852021:CKV852022 CUP852021:CUR852022 DEL852021:DEN852022 DOH852021:DOJ852022 DYD852021:DYF852022 EHZ852021:EIB852022 ERV852021:ERX852022 FBR852021:FBT852022 FLN852021:FLP852022 FVJ852021:FVL852022 GFF852021:GFH852022 GPB852021:GPD852022 GYX852021:GYZ852022 HIT852021:HIV852022 HSP852021:HSR852022 ICL852021:ICN852022 IMH852021:IMJ852022 IWD852021:IWF852022 JFZ852021:JGB852022 JPV852021:JPX852022 JZR852021:JZT852022 KJN852021:KJP852022 KTJ852021:KTL852022 LDF852021:LDH852022 LNB852021:LND852022 LWX852021:LWZ852022 MGT852021:MGV852022 MQP852021:MQR852022 NAL852021:NAN852022 NKH852021:NKJ852022 NUD852021:NUF852022 ODZ852021:OEB852022 ONV852021:ONX852022 OXR852021:OXT852022 PHN852021:PHP852022 PRJ852021:PRL852022 QBF852021:QBH852022 QLB852021:QLD852022 QUX852021:QUZ852022 RET852021:REV852022 ROP852021:ROR852022 RYL852021:RYN852022 SIH852021:SIJ852022 SSD852021:SSF852022 TBZ852021:TCB852022 TLV852021:TLX852022 TVR852021:TVT852022 UFN852021:UFP852022 UPJ852021:UPL852022 UZF852021:UZH852022 VJB852021:VJD852022 VSX852021:VSZ852022 WCT852021:WCV852022 WMP852021:WMR852022 WWL852021:WWN852022 AD917557:AF917558 JZ917557:KB917558 TV917557:TX917558 ADR917557:ADT917558 ANN917557:ANP917558 AXJ917557:AXL917558 BHF917557:BHH917558 BRB917557:BRD917558 CAX917557:CAZ917558 CKT917557:CKV917558 CUP917557:CUR917558 DEL917557:DEN917558 DOH917557:DOJ917558 DYD917557:DYF917558 EHZ917557:EIB917558 ERV917557:ERX917558 FBR917557:FBT917558 FLN917557:FLP917558 FVJ917557:FVL917558 GFF917557:GFH917558 GPB917557:GPD917558 GYX917557:GYZ917558 HIT917557:HIV917558 HSP917557:HSR917558 ICL917557:ICN917558 IMH917557:IMJ917558 IWD917557:IWF917558 JFZ917557:JGB917558 JPV917557:JPX917558 JZR917557:JZT917558 KJN917557:KJP917558 KTJ917557:KTL917558 LDF917557:LDH917558 LNB917557:LND917558 LWX917557:LWZ917558 MGT917557:MGV917558 MQP917557:MQR917558 NAL917557:NAN917558 NKH917557:NKJ917558 NUD917557:NUF917558 ODZ917557:OEB917558 ONV917557:ONX917558 OXR917557:OXT917558 PHN917557:PHP917558 PRJ917557:PRL917558 QBF917557:QBH917558 QLB917557:QLD917558 QUX917557:QUZ917558 RET917557:REV917558 ROP917557:ROR917558 RYL917557:RYN917558 SIH917557:SIJ917558 SSD917557:SSF917558 TBZ917557:TCB917558 TLV917557:TLX917558 TVR917557:TVT917558 UFN917557:UFP917558 UPJ917557:UPL917558 UZF917557:UZH917558 VJB917557:VJD917558 VSX917557:VSZ917558 WCT917557:WCV917558 WMP917557:WMR917558 WWL917557:WWN917558 AD983093:AF983094 JZ983093:KB983094 TV983093:TX983094 ADR983093:ADT983094 ANN983093:ANP983094 AXJ983093:AXL983094 BHF983093:BHH983094 BRB983093:BRD983094 CAX983093:CAZ983094 CKT983093:CKV983094 CUP983093:CUR983094 DEL983093:DEN983094 DOH983093:DOJ983094 DYD983093:DYF983094 EHZ983093:EIB983094 ERV983093:ERX983094 FBR983093:FBT983094 FLN983093:FLP983094 FVJ983093:FVL983094 GFF983093:GFH983094 GPB983093:GPD983094 GYX983093:GYZ983094 HIT983093:HIV983094 HSP983093:HSR983094 ICL983093:ICN983094 IMH983093:IMJ983094 IWD983093:IWF983094 JFZ983093:JGB983094 JPV983093:JPX983094 JZR983093:JZT983094 KJN983093:KJP983094 KTJ983093:KTL983094 LDF983093:LDH983094 LNB983093:LND983094 LWX983093:LWZ983094 MGT983093:MGV983094 MQP983093:MQR983094 NAL983093:NAN983094 NKH983093:NKJ983094 NUD983093:NUF983094 ODZ983093:OEB983094 ONV983093:ONX983094 OXR983093:OXT983094 PHN983093:PHP983094 PRJ983093:PRL983094 QBF983093:QBH983094 QLB983093:QLD983094 QUX983093:QUZ983094 RET983093:REV983094 ROP983093:ROR983094 RYL983093:RYN983094 SIH983093:SIJ983094 SSD983093:SSF983094 TBZ983093:TCB983094 TLV983093:TLX983094 TVR983093:TVT983094 UFN983093:UFP983094 UPJ983093:UPL983094 UZF983093:UZH983094 VJB983093:VJD983094 VSX983093:VSZ983094 WCT983093:WCV983094 WMP983093:WMR983094 WWL983093:WWN983094 AG13:AG54 KC13:KC54 TY13:TY54 ADU13:ADU54 ANQ13:ANQ54 AXM13:AXM54 BHI13:BHI54 BRE13:BRE54 CBA13:CBA54 CKW13:CKW54 CUS13:CUS54 DEO13:DEO54 DOK13:DOK54 DYG13:DYG54 EIC13:EIC54 ERY13:ERY54 FBU13:FBU54 FLQ13:FLQ54 FVM13:FVM54 GFI13:GFI54 GPE13:GPE54 GZA13:GZA54 HIW13:HIW54 HSS13:HSS54 ICO13:ICO54 IMK13:IMK54 IWG13:IWG54 JGC13:JGC54 JPY13:JPY54 JZU13:JZU54 KJQ13:KJQ54 KTM13:KTM54 LDI13:LDI54 LNE13:LNE54 LXA13:LXA54 MGW13:MGW54 MQS13:MQS54 NAO13:NAO54 NKK13:NKK54 NUG13:NUG54 OEC13:OEC54 ONY13:ONY54 OXU13:OXU54 PHQ13:PHQ54 PRM13:PRM54 QBI13:QBI54 QLE13:QLE54 QVA13:QVA54 REW13:REW54 ROS13:ROS54 RYO13:RYO54 SIK13:SIK54 SSG13:SSG54 TCC13:TCC54 TLY13:TLY54 TVU13:TVU54 UFQ13:UFQ54 UPM13:UPM54 UZI13:UZI54 VJE13:VJE54 VTA13:VTA54 WCW13:WCW54 WMS13:WMS54 WWO13:WWO54 AG65549:AG65590 KC65549:KC65590 TY65549:TY65590 ADU65549:ADU65590 ANQ65549:ANQ65590 AXM65549:AXM65590 BHI65549:BHI65590 BRE65549:BRE65590 CBA65549:CBA65590 CKW65549:CKW65590 CUS65549:CUS65590 DEO65549:DEO65590 DOK65549:DOK65590 DYG65549:DYG65590 EIC65549:EIC65590 ERY65549:ERY65590 FBU65549:FBU65590 FLQ65549:FLQ65590 FVM65549:FVM65590 GFI65549:GFI65590 GPE65549:GPE65590 GZA65549:GZA65590 HIW65549:HIW65590 HSS65549:HSS65590 ICO65549:ICO65590 IMK65549:IMK65590 IWG65549:IWG65590 JGC65549:JGC65590 JPY65549:JPY65590 JZU65549:JZU65590 KJQ65549:KJQ65590 KTM65549:KTM65590 LDI65549:LDI65590 LNE65549:LNE65590 LXA65549:LXA65590 MGW65549:MGW65590 MQS65549:MQS65590 NAO65549:NAO65590 NKK65549:NKK65590 NUG65549:NUG65590 OEC65549:OEC65590 ONY65549:ONY65590 OXU65549:OXU65590 PHQ65549:PHQ65590 PRM65549:PRM65590 QBI65549:QBI65590 QLE65549:QLE65590 QVA65549:QVA65590 REW65549:REW65590 ROS65549:ROS65590 RYO65549:RYO65590 SIK65549:SIK65590 SSG65549:SSG65590 TCC65549:TCC65590 TLY65549:TLY65590 TVU65549:TVU65590 UFQ65549:UFQ65590 UPM65549:UPM65590 UZI65549:UZI65590 VJE65549:VJE65590 VTA65549:VTA65590 WCW65549:WCW65590 WMS65549:WMS65590 WWO65549:WWO65590 AG131085:AG131126 KC131085:KC131126 TY131085:TY131126 ADU131085:ADU131126 ANQ131085:ANQ131126 AXM131085:AXM131126 BHI131085:BHI131126 BRE131085:BRE131126 CBA131085:CBA131126 CKW131085:CKW131126 CUS131085:CUS131126 DEO131085:DEO131126 DOK131085:DOK131126 DYG131085:DYG131126 EIC131085:EIC131126 ERY131085:ERY131126 FBU131085:FBU131126 FLQ131085:FLQ131126 FVM131085:FVM131126 GFI131085:GFI131126 GPE131085:GPE131126 GZA131085:GZA131126 HIW131085:HIW131126 HSS131085:HSS131126 ICO131085:ICO131126 IMK131085:IMK131126 IWG131085:IWG131126 JGC131085:JGC131126 JPY131085:JPY131126 JZU131085:JZU131126 KJQ131085:KJQ131126 KTM131085:KTM131126 LDI131085:LDI131126 LNE131085:LNE131126 LXA131085:LXA131126 MGW131085:MGW131126 MQS131085:MQS131126 NAO131085:NAO131126 NKK131085:NKK131126 NUG131085:NUG131126 OEC131085:OEC131126 ONY131085:ONY131126 OXU131085:OXU131126 PHQ131085:PHQ131126 PRM131085:PRM131126 QBI131085:QBI131126 QLE131085:QLE131126 QVA131085:QVA131126 REW131085:REW131126 ROS131085:ROS131126 RYO131085:RYO131126 SIK131085:SIK131126 SSG131085:SSG131126 TCC131085:TCC131126 TLY131085:TLY131126 TVU131085:TVU131126 UFQ131085:UFQ131126 UPM131085:UPM131126 UZI131085:UZI131126 VJE131085:VJE131126 VTA131085:VTA131126 WCW131085:WCW131126 WMS131085:WMS131126 WWO131085:WWO131126 AG196621:AG196662 KC196621:KC196662 TY196621:TY196662 ADU196621:ADU196662 ANQ196621:ANQ196662 AXM196621:AXM196662 BHI196621:BHI196662 BRE196621:BRE196662 CBA196621:CBA196662 CKW196621:CKW196662 CUS196621:CUS196662 DEO196621:DEO196662 DOK196621:DOK196662 DYG196621:DYG196662 EIC196621:EIC196662 ERY196621:ERY196662 FBU196621:FBU196662 FLQ196621:FLQ196662 FVM196621:FVM196662 GFI196621:GFI196662 GPE196621:GPE196662 GZA196621:GZA196662 HIW196621:HIW196662 HSS196621:HSS196662 ICO196621:ICO196662 IMK196621:IMK196662 IWG196621:IWG196662 JGC196621:JGC196662 JPY196621:JPY196662 JZU196621:JZU196662 KJQ196621:KJQ196662 KTM196621:KTM196662 LDI196621:LDI196662 LNE196621:LNE196662 LXA196621:LXA196662 MGW196621:MGW196662 MQS196621:MQS196662 NAO196621:NAO196662 NKK196621:NKK196662 NUG196621:NUG196662 OEC196621:OEC196662 ONY196621:ONY196662 OXU196621:OXU196662 PHQ196621:PHQ196662 PRM196621:PRM196662 QBI196621:QBI196662 QLE196621:QLE196662 QVA196621:QVA196662 REW196621:REW196662 ROS196621:ROS196662 RYO196621:RYO196662 SIK196621:SIK196662 SSG196621:SSG196662 TCC196621:TCC196662 TLY196621:TLY196662 TVU196621:TVU196662 UFQ196621:UFQ196662 UPM196621:UPM196662 UZI196621:UZI196662 VJE196621:VJE196662 VTA196621:VTA196662 WCW196621:WCW196662 WMS196621:WMS196662 WWO196621:WWO196662 AG262157:AG262198 KC262157:KC262198 TY262157:TY262198 ADU262157:ADU262198 ANQ262157:ANQ262198 AXM262157:AXM262198 BHI262157:BHI262198 BRE262157:BRE262198 CBA262157:CBA262198 CKW262157:CKW262198 CUS262157:CUS262198 DEO262157:DEO262198 DOK262157:DOK262198 DYG262157:DYG262198 EIC262157:EIC262198 ERY262157:ERY262198 FBU262157:FBU262198 FLQ262157:FLQ262198 FVM262157:FVM262198 GFI262157:GFI262198 GPE262157:GPE262198 GZA262157:GZA262198 HIW262157:HIW262198 HSS262157:HSS262198 ICO262157:ICO262198 IMK262157:IMK262198 IWG262157:IWG262198 JGC262157:JGC262198 JPY262157:JPY262198 JZU262157:JZU262198 KJQ262157:KJQ262198 KTM262157:KTM262198 LDI262157:LDI262198 LNE262157:LNE262198 LXA262157:LXA262198 MGW262157:MGW262198 MQS262157:MQS262198 NAO262157:NAO262198 NKK262157:NKK262198 NUG262157:NUG262198 OEC262157:OEC262198 ONY262157:ONY262198 OXU262157:OXU262198 PHQ262157:PHQ262198 PRM262157:PRM262198 QBI262157:QBI262198 QLE262157:QLE262198 QVA262157:QVA262198 REW262157:REW262198 ROS262157:ROS262198 RYO262157:RYO262198 SIK262157:SIK262198 SSG262157:SSG262198 TCC262157:TCC262198 TLY262157:TLY262198 TVU262157:TVU262198 UFQ262157:UFQ262198 UPM262157:UPM262198 UZI262157:UZI262198 VJE262157:VJE262198 VTA262157:VTA262198 WCW262157:WCW262198 WMS262157:WMS262198 WWO262157:WWO262198 AG327693:AG327734 KC327693:KC327734 TY327693:TY327734 ADU327693:ADU327734 ANQ327693:ANQ327734 AXM327693:AXM327734 BHI327693:BHI327734 BRE327693:BRE327734 CBA327693:CBA327734 CKW327693:CKW327734 CUS327693:CUS327734 DEO327693:DEO327734 DOK327693:DOK327734 DYG327693:DYG327734 EIC327693:EIC327734 ERY327693:ERY327734 FBU327693:FBU327734 FLQ327693:FLQ327734 FVM327693:FVM327734 GFI327693:GFI327734 GPE327693:GPE327734 GZA327693:GZA327734 HIW327693:HIW327734 HSS327693:HSS327734 ICO327693:ICO327734 IMK327693:IMK327734 IWG327693:IWG327734 JGC327693:JGC327734 JPY327693:JPY327734 JZU327693:JZU327734 KJQ327693:KJQ327734 KTM327693:KTM327734 LDI327693:LDI327734 LNE327693:LNE327734 LXA327693:LXA327734 MGW327693:MGW327734 MQS327693:MQS327734 NAO327693:NAO327734 NKK327693:NKK327734 NUG327693:NUG327734 OEC327693:OEC327734 ONY327693:ONY327734 OXU327693:OXU327734 PHQ327693:PHQ327734 PRM327693:PRM327734 QBI327693:QBI327734 QLE327693:QLE327734 QVA327693:QVA327734 REW327693:REW327734 ROS327693:ROS327734 RYO327693:RYO327734 SIK327693:SIK327734 SSG327693:SSG327734 TCC327693:TCC327734 TLY327693:TLY327734 TVU327693:TVU327734 UFQ327693:UFQ327734 UPM327693:UPM327734 UZI327693:UZI327734 VJE327693:VJE327734 VTA327693:VTA327734 WCW327693:WCW327734 WMS327693:WMS327734 WWO327693:WWO327734 AG393229:AG393270 KC393229:KC393270 TY393229:TY393270 ADU393229:ADU393270 ANQ393229:ANQ393270 AXM393229:AXM393270 BHI393229:BHI393270 BRE393229:BRE393270 CBA393229:CBA393270 CKW393229:CKW393270 CUS393229:CUS393270 DEO393229:DEO393270 DOK393229:DOK393270 DYG393229:DYG393270 EIC393229:EIC393270 ERY393229:ERY393270 FBU393229:FBU393270 FLQ393229:FLQ393270 FVM393229:FVM393270 GFI393229:GFI393270 GPE393229:GPE393270 GZA393229:GZA393270 HIW393229:HIW393270 HSS393229:HSS393270 ICO393229:ICO393270 IMK393229:IMK393270 IWG393229:IWG393270 JGC393229:JGC393270 JPY393229:JPY393270 JZU393229:JZU393270 KJQ393229:KJQ393270 KTM393229:KTM393270 LDI393229:LDI393270 LNE393229:LNE393270 LXA393229:LXA393270 MGW393229:MGW393270 MQS393229:MQS393270 NAO393229:NAO393270 NKK393229:NKK393270 NUG393229:NUG393270 OEC393229:OEC393270 ONY393229:ONY393270 OXU393229:OXU393270 PHQ393229:PHQ393270 PRM393229:PRM393270 QBI393229:QBI393270 QLE393229:QLE393270 QVA393229:QVA393270 REW393229:REW393270 ROS393229:ROS393270 RYO393229:RYO393270 SIK393229:SIK393270 SSG393229:SSG393270 TCC393229:TCC393270 TLY393229:TLY393270 TVU393229:TVU393270 UFQ393229:UFQ393270 UPM393229:UPM393270 UZI393229:UZI393270 VJE393229:VJE393270 VTA393229:VTA393270 WCW393229:WCW393270 WMS393229:WMS393270 WWO393229:WWO393270 AG458765:AG458806 KC458765:KC458806 TY458765:TY458806 ADU458765:ADU458806 ANQ458765:ANQ458806 AXM458765:AXM458806 BHI458765:BHI458806 BRE458765:BRE458806 CBA458765:CBA458806 CKW458765:CKW458806 CUS458765:CUS458806 DEO458765:DEO458806 DOK458765:DOK458806 DYG458765:DYG458806 EIC458765:EIC458806 ERY458765:ERY458806 FBU458765:FBU458806 FLQ458765:FLQ458806 FVM458765:FVM458806 GFI458765:GFI458806 GPE458765:GPE458806 GZA458765:GZA458806 HIW458765:HIW458806 HSS458765:HSS458806 ICO458765:ICO458806 IMK458765:IMK458806 IWG458765:IWG458806 JGC458765:JGC458806 JPY458765:JPY458806 JZU458765:JZU458806 KJQ458765:KJQ458806 KTM458765:KTM458806 LDI458765:LDI458806 LNE458765:LNE458806 LXA458765:LXA458806 MGW458765:MGW458806 MQS458765:MQS458806 NAO458765:NAO458806 NKK458765:NKK458806 NUG458765:NUG458806 OEC458765:OEC458806 ONY458765:ONY458806 OXU458765:OXU458806 PHQ458765:PHQ458806 PRM458765:PRM458806 QBI458765:QBI458806 QLE458765:QLE458806 QVA458765:QVA458806 REW458765:REW458806 ROS458765:ROS458806 RYO458765:RYO458806 SIK458765:SIK458806 SSG458765:SSG458806 TCC458765:TCC458806 TLY458765:TLY458806 TVU458765:TVU458806 UFQ458765:UFQ458806 UPM458765:UPM458806 UZI458765:UZI458806 VJE458765:VJE458806 VTA458765:VTA458806 WCW458765:WCW458806 WMS458765:WMS458806 WWO458765:WWO458806 AG524301:AG524342 KC524301:KC524342 TY524301:TY524342 ADU524301:ADU524342 ANQ524301:ANQ524342 AXM524301:AXM524342 BHI524301:BHI524342 BRE524301:BRE524342 CBA524301:CBA524342 CKW524301:CKW524342 CUS524301:CUS524342 DEO524301:DEO524342 DOK524301:DOK524342 DYG524301:DYG524342 EIC524301:EIC524342 ERY524301:ERY524342 FBU524301:FBU524342 FLQ524301:FLQ524342 FVM524301:FVM524342 GFI524301:GFI524342 GPE524301:GPE524342 GZA524301:GZA524342 HIW524301:HIW524342 HSS524301:HSS524342 ICO524301:ICO524342 IMK524301:IMK524342 IWG524301:IWG524342 JGC524301:JGC524342 JPY524301:JPY524342 JZU524301:JZU524342 KJQ524301:KJQ524342 KTM524301:KTM524342 LDI524301:LDI524342 LNE524301:LNE524342 LXA524301:LXA524342 MGW524301:MGW524342 MQS524301:MQS524342 NAO524301:NAO524342 NKK524301:NKK524342 NUG524301:NUG524342 OEC524301:OEC524342 ONY524301:ONY524342 OXU524301:OXU524342 PHQ524301:PHQ524342 PRM524301:PRM524342 QBI524301:QBI524342 QLE524301:QLE524342 QVA524301:QVA524342 REW524301:REW524342 ROS524301:ROS524342 RYO524301:RYO524342 SIK524301:SIK524342 SSG524301:SSG524342 TCC524301:TCC524342 TLY524301:TLY524342 TVU524301:TVU524342 UFQ524301:UFQ524342 UPM524301:UPM524342 UZI524301:UZI524342 VJE524301:VJE524342 VTA524301:VTA524342 WCW524301:WCW524342 WMS524301:WMS524342 WWO524301:WWO524342 AG589837:AG589878 KC589837:KC589878 TY589837:TY589878 ADU589837:ADU589878 ANQ589837:ANQ589878 AXM589837:AXM589878 BHI589837:BHI589878 BRE589837:BRE589878 CBA589837:CBA589878 CKW589837:CKW589878 CUS589837:CUS589878 DEO589837:DEO589878 DOK589837:DOK589878 DYG589837:DYG589878 EIC589837:EIC589878 ERY589837:ERY589878 FBU589837:FBU589878 FLQ589837:FLQ589878 FVM589837:FVM589878 GFI589837:GFI589878 GPE589837:GPE589878 GZA589837:GZA589878 HIW589837:HIW589878 HSS589837:HSS589878 ICO589837:ICO589878 IMK589837:IMK589878 IWG589837:IWG589878 JGC589837:JGC589878 JPY589837:JPY589878 JZU589837:JZU589878 KJQ589837:KJQ589878 KTM589837:KTM589878 LDI589837:LDI589878 LNE589837:LNE589878 LXA589837:LXA589878 MGW589837:MGW589878 MQS589837:MQS589878 NAO589837:NAO589878 NKK589837:NKK589878 NUG589837:NUG589878 OEC589837:OEC589878 ONY589837:ONY589878 OXU589837:OXU589878 PHQ589837:PHQ589878 PRM589837:PRM589878 QBI589837:QBI589878 QLE589837:QLE589878 QVA589837:QVA589878 REW589837:REW589878 ROS589837:ROS589878 RYO589837:RYO589878 SIK589837:SIK589878 SSG589837:SSG589878 TCC589837:TCC589878 TLY589837:TLY589878 TVU589837:TVU589878 UFQ589837:UFQ589878 UPM589837:UPM589878 UZI589837:UZI589878 VJE589837:VJE589878 VTA589837:VTA589878 WCW589837:WCW589878 WMS589837:WMS589878 WWO589837:WWO589878 AG655373:AG655414 KC655373:KC655414 TY655373:TY655414 ADU655373:ADU655414 ANQ655373:ANQ655414 AXM655373:AXM655414 BHI655373:BHI655414 BRE655373:BRE655414 CBA655373:CBA655414 CKW655373:CKW655414 CUS655373:CUS655414 DEO655373:DEO655414 DOK655373:DOK655414 DYG655373:DYG655414 EIC655373:EIC655414 ERY655373:ERY655414 FBU655373:FBU655414 FLQ655373:FLQ655414 FVM655373:FVM655414 GFI655373:GFI655414 GPE655373:GPE655414 GZA655373:GZA655414 HIW655373:HIW655414 HSS655373:HSS655414 ICO655373:ICO655414 IMK655373:IMK655414 IWG655373:IWG655414 JGC655373:JGC655414 JPY655373:JPY655414 JZU655373:JZU655414 KJQ655373:KJQ655414 KTM655373:KTM655414 LDI655373:LDI655414 LNE655373:LNE655414 LXA655373:LXA655414 MGW655373:MGW655414 MQS655373:MQS655414 NAO655373:NAO655414 NKK655373:NKK655414 NUG655373:NUG655414 OEC655373:OEC655414 ONY655373:ONY655414 OXU655373:OXU655414 PHQ655373:PHQ655414 PRM655373:PRM655414 QBI655373:QBI655414 QLE655373:QLE655414 QVA655373:QVA655414 REW655373:REW655414 ROS655373:ROS655414 RYO655373:RYO655414 SIK655373:SIK655414 SSG655373:SSG655414 TCC655373:TCC655414 TLY655373:TLY655414 TVU655373:TVU655414 UFQ655373:UFQ655414 UPM655373:UPM655414 UZI655373:UZI655414 VJE655373:VJE655414 VTA655373:VTA655414 WCW655373:WCW655414 WMS655373:WMS655414 WWO655373:WWO655414 AG720909:AG720950 KC720909:KC720950 TY720909:TY720950 ADU720909:ADU720950 ANQ720909:ANQ720950 AXM720909:AXM720950 BHI720909:BHI720950 BRE720909:BRE720950 CBA720909:CBA720950 CKW720909:CKW720950 CUS720909:CUS720950 DEO720909:DEO720950 DOK720909:DOK720950 DYG720909:DYG720950 EIC720909:EIC720950 ERY720909:ERY720950 FBU720909:FBU720950 FLQ720909:FLQ720950 FVM720909:FVM720950 GFI720909:GFI720950 GPE720909:GPE720950 GZA720909:GZA720950 HIW720909:HIW720950 HSS720909:HSS720950 ICO720909:ICO720950 IMK720909:IMK720950 IWG720909:IWG720950 JGC720909:JGC720950 JPY720909:JPY720950 JZU720909:JZU720950 KJQ720909:KJQ720950 KTM720909:KTM720950 LDI720909:LDI720950 LNE720909:LNE720950 LXA720909:LXA720950 MGW720909:MGW720950 MQS720909:MQS720950 NAO720909:NAO720950 NKK720909:NKK720950 NUG720909:NUG720950 OEC720909:OEC720950 ONY720909:ONY720950 OXU720909:OXU720950 PHQ720909:PHQ720950 PRM720909:PRM720950 QBI720909:QBI720950 QLE720909:QLE720950 QVA720909:QVA720950 REW720909:REW720950 ROS720909:ROS720950 RYO720909:RYO720950 SIK720909:SIK720950 SSG720909:SSG720950 TCC720909:TCC720950 TLY720909:TLY720950 TVU720909:TVU720950 UFQ720909:UFQ720950 UPM720909:UPM720950 UZI720909:UZI720950 VJE720909:VJE720950 VTA720909:VTA720950 WCW720909:WCW720950 WMS720909:WMS720950 WWO720909:WWO720950 AG786445:AG786486 KC786445:KC786486 TY786445:TY786486 ADU786445:ADU786486 ANQ786445:ANQ786486 AXM786445:AXM786486 BHI786445:BHI786486 BRE786445:BRE786486 CBA786445:CBA786486 CKW786445:CKW786486 CUS786445:CUS786486 DEO786445:DEO786486 DOK786445:DOK786486 DYG786445:DYG786486 EIC786445:EIC786486 ERY786445:ERY786486 FBU786445:FBU786486 FLQ786445:FLQ786486 FVM786445:FVM786486 GFI786445:GFI786486 GPE786445:GPE786486 GZA786445:GZA786486 HIW786445:HIW786486 HSS786445:HSS786486 ICO786445:ICO786486 IMK786445:IMK786486 IWG786445:IWG786486 JGC786445:JGC786486 JPY786445:JPY786486 JZU786445:JZU786486 KJQ786445:KJQ786486 KTM786445:KTM786486 LDI786445:LDI786486 LNE786445:LNE786486 LXA786445:LXA786486 MGW786445:MGW786486 MQS786445:MQS786486 NAO786445:NAO786486 NKK786445:NKK786486 NUG786445:NUG786486 OEC786445:OEC786486 ONY786445:ONY786486 OXU786445:OXU786486 PHQ786445:PHQ786486 PRM786445:PRM786486 QBI786445:QBI786486 QLE786445:QLE786486 QVA786445:QVA786486 REW786445:REW786486 ROS786445:ROS786486 RYO786445:RYO786486 SIK786445:SIK786486 SSG786445:SSG786486 TCC786445:TCC786486 TLY786445:TLY786486 TVU786445:TVU786486 UFQ786445:UFQ786486 UPM786445:UPM786486 UZI786445:UZI786486 VJE786445:VJE786486 VTA786445:VTA786486 WCW786445:WCW786486 WMS786445:WMS786486 WWO786445:WWO786486 AG851981:AG852022 KC851981:KC852022 TY851981:TY852022 ADU851981:ADU852022 ANQ851981:ANQ852022 AXM851981:AXM852022 BHI851981:BHI852022 BRE851981:BRE852022 CBA851981:CBA852022 CKW851981:CKW852022 CUS851981:CUS852022 DEO851981:DEO852022 DOK851981:DOK852022 DYG851981:DYG852022 EIC851981:EIC852022 ERY851981:ERY852022 FBU851981:FBU852022 FLQ851981:FLQ852022 FVM851981:FVM852022 GFI851981:GFI852022 GPE851981:GPE852022 GZA851981:GZA852022 HIW851981:HIW852022 HSS851981:HSS852022 ICO851981:ICO852022 IMK851981:IMK852022 IWG851981:IWG852022 JGC851981:JGC852022 JPY851981:JPY852022 JZU851981:JZU852022 KJQ851981:KJQ852022 KTM851981:KTM852022 LDI851981:LDI852022 LNE851981:LNE852022 LXA851981:LXA852022 MGW851981:MGW852022 MQS851981:MQS852022 NAO851981:NAO852022 NKK851981:NKK852022 NUG851981:NUG852022 OEC851981:OEC852022 ONY851981:ONY852022 OXU851981:OXU852022 PHQ851981:PHQ852022 PRM851981:PRM852022 QBI851981:QBI852022 QLE851981:QLE852022 QVA851981:QVA852022 REW851981:REW852022 ROS851981:ROS852022 RYO851981:RYO852022 SIK851981:SIK852022 SSG851981:SSG852022 TCC851981:TCC852022 TLY851981:TLY852022 TVU851981:TVU852022 UFQ851981:UFQ852022 UPM851981:UPM852022 UZI851981:UZI852022 VJE851981:VJE852022 VTA851981:VTA852022 WCW851981:WCW852022 WMS851981:WMS852022 WWO851981:WWO852022 AG917517:AG917558 KC917517:KC917558 TY917517:TY917558 ADU917517:ADU917558 ANQ917517:ANQ917558 AXM917517:AXM917558 BHI917517:BHI917558 BRE917517:BRE917558 CBA917517:CBA917558 CKW917517:CKW917558 CUS917517:CUS917558 DEO917517:DEO917558 DOK917517:DOK917558 DYG917517:DYG917558 EIC917517:EIC917558 ERY917517:ERY917558 FBU917517:FBU917558 FLQ917517:FLQ917558 FVM917517:FVM917558 GFI917517:GFI917558 GPE917517:GPE917558 GZA917517:GZA917558 HIW917517:HIW917558 HSS917517:HSS917558 ICO917517:ICO917558 IMK917517:IMK917558 IWG917517:IWG917558 JGC917517:JGC917558 JPY917517:JPY917558 JZU917517:JZU917558 KJQ917517:KJQ917558 KTM917517:KTM917558 LDI917517:LDI917558 LNE917517:LNE917558 LXA917517:LXA917558 MGW917517:MGW917558 MQS917517:MQS917558 NAO917517:NAO917558 NKK917517:NKK917558 NUG917517:NUG917558 OEC917517:OEC917558 ONY917517:ONY917558 OXU917517:OXU917558 PHQ917517:PHQ917558 PRM917517:PRM917558 QBI917517:QBI917558 QLE917517:QLE917558 QVA917517:QVA917558 REW917517:REW917558 ROS917517:ROS917558 RYO917517:RYO917558 SIK917517:SIK917558 SSG917517:SSG917558 TCC917517:TCC917558 TLY917517:TLY917558 TVU917517:TVU917558 UFQ917517:UFQ917558 UPM917517:UPM917558 UZI917517:UZI917558 VJE917517:VJE917558 VTA917517:VTA917558 WCW917517:WCW917558 WMS917517:WMS917558 WWO917517:WWO917558 AG983053:AG983094 KC983053:KC983094 TY983053:TY983094 ADU983053:ADU983094 ANQ983053:ANQ983094 AXM983053:AXM983094 BHI983053:BHI983094 BRE983053:BRE983094 CBA983053:CBA983094 CKW983053:CKW983094 CUS983053:CUS983094 DEO983053:DEO983094 DOK983053:DOK983094 DYG983053:DYG983094 EIC983053:EIC983094 ERY983053:ERY983094 FBU983053:FBU983094 FLQ983053:FLQ983094 FVM983053:FVM983094 GFI983053:GFI983094 GPE983053:GPE983094 GZA983053:GZA983094 HIW983053:HIW983094 HSS983053:HSS983094 ICO983053:ICO983094 IMK983053:IMK983094 IWG983053:IWG983094 JGC983053:JGC983094 JPY983053:JPY983094 JZU983053:JZU983094 KJQ983053:KJQ983094 KTM983053:KTM983094 LDI983053:LDI983094 LNE983053:LNE983094 LXA983053:LXA983094 MGW983053:MGW983094 MQS983053:MQS983094 NAO983053:NAO983094 NKK983053:NKK983094 NUG983053:NUG983094 OEC983053:OEC983094 ONY983053:ONY983094 OXU983053:OXU983094 PHQ983053:PHQ983094 PRM983053:PRM983094 QBI983053:QBI983094 QLE983053:QLE983094 QVA983053:QVA983094 REW983053:REW983094 ROS983053:ROS983094 RYO983053:RYO983094 SIK983053:SIK983094 SSG983053:SSG983094 TCC983053:TCC983094 TLY983053:TLY983094 TVU983053:TVU983094 UFQ983053:UFQ983094 UPM983053:UPM983094 UZI983053:UZI983094 VJE983053:VJE983094 VTA983053:VTA983094 WCW983053:WCW983094 WMS983053:WMS983094 WWO983053:WWO983094 AB31:AB32 JX31:JX32 TT31:TT32 ADP31:ADP32 ANL31:ANL32 AXH31:AXH32 BHD31:BHD32 BQZ31:BQZ32 CAV31:CAV32 CKR31:CKR32 CUN31:CUN32 DEJ31:DEJ32 DOF31:DOF32 DYB31:DYB32 EHX31:EHX32 ERT31:ERT32 FBP31:FBP32 FLL31:FLL32 FVH31:FVH32 GFD31:GFD32 GOZ31:GOZ32 GYV31:GYV32 HIR31:HIR32 HSN31:HSN32 ICJ31:ICJ32 IMF31:IMF32 IWB31:IWB32 JFX31:JFX32 JPT31:JPT32 JZP31:JZP32 KJL31:KJL32 KTH31:KTH32 LDD31:LDD32 LMZ31:LMZ32 LWV31:LWV32 MGR31:MGR32 MQN31:MQN32 NAJ31:NAJ32 NKF31:NKF32 NUB31:NUB32 ODX31:ODX32 ONT31:ONT32 OXP31:OXP32 PHL31:PHL32 PRH31:PRH32 QBD31:QBD32 QKZ31:QKZ32 QUV31:QUV32 RER31:RER32 RON31:RON32 RYJ31:RYJ32 SIF31:SIF32 SSB31:SSB32 TBX31:TBX32 TLT31:TLT32 TVP31:TVP32 UFL31:UFL32 UPH31:UPH32 UZD31:UZD32 VIZ31:VIZ32 VSV31:VSV32 WCR31:WCR32 WMN31:WMN32 WWJ31:WWJ32 AB65567:AB65568 JX65567:JX65568 TT65567:TT65568 ADP65567:ADP65568 ANL65567:ANL65568 AXH65567:AXH65568 BHD65567:BHD65568 BQZ65567:BQZ65568 CAV65567:CAV65568 CKR65567:CKR65568 CUN65567:CUN65568 DEJ65567:DEJ65568 DOF65567:DOF65568 DYB65567:DYB65568 EHX65567:EHX65568 ERT65567:ERT65568 FBP65567:FBP65568 FLL65567:FLL65568 FVH65567:FVH65568 GFD65567:GFD65568 GOZ65567:GOZ65568 GYV65567:GYV65568 HIR65567:HIR65568 HSN65567:HSN65568 ICJ65567:ICJ65568 IMF65567:IMF65568 IWB65567:IWB65568 JFX65567:JFX65568 JPT65567:JPT65568 JZP65567:JZP65568 KJL65567:KJL65568 KTH65567:KTH65568 LDD65567:LDD65568 LMZ65567:LMZ65568 LWV65567:LWV65568 MGR65567:MGR65568 MQN65567:MQN65568 NAJ65567:NAJ65568 NKF65567:NKF65568 NUB65567:NUB65568 ODX65567:ODX65568 ONT65567:ONT65568 OXP65567:OXP65568 PHL65567:PHL65568 PRH65567:PRH65568 QBD65567:QBD65568 QKZ65567:QKZ65568 QUV65567:QUV65568 RER65567:RER65568 RON65567:RON65568 RYJ65567:RYJ65568 SIF65567:SIF65568 SSB65567:SSB65568 TBX65567:TBX65568 TLT65567:TLT65568 TVP65567:TVP65568 UFL65567:UFL65568 UPH65567:UPH65568 UZD65567:UZD65568 VIZ65567:VIZ65568 VSV65567:VSV65568 WCR65567:WCR65568 WMN65567:WMN65568 WWJ65567:WWJ65568 AB131103:AB131104 JX131103:JX131104 TT131103:TT131104 ADP131103:ADP131104 ANL131103:ANL131104 AXH131103:AXH131104 BHD131103:BHD131104 BQZ131103:BQZ131104 CAV131103:CAV131104 CKR131103:CKR131104 CUN131103:CUN131104 DEJ131103:DEJ131104 DOF131103:DOF131104 DYB131103:DYB131104 EHX131103:EHX131104 ERT131103:ERT131104 FBP131103:FBP131104 FLL131103:FLL131104 FVH131103:FVH131104 GFD131103:GFD131104 GOZ131103:GOZ131104 GYV131103:GYV131104 HIR131103:HIR131104 HSN131103:HSN131104 ICJ131103:ICJ131104 IMF131103:IMF131104 IWB131103:IWB131104 JFX131103:JFX131104 JPT131103:JPT131104 JZP131103:JZP131104 KJL131103:KJL131104 KTH131103:KTH131104 LDD131103:LDD131104 LMZ131103:LMZ131104 LWV131103:LWV131104 MGR131103:MGR131104 MQN131103:MQN131104 NAJ131103:NAJ131104 NKF131103:NKF131104 NUB131103:NUB131104 ODX131103:ODX131104 ONT131103:ONT131104 OXP131103:OXP131104 PHL131103:PHL131104 PRH131103:PRH131104 QBD131103:QBD131104 QKZ131103:QKZ131104 QUV131103:QUV131104 RER131103:RER131104 RON131103:RON131104 RYJ131103:RYJ131104 SIF131103:SIF131104 SSB131103:SSB131104 TBX131103:TBX131104 TLT131103:TLT131104 TVP131103:TVP131104 UFL131103:UFL131104 UPH131103:UPH131104 UZD131103:UZD131104 VIZ131103:VIZ131104 VSV131103:VSV131104 WCR131103:WCR131104 WMN131103:WMN131104 WWJ131103:WWJ131104 AB196639:AB196640 JX196639:JX196640 TT196639:TT196640 ADP196639:ADP196640 ANL196639:ANL196640 AXH196639:AXH196640 BHD196639:BHD196640 BQZ196639:BQZ196640 CAV196639:CAV196640 CKR196639:CKR196640 CUN196639:CUN196640 DEJ196639:DEJ196640 DOF196639:DOF196640 DYB196639:DYB196640 EHX196639:EHX196640 ERT196639:ERT196640 FBP196639:FBP196640 FLL196639:FLL196640 FVH196639:FVH196640 GFD196639:GFD196640 GOZ196639:GOZ196640 GYV196639:GYV196640 HIR196639:HIR196640 HSN196639:HSN196640 ICJ196639:ICJ196640 IMF196639:IMF196640 IWB196639:IWB196640 JFX196639:JFX196640 JPT196639:JPT196640 JZP196639:JZP196640 KJL196639:KJL196640 KTH196639:KTH196640 LDD196639:LDD196640 LMZ196639:LMZ196640 LWV196639:LWV196640 MGR196639:MGR196640 MQN196639:MQN196640 NAJ196639:NAJ196640 NKF196639:NKF196640 NUB196639:NUB196640 ODX196639:ODX196640 ONT196639:ONT196640 OXP196639:OXP196640 PHL196639:PHL196640 PRH196639:PRH196640 QBD196639:QBD196640 QKZ196639:QKZ196640 QUV196639:QUV196640 RER196639:RER196640 RON196639:RON196640 RYJ196639:RYJ196640 SIF196639:SIF196640 SSB196639:SSB196640 TBX196639:TBX196640 TLT196639:TLT196640 TVP196639:TVP196640 UFL196639:UFL196640 UPH196639:UPH196640 UZD196639:UZD196640 VIZ196639:VIZ196640 VSV196639:VSV196640 WCR196639:WCR196640 WMN196639:WMN196640 WWJ196639:WWJ196640 AB262175:AB262176 JX262175:JX262176 TT262175:TT262176 ADP262175:ADP262176 ANL262175:ANL262176 AXH262175:AXH262176 BHD262175:BHD262176 BQZ262175:BQZ262176 CAV262175:CAV262176 CKR262175:CKR262176 CUN262175:CUN262176 DEJ262175:DEJ262176 DOF262175:DOF262176 DYB262175:DYB262176 EHX262175:EHX262176 ERT262175:ERT262176 FBP262175:FBP262176 FLL262175:FLL262176 FVH262175:FVH262176 GFD262175:GFD262176 GOZ262175:GOZ262176 GYV262175:GYV262176 HIR262175:HIR262176 HSN262175:HSN262176 ICJ262175:ICJ262176 IMF262175:IMF262176 IWB262175:IWB262176 JFX262175:JFX262176 JPT262175:JPT262176 JZP262175:JZP262176 KJL262175:KJL262176 KTH262175:KTH262176 LDD262175:LDD262176 LMZ262175:LMZ262176 LWV262175:LWV262176 MGR262175:MGR262176 MQN262175:MQN262176 NAJ262175:NAJ262176 NKF262175:NKF262176 NUB262175:NUB262176 ODX262175:ODX262176 ONT262175:ONT262176 OXP262175:OXP262176 PHL262175:PHL262176 PRH262175:PRH262176 QBD262175:QBD262176 QKZ262175:QKZ262176 QUV262175:QUV262176 RER262175:RER262176 RON262175:RON262176 RYJ262175:RYJ262176 SIF262175:SIF262176 SSB262175:SSB262176 TBX262175:TBX262176 TLT262175:TLT262176 TVP262175:TVP262176 UFL262175:UFL262176 UPH262175:UPH262176 UZD262175:UZD262176 VIZ262175:VIZ262176 VSV262175:VSV262176 WCR262175:WCR262176 WMN262175:WMN262176 WWJ262175:WWJ262176 AB327711:AB327712 JX327711:JX327712 TT327711:TT327712 ADP327711:ADP327712 ANL327711:ANL327712 AXH327711:AXH327712 BHD327711:BHD327712 BQZ327711:BQZ327712 CAV327711:CAV327712 CKR327711:CKR327712 CUN327711:CUN327712 DEJ327711:DEJ327712 DOF327711:DOF327712 DYB327711:DYB327712 EHX327711:EHX327712 ERT327711:ERT327712 FBP327711:FBP327712 FLL327711:FLL327712 FVH327711:FVH327712 GFD327711:GFD327712 GOZ327711:GOZ327712 GYV327711:GYV327712 HIR327711:HIR327712 HSN327711:HSN327712 ICJ327711:ICJ327712 IMF327711:IMF327712 IWB327711:IWB327712 JFX327711:JFX327712 JPT327711:JPT327712 JZP327711:JZP327712 KJL327711:KJL327712 KTH327711:KTH327712 LDD327711:LDD327712 LMZ327711:LMZ327712 LWV327711:LWV327712 MGR327711:MGR327712 MQN327711:MQN327712 NAJ327711:NAJ327712 NKF327711:NKF327712 NUB327711:NUB327712 ODX327711:ODX327712 ONT327711:ONT327712 OXP327711:OXP327712 PHL327711:PHL327712 PRH327711:PRH327712 QBD327711:QBD327712 QKZ327711:QKZ327712 QUV327711:QUV327712 RER327711:RER327712 RON327711:RON327712 RYJ327711:RYJ327712 SIF327711:SIF327712 SSB327711:SSB327712 TBX327711:TBX327712 TLT327711:TLT327712 TVP327711:TVP327712 UFL327711:UFL327712 UPH327711:UPH327712 UZD327711:UZD327712 VIZ327711:VIZ327712 VSV327711:VSV327712 WCR327711:WCR327712 WMN327711:WMN327712 WWJ327711:WWJ327712 AB393247:AB393248 JX393247:JX393248 TT393247:TT393248 ADP393247:ADP393248 ANL393247:ANL393248 AXH393247:AXH393248 BHD393247:BHD393248 BQZ393247:BQZ393248 CAV393247:CAV393248 CKR393247:CKR393248 CUN393247:CUN393248 DEJ393247:DEJ393248 DOF393247:DOF393248 DYB393247:DYB393248 EHX393247:EHX393248 ERT393247:ERT393248 FBP393247:FBP393248 FLL393247:FLL393248 FVH393247:FVH393248 GFD393247:GFD393248 GOZ393247:GOZ393248 GYV393247:GYV393248 HIR393247:HIR393248 HSN393247:HSN393248 ICJ393247:ICJ393248 IMF393247:IMF393248 IWB393247:IWB393248 JFX393247:JFX393248 JPT393247:JPT393248 JZP393247:JZP393248 KJL393247:KJL393248 KTH393247:KTH393248 LDD393247:LDD393248 LMZ393247:LMZ393248 LWV393247:LWV393248 MGR393247:MGR393248 MQN393247:MQN393248 NAJ393247:NAJ393248 NKF393247:NKF393248 NUB393247:NUB393248 ODX393247:ODX393248 ONT393247:ONT393248 OXP393247:OXP393248 PHL393247:PHL393248 PRH393247:PRH393248 QBD393247:QBD393248 QKZ393247:QKZ393248 QUV393247:QUV393248 RER393247:RER393248 RON393247:RON393248 RYJ393247:RYJ393248 SIF393247:SIF393248 SSB393247:SSB393248 TBX393247:TBX393248 TLT393247:TLT393248 TVP393247:TVP393248 UFL393247:UFL393248 UPH393247:UPH393248 UZD393247:UZD393248 VIZ393247:VIZ393248 VSV393247:VSV393248 WCR393247:WCR393248 WMN393247:WMN393248 WWJ393247:WWJ393248 AB458783:AB458784 JX458783:JX458784 TT458783:TT458784 ADP458783:ADP458784 ANL458783:ANL458784 AXH458783:AXH458784 BHD458783:BHD458784 BQZ458783:BQZ458784 CAV458783:CAV458784 CKR458783:CKR458784 CUN458783:CUN458784 DEJ458783:DEJ458784 DOF458783:DOF458784 DYB458783:DYB458784 EHX458783:EHX458784 ERT458783:ERT458784 FBP458783:FBP458784 FLL458783:FLL458784 FVH458783:FVH458784 GFD458783:GFD458784 GOZ458783:GOZ458784 GYV458783:GYV458784 HIR458783:HIR458784 HSN458783:HSN458784 ICJ458783:ICJ458784 IMF458783:IMF458784 IWB458783:IWB458784 JFX458783:JFX458784 JPT458783:JPT458784 JZP458783:JZP458784 KJL458783:KJL458784 KTH458783:KTH458784 LDD458783:LDD458784 LMZ458783:LMZ458784 LWV458783:LWV458784 MGR458783:MGR458784 MQN458783:MQN458784 NAJ458783:NAJ458784 NKF458783:NKF458784 NUB458783:NUB458784 ODX458783:ODX458784 ONT458783:ONT458784 OXP458783:OXP458784 PHL458783:PHL458784 PRH458783:PRH458784 QBD458783:QBD458784 QKZ458783:QKZ458784 QUV458783:QUV458784 RER458783:RER458784 RON458783:RON458784 RYJ458783:RYJ458784 SIF458783:SIF458784 SSB458783:SSB458784 TBX458783:TBX458784 TLT458783:TLT458784 TVP458783:TVP458784 UFL458783:UFL458784 UPH458783:UPH458784 UZD458783:UZD458784 VIZ458783:VIZ458784 VSV458783:VSV458784 WCR458783:WCR458784 WMN458783:WMN458784 WWJ458783:WWJ458784 AB524319:AB524320 JX524319:JX524320 TT524319:TT524320 ADP524319:ADP524320 ANL524319:ANL524320 AXH524319:AXH524320 BHD524319:BHD524320 BQZ524319:BQZ524320 CAV524319:CAV524320 CKR524319:CKR524320 CUN524319:CUN524320 DEJ524319:DEJ524320 DOF524319:DOF524320 DYB524319:DYB524320 EHX524319:EHX524320 ERT524319:ERT524320 FBP524319:FBP524320 FLL524319:FLL524320 FVH524319:FVH524320 GFD524319:GFD524320 GOZ524319:GOZ524320 GYV524319:GYV524320 HIR524319:HIR524320 HSN524319:HSN524320 ICJ524319:ICJ524320 IMF524319:IMF524320 IWB524319:IWB524320 JFX524319:JFX524320 JPT524319:JPT524320 JZP524319:JZP524320 KJL524319:KJL524320 KTH524319:KTH524320 LDD524319:LDD524320 LMZ524319:LMZ524320 LWV524319:LWV524320 MGR524319:MGR524320 MQN524319:MQN524320 NAJ524319:NAJ524320 NKF524319:NKF524320 NUB524319:NUB524320 ODX524319:ODX524320 ONT524319:ONT524320 OXP524319:OXP524320 PHL524319:PHL524320 PRH524319:PRH524320 QBD524319:QBD524320 QKZ524319:QKZ524320 QUV524319:QUV524320 RER524319:RER524320 RON524319:RON524320 RYJ524319:RYJ524320 SIF524319:SIF524320 SSB524319:SSB524320 TBX524319:TBX524320 TLT524319:TLT524320 TVP524319:TVP524320 UFL524319:UFL524320 UPH524319:UPH524320 UZD524319:UZD524320 VIZ524319:VIZ524320 VSV524319:VSV524320 WCR524319:WCR524320 WMN524319:WMN524320 WWJ524319:WWJ524320 AB589855:AB589856 JX589855:JX589856 TT589855:TT589856 ADP589855:ADP589856 ANL589855:ANL589856 AXH589855:AXH589856 BHD589855:BHD589856 BQZ589855:BQZ589856 CAV589855:CAV589856 CKR589855:CKR589856 CUN589855:CUN589856 DEJ589855:DEJ589856 DOF589855:DOF589856 DYB589855:DYB589856 EHX589855:EHX589856 ERT589855:ERT589856 FBP589855:FBP589856 FLL589855:FLL589856 FVH589855:FVH589856 GFD589855:GFD589856 GOZ589855:GOZ589856 GYV589855:GYV589856 HIR589855:HIR589856 HSN589855:HSN589856 ICJ589855:ICJ589856 IMF589855:IMF589856 IWB589855:IWB589856 JFX589855:JFX589856 JPT589855:JPT589856 JZP589855:JZP589856 KJL589855:KJL589856 KTH589855:KTH589856 LDD589855:LDD589856 LMZ589855:LMZ589856 LWV589855:LWV589856 MGR589855:MGR589856 MQN589855:MQN589856 NAJ589855:NAJ589856 NKF589855:NKF589856 NUB589855:NUB589856 ODX589855:ODX589856 ONT589855:ONT589856 OXP589855:OXP589856 PHL589855:PHL589856 PRH589855:PRH589856 QBD589855:QBD589856 QKZ589855:QKZ589856 QUV589855:QUV589856 RER589855:RER589856 RON589855:RON589856 RYJ589855:RYJ589856 SIF589855:SIF589856 SSB589855:SSB589856 TBX589855:TBX589856 TLT589855:TLT589856 TVP589855:TVP589856 UFL589855:UFL589856 UPH589855:UPH589856 UZD589855:UZD589856 VIZ589855:VIZ589856 VSV589855:VSV589856 WCR589855:WCR589856 WMN589855:WMN589856 WWJ589855:WWJ589856 AB655391:AB655392 JX655391:JX655392 TT655391:TT655392 ADP655391:ADP655392 ANL655391:ANL655392 AXH655391:AXH655392 BHD655391:BHD655392 BQZ655391:BQZ655392 CAV655391:CAV655392 CKR655391:CKR655392 CUN655391:CUN655392 DEJ655391:DEJ655392 DOF655391:DOF655392 DYB655391:DYB655392 EHX655391:EHX655392 ERT655391:ERT655392 FBP655391:FBP655392 FLL655391:FLL655392 FVH655391:FVH655392 GFD655391:GFD655392 GOZ655391:GOZ655392 GYV655391:GYV655392 HIR655391:HIR655392 HSN655391:HSN655392 ICJ655391:ICJ655392 IMF655391:IMF655392 IWB655391:IWB655392 JFX655391:JFX655392 JPT655391:JPT655392 JZP655391:JZP655392 KJL655391:KJL655392 KTH655391:KTH655392 LDD655391:LDD655392 LMZ655391:LMZ655392 LWV655391:LWV655392 MGR655391:MGR655392 MQN655391:MQN655392 NAJ655391:NAJ655392 NKF655391:NKF655392 NUB655391:NUB655392 ODX655391:ODX655392 ONT655391:ONT655392 OXP655391:OXP655392 PHL655391:PHL655392 PRH655391:PRH655392 QBD655391:QBD655392 QKZ655391:QKZ655392 QUV655391:QUV655392 RER655391:RER655392 RON655391:RON655392 RYJ655391:RYJ655392 SIF655391:SIF655392 SSB655391:SSB655392 TBX655391:TBX655392 TLT655391:TLT655392 TVP655391:TVP655392 UFL655391:UFL655392 UPH655391:UPH655392 UZD655391:UZD655392 VIZ655391:VIZ655392 VSV655391:VSV655392 WCR655391:WCR655392 WMN655391:WMN655392 WWJ655391:WWJ655392 AB720927:AB720928 JX720927:JX720928 TT720927:TT720928 ADP720927:ADP720928 ANL720927:ANL720928 AXH720927:AXH720928 BHD720927:BHD720928 BQZ720927:BQZ720928 CAV720927:CAV720928 CKR720927:CKR720928 CUN720927:CUN720928 DEJ720927:DEJ720928 DOF720927:DOF720928 DYB720927:DYB720928 EHX720927:EHX720928 ERT720927:ERT720928 FBP720927:FBP720928 FLL720927:FLL720928 FVH720927:FVH720928 GFD720927:GFD720928 GOZ720927:GOZ720928 GYV720927:GYV720928 HIR720927:HIR720928 HSN720927:HSN720928 ICJ720927:ICJ720928 IMF720927:IMF720928 IWB720927:IWB720928 JFX720927:JFX720928 JPT720927:JPT720928 JZP720927:JZP720928 KJL720927:KJL720928 KTH720927:KTH720928 LDD720927:LDD720928 LMZ720927:LMZ720928 LWV720927:LWV720928 MGR720927:MGR720928 MQN720927:MQN720928 NAJ720927:NAJ720928 NKF720927:NKF720928 NUB720927:NUB720928 ODX720927:ODX720928 ONT720927:ONT720928 OXP720927:OXP720928 PHL720927:PHL720928 PRH720927:PRH720928 QBD720927:QBD720928 QKZ720927:QKZ720928 QUV720927:QUV720928 RER720927:RER720928 RON720927:RON720928 RYJ720927:RYJ720928 SIF720927:SIF720928 SSB720927:SSB720928 TBX720927:TBX720928 TLT720927:TLT720928 TVP720927:TVP720928 UFL720927:UFL720928 UPH720927:UPH720928 UZD720927:UZD720928 VIZ720927:VIZ720928 VSV720927:VSV720928 WCR720927:WCR720928 WMN720927:WMN720928 WWJ720927:WWJ720928 AB786463:AB786464 JX786463:JX786464 TT786463:TT786464 ADP786463:ADP786464 ANL786463:ANL786464 AXH786463:AXH786464 BHD786463:BHD786464 BQZ786463:BQZ786464 CAV786463:CAV786464 CKR786463:CKR786464 CUN786463:CUN786464 DEJ786463:DEJ786464 DOF786463:DOF786464 DYB786463:DYB786464 EHX786463:EHX786464 ERT786463:ERT786464 FBP786463:FBP786464 FLL786463:FLL786464 FVH786463:FVH786464 GFD786463:GFD786464 GOZ786463:GOZ786464 GYV786463:GYV786464 HIR786463:HIR786464 HSN786463:HSN786464 ICJ786463:ICJ786464 IMF786463:IMF786464 IWB786463:IWB786464 JFX786463:JFX786464 JPT786463:JPT786464 JZP786463:JZP786464 KJL786463:KJL786464 KTH786463:KTH786464 LDD786463:LDD786464 LMZ786463:LMZ786464 LWV786463:LWV786464 MGR786463:MGR786464 MQN786463:MQN786464 NAJ786463:NAJ786464 NKF786463:NKF786464 NUB786463:NUB786464 ODX786463:ODX786464 ONT786463:ONT786464 OXP786463:OXP786464 PHL786463:PHL786464 PRH786463:PRH786464 QBD786463:QBD786464 QKZ786463:QKZ786464 QUV786463:QUV786464 RER786463:RER786464 RON786463:RON786464 RYJ786463:RYJ786464 SIF786463:SIF786464 SSB786463:SSB786464 TBX786463:TBX786464 TLT786463:TLT786464 TVP786463:TVP786464 UFL786463:UFL786464 UPH786463:UPH786464 UZD786463:UZD786464 VIZ786463:VIZ786464 VSV786463:VSV786464 WCR786463:WCR786464 WMN786463:WMN786464 WWJ786463:WWJ786464 AB851999:AB852000 JX851999:JX852000 TT851999:TT852000 ADP851999:ADP852000 ANL851999:ANL852000 AXH851999:AXH852000 BHD851999:BHD852000 BQZ851999:BQZ852000 CAV851999:CAV852000 CKR851999:CKR852000 CUN851999:CUN852000 DEJ851999:DEJ852000 DOF851999:DOF852000 DYB851999:DYB852000 EHX851999:EHX852000 ERT851999:ERT852000 FBP851999:FBP852000 FLL851999:FLL852000 FVH851999:FVH852000 GFD851999:GFD852000 GOZ851999:GOZ852000 GYV851999:GYV852000 HIR851999:HIR852000 HSN851999:HSN852000 ICJ851999:ICJ852000 IMF851999:IMF852000 IWB851999:IWB852000 JFX851999:JFX852000 JPT851999:JPT852000 JZP851999:JZP852000 KJL851999:KJL852000 KTH851999:KTH852000 LDD851999:LDD852000 LMZ851999:LMZ852000 LWV851999:LWV852000 MGR851999:MGR852000 MQN851999:MQN852000 NAJ851999:NAJ852000 NKF851999:NKF852000 NUB851999:NUB852000 ODX851999:ODX852000 ONT851999:ONT852000 OXP851999:OXP852000 PHL851999:PHL852000 PRH851999:PRH852000 QBD851999:QBD852000 QKZ851999:QKZ852000 QUV851999:QUV852000 RER851999:RER852000 RON851999:RON852000 RYJ851999:RYJ852000 SIF851999:SIF852000 SSB851999:SSB852000 TBX851999:TBX852000 TLT851999:TLT852000 TVP851999:TVP852000 UFL851999:UFL852000 UPH851999:UPH852000 UZD851999:UZD852000 VIZ851999:VIZ852000 VSV851999:VSV852000 WCR851999:WCR852000 WMN851999:WMN852000 WWJ851999:WWJ852000 AB917535:AB917536 JX917535:JX917536 TT917535:TT917536 ADP917535:ADP917536 ANL917535:ANL917536 AXH917535:AXH917536 BHD917535:BHD917536 BQZ917535:BQZ917536 CAV917535:CAV917536 CKR917535:CKR917536 CUN917535:CUN917536 DEJ917535:DEJ917536 DOF917535:DOF917536 DYB917535:DYB917536 EHX917535:EHX917536 ERT917535:ERT917536 FBP917535:FBP917536 FLL917535:FLL917536 FVH917535:FVH917536 GFD917535:GFD917536 GOZ917535:GOZ917536 GYV917535:GYV917536 HIR917535:HIR917536 HSN917535:HSN917536 ICJ917535:ICJ917536 IMF917535:IMF917536 IWB917535:IWB917536 JFX917535:JFX917536 JPT917535:JPT917536 JZP917535:JZP917536 KJL917535:KJL917536 KTH917535:KTH917536 LDD917535:LDD917536 LMZ917535:LMZ917536 LWV917535:LWV917536 MGR917535:MGR917536 MQN917535:MQN917536 NAJ917535:NAJ917536 NKF917535:NKF917536 NUB917535:NUB917536 ODX917535:ODX917536 ONT917535:ONT917536 OXP917535:OXP917536 PHL917535:PHL917536 PRH917535:PRH917536 QBD917535:QBD917536 QKZ917535:QKZ917536 QUV917535:QUV917536 RER917535:RER917536 RON917535:RON917536 RYJ917535:RYJ917536 SIF917535:SIF917536 SSB917535:SSB917536 TBX917535:TBX917536 TLT917535:TLT917536 TVP917535:TVP917536 UFL917535:UFL917536 UPH917535:UPH917536 UZD917535:UZD917536 VIZ917535:VIZ917536 VSV917535:VSV917536 WCR917535:WCR917536 WMN917535:WMN917536 WWJ917535:WWJ917536 AB983071:AB983072 JX983071:JX983072 TT983071:TT983072 ADP983071:ADP983072 ANL983071:ANL983072 AXH983071:AXH983072 BHD983071:BHD983072 BQZ983071:BQZ983072 CAV983071:CAV983072 CKR983071:CKR983072 CUN983071:CUN983072 DEJ983071:DEJ983072 DOF983071:DOF983072 DYB983071:DYB983072 EHX983071:EHX983072 ERT983071:ERT983072 FBP983071:FBP983072 FLL983071:FLL983072 FVH983071:FVH983072 GFD983071:GFD983072 GOZ983071:GOZ983072 GYV983071:GYV983072 HIR983071:HIR983072 HSN983071:HSN983072 ICJ983071:ICJ983072 IMF983071:IMF983072 IWB983071:IWB983072 JFX983071:JFX983072 JPT983071:JPT983072 JZP983071:JZP983072 KJL983071:KJL983072 KTH983071:KTH983072 LDD983071:LDD983072 LMZ983071:LMZ983072 LWV983071:LWV983072 MGR983071:MGR983072 MQN983071:MQN983072 NAJ983071:NAJ983072 NKF983071:NKF983072 NUB983071:NUB983072 ODX983071:ODX983072 ONT983071:ONT983072 OXP983071:OXP983072 PHL983071:PHL983072 PRH983071:PRH983072 QBD983071:QBD983072 QKZ983071:QKZ983072 QUV983071:QUV983072 RER983071:RER983072 RON983071:RON983072 RYJ983071:RYJ983072 SIF983071:SIF983072 SSB983071:SSB983072 TBX983071:TBX983072 TLT983071:TLT983072 TVP983071:TVP983072 UFL983071:UFL983072 UPH983071:UPH983072 UZD983071:UZD983072 VIZ983071:VIZ983072 VSV983071:VSV983072 WCR983071:WCR983072 WMN983071:WMN983072 WWJ983071:WWJ983072 AD31:AF32 JZ31:KB32 TV31:TX32 ADR31:ADT32 ANN31:ANP32 AXJ31:AXL32 BHF31:BHH32 BRB31:BRD32 CAX31:CAZ32 CKT31:CKV32 CUP31:CUR32 DEL31:DEN32 DOH31:DOJ32 DYD31:DYF32 EHZ31:EIB32 ERV31:ERX32 FBR31:FBT32 FLN31:FLP32 FVJ31:FVL32 GFF31:GFH32 GPB31:GPD32 GYX31:GYZ32 HIT31:HIV32 HSP31:HSR32 ICL31:ICN32 IMH31:IMJ32 IWD31:IWF32 JFZ31:JGB32 JPV31:JPX32 JZR31:JZT32 KJN31:KJP32 KTJ31:KTL32 LDF31:LDH32 LNB31:LND32 LWX31:LWZ32 MGT31:MGV32 MQP31:MQR32 NAL31:NAN32 NKH31:NKJ32 NUD31:NUF32 ODZ31:OEB32 ONV31:ONX32 OXR31:OXT32 PHN31:PHP32 PRJ31:PRL32 QBF31:QBH32 QLB31:QLD32 QUX31:QUZ32 RET31:REV32 ROP31:ROR32 RYL31:RYN32 SIH31:SIJ32 SSD31:SSF32 TBZ31:TCB32 TLV31:TLX32 TVR31:TVT32 UFN31:UFP32 UPJ31:UPL32 UZF31:UZH32 VJB31:VJD32 VSX31:VSZ32 WCT31:WCV32 WMP31:WMR32 WWL31:WWN32 AD65567:AF65568 JZ65567:KB65568 TV65567:TX65568 ADR65567:ADT65568 ANN65567:ANP65568 AXJ65567:AXL65568 BHF65567:BHH65568 BRB65567:BRD65568 CAX65567:CAZ65568 CKT65567:CKV65568 CUP65567:CUR65568 DEL65567:DEN65568 DOH65567:DOJ65568 DYD65567:DYF65568 EHZ65567:EIB65568 ERV65567:ERX65568 FBR65567:FBT65568 FLN65567:FLP65568 FVJ65567:FVL65568 GFF65567:GFH65568 GPB65567:GPD65568 GYX65567:GYZ65568 HIT65567:HIV65568 HSP65567:HSR65568 ICL65567:ICN65568 IMH65567:IMJ65568 IWD65567:IWF65568 JFZ65567:JGB65568 JPV65567:JPX65568 JZR65567:JZT65568 KJN65567:KJP65568 KTJ65567:KTL65568 LDF65567:LDH65568 LNB65567:LND65568 LWX65567:LWZ65568 MGT65567:MGV65568 MQP65567:MQR65568 NAL65567:NAN65568 NKH65567:NKJ65568 NUD65567:NUF65568 ODZ65567:OEB65568 ONV65567:ONX65568 OXR65567:OXT65568 PHN65567:PHP65568 PRJ65567:PRL65568 QBF65567:QBH65568 QLB65567:QLD65568 QUX65567:QUZ65568 RET65567:REV65568 ROP65567:ROR65568 RYL65567:RYN65568 SIH65567:SIJ65568 SSD65567:SSF65568 TBZ65567:TCB65568 TLV65567:TLX65568 TVR65567:TVT65568 UFN65567:UFP65568 UPJ65567:UPL65568 UZF65567:UZH65568 VJB65567:VJD65568 VSX65567:VSZ65568 WCT65567:WCV65568 WMP65567:WMR65568 WWL65567:WWN65568 AD131103:AF131104 JZ131103:KB131104 TV131103:TX131104 ADR131103:ADT131104 ANN131103:ANP131104 AXJ131103:AXL131104 BHF131103:BHH131104 BRB131103:BRD131104 CAX131103:CAZ131104 CKT131103:CKV131104 CUP131103:CUR131104 DEL131103:DEN131104 DOH131103:DOJ131104 DYD131103:DYF131104 EHZ131103:EIB131104 ERV131103:ERX131104 FBR131103:FBT131104 FLN131103:FLP131104 FVJ131103:FVL131104 GFF131103:GFH131104 GPB131103:GPD131104 GYX131103:GYZ131104 HIT131103:HIV131104 HSP131103:HSR131104 ICL131103:ICN131104 IMH131103:IMJ131104 IWD131103:IWF131104 JFZ131103:JGB131104 JPV131103:JPX131104 JZR131103:JZT131104 KJN131103:KJP131104 KTJ131103:KTL131104 LDF131103:LDH131104 LNB131103:LND131104 LWX131103:LWZ131104 MGT131103:MGV131104 MQP131103:MQR131104 NAL131103:NAN131104 NKH131103:NKJ131104 NUD131103:NUF131104 ODZ131103:OEB131104 ONV131103:ONX131104 OXR131103:OXT131104 PHN131103:PHP131104 PRJ131103:PRL131104 QBF131103:QBH131104 QLB131103:QLD131104 QUX131103:QUZ131104 RET131103:REV131104 ROP131103:ROR131104 RYL131103:RYN131104 SIH131103:SIJ131104 SSD131103:SSF131104 TBZ131103:TCB131104 TLV131103:TLX131104 TVR131103:TVT131104 UFN131103:UFP131104 UPJ131103:UPL131104 UZF131103:UZH131104 VJB131103:VJD131104 VSX131103:VSZ131104 WCT131103:WCV131104 WMP131103:WMR131104 WWL131103:WWN131104 AD196639:AF196640 JZ196639:KB196640 TV196639:TX196640 ADR196639:ADT196640 ANN196639:ANP196640 AXJ196639:AXL196640 BHF196639:BHH196640 BRB196639:BRD196640 CAX196639:CAZ196640 CKT196639:CKV196640 CUP196639:CUR196640 DEL196639:DEN196640 DOH196639:DOJ196640 DYD196639:DYF196640 EHZ196639:EIB196640 ERV196639:ERX196640 FBR196639:FBT196640 FLN196639:FLP196640 FVJ196639:FVL196640 GFF196639:GFH196640 GPB196639:GPD196640 GYX196639:GYZ196640 HIT196639:HIV196640 HSP196639:HSR196640 ICL196639:ICN196640 IMH196639:IMJ196640 IWD196639:IWF196640 JFZ196639:JGB196640 JPV196639:JPX196640 JZR196639:JZT196640 KJN196639:KJP196640 KTJ196639:KTL196640 LDF196639:LDH196640 LNB196639:LND196640 LWX196639:LWZ196640 MGT196639:MGV196640 MQP196639:MQR196640 NAL196639:NAN196640 NKH196639:NKJ196640 NUD196639:NUF196640 ODZ196639:OEB196640 ONV196639:ONX196640 OXR196639:OXT196640 PHN196639:PHP196640 PRJ196639:PRL196640 QBF196639:QBH196640 QLB196639:QLD196640 QUX196639:QUZ196640 RET196639:REV196640 ROP196639:ROR196640 RYL196639:RYN196640 SIH196639:SIJ196640 SSD196639:SSF196640 TBZ196639:TCB196640 TLV196639:TLX196640 TVR196639:TVT196640 UFN196639:UFP196640 UPJ196639:UPL196640 UZF196639:UZH196640 VJB196639:VJD196640 VSX196639:VSZ196640 WCT196639:WCV196640 WMP196639:WMR196640 WWL196639:WWN196640 AD262175:AF262176 JZ262175:KB262176 TV262175:TX262176 ADR262175:ADT262176 ANN262175:ANP262176 AXJ262175:AXL262176 BHF262175:BHH262176 BRB262175:BRD262176 CAX262175:CAZ262176 CKT262175:CKV262176 CUP262175:CUR262176 DEL262175:DEN262176 DOH262175:DOJ262176 DYD262175:DYF262176 EHZ262175:EIB262176 ERV262175:ERX262176 FBR262175:FBT262176 FLN262175:FLP262176 FVJ262175:FVL262176 GFF262175:GFH262176 GPB262175:GPD262176 GYX262175:GYZ262176 HIT262175:HIV262176 HSP262175:HSR262176 ICL262175:ICN262176 IMH262175:IMJ262176 IWD262175:IWF262176 JFZ262175:JGB262176 JPV262175:JPX262176 JZR262175:JZT262176 KJN262175:KJP262176 KTJ262175:KTL262176 LDF262175:LDH262176 LNB262175:LND262176 LWX262175:LWZ262176 MGT262175:MGV262176 MQP262175:MQR262176 NAL262175:NAN262176 NKH262175:NKJ262176 NUD262175:NUF262176 ODZ262175:OEB262176 ONV262175:ONX262176 OXR262175:OXT262176 PHN262175:PHP262176 PRJ262175:PRL262176 QBF262175:QBH262176 QLB262175:QLD262176 QUX262175:QUZ262176 RET262175:REV262176 ROP262175:ROR262176 RYL262175:RYN262176 SIH262175:SIJ262176 SSD262175:SSF262176 TBZ262175:TCB262176 TLV262175:TLX262176 TVR262175:TVT262176 UFN262175:UFP262176 UPJ262175:UPL262176 UZF262175:UZH262176 VJB262175:VJD262176 VSX262175:VSZ262176 WCT262175:WCV262176 WMP262175:WMR262176 WWL262175:WWN262176 AD327711:AF327712 JZ327711:KB327712 TV327711:TX327712 ADR327711:ADT327712 ANN327711:ANP327712 AXJ327711:AXL327712 BHF327711:BHH327712 BRB327711:BRD327712 CAX327711:CAZ327712 CKT327711:CKV327712 CUP327711:CUR327712 DEL327711:DEN327712 DOH327711:DOJ327712 DYD327711:DYF327712 EHZ327711:EIB327712 ERV327711:ERX327712 FBR327711:FBT327712 FLN327711:FLP327712 FVJ327711:FVL327712 GFF327711:GFH327712 GPB327711:GPD327712 GYX327711:GYZ327712 HIT327711:HIV327712 HSP327711:HSR327712 ICL327711:ICN327712 IMH327711:IMJ327712 IWD327711:IWF327712 JFZ327711:JGB327712 JPV327711:JPX327712 JZR327711:JZT327712 KJN327711:KJP327712 KTJ327711:KTL327712 LDF327711:LDH327712 LNB327711:LND327712 LWX327711:LWZ327712 MGT327711:MGV327712 MQP327711:MQR327712 NAL327711:NAN327712 NKH327711:NKJ327712 NUD327711:NUF327712 ODZ327711:OEB327712 ONV327711:ONX327712 OXR327711:OXT327712 PHN327711:PHP327712 PRJ327711:PRL327712 QBF327711:QBH327712 QLB327711:QLD327712 QUX327711:QUZ327712 RET327711:REV327712 ROP327711:ROR327712 RYL327711:RYN327712 SIH327711:SIJ327712 SSD327711:SSF327712 TBZ327711:TCB327712 TLV327711:TLX327712 TVR327711:TVT327712 UFN327711:UFP327712 UPJ327711:UPL327712 UZF327711:UZH327712 VJB327711:VJD327712 VSX327711:VSZ327712 WCT327711:WCV327712 WMP327711:WMR327712 WWL327711:WWN327712 AD393247:AF393248 JZ393247:KB393248 TV393247:TX393248 ADR393247:ADT393248 ANN393247:ANP393248 AXJ393247:AXL393248 BHF393247:BHH393248 BRB393247:BRD393248 CAX393247:CAZ393248 CKT393247:CKV393248 CUP393247:CUR393248 DEL393247:DEN393248 DOH393247:DOJ393248 DYD393247:DYF393248 EHZ393247:EIB393248 ERV393247:ERX393248 FBR393247:FBT393248 FLN393247:FLP393248 FVJ393247:FVL393248 GFF393247:GFH393248 GPB393247:GPD393248 GYX393247:GYZ393248 HIT393247:HIV393248 HSP393247:HSR393248 ICL393247:ICN393248 IMH393247:IMJ393248 IWD393247:IWF393248 JFZ393247:JGB393248 JPV393247:JPX393248 JZR393247:JZT393248 KJN393247:KJP393248 KTJ393247:KTL393248 LDF393247:LDH393248 LNB393247:LND393248 LWX393247:LWZ393248 MGT393247:MGV393248 MQP393247:MQR393248 NAL393247:NAN393248 NKH393247:NKJ393248 NUD393247:NUF393248 ODZ393247:OEB393248 ONV393247:ONX393248 OXR393247:OXT393248 PHN393247:PHP393248 PRJ393247:PRL393248 QBF393247:QBH393248 QLB393247:QLD393248 QUX393247:QUZ393248 RET393247:REV393248 ROP393247:ROR393248 RYL393247:RYN393248 SIH393247:SIJ393248 SSD393247:SSF393248 TBZ393247:TCB393248 TLV393247:TLX393248 TVR393247:TVT393248 UFN393247:UFP393248 UPJ393247:UPL393248 UZF393247:UZH393248 VJB393247:VJD393248 VSX393247:VSZ393248 WCT393247:WCV393248 WMP393247:WMR393248 WWL393247:WWN393248 AD458783:AF458784 JZ458783:KB458784 TV458783:TX458784 ADR458783:ADT458784 ANN458783:ANP458784 AXJ458783:AXL458784 BHF458783:BHH458784 BRB458783:BRD458784 CAX458783:CAZ458784 CKT458783:CKV458784 CUP458783:CUR458784 DEL458783:DEN458784 DOH458783:DOJ458784 DYD458783:DYF458784 EHZ458783:EIB458784 ERV458783:ERX458784 FBR458783:FBT458784 FLN458783:FLP458784 FVJ458783:FVL458784 GFF458783:GFH458784 GPB458783:GPD458784 GYX458783:GYZ458784 HIT458783:HIV458784 HSP458783:HSR458784 ICL458783:ICN458784 IMH458783:IMJ458784 IWD458783:IWF458784 JFZ458783:JGB458784 JPV458783:JPX458784 JZR458783:JZT458784 KJN458783:KJP458784 KTJ458783:KTL458784 LDF458783:LDH458784 LNB458783:LND458784 LWX458783:LWZ458784 MGT458783:MGV458784 MQP458783:MQR458784 NAL458783:NAN458784 NKH458783:NKJ458784 NUD458783:NUF458784 ODZ458783:OEB458784 ONV458783:ONX458784 OXR458783:OXT458784 PHN458783:PHP458784 PRJ458783:PRL458784 QBF458783:QBH458784 QLB458783:QLD458784 QUX458783:QUZ458784 RET458783:REV458784 ROP458783:ROR458784 RYL458783:RYN458784 SIH458783:SIJ458784 SSD458783:SSF458784 TBZ458783:TCB458784 TLV458783:TLX458784 TVR458783:TVT458784 UFN458783:UFP458784 UPJ458783:UPL458784 UZF458783:UZH458784 VJB458783:VJD458784 VSX458783:VSZ458784 WCT458783:WCV458784 WMP458783:WMR458784 WWL458783:WWN458784 AD524319:AF524320 JZ524319:KB524320 TV524319:TX524320 ADR524319:ADT524320 ANN524319:ANP524320 AXJ524319:AXL524320 BHF524319:BHH524320 BRB524319:BRD524320 CAX524319:CAZ524320 CKT524319:CKV524320 CUP524319:CUR524320 DEL524319:DEN524320 DOH524319:DOJ524320 DYD524319:DYF524320 EHZ524319:EIB524320 ERV524319:ERX524320 FBR524319:FBT524320 FLN524319:FLP524320 FVJ524319:FVL524320 GFF524319:GFH524320 GPB524319:GPD524320 GYX524319:GYZ524320 HIT524319:HIV524320 HSP524319:HSR524320 ICL524319:ICN524320 IMH524319:IMJ524320 IWD524319:IWF524320 JFZ524319:JGB524320 JPV524319:JPX524320 JZR524319:JZT524320 KJN524319:KJP524320 KTJ524319:KTL524320 LDF524319:LDH524320 LNB524319:LND524320 LWX524319:LWZ524320 MGT524319:MGV524320 MQP524319:MQR524320 NAL524319:NAN524320 NKH524319:NKJ524320 NUD524319:NUF524320 ODZ524319:OEB524320 ONV524319:ONX524320 OXR524319:OXT524320 PHN524319:PHP524320 PRJ524319:PRL524320 QBF524319:QBH524320 QLB524319:QLD524320 QUX524319:QUZ524320 RET524319:REV524320 ROP524319:ROR524320 RYL524319:RYN524320 SIH524319:SIJ524320 SSD524319:SSF524320 TBZ524319:TCB524320 TLV524319:TLX524320 TVR524319:TVT524320 UFN524319:UFP524320 UPJ524319:UPL524320 UZF524319:UZH524320 VJB524319:VJD524320 VSX524319:VSZ524320 WCT524319:WCV524320 WMP524319:WMR524320 WWL524319:WWN524320 AD589855:AF589856 JZ589855:KB589856 TV589855:TX589856 ADR589855:ADT589856 ANN589855:ANP589856 AXJ589855:AXL589856 BHF589855:BHH589856 BRB589855:BRD589856 CAX589855:CAZ589856 CKT589855:CKV589856 CUP589855:CUR589856 DEL589855:DEN589856 DOH589855:DOJ589856 DYD589855:DYF589856 EHZ589855:EIB589856 ERV589855:ERX589856 FBR589855:FBT589856 FLN589855:FLP589856 FVJ589855:FVL589856 GFF589855:GFH589856 GPB589855:GPD589856 GYX589855:GYZ589856 HIT589855:HIV589856 HSP589855:HSR589856 ICL589855:ICN589856 IMH589855:IMJ589856 IWD589855:IWF589856 JFZ589855:JGB589856 JPV589855:JPX589856 JZR589855:JZT589856 KJN589855:KJP589856 KTJ589855:KTL589856 LDF589855:LDH589856 LNB589855:LND589856 LWX589855:LWZ589856 MGT589855:MGV589856 MQP589855:MQR589856 NAL589855:NAN589856 NKH589855:NKJ589856 NUD589855:NUF589856 ODZ589855:OEB589856 ONV589855:ONX589856 OXR589855:OXT589856 PHN589855:PHP589856 PRJ589855:PRL589856 QBF589855:QBH589856 QLB589855:QLD589856 QUX589855:QUZ589856 RET589855:REV589856 ROP589855:ROR589856 RYL589855:RYN589856 SIH589855:SIJ589856 SSD589855:SSF589856 TBZ589855:TCB589856 TLV589855:TLX589856 TVR589855:TVT589856 UFN589855:UFP589856 UPJ589855:UPL589856 UZF589855:UZH589856 VJB589855:VJD589856 VSX589855:VSZ589856 WCT589855:WCV589856 WMP589855:WMR589856 WWL589855:WWN589856 AD655391:AF655392 JZ655391:KB655392 TV655391:TX655392 ADR655391:ADT655392 ANN655391:ANP655392 AXJ655391:AXL655392 BHF655391:BHH655392 BRB655391:BRD655392 CAX655391:CAZ655392 CKT655391:CKV655392 CUP655391:CUR655392 DEL655391:DEN655392 DOH655391:DOJ655392 DYD655391:DYF655392 EHZ655391:EIB655392 ERV655391:ERX655392 FBR655391:FBT655392 FLN655391:FLP655392 FVJ655391:FVL655392 GFF655391:GFH655392 GPB655391:GPD655392 GYX655391:GYZ655392 HIT655391:HIV655392 HSP655391:HSR655392 ICL655391:ICN655392 IMH655391:IMJ655392 IWD655391:IWF655392 JFZ655391:JGB655392 JPV655391:JPX655392 JZR655391:JZT655392 KJN655391:KJP655392 KTJ655391:KTL655392 LDF655391:LDH655392 LNB655391:LND655392 LWX655391:LWZ655392 MGT655391:MGV655392 MQP655391:MQR655392 NAL655391:NAN655392 NKH655391:NKJ655392 NUD655391:NUF655392 ODZ655391:OEB655392 ONV655391:ONX655392 OXR655391:OXT655392 PHN655391:PHP655392 PRJ655391:PRL655392 QBF655391:QBH655392 QLB655391:QLD655392 QUX655391:QUZ655392 RET655391:REV655392 ROP655391:ROR655392 RYL655391:RYN655392 SIH655391:SIJ655392 SSD655391:SSF655392 TBZ655391:TCB655392 TLV655391:TLX655392 TVR655391:TVT655392 UFN655391:UFP655392 UPJ655391:UPL655392 UZF655391:UZH655392 VJB655391:VJD655392 VSX655391:VSZ655392 WCT655391:WCV655392 WMP655391:WMR655392 WWL655391:WWN655392 AD720927:AF720928 JZ720927:KB720928 TV720927:TX720928 ADR720927:ADT720928 ANN720927:ANP720928 AXJ720927:AXL720928 BHF720927:BHH720928 BRB720927:BRD720928 CAX720927:CAZ720928 CKT720927:CKV720928 CUP720927:CUR720928 DEL720927:DEN720928 DOH720927:DOJ720928 DYD720927:DYF720928 EHZ720927:EIB720928 ERV720927:ERX720928 FBR720927:FBT720928 FLN720927:FLP720928 FVJ720927:FVL720928 GFF720927:GFH720928 GPB720927:GPD720928 GYX720927:GYZ720928 HIT720927:HIV720928 HSP720927:HSR720928 ICL720927:ICN720928 IMH720927:IMJ720928 IWD720927:IWF720928 JFZ720927:JGB720928 JPV720927:JPX720928 JZR720927:JZT720928 KJN720927:KJP720928 KTJ720927:KTL720928 LDF720927:LDH720928 LNB720927:LND720928 LWX720927:LWZ720928 MGT720927:MGV720928 MQP720927:MQR720928 NAL720927:NAN720928 NKH720927:NKJ720928 NUD720927:NUF720928 ODZ720927:OEB720928 ONV720927:ONX720928 OXR720927:OXT720928 PHN720927:PHP720928 PRJ720927:PRL720928 QBF720927:QBH720928 QLB720927:QLD720928 QUX720927:QUZ720928 RET720927:REV720928 ROP720927:ROR720928 RYL720927:RYN720928 SIH720927:SIJ720928 SSD720927:SSF720928 TBZ720927:TCB720928 TLV720927:TLX720928 TVR720927:TVT720928 UFN720927:UFP720928 UPJ720927:UPL720928 UZF720927:UZH720928 VJB720927:VJD720928 VSX720927:VSZ720928 WCT720927:WCV720928 WMP720927:WMR720928 WWL720927:WWN720928 AD786463:AF786464 JZ786463:KB786464 TV786463:TX786464 ADR786463:ADT786464 ANN786463:ANP786464 AXJ786463:AXL786464 BHF786463:BHH786464 BRB786463:BRD786464 CAX786463:CAZ786464 CKT786463:CKV786464 CUP786463:CUR786464 DEL786463:DEN786464 DOH786463:DOJ786464 DYD786463:DYF786464 EHZ786463:EIB786464 ERV786463:ERX786464 FBR786463:FBT786464 FLN786463:FLP786464 FVJ786463:FVL786464 GFF786463:GFH786464 GPB786463:GPD786464 GYX786463:GYZ786464 HIT786463:HIV786464 HSP786463:HSR786464 ICL786463:ICN786464 IMH786463:IMJ786464 IWD786463:IWF786464 JFZ786463:JGB786464 JPV786463:JPX786464 JZR786463:JZT786464 KJN786463:KJP786464 KTJ786463:KTL786464 LDF786463:LDH786464 LNB786463:LND786464 LWX786463:LWZ786464 MGT786463:MGV786464 MQP786463:MQR786464 NAL786463:NAN786464 NKH786463:NKJ786464 NUD786463:NUF786464 ODZ786463:OEB786464 ONV786463:ONX786464 OXR786463:OXT786464 PHN786463:PHP786464 PRJ786463:PRL786464 QBF786463:QBH786464 QLB786463:QLD786464 QUX786463:QUZ786464 RET786463:REV786464 ROP786463:ROR786464 RYL786463:RYN786464 SIH786463:SIJ786464 SSD786463:SSF786464 TBZ786463:TCB786464 TLV786463:TLX786464 TVR786463:TVT786464 UFN786463:UFP786464 UPJ786463:UPL786464 UZF786463:UZH786464 VJB786463:VJD786464 VSX786463:VSZ786464 WCT786463:WCV786464 WMP786463:WMR786464 WWL786463:WWN786464 AD851999:AF852000 JZ851999:KB852000 TV851999:TX852000 ADR851999:ADT852000 ANN851999:ANP852000 AXJ851999:AXL852000 BHF851999:BHH852000 BRB851999:BRD852000 CAX851999:CAZ852000 CKT851999:CKV852000 CUP851999:CUR852000 DEL851999:DEN852000 DOH851999:DOJ852000 DYD851999:DYF852000 EHZ851999:EIB852000 ERV851999:ERX852000 FBR851999:FBT852000 FLN851999:FLP852000 FVJ851999:FVL852000 GFF851999:GFH852000 GPB851999:GPD852000 GYX851999:GYZ852000 HIT851999:HIV852000 HSP851999:HSR852000 ICL851999:ICN852000 IMH851999:IMJ852000 IWD851999:IWF852000 JFZ851999:JGB852000 JPV851999:JPX852000 JZR851999:JZT852000 KJN851999:KJP852000 KTJ851999:KTL852000 LDF851999:LDH852000 LNB851999:LND852000 LWX851999:LWZ852000 MGT851999:MGV852000 MQP851999:MQR852000 NAL851999:NAN852000 NKH851999:NKJ852000 NUD851999:NUF852000 ODZ851999:OEB852000 ONV851999:ONX852000 OXR851999:OXT852000 PHN851999:PHP852000 PRJ851999:PRL852000 QBF851999:QBH852000 QLB851999:QLD852000 QUX851999:QUZ852000 RET851999:REV852000 ROP851999:ROR852000 RYL851999:RYN852000 SIH851999:SIJ852000 SSD851999:SSF852000 TBZ851999:TCB852000 TLV851999:TLX852000 TVR851999:TVT852000 UFN851999:UFP852000 UPJ851999:UPL852000 UZF851999:UZH852000 VJB851999:VJD852000 VSX851999:VSZ852000 WCT851999:WCV852000 WMP851999:WMR852000 WWL851999:WWN852000 AD917535:AF917536 JZ917535:KB917536 TV917535:TX917536 ADR917535:ADT917536 ANN917535:ANP917536 AXJ917535:AXL917536 BHF917535:BHH917536 BRB917535:BRD917536 CAX917535:CAZ917536 CKT917535:CKV917536 CUP917535:CUR917536 DEL917535:DEN917536 DOH917535:DOJ917536 DYD917535:DYF917536 EHZ917535:EIB917536 ERV917535:ERX917536 FBR917535:FBT917536 FLN917535:FLP917536 FVJ917535:FVL917536 GFF917535:GFH917536 GPB917535:GPD917536 GYX917535:GYZ917536 HIT917535:HIV917536 HSP917535:HSR917536 ICL917535:ICN917536 IMH917535:IMJ917536 IWD917535:IWF917536 JFZ917535:JGB917536 JPV917535:JPX917536 JZR917535:JZT917536 KJN917535:KJP917536 KTJ917535:KTL917536 LDF917535:LDH917536 LNB917535:LND917536 LWX917535:LWZ917536 MGT917535:MGV917536 MQP917535:MQR917536 NAL917535:NAN917536 NKH917535:NKJ917536 NUD917535:NUF917536 ODZ917535:OEB917536 ONV917535:ONX917536 OXR917535:OXT917536 PHN917535:PHP917536 PRJ917535:PRL917536 QBF917535:QBH917536 QLB917535:QLD917536 QUX917535:QUZ917536 RET917535:REV917536 ROP917535:ROR917536 RYL917535:RYN917536 SIH917535:SIJ917536 SSD917535:SSF917536 TBZ917535:TCB917536 TLV917535:TLX917536 TVR917535:TVT917536 UFN917535:UFP917536 UPJ917535:UPL917536 UZF917535:UZH917536 VJB917535:VJD917536 VSX917535:VSZ917536 WCT917535:WCV917536 WMP917535:WMR917536 WWL917535:WWN917536 AD983071:AF983072 JZ983071:KB983072 TV983071:TX983072 ADR983071:ADT983072 ANN983071:ANP983072 AXJ983071:AXL983072 BHF983071:BHH983072 BRB983071:BRD983072 CAX983071:CAZ983072 CKT983071:CKV983072 CUP983071:CUR983072 DEL983071:DEN983072 DOH983071:DOJ983072 DYD983071:DYF983072 EHZ983071:EIB983072 ERV983071:ERX983072 FBR983071:FBT983072 FLN983071:FLP983072 FVJ983071:FVL983072 GFF983071:GFH983072 GPB983071:GPD983072 GYX983071:GYZ983072 HIT983071:HIV983072 HSP983071:HSR983072 ICL983071:ICN983072 IMH983071:IMJ983072 IWD983071:IWF983072 JFZ983071:JGB983072 JPV983071:JPX983072 JZR983071:JZT983072 KJN983071:KJP983072 KTJ983071:KTL983072 LDF983071:LDH983072 LNB983071:LND983072 LWX983071:LWZ983072 MGT983071:MGV983072 MQP983071:MQR983072 NAL983071:NAN983072 NKH983071:NKJ983072 NUD983071:NUF983072 ODZ983071:OEB983072 ONV983071:ONX983072 OXR983071:OXT983072 PHN983071:PHP983072 PRJ983071:PRL983072 QBF983071:QBH983072 QLB983071:QLD983072 QUX983071:QUZ983072 RET983071:REV983072 ROP983071:ROR983072 RYL983071:RYN983072 SIH983071:SIJ983072 SSD983071:SSF983072 TBZ983071:TCB983072 TLV983071:TLX983072 TVR983071:TVT983072 UFN983071:UFP983072 UPJ983071:UPL983072 UZF983071:UZH983072 VJB983071:VJD983072 VSX983071:VSZ983072 WCT983071:WCV983072 WMP983071:WMR983072 WWL983071:WWN983072 AH31:AH32 KD31:KD32 TZ31:TZ32 ADV31:ADV32 ANR31:ANR32 AXN31:AXN32 BHJ31:BHJ32 BRF31:BRF32 CBB31:CBB32 CKX31:CKX32 CUT31:CUT32 DEP31:DEP32 DOL31:DOL32 DYH31:DYH32 EID31:EID32 ERZ31:ERZ32 FBV31:FBV32 FLR31:FLR32 FVN31:FVN32 GFJ31:GFJ32 GPF31:GPF32 GZB31:GZB32 HIX31:HIX32 HST31:HST32 ICP31:ICP32 IML31:IML32 IWH31:IWH32 JGD31:JGD32 JPZ31:JPZ32 JZV31:JZV32 KJR31:KJR32 KTN31:KTN32 LDJ31:LDJ32 LNF31:LNF32 LXB31:LXB32 MGX31:MGX32 MQT31:MQT32 NAP31:NAP32 NKL31:NKL32 NUH31:NUH32 OED31:OED32 ONZ31:ONZ32 OXV31:OXV32 PHR31:PHR32 PRN31:PRN32 QBJ31:QBJ32 QLF31:QLF32 QVB31:QVB32 REX31:REX32 ROT31:ROT32 RYP31:RYP32 SIL31:SIL32 SSH31:SSH32 TCD31:TCD32 TLZ31:TLZ32 TVV31:TVV32 UFR31:UFR32 UPN31:UPN32 UZJ31:UZJ32 VJF31:VJF32 VTB31:VTB32 WCX31:WCX32 WMT31:WMT32 WWP31:WWP32 AH65567:AH65568 KD65567:KD65568 TZ65567:TZ65568 ADV65567:ADV65568 ANR65567:ANR65568 AXN65567:AXN65568 BHJ65567:BHJ65568 BRF65567:BRF65568 CBB65567:CBB65568 CKX65567:CKX65568 CUT65567:CUT65568 DEP65567:DEP65568 DOL65567:DOL65568 DYH65567:DYH65568 EID65567:EID65568 ERZ65567:ERZ65568 FBV65567:FBV65568 FLR65567:FLR65568 FVN65567:FVN65568 GFJ65567:GFJ65568 GPF65567:GPF65568 GZB65567:GZB65568 HIX65567:HIX65568 HST65567:HST65568 ICP65567:ICP65568 IML65567:IML65568 IWH65567:IWH65568 JGD65567:JGD65568 JPZ65567:JPZ65568 JZV65567:JZV65568 KJR65567:KJR65568 KTN65567:KTN65568 LDJ65567:LDJ65568 LNF65567:LNF65568 LXB65567:LXB65568 MGX65567:MGX65568 MQT65567:MQT65568 NAP65567:NAP65568 NKL65567:NKL65568 NUH65567:NUH65568 OED65567:OED65568 ONZ65567:ONZ65568 OXV65567:OXV65568 PHR65567:PHR65568 PRN65567:PRN65568 QBJ65567:QBJ65568 QLF65567:QLF65568 QVB65567:QVB65568 REX65567:REX65568 ROT65567:ROT65568 RYP65567:RYP65568 SIL65567:SIL65568 SSH65567:SSH65568 TCD65567:TCD65568 TLZ65567:TLZ65568 TVV65567:TVV65568 UFR65567:UFR65568 UPN65567:UPN65568 UZJ65567:UZJ65568 VJF65567:VJF65568 VTB65567:VTB65568 WCX65567:WCX65568 WMT65567:WMT65568 WWP65567:WWP65568 AH131103:AH131104 KD131103:KD131104 TZ131103:TZ131104 ADV131103:ADV131104 ANR131103:ANR131104 AXN131103:AXN131104 BHJ131103:BHJ131104 BRF131103:BRF131104 CBB131103:CBB131104 CKX131103:CKX131104 CUT131103:CUT131104 DEP131103:DEP131104 DOL131103:DOL131104 DYH131103:DYH131104 EID131103:EID131104 ERZ131103:ERZ131104 FBV131103:FBV131104 FLR131103:FLR131104 FVN131103:FVN131104 GFJ131103:GFJ131104 GPF131103:GPF131104 GZB131103:GZB131104 HIX131103:HIX131104 HST131103:HST131104 ICP131103:ICP131104 IML131103:IML131104 IWH131103:IWH131104 JGD131103:JGD131104 JPZ131103:JPZ131104 JZV131103:JZV131104 KJR131103:KJR131104 KTN131103:KTN131104 LDJ131103:LDJ131104 LNF131103:LNF131104 LXB131103:LXB131104 MGX131103:MGX131104 MQT131103:MQT131104 NAP131103:NAP131104 NKL131103:NKL131104 NUH131103:NUH131104 OED131103:OED131104 ONZ131103:ONZ131104 OXV131103:OXV131104 PHR131103:PHR131104 PRN131103:PRN131104 QBJ131103:QBJ131104 QLF131103:QLF131104 QVB131103:QVB131104 REX131103:REX131104 ROT131103:ROT131104 RYP131103:RYP131104 SIL131103:SIL131104 SSH131103:SSH131104 TCD131103:TCD131104 TLZ131103:TLZ131104 TVV131103:TVV131104 UFR131103:UFR131104 UPN131103:UPN131104 UZJ131103:UZJ131104 VJF131103:VJF131104 VTB131103:VTB131104 WCX131103:WCX131104 WMT131103:WMT131104 WWP131103:WWP131104 AH196639:AH196640 KD196639:KD196640 TZ196639:TZ196640 ADV196639:ADV196640 ANR196639:ANR196640 AXN196639:AXN196640 BHJ196639:BHJ196640 BRF196639:BRF196640 CBB196639:CBB196640 CKX196639:CKX196640 CUT196639:CUT196640 DEP196639:DEP196640 DOL196639:DOL196640 DYH196639:DYH196640 EID196639:EID196640 ERZ196639:ERZ196640 FBV196639:FBV196640 FLR196639:FLR196640 FVN196639:FVN196640 GFJ196639:GFJ196640 GPF196639:GPF196640 GZB196639:GZB196640 HIX196639:HIX196640 HST196639:HST196640 ICP196639:ICP196640 IML196639:IML196640 IWH196639:IWH196640 JGD196639:JGD196640 JPZ196639:JPZ196640 JZV196639:JZV196640 KJR196639:KJR196640 KTN196639:KTN196640 LDJ196639:LDJ196640 LNF196639:LNF196640 LXB196639:LXB196640 MGX196639:MGX196640 MQT196639:MQT196640 NAP196639:NAP196640 NKL196639:NKL196640 NUH196639:NUH196640 OED196639:OED196640 ONZ196639:ONZ196640 OXV196639:OXV196640 PHR196639:PHR196640 PRN196639:PRN196640 QBJ196639:QBJ196640 QLF196639:QLF196640 QVB196639:QVB196640 REX196639:REX196640 ROT196639:ROT196640 RYP196639:RYP196640 SIL196639:SIL196640 SSH196639:SSH196640 TCD196639:TCD196640 TLZ196639:TLZ196640 TVV196639:TVV196640 UFR196639:UFR196640 UPN196639:UPN196640 UZJ196639:UZJ196640 VJF196639:VJF196640 VTB196639:VTB196640 WCX196639:WCX196640 WMT196639:WMT196640 WWP196639:WWP196640 AH262175:AH262176 KD262175:KD262176 TZ262175:TZ262176 ADV262175:ADV262176 ANR262175:ANR262176 AXN262175:AXN262176 BHJ262175:BHJ262176 BRF262175:BRF262176 CBB262175:CBB262176 CKX262175:CKX262176 CUT262175:CUT262176 DEP262175:DEP262176 DOL262175:DOL262176 DYH262175:DYH262176 EID262175:EID262176 ERZ262175:ERZ262176 FBV262175:FBV262176 FLR262175:FLR262176 FVN262175:FVN262176 GFJ262175:GFJ262176 GPF262175:GPF262176 GZB262175:GZB262176 HIX262175:HIX262176 HST262175:HST262176 ICP262175:ICP262176 IML262175:IML262176 IWH262175:IWH262176 JGD262175:JGD262176 JPZ262175:JPZ262176 JZV262175:JZV262176 KJR262175:KJR262176 KTN262175:KTN262176 LDJ262175:LDJ262176 LNF262175:LNF262176 LXB262175:LXB262176 MGX262175:MGX262176 MQT262175:MQT262176 NAP262175:NAP262176 NKL262175:NKL262176 NUH262175:NUH262176 OED262175:OED262176 ONZ262175:ONZ262176 OXV262175:OXV262176 PHR262175:PHR262176 PRN262175:PRN262176 QBJ262175:QBJ262176 QLF262175:QLF262176 QVB262175:QVB262176 REX262175:REX262176 ROT262175:ROT262176 RYP262175:RYP262176 SIL262175:SIL262176 SSH262175:SSH262176 TCD262175:TCD262176 TLZ262175:TLZ262176 TVV262175:TVV262176 UFR262175:UFR262176 UPN262175:UPN262176 UZJ262175:UZJ262176 VJF262175:VJF262176 VTB262175:VTB262176 WCX262175:WCX262176 WMT262175:WMT262176 WWP262175:WWP262176 AH327711:AH327712 KD327711:KD327712 TZ327711:TZ327712 ADV327711:ADV327712 ANR327711:ANR327712 AXN327711:AXN327712 BHJ327711:BHJ327712 BRF327711:BRF327712 CBB327711:CBB327712 CKX327711:CKX327712 CUT327711:CUT327712 DEP327711:DEP327712 DOL327711:DOL327712 DYH327711:DYH327712 EID327711:EID327712 ERZ327711:ERZ327712 FBV327711:FBV327712 FLR327711:FLR327712 FVN327711:FVN327712 GFJ327711:GFJ327712 GPF327711:GPF327712 GZB327711:GZB327712 HIX327711:HIX327712 HST327711:HST327712 ICP327711:ICP327712 IML327711:IML327712 IWH327711:IWH327712 JGD327711:JGD327712 JPZ327711:JPZ327712 JZV327711:JZV327712 KJR327711:KJR327712 KTN327711:KTN327712 LDJ327711:LDJ327712 LNF327711:LNF327712 LXB327711:LXB327712 MGX327711:MGX327712 MQT327711:MQT327712 NAP327711:NAP327712 NKL327711:NKL327712 NUH327711:NUH327712 OED327711:OED327712 ONZ327711:ONZ327712 OXV327711:OXV327712 PHR327711:PHR327712 PRN327711:PRN327712 QBJ327711:QBJ327712 QLF327711:QLF327712 QVB327711:QVB327712 REX327711:REX327712 ROT327711:ROT327712 RYP327711:RYP327712 SIL327711:SIL327712 SSH327711:SSH327712 TCD327711:TCD327712 TLZ327711:TLZ327712 TVV327711:TVV327712 UFR327711:UFR327712 UPN327711:UPN327712 UZJ327711:UZJ327712 VJF327711:VJF327712 VTB327711:VTB327712 WCX327711:WCX327712 WMT327711:WMT327712 WWP327711:WWP327712 AH393247:AH393248 KD393247:KD393248 TZ393247:TZ393248 ADV393247:ADV393248 ANR393247:ANR393248 AXN393247:AXN393248 BHJ393247:BHJ393248 BRF393247:BRF393248 CBB393247:CBB393248 CKX393247:CKX393248 CUT393247:CUT393248 DEP393247:DEP393248 DOL393247:DOL393248 DYH393247:DYH393248 EID393247:EID393248 ERZ393247:ERZ393248 FBV393247:FBV393248 FLR393247:FLR393248 FVN393247:FVN393248 GFJ393247:GFJ393248 GPF393247:GPF393248 GZB393247:GZB393248 HIX393247:HIX393248 HST393247:HST393248 ICP393247:ICP393248 IML393247:IML393248 IWH393247:IWH393248 JGD393247:JGD393248 JPZ393247:JPZ393248 JZV393247:JZV393248 KJR393247:KJR393248 KTN393247:KTN393248 LDJ393247:LDJ393248 LNF393247:LNF393248 LXB393247:LXB393248 MGX393247:MGX393248 MQT393247:MQT393248 NAP393247:NAP393248 NKL393247:NKL393248 NUH393247:NUH393248 OED393247:OED393248 ONZ393247:ONZ393248 OXV393247:OXV393248 PHR393247:PHR393248 PRN393247:PRN393248 QBJ393247:QBJ393248 QLF393247:QLF393248 QVB393247:QVB393248 REX393247:REX393248 ROT393247:ROT393248 RYP393247:RYP393248 SIL393247:SIL393248 SSH393247:SSH393248 TCD393247:TCD393248 TLZ393247:TLZ393248 TVV393247:TVV393248 UFR393247:UFR393248 UPN393247:UPN393248 UZJ393247:UZJ393248 VJF393247:VJF393248 VTB393247:VTB393248 WCX393247:WCX393248 WMT393247:WMT393248 WWP393247:WWP393248 AH458783:AH458784 KD458783:KD458784 TZ458783:TZ458784 ADV458783:ADV458784 ANR458783:ANR458784 AXN458783:AXN458784 BHJ458783:BHJ458784 BRF458783:BRF458784 CBB458783:CBB458784 CKX458783:CKX458784 CUT458783:CUT458784 DEP458783:DEP458784 DOL458783:DOL458784 DYH458783:DYH458784 EID458783:EID458784 ERZ458783:ERZ458784 FBV458783:FBV458784 FLR458783:FLR458784 FVN458783:FVN458784 GFJ458783:GFJ458784 GPF458783:GPF458784 GZB458783:GZB458784 HIX458783:HIX458784 HST458783:HST458784 ICP458783:ICP458784 IML458783:IML458784 IWH458783:IWH458784 JGD458783:JGD458784 JPZ458783:JPZ458784 JZV458783:JZV458784 KJR458783:KJR458784 KTN458783:KTN458784 LDJ458783:LDJ458784 LNF458783:LNF458784 LXB458783:LXB458784 MGX458783:MGX458784 MQT458783:MQT458784 NAP458783:NAP458784 NKL458783:NKL458784 NUH458783:NUH458784 OED458783:OED458784 ONZ458783:ONZ458784 OXV458783:OXV458784 PHR458783:PHR458784 PRN458783:PRN458784 QBJ458783:QBJ458784 QLF458783:QLF458784 QVB458783:QVB458784 REX458783:REX458784 ROT458783:ROT458784 RYP458783:RYP458784 SIL458783:SIL458784 SSH458783:SSH458784 TCD458783:TCD458784 TLZ458783:TLZ458784 TVV458783:TVV458784 UFR458783:UFR458784 UPN458783:UPN458784 UZJ458783:UZJ458784 VJF458783:VJF458784 VTB458783:VTB458784 WCX458783:WCX458784 WMT458783:WMT458784 WWP458783:WWP458784 AH524319:AH524320 KD524319:KD524320 TZ524319:TZ524320 ADV524319:ADV524320 ANR524319:ANR524320 AXN524319:AXN524320 BHJ524319:BHJ524320 BRF524319:BRF524320 CBB524319:CBB524320 CKX524319:CKX524320 CUT524319:CUT524320 DEP524319:DEP524320 DOL524319:DOL524320 DYH524319:DYH524320 EID524319:EID524320 ERZ524319:ERZ524320 FBV524319:FBV524320 FLR524319:FLR524320 FVN524319:FVN524320 GFJ524319:GFJ524320 GPF524319:GPF524320 GZB524319:GZB524320 HIX524319:HIX524320 HST524319:HST524320 ICP524319:ICP524320 IML524319:IML524320 IWH524319:IWH524320 JGD524319:JGD524320 JPZ524319:JPZ524320 JZV524319:JZV524320 KJR524319:KJR524320 KTN524319:KTN524320 LDJ524319:LDJ524320 LNF524319:LNF524320 LXB524319:LXB524320 MGX524319:MGX524320 MQT524319:MQT524320 NAP524319:NAP524320 NKL524319:NKL524320 NUH524319:NUH524320 OED524319:OED524320 ONZ524319:ONZ524320 OXV524319:OXV524320 PHR524319:PHR524320 PRN524319:PRN524320 QBJ524319:QBJ524320 QLF524319:QLF524320 QVB524319:QVB524320 REX524319:REX524320 ROT524319:ROT524320 RYP524319:RYP524320 SIL524319:SIL524320 SSH524319:SSH524320 TCD524319:TCD524320 TLZ524319:TLZ524320 TVV524319:TVV524320 UFR524319:UFR524320 UPN524319:UPN524320 UZJ524319:UZJ524320 VJF524319:VJF524320 VTB524319:VTB524320 WCX524319:WCX524320 WMT524319:WMT524320 WWP524319:WWP524320 AH589855:AH589856 KD589855:KD589856 TZ589855:TZ589856 ADV589855:ADV589856 ANR589855:ANR589856 AXN589855:AXN589856 BHJ589855:BHJ589856 BRF589855:BRF589856 CBB589855:CBB589856 CKX589855:CKX589856 CUT589855:CUT589856 DEP589855:DEP589856 DOL589855:DOL589856 DYH589855:DYH589856 EID589855:EID589856 ERZ589855:ERZ589856 FBV589855:FBV589856 FLR589855:FLR589856 FVN589855:FVN589856 GFJ589855:GFJ589856 GPF589855:GPF589856 GZB589855:GZB589856 HIX589855:HIX589856 HST589855:HST589856 ICP589855:ICP589856 IML589855:IML589856 IWH589855:IWH589856 JGD589855:JGD589856 JPZ589855:JPZ589856 JZV589855:JZV589856 KJR589855:KJR589856 KTN589855:KTN589856 LDJ589855:LDJ589856 LNF589855:LNF589856 LXB589855:LXB589856 MGX589855:MGX589856 MQT589855:MQT589856 NAP589855:NAP589856 NKL589855:NKL589856 NUH589855:NUH589856 OED589855:OED589856 ONZ589855:ONZ589856 OXV589855:OXV589856 PHR589855:PHR589856 PRN589855:PRN589856 QBJ589855:QBJ589856 QLF589855:QLF589856 QVB589855:QVB589856 REX589855:REX589856 ROT589855:ROT589856 RYP589855:RYP589856 SIL589855:SIL589856 SSH589855:SSH589856 TCD589855:TCD589856 TLZ589855:TLZ589856 TVV589855:TVV589856 UFR589855:UFR589856 UPN589855:UPN589856 UZJ589855:UZJ589856 VJF589855:VJF589856 VTB589855:VTB589856 WCX589855:WCX589856 WMT589855:WMT589856 WWP589855:WWP589856 AH655391:AH655392 KD655391:KD655392 TZ655391:TZ655392 ADV655391:ADV655392 ANR655391:ANR655392 AXN655391:AXN655392 BHJ655391:BHJ655392 BRF655391:BRF655392 CBB655391:CBB655392 CKX655391:CKX655392 CUT655391:CUT655392 DEP655391:DEP655392 DOL655391:DOL655392 DYH655391:DYH655392 EID655391:EID655392 ERZ655391:ERZ655392 FBV655391:FBV655392 FLR655391:FLR655392 FVN655391:FVN655392 GFJ655391:GFJ655392 GPF655391:GPF655392 GZB655391:GZB655392 HIX655391:HIX655392 HST655391:HST655392 ICP655391:ICP655392 IML655391:IML655392 IWH655391:IWH655392 JGD655391:JGD655392 JPZ655391:JPZ655392 JZV655391:JZV655392 KJR655391:KJR655392 KTN655391:KTN655392 LDJ655391:LDJ655392 LNF655391:LNF655392 LXB655391:LXB655392 MGX655391:MGX655392 MQT655391:MQT655392 NAP655391:NAP655392 NKL655391:NKL655392 NUH655391:NUH655392 OED655391:OED655392 ONZ655391:ONZ655392 OXV655391:OXV655392 PHR655391:PHR655392 PRN655391:PRN655392 QBJ655391:QBJ655392 QLF655391:QLF655392 QVB655391:QVB655392 REX655391:REX655392 ROT655391:ROT655392 RYP655391:RYP655392 SIL655391:SIL655392 SSH655391:SSH655392 TCD655391:TCD655392 TLZ655391:TLZ655392 TVV655391:TVV655392 UFR655391:UFR655392 UPN655391:UPN655392 UZJ655391:UZJ655392 VJF655391:VJF655392 VTB655391:VTB655392 WCX655391:WCX655392 WMT655391:WMT655392 WWP655391:WWP655392 AH720927:AH720928 KD720927:KD720928 TZ720927:TZ720928 ADV720927:ADV720928 ANR720927:ANR720928 AXN720927:AXN720928 BHJ720927:BHJ720928 BRF720927:BRF720928 CBB720927:CBB720928 CKX720927:CKX720928 CUT720927:CUT720928 DEP720927:DEP720928 DOL720927:DOL720928 DYH720927:DYH720928 EID720927:EID720928 ERZ720927:ERZ720928 FBV720927:FBV720928 FLR720927:FLR720928 FVN720927:FVN720928 GFJ720927:GFJ720928 GPF720927:GPF720928 GZB720927:GZB720928 HIX720927:HIX720928 HST720927:HST720928 ICP720927:ICP720928 IML720927:IML720928 IWH720927:IWH720928 JGD720927:JGD720928 JPZ720927:JPZ720928 JZV720927:JZV720928 KJR720927:KJR720928 KTN720927:KTN720928 LDJ720927:LDJ720928 LNF720927:LNF720928 LXB720927:LXB720928 MGX720927:MGX720928 MQT720927:MQT720928 NAP720927:NAP720928 NKL720927:NKL720928 NUH720927:NUH720928 OED720927:OED720928 ONZ720927:ONZ720928 OXV720927:OXV720928 PHR720927:PHR720928 PRN720927:PRN720928 QBJ720927:QBJ720928 QLF720927:QLF720928 QVB720927:QVB720928 REX720927:REX720928 ROT720927:ROT720928 RYP720927:RYP720928 SIL720927:SIL720928 SSH720927:SSH720928 TCD720927:TCD720928 TLZ720927:TLZ720928 TVV720927:TVV720928 UFR720927:UFR720928 UPN720927:UPN720928 UZJ720927:UZJ720928 VJF720927:VJF720928 VTB720927:VTB720928 WCX720927:WCX720928 WMT720927:WMT720928 WWP720927:WWP720928 AH786463:AH786464 KD786463:KD786464 TZ786463:TZ786464 ADV786463:ADV786464 ANR786463:ANR786464 AXN786463:AXN786464 BHJ786463:BHJ786464 BRF786463:BRF786464 CBB786463:CBB786464 CKX786463:CKX786464 CUT786463:CUT786464 DEP786463:DEP786464 DOL786463:DOL786464 DYH786463:DYH786464 EID786463:EID786464 ERZ786463:ERZ786464 FBV786463:FBV786464 FLR786463:FLR786464 FVN786463:FVN786464 GFJ786463:GFJ786464 GPF786463:GPF786464 GZB786463:GZB786464 HIX786463:HIX786464 HST786463:HST786464 ICP786463:ICP786464 IML786463:IML786464 IWH786463:IWH786464 JGD786463:JGD786464 JPZ786463:JPZ786464 JZV786463:JZV786464 KJR786463:KJR786464 KTN786463:KTN786464 LDJ786463:LDJ786464 LNF786463:LNF786464 LXB786463:LXB786464 MGX786463:MGX786464 MQT786463:MQT786464 NAP786463:NAP786464 NKL786463:NKL786464 NUH786463:NUH786464 OED786463:OED786464 ONZ786463:ONZ786464 OXV786463:OXV786464 PHR786463:PHR786464 PRN786463:PRN786464 QBJ786463:QBJ786464 QLF786463:QLF786464 QVB786463:QVB786464 REX786463:REX786464 ROT786463:ROT786464 RYP786463:RYP786464 SIL786463:SIL786464 SSH786463:SSH786464 TCD786463:TCD786464 TLZ786463:TLZ786464 TVV786463:TVV786464 UFR786463:UFR786464 UPN786463:UPN786464 UZJ786463:UZJ786464 VJF786463:VJF786464 VTB786463:VTB786464 WCX786463:WCX786464 WMT786463:WMT786464 WWP786463:WWP786464 AH851999:AH852000 KD851999:KD852000 TZ851999:TZ852000 ADV851999:ADV852000 ANR851999:ANR852000 AXN851999:AXN852000 BHJ851999:BHJ852000 BRF851999:BRF852000 CBB851999:CBB852000 CKX851999:CKX852000 CUT851999:CUT852000 DEP851999:DEP852000 DOL851999:DOL852000 DYH851999:DYH852000 EID851999:EID852000 ERZ851999:ERZ852000 FBV851999:FBV852000 FLR851999:FLR852000 FVN851999:FVN852000 GFJ851999:GFJ852000 GPF851999:GPF852000 GZB851999:GZB852000 HIX851999:HIX852000 HST851999:HST852000 ICP851999:ICP852000 IML851999:IML852000 IWH851999:IWH852000 JGD851999:JGD852000 JPZ851999:JPZ852000 JZV851999:JZV852000 KJR851999:KJR852000 KTN851999:KTN852000 LDJ851999:LDJ852000 LNF851999:LNF852000 LXB851999:LXB852000 MGX851999:MGX852000 MQT851999:MQT852000 NAP851999:NAP852000 NKL851999:NKL852000 NUH851999:NUH852000 OED851999:OED852000 ONZ851999:ONZ852000 OXV851999:OXV852000 PHR851999:PHR852000 PRN851999:PRN852000 QBJ851999:QBJ852000 QLF851999:QLF852000 QVB851999:QVB852000 REX851999:REX852000 ROT851999:ROT852000 RYP851999:RYP852000 SIL851999:SIL852000 SSH851999:SSH852000 TCD851999:TCD852000 TLZ851999:TLZ852000 TVV851999:TVV852000 UFR851999:UFR852000 UPN851999:UPN852000 UZJ851999:UZJ852000 VJF851999:VJF852000 VTB851999:VTB852000 WCX851999:WCX852000 WMT851999:WMT852000 WWP851999:WWP852000 AH917535:AH917536 KD917535:KD917536 TZ917535:TZ917536 ADV917535:ADV917536 ANR917535:ANR917536 AXN917535:AXN917536 BHJ917535:BHJ917536 BRF917535:BRF917536 CBB917535:CBB917536 CKX917535:CKX917536 CUT917535:CUT917536 DEP917535:DEP917536 DOL917535:DOL917536 DYH917535:DYH917536 EID917535:EID917536 ERZ917535:ERZ917536 FBV917535:FBV917536 FLR917535:FLR917536 FVN917535:FVN917536 GFJ917535:GFJ917536 GPF917535:GPF917536 GZB917535:GZB917536 HIX917535:HIX917536 HST917535:HST917536 ICP917535:ICP917536 IML917535:IML917536 IWH917535:IWH917536 JGD917535:JGD917536 JPZ917535:JPZ917536 JZV917535:JZV917536 KJR917535:KJR917536 KTN917535:KTN917536 LDJ917535:LDJ917536 LNF917535:LNF917536 LXB917535:LXB917536 MGX917535:MGX917536 MQT917535:MQT917536 NAP917535:NAP917536 NKL917535:NKL917536 NUH917535:NUH917536 OED917535:OED917536 ONZ917535:ONZ917536 OXV917535:OXV917536 PHR917535:PHR917536 PRN917535:PRN917536 QBJ917535:QBJ917536 QLF917535:QLF917536 QVB917535:QVB917536 REX917535:REX917536 ROT917535:ROT917536 RYP917535:RYP917536 SIL917535:SIL917536 SSH917535:SSH917536 TCD917535:TCD917536 TLZ917535:TLZ917536 TVV917535:TVV917536 UFR917535:UFR917536 UPN917535:UPN917536 UZJ917535:UZJ917536 VJF917535:VJF917536 VTB917535:VTB917536 WCX917535:WCX917536 WMT917535:WMT917536 WWP917535:WWP917536 AH983071:AH983072 KD983071:KD983072 TZ983071:TZ983072 ADV983071:ADV983072 ANR983071:ANR983072 AXN983071:AXN983072 BHJ983071:BHJ983072 BRF983071:BRF983072 CBB983071:CBB983072 CKX983071:CKX983072 CUT983071:CUT983072 DEP983071:DEP983072 DOL983071:DOL983072 DYH983071:DYH983072 EID983071:EID983072 ERZ983071:ERZ983072 FBV983071:FBV983072 FLR983071:FLR983072 FVN983071:FVN983072 GFJ983071:GFJ983072 GPF983071:GPF983072 GZB983071:GZB983072 HIX983071:HIX983072 HST983071:HST983072 ICP983071:ICP983072 IML983071:IML983072 IWH983071:IWH983072 JGD983071:JGD983072 JPZ983071:JPZ983072 JZV983071:JZV983072 KJR983071:KJR983072 KTN983071:KTN983072 LDJ983071:LDJ983072 LNF983071:LNF983072 LXB983071:LXB983072 MGX983071:MGX983072 MQT983071:MQT983072 NAP983071:NAP983072 NKL983071:NKL983072 NUH983071:NUH983072 OED983071:OED983072 ONZ983071:ONZ983072 OXV983071:OXV983072 PHR983071:PHR983072 PRN983071:PRN983072 QBJ983071:QBJ983072 QLF983071:QLF983072 QVB983071:QVB983072 REX983071:REX983072 ROT983071:ROT983072 RYP983071:RYP983072 SIL983071:SIL983072 SSH983071:SSH983072 TCD983071:TCD983072 TLZ983071:TLZ983072 TVV983071:TVV983072 UFR983071:UFR983072 UPN983071:UPN983072 UZJ983071:UZJ983072 VJF983071:VJF983072 VTB983071:VTB983072 WCX983071:WCX983072 WMT983071:WMT983072 WWP983071:WWP983072 AB53:AB54 JX53:JX54 TT53:TT54 ADP53:ADP54 ANL53:ANL54 AXH53:AXH54 BHD53:BHD54 BQZ53:BQZ54 CAV53:CAV54 CKR53:CKR54 CUN53:CUN54 DEJ53:DEJ54 DOF53:DOF54 DYB53:DYB54 EHX53:EHX54 ERT53:ERT54 FBP53:FBP54 FLL53:FLL54 FVH53:FVH54 GFD53:GFD54 GOZ53:GOZ54 GYV53:GYV54 HIR53:HIR54 HSN53:HSN54 ICJ53:ICJ54 IMF53:IMF54 IWB53:IWB54 JFX53:JFX54 JPT53:JPT54 JZP53:JZP54 KJL53:KJL54 KTH53:KTH54 LDD53:LDD54 LMZ53:LMZ54 LWV53:LWV54 MGR53:MGR54 MQN53:MQN54 NAJ53:NAJ54 NKF53:NKF54 NUB53:NUB54 ODX53:ODX54 ONT53:ONT54 OXP53:OXP54 PHL53:PHL54 PRH53:PRH54 QBD53:QBD54 QKZ53:QKZ54 QUV53:QUV54 RER53:RER54 RON53:RON54 RYJ53:RYJ54 SIF53:SIF54 SSB53:SSB54 TBX53:TBX54 TLT53:TLT54 TVP53:TVP54 UFL53:UFL54 UPH53:UPH54 UZD53:UZD54 VIZ53:VIZ54 VSV53:VSV54 WCR53:WCR54 WMN53:WMN54 WWJ53:WWJ54 AB65589:AB65590 JX65589:JX65590 TT65589:TT65590 ADP65589:ADP65590 ANL65589:ANL65590 AXH65589:AXH65590 BHD65589:BHD65590 BQZ65589:BQZ65590 CAV65589:CAV65590 CKR65589:CKR65590 CUN65589:CUN65590 DEJ65589:DEJ65590 DOF65589:DOF65590 DYB65589:DYB65590 EHX65589:EHX65590 ERT65589:ERT65590 FBP65589:FBP65590 FLL65589:FLL65590 FVH65589:FVH65590 GFD65589:GFD65590 GOZ65589:GOZ65590 GYV65589:GYV65590 HIR65589:HIR65590 HSN65589:HSN65590 ICJ65589:ICJ65590 IMF65589:IMF65590 IWB65589:IWB65590 JFX65589:JFX65590 JPT65589:JPT65590 JZP65589:JZP65590 KJL65589:KJL65590 KTH65589:KTH65590 LDD65589:LDD65590 LMZ65589:LMZ65590 LWV65589:LWV65590 MGR65589:MGR65590 MQN65589:MQN65590 NAJ65589:NAJ65590 NKF65589:NKF65590 NUB65589:NUB65590 ODX65589:ODX65590 ONT65589:ONT65590 OXP65589:OXP65590 PHL65589:PHL65590 PRH65589:PRH65590 QBD65589:QBD65590 QKZ65589:QKZ65590 QUV65589:QUV65590 RER65589:RER65590 RON65589:RON65590 RYJ65589:RYJ65590 SIF65589:SIF65590 SSB65589:SSB65590 TBX65589:TBX65590 TLT65589:TLT65590 TVP65589:TVP65590 UFL65589:UFL65590 UPH65589:UPH65590 UZD65589:UZD65590 VIZ65589:VIZ65590 VSV65589:VSV65590 WCR65589:WCR65590 WMN65589:WMN65590 WWJ65589:WWJ65590 AB131125:AB131126 JX131125:JX131126 TT131125:TT131126 ADP131125:ADP131126 ANL131125:ANL131126 AXH131125:AXH131126 BHD131125:BHD131126 BQZ131125:BQZ131126 CAV131125:CAV131126 CKR131125:CKR131126 CUN131125:CUN131126 DEJ131125:DEJ131126 DOF131125:DOF131126 DYB131125:DYB131126 EHX131125:EHX131126 ERT131125:ERT131126 FBP131125:FBP131126 FLL131125:FLL131126 FVH131125:FVH131126 GFD131125:GFD131126 GOZ131125:GOZ131126 GYV131125:GYV131126 HIR131125:HIR131126 HSN131125:HSN131126 ICJ131125:ICJ131126 IMF131125:IMF131126 IWB131125:IWB131126 JFX131125:JFX131126 JPT131125:JPT131126 JZP131125:JZP131126 KJL131125:KJL131126 KTH131125:KTH131126 LDD131125:LDD131126 LMZ131125:LMZ131126 LWV131125:LWV131126 MGR131125:MGR131126 MQN131125:MQN131126 NAJ131125:NAJ131126 NKF131125:NKF131126 NUB131125:NUB131126 ODX131125:ODX131126 ONT131125:ONT131126 OXP131125:OXP131126 PHL131125:PHL131126 PRH131125:PRH131126 QBD131125:QBD131126 QKZ131125:QKZ131126 QUV131125:QUV131126 RER131125:RER131126 RON131125:RON131126 RYJ131125:RYJ131126 SIF131125:SIF131126 SSB131125:SSB131126 TBX131125:TBX131126 TLT131125:TLT131126 TVP131125:TVP131126 UFL131125:UFL131126 UPH131125:UPH131126 UZD131125:UZD131126 VIZ131125:VIZ131126 VSV131125:VSV131126 WCR131125:WCR131126 WMN131125:WMN131126 WWJ131125:WWJ131126 AB196661:AB196662 JX196661:JX196662 TT196661:TT196662 ADP196661:ADP196662 ANL196661:ANL196662 AXH196661:AXH196662 BHD196661:BHD196662 BQZ196661:BQZ196662 CAV196661:CAV196662 CKR196661:CKR196662 CUN196661:CUN196662 DEJ196661:DEJ196662 DOF196661:DOF196662 DYB196661:DYB196662 EHX196661:EHX196662 ERT196661:ERT196662 FBP196661:FBP196662 FLL196661:FLL196662 FVH196661:FVH196662 GFD196661:GFD196662 GOZ196661:GOZ196662 GYV196661:GYV196662 HIR196661:HIR196662 HSN196661:HSN196662 ICJ196661:ICJ196662 IMF196661:IMF196662 IWB196661:IWB196662 JFX196661:JFX196662 JPT196661:JPT196662 JZP196661:JZP196662 KJL196661:KJL196662 KTH196661:KTH196662 LDD196661:LDD196662 LMZ196661:LMZ196662 LWV196661:LWV196662 MGR196661:MGR196662 MQN196661:MQN196662 NAJ196661:NAJ196662 NKF196661:NKF196662 NUB196661:NUB196662 ODX196661:ODX196662 ONT196661:ONT196662 OXP196661:OXP196662 PHL196661:PHL196662 PRH196661:PRH196662 QBD196661:QBD196662 QKZ196661:QKZ196662 QUV196661:QUV196662 RER196661:RER196662 RON196661:RON196662 RYJ196661:RYJ196662 SIF196661:SIF196662 SSB196661:SSB196662 TBX196661:TBX196662 TLT196661:TLT196662 TVP196661:TVP196662 UFL196661:UFL196662 UPH196661:UPH196662 UZD196661:UZD196662 VIZ196661:VIZ196662 VSV196661:VSV196662 WCR196661:WCR196662 WMN196661:WMN196662 WWJ196661:WWJ196662 AB262197:AB262198 JX262197:JX262198 TT262197:TT262198 ADP262197:ADP262198 ANL262197:ANL262198 AXH262197:AXH262198 BHD262197:BHD262198 BQZ262197:BQZ262198 CAV262197:CAV262198 CKR262197:CKR262198 CUN262197:CUN262198 DEJ262197:DEJ262198 DOF262197:DOF262198 DYB262197:DYB262198 EHX262197:EHX262198 ERT262197:ERT262198 FBP262197:FBP262198 FLL262197:FLL262198 FVH262197:FVH262198 GFD262197:GFD262198 GOZ262197:GOZ262198 GYV262197:GYV262198 HIR262197:HIR262198 HSN262197:HSN262198 ICJ262197:ICJ262198 IMF262197:IMF262198 IWB262197:IWB262198 JFX262197:JFX262198 JPT262197:JPT262198 JZP262197:JZP262198 KJL262197:KJL262198 KTH262197:KTH262198 LDD262197:LDD262198 LMZ262197:LMZ262198 LWV262197:LWV262198 MGR262197:MGR262198 MQN262197:MQN262198 NAJ262197:NAJ262198 NKF262197:NKF262198 NUB262197:NUB262198 ODX262197:ODX262198 ONT262197:ONT262198 OXP262197:OXP262198 PHL262197:PHL262198 PRH262197:PRH262198 QBD262197:QBD262198 QKZ262197:QKZ262198 QUV262197:QUV262198 RER262197:RER262198 RON262197:RON262198 RYJ262197:RYJ262198 SIF262197:SIF262198 SSB262197:SSB262198 TBX262197:TBX262198 TLT262197:TLT262198 TVP262197:TVP262198 UFL262197:UFL262198 UPH262197:UPH262198 UZD262197:UZD262198 VIZ262197:VIZ262198 VSV262197:VSV262198 WCR262197:WCR262198 WMN262197:WMN262198 WWJ262197:WWJ262198 AB327733:AB327734 JX327733:JX327734 TT327733:TT327734 ADP327733:ADP327734 ANL327733:ANL327734 AXH327733:AXH327734 BHD327733:BHD327734 BQZ327733:BQZ327734 CAV327733:CAV327734 CKR327733:CKR327734 CUN327733:CUN327734 DEJ327733:DEJ327734 DOF327733:DOF327734 DYB327733:DYB327734 EHX327733:EHX327734 ERT327733:ERT327734 FBP327733:FBP327734 FLL327733:FLL327734 FVH327733:FVH327734 GFD327733:GFD327734 GOZ327733:GOZ327734 GYV327733:GYV327734 HIR327733:HIR327734 HSN327733:HSN327734 ICJ327733:ICJ327734 IMF327733:IMF327734 IWB327733:IWB327734 JFX327733:JFX327734 JPT327733:JPT327734 JZP327733:JZP327734 KJL327733:KJL327734 KTH327733:KTH327734 LDD327733:LDD327734 LMZ327733:LMZ327734 LWV327733:LWV327734 MGR327733:MGR327734 MQN327733:MQN327734 NAJ327733:NAJ327734 NKF327733:NKF327734 NUB327733:NUB327734 ODX327733:ODX327734 ONT327733:ONT327734 OXP327733:OXP327734 PHL327733:PHL327734 PRH327733:PRH327734 QBD327733:QBD327734 QKZ327733:QKZ327734 QUV327733:QUV327734 RER327733:RER327734 RON327733:RON327734 RYJ327733:RYJ327734 SIF327733:SIF327734 SSB327733:SSB327734 TBX327733:TBX327734 TLT327733:TLT327734 TVP327733:TVP327734 UFL327733:UFL327734 UPH327733:UPH327734 UZD327733:UZD327734 VIZ327733:VIZ327734 VSV327733:VSV327734 WCR327733:WCR327734 WMN327733:WMN327734 WWJ327733:WWJ327734 AB393269:AB393270 JX393269:JX393270 TT393269:TT393270 ADP393269:ADP393270 ANL393269:ANL393270 AXH393269:AXH393270 BHD393269:BHD393270 BQZ393269:BQZ393270 CAV393269:CAV393270 CKR393269:CKR393270 CUN393269:CUN393270 DEJ393269:DEJ393270 DOF393269:DOF393270 DYB393269:DYB393270 EHX393269:EHX393270 ERT393269:ERT393270 FBP393269:FBP393270 FLL393269:FLL393270 FVH393269:FVH393270 GFD393269:GFD393270 GOZ393269:GOZ393270 GYV393269:GYV393270 HIR393269:HIR393270 HSN393269:HSN393270 ICJ393269:ICJ393270 IMF393269:IMF393270 IWB393269:IWB393270 JFX393269:JFX393270 JPT393269:JPT393270 JZP393269:JZP393270 KJL393269:KJL393270 KTH393269:KTH393270 LDD393269:LDD393270 LMZ393269:LMZ393270 LWV393269:LWV393270 MGR393269:MGR393270 MQN393269:MQN393270 NAJ393269:NAJ393270 NKF393269:NKF393270 NUB393269:NUB393270 ODX393269:ODX393270 ONT393269:ONT393270 OXP393269:OXP393270 PHL393269:PHL393270 PRH393269:PRH393270 QBD393269:QBD393270 QKZ393269:QKZ393270 QUV393269:QUV393270 RER393269:RER393270 RON393269:RON393270 RYJ393269:RYJ393270 SIF393269:SIF393270 SSB393269:SSB393270 TBX393269:TBX393270 TLT393269:TLT393270 TVP393269:TVP393270 UFL393269:UFL393270 UPH393269:UPH393270 UZD393269:UZD393270 VIZ393269:VIZ393270 VSV393269:VSV393270 WCR393269:WCR393270 WMN393269:WMN393270 WWJ393269:WWJ393270 AB458805:AB458806 JX458805:JX458806 TT458805:TT458806 ADP458805:ADP458806 ANL458805:ANL458806 AXH458805:AXH458806 BHD458805:BHD458806 BQZ458805:BQZ458806 CAV458805:CAV458806 CKR458805:CKR458806 CUN458805:CUN458806 DEJ458805:DEJ458806 DOF458805:DOF458806 DYB458805:DYB458806 EHX458805:EHX458806 ERT458805:ERT458806 FBP458805:FBP458806 FLL458805:FLL458806 FVH458805:FVH458806 GFD458805:GFD458806 GOZ458805:GOZ458806 GYV458805:GYV458806 HIR458805:HIR458806 HSN458805:HSN458806 ICJ458805:ICJ458806 IMF458805:IMF458806 IWB458805:IWB458806 JFX458805:JFX458806 JPT458805:JPT458806 JZP458805:JZP458806 KJL458805:KJL458806 KTH458805:KTH458806 LDD458805:LDD458806 LMZ458805:LMZ458806 LWV458805:LWV458806 MGR458805:MGR458806 MQN458805:MQN458806 NAJ458805:NAJ458806 NKF458805:NKF458806 NUB458805:NUB458806 ODX458805:ODX458806 ONT458805:ONT458806 OXP458805:OXP458806 PHL458805:PHL458806 PRH458805:PRH458806 QBD458805:QBD458806 QKZ458805:QKZ458806 QUV458805:QUV458806 RER458805:RER458806 RON458805:RON458806 RYJ458805:RYJ458806 SIF458805:SIF458806 SSB458805:SSB458806 TBX458805:TBX458806 TLT458805:TLT458806 TVP458805:TVP458806 UFL458805:UFL458806 UPH458805:UPH458806 UZD458805:UZD458806 VIZ458805:VIZ458806 VSV458805:VSV458806 WCR458805:WCR458806 WMN458805:WMN458806 WWJ458805:WWJ458806 AB524341:AB524342 JX524341:JX524342 TT524341:TT524342 ADP524341:ADP524342 ANL524341:ANL524342 AXH524341:AXH524342 BHD524341:BHD524342 BQZ524341:BQZ524342 CAV524341:CAV524342 CKR524341:CKR524342 CUN524341:CUN524342 DEJ524341:DEJ524342 DOF524341:DOF524342 DYB524341:DYB524342 EHX524341:EHX524342 ERT524341:ERT524342 FBP524341:FBP524342 FLL524341:FLL524342 FVH524341:FVH524342 GFD524341:GFD524342 GOZ524341:GOZ524342 GYV524341:GYV524342 HIR524341:HIR524342 HSN524341:HSN524342 ICJ524341:ICJ524342 IMF524341:IMF524342 IWB524341:IWB524342 JFX524341:JFX524342 JPT524341:JPT524342 JZP524341:JZP524342 KJL524341:KJL524342 KTH524341:KTH524342 LDD524341:LDD524342 LMZ524341:LMZ524342 LWV524341:LWV524342 MGR524341:MGR524342 MQN524341:MQN524342 NAJ524341:NAJ524342 NKF524341:NKF524342 NUB524341:NUB524342 ODX524341:ODX524342 ONT524341:ONT524342 OXP524341:OXP524342 PHL524341:PHL524342 PRH524341:PRH524342 QBD524341:QBD524342 QKZ524341:QKZ524342 QUV524341:QUV524342 RER524341:RER524342 RON524341:RON524342 RYJ524341:RYJ524342 SIF524341:SIF524342 SSB524341:SSB524342 TBX524341:TBX524342 TLT524341:TLT524342 TVP524341:TVP524342 UFL524341:UFL524342 UPH524341:UPH524342 UZD524341:UZD524342 VIZ524341:VIZ524342 VSV524341:VSV524342 WCR524341:WCR524342 WMN524341:WMN524342 WWJ524341:WWJ524342 AB589877:AB589878 JX589877:JX589878 TT589877:TT589878 ADP589877:ADP589878 ANL589877:ANL589878 AXH589877:AXH589878 BHD589877:BHD589878 BQZ589877:BQZ589878 CAV589877:CAV589878 CKR589877:CKR589878 CUN589877:CUN589878 DEJ589877:DEJ589878 DOF589877:DOF589878 DYB589877:DYB589878 EHX589877:EHX589878 ERT589877:ERT589878 FBP589877:FBP589878 FLL589877:FLL589878 FVH589877:FVH589878 GFD589877:GFD589878 GOZ589877:GOZ589878 GYV589877:GYV589878 HIR589877:HIR589878 HSN589877:HSN589878 ICJ589877:ICJ589878 IMF589877:IMF589878 IWB589877:IWB589878 JFX589877:JFX589878 JPT589877:JPT589878 JZP589877:JZP589878 KJL589877:KJL589878 KTH589877:KTH589878 LDD589877:LDD589878 LMZ589877:LMZ589878 LWV589877:LWV589878 MGR589877:MGR589878 MQN589877:MQN589878 NAJ589877:NAJ589878 NKF589877:NKF589878 NUB589877:NUB589878 ODX589877:ODX589878 ONT589877:ONT589878 OXP589877:OXP589878 PHL589877:PHL589878 PRH589877:PRH589878 QBD589877:QBD589878 QKZ589877:QKZ589878 QUV589877:QUV589878 RER589877:RER589878 RON589877:RON589878 RYJ589877:RYJ589878 SIF589877:SIF589878 SSB589877:SSB589878 TBX589877:TBX589878 TLT589877:TLT589878 TVP589877:TVP589878 UFL589877:UFL589878 UPH589877:UPH589878 UZD589877:UZD589878 VIZ589877:VIZ589878 VSV589877:VSV589878 WCR589877:WCR589878 WMN589877:WMN589878 WWJ589877:WWJ589878 AB655413:AB655414 JX655413:JX655414 TT655413:TT655414 ADP655413:ADP655414 ANL655413:ANL655414 AXH655413:AXH655414 BHD655413:BHD655414 BQZ655413:BQZ655414 CAV655413:CAV655414 CKR655413:CKR655414 CUN655413:CUN655414 DEJ655413:DEJ655414 DOF655413:DOF655414 DYB655413:DYB655414 EHX655413:EHX655414 ERT655413:ERT655414 FBP655413:FBP655414 FLL655413:FLL655414 FVH655413:FVH655414 GFD655413:GFD655414 GOZ655413:GOZ655414 GYV655413:GYV655414 HIR655413:HIR655414 HSN655413:HSN655414 ICJ655413:ICJ655414 IMF655413:IMF655414 IWB655413:IWB655414 JFX655413:JFX655414 JPT655413:JPT655414 JZP655413:JZP655414 KJL655413:KJL655414 KTH655413:KTH655414 LDD655413:LDD655414 LMZ655413:LMZ655414 LWV655413:LWV655414 MGR655413:MGR655414 MQN655413:MQN655414 NAJ655413:NAJ655414 NKF655413:NKF655414 NUB655413:NUB655414 ODX655413:ODX655414 ONT655413:ONT655414 OXP655413:OXP655414 PHL655413:PHL655414 PRH655413:PRH655414 QBD655413:QBD655414 QKZ655413:QKZ655414 QUV655413:QUV655414 RER655413:RER655414 RON655413:RON655414 RYJ655413:RYJ655414 SIF655413:SIF655414 SSB655413:SSB655414 TBX655413:TBX655414 TLT655413:TLT655414 TVP655413:TVP655414 UFL655413:UFL655414 UPH655413:UPH655414 UZD655413:UZD655414 VIZ655413:VIZ655414 VSV655413:VSV655414 WCR655413:WCR655414 WMN655413:WMN655414 WWJ655413:WWJ655414 AB720949:AB720950 JX720949:JX720950 TT720949:TT720950 ADP720949:ADP720950 ANL720949:ANL720950 AXH720949:AXH720950 BHD720949:BHD720950 BQZ720949:BQZ720950 CAV720949:CAV720950 CKR720949:CKR720950 CUN720949:CUN720950 DEJ720949:DEJ720950 DOF720949:DOF720950 DYB720949:DYB720950 EHX720949:EHX720950 ERT720949:ERT720950 FBP720949:FBP720950 FLL720949:FLL720950 FVH720949:FVH720950 GFD720949:GFD720950 GOZ720949:GOZ720950 GYV720949:GYV720950 HIR720949:HIR720950 HSN720949:HSN720950 ICJ720949:ICJ720950 IMF720949:IMF720950 IWB720949:IWB720950 JFX720949:JFX720950 JPT720949:JPT720950 JZP720949:JZP720950 KJL720949:KJL720950 KTH720949:KTH720950 LDD720949:LDD720950 LMZ720949:LMZ720950 LWV720949:LWV720950 MGR720949:MGR720950 MQN720949:MQN720950 NAJ720949:NAJ720950 NKF720949:NKF720950 NUB720949:NUB720950 ODX720949:ODX720950 ONT720949:ONT720950 OXP720949:OXP720950 PHL720949:PHL720950 PRH720949:PRH720950 QBD720949:QBD720950 QKZ720949:QKZ720950 QUV720949:QUV720950 RER720949:RER720950 RON720949:RON720950 RYJ720949:RYJ720950 SIF720949:SIF720950 SSB720949:SSB720950 TBX720949:TBX720950 TLT720949:TLT720950 TVP720949:TVP720950 UFL720949:UFL720950 UPH720949:UPH720950 UZD720949:UZD720950 VIZ720949:VIZ720950 VSV720949:VSV720950 WCR720949:WCR720950 WMN720949:WMN720950 WWJ720949:WWJ720950 AB786485:AB786486 JX786485:JX786486 TT786485:TT786486 ADP786485:ADP786486 ANL786485:ANL786486 AXH786485:AXH786486 BHD786485:BHD786486 BQZ786485:BQZ786486 CAV786485:CAV786486 CKR786485:CKR786486 CUN786485:CUN786486 DEJ786485:DEJ786486 DOF786485:DOF786486 DYB786485:DYB786486 EHX786485:EHX786486 ERT786485:ERT786486 FBP786485:FBP786486 FLL786485:FLL786486 FVH786485:FVH786486 GFD786485:GFD786486 GOZ786485:GOZ786486 GYV786485:GYV786486 HIR786485:HIR786486 HSN786485:HSN786486 ICJ786485:ICJ786486 IMF786485:IMF786486 IWB786485:IWB786486 JFX786485:JFX786486 JPT786485:JPT786486 JZP786485:JZP786486 KJL786485:KJL786486 KTH786485:KTH786486 LDD786485:LDD786486 LMZ786485:LMZ786486 LWV786485:LWV786486 MGR786485:MGR786486 MQN786485:MQN786486 NAJ786485:NAJ786486 NKF786485:NKF786486 NUB786485:NUB786486 ODX786485:ODX786486 ONT786485:ONT786486 OXP786485:OXP786486 PHL786485:PHL786486 PRH786485:PRH786486 QBD786485:QBD786486 QKZ786485:QKZ786486 QUV786485:QUV786486 RER786485:RER786486 RON786485:RON786486 RYJ786485:RYJ786486 SIF786485:SIF786486 SSB786485:SSB786486 TBX786485:TBX786486 TLT786485:TLT786486 TVP786485:TVP786486 UFL786485:UFL786486 UPH786485:UPH786486 UZD786485:UZD786486 VIZ786485:VIZ786486 VSV786485:VSV786486 WCR786485:WCR786486 WMN786485:WMN786486 WWJ786485:WWJ786486 AB852021:AB852022 JX852021:JX852022 TT852021:TT852022 ADP852021:ADP852022 ANL852021:ANL852022 AXH852021:AXH852022 BHD852021:BHD852022 BQZ852021:BQZ852022 CAV852021:CAV852022 CKR852021:CKR852022 CUN852021:CUN852022 DEJ852021:DEJ852022 DOF852021:DOF852022 DYB852021:DYB852022 EHX852021:EHX852022 ERT852021:ERT852022 FBP852021:FBP852022 FLL852021:FLL852022 FVH852021:FVH852022 GFD852021:GFD852022 GOZ852021:GOZ852022 GYV852021:GYV852022 HIR852021:HIR852022 HSN852021:HSN852022 ICJ852021:ICJ852022 IMF852021:IMF852022 IWB852021:IWB852022 JFX852021:JFX852022 JPT852021:JPT852022 JZP852021:JZP852022 KJL852021:KJL852022 KTH852021:KTH852022 LDD852021:LDD852022 LMZ852021:LMZ852022 LWV852021:LWV852022 MGR852021:MGR852022 MQN852021:MQN852022 NAJ852021:NAJ852022 NKF852021:NKF852022 NUB852021:NUB852022 ODX852021:ODX852022 ONT852021:ONT852022 OXP852021:OXP852022 PHL852021:PHL852022 PRH852021:PRH852022 QBD852021:QBD852022 QKZ852021:QKZ852022 QUV852021:QUV852022 RER852021:RER852022 RON852021:RON852022 RYJ852021:RYJ852022 SIF852021:SIF852022 SSB852021:SSB852022 TBX852021:TBX852022 TLT852021:TLT852022 TVP852021:TVP852022 UFL852021:UFL852022 UPH852021:UPH852022 UZD852021:UZD852022 VIZ852021:VIZ852022 VSV852021:VSV852022 WCR852021:WCR852022 WMN852021:WMN852022 WWJ852021:WWJ852022 AB917557:AB917558 JX917557:JX917558 TT917557:TT917558 ADP917557:ADP917558 ANL917557:ANL917558 AXH917557:AXH917558 BHD917557:BHD917558 BQZ917557:BQZ917558 CAV917557:CAV917558 CKR917557:CKR917558 CUN917557:CUN917558 DEJ917557:DEJ917558 DOF917557:DOF917558 DYB917557:DYB917558 EHX917557:EHX917558 ERT917557:ERT917558 FBP917557:FBP917558 FLL917557:FLL917558 FVH917557:FVH917558 GFD917557:GFD917558 GOZ917557:GOZ917558 GYV917557:GYV917558 HIR917557:HIR917558 HSN917557:HSN917558 ICJ917557:ICJ917558 IMF917557:IMF917558 IWB917557:IWB917558 JFX917557:JFX917558 JPT917557:JPT917558 JZP917557:JZP917558 KJL917557:KJL917558 KTH917557:KTH917558 LDD917557:LDD917558 LMZ917557:LMZ917558 LWV917557:LWV917558 MGR917557:MGR917558 MQN917557:MQN917558 NAJ917557:NAJ917558 NKF917557:NKF917558 NUB917557:NUB917558 ODX917557:ODX917558 ONT917557:ONT917558 OXP917557:OXP917558 PHL917557:PHL917558 PRH917557:PRH917558 QBD917557:QBD917558 QKZ917557:QKZ917558 QUV917557:QUV917558 RER917557:RER917558 RON917557:RON917558 RYJ917557:RYJ917558 SIF917557:SIF917558 SSB917557:SSB917558 TBX917557:TBX917558 TLT917557:TLT917558 TVP917557:TVP917558 UFL917557:UFL917558 UPH917557:UPH917558 UZD917557:UZD917558 VIZ917557:VIZ917558 VSV917557:VSV917558 WCR917557:WCR917558 WMN917557:WMN917558 WWJ917557:WWJ917558 AB983093:AB983094 JX983093:JX983094 TT983093:TT983094 ADP983093:ADP983094 ANL983093:ANL983094 AXH983093:AXH983094 BHD983093:BHD983094 BQZ983093:BQZ983094 CAV983093:CAV983094 CKR983093:CKR983094 CUN983093:CUN983094 DEJ983093:DEJ983094 DOF983093:DOF983094 DYB983093:DYB983094 EHX983093:EHX983094 ERT983093:ERT983094 FBP983093:FBP983094 FLL983093:FLL983094 FVH983093:FVH983094 GFD983093:GFD983094 GOZ983093:GOZ983094 GYV983093:GYV983094 HIR983093:HIR983094 HSN983093:HSN983094 ICJ983093:ICJ983094 IMF983093:IMF983094 IWB983093:IWB983094 JFX983093:JFX983094 JPT983093:JPT983094 JZP983093:JZP983094 KJL983093:KJL983094 KTH983093:KTH983094 LDD983093:LDD983094 LMZ983093:LMZ983094 LWV983093:LWV983094 MGR983093:MGR983094 MQN983093:MQN983094 NAJ983093:NAJ983094 NKF983093:NKF983094 NUB983093:NUB983094 ODX983093:ODX983094 ONT983093:ONT983094 OXP983093:OXP983094 PHL983093:PHL983094 PRH983093:PRH983094 QBD983093:QBD983094 QKZ983093:QKZ983094 QUV983093:QUV983094 RER983093:RER983094 RON983093:RON983094 RYJ983093:RYJ983094 SIF983093:SIF983094 SSB983093:SSB983094 TBX983093:TBX983094 TLT983093:TLT983094 TVP983093:TVP983094 UFL983093:UFL983094 UPH983093:UPH983094 UZD983093:UZD983094 VIZ983093:VIZ983094 VSV983093:VSV983094 WCR983093:WCR983094 WMN983093:WMN983094 WWJ983093:WWJ983094 AB35 JX35 TT35 ADP35 ANL35 AXH35 BHD35 BQZ35 CAV35 CKR35 CUN35 DEJ35 DOF35 DYB35 EHX35 ERT35 FBP35 FLL35 FVH35 GFD35 GOZ35 GYV35 HIR35 HSN35 ICJ35 IMF35 IWB35 JFX35 JPT35 JZP35 KJL35 KTH35 LDD35 LMZ35 LWV35 MGR35 MQN35 NAJ35 NKF35 NUB35 ODX35 ONT35 OXP35 PHL35 PRH35 QBD35 QKZ35 QUV35 RER35 RON35 RYJ35 SIF35 SSB35 TBX35 TLT35 TVP35 UFL35 UPH35 UZD35 VIZ35 VSV35 WCR35 WMN35 WWJ35 AB65571 JX65571 TT65571 ADP65571 ANL65571 AXH65571 BHD65571 BQZ65571 CAV65571 CKR65571 CUN65571 DEJ65571 DOF65571 DYB65571 EHX65571 ERT65571 FBP65571 FLL65571 FVH65571 GFD65571 GOZ65571 GYV65571 HIR65571 HSN65571 ICJ65571 IMF65571 IWB65571 JFX65571 JPT65571 JZP65571 KJL65571 KTH65571 LDD65571 LMZ65571 LWV65571 MGR65571 MQN65571 NAJ65571 NKF65571 NUB65571 ODX65571 ONT65571 OXP65571 PHL65571 PRH65571 QBD65571 QKZ65571 QUV65571 RER65571 RON65571 RYJ65571 SIF65571 SSB65571 TBX65571 TLT65571 TVP65571 UFL65571 UPH65571 UZD65571 VIZ65571 VSV65571 WCR65571 WMN65571 WWJ65571 AB131107 JX131107 TT131107 ADP131107 ANL131107 AXH131107 BHD131107 BQZ131107 CAV131107 CKR131107 CUN131107 DEJ131107 DOF131107 DYB131107 EHX131107 ERT131107 FBP131107 FLL131107 FVH131107 GFD131107 GOZ131107 GYV131107 HIR131107 HSN131107 ICJ131107 IMF131107 IWB131107 JFX131107 JPT131107 JZP131107 KJL131107 KTH131107 LDD131107 LMZ131107 LWV131107 MGR131107 MQN131107 NAJ131107 NKF131107 NUB131107 ODX131107 ONT131107 OXP131107 PHL131107 PRH131107 QBD131107 QKZ131107 QUV131107 RER131107 RON131107 RYJ131107 SIF131107 SSB131107 TBX131107 TLT131107 TVP131107 UFL131107 UPH131107 UZD131107 VIZ131107 VSV131107 WCR131107 WMN131107 WWJ131107 AB196643 JX196643 TT196643 ADP196643 ANL196643 AXH196643 BHD196643 BQZ196643 CAV196643 CKR196643 CUN196643 DEJ196643 DOF196643 DYB196643 EHX196643 ERT196643 FBP196643 FLL196643 FVH196643 GFD196643 GOZ196643 GYV196643 HIR196643 HSN196643 ICJ196643 IMF196643 IWB196643 JFX196643 JPT196643 JZP196643 KJL196643 KTH196643 LDD196643 LMZ196643 LWV196643 MGR196643 MQN196643 NAJ196643 NKF196643 NUB196643 ODX196643 ONT196643 OXP196643 PHL196643 PRH196643 QBD196643 QKZ196643 QUV196643 RER196643 RON196643 RYJ196643 SIF196643 SSB196643 TBX196643 TLT196643 TVP196643 UFL196643 UPH196643 UZD196643 VIZ196643 VSV196643 WCR196643 WMN196643 WWJ196643 AB262179 JX262179 TT262179 ADP262179 ANL262179 AXH262179 BHD262179 BQZ262179 CAV262179 CKR262179 CUN262179 DEJ262179 DOF262179 DYB262179 EHX262179 ERT262179 FBP262179 FLL262179 FVH262179 GFD262179 GOZ262179 GYV262179 HIR262179 HSN262179 ICJ262179 IMF262179 IWB262179 JFX262179 JPT262179 JZP262179 KJL262179 KTH262179 LDD262179 LMZ262179 LWV262179 MGR262179 MQN262179 NAJ262179 NKF262179 NUB262179 ODX262179 ONT262179 OXP262179 PHL262179 PRH262179 QBD262179 QKZ262179 QUV262179 RER262179 RON262179 RYJ262179 SIF262179 SSB262179 TBX262179 TLT262179 TVP262179 UFL262179 UPH262179 UZD262179 VIZ262179 VSV262179 WCR262179 WMN262179 WWJ262179 AB327715 JX327715 TT327715 ADP327715 ANL327715 AXH327715 BHD327715 BQZ327715 CAV327715 CKR327715 CUN327715 DEJ327715 DOF327715 DYB327715 EHX327715 ERT327715 FBP327715 FLL327715 FVH327715 GFD327715 GOZ327715 GYV327715 HIR327715 HSN327715 ICJ327715 IMF327715 IWB327715 JFX327715 JPT327715 JZP327715 KJL327715 KTH327715 LDD327715 LMZ327715 LWV327715 MGR327715 MQN327715 NAJ327715 NKF327715 NUB327715 ODX327715 ONT327715 OXP327715 PHL327715 PRH327715 QBD327715 QKZ327715 QUV327715 RER327715 RON327715 RYJ327715 SIF327715 SSB327715 TBX327715 TLT327715 TVP327715 UFL327715 UPH327715 UZD327715 VIZ327715 VSV327715 WCR327715 WMN327715 WWJ327715 AB393251 JX393251 TT393251 ADP393251 ANL393251 AXH393251 BHD393251 BQZ393251 CAV393251 CKR393251 CUN393251 DEJ393251 DOF393251 DYB393251 EHX393251 ERT393251 FBP393251 FLL393251 FVH393251 GFD393251 GOZ393251 GYV393251 HIR393251 HSN393251 ICJ393251 IMF393251 IWB393251 JFX393251 JPT393251 JZP393251 KJL393251 KTH393251 LDD393251 LMZ393251 LWV393251 MGR393251 MQN393251 NAJ393251 NKF393251 NUB393251 ODX393251 ONT393251 OXP393251 PHL393251 PRH393251 QBD393251 QKZ393251 QUV393251 RER393251 RON393251 RYJ393251 SIF393251 SSB393251 TBX393251 TLT393251 TVP393251 UFL393251 UPH393251 UZD393251 VIZ393251 VSV393251 WCR393251 WMN393251 WWJ393251 AB458787 JX458787 TT458787 ADP458787 ANL458787 AXH458787 BHD458787 BQZ458787 CAV458787 CKR458787 CUN458787 DEJ458787 DOF458787 DYB458787 EHX458787 ERT458787 FBP458787 FLL458787 FVH458787 GFD458787 GOZ458787 GYV458787 HIR458787 HSN458787 ICJ458787 IMF458787 IWB458787 JFX458787 JPT458787 JZP458787 KJL458787 KTH458787 LDD458787 LMZ458787 LWV458787 MGR458787 MQN458787 NAJ458787 NKF458787 NUB458787 ODX458787 ONT458787 OXP458787 PHL458787 PRH458787 QBD458787 QKZ458787 QUV458787 RER458787 RON458787 RYJ458787 SIF458787 SSB458787 TBX458787 TLT458787 TVP458787 UFL458787 UPH458787 UZD458787 VIZ458787 VSV458787 WCR458787 WMN458787 WWJ458787 AB524323 JX524323 TT524323 ADP524323 ANL524323 AXH524323 BHD524323 BQZ524323 CAV524323 CKR524323 CUN524323 DEJ524323 DOF524323 DYB524323 EHX524323 ERT524323 FBP524323 FLL524323 FVH524323 GFD524323 GOZ524323 GYV524323 HIR524323 HSN524323 ICJ524323 IMF524323 IWB524323 JFX524323 JPT524323 JZP524323 KJL524323 KTH524323 LDD524323 LMZ524323 LWV524323 MGR524323 MQN524323 NAJ524323 NKF524323 NUB524323 ODX524323 ONT524323 OXP524323 PHL524323 PRH524323 QBD524323 QKZ524323 QUV524323 RER524323 RON524323 RYJ524323 SIF524323 SSB524323 TBX524323 TLT524323 TVP524323 UFL524323 UPH524323 UZD524323 VIZ524323 VSV524323 WCR524323 WMN524323 WWJ524323 AB589859 JX589859 TT589859 ADP589859 ANL589859 AXH589859 BHD589859 BQZ589859 CAV589859 CKR589859 CUN589859 DEJ589859 DOF589859 DYB589859 EHX589859 ERT589859 FBP589859 FLL589859 FVH589859 GFD589859 GOZ589859 GYV589859 HIR589859 HSN589859 ICJ589859 IMF589859 IWB589859 JFX589859 JPT589859 JZP589859 KJL589859 KTH589859 LDD589859 LMZ589859 LWV589859 MGR589859 MQN589859 NAJ589859 NKF589859 NUB589859 ODX589859 ONT589859 OXP589859 PHL589859 PRH589859 QBD589859 QKZ589859 QUV589859 RER589859 RON589859 RYJ589859 SIF589859 SSB589859 TBX589859 TLT589859 TVP589859 UFL589859 UPH589859 UZD589859 VIZ589859 VSV589859 WCR589859 WMN589859 WWJ589859 AB655395 JX655395 TT655395 ADP655395 ANL655395 AXH655395 BHD655395 BQZ655395 CAV655395 CKR655395 CUN655395 DEJ655395 DOF655395 DYB655395 EHX655395 ERT655395 FBP655395 FLL655395 FVH655395 GFD655395 GOZ655395 GYV655395 HIR655395 HSN655395 ICJ655395 IMF655395 IWB655395 JFX655395 JPT655395 JZP655395 KJL655395 KTH655395 LDD655395 LMZ655395 LWV655395 MGR655395 MQN655395 NAJ655395 NKF655395 NUB655395 ODX655395 ONT655395 OXP655395 PHL655395 PRH655395 QBD655395 QKZ655395 QUV655395 RER655395 RON655395 RYJ655395 SIF655395 SSB655395 TBX655395 TLT655395 TVP655395 UFL655395 UPH655395 UZD655395 VIZ655395 VSV655395 WCR655395 WMN655395 WWJ655395 AB720931 JX720931 TT720931 ADP720931 ANL720931 AXH720931 BHD720931 BQZ720931 CAV720931 CKR720931 CUN720931 DEJ720931 DOF720931 DYB720931 EHX720931 ERT720931 FBP720931 FLL720931 FVH720931 GFD720931 GOZ720931 GYV720931 HIR720931 HSN720931 ICJ720931 IMF720931 IWB720931 JFX720931 JPT720931 JZP720931 KJL720931 KTH720931 LDD720931 LMZ720931 LWV720931 MGR720931 MQN720931 NAJ720931 NKF720931 NUB720931 ODX720931 ONT720931 OXP720931 PHL720931 PRH720931 QBD720931 QKZ720931 QUV720931 RER720931 RON720931 RYJ720931 SIF720931 SSB720931 TBX720931 TLT720931 TVP720931 UFL720931 UPH720931 UZD720931 VIZ720931 VSV720931 WCR720931 WMN720931 WWJ720931 AB786467 JX786467 TT786467 ADP786467 ANL786467 AXH786467 BHD786467 BQZ786467 CAV786467 CKR786467 CUN786467 DEJ786467 DOF786467 DYB786467 EHX786467 ERT786467 FBP786467 FLL786467 FVH786467 GFD786467 GOZ786467 GYV786467 HIR786467 HSN786467 ICJ786467 IMF786467 IWB786467 JFX786467 JPT786467 JZP786467 KJL786467 KTH786467 LDD786467 LMZ786467 LWV786467 MGR786467 MQN786467 NAJ786467 NKF786467 NUB786467 ODX786467 ONT786467 OXP786467 PHL786467 PRH786467 QBD786467 QKZ786467 QUV786467 RER786467 RON786467 RYJ786467 SIF786467 SSB786467 TBX786467 TLT786467 TVP786467 UFL786467 UPH786467 UZD786467 VIZ786467 VSV786467 WCR786467 WMN786467 WWJ786467 AB852003 JX852003 TT852003 ADP852003 ANL852003 AXH852003 BHD852003 BQZ852003 CAV852003 CKR852003 CUN852003 DEJ852003 DOF852003 DYB852003 EHX852003 ERT852003 FBP852003 FLL852003 FVH852003 GFD852003 GOZ852003 GYV852003 HIR852003 HSN852003 ICJ852003 IMF852003 IWB852003 JFX852003 JPT852003 JZP852003 KJL852003 KTH852003 LDD852003 LMZ852003 LWV852003 MGR852003 MQN852003 NAJ852003 NKF852003 NUB852003 ODX852003 ONT852003 OXP852003 PHL852003 PRH852003 QBD852003 QKZ852003 QUV852003 RER852003 RON852003 RYJ852003 SIF852003 SSB852003 TBX852003 TLT852003 TVP852003 UFL852003 UPH852003 UZD852003 VIZ852003 VSV852003 WCR852003 WMN852003 WWJ852003 AB917539 JX917539 TT917539 ADP917539 ANL917539 AXH917539 BHD917539 BQZ917539 CAV917539 CKR917539 CUN917539 DEJ917539 DOF917539 DYB917539 EHX917539 ERT917539 FBP917539 FLL917539 FVH917539 GFD917539 GOZ917539 GYV917539 HIR917539 HSN917539 ICJ917539 IMF917539 IWB917539 JFX917539 JPT917539 JZP917539 KJL917539 KTH917539 LDD917539 LMZ917539 LWV917539 MGR917539 MQN917539 NAJ917539 NKF917539 NUB917539 ODX917539 ONT917539 OXP917539 PHL917539 PRH917539 QBD917539 QKZ917539 QUV917539 RER917539 RON917539 RYJ917539 SIF917539 SSB917539 TBX917539 TLT917539 TVP917539 UFL917539 UPH917539 UZD917539 VIZ917539 VSV917539 WCR917539 WMN917539 WWJ917539 AB983075 JX983075 TT983075 ADP983075 ANL983075 AXH983075 BHD983075 BQZ983075 CAV983075 CKR983075 CUN983075 DEJ983075 DOF983075 DYB983075 EHX983075 ERT983075 FBP983075 FLL983075 FVH983075 GFD983075 GOZ983075 GYV983075 HIR983075 HSN983075 ICJ983075 IMF983075 IWB983075 JFX983075 JPT983075 JZP983075 KJL983075 KTH983075 LDD983075 LMZ983075 LWV983075 MGR983075 MQN983075 NAJ983075 NKF983075 NUB983075 ODX983075 ONT983075 OXP983075 PHL983075 PRH983075 QBD983075 QKZ983075 QUV983075 RER983075 RON983075 RYJ983075 SIF983075 SSB983075 TBX983075 TLT983075 TVP983075 UFL983075 UPH983075 UZD983075 VIZ983075 VSV983075 WCR983075 WMN983075 WWJ983075 AD35:AF35 JZ35:KB35 TV35:TX35 ADR35:ADT35 ANN35:ANP35 AXJ35:AXL35 BHF35:BHH35 BRB35:BRD35 CAX35:CAZ35 CKT35:CKV35 CUP35:CUR35 DEL35:DEN35 DOH35:DOJ35 DYD35:DYF35 EHZ35:EIB35 ERV35:ERX35 FBR35:FBT35 FLN35:FLP35 FVJ35:FVL35 GFF35:GFH35 GPB35:GPD35 GYX35:GYZ35 HIT35:HIV35 HSP35:HSR35 ICL35:ICN35 IMH35:IMJ35 IWD35:IWF35 JFZ35:JGB35 JPV35:JPX35 JZR35:JZT35 KJN35:KJP35 KTJ35:KTL35 LDF35:LDH35 LNB35:LND35 LWX35:LWZ35 MGT35:MGV35 MQP35:MQR35 NAL35:NAN35 NKH35:NKJ35 NUD35:NUF35 ODZ35:OEB35 ONV35:ONX35 OXR35:OXT35 PHN35:PHP35 PRJ35:PRL35 QBF35:QBH35 QLB35:QLD35 QUX35:QUZ35 RET35:REV35 ROP35:ROR35 RYL35:RYN35 SIH35:SIJ35 SSD35:SSF35 TBZ35:TCB35 TLV35:TLX35 TVR35:TVT35 UFN35:UFP35 UPJ35:UPL35 UZF35:UZH35 VJB35:VJD35 VSX35:VSZ35 WCT35:WCV35 WMP35:WMR35 WWL35:WWN35 AD65571:AF65571 JZ65571:KB65571 TV65571:TX65571 ADR65571:ADT65571 ANN65571:ANP65571 AXJ65571:AXL65571 BHF65571:BHH65571 BRB65571:BRD65571 CAX65571:CAZ65571 CKT65571:CKV65571 CUP65571:CUR65571 DEL65571:DEN65571 DOH65571:DOJ65571 DYD65571:DYF65571 EHZ65571:EIB65571 ERV65571:ERX65571 FBR65571:FBT65571 FLN65571:FLP65571 FVJ65571:FVL65571 GFF65571:GFH65571 GPB65571:GPD65571 GYX65571:GYZ65571 HIT65571:HIV65571 HSP65571:HSR65571 ICL65571:ICN65571 IMH65571:IMJ65571 IWD65571:IWF65571 JFZ65571:JGB65571 JPV65571:JPX65571 JZR65571:JZT65571 KJN65571:KJP65571 KTJ65571:KTL65571 LDF65571:LDH65571 LNB65571:LND65571 LWX65571:LWZ65571 MGT65571:MGV65571 MQP65571:MQR65571 NAL65571:NAN65571 NKH65571:NKJ65571 NUD65571:NUF65571 ODZ65571:OEB65571 ONV65571:ONX65571 OXR65571:OXT65571 PHN65571:PHP65571 PRJ65571:PRL65571 QBF65571:QBH65571 QLB65571:QLD65571 QUX65571:QUZ65571 RET65571:REV65571 ROP65571:ROR65571 RYL65571:RYN65571 SIH65571:SIJ65571 SSD65571:SSF65571 TBZ65571:TCB65571 TLV65571:TLX65571 TVR65571:TVT65571 UFN65571:UFP65571 UPJ65571:UPL65571 UZF65571:UZH65571 VJB65571:VJD65571 VSX65571:VSZ65571 WCT65571:WCV65571 WMP65571:WMR65571 WWL65571:WWN65571 AD131107:AF131107 JZ131107:KB131107 TV131107:TX131107 ADR131107:ADT131107 ANN131107:ANP131107 AXJ131107:AXL131107 BHF131107:BHH131107 BRB131107:BRD131107 CAX131107:CAZ131107 CKT131107:CKV131107 CUP131107:CUR131107 DEL131107:DEN131107 DOH131107:DOJ131107 DYD131107:DYF131107 EHZ131107:EIB131107 ERV131107:ERX131107 FBR131107:FBT131107 FLN131107:FLP131107 FVJ131107:FVL131107 GFF131107:GFH131107 GPB131107:GPD131107 GYX131107:GYZ131107 HIT131107:HIV131107 HSP131107:HSR131107 ICL131107:ICN131107 IMH131107:IMJ131107 IWD131107:IWF131107 JFZ131107:JGB131107 JPV131107:JPX131107 JZR131107:JZT131107 KJN131107:KJP131107 KTJ131107:KTL131107 LDF131107:LDH131107 LNB131107:LND131107 LWX131107:LWZ131107 MGT131107:MGV131107 MQP131107:MQR131107 NAL131107:NAN131107 NKH131107:NKJ131107 NUD131107:NUF131107 ODZ131107:OEB131107 ONV131107:ONX131107 OXR131107:OXT131107 PHN131107:PHP131107 PRJ131107:PRL131107 QBF131107:QBH131107 QLB131107:QLD131107 QUX131107:QUZ131107 RET131107:REV131107 ROP131107:ROR131107 RYL131107:RYN131107 SIH131107:SIJ131107 SSD131107:SSF131107 TBZ131107:TCB131107 TLV131107:TLX131107 TVR131107:TVT131107 UFN131107:UFP131107 UPJ131107:UPL131107 UZF131107:UZH131107 VJB131107:VJD131107 VSX131107:VSZ131107 WCT131107:WCV131107 WMP131107:WMR131107 WWL131107:WWN131107 AD196643:AF196643 JZ196643:KB196643 TV196643:TX196643 ADR196643:ADT196643 ANN196643:ANP196643 AXJ196643:AXL196643 BHF196643:BHH196643 BRB196643:BRD196643 CAX196643:CAZ196643 CKT196643:CKV196643 CUP196643:CUR196643 DEL196643:DEN196643 DOH196643:DOJ196643 DYD196643:DYF196643 EHZ196643:EIB196643 ERV196643:ERX196643 FBR196643:FBT196643 FLN196643:FLP196643 FVJ196643:FVL196643 GFF196643:GFH196643 GPB196643:GPD196643 GYX196643:GYZ196643 HIT196643:HIV196643 HSP196643:HSR196643 ICL196643:ICN196643 IMH196643:IMJ196643 IWD196643:IWF196643 JFZ196643:JGB196643 JPV196643:JPX196643 JZR196643:JZT196643 KJN196643:KJP196643 KTJ196643:KTL196643 LDF196643:LDH196643 LNB196643:LND196643 LWX196643:LWZ196643 MGT196643:MGV196643 MQP196643:MQR196643 NAL196643:NAN196643 NKH196643:NKJ196643 NUD196643:NUF196643 ODZ196643:OEB196643 ONV196643:ONX196643 OXR196643:OXT196643 PHN196643:PHP196643 PRJ196643:PRL196643 QBF196643:QBH196643 QLB196643:QLD196643 QUX196643:QUZ196643 RET196643:REV196643 ROP196643:ROR196643 RYL196643:RYN196643 SIH196643:SIJ196643 SSD196643:SSF196643 TBZ196643:TCB196643 TLV196643:TLX196643 TVR196643:TVT196643 UFN196643:UFP196643 UPJ196643:UPL196643 UZF196643:UZH196643 VJB196643:VJD196643 VSX196643:VSZ196643 WCT196643:WCV196643 WMP196643:WMR196643 WWL196643:WWN196643 AD262179:AF262179 JZ262179:KB262179 TV262179:TX262179 ADR262179:ADT262179 ANN262179:ANP262179 AXJ262179:AXL262179 BHF262179:BHH262179 BRB262179:BRD262179 CAX262179:CAZ262179 CKT262179:CKV262179 CUP262179:CUR262179 DEL262179:DEN262179 DOH262179:DOJ262179 DYD262179:DYF262179 EHZ262179:EIB262179 ERV262179:ERX262179 FBR262179:FBT262179 FLN262179:FLP262179 FVJ262179:FVL262179 GFF262179:GFH262179 GPB262179:GPD262179 GYX262179:GYZ262179 HIT262179:HIV262179 HSP262179:HSR262179 ICL262179:ICN262179 IMH262179:IMJ262179 IWD262179:IWF262179 JFZ262179:JGB262179 JPV262179:JPX262179 JZR262179:JZT262179 KJN262179:KJP262179 KTJ262179:KTL262179 LDF262179:LDH262179 LNB262179:LND262179 LWX262179:LWZ262179 MGT262179:MGV262179 MQP262179:MQR262179 NAL262179:NAN262179 NKH262179:NKJ262179 NUD262179:NUF262179 ODZ262179:OEB262179 ONV262179:ONX262179 OXR262179:OXT262179 PHN262179:PHP262179 PRJ262179:PRL262179 QBF262179:QBH262179 QLB262179:QLD262179 QUX262179:QUZ262179 RET262179:REV262179 ROP262179:ROR262179 RYL262179:RYN262179 SIH262179:SIJ262179 SSD262179:SSF262179 TBZ262179:TCB262179 TLV262179:TLX262179 TVR262179:TVT262179 UFN262179:UFP262179 UPJ262179:UPL262179 UZF262179:UZH262179 VJB262179:VJD262179 VSX262179:VSZ262179 WCT262179:WCV262179 WMP262179:WMR262179 WWL262179:WWN262179 AD327715:AF327715 JZ327715:KB327715 TV327715:TX327715 ADR327715:ADT327715 ANN327715:ANP327715 AXJ327715:AXL327715 BHF327715:BHH327715 BRB327715:BRD327715 CAX327715:CAZ327715 CKT327715:CKV327715 CUP327715:CUR327715 DEL327715:DEN327715 DOH327715:DOJ327715 DYD327715:DYF327715 EHZ327715:EIB327715 ERV327715:ERX327715 FBR327715:FBT327715 FLN327715:FLP327715 FVJ327715:FVL327715 GFF327715:GFH327715 GPB327715:GPD327715 GYX327715:GYZ327715 HIT327715:HIV327715 HSP327715:HSR327715 ICL327715:ICN327715 IMH327715:IMJ327715 IWD327715:IWF327715 JFZ327715:JGB327715 JPV327715:JPX327715 JZR327715:JZT327715 KJN327715:KJP327715 KTJ327715:KTL327715 LDF327715:LDH327715 LNB327715:LND327715 LWX327715:LWZ327715 MGT327715:MGV327715 MQP327715:MQR327715 NAL327715:NAN327715 NKH327715:NKJ327715 NUD327715:NUF327715 ODZ327715:OEB327715 ONV327715:ONX327715 OXR327715:OXT327715 PHN327715:PHP327715 PRJ327715:PRL327715 QBF327715:QBH327715 QLB327715:QLD327715 QUX327715:QUZ327715 RET327715:REV327715 ROP327715:ROR327715 RYL327715:RYN327715 SIH327715:SIJ327715 SSD327715:SSF327715 TBZ327715:TCB327715 TLV327715:TLX327715 TVR327715:TVT327715 UFN327715:UFP327715 UPJ327715:UPL327715 UZF327715:UZH327715 VJB327715:VJD327715 VSX327715:VSZ327715 WCT327715:WCV327715 WMP327715:WMR327715 WWL327715:WWN327715 AD393251:AF393251 JZ393251:KB393251 TV393251:TX393251 ADR393251:ADT393251 ANN393251:ANP393251 AXJ393251:AXL393251 BHF393251:BHH393251 BRB393251:BRD393251 CAX393251:CAZ393251 CKT393251:CKV393251 CUP393251:CUR393251 DEL393251:DEN393251 DOH393251:DOJ393251 DYD393251:DYF393251 EHZ393251:EIB393251 ERV393251:ERX393251 FBR393251:FBT393251 FLN393251:FLP393251 FVJ393251:FVL393251 GFF393251:GFH393251 GPB393251:GPD393251 GYX393251:GYZ393251 HIT393251:HIV393251 HSP393251:HSR393251 ICL393251:ICN393251 IMH393251:IMJ393251 IWD393251:IWF393251 JFZ393251:JGB393251 JPV393251:JPX393251 JZR393251:JZT393251 KJN393251:KJP393251 KTJ393251:KTL393251 LDF393251:LDH393251 LNB393251:LND393251 LWX393251:LWZ393251 MGT393251:MGV393251 MQP393251:MQR393251 NAL393251:NAN393251 NKH393251:NKJ393251 NUD393251:NUF393251 ODZ393251:OEB393251 ONV393251:ONX393251 OXR393251:OXT393251 PHN393251:PHP393251 PRJ393251:PRL393251 QBF393251:QBH393251 QLB393251:QLD393251 QUX393251:QUZ393251 RET393251:REV393251 ROP393251:ROR393251 RYL393251:RYN393251 SIH393251:SIJ393251 SSD393251:SSF393251 TBZ393251:TCB393251 TLV393251:TLX393251 TVR393251:TVT393251 UFN393251:UFP393251 UPJ393251:UPL393251 UZF393251:UZH393251 VJB393251:VJD393251 VSX393251:VSZ393251 WCT393251:WCV393251 WMP393251:WMR393251 WWL393251:WWN393251 AD458787:AF458787 JZ458787:KB458787 TV458787:TX458787 ADR458787:ADT458787 ANN458787:ANP458787 AXJ458787:AXL458787 BHF458787:BHH458787 BRB458787:BRD458787 CAX458787:CAZ458787 CKT458787:CKV458787 CUP458787:CUR458787 DEL458787:DEN458787 DOH458787:DOJ458787 DYD458787:DYF458787 EHZ458787:EIB458787 ERV458787:ERX458787 FBR458787:FBT458787 FLN458787:FLP458787 FVJ458787:FVL458787 GFF458787:GFH458787 GPB458787:GPD458787 GYX458787:GYZ458787 HIT458787:HIV458787 HSP458787:HSR458787 ICL458787:ICN458787 IMH458787:IMJ458787 IWD458787:IWF458787 JFZ458787:JGB458787 JPV458787:JPX458787 JZR458787:JZT458787 KJN458787:KJP458787 KTJ458787:KTL458787 LDF458787:LDH458787 LNB458787:LND458787 LWX458787:LWZ458787 MGT458787:MGV458787 MQP458787:MQR458787 NAL458787:NAN458787 NKH458787:NKJ458787 NUD458787:NUF458787 ODZ458787:OEB458787 ONV458787:ONX458787 OXR458787:OXT458787 PHN458787:PHP458787 PRJ458787:PRL458787 QBF458787:QBH458787 QLB458787:QLD458787 QUX458787:QUZ458787 RET458787:REV458787 ROP458787:ROR458787 RYL458787:RYN458787 SIH458787:SIJ458787 SSD458787:SSF458787 TBZ458787:TCB458787 TLV458787:TLX458787 TVR458787:TVT458787 UFN458787:UFP458787 UPJ458787:UPL458787 UZF458787:UZH458787 VJB458787:VJD458787 VSX458787:VSZ458787 WCT458787:WCV458787 WMP458787:WMR458787 WWL458787:WWN458787 AD524323:AF524323 JZ524323:KB524323 TV524323:TX524323 ADR524323:ADT524323 ANN524323:ANP524323 AXJ524323:AXL524323 BHF524323:BHH524323 BRB524323:BRD524323 CAX524323:CAZ524323 CKT524323:CKV524323 CUP524323:CUR524323 DEL524323:DEN524323 DOH524323:DOJ524323 DYD524323:DYF524323 EHZ524323:EIB524323 ERV524323:ERX524323 FBR524323:FBT524323 FLN524323:FLP524323 FVJ524323:FVL524323 GFF524323:GFH524323 GPB524323:GPD524323 GYX524323:GYZ524323 HIT524323:HIV524323 HSP524323:HSR524323 ICL524323:ICN524323 IMH524323:IMJ524323 IWD524323:IWF524323 JFZ524323:JGB524323 JPV524323:JPX524323 JZR524323:JZT524323 KJN524323:KJP524323 KTJ524323:KTL524323 LDF524323:LDH524323 LNB524323:LND524323 LWX524323:LWZ524323 MGT524323:MGV524323 MQP524323:MQR524323 NAL524323:NAN524323 NKH524323:NKJ524323 NUD524323:NUF524323 ODZ524323:OEB524323 ONV524323:ONX524323 OXR524323:OXT524323 PHN524323:PHP524323 PRJ524323:PRL524323 QBF524323:QBH524323 QLB524323:QLD524323 QUX524323:QUZ524323 RET524323:REV524323 ROP524323:ROR524323 RYL524323:RYN524323 SIH524323:SIJ524323 SSD524323:SSF524323 TBZ524323:TCB524323 TLV524323:TLX524323 TVR524323:TVT524323 UFN524323:UFP524323 UPJ524323:UPL524323 UZF524323:UZH524323 VJB524323:VJD524323 VSX524323:VSZ524323 WCT524323:WCV524323 WMP524323:WMR524323 WWL524323:WWN524323 AD589859:AF589859 JZ589859:KB589859 TV589859:TX589859 ADR589859:ADT589859 ANN589859:ANP589859 AXJ589859:AXL589859 BHF589859:BHH589859 BRB589859:BRD589859 CAX589859:CAZ589859 CKT589859:CKV589859 CUP589859:CUR589859 DEL589859:DEN589859 DOH589859:DOJ589859 DYD589859:DYF589859 EHZ589859:EIB589859 ERV589859:ERX589859 FBR589859:FBT589859 FLN589859:FLP589859 FVJ589859:FVL589859 GFF589859:GFH589859 GPB589859:GPD589859 GYX589859:GYZ589859 HIT589859:HIV589859 HSP589859:HSR589859 ICL589859:ICN589859 IMH589859:IMJ589859 IWD589859:IWF589859 JFZ589859:JGB589859 JPV589859:JPX589859 JZR589859:JZT589859 KJN589859:KJP589859 KTJ589859:KTL589859 LDF589859:LDH589859 LNB589859:LND589859 LWX589859:LWZ589859 MGT589859:MGV589859 MQP589859:MQR589859 NAL589859:NAN589859 NKH589859:NKJ589859 NUD589859:NUF589859 ODZ589859:OEB589859 ONV589859:ONX589859 OXR589859:OXT589859 PHN589859:PHP589859 PRJ589859:PRL589859 QBF589859:QBH589859 QLB589859:QLD589859 QUX589859:QUZ589859 RET589859:REV589859 ROP589859:ROR589859 RYL589859:RYN589859 SIH589859:SIJ589859 SSD589859:SSF589859 TBZ589859:TCB589859 TLV589859:TLX589859 TVR589859:TVT589859 UFN589859:UFP589859 UPJ589859:UPL589859 UZF589859:UZH589859 VJB589859:VJD589859 VSX589859:VSZ589859 WCT589859:WCV589859 WMP589859:WMR589859 WWL589859:WWN589859 AD655395:AF655395 JZ655395:KB655395 TV655395:TX655395 ADR655395:ADT655395 ANN655395:ANP655395 AXJ655395:AXL655395 BHF655395:BHH655395 BRB655395:BRD655395 CAX655395:CAZ655395 CKT655395:CKV655395 CUP655395:CUR655395 DEL655395:DEN655395 DOH655395:DOJ655395 DYD655395:DYF655395 EHZ655395:EIB655395 ERV655395:ERX655395 FBR655395:FBT655395 FLN655395:FLP655395 FVJ655395:FVL655395 GFF655395:GFH655395 GPB655395:GPD655395 GYX655395:GYZ655395 HIT655395:HIV655395 HSP655395:HSR655395 ICL655395:ICN655395 IMH655395:IMJ655395 IWD655395:IWF655395 JFZ655395:JGB655395 JPV655395:JPX655395 JZR655395:JZT655395 KJN655395:KJP655395 KTJ655395:KTL655395 LDF655395:LDH655395 LNB655395:LND655395 LWX655395:LWZ655395 MGT655395:MGV655395 MQP655395:MQR655395 NAL655395:NAN655395 NKH655395:NKJ655395 NUD655395:NUF655395 ODZ655395:OEB655395 ONV655395:ONX655395 OXR655395:OXT655395 PHN655395:PHP655395 PRJ655395:PRL655395 QBF655395:QBH655395 QLB655395:QLD655395 QUX655395:QUZ655395 RET655395:REV655395 ROP655395:ROR655395 RYL655395:RYN655395 SIH655395:SIJ655395 SSD655395:SSF655395 TBZ655395:TCB655395 TLV655395:TLX655395 TVR655395:TVT655395 UFN655395:UFP655395 UPJ655395:UPL655395 UZF655395:UZH655395 VJB655395:VJD655395 VSX655395:VSZ655395 WCT655395:WCV655395 WMP655395:WMR655395 WWL655395:WWN655395 AD720931:AF720931 JZ720931:KB720931 TV720931:TX720931 ADR720931:ADT720931 ANN720931:ANP720931 AXJ720931:AXL720931 BHF720931:BHH720931 BRB720931:BRD720931 CAX720931:CAZ720931 CKT720931:CKV720931 CUP720931:CUR720931 DEL720931:DEN720931 DOH720931:DOJ720931 DYD720931:DYF720931 EHZ720931:EIB720931 ERV720931:ERX720931 FBR720931:FBT720931 FLN720931:FLP720931 FVJ720931:FVL720931 GFF720931:GFH720931 GPB720931:GPD720931 GYX720931:GYZ720931 HIT720931:HIV720931 HSP720931:HSR720931 ICL720931:ICN720931 IMH720931:IMJ720931 IWD720931:IWF720931 JFZ720931:JGB720931 JPV720931:JPX720931 JZR720931:JZT720931 KJN720931:KJP720931 KTJ720931:KTL720931 LDF720931:LDH720931 LNB720931:LND720931 LWX720931:LWZ720931 MGT720931:MGV720931 MQP720931:MQR720931 NAL720931:NAN720931 NKH720931:NKJ720931 NUD720931:NUF720931 ODZ720931:OEB720931 ONV720931:ONX720931 OXR720931:OXT720931 PHN720931:PHP720931 PRJ720931:PRL720931 QBF720931:QBH720931 QLB720931:QLD720931 QUX720931:QUZ720931 RET720931:REV720931 ROP720931:ROR720931 RYL720931:RYN720931 SIH720931:SIJ720931 SSD720931:SSF720931 TBZ720931:TCB720931 TLV720931:TLX720931 TVR720931:TVT720931 UFN720931:UFP720931 UPJ720931:UPL720931 UZF720931:UZH720931 VJB720931:VJD720931 VSX720931:VSZ720931 WCT720931:WCV720931 WMP720931:WMR720931 WWL720931:WWN720931 AD786467:AF786467 JZ786467:KB786467 TV786467:TX786467 ADR786467:ADT786467 ANN786467:ANP786467 AXJ786467:AXL786467 BHF786467:BHH786467 BRB786467:BRD786467 CAX786467:CAZ786467 CKT786467:CKV786467 CUP786467:CUR786467 DEL786467:DEN786467 DOH786467:DOJ786467 DYD786467:DYF786467 EHZ786467:EIB786467 ERV786467:ERX786467 FBR786467:FBT786467 FLN786467:FLP786467 FVJ786467:FVL786467 GFF786467:GFH786467 GPB786467:GPD786467 GYX786467:GYZ786467 HIT786467:HIV786467 HSP786467:HSR786467 ICL786467:ICN786467 IMH786467:IMJ786467 IWD786467:IWF786467 JFZ786467:JGB786467 JPV786467:JPX786467 JZR786467:JZT786467 KJN786467:KJP786467 KTJ786467:KTL786467 LDF786467:LDH786467 LNB786467:LND786467 LWX786467:LWZ786467 MGT786467:MGV786467 MQP786467:MQR786467 NAL786467:NAN786467 NKH786467:NKJ786467 NUD786467:NUF786467 ODZ786467:OEB786467 ONV786467:ONX786467 OXR786467:OXT786467 PHN786467:PHP786467 PRJ786467:PRL786467 QBF786467:QBH786467 QLB786467:QLD786467 QUX786467:QUZ786467 RET786467:REV786467 ROP786467:ROR786467 RYL786467:RYN786467 SIH786467:SIJ786467 SSD786467:SSF786467 TBZ786467:TCB786467 TLV786467:TLX786467 TVR786467:TVT786467 UFN786467:UFP786467 UPJ786467:UPL786467 UZF786467:UZH786467 VJB786467:VJD786467 VSX786467:VSZ786467 WCT786467:WCV786467 WMP786467:WMR786467 WWL786467:WWN786467 AD852003:AF852003 JZ852003:KB852003 TV852003:TX852003 ADR852003:ADT852003 ANN852003:ANP852003 AXJ852003:AXL852003 BHF852003:BHH852003 BRB852003:BRD852003 CAX852003:CAZ852003 CKT852003:CKV852003 CUP852003:CUR852003 DEL852003:DEN852003 DOH852003:DOJ852003 DYD852003:DYF852003 EHZ852003:EIB852003 ERV852003:ERX852003 FBR852003:FBT852003 FLN852003:FLP852003 FVJ852003:FVL852003 GFF852003:GFH852003 GPB852003:GPD852003 GYX852003:GYZ852003 HIT852003:HIV852003 HSP852003:HSR852003 ICL852003:ICN852003 IMH852003:IMJ852003 IWD852003:IWF852003 JFZ852003:JGB852003 JPV852003:JPX852003 JZR852003:JZT852003 KJN852003:KJP852003 KTJ852003:KTL852003 LDF852003:LDH852003 LNB852003:LND852003 LWX852003:LWZ852003 MGT852003:MGV852003 MQP852003:MQR852003 NAL852003:NAN852003 NKH852003:NKJ852003 NUD852003:NUF852003 ODZ852003:OEB852003 ONV852003:ONX852003 OXR852003:OXT852003 PHN852003:PHP852003 PRJ852003:PRL852003 QBF852003:QBH852003 QLB852003:QLD852003 QUX852003:QUZ852003 RET852003:REV852003 ROP852003:ROR852003 RYL852003:RYN852003 SIH852003:SIJ852003 SSD852003:SSF852003 TBZ852003:TCB852003 TLV852003:TLX852003 TVR852003:TVT852003 UFN852003:UFP852003 UPJ852003:UPL852003 UZF852003:UZH852003 VJB852003:VJD852003 VSX852003:VSZ852003 WCT852003:WCV852003 WMP852003:WMR852003 WWL852003:WWN852003 AD917539:AF917539 JZ917539:KB917539 TV917539:TX917539 ADR917539:ADT917539 ANN917539:ANP917539 AXJ917539:AXL917539 BHF917539:BHH917539 BRB917539:BRD917539 CAX917539:CAZ917539 CKT917539:CKV917539 CUP917539:CUR917539 DEL917539:DEN917539 DOH917539:DOJ917539 DYD917539:DYF917539 EHZ917539:EIB917539 ERV917539:ERX917539 FBR917539:FBT917539 FLN917539:FLP917539 FVJ917539:FVL917539 GFF917539:GFH917539 GPB917539:GPD917539 GYX917539:GYZ917539 HIT917539:HIV917539 HSP917539:HSR917539 ICL917539:ICN917539 IMH917539:IMJ917539 IWD917539:IWF917539 JFZ917539:JGB917539 JPV917539:JPX917539 JZR917539:JZT917539 KJN917539:KJP917539 KTJ917539:KTL917539 LDF917539:LDH917539 LNB917539:LND917539 LWX917539:LWZ917539 MGT917539:MGV917539 MQP917539:MQR917539 NAL917539:NAN917539 NKH917539:NKJ917539 NUD917539:NUF917539 ODZ917539:OEB917539 ONV917539:ONX917539 OXR917539:OXT917539 PHN917539:PHP917539 PRJ917539:PRL917539 QBF917539:QBH917539 QLB917539:QLD917539 QUX917539:QUZ917539 RET917539:REV917539 ROP917539:ROR917539 RYL917539:RYN917539 SIH917539:SIJ917539 SSD917539:SSF917539 TBZ917539:TCB917539 TLV917539:TLX917539 TVR917539:TVT917539 UFN917539:UFP917539 UPJ917539:UPL917539 UZF917539:UZH917539 VJB917539:VJD917539 VSX917539:VSZ917539 WCT917539:WCV917539 WMP917539:WMR917539 WWL917539:WWN917539 AD983075:AF983075 JZ983075:KB983075 TV983075:TX983075 ADR983075:ADT983075 ANN983075:ANP983075 AXJ983075:AXL983075 BHF983075:BHH983075 BRB983075:BRD983075 CAX983075:CAZ983075 CKT983075:CKV983075 CUP983075:CUR983075 DEL983075:DEN983075 DOH983075:DOJ983075 DYD983075:DYF983075 EHZ983075:EIB983075 ERV983075:ERX983075 FBR983075:FBT983075 FLN983075:FLP983075 FVJ983075:FVL983075 GFF983075:GFH983075 GPB983075:GPD983075 GYX983075:GYZ983075 HIT983075:HIV983075 HSP983075:HSR983075 ICL983075:ICN983075 IMH983075:IMJ983075 IWD983075:IWF983075 JFZ983075:JGB983075 JPV983075:JPX983075 JZR983075:JZT983075 KJN983075:KJP983075 KTJ983075:KTL983075 LDF983075:LDH983075 LNB983075:LND983075 LWX983075:LWZ983075 MGT983075:MGV983075 MQP983075:MQR983075 NAL983075:NAN983075 NKH983075:NKJ983075 NUD983075:NUF983075 ODZ983075:OEB983075 ONV983075:ONX983075 OXR983075:OXT983075 PHN983075:PHP983075 PRJ983075:PRL983075 QBF983075:QBH983075 QLB983075:QLD983075 QUX983075:QUZ983075 RET983075:REV983075 ROP983075:ROR983075 RYL983075:RYN983075 SIH983075:SIJ983075 SSD983075:SSF983075 TBZ983075:TCB983075 TLV983075:TLX983075 TVR983075:TVT983075 UFN983075:UFP983075 UPJ983075:UPL983075 UZF983075:UZH983075 VJB983075:VJD983075 VSX983075:VSZ983075 WCT983075:WCV983075 WMP983075:WMR983075 WWL983075:WWN983075 AD37:AF38 JZ37:KB38 TV37:TX38 ADR37:ADT38 ANN37:ANP38 AXJ37:AXL38 BHF37:BHH38 BRB37:BRD38 CAX37:CAZ38 CKT37:CKV38 CUP37:CUR38 DEL37:DEN38 DOH37:DOJ38 DYD37:DYF38 EHZ37:EIB38 ERV37:ERX38 FBR37:FBT38 FLN37:FLP38 FVJ37:FVL38 GFF37:GFH38 GPB37:GPD38 GYX37:GYZ38 HIT37:HIV38 HSP37:HSR38 ICL37:ICN38 IMH37:IMJ38 IWD37:IWF38 JFZ37:JGB38 JPV37:JPX38 JZR37:JZT38 KJN37:KJP38 KTJ37:KTL38 LDF37:LDH38 LNB37:LND38 LWX37:LWZ38 MGT37:MGV38 MQP37:MQR38 NAL37:NAN38 NKH37:NKJ38 NUD37:NUF38 ODZ37:OEB38 ONV37:ONX38 OXR37:OXT38 PHN37:PHP38 PRJ37:PRL38 QBF37:QBH38 QLB37:QLD38 QUX37:QUZ38 RET37:REV38 ROP37:ROR38 RYL37:RYN38 SIH37:SIJ38 SSD37:SSF38 TBZ37:TCB38 TLV37:TLX38 TVR37:TVT38 UFN37:UFP38 UPJ37:UPL38 UZF37:UZH38 VJB37:VJD38 VSX37:VSZ38 WCT37:WCV38 WMP37:WMR38 WWL37:WWN38 AD65573:AF65574 JZ65573:KB65574 TV65573:TX65574 ADR65573:ADT65574 ANN65573:ANP65574 AXJ65573:AXL65574 BHF65573:BHH65574 BRB65573:BRD65574 CAX65573:CAZ65574 CKT65573:CKV65574 CUP65573:CUR65574 DEL65573:DEN65574 DOH65573:DOJ65574 DYD65573:DYF65574 EHZ65573:EIB65574 ERV65573:ERX65574 FBR65573:FBT65574 FLN65573:FLP65574 FVJ65573:FVL65574 GFF65573:GFH65574 GPB65573:GPD65574 GYX65573:GYZ65574 HIT65573:HIV65574 HSP65573:HSR65574 ICL65573:ICN65574 IMH65573:IMJ65574 IWD65573:IWF65574 JFZ65573:JGB65574 JPV65573:JPX65574 JZR65573:JZT65574 KJN65573:KJP65574 KTJ65573:KTL65574 LDF65573:LDH65574 LNB65573:LND65574 LWX65573:LWZ65574 MGT65573:MGV65574 MQP65573:MQR65574 NAL65573:NAN65574 NKH65573:NKJ65574 NUD65573:NUF65574 ODZ65573:OEB65574 ONV65573:ONX65574 OXR65573:OXT65574 PHN65573:PHP65574 PRJ65573:PRL65574 QBF65573:QBH65574 QLB65573:QLD65574 QUX65573:QUZ65574 RET65573:REV65574 ROP65573:ROR65574 RYL65573:RYN65574 SIH65573:SIJ65574 SSD65573:SSF65574 TBZ65573:TCB65574 TLV65573:TLX65574 TVR65573:TVT65574 UFN65573:UFP65574 UPJ65573:UPL65574 UZF65573:UZH65574 VJB65573:VJD65574 VSX65573:VSZ65574 WCT65573:WCV65574 WMP65573:WMR65574 WWL65573:WWN65574 AD131109:AF131110 JZ131109:KB131110 TV131109:TX131110 ADR131109:ADT131110 ANN131109:ANP131110 AXJ131109:AXL131110 BHF131109:BHH131110 BRB131109:BRD131110 CAX131109:CAZ131110 CKT131109:CKV131110 CUP131109:CUR131110 DEL131109:DEN131110 DOH131109:DOJ131110 DYD131109:DYF131110 EHZ131109:EIB131110 ERV131109:ERX131110 FBR131109:FBT131110 FLN131109:FLP131110 FVJ131109:FVL131110 GFF131109:GFH131110 GPB131109:GPD131110 GYX131109:GYZ131110 HIT131109:HIV131110 HSP131109:HSR131110 ICL131109:ICN131110 IMH131109:IMJ131110 IWD131109:IWF131110 JFZ131109:JGB131110 JPV131109:JPX131110 JZR131109:JZT131110 KJN131109:KJP131110 KTJ131109:KTL131110 LDF131109:LDH131110 LNB131109:LND131110 LWX131109:LWZ131110 MGT131109:MGV131110 MQP131109:MQR131110 NAL131109:NAN131110 NKH131109:NKJ131110 NUD131109:NUF131110 ODZ131109:OEB131110 ONV131109:ONX131110 OXR131109:OXT131110 PHN131109:PHP131110 PRJ131109:PRL131110 QBF131109:QBH131110 QLB131109:QLD131110 QUX131109:QUZ131110 RET131109:REV131110 ROP131109:ROR131110 RYL131109:RYN131110 SIH131109:SIJ131110 SSD131109:SSF131110 TBZ131109:TCB131110 TLV131109:TLX131110 TVR131109:TVT131110 UFN131109:UFP131110 UPJ131109:UPL131110 UZF131109:UZH131110 VJB131109:VJD131110 VSX131109:VSZ131110 WCT131109:WCV131110 WMP131109:WMR131110 WWL131109:WWN131110 AD196645:AF196646 JZ196645:KB196646 TV196645:TX196646 ADR196645:ADT196646 ANN196645:ANP196646 AXJ196645:AXL196646 BHF196645:BHH196646 BRB196645:BRD196646 CAX196645:CAZ196646 CKT196645:CKV196646 CUP196645:CUR196646 DEL196645:DEN196646 DOH196645:DOJ196646 DYD196645:DYF196646 EHZ196645:EIB196646 ERV196645:ERX196646 FBR196645:FBT196646 FLN196645:FLP196646 FVJ196645:FVL196646 GFF196645:GFH196646 GPB196645:GPD196646 GYX196645:GYZ196646 HIT196645:HIV196646 HSP196645:HSR196646 ICL196645:ICN196646 IMH196645:IMJ196646 IWD196645:IWF196646 JFZ196645:JGB196646 JPV196645:JPX196646 JZR196645:JZT196646 KJN196645:KJP196646 KTJ196645:KTL196646 LDF196645:LDH196646 LNB196645:LND196646 LWX196645:LWZ196646 MGT196645:MGV196646 MQP196645:MQR196646 NAL196645:NAN196646 NKH196645:NKJ196646 NUD196645:NUF196646 ODZ196645:OEB196646 ONV196645:ONX196646 OXR196645:OXT196646 PHN196645:PHP196646 PRJ196645:PRL196646 QBF196645:QBH196646 QLB196645:QLD196646 QUX196645:QUZ196646 RET196645:REV196646 ROP196645:ROR196646 RYL196645:RYN196646 SIH196645:SIJ196646 SSD196645:SSF196646 TBZ196645:TCB196646 TLV196645:TLX196646 TVR196645:TVT196646 UFN196645:UFP196646 UPJ196645:UPL196646 UZF196645:UZH196646 VJB196645:VJD196646 VSX196645:VSZ196646 WCT196645:WCV196646 WMP196645:WMR196646 WWL196645:WWN196646 AD262181:AF262182 JZ262181:KB262182 TV262181:TX262182 ADR262181:ADT262182 ANN262181:ANP262182 AXJ262181:AXL262182 BHF262181:BHH262182 BRB262181:BRD262182 CAX262181:CAZ262182 CKT262181:CKV262182 CUP262181:CUR262182 DEL262181:DEN262182 DOH262181:DOJ262182 DYD262181:DYF262182 EHZ262181:EIB262182 ERV262181:ERX262182 FBR262181:FBT262182 FLN262181:FLP262182 FVJ262181:FVL262182 GFF262181:GFH262182 GPB262181:GPD262182 GYX262181:GYZ262182 HIT262181:HIV262182 HSP262181:HSR262182 ICL262181:ICN262182 IMH262181:IMJ262182 IWD262181:IWF262182 JFZ262181:JGB262182 JPV262181:JPX262182 JZR262181:JZT262182 KJN262181:KJP262182 KTJ262181:KTL262182 LDF262181:LDH262182 LNB262181:LND262182 LWX262181:LWZ262182 MGT262181:MGV262182 MQP262181:MQR262182 NAL262181:NAN262182 NKH262181:NKJ262182 NUD262181:NUF262182 ODZ262181:OEB262182 ONV262181:ONX262182 OXR262181:OXT262182 PHN262181:PHP262182 PRJ262181:PRL262182 QBF262181:QBH262182 QLB262181:QLD262182 QUX262181:QUZ262182 RET262181:REV262182 ROP262181:ROR262182 RYL262181:RYN262182 SIH262181:SIJ262182 SSD262181:SSF262182 TBZ262181:TCB262182 TLV262181:TLX262182 TVR262181:TVT262182 UFN262181:UFP262182 UPJ262181:UPL262182 UZF262181:UZH262182 VJB262181:VJD262182 VSX262181:VSZ262182 WCT262181:WCV262182 WMP262181:WMR262182 WWL262181:WWN262182 AD327717:AF327718 JZ327717:KB327718 TV327717:TX327718 ADR327717:ADT327718 ANN327717:ANP327718 AXJ327717:AXL327718 BHF327717:BHH327718 BRB327717:BRD327718 CAX327717:CAZ327718 CKT327717:CKV327718 CUP327717:CUR327718 DEL327717:DEN327718 DOH327717:DOJ327718 DYD327717:DYF327718 EHZ327717:EIB327718 ERV327717:ERX327718 FBR327717:FBT327718 FLN327717:FLP327718 FVJ327717:FVL327718 GFF327717:GFH327718 GPB327717:GPD327718 GYX327717:GYZ327718 HIT327717:HIV327718 HSP327717:HSR327718 ICL327717:ICN327718 IMH327717:IMJ327718 IWD327717:IWF327718 JFZ327717:JGB327718 JPV327717:JPX327718 JZR327717:JZT327718 KJN327717:KJP327718 KTJ327717:KTL327718 LDF327717:LDH327718 LNB327717:LND327718 LWX327717:LWZ327718 MGT327717:MGV327718 MQP327717:MQR327718 NAL327717:NAN327718 NKH327717:NKJ327718 NUD327717:NUF327718 ODZ327717:OEB327718 ONV327717:ONX327718 OXR327717:OXT327718 PHN327717:PHP327718 PRJ327717:PRL327718 QBF327717:QBH327718 QLB327717:QLD327718 QUX327717:QUZ327718 RET327717:REV327718 ROP327717:ROR327718 RYL327717:RYN327718 SIH327717:SIJ327718 SSD327717:SSF327718 TBZ327717:TCB327718 TLV327717:TLX327718 TVR327717:TVT327718 UFN327717:UFP327718 UPJ327717:UPL327718 UZF327717:UZH327718 VJB327717:VJD327718 VSX327717:VSZ327718 WCT327717:WCV327718 WMP327717:WMR327718 WWL327717:WWN327718 AD393253:AF393254 JZ393253:KB393254 TV393253:TX393254 ADR393253:ADT393254 ANN393253:ANP393254 AXJ393253:AXL393254 BHF393253:BHH393254 BRB393253:BRD393254 CAX393253:CAZ393254 CKT393253:CKV393254 CUP393253:CUR393254 DEL393253:DEN393254 DOH393253:DOJ393254 DYD393253:DYF393254 EHZ393253:EIB393254 ERV393253:ERX393254 FBR393253:FBT393254 FLN393253:FLP393254 FVJ393253:FVL393254 GFF393253:GFH393254 GPB393253:GPD393254 GYX393253:GYZ393254 HIT393253:HIV393254 HSP393253:HSR393254 ICL393253:ICN393254 IMH393253:IMJ393254 IWD393253:IWF393254 JFZ393253:JGB393254 JPV393253:JPX393254 JZR393253:JZT393254 KJN393253:KJP393254 KTJ393253:KTL393254 LDF393253:LDH393254 LNB393253:LND393254 LWX393253:LWZ393254 MGT393253:MGV393254 MQP393253:MQR393254 NAL393253:NAN393254 NKH393253:NKJ393254 NUD393253:NUF393254 ODZ393253:OEB393254 ONV393253:ONX393254 OXR393253:OXT393254 PHN393253:PHP393254 PRJ393253:PRL393254 QBF393253:QBH393254 QLB393253:QLD393254 QUX393253:QUZ393254 RET393253:REV393254 ROP393253:ROR393254 RYL393253:RYN393254 SIH393253:SIJ393254 SSD393253:SSF393254 TBZ393253:TCB393254 TLV393253:TLX393254 TVR393253:TVT393254 UFN393253:UFP393254 UPJ393253:UPL393254 UZF393253:UZH393254 VJB393253:VJD393254 VSX393253:VSZ393254 WCT393253:WCV393254 WMP393253:WMR393254 WWL393253:WWN393254 AD458789:AF458790 JZ458789:KB458790 TV458789:TX458790 ADR458789:ADT458790 ANN458789:ANP458790 AXJ458789:AXL458790 BHF458789:BHH458790 BRB458789:BRD458790 CAX458789:CAZ458790 CKT458789:CKV458790 CUP458789:CUR458790 DEL458789:DEN458790 DOH458789:DOJ458790 DYD458789:DYF458790 EHZ458789:EIB458790 ERV458789:ERX458790 FBR458789:FBT458790 FLN458789:FLP458790 FVJ458789:FVL458790 GFF458789:GFH458790 GPB458789:GPD458790 GYX458789:GYZ458790 HIT458789:HIV458790 HSP458789:HSR458790 ICL458789:ICN458790 IMH458789:IMJ458790 IWD458789:IWF458790 JFZ458789:JGB458790 JPV458789:JPX458790 JZR458789:JZT458790 KJN458789:KJP458790 KTJ458789:KTL458790 LDF458789:LDH458790 LNB458789:LND458790 LWX458789:LWZ458790 MGT458789:MGV458790 MQP458789:MQR458790 NAL458789:NAN458790 NKH458789:NKJ458790 NUD458789:NUF458790 ODZ458789:OEB458790 ONV458789:ONX458790 OXR458789:OXT458790 PHN458789:PHP458790 PRJ458789:PRL458790 QBF458789:QBH458790 QLB458789:QLD458790 QUX458789:QUZ458790 RET458789:REV458790 ROP458789:ROR458790 RYL458789:RYN458790 SIH458789:SIJ458790 SSD458789:SSF458790 TBZ458789:TCB458790 TLV458789:TLX458790 TVR458789:TVT458790 UFN458789:UFP458790 UPJ458789:UPL458790 UZF458789:UZH458790 VJB458789:VJD458790 VSX458789:VSZ458790 WCT458789:WCV458790 WMP458789:WMR458790 WWL458789:WWN458790 AD524325:AF524326 JZ524325:KB524326 TV524325:TX524326 ADR524325:ADT524326 ANN524325:ANP524326 AXJ524325:AXL524326 BHF524325:BHH524326 BRB524325:BRD524326 CAX524325:CAZ524326 CKT524325:CKV524326 CUP524325:CUR524326 DEL524325:DEN524326 DOH524325:DOJ524326 DYD524325:DYF524326 EHZ524325:EIB524326 ERV524325:ERX524326 FBR524325:FBT524326 FLN524325:FLP524326 FVJ524325:FVL524326 GFF524325:GFH524326 GPB524325:GPD524326 GYX524325:GYZ524326 HIT524325:HIV524326 HSP524325:HSR524326 ICL524325:ICN524326 IMH524325:IMJ524326 IWD524325:IWF524326 JFZ524325:JGB524326 JPV524325:JPX524326 JZR524325:JZT524326 KJN524325:KJP524326 KTJ524325:KTL524326 LDF524325:LDH524326 LNB524325:LND524326 LWX524325:LWZ524326 MGT524325:MGV524326 MQP524325:MQR524326 NAL524325:NAN524326 NKH524325:NKJ524326 NUD524325:NUF524326 ODZ524325:OEB524326 ONV524325:ONX524326 OXR524325:OXT524326 PHN524325:PHP524326 PRJ524325:PRL524326 QBF524325:QBH524326 QLB524325:QLD524326 QUX524325:QUZ524326 RET524325:REV524326 ROP524325:ROR524326 RYL524325:RYN524326 SIH524325:SIJ524326 SSD524325:SSF524326 TBZ524325:TCB524326 TLV524325:TLX524326 TVR524325:TVT524326 UFN524325:UFP524326 UPJ524325:UPL524326 UZF524325:UZH524326 VJB524325:VJD524326 VSX524325:VSZ524326 WCT524325:WCV524326 WMP524325:WMR524326 WWL524325:WWN524326 AD589861:AF589862 JZ589861:KB589862 TV589861:TX589862 ADR589861:ADT589862 ANN589861:ANP589862 AXJ589861:AXL589862 BHF589861:BHH589862 BRB589861:BRD589862 CAX589861:CAZ589862 CKT589861:CKV589862 CUP589861:CUR589862 DEL589861:DEN589862 DOH589861:DOJ589862 DYD589861:DYF589862 EHZ589861:EIB589862 ERV589861:ERX589862 FBR589861:FBT589862 FLN589861:FLP589862 FVJ589861:FVL589862 GFF589861:GFH589862 GPB589861:GPD589862 GYX589861:GYZ589862 HIT589861:HIV589862 HSP589861:HSR589862 ICL589861:ICN589862 IMH589861:IMJ589862 IWD589861:IWF589862 JFZ589861:JGB589862 JPV589861:JPX589862 JZR589861:JZT589862 KJN589861:KJP589862 KTJ589861:KTL589862 LDF589861:LDH589862 LNB589861:LND589862 LWX589861:LWZ589862 MGT589861:MGV589862 MQP589861:MQR589862 NAL589861:NAN589862 NKH589861:NKJ589862 NUD589861:NUF589862 ODZ589861:OEB589862 ONV589861:ONX589862 OXR589861:OXT589862 PHN589861:PHP589862 PRJ589861:PRL589862 QBF589861:QBH589862 QLB589861:QLD589862 QUX589861:QUZ589862 RET589861:REV589862 ROP589861:ROR589862 RYL589861:RYN589862 SIH589861:SIJ589862 SSD589861:SSF589862 TBZ589861:TCB589862 TLV589861:TLX589862 TVR589861:TVT589862 UFN589861:UFP589862 UPJ589861:UPL589862 UZF589861:UZH589862 VJB589861:VJD589862 VSX589861:VSZ589862 WCT589861:WCV589862 WMP589861:WMR589862 WWL589861:WWN589862 AD655397:AF655398 JZ655397:KB655398 TV655397:TX655398 ADR655397:ADT655398 ANN655397:ANP655398 AXJ655397:AXL655398 BHF655397:BHH655398 BRB655397:BRD655398 CAX655397:CAZ655398 CKT655397:CKV655398 CUP655397:CUR655398 DEL655397:DEN655398 DOH655397:DOJ655398 DYD655397:DYF655398 EHZ655397:EIB655398 ERV655397:ERX655398 FBR655397:FBT655398 FLN655397:FLP655398 FVJ655397:FVL655398 GFF655397:GFH655398 GPB655397:GPD655398 GYX655397:GYZ655398 HIT655397:HIV655398 HSP655397:HSR655398 ICL655397:ICN655398 IMH655397:IMJ655398 IWD655397:IWF655398 JFZ655397:JGB655398 JPV655397:JPX655398 JZR655397:JZT655398 KJN655397:KJP655398 KTJ655397:KTL655398 LDF655397:LDH655398 LNB655397:LND655398 LWX655397:LWZ655398 MGT655397:MGV655398 MQP655397:MQR655398 NAL655397:NAN655398 NKH655397:NKJ655398 NUD655397:NUF655398 ODZ655397:OEB655398 ONV655397:ONX655398 OXR655397:OXT655398 PHN655397:PHP655398 PRJ655397:PRL655398 QBF655397:QBH655398 QLB655397:QLD655398 QUX655397:QUZ655398 RET655397:REV655398 ROP655397:ROR655398 RYL655397:RYN655398 SIH655397:SIJ655398 SSD655397:SSF655398 TBZ655397:TCB655398 TLV655397:TLX655398 TVR655397:TVT655398 UFN655397:UFP655398 UPJ655397:UPL655398 UZF655397:UZH655398 VJB655397:VJD655398 VSX655397:VSZ655398 WCT655397:WCV655398 WMP655397:WMR655398 WWL655397:WWN655398 AD720933:AF720934 JZ720933:KB720934 TV720933:TX720934 ADR720933:ADT720934 ANN720933:ANP720934 AXJ720933:AXL720934 BHF720933:BHH720934 BRB720933:BRD720934 CAX720933:CAZ720934 CKT720933:CKV720934 CUP720933:CUR720934 DEL720933:DEN720934 DOH720933:DOJ720934 DYD720933:DYF720934 EHZ720933:EIB720934 ERV720933:ERX720934 FBR720933:FBT720934 FLN720933:FLP720934 FVJ720933:FVL720934 GFF720933:GFH720934 GPB720933:GPD720934 GYX720933:GYZ720934 HIT720933:HIV720934 HSP720933:HSR720934 ICL720933:ICN720934 IMH720933:IMJ720934 IWD720933:IWF720934 JFZ720933:JGB720934 JPV720933:JPX720934 JZR720933:JZT720934 KJN720933:KJP720934 KTJ720933:KTL720934 LDF720933:LDH720934 LNB720933:LND720934 LWX720933:LWZ720934 MGT720933:MGV720934 MQP720933:MQR720934 NAL720933:NAN720934 NKH720933:NKJ720934 NUD720933:NUF720934 ODZ720933:OEB720934 ONV720933:ONX720934 OXR720933:OXT720934 PHN720933:PHP720934 PRJ720933:PRL720934 QBF720933:QBH720934 QLB720933:QLD720934 QUX720933:QUZ720934 RET720933:REV720934 ROP720933:ROR720934 RYL720933:RYN720934 SIH720933:SIJ720934 SSD720933:SSF720934 TBZ720933:TCB720934 TLV720933:TLX720934 TVR720933:TVT720934 UFN720933:UFP720934 UPJ720933:UPL720934 UZF720933:UZH720934 VJB720933:VJD720934 VSX720933:VSZ720934 WCT720933:WCV720934 WMP720933:WMR720934 WWL720933:WWN720934 AD786469:AF786470 JZ786469:KB786470 TV786469:TX786470 ADR786469:ADT786470 ANN786469:ANP786470 AXJ786469:AXL786470 BHF786469:BHH786470 BRB786469:BRD786470 CAX786469:CAZ786470 CKT786469:CKV786470 CUP786469:CUR786470 DEL786469:DEN786470 DOH786469:DOJ786470 DYD786469:DYF786470 EHZ786469:EIB786470 ERV786469:ERX786470 FBR786469:FBT786470 FLN786469:FLP786470 FVJ786469:FVL786470 GFF786469:GFH786470 GPB786469:GPD786470 GYX786469:GYZ786470 HIT786469:HIV786470 HSP786469:HSR786470 ICL786469:ICN786470 IMH786469:IMJ786470 IWD786469:IWF786470 JFZ786469:JGB786470 JPV786469:JPX786470 JZR786469:JZT786470 KJN786469:KJP786470 KTJ786469:KTL786470 LDF786469:LDH786470 LNB786469:LND786470 LWX786469:LWZ786470 MGT786469:MGV786470 MQP786469:MQR786470 NAL786469:NAN786470 NKH786469:NKJ786470 NUD786469:NUF786470 ODZ786469:OEB786470 ONV786469:ONX786470 OXR786469:OXT786470 PHN786469:PHP786470 PRJ786469:PRL786470 QBF786469:QBH786470 QLB786469:QLD786470 QUX786469:QUZ786470 RET786469:REV786470 ROP786469:ROR786470 RYL786469:RYN786470 SIH786469:SIJ786470 SSD786469:SSF786470 TBZ786469:TCB786470 TLV786469:TLX786470 TVR786469:TVT786470 UFN786469:UFP786470 UPJ786469:UPL786470 UZF786469:UZH786470 VJB786469:VJD786470 VSX786469:VSZ786470 WCT786469:WCV786470 WMP786469:WMR786470 WWL786469:WWN786470 AD852005:AF852006 JZ852005:KB852006 TV852005:TX852006 ADR852005:ADT852006 ANN852005:ANP852006 AXJ852005:AXL852006 BHF852005:BHH852006 BRB852005:BRD852006 CAX852005:CAZ852006 CKT852005:CKV852006 CUP852005:CUR852006 DEL852005:DEN852006 DOH852005:DOJ852006 DYD852005:DYF852006 EHZ852005:EIB852006 ERV852005:ERX852006 FBR852005:FBT852006 FLN852005:FLP852006 FVJ852005:FVL852006 GFF852005:GFH852006 GPB852005:GPD852006 GYX852005:GYZ852006 HIT852005:HIV852006 HSP852005:HSR852006 ICL852005:ICN852006 IMH852005:IMJ852006 IWD852005:IWF852006 JFZ852005:JGB852006 JPV852005:JPX852006 JZR852005:JZT852006 KJN852005:KJP852006 KTJ852005:KTL852006 LDF852005:LDH852006 LNB852005:LND852006 LWX852005:LWZ852006 MGT852005:MGV852006 MQP852005:MQR852006 NAL852005:NAN852006 NKH852005:NKJ852006 NUD852005:NUF852006 ODZ852005:OEB852006 ONV852005:ONX852006 OXR852005:OXT852006 PHN852005:PHP852006 PRJ852005:PRL852006 QBF852005:QBH852006 QLB852005:QLD852006 QUX852005:QUZ852006 RET852005:REV852006 ROP852005:ROR852006 RYL852005:RYN852006 SIH852005:SIJ852006 SSD852005:SSF852006 TBZ852005:TCB852006 TLV852005:TLX852006 TVR852005:TVT852006 UFN852005:UFP852006 UPJ852005:UPL852006 UZF852005:UZH852006 VJB852005:VJD852006 VSX852005:VSZ852006 WCT852005:WCV852006 WMP852005:WMR852006 WWL852005:WWN852006 AD917541:AF917542 JZ917541:KB917542 TV917541:TX917542 ADR917541:ADT917542 ANN917541:ANP917542 AXJ917541:AXL917542 BHF917541:BHH917542 BRB917541:BRD917542 CAX917541:CAZ917542 CKT917541:CKV917542 CUP917541:CUR917542 DEL917541:DEN917542 DOH917541:DOJ917542 DYD917541:DYF917542 EHZ917541:EIB917542 ERV917541:ERX917542 FBR917541:FBT917542 FLN917541:FLP917542 FVJ917541:FVL917542 GFF917541:GFH917542 GPB917541:GPD917542 GYX917541:GYZ917542 HIT917541:HIV917542 HSP917541:HSR917542 ICL917541:ICN917542 IMH917541:IMJ917542 IWD917541:IWF917542 JFZ917541:JGB917542 JPV917541:JPX917542 JZR917541:JZT917542 KJN917541:KJP917542 KTJ917541:KTL917542 LDF917541:LDH917542 LNB917541:LND917542 LWX917541:LWZ917542 MGT917541:MGV917542 MQP917541:MQR917542 NAL917541:NAN917542 NKH917541:NKJ917542 NUD917541:NUF917542 ODZ917541:OEB917542 ONV917541:ONX917542 OXR917541:OXT917542 PHN917541:PHP917542 PRJ917541:PRL917542 QBF917541:QBH917542 QLB917541:QLD917542 QUX917541:QUZ917542 RET917541:REV917542 ROP917541:ROR917542 RYL917541:RYN917542 SIH917541:SIJ917542 SSD917541:SSF917542 TBZ917541:TCB917542 TLV917541:TLX917542 TVR917541:TVT917542 UFN917541:UFP917542 UPJ917541:UPL917542 UZF917541:UZH917542 VJB917541:VJD917542 VSX917541:VSZ917542 WCT917541:WCV917542 WMP917541:WMR917542 WWL917541:WWN917542 AD983077:AF983078 JZ983077:KB983078 TV983077:TX983078 ADR983077:ADT983078 ANN983077:ANP983078 AXJ983077:AXL983078 BHF983077:BHH983078 BRB983077:BRD983078 CAX983077:CAZ983078 CKT983077:CKV983078 CUP983077:CUR983078 DEL983077:DEN983078 DOH983077:DOJ983078 DYD983077:DYF983078 EHZ983077:EIB983078 ERV983077:ERX983078 FBR983077:FBT983078 FLN983077:FLP983078 FVJ983077:FVL983078 GFF983077:GFH983078 GPB983077:GPD983078 GYX983077:GYZ983078 HIT983077:HIV983078 HSP983077:HSR983078 ICL983077:ICN983078 IMH983077:IMJ983078 IWD983077:IWF983078 JFZ983077:JGB983078 JPV983077:JPX983078 JZR983077:JZT983078 KJN983077:KJP983078 KTJ983077:KTL983078 LDF983077:LDH983078 LNB983077:LND983078 LWX983077:LWZ983078 MGT983077:MGV983078 MQP983077:MQR983078 NAL983077:NAN983078 NKH983077:NKJ983078 NUD983077:NUF983078 ODZ983077:OEB983078 ONV983077:ONX983078 OXR983077:OXT983078 PHN983077:PHP983078 PRJ983077:PRL983078 QBF983077:QBH983078 QLB983077:QLD983078 QUX983077:QUZ983078 RET983077:REV983078 ROP983077:ROR983078 RYL983077:RYN983078 SIH983077:SIJ983078 SSD983077:SSF983078 TBZ983077:TCB983078 TLV983077:TLX983078 TVR983077:TVT983078 UFN983077:UFP983078 UPJ983077:UPL983078 UZF983077:UZH983078 VJB983077:VJD983078 VSX983077:VSZ983078 WCT983077:WCV983078 WMP983077:WMR983078 WWL983077:WWN983078 AH35 KD35 TZ35 ADV35 ANR35 AXN35 BHJ35 BRF35 CBB35 CKX35 CUT35 DEP35 DOL35 DYH35 EID35 ERZ35 FBV35 FLR35 FVN35 GFJ35 GPF35 GZB35 HIX35 HST35 ICP35 IML35 IWH35 JGD35 JPZ35 JZV35 KJR35 KTN35 LDJ35 LNF35 LXB35 MGX35 MQT35 NAP35 NKL35 NUH35 OED35 ONZ35 OXV35 PHR35 PRN35 QBJ35 QLF35 QVB35 REX35 ROT35 RYP35 SIL35 SSH35 TCD35 TLZ35 TVV35 UFR35 UPN35 UZJ35 VJF35 VTB35 WCX35 WMT35 WWP35 AH65571 KD65571 TZ65571 ADV65571 ANR65571 AXN65571 BHJ65571 BRF65571 CBB65571 CKX65571 CUT65571 DEP65571 DOL65571 DYH65571 EID65571 ERZ65571 FBV65571 FLR65571 FVN65571 GFJ65571 GPF65571 GZB65571 HIX65571 HST65571 ICP65571 IML65571 IWH65571 JGD65571 JPZ65571 JZV65571 KJR65571 KTN65571 LDJ65571 LNF65571 LXB65571 MGX65571 MQT65571 NAP65571 NKL65571 NUH65571 OED65571 ONZ65571 OXV65571 PHR65571 PRN65571 QBJ65571 QLF65571 QVB65571 REX65571 ROT65571 RYP65571 SIL65571 SSH65571 TCD65571 TLZ65571 TVV65571 UFR65571 UPN65571 UZJ65571 VJF65571 VTB65571 WCX65571 WMT65571 WWP65571 AH131107 KD131107 TZ131107 ADV131107 ANR131107 AXN131107 BHJ131107 BRF131107 CBB131107 CKX131107 CUT131107 DEP131107 DOL131107 DYH131107 EID131107 ERZ131107 FBV131107 FLR131107 FVN131107 GFJ131107 GPF131107 GZB131107 HIX131107 HST131107 ICP131107 IML131107 IWH131107 JGD131107 JPZ131107 JZV131107 KJR131107 KTN131107 LDJ131107 LNF131107 LXB131107 MGX131107 MQT131107 NAP131107 NKL131107 NUH131107 OED131107 ONZ131107 OXV131107 PHR131107 PRN131107 QBJ131107 QLF131107 QVB131107 REX131107 ROT131107 RYP131107 SIL131107 SSH131107 TCD131107 TLZ131107 TVV131107 UFR131107 UPN131107 UZJ131107 VJF131107 VTB131107 WCX131107 WMT131107 WWP131107 AH196643 KD196643 TZ196643 ADV196643 ANR196643 AXN196643 BHJ196643 BRF196643 CBB196643 CKX196643 CUT196643 DEP196643 DOL196643 DYH196643 EID196643 ERZ196643 FBV196643 FLR196643 FVN196643 GFJ196643 GPF196643 GZB196643 HIX196643 HST196643 ICP196643 IML196643 IWH196643 JGD196643 JPZ196643 JZV196643 KJR196643 KTN196643 LDJ196643 LNF196643 LXB196643 MGX196643 MQT196643 NAP196643 NKL196643 NUH196643 OED196643 ONZ196643 OXV196643 PHR196643 PRN196643 QBJ196643 QLF196643 QVB196643 REX196643 ROT196643 RYP196643 SIL196643 SSH196643 TCD196643 TLZ196643 TVV196643 UFR196643 UPN196643 UZJ196643 VJF196643 VTB196643 WCX196643 WMT196643 WWP196643 AH262179 KD262179 TZ262179 ADV262179 ANR262179 AXN262179 BHJ262179 BRF262179 CBB262179 CKX262179 CUT262179 DEP262179 DOL262179 DYH262179 EID262179 ERZ262179 FBV262179 FLR262179 FVN262179 GFJ262179 GPF262179 GZB262179 HIX262179 HST262179 ICP262179 IML262179 IWH262179 JGD262179 JPZ262179 JZV262179 KJR262179 KTN262179 LDJ262179 LNF262179 LXB262179 MGX262179 MQT262179 NAP262179 NKL262179 NUH262179 OED262179 ONZ262179 OXV262179 PHR262179 PRN262179 QBJ262179 QLF262179 QVB262179 REX262179 ROT262179 RYP262179 SIL262179 SSH262179 TCD262179 TLZ262179 TVV262179 UFR262179 UPN262179 UZJ262179 VJF262179 VTB262179 WCX262179 WMT262179 WWP262179 AH327715 KD327715 TZ327715 ADV327715 ANR327715 AXN327715 BHJ327715 BRF327715 CBB327715 CKX327715 CUT327715 DEP327715 DOL327715 DYH327715 EID327715 ERZ327715 FBV327715 FLR327715 FVN327715 GFJ327715 GPF327715 GZB327715 HIX327715 HST327715 ICP327715 IML327715 IWH327715 JGD327715 JPZ327715 JZV327715 KJR327715 KTN327715 LDJ327715 LNF327715 LXB327715 MGX327715 MQT327715 NAP327715 NKL327715 NUH327715 OED327715 ONZ327715 OXV327715 PHR327715 PRN327715 QBJ327715 QLF327715 QVB327715 REX327715 ROT327715 RYP327715 SIL327715 SSH327715 TCD327715 TLZ327715 TVV327715 UFR327715 UPN327715 UZJ327715 VJF327715 VTB327715 WCX327715 WMT327715 WWP327715 AH393251 KD393251 TZ393251 ADV393251 ANR393251 AXN393251 BHJ393251 BRF393251 CBB393251 CKX393251 CUT393251 DEP393251 DOL393251 DYH393251 EID393251 ERZ393251 FBV393251 FLR393251 FVN393251 GFJ393251 GPF393251 GZB393251 HIX393251 HST393251 ICP393251 IML393251 IWH393251 JGD393251 JPZ393251 JZV393251 KJR393251 KTN393251 LDJ393251 LNF393251 LXB393251 MGX393251 MQT393251 NAP393251 NKL393251 NUH393251 OED393251 ONZ393251 OXV393251 PHR393251 PRN393251 QBJ393251 QLF393251 QVB393251 REX393251 ROT393251 RYP393251 SIL393251 SSH393251 TCD393251 TLZ393251 TVV393251 UFR393251 UPN393251 UZJ393251 VJF393251 VTB393251 WCX393251 WMT393251 WWP393251 AH458787 KD458787 TZ458787 ADV458787 ANR458787 AXN458787 BHJ458787 BRF458787 CBB458787 CKX458787 CUT458787 DEP458787 DOL458787 DYH458787 EID458787 ERZ458787 FBV458787 FLR458787 FVN458787 GFJ458787 GPF458787 GZB458787 HIX458787 HST458787 ICP458787 IML458787 IWH458787 JGD458787 JPZ458787 JZV458787 KJR458787 KTN458787 LDJ458787 LNF458787 LXB458787 MGX458787 MQT458787 NAP458787 NKL458787 NUH458787 OED458787 ONZ458787 OXV458787 PHR458787 PRN458787 QBJ458787 QLF458787 QVB458787 REX458787 ROT458787 RYP458787 SIL458787 SSH458787 TCD458787 TLZ458787 TVV458787 UFR458787 UPN458787 UZJ458787 VJF458787 VTB458787 WCX458787 WMT458787 WWP458787 AH524323 KD524323 TZ524323 ADV524323 ANR524323 AXN524323 BHJ524323 BRF524323 CBB524323 CKX524323 CUT524323 DEP524323 DOL524323 DYH524323 EID524323 ERZ524323 FBV524323 FLR524323 FVN524323 GFJ524323 GPF524323 GZB524323 HIX524323 HST524323 ICP524323 IML524323 IWH524323 JGD524323 JPZ524323 JZV524323 KJR524323 KTN524323 LDJ524323 LNF524323 LXB524323 MGX524323 MQT524323 NAP524323 NKL524323 NUH524323 OED524323 ONZ524323 OXV524323 PHR524323 PRN524323 QBJ524323 QLF524323 QVB524323 REX524323 ROT524323 RYP524323 SIL524323 SSH524323 TCD524323 TLZ524323 TVV524323 UFR524323 UPN524323 UZJ524323 VJF524323 VTB524323 WCX524323 WMT524323 WWP524323 AH589859 KD589859 TZ589859 ADV589859 ANR589859 AXN589859 BHJ589859 BRF589859 CBB589859 CKX589859 CUT589859 DEP589859 DOL589859 DYH589859 EID589859 ERZ589859 FBV589859 FLR589859 FVN589859 GFJ589859 GPF589859 GZB589859 HIX589859 HST589859 ICP589859 IML589859 IWH589859 JGD589859 JPZ589859 JZV589859 KJR589859 KTN589859 LDJ589859 LNF589859 LXB589859 MGX589859 MQT589859 NAP589859 NKL589859 NUH589859 OED589859 ONZ589859 OXV589859 PHR589859 PRN589859 QBJ589859 QLF589859 QVB589859 REX589859 ROT589859 RYP589859 SIL589859 SSH589859 TCD589859 TLZ589859 TVV589859 UFR589859 UPN589859 UZJ589859 VJF589859 VTB589859 WCX589859 WMT589859 WWP589859 AH655395 KD655395 TZ655395 ADV655395 ANR655395 AXN655395 BHJ655395 BRF655395 CBB655395 CKX655395 CUT655395 DEP655395 DOL655395 DYH655395 EID655395 ERZ655395 FBV655395 FLR655395 FVN655395 GFJ655395 GPF655395 GZB655395 HIX655395 HST655395 ICP655395 IML655395 IWH655395 JGD655395 JPZ655395 JZV655395 KJR655395 KTN655395 LDJ655395 LNF655395 LXB655395 MGX655395 MQT655395 NAP655395 NKL655395 NUH655395 OED655395 ONZ655395 OXV655395 PHR655395 PRN655395 QBJ655395 QLF655395 QVB655395 REX655395 ROT655395 RYP655395 SIL655395 SSH655395 TCD655395 TLZ655395 TVV655395 UFR655395 UPN655395 UZJ655395 VJF655395 VTB655395 WCX655395 WMT655395 WWP655395 AH720931 KD720931 TZ720931 ADV720931 ANR720931 AXN720931 BHJ720931 BRF720931 CBB720931 CKX720931 CUT720931 DEP720931 DOL720931 DYH720931 EID720931 ERZ720931 FBV720931 FLR720931 FVN720931 GFJ720931 GPF720931 GZB720931 HIX720931 HST720931 ICP720931 IML720931 IWH720931 JGD720931 JPZ720931 JZV720931 KJR720931 KTN720931 LDJ720931 LNF720931 LXB720931 MGX720931 MQT720931 NAP720931 NKL720931 NUH720931 OED720931 ONZ720931 OXV720931 PHR720931 PRN720931 QBJ720931 QLF720931 QVB720931 REX720931 ROT720931 RYP720931 SIL720931 SSH720931 TCD720931 TLZ720931 TVV720931 UFR720931 UPN720931 UZJ720931 VJF720931 VTB720931 WCX720931 WMT720931 WWP720931 AH786467 KD786467 TZ786467 ADV786467 ANR786467 AXN786467 BHJ786467 BRF786467 CBB786467 CKX786467 CUT786467 DEP786467 DOL786467 DYH786467 EID786467 ERZ786467 FBV786467 FLR786467 FVN786467 GFJ786467 GPF786467 GZB786467 HIX786467 HST786467 ICP786467 IML786467 IWH786467 JGD786467 JPZ786467 JZV786467 KJR786467 KTN786467 LDJ786467 LNF786467 LXB786467 MGX786467 MQT786467 NAP786467 NKL786467 NUH786467 OED786467 ONZ786467 OXV786467 PHR786467 PRN786467 QBJ786467 QLF786467 QVB786467 REX786467 ROT786467 RYP786467 SIL786467 SSH786467 TCD786467 TLZ786467 TVV786467 UFR786467 UPN786467 UZJ786467 VJF786467 VTB786467 WCX786467 WMT786467 WWP786467 AH852003 KD852003 TZ852003 ADV852003 ANR852003 AXN852003 BHJ852003 BRF852003 CBB852003 CKX852003 CUT852003 DEP852003 DOL852003 DYH852003 EID852003 ERZ852003 FBV852003 FLR852003 FVN852003 GFJ852003 GPF852003 GZB852003 HIX852003 HST852003 ICP852003 IML852003 IWH852003 JGD852003 JPZ852003 JZV852003 KJR852003 KTN852003 LDJ852003 LNF852003 LXB852003 MGX852003 MQT852003 NAP852003 NKL852003 NUH852003 OED852003 ONZ852003 OXV852003 PHR852003 PRN852003 QBJ852003 QLF852003 QVB852003 REX852003 ROT852003 RYP852003 SIL852003 SSH852003 TCD852003 TLZ852003 TVV852003 UFR852003 UPN852003 UZJ852003 VJF852003 VTB852003 WCX852003 WMT852003 WWP852003 AH917539 KD917539 TZ917539 ADV917539 ANR917539 AXN917539 BHJ917539 BRF917539 CBB917539 CKX917539 CUT917539 DEP917539 DOL917539 DYH917539 EID917539 ERZ917539 FBV917539 FLR917539 FVN917539 GFJ917539 GPF917539 GZB917539 HIX917539 HST917539 ICP917539 IML917539 IWH917539 JGD917539 JPZ917539 JZV917539 KJR917539 KTN917539 LDJ917539 LNF917539 LXB917539 MGX917539 MQT917539 NAP917539 NKL917539 NUH917539 OED917539 ONZ917539 OXV917539 PHR917539 PRN917539 QBJ917539 QLF917539 QVB917539 REX917539 ROT917539 RYP917539 SIL917539 SSH917539 TCD917539 TLZ917539 TVV917539 UFR917539 UPN917539 UZJ917539 VJF917539 VTB917539 WCX917539 WMT917539 WWP917539 AH983075 KD983075 TZ983075 ADV983075 ANR983075 AXN983075 BHJ983075 BRF983075 CBB983075 CKX983075 CUT983075 DEP983075 DOL983075 DYH983075 EID983075 ERZ983075 FBV983075 FLR983075 FVN983075 GFJ983075 GPF983075 GZB983075 HIX983075 HST983075 ICP983075 IML983075 IWH983075 JGD983075 JPZ983075 JZV983075 KJR983075 KTN983075 LDJ983075 LNF983075 LXB983075 MGX983075 MQT983075 NAP983075 NKL983075 NUH983075 OED983075 ONZ983075 OXV983075 PHR983075 PRN983075 QBJ983075 QLF983075 QVB983075 REX983075 ROT983075 RYP983075 SIL983075 SSH983075 TCD983075 TLZ983075 TVV983075 UFR983075 UPN983075 UZJ983075 VJF983075 VTB983075 WCX983075 WMT983075 WWP983075 AH37:AH38 KD37:KD38 TZ37:TZ38 ADV37:ADV38 ANR37:ANR38 AXN37:AXN38 BHJ37:BHJ38 BRF37:BRF38 CBB37:CBB38 CKX37:CKX38 CUT37:CUT38 DEP37:DEP38 DOL37:DOL38 DYH37:DYH38 EID37:EID38 ERZ37:ERZ38 FBV37:FBV38 FLR37:FLR38 FVN37:FVN38 GFJ37:GFJ38 GPF37:GPF38 GZB37:GZB38 HIX37:HIX38 HST37:HST38 ICP37:ICP38 IML37:IML38 IWH37:IWH38 JGD37:JGD38 JPZ37:JPZ38 JZV37:JZV38 KJR37:KJR38 KTN37:KTN38 LDJ37:LDJ38 LNF37:LNF38 LXB37:LXB38 MGX37:MGX38 MQT37:MQT38 NAP37:NAP38 NKL37:NKL38 NUH37:NUH38 OED37:OED38 ONZ37:ONZ38 OXV37:OXV38 PHR37:PHR38 PRN37:PRN38 QBJ37:QBJ38 QLF37:QLF38 QVB37:QVB38 REX37:REX38 ROT37:ROT38 RYP37:RYP38 SIL37:SIL38 SSH37:SSH38 TCD37:TCD38 TLZ37:TLZ38 TVV37:TVV38 UFR37:UFR38 UPN37:UPN38 UZJ37:UZJ38 VJF37:VJF38 VTB37:VTB38 WCX37:WCX38 WMT37:WMT38 WWP37:WWP38 AH65573:AH65574 KD65573:KD65574 TZ65573:TZ65574 ADV65573:ADV65574 ANR65573:ANR65574 AXN65573:AXN65574 BHJ65573:BHJ65574 BRF65573:BRF65574 CBB65573:CBB65574 CKX65573:CKX65574 CUT65573:CUT65574 DEP65573:DEP65574 DOL65573:DOL65574 DYH65573:DYH65574 EID65573:EID65574 ERZ65573:ERZ65574 FBV65573:FBV65574 FLR65573:FLR65574 FVN65573:FVN65574 GFJ65573:GFJ65574 GPF65573:GPF65574 GZB65573:GZB65574 HIX65573:HIX65574 HST65573:HST65574 ICP65573:ICP65574 IML65573:IML65574 IWH65573:IWH65574 JGD65573:JGD65574 JPZ65573:JPZ65574 JZV65573:JZV65574 KJR65573:KJR65574 KTN65573:KTN65574 LDJ65573:LDJ65574 LNF65573:LNF65574 LXB65573:LXB65574 MGX65573:MGX65574 MQT65573:MQT65574 NAP65573:NAP65574 NKL65573:NKL65574 NUH65573:NUH65574 OED65573:OED65574 ONZ65573:ONZ65574 OXV65573:OXV65574 PHR65573:PHR65574 PRN65573:PRN65574 QBJ65573:QBJ65574 QLF65573:QLF65574 QVB65573:QVB65574 REX65573:REX65574 ROT65573:ROT65574 RYP65573:RYP65574 SIL65573:SIL65574 SSH65573:SSH65574 TCD65573:TCD65574 TLZ65573:TLZ65574 TVV65573:TVV65574 UFR65573:UFR65574 UPN65573:UPN65574 UZJ65573:UZJ65574 VJF65573:VJF65574 VTB65573:VTB65574 WCX65573:WCX65574 WMT65573:WMT65574 WWP65573:WWP65574 AH131109:AH131110 KD131109:KD131110 TZ131109:TZ131110 ADV131109:ADV131110 ANR131109:ANR131110 AXN131109:AXN131110 BHJ131109:BHJ131110 BRF131109:BRF131110 CBB131109:CBB131110 CKX131109:CKX131110 CUT131109:CUT131110 DEP131109:DEP131110 DOL131109:DOL131110 DYH131109:DYH131110 EID131109:EID131110 ERZ131109:ERZ131110 FBV131109:FBV131110 FLR131109:FLR131110 FVN131109:FVN131110 GFJ131109:GFJ131110 GPF131109:GPF131110 GZB131109:GZB131110 HIX131109:HIX131110 HST131109:HST131110 ICP131109:ICP131110 IML131109:IML131110 IWH131109:IWH131110 JGD131109:JGD131110 JPZ131109:JPZ131110 JZV131109:JZV131110 KJR131109:KJR131110 KTN131109:KTN131110 LDJ131109:LDJ131110 LNF131109:LNF131110 LXB131109:LXB131110 MGX131109:MGX131110 MQT131109:MQT131110 NAP131109:NAP131110 NKL131109:NKL131110 NUH131109:NUH131110 OED131109:OED131110 ONZ131109:ONZ131110 OXV131109:OXV131110 PHR131109:PHR131110 PRN131109:PRN131110 QBJ131109:QBJ131110 QLF131109:QLF131110 QVB131109:QVB131110 REX131109:REX131110 ROT131109:ROT131110 RYP131109:RYP131110 SIL131109:SIL131110 SSH131109:SSH131110 TCD131109:TCD131110 TLZ131109:TLZ131110 TVV131109:TVV131110 UFR131109:UFR131110 UPN131109:UPN131110 UZJ131109:UZJ131110 VJF131109:VJF131110 VTB131109:VTB131110 WCX131109:WCX131110 WMT131109:WMT131110 WWP131109:WWP131110 AH196645:AH196646 KD196645:KD196646 TZ196645:TZ196646 ADV196645:ADV196646 ANR196645:ANR196646 AXN196645:AXN196646 BHJ196645:BHJ196646 BRF196645:BRF196646 CBB196645:CBB196646 CKX196645:CKX196646 CUT196645:CUT196646 DEP196645:DEP196646 DOL196645:DOL196646 DYH196645:DYH196646 EID196645:EID196646 ERZ196645:ERZ196646 FBV196645:FBV196646 FLR196645:FLR196646 FVN196645:FVN196646 GFJ196645:GFJ196646 GPF196645:GPF196646 GZB196645:GZB196646 HIX196645:HIX196646 HST196645:HST196646 ICP196645:ICP196646 IML196645:IML196646 IWH196645:IWH196646 JGD196645:JGD196646 JPZ196645:JPZ196646 JZV196645:JZV196646 KJR196645:KJR196646 KTN196645:KTN196646 LDJ196645:LDJ196646 LNF196645:LNF196646 LXB196645:LXB196646 MGX196645:MGX196646 MQT196645:MQT196646 NAP196645:NAP196646 NKL196645:NKL196646 NUH196645:NUH196646 OED196645:OED196646 ONZ196645:ONZ196646 OXV196645:OXV196646 PHR196645:PHR196646 PRN196645:PRN196646 QBJ196645:QBJ196646 QLF196645:QLF196646 QVB196645:QVB196646 REX196645:REX196646 ROT196645:ROT196646 RYP196645:RYP196646 SIL196645:SIL196646 SSH196645:SSH196646 TCD196645:TCD196646 TLZ196645:TLZ196646 TVV196645:TVV196646 UFR196645:UFR196646 UPN196645:UPN196646 UZJ196645:UZJ196646 VJF196645:VJF196646 VTB196645:VTB196646 WCX196645:WCX196646 WMT196645:WMT196646 WWP196645:WWP196646 AH262181:AH262182 KD262181:KD262182 TZ262181:TZ262182 ADV262181:ADV262182 ANR262181:ANR262182 AXN262181:AXN262182 BHJ262181:BHJ262182 BRF262181:BRF262182 CBB262181:CBB262182 CKX262181:CKX262182 CUT262181:CUT262182 DEP262181:DEP262182 DOL262181:DOL262182 DYH262181:DYH262182 EID262181:EID262182 ERZ262181:ERZ262182 FBV262181:FBV262182 FLR262181:FLR262182 FVN262181:FVN262182 GFJ262181:GFJ262182 GPF262181:GPF262182 GZB262181:GZB262182 HIX262181:HIX262182 HST262181:HST262182 ICP262181:ICP262182 IML262181:IML262182 IWH262181:IWH262182 JGD262181:JGD262182 JPZ262181:JPZ262182 JZV262181:JZV262182 KJR262181:KJR262182 KTN262181:KTN262182 LDJ262181:LDJ262182 LNF262181:LNF262182 LXB262181:LXB262182 MGX262181:MGX262182 MQT262181:MQT262182 NAP262181:NAP262182 NKL262181:NKL262182 NUH262181:NUH262182 OED262181:OED262182 ONZ262181:ONZ262182 OXV262181:OXV262182 PHR262181:PHR262182 PRN262181:PRN262182 QBJ262181:QBJ262182 QLF262181:QLF262182 QVB262181:QVB262182 REX262181:REX262182 ROT262181:ROT262182 RYP262181:RYP262182 SIL262181:SIL262182 SSH262181:SSH262182 TCD262181:TCD262182 TLZ262181:TLZ262182 TVV262181:TVV262182 UFR262181:UFR262182 UPN262181:UPN262182 UZJ262181:UZJ262182 VJF262181:VJF262182 VTB262181:VTB262182 WCX262181:WCX262182 WMT262181:WMT262182 WWP262181:WWP262182 AH327717:AH327718 KD327717:KD327718 TZ327717:TZ327718 ADV327717:ADV327718 ANR327717:ANR327718 AXN327717:AXN327718 BHJ327717:BHJ327718 BRF327717:BRF327718 CBB327717:CBB327718 CKX327717:CKX327718 CUT327717:CUT327718 DEP327717:DEP327718 DOL327717:DOL327718 DYH327717:DYH327718 EID327717:EID327718 ERZ327717:ERZ327718 FBV327717:FBV327718 FLR327717:FLR327718 FVN327717:FVN327718 GFJ327717:GFJ327718 GPF327717:GPF327718 GZB327717:GZB327718 HIX327717:HIX327718 HST327717:HST327718 ICP327717:ICP327718 IML327717:IML327718 IWH327717:IWH327718 JGD327717:JGD327718 JPZ327717:JPZ327718 JZV327717:JZV327718 KJR327717:KJR327718 KTN327717:KTN327718 LDJ327717:LDJ327718 LNF327717:LNF327718 LXB327717:LXB327718 MGX327717:MGX327718 MQT327717:MQT327718 NAP327717:NAP327718 NKL327717:NKL327718 NUH327717:NUH327718 OED327717:OED327718 ONZ327717:ONZ327718 OXV327717:OXV327718 PHR327717:PHR327718 PRN327717:PRN327718 QBJ327717:QBJ327718 QLF327717:QLF327718 QVB327717:QVB327718 REX327717:REX327718 ROT327717:ROT327718 RYP327717:RYP327718 SIL327717:SIL327718 SSH327717:SSH327718 TCD327717:TCD327718 TLZ327717:TLZ327718 TVV327717:TVV327718 UFR327717:UFR327718 UPN327717:UPN327718 UZJ327717:UZJ327718 VJF327717:VJF327718 VTB327717:VTB327718 WCX327717:WCX327718 WMT327717:WMT327718 WWP327717:WWP327718 AH393253:AH393254 KD393253:KD393254 TZ393253:TZ393254 ADV393253:ADV393254 ANR393253:ANR393254 AXN393253:AXN393254 BHJ393253:BHJ393254 BRF393253:BRF393254 CBB393253:CBB393254 CKX393253:CKX393254 CUT393253:CUT393254 DEP393253:DEP393254 DOL393253:DOL393254 DYH393253:DYH393254 EID393253:EID393254 ERZ393253:ERZ393254 FBV393253:FBV393254 FLR393253:FLR393254 FVN393253:FVN393254 GFJ393253:GFJ393254 GPF393253:GPF393254 GZB393253:GZB393254 HIX393253:HIX393254 HST393253:HST393254 ICP393253:ICP393254 IML393253:IML393254 IWH393253:IWH393254 JGD393253:JGD393254 JPZ393253:JPZ393254 JZV393253:JZV393254 KJR393253:KJR393254 KTN393253:KTN393254 LDJ393253:LDJ393254 LNF393253:LNF393254 LXB393253:LXB393254 MGX393253:MGX393254 MQT393253:MQT393254 NAP393253:NAP393254 NKL393253:NKL393254 NUH393253:NUH393254 OED393253:OED393254 ONZ393253:ONZ393254 OXV393253:OXV393254 PHR393253:PHR393254 PRN393253:PRN393254 QBJ393253:QBJ393254 QLF393253:QLF393254 QVB393253:QVB393254 REX393253:REX393254 ROT393253:ROT393254 RYP393253:RYP393254 SIL393253:SIL393254 SSH393253:SSH393254 TCD393253:TCD393254 TLZ393253:TLZ393254 TVV393253:TVV393254 UFR393253:UFR393254 UPN393253:UPN393254 UZJ393253:UZJ393254 VJF393253:VJF393254 VTB393253:VTB393254 WCX393253:WCX393254 WMT393253:WMT393254 WWP393253:WWP393254 AH458789:AH458790 KD458789:KD458790 TZ458789:TZ458790 ADV458789:ADV458790 ANR458789:ANR458790 AXN458789:AXN458790 BHJ458789:BHJ458790 BRF458789:BRF458790 CBB458789:CBB458790 CKX458789:CKX458790 CUT458789:CUT458790 DEP458789:DEP458790 DOL458789:DOL458790 DYH458789:DYH458790 EID458789:EID458790 ERZ458789:ERZ458790 FBV458789:FBV458790 FLR458789:FLR458790 FVN458789:FVN458790 GFJ458789:GFJ458790 GPF458789:GPF458790 GZB458789:GZB458790 HIX458789:HIX458790 HST458789:HST458790 ICP458789:ICP458790 IML458789:IML458790 IWH458789:IWH458790 JGD458789:JGD458790 JPZ458789:JPZ458790 JZV458789:JZV458790 KJR458789:KJR458790 KTN458789:KTN458790 LDJ458789:LDJ458790 LNF458789:LNF458790 LXB458789:LXB458790 MGX458789:MGX458790 MQT458789:MQT458790 NAP458789:NAP458790 NKL458789:NKL458790 NUH458789:NUH458790 OED458789:OED458790 ONZ458789:ONZ458790 OXV458789:OXV458790 PHR458789:PHR458790 PRN458789:PRN458790 QBJ458789:QBJ458790 QLF458789:QLF458790 QVB458789:QVB458790 REX458789:REX458790 ROT458789:ROT458790 RYP458789:RYP458790 SIL458789:SIL458790 SSH458789:SSH458790 TCD458789:TCD458790 TLZ458789:TLZ458790 TVV458789:TVV458790 UFR458789:UFR458790 UPN458789:UPN458790 UZJ458789:UZJ458790 VJF458789:VJF458790 VTB458789:VTB458790 WCX458789:WCX458790 WMT458789:WMT458790 WWP458789:WWP458790 AH524325:AH524326 KD524325:KD524326 TZ524325:TZ524326 ADV524325:ADV524326 ANR524325:ANR524326 AXN524325:AXN524326 BHJ524325:BHJ524326 BRF524325:BRF524326 CBB524325:CBB524326 CKX524325:CKX524326 CUT524325:CUT524326 DEP524325:DEP524326 DOL524325:DOL524326 DYH524325:DYH524326 EID524325:EID524326 ERZ524325:ERZ524326 FBV524325:FBV524326 FLR524325:FLR524326 FVN524325:FVN524326 GFJ524325:GFJ524326 GPF524325:GPF524326 GZB524325:GZB524326 HIX524325:HIX524326 HST524325:HST524326 ICP524325:ICP524326 IML524325:IML524326 IWH524325:IWH524326 JGD524325:JGD524326 JPZ524325:JPZ524326 JZV524325:JZV524326 KJR524325:KJR524326 KTN524325:KTN524326 LDJ524325:LDJ524326 LNF524325:LNF524326 LXB524325:LXB524326 MGX524325:MGX524326 MQT524325:MQT524326 NAP524325:NAP524326 NKL524325:NKL524326 NUH524325:NUH524326 OED524325:OED524326 ONZ524325:ONZ524326 OXV524325:OXV524326 PHR524325:PHR524326 PRN524325:PRN524326 QBJ524325:QBJ524326 QLF524325:QLF524326 QVB524325:QVB524326 REX524325:REX524326 ROT524325:ROT524326 RYP524325:RYP524326 SIL524325:SIL524326 SSH524325:SSH524326 TCD524325:TCD524326 TLZ524325:TLZ524326 TVV524325:TVV524326 UFR524325:UFR524326 UPN524325:UPN524326 UZJ524325:UZJ524326 VJF524325:VJF524326 VTB524325:VTB524326 WCX524325:WCX524326 WMT524325:WMT524326 WWP524325:WWP524326 AH589861:AH589862 KD589861:KD589862 TZ589861:TZ589862 ADV589861:ADV589862 ANR589861:ANR589862 AXN589861:AXN589862 BHJ589861:BHJ589862 BRF589861:BRF589862 CBB589861:CBB589862 CKX589861:CKX589862 CUT589861:CUT589862 DEP589861:DEP589862 DOL589861:DOL589862 DYH589861:DYH589862 EID589861:EID589862 ERZ589861:ERZ589862 FBV589861:FBV589862 FLR589861:FLR589862 FVN589861:FVN589862 GFJ589861:GFJ589862 GPF589861:GPF589862 GZB589861:GZB589862 HIX589861:HIX589862 HST589861:HST589862 ICP589861:ICP589862 IML589861:IML589862 IWH589861:IWH589862 JGD589861:JGD589862 JPZ589861:JPZ589862 JZV589861:JZV589862 KJR589861:KJR589862 KTN589861:KTN589862 LDJ589861:LDJ589862 LNF589861:LNF589862 LXB589861:LXB589862 MGX589861:MGX589862 MQT589861:MQT589862 NAP589861:NAP589862 NKL589861:NKL589862 NUH589861:NUH589862 OED589861:OED589862 ONZ589861:ONZ589862 OXV589861:OXV589862 PHR589861:PHR589862 PRN589861:PRN589862 QBJ589861:QBJ589862 QLF589861:QLF589862 QVB589861:QVB589862 REX589861:REX589862 ROT589861:ROT589862 RYP589861:RYP589862 SIL589861:SIL589862 SSH589861:SSH589862 TCD589861:TCD589862 TLZ589861:TLZ589862 TVV589861:TVV589862 UFR589861:UFR589862 UPN589861:UPN589862 UZJ589861:UZJ589862 VJF589861:VJF589862 VTB589861:VTB589862 WCX589861:WCX589862 WMT589861:WMT589862 WWP589861:WWP589862 AH655397:AH655398 KD655397:KD655398 TZ655397:TZ655398 ADV655397:ADV655398 ANR655397:ANR655398 AXN655397:AXN655398 BHJ655397:BHJ655398 BRF655397:BRF655398 CBB655397:CBB655398 CKX655397:CKX655398 CUT655397:CUT655398 DEP655397:DEP655398 DOL655397:DOL655398 DYH655397:DYH655398 EID655397:EID655398 ERZ655397:ERZ655398 FBV655397:FBV655398 FLR655397:FLR655398 FVN655397:FVN655398 GFJ655397:GFJ655398 GPF655397:GPF655398 GZB655397:GZB655398 HIX655397:HIX655398 HST655397:HST655398 ICP655397:ICP655398 IML655397:IML655398 IWH655397:IWH655398 JGD655397:JGD655398 JPZ655397:JPZ655398 JZV655397:JZV655398 KJR655397:KJR655398 KTN655397:KTN655398 LDJ655397:LDJ655398 LNF655397:LNF655398 LXB655397:LXB655398 MGX655397:MGX655398 MQT655397:MQT655398 NAP655397:NAP655398 NKL655397:NKL655398 NUH655397:NUH655398 OED655397:OED655398 ONZ655397:ONZ655398 OXV655397:OXV655398 PHR655397:PHR655398 PRN655397:PRN655398 QBJ655397:QBJ655398 QLF655397:QLF655398 QVB655397:QVB655398 REX655397:REX655398 ROT655397:ROT655398 RYP655397:RYP655398 SIL655397:SIL655398 SSH655397:SSH655398 TCD655397:TCD655398 TLZ655397:TLZ655398 TVV655397:TVV655398 UFR655397:UFR655398 UPN655397:UPN655398 UZJ655397:UZJ655398 VJF655397:VJF655398 VTB655397:VTB655398 WCX655397:WCX655398 WMT655397:WMT655398 WWP655397:WWP655398 AH720933:AH720934 KD720933:KD720934 TZ720933:TZ720934 ADV720933:ADV720934 ANR720933:ANR720934 AXN720933:AXN720934 BHJ720933:BHJ720934 BRF720933:BRF720934 CBB720933:CBB720934 CKX720933:CKX720934 CUT720933:CUT720934 DEP720933:DEP720934 DOL720933:DOL720934 DYH720933:DYH720934 EID720933:EID720934 ERZ720933:ERZ720934 FBV720933:FBV720934 FLR720933:FLR720934 FVN720933:FVN720934 GFJ720933:GFJ720934 GPF720933:GPF720934 GZB720933:GZB720934 HIX720933:HIX720934 HST720933:HST720934 ICP720933:ICP720934 IML720933:IML720934 IWH720933:IWH720934 JGD720933:JGD720934 JPZ720933:JPZ720934 JZV720933:JZV720934 KJR720933:KJR720934 KTN720933:KTN720934 LDJ720933:LDJ720934 LNF720933:LNF720934 LXB720933:LXB720934 MGX720933:MGX720934 MQT720933:MQT720934 NAP720933:NAP720934 NKL720933:NKL720934 NUH720933:NUH720934 OED720933:OED720934 ONZ720933:ONZ720934 OXV720933:OXV720934 PHR720933:PHR720934 PRN720933:PRN720934 QBJ720933:QBJ720934 QLF720933:QLF720934 QVB720933:QVB720934 REX720933:REX720934 ROT720933:ROT720934 RYP720933:RYP720934 SIL720933:SIL720934 SSH720933:SSH720934 TCD720933:TCD720934 TLZ720933:TLZ720934 TVV720933:TVV720934 UFR720933:UFR720934 UPN720933:UPN720934 UZJ720933:UZJ720934 VJF720933:VJF720934 VTB720933:VTB720934 WCX720933:WCX720934 WMT720933:WMT720934 WWP720933:WWP720934 AH786469:AH786470 KD786469:KD786470 TZ786469:TZ786470 ADV786469:ADV786470 ANR786469:ANR786470 AXN786469:AXN786470 BHJ786469:BHJ786470 BRF786469:BRF786470 CBB786469:CBB786470 CKX786469:CKX786470 CUT786469:CUT786470 DEP786469:DEP786470 DOL786469:DOL786470 DYH786469:DYH786470 EID786469:EID786470 ERZ786469:ERZ786470 FBV786469:FBV786470 FLR786469:FLR786470 FVN786469:FVN786470 GFJ786469:GFJ786470 GPF786469:GPF786470 GZB786469:GZB786470 HIX786469:HIX786470 HST786469:HST786470 ICP786469:ICP786470 IML786469:IML786470 IWH786469:IWH786470 JGD786469:JGD786470 JPZ786469:JPZ786470 JZV786469:JZV786470 KJR786469:KJR786470 KTN786469:KTN786470 LDJ786469:LDJ786470 LNF786469:LNF786470 LXB786469:LXB786470 MGX786469:MGX786470 MQT786469:MQT786470 NAP786469:NAP786470 NKL786469:NKL786470 NUH786469:NUH786470 OED786469:OED786470 ONZ786469:ONZ786470 OXV786469:OXV786470 PHR786469:PHR786470 PRN786469:PRN786470 QBJ786469:QBJ786470 QLF786469:QLF786470 QVB786469:QVB786470 REX786469:REX786470 ROT786469:ROT786470 RYP786469:RYP786470 SIL786469:SIL786470 SSH786469:SSH786470 TCD786469:TCD786470 TLZ786469:TLZ786470 TVV786469:TVV786470 UFR786469:UFR786470 UPN786469:UPN786470 UZJ786469:UZJ786470 VJF786469:VJF786470 VTB786469:VTB786470 WCX786469:WCX786470 WMT786469:WMT786470 WWP786469:WWP786470 AH852005:AH852006 KD852005:KD852006 TZ852005:TZ852006 ADV852005:ADV852006 ANR852005:ANR852006 AXN852005:AXN852006 BHJ852005:BHJ852006 BRF852005:BRF852006 CBB852005:CBB852006 CKX852005:CKX852006 CUT852005:CUT852006 DEP852005:DEP852006 DOL852005:DOL852006 DYH852005:DYH852006 EID852005:EID852006 ERZ852005:ERZ852006 FBV852005:FBV852006 FLR852005:FLR852006 FVN852005:FVN852006 GFJ852005:GFJ852006 GPF852005:GPF852006 GZB852005:GZB852006 HIX852005:HIX852006 HST852005:HST852006 ICP852005:ICP852006 IML852005:IML852006 IWH852005:IWH852006 JGD852005:JGD852006 JPZ852005:JPZ852006 JZV852005:JZV852006 KJR852005:KJR852006 KTN852005:KTN852006 LDJ852005:LDJ852006 LNF852005:LNF852006 LXB852005:LXB852006 MGX852005:MGX852006 MQT852005:MQT852006 NAP852005:NAP852006 NKL852005:NKL852006 NUH852005:NUH852006 OED852005:OED852006 ONZ852005:ONZ852006 OXV852005:OXV852006 PHR852005:PHR852006 PRN852005:PRN852006 QBJ852005:QBJ852006 QLF852005:QLF852006 QVB852005:QVB852006 REX852005:REX852006 ROT852005:ROT852006 RYP852005:RYP852006 SIL852005:SIL852006 SSH852005:SSH852006 TCD852005:TCD852006 TLZ852005:TLZ852006 TVV852005:TVV852006 UFR852005:UFR852006 UPN852005:UPN852006 UZJ852005:UZJ852006 VJF852005:VJF852006 VTB852005:VTB852006 WCX852005:WCX852006 WMT852005:WMT852006 WWP852005:WWP852006 AH917541:AH917542 KD917541:KD917542 TZ917541:TZ917542 ADV917541:ADV917542 ANR917541:ANR917542 AXN917541:AXN917542 BHJ917541:BHJ917542 BRF917541:BRF917542 CBB917541:CBB917542 CKX917541:CKX917542 CUT917541:CUT917542 DEP917541:DEP917542 DOL917541:DOL917542 DYH917541:DYH917542 EID917541:EID917542 ERZ917541:ERZ917542 FBV917541:FBV917542 FLR917541:FLR917542 FVN917541:FVN917542 GFJ917541:GFJ917542 GPF917541:GPF917542 GZB917541:GZB917542 HIX917541:HIX917542 HST917541:HST917542 ICP917541:ICP917542 IML917541:IML917542 IWH917541:IWH917542 JGD917541:JGD917542 JPZ917541:JPZ917542 JZV917541:JZV917542 KJR917541:KJR917542 KTN917541:KTN917542 LDJ917541:LDJ917542 LNF917541:LNF917542 LXB917541:LXB917542 MGX917541:MGX917542 MQT917541:MQT917542 NAP917541:NAP917542 NKL917541:NKL917542 NUH917541:NUH917542 OED917541:OED917542 ONZ917541:ONZ917542 OXV917541:OXV917542 PHR917541:PHR917542 PRN917541:PRN917542 QBJ917541:QBJ917542 QLF917541:QLF917542 QVB917541:QVB917542 REX917541:REX917542 ROT917541:ROT917542 RYP917541:RYP917542 SIL917541:SIL917542 SSH917541:SSH917542 TCD917541:TCD917542 TLZ917541:TLZ917542 TVV917541:TVV917542 UFR917541:UFR917542 UPN917541:UPN917542 UZJ917541:UZJ917542 VJF917541:VJF917542 VTB917541:VTB917542 WCX917541:WCX917542 WMT917541:WMT917542 WWP917541:WWP917542 AH983077:AH983078 KD983077:KD983078 TZ983077:TZ983078 ADV983077:ADV983078 ANR983077:ANR983078 AXN983077:AXN983078 BHJ983077:BHJ983078 BRF983077:BRF983078 CBB983077:CBB983078 CKX983077:CKX983078 CUT983077:CUT983078 DEP983077:DEP983078 DOL983077:DOL983078 DYH983077:DYH983078 EID983077:EID983078 ERZ983077:ERZ983078 FBV983077:FBV983078 FLR983077:FLR983078 FVN983077:FVN983078 GFJ983077:GFJ983078 GPF983077:GPF983078 GZB983077:GZB983078 HIX983077:HIX983078 HST983077:HST983078 ICP983077:ICP983078 IML983077:IML983078 IWH983077:IWH983078 JGD983077:JGD983078 JPZ983077:JPZ983078 JZV983077:JZV983078 KJR983077:KJR983078 KTN983077:KTN983078 LDJ983077:LDJ983078 LNF983077:LNF983078 LXB983077:LXB983078 MGX983077:MGX983078 MQT983077:MQT983078 NAP983077:NAP983078 NKL983077:NKL983078 NUH983077:NUH983078 OED983077:OED983078 ONZ983077:ONZ983078 OXV983077:OXV983078 PHR983077:PHR983078 PRN983077:PRN983078 QBJ983077:QBJ983078 QLF983077:QLF983078 QVB983077:QVB983078 REX983077:REX983078 ROT983077:ROT983078 RYP983077:RYP983078 SIL983077:SIL983078 SSH983077:SSH983078 TCD983077:TCD983078 TLZ983077:TLZ983078 TVV983077:TVV983078 UFR983077:UFR983078 UPN983077:UPN983078 UZJ983077:UZJ983078 VJF983077:VJF983078 VTB983077:VTB983078 WCX983077:WCX983078 WMT983077:WMT983078 WWP983077:WWP983078 AH53:AH54 KD53:KD54 TZ53:TZ54 ADV53:ADV54 ANR53:ANR54 AXN53:AXN54 BHJ53:BHJ54 BRF53:BRF54 CBB53:CBB54 CKX53:CKX54 CUT53:CUT54 DEP53:DEP54 DOL53:DOL54 DYH53:DYH54 EID53:EID54 ERZ53:ERZ54 FBV53:FBV54 FLR53:FLR54 FVN53:FVN54 GFJ53:GFJ54 GPF53:GPF54 GZB53:GZB54 HIX53:HIX54 HST53:HST54 ICP53:ICP54 IML53:IML54 IWH53:IWH54 JGD53:JGD54 JPZ53:JPZ54 JZV53:JZV54 KJR53:KJR54 KTN53:KTN54 LDJ53:LDJ54 LNF53:LNF54 LXB53:LXB54 MGX53:MGX54 MQT53:MQT54 NAP53:NAP54 NKL53:NKL54 NUH53:NUH54 OED53:OED54 ONZ53:ONZ54 OXV53:OXV54 PHR53:PHR54 PRN53:PRN54 QBJ53:QBJ54 QLF53:QLF54 QVB53:QVB54 REX53:REX54 ROT53:ROT54 RYP53:RYP54 SIL53:SIL54 SSH53:SSH54 TCD53:TCD54 TLZ53:TLZ54 TVV53:TVV54 UFR53:UFR54 UPN53:UPN54 UZJ53:UZJ54 VJF53:VJF54 VTB53:VTB54 WCX53:WCX54 WMT53:WMT54 WWP53:WWP54 AH65589:AH65590 KD65589:KD65590 TZ65589:TZ65590 ADV65589:ADV65590 ANR65589:ANR65590 AXN65589:AXN65590 BHJ65589:BHJ65590 BRF65589:BRF65590 CBB65589:CBB65590 CKX65589:CKX65590 CUT65589:CUT65590 DEP65589:DEP65590 DOL65589:DOL65590 DYH65589:DYH65590 EID65589:EID65590 ERZ65589:ERZ65590 FBV65589:FBV65590 FLR65589:FLR65590 FVN65589:FVN65590 GFJ65589:GFJ65590 GPF65589:GPF65590 GZB65589:GZB65590 HIX65589:HIX65590 HST65589:HST65590 ICP65589:ICP65590 IML65589:IML65590 IWH65589:IWH65590 JGD65589:JGD65590 JPZ65589:JPZ65590 JZV65589:JZV65590 KJR65589:KJR65590 KTN65589:KTN65590 LDJ65589:LDJ65590 LNF65589:LNF65590 LXB65589:LXB65590 MGX65589:MGX65590 MQT65589:MQT65590 NAP65589:NAP65590 NKL65589:NKL65590 NUH65589:NUH65590 OED65589:OED65590 ONZ65589:ONZ65590 OXV65589:OXV65590 PHR65589:PHR65590 PRN65589:PRN65590 QBJ65589:QBJ65590 QLF65589:QLF65590 QVB65589:QVB65590 REX65589:REX65590 ROT65589:ROT65590 RYP65589:RYP65590 SIL65589:SIL65590 SSH65589:SSH65590 TCD65589:TCD65590 TLZ65589:TLZ65590 TVV65589:TVV65590 UFR65589:UFR65590 UPN65589:UPN65590 UZJ65589:UZJ65590 VJF65589:VJF65590 VTB65589:VTB65590 WCX65589:WCX65590 WMT65589:WMT65590 WWP65589:WWP65590 AH131125:AH131126 KD131125:KD131126 TZ131125:TZ131126 ADV131125:ADV131126 ANR131125:ANR131126 AXN131125:AXN131126 BHJ131125:BHJ131126 BRF131125:BRF131126 CBB131125:CBB131126 CKX131125:CKX131126 CUT131125:CUT131126 DEP131125:DEP131126 DOL131125:DOL131126 DYH131125:DYH131126 EID131125:EID131126 ERZ131125:ERZ131126 FBV131125:FBV131126 FLR131125:FLR131126 FVN131125:FVN131126 GFJ131125:GFJ131126 GPF131125:GPF131126 GZB131125:GZB131126 HIX131125:HIX131126 HST131125:HST131126 ICP131125:ICP131126 IML131125:IML131126 IWH131125:IWH131126 JGD131125:JGD131126 JPZ131125:JPZ131126 JZV131125:JZV131126 KJR131125:KJR131126 KTN131125:KTN131126 LDJ131125:LDJ131126 LNF131125:LNF131126 LXB131125:LXB131126 MGX131125:MGX131126 MQT131125:MQT131126 NAP131125:NAP131126 NKL131125:NKL131126 NUH131125:NUH131126 OED131125:OED131126 ONZ131125:ONZ131126 OXV131125:OXV131126 PHR131125:PHR131126 PRN131125:PRN131126 QBJ131125:QBJ131126 QLF131125:QLF131126 QVB131125:QVB131126 REX131125:REX131126 ROT131125:ROT131126 RYP131125:RYP131126 SIL131125:SIL131126 SSH131125:SSH131126 TCD131125:TCD131126 TLZ131125:TLZ131126 TVV131125:TVV131126 UFR131125:UFR131126 UPN131125:UPN131126 UZJ131125:UZJ131126 VJF131125:VJF131126 VTB131125:VTB131126 WCX131125:WCX131126 WMT131125:WMT131126 WWP131125:WWP131126 AH196661:AH196662 KD196661:KD196662 TZ196661:TZ196662 ADV196661:ADV196662 ANR196661:ANR196662 AXN196661:AXN196662 BHJ196661:BHJ196662 BRF196661:BRF196662 CBB196661:CBB196662 CKX196661:CKX196662 CUT196661:CUT196662 DEP196661:DEP196662 DOL196661:DOL196662 DYH196661:DYH196662 EID196661:EID196662 ERZ196661:ERZ196662 FBV196661:FBV196662 FLR196661:FLR196662 FVN196661:FVN196662 GFJ196661:GFJ196662 GPF196661:GPF196662 GZB196661:GZB196662 HIX196661:HIX196662 HST196661:HST196662 ICP196661:ICP196662 IML196661:IML196662 IWH196661:IWH196662 JGD196661:JGD196662 JPZ196661:JPZ196662 JZV196661:JZV196662 KJR196661:KJR196662 KTN196661:KTN196662 LDJ196661:LDJ196662 LNF196661:LNF196662 LXB196661:LXB196662 MGX196661:MGX196662 MQT196661:MQT196662 NAP196661:NAP196662 NKL196661:NKL196662 NUH196661:NUH196662 OED196661:OED196662 ONZ196661:ONZ196662 OXV196661:OXV196662 PHR196661:PHR196662 PRN196661:PRN196662 QBJ196661:QBJ196662 QLF196661:QLF196662 QVB196661:QVB196662 REX196661:REX196662 ROT196661:ROT196662 RYP196661:RYP196662 SIL196661:SIL196662 SSH196661:SSH196662 TCD196661:TCD196662 TLZ196661:TLZ196662 TVV196661:TVV196662 UFR196661:UFR196662 UPN196661:UPN196662 UZJ196661:UZJ196662 VJF196661:VJF196662 VTB196661:VTB196662 WCX196661:WCX196662 WMT196661:WMT196662 WWP196661:WWP196662 AH262197:AH262198 KD262197:KD262198 TZ262197:TZ262198 ADV262197:ADV262198 ANR262197:ANR262198 AXN262197:AXN262198 BHJ262197:BHJ262198 BRF262197:BRF262198 CBB262197:CBB262198 CKX262197:CKX262198 CUT262197:CUT262198 DEP262197:DEP262198 DOL262197:DOL262198 DYH262197:DYH262198 EID262197:EID262198 ERZ262197:ERZ262198 FBV262197:FBV262198 FLR262197:FLR262198 FVN262197:FVN262198 GFJ262197:GFJ262198 GPF262197:GPF262198 GZB262197:GZB262198 HIX262197:HIX262198 HST262197:HST262198 ICP262197:ICP262198 IML262197:IML262198 IWH262197:IWH262198 JGD262197:JGD262198 JPZ262197:JPZ262198 JZV262197:JZV262198 KJR262197:KJR262198 KTN262197:KTN262198 LDJ262197:LDJ262198 LNF262197:LNF262198 LXB262197:LXB262198 MGX262197:MGX262198 MQT262197:MQT262198 NAP262197:NAP262198 NKL262197:NKL262198 NUH262197:NUH262198 OED262197:OED262198 ONZ262197:ONZ262198 OXV262197:OXV262198 PHR262197:PHR262198 PRN262197:PRN262198 QBJ262197:QBJ262198 QLF262197:QLF262198 QVB262197:QVB262198 REX262197:REX262198 ROT262197:ROT262198 RYP262197:RYP262198 SIL262197:SIL262198 SSH262197:SSH262198 TCD262197:TCD262198 TLZ262197:TLZ262198 TVV262197:TVV262198 UFR262197:UFR262198 UPN262197:UPN262198 UZJ262197:UZJ262198 VJF262197:VJF262198 VTB262197:VTB262198 WCX262197:WCX262198 WMT262197:WMT262198 WWP262197:WWP262198 AH327733:AH327734 KD327733:KD327734 TZ327733:TZ327734 ADV327733:ADV327734 ANR327733:ANR327734 AXN327733:AXN327734 BHJ327733:BHJ327734 BRF327733:BRF327734 CBB327733:CBB327734 CKX327733:CKX327734 CUT327733:CUT327734 DEP327733:DEP327734 DOL327733:DOL327734 DYH327733:DYH327734 EID327733:EID327734 ERZ327733:ERZ327734 FBV327733:FBV327734 FLR327733:FLR327734 FVN327733:FVN327734 GFJ327733:GFJ327734 GPF327733:GPF327734 GZB327733:GZB327734 HIX327733:HIX327734 HST327733:HST327734 ICP327733:ICP327734 IML327733:IML327734 IWH327733:IWH327734 JGD327733:JGD327734 JPZ327733:JPZ327734 JZV327733:JZV327734 KJR327733:KJR327734 KTN327733:KTN327734 LDJ327733:LDJ327734 LNF327733:LNF327734 LXB327733:LXB327734 MGX327733:MGX327734 MQT327733:MQT327734 NAP327733:NAP327734 NKL327733:NKL327734 NUH327733:NUH327734 OED327733:OED327734 ONZ327733:ONZ327734 OXV327733:OXV327734 PHR327733:PHR327734 PRN327733:PRN327734 QBJ327733:QBJ327734 QLF327733:QLF327734 QVB327733:QVB327734 REX327733:REX327734 ROT327733:ROT327734 RYP327733:RYP327734 SIL327733:SIL327734 SSH327733:SSH327734 TCD327733:TCD327734 TLZ327733:TLZ327734 TVV327733:TVV327734 UFR327733:UFR327734 UPN327733:UPN327734 UZJ327733:UZJ327734 VJF327733:VJF327734 VTB327733:VTB327734 WCX327733:WCX327734 WMT327733:WMT327734 WWP327733:WWP327734 AH393269:AH393270 KD393269:KD393270 TZ393269:TZ393270 ADV393269:ADV393270 ANR393269:ANR393270 AXN393269:AXN393270 BHJ393269:BHJ393270 BRF393269:BRF393270 CBB393269:CBB393270 CKX393269:CKX393270 CUT393269:CUT393270 DEP393269:DEP393270 DOL393269:DOL393270 DYH393269:DYH393270 EID393269:EID393270 ERZ393269:ERZ393270 FBV393269:FBV393270 FLR393269:FLR393270 FVN393269:FVN393270 GFJ393269:GFJ393270 GPF393269:GPF393270 GZB393269:GZB393270 HIX393269:HIX393270 HST393269:HST393270 ICP393269:ICP393270 IML393269:IML393270 IWH393269:IWH393270 JGD393269:JGD393270 JPZ393269:JPZ393270 JZV393269:JZV393270 KJR393269:KJR393270 KTN393269:KTN393270 LDJ393269:LDJ393270 LNF393269:LNF393270 LXB393269:LXB393270 MGX393269:MGX393270 MQT393269:MQT393270 NAP393269:NAP393270 NKL393269:NKL393270 NUH393269:NUH393270 OED393269:OED393270 ONZ393269:ONZ393270 OXV393269:OXV393270 PHR393269:PHR393270 PRN393269:PRN393270 QBJ393269:QBJ393270 QLF393269:QLF393270 QVB393269:QVB393270 REX393269:REX393270 ROT393269:ROT393270 RYP393269:RYP393270 SIL393269:SIL393270 SSH393269:SSH393270 TCD393269:TCD393270 TLZ393269:TLZ393270 TVV393269:TVV393270 UFR393269:UFR393270 UPN393269:UPN393270 UZJ393269:UZJ393270 VJF393269:VJF393270 VTB393269:VTB393270 WCX393269:WCX393270 WMT393269:WMT393270 WWP393269:WWP393270 AH458805:AH458806 KD458805:KD458806 TZ458805:TZ458806 ADV458805:ADV458806 ANR458805:ANR458806 AXN458805:AXN458806 BHJ458805:BHJ458806 BRF458805:BRF458806 CBB458805:CBB458806 CKX458805:CKX458806 CUT458805:CUT458806 DEP458805:DEP458806 DOL458805:DOL458806 DYH458805:DYH458806 EID458805:EID458806 ERZ458805:ERZ458806 FBV458805:FBV458806 FLR458805:FLR458806 FVN458805:FVN458806 GFJ458805:GFJ458806 GPF458805:GPF458806 GZB458805:GZB458806 HIX458805:HIX458806 HST458805:HST458806 ICP458805:ICP458806 IML458805:IML458806 IWH458805:IWH458806 JGD458805:JGD458806 JPZ458805:JPZ458806 JZV458805:JZV458806 KJR458805:KJR458806 KTN458805:KTN458806 LDJ458805:LDJ458806 LNF458805:LNF458806 LXB458805:LXB458806 MGX458805:MGX458806 MQT458805:MQT458806 NAP458805:NAP458806 NKL458805:NKL458806 NUH458805:NUH458806 OED458805:OED458806 ONZ458805:ONZ458806 OXV458805:OXV458806 PHR458805:PHR458806 PRN458805:PRN458806 QBJ458805:QBJ458806 QLF458805:QLF458806 QVB458805:QVB458806 REX458805:REX458806 ROT458805:ROT458806 RYP458805:RYP458806 SIL458805:SIL458806 SSH458805:SSH458806 TCD458805:TCD458806 TLZ458805:TLZ458806 TVV458805:TVV458806 UFR458805:UFR458806 UPN458805:UPN458806 UZJ458805:UZJ458806 VJF458805:VJF458806 VTB458805:VTB458806 WCX458805:WCX458806 WMT458805:WMT458806 WWP458805:WWP458806 AH524341:AH524342 KD524341:KD524342 TZ524341:TZ524342 ADV524341:ADV524342 ANR524341:ANR524342 AXN524341:AXN524342 BHJ524341:BHJ524342 BRF524341:BRF524342 CBB524341:CBB524342 CKX524341:CKX524342 CUT524341:CUT524342 DEP524341:DEP524342 DOL524341:DOL524342 DYH524341:DYH524342 EID524341:EID524342 ERZ524341:ERZ524342 FBV524341:FBV524342 FLR524341:FLR524342 FVN524341:FVN524342 GFJ524341:GFJ524342 GPF524341:GPF524342 GZB524341:GZB524342 HIX524341:HIX524342 HST524341:HST524342 ICP524341:ICP524342 IML524341:IML524342 IWH524341:IWH524342 JGD524341:JGD524342 JPZ524341:JPZ524342 JZV524341:JZV524342 KJR524341:KJR524342 KTN524341:KTN524342 LDJ524341:LDJ524342 LNF524341:LNF524342 LXB524341:LXB524342 MGX524341:MGX524342 MQT524341:MQT524342 NAP524341:NAP524342 NKL524341:NKL524342 NUH524341:NUH524342 OED524341:OED524342 ONZ524341:ONZ524342 OXV524341:OXV524342 PHR524341:PHR524342 PRN524341:PRN524342 QBJ524341:QBJ524342 QLF524341:QLF524342 QVB524341:QVB524342 REX524341:REX524342 ROT524341:ROT524342 RYP524341:RYP524342 SIL524341:SIL524342 SSH524341:SSH524342 TCD524341:TCD524342 TLZ524341:TLZ524342 TVV524341:TVV524342 UFR524341:UFR524342 UPN524341:UPN524342 UZJ524341:UZJ524342 VJF524341:VJF524342 VTB524341:VTB524342 WCX524341:WCX524342 WMT524341:WMT524342 WWP524341:WWP524342 AH589877:AH589878 KD589877:KD589878 TZ589877:TZ589878 ADV589877:ADV589878 ANR589877:ANR589878 AXN589877:AXN589878 BHJ589877:BHJ589878 BRF589877:BRF589878 CBB589877:CBB589878 CKX589877:CKX589878 CUT589877:CUT589878 DEP589877:DEP589878 DOL589877:DOL589878 DYH589877:DYH589878 EID589877:EID589878 ERZ589877:ERZ589878 FBV589877:FBV589878 FLR589877:FLR589878 FVN589877:FVN589878 GFJ589877:GFJ589878 GPF589877:GPF589878 GZB589877:GZB589878 HIX589877:HIX589878 HST589877:HST589878 ICP589877:ICP589878 IML589877:IML589878 IWH589877:IWH589878 JGD589877:JGD589878 JPZ589877:JPZ589878 JZV589877:JZV589878 KJR589877:KJR589878 KTN589877:KTN589878 LDJ589877:LDJ589878 LNF589877:LNF589878 LXB589877:LXB589878 MGX589877:MGX589878 MQT589877:MQT589878 NAP589877:NAP589878 NKL589877:NKL589878 NUH589877:NUH589878 OED589877:OED589878 ONZ589877:ONZ589878 OXV589877:OXV589878 PHR589877:PHR589878 PRN589877:PRN589878 QBJ589877:QBJ589878 QLF589877:QLF589878 QVB589877:QVB589878 REX589877:REX589878 ROT589877:ROT589878 RYP589877:RYP589878 SIL589877:SIL589878 SSH589877:SSH589878 TCD589877:TCD589878 TLZ589877:TLZ589878 TVV589877:TVV589878 UFR589877:UFR589878 UPN589877:UPN589878 UZJ589877:UZJ589878 VJF589877:VJF589878 VTB589877:VTB589878 WCX589877:WCX589878 WMT589877:WMT589878 WWP589877:WWP589878 AH655413:AH655414 KD655413:KD655414 TZ655413:TZ655414 ADV655413:ADV655414 ANR655413:ANR655414 AXN655413:AXN655414 BHJ655413:BHJ655414 BRF655413:BRF655414 CBB655413:CBB655414 CKX655413:CKX655414 CUT655413:CUT655414 DEP655413:DEP655414 DOL655413:DOL655414 DYH655413:DYH655414 EID655413:EID655414 ERZ655413:ERZ655414 FBV655413:FBV655414 FLR655413:FLR655414 FVN655413:FVN655414 GFJ655413:GFJ655414 GPF655413:GPF655414 GZB655413:GZB655414 HIX655413:HIX655414 HST655413:HST655414 ICP655413:ICP655414 IML655413:IML655414 IWH655413:IWH655414 JGD655413:JGD655414 JPZ655413:JPZ655414 JZV655413:JZV655414 KJR655413:KJR655414 KTN655413:KTN655414 LDJ655413:LDJ655414 LNF655413:LNF655414 LXB655413:LXB655414 MGX655413:MGX655414 MQT655413:MQT655414 NAP655413:NAP655414 NKL655413:NKL655414 NUH655413:NUH655414 OED655413:OED655414 ONZ655413:ONZ655414 OXV655413:OXV655414 PHR655413:PHR655414 PRN655413:PRN655414 QBJ655413:QBJ655414 QLF655413:QLF655414 QVB655413:QVB655414 REX655413:REX655414 ROT655413:ROT655414 RYP655413:RYP655414 SIL655413:SIL655414 SSH655413:SSH655414 TCD655413:TCD655414 TLZ655413:TLZ655414 TVV655413:TVV655414 UFR655413:UFR655414 UPN655413:UPN655414 UZJ655413:UZJ655414 VJF655413:VJF655414 VTB655413:VTB655414 WCX655413:WCX655414 WMT655413:WMT655414 WWP655413:WWP655414 AH720949:AH720950 KD720949:KD720950 TZ720949:TZ720950 ADV720949:ADV720950 ANR720949:ANR720950 AXN720949:AXN720950 BHJ720949:BHJ720950 BRF720949:BRF720950 CBB720949:CBB720950 CKX720949:CKX720950 CUT720949:CUT720950 DEP720949:DEP720950 DOL720949:DOL720950 DYH720949:DYH720950 EID720949:EID720950 ERZ720949:ERZ720950 FBV720949:FBV720950 FLR720949:FLR720950 FVN720949:FVN720950 GFJ720949:GFJ720950 GPF720949:GPF720950 GZB720949:GZB720950 HIX720949:HIX720950 HST720949:HST720950 ICP720949:ICP720950 IML720949:IML720950 IWH720949:IWH720950 JGD720949:JGD720950 JPZ720949:JPZ720950 JZV720949:JZV720950 KJR720949:KJR720950 KTN720949:KTN720950 LDJ720949:LDJ720950 LNF720949:LNF720950 LXB720949:LXB720950 MGX720949:MGX720950 MQT720949:MQT720950 NAP720949:NAP720950 NKL720949:NKL720950 NUH720949:NUH720950 OED720949:OED720950 ONZ720949:ONZ720950 OXV720949:OXV720950 PHR720949:PHR720950 PRN720949:PRN720950 QBJ720949:QBJ720950 QLF720949:QLF720950 QVB720949:QVB720950 REX720949:REX720950 ROT720949:ROT720950 RYP720949:RYP720950 SIL720949:SIL720950 SSH720949:SSH720950 TCD720949:TCD720950 TLZ720949:TLZ720950 TVV720949:TVV720950 UFR720949:UFR720950 UPN720949:UPN720950 UZJ720949:UZJ720950 VJF720949:VJF720950 VTB720949:VTB720950 WCX720949:WCX720950 WMT720949:WMT720950 WWP720949:WWP720950 AH786485:AH786486 KD786485:KD786486 TZ786485:TZ786486 ADV786485:ADV786486 ANR786485:ANR786486 AXN786485:AXN786486 BHJ786485:BHJ786486 BRF786485:BRF786486 CBB786485:CBB786486 CKX786485:CKX786486 CUT786485:CUT786486 DEP786485:DEP786486 DOL786485:DOL786486 DYH786485:DYH786486 EID786485:EID786486 ERZ786485:ERZ786486 FBV786485:FBV786486 FLR786485:FLR786486 FVN786485:FVN786486 GFJ786485:GFJ786486 GPF786485:GPF786486 GZB786485:GZB786486 HIX786485:HIX786486 HST786485:HST786486 ICP786485:ICP786486 IML786485:IML786486 IWH786485:IWH786486 JGD786485:JGD786486 JPZ786485:JPZ786486 JZV786485:JZV786486 KJR786485:KJR786486 KTN786485:KTN786486 LDJ786485:LDJ786486 LNF786485:LNF786486 LXB786485:LXB786486 MGX786485:MGX786486 MQT786485:MQT786486 NAP786485:NAP786486 NKL786485:NKL786486 NUH786485:NUH786486 OED786485:OED786486 ONZ786485:ONZ786486 OXV786485:OXV786486 PHR786485:PHR786486 PRN786485:PRN786486 QBJ786485:QBJ786486 QLF786485:QLF786486 QVB786485:QVB786486 REX786485:REX786486 ROT786485:ROT786486 RYP786485:RYP786486 SIL786485:SIL786486 SSH786485:SSH786486 TCD786485:TCD786486 TLZ786485:TLZ786486 TVV786485:TVV786486 UFR786485:UFR786486 UPN786485:UPN786486 UZJ786485:UZJ786486 VJF786485:VJF786486 VTB786485:VTB786486 WCX786485:WCX786486 WMT786485:WMT786486 WWP786485:WWP786486 AH852021:AH852022 KD852021:KD852022 TZ852021:TZ852022 ADV852021:ADV852022 ANR852021:ANR852022 AXN852021:AXN852022 BHJ852021:BHJ852022 BRF852021:BRF852022 CBB852021:CBB852022 CKX852021:CKX852022 CUT852021:CUT852022 DEP852021:DEP852022 DOL852021:DOL852022 DYH852021:DYH852022 EID852021:EID852022 ERZ852021:ERZ852022 FBV852021:FBV852022 FLR852021:FLR852022 FVN852021:FVN852022 GFJ852021:GFJ852022 GPF852021:GPF852022 GZB852021:GZB852022 HIX852021:HIX852022 HST852021:HST852022 ICP852021:ICP852022 IML852021:IML852022 IWH852021:IWH852022 JGD852021:JGD852022 JPZ852021:JPZ852022 JZV852021:JZV852022 KJR852021:KJR852022 KTN852021:KTN852022 LDJ852021:LDJ852022 LNF852021:LNF852022 LXB852021:LXB852022 MGX852021:MGX852022 MQT852021:MQT852022 NAP852021:NAP852022 NKL852021:NKL852022 NUH852021:NUH852022 OED852021:OED852022 ONZ852021:ONZ852022 OXV852021:OXV852022 PHR852021:PHR852022 PRN852021:PRN852022 QBJ852021:QBJ852022 QLF852021:QLF852022 QVB852021:QVB852022 REX852021:REX852022 ROT852021:ROT852022 RYP852021:RYP852022 SIL852021:SIL852022 SSH852021:SSH852022 TCD852021:TCD852022 TLZ852021:TLZ852022 TVV852021:TVV852022 UFR852021:UFR852022 UPN852021:UPN852022 UZJ852021:UZJ852022 VJF852021:VJF852022 VTB852021:VTB852022 WCX852021:WCX852022 WMT852021:WMT852022 WWP852021:WWP852022 AH917557:AH917558 KD917557:KD917558 TZ917557:TZ917558 ADV917557:ADV917558 ANR917557:ANR917558 AXN917557:AXN917558 BHJ917557:BHJ917558 BRF917557:BRF917558 CBB917557:CBB917558 CKX917557:CKX917558 CUT917557:CUT917558 DEP917557:DEP917558 DOL917557:DOL917558 DYH917557:DYH917558 EID917557:EID917558 ERZ917557:ERZ917558 FBV917557:FBV917558 FLR917557:FLR917558 FVN917557:FVN917558 GFJ917557:GFJ917558 GPF917557:GPF917558 GZB917557:GZB917558 HIX917557:HIX917558 HST917557:HST917558 ICP917557:ICP917558 IML917557:IML917558 IWH917557:IWH917558 JGD917557:JGD917558 JPZ917557:JPZ917558 JZV917557:JZV917558 KJR917557:KJR917558 KTN917557:KTN917558 LDJ917557:LDJ917558 LNF917557:LNF917558 LXB917557:LXB917558 MGX917557:MGX917558 MQT917557:MQT917558 NAP917557:NAP917558 NKL917557:NKL917558 NUH917557:NUH917558 OED917557:OED917558 ONZ917557:ONZ917558 OXV917557:OXV917558 PHR917557:PHR917558 PRN917557:PRN917558 QBJ917557:QBJ917558 QLF917557:QLF917558 QVB917557:QVB917558 REX917557:REX917558 ROT917557:ROT917558 RYP917557:RYP917558 SIL917557:SIL917558 SSH917557:SSH917558 TCD917557:TCD917558 TLZ917557:TLZ917558 TVV917557:TVV917558 UFR917557:UFR917558 UPN917557:UPN917558 UZJ917557:UZJ917558 VJF917557:VJF917558 VTB917557:VTB917558 WCX917557:WCX917558 WMT917557:WMT917558 WWP917557:WWP917558 AH983093:AH983094 KD983093:KD983094 TZ983093:TZ983094 ADV983093:ADV983094 ANR983093:ANR983094 AXN983093:AXN983094 BHJ983093:BHJ983094 BRF983093:BRF983094 CBB983093:CBB983094 CKX983093:CKX983094 CUT983093:CUT983094 DEP983093:DEP983094 DOL983093:DOL983094 DYH983093:DYH983094 EID983093:EID983094 ERZ983093:ERZ983094 FBV983093:FBV983094 FLR983093:FLR983094 FVN983093:FVN983094 GFJ983093:GFJ983094 GPF983093:GPF983094 GZB983093:GZB983094 HIX983093:HIX983094 HST983093:HST983094 ICP983093:ICP983094 IML983093:IML983094 IWH983093:IWH983094 JGD983093:JGD983094 JPZ983093:JPZ983094 JZV983093:JZV983094 KJR983093:KJR983094 KTN983093:KTN983094 LDJ983093:LDJ983094 LNF983093:LNF983094 LXB983093:LXB983094 MGX983093:MGX983094 MQT983093:MQT983094 NAP983093:NAP983094 NKL983093:NKL983094 NUH983093:NUH983094 OED983093:OED983094 ONZ983093:ONZ983094 OXV983093:OXV983094 PHR983093:PHR983094 PRN983093:PRN983094 QBJ983093:QBJ983094 QLF983093:QLF983094 QVB983093:QVB983094 REX983093:REX983094 ROT983093:ROT983094 RYP983093:RYP983094 SIL983093:SIL983094 SSH983093:SSH983094 TCD983093:TCD983094 TLZ983093:TLZ983094 TVV983093:TVV983094 UFR983093:UFR983094 UPN983093:UPN983094 UZJ983093:UZJ983094 VJF983093:VJF983094 VTB983093:VTB983094 WCX983093:WCX983094 WMT983093:WMT983094 WWP983093:WWP983094</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AC88BE-183A-48FC-97DF-14DB4AD1208D}">
  <sheetPr codeName="F110"/>
  <dimension ref="A1:XAD1123"/>
  <sheetViews>
    <sheetView showGridLines="0" showRowColHeaders="0" zoomScale="85" zoomScaleNormal="85" workbookViewId="0">
      <selection activeCell="AN8" sqref="AN8"/>
    </sheetView>
  </sheetViews>
  <sheetFormatPr baseColWidth="10" defaultColWidth="0" defaultRowHeight="14.5"/>
  <cols>
    <col min="1" max="1" width="3.1796875" customWidth="1"/>
    <col min="2" max="2" width="7.1796875" customWidth="1"/>
    <col min="3" max="3" width="4.7265625" customWidth="1"/>
    <col min="4" max="4" width="2.81640625" customWidth="1"/>
    <col min="5" max="5" width="4.1796875" customWidth="1"/>
    <col min="6" max="6" width="3.81640625" customWidth="1"/>
    <col min="7" max="8" width="5" customWidth="1"/>
    <col min="9" max="9" width="3.7265625" customWidth="1"/>
    <col min="10" max="10" width="16.54296875" customWidth="1"/>
    <col min="11" max="11" width="3" bestFit="1" customWidth="1"/>
    <col min="12" max="12" width="2.453125" customWidth="1"/>
    <col min="13" max="13" width="3.26953125" customWidth="1"/>
    <col min="14" max="14" width="2.26953125" customWidth="1"/>
    <col min="15" max="15" width="2.7265625" customWidth="1"/>
    <col min="16" max="16" width="3" customWidth="1"/>
    <col min="17" max="17" width="4.1796875" customWidth="1"/>
    <col min="18" max="18" width="3.453125" customWidth="1"/>
    <col min="19" max="19" width="7.26953125" customWidth="1"/>
    <col min="20" max="20" width="3.81640625" customWidth="1"/>
    <col min="21" max="21" width="2.7265625" customWidth="1"/>
    <col min="22" max="22" width="2.81640625" customWidth="1"/>
    <col min="23" max="24" width="2.7265625" customWidth="1"/>
    <col min="25" max="25" width="4" customWidth="1"/>
    <col min="26" max="26" width="3.7265625" customWidth="1"/>
    <col min="27" max="27" width="21.7265625" customWidth="1"/>
    <col min="28" max="28" width="4.26953125" customWidth="1"/>
    <col min="29" max="30" width="2.7265625" customWidth="1"/>
    <col min="31" max="31" width="5.26953125" customWidth="1"/>
    <col min="32" max="32" width="2.7265625" customWidth="1"/>
    <col min="33" max="33" width="4.26953125" customWidth="1"/>
    <col min="34" max="34" width="4.1796875" customWidth="1"/>
    <col min="35" max="36" width="2.7265625" customWidth="1"/>
    <col min="37" max="37" width="7.7265625" customWidth="1"/>
    <col min="38" max="117" width="2.7265625" customWidth="1"/>
    <col min="118" max="118" width="8.1796875" customWidth="1"/>
    <col min="119" max="119" width="6.81640625" customWidth="1"/>
    <col min="120" max="120" width="5.26953125" customWidth="1"/>
    <col min="121" max="121" width="4.81640625" customWidth="1"/>
    <col min="122" max="122" width="4" customWidth="1"/>
    <col min="123" max="124" width="1.81640625" customWidth="1"/>
    <col min="125" max="125" width="2.453125" customWidth="1"/>
    <col min="126" max="126" width="0.7265625" customWidth="1"/>
    <col min="127" max="256" width="1.81640625" hidden="1"/>
    <col min="257" max="257" width="3.1796875" customWidth="1"/>
    <col min="258" max="258" width="7.1796875" customWidth="1"/>
    <col min="259" max="259" width="4.7265625" customWidth="1"/>
    <col min="260" max="260" width="2.81640625" customWidth="1"/>
    <col min="261" max="261" width="4.1796875" customWidth="1"/>
    <col min="262" max="262" width="3.81640625" customWidth="1"/>
    <col min="263" max="264" width="5" customWidth="1"/>
    <col min="265" max="265" width="3.7265625" customWidth="1"/>
    <col min="266" max="266" width="16.54296875" customWidth="1"/>
    <col min="267" max="267" width="3" bestFit="1" customWidth="1"/>
    <col min="268" max="268" width="2.453125" customWidth="1"/>
    <col min="269" max="269" width="3.26953125" customWidth="1"/>
    <col min="270" max="270" width="2.26953125" customWidth="1"/>
    <col min="271" max="271" width="2.7265625" customWidth="1"/>
    <col min="272" max="272" width="3" customWidth="1"/>
    <col min="273" max="273" width="4.1796875" customWidth="1"/>
    <col min="274" max="274" width="3.453125" customWidth="1"/>
    <col min="275" max="275" width="7.26953125" customWidth="1"/>
    <col min="276" max="276" width="3.81640625" customWidth="1"/>
    <col min="277" max="277" width="2.7265625" customWidth="1"/>
    <col min="278" max="278" width="2.81640625" customWidth="1"/>
    <col min="279" max="280" width="2.7265625" customWidth="1"/>
    <col min="281" max="281" width="4" customWidth="1"/>
    <col min="282" max="282" width="3.7265625" customWidth="1"/>
    <col min="283" max="283" width="21.7265625" customWidth="1"/>
    <col min="284" max="284" width="4.26953125" customWidth="1"/>
    <col min="285" max="286" width="2.7265625" customWidth="1"/>
    <col min="287" max="287" width="5.26953125" customWidth="1"/>
    <col min="288" max="288" width="2.7265625" customWidth="1"/>
    <col min="289" max="289" width="4.26953125" customWidth="1"/>
    <col min="290" max="290" width="4.1796875" customWidth="1"/>
    <col min="291" max="292" width="2.7265625" customWidth="1"/>
    <col min="293" max="293" width="7.7265625" customWidth="1"/>
    <col min="294" max="373" width="2.7265625" customWidth="1"/>
    <col min="374" max="374" width="8.1796875" customWidth="1"/>
    <col min="375" max="375" width="6.81640625" customWidth="1"/>
    <col min="376" max="376" width="5.26953125" customWidth="1"/>
    <col min="377" max="377" width="4.81640625" customWidth="1"/>
    <col min="378" max="378" width="4" customWidth="1"/>
    <col min="379" max="380" width="1.81640625" customWidth="1"/>
    <col min="381" max="381" width="2.453125" customWidth="1"/>
    <col min="382" max="382" width="0.7265625" customWidth="1"/>
    <col min="383" max="512" width="1.81640625" hidden="1"/>
    <col min="513" max="513" width="3.1796875" customWidth="1"/>
    <col min="514" max="514" width="7.1796875" customWidth="1"/>
    <col min="515" max="515" width="4.7265625" customWidth="1"/>
    <col min="516" max="516" width="2.81640625" customWidth="1"/>
    <col min="517" max="517" width="4.1796875" customWidth="1"/>
    <col min="518" max="518" width="3.81640625" customWidth="1"/>
    <col min="519" max="520" width="5" customWidth="1"/>
    <col min="521" max="521" width="3.7265625" customWidth="1"/>
    <col min="522" max="522" width="16.54296875" customWidth="1"/>
    <col min="523" max="523" width="3" bestFit="1" customWidth="1"/>
    <col min="524" max="524" width="2.453125" customWidth="1"/>
    <col min="525" max="525" width="3.26953125" customWidth="1"/>
    <col min="526" max="526" width="2.26953125" customWidth="1"/>
    <col min="527" max="527" width="2.7265625" customWidth="1"/>
    <col min="528" max="528" width="3" customWidth="1"/>
    <col min="529" max="529" width="4.1796875" customWidth="1"/>
    <col min="530" max="530" width="3.453125" customWidth="1"/>
    <col min="531" max="531" width="7.26953125" customWidth="1"/>
    <col min="532" max="532" width="3.81640625" customWidth="1"/>
    <col min="533" max="533" width="2.7265625" customWidth="1"/>
    <col min="534" max="534" width="2.81640625" customWidth="1"/>
    <col min="535" max="536" width="2.7265625" customWidth="1"/>
    <col min="537" max="537" width="4" customWidth="1"/>
    <col min="538" max="538" width="3.7265625" customWidth="1"/>
    <col min="539" max="539" width="21.7265625" customWidth="1"/>
    <col min="540" max="540" width="4.26953125" customWidth="1"/>
    <col min="541" max="542" width="2.7265625" customWidth="1"/>
    <col min="543" max="543" width="5.26953125" customWidth="1"/>
    <col min="544" max="544" width="2.7265625" customWidth="1"/>
    <col min="545" max="545" width="4.26953125" customWidth="1"/>
    <col min="546" max="546" width="4.1796875" customWidth="1"/>
    <col min="547" max="548" width="2.7265625" customWidth="1"/>
    <col min="549" max="549" width="7.7265625" customWidth="1"/>
    <col min="550" max="629" width="2.7265625" customWidth="1"/>
    <col min="630" max="630" width="8.1796875" customWidth="1"/>
    <col min="631" max="631" width="6.81640625" customWidth="1"/>
    <col min="632" max="632" width="5.26953125" customWidth="1"/>
    <col min="633" max="633" width="4.81640625" customWidth="1"/>
    <col min="634" max="634" width="4" customWidth="1"/>
    <col min="635" max="636" width="1.81640625" customWidth="1"/>
    <col min="637" max="637" width="2.453125" customWidth="1"/>
    <col min="638" max="638" width="0.7265625" customWidth="1"/>
    <col min="639" max="768" width="1.81640625" hidden="1"/>
    <col min="769" max="769" width="3.1796875" customWidth="1"/>
    <col min="770" max="770" width="7.1796875" customWidth="1"/>
    <col min="771" max="771" width="4.7265625" customWidth="1"/>
    <col min="772" max="772" width="2.81640625" customWidth="1"/>
    <col min="773" max="773" width="4.1796875" customWidth="1"/>
    <col min="774" max="774" width="3.81640625" customWidth="1"/>
    <col min="775" max="776" width="5" customWidth="1"/>
    <col min="777" max="777" width="3.7265625" customWidth="1"/>
    <col min="778" max="778" width="16.54296875" customWidth="1"/>
    <col min="779" max="779" width="3" bestFit="1" customWidth="1"/>
    <col min="780" max="780" width="2.453125" customWidth="1"/>
    <col min="781" max="781" width="3.26953125" customWidth="1"/>
    <col min="782" max="782" width="2.26953125" customWidth="1"/>
    <col min="783" max="783" width="2.7265625" customWidth="1"/>
    <col min="784" max="784" width="3" customWidth="1"/>
    <col min="785" max="785" width="4.1796875" customWidth="1"/>
    <col min="786" max="786" width="3.453125" customWidth="1"/>
    <col min="787" max="787" width="7.26953125" customWidth="1"/>
    <col min="788" max="788" width="3.81640625" customWidth="1"/>
    <col min="789" max="789" width="2.7265625" customWidth="1"/>
    <col min="790" max="790" width="2.81640625" customWidth="1"/>
    <col min="791" max="792" width="2.7265625" customWidth="1"/>
    <col min="793" max="793" width="4" customWidth="1"/>
    <col min="794" max="794" width="3.7265625" customWidth="1"/>
    <col min="795" max="795" width="21.7265625" customWidth="1"/>
    <col min="796" max="796" width="4.26953125" customWidth="1"/>
    <col min="797" max="798" width="2.7265625" customWidth="1"/>
    <col min="799" max="799" width="5.26953125" customWidth="1"/>
    <col min="800" max="800" width="2.7265625" customWidth="1"/>
    <col min="801" max="801" width="4.26953125" customWidth="1"/>
    <col min="802" max="802" width="4.1796875" customWidth="1"/>
    <col min="803" max="804" width="2.7265625" customWidth="1"/>
    <col min="805" max="805" width="7.7265625" customWidth="1"/>
    <col min="806" max="885" width="2.7265625" customWidth="1"/>
    <col min="886" max="886" width="8.1796875" customWidth="1"/>
    <col min="887" max="887" width="6.81640625" customWidth="1"/>
    <col min="888" max="888" width="5.26953125" customWidth="1"/>
    <col min="889" max="889" width="4.81640625" customWidth="1"/>
    <col min="890" max="890" width="4" customWidth="1"/>
    <col min="891" max="892" width="1.81640625" customWidth="1"/>
    <col min="893" max="893" width="2.453125" customWidth="1"/>
    <col min="894" max="894" width="0.7265625" customWidth="1"/>
    <col min="895" max="1024" width="1.81640625" hidden="1"/>
    <col min="1025" max="1025" width="3.1796875" customWidth="1"/>
    <col min="1026" max="1026" width="7.1796875" customWidth="1"/>
    <col min="1027" max="1027" width="4.7265625" customWidth="1"/>
    <col min="1028" max="1028" width="2.81640625" customWidth="1"/>
    <col min="1029" max="1029" width="4.1796875" customWidth="1"/>
    <col min="1030" max="1030" width="3.81640625" customWidth="1"/>
    <col min="1031" max="1032" width="5" customWidth="1"/>
    <col min="1033" max="1033" width="3.7265625" customWidth="1"/>
    <col min="1034" max="1034" width="16.54296875" customWidth="1"/>
    <col min="1035" max="1035" width="3" bestFit="1" customWidth="1"/>
    <col min="1036" max="1036" width="2.453125" customWidth="1"/>
    <col min="1037" max="1037" width="3.26953125" customWidth="1"/>
    <col min="1038" max="1038" width="2.26953125" customWidth="1"/>
    <col min="1039" max="1039" width="2.7265625" customWidth="1"/>
    <col min="1040" max="1040" width="3" customWidth="1"/>
    <col min="1041" max="1041" width="4.1796875" customWidth="1"/>
    <col min="1042" max="1042" width="3.453125" customWidth="1"/>
    <col min="1043" max="1043" width="7.26953125" customWidth="1"/>
    <col min="1044" max="1044" width="3.81640625" customWidth="1"/>
    <col min="1045" max="1045" width="2.7265625" customWidth="1"/>
    <col min="1046" max="1046" width="2.81640625" customWidth="1"/>
    <col min="1047" max="1048" width="2.7265625" customWidth="1"/>
    <col min="1049" max="1049" width="4" customWidth="1"/>
    <col min="1050" max="1050" width="3.7265625" customWidth="1"/>
    <col min="1051" max="1051" width="21.7265625" customWidth="1"/>
    <col min="1052" max="1052" width="4.26953125" customWidth="1"/>
    <col min="1053" max="1054" width="2.7265625" customWidth="1"/>
    <col min="1055" max="1055" width="5.26953125" customWidth="1"/>
    <col min="1056" max="1056" width="2.7265625" customWidth="1"/>
    <col min="1057" max="1057" width="4.26953125" customWidth="1"/>
    <col min="1058" max="1058" width="4.1796875" customWidth="1"/>
    <col min="1059" max="1060" width="2.7265625" customWidth="1"/>
    <col min="1061" max="1061" width="7.7265625" customWidth="1"/>
    <col min="1062" max="1141" width="2.7265625" customWidth="1"/>
    <col min="1142" max="1142" width="8.1796875" customWidth="1"/>
    <col min="1143" max="1143" width="6.81640625" customWidth="1"/>
    <col min="1144" max="1144" width="5.26953125" customWidth="1"/>
    <col min="1145" max="1145" width="4.81640625" customWidth="1"/>
    <col min="1146" max="1146" width="4" customWidth="1"/>
    <col min="1147" max="1148" width="1.81640625" customWidth="1"/>
    <col min="1149" max="1149" width="2.453125" customWidth="1"/>
    <col min="1150" max="1150" width="0.7265625" customWidth="1"/>
    <col min="1151" max="1280" width="1.81640625" hidden="1"/>
    <col min="1281" max="1281" width="3.1796875" customWidth="1"/>
    <col min="1282" max="1282" width="7.1796875" customWidth="1"/>
    <col min="1283" max="1283" width="4.7265625" customWidth="1"/>
    <col min="1284" max="1284" width="2.81640625" customWidth="1"/>
    <col min="1285" max="1285" width="4.1796875" customWidth="1"/>
    <col min="1286" max="1286" width="3.81640625" customWidth="1"/>
    <col min="1287" max="1288" width="5" customWidth="1"/>
    <col min="1289" max="1289" width="3.7265625" customWidth="1"/>
    <col min="1290" max="1290" width="16.54296875" customWidth="1"/>
    <col min="1291" max="1291" width="3" bestFit="1" customWidth="1"/>
    <col min="1292" max="1292" width="2.453125" customWidth="1"/>
    <col min="1293" max="1293" width="3.26953125" customWidth="1"/>
    <col min="1294" max="1294" width="2.26953125" customWidth="1"/>
    <col min="1295" max="1295" width="2.7265625" customWidth="1"/>
    <col min="1296" max="1296" width="3" customWidth="1"/>
    <col min="1297" max="1297" width="4.1796875" customWidth="1"/>
    <col min="1298" max="1298" width="3.453125" customWidth="1"/>
    <col min="1299" max="1299" width="7.26953125" customWidth="1"/>
    <col min="1300" max="1300" width="3.81640625" customWidth="1"/>
    <col min="1301" max="1301" width="2.7265625" customWidth="1"/>
    <col min="1302" max="1302" width="2.81640625" customWidth="1"/>
    <col min="1303" max="1304" width="2.7265625" customWidth="1"/>
    <col min="1305" max="1305" width="4" customWidth="1"/>
    <col min="1306" max="1306" width="3.7265625" customWidth="1"/>
    <col min="1307" max="1307" width="21.7265625" customWidth="1"/>
    <col min="1308" max="1308" width="4.26953125" customWidth="1"/>
    <col min="1309" max="1310" width="2.7265625" customWidth="1"/>
    <col min="1311" max="1311" width="5.26953125" customWidth="1"/>
    <col min="1312" max="1312" width="2.7265625" customWidth="1"/>
    <col min="1313" max="1313" width="4.26953125" customWidth="1"/>
    <col min="1314" max="1314" width="4.1796875" customWidth="1"/>
    <col min="1315" max="1316" width="2.7265625" customWidth="1"/>
    <col min="1317" max="1317" width="7.7265625" customWidth="1"/>
    <col min="1318" max="1397" width="2.7265625" customWidth="1"/>
    <col min="1398" max="1398" width="8.1796875" customWidth="1"/>
    <col min="1399" max="1399" width="6.81640625" customWidth="1"/>
    <col min="1400" max="1400" width="5.26953125" customWidth="1"/>
    <col min="1401" max="1401" width="4.81640625" customWidth="1"/>
    <col min="1402" max="1402" width="4" customWidth="1"/>
    <col min="1403" max="1404" width="1.81640625" customWidth="1"/>
    <col min="1405" max="1405" width="2.453125" customWidth="1"/>
    <col min="1406" max="1406" width="0.7265625" customWidth="1"/>
    <col min="1407" max="1536" width="1.81640625" hidden="1"/>
    <col min="1537" max="1537" width="3.1796875" customWidth="1"/>
    <col min="1538" max="1538" width="7.1796875" customWidth="1"/>
    <col min="1539" max="1539" width="4.7265625" customWidth="1"/>
    <col min="1540" max="1540" width="2.81640625" customWidth="1"/>
    <col min="1541" max="1541" width="4.1796875" customWidth="1"/>
    <col min="1542" max="1542" width="3.81640625" customWidth="1"/>
    <col min="1543" max="1544" width="5" customWidth="1"/>
    <col min="1545" max="1545" width="3.7265625" customWidth="1"/>
    <col min="1546" max="1546" width="16.54296875" customWidth="1"/>
    <col min="1547" max="1547" width="3" bestFit="1" customWidth="1"/>
    <col min="1548" max="1548" width="2.453125" customWidth="1"/>
    <col min="1549" max="1549" width="3.26953125" customWidth="1"/>
    <col min="1550" max="1550" width="2.26953125" customWidth="1"/>
    <col min="1551" max="1551" width="2.7265625" customWidth="1"/>
    <col min="1552" max="1552" width="3" customWidth="1"/>
    <col min="1553" max="1553" width="4.1796875" customWidth="1"/>
    <col min="1554" max="1554" width="3.453125" customWidth="1"/>
    <col min="1555" max="1555" width="7.26953125" customWidth="1"/>
    <col min="1556" max="1556" width="3.81640625" customWidth="1"/>
    <col min="1557" max="1557" width="2.7265625" customWidth="1"/>
    <col min="1558" max="1558" width="2.81640625" customWidth="1"/>
    <col min="1559" max="1560" width="2.7265625" customWidth="1"/>
    <col min="1561" max="1561" width="4" customWidth="1"/>
    <col min="1562" max="1562" width="3.7265625" customWidth="1"/>
    <col min="1563" max="1563" width="21.7265625" customWidth="1"/>
    <col min="1564" max="1564" width="4.26953125" customWidth="1"/>
    <col min="1565" max="1566" width="2.7265625" customWidth="1"/>
    <col min="1567" max="1567" width="5.26953125" customWidth="1"/>
    <col min="1568" max="1568" width="2.7265625" customWidth="1"/>
    <col min="1569" max="1569" width="4.26953125" customWidth="1"/>
    <col min="1570" max="1570" width="4.1796875" customWidth="1"/>
    <col min="1571" max="1572" width="2.7265625" customWidth="1"/>
    <col min="1573" max="1573" width="7.7265625" customWidth="1"/>
    <col min="1574" max="1653" width="2.7265625" customWidth="1"/>
    <col min="1654" max="1654" width="8.1796875" customWidth="1"/>
    <col min="1655" max="1655" width="6.81640625" customWidth="1"/>
    <col min="1656" max="1656" width="5.26953125" customWidth="1"/>
    <col min="1657" max="1657" width="4.81640625" customWidth="1"/>
    <col min="1658" max="1658" width="4" customWidth="1"/>
    <col min="1659" max="1660" width="1.81640625" customWidth="1"/>
    <col min="1661" max="1661" width="2.453125" customWidth="1"/>
    <col min="1662" max="1662" width="0.7265625" customWidth="1"/>
    <col min="1663" max="1792" width="1.81640625" hidden="1"/>
    <col min="1793" max="1793" width="3.1796875" customWidth="1"/>
    <col min="1794" max="1794" width="7.1796875" customWidth="1"/>
    <col min="1795" max="1795" width="4.7265625" customWidth="1"/>
    <col min="1796" max="1796" width="2.81640625" customWidth="1"/>
    <col min="1797" max="1797" width="4.1796875" customWidth="1"/>
    <col min="1798" max="1798" width="3.81640625" customWidth="1"/>
    <col min="1799" max="1800" width="5" customWidth="1"/>
    <col min="1801" max="1801" width="3.7265625" customWidth="1"/>
    <col min="1802" max="1802" width="16.54296875" customWidth="1"/>
    <col min="1803" max="1803" width="3" bestFit="1" customWidth="1"/>
    <col min="1804" max="1804" width="2.453125" customWidth="1"/>
    <col min="1805" max="1805" width="3.26953125" customWidth="1"/>
    <col min="1806" max="1806" width="2.26953125" customWidth="1"/>
    <col min="1807" max="1807" width="2.7265625" customWidth="1"/>
    <col min="1808" max="1808" width="3" customWidth="1"/>
    <col min="1809" max="1809" width="4.1796875" customWidth="1"/>
    <col min="1810" max="1810" width="3.453125" customWidth="1"/>
    <col min="1811" max="1811" width="7.26953125" customWidth="1"/>
    <col min="1812" max="1812" width="3.81640625" customWidth="1"/>
    <col min="1813" max="1813" width="2.7265625" customWidth="1"/>
    <col min="1814" max="1814" width="2.81640625" customWidth="1"/>
    <col min="1815" max="1816" width="2.7265625" customWidth="1"/>
    <col min="1817" max="1817" width="4" customWidth="1"/>
    <col min="1818" max="1818" width="3.7265625" customWidth="1"/>
    <col min="1819" max="1819" width="21.7265625" customWidth="1"/>
    <col min="1820" max="1820" width="4.26953125" customWidth="1"/>
    <col min="1821" max="1822" width="2.7265625" customWidth="1"/>
    <col min="1823" max="1823" width="5.26953125" customWidth="1"/>
    <col min="1824" max="1824" width="2.7265625" customWidth="1"/>
    <col min="1825" max="1825" width="4.26953125" customWidth="1"/>
    <col min="1826" max="1826" width="4.1796875" customWidth="1"/>
    <col min="1827" max="1828" width="2.7265625" customWidth="1"/>
    <col min="1829" max="1829" width="7.7265625" customWidth="1"/>
    <col min="1830" max="1909" width="2.7265625" customWidth="1"/>
    <col min="1910" max="1910" width="8.1796875" customWidth="1"/>
    <col min="1911" max="1911" width="6.81640625" customWidth="1"/>
    <col min="1912" max="1912" width="5.26953125" customWidth="1"/>
    <col min="1913" max="1913" width="4.81640625" customWidth="1"/>
    <col min="1914" max="1914" width="4" customWidth="1"/>
    <col min="1915" max="1916" width="1.81640625" customWidth="1"/>
    <col min="1917" max="1917" width="2.453125" customWidth="1"/>
    <col min="1918" max="1918" width="0.7265625" customWidth="1"/>
    <col min="1919" max="2048" width="1.81640625" hidden="1"/>
    <col min="2049" max="2049" width="3.1796875" customWidth="1"/>
    <col min="2050" max="2050" width="7.1796875" customWidth="1"/>
    <col min="2051" max="2051" width="4.7265625" customWidth="1"/>
    <col min="2052" max="2052" width="2.81640625" customWidth="1"/>
    <col min="2053" max="2053" width="4.1796875" customWidth="1"/>
    <col min="2054" max="2054" width="3.81640625" customWidth="1"/>
    <col min="2055" max="2056" width="5" customWidth="1"/>
    <col min="2057" max="2057" width="3.7265625" customWidth="1"/>
    <col min="2058" max="2058" width="16.54296875" customWidth="1"/>
    <col min="2059" max="2059" width="3" bestFit="1" customWidth="1"/>
    <col min="2060" max="2060" width="2.453125" customWidth="1"/>
    <col min="2061" max="2061" width="3.26953125" customWidth="1"/>
    <col min="2062" max="2062" width="2.26953125" customWidth="1"/>
    <col min="2063" max="2063" width="2.7265625" customWidth="1"/>
    <col min="2064" max="2064" width="3" customWidth="1"/>
    <col min="2065" max="2065" width="4.1796875" customWidth="1"/>
    <col min="2066" max="2066" width="3.453125" customWidth="1"/>
    <col min="2067" max="2067" width="7.26953125" customWidth="1"/>
    <col min="2068" max="2068" width="3.81640625" customWidth="1"/>
    <col min="2069" max="2069" width="2.7265625" customWidth="1"/>
    <col min="2070" max="2070" width="2.81640625" customWidth="1"/>
    <col min="2071" max="2072" width="2.7265625" customWidth="1"/>
    <col min="2073" max="2073" width="4" customWidth="1"/>
    <col min="2074" max="2074" width="3.7265625" customWidth="1"/>
    <col min="2075" max="2075" width="21.7265625" customWidth="1"/>
    <col min="2076" max="2076" width="4.26953125" customWidth="1"/>
    <col min="2077" max="2078" width="2.7265625" customWidth="1"/>
    <col min="2079" max="2079" width="5.26953125" customWidth="1"/>
    <col min="2080" max="2080" width="2.7265625" customWidth="1"/>
    <col min="2081" max="2081" width="4.26953125" customWidth="1"/>
    <col min="2082" max="2082" width="4.1796875" customWidth="1"/>
    <col min="2083" max="2084" width="2.7265625" customWidth="1"/>
    <col min="2085" max="2085" width="7.7265625" customWidth="1"/>
    <col min="2086" max="2165" width="2.7265625" customWidth="1"/>
    <col min="2166" max="2166" width="8.1796875" customWidth="1"/>
    <col min="2167" max="2167" width="6.81640625" customWidth="1"/>
    <col min="2168" max="2168" width="5.26953125" customWidth="1"/>
    <col min="2169" max="2169" width="4.81640625" customWidth="1"/>
    <col min="2170" max="2170" width="4" customWidth="1"/>
    <col min="2171" max="2172" width="1.81640625" customWidth="1"/>
    <col min="2173" max="2173" width="2.453125" customWidth="1"/>
    <col min="2174" max="2174" width="0.7265625" customWidth="1"/>
    <col min="2175" max="2304" width="1.81640625" hidden="1"/>
    <col min="2305" max="2305" width="3.1796875" customWidth="1"/>
    <col min="2306" max="2306" width="7.1796875" customWidth="1"/>
    <col min="2307" max="2307" width="4.7265625" customWidth="1"/>
    <col min="2308" max="2308" width="2.81640625" customWidth="1"/>
    <col min="2309" max="2309" width="4.1796875" customWidth="1"/>
    <col min="2310" max="2310" width="3.81640625" customWidth="1"/>
    <col min="2311" max="2312" width="5" customWidth="1"/>
    <col min="2313" max="2313" width="3.7265625" customWidth="1"/>
    <col min="2314" max="2314" width="16.54296875" customWidth="1"/>
    <col min="2315" max="2315" width="3" bestFit="1" customWidth="1"/>
    <col min="2316" max="2316" width="2.453125" customWidth="1"/>
    <col min="2317" max="2317" width="3.26953125" customWidth="1"/>
    <col min="2318" max="2318" width="2.26953125" customWidth="1"/>
    <col min="2319" max="2319" width="2.7265625" customWidth="1"/>
    <col min="2320" max="2320" width="3" customWidth="1"/>
    <col min="2321" max="2321" width="4.1796875" customWidth="1"/>
    <col min="2322" max="2322" width="3.453125" customWidth="1"/>
    <col min="2323" max="2323" width="7.26953125" customWidth="1"/>
    <col min="2324" max="2324" width="3.81640625" customWidth="1"/>
    <col min="2325" max="2325" width="2.7265625" customWidth="1"/>
    <col min="2326" max="2326" width="2.81640625" customWidth="1"/>
    <col min="2327" max="2328" width="2.7265625" customWidth="1"/>
    <col min="2329" max="2329" width="4" customWidth="1"/>
    <col min="2330" max="2330" width="3.7265625" customWidth="1"/>
    <col min="2331" max="2331" width="21.7265625" customWidth="1"/>
    <col min="2332" max="2332" width="4.26953125" customWidth="1"/>
    <col min="2333" max="2334" width="2.7265625" customWidth="1"/>
    <col min="2335" max="2335" width="5.26953125" customWidth="1"/>
    <col min="2336" max="2336" width="2.7265625" customWidth="1"/>
    <col min="2337" max="2337" width="4.26953125" customWidth="1"/>
    <col min="2338" max="2338" width="4.1796875" customWidth="1"/>
    <col min="2339" max="2340" width="2.7265625" customWidth="1"/>
    <col min="2341" max="2341" width="7.7265625" customWidth="1"/>
    <col min="2342" max="2421" width="2.7265625" customWidth="1"/>
    <col min="2422" max="2422" width="8.1796875" customWidth="1"/>
    <col min="2423" max="2423" width="6.81640625" customWidth="1"/>
    <col min="2424" max="2424" width="5.26953125" customWidth="1"/>
    <col min="2425" max="2425" width="4.81640625" customWidth="1"/>
    <col min="2426" max="2426" width="4" customWidth="1"/>
    <col min="2427" max="2428" width="1.81640625" customWidth="1"/>
    <col min="2429" max="2429" width="2.453125" customWidth="1"/>
    <col min="2430" max="2430" width="0.7265625" customWidth="1"/>
    <col min="2431" max="2560" width="1.81640625" hidden="1"/>
    <col min="2561" max="2561" width="3.1796875" customWidth="1"/>
    <col min="2562" max="2562" width="7.1796875" customWidth="1"/>
    <col min="2563" max="2563" width="4.7265625" customWidth="1"/>
    <col min="2564" max="2564" width="2.81640625" customWidth="1"/>
    <col min="2565" max="2565" width="4.1796875" customWidth="1"/>
    <col min="2566" max="2566" width="3.81640625" customWidth="1"/>
    <col min="2567" max="2568" width="5" customWidth="1"/>
    <col min="2569" max="2569" width="3.7265625" customWidth="1"/>
    <col min="2570" max="2570" width="16.54296875" customWidth="1"/>
    <col min="2571" max="2571" width="3" bestFit="1" customWidth="1"/>
    <col min="2572" max="2572" width="2.453125" customWidth="1"/>
    <col min="2573" max="2573" width="3.26953125" customWidth="1"/>
    <col min="2574" max="2574" width="2.26953125" customWidth="1"/>
    <col min="2575" max="2575" width="2.7265625" customWidth="1"/>
    <col min="2576" max="2576" width="3" customWidth="1"/>
    <col min="2577" max="2577" width="4.1796875" customWidth="1"/>
    <col min="2578" max="2578" width="3.453125" customWidth="1"/>
    <col min="2579" max="2579" width="7.26953125" customWidth="1"/>
    <col min="2580" max="2580" width="3.81640625" customWidth="1"/>
    <col min="2581" max="2581" width="2.7265625" customWidth="1"/>
    <col min="2582" max="2582" width="2.81640625" customWidth="1"/>
    <col min="2583" max="2584" width="2.7265625" customWidth="1"/>
    <col min="2585" max="2585" width="4" customWidth="1"/>
    <col min="2586" max="2586" width="3.7265625" customWidth="1"/>
    <col min="2587" max="2587" width="21.7265625" customWidth="1"/>
    <col min="2588" max="2588" width="4.26953125" customWidth="1"/>
    <col min="2589" max="2590" width="2.7265625" customWidth="1"/>
    <col min="2591" max="2591" width="5.26953125" customWidth="1"/>
    <col min="2592" max="2592" width="2.7265625" customWidth="1"/>
    <col min="2593" max="2593" width="4.26953125" customWidth="1"/>
    <col min="2594" max="2594" width="4.1796875" customWidth="1"/>
    <col min="2595" max="2596" width="2.7265625" customWidth="1"/>
    <col min="2597" max="2597" width="7.7265625" customWidth="1"/>
    <col min="2598" max="2677" width="2.7265625" customWidth="1"/>
    <col min="2678" max="2678" width="8.1796875" customWidth="1"/>
    <col min="2679" max="2679" width="6.81640625" customWidth="1"/>
    <col min="2680" max="2680" width="5.26953125" customWidth="1"/>
    <col min="2681" max="2681" width="4.81640625" customWidth="1"/>
    <col min="2682" max="2682" width="4" customWidth="1"/>
    <col min="2683" max="2684" width="1.81640625" customWidth="1"/>
    <col min="2685" max="2685" width="2.453125" customWidth="1"/>
    <col min="2686" max="2686" width="0.7265625" customWidth="1"/>
    <col min="2687" max="2816" width="1.81640625" hidden="1"/>
    <col min="2817" max="2817" width="3.1796875" customWidth="1"/>
    <col min="2818" max="2818" width="7.1796875" customWidth="1"/>
    <col min="2819" max="2819" width="4.7265625" customWidth="1"/>
    <col min="2820" max="2820" width="2.81640625" customWidth="1"/>
    <col min="2821" max="2821" width="4.1796875" customWidth="1"/>
    <col min="2822" max="2822" width="3.81640625" customWidth="1"/>
    <col min="2823" max="2824" width="5" customWidth="1"/>
    <col min="2825" max="2825" width="3.7265625" customWidth="1"/>
    <col min="2826" max="2826" width="16.54296875" customWidth="1"/>
    <col min="2827" max="2827" width="3" bestFit="1" customWidth="1"/>
    <col min="2828" max="2828" width="2.453125" customWidth="1"/>
    <col min="2829" max="2829" width="3.26953125" customWidth="1"/>
    <col min="2830" max="2830" width="2.26953125" customWidth="1"/>
    <col min="2831" max="2831" width="2.7265625" customWidth="1"/>
    <col min="2832" max="2832" width="3" customWidth="1"/>
    <col min="2833" max="2833" width="4.1796875" customWidth="1"/>
    <col min="2834" max="2834" width="3.453125" customWidth="1"/>
    <col min="2835" max="2835" width="7.26953125" customWidth="1"/>
    <col min="2836" max="2836" width="3.81640625" customWidth="1"/>
    <col min="2837" max="2837" width="2.7265625" customWidth="1"/>
    <col min="2838" max="2838" width="2.81640625" customWidth="1"/>
    <col min="2839" max="2840" width="2.7265625" customWidth="1"/>
    <col min="2841" max="2841" width="4" customWidth="1"/>
    <col min="2842" max="2842" width="3.7265625" customWidth="1"/>
    <col min="2843" max="2843" width="21.7265625" customWidth="1"/>
    <col min="2844" max="2844" width="4.26953125" customWidth="1"/>
    <col min="2845" max="2846" width="2.7265625" customWidth="1"/>
    <col min="2847" max="2847" width="5.26953125" customWidth="1"/>
    <col min="2848" max="2848" width="2.7265625" customWidth="1"/>
    <col min="2849" max="2849" width="4.26953125" customWidth="1"/>
    <col min="2850" max="2850" width="4.1796875" customWidth="1"/>
    <col min="2851" max="2852" width="2.7265625" customWidth="1"/>
    <col min="2853" max="2853" width="7.7265625" customWidth="1"/>
    <col min="2854" max="2933" width="2.7265625" customWidth="1"/>
    <col min="2934" max="2934" width="8.1796875" customWidth="1"/>
    <col min="2935" max="2935" width="6.81640625" customWidth="1"/>
    <col min="2936" max="2936" width="5.26953125" customWidth="1"/>
    <col min="2937" max="2937" width="4.81640625" customWidth="1"/>
    <col min="2938" max="2938" width="4" customWidth="1"/>
    <col min="2939" max="2940" width="1.81640625" customWidth="1"/>
    <col min="2941" max="2941" width="2.453125" customWidth="1"/>
    <col min="2942" max="2942" width="0.7265625" customWidth="1"/>
    <col min="2943" max="3072" width="1.81640625" hidden="1"/>
    <col min="3073" max="3073" width="3.1796875" customWidth="1"/>
    <col min="3074" max="3074" width="7.1796875" customWidth="1"/>
    <col min="3075" max="3075" width="4.7265625" customWidth="1"/>
    <col min="3076" max="3076" width="2.81640625" customWidth="1"/>
    <col min="3077" max="3077" width="4.1796875" customWidth="1"/>
    <col min="3078" max="3078" width="3.81640625" customWidth="1"/>
    <col min="3079" max="3080" width="5" customWidth="1"/>
    <col min="3081" max="3081" width="3.7265625" customWidth="1"/>
    <col min="3082" max="3082" width="16.54296875" customWidth="1"/>
    <col min="3083" max="3083" width="3" bestFit="1" customWidth="1"/>
    <col min="3084" max="3084" width="2.453125" customWidth="1"/>
    <col min="3085" max="3085" width="3.26953125" customWidth="1"/>
    <col min="3086" max="3086" width="2.26953125" customWidth="1"/>
    <col min="3087" max="3087" width="2.7265625" customWidth="1"/>
    <col min="3088" max="3088" width="3" customWidth="1"/>
    <col min="3089" max="3089" width="4.1796875" customWidth="1"/>
    <col min="3090" max="3090" width="3.453125" customWidth="1"/>
    <col min="3091" max="3091" width="7.26953125" customWidth="1"/>
    <col min="3092" max="3092" width="3.81640625" customWidth="1"/>
    <col min="3093" max="3093" width="2.7265625" customWidth="1"/>
    <col min="3094" max="3094" width="2.81640625" customWidth="1"/>
    <col min="3095" max="3096" width="2.7265625" customWidth="1"/>
    <col min="3097" max="3097" width="4" customWidth="1"/>
    <col min="3098" max="3098" width="3.7265625" customWidth="1"/>
    <col min="3099" max="3099" width="21.7265625" customWidth="1"/>
    <col min="3100" max="3100" width="4.26953125" customWidth="1"/>
    <col min="3101" max="3102" width="2.7265625" customWidth="1"/>
    <col min="3103" max="3103" width="5.26953125" customWidth="1"/>
    <col min="3104" max="3104" width="2.7265625" customWidth="1"/>
    <col min="3105" max="3105" width="4.26953125" customWidth="1"/>
    <col min="3106" max="3106" width="4.1796875" customWidth="1"/>
    <col min="3107" max="3108" width="2.7265625" customWidth="1"/>
    <col min="3109" max="3109" width="7.7265625" customWidth="1"/>
    <col min="3110" max="3189" width="2.7265625" customWidth="1"/>
    <col min="3190" max="3190" width="8.1796875" customWidth="1"/>
    <col min="3191" max="3191" width="6.81640625" customWidth="1"/>
    <col min="3192" max="3192" width="5.26953125" customWidth="1"/>
    <col min="3193" max="3193" width="4.81640625" customWidth="1"/>
    <col min="3194" max="3194" width="4" customWidth="1"/>
    <col min="3195" max="3196" width="1.81640625" customWidth="1"/>
    <col min="3197" max="3197" width="2.453125" customWidth="1"/>
    <col min="3198" max="3198" width="0.7265625" customWidth="1"/>
    <col min="3199" max="3328" width="1.81640625" hidden="1"/>
    <col min="3329" max="3329" width="3.1796875" customWidth="1"/>
    <col min="3330" max="3330" width="7.1796875" customWidth="1"/>
    <col min="3331" max="3331" width="4.7265625" customWidth="1"/>
    <col min="3332" max="3332" width="2.81640625" customWidth="1"/>
    <col min="3333" max="3333" width="4.1796875" customWidth="1"/>
    <col min="3334" max="3334" width="3.81640625" customWidth="1"/>
    <col min="3335" max="3336" width="5" customWidth="1"/>
    <col min="3337" max="3337" width="3.7265625" customWidth="1"/>
    <col min="3338" max="3338" width="16.54296875" customWidth="1"/>
    <col min="3339" max="3339" width="3" bestFit="1" customWidth="1"/>
    <col min="3340" max="3340" width="2.453125" customWidth="1"/>
    <col min="3341" max="3341" width="3.26953125" customWidth="1"/>
    <col min="3342" max="3342" width="2.26953125" customWidth="1"/>
    <col min="3343" max="3343" width="2.7265625" customWidth="1"/>
    <col min="3344" max="3344" width="3" customWidth="1"/>
    <col min="3345" max="3345" width="4.1796875" customWidth="1"/>
    <col min="3346" max="3346" width="3.453125" customWidth="1"/>
    <col min="3347" max="3347" width="7.26953125" customWidth="1"/>
    <col min="3348" max="3348" width="3.81640625" customWidth="1"/>
    <col min="3349" max="3349" width="2.7265625" customWidth="1"/>
    <col min="3350" max="3350" width="2.81640625" customWidth="1"/>
    <col min="3351" max="3352" width="2.7265625" customWidth="1"/>
    <col min="3353" max="3353" width="4" customWidth="1"/>
    <col min="3354" max="3354" width="3.7265625" customWidth="1"/>
    <col min="3355" max="3355" width="21.7265625" customWidth="1"/>
    <col min="3356" max="3356" width="4.26953125" customWidth="1"/>
    <col min="3357" max="3358" width="2.7265625" customWidth="1"/>
    <col min="3359" max="3359" width="5.26953125" customWidth="1"/>
    <col min="3360" max="3360" width="2.7265625" customWidth="1"/>
    <col min="3361" max="3361" width="4.26953125" customWidth="1"/>
    <col min="3362" max="3362" width="4.1796875" customWidth="1"/>
    <col min="3363" max="3364" width="2.7265625" customWidth="1"/>
    <col min="3365" max="3365" width="7.7265625" customWidth="1"/>
    <col min="3366" max="3445" width="2.7265625" customWidth="1"/>
    <col min="3446" max="3446" width="8.1796875" customWidth="1"/>
    <col min="3447" max="3447" width="6.81640625" customWidth="1"/>
    <col min="3448" max="3448" width="5.26953125" customWidth="1"/>
    <col min="3449" max="3449" width="4.81640625" customWidth="1"/>
    <col min="3450" max="3450" width="4" customWidth="1"/>
    <col min="3451" max="3452" width="1.81640625" customWidth="1"/>
    <col min="3453" max="3453" width="2.453125" customWidth="1"/>
    <col min="3454" max="3454" width="0.7265625" customWidth="1"/>
    <col min="3455" max="3584" width="1.81640625" hidden="1"/>
    <col min="3585" max="3585" width="3.1796875" customWidth="1"/>
    <col min="3586" max="3586" width="7.1796875" customWidth="1"/>
    <col min="3587" max="3587" width="4.7265625" customWidth="1"/>
    <col min="3588" max="3588" width="2.81640625" customWidth="1"/>
    <col min="3589" max="3589" width="4.1796875" customWidth="1"/>
    <col min="3590" max="3590" width="3.81640625" customWidth="1"/>
    <col min="3591" max="3592" width="5" customWidth="1"/>
    <col min="3593" max="3593" width="3.7265625" customWidth="1"/>
    <col min="3594" max="3594" width="16.54296875" customWidth="1"/>
    <col min="3595" max="3595" width="3" bestFit="1" customWidth="1"/>
    <col min="3596" max="3596" width="2.453125" customWidth="1"/>
    <col min="3597" max="3597" width="3.26953125" customWidth="1"/>
    <col min="3598" max="3598" width="2.26953125" customWidth="1"/>
    <col min="3599" max="3599" width="2.7265625" customWidth="1"/>
    <col min="3600" max="3600" width="3" customWidth="1"/>
    <col min="3601" max="3601" width="4.1796875" customWidth="1"/>
    <col min="3602" max="3602" width="3.453125" customWidth="1"/>
    <col min="3603" max="3603" width="7.26953125" customWidth="1"/>
    <col min="3604" max="3604" width="3.81640625" customWidth="1"/>
    <col min="3605" max="3605" width="2.7265625" customWidth="1"/>
    <col min="3606" max="3606" width="2.81640625" customWidth="1"/>
    <col min="3607" max="3608" width="2.7265625" customWidth="1"/>
    <col min="3609" max="3609" width="4" customWidth="1"/>
    <col min="3610" max="3610" width="3.7265625" customWidth="1"/>
    <col min="3611" max="3611" width="21.7265625" customWidth="1"/>
    <col min="3612" max="3612" width="4.26953125" customWidth="1"/>
    <col min="3613" max="3614" width="2.7265625" customWidth="1"/>
    <col min="3615" max="3615" width="5.26953125" customWidth="1"/>
    <col min="3616" max="3616" width="2.7265625" customWidth="1"/>
    <col min="3617" max="3617" width="4.26953125" customWidth="1"/>
    <col min="3618" max="3618" width="4.1796875" customWidth="1"/>
    <col min="3619" max="3620" width="2.7265625" customWidth="1"/>
    <col min="3621" max="3621" width="7.7265625" customWidth="1"/>
    <col min="3622" max="3701" width="2.7265625" customWidth="1"/>
    <col min="3702" max="3702" width="8.1796875" customWidth="1"/>
    <col min="3703" max="3703" width="6.81640625" customWidth="1"/>
    <col min="3704" max="3704" width="5.26953125" customWidth="1"/>
    <col min="3705" max="3705" width="4.81640625" customWidth="1"/>
    <col min="3706" max="3706" width="4" customWidth="1"/>
    <col min="3707" max="3708" width="1.81640625" customWidth="1"/>
    <col min="3709" max="3709" width="2.453125" customWidth="1"/>
    <col min="3710" max="3710" width="0.7265625" customWidth="1"/>
    <col min="3711" max="3840" width="1.81640625" hidden="1"/>
    <col min="3841" max="3841" width="3.1796875" customWidth="1"/>
    <col min="3842" max="3842" width="7.1796875" customWidth="1"/>
    <col min="3843" max="3843" width="4.7265625" customWidth="1"/>
    <col min="3844" max="3844" width="2.81640625" customWidth="1"/>
    <col min="3845" max="3845" width="4.1796875" customWidth="1"/>
    <col min="3846" max="3846" width="3.81640625" customWidth="1"/>
    <col min="3847" max="3848" width="5" customWidth="1"/>
    <col min="3849" max="3849" width="3.7265625" customWidth="1"/>
    <col min="3850" max="3850" width="16.54296875" customWidth="1"/>
    <col min="3851" max="3851" width="3" bestFit="1" customWidth="1"/>
    <col min="3852" max="3852" width="2.453125" customWidth="1"/>
    <col min="3853" max="3853" width="3.26953125" customWidth="1"/>
    <col min="3854" max="3854" width="2.26953125" customWidth="1"/>
    <col min="3855" max="3855" width="2.7265625" customWidth="1"/>
    <col min="3856" max="3856" width="3" customWidth="1"/>
    <col min="3857" max="3857" width="4.1796875" customWidth="1"/>
    <col min="3858" max="3858" width="3.453125" customWidth="1"/>
    <col min="3859" max="3859" width="7.26953125" customWidth="1"/>
    <col min="3860" max="3860" width="3.81640625" customWidth="1"/>
    <col min="3861" max="3861" width="2.7265625" customWidth="1"/>
    <col min="3862" max="3862" width="2.81640625" customWidth="1"/>
    <col min="3863" max="3864" width="2.7265625" customWidth="1"/>
    <col min="3865" max="3865" width="4" customWidth="1"/>
    <col min="3866" max="3866" width="3.7265625" customWidth="1"/>
    <col min="3867" max="3867" width="21.7265625" customWidth="1"/>
    <col min="3868" max="3868" width="4.26953125" customWidth="1"/>
    <col min="3869" max="3870" width="2.7265625" customWidth="1"/>
    <col min="3871" max="3871" width="5.26953125" customWidth="1"/>
    <col min="3872" max="3872" width="2.7265625" customWidth="1"/>
    <col min="3873" max="3873" width="4.26953125" customWidth="1"/>
    <col min="3874" max="3874" width="4.1796875" customWidth="1"/>
    <col min="3875" max="3876" width="2.7265625" customWidth="1"/>
    <col min="3877" max="3877" width="7.7265625" customWidth="1"/>
    <col min="3878" max="3957" width="2.7265625" customWidth="1"/>
    <col min="3958" max="3958" width="8.1796875" customWidth="1"/>
    <col min="3959" max="3959" width="6.81640625" customWidth="1"/>
    <col min="3960" max="3960" width="5.26953125" customWidth="1"/>
    <col min="3961" max="3961" width="4.81640625" customWidth="1"/>
    <col min="3962" max="3962" width="4" customWidth="1"/>
    <col min="3963" max="3964" width="1.81640625" customWidth="1"/>
    <col min="3965" max="3965" width="2.453125" customWidth="1"/>
    <col min="3966" max="3966" width="0.7265625" customWidth="1"/>
    <col min="3967" max="4096" width="1.81640625" hidden="1"/>
    <col min="4097" max="4097" width="3.1796875" customWidth="1"/>
    <col min="4098" max="4098" width="7.1796875" customWidth="1"/>
    <col min="4099" max="4099" width="4.7265625" customWidth="1"/>
    <col min="4100" max="4100" width="2.81640625" customWidth="1"/>
    <col min="4101" max="4101" width="4.1796875" customWidth="1"/>
    <col min="4102" max="4102" width="3.81640625" customWidth="1"/>
    <col min="4103" max="4104" width="5" customWidth="1"/>
    <col min="4105" max="4105" width="3.7265625" customWidth="1"/>
    <col min="4106" max="4106" width="16.54296875" customWidth="1"/>
    <col min="4107" max="4107" width="3" bestFit="1" customWidth="1"/>
    <col min="4108" max="4108" width="2.453125" customWidth="1"/>
    <col min="4109" max="4109" width="3.26953125" customWidth="1"/>
    <col min="4110" max="4110" width="2.26953125" customWidth="1"/>
    <col min="4111" max="4111" width="2.7265625" customWidth="1"/>
    <col min="4112" max="4112" width="3" customWidth="1"/>
    <col min="4113" max="4113" width="4.1796875" customWidth="1"/>
    <col min="4114" max="4114" width="3.453125" customWidth="1"/>
    <col min="4115" max="4115" width="7.26953125" customWidth="1"/>
    <col min="4116" max="4116" width="3.81640625" customWidth="1"/>
    <col min="4117" max="4117" width="2.7265625" customWidth="1"/>
    <col min="4118" max="4118" width="2.81640625" customWidth="1"/>
    <col min="4119" max="4120" width="2.7265625" customWidth="1"/>
    <col min="4121" max="4121" width="4" customWidth="1"/>
    <col min="4122" max="4122" width="3.7265625" customWidth="1"/>
    <col min="4123" max="4123" width="21.7265625" customWidth="1"/>
    <col min="4124" max="4124" width="4.26953125" customWidth="1"/>
    <col min="4125" max="4126" width="2.7265625" customWidth="1"/>
    <col min="4127" max="4127" width="5.26953125" customWidth="1"/>
    <col min="4128" max="4128" width="2.7265625" customWidth="1"/>
    <col min="4129" max="4129" width="4.26953125" customWidth="1"/>
    <col min="4130" max="4130" width="4.1796875" customWidth="1"/>
    <col min="4131" max="4132" width="2.7265625" customWidth="1"/>
    <col min="4133" max="4133" width="7.7265625" customWidth="1"/>
    <col min="4134" max="4213" width="2.7265625" customWidth="1"/>
    <col min="4214" max="4214" width="8.1796875" customWidth="1"/>
    <col min="4215" max="4215" width="6.81640625" customWidth="1"/>
    <col min="4216" max="4216" width="5.26953125" customWidth="1"/>
    <col min="4217" max="4217" width="4.81640625" customWidth="1"/>
    <col min="4218" max="4218" width="4" customWidth="1"/>
    <col min="4219" max="4220" width="1.81640625" customWidth="1"/>
    <col min="4221" max="4221" width="2.453125" customWidth="1"/>
    <col min="4222" max="4222" width="0.7265625" customWidth="1"/>
    <col min="4223" max="4352" width="1.81640625" hidden="1"/>
    <col min="4353" max="4353" width="3.1796875" customWidth="1"/>
    <col min="4354" max="4354" width="7.1796875" customWidth="1"/>
    <col min="4355" max="4355" width="4.7265625" customWidth="1"/>
    <col min="4356" max="4356" width="2.81640625" customWidth="1"/>
    <col min="4357" max="4357" width="4.1796875" customWidth="1"/>
    <col min="4358" max="4358" width="3.81640625" customWidth="1"/>
    <col min="4359" max="4360" width="5" customWidth="1"/>
    <col min="4361" max="4361" width="3.7265625" customWidth="1"/>
    <col min="4362" max="4362" width="16.54296875" customWidth="1"/>
    <col min="4363" max="4363" width="3" bestFit="1" customWidth="1"/>
    <col min="4364" max="4364" width="2.453125" customWidth="1"/>
    <col min="4365" max="4365" width="3.26953125" customWidth="1"/>
    <col min="4366" max="4366" width="2.26953125" customWidth="1"/>
    <col min="4367" max="4367" width="2.7265625" customWidth="1"/>
    <col min="4368" max="4368" width="3" customWidth="1"/>
    <col min="4369" max="4369" width="4.1796875" customWidth="1"/>
    <col min="4370" max="4370" width="3.453125" customWidth="1"/>
    <col min="4371" max="4371" width="7.26953125" customWidth="1"/>
    <col min="4372" max="4372" width="3.81640625" customWidth="1"/>
    <col min="4373" max="4373" width="2.7265625" customWidth="1"/>
    <col min="4374" max="4374" width="2.81640625" customWidth="1"/>
    <col min="4375" max="4376" width="2.7265625" customWidth="1"/>
    <col min="4377" max="4377" width="4" customWidth="1"/>
    <col min="4378" max="4378" width="3.7265625" customWidth="1"/>
    <col min="4379" max="4379" width="21.7265625" customWidth="1"/>
    <col min="4380" max="4380" width="4.26953125" customWidth="1"/>
    <col min="4381" max="4382" width="2.7265625" customWidth="1"/>
    <col min="4383" max="4383" width="5.26953125" customWidth="1"/>
    <col min="4384" max="4384" width="2.7265625" customWidth="1"/>
    <col min="4385" max="4385" width="4.26953125" customWidth="1"/>
    <col min="4386" max="4386" width="4.1796875" customWidth="1"/>
    <col min="4387" max="4388" width="2.7265625" customWidth="1"/>
    <col min="4389" max="4389" width="7.7265625" customWidth="1"/>
    <col min="4390" max="4469" width="2.7265625" customWidth="1"/>
    <col min="4470" max="4470" width="8.1796875" customWidth="1"/>
    <col min="4471" max="4471" width="6.81640625" customWidth="1"/>
    <col min="4472" max="4472" width="5.26953125" customWidth="1"/>
    <col min="4473" max="4473" width="4.81640625" customWidth="1"/>
    <col min="4474" max="4474" width="4" customWidth="1"/>
    <col min="4475" max="4476" width="1.81640625" customWidth="1"/>
    <col min="4477" max="4477" width="2.453125" customWidth="1"/>
    <col min="4478" max="4478" width="0.7265625" customWidth="1"/>
    <col min="4479" max="4608" width="1.81640625" hidden="1"/>
    <col min="4609" max="4609" width="3.1796875" customWidth="1"/>
    <col min="4610" max="4610" width="7.1796875" customWidth="1"/>
    <col min="4611" max="4611" width="4.7265625" customWidth="1"/>
    <col min="4612" max="4612" width="2.81640625" customWidth="1"/>
    <col min="4613" max="4613" width="4.1796875" customWidth="1"/>
    <col min="4614" max="4614" width="3.81640625" customWidth="1"/>
    <col min="4615" max="4616" width="5" customWidth="1"/>
    <col min="4617" max="4617" width="3.7265625" customWidth="1"/>
    <col min="4618" max="4618" width="16.54296875" customWidth="1"/>
    <col min="4619" max="4619" width="3" bestFit="1" customWidth="1"/>
    <col min="4620" max="4620" width="2.453125" customWidth="1"/>
    <col min="4621" max="4621" width="3.26953125" customWidth="1"/>
    <col min="4622" max="4622" width="2.26953125" customWidth="1"/>
    <col min="4623" max="4623" width="2.7265625" customWidth="1"/>
    <col min="4624" max="4624" width="3" customWidth="1"/>
    <col min="4625" max="4625" width="4.1796875" customWidth="1"/>
    <col min="4626" max="4626" width="3.453125" customWidth="1"/>
    <col min="4627" max="4627" width="7.26953125" customWidth="1"/>
    <col min="4628" max="4628" width="3.81640625" customWidth="1"/>
    <col min="4629" max="4629" width="2.7265625" customWidth="1"/>
    <col min="4630" max="4630" width="2.81640625" customWidth="1"/>
    <col min="4631" max="4632" width="2.7265625" customWidth="1"/>
    <col min="4633" max="4633" width="4" customWidth="1"/>
    <col min="4634" max="4634" width="3.7265625" customWidth="1"/>
    <col min="4635" max="4635" width="21.7265625" customWidth="1"/>
    <col min="4636" max="4636" width="4.26953125" customWidth="1"/>
    <col min="4637" max="4638" width="2.7265625" customWidth="1"/>
    <col min="4639" max="4639" width="5.26953125" customWidth="1"/>
    <col min="4640" max="4640" width="2.7265625" customWidth="1"/>
    <col min="4641" max="4641" width="4.26953125" customWidth="1"/>
    <col min="4642" max="4642" width="4.1796875" customWidth="1"/>
    <col min="4643" max="4644" width="2.7265625" customWidth="1"/>
    <col min="4645" max="4645" width="7.7265625" customWidth="1"/>
    <col min="4646" max="4725" width="2.7265625" customWidth="1"/>
    <col min="4726" max="4726" width="8.1796875" customWidth="1"/>
    <col min="4727" max="4727" width="6.81640625" customWidth="1"/>
    <col min="4728" max="4728" width="5.26953125" customWidth="1"/>
    <col min="4729" max="4729" width="4.81640625" customWidth="1"/>
    <col min="4730" max="4730" width="4" customWidth="1"/>
    <col min="4731" max="4732" width="1.81640625" customWidth="1"/>
    <col min="4733" max="4733" width="2.453125" customWidth="1"/>
    <col min="4734" max="4734" width="0.7265625" customWidth="1"/>
    <col min="4735" max="4864" width="1.81640625" hidden="1"/>
    <col min="4865" max="4865" width="3.1796875" customWidth="1"/>
    <col min="4866" max="4866" width="7.1796875" customWidth="1"/>
    <col min="4867" max="4867" width="4.7265625" customWidth="1"/>
    <col min="4868" max="4868" width="2.81640625" customWidth="1"/>
    <col min="4869" max="4869" width="4.1796875" customWidth="1"/>
    <col min="4870" max="4870" width="3.81640625" customWidth="1"/>
    <col min="4871" max="4872" width="5" customWidth="1"/>
    <col min="4873" max="4873" width="3.7265625" customWidth="1"/>
    <col min="4874" max="4874" width="16.54296875" customWidth="1"/>
    <col min="4875" max="4875" width="3" bestFit="1" customWidth="1"/>
    <col min="4876" max="4876" width="2.453125" customWidth="1"/>
    <col min="4877" max="4877" width="3.26953125" customWidth="1"/>
    <col min="4878" max="4878" width="2.26953125" customWidth="1"/>
    <col min="4879" max="4879" width="2.7265625" customWidth="1"/>
    <col min="4880" max="4880" width="3" customWidth="1"/>
    <col min="4881" max="4881" width="4.1796875" customWidth="1"/>
    <col min="4882" max="4882" width="3.453125" customWidth="1"/>
    <col min="4883" max="4883" width="7.26953125" customWidth="1"/>
    <col min="4884" max="4884" width="3.81640625" customWidth="1"/>
    <col min="4885" max="4885" width="2.7265625" customWidth="1"/>
    <col min="4886" max="4886" width="2.81640625" customWidth="1"/>
    <col min="4887" max="4888" width="2.7265625" customWidth="1"/>
    <col min="4889" max="4889" width="4" customWidth="1"/>
    <col min="4890" max="4890" width="3.7265625" customWidth="1"/>
    <col min="4891" max="4891" width="21.7265625" customWidth="1"/>
    <col min="4892" max="4892" width="4.26953125" customWidth="1"/>
    <col min="4893" max="4894" width="2.7265625" customWidth="1"/>
    <col min="4895" max="4895" width="5.26953125" customWidth="1"/>
    <col min="4896" max="4896" width="2.7265625" customWidth="1"/>
    <col min="4897" max="4897" width="4.26953125" customWidth="1"/>
    <col min="4898" max="4898" width="4.1796875" customWidth="1"/>
    <col min="4899" max="4900" width="2.7265625" customWidth="1"/>
    <col min="4901" max="4901" width="7.7265625" customWidth="1"/>
    <col min="4902" max="4981" width="2.7265625" customWidth="1"/>
    <col min="4982" max="4982" width="8.1796875" customWidth="1"/>
    <col min="4983" max="4983" width="6.81640625" customWidth="1"/>
    <col min="4984" max="4984" width="5.26953125" customWidth="1"/>
    <col min="4985" max="4985" width="4.81640625" customWidth="1"/>
    <col min="4986" max="4986" width="4" customWidth="1"/>
    <col min="4987" max="4988" width="1.81640625" customWidth="1"/>
    <col min="4989" max="4989" width="2.453125" customWidth="1"/>
    <col min="4990" max="4990" width="0.7265625" customWidth="1"/>
    <col min="4991" max="5120" width="1.81640625" hidden="1"/>
    <col min="5121" max="5121" width="3.1796875" customWidth="1"/>
    <col min="5122" max="5122" width="7.1796875" customWidth="1"/>
    <col min="5123" max="5123" width="4.7265625" customWidth="1"/>
    <col min="5124" max="5124" width="2.81640625" customWidth="1"/>
    <col min="5125" max="5125" width="4.1796875" customWidth="1"/>
    <col min="5126" max="5126" width="3.81640625" customWidth="1"/>
    <col min="5127" max="5128" width="5" customWidth="1"/>
    <col min="5129" max="5129" width="3.7265625" customWidth="1"/>
    <col min="5130" max="5130" width="16.54296875" customWidth="1"/>
    <col min="5131" max="5131" width="3" bestFit="1" customWidth="1"/>
    <col min="5132" max="5132" width="2.453125" customWidth="1"/>
    <col min="5133" max="5133" width="3.26953125" customWidth="1"/>
    <col min="5134" max="5134" width="2.26953125" customWidth="1"/>
    <col min="5135" max="5135" width="2.7265625" customWidth="1"/>
    <col min="5136" max="5136" width="3" customWidth="1"/>
    <col min="5137" max="5137" width="4.1796875" customWidth="1"/>
    <col min="5138" max="5138" width="3.453125" customWidth="1"/>
    <col min="5139" max="5139" width="7.26953125" customWidth="1"/>
    <col min="5140" max="5140" width="3.81640625" customWidth="1"/>
    <col min="5141" max="5141" width="2.7265625" customWidth="1"/>
    <col min="5142" max="5142" width="2.81640625" customWidth="1"/>
    <col min="5143" max="5144" width="2.7265625" customWidth="1"/>
    <col min="5145" max="5145" width="4" customWidth="1"/>
    <col min="5146" max="5146" width="3.7265625" customWidth="1"/>
    <col min="5147" max="5147" width="21.7265625" customWidth="1"/>
    <col min="5148" max="5148" width="4.26953125" customWidth="1"/>
    <col min="5149" max="5150" width="2.7265625" customWidth="1"/>
    <col min="5151" max="5151" width="5.26953125" customWidth="1"/>
    <col min="5152" max="5152" width="2.7265625" customWidth="1"/>
    <col min="5153" max="5153" width="4.26953125" customWidth="1"/>
    <col min="5154" max="5154" width="4.1796875" customWidth="1"/>
    <col min="5155" max="5156" width="2.7265625" customWidth="1"/>
    <col min="5157" max="5157" width="7.7265625" customWidth="1"/>
    <col min="5158" max="5237" width="2.7265625" customWidth="1"/>
    <col min="5238" max="5238" width="8.1796875" customWidth="1"/>
    <col min="5239" max="5239" width="6.81640625" customWidth="1"/>
    <col min="5240" max="5240" width="5.26953125" customWidth="1"/>
    <col min="5241" max="5241" width="4.81640625" customWidth="1"/>
    <col min="5242" max="5242" width="4" customWidth="1"/>
    <col min="5243" max="5244" width="1.81640625" customWidth="1"/>
    <col min="5245" max="5245" width="2.453125" customWidth="1"/>
    <col min="5246" max="5246" width="0.7265625" customWidth="1"/>
    <col min="5247" max="5376" width="1.81640625" hidden="1"/>
    <col min="5377" max="5377" width="3.1796875" customWidth="1"/>
    <col min="5378" max="5378" width="7.1796875" customWidth="1"/>
    <col min="5379" max="5379" width="4.7265625" customWidth="1"/>
    <col min="5380" max="5380" width="2.81640625" customWidth="1"/>
    <col min="5381" max="5381" width="4.1796875" customWidth="1"/>
    <col min="5382" max="5382" width="3.81640625" customWidth="1"/>
    <col min="5383" max="5384" width="5" customWidth="1"/>
    <col min="5385" max="5385" width="3.7265625" customWidth="1"/>
    <col min="5386" max="5386" width="16.54296875" customWidth="1"/>
    <col min="5387" max="5387" width="3" bestFit="1" customWidth="1"/>
    <col min="5388" max="5388" width="2.453125" customWidth="1"/>
    <col min="5389" max="5389" width="3.26953125" customWidth="1"/>
    <col min="5390" max="5390" width="2.26953125" customWidth="1"/>
    <col min="5391" max="5391" width="2.7265625" customWidth="1"/>
    <col min="5392" max="5392" width="3" customWidth="1"/>
    <col min="5393" max="5393" width="4.1796875" customWidth="1"/>
    <col min="5394" max="5394" width="3.453125" customWidth="1"/>
    <col min="5395" max="5395" width="7.26953125" customWidth="1"/>
    <col min="5396" max="5396" width="3.81640625" customWidth="1"/>
    <col min="5397" max="5397" width="2.7265625" customWidth="1"/>
    <col min="5398" max="5398" width="2.81640625" customWidth="1"/>
    <col min="5399" max="5400" width="2.7265625" customWidth="1"/>
    <col min="5401" max="5401" width="4" customWidth="1"/>
    <col min="5402" max="5402" width="3.7265625" customWidth="1"/>
    <col min="5403" max="5403" width="21.7265625" customWidth="1"/>
    <col min="5404" max="5404" width="4.26953125" customWidth="1"/>
    <col min="5405" max="5406" width="2.7265625" customWidth="1"/>
    <col min="5407" max="5407" width="5.26953125" customWidth="1"/>
    <col min="5408" max="5408" width="2.7265625" customWidth="1"/>
    <col min="5409" max="5409" width="4.26953125" customWidth="1"/>
    <col min="5410" max="5410" width="4.1796875" customWidth="1"/>
    <col min="5411" max="5412" width="2.7265625" customWidth="1"/>
    <col min="5413" max="5413" width="7.7265625" customWidth="1"/>
    <col min="5414" max="5493" width="2.7265625" customWidth="1"/>
    <col min="5494" max="5494" width="8.1796875" customWidth="1"/>
    <col min="5495" max="5495" width="6.81640625" customWidth="1"/>
    <col min="5496" max="5496" width="5.26953125" customWidth="1"/>
    <col min="5497" max="5497" width="4.81640625" customWidth="1"/>
    <col min="5498" max="5498" width="4" customWidth="1"/>
    <col min="5499" max="5500" width="1.81640625" customWidth="1"/>
    <col min="5501" max="5501" width="2.453125" customWidth="1"/>
    <col min="5502" max="5502" width="0.7265625" customWidth="1"/>
    <col min="5503" max="5632" width="1.81640625" hidden="1"/>
    <col min="5633" max="5633" width="3.1796875" customWidth="1"/>
    <col min="5634" max="5634" width="7.1796875" customWidth="1"/>
    <col min="5635" max="5635" width="4.7265625" customWidth="1"/>
    <col min="5636" max="5636" width="2.81640625" customWidth="1"/>
    <col min="5637" max="5637" width="4.1796875" customWidth="1"/>
    <col min="5638" max="5638" width="3.81640625" customWidth="1"/>
    <col min="5639" max="5640" width="5" customWidth="1"/>
    <col min="5641" max="5641" width="3.7265625" customWidth="1"/>
    <col min="5642" max="5642" width="16.54296875" customWidth="1"/>
    <col min="5643" max="5643" width="3" bestFit="1" customWidth="1"/>
    <col min="5644" max="5644" width="2.453125" customWidth="1"/>
    <col min="5645" max="5645" width="3.26953125" customWidth="1"/>
    <col min="5646" max="5646" width="2.26953125" customWidth="1"/>
    <col min="5647" max="5647" width="2.7265625" customWidth="1"/>
    <col min="5648" max="5648" width="3" customWidth="1"/>
    <col min="5649" max="5649" width="4.1796875" customWidth="1"/>
    <col min="5650" max="5650" width="3.453125" customWidth="1"/>
    <col min="5651" max="5651" width="7.26953125" customWidth="1"/>
    <col min="5652" max="5652" width="3.81640625" customWidth="1"/>
    <col min="5653" max="5653" width="2.7265625" customWidth="1"/>
    <col min="5654" max="5654" width="2.81640625" customWidth="1"/>
    <col min="5655" max="5656" width="2.7265625" customWidth="1"/>
    <col min="5657" max="5657" width="4" customWidth="1"/>
    <col min="5658" max="5658" width="3.7265625" customWidth="1"/>
    <col min="5659" max="5659" width="21.7265625" customWidth="1"/>
    <col min="5660" max="5660" width="4.26953125" customWidth="1"/>
    <col min="5661" max="5662" width="2.7265625" customWidth="1"/>
    <col min="5663" max="5663" width="5.26953125" customWidth="1"/>
    <col min="5664" max="5664" width="2.7265625" customWidth="1"/>
    <col min="5665" max="5665" width="4.26953125" customWidth="1"/>
    <col min="5666" max="5666" width="4.1796875" customWidth="1"/>
    <col min="5667" max="5668" width="2.7265625" customWidth="1"/>
    <col min="5669" max="5669" width="7.7265625" customWidth="1"/>
    <col min="5670" max="5749" width="2.7265625" customWidth="1"/>
    <col min="5750" max="5750" width="8.1796875" customWidth="1"/>
    <col min="5751" max="5751" width="6.81640625" customWidth="1"/>
    <col min="5752" max="5752" width="5.26953125" customWidth="1"/>
    <col min="5753" max="5753" width="4.81640625" customWidth="1"/>
    <col min="5754" max="5754" width="4" customWidth="1"/>
    <col min="5755" max="5756" width="1.81640625" customWidth="1"/>
    <col min="5757" max="5757" width="2.453125" customWidth="1"/>
    <col min="5758" max="5758" width="0.7265625" customWidth="1"/>
    <col min="5759" max="5888" width="1.81640625" hidden="1"/>
    <col min="5889" max="5889" width="3.1796875" customWidth="1"/>
    <col min="5890" max="5890" width="7.1796875" customWidth="1"/>
    <col min="5891" max="5891" width="4.7265625" customWidth="1"/>
    <col min="5892" max="5892" width="2.81640625" customWidth="1"/>
    <col min="5893" max="5893" width="4.1796875" customWidth="1"/>
    <col min="5894" max="5894" width="3.81640625" customWidth="1"/>
    <col min="5895" max="5896" width="5" customWidth="1"/>
    <col min="5897" max="5897" width="3.7265625" customWidth="1"/>
    <col min="5898" max="5898" width="16.54296875" customWidth="1"/>
    <col min="5899" max="5899" width="3" bestFit="1" customWidth="1"/>
    <col min="5900" max="5900" width="2.453125" customWidth="1"/>
    <col min="5901" max="5901" width="3.26953125" customWidth="1"/>
    <col min="5902" max="5902" width="2.26953125" customWidth="1"/>
    <col min="5903" max="5903" width="2.7265625" customWidth="1"/>
    <col min="5904" max="5904" width="3" customWidth="1"/>
    <col min="5905" max="5905" width="4.1796875" customWidth="1"/>
    <col min="5906" max="5906" width="3.453125" customWidth="1"/>
    <col min="5907" max="5907" width="7.26953125" customWidth="1"/>
    <col min="5908" max="5908" width="3.81640625" customWidth="1"/>
    <col min="5909" max="5909" width="2.7265625" customWidth="1"/>
    <col min="5910" max="5910" width="2.81640625" customWidth="1"/>
    <col min="5911" max="5912" width="2.7265625" customWidth="1"/>
    <col min="5913" max="5913" width="4" customWidth="1"/>
    <col min="5914" max="5914" width="3.7265625" customWidth="1"/>
    <col min="5915" max="5915" width="21.7265625" customWidth="1"/>
    <col min="5916" max="5916" width="4.26953125" customWidth="1"/>
    <col min="5917" max="5918" width="2.7265625" customWidth="1"/>
    <col min="5919" max="5919" width="5.26953125" customWidth="1"/>
    <col min="5920" max="5920" width="2.7265625" customWidth="1"/>
    <col min="5921" max="5921" width="4.26953125" customWidth="1"/>
    <col min="5922" max="5922" width="4.1796875" customWidth="1"/>
    <col min="5923" max="5924" width="2.7265625" customWidth="1"/>
    <col min="5925" max="5925" width="7.7265625" customWidth="1"/>
    <col min="5926" max="6005" width="2.7265625" customWidth="1"/>
    <col min="6006" max="6006" width="8.1796875" customWidth="1"/>
    <col min="6007" max="6007" width="6.81640625" customWidth="1"/>
    <col min="6008" max="6008" width="5.26953125" customWidth="1"/>
    <col min="6009" max="6009" width="4.81640625" customWidth="1"/>
    <col min="6010" max="6010" width="4" customWidth="1"/>
    <col min="6011" max="6012" width="1.81640625" customWidth="1"/>
    <col min="6013" max="6013" width="2.453125" customWidth="1"/>
    <col min="6014" max="6014" width="0.7265625" customWidth="1"/>
    <col min="6015" max="6144" width="1.81640625" hidden="1"/>
    <col min="6145" max="6145" width="3.1796875" customWidth="1"/>
    <col min="6146" max="6146" width="7.1796875" customWidth="1"/>
    <col min="6147" max="6147" width="4.7265625" customWidth="1"/>
    <col min="6148" max="6148" width="2.81640625" customWidth="1"/>
    <col min="6149" max="6149" width="4.1796875" customWidth="1"/>
    <col min="6150" max="6150" width="3.81640625" customWidth="1"/>
    <col min="6151" max="6152" width="5" customWidth="1"/>
    <col min="6153" max="6153" width="3.7265625" customWidth="1"/>
    <col min="6154" max="6154" width="16.54296875" customWidth="1"/>
    <col min="6155" max="6155" width="3" bestFit="1" customWidth="1"/>
    <col min="6156" max="6156" width="2.453125" customWidth="1"/>
    <col min="6157" max="6157" width="3.26953125" customWidth="1"/>
    <col min="6158" max="6158" width="2.26953125" customWidth="1"/>
    <col min="6159" max="6159" width="2.7265625" customWidth="1"/>
    <col min="6160" max="6160" width="3" customWidth="1"/>
    <col min="6161" max="6161" width="4.1796875" customWidth="1"/>
    <col min="6162" max="6162" width="3.453125" customWidth="1"/>
    <col min="6163" max="6163" width="7.26953125" customWidth="1"/>
    <col min="6164" max="6164" width="3.81640625" customWidth="1"/>
    <col min="6165" max="6165" width="2.7265625" customWidth="1"/>
    <col min="6166" max="6166" width="2.81640625" customWidth="1"/>
    <col min="6167" max="6168" width="2.7265625" customWidth="1"/>
    <col min="6169" max="6169" width="4" customWidth="1"/>
    <col min="6170" max="6170" width="3.7265625" customWidth="1"/>
    <col min="6171" max="6171" width="21.7265625" customWidth="1"/>
    <col min="6172" max="6172" width="4.26953125" customWidth="1"/>
    <col min="6173" max="6174" width="2.7265625" customWidth="1"/>
    <col min="6175" max="6175" width="5.26953125" customWidth="1"/>
    <col min="6176" max="6176" width="2.7265625" customWidth="1"/>
    <col min="6177" max="6177" width="4.26953125" customWidth="1"/>
    <col min="6178" max="6178" width="4.1796875" customWidth="1"/>
    <col min="6179" max="6180" width="2.7265625" customWidth="1"/>
    <col min="6181" max="6181" width="7.7265625" customWidth="1"/>
    <col min="6182" max="6261" width="2.7265625" customWidth="1"/>
    <col min="6262" max="6262" width="8.1796875" customWidth="1"/>
    <col min="6263" max="6263" width="6.81640625" customWidth="1"/>
    <col min="6264" max="6264" width="5.26953125" customWidth="1"/>
    <col min="6265" max="6265" width="4.81640625" customWidth="1"/>
    <col min="6266" max="6266" width="4" customWidth="1"/>
    <col min="6267" max="6268" width="1.81640625" customWidth="1"/>
    <col min="6269" max="6269" width="2.453125" customWidth="1"/>
    <col min="6270" max="6270" width="0.7265625" customWidth="1"/>
    <col min="6271" max="6400" width="1.81640625" hidden="1"/>
    <col min="6401" max="6401" width="3.1796875" customWidth="1"/>
    <col min="6402" max="6402" width="7.1796875" customWidth="1"/>
    <col min="6403" max="6403" width="4.7265625" customWidth="1"/>
    <col min="6404" max="6404" width="2.81640625" customWidth="1"/>
    <col min="6405" max="6405" width="4.1796875" customWidth="1"/>
    <col min="6406" max="6406" width="3.81640625" customWidth="1"/>
    <col min="6407" max="6408" width="5" customWidth="1"/>
    <col min="6409" max="6409" width="3.7265625" customWidth="1"/>
    <col min="6410" max="6410" width="16.54296875" customWidth="1"/>
    <col min="6411" max="6411" width="3" bestFit="1" customWidth="1"/>
    <col min="6412" max="6412" width="2.453125" customWidth="1"/>
    <col min="6413" max="6413" width="3.26953125" customWidth="1"/>
    <col min="6414" max="6414" width="2.26953125" customWidth="1"/>
    <col min="6415" max="6415" width="2.7265625" customWidth="1"/>
    <col min="6416" max="6416" width="3" customWidth="1"/>
    <col min="6417" max="6417" width="4.1796875" customWidth="1"/>
    <col min="6418" max="6418" width="3.453125" customWidth="1"/>
    <col min="6419" max="6419" width="7.26953125" customWidth="1"/>
    <col min="6420" max="6420" width="3.81640625" customWidth="1"/>
    <col min="6421" max="6421" width="2.7265625" customWidth="1"/>
    <col min="6422" max="6422" width="2.81640625" customWidth="1"/>
    <col min="6423" max="6424" width="2.7265625" customWidth="1"/>
    <col min="6425" max="6425" width="4" customWidth="1"/>
    <col min="6426" max="6426" width="3.7265625" customWidth="1"/>
    <col min="6427" max="6427" width="21.7265625" customWidth="1"/>
    <col min="6428" max="6428" width="4.26953125" customWidth="1"/>
    <col min="6429" max="6430" width="2.7265625" customWidth="1"/>
    <col min="6431" max="6431" width="5.26953125" customWidth="1"/>
    <col min="6432" max="6432" width="2.7265625" customWidth="1"/>
    <col min="6433" max="6433" width="4.26953125" customWidth="1"/>
    <col min="6434" max="6434" width="4.1796875" customWidth="1"/>
    <col min="6435" max="6436" width="2.7265625" customWidth="1"/>
    <col min="6437" max="6437" width="7.7265625" customWidth="1"/>
    <col min="6438" max="6517" width="2.7265625" customWidth="1"/>
    <col min="6518" max="6518" width="8.1796875" customWidth="1"/>
    <col min="6519" max="6519" width="6.81640625" customWidth="1"/>
    <col min="6520" max="6520" width="5.26953125" customWidth="1"/>
    <col min="6521" max="6521" width="4.81640625" customWidth="1"/>
    <col min="6522" max="6522" width="4" customWidth="1"/>
    <col min="6523" max="6524" width="1.81640625" customWidth="1"/>
    <col min="6525" max="6525" width="2.453125" customWidth="1"/>
    <col min="6526" max="6526" width="0.7265625" customWidth="1"/>
    <col min="6527" max="6656" width="1.81640625" hidden="1"/>
    <col min="6657" max="6657" width="3.1796875" customWidth="1"/>
    <col min="6658" max="6658" width="7.1796875" customWidth="1"/>
    <col min="6659" max="6659" width="4.7265625" customWidth="1"/>
    <col min="6660" max="6660" width="2.81640625" customWidth="1"/>
    <col min="6661" max="6661" width="4.1796875" customWidth="1"/>
    <col min="6662" max="6662" width="3.81640625" customWidth="1"/>
    <col min="6663" max="6664" width="5" customWidth="1"/>
    <col min="6665" max="6665" width="3.7265625" customWidth="1"/>
    <col min="6666" max="6666" width="16.54296875" customWidth="1"/>
    <col min="6667" max="6667" width="3" bestFit="1" customWidth="1"/>
    <col min="6668" max="6668" width="2.453125" customWidth="1"/>
    <col min="6669" max="6669" width="3.26953125" customWidth="1"/>
    <col min="6670" max="6670" width="2.26953125" customWidth="1"/>
    <col min="6671" max="6671" width="2.7265625" customWidth="1"/>
    <col min="6672" max="6672" width="3" customWidth="1"/>
    <col min="6673" max="6673" width="4.1796875" customWidth="1"/>
    <col min="6674" max="6674" width="3.453125" customWidth="1"/>
    <col min="6675" max="6675" width="7.26953125" customWidth="1"/>
    <col min="6676" max="6676" width="3.81640625" customWidth="1"/>
    <col min="6677" max="6677" width="2.7265625" customWidth="1"/>
    <col min="6678" max="6678" width="2.81640625" customWidth="1"/>
    <col min="6679" max="6680" width="2.7265625" customWidth="1"/>
    <col min="6681" max="6681" width="4" customWidth="1"/>
    <col min="6682" max="6682" width="3.7265625" customWidth="1"/>
    <col min="6683" max="6683" width="21.7265625" customWidth="1"/>
    <col min="6684" max="6684" width="4.26953125" customWidth="1"/>
    <col min="6685" max="6686" width="2.7265625" customWidth="1"/>
    <col min="6687" max="6687" width="5.26953125" customWidth="1"/>
    <col min="6688" max="6688" width="2.7265625" customWidth="1"/>
    <col min="6689" max="6689" width="4.26953125" customWidth="1"/>
    <col min="6690" max="6690" width="4.1796875" customWidth="1"/>
    <col min="6691" max="6692" width="2.7265625" customWidth="1"/>
    <col min="6693" max="6693" width="7.7265625" customWidth="1"/>
    <col min="6694" max="6773" width="2.7265625" customWidth="1"/>
    <col min="6774" max="6774" width="8.1796875" customWidth="1"/>
    <col min="6775" max="6775" width="6.81640625" customWidth="1"/>
    <col min="6776" max="6776" width="5.26953125" customWidth="1"/>
    <col min="6777" max="6777" width="4.81640625" customWidth="1"/>
    <col min="6778" max="6778" width="4" customWidth="1"/>
    <col min="6779" max="6780" width="1.81640625" customWidth="1"/>
    <col min="6781" max="6781" width="2.453125" customWidth="1"/>
    <col min="6782" max="6782" width="0.7265625" customWidth="1"/>
    <col min="6783" max="6912" width="1.81640625" hidden="1"/>
    <col min="6913" max="6913" width="3.1796875" customWidth="1"/>
    <col min="6914" max="6914" width="7.1796875" customWidth="1"/>
    <col min="6915" max="6915" width="4.7265625" customWidth="1"/>
    <col min="6916" max="6916" width="2.81640625" customWidth="1"/>
    <col min="6917" max="6917" width="4.1796875" customWidth="1"/>
    <col min="6918" max="6918" width="3.81640625" customWidth="1"/>
    <col min="6919" max="6920" width="5" customWidth="1"/>
    <col min="6921" max="6921" width="3.7265625" customWidth="1"/>
    <col min="6922" max="6922" width="16.54296875" customWidth="1"/>
    <col min="6923" max="6923" width="3" bestFit="1" customWidth="1"/>
    <col min="6924" max="6924" width="2.453125" customWidth="1"/>
    <col min="6925" max="6925" width="3.26953125" customWidth="1"/>
    <col min="6926" max="6926" width="2.26953125" customWidth="1"/>
    <col min="6927" max="6927" width="2.7265625" customWidth="1"/>
    <col min="6928" max="6928" width="3" customWidth="1"/>
    <col min="6929" max="6929" width="4.1796875" customWidth="1"/>
    <col min="6930" max="6930" width="3.453125" customWidth="1"/>
    <col min="6931" max="6931" width="7.26953125" customWidth="1"/>
    <col min="6932" max="6932" width="3.81640625" customWidth="1"/>
    <col min="6933" max="6933" width="2.7265625" customWidth="1"/>
    <col min="6934" max="6934" width="2.81640625" customWidth="1"/>
    <col min="6935" max="6936" width="2.7265625" customWidth="1"/>
    <col min="6937" max="6937" width="4" customWidth="1"/>
    <col min="6938" max="6938" width="3.7265625" customWidth="1"/>
    <col min="6939" max="6939" width="21.7265625" customWidth="1"/>
    <col min="6940" max="6940" width="4.26953125" customWidth="1"/>
    <col min="6941" max="6942" width="2.7265625" customWidth="1"/>
    <col min="6943" max="6943" width="5.26953125" customWidth="1"/>
    <col min="6944" max="6944" width="2.7265625" customWidth="1"/>
    <col min="6945" max="6945" width="4.26953125" customWidth="1"/>
    <col min="6946" max="6946" width="4.1796875" customWidth="1"/>
    <col min="6947" max="6948" width="2.7265625" customWidth="1"/>
    <col min="6949" max="6949" width="7.7265625" customWidth="1"/>
    <col min="6950" max="7029" width="2.7265625" customWidth="1"/>
    <col min="7030" max="7030" width="8.1796875" customWidth="1"/>
    <col min="7031" max="7031" width="6.81640625" customWidth="1"/>
    <col min="7032" max="7032" width="5.26953125" customWidth="1"/>
    <col min="7033" max="7033" width="4.81640625" customWidth="1"/>
    <col min="7034" max="7034" width="4" customWidth="1"/>
    <col min="7035" max="7036" width="1.81640625" customWidth="1"/>
    <col min="7037" max="7037" width="2.453125" customWidth="1"/>
    <col min="7038" max="7038" width="0.7265625" customWidth="1"/>
    <col min="7039" max="7168" width="1.81640625" hidden="1"/>
    <col min="7169" max="7169" width="3.1796875" customWidth="1"/>
    <col min="7170" max="7170" width="7.1796875" customWidth="1"/>
    <col min="7171" max="7171" width="4.7265625" customWidth="1"/>
    <col min="7172" max="7172" width="2.81640625" customWidth="1"/>
    <col min="7173" max="7173" width="4.1796875" customWidth="1"/>
    <col min="7174" max="7174" width="3.81640625" customWidth="1"/>
    <col min="7175" max="7176" width="5" customWidth="1"/>
    <col min="7177" max="7177" width="3.7265625" customWidth="1"/>
    <col min="7178" max="7178" width="16.54296875" customWidth="1"/>
    <col min="7179" max="7179" width="3" bestFit="1" customWidth="1"/>
    <col min="7180" max="7180" width="2.453125" customWidth="1"/>
    <col min="7181" max="7181" width="3.26953125" customWidth="1"/>
    <col min="7182" max="7182" width="2.26953125" customWidth="1"/>
    <col min="7183" max="7183" width="2.7265625" customWidth="1"/>
    <col min="7184" max="7184" width="3" customWidth="1"/>
    <col min="7185" max="7185" width="4.1796875" customWidth="1"/>
    <col min="7186" max="7186" width="3.453125" customWidth="1"/>
    <col min="7187" max="7187" width="7.26953125" customWidth="1"/>
    <col min="7188" max="7188" width="3.81640625" customWidth="1"/>
    <col min="7189" max="7189" width="2.7265625" customWidth="1"/>
    <col min="7190" max="7190" width="2.81640625" customWidth="1"/>
    <col min="7191" max="7192" width="2.7265625" customWidth="1"/>
    <col min="7193" max="7193" width="4" customWidth="1"/>
    <col min="7194" max="7194" width="3.7265625" customWidth="1"/>
    <col min="7195" max="7195" width="21.7265625" customWidth="1"/>
    <col min="7196" max="7196" width="4.26953125" customWidth="1"/>
    <col min="7197" max="7198" width="2.7265625" customWidth="1"/>
    <col min="7199" max="7199" width="5.26953125" customWidth="1"/>
    <col min="7200" max="7200" width="2.7265625" customWidth="1"/>
    <col min="7201" max="7201" width="4.26953125" customWidth="1"/>
    <col min="7202" max="7202" width="4.1796875" customWidth="1"/>
    <col min="7203" max="7204" width="2.7265625" customWidth="1"/>
    <col min="7205" max="7205" width="7.7265625" customWidth="1"/>
    <col min="7206" max="7285" width="2.7265625" customWidth="1"/>
    <col min="7286" max="7286" width="8.1796875" customWidth="1"/>
    <col min="7287" max="7287" width="6.81640625" customWidth="1"/>
    <col min="7288" max="7288" width="5.26953125" customWidth="1"/>
    <col min="7289" max="7289" width="4.81640625" customWidth="1"/>
    <col min="7290" max="7290" width="4" customWidth="1"/>
    <col min="7291" max="7292" width="1.81640625" customWidth="1"/>
    <col min="7293" max="7293" width="2.453125" customWidth="1"/>
    <col min="7294" max="7294" width="0.7265625" customWidth="1"/>
    <col min="7295" max="7424" width="1.81640625" hidden="1"/>
    <col min="7425" max="7425" width="3.1796875" customWidth="1"/>
    <col min="7426" max="7426" width="7.1796875" customWidth="1"/>
    <col min="7427" max="7427" width="4.7265625" customWidth="1"/>
    <col min="7428" max="7428" width="2.81640625" customWidth="1"/>
    <col min="7429" max="7429" width="4.1796875" customWidth="1"/>
    <col min="7430" max="7430" width="3.81640625" customWidth="1"/>
    <col min="7431" max="7432" width="5" customWidth="1"/>
    <col min="7433" max="7433" width="3.7265625" customWidth="1"/>
    <col min="7434" max="7434" width="16.54296875" customWidth="1"/>
    <col min="7435" max="7435" width="3" bestFit="1" customWidth="1"/>
    <col min="7436" max="7436" width="2.453125" customWidth="1"/>
    <col min="7437" max="7437" width="3.26953125" customWidth="1"/>
    <col min="7438" max="7438" width="2.26953125" customWidth="1"/>
    <col min="7439" max="7439" width="2.7265625" customWidth="1"/>
    <col min="7440" max="7440" width="3" customWidth="1"/>
    <col min="7441" max="7441" width="4.1796875" customWidth="1"/>
    <col min="7442" max="7442" width="3.453125" customWidth="1"/>
    <col min="7443" max="7443" width="7.26953125" customWidth="1"/>
    <col min="7444" max="7444" width="3.81640625" customWidth="1"/>
    <col min="7445" max="7445" width="2.7265625" customWidth="1"/>
    <col min="7446" max="7446" width="2.81640625" customWidth="1"/>
    <col min="7447" max="7448" width="2.7265625" customWidth="1"/>
    <col min="7449" max="7449" width="4" customWidth="1"/>
    <col min="7450" max="7450" width="3.7265625" customWidth="1"/>
    <col min="7451" max="7451" width="21.7265625" customWidth="1"/>
    <col min="7452" max="7452" width="4.26953125" customWidth="1"/>
    <col min="7453" max="7454" width="2.7265625" customWidth="1"/>
    <col min="7455" max="7455" width="5.26953125" customWidth="1"/>
    <col min="7456" max="7456" width="2.7265625" customWidth="1"/>
    <col min="7457" max="7457" width="4.26953125" customWidth="1"/>
    <col min="7458" max="7458" width="4.1796875" customWidth="1"/>
    <col min="7459" max="7460" width="2.7265625" customWidth="1"/>
    <col min="7461" max="7461" width="7.7265625" customWidth="1"/>
    <col min="7462" max="7541" width="2.7265625" customWidth="1"/>
    <col min="7542" max="7542" width="8.1796875" customWidth="1"/>
    <col min="7543" max="7543" width="6.81640625" customWidth="1"/>
    <col min="7544" max="7544" width="5.26953125" customWidth="1"/>
    <col min="7545" max="7545" width="4.81640625" customWidth="1"/>
    <col min="7546" max="7546" width="4" customWidth="1"/>
    <col min="7547" max="7548" width="1.81640625" customWidth="1"/>
    <col min="7549" max="7549" width="2.453125" customWidth="1"/>
    <col min="7550" max="7550" width="0.7265625" customWidth="1"/>
    <col min="7551" max="7680" width="1.81640625" hidden="1"/>
    <col min="7681" max="7681" width="3.1796875" customWidth="1"/>
    <col min="7682" max="7682" width="7.1796875" customWidth="1"/>
    <col min="7683" max="7683" width="4.7265625" customWidth="1"/>
    <col min="7684" max="7684" width="2.81640625" customWidth="1"/>
    <col min="7685" max="7685" width="4.1796875" customWidth="1"/>
    <col min="7686" max="7686" width="3.81640625" customWidth="1"/>
    <col min="7687" max="7688" width="5" customWidth="1"/>
    <col min="7689" max="7689" width="3.7265625" customWidth="1"/>
    <col min="7690" max="7690" width="16.54296875" customWidth="1"/>
    <col min="7691" max="7691" width="3" bestFit="1" customWidth="1"/>
    <col min="7692" max="7692" width="2.453125" customWidth="1"/>
    <col min="7693" max="7693" width="3.26953125" customWidth="1"/>
    <col min="7694" max="7694" width="2.26953125" customWidth="1"/>
    <col min="7695" max="7695" width="2.7265625" customWidth="1"/>
    <col min="7696" max="7696" width="3" customWidth="1"/>
    <col min="7697" max="7697" width="4.1796875" customWidth="1"/>
    <col min="7698" max="7698" width="3.453125" customWidth="1"/>
    <col min="7699" max="7699" width="7.26953125" customWidth="1"/>
    <col min="7700" max="7700" width="3.81640625" customWidth="1"/>
    <col min="7701" max="7701" width="2.7265625" customWidth="1"/>
    <col min="7702" max="7702" width="2.81640625" customWidth="1"/>
    <col min="7703" max="7704" width="2.7265625" customWidth="1"/>
    <col min="7705" max="7705" width="4" customWidth="1"/>
    <col min="7706" max="7706" width="3.7265625" customWidth="1"/>
    <col min="7707" max="7707" width="21.7265625" customWidth="1"/>
    <col min="7708" max="7708" width="4.26953125" customWidth="1"/>
    <col min="7709" max="7710" width="2.7265625" customWidth="1"/>
    <col min="7711" max="7711" width="5.26953125" customWidth="1"/>
    <col min="7712" max="7712" width="2.7265625" customWidth="1"/>
    <col min="7713" max="7713" width="4.26953125" customWidth="1"/>
    <col min="7714" max="7714" width="4.1796875" customWidth="1"/>
    <col min="7715" max="7716" width="2.7265625" customWidth="1"/>
    <col min="7717" max="7717" width="7.7265625" customWidth="1"/>
    <col min="7718" max="7797" width="2.7265625" customWidth="1"/>
    <col min="7798" max="7798" width="8.1796875" customWidth="1"/>
    <col min="7799" max="7799" width="6.81640625" customWidth="1"/>
    <col min="7800" max="7800" width="5.26953125" customWidth="1"/>
    <col min="7801" max="7801" width="4.81640625" customWidth="1"/>
    <col min="7802" max="7802" width="4" customWidth="1"/>
    <col min="7803" max="7804" width="1.81640625" customWidth="1"/>
    <col min="7805" max="7805" width="2.453125" customWidth="1"/>
    <col min="7806" max="7806" width="0.7265625" customWidth="1"/>
    <col min="7807" max="7936" width="1.81640625" hidden="1"/>
    <col min="7937" max="7937" width="3.1796875" customWidth="1"/>
    <col min="7938" max="7938" width="7.1796875" customWidth="1"/>
    <col min="7939" max="7939" width="4.7265625" customWidth="1"/>
    <col min="7940" max="7940" width="2.81640625" customWidth="1"/>
    <col min="7941" max="7941" width="4.1796875" customWidth="1"/>
    <col min="7942" max="7942" width="3.81640625" customWidth="1"/>
    <col min="7943" max="7944" width="5" customWidth="1"/>
    <col min="7945" max="7945" width="3.7265625" customWidth="1"/>
    <col min="7946" max="7946" width="16.54296875" customWidth="1"/>
    <col min="7947" max="7947" width="3" bestFit="1" customWidth="1"/>
    <col min="7948" max="7948" width="2.453125" customWidth="1"/>
    <col min="7949" max="7949" width="3.26953125" customWidth="1"/>
    <col min="7950" max="7950" width="2.26953125" customWidth="1"/>
    <col min="7951" max="7951" width="2.7265625" customWidth="1"/>
    <col min="7952" max="7952" width="3" customWidth="1"/>
    <col min="7953" max="7953" width="4.1796875" customWidth="1"/>
    <col min="7954" max="7954" width="3.453125" customWidth="1"/>
    <col min="7955" max="7955" width="7.26953125" customWidth="1"/>
    <col min="7956" max="7956" width="3.81640625" customWidth="1"/>
    <col min="7957" max="7957" width="2.7265625" customWidth="1"/>
    <col min="7958" max="7958" width="2.81640625" customWidth="1"/>
    <col min="7959" max="7960" width="2.7265625" customWidth="1"/>
    <col min="7961" max="7961" width="4" customWidth="1"/>
    <col min="7962" max="7962" width="3.7265625" customWidth="1"/>
    <col min="7963" max="7963" width="21.7265625" customWidth="1"/>
    <col min="7964" max="7964" width="4.26953125" customWidth="1"/>
    <col min="7965" max="7966" width="2.7265625" customWidth="1"/>
    <col min="7967" max="7967" width="5.26953125" customWidth="1"/>
    <col min="7968" max="7968" width="2.7265625" customWidth="1"/>
    <col min="7969" max="7969" width="4.26953125" customWidth="1"/>
    <col min="7970" max="7970" width="4.1796875" customWidth="1"/>
    <col min="7971" max="7972" width="2.7265625" customWidth="1"/>
    <col min="7973" max="7973" width="7.7265625" customWidth="1"/>
    <col min="7974" max="8053" width="2.7265625" customWidth="1"/>
    <col min="8054" max="8054" width="8.1796875" customWidth="1"/>
    <col min="8055" max="8055" width="6.81640625" customWidth="1"/>
    <col min="8056" max="8056" width="5.26953125" customWidth="1"/>
    <col min="8057" max="8057" width="4.81640625" customWidth="1"/>
    <col min="8058" max="8058" width="4" customWidth="1"/>
    <col min="8059" max="8060" width="1.81640625" customWidth="1"/>
    <col min="8061" max="8061" width="2.453125" customWidth="1"/>
    <col min="8062" max="8062" width="0.7265625" customWidth="1"/>
    <col min="8063" max="8192" width="1.81640625" hidden="1"/>
    <col min="8193" max="8193" width="3.1796875" customWidth="1"/>
    <col min="8194" max="8194" width="7.1796875" customWidth="1"/>
    <col min="8195" max="8195" width="4.7265625" customWidth="1"/>
    <col min="8196" max="8196" width="2.81640625" customWidth="1"/>
    <col min="8197" max="8197" width="4.1796875" customWidth="1"/>
    <col min="8198" max="8198" width="3.81640625" customWidth="1"/>
    <col min="8199" max="8200" width="5" customWidth="1"/>
    <col min="8201" max="8201" width="3.7265625" customWidth="1"/>
    <col min="8202" max="8202" width="16.54296875" customWidth="1"/>
    <col min="8203" max="8203" width="3" bestFit="1" customWidth="1"/>
    <col min="8204" max="8204" width="2.453125" customWidth="1"/>
    <col min="8205" max="8205" width="3.26953125" customWidth="1"/>
    <col min="8206" max="8206" width="2.26953125" customWidth="1"/>
    <col min="8207" max="8207" width="2.7265625" customWidth="1"/>
    <col min="8208" max="8208" width="3" customWidth="1"/>
    <col min="8209" max="8209" width="4.1796875" customWidth="1"/>
    <col min="8210" max="8210" width="3.453125" customWidth="1"/>
    <col min="8211" max="8211" width="7.26953125" customWidth="1"/>
    <col min="8212" max="8212" width="3.81640625" customWidth="1"/>
    <col min="8213" max="8213" width="2.7265625" customWidth="1"/>
    <col min="8214" max="8214" width="2.81640625" customWidth="1"/>
    <col min="8215" max="8216" width="2.7265625" customWidth="1"/>
    <col min="8217" max="8217" width="4" customWidth="1"/>
    <col min="8218" max="8218" width="3.7265625" customWidth="1"/>
    <col min="8219" max="8219" width="21.7265625" customWidth="1"/>
    <col min="8220" max="8220" width="4.26953125" customWidth="1"/>
    <col min="8221" max="8222" width="2.7265625" customWidth="1"/>
    <col min="8223" max="8223" width="5.26953125" customWidth="1"/>
    <col min="8224" max="8224" width="2.7265625" customWidth="1"/>
    <col min="8225" max="8225" width="4.26953125" customWidth="1"/>
    <col min="8226" max="8226" width="4.1796875" customWidth="1"/>
    <col min="8227" max="8228" width="2.7265625" customWidth="1"/>
    <col min="8229" max="8229" width="7.7265625" customWidth="1"/>
    <col min="8230" max="8309" width="2.7265625" customWidth="1"/>
    <col min="8310" max="8310" width="8.1796875" customWidth="1"/>
    <col min="8311" max="8311" width="6.81640625" customWidth="1"/>
    <col min="8312" max="8312" width="5.26953125" customWidth="1"/>
    <col min="8313" max="8313" width="4.81640625" customWidth="1"/>
    <col min="8314" max="8314" width="4" customWidth="1"/>
    <col min="8315" max="8316" width="1.81640625" customWidth="1"/>
    <col min="8317" max="8317" width="2.453125" customWidth="1"/>
    <col min="8318" max="8318" width="0.7265625" customWidth="1"/>
    <col min="8319" max="8448" width="1.81640625" hidden="1"/>
    <col min="8449" max="8449" width="3.1796875" customWidth="1"/>
    <col min="8450" max="8450" width="7.1796875" customWidth="1"/>
    <col min="8451" max="8451" width="4.7265625" customWidth="1"/>
    <col min="8452" max="8452" width="2.81640625" customWidth="1"/>
    <col min="8453" max="8453" width="4.1796875" customWidth="1"/>
    <col min="8454" max="8454" width="3.81640625" customWidth="1"/>
    <col min="8455" max="8456" width="5" customWidth="1"/>
    <col min="8457" max="8457" width="3.7265625" customWidth="1"/>
    <col min="8458" max="8458" width="16.54296875" customWidth="1"/>
    <col min="8459" max="8459" width="3" bestFit="1" customWidth="1"/>
    <col min="8460" max="8460" width="2.453125" customWidth="1"/>
    <col min="8461" max="8461" width="3.26953125" customWidth="1"/>
    <col min="8462" max="8462" width="2.26953125" customWidth="1"/>
    <col min="8463" max="8463" width="2.7265625" customWidth="1"/>
    <col min="8464" max="8464" width="3" customWidth="1"/>
    <col min="8465" max="8465" width="4.1796875" customWidth="1"/>
    <col min="8466" max="8466" width="3.453125" customWidth="1"/>
    <col min="8467" max="8467" width="7.26953125" customWidth="1"/>
    <col min="8468" max="8468" width="3.81640625" customWidth="1"/>
    <col min="8469" max="8469" width="2.7265625" customWidth="1"/>
    <col min="8470" max="8470" width="2.81640625" customWidth="1"/>
    <col min="8471" max="8472" width="2.7265625" customWidth="1"/>
    <col min="8473" max="8473" width="4" customWidth="1"/>
    <col min="8474" max="8474" width="3.7265625" customWidth="1"/>
    <col min="8475" max="8475" width="21.7265625" customWidth="1"/>
    <col min="8476" max="8476" width="4.26953125" customWidth="1"/>
    <col min="8477" max="8478" width="2.7265625" customWidth="1"/>
    <col min="8479" max="8479" width="5.26953125" customWidth="1"/>
    <col min="8480" max="8480" width="2.7265625" customWidth="1"/>
    <col min="8481" max="8481" width="4.26953125" customWidth="1"/>
    <col min="8482" max="8482" width="4.1796875" customWidth="1"/>
    <col min="8483" max="8484" width="2.7265625" customWidth="1"/>
    <col min="8485" max="8485" width="7.7265625" customWidth="1"/>
    <col min="8486" max="8565" width="2.7265625" customWidth="1"/>
    <col min="8566" max="8566" width="8.1796875" customWidth="1"/>
    <col min="8567" max="8567" width="6.81640625" customWidth="1"/>
    <col min="8568" max="8568" width="5.26953125" customWidth="1"/>
    <col min="8569" max="8569" width="4.81640625" customWidth="1"/>
    <col min="8570" max="8570" width="4" customWidth="1"/>
    <col min="8571" max="8572" width="1.81640625" customWidth="1"/>
    <col min="8573" max="8573" width="2.453125" customWidth="1"/>
    <col min="8574" max="8574" width="0.7265625" customWidth="1"/>
    <col min="8575" max="8704" width="1.81640625" hidden="1"/>
    <col min="8705" max="8705" width="3.1796875" customWidth="1"/>
    <col min="8706" max="8706" width="7.1796875" customWidth="1"/>
    <col min="8707" max="8707" width="4.7265625" customWidth="1"/>
    <col min="8708" max="8708" width="2.81640625" customWidth="1"/>
    <col min="8709" max="8709" width="4.1796875" customWidth="1"/>
    <col min="8710" max="8710" width="3.81640625" customWidth="1"/>
    <col min="8711" max="8712" width="5" customWidth="1"/>
    <col min="8713" max="8713" width="3.7265625" customWidth="1"/>
    <col min="8714" max="8714" width="16.54296875" customWidth="1"/>
    <col min="8715" max="8715" width="3" bestFit="1" customWidth="1"/>
    <col min="8716" max="8716" width="2.453125" customWidth="1"/>
    <col min="8717" max="8717" width="3.26953125" customWidth="1"/>
    <col min="8718" max="8718" width="2.26953125" customWidth="1"/>
    <col min="8719" max="8719" width="2.7265625" customWidth="1"/>
    <col min="8720" max="8720" width="3" customWidth="1"/>
    <col min="8721" max="8721" width="4.1796875" customWidth="1"/>
    <col min="8722" max="8722" width="3.453125" customWidth="1"/>
    <col min="8723" max="8723" width="7.26953125" customWidth="1"/>
    <col min="8724" max="8724" width="3.81640625" customWidth="1"/>
    <col min="8725" max="8725" width="2.7265625" customWidth="1"/>
    <col min="8726" max="8726" width="2.81640625" customWidth="1"/>
    <col min="8727" max="8728" width="2.7265625" customWidth="1"/>
    <col min="8729" max="8729" width="4" customWidth="1"/>
    <col min="8730" max="8730" width="3.7265625" customWidth="1"/>
    <col min="8731" max="8731" width="21.7265625" customWidth="1"/>
    <col min="8732" max="8732" width="4.26953125" customWidth="1"/>
    <col min="8733" max="8734" width="2.7265625" customWidth="1"/>
    <col min="8735" max="8735" width="5.26953125" customWidth="1"/>
    <col min="8736" max="8736" width="2.7265625" customWidth="1"/>
    <col min="8737" max="8737" width="4.26953125" customWidth="1"/>
    <col min="8738" max="8738" width="4.1796875" customWidth="1"/>
    <col min="8739" max="8740" width="2.7265625" customWidth="1"/>
    <col min="8741" max="8741" width="7.7265625" customWidth="1"/>
    <col min="8742" max="8821" width="2.7265625" customWidth="1"/>
    <col min="8822" max="8822" width="8.1796875" customWidth="1"/>
    <col min="8823" max="8823" width="6.81640625" customWidth="1"/>
    <col min="8824" max="8824" width="5.26953125" customWidth="1"/>
    <col min="8825" max="8825" width="4.81640625" customWidth="1"/>
    <col min="8826" max="8826" width="4" customWidth="1"/>
    <col min="8827" max="8828" width="1.81640625" customWidth="1"/>
    <col min="8829" max="8829" width="2.453125" customWidth="1"/>
    <col min="8830" max="8830" width="0.7265625" customWidth="1"/>
    <col min="8831" max="8960" width="1.81640625" hidden="1"/>
    <col min="8961" max="8961" width="3.1796875" customWidth="1"/>
    <col min="8962" max="8962" width="7.1796875" customWidth="1"/>
    <col min="8963" max="8963" width="4.7265625" customWidth="1"/>
    <col min="8964" max="8964" width="2.81640625" customWidth="1"/>
    <col min="8965" max="8965" width="4.1796875" customWidth="1"/>
    <col min="8966" max="8966" width="3.81640625" customWidth="1"/>
    <col min="8967" max="8968" width="5" customWidth="1"/>
    <col min="8969" max="8969" width="3.7265625" customWidth="1"/>
    <col min="8970" max="8970" width="16.54296875" customWidth="1"/>
    <col min="8971" max="8971" width="3" bestFit="1" customWidth="1"/>
    <col min="8972" max="8972" width="2.453125" customWidth="1"/>
    <col min="8973" max="8973" width="3.26953125" customWidth="1"/>
    <col min="8974" max="8974" width="2.26953125" customWidth="1"/>
    <col min="8975" max="8975" width="2.7265625" customWidth="1"/>
    <col min="8976" max="8976" width="3" customWidth="1"/>
    <col min="8977" max="8977" width="4.1796875" customWidth="1"/>
    <col min="8978" max="8978" width="3.453125" customWidth="1"/>
    <col min="8979" max="8979" width="7.26953125" customWidth="1"/>
    <col min="8980" max="8980" width="3.81640625" customWidth="1"/>
    <col min="8981" max="8981" width="2.7265625" customWidth="1"/>
    <col min="8982" max="8982" width="2.81640625" customWidth="1"/>
    <col min="8983" max="8984" width="2.7265625" customWidth="1"/>
    <col min="8985" max="8985" width="4" customWidth="1"/>
    <col min="8986" max="8986" width="3.7265625" customWidth="1"/>
    <col min="8987" max="8987" width="21.7265625" customWidth="1"/>
    <col min="8988" max="8988" width="4.26953125" customWidth="1"/>
    <col min="8989" max="8990" width="2.7265625" customWidth="1"/>
    <col min="8991" max="8991" width="5.26953125" customWidth="1"/>
    <col min="8992" max="8992" width="2.7265625" customWidth="1"/>
    <col min="8993" max="8993" width="4.26953125" customWidth="1"/>
    <col min="8994" max="8994" width="4.1796875" customWidth="1"/>
    <col min="8995" max="8996" width="2.7265625" customWidth="1"/>
    <col min="8997" max="8997" width="7.7265625" customWidth="1"/>
    <col min="8998" max="9077" width="2.7265625" customWidth="1"/>
    <col min="9078" max="9078" width="8.1796875" customWidth="1"/>
    <col min="9079" max="9079" width="6.81640625" customWidth="1"/>
    <col min="9080" max="9080" width="5.26953125" customWidth="1"/>
    <col min="9081" max="9081" width="4.81640625" customWidth="1"/>
    <col min="9082" max="9082" width="4" customWidth="1"/>
    <col min="9083" max="9084" width="1.81640625" customWidth="1"/>
    <col min="9085" max="9085" width="2.453125" customWidth="1"/>
    <col min="9086" max="9086" width="0.7265625" customWidth="1"/>
    <col min="9087" max="9216" width="1.81640625" hidden="1"/>
    <col min="9217" max="9217" width="3.1796875" customWidth="1"/>
    <col min="9218" max="9218" width="7.1796875" customWidth="1"/>
    <col min="9219" max="9219" width="4.7265625" customWidth="1"/>
    <col min="9220" max="9220" width="2.81640625" customWidth="1"/>
    <col min="9221" max="9221" width="4.1796875" customWidth="1"/>
    <col min="9222" max="9222" width="3.81640625" customWidth="1"/>
    <col min="9223" max="9224" width="5" customWidth="1"/>
    <col min="9225" max="9225" width="3.7265625" customWidth="1"/>
    <col min="9226" max="9226" width="16.54296875" customWidth="1"/>
    <col min="9227" max="9227" width="3" bestFit="1" customWidth="1"/>
    <col min="9228" max="9228" width="2.453125" customWidth="1"/>
    <col min="9229" max="9229" width="3.26953125" customWidth="1"/>
    <col min="9230" max="9230" width="2.26953125" customWidth="1"/>
    <col min="9231" max="9231" width="2.7265625" customWidth="1"/>
    <col min="9232" max="9232" width="3" customWidth="1"/>
    <col min="9233" max="9233" width="4.1796875" customWidth="1"/>
    <col min="9234" max="9234" width="3.453125" customWidth="1"/>
    <col min="9235" max="9235" width="7.26953125" customWidth="1"/>
    <col min="9236" max="9236" width="3.81640625" customWidth="1"/>
    <col min="9237" max="9237" width="2.7265625" customWidth="1"/>
    <col min="9238" max="9238" width="2.81640625" customWidth="1"/>
    <col min="9239" max="9240" width="2.7265625" customWidth="1"/>
    <col min="9241" max="9241" width="4" customWidth="1"/>
    <col min="9242" max="9242" width="3.7265625" customWidth="1"/>
    <col min="9243" max="9243" width="21.7265625" customWidth="1"/>
    <col min="9244" max="9244" width="4.26953125" customWidth="1"/>
    <col min="9245" max="9246" width="2.7265625" customWidth="1"/>
    <col min="9247" max="9247" width="5.26953125" customWidth="1"/>
    <col min="9248" max="9248" width="2.7265625" customWidth="1"/>
    <col min="9249" max="9249" width="4.26953125" customWidth="1"/>
    <col min="9250" max="9250" width="4.1796875" customWidth="1"/>
    <col min="9251" max="9252" width="2.7265625" customWidth="1"/>
    <col min="9253" max="9253" width="7.7265625" customWidth="1"/>
    <col min="9254" max="9333" width="2.7265625" customWidth="1"/>
    <col min="9334" max="9334" width="8.1796875" customWidth="1"/>
    <col min="9335" max="9335" width="6.81640625" customWidth="1"/>
    <col min="9336" max="9336" width="5.26953125" customWidth="1"/>
    <col min="9337" max="9337" width="4.81640625" customWidth="1"/>
    <col min="9338" max="9338" width="4" customWidth="1"/>
    <col min="9339" max="9340" width="1.81640625" customWidth="1"/>
    <col min="9341" max="9341" width="2.453125" customWidth="1"/>
    <col min="9342" max="9342" width="0.7265625" customWidth="1"/>
    <col min="9343" max="9472" width="1.81640625" hidden="1"/>
    <col min="9473" max="9473" width="3.1796875" customWidth="1"/>
    <col min="9474" max="9474" width="7.1796875" customWidth="1"/>
    <col min="9475" max="9475" width="4.7265625" customWidth="1"/>
    <col min="9476" max="9476" width="2.81640625" customWidth="1"/>
    <col min="9477" max="9477" width="4.1796875" customWidth="1"/>
    <col min="9478" max="9478" width="3.81640625" customWidth="1"/>
    <col min="9479" max="9480" width="5" customWidth="1"/>
    <col min="9481" max="9481" width="3.7265625" customWidth="1"/>
    <col min="9482" max="9482" width="16.54296875" customWidth="1"/>
    <col min="9483" max="9483" width="3" bestFit="1" customWidth="1"/>
    <col min="9484" max="9484" width="2.453125" customWidth="1"/>
    <col min="9485" max="9485" width="3.26953125" customWidth="1"/>
    <col min="9486" max="9486" width="2.26953125" customWidth="1"/>
    <col min="9487" max="9487" width="2.7265625" customWidth="1"/>
    <col min="9488" max="9488" width="3" customWidth="1"/>
    <col min="9489" max="9489" width="4.1796875" customWidth="1"/>
    <col min="9490" max="9490" width="3.453125" customWidth="1"/>
    <col min="9491" max="9491" width="7.26953125" customWidth="1"/>
    <col min="9492" max="9492" width="3.81640625" customWidth="1"/>
    <col min="9493" max="9493" width="2.7265625" customWidth="1"/>
    <col min="9494" max="9494" width="2.81640625" customWidth="1"/>
    <col min="9495" max="9496" width="2.7265625" customWidth="1"/>
    <col min="9497" max="9497" width="4" customWidth="1"/>
    <col min="9498" max="9498" width="3.7265625" customWidth="1"/>
    <col min="9499" max="9499" width="21.7265625" customWidth="1"/>
    <col min="9500" max="9500" width="4.26953125" customWidth="1"/>
    <col min="9501" max="9502" width="2.7265625" customWidth="1"/>
    <col min="9503" max="9503" width="5.26953125" customWidth="1"/>
    <col min="9504" max="9504" width="2.7265625" customWidth="1"/>
    <col min="9505" max="9505" width="4.26953125" customWidth="1"/>
    <col min="9506" max="9506" width="4.1796875" customWidth="1"/>
    <col min="9507" max="9508" width="2.7265625" customWidth="1"/>
    <col min="9509" max="9509" width="7.7265625" customWidth="1"/>
    <col min="9510" max="9589" width="2.7265625" customWidth="1"/>
    <col min="9590" max="9590" width="8.1796875" customWidth="1"/>
    <col min="9591" max="9591" width="6.81640625" customWidth="1"/>
    <col min="9592" max="9592" width="5.26953125" customWidth="1"/>
    <col min="9593" max="9593" width="4.81640625" customWidth="1"/>
    <col min="9594" max="9594" width="4" customWidth="1"/>
    <col min="9595" max="9596" width="1.81640625" customWidth="1"/>
    <col min="9597" max="9597" width="2.453125" customWidth="1"/>
    <col min="9598" max="9598" width="0.7265625" customWidth="1"/>
    <col min="9599" max="9728" width="1.81640625" hidden="1"/>
    <col min="9729" max="9729" width="3.1796875" customWidth="1"/>
    <col min="9730" max="9730" width="7.1796875" customWidth="1"/>
    <col min="9731" max="9731" width="4.7265625" customWidth="1"/>
    <col min="9732" max="9732" width="2.81640625" customWidth="1"/>
    <col min="9733" max="9733" width="4.1796875" customWidth="1"/>
    <col min="9734" max="9734" width="3.81640625" customWidth="1"/>
    <col min="9735" max="9736" width="5" customWidth="1"/>
    <col min="9737" max="9737" width="3.7265625" customWidth="1"/>
    <col min="9738" max="9738" width="16.54296875" customWidth="1"/>
    <col min="9739" max="9739" width="3" bestFit="1" customWidth="1"/>
    <col min="9740" max="9740" width="2.453125" customWidth="1"/>
    <col min="9741" max="9741" width="3.26953125" customWidth="1"/>
    <col min="9742" max="9742" width="2.26953125" customWidth="1"/>
    <col min="9743" max="9743" width="2.7265625" customWidth="1"/>
    <col min="9744" max="9744" width="3" customWidth="1"/>
    <col min="9745" max="9745" width="4.1796875" customWidth="1"/>
    <col min="9746" max="9746" width="3.453125" customWidth="1"/>
    <col min="9747" max="9747" width="7.26953125" customWidth="1"/>
    <col min="9748" max="9748" width="3.81640625" customWidth="1"/>
    <col min="9749" max="9749" width="2.7265625" customWidth="1"/>
    <col min="9750" max="9750" width="2.81640625" customWidth="1"/>
    <col min="9751" max="9752" width="2.7265625" customWidth="1"/>
    <col min="9753" max="9753" width="4" customWidth="1"/>
    <col min="9754" max="9754" width="3.7265625" customWidth="1"/>
    <col min="9755" max="9755" width="21.7265625" customWidth="1"/>
    <col min="9756" max="9756" width="4.26953125" customWidth="1"/>
    <col min="9757" max="9758" width="2.7265625" customWidth="1"/>
    <col min="9759" max="9759" width="5.26953125" customWidth="1"/>
    <col min="9760" max="9760" width="2.7265625" customWidth="1"/>
    <col min="9761" max="9761" width="4.26953125" customWidth="1"/>
    <col min="9762" max="9762" width="4.1796875" customWidth="1"/>
    <col min="9763" max="9764" width="2.7265625" customWidth="1"/>
    <col min="9765" max="9765" width="7.7265625" customWidth="1"/>
    <col min="9766" max="9845" width="2.7265625" customWidth="1"/>
    <col min="9846" max="9846" width="8.1796875" customWidth="1"/>
    <col min="9847" max="9847" width="6.81640625" customWidth="1"/>
    <col min="9848" max="9848" width="5.26953125" customWidth="1"/>
    <col min="9849" max="9849" width="4.81640625" customWidth="1"/>
    <col min="9850" max="9850" width="4" customWidth="1"/>
    <col min="9851" max="9852" width="1.81640625" customWidth="1"/>
    <col min="9853" max="9853" width="2.453125" customWidth="1"/>
    <col min="9854" max="9854" width="0.7265625" customWidth="1"/>
    <col min="9855" max="9984" width="1.81640625" hidden="1"/>
    <col min="9985" max="9985" width="3.1796875" customWidth="1"/>
    <col min="9986" max="9986" width="7.1796875" customWidth="1"/>
    <col min="9987" max="9987" width="4.7265625" customWidth="1"/>
    <col min="9988" max="9988" width="2.81640625" customWidth="1"/>
    <col min="9989" max="9989" width="4.1796875" customWidth="1"/>
    <col min="9990" max="9990" width="3.81640625" customWidth="1"/>
    <col min="9991" max="9992" width="5" customWidth="1"/>
    <col min="9993" max="9993" width="3.7265625" customWidth="1"/>
    <col min="9994" max="9994" width="16.54296875" customWidth="1"/>
    <col min="9995" max="9995" width="3" bestFit="1" customWidth="1"/>
    <col min="9996" max="9996" width="2.453125" customWidth="1"/>
    <col min="9997" max="9997" width="3.26953125" customWidth="1"/>
    <col min="9998" max="9998" width="2.26953125" customWidth="1"/>
    <col min="9999" max="9999" width="2.7265625" customWidth="1"/>
    <col min="10000" max="10000" width="3" customWidth="1"/>
    <col min="10001" max="10001" width="4.1796875" customWidth="1"/>
    <col min="10002" max="10002" width="3.453125" customWidth="1"/>
    <col min="10003" max="10003" width="7.26953125" customWidth="1"/>
    <col min="10004" max="10004" width="3.81640625" customWidth="1"/>
    <col min="10005" max="10005" width="2.7265625" customWidth="1"/>
    <col min="10006" max="10006" width="2.81640625" customWidth="1"/>
    <col min="10007" max="10008" width="2.7265625" customWidth="1"/>
    <col min="10009" max="10009" width="4" customWidth="1"/>
    <col min="10010" max="10010" width="3.7265625" customWidth="1"/>
    <col min="10011" max="10011" width="21.7265625" customWidth="1"/>
    <col min="10012" max="10012" width="4.26953125" customWidth="1"/>
    <col min="10013" max="10014" width="2.7265625" customWidth="1"/>
    <col min="10015" max="10015" width="5.26953125" customWidth="1"/>
    <col min="10016" max="10016" width="2.7265625" customWidth="1"/>
    <col min="10017" max="10017" width="4.26953125" customWidth="1"/>
    <col min="10018" max="10018" width="4.1796875" customWidth="1"/>
    <col min="10019" max="10020" width="2.7265625" customWidth="1"/>
    <col min="10021" max="10021" width="7.7265625" customWidth="1"/>
    <col min="10022" max="10101" width="2.7265625" customWidth="1"/>
    <col min="10102" max="10102" width="8.1796875" customWidth="1"/>
    <col min="10103" max="10103" width="6.81640625" customWidth="1"/>
    <col min="10104" max="10104" width="5.26953125" customWidth="1"/>
    <col min="10105" max="10105" width="4.81640625" customWidth="1"/>
    <col min="10106" max="10106" width="4" customWidth="1"/>
    <col min="10107" max="10108" width="1.81640625" customWidth="1"/>
    <col min="10109" max="10109" width="2.453125" customWidth="1"/>
    <col min="10110" max="10110" width="0.7265625" customWidth="1"/>
    <col min="10111" max="10240" width="1.81640625" hidden="1"/>
    <col min="10241" max="10241" width="3.1796875" customWidth="1"/>
    <col min="10242" max="10242" width="7.1796875" customWidth="1"/>
    <col min="10243" max="10243" width="4.7265625" customWidth="1"/>
    <col min="10244" max="10244" width="2.81640625" customWidth="1"/>
    <col min="10245" max="10245" width="4.1796875" customWidth="1"/>
    <col min="10246" max="10246" width="3.81640625" customWidth="1"/>
    <col min="10247" max="10248" width="5" customWidth="1"/>
    <col min="10249" max="10249" width="3.7265625" customWidth="1"/>
    <col min="10250" max="10250" width="16.54296875" customWidth="1"/>
    <col min="10251" max="10251" width="3" bestFit="1" customWidth="1"/>
    <col min="10252" max="10252" width="2.453125" customWidth="1"/>
    <col min="10253" max="10253" width="3.26953125" customWidth="1"/>
    <col min="10254" max="10254" width="2.26953125" customWidth="1"/>
    <col min="10255" max="10255" width="2.7265625" customWidth="1"/>
    <col min="10256" max="10256" width="3" customWidth="1"/>
    <col min="10257" max="10257" width="4.1796875" customWidth="1"/>
    <col min="10258" max="10258" width="3.453125" customWidth="1"/>
    <col min="10259" max="10259" width="7.26953125" customWidth="1"/>
    <col min="10260" max="10260" width="3.81640625" customWidth="1"/>
    <col min="10261" max="10261" width="2.7265625" customWidth="1"/>
    <col min="10262" max="10262" width="2.81640625" customWidth="1"/>
    <col min="10263" max="10264" width="2.7265625" customWidth="1"/>
    <col min="10265" max="10265" width="4" customWidth="1"/>
    <col min="10266" max="10266" width="3.7265625" customWidth="1"/>
    <col min="10267" max="10267" width="21.7265625" customWidth="1"/>
    <col min="10268" max="10268" width="4.26953125" customWidth="1"/>
    <col min="10269" max="10270" width="2.7265625" customWidth="1"/>
    <col min="10271" max="10271" width="5.26953125" customWidth="1"/>
    <col min="10272" max="10272" width="2.7265625" customWidth="1"/>
    <col min="10273" max="10273" width="4.26953125" customWidth="1"/>
    <col min="10274" max="10274" width="4.1796875" customWidth="1"/>
    <col min="10275" max="10276" width="2.7265625" customWidth="1"/>
    <col min="10277" max="10277" width="7.7265625" customWidth="1"/>
    <col min="10278" max="10357" width="2.7265625" customWidth="1"/>
    <col min="10358" max="10358" width="8.1796875" customWidth="1"/>
    <col min="10359" max="10359" width="6.81640625" customWidth="1"/>
    <col min="10360" max="10360" width="5.26953125" customWidth="1"/>
    <col min="10361" max="10361" width="4.81640625" customWidth="1"/>
    <col min="10362" max="10362" width="4" customWidth="1"/>
    <col min="10363" max="10364" width="1.81640625" customWidth="1"/>
    <col min="10365" max="10365" width="2.453125" customWidth="1"/>
    <col min="10366" max="10366" width="0.7265625" customWidth="1"/>
    <col min="10367" max="10496" width="1.81640625" hidden="1"/>
    <col min="10497" max="10497" width="3.1796875" customWidth="1"/>
    <col min="10498" max="10498" width="7.1796875" customWidth="1"/>
    <col min="10499" max="10499" width="4.7265625" customWidth="1"/>
    <col min="10500" max="10500" width="2.81640625" customWidth="1"/>
    <col min="10501" max="10501" width="4.1796875" customWidth="1"/>
    <col min="10502" max="10502" width="3.81640625" customWidth="1"/>
    <col min="10503" max="10504" width="5" customWidth="1"/>
    <col min="10505" max="10505" width="3.7265625" customWidth="1"/>
    <col min="10506" max="10506" width="16.54296875" customWidth="1"/>
    <col min="10507" max="10507" width="3" bestFit="1" customWidth="1"/>
    <col min="10508" max="10508" width="2.453125" customWidth="1"/>
    <col min="10509" max="10509" width="3.26953125" customWidth="1"/>
    <col min="10510" max="10510" width="2.26953125" customWidth="1"/>
    <col min="10511" max="10511" width="2.7265625" customWidth="1"/>
    <col min="10512" max="10512" width="3" customWidth="1"/>
    <col min="10513" max="10513" width="4.1796875" customWidth="1"/>
    <col min="10514" max="10514" width="3.453125" customWidth="1"/>
    <col min="10515" max="10515" width="7.26953125" customWidth="1"/>
    <col min="10516" max="10516" width="3.81640625" customWidth="1"/>
    <col min="10517" max="10517" width="2.7265625" customWidth="1"/>
    <col min="10518" max="10518" width="2.81640625" customWidth="1"/>
    <col min="10519" max="10520" width="2.7265625" customWidth="1"/>
    <col min="10521" max="10521" width="4" customWidth="1"/>
    <col min="10522" max="10522" width="3.7265625" customWidth="1"/>
    <col min="10523" max="10523" width="21.7265625" customWidth="1"/>
    <col min="10524" max="10524" width="4.26953125" customWidth="1"/>
    <col min="10525" max="10526" width="2.7265625" customWidth="1"/>
    <col min="10527" max="10527" width="5.26953125" customWidth="1"/>
    <col min="10528" max="10528" width="2.7265625" customWidth="1"/>
    <col min="10529" max="10529" width="4.26953125" customWidth="1"/>
    <col min="10530" max="10530" width="4.1796875" customWidth="1"/>
    <col min="10531" max="10532" width="2.7265625" customWidth="1"/>
    <col min="10533" max="10533" width="7.7265625" customWidth="1"/>
    <col min="10534" max="10613" width="2.7265625" customWidth="1"/>
    <col min="10614" max="10614" width="8.1796875" customWidth="1"/>
    <col min="10615" max="10615" width="6.81640625" customWidth="1"/>
    <col min="10616" max="10616" width="5.26953125" customWidth="1"/>
    <col min="10617" max="10617" width="4.81640625" customWidth="1"/>
    <col min="10618" max="10618" width="4" customWidth="1"/>
    <col min="10619" max="10620" width="1.81640625" customWidth="1"/>
    <col min="10621" max="10621" width="2.453125" customWidth="1"/>
    <col min="10622" max="10622" width="0.7265625" customWidth="1"/>
    <col min="10623" max="10752" width="1.81640625" hidden="1"/>
    <col min="10753" max="10753" width="3.1796875" customWidth="1"/>
    <col min="10754" max="10754" width="7.1796875" customWidth="1"/>
    <col min="10755" max="10755" width="4.7265625" customWidth="1"/>
    <col min="10756" max="10756" width="2.81640625" customWidth="1"/>
    <col min="10757" max="10757" width="4.1796875" customWidth="1"/>
    <col min="10758" max="10758" width="3.81640625" customWidth="1"/>
    <col min="10759" max="10760" width="5" customWidth="1"/>
    <col min="10761" max="10761" width="3.7265625" customWidth="1"/>
    <col min="10762" max="10762" width="16.54296875" customWidth="1"/>
    <col min="10763" max="10763" width="3" bestFit="1" customWidth="1"/>
    <col min="10764" max="10764" width="2.453125" customWidth="1"/>
    <col min="10765" max="10765" width="3.26953125" customWidth="1"/>
    <col min="10766" max="10766" width="2.26953125" customWidth="1"/>
    <col min="10767" max="10767" width="2.7265625" customWidth="1"/>
    <col min="10768" max="10768" width="3" customWidth="1"/>
    <col min="10769" max="10769" width="4.1796875" customWidth="1"/>
    <col min="10770" max="10770" width="3.453125" customWidth="1"/>
    <col min="10771" max="10771" width="7.26953125" customWidth="1"/>
    <col min="10772" max="10772" width="3.81640625" customWidth="1"/>
    <col min="10773" max="10773" width="2.7265625" customWidth="1"/>
    <col min="10774" max="10774" width="2.81640625" customWidth="1"/>
    <col min="10775" max="10776" width="2.7265625" customWidth="1"/>
    <col min="10777" max="10777" width="4" customWidth="1"/>
    <col min="10778" max="10778" width="3.7265625" customWidth="1"/>
    <col min="10779" max="10779" width="21.7265625" customWidth="1"/>
    <col min="10780" max="10780" width="4.26953125" customWidth="1"/>
    <col min="10781" max="10782" width="2.7265625" customWidth="1"/>
    <col min="10783" max="10783" width="5.26953125" customWidth="1"/>
    <col min="10784" max="10784" width="2.7265625" customWidth="1"/>
    <col min="10785" max="10785" width="4.26953125" customWidth="1"/>
    <col min="10786" max="10786" width="4.1796875" customWidth="1"/>
    <col min="10787" max="10788" width="2.7265625" customWidth="1"/>
    <col min="10789" max="10789" width="7.7265625" customWidth="1"/>
    <col min="10790" max="10869" width="2.7265625" customWidth="1"/>
    <col min="10870" max="10870" width="8.1796875" customWidth="1"/>
    <col min="10871" max="10871" width="6.81640625" customWidth="1"/>
    <col min="10872" max="10872" width="5.26953125" customWidth="1"/>
    <col min="10873" max="10873" width="4.81640625" customWidth="1"/>
    <col min="10874" max="10874" width="4" customWidth="1"/>
    <col min="10875" max="10876" width="1.81640625" customWidth="1"/>
    <col min="10877" max="10877" width="2.453125" customWidth="1"/>
    <col min="10878" max="10878" width="0.7265625" customWidth="1"/>
    <col min="10879" max="11008" width="1.81640625" hidden="1"/>
    <col min="11009" max="11009" width="3.1796875" customWidth="1"/>
    <col min="11010" max="11010" width="7.1796875" customWidth="1"/>
    <col min="11011" max="11011" width="4.7265625" customWidth="1"/>
    <col min="11012" max="11012" width="2.81640625" customWidth="1"/>
    <col min="11013" max="11013" width="4.1796875" customWidth="1"/>
    <col min="11014" max="11014" width="3.81640625" customWidth="1"/>
    <col min="11015" max="11016" width="5" customWidth="1"/>
    <col min="11017" max="11017" width="3.7265625" customWidth="1"/>
    <col min="11018" max="11018" width="16.54296875" customWidth="1"/>
    <col min="11019" max="11019" width="3" bestFit="1" customWidth="1"/>
    <col min="11020" max="11020" width="2.453125" customWidth="1"/>
    <col min="11021" max="11021" width="3.26953125" customWidth="1"/>
    <col min="11022" max="11022" width="2.26953125" customWidth="1"/>
    <col min="11023" max="11023" width="2.7265625" customWidth="1"/>
    <col min="11024" max="11024" width="3" customWidth="1"/>
    <col min="11025" max="11025" width="4.1796875" customWidth="1"/>
    <col min="11026" max="11026" width="3.453125" customWidth="1"/>
    <col min="11027" max="11027" width="7.26953125" customWidth="1"/>
    <col min="11028" max="11028" width="3.81640625" customWidth="1"/>
    <col min="11029" max="11029" width="2.7265625" customWidth="1"/>
    <col min="11030" max="11030" width="2.81640625" customWidth="1"/>
    <col min="11031" max="11032" width="2.7265625" customWidth="1"/>
    <col min="11033" max="11033" width="4" customWidth="1"/>
    <col min="11034" max="11034" width="3.7265625" customWidth="1"/>
    <col min="11035" max="11035" width="21.7265625" customWidth="1"/>
    <col min="11036" max="11036" width="4.26953125" customWidth="1"/>
    <col min="11037" max="11038" width="2.7265625" customWidth="1"/>
    <col min="11039" max="11039" width="5.26953125" customWidth="1"/>
    <col min="11040" max="11040" width="2.7265625" customWidth="1"/>
    <col min="11041" max="11041" width="4.26953125" customWidth="1"/>
    <col min="11042" max="11042" width="4.1796875" customWidth="1"/>
    <col min="11043" max="11044" width="2.7265625" customWidth="1"/>
    <col min="11045" max="11045" width="7.7265625" customWidth="1"/>
    <col min="11046" max="11125" width="2.7265625" customWidth="1"/>
    <col min="11126" max="11126" width="8.1796875" customWidth="1"/>
    <col min="11127" max="11127" width="6.81640625" customWidth="1"/>
    <col min="11128" max="11128" width="5.26953125" customWidth="1"/>
    <col min="11129" max="11129" width="4.81640625" customWidth="1"/>
    <col min="11130" max="11130" width="4" customWidth="1"/>
    <col min="11131" max="11132" width="1.81640625" customWidth="1"/>
    <col min="11133" max="11133" width="2.453125" customWidth="1"/>
    <col min="11134" max="11134" width="0.7265625" customWidth="1"/>
    <col min="11135" max="11264" width="1.81640625" hidden="1"/>
    <col min="11265" max="11265" width="3.1796875" customWidth="1"/>
    <col min="11266" max="11266" width="7.1796875" customWidth="1"/>
    <col min="11267" max="11267" width="4.7265625" customWidth="1"/>
    <col min="11268" max="11268" width="2.81640625" customWidth="1"/>
    <col min="11269" max="11269" width="4.1796875" customWidth="1"/>
    <col min="11270" max="11270" width="3.81640625" customWidth="1"/>
    <col min="11271" max="11272" width="5" customWidth="1"/>
    <col min="11273" max="11273" width="3.7265625" customWidth="1"/>
    <col min="11274" max="11274" width="16.54296875" customWidth="1"/>
    <col min="11275" max="11275" width="3" bestFit="1" customWidth="1"/>
    <col min="11276" max="11276" width="2.453125" customWidth="1"/>
    <col min="11277" max="11277" width="3.26953125" customWidth="1"/>
    <col min="11278" max="11278" width="2.26953125" customWidth="1"/>
    <col min="11279" max="11279" width="2.7265625" customWidth="1"/>
    <col min="11280" max="11280" width="3" customWidth="1"/>
    <col min="11281" max="11281" width="4.1796875" customWidth="1"/>
    <col min="11282" max="11282" width="3.453125" customWidth="1"/>
    <col min="11283" max="11283" width="7.26953125" customWidth="1"/>
    <col min="11284" max="11284" width="3.81640625" customWidth="1"/>
    <col min="11285" max="11285" width="2.7265625" customWidth="1"/>
    <col min="11286" max="11286" width="2.81640625" customWidth="1"/>
    <col min="11287" max="11288" width="2.7265625" customWidth="1"/>
    <col min="11289" max="11289" width="4" customWidth="1"/>
    <col min="11290" max="11290" width="3.7265625" customWidth="1"/>
    <col min="11291" max="11291" width="21.7265625" customWidth="1"/>
    <col min="11292" max="11292" width="4.26953125" customWidth="1"/>
    <col min="11293" max="11294" width="2.7265625" customWidth="1"/>
    <col min="11295" max="11295" width="5.26953125" customWidth="1"/>
    <col min="11296" max="11296" width="2.7265625" customWidth="1"/>
    <col min="11297" max="11297" width="4.26953125" customWidth="1"/>
    <col min="11298" max="11298" width="4.1796875" customWidth="1"/>
    <col min="11299" max="11300" width="2.7265625" customWidth="1"/>
    <col min="11301" max="11301" width="7.7265625" customWidth="1"/>
    <col min="11302" max="11381" width="2.7265625" customWidth="1"/>
    <col min="11382" max="11382" width="8.1796875" customWidth="1"/>
    <col min="11383" max="11383" width="6.81640625" customWidth="1"/>
    <col min="11384" max="11384" width="5.26953125" customWidth="1"/>
    <col min="11385" max="11385" width="4.81640625" customWidth="1"/>
    <col min="11386" max="11386" width="4" customWidth="1"/>
    <col min="11387" max="11388" width="1.81640625" customWidth="1"/>
    <col min="11389" max="11389" width="2.453125" customWidth="1"/>
    <col min="11390" max="11390" width="0.7265625" customWidth="1"/>
    <col min="11391" max="11520" width="1.81640625" hidden="1"/>
    <col min="11521" max="11521" width="3.1796875" customWidth="1"/>
    <col min="11522" max="11522" width="7.1796875" customWidth="1"/>
    <col min="11523" max="11523" width="4.7265625" customWidth="1"/>
    <col min="11524" max="11524" width="2.81640625" customWidth="1"/>
    <col min="11525" max="11525" width="4.1796875" customWidth="1"/>
    <col min="11526" max="11526" width="3.81640625" customWidth="1"/>
    <col min="11527" max="11528" width="5" customWidth="1"/>
    <col min="11529" max="11529" width="3.7265625" customWidth="1"/>
    <col min="11530" max="11530" width="16.54296875" customWidth="1"/>
    <col min="11531" max="11531" width="3" bestFit="1" customWidth="1"/>
    <col min="11532" max="11532" width="2.453125" customWidth="1"/>
    <col min="11533" max="11533" width="3.26953125" customWidth="1"/>
    <col min="11534" max="11534" width="2.26953125" customWidth="1"/>
    <col min="11535" max="11535" width="2.7265625" customWidth="1"/>
    <col min="11536" max="11536" width="3" customWidth="1"/>
    <col min="11537" max="11537" width="4.1796875" customWidth="1"/>
    <col min="11538" max="11538" width="3.453125" customWidth="1"/>
    <col min="11539" max="11539" width="7.26953125" customWidth="1"/>
    <col min="11540" max="11540" width="3.81640625" customWidth="1"/>
    <col min="11541" max="11541" width="2.7265625" customWidth="1"/>
    <col min="11542" max="11542" width="2.81640625" customWidth="1"/>
    <col min="11543" max="11544" width="2.7265625" customWidth="1"/>
    <col min="11545" max="11545" width="4" customWidth="1"/>
    <col min="11546" max="11546" width="3.7265625" customWidth="1"/>
    <col min="11547" max="11547" width="21.7265625" customWidth="1"/>
    <col min="11548" max="11548" width="4.26953125" customWidth="1"/>
    <col min="11549" max="11550" width="2.7265625" customWidth="1"/>
    <col min="11551" max="11551" width="5.26953125" customWidth="1"/>
    <col min="11552" max="11552" width="2.7265625" customWidth="1"/>
    <col min="11553" max="11553" width="4.26953125" customWidth="1"/>
    <col min="11554" max="11554" width="4.1796875" customWidth="1"/>
    <col min="11555" max="11556" width="2.7265625" customWidth="1"/>
    <col min="11557" max="11557" width="7.7265625" customWidth="1"/>
    <col min="11558" max="11637" width="2.7265625" customWidth="1"/>
    <col min="11638" max="11638" width="8.1796875" customWidth="1"/>
    <col min="11639" max="11639" width="6.81640625" customWidth="1"/>
    <col min="11640" max="11640" width="5.26953125" customWidth="1"/>
    <col min="11641" max="11641" width="4.81640625" customWidth="1"/>
    <col min="11642" max="11642" width="4" customWidth="1"/>
    <col min="11643" max="11644" width="1.81640625" customWidth="1"/>
    <col min="11645" max="11645" width="2.453125" customWidth="1"/>
    <col min="11646" max="11646" width="0.7265625" customWidth="1"/>
    <col min="11647" max="11776" width="1.81640625" hidden="1"/>
    <col min="11777" max="11777" width="3.1796875" customWidth="1"/>
    <col min="11778" max="11778" width="7.1796875" customWidth="1"/>
    <col min="11779" max="11779" width="4.7265625" customWidth="1"/>
    <col min="11780" max="11780" width="2.81640625" customWidth="1"/>
    <col min="11781" max="11781" width="4.1796875" customWidth="1"/>
    <col min="11782" max="11782" width="3.81640625" customWidth="1"/>
    <col min="11783" max="11784" width="5" customWidth="1"/>
    <col min="11785" max="11785" width="3.7265625" customWidth="1"/>
    <col min="11786" max="11786" width="16.54296875" customWidth="1"/>
    <col min="11787" max="11787" width="3" bestFit="1" customWidth="1"/>
    <col min="11788" max="11788" width="2.453125" customWidth="1"/>
    <col min="11789" max="11789" width="3.26953125" customWidth="1"/>
    <col min="11790" max="11790" width="2.26953125" customWidth="1"/>
    <col min="11791" max="11791" width="2.7265625" customWidth="1"/>
    <col min="11792" max="11792" width="3" customWidth="1"/>
    <col min="11793" max="11793" width="4.1796875" customWidth="1"/>
    <col min="11794" max="11794" width="3.453125" customWidth="1"/>
    <col min="11795" max="11795" width="7.26953125" customWidth="1"/>
    <col min="11796" max="11796" width="3.81640625" customWidth="1"/>
    <col min="11797" max="11797" width="2.7265625" customWidth="1"/>
    <col min="11798" max="11798" width="2.81640625" customWidth="1"/>
    <col min="11799" max="11800" width="2.7265625" customWidth="1"/>
    <col min="11801" max="11801" width="4" customWidth="1"/>
    <col min="11802" max="11802" width="3.7265625" customWidth="1"/>
    <col min="11803" max="11803" width="21.7265625" customWidth="1"/>
    <col min="11804" max="11804" width="4.26953125" customWidth="1"/>
    <col min="11805" max="11806" width="2.7265625" customWidth="1"/>
    <col min="11807" max="11807" width="5.26953125" customWidth="1"/>
    <col min="11808" max="11808" width="2.7265625" customWidth="1"/>
    <col min="11809" max="11809" width="4.26953125" customWidth="1"/>
    <col min="11810" max="11810" width="4.1796875" customWidth="1"/>
    <col min="11811" max="11812" width="2.7265625" customWidth="1"/>
    <col min="11813" max="11813" width="7.7265625" customWidth="1"/>
    <col min="11814" max="11893" width="2.7265625" customWidth="1"/>
    <col min="11894" max="11894" width="8.1796875" customWidth="1"/>
    <col min="11895" max="11895" width="6.81640625" customWidth="1"/>
    <col min="11896" max="11896" width="5.26953125" customWidth="1"/>
    <col min="11897" max="11897" width="4.81640625" customWidth="1"/>
    <col min="11898" max="11898" width="4" customWidth="1"/>
    <col min="11899" max="11900" width="1.81640625" customWidth="1"/>
    <col min="11901" max="11901" width="2.453125" customWidth="1"/>
    <col min="11902" max="11902" width="0.7265625" customWidth="1"/>
    <col min="11903" max="12032" width="1.81640625" hidden="1"/>
    <col min="12033" max="12033" width="3.1796875" customWidth="1"/>
    <col min="12034" max="12034" width="7.1796875" customWidth="1"/>
    <col min="12035" max="12035" width="4.7265625" customWidth="1"/>
    <col min="12036" max="12036" width="2.81640625" customWidth="1"/>
    <col min="12037" max="12037" width="4.1796875" customWidth="1"/>
    <col min="12038" max="12038" width="3.81640625" customWidth="1"/>
    <col min="12039" max="12040" width="5" customWidth="1"/>
    <col min="12041" max="12041" width="3.7265625" customWidth="1"/>
    <col min="12042" max="12042" width="16.54296875" customWidth="1"/>
    <col min="12043" max="12043" width="3" bestFit="1" customWidth="1"/>
    <col min="12044" max="12044" width="2.453125" customWidth="1"/>
    <col min="12045" max="12045" width="3.26953125" customWidth="1"/>
    <col min="12046" max="12046" width="2.26953125" customWidth="1"/>
    <col min="12047" max="12047" width="2.7265625" customWidth="1"/>
    <col min="12048" max="12048" width="3" customWidth="1"/>
    <col min="12049" max="12049" width="4.1796875" customWidth="1"/>
    <col min="12050" max="12050" width="3.453125" customWidth="1"/>
    <col min="12051" max="12051" width="7.26953125" customWidth="1"/>
    <col min="12052" max="12052" width="3.81640625" customWidth="1"/>
    <col min="12053" max="12053" width="2.7265625" customWidth="1"/>
    <col min="12054" max="12054" width="2.81640625" customWidth="1"/>
    <col min="12055" max="12056" width="2.7265625" customWidth="1"/>
    <col min="12057" max="12057" width="4" customWidth="1"/>
    <col min="12058" max="12058" width="3.7265625" customWidth="1"/>
    <col min="12059" max="12059" width="21.7265625" customWidth="1"/>
    <col min="12060" max="12060" width="4.26953125" customWidth="1"/>
    <col min="12061" max="12062" width="2.7265625" customWidth="1"/>
    <col min="12063" max="12063" width="5.26953125" customWidth="1"/>
    <col min="12064" max="12064" width="2.7265625" customWidth="1"/>
    <col min="12065" max="12065" width="4.26953125" customWidth="1"/>
    <col min="12066" max="12066" width="4.1796875" customWidth="1"/>
    <col min="12067" max="12068" width="2.7265625" customWidth="1"/>
    <col min="12069" max="12069" width="7.7265625" customWidth="1"/>
    <col min="12070" max="12149" width="2.7265625" customWidth="1"/>
    <col min="12150" max="12150" width="8.1796875" customWidth="1"/>
    <col min="12151" max="12151" width="6.81640625" customWidth="1"/>
    <col min="12152" max="12152" width="5.26953125" customWidth="1"/>
    <col min="12153" max="12153" width="4.81640625" customWidth="1"/>
    <col min="12154" max="12154" width="4" customWidth="1"/>
    <col min="12155" max="12156" width="1.81640625" customWidth="1"/>
    <col min="12157" max="12157" width="2.453125" customWidth="1"/>
    <col min="12158" max="12158" width="0.7265625" customWidth="1"/>
    <col min="12159" max="12288" width="1.81640625" hidden="1"/>
    <col min="12289" max="12289" width="3.1796875" customWidth="1"/>
    <col min="12290" max="12290" width="7.1796875" customWidth="1"/>
    <col min="12291" max="12291" width="4.7265625" customWidth="1"/>
    <col min="12292" max="12292" width="2.81640625" customWidth="1"/>
    <col min="12293" max="12293" width="4.1796875" customWidth="1"/>
    <col min="12294" max="12294" width="3.81640625" customWidth="1"/>
    <col min="12295" max="12296" width="5" customWidth="1"/>
    <col min="12297" max="12297" width="3.7265625" customWidth="1"/>
    <col min="12298" max="12298" width="16.54296875" customWidth="1"/>
    <col min="12299" max="12299" width="3" bestFit="1" customWidth="1"/>
    <col min="12300" max="12300" width="2.453125" customWidth="1"/>
    <col min="12301" max="12301" width="3.26953125" customWidth="1"/>
    <col min="12302" max="12302" width="2.26953125" customWidth="1"/>
    <col min="12303" max="12303" width="2.7265625" customWidth="1"/>
    <col min="12304" max="12304" width="3" customWidth="1"/>
    <col min="12305" max="12305" width="4.1796875" customWidth="1"/>
    <col min="12306" max="12306" width="3.453125" customWidth="1"/>
    <col min="12307" max="12307" width="7.26953125" customWidth="1"/>
    <col min="12308" max="12308" width="3.81640625" customWidth="1"/>
    <col min="12309" max="12309" width="2.7265625" customWidth="1"/>
    <col min="12310" max="12310" width="2.81640625" customWidth="1"/>
    <col min="12311" max="12312" width="2.7265625" customWidth="1"/>
    <col min="12313" max="12313" width="4" customWidth="1"/>
    <col min="12314" max="12314" width="3.7265625" customWidth="1"/>
    <col min="12315" max="12315" width="21.7265625" customWidth="1"/>
    <col min="12316" max="12316" width="4.26953125" customWidth="1"/>
    <col min="12317" max="12318" width="2.7265625" customWidth="1"/>
    <col min="12319" max="12319" width="5.26953125" customWidth="1"/>
    <col min="12320" max="12320" width="2.7265625" customWidth="1"/>
    <col min="12321" max="12321" width="4.26953125" customWidth="1"/>
    <col min="12322" max="12322" width="4.1796875" customWidth="1"/>
    <col min="12323" max="12324" width="2.7265625" customWidth="1"/>
    <col min="12325" max="12325" width="7.7265625" customWidth="1"/>
    <col min="12326" max="12405" width="2.7265625" customWidth="1"/>
    <col min="12406" max="12406" width="8.1796875" customWidth="1"/>
    <col min="12407" max="12407" width="6.81640625" customWidth="1"/>
    <col min="12408" max="12408" width="5.26953125" customWidth="1"/>
    <col min="12409" max="12409" width="4.81640625" customWidth="1"/>
    <col min="12410" max="12410" width="4" customWidth="1"/>
    <col min="12411" max="12412" width="1.81640625" customWidth="1"/>
    <col min="12413" max="12413" width="2.453125" customWidth="1"/>
    <col min="12414" max="12414" width="0.7265625" customWidth="1"/>
    <col min="12415" max="12544" width="1.81640625" hidden="1"/>
    <col min="12545" max="12545" width="3.1796875" customWidth="1"/>
    <col min="12546" max="12546" width="7.1796875" customWidth="1"/>
    <col min="12547" max="12547" width="4.7265625" customWidth="1"/>
    <col min="12548" max="12548" width="2.81640625" customWidth="1"/>
    <col min="12549" max="12549" width="4.1796875" customWidth="1"/>
    <col min="12550" max="12550" width="3.81640625" customWidth="1"/>
    <col min="12551" max="12552" width="5" customWidth="1"/>
    <col min="12553" max="12553" width="3.7265625" customWidth="1"/>
    <col min="12554" max="12554" width="16.54296875" customWidth="1"/>
    <col min="12555" max="12555" width="3" bestFit="1" customWidth="1"/>
    <col min="12556" max="12556" width="2.453125" customWidth="1"/>
    <col min="12557" max="12557" width="3.26953125" customWidth="1"/>
    <col min="12558" max="12558" width="2.26953125" customWidth="1"/>
    <col min="12559" max="12559" width="2.7265625" customWidth="1"/>
    <col min="12560" max="12560" width="3" customWidth="1"/>
    <col min="12561" max="12561" width="4.1796875" customWidth="1"/>
    <col min="12562" max="12562" width="3.453125" customWidth="1"/>
    <col min="12563" max="12563" width="7.26953125" customWidth="1"/>
    <col min="12564" max="12564" width="3.81640625" customWidth="1"/>
    <col min="12565" max="12565" width="2.7265625" customWidth="1"/>
    <col min="12566" max="12566" width="2.81640625" customWidth="1"/>
    <col min="12567" max="12568" width="2.7265625" customWidth="1"/>
    <col min="12569" max="12569" width="4" customWidth="1"/>
    <col min="12570" max="12570" width="3.7265625" customWidth="1"/>
    <col min="12571" max="12571" width="21.7265625" customWidth="1"/>
    <col min="12572" max="12572" width="4.26953125" customWidth="1"/>
    <col min="12573" max="12574" width="2.7265625" customWidth="1"/>
    <col min="12575" max="12575" width="5.26953125" customWidth="1"/>
    <col min="12576" max="12576" width="2.7265625" customWidth="1"/>
    <col min="12577" max="12577" width="4.26953125" customWidth="1"/>
    <col min="12578" max="12578" width="4.1796875" customWidth="1"/>
    <col min="12579" max="12580" width="2.7265625" customWidth="1"/>
    <col min="12581" max="12581" width="7.7265625" customWidth="1"/>
    <col min="12582" max="12661" width="2.7265625" customWidth="1"/>
    <col min="12662" max="12662" width="8.1796875" customWidth="1"/>
    <col min="12663" max="12663" width="6.81640625" customWidth="1"/>
    <col min="12664" max="12664" width="5.26953125" customWidth="1"/>
    <col min="12665" max="12665" width="4.81640625" customWidth="1"/>
    <col min="12666" max="12666" width="4" customWidth="1"/>
    <col min="12667" max="12668" width="1.81640625" customWidth="1"/>
    <col min="12669" max="12669" width="2.453125" customWidth="1"/>
    <col min="12670" max="12670" width="0.7265625" customWidth="1"/>
    <col min="12671" max="12800" width="1.81640625" hidden="1"/>
    <col min="12801" max="12801" width="3.1796875" customWidth="1"/>
    <col min="12802" max="12802" width="7.1796875" customWidth="1"/>
    <col min="12803" max="12803" width="4.7265625" customWidth="1"/>
    <col min="12804" max="12804" width="2.81640625" customWidth="1"/>
    <col min="12805" max="12805" width="4.1796875" customWidth="1"/>
    <col min="12806" max="12806" width="3.81640625" customWidth="1"/>
    <col min="12807" max="12808" width="5" customWidth="1"/>
    <col min="12809" max="12809" width="3.7265625" customWidth="1"/>
    <col min="12810" max="12810" width="16.54296875" customWidth="1"/>
    <col min="12811" max="12811" width="3" bestFit="1" customWidth="1"/>
    <col min="12812" max="12812" width="2.453125" customWidth="1"/>
    <col min="12813" max="12813" width="3.26953125" customWidth="1"/>
    <col min="12814" max="12814" width="2.26953125" customWidth="1"/>
    <col min="12815" max="12815" width="2.7265625" customWidth="1"/>
    <col min="12816" max="12816" width="3" customWidth="1"/>
    <col min="12817" max="12817" width="4.1796875" customWidth="1"/>
    <col min="12818" max="12818" width="3.453125" customWidth="1"/>
    <col min="12819" max="12819" width="7.26953125" customWidth="1"/>
    <col min="12820" max="12820" width="3.81640625" customWidth="1"/>
    <col min="12821" max="12821" width="2.7265625" customWidth="1"/>
    <col min="12822" max="12822" width="2.81640625" customWidth="1"/>
    <col min="12823" max="12824" width="2.7265625" customWidth="1"/>
    <col min="12825" max="12825" width="4" customWidth="1"/>
    <col min="12826" max="12826" width="3.7265625" customWidth="1"/>
    <col min="12827" max="12827" width="21.7265625" customWidth="1"/>
    <col min="12828" max="12828" width="4.26953125" customWidth="1"/>
    <col min="12829" max="12830" width="2.7265625" customWidth="1"/>
    <col min="12831" max="12831" width="5.26953125" customWidth="1"/>
    <col min="12832" max="12832" width="2.7265625" customWidth="1"/>
    <col min="12833" max="12833" width="4.26953125" customWidth="1"/>
    <col min="12834" max="12834" width="4.1796875" customWidth="1"/>
    <col min="12835" max="12836" width="2.7265625" customWidth="1"/>
    <col min="12837" max="12837" width="7.7265625" customWidth="1"/>
    <col min="12838" max="12917" width="2.7265625" customWidth="1"/>
    <col min="12918" max="12918" width="8.1796875" customWidth="1"/>
    <col min="12919" max="12919" width="6.81640625" customWidth="1"/>
    <col min="12920" max="12920" width="5.26953125" customWidth="1"/>
    <col min="12921" max="12921" width="4.81640625" customWidth="1"/>
    <col min="12922" max="12922" width="4" customWidth="1"/>
    <col min="12923" max="12924" width="1.81640625" customWidth="1"/>
    <col min="12925" max="12925" width="2.453125" customWidth="1"/>
    <col min="12926" max="12926" width="0.7265625" customWidth="1"/>
    <col min="12927" max="13056" width="1.81640625" hidden="1"/>
    <col min="13057" max="13057" width="3.1796875" customWidth="1"/>
    <col min="13058" max="13058" width="7.1796875" customWidth="1"/>
    <col min="13059" max="13059" width="4.7265625" customWidth="1"/>
    <col min="13060" max="13060" width="2.81640625" customWidth="1"/>
    <col min="13061" max="13061" width="4.1796875" customWidth="1"/>
    <col min="13062" max="13062" width="3.81640625" customWidth="1"/>
    <col min="13063" max="13064" width="5" customWidth="1"/>
    <col min="13065" max="13065" width="3.7265625" customWidth="1"/>
    <col min="13066" max="13066" width="16.54296875" customWidth="1"/>
    <col min="13067" max="13067" width="3" bestFit="1" customWidth="1"/>
    <col min="13068" max="13068" width="2.453125" customWidth="1"/>
    <col min="13069" max="13069" width="3.26953125" customWidth="1"/>
    <col min="13070" max="13070" width="2.26953125" customWidth="1"/>
    <col min="13071" max="13071" width="2.7265625" customWidth="1"/>
    <col min="13072" max="13072" width="3" customWidth="1"/>
    <col min="13073" max="13073" width="4.1796875" customWidth="1"/>
    <col min="13074" max="13074" width="3.453125" customWidth="1"/>
    <col min="13075" max="13075" width="7.26953125" customWidth="1"/>
    <col min="13076" max="13076" width="3.81640625" customWidth="1"/>
    <col min="13077" max="13077" width="2.7265625" customWidth="1"/>
    <col min="13078" max="13078" width="2.81640625" customWidth="1"/>
    <col min="13079" max="13080" width="2.7265625" customWidth="1"/>
    <col min="13081" max="13081" width="4" customWidth="1"/>
    <col min="13082" max="13082" width="3.7265625" customWidth="1"/>
    <col min="13083" max="13083" width="21.7265625" customWidth="1"/>
    <col min="13084" max="13084" width="4.26953125" customWidth="1"/>
    <col min="13085" max="13086" width="2.7265625" customWidth="1"/>
    <col min="13087" max="13087" width="5.26953125" customWidth="1"/>
    <col min="13088" max="13088" width="2.7265625" customWidth="1"/>
    <col min="13089" max="13089" width="4.26953125" customWidth="1"/>
    <col min="13090" max="13090" width="4.1796875" customWidth="1"/>
    <col min="13091" max="13092" width="2.7265625" customWidth="1"/>
    <col min="13093" max="13093" width="7.7265625" customWidth="1"/>
    <col min="13094" max="13173" width="2.7265625" customWidth="1"/>
    <col min="13174" max="13174" width="8.1796875" customWidth="1"/>
    <col min="13175" max="13175" width="6.81640625" customWidth="1"/>
    <col min="13176" max="13176" width="5.26953125" customWidth="1"/>
    <col min="13177" max="13177" width="4.81640625" customWidth="1"/>
    <col min="13178" max="13178" width="4" customWidth="1"/>
    <col min="13179" max="13180" width="1.81640625" customWidth="1"/>
    <col min="13181" max="13181" width="2.453125" customWidth="1"/>
    <col min="13182" max="13182" width="0.7265625" customWidth="1"/>
    <col min="13183" max="13312" width="1.81640625" hidden="1"/>
    <col min="13313" max="13313" width="3.1796875" customWidth="1"/>
    <col min="13314" max="13314" width="7.1796875" customWidth="1"/>
    <col min="13315" max="13315" width="4.7265625" customWidth="1"/>
    <col min="13316" max="13316" width="2.81640625" customWidth="1"/>
    <col min="13317" max="13317" width="4.1796875" customWidth="1"/>
    <col min="13318" max="13318" width="3.81640625" customWidth="1"/>
    <col min="13319" max="13320" width="5" customWidth="1"/>
    <col min="13321" max="13321" width="3.7265625" customWidth="1"/>
    <col min="13322" max="13322" width="16.54296875" customWidth="1"/>
    <col min="13323" max="13323" width="3" bestFit="1" customWidth="1"/>
    <col min="13324" max="13324" width="2.453125" customWidth="1"/>
    <col min="13325" max="13325" width="3.26953125" customWidth="1"/>
    <col min="13326" max="13326" width="2.26953125" customWidth="1"/>
    <col min="13327" max="13327" width="2.7265625" customWidth="1"/>
    <col min="13328" max="13328" width="3" customWidth="1"/>
    <col min="13329" max="13329" width="4.1796875" customWidth="1"/>
    <col min="13330" max="13330" width="3.453125" customWidth="1"/>
    <col min="13331" max="13331" width="7.26953125" customWidth="1"/>
    <col min="13332" max="13332" width="3.81640625" customWidth="1"/>
    <col min="13333" max="13333" width="2.7265625" customWidth="1"/>
    <col min="13334" max="13334" width="2.81640625" customWidth="1"/>
    <col min="13335" max="13336" width="2.7265625" customWidth="1"/>
    <col min="13337" max="13337" width="4" customWidth="1"/>
    <col min="13338" max="13338" width="3.7265625" customWidth="1"/>
    <col min="13339" max="13339" width="21.7265625" customWidth="1"/>
    <col min="13340" max="13340" width="4.26953125" customWidth="1"/>
    <col min="13341" max="13342" width="2.7265625" customWidth="1"/>
    <col min="13343" max="13343" width="5.26953125" customWidth="1"/>
    <col min="13344" max="13344" width="2.7265625" customWidth="1"/>
    <col min="13345" max="13345" width="4.26953125" customWidth="1"/>
    <col min="13346" max="13346" width="4.1796875" customWidth="1"/>
    <col min="13347" max="13348" width="2.7265625" customWidth="1"/>
    <col min="13349" max="13349" width="7.7265625" customWidth="1"/>
    <col min="13350" max="13429" width="2.7265625" customWidth="1"/>
    <col min="13430" max="13430" width="8.1796875" customWidth="1"/>
    <col min="13431" max="13431" width="6.81640625" customWidth="1"/>
    <col min="13432" max="13432" width="5.26953125" customWidth="1"/>
    <col min="13433" max="13433" width="4.81640625" customWidth="1"/>
    <col min="13434" max="13434" width="4" customWidth="1"/>
    <col min="13435" max="13436" width="1.81640625" customWidth="1"/>
    <col min="13437" max="13437" width="2.453125" customWidth="1"/>
    <col min="13438" max="13438" width="0.7265625" customWidth="1"/>
    <col min="13439" max="13568" width="1.81640625" hidden="1"/>
    <col min="13569" max="13569" width="3.1796875" customWidth="1"/>
    <col min="13570" max="13570" width="7.1796875" customWidth="1"/>
    <col min="13571" max="13571" width="4.7265625" customWidth="1"/>
    <col min="13572" max="13572" width="2.81640625" customWidth="1"/>
    <col min="13573" max="13573" width="4.1796875" customWidth="1"/>
    <col min="13574" max="13574" width="3.81640625" customWidth="1"/>
    <col min="13575" max="13576" width="5" customWidth="1"/>
    <col min="13577" max="13577" width="3.7265625" customWidth="1"/>
    <col min="13578" max="13578" width="16.54296875" customWidth="1"/>
    <col min="13579" max="13579" width="3" bestFit="1" customWidth="1"/>
    <col min="13580" max="13580" width="2.453125" customWidth="1"/>
    <col min="13581" max="13581" width="3.26953125" customWidth="1"/>
    <col min="13582" max="13582" width="2.26953125" customWidth="1"/>
    <col min="13583" max="13583" width="2.7265625" customWidth="1"/>
    <col min="13584" max="13584" width="3" customWidth="1"/>
    <col min="13585" max="13585" width="4.1796875" customWidth="1"/>
    <col min="13586" max="13586" width="3.453125" customWidth="1"/>
    <col min="13587" max="13587" width="7.26953125" customWidth="1"/>
    <col min="13588" max="13588" width="3.81640625" customWidth="1"/>
    <col min="13589" max="13589" width="2.7265625" customWidth="1"/>
    <col min="13590" max="13590" width="2.81640625" customWidth="1"/>
    <col min="13591" max="13592" width="2.7265625" customWidth="1"/>
    <col min="13593" max="13593" width="4" customWidth="1"/>
    <col min="13594" max="13594" width="3.7265625" customWidth="1"/>
    <col min="13595" max="13595" width="21.7265625" customWidth="1"/>
    <col min="13596" max="13596" width="4.26953125" customWidth="1"/>
    <col min="13597" max="13598" width="2.7265625" customWidth="1"/>
    <col min="13599" max="13599" width="5.26953125" customWidth="1"/>
    <col min="13600" max="13600" width="2.7265625" customWidth="1"/>
    <col min="13601" max="13601" width="4.26953125" customWidth="1"/>
    <col min="13602" max="13602" width="4.1796875" customWidth="1"/>
    <col min="13603" max="13604" width="2.7265625" customWidth="1"/>
    <col min="13605" max="13605" width="7.7265625" customWidth="1"/>
    <col min="13606" max="13685" width="2.7265625" customWidth="1"/>
    <col min="13686" max="13686" width="8.1796875" customWidth="1"/>
    <col min="13687" max="13687" width="6.81640625" customWidth="1"/>
    <col min="13688" max="13688" width="5.26953125" customWidth="1"/>
    <col min="13689" max="13689" width="4.81640625" customWidth="1"/>
    <col min="13690" max="13690" width="4" customWidth="1"/>
    <col min="13691" max="13692" width="1.81640625" customWidth="1"/>
    <col min="13693" max="13693" width="2.453125" customWidth="1"/>
    <col min="13694" max="13694" width="0.7265625" customWidth="1"/>
    <col min="13695" max="13824" width="1.81640625" hidden="1"/>
    <col min="13825" max="13825" width="3.1796875" customWidth="1"/>
    <col min="13826" max="13826" width="7.1796875" customWidth="1"/>
    <col min="13827" max="13827" width="4.7265625" customWidth="1"/>
    <col min="13828" max="13828" width="2.81640625" customWidth="1"/>
    <col min="13829" max="13829" width="4.1796875" customWidth="1"/>
    <col min="13830" max="13830" width="3.81640625" customWidth="1"/>
    <col min="13831" max="13832" width="5" customWidth="1"/>
    <col min="13833" max="13833" width="3.7265625" customWidth="1"/>
    <col min="13834" max="13834" width="16.54296875" customWidth="1"/>
    <col min="13835" max="13835" width="3" bestFit="1" customWidth="1"/>
    <col min="13836" max="13836" width="2.453125" customWidth="1"/>
    <col min="13837" max="13837" width="3.26953125" customWidth="1"/>
    <col min="13838" max="13838" width="2.26953125" customWidth="1"/>
    <col min="13839" max="13839" width="2.7265625" customWidth="1"/>
    <col min="13840" max="13840" width="3" customWidth="1"/>
    <col min="13841" max="13841" width="4.1796875" customWidth="1"/>
    <col min="13842" max="13842" width="3.453125" customWidth="1"/>
    <col min="13843" max="13843" width="7.26953125" customWidth="1"/>
    <col min="13844" max="13844" width="3.81640625" customWidth="1"/>
    <col min="13845" max="13845" width="2.7265625" customWidth="1"/>
    <col min="13846" max="13846" width="2.81640625" customWidth="1"/>
    <col min="13847" max="13848" width="2.7265625" customWidth="1"/>
    <col min="13849" max="13849" width="4" customWidth="1"/>
    <col min="13850" max="13850" width="3.7265625" customWidth="1"/>
    <col min="13851" max="13851" width="21.7265625" customWidth="1"/>
    <col min="13852" max="13852" width="4.26953125" customWidth="1"/>
    <col min="13853" max="13854" width="2.7265625" customWidth="1"/>
    <col min="13855" max="13855" width="5.26953125" customWidth="1"/>
    <col min="13856" max="13856" width="2.7265625" customWidth="1"/>
    <col min="13857" max="13857" width="4.26953125" customWidth="1"/>
    <col min="13858" max="13858" width="4.1796875" customWidth="1"/>
    <col min="13859" max="13860" width="2.7265625" customWidth="1"/>
    <col min="13861" max="13861" width="7.7265625" customWidth="1"/>
    <col min="13862" max="13941" width="2.7265625" customWidth="1"/>
    <col min="13942" max="13942" width="8.1796875" customWidth="1"/>
    <col min="13943" max="13943" width="6.81640625" customWidth="1"/>
    <col min="13944" max="13944" width="5.26953125" customWidth="1"/>
    <col min="13945" max="13945" width="4.81640625" customWidth="1"/>
    <col min="13946" max="13946" width="4" customWidth="1"/>
    <col min="13947" max="13948" width="1.81640625" customWidth="1"/>
    <col min="13949" max="13949" width="2.453125" customWidth="1"/>
    <col min="13950" max="13950" width="0.7265625" customWidth="1"/>
    <col min="13951" max="14080" width="1.81640625" hidden="1"/>
    <col min="14081" max="14081" width="3.1796875" customWidth="1"/>
    <col min="14082" max="14082" width="7.1796875" customWidth="1"/>
    <col min="14083" max="14083" width="4.7265625" customWidth="1"/>
    <col min="14084" max="14084" width="2.81640625" customWidth="1"/>
    <col min="14085" max="14085" width="4.1796875" customWidth="1"/>
    <col min="14086" max="14086" width="3.81640625" customWidth="1"/>
    <col min="14087" max="14088" width="5" customWidth="1"/>
    <col min="14089" max="14089" width="3.7265625" customWidth="1"/>
    <col min="14090" max="14090" width="16.54296875" customWidth="1"/>
    <col min="14091" max="14091" width="3" bestFit="1" customWidth="1"/>
    <col min="14092" max="14092" width="2.453125" customWidth="1"/>
    <col min="14093" max="14093" width="3.26953125" customWidth="1"/>
    <col min="14094" max="14094" width="2.26953125" customWidth="1"/>
    <col min="14095" max="14095" width="2.7265625" customWidth="1"/>
    <col min="14096" max="14096" width="3" customWidth="1"/>
    <col min="14097" max="14097" width="4.1796875" customWidth="1"/>
    <col min="14098" max="14098" width="3.453125" customWidth="1"/>
    <col min="14099" max="14099" width="7.26953125" customWidth="1"/>
    <col min="14100" max="14100" width="3.81640625" customWidth="1"/>
    <col min="14101" max="14101" width="2.7265625" customWidth="1"/>
    <col min="14102" max="14102" width="2.81640625" customWidth="1"/>
    <col min="14103" max="14104" width="2.7265625" customWidth="1"/>
    <col min="14105" max="14105" width="4" customWidth="1"/>
    <col min="14106" max="14106" width="3.7265625" customWidth="1"/>
    <col min="14107" max="14107" width="21.7265625" customWidth="1"/>
    <col min="14108" max="14108" width="4.26953125" customWidth="1"/>
    <col min="14109" max="14110" width="2.7265625" customWidth="1"/>
    <col min="14111" max="14111" width="5.26953125" customWidth="1"/>
    <col min="14112" max="14112" width="2.7265625" customWidth="1"/>
    <col min="14113" max="14113" width="4.26953125" customWidth="1"/>
    <col min="14114" max="14114" width="4.1796875" customWidth="1"/>
    <col min="14115" max="14116" width="2.7265625" customWidth="1"/>
    <col min="14117" max="14117" width="7.7265625" customWidth="1"/>
    <col min="14118" max="14197" width="2.7265625" customWidth="1"/>
    <col min="14198" max="14198" width="8.1796875" customWidth="1"/>
    <col min="14199" max="14199" width="6.81640625" customWidth="1"/>
    <col min="14200" max="14200" width="5.26953125" customWidth="1"/>
    <col min="14201" max="14201" width="4.81640625" customWidth="1"/>
    <col min="14202" max="14202" width="4" customWidth="1"/>
    <col min="14203" max="14204" width="1.81640625" customWidth="1"/>
    <col min="14205" max="14205" width="2.453125" customWidth="1"/>
    <col min="14206" max="14206" width="0.7265625" customWidth="1"/>
    <col min="14207" max="14336" width="1.81640625" hidden="1"/>
    <col min="14337" max="14337" width="3.1796875" customWidth="1"/>
    <col min="14338" max="14338" width="7.1796875" customWidth="1"/>
    <col min="14339" max="14339" width="4.7265625" customWidth="1"/>
    <col min="14340" max="14340" width="2.81640625" customWidth="1"/>
    <col min="14341" max="14341" width="4.1796875" customWidth="1"/>
    <col min="14342" max="14342" width="3.81640625" customWidth="1"/>
    <col min="14343" max="14344" width="5" customWidth="1"/>
    <col min="14345" max="14345" width="3.7265625" customWidth="1"/>
    <col min="14346" max="14346" width="16.54296875" customWidth="1"/>
    <col min="14347" max="14347" width="3" bestFit="1" customWidth="1"/>
    <col min="14348" max="14348" width="2.453125" customWidth="1"/>
    <col min="14349" max="14349" width="3.26953125" customWidth="1"/>
    <col min="14350" max="14350" width="2.26953125" customWidth="1"/>
    <col min="14351" max="14351" width="2.7265625" customWidth="1"/>
    <col min="14352" max="14352" width="3" customWidth="1"/>
    <col min="14353" max="14353" width="4.1796875" customWidth="1"/>
    <col min="14354" max="14354" width="3.453125" customWidth="1"/>
    <col min="14355" max="14355" width="7.26953125" customWidth="1"/>
    <col min="14356" max="14356" width="3.81640625" customWidth="1"/>
    <col min="14357" max="14357" width="2.7265625" customWidth="1"/>
    <col min="14358" max="14358" width="2.81640625" customWidth="1"/>
    <col min="14359" max="14360" width="2.7265625" customWidth="1"/>
    <col min="14361" max="14361" width="4" customWidth="1"/>
    <col min="14362" max="14362" width="3.7265625" customWidth="1"/>
    <col min="14363" max="14363" width="21.7265625" customWidth="1"/>
    <col min="14364" max="14364" width="4.26953125" customWidth="1"/>
    <col min="14365" max="14366" width="2.7265625" customWidth="1"/>
    <col min="14367" max="14367" width="5.26953125" customWidth="1"/>
    <col min="14368" max="14368" width="2.7265625" customWidth="1"/>
    <col min="14369" max="14369" width="4.26953125" customWidth="1"/>
    <col min="14370" max="14370" width="4.1796875" customWidth="1"/>
    <col min="14371" max="14372" width="2.7265625" customWidth="1"/>
    <col min="14373" max="14373" width="7.7265625" customWidth="1"/>
    <col min="14374" max="14453" width="2.7265625" customWidth="1"/>
    <col min="14454" max="14454" width="8.1796875" customWidth="1"/>
    <col min="14455" max="14455" width="6.81640625" customWidth="1"/>
    <col min="14456" max="14456" width="5.26953125" customWidth="1"/>
    <col min="14457" max="14457" width="4.81640625" customWidth="1"/>
    <col min="14458" max="14458" width="4" customWidth="1"/>
    <col min="14459" max="14460" width="1.81640625" customWidth="1"/>
    <col min="14461" max="14461" width="2.453125" customWidth="1"/>
    <col min="14462" max="14462" width="0.7265625" customWidth="1"/>
    <col min="14463" max="14592" width="1.81640625" hidden="1"/>
    <col min="14593" max="14593" width="3.1796875" customWidth="1"/>
    <col min="14594" max="14594" width="7.1796875" customWidth="1"/>
    <col min="14595" max="14595" width="4.7265625" customWidth="1"/>
    <col min="14596" max="14596" width="2.81640625" customWidth="1"/>
    <col min="14597" max="14597" width="4.1796875" customWidth="1"/>
    <col min="14598" max="14598" width="3.81640625" customWidth="1"/>
    <col min="14599" max="14600" width="5" customWidth="1"/>
    <col min="14601" max="14601" width="3.7265625" customWidth="1"/>
    <col min="14602" max="14602" width="16.54296875" customWidth="1"/>
    <col min="14603" max="14603" width="3" bestFit="1" customWidth="1"/>
    <col min="14604" max="14604" width="2.453125" customWidth="1"/>
    <col min="14605" max="14605" width="3.26953125" customWidth="1"/>
    <col min="14606" max="14606" width="2.26953125" customWidth="1"/>
    <col min="14607" max="14607" width="2.7265625" customWidth="1"/>
    <col min="14608" max="14608" width="3" customWidth="1"/>
    <col min="14609" max="14609" width="4.1796875" customWidth="1"/>
    <col min="14610" max="14610" width="3.453125" customWidth="1"/>
    <col min="14611" max="14611" width="7.26953125" customWidth="1"/>
    <col min="14612" max="14612" width="3.81640625" customWidth="1"/>
    <col min="14613" max="14613" width="2.7265625" customWidth="1"/>
    <col min="14614" max="14614" width="2.81640625" customWidth="1"/>
    <col min="14615" max="14616" width="2.7265625" customWidth="1"/>
    <col min="14617" max="14617" width="4" customWidth="1"/>
    <col min="14618" max="14618" width="3.7265625" customWidth="1"/>
    <col min="14619" max="14619" width="21.7265625" customWidth="1"/>
    <col min="14620" max="14620" width="4.26953125" customWidth="1"/>
    <col min="14621" max="14622" width="2.7265625" customWidth="1"/>
    <col min="14623" max="14623" width="5.26953125" customWidth="1"/>
    <col min="14624" max="14624" width="2.7265625" customWidth="1"/>
    <col min="14625" max="14625" width="4.26953125" customWidth="1"/>
    <col min="14626" max="14626" width="4.1796875" customWidth="1"/>
    <col min="14627" max="14628" width="2.7265625" customWidth="1"/>
    <col min="14629" max="14629" width="7.7265625" customWidth="1"/>
    <col min="14630" max="14709" width="2.7265625" customWidth="1"/>
    <col min="14710" max="14710" width="8.1796875" customWidth="1"/>
    <col min="14711" max="14711" width="6.81640625" customWidth="1"/>
    <col min="14712" max="14712" width="5.26953125" customWidth="1"/>
    <col min="14713" max="14713" width="4.81640625" customWidth="1"/>
    <col min="14714" max="14714" width="4" customWidth="1"/>
    <col min="14715" max="14716" width="1.81640625" customWidth="1"/>
    <col min="14717" max="14717" width="2.453125" customWidth="1"/>
    <col min="14718" max="14718" width="0.7265625" customWidth="1"/>
    <col min="14719" max="14848" width="1.81640625" hidden="1"/>
    <col min="14849" max="14849" width="3.1796875" customWidth="1"/>
    <col min="14850" max="14850" width="7.1796875" customWidth="1"/>
    <col min="14851" max="14851" width="4.7265625" customWidth="1"/>
    <col min="14852" max="14852" width="2.81640625" customWidth="1"/>
    <col min="14853" max="14853" width="4.1796875" customWidth="1"/>
    <col min="14854" max="14854" width="3.81640625" customWidth="1"/>
    <col min="14855" max="14856" width="5" customWidth="1"/>
    <col min="14857" max="14857" width="3.7265625" customWidth="1"/>
    <col min="14858" max="14858" width="16.54296875" customWidth="1"/>
    <col min="14859" max="14859" width="3" bestFit="1" customWidth="1"/>
    <col min="14860" max="14860" width="2.453125" customWidth="1"/>
    <col min="14861" max="14861" width="3.26953125" customWidth="1"/>
    <col min="14862" max="14862" width="2.26953125" customWidth="1"/>
    <col min="14863" max="14863" width="2.7265625" customWidth="1"/>
    <col min="14864" max="14864" width="3" customWidth="1"/>
    <col min="14865" max="14865" width="4.1796875" customWidth="1"/>
    <col min="14866" max="14866" width="3.453125" customWidth="1"/>
    <col min="14867" max="14867" width="7.26953125" customWidth="1"/>
    <col min="14868" max="14868" width="3.81640625" customWidth="1"/>
    <col min="14869" max="14869" width="2.7265625" customWidth="1"/>
    <col min="14870" max="14870" width="2.81640625" customWidth="1"/>
    <col min="14871" max="14872" width="2.7265625" customWidth="1"/>
    <col min="14873" max="14873" width="4" customWidth="1"/>
    <col min="14874" max="14874" width="3.7265625" customWidth="1"/>
    <col min="14875" max="14875" width="21.7265625" customWidth="1"/>
    <col min="14876" max="14876" width="4.26953125" customWidth="1"/>
    <col min="14877" max="14878" width="2.7265625" customWidth="1"/>
    <col min="14879" max="14879" width="5.26953125" customWidth="1"/>
    <col min="14880" max="14880" width="2.7265625" customWidth="1"/>
    <col min="14881" max="14881" width="4.26953125" customWidth="1"/>
    <col min="14882" max="14882" width="4.1796875" customWidth="1"/>
    <col min="14883" max="14884" width="2.7265625" customWidth="1"/>
    <col min="14885" max="14885" width="7.7265625" customWidth="1"/>
    <col min="14886" max="14965" width="2.7265625" customWidth="1"/>
    <col min="14966" max="14966" width="8.1796875" customWidth="1"/>
    <col min="14967" max="14967" width="6.81640625" customWidth="1"/>
    <col min="14968" max="14968" width="5.26953125" customWidth="1"/>
    <col min="14969" max="14969" width="4.81640625" customWidth="1"/>
    <col min="14970" max="14970" width="4" customWidth="1"/>
    <col min="14971" max="14972" width="1.81640625" customWidth="1"/>
    <col min="14973" max="14973" width="2.453125" customWidth="1"/>
    <col min="14974" max="14974" width="0.7265625" customWidth="1"/>
    <col min="14975" max="15104" width="1.81640625" hidden="1"/>
    <col min="15105" max="15105" width="3.1796875" customWidth="1"/>
    <col min="15106" max="15106" width="7.1796875" customWidth="1"/>
    <col min="15107" max="15107" width="4.7265625" customWidth="1"/>
    <col min="15108" max="15108" width="2.81640625" customWidth="1"/>
    <col min="15109" max="15109" width="4.1796875" customWidth="1"/>
    <col min="15110" max="15110" width="3.81640625" customWidth="1"/>
    <col min="15111" max="15112" width="5" customWidth="1"/>
    <col min="15113" max="15113" width="3.7265625" customWidth="1"/>
    <col min="15114" max="15114" width="16.54296875" customWidth="1"/>
    <col min="15115" max="15115" width="3" bestFit="1" customWidth="1"/>
    <col min="15116" max="15116" width="2.453125" customWidth="1"/>
    <col min="15117" max="15117" width="3.26953125" customWidth="1"/>
    <col min="15118" max="15118" width="2.26953125" customWidth="1"/>
    <col min="15119" max="15119" width="2.7265625" customWidth="1"/>
    <col min="15120" max="15120" width="3" customWidth="1"/>
    <col min="15121" max="15121" width="4.1796875" customWidth="1"/>
    <col min="15122" max="15122" width="3.453125" customWidth="1"/>
    <col min="15123" max="15123" width="7.26953125" customWidth="1"/>
    <col min="15124" max="15124" width="3.81640625" customWidth="1"/>
    <col min="15125" max="15125" width="2.7265625" customWidth="1"/>
    <col min="15126" max="15126" width="2.81640625" customWidth="1"/>
    <col min="15127" max="15128" width="2.7265625" customWidth="1"/>
    <col min="15129" max="15129" width="4" customWidth="1"/>
    <col min="15130" max="15130" width="3.7265625" customWidth="1"/>
    <col min="15131" max="15131" width="21.7265625" customWidth="1"/>
    <col min="15132" max="15132" width="4.26953125" customWidth="1"/>
    <col min="15133" max="15134" width="2.7265625" customWidth="1"/>
    <col min="15135" max="15135" width="5.26953125" customWidth="1"/>
    <col min="15136" max="15136" width="2.7265625" customWidth="1"/>
    <col min="15137" max="15137" width="4.26953125" customWidth="1"/>
    <col min="15138" max="15138" width="4.1796875" customWidth="1"/>
    <col min="15139" max="15140" width="2.7265625" customWidth="1"/>
    <col min="15141" max="15141" width="7.7265625" customWidth="1"/>
    <col min="15142" max="15221" width="2.7265625" customWidth="1"/>
    <col min="15222" max="15222" width="8.1796875" customWidth="1"/>
    <col min="15223" max="15223" width="6.81640625" customWidth="1"/>
    <col min="15224" max="15224" width="5.26953125" customWidth="1"/>
    <col min="15225" max="15225" width="4.81640625" customWidth="1"/>
    <col min="15226" max="15226" width="4" customWidth="1"/>
    <col min="15227" max="15228" width="1.81640625" customWidth="1"/>
    <col min="15229" max="15229" width="2.453125" customWidth="1"/>
    <col min="15230" max="15230" width="0.7265625" customWidth="1"/>
    <col min="15231" max="15360" width="1.81640625" hidden="1"/>
    <col min="15361" max="15361" width="3.1796875" customWidth="1"/>
    <col min="15362" max="15362" width="7.1796875" customWidth="1"/>
    <col min="15363" max="15363" width="4.7265625" customWidth="1"/>
    <col min="15364" max="15364" width="2.81640625" customWidth="1"/>
    <col min="15365" max="15365" width="4.1796875" customWidth="1"/>
    <col min="15366" max="15366" width="3.81640625" customWidth="1"/>
    <col min="15367" max="15368" width="5" customWidth="1"/>
    <col min="15369" max="15369" width="3.7265625" customWidth="1"/>
    <col min="15370" max="15370" width="16.54296875" customWidth="1"/>
    <col min="15371" max="15371" width="3" bestFit="1" customWidth="1"/>
    <col min="15372" max="15372" width="2.453125" customWidth="1"/>
    <col min="15373" max="15373" width="3.26953125" customWidth="1"/>
    <col min="15374" max="15374" width="2.26953125" customWidth="1"/>
    <col min="15375" max="15375" width="2.7265625" customWidth="1"/>
    <col min="15376" max="15376" width="3" customWidth="1"/>
    <col min="15377" max="15377" width="4.1796875" customWidth="1"/>
    <col min="15378" max="15378" width="3.453125" customWidth="1"/>
    <col min="15379" max="15379" width="7.26953125" customWidth="1"/>
    <col min="15380" max="15380" width="3.81640625" customWidth="1"/>
    <col min="15381" max="15381" width="2.7265625" customWidth="1"/>
    <col min="15382" max="15382" width="2.81640625" customWidth="1"/>
    <col min="15383" max="15384" width="2.7265625" customWidth="1"/>
    <col min="15385" max="15385" width="4" customWidth="1"/>
    <col min="15386" max="15386" width="3.7265625" customWidth="1"/>
    <col min="15387" max="15387" width="21.7265625" customWidth="1"/>
    <col min="15388" max="15388" width="4.26953125" customWidth="1"/>
    <col min="15389" max="15390" width="2.7265625" customWidth="1"/>
    <col min="15391" max="15391" width="5.26953125" customWidth="1"/>
    <col min="15392" max="15392" width="2.7265625" customWidth="1"/>
    <col min="15393" max="15393" width="4.26953125" customWidth="1"/>
    <col min="15394" max="15394" width="4.1796875" customWidth="1"/>
    <col min="15395" max="15396" width="2.7265625" customWidth="1"/>
    <col min="15397" max="15397" width="7.7265625" customWidth="1"/>
    <col min="15398" max="15477" width="2.7265625" customWidth="1"/>
    <col min="15478" max="15478" width="8.1796875" customWidth="1"/>
    <col min="15479" max="15479" width="6.81640625" customWidth="1"/>
    <col min="15480" max="15480" width="5.26953125" customWidth="1"/>
    <col min="15481" max="15481" width="4.81640625" customWidth="1"/>
    <col min="15482" max="15482" width="4" customWidth="1"/>
    <col min="15483" max="15484" width="1.81640625" customWidth="1"/>
    <col min="15485" max="15485" width="2.453125" customWidth="1"/>
    <col min="15486" max="15486" width="0.7265625" customWidth="1"/>
    <col min="15487" max="15616" width="1.81640625" hidden="1"/>
    <col min="15617" max="15617" width="3.1796875" customWidth="1"/>
    <col min="15618" max="15618" width="7.1796875" customWidth="1"/>
    <col min="15619" max="15619" width="4.7265625" customWidth="1"/>
    <col min="15620" max="15620" width="2.81640625" customWidth="1"/>
    <col min="15621" max="15621" width="4.1796875" customWidth="1"/>
    <col min="15622" max="15622" width="3.81640625" customWidth="1"/>
    <col min="15623" max="15624" width="5" customWidth="1"/>
    <col min="15625" max="15625" width="3.7265625" customWidth="1"/>
    <col min="15626" max="15626" width="16.54296875" customWidth="1"/>
    <col min="15627" max="15627" width="3" bestFit="1" customWidth="1"/>
    <col min="15628" max="15628" width="2.453125" customWidth="1"/>
    <col min="15629" max="15629" width="3.26953125" customWidth="1"/>
    <col min="15630" max="15630" width="2.26953125" customWidth="1"/>
    <col min="15631" max="15631" width="2.7265625" customWidth="1"/>
    <col min="15632" max="15632" width="3" customWidth="1"/>
    <col min="15633" max="15633" width="4.1796875" customWidth="1"/>
    <col min="15634" max="15634" width="3.453125" customWidth="1"/>
    <col min="15635" max="15635" width="7.26953125" customWidth="1"/>
    <col min="15636" max="15636" width="3.81640625" customWidth="1"/>
    <col min="15637" max="15637" width="2.7265625" customWidth="1"/>
    <col min="15638" max="15638" width="2.81640625" customWidth="1"/>
    <col min="15639" max="15640" width="2.7265625" customWidth="1"/>
    <col min="15641" max="15641" width="4" customWidth="1"/>
    <col min="15642" max="15642" width="3.7265625" customWidth="1"/>
    <col min="15643" max="15643" width="21.7265625" customWidth="1"/>
    <col min="15644" max="15644" width="4.26953125" customWidth="1"/>
    <col min="15645" max="15646" width="2.7265625" customWidth="1"/>
    <col min="15647" max="15647" width="5.26953125" customWidth="1"/>
    <col min="15648" max="15648" width="2.7265625" customWidth="1"/>
    <col min="15649" max="15649" width="4.26953125" customWidth="1"/>
    <col min="15650" max="15650" width="4.1796875" customWidth="1"/>
    <col min="15651" max="15652" width="2.7265625" customWidth="1"/>
    <col min="15653" max="15653" width="7.7265625" customWidth="1"/>
    <col min="15654" max="15733" width="2.7265625" customWidth="1"/>
    <col min="15734" max="15734" width="8.1796875" customWidth="1"/>
    <col min="15735" max="15735" width="6.81640625" customWidth="1"/>
    <col min="15736" max="15736" width="5.26953125" customWidth="1"/>
    <col min="15737" max="15737" width="4.81640625" customWidth="1"/>
    <col min="15738" max="15738" width="4" customWidth="1"/>
    <col min="15739" max="15740" width="1.81640625" customWidth="1"/>
    <col min="15741" max="15741" width="2.453125" customWidth="1"/>
    <col min="15742" max="15742" width="0.7265625" customWidth="1"/>
    <col min="15743" max="15872" width="1.81640625" hidden="1"/>
    <col min="15873" max="15873" width="3.1796875" customWidth="1"/>
    <col min="15874" max="15874" width="7.1796875" customWidth="1"/>
    <col min="15875" max="15875" width="4.7265625" customWidth="1"/>
    <col min="15876" max="15876" width="2.81640625" customWidth="1"/>
    <col min="15877" max="15877" width="4.1796875" customWidth="1"/>
    <col min="15878" max="15878" width="3.81640625" customWidth="1"/>
    <col min="15879" max="15880" width="5" customWidth="1"/>
    <col min="15881" max="15881" width="3.7265625" customWidth="1"/>
    <col min="15882" max="15882" width="16.54296875" customWidth="1"/>
    <col min="15883" max="15883" width="3" bestFit="1" customWidth="1"/>
    <col min="15884" max="15884" width="2.453125" customWidth="1"/>
    <col min="15885" max="15885" width="3.26953125" customWidth="1"/>
    <col min="15886" max="15886" width="2.26953125" customWidth="1"/>
    <col min="15887" max="15887" width="2.7265625" customWidth="1"/>
    <col min="15888" max="15888" width="3" customWidth="1"/>
    <col min="15889" max="15889" width="4.1796875" customWidth="1"/>
    <col min="15890" max="15890" width="3.453125" customWidth="1"/>
    <col min="15891" max="15891" width="7.26953125" customWidth="1"/>
    <col min="15892" max="15892" width="3.81640625" customWidth="1"/>
    <col min="15893" max="15893" width="2.7265625" customWidth="1"/>
    <col min="15894" max="15894" width="2.81640625" customWidth="1"/>
    <col min="15895" max="15896" width="2.7265625" customWidth="1"/>
    <col min="15897" max="15897" width="4" customWidth="1"/>
    <col min="15898" max="15898" width="3.7265625" customWidth="1"/>
    <col min="15899" max="15899" width="21.7265625" customWidth="1"/>
    <col min="15900" max="15900" width="4.26953125" customWidth="1"/>
    <col min="15901" max="15902" width="2.7265625" customWidth="1"/>
    <col min="15903" max="15903" width="5.26953125" customWidth="1"/>
    <col min="15904" max="15904" width="2.7265625" customWidth="1"/>
    <col min="15905" max="15905" width="4.26953125" customWidth="1"/>
    <col min="15906" max="15906" width="4.1796875" customWidth="1"/>
    <col min="15907" max="15908" width="2.7265625" customWidth="1"/>
    <col min="15909" max="15909" width="7.7265625" customWidth="1"/>
    <col min="15910" max="15989" width="2.7265625" customWidth="1"/>
    <col min="15990" max="15990" width="8.1796875" customWidth="1"/>
    <col min="15991" max="15991" width="6.81640625" customWidth="1"/>
    <col min="15992" max="15992" width="5.26953125" customWidth="1"/>
    <col min="15993" max="15993" width="4.81640625" customWidth="1"/>
    <col min="15994" max="15994" width="4" customWidth="1"/>
    <col min="15995" max="15996" width="1.81640625" customWidth="1"/>
    <col min="15997" max="15997" width="2.453125" customWidth="1"/>
    <col min="15998" max="15998" width="0.7265625" customWidth="1"/>
    <col min="15999" max="16128" width="1.81640625" hidden="1"/>
    <col min="16129" max="16129" width="3.1796875" customWidth="1"/>
    <col min="16130" max="16130" width="7.1796875" customWidth="1"/>
    <col min="16131" max="16131" width="4.7265625" customWidth="1"/>
    <col min="16132" max="16132" width="2.81640625" customWidth="1"/>
    <col min="16133" max="16133" width="4.1796875" customWidth="1"/>
    <col min="16134" max="16134" width="3.81640625" customWidth="1"/>
    <col min="16135" max="16136" width="5" customWidth="1"/>
    <col min="16137" max="16137" width="3.7265625" customWidth="1"/>
    <col min="16138" max="16138" width="16.54296875" customWidth="1"/>
    <col min="16139" max="16139" width="3" bestFit="1" customWidth="1"/>
    <col min="16140" max="16140" width="2.453125" customWidth="1"/>
    <col min="16141" max="16141" width="3.26953125" customWidth="1"/>
    <col min="16142" max="16142" width="2.26953125" customWidth="1"/>
    <col min="16143" max="16143" width="2.7265625" customWidth="1"/>
    <col min="16144" max="16144" width="3" customWidth="1"/>
    <col min="16145" max="16145" width="4.1796875" customWidth="1"/>
    <col min="16146" max="16146" width="3.453125" customWidth="1"/>
    <col min="16147" max="16147" width="7.26953125" customWidth="1"/>
    <col min="16148" max="16148" width="3.81640625" customWidth="1"/>
    <col min="16149" max="16149" width="2.7265625" customWidth="1"/>
    <col min="16150" max="16150" width="2.81640625" customWidth="1"/>
    <col min="16151" max="16152" width="2.7265625" customWidth="1"/>
    <col min="16153" max="16153" width="4" customWidth="1"/>
    <col min="16154" max="16154" width="3.7265625" customWidth="1"/>
    <col min="16155" max="16155" width="21.7265625" customWidth="1"/>
    <col min="16156" max="16156" width="4.26953125" customWidth="1"/>
    <col min="16157" max="16158" width="2.7265625" customWidth="1"/>
    <col min="16159" max="16159" width="5.26953125" customWidth="1"/>
    <col min="16160" max="16160" width="2.7265625" customWidth="1"/>
    <col min="16161" max="16161" width="4.26953125" customWidth="1"/>
    <col min="16162" max="16162" width="4.1796875" customWidth="1"/>
    <col min="16163" max="16164" width="2.7265625" customWidth="1"/>
    <col min="16165" max="16165" width="7.7265625" customWidth="1"/>
    <col min="16166" max="16245" width="2.7265625" customWidth="1"/>
    <col min="16246" max="16246" width="8.1796875" customWidth="1"/>
    <col min="16247" max="16247" width="6.81640625" customWidth="1"/>
    <col min="16248" max="16248" width="5.26953125" customWidth="1"/>
    <col min="16249" max="16249" width="4.81640625" customWidth="1"/>
    <col min="16250" max="16250" width="4" customWidth="1"/>
    <col min="16251" max="16252" width="1.81640625" customWidth="1"/>
    <col min="16253" max="16253" width="2.453125" customWidth="1"/>
    <col min="16254" max="16254" width="0.7265625" customWidth="1"/>
    <col min="16255" max="16384" width="1.81640625" hidden="1"/>
  </cols>
  <sheetData>
    <row r="1" spans="1:125" s="580" customFormat="1" ht="13" customHeight="1">
      <c r="A1" s="576"/>
      <c r="B1" s="577"/>
      <c r="C1" s="577"/>
      <c r="D1" s="577"/>
      <c r="E1" s="577"/>
      <c r="F1" s="577"/>
      <c r="G1" s="1321" t="s">
        <v>942</v>
      </c>
      <c r="H1" s="1322"/>
      <c r="I1" s="1322"/>
      <c r="J1" s="1322"/>
      <c r="K1" s="1322"/>
      <c r="L1" s="1322"/>
      <c r="M1" s="1322"/>
      <c r="N1" s="1322"/>
      <c r="O1" s="1322"/>
      <c r="P1" s="1322"/>
      <c r="Q1" s="1322"/>
      <c r="R1" s="1322"/>
      <c r="S1" s="1322"/>
      <c r="T1" s="1322"/>
      <c r="U1" s="1322"/>
      <c r="V1" s="1322"/>
      <c r="W1" s="1323"/>
      <c r="X1" s="1330" t="s">
        <v>2</v>
      </c>
      <c r="Y1" s="1331"/>
      <c r="Z1" s="1331"/>
      <c r="AA1" s="1331"/>
      <c r="AB1" s="1331"/>
      <c r="AC1" s="1332"/>
      <c r="AD1" s="1339" t="s">
        <v>943</v>
      </c>
      <c r="AE1" s="1339"/>
      <c r="AF1" s="1339"/>
      <c r="AG1" s="1339"/>
      <c r="AH1" s="1340"/>
      <c r="AI1" s="578"/>
      <c r="AJ1" s="579"/>
      <c r="AK1" s="579"/>
      <c r="AL1" s="579"/>
      <c r="AM1" s="579"/>
      <c r="AN1" s="579"/>
      <c r="AO1" s="579"/>
      <c r="AP1" s="579"/>
      <c r="AQ1" s="579"/>
      <c r="AR1" s="579"/>
      <c r="AS1" s="579"/>
      <c r="AT1" s="579"/>
      <c r="AU1" s="579"/>
      <c r="AV1" s="579"/>
      <c r="AW1" s="579"/>
      <c r="AX1" s="579"/>
      <c r="AY1" s="579"/>
      <c r="AZ1" s="579"/>
      <c r="BA1" s="579"/>
      <c r="BB1" s="579"/>
      <c r="BC1" s="579"/>
      <c r="BD1" s="579"/>
      <c r="BE1" s="579"/>
      <c r="BF1" s="579"/>
      <c r="BG1" s="579"/>
      <c r="BH1" s="579"/>
      <c r="BI1" s="579"/>
      <c r="BJ1" s="579"/>
      <c r="BK1" s="579"/>
      <c r="BL1" s="579"/>
      <c r="BM1" s="579"/>
      <c r="BN1" s="579"/>
      <c r="BO1" s="579"/>
      <c r="BP1" s="579"/>
      <c r="BQ1" s="579"/>
      <c r="BR1" s="579"/>
      <c r="BS1" s="579"/>
      <c r="BT1" s="579"/>
      <c r="BU1" s="579"/>
      <c r="BV1" s="579"/>
      <c r="BW1" s="579"/>
      <c r="BX1" s="579"/>
      <c r="BY1" s="579"/>
      <c r="BZ1" s="579"/>
      <c r="CA1" s="579"/>
      <c r="CB1" s="579"/>
      <c r="CC1" s="579"/>
      <c r="CD1" s="579"/>
      <c r="CE1" s="579"/>
      <c r="CF1" s="579"/>
      <c r="CG1" s="579"/>
      <c r="CH1" s="579"/>
      <c r="CI1" s="579"/>
      <c r="CJ1" s="579"/>
      <c r="CK1" s="579"/>
      <c r="CL1" s="579"/>
      <c r="CM1" s="579"/>
      <c r="CN1" s="579"/>
      <c r="CO1" s="579"/>
      <c r="CP1" s="579"/>
      <c r="CQ1" s="579"/>
      <c r="CR1" s="579"/>
      <c r="CS1" s="579"/>
      <c r="CT1" s="579"/>
      <c r="CU1" s="579"/>
      <c r="CV1" s="579"/>
      <c r="CW1" s="579"/>
      <c r="CX1" s="579"/>
      <c r="CY1" s="579"/>
      <c r="CZ1" s="579"/>
      <c r="DA1" s="579"/>
      <c r="DB1" s="579"/>
      <c r="DC1" s="579"/>
      <c r="DD1" s="579"/>
      <c r="DE1" s="579"/>
      <c r="DF1" s="579"/>
      <c r="DG1" s="579"/>
      <c r="DH1" s="579"/>
      <c r="DI1" s="579"/>
      <c r="DJ1" s="579"/>
      <c r="DK1" s="579"/>
      <c r="DL1" s="579"/>
      <c r="DM1" s="579"/>
      <c r="DN1" s="579"/>
      <c r="DO1" s="579"/>
      <c r="DP1" s="579"/>
      <c r="DQ1" s="578"/>
      <c r="DR1" s="579"/>
      <c r="DS1" s="579"/>
      <c r="DT1" s="579"/>
      <c r="DU1" s="579"/>
    </row>
    <row r="2" spans="1:125" s="580" customFormat="1" ht="10" customHeight="1">
      <c r="A2" s="578"/>
      <c r="B2" s="579"/>
      <c r="C2" s="579"/>
      <c r="D2" s="579"/>
      <c r="E2" s="579"/>
      <c r="F2" s="579"/>
      <c r="G2" s="1324"/>
      <c r="H2" s="1325"/>
      <c r="I2" s="1325"/>
      <c r="J2" s="1325"/>
      <c r="K2" s="1325"/>
      <c r="L2" s="1325"/>
      <c r="M2" s="1325"/>
      <c r="N2" s="1325"/>
      <c r="O2" s="1325"/>
      <c r="P2" s="1325"/>
      <c r="Q2" s="1325"/>
      <c r="R2" s="1325"/>
      <c r="S2" s="1325"/>
      <c r="T2" s="1325"/>
      <c r="U2" s="1325"/>
      <c r="V2" s="1325"/>
      <c r="W2" s="1326"/>
      <c r="X2" s="1333"/>
      <c r="Y2" s="1334"/>
      <c r="Z2" s="1334"/>
      <c r="AA2" s="1334"/>
      <c r="AB2" s="1334"/>
      <c r="AC2" s="1335"/>
      <c r="AD2" s="1341"/>
      <c r="AE2" s="1341"/>
      <c r="AF2" s="1341"/>
      <c r="AG2" s="1341"/>
      <c r="AH2" s="1342"/>
      <c r="AI2" s="578"/>
      <c r="AJ2" s="579"/>
      <c r="AK2" s="579"/>
      <c r="AL2" s="579"/>
      <c r="AM2" s="579"/>
      <c r="AN2" s="579"/>
      <c r="AO2" s="579"/>
      <c r="AP2" s="579"/>
      <c r="AQ2" s="579"/>
      <c r="AR2" s="579"/>
      <c r="AS2" s="579"/>
      <c r="AT2" s="579"/>
      <c r="AU2" s="579"/>
      <c r="AV2" s="579"/>
      <c r="AW2" s="579"/>
      <c r="AX2" s="579"/>
      <c r="AY2" s="579"/>
      <c r="AZ2" s="579"/>
      <c r="BA2" s="579"/>
      <c r="BB2" s="579"/>
      <c r="BC2" s="579"/>
      <c r="BD2" s="579"/>
      <c r="BE2" s="579"/>
      <c r="BF2" s="579"/>
      <c r="BG2" s="579"/>
      <c r="BH2" s="579"/>
      <c r="BI2" s="579"/>
      <c r="BJ2" s="579"/>
      <c r="BK2" s="579"/>
      <c r="BL2" s="579"/>
      <c r="BM2" s="579"/>
      <c r="BN2" s="579"/>
      <c r="BO2" s="579"/>
      <c r="BP2" s="579"/>
      <c r="BQ2" s="579"/>
      <c r="BR2" s="579"/>
      <c r="BS2" s="579"/>
      <c r="BT2" s="579"/>
      <c r="BU2" s="579"/>
      <c r="BV2" s="579"/>
      <c r="BW2" s="579"/>
      <c r="BX2" s="579"/>
      <c r="BY2" s="579"/>
      <c r="BZ2" s="579"/>
      <c r="CA2" s="579"/>
      <c r="CB2" s="579"/>
      <c r="CC2" s="579"/>
      <c r="CD2" s="579"/>
      <c r="CE2" s="579"/>
      <c r="CF2" s="579"/>
      <c r="CG2" s="579"/>
      <c r="CH2" s="579"/>
      <c r="CI2" s="579"/>
      <c r="CJ2" s="579"/>
      <c r="CK2" s="579"/>
      <c r="CL2" s="579"/>
      <c r="CM2" s="579"/>
      <c r="CN2" s="579"/>
      <c r="CO2" s="579"/>
      <c r="CP2" s="579"/>
      <c r="CQ2" s="579"/>
      <c r="CR2" s="579"/>
      <c r="CS2" s="579"/>
      <c r="CT2" s="579"/>
      <c r="CU2" s="579"/>
      <c r="CV2" s="579"/>
      <c r="CW2" s="579"/>
      <c r="CX2" s="579"/>
      <c r="CY2" s="579"/>
      <c r="CZ2" s="579"/>
      <c r="DA2" s="579"/>
      <c r="DB2" s="579"/>
      <c r="DC2" s="579"/>
      <c r="DD2" s="579"/>
      <c r="DE2" s="579"/>
      <c r="DF2" s="579"/>
      <c r="DG2" s="579"/>
      <c r="DH2" s="579"/>
      <c r="DI2" s="579"/>
      <c r="DJ2" s="579"/>
      <c r="DK2" s="579"/>
      <c r="DL2" s="579"/>
      <c r="DM2" s="579"/>
      <c r="DN2" s="579"/>
      <c r="DO2" s="579"/>
      <c r="DP2" s="579"/>
      <c r="DQ2" s="579"/>
      <c r="DR2" s="579"/>
      <c r="DS2" s="579"/>
      <c r="DT2" s="579"/>
      <c r="DU2" s="579"/>
    </row>
    <row r="3" spans="1:125" s="580" customFormat="1" ht="11.25" customHeight="1">
      <c r="A3" s="578"/>
      <c r="B3" s="579"/>
      <c r="C3" s="579"/>
      <c r="D3" s="579"/>
      <c r="E3" s="579"/>
      <c r="F3" s="579"/>
      <c r="G3" s="1324"/>
      <c r="H3" s="1325"/>
      <c r="I3" s="1325"/>
      <c r="J3" s="1325"/>
      <c r="K3" s="1325"/>
      <c r="L3" s="1325"/>
      <c r="M3" s="1325"/>
      <c r="N3" s="1325"/>
      <c r="O3" s="1325"/>
      <c r="P3" s="1325"/>
      <c r="Q3" s="1325"/>
      <c r="R3" s="1325"/>
      <c r="S3" s="1325"/>
      <c r="T3" s="1325"/>
      <c r="U3" s="1325"/>
      <c r="V3" s="1325"/>
      <c r="W3" s="1326"/>
      <c r="X3" s="1333"/>
      <c r="Y3" s="1334"/>
      <c r="Z3" s="1334"/>
      <c r="AA3" s="1334"/>
      <c r="AB3" s="1334"/>
      <c r="AC3" s="1335"/>
      <c r="AD3" s="1341"/>
      <c r="AE3" s="1341"/>
      <c r="AF3" s="1341"/>
      <c r="AG3" s="1341"/>
      <c r="AH3" s="1342"/>
      <c r="AI3" s="578"/>
      <c r="AJ3" s="579"/>
      <c r="AK3" s="579"/>
      <c r="AL3" s="579"/>
      <c r="AM3" s="579"/>
      <c r="AN3" s="579"/>
      <c r="AO3" s="579"/>
      <c r="AP3" s="579"/>
      <c r="AQ3" s="579"/>
      <c r="AR3" s="579"/>
      <c r="AS3" s="579"/>
      <c r="AT3" s="579"/>
      <c r="AU3" s="579"/>
      <c r="AV3" s="579"/>
      <c r="AW3" s="579"/>
      <c r="AX3" s="579"/>
      <c r="AY3" s="579"/>
      <c r="AZ3" s="579"/>
      <c r="BA3" s="579"/>
      <c r="BB3" s="579"/>
      <c r="BC3" s="579"/>
      <c r="BD3" s="579"/>
      <c r="BE3" s="579"/>
      <c r="BF3" s="579"/>
      <c r="BG3" s="579"/>
      <c r="BH3" s="579"/>
      <c r="BI3" s="579"/>
      <c r="BJ3" s="579"/>
      <c r="BK3" s="579"/>
      <c r="BL3" s="579"/>
      <c r="BM3" s="579"/>
      <c r="BN3" s="579"/>
      <c r="BO3" s="579"/>
      <c r="BP3" s="579"/>
      <c r="BQ3" s="579"/>
      <c r="BR3" s="579"/>
      <c r="BS3" s="579"/>
      <c r="BT3" s="579"/>
      <c r="BU3" s="579"/>
      <c r="BV3" s="579"/>
      <c r="BW3" s="579"/>
      <c r="BX3" s="579"/>
      <c r="BY3" s="579"/>
      <c r="BZ3" s="579"/>
      <c r="CA3" s="579"/>
      <c r="CB3" s="579"/>
      <c r="CC3" s="579"/>
      <c r="CD3" s="579"/>
      <c r="CE3" s="579"/>
      <c r="CF3" s="579"/>
      <c r="CG3" s="579"/>
      <c r="CH3" s="579"/>
      <c r="CI3" s="579"/>
      <c r="CJ3" s="579"/>
      <c r="CK3" s="579"/>
      <c r="CL3" s="579"/>
      <c r="CM3" s="579"/>
      <c r="CN3" s="579"/>
      <c r="CO3" s="579"/>
      <c r="CP3" s="579"/>
      <c r="CQ3" s="579"/>
      <c r="CR3" s="579"/>
      <c r="CS3" s="579"/>
      <c r="CT3" s="579"/>
      <c r="CU3" s="579"/>
      <c r="CV3" s="579"/>
      <c r="CW3" s="579"/>
      <c r="CX3" s="579"/>
      <c r="CY3" s="579"/>
      <c r="CZ3" s="579"/>
      <c r="DA3" s="579"/>
      <c r="DB3" s="579"/>
      <c r="DC3" s="579"/>
      <c r="DD3" s="579"/>
      <c r="DE3" s="579"/>
      <c r="DF3" s="579"/>
      <c r="DG3" s="579"/>
      <c r="DH3" s="579"/>
      <c r="DI3" s="579"/>
      <c r="DJ3" s="579"/>
      <c r="DK3" s="579"/>
      <c r="DL3" s="579"/>
      <c r="DM3" s="579"/>
      <c r="DN3" s="579"/>
      <c r="DO3" s="579"/>
      <c r="DP3" s="579"/>
      <c r="DQ3" s="578"/>
      <c r="DR3" s="579"/>
      <c r="DS3" s="579"/>
      <c r="DT3" s="579"/>
      <c r="DU3" s="579"/>
    </row>
    <row r="4" spans="1:125" s="580" customFormat="1" ht="16.5" customHeight="1">
      <c r="A4" s="578"/>
      <c r="B4" s="579"/>
      <c r="C4" s="579"/>
      <c r="D4" s="579"/>
      <c r="E4" s="579"/>
      <c r="F4" s="579"/>
      <c r="G4" s="1327"/>
      <c r="H4" s="1328"/>
      <c r="I4" s="1328"/>
      <c r="J4" s="1328"/>
      <c r="K4" s="1328"/>
      <c r="L4" s="1328"/>
      <c r="M4" s="1328"/>
      <c r="N4" s="1328"/>
      <c r="O4" s="1328"/>
      <c r="P4" s="1328"/>
      <c r="Q4" s="1328"/>
      <c r="R4" s="1328"/>
      <c r="S4" s="1328"/>
      <c r="T4" s="1328"/>
      <c r="U4" s="1328"/>
      <c r="V4" s="1328"/>
      <c r="W4" s="1329"/>
      <c r="X4" s="1336"/>
      <c r="Y4" s="1337"/>
      <c r="Z4" s="1337"/>
      <c r="AA4" s="1337"/>
      <c r="AB4" s="1337"/>
      <c r="AC4" s="1338"/>
      <c r="AD4" s="581"/>
      <c r="AE4" s="581"/>
      <c r="AF4" s="581"/>
      <c r="AG4" s="581"/>
      <c r="AH4" s="581"/>
      <c r="AI4" s="578"/>
      <c r="AJ4" s="579"/>
      <c r="AK4" s="579"/>
      <c r="AL4" s="579"/>
      <c r="AM4" s="579"/>
      <c r="AN4" s="579"/>
      <c r="AO4" s="579"/>
      <c r="AP4" s="579"/>
      <c r="AQ4" s="579"/>
      <c r="AR4" s="579"/>
      <c r="AS4" s="579"/>
      <c r="AT4" s="579"/>
      <c r="AU4" s="579"/>
      <c r="AV4" s="579"/>
      <c r="AW4" s="579"/>
      <c r="AX4" s="579"/>
      <c r="AY4" s="579"/>
      <c r="AZ4" s="579"/>
      <c r="BA4" s="579"/>
      <c r="BB4" s="579"/>
      <c r="BC4" s="579"/>
      <c r="BD4" s="579"/>
      <c r="BE4" s="579"/>
      <c r="BF4" s="579"/>
      <c r="BG4" s="579"/>
      <c r="BH4" s="579"/>
      <c r="BI4" s="579"/>
      <c r="BJ4" s="579"/>
      <c r="BK4" s="579"/>
      <c r="BL4" s="579"/>
      <c r="BM4" s="579"/>
      <c r="BN4" s="579"/>
      <c r="BO4" s="579"/>
      <c r="BP4" s="579"/>
      <c r="BQ4" s="579"/>
      <c r="BR4" s="579"/>
      <c r="BS4" s="579"/>
      <c r="BT4" s="579"/>
      <c r="BU4" s="579"/>
      <c r="BV4" s="579"/>
      <c r="BW4" s="579"/>
      <c r="BX4" s="579"/>
      <c r="BY4" s="579"/>
      <c r="BZ4" s="579"/>
      <c r="CA4" s="579"/>
      <c r="CB4" s="579"/>
      <c r="CC4" s="579"/>
      <c r="CD4" s="579"/>
      <c r="CE4" s="579"/>
      <c r="CF4" s="579"/>
      <c r="CG4" s="579"/>
      <c r="CH4" s="579"/>
      <c r="CI4" s="579"/>
      <c r="CJ4" s="579"/>
      <c r="CK4" s="579"/>
      <c r="CL4" s="579"/>
      <c r="CM4" s="579"/>
      <c r="CN4" s="579"/>
      <c r="CO4" s="579"/>
      <c r="CP4" s="579"/>
      <c r="CQ4" s="579"/>
      <c r="CR4" s="579"/>
      <c r="CS4" s="579"/>
      <c r="CT4" s="579"/>
      <c r="CU4" s="579"/>
      <c r="CV4" s="579"/>
      <c r="CW4" s="579"/>
      <c r="CX4" s="579"/>
      <c r="CY4" s="579"/>
      <c r="CZ4" s="579"/>
      <c r="DA4" s="579"/>
      <c r="DB4" s="579"/>
      <c r="DC4" s="579"/>
      <c r="DD4" s="579"/>
      <c r="DE4" s="579"/>
      <c r="DF4" s="579"/>
      <c r="DG4" s="579"/>
      <c r="DH4" s="579"/>
      <c r="DI4" s="579"/>
      <c r="DJ4" s="579"/>
      <c r="DK4" s="579"/>
      <c r="DL4" s="579"/>
      <c r="DM4" s="579"/>
      <c r="DN4" s="579"/>
      <c r="DO4" s="579"/>
      <c r="DP4" s="579"/>
      <c r="DQ4" s="578"/>
      <c r="DR4" s="579"/>
      <c r="DS4" s="579"/>
      <c r="DT4" s="579"/>
      <c r="DU4" s="579"/>
    </row>
    <row r="5" spans="1:125" s="580" customFormat="1" ht="5.15" customHeight="1">
      <c r="A5" s="1343"/>
      <c r="B5" s="1306"/>
      <c r="C5" s="1306"/>
      <c r="D5" s="1306"/>
      <c r="E5" s="1306"/>
      <c r="F5" s="1306"/>
      <c r="G5" s="1344"/>
      <c r="H5" s="1344"/>
      <c r="I5" s="1344"/>
      <c r="J5" s="1344"/>
      <c r="K5" s="1344"/>
      <c r="L5" s="1344"/>
      <c r="M5" s="1344"/>
      <c r="N5" s="1344"/>
      <c r="O5" s="1345"/>
      <c r="P5" s="579"/>
      <c r="Q5" s="579"/>
      <c r="R5" s="582"/>
      <c r="S5" s="579"/>
      <c r="T5" s="579"/>
      <c r="U5" s="579"/>
      <c r="V5" s="579"/>
      <c r="W5" s="579"/>
      <c r="X5" s="579"/>
      <c r="Y5" s="579"/>
      <c r="Z5" s="579"/>
      <c r="AA5" s="579"/>
      <c r="AB5" s="579"/>
      <c r="AC5" s="579"/>
      <c r="AD5" s="582"/>
      <c r="AE5" s="582"/>
      <c r="AF5" s="582"/>
      <c r="AG5" s="582"/>
      <c r="AH5" s="583"/>
      <c r="AI5" s="579"/>
      <c r="AJ5" s="579"/>
      <c r="AK5" s="579"/>
      <c r="AL5" s="579"/>
      <c r="AM5" s="579"/>
      <c r="AN5" s="579"/>
      <c r="AO5" s="579"/>
      <c r="AP5" s="579"/>
      <c r="AQ5" s="579"/>
      <c r="AR5" s="579"/>
      <c r="AS5" s="579"/>
      <c r="AT5" s="579"/>
      <c r="AU5" s="579"/>
      <c r="AV5" s="579"/>
      <c r="AW5" s="579"/>
      <c r="AX5" s="579"/>
      <c r="AY5" s="579"/>
      <c r="AZ5" s="579"/>
      <c r="BA5" s="579"/>
      <c r="BB5" s="579"/>
      <c r="BC5" s="579"/>
      <c r="BD5" s="579"/>
      <c r="BE5" s="579"/>
      <c r="BF5" s="579"/>
      <c r="BG5" s="579"/>
      <c r="BH5" s="579"/>
      <c r="BI5" s="579"/>
      <c r="BJ5" s="579"/>
      <c r="BK5" s="579"/>
      <c r="BL5" s="579"/>
      <c r="BM5" s="579"/>
      <c r="BN5" s="579"/>
      <c r="BO5" s="579"/>
      <c r="BP5" s="579"/>
      <c r="BQ5" s="579"/>
      <c r="BR5" s="579"/>
      <c r="BS5" s="579"/>
      <c r="BT5" s="579"/>
      <c r="BU5" s="579"/>
      <c r="BV5" s="579"/>
      <c r="BW5" s="579"/>
      <c r="BX5" s="579"/>
      <c r="BY5" s="579"/>
      <c r="BZ5" s="579"/>
      <c r="CA5" s="579"/>
      <c r="CB5" s="579"/>
      <c r="CC5" s="579"/>
      <c r="CD5" s="579"/>
      <c r="CE5" s="579"/>
      <c r="CF5" s="579"/>
      <c r="CG5" s="579"/>
      <c r="CH5" s="579"/>
      <c r="CI5" s="579"/>
      <c r="CJ5" s="579"/>
      <c r="CK5" s="579"/>
      <c r="CL5" s="579"/>
      <c r="CM5" s="579"/>
      <c r="CN5" s="579"/>
      <c r="CO5" s="579"/>
      <c r="CP5" s="579"/>
      <c r="CQ5" s="579"/>
      <c r="CR5" s="579"/>
      <c r="CS5" s="579"/>
      <c r="CT5" s="579"/>
      <c r="CU5" s="579"/>
      <c r="CV5" s="579"/>
      <c r="CW5" s="579"/>
      <c r="CX5" s="579"/>
      <c r="CY5" s="579"/>
      <c r="CZ5" s="579"/>
      <c r="DA5" s="579"/>
      <c r="DB5" s="579"/>
      <c r="DC5" s="579"/>
      <c r="DD5" s="579"/>
      <c r="DE5" s="579"/>
      <c r="DF5" s="579"/>
      <c r="DG5" s="579"/>
      <c r="DH5" s="579"/>
      <c r="DI5" s="579"/>
      <c r="DJ5" s="579"/>
      <c r="DK5" s="579"/>
      <c r="DL5" s="579"/>
      <c r="DM5" s="579"/>
      <c r="DN5" s="579"/>
      <c r="DO5" s="579"/>
      <c r="DP5" s="579"/>
      <c r="DQ5" s="579"/>
      <c r="DR5" s="579"/>
      <c r="DS5" s="579"/>
      <c r="DT5" s="579"/>
      <c r="DU5" s="579"/>
    </row>
    <row r="6" spans="1:125" s="580" customFormat="1" ht="18" customHeight="1">
      <c r="A6" s="584"/>
      <c r="B6" s="1346" t="s">
        <v>3</v>
      </c>
      <c r="C6" s="1346"/>
      <c r="D6" s="1347">
        <v>2020</v>
      </c>
      <c r="E6" s="1348"/>
      <c r="F6" s="1349"/>
      <c r="G6" s="1350"/>
      <c r="H6" s="1344"/>
      <c r="I6" s="1344"/>
      <c r="J6" s="1344"/>
      <c r="K6" s="1344"/>
      <c r="L6" s="1344"/>
      <c r="M6" s="1344"/>
      <c r="N6" s="1344"/>
      <c r="O6" s="1351"/>
      <c r="P6" s="1352" t="s">
        <v>944</v>
      </c>
      <c r="Q6" s="1353"/>
      <c r="R6" s="1353"/>
      <c r="S6" s="1353"/>
      <c r="T6" s="1353"/>
      <c r="U6" s="1354"/>
      <c r="V6" s="1355"/>
      <c r="W6" s="1355"/>
      <c r="X6" s="1355"/>
      <c r="Y6" s="1355"/>
      <c r="Z6" s="1355"/>
      <c r="AA6" s="1355"/>
      <c r="AB6" s="1355"/>
      <c r="AC6" s="1356"/>
      <c r="AD6" s="1356"/>
      <c r="AE6" s="1356"/>
      <c r="AF6" s="1356"/>
      <c r="AG6" s="1356"/>
      <c r="AH6" s="1357"/>
      <c r="AI6" s="585"/>
      <c r="AJ6" s="579"/>
      <c r="AK6" s="579"/>
      <c r="AL6" s="579"/>
      <c r="AM6" s="579"/>
      <c r="AN6" s="579"/>
      <c r="AO6" s="579"/>
      <c r="AP6" s="579"/>
      <c r="AQ6" s="579"/>
      <c r="AR6" s="579"/>
      <c r="AS6" s="579"/>
      <c r="AT6" s="579"/>
      <c r="AU6" s="579"/>
      <c r="AV6" s="579"/>
      <c r="AW6" s="579"/>
      <c r="AX6" s="579"/>
      <c r="AY6" s="579"/>
      <c r="AZ6" s="579"/>
      <c r="BA6" s="579"/>
      <c r="BB6" s="579"/>
      <c r="BC6" s="579"/>
      <c r="BD6" s="579"/>
      <c r="BE6" s="579"/>
      <c r="BF6" s="579"/>
      <c r="BG6" s="579"/>
      <c r="BH6" s="579"/>
      <c r="BI6" s="579"/>
      <c r="BJ6" s="579"/>
      <c r="BK6" s="579"/>
      <c r="BL6" s="579"/>
      <c r="BM6" s="579"/>
      <c r="BN6" s="579"/>
      <c r="BO6" s="579"/>
      <c r="BP6" s="579"/>
      <c r="BQ6" s="579"/>
      <c r="BR6" s="579"/>
      <c r="BS6" s="579"/>
      <c r="BT6" s="579"/>
      <c r="BU6" s="579"/>
      <c r="BV6" s="579"/>
      <c r="BW6" s="579"/>
      <c r="BX6" s="579"/>
      <c r="BY6" s="579"/>
      <c r="BZ6" s="579"/>
      <c r="CA6" s="579"/>
      <c r="CB6" s="579"/>
      <c r="CC6" s="579"/>
      <c r="CD6" s="579"/>
      <c r="CE6" s="579"/>
      <c r="CF6" s="579"/>
      <c r="CG6" s="579"/>
      <c r="CH6" s="579"/>
      <c r="CI6" s="579"/>
      <c r="CJ6" s="579"/>
      <c r="CK6" s="579"/>
      <c r="CL6" s="579"/>
      <c r="CM6" s="579"/>
      <c r="CN6" s="579"/>
      <c r="CO6" s="579"/>
      <c r="CP6" s="579"/>
      <c r="CQ6" s="579"/>
      <c r="CR6" s="579"/>
      <c r="CS6" s="579"/>
      <c r="CT6" s="579"/>
      <c r="CU6" s="579"/>
      <c r="CV6" s="579"/>
      <c r="CW6" s="579"/>
      <c r="CX6" s="579"/>
      <c r="CY6" s="579"/>
      <c r="CZ6" s="579"/>
      <c r="DA6" s="579"/>
      <c r="DB6" s="579"/>
      <c r="DC6" s="579"/>
      <c r="DD6" s="579"/>
      <c r="DE6" s="579"/>
      <c r="DF6" s="579"/>
      <c r="DG6" s="579"/>
      <c r="DH6" s="579"/>
      <c r="DI6" s="579"/>
      <c r="DJ6" s="579"/>
      <c r="DK6" s="579"/>
      <c r="DL6" s="579"/>
      <c r="DM6" s="579"/>
      <c r="DN6" s="579"/>
      <c r="DO6" s="579"/>
      <c r="DP6" s="579"/>
      <c r="DQ6" s="579"/>
      <c r="DR6" s="579"/>
      <c r="DS6" s="579"/>
      <c r="DT6" s="579"/>
      <c r="DU6" s="579"/>
    </row>
    <row r="7" spans="1:125" s="580" customFormat="1" ht="3.75" customHeight="1">
      <c r="A7" s="584"/>
      <c r="B7" s="586"/>
      <c r="C7" s="586"/>
      <c r="D7" s="1306"/>
      <c r="E7" s="1306"/>
      <c r="F7" s="1306"/>
      <c r="G7" s="586"/>
      <c r="H7" s="586"/>
      <c r="I7" s="586"/>
      <c r="J7" s="586"/>
      <c r="K7" s="586"/>
      <c r="L7" s="586"/>
      <c r="M7" s="586"/>
      <c r="N7" s="586"/>
      <c r="O7" s="587"/>
      <c r="P7" s="579"/>
      <c r="Q7" s="579"/>
      <c r="R7" s="579"/>
      <c r="S7" s="1307"/>
      <c r="T7" s="1307"/>
      <c r="U7" s="1307"/>
      <c r="V7" s="579"/>
      <c r="W7" s="579"/>
      <c r="X7" s="579"/>
      <c r="Y7" s="579"/>
      <c r="Z7" s="579"/>
      <c r="AA7" s="579"/>
      <c r="AB7" s="579"/>
      <c r="AC7" s="579"/>
      <c r="AD7" s="579"/>
      <c r="AE7" s="579"/>
      <c r="AF7" s="1307"/>
      <c r="AG7" s="1307"/>
      <c r="AH7" s="588"/>
      <c r="AI7" s="585"/>
      <c r="AJ7" s="579"/>
      <c r="AK7" s="579"/>
      <c r="AL7" s="579"/>
      <c r="AM7" s="579"/>
      <c r="AN7" s="579"/>
      <c r="AO7" s="579"/>
      <c r="AP7" s="579"/>
      <c r="AQ7" s="579"/>
      <c r="AR7" s="579"/>
      <c r="AS7" s="579"/>
      <c r="AT7" s="579"/>
      <c r="AU7" s="579"/>
      <c r="AV7" s="579"/>
      <c r="AW7" s="579"/>
      <c r="AX7" s="579"/>
      <c r="AY7" s="579"/>
      <c r="AZ7" s="579"/>
      <c r="BA7" s="579"/>
      <c r="BB7" s="579"/>
      <c r="BC7" s="579"/>
      <c r="BD7" s="579"/>
      <c r="BE7" s="579"/>
      <c r="BF7" s="579"/>
      <c r="BG7" s="579"/>
      <c r="BH7" s="579"/>
      <c r="BI7" s="579"/>
      <c r="BJ7" s="579"/>
      <c r="BK7" s="579"/>
      <c r="BL7" s="579"/>
      <c r="BM7" s="579"/>
      <c r="BN7" s="579"/>
      <c r="BO7" s="579"/>
      <c r="BP7" s="579"/>
      <c r="BQ7" s="579"/>
      <c r="BR7" s="579"/>
      <c r="BS7" s="579"/>
      <c r="BT7" s="579"/>
      <c r="BU7" s="579"/>
      <c r="BV7" s="579"/>
      <c r="BW7" s="579"/>
      <c r="BX7" s="579"/>
      <c r="BY7" s="579"/>
      <c r="BZ7" s="579"/>
      <c r="CA7" s="579"/>
      <c r="CB7" s="579"/>
      <c r="CC7" s="579"/>
      <c r="CD7" s="579"/>
      <c r="CE7" s="579"/>
      <c r="CF7" s="579"/>
      <c r="CG7" s="579"/>
      <c r="CH7" s="579"/>
      <c r="CI7" s="579"/>
      <c r="CJ7" s="579"/>
      <c r="CK7" s="579"/>
      <c r="CL7" s="579"/>
      <c r="CM7" s="579"/>
      <c r="CN7" s="579"/>
      <c r="CO7" s="579"/>
      <c r="CP7" s="579"/>
      <c r="CQ7" s="579"/>
      <c r="CR7" s="579"/>
      <c r="CS7" s="579"/>
      <c r="CT7" s="579"/>
      <c r="CU7" s="579"/>
      <c r="CV7" s="579"/>
      <c r="CW7" s="579"/>
      <c r="CX7" s="579"/>
      <c r="CY7" s="579"/>
      <c r="CZ7" s="579"/>
      <c r="DA7" s="579"/>
      <c r="DB7" s="579"/>
      <c r="DC7" s="579"/>
      <c r="DD7" s="579"/>
      <c r="DE7" s="579"/>
      <c r="DF7" s="579"/>
      <c r="DG7" s="579"/>
      <c r="DH7" s="579"/>
      <c r="DI7" s="579"/>
      <c r="DJ7" s="579"/>
      <c r="DK7" s="579"/>
      <c r="DL7" s="579"/>
      <c r="DM7" s="579"/>
      <c r="DN7" s="579"/>
      <c r="DO7" s="579"/>
      <c r="DP7" s="579"/>
      <c r="DQ7" s="579"/>
      <c r="DR7" s="579"/>
      <c r="DS7" s="579"/>
      <c r="DT7" s="579"/>
      <c r="DU7" s="579"/>
    </row>
    <row r="8" spans="1:125" s="580" customFormat="1" ht="2.15" customHeight="1">
      <c r="A8" s="1308" t="s">
        <v>945</v>
      </c>
      <c r="B8" s="1309"/>
      <c r="C8" s="1309"/>
      <c r="D8" s="1309"/>
      <c r="E8" s="1309"/>
      <c r="F8" s="1309"/>
      <c r="G8" s="1309"/>
      <c r="H8" s="1309"/>
      <c r="I8" s="1309"/>
      <c r="J8" s="1309"/>
      <c r="K8" s="1309"/>
      <c r="L8" s="1309"/>
      <c r="M8" s="1309"/>
      <c r="N8" s="1309"/>
      <c r="O8" s="1310"/>
      <c r="P8" s="589"/>
      <c r="Q8" s="589"/>
      <c r="R8" s="589"/>
      <c r="S8" s="589"/>
      <c r="T8" s="589"/>
      <c r="U8" s="589"/>
      <c r="V8" s="589"/>
      <c r="W8" s="589"/>
      <c r="X8" s="589"/>
      <c r="Y8" s="589"/>
      <c r="Z8" s="589"/>
      <c r="AA8" s="589"/>
      <c r="AB8" s="589"/>
      <c r="AC8" s="589"/>
      <c r="AD8" s="589"/>
      <c r="AE8" s="589"/>
      <c r="AF8" s="1313"/>
      <c r="AG8" s="1313"/>
      <c r="AH8" s="589"/>
      <c r="AI8" s="585"/>
      <c r="AJ8" s="579"/>
      <c r="AK8" s="579"/>
      <c r="AL8" s="579"/>
      <c r="AM8" s="579"/>
      <c r="AN8" s="579"/>
      <c r="AO8" s="579"/>
      <c r="AP8" s="579"/>
      <c r="AQ8" s="579"/>
      <c r="AR8" s="579"/>
      <c r="AS8" s="579"/>
      <c r="AT8" s="579"/>
      <c r="AU8" s="579"/>
      <c r="AV8" s="579"/>
      <c r="AW8" s="579"/>
      <c r="AX8" s="579"/>
      <c r="AY8" s="579"/>
      <c r="AZ8" s="579"/>
      <c r="BA8" s="579"/>
      <c r="BB8" s="579"/>
      <c r="BC8" s="579"/>
      <c r="BD8" s="579"/>
      <c r="BE8" s="579"/>
      <c r="BF8" s="579"/>
      <c r="BG8" s="579"/>
      <c r="BH8" s="579"/>
      <c r="BI8" s="579"/>
      <c r="BJ8" s="579"/>
      <c r="BK8" s="579"/>
      <c r="BL8" s="579"/>
      <c r="BM8" s="579"/>
      <c r="BN8" s="579"/>
      <c r="BO8" s="579"/>
      <c r="BP8" s="579"/>
      <c r="BQ8" s="579"/>
      <c r="BR8" s="579"/>
      <c r="BS8" s="579"/>
      <c r="BT8" s="579"/>
      <c r="BU8" s="579"/>
      <c r="BV8" s="579"/>
      <c r="BW8" s="579"/>
      <c r="BX8" s="579"/>
      <c r="BY8" s="579"/>
      <c r="BZ8" s="579"/>
      <c r="CA8" s="579"/>
      <c r="CB8" s="579"/>
      <c r="CC8" s="579"/>
      <c r="CD8" s="579"/>
      <c r="CE8" s="579"/>
      <c r="CF8" s="579"/>
      <c r="CG8" s="579"/>
      <c r="CH8" s="579"/>
      <c r="CI8" s="579"/>
      <c r="CJ8" s="579"/>
      <c r="CK8" s="579"/>
      <c r="CL8" s="579"/>
      <c r="CM8" s="579"/>
      <c r="CN8" s="579"/>
      <c r="CO8" s="579"/>
      <c r="CP8" s="579"/>
      <c r="CQ8" s="579"/>
      <c r="CR8" s="579"/>
      <c r="CS8" s="579"/>
      <c r="CT8" s="579"/>
      <c r="CU8" s="579"/>
      <c r="CV8" s="579"/>
      <c r="CW8" s="579"/>
      <c r="CX8" s="579"/>
      <c r="CY8" s="579"/>
      <c r="CZ8" s="579"/>
      <c r="DA8" s="579"/>
      <c r="DB8" s="579"/>
      <c r="DC8" s="579"/>
      <c r="DD8" s="579"/>
      <c r="DE8" s="579"/>
      <c r="DF8" s="579"/>
      <c r="DG8" s="579"/>
      <c r="DH8" s="579"/>
      <c r="DI8" s="579"/>
      <c r="DJ8" s="579"/>
      <c r="DK8" s="579"/>
      <c r="DL8" s="579"/>
      <c r="DM8" s="579"/>
      <c r="DN8" s="579"/>
      <c r="DO8" s="579"/>
      <c r="DP8" s="579"/>
      <c r="DQ8" s="579"/>
      <c r="DR8" s="579"/>
      <c r="DS8" s="579"/>
      <c r="DT8" s="579"/>
      <c r="DU8" s="579"/>
    </row>
    <row r="9" spans="1:125" s="580" customFormat="1" ht="13" customHeight="1">
      <c r="A9" s="1311"/>
      <c r="B9" s="1312"/>
      <c r="C9" s="1312"/>
      <c r="D9" s="1312"/>
      <c r="E9" s="1312"/>
      <c r="F9" s="1312"/>
      <c r="G9" s="1312"/>
      <c r="H9" s="1312"/>
      <c r="I9" s="1312"/>
      <c r="J9" s="1312"/>
      <c r="K9" s="1312"/>
      <c r="L9" s="1312"/>
      <c r="M9" s="1312"/>
      <c r="N9" s="1312"/>
      <c r="O9" s="1312"/>
      <c r="P9" s="1314"/>
      <c r="Q9" s="1315"/>
      <c r="R9" s="1315"/>
      <c r="S9" s="1315"/>
      <c r="T9" s="1315"/>
      <c r="U9" s="1315"/>
      <c r="V9" s="1315"/>
      <c r="W9" s="1315"/>
      <c r="X9" s="1315"/>
      <c r="Y9" s="1315"/>
      <c r="Z9" s="1315"/>
      <c r="AA9" s="1315"/>
      <c r="AB9" s="1315"/>
      <c r="AC9" s="1315"/>
      <c r="AD9" s="1315"/>
      <c r="AE9" s="1315"/>
      <c r="AF9" s="1315"/>
      <c r="AG9" s="1315"/>
      <c r="AH9" s="1316"/>
      <c r="AI9" s="585"/>
      <c r="AJ9" s="579"/>
      <c r="AK9" s="579"/>
      <c r="AL9" s="579"/>
      <c r="AM9" s="579"/>
      <c r="AN9" s="579"/>
      <c r="AO9" s="579"/>
      <c r="AP9" s="579"/>
      <c r="AQ9" s="579"/>
      <c r="AR9" s="579"/>
      <c r="AS9" s="579"/>
      <c r="AT9" s="579"/>
      <c r="AU9" s="579"/>
      <c r="AV9" s="579"/>
      <c r="AW9" s="579"/>
      <c r="AX9" s="579"/>
      <c r="AY9" s="579"/>
      <c r="AZ9" s="579"/>
      <c r="BA9" s="579"/>
      <c r="BB9" s="579"/>
      <c r="BC9" s="579"/>
      <c r="BD9" s="579"/>
      <c r="BE9" s="579"/>
      <c r="BF9" s="579"/>
      <c r="BG9" s="579"/>
      <c r="BH9" s="579"/>
      <c r="BI9" s="579"/>
      <c r="BJ9" s="579"/>
      <c r="BK9" s="579"/>
      <c r="BL9" s="579"/>
      <c r="BM9" s="579"/>
      <c r="BN9" s="579"/>
      <c r="BO9" s="579"/>
      <c r="BP9" s="579"/>
      <c r="BQ9" s="579"/>
      <c r="BR9" s="579"/>
      <c r="BS9" s="579"/>
      <c r="BT9" s="579"/>
      <c r="BU9" s="579"/>
      <c r="BV9" s="579"/>
      <c r="BW9" s="579"/>
      <c r="BX9" s="579"/>
      <c r="BY9" s="579"/>
      <c r="BZ9" s="579"/>
      <c r="CA9" s="579"/>
      <c r="CB9" s="579"/>
      <c r="CC9" s="579"/>
      <c r="CD9" s="579"/>
      <c r="CE9" s="579"/>
      <c r="CF9" s="579"/>
      <c r="CG9" s="579"/>
      <c r="CH9" s="579"/>
      <c r="CI9" s="579"/>
      <c r="CJ9" s="579"/>
      <c r="CK9" s="579"/>
      <c r="CL9" s="579"/>
      <c r="CM9" s="579"/>
      <c r="CN9" s="579"/>
      <c r="CO9" s="579"/>
      <c r="CP9" s="579"/>
      <c r="CQ9" s="579"/>
      <c r="CR9" s="579"/>
      <c r="CS9" s="579"/>
      <c r="CT9" s="579"/>
      <c r="CU9" s="579"/>
      <c r="CV9" s="579"/>
      <c r="CW9" s="579"/>
      <c r="CX9" s="579"/>
      <c r="CY9" s="579"/>
      <c r="CZ9" s="579"/>
      <c r="DA9" s="579"/>
      <c r="DB9" s="579"/>
      <c r="DC9" s="579"/>
      <c r="DD9" s="579"/>
      <c r="DE9" s="579"/>
      <c r="DF9" s="579"/>
      <c r="DG9" s="579"/>
      <c r="DH9" s="579"/>
      <c r="DI9" s="579"/>
      <c r="DJ9" s="579"/>
      <c r="DK9" s="579"/>
      <c r="DL9" s="579"/>
      <c r="DM9" s="579"/>
      <c r="DN9" s="579"/>
      <c r="DO9" s="579"/>
      <c r="DP9" s="579"/>
      <c r="DQ9" s="579"/>
      <c r="DR9" s="579"/>
      <c r="DS9" s="579"/>
      <c r="DT9" s="579"/>
      <c r="DU9" s="579"/>
    </row>
    <row r="10" spans="1:125" s="580" customFormat="1" ht="9" customHeight="1">
      <c r="A10" s="1317" t="s">
        <v>946</v>
      </c>
      <c r="B10" s="1318"/>
      <c r="C10" s="1318"/>
      <c r="D10" s="1318"/>
      <c r="E10" s="1318"/>
      <c r="F10" s="1318"/>
      <c r="G10" s="1318"/>
      <c r="H10" s="1318"/>
      <c r="I10" s="1318"/>
      <c r="J10" s="1318"/>
      <c r="K10" s="1318"/>
      <c r="L10" s="1318"/>
      <c r="M10" s="1318"/>
      <c r="N10" s="1318"/>
      <c r="O10" s="1319"/>
      <c r="P10" s="1314"/>
      <c r="Q10" s="1315"/>
      <c r="R10" s="1315"/>
      <c r="S10" s="1315"/>
      <c r="T10" s="1315"/>
      <c r="U10" s="1315"/>
      <c r="V10" s="1315"/>
      <c r="W10" s="1315"/>
      <c r="X10" s="1315"/>
      <c r="Y10" s="1315"/>
      <c r="Z10" s="1315"/>
      <c r="AA10" s="1315"/>
      <c r="AB10" s="1315"/>
      <c r="AC10" s="1315"/>
      <c r="AD10" s="1315"/>
      <c r="AE10" s="1315"/>
      <c r="AF10" s="1315"/>
      <c r="AG10" s="1315"/>
      <c r="AH10" s="1316"/>
      <c r="AI10" s="579"/>
      <c r="AJ10" s="579"/>
      <c r="AK10" s="579"/>
      <c r="AL10" s="579"/>
      <c r="AM10" s="579"/>
      <c r="AN10" s="579"/>
      <c r="AO10" s="579"/>
      <c r="AP10" s="579"/>
      <c r="AQ10" s="579"/>
      <c r="AR10" s="579"/>
      <c r="AS10" s="579"/>
      <c r="AT10" s="579"/>
      <c r="AU10" s="579"/>
      <c r="AV10" s="579"/>
      <c r="AW10" s="579"/>
      <c r="AX10" s="579"/>
      <c r="AY10" s="579"/>
      <c r="AZ10" s="579"/>
      <c r="BA10" s="579"/>
      <c r="BB10" s="579"/>
      <c r="BC10" s="579"/>
      <c r="BD10" s="579"/>
      <c r="BE10" s="579"/>
      <c r="BF10" s="579"/>
      <c r="BG10" s="579"/>
      <c r="BH10" s="579"/>
      <c r="BI10" s="579"/>
      <c r="BJ10" s="579"/>
      <c r="BK10" s="579"/>
      <c r="BL10" s="579"/>
      <c r="BM10" s="579"/>
      <c r="BN10" s="579"/>
      <c r="BO10" s="579"/>
      <c r="BP10" s="579"/>
      <c r="BQ10" s="579"/>
      <c r="BR10" s="579"/>
      <c r="BS10" s="579"/>
      <c r="BT10" s="579"/>
      <c r="BU10" s="579"/>
      <c r="BV10" s="579"/>
      <c r="BW10" s="579"/>
      <c r="BX10" s="579"/>
      <c r="BY10" s="579"/>
      <c r="BZ10" s="579"/>
      <c r="CA10" s="579"/>
      <c r="CB10" s="579"/>
      <c r="CC10" s="579"/>
      <c r="CD10" s="579"/>
      <c r="CE10" s="579"/>
      <c r="CF10" s="579"/>
      <c r="CG10" s="579"/>
      <c r="CH10" s="579"/>
      <c r="CI10" s="579"/>
      <c r="CJ10" s="579"/>
      <c r="CK10" s="579"/>
      <c r="CL10" s="579"/>
      <c r="CM10" s="579"/>
      <c r="CN10" s="579"/>
      <c r="CO10" s="579"/>
      <c r="CP10" s="579"/>
      <c r="CQ10" s="579"/>
      <c r="CR10" s="579"/>
      <c r="CS10" s="579"/>
      <c r="CT10" s="579"/>
      <c r="CU10" s="579"/>
      <c r="CV10" s="579"/>
      <c r="CW10" s="579"/>
      <c r="CX10" s="579"/>
      <c r="CY10" s="579"/>
      <c r="CZ10" s="579"/>
      <c r="DA10" s="579"/>
      <c r="DB10" s="579"/>
      <c r="DC10" s="579"/>
      <c r="DD10" s="579"/>
      <c r="DE10" s="579"/>
      <c r="DF10" s="579"/>
      <c r="DG10" s="579"/>
      <c r="DH10" s="579"/>
      <c r="DI10" s="579"/>
      <c r="DJ10" s="579"/>
      <c r="DK10" s="579"/>
      <c r="DL10" s="579"/>
      <c r="DM10" s="579"/>
      <c r="DN10" s="579"/>
      <c r="DO10" s="579"/>
      <c r="DP10" s="579"/>
      <c r="DQ10" s="579"/>
      <c r="DR10" s="579"/>
      <c r="DS10" s="579"/>
      <c r="DT10" s="579"/>
      <c r="DU10" s="579"/>
    </row>
    <row r="11" spans="1:125" s="580" customFormat="1" ht="9" customHeight="1">
      <c r="A11" s="1320"/>
      <c r="B11" s="1318"/>
      <c r="C11" s="1318"/>
      <c r="D11" s="1318"/>
      <c r="E11" s="1318"/>
      <c r="F11" s="1318"/>
      <c r="G11" s="1318"/>
      <c r="H11" s="1318"/>
      <c r="I11" s="1318"/>
      <c r="J11" s="1318"/>
      <c r="K11" s="1318"/>
      <c r="L11" s="1318"/>
      <c r="M11" s="1318"/>
      <c r="N11" s="1318"/>
      <c r="O11" s="1319"/>
      <c r="P11" s="1314"/>
      <c r="Q11" s="1315"/>
      <c r="R11" s="1315"/>
      <c r="S11" s="1315"/>
      <c r="T11" s="1315"/>
      <c r="U11" s="1315"/>
      <c r="V11" s="1315"/>
      <c r="W11" s="1315"/>
      <c r="X11" s="1315"/>
      <c r="Y11" s="1315"/>
      <c r="Z11" s="1315"/>
      <c r="AA11" s="1315"/>
      <c r="AB11" s="1315"/>
      <c r="AC11" s="1315"/>
      <c r="AD11" s="1315"/>
      <c r="AE11" s="1315"/>
      <c r="AF11" s="1315"/>
      <c r="AG11" s="1315"/>
      <c r="AH11" s="1316"/>
      <c r="AI11" s="579"/>
      <c r="AJ11" s="579"/>
      <c r="AK11" s="579"/>
      <c r="AL11" s="579"/>
      <c r="AM11" s="579"/>
      <c r="AN11" s="579"/>
      <c r="AO11" s="579"/>
      <c r="AP11" s="579"/>
      <c r="AQ11" s="579"/>
      <c r="AR11" s="579"/>
      <c r="AS11" s="579"/>
      <c r="AT11" s="579"/>
      <c r="AU11" s="579"/>
      <c r="AV11" s="579"/>
      <c r="AW11" s="579"/>
      <c r="AX11" s="579"/>
      <c r="AY11" s="579"/>
      <c r="AZ11" s="579"/>
      <c r="BA11" s="579"/>
      <c r="BB11" s="579"/>
      <c r="BC11" s="579"/>
      <c r="BD11" s="579"/>
      <c r="BE11" s="579"/>
      <c r="BF11" s="579"/>
      <c r="BG11" s="579"/>
      <c r="BH11" s="579"/>
      <c r="BI11" s="579"/>
      <c r="BJ11" s="579"/>
      <c r="BK11" s="579"/>
      <c r="BL11" s="579"/>
      <c r="BM11" s="579"/>
      <c r="BN11" s="579"/>
      <c r="BO11" s="579"/>
      <c r="BP11" s="579"/>
      <c r="BQ11" s="579"/>
      <c r="BR11" s="579"/>
      <c r="BS11" s="579"/>
      <c r="BT11" s="579"/>
      <c r="BU11" s="579"/>
      <c r="BV11" s="579"/>
      <c r="BW11" s="579"/>
      <c r="BX11" s="579"/>
      <c r="BY11" s="579"/>
      <c r="BZ11" s="579"/>
      <c r="CA11" s="579"/>
      <c r="CB11" s="579"/>
      <c r="CC11" s="579"/>
      <c r="CD11" s="579"/>
      <c r="CE11" s="579"/>
      <c r="CF11" s="579"/>
      <c r="CG11" s="579"/>
      <c r="CH11" s="579"/>
      <c r="CI11" s="579"/>
      <c r="CJ11" s="579"/>
      <c r="CK11" s="579"/>
      <c r="CL11" s="579"/>
      <c r="CM11" s="579"/>
      <c r="CN11" s="579"/>
      <c r="CO11" s="579"/>
      <c r="CP11" s="579"/>
      <c r="CQ11" s="579"/>
      <c r="CR11" s="579"/>
      <c r="CS11" s="579"/>
      <c r="CT11" s="579"/>
      <c r="CU11" s="579"/>
      <c r="CV11" s="579"/>
      <c r="CW11" s="579"/>
      <c r="CX11" s="579"/>
      <c r="CY11" s="579"/>
      <c r="CZ11" s="579"/>
      <c r="DA11" s="579"/>
      <c r="DB11" s="579"/>
      <c r="DC11" s="579"/>
      <c r="DD11" s="579"/>
      <c r="DE11" s="579"/>
      <c r="DF11" s="579"/>
      <c r="DG11" s="579"/>
      <c r="DH11" s="579"/>
      <c r="DI11" s="579"/>
      <c r="DJ11" s="579"/>
      <c r="DK11" s="579"/>
      <c r="DL11" s="579"/>
      <c r="DM11" s="579"/>
      <c r="DN11" s="579"/>
      <c r="DO11" s="579"/>
      <c r="DP11" s="579"/>
      <c r="DQ11" s="579"/>
      <c r="DR11" s="579"/>
      <c r="DS11" s="579"/>
      <c r="DT11" s="579"/>
      <c r="DU11" s="579"/>
    </row>
    <row r="12" spans="1:125" s="580" customFormat="1" ht="8.15" customHeight="1">
      <c r="A12" s="1320"/>
      <c r="B12" s="1318"/>
      <c r="C12" s="1318"/>
      <c r="D12" s="1318"/>
      <c r="E12" s="1318"/>
      <c r="F12" s="1318"/>
      <c r="G12" s="1318"/>
      <c r="H12" s="1318"/>
      <c r="I12" s="1318"/>
      <c r="J12" s="1318"/>
      <c r="K12" s="1318"/>
      <c r="L12" s="1318"/>
      <c r="M12" s="1318"/>
      <c r="N12" s="1318"/>
      <c r="O12" s="1319"/>
      <c r="P12" s="1314"/>
      <c r="Q12" s="1315"/>
      <c r="R12" s="1315"/>
      <c r="S12" s="1315"/>
      <c r="T12" s="1315"/>
      <c r="U12" s="1315"/>
      <c r="V12" s="1315"/>
      <c r="W12" s="1315"/>
      <c r="X12" s="1315"/>
      <c r="Y12" s="1315"/>
      <c r="Z12" s="1315"/>
      <c r="AA12" s="1315"/>
      <c r="AB12" s="1315"/>
      <c r="AC12" s="1315"/>
      <c r="AD12" s="1315"/>
      <c r="AE12" s="1315"/>
      <c r="AF12" s="1315"/>
      <c r="AG12" s="1315"/>
      <c r="AH12" s="1316"/>
      <c r="AI12" s="579"/>
      <c r="AJ12" s="579"/>
      <c r="AK12" s="579"/>
      <c r="AL12" s="579"/>
      <c r="AM12" s="579"/>
      <c r="AN12" s="579"/>
      <c r="AO12" s="579"/>
      <c r="AP12" s="579"/>
      <c r="AQ12" s="579"/>
      <c r="AR12" s="579"/>
      <c r="AS12" s="579"/>
      <c r="AT12" s="579"/>
      <c r="AU12" s="579"/>
      <c r="AV12" s="579"/>
      <c r="AW12" s="579"/>
      <c r="AX12" s="579"/>
      <c r="AY12" s="579"/>
      <c r="AZ12" s="579"/>
      <c r="BA12" s="579"/>
      <c r="BB12" s="579"/>
      <c r="BC12" s="579"/>
      <c r="BD12" s="579"/>
      <c r="BE12" s="579"/>
      <c r="BF12" s="579"/>
      <c r="BG12" s="579"/>
      <c r="BH12" s="579"/>
      <c r="BI12" s="579"/>
      <c r="BJ12" s="579"/>
      <c r="BK12" s="579"/>
      <c r="BL12" s="579"/>
      <c r="BM12" s="579"/>
      <c r="BN12" s="579"/>
      <c r="BO12" s="579"/>
      <c r="BP12" s="579"/>
      <c r="BQ12" s="579"/>
      <c r="BR12" s="579"/>
      <c r="BS12" s="579"/>
      <c r="BT12" s="579"/>
      <c r="BU12" s="579"/>
      <c r="BV12" s="579"/>
      <c r="BW12" s="579"/>
      <c r="BX12" s="579"/>
      <c r="BY12" s="579"/>
      <c r="BZ12" s="579"/>
      <c r="CA12" s="579"/>
      <c r="CB12" s="579"/>
      <c r="CC12" s="579"/>
      <c r="CD12" s="579"/>
      <c r="CE12" s="579"/>
      <c r="CF12" s="579"/>
      <c r="CG12" s="579"/>
      <c r="CH12" s="579"/>
      <c r="CI12" s="579"/>
      <c r="CJ12" s="579"/>
      <c r="CK12" s="579"/>
      <c r="CL12" s="579"/>
      <c r="CM12" s="579"/>
      <c r="CN12" s="579"/>
      <c r="CO12" s="579"/>
      <c r="CP12" s="579"/>
      <c r="CQ12" s="579"/>
      <c r="CR12" s="579"/>
      <c r="CS12" s="579"/>
      <c r="CT12" s="579"/>
      <c r="CU12" s="579"/>
      <c r="CV12" s="579"/>
      <c r="CW12" s="579"/>
      <c r="CX12" s="579"/>
      <c r="CY12" s="579"/>
      <c r="CZ12" s="579"/>
      <c r="DA12" s="579"/>
      <c r="DB12" s="579"/>
      <c r="DC12" s="579"/>
      <c r="DD12" s="579"/>
      <c r="DE12" s="579"/>
      <c r="DF12" s="579"/>
      <c r="DG12" s="579"/>
      <c r="DH12" s="579"/>
      <c r="DI12" s="579"/>
      <c r="DJ12" s="579"/>
      <c r="DK12" s="579"/>
      <c r="DL12" s="579"/>
      <c r="DM12" s="579"/>
      <c r="DN12" s="579"/>
      <c r="DO12" s="579"/>
      <c r="DP12" s="579"/>
      <c r="DQ12" s="579"/>
      <c r="DR12" s="579"/>
      <c r="DS12" s="579"/>
      <c r="DT12" s="579"/>
      <c r="DU12" s="579"/>
    </row>
    <row r="13" spans="1:125" s="580" customFormat="1" ht="12" customHeight="1">
      <c r="A13" s="1320"/>
      <c r="B13" s="1318"/>
      <c r="C13" s="1318"/>
      <c r="D13" s="1318"/>
      <c r="E13" s="1318"/>
      <c r="F13" s="1318"/>
      <c r="G13" s="1318"/>
      <c r="H13" s="1318"/>
      <c r="I13" s="1318"/>
      <c r="J13" s="1318"/>
      <c r="K13" s="1318"/>
      <c r="L13" s="1318"/>
      <c r="M13" s="1318"/>
      <c r="N13" s="1318"/>
      <c r="O13" s="1319"/>
      <c r="P13" s="1314"/>
      <c r="Q13" s="1315"/>
      <c r="R13" s="1315"/>
      <c r="S13" s="1315"/>
      <c r="T13" s="1315"/>
      <c r="U13" s="1315"/>
      <c r="V13" s="1315"/>
      <c r="W13" s="1315"/>
      <c r="X13" s="1315"/>
      <c r="Y13" s="1315"/>
      <c r="Z13" s="1315"/>
      <c r="AA13" s="1315"/>
      <c r="AB13" s="1315"/>
      <c r="AC13" s="1315"/>
      <c r="AD13" s="1315"/>
      <c r="AE13" s="1315"/>
      <c r="AF13" s="1315"/>
      <c r="AG13" s="1315"/>
      <c r="AH13" s="1316"/>
      <c r="AI13" s="579"/>
      <c r="AJ13" s="579"/>
      <c r="AK13" s="579"/>
      <c r="AL13" s="579"/>
      <c r="AM13" s="579"/>
      <c r="AN13" s="579"/>
      <c r="AO13" s="579"/>
      <c r="AP13" s="579"/>
      <c r="AQ13" s="579"/>
      <c r="AR13" s="579"/>
      <c r="AS13" s="579"/>
      <c r="AT13" s="579"/>
      <c r="AU13" s="579"/>
      <c r="AV13" s="579"/>
      <c r="AW13" s="579"/>
      <c r="AX13" s="579"/>
      <c r="AY13" s="579"/>
      <c r="AZ13" s="579"/>
      <c r="BA13" s="579"/>
      <c r="BB13" s="579"/>
      <c r="BC13" s="579"/>
      <c r="BD13" s="579"/>
      <c r="BE13" s="579"/>
      <c r="BF13" s="579"/>
      <c r="BG13" s="579"/>
      <c r="BH13" s="579"/>
      <c r="BI13" s="579"/>
      <c r="BJ13" s="579"/>
      <c r="BK13" s="579"/>
      <c r="BL13" s="579"/>
      <c r="BM13" s="579"/>
      <c r="BN13" s="579"/>
      <c r="BO13" s="579"/>
      <c r="BP13" s="579"/>
      <c r="BQ13" s="579"/>
      <c r="BR13" s="579"/>
      <c r="BS13" s="579"/>
      <c r="BT13" s="579"/>
      <c r="BU13" s="579"/>
      <c r="BV13" s="579"/>
      <c r="BW13" s="579"/>
      <c r="BX13" s="579"/>
      <c r="BY13" s="579"/>
      <c r="BZ13" s="579"/>
      <c r="CA13" s="579"/>
      <c r="CB13" s="579"/>
      <c r="CC13" s="579"/>
      <c r="CD13" s="579"/>
      <c r="CE13" s="579"/>
      <c r="CF13" s="579"/>
      <c r="CG13" s="579"/>
      <c r="CH13" s="579"/>
      <c r="CI13" s="579"/>
      <c r="CJ13" s="579"/>
      <c r="CK13" s="579"/>
      <c r="CL13" s="579"/>
      <c r="CM13" s="579"/>
      <c r="CN13" s="579"/>
      <c r="CO13" s="579"/>
      <c r="CP13" s="579"/>
      <c r="CQ13" s="579"/>
      <c r="CR13" s="579"/>
      <c r="CS13" s="579"/>
      <c r="CT13" s="579"/>
      <c r="CU13" s="579"/>
      <c r="CV13" s="579"/>
      <c r="CW13" s="579"/>
      <c r="CX13" s="579"/>
      <c r="CY13" s="579"/>
      <c r="CZ13" s="579"/>
      <c r="DA13" s="579"/>
      <c r="DB13" s="579"/>
      <c r="DC13" s="579"/>
      <c r="DD13" s="579"/>
      <c r="DE13" s="579"/>
      <c r="DF13" s="579"/>
      <c r="DG13" s="579"/>
      <c r="DH13" s="579"/>
      <c r="DI13" s="579"/>
      <c r="DJ13" s="579"/>
      <c r="DK13" s="579"/>
      <c r="DL13" s="579"/>
      <c r="DM13" s="579"/>
      <c r="DN13" s="579"/>
      <c r="DO13" s="579"/>
      <c r="DP13" s="579"/>
      <c r="DQ13" s="579"/>
      <c r="DR13" s="579"/>
      <c r="DS13" s="579"/>
      <c r="DT13" s="579"/>
      <c r="DU13" s="579"/>
    </row>
    <row r="14" spans="1:125" s="580" customFormat="1" ht="12.75" customHeight="1">
      <c r="A14" s="1320"/>
      <c r="B14" s="1318"/>
      <c r="C14" s="1318"/>
      <c r="D14" s="1318"/>
      <c r="E14" s="1318"/>
      <c r="F14" s="1318"/>
      <c r="G14" s="1318"/>
      <c r="H14" s="1318"/>
      <c r="I14" s="1318"/>
      <c r="J14" s="1318"/>
      <c r="K14" s="1318"/>
      <c r="L14" s="1318"/>
      <c r="M14" s="1318"/>
      <c r="N14" s="1318"/>
      <c r="O14" s="1319"/>
      <c r="P14" s="1314"/>
      <c r="Q14" s="1315"/>
      <c r="R14" s="1315"/>
      <c r="S14" s="1315"/>
      <c r="T14" s="1315"/>
      <c r="U14" s="1315"/>
      <c r="V14" s="1315"/>
      <c r="W14" s="1315"/>
      <c r="X14" s="1315"/>
      <c r="Y14" s="1315"/>
      <c r="Z14" s="1315"/>
      <c r="AA14" s="1315"/>
      <c r="AB14" s="1315"/>
      <c r="AC14" s="1315"/>
      <c r="AD14" s="1315"/>
      <c r="AE14" s="1315"/>
      <c r="AF14" s="1315"/>
      <c r="AG14" s="1315"/>
      <c r="AH14" s="1316"/>
      <c r="AI14" s="579"/>
      <c r="AJ14" s="579"/>
      <c r="AK14" s="579"/>
      <c r="AL14" s="579"/>
      <c r="AM14" s="579"/>
      <c r="AN14" s="579"/>
      <c r="AO14" s="579"/>
      <c r="AP14" s="579"/>
      <c r="AQ14" s="579"/>
      <c r="AR14" s="579"/>
      <c r="AS14" s="579"/>
      <c r="AT14" s="579"/>
      <c r="AU14" s="579"/>
      <c r="AV14" s="579"/>
      <c r="AW14" s="579"/>
      <c r="AX14" s="579"/>
      <c r="AY14" s="579"/>
      <c r="AZ14" s="579"/>
      <c r="BA14" s="579"/>
      <c r="BB14" s="579"/>
      <c r="BC14" s="579"/>
      <c r="BD14" s="579"/>
      <c r="BE14" s="579"/>
      <c r="BF14" s="579"/>
      <c r="BG14" s="579"/>
      <c r="BH14" s="579"/>
      <c r="BI14" s="579"/>
      <c r="BJ14" s="579"/>
      <c r="BK14" s="579"/>
      <c r="BL14" s="579"/>
      <c r="BM14" s="579"/>
      <c r="BN14" s="579"/>
      <c r="BO14" s="579"/>
      <c r="BP14" s="579"/>
      <c r="BQ14" s="579"/>
      <c r="BR14" s="579"/>
      <c r="BS14" s="579"/>
      <c r="BT14" s="579"/>
      <c r="BU14" s="579"/>
      <c r="BV14" s="579"/>
      <c r="BW14" s="579"/>
      <c r="BX14" s="579"/>
      <c r="BY14" s="579"/>
      <c r="BZ14" s="579"/>
      <c r="CA14" s="579"/>
      <c r="CB14" s="579"/>
      <c r="CC14" s="579"/>
      <c r="CD14" s="579"/>
      <c r="CE14" s="579"/>
      <c r="CF14" s="579"/>
      <c r="CG14" s="579"/>
      <c r="CH14" s="579"/>
      <c r="CI14" s="579"/>
      <c r="CJ14" s="579"/>
      <c r="CK14" s="579"/>
      <c r="CL14" s="579"/>
      <c r="CM14" s="579"/>
      <c r="CN14" s="579"/>
      <c r="CO14" s="579"/>
      <c r="CP14" s="579"/>
      <c r="CQ14" s="579"/>
      <c r="CR14" s="579"/>
      <c r="CS14" s="579"/>
      <c r="CT14" s="579"/>
      <c r="CU14" s="579"/>
      <c r="CV14" s="579"/>
      <c r="CW14" s="579"/>
      <c r="CX14" s="579"/>
      <c r="CY14" s="579"/>
      <c r="CZ14" s="579"/>
      <c r="DA14" s="579"/>
      <c r="DB14" s="579"/>
      <c r="DC14" s="579"/>
      <c r="DD14" s="579"/>
      <c r="DE14" s="579"/>
      <c r="DF14" s="579"/>
      <c r="DG14" s="579"/>
      <c r="DH14" s="579"/>
      <c r="DI14" s="579"/>
      <c r="DJ14" s="579"/>
      <c r="DK14" s="579"/>
      <c r="DL14" s="579"/>
      <c r="DM14" s="579"/>
      <c r="DN14" s="579"/>
      <c r="DO14" s="579"/>
      <c r="DP14" s="579"/>
      <c r="DQ14" s="579"/>
      <c r="DR14" s="579"/>
      <c r="DS14" s="579"/>
      <c r="DT14" s="579"/>
      <c r="DU14" s="579"/>
    </row>
    <row r="15" spans="1:125" s="580" customFormat="1" ht="12.5">
      <c r="A15" s="1374" t="s">
        <v>947</v>
      </c>
      <c r="B15" s="1377" t="s">
        <v>948</v>
      </c>
      <c r="C15" s="1377"/>
      <c r="D15" s="1377"/>
      <c r="E15" s="1377"/>
      <c r="F15" s="1377"/>
      <c r="G15" s="1377"/>
      <c r="H15" s="590" t="s">
        <v>949</v>
      </c>
      <c r="I15" s="1378" t="s">
        <v>950</v>
      </c>
      <c r="J15" s="1377"/>
      <c r="K15" s="1377"/>
      <c r="L15" s="1377"/>
      <c r="M15" s="1377"/>
      <c r="N15" s="1377"/>
      <c r="O15" s="1377"/>
      <c r="P15" s="1377" t="s">
        <v>951</v>
      </c>
      <c r="Q15" s="1377"/>
      <c r="R15" s="1377"/>
      <c r="S15" s="1377"/>
      <c r="T15" s="1377"/>
      <c r="U15" s="1377"/>
      <c r="V15" s="1377"/>
      <c r="W15" s="1377" t="s">
        <v>952</v>
      </c>
      <c r="X15" s="1377"/>
      <c r="Y15" s="1377"/>
      <c r="Z15" s="1377"/>
      <c r="AA15" s="1377"/>
      <c r="AB15" s="1377"/>
      <c r="AC15" s="1377" t="s">
        <v>953</v>
      </c>
      <c r="AD15" s="1377"/>
      <c r="AE15" s="1377"/>
      <c r="AF15" s="1377"/>
      <c r="AG15" s="1377"/>
      <c r="AH15" s="1379"/>
      <c r="AI15" s="579"/>
      <c r="AJ15" s="579"/>
      <c r="AK15" s="579"/>
      <c r="AL15" s="579"/>
      <c r="AM15" s="579"/>
      <c r="AN15" s="579"/>
      <c r="AO15" s="579"/>
      <c r="AP15" s="579"/>
      <c r="AQ15" s="579"/>
      <c r="AR15" s="579"/>
      <c r="AS15" s="579"/>
      <c r="AT15" s="579"/>
      <c r="AU15" s="579"/>
      <c r="AV15" s="579"/>
      <c r="AW15" s="579"/>
      <c r="AX15" s="579"/>
      <c r="AY15" s="579"/>
      <c r="AZ15" s="579"/>
      <c r="BA15" s="579"/>
      <c r="BB15" s="579"/>
      <c r="BC15" s="579"/>
      <c r="BD15" s="579"/>
      <c r="BE15" s="579"/>
      <c r="BF15" s="579"/>
      <c r="BG15" s="579"/>
      <c r="BH15" s="579"/>
      <c r="BI15" s="579"/>
      <c r="BJ15" s="579"/>
      <c r="BK15" s="579"/>
      <c r="BL15" s="579"/>
      <c r="BM15" s="579"/>
      <c r="BN15" s="579"/>
      <c r="BO15" s="579"/>
      <c r="BP15" s="579"/>
      <c r="BQ15" s="579"/>
      <c r="BR15" s="579"/>
      <c r="BS15" s="579"/>
      <c r="BT15" s="579"/>
      <c r="BU15" s="579"/>
      <c r="BV15" s="579"/>
      <c r="BW15" s="579"/>
      <c r="BX15" s="579"/>
      <c r="BY15" s="579"/>
      <c r="BZ15" s="579"/>
      <c r="CA15" s="579"/>
      <c r="CB15" s="579"/>
      <c r="CC15" s="579"/>
      <c r="CD15" s="579"/>
      <c r="CE15" s="579"/>
      <c r="CF15" s="579"/>
      <c r="CG15" s="579"/>
      <c r="CH15" s="579"/>
      <c r="CI15" s="579"/>
      <c r="CJ15" s="579"/>
      <c r="CK15" s="579"/>
      <c r="CL15" s="579"/>
      <c r="CM15" s="579"/>
      <c r="CN15" s="579"/>
      <c r="CO15" s="579"/>
      <c r="CP15" s="579"/>
      <c r="CQ15" s="579"/>
      <c r="CR15" s="579"/>
      <c r="CS15" s="579"/>
      <c r="CT15" s="579"/>
      <c r="CU15" s="579"/>
      <c r="CV15" s="579"/>
      <c r="CW15" s="579"/>
      <c r="CX15" s="579"/>
      <c r="CY15" s="579"/>
      <c r="CZ15" s="579"/>
      <c r="DA15" s="579"/>
      <c r="DB15" s="579"/>
      <c r="DC15" s="579"/>
      <c r="DD15" s="579"/>
      <c r="DE15" s="579"/>
      <c r="DF15" s="579"/>
      <c r="DG15" s="579"/>
      <c r="DH15" s="579"/>
      <c r="DI15" s="579"/>
      <c r="DJ15" s="579"/>
      <c r="DK15" s="579"/>
      <c r="DL15" s="579"/>
      <c r="DM15" s="579"/>
      <c r="DN15" s="579"/>
      <c r="DO15" s="579"/>
      <c r="DP15" s="579"/>
      <c r="DQ15" s="579"/>
      <c r="DR15" s="579"/>
      <c r="DS15" s="579"/>
      <c r="DT15" s="579"/>
      <c r="DU15" s="579"/>
    </row>
    <row r="16" spans="1:125" s="580" customFormat="1" ht="16.5" customHeight="1">
      <c r="A16" s="1375"/>
      <c r="B16" s="1380"/>
      <c r="C16" s="1381"/>
      <c r="D16" s="1381"/>
      <c r="E16" s="1381"/>
      <c r="F16" s="1381"/>
      <c r="G16" s="1382"/>
      <c r="H16" s="591"/>
      <c r="I16" s="1383"/>
      <c r="J16" s="1384"/>
      <c r="K16" s="1384"/>
      <c r="L16" s="1384"/>
      <c r="M16" s="1384"/>
      <c r="N16" s="1384"/>
      <c r="O16" s="1385"/>
      <c r="P16" s="1383"/>
      <c r="Q16" s="1386"/>
      <c r="R16" s="1386"/>
      <c r="S16" s="1386"/>
      <c r="T16" s="1386"/>
      <c r="U16" s="1386"/>
      <c r="V16" s="1387"/>
      <c r="W16" s="1388"/>
      <c r="X16" s="1389"/>
      <c r="Y16" s="1389"/>
      <c r="Z16" s="1389"/>
      <c r="AA16" s="1389"/>
      <c r="AB16" s="1390"/>
      <c r="AC16" s="1358"/>
      <c r="AD16" s="1359"/>
      <c r="AE16" s="1359"/>
      <c r="AF16" s="1359"/>
      <c r="AG16" s="1359"/>
      <c r="AH16" s="1359"/>
      <c r="AI16" s="579"/>
      <c r="AJ16" s="579"/>
      <c r="AK16" s="579"/>
      <c r="AL16" s="579"/>
      <c r="AM16" s="579"/>
      <c r="AN16" s="579"/>
      <c r="AO16" s="579"/>
      <c r="AP16" s="579"/>
      <c r="AQ16" s="579"/>
      <c r="AR16" s="579"/>
      <c r="AS16" s="579"/>
      <c r="AT16" s="579"/>
      <c r="AU16" s="579"/>
      <c r="AV16" s="579"/>
      <c r="AW16" s="579"/>
      <c r="AX16" s="579"/>
      <c r="AY16" s="579"/>
      <c r="AZ16" s="579"/>
      <c r="BA16" s="579"/>
      <c r="BB16" s="579"/>
      <c r="BC16" s="579"/>
      <c r="BD16" s="579"/>
      <c r="BE16" s="579"/>
      <c r="BF16" s="579"/>
      <c r="BG16" s="579"/>
      <c r="BH16" s="579"/>
      <c r="BI16" s="579"/>
      <c r="BJ16" s="579"/>
      <c r="BK16" s="579"/>
      <c r="BL16" s="579"/>
      <c r="BM16" s="579"/>
      <c r="BN16" s="579"/>
      <c r="BO16" s="579"/>
      <c r="BP16" s="579"/>
      <c r="BQ16" s="579"/>
      <c r="BR16" s="579"/>
      <c r="BS16" s="579"/>
      <c r="BT16" s="579"/>
      <c r="BU16" s="579"/>
      <c r="BV16" s="579"/>
      <c r="BW16" s="579"/>
      <c r="BX16" s="579"/>
      <c r="BY16" s="579"/>
      <c r="BZ16" s="579"/>
      <c r="CA16" s="579"/>
      <c r="CB16" s="579"/>
      <c r="CC16" s="579"/>
      <c r="CD16" s="579"/>
      <c r="CE16" s="579"/>
      <c r="CF16" s="579"/>
      <c r="CG16" s="579"/>
      <c r="CH16" s="579"/>
      <c r="CI16" s="579"/>
      <c r="CJ16" s="579"/>
      <c r="CK16" s="579"/>
      <c r="CL16" s="579"/>
      <c r="CM16" s="579"/>
      <c r="CN16" s="579"/>
      <c r="CO16" s="579"/>
      <c r="CP16" s="579"/>
      <c r="CQ16" s="579"/>
      <c r="CR16" s="579"/>
      <c r="CS16" s="579"/>
      <c r="CT16" s="579"/>
      <c r="CU16" s="579"/>
      <c r="CV16" s="579"/>
      <c r="CW16" s="579"/>
      <c r="CX16" s="579"/>
      <c r="CY16" s="579"/>
      <c r="CZ16" s="579"/>
      <c r="DA16" s="579"/>
      <c r="DB16" s="579"/>
      <c r="DC16" s="579"/>
      <c r="DD16" s="579"/>
      <c r="DE16" s="579"/>
      <c r="DF16" s="579"/>
      <c r="DG16" s="579"/>
      <c r="DH16" s="579"/>
      <c r="DI16" s="579"/>
      <c r="DJ16" s="579"/>
      <c r="DK16" s="579"/>
      <c r="DL16" s="579"/>
      <c r="DM16" s="579"/>
      <c r="DN16" s="579"/>
      <c r="DO16" s="579"/>
      <c r="DP16" s="579"/>
      <c r="DQ16" s="579"/>
      <c r="DR16" s="579"/>
      <c r="DS16" s="579"/>
      <c r="DT16" s="579"/>
      <c r="DU16" s="579"/>
    </row>
    <row r="17" spans="1:146" s="580" customFormat="1" ht="20.25" customHeight="1">
      <c r="A17" s="1375"/>
      <c r="B17" s="1360" t="s">
        <v>954</v>
      </c>
      <c r="C17" s="1361"/>
      <c r="D17" s="1361"/>
      <c r="E17" s="1361"/>
      <c r="F17" s="1361"/>
      <c r="G17" s="1361"/>
      <c r="H17" s="1361"/>
      <c r="I17" s="1361"/>
      <c r="J17" s="1361"/>
      <c r="K17" s="1361"/>
      <c r="L17" s="1361"/>
      <c r="M17" s="1361"/>
      <c r="N17" s="1361"/>
      <c r="O17" s="1361"/>
      <c r="P17" s="1361"/>
      <c r="Q17" s="1361"/>
      <c r="R17" s="1361"/>
      <c r="S17" s="1361"/>
      <c r="T17" s="1361"/>
      <c r="U17" s="1361"/>
      <c r="V17" s="1361"/>
      <c r="W17" s="1361"/>
      <c r="X17" s="1361"/>
      <c r="Y17" s="1361"/>
      <c r="Z17" s="1361"/>
      <c r="AA17" s="1361"/>
      <c r="AB17" s="1362" t="s">
        <v>955</v>
      </c>
      <c r="AC17" s="1363"/>
      <c r="AD17" s="1363"/>
      <c r="AE17" s="1364" t="s">
        <v>956</v>
      </c>
      <c r="AF17" s="1365"/>
      <c r="AG17" s="1365"/>
      <c r="AH17" s="1366"/>
      <c r="AI17" s="579"/>
      <c r="AJ17" s="579"/>
      <c r="AK17" s="579"/>
      <c r="AL17" s="579"/>
      <c r="AM17" s="579"/>
      <c r="AN17" s="579"/>
      <c r="AO17" s="579"/>
      <c r="AP17" s="579"/>
      <c r="AQ17" s="579"/>
      <c r="AR17" s="579"/>
      <c r="AS17" s="579"/>
      <c r="AT17" s="579"/>
      <c r="AU17" s="579"/>
      <c r="AV17" s="579"/>
      <c r="AW17" s="579"/>
      <c r="AX17" s="579"/>
      <c r="AY17" s="579"/>
      <c r="AZ17" s="579"/>
      <c r="BA17" s="579"/>
      <c r="BB17" s="579"/>
      <c r="BC17" s="579"/>
      <c r="BD17" s="579"/>
      <c r="BE17" s="579"/>
      <c r="BF17" s="579"/>
      <c r="BG17" s="579"/>
      <c r="BH17" s="579"/>
      <c r="BI17" s="579"/>
      <c r="BJ17" s="579"/>
      <c r="BK17" s="579"/>
      <c r="BL17" s="579"/>
      <c r="BM17" s="579"/>
      <c r="BN17" s="579"/>
      <c r="BO17" s="579"/>
      <c r="BP17" s="579"/>
      <c r="BQ17" s="579"/>
      <c r="BR17" s="579"/>
      <c r="BS17" s="579"/>
      <c r="BT17" s="579"/>
      <c r="BU17" s="579"/>
      <c r="BV17" s="579"/>
      <c r="BW17" s="579"/>
      <c r="BX17" s="579"/>
      <c r="BY17" s="579"/>
      <c r="BZ17" s="579"/>
      <c r="CA17" s="579"/>
      <c r="CB17" s="579"/>
      <c r="CC17" s="579"/>
      <c r="CD17" s="579"/>
      <c r="CE17" s="579"/>
      <c r="CF17" s="579"/>
      <c r="CG17" s="579"/>
      <c r="CH17" s="579"/>
      <c r="CI17" s="579"/>
      <c r="CJ17" s="579"/>
      <c r="CK17" s="579"/>
      <c r="CL17" s="579"/>
      <c r="CM17" s="579"/>
      <c r="CN17" s="579"/>
      <c r="CO17" s="579"/>
      <c r="CP17" s="579"/>
      <c r="CQ17" s="579"/>
      <c r="CR17" s="579"/>
      <c r="CS17" s="579"/>
      <c r="CT17" s="579"/>
      <c r="CU17" s="579"/>
      <c r="CV17" s="579"/>
      <c r="CW17" s="579"/>
      <c r="CX17" s="579"/>
      <c r="CY17" s="579"/>
      <c r="CZ17" s="579"/>
      <c r="DA17" s="579"/>
      <c r="DB17" s="579"/>
      <c r="DC17" s="579"/>
      <c r="DD17" s="579"/>
      <c r="DE17" s="579"/>
      <c r="DF17" s="579"/>
      <c r="DG17" s="579"/>
      <c r="DH17" s="579"/>
      <c r="DI17" s="579"/>
      <c r="DJ17" s="579"/>
      <c r="DK17" s="579"/>
      <c r="DL17" s="579"/>
      <c r="DM17" s="579"/>
      <c r="DN17" s="579"/>
      <c r="DO17" s="579"/>
      <c r="DP17" s="579"/>
      <c r="DQ17" s="579"/>
      <c r="DR17" s="579"/>
      <c r="DS17" s="579"/>
      <c r="DT17" s="579"/>
      <c r="DU17" s="579"/>
    </row>
    <row r="18" spans="1:146" s="580" customFormat="1" ht="14.25" customHeight="1">
      <c r="A18" s="1375"/>
      <c r="B18" s="1367"/>
      <c r="C18" s="1368"/>
      <c r="D18" s="1368"/>
      <c r="E18" s="1368"/>
      <c r="F18" s="1368"/>
      <c r="G18" s="1368"/>
      <c r="H18" s="1368"/>
      <c r="I18" s="1368"/>
      <c r="J18" s="1368"/>
      <c r="K18" s="1368"/>
      <c r="L18" s="1368"/>
      <c r="M18" s="1368"/>
      <c r="N18" s="1368"/>
      <c r="O18" s="1368"/>
      <c r="P18" s="1368"/>
      <c r="Q18" s="1368"/>
      <c r="R18" s="1368"/>
      <c r="S18" s="1368"/>
      <c r="T18" s="1368"/>
      <c r="U18" s="1368"/>
      <c r="V18" s="1368"/>
      <c r="W18" s="1368"/>
      <c r="X18" s="1368"/>
      <c r="Y18" s="1368"/>
      <c r="Z18" s="1368"/>
      <c r="AA18" s="1368"/>
      <c r="AB18" s="1369"/>
      <c r="AC18" s="1370"/>
      <c r="AD18" s="1370"/>
      <c r="AE18" s="1371"/>
      <c r="AF18" s="1372"/>
      <c r="AG18" s="1372"/>
      <c r="AH18" s="1373"/>
      <c r="AI18" s="579"/>
      <c r="AJ18" s="579"/>
      <c r="AK18" s="579"/>
      <c r="AL18" s="579"/>
      <c r="AM18" s="579"/>
      <c r="AN18" s="579"/>
      <c r="AO18" s="579"/>
      <c r="AP18" s="579"/>
      <c r="AQ18" s="579"/>
      <c r="AR18" s="579"/>
      <c r="AS18" s="579"/>
      <c r="AT18" s="579"/>
      <c r="AU18" s="579"/>
      <c r="AV18" s="579"/>
      <c r="AW18" s="579"/>
      <c r="AX18" s="579"/>
      <c r="AY18" s="579"/>
      <c r="AZ18" s="579"/>
      <c r="BA18" s="579"/>
      <c r="BB18" s="579"/>
      <c r="BC18" s="579"/>
      <c r="BD18" s="579"/>
      <c r="BE18" s="579"/>
      <c r="BF18" s="579"/>
      <c r="BG18" s="579"/>
      <c r="BH18" s="579"/>
      <c r="BI18" s="579"/>
      <c r="BJ18" s="579"/>
      <c r="BK18" s="579"/>
      <c r="BL18" s="579"/>
      <c r="BM18" s="579"/>
      <c r="BN18" s="579"/>
      <c r="BO18" s="579"/>
      <c r="BP18" s="579"/>
      <c r="BQ18" s="579"/>
      <c r="BR18" s="579"/>
      <c r="BS18" s="579"/>
      <c r="BT18" s="579"/>
      <c r="BU18" s="579"/>
      <c r="BV18" s="579"/>
      <c r="BW18" s="579"/>
      <c r="BX18" s="579"/>
      <c r="BY18" s="579"/>
      <c r="BZ18" s="579"/>
      <c r="CA18" s="579"/>
      <c r="CB18" s="579"/>
      <c r="CC18" s="579"/>
      <c r="CD18" s="579"/>
      <c r="CE18" s="579"/>
      <c r="CF18" s="579"/>
      <c r="CG18" s="579"/>
      <c r="CH18" s="579"/>
      <c r="CI18" s="579"/>
      <c r="CJ18" s="579"/>
      <c r="CK18" s="579"/>
      <c r="CL18" s="579"/>
      <c r="CM18" s="579"/>
      <c r="CN18" s="579"/>
      <c r="CO18" s="579"/>
      <c r="CP18" s="579"/>
      <c r="CQ18" s="579"/>
      <c r="CR18" s="579"/>
      <c r="CS18" s="579"/>
      <c r="CT18" s="579"/>
      <c r="CU18" s="579"/>
      <c r="CV18" s="579"/>
      <c r="CW18" s="579"/>
      <c r="CX18" s="579"/>
      <c r="CY18" s="579"/>
      <c r="CZ18" s="579"/>
      <c r="DA18" s="579"/>
      <c r="DB18" s="579"/>
      <c r="DC18" s="579"/>
      <c r="DD18" s="579"/>
      <c r="DE18" s="579"/>
      <c r="DF18" s="579"/>
      <c r="DG18" s="579"/>
      <c r="DH18" s="579"/>
      <c r="DI18" s="579"/>
      <c r="DJ18" s="579"/>
      <c r="DK18" s="579"/>
      <c r="DL18" s="579"/>
      <c r="DM18" s="579"/>
      <c r="DN18" s="579"/>
      <c r="DO18" s="579"/>
      <c r="DP18" s="579"/>
      <c r="DQ18" s="579"/>
      <c r="DR18" s="579"/>
      <c r="DS18" s="579"/>
      <c r="DT18" s="579"/>
      <c r="DU18" s="579"/>
    </row>
    <row r="19" spans="1:146" s="580" customFormat="1" ht="18.75" customHeight="1" thickBot="1">
      <c r="A19" s="1376"/>
      <c r="B19" s="1391" t="s">
        <v>957</v>
      </c>
      <c r="C19" s="1392"/>
      <c r="D19" s="1392"/>
      <c r="E19" s="1392"/>
      <c r="F19" s="1392" t="s">
        <v>958</v>
      </c>
      <c r="G19" s="1392"/>
      <c r="H19" s="592"/>
      <c r="I19" s="1391" t="s">
        <v>959</v>
      </c>
      <c r="J19" s="1392"/>
      <c r="K19" s="1393"/>
      <c r="L19" s="1393"/>
      <c r="M19" s="1393"/>
      <c r="N19" s="1393"/>
      <c r="O19" s="1393"/>
      <c r="P19" s="1393"/>
      <c r="Q19" s="1393"/>
      <c r="R19" s="1394"/>
      <c r="S19" s="1395"/>
      <c r="T19" s="1395"/>
      <c r="U19" s="1395"/>
      <c r="V19" s="1395"/>
      <c r="W19" s="1395"/>
      <c r="X19" s="1395"/>
      <c r="Y19" s="1395"/>
      <c r="Z19" s="1395"/>
      <c r="AA19" s="1395"/>
      <c r="AB19" s="1395"/>
      <c r="AC19" s="1395"/>
      <c r="AD19" s="1395"/>
      <c r="AE19" s="1395"/>
      <c r="AF19" s="1395"/>
      <c r="AG19" s="1395"/>
      <c r="AH19" s="1396"/>
      <c r="AI19" s="579"/>
      <c r="AJ19" s="579"/>
      <c r="AK19" s="579"/>
      <c r="AL19" s="579"/>
      <c r="AM19" s="579"/>
      <c r="AN19" s="579"/>
      <c r="AO19" s="579"/>
      <c r="AP19" s="579"/>
      <c r="AQ19" s="579"/>
      <c r="AR19" s="579"/>
      <c r="AS19" s="579"/>
      <c r="AT19" s="579"/>
      <c r="AU19" s="579"/>
      <c r="AV19" s="579"/>
      <c r="AW19" s="579"/>
      <c r="AX19" s="579"/>
      <c r="AY19" s="579"/>
      <c r="AZ19" s="579"/>
      <c r="BA19" s="579"/>
      <c r="BB19" s="579"/>
      <c r="BC19" s="579"/>
      <c r="BD19" s="579"/>
      <c r="BE19" s="579"/>
      <c r="BF19" s="579"/>
      <c r="BG19" s="579"/>
      <c r="BH19" s="579"/>
      <c r="BI19" s="579"/>
      <c r="BJ19" s="579"/>
      <c r="BK19" s="579"/>
      <c r="BL19" s="579"/>
      <c r="BM19" s="579"/>
      <c r="BN19" s="579"/>
      <c r="BO19" s="579"/>
      <c r="BP19" s="579"/>
      <c r="BQ19" s="579"/>
      <c r="BR19" s="579"/>
      <c r="BS19" s="579"/>
      <c r="BT19" s="579"/>
      <c r="BU19" s="579"/>
      <c r="BV19" s="579"/>
      <c r="BW19" s="579"/>
      <c r="BX19" s="579"/>
      <c r="BY19" s="579"/>
      <c r="BZ19" s="579"/>
      <c r="CA19" s="579"/>
      <c r="CB19" s="579"/>
      <c r="CC19" s="579"/>
      <c r="CD19" s="579"/>
      <c r="CE19" s="579"/>
      <c r="CF19" s="579"/>
      <c r="CG19" s="579"/>
      <c r="CH19" s="579"/>
      <c r="CI19" s="579"/>
      <c r="CJ19" s="579"/>
      <c r="CK19" s="579"/>
      <c r="CL19" s="579"/>
      <c r="CM19" s="579"/>
      <c r="CN19" s="579"/>
      <c r="CO19" s="579"/>
      <c r="CP19" s="579"/>
      <c r="CQ19" s="579"/>
      <c r="CR19" s="579"/>
      <c r="CS19" s="579"/>
      <c r="CT19" s="579"/>
      <c r="CU19" s="579"/>
      <c r="CV19" s="579"/>
      <c r="CW19" s="579"/>
      <c r="CX19" s="579"/>
      <c r="CY19" s="579"/>
      <c r="CZ19" s="579"/>
      <c r="DA19" s="579"/>
      <c r="DB19" s="579"/>
      <c r="DC19" s="579"/>
      <c r="DD19" s="579"/>
      <c r="DE19" s="579"/>
      <c r="DF19" s="579"/>
      <c r="DG19" s="579"/>
      <c r="DH19" s="579"/>
      <c r="DI19" s="579"/>
      <c r="DJ19" s="579"/>
      <c r="DK19" s="579"/>
      <c r="DL19" s="579"/>
      <c r="DM19" s="579"/>
      <c r="DN19" s="579"/>
      <c r="DO19" s="579"/>
      <c r="DP19" s="579"/>
      <c r="DQ19" s="579"/>
      <c r="DR19" s="579"/>
      <c r="DS19" s="579"/>
      <c r="DT19" s="579"/>
      <c r="DU19" s="579"/>
    </row>
    <row r="20" spans="1:146" s="580" customFormat="1" ht="21" customHeight="1">
      <c r="A20" s="1397" t="s">
        <v>960</v>
      </c>
      <c r="B20" s="1398"/>
      <c r="C20" s="1398"/>
      <c r="D20" s="1398"/>
      <c r="E20" s="1398"/>
      <c r="F20" s="1398"/>
      <c r="G20" s="1398"/>
      <c r="H20" s="1399"/>
      <c r="I20" s="593"/>
      <c r="J20" s="1400" t="s">
        <v>961</v>
      </c>
      <c r="K20" s="1401"/>
      <c r="L20" s="1401"/>
      <c r="M20" s="1401"/>
      <c r="N20" s="1401"/>
      <c r="O20" s="1401"/>
      <c r="P20" s="1401"/>
      <c r="Q20" s="1401"/>
      <c r="R20" s="593"/>
      <c r="S20" s="1402" t="s">
        <v>962</v>
      </c>
      <c r="T20" s="1403"/>
      <c r="U20" s="1403"/>
      <c r="V20" s="1403"/>
      <c r="W20" s="1403"/>
      <c r="X20" s="1403"/>
      <c r="Y20" s="1403"/>
      <c r="Z20" s="593"/>
      <c r="AA20" s="1403" t="s">
        <v>963</v>
      </c>
      <c r="AB20" s="1404"/>
      <c r="AC20" s="1405">
        <f>+'Impuesto Diferido)'!D72</f>
        <v>0</v>
      </c>
      <c r="AD20" s="1406"/>
      <c r="AE20" s="1406"/>
      <c r="AF20" s="1406"/>
      <c r="AG20" s="1406"/>
      <c r="AH20" s="1407"/>
      <c r="AI20" s="579"/>
      <c r="AJ20" s="579"/>
      <c r="AK20" s="579"/>
      <c r="AL20" s="579"/>
      <c r="AM20" s="579"/>
      <c r="AN20" s="579"/>
      <c r="AO20" s="579"/>
      <c r="AP20" s="579"/>
      <c r="AQ20" s="579"/>
      <c r="AR20" s="579"/>
      <c r="AS20" s="579"/>
      <c r="AT20" s="579"/>
      <c r="AU20" s="579"/>
      <c r="AV20" s="579"/>
      <c r="AW20" s="579"/>
      <c r="AX20" s="579"/>
      <c r="AY20" s="579"/>
      <c r="AZ20" s="579"/>
      <c r="BA20" s="579"/>
      <c r="BB20" s="579"/>
      <c r="BC20" s="579"/>
      <c r="BD20" s="579"/>
      <c r="BE20" s="579"/>
      <c r="BF20" s="579"/>
      <c r="BG20" s="579"/>
      <c r="BH20" s="579"/>
      <c r="BI20" s="579"/>
      <c r="BJ20" s="579"/>
      <c r="BK20" s="579"/>
      <c r="BL20" s="579"/>
      <c r="BM20" s="579"/>
      <c r="BN20" s="579"/>
      <c r="BO20" s="579"/>
      <c r="BP20" s="579"/>
      <c r="BQ20" s="579"/>
      <c r="BR20" s="579"/>
      <c r="BS20" s="579"/>
      <c r="BT20" s="579"/>
      <c r="BU20" s="579"/>
      <c r="BV20" s="579"/>
      <c r="BW20" s="579"/>
      <c r="BX20" s="579"/>
      <c r="BY20" s="579"/>
      <c r="BZ20" s="579"/>
      <c r="CA20" s="579"/>
      <c r="CB20" s="579"/>
      <c r="CC20" s="579"/>
      <c r="CD20" s="579"/>
      <c r="CE20" s="579"/>
      <c r="CF20" s="579"/>
      <c r="CG20" s="579"/>
      <c r="CH20" s="579"/>
      <c r="CI20" s="579"/>
      <c r="CJ20" s="579"/>
      <c r="CK20" s="579"/>
      <c r="CL20" s="579"/>
      <c r="CM20" s="579"/>
      <c r="CN20" s="579"/>
      <c r="CO20" s="579"/>
      <c r="CP20" s="579"/>
      <c r="CQ20" s="579"/>
      <c r="CR20" s="579"/>
      <c r="CS20" s="579"/>
      <c r="CT20" s="579"/>
      <c r="CU20" s="579"/>
      <c r="CV20" s="579"/>
      <c r="CW20" s="579"/>
      <c r="CX20" s="579"/>
      <c r="CY20" s="579"/>
      <c r="CZ20" s="579"/>
      <c r="DA20" s="579"/>
      <c r="DB20" s="579"/>
      <c r="DC20" s="579"/>
      <c r="DD20" s="579"/>
      <c r="DE20" s="579"/>
      <c r="DF20" s="579"/>
      <c r="DG20" s="579"/>
      <c r="DH20" s="579"/>
      <c r="DI20" s="579"/>
      <c r="DJ20" s="579"/>
      <c r="DK20" s="579"/>
      <c r="DL20" s="579"/>
      <c r="DM20" s="579"/>
      <c r="DN20" s="579"/>
      <c r="DO20" s="579"/>
      <c r="DP20" s="579"/>
      <c r="DQ20" s="579"/>
      <c r="DR20" s="579"/>
      <c r="DS20" s="579"/>
      <c r="DT20" s="579"/>
      <c r="DU20" s="579"/>
    </row>
    <row r="21" spans="1:146" s="580" customFormat="1" ht="18.75" customHeight="1" thickBot="1">
      <c r="A21" s="1426" t="s">
        <v>964</v>
      </c>
      <c r="B21" s="1427"/>
      <c r="C21" s="1428" t="s">
        <v>965</v>
      </c>
      <c r="D21" s="1429"/>
      <c r="E21" s="1429"/>
      <c r="F21" s="1429"/>
      <c r="G21" s="1430"/>
      <c r="H21" s="1431">
        <f>+ERI!L584</f>
        <v>0</v>
      </c>
      <c r="I21" s="1432"/>
      <c r="J21" s="1432"/>
      <c r="K21" s="1432"/>
      <c r="L21" s="1432"/>
      <c r="M21" s="1432"/>
      <c r="N21" s="1428" t="s">
        <v>966</v>
      </c>
      <c r="O21" s="1429"/>
      <c r="P21" s="1429"/>
      <c r="Q21" s="1429"/>
      <c r="R21" s="1429"/>
      <c r="S21" s="1433"/>
      <c r="T21" s="1408">
        <f>+ERI!L585</f>
        <v>0</v>
      </c>
      <c r="U21" s="1409"/>
      <c r="V21" s="1409"/>
      <c r="W21" s="1409"/>
      <c r="X21" s="1409"/>
      <c r="Y21" s="1434"/>
      <c r="Z21" s="1435" t="s">
        <v>967</v>
      </c>
      <c r="AA21" s="1436"/>
      <c r="AB21" s="1437"/>
      <c r="AC21" s="1408">
        <f>+ERI!L586</f>
        <v>0</v>
      </c>
      <c r="AD21" s="1409"/>
      <c r="AE21" s="1409"/>
      <c r="AF21" s="1409"/>
      <c r="AG21" s="1409"/>
      <c r="AH21" s="1410"/>
      <c r="AI21" s="578"/>
      <c r="AJ21" s="579"/>
      <c r="AK21" s="579"/>
      <c r="AL21" s="579"/>
      <c r="AM21" s="579"/>
      <c r="AN21" s="579"/>
      <c r="AO21" s="579"/>
      <c r="AP21" s="579"/>
      <c r="AQ21" s="579"/>
      <c r="AR21" s="579"/>
      <c r="AS21" s="579"/>
      <c r="AT21" s="579"/>
      <c r="AU21" s="579"/>
      <c r="AV21" s="579"/>
      <c r="AW21" s="579"/>
      <c r="AX21" s="579"/>
      <c r="AY21" s="579"/>
      <c r="AZ21" s="579"/>
      <c r="BA21" s="579"/>
      <c r="BB21" s="579"/>
      <c r="BC21" s="579"/>
      <c r="BD21" s="579"/>
      <c r="BE21" s="579"/>
      <c r="BF21" s="579"/>
      <c r="BG21" s="579"/>
      <c r="BH21" s="579"/>
      <c r="BI21" s="579"/>
      <c r="BJ21" s="579"/>
      <c r="BK21" s="579"/>
      <c r="BL21" s="579"/>
      <c r="BM21" s="579"/>
      <c r="BN21" s="579"/>
      <c r="BO21" s="579"/>
      <c r="BP21" s="579"/>
      <c r="BQ21" s="579"/>
      <c r="BR21" s="579"/>
      <c r="BS21" s="579"/>
      <c r="BT21" s="579"/>
      <c r="BU21" s="579"/>
      <c r="BV21" s="579"/>
      <c r="BW21" s="579"/>
      <c r="BX21" s="579"/>
      <c r="BY21" s="579"/>
      <c r="BZ21" s="579"/>
      <c r="CA21" s="579"/>
      <c r="CB21" s="579"/>
      <c r="CC21" s="579"/>
      <c r="CD21" s="579"/>
      <c r="CE21" s="579"/>
      <c r="CF21" s="579"/>
      <c r="CG21" s="579"/>
      <c r="CH21" s="579"/>
      <c r="CI21" s="579"/>
      <c r="CJ21" s="579"/>
      <c r="CK21" s="579"/>
      <c r="CL21" s="579"/>
      <c r="CM21" s="579"/>
      <c r="CN21" s="579"/>
      <c r="CO21" s="579"/>
      <c r="CP21" s="579"/>
      <c r="CQ21" s="579"/>
      <c r="CR21" s="579"/>
      <c r="CS21" s="579"/>
      <c r="CT21" s="579"/>
      <c r="CU21" s="579"/>
      <c r="CV21" s="579"/>
      <c r="CW21" s="579"/>
      <c r="CX21" s="579"/>
      <c r="CY21" s="579"/>
      <c r="CZ21" s="579"/>
      <c r="DA21" s="579"/>
      <c r="DB21" s="579"/>
      <c r="DC21" s="579"/>
      <c r="DD21" s="579"/>
      <c r="DE21" s="579"/>
      <c r="DF21" s="579"/>
      <c r="DG21" s="579"/>
      <c r="DH21" s="579"/>
      <c r="DI21" s="579"/>
      <c r="DJ21" s="579"/>
      <c r="DK21" s="579"/>
      <c r="DL21" s="579"/>
      <c r="DM21" s="579"/>
      <c r="DN21" s="579"/>
      <c r="DO21" s="579"/>
      <c r="DP21" s="579"/>
      <c r="DQ21" s="579"/>
      <c r="DR21" s="579"/>
      <c r="DS21" s="579"/>
      <c r="DT21" s="579"/>
      <c r="DU21" s="579"/>
    </row>
    <row r="22" spans="1:146" s="580" customFormat="1" ht="15" customHeight="1">
      <c r="A22" s="1411" t="s">
        <v>928</v>
      </c>
      <c r="B22" s="1413" t="s">
        <v>70</v>
      </c>
      <c r="C22" s="1414"/>
      <c r="D22" s="1414"/>
      <c r="E22" s="1414"/>
      <c r="F22" s="1414"/>
      <c r="G22" s="1414"/>
      <c r="H22" s="1414"/>
      <c r="I22" s="1414"/>
      <c r="J22" s="1415"/>
      <c r="K22" s="594">
        <v>36</v>
      </c>
      <c r="L22" s="1416">
        <f>ROUND(ESF!$K$11,-3)</f>
        <v>0</v>
      </c>
      <c r="M22" s="1417"/>
      <c r="N22" s="1417"/>
      <c r="O22" s="1417"/>
      <c r="P22" s="1417"/>
      <c r="Q22" s="1418"/>
      <c r="R22" s="1419" t="s">
        <v>968</v>
      </c>
      <c r="S22" s="1414" t="s">
        <v>969</v>
      </c>
      <c r="T22" s="1414"/>
      <c r="U22" s="1414"/>
      <c r="V22" s="1414"/>
      <c r="W22" s="1414"/>
      <c r="X22" s="1414"/>
      <c r="Y22" s="1414"/>
      <c r="Z22" s="1414"/>
      <c r="AA22" s="1415"/>
      <c r="AB22" s="594">
        <f>K61+1</f>
        <v>76</v>
      </c>
      <c r="AC22" s="1416">
        <f>ROUND(ERI!$L$484,-3)</f>
        <v>0</v>
      </c>
      <c r="AD22" s="1417"/>
      <c r="AE22" s="1417"/>
      <c r="AF22" s="1417"/>
      <c r="AG22" s="1417"/>
      <c r="AH22" s="1418"/>
      <c r="AI22" s="595"/>
      <c r="AJ22" s="579"/>
      <c r="AK22" s="579"/>
      <c r="AL22" s="579"/>
      <c r="AM22" s="579"/>
      <c r="AN22" s="579"/>
      <c r="AO22" s="579"/>
      <c r="AP22" s="579"/>
      <c r="AQ22" s="579"/>
      <c r="AR22" s="579"/>
      <c r="AS22" s="579"/>
      <c r="AT22" s="579"/>
      <c r="AU22" s="579"/>
      <c r="AV22" s="579"/>
      <c r="AW22" s="579"/>
      <c r="AX22" s="579"/>
      <c r="AY22" s="579"/>
      <c r="AZ22" s="579"/>
      <c r="BA22" s="579"/>
      <c r="BB22" s="579"/>
      <c r="BC22" s="579"/>
      <c r="BD22" s="579"/>
      <c r="BE22" s="579"/>
      <c r="BF22" s="579"/>
      <c r="BG22" s="579"/>
      <c r="BH22" s="579"/>
      <c r="BI22" s="579"/>
      <c r="BJ22" s="579"/>
      <c r="BK22" s="579"/>
      <c r="BL22" s="579"/>
      <c r="BM22" s="579"/>
      <c r="BN22" s="579"/>
      <c r="BO22" s="579"/>
      <c r="BP22" s="579"/>
      <c r="BQ22" s="579"/>
      <c r="BR22" s="579"/>
      <c r="BS22" s="579"/>
      <c r="BT22" s="579"/>
      <c r="BU22" s="579"/>
      <c r="BV22" s="579"/>
      <c r="BW22" s="579"/>
      <c r="BX22" s="579"/>
      <c r="BY22" s="579"/>
      <c r="BZ22" s="579"/>
      <c r="CA22" s="579"/>
      <c r="CB22" s="579"/>
      <c r="CC22" s="579"/>
      <c r="CD22" s="579"/>
      <c r="CE22" s="579"/>
      <c r="CF22" s="579"/>
      <c r="CG22" s="579"/>
      <c r="CH22" s="579"/>
      <c r="CI22" s="579"/>
      <c r="CJ22" s="579"/>
      <c r="CK22" s="579"/>
      <c r="CL22" s="579"/>
      <c r="CM22" s="579"/>
      <c r="CN22" s="579"/>
      <c r="CO22" s="579"/>
      <c r="CP22" s="579"/>
      <c r="CQ22" s="579"/>
      <c r="CR22" s="579"/>
      <c r="CS22" s="579"/>
      <c r="CT22" s="579"/>
      <c r="CU22" s="579"/>
      <c r="CV22" s="579"/>
      <c r="CW22" s="579"/>
      <c r="CX22" s="579"/>
      <c r="CY22" s="579"/>
      <c r="CZ22" s="579"/>
      <c r="DA22" s="579"/>
      <c r="DB22" s="579"/>
      <c r="DC22" s="579"/>
      <c r="DD22" s="579"/>
      <c r="DE22" s="579"/>
      <c r="DF22" s="579"/>
      <c r="DG22" s="579"/>
      <c r="DH22" s="579"/>
      <c r="DI22" s="579"/>
      <c r="DJ22" s="579"/>
      <c r="DK22" s="579"/>
      <c r="DL22" s="579"/>
      <c r="DM22" s="579"/>
      <c r="DN22" s="579"/>
      <c r="DO22" s="579"/>
      <c r="DP22" s="579"/>
      <c r="DQ22" s="579"/>
      <c r="DR22" s="579"/>
      <c r="DS22" s="579"/>
      <c r="DT22" s="579"/>
      <c r="DU22" s="579"/>
    </row>
    <row r="23" spans="1:146" s="580" customFormat="1" ht="15" customHeight="1">
      <c r="A23" s="1411"/>
      <c r="B23" s="1422" t="s">
        <v>924</v>
      </c>
      <c r="C23" s="1422"/>
      <c r="D23" s="1422"/>
      <c r="E23" s="1422"/>
      <c r="F23" s="1422"/>
      <c r="G23" s="1422"/>
      <c r="H23" s="1422"/>
      <c r="I23" s="1422"/>
      <c r="J23" s="1422"/>
      <c r="K23" s="596">
        <f t="shared" ref="K23:K61" si="0">+K22+1</f>
        <v>37</v>
      </c>
      <c r="L23" s="1423">
        <f>ROUND(ESF!$K$15,-3)</f>
        <v>0</v>
      </c>
      <c r="M23" s="1424"/>
      <c r="N23" s="1424"/>
      <c r="O23" s="1424"/>
      <c r="P23" s="1424"/>
      <c r="Q23" s="1425"/>
      <c r="R23" s="1420"/>
      <c r="S23" s="1422" t="s">
        <v>970</v>
      </c>
      <c r="T23" s="1422"/>
      <c r="U23" s="1422"/>
      <c r="V23" s="1422"/>
      <c r="W23" s="1422"/>
      <c r="X23" s="1422"/>
      <c r="Y23" s="1422"/>
      <c r="Z23" s="1422"/>
      <c r="AA23" s="1422"/>
      <c r="AB23" s="596">
        <f t="shared" ref="AB23:AB61" si="1">AB22+1</f>
        <v>77</v>
      </c>
      <c r="AC23" s="1423">
        <f>ROUND(ERI!$L$496,-3)</f>
        <v>0</v>
      </c>
      <c r="AD23" s="1424"/>
      <c r="AE23" s="1424"/>
      <c r="AF23" s="1424"/>
      <c r="AG23" s="1424"/>
      <c r="AH23" s="1425"/>
      <c r="AI23" s="585"/>
      <c r="AJ23" s="579"/>
      <c r="AK23" s="579"/>
      <c r="AL23" s="579"/>
      <c r="AM23" s="579"/>
      <c r="AN23" s="579"/>
      <c r="AO23" s="579"/>
      <c r="AP23" s="579"/>
      <c r="AQ23" s="579"/>
      <c r="AR23" s="579"/>
      <c r="AS23" s="579"/>
      <c r="AT23" s="579"/>
      <c r="AU23" s="579"/>
      <c r="AV23" s="579"/>
      <c r="AW23" s="579"/>
      <c r="AX23" s="579"/>
      <c r="AY23" s="579"/>
      <c r="AZ23" s="579"/>
      <c r="BA23" s="579"/>
      <c r="BB23" s="579"/>
      <c r="BC23" s="579"/>
      <c r="BD23" s="579"/>
      <c r="BE23" s="579"/>
      <c r="BF23" s="579"/>
      <c r="BG23" s="579"/>
      <c r="BH23" s="579"/>
      <c r="BI23" s="579"/>
      <c r="BJ23" s="579"/>
      <c r="BK23" s="579"/>
      <c r="BL23" s="579"/>
      <c r="BM23" s="579"/>
      <c r="BN23" s="579"/>
      <c r="BO23" s="579"/>
      <c r="BP23" s="579"/>
      <c r="BQ23" s="579"/>
      <c r="BR23" s="579"/>
      <c r="BS23" s="579"/>
      <c r="BT23" s="579"/>
      <c r="BU23" s="579"/>
      <c r="BV23" s="579"/>
      <c r="BW23" s="579"/>
      <c r="BX23" s="579"/>
      <c r="BY23" s="579"/>
      <c r="BZ23" s="579"/>
      <c r="CA23" s="579"/>
      <c r="CB23" s="579"/>
      <c r="CC23" s="579"/>
      <c r="CD23" s="579"/>
      <c r="CE23" s="579"/>
      <c r="CF23" s="579"/>
      <c r="CG23" s="579"/>
      <c r="CH23" s="579"/>
      <c r="CI23" s="579"/>
      <c r="CJ23" s="579"/>
      <c r="CK23" s="579"/>
      <c r="CL23" s="579"/>
      <c r="CM23" s="579"/>
      <c r="CN23" s="579"/>
      <c r="CO23" s="579"/>
      <c r="CP23" s="579"/>
      <c r="CQ23" s="579"/>
      <c r="CR23" s="579"/>
      <c r="CS23" s="579"/>
      <c r="CT23" s="579"/>
      <c r="CU23" s="579"/>
      <c r="CV23" s="579"/>
      <c r="CW23" s="579"/>
      <c r="CX23" s="579"/>
      <c r="CY23" s="579"/>
      <c r="CZ23" s="579"/>
      <c r="DA23" s="579"/>
      <c r="DB23" s="579"/>
      <c r="DC23" s="579"/>
      <c r="DD23" s="579"/>
      <c r="DE23" s="579"/>
      <c r="DF23" s="579"/>
      <c r="DG23" s="579"/>
      <c r="DH23" s="579"/>
      <c r="DI23" s="579"/>
      <c r="DJ23" s="579"/>
      <c r="DK23" s="579"/>
      <c r="DL23" s="579"/>
      <c r="DM23" s="579"/>
      <c r="DN23" s="579"/>
      <c r="DO23" s="579"/>
      <c r="DP23" s="579"/>
      <c r="DQ23" s="579"/>
      <c r="DR23" s="579"/>
      <c r="DS23" s="579"/>
      <c r="DT23" s="579"/>
      <c r="DU23" s="579"/>
    </row>
    <row r="24" spans="1:146" s="580" customFormat="1" ht="12.75" customHeight="1">
      <c r="A24" s="1411"/>
      <c r="B24" s="1414" t="s">
        <v>971</v>
      </c>
      <c r="C24" s="1414"/>
      <c r="D24" s="1414"/>
      <c r="E24" s="1414"/>
      <c r="F24" s="1414"/>
      <c r="G24" s="1414"/>
      <c r="H24" s="1414"/>
      <c r="I24" s="1414"/>
      <c r="J24" s="1414"/>
      <c r="K24" s="594">
        <f t="shared" si="0"/>
        <v>38</v>
      </c>
      <c r="L24" s="1416">
        <f>ROUND(ESF!$K$38,-3)</f>
        <v>0</v>
      </c>
      <c r="M24" s="1417"/>
      <c r="N24" s="1417"/>
      <c r="O24" s="1417"/>
      <c r="P24" s="1417"/>
      <c r="Q24" s="1418"/>
      <c r="R24" s="1420"/>
      <c r="S24" s="1414" t="s">
        <v>972</v>
      </c>
      <c r="T24" s="1414"/>
      <c r="U24" s="1414"/>
      <c r="V24" s="1414"/>
      <c r="W24" s="1414"/>
      <c r="X24" s="1414"/>
      <c r="Y24" s="1414"/>
      <c r="Z24" s="1414"/>
      <c r="AA24" s="1414"/>
      <c r="AB24" s="594">
        <f t="shared" si="1"/>
        <v>78</v>
      </c>
      <c r="AC24" s="1416">
        <f>ROUND(ERI!$L$497,-3)</f>
        <v>0</v>
      </c>
      <c r="AD24" s="1417"/>
      <c r="AE24" s="1417"/>
      <c r="AF24" s="1417"/>
      <c r="AG24" s="1417"/>
      <c r="AH24" s="1418"/>
      <c r="AI24" s="585"/>
      <c r="AJ24" s="579"/>
      <c r="AK24" s="579"/>
      <c r="AL24" s="579"/>
      <c r="AM24" s="579"/>
      <c r="AN24" s="579"/>
      <c r="AO24" s="579"/>
      <c r="AP24" s="579"/>
      <c r="AQ24" s="579"/>
      <c r="AR24" s="579"/>
      <c r="AS24" s="579"/>
      <c r="AT24" s="579"/>
      <c r="AU24" s="579"/>
      <c r="AV24" s="579"/>
      <c r="AW24" s="579"/>
      <c r="AX24" s="579"/>
      <c r="AY24" s="579"/>
      <c r="AZ24" s="579"/>
      <c r="BA24" s="579"/>
      <c r="BB24" s="579"/>
      <c r="BC24" s="579"/>
      <c r="BD24" s="579"/>
      <c r="BE24" s="579"/>
      <c r="BF24" s="579"/>
      <c r="BG24" s="579"/>
      <c r="BH24" s="579"/>
      <c r="BI24" s="579"/>
      <c r="BJ24" s="579"/>
      <c r="BK24" s="579"/>
      <c r="BL24" s="579"/>
      <c r="BM24" s="579"/>
      <c r="BN24" s="579"/>
      <c r="BO24" s="579"/>
      <c r="BP24" s="579"/>
      <c r="BQ24" s="579"/>
      <c r="BR24" s="579"/>
      <c r="BS24" s="579"/>
      <c r="BT24" s="579"/>
      <c r="BU24" s="579"/>
      <c r="BV24" s="579"/>
      <c r="BW24" s="579"/>
      <c r="BX24" s="579"/>
      <c r="BY24" s="579"/>
      <c r="BZ24" s="579"/>
      <c r="CA24" s="579"/>
      <c r="CB24" s="579"/>
      <c r="CC24" s="579"/>
      <c r="CD24" s="579"/>
      <c r="CE24" s="579"/>
      <c r="CF24" s="579"/>
      <c r="CG24" s="579"/>
      <c r="CH24" s="579"/>
      <c r="CI24" s="579"/>
      <c r="CJ24" s="579"/>
      <c r="CK24" s="579"/>
      <c r="CL24" s="579"/>
      <c r="CM24" s="579"/>
      <c r="CN24" s="579"/>
      <c r="CO24" s="579"/>
      <c r="CP24" s="579"/>
      <c r="CQ24" s="579"/>
      <c r="CR24" s="579"/>
      <c r="CS24" s="579"/>
      <c r="CT24" s="579"/>
      <c r="CU24" s="579"/>
      <c r="CV24" s="579"/>
      <c r="CW24" s="579"/>
      <c r="CX24" s="579"/>
      <c r="CY24" s="579"/>
      <c r="CZ24" s="579"/>
      <c r="DA24" s="579"/>
      <c r="DB24" s="579"/>
      <c r="DC24" s="579"/>
      <c r="DD24" s="579"/>
      <c r="DE24" s="579"/>
      <c r="DF24" s="579"/>
      <c r="DG24" s="579"/>
      <c r="DH24" s="579"/>
      <c r="DI24" s="579"/>
      <c r="DJ24" s="579"/>
      <c r="DK24" s="579"/>
      <c r="DL24" s="579"/>
      <c r="DM24" s="579"/>
      <c r="DN24" s="579"/>
      <c r="DO24" s="579"/>
      <c r="DP24" s="579"/>
      <c r="DQ24" s="579"/>
      <c r="DR24" s="579"/>
      <c r="DS24" s="579"/>
      <c r="DT24" s="579"/>
      <c r="DU24" s="579"/>
    </row>
    <row r="25" spans="1:146" s="580" customFormat="1" ht="12.75" customHeight="1" thickBot="1">
      <c r="A25" s="1411"/>
      <c r="B25" s="1422" t="s">
        <v>110</v>
      </c>
      <c r="C25" s="1422"/>
      <c r="D25" s="1422"/>
      <c r="E25" s="1422"/>
      <c r="F25" s="1422"/>
      <c r="G25" s="1422"/>
      <c r="H25" s="1422"/>
      <c r="I25" s="1422"/>
      <c r="J25" s="1422"/>
      <c r="K25" s="596">
        <f t="shared" si="0"/>
        <v>39</v>
      </c>
      <c r="L25" s="1423">
        <f>ROUND(ESF!$K$61,-3)</f>
        <v>0</v>
      </c>
      <c r="M25" s="1424"/>
      <c r="N25" s="1424"/>
      <c r="O25" s="1424"/>
      <c r="P25" s="1424"/>
      <c r="Q25" s="1425"/>
      <c r="R25" s="1421"/>
      <c r="S25" s="1422" t="s">
        <v>973</v>
      </c>
      <c r="T25" s="1422"/>
      <c r="U25" s="1422"/>
      <c r="V25" s="1422"/>
      <c r="W25" s="1422"/>
      <c r="X25" s="1422"/>
      <c r="Y25" s="1422"/>
      <c r="Z25" s="1422"/>
      <c r="AA25" s="1422"/>
      <c r="AB25" s="596">
        <f t="shared" si="1"/>
        <v>79</v>
      </c>
      <c r="AC25" s="1438">
        <f>IF(MAX(L61,AC22)-AC23+AC24&lt;0,0,MAX(L61,AC22)-AC23+AC24)</f>
        <v>0</v>
      </c>
      <c r="AD25" s="1439"/>
      <c r="AE25" s="1439"/>
      <c r="AF25" s="1439"/>
      <c r="AG25" s="1439"/>
      <c r="AH25" s="1440"/>
      <c r="AI25" s="585"/>
      <c r="AJ25" s="579"/>
      <c r="AK25" s="579"/>
      <c r="AL25" s="579"/>
      <c r="AM25" s="579"/>
      <c r="AN25" s="579"/>
      <c r="AO25" s="579"/>
      <c r="AP25" s="579"/>
      <c r="AQ25" s="579"/>
      <c r="AR25" s="579"/>
      <c r="AS25" s="579"/>
      <c r="AT25" s="579"/>
      <c r="AU25" s="579"/>
      <c r="AV25" s="579"/>
      <c r="AW25" s="579"/>
      <c r="AX25" s="579"/>
      <c r="AY25" s="579"/>
      <c r="AZ25" s="579"/>
      <c r="BA25" s="579"/>
      <c r="BB25" s="579"/>
      <c r="BC25" s="579"/>
      <c r="BD25" s="579"/>
      <c r="BE25" s="579"/>
      <c r="BF25" s="579"/>
      <c r="BG25" s="579"/>
      <c r="BH25" s="579"/>
      <c r="BI25" s="579"/>
      <c r="BJ25" s="579"/>
      <c r="BK25" s="579"/>
      <c r="BL25" s="579"/>
      <c r="BM25" s="579"/>
      <c r="BN25" s="579"/>
      <c r="BO25" s="579"/>
      <c r="BP25" s="579"/>
      <c r="BQ25" s="579"/>
      <c r="BR25" s="579"/>
      <c r="BS25" s="579"/>
      <c r="BT25" s="579"/>
      <c r="BU25" s="579"/>
      <c r="BV25" s="579"/>
      <c r="BW25" s="579"/>
      <c r="BX25" s="579"/>
      <c r="BY25" s="579"/>
      <c r="BZ25" s="579"/>
      <c r="CA25" s="579"/>
      <c r="CB25" s="579"/>
      <c r="CC25" s="579"/>
      <c r="CD25" s="579"/>
      <c r="CE25" s="579"/>
      <c r="CF25" s="579"/>
      <c r="CG25" s="579"/>
      <c r="CH25" s="579"/>
      <c r="CI25" s="579"/>
      <c r="CJ25" s="579"/>
      <c r="CK25" s="579"/>
      <c r="CL25" s="579"/>
      <c r="CM25" s="579"/>
      <c r="CN25" s="579"/>
      <c r="CO25" s="579"/>
      <c r="CP25" s="579"/>
      <c r="CQ25" s="579"/>
      <c r="CR25" s="579"/>
      <c r="CS25" s="579"/>
      <c r="CT25" s="579"/>
      <c r="CU25" s="579"/>
      <c r="CV25" s="579"/>
      <c r="CW25" s="579"/>
      <c r="CX25" s="579"/>
      <c r="CY25" s="579"/>
      <c r="CZ25" s="579"/>
      <c r="DA25" s="579"/>
      <c r="DB25" s="579"/>
      <c r="DC25" s="579"/>
      <c r="DD25" s="579"/>
      <c r="DE25" s="579"/>
      <c r="DF25" s="579"/>
      <c r="DG25" s="579"/>
      <c r="DH25" s="579"/>
      <c r="DI25" s="579"/>
      <c r="DJ25" s="579"/>
      <c r="DK25" s="579"/>
      <c r="DL25" s="579"/>
      <c r="DM25" s="579"/>
      <c r="DN25" s="579"/>
      <c r="DO25" s="579"/>
      <c r="DP25" s="579"/>
      <c r="DQ25" s="579"/>
      <c r="DR25" s="579"/>
      <c r="DS25" s="579"/>
      <c r="DT25" s="579"/>
      <c r="DU25" s="579"/>
    </row>
    <row r="26" spans="1:146" s="580" customFormat="1" ht="15" customHeight="1">
      <c r="A26" s="1411"/>
      <c r="B26" s="1414" t="s">
        <v>974</v>
      </c>
      <c r="C26" s="1414"/>
      <c r="D26" s="1414"/>
      <c r="E26" s="1414"/>
      <c r="F26" s="1414"/>
      <c r="G26" s="1414"/>
      <c r="H26" s="1414"/>
      <c r="I26" s="1414"/>
      <c r="J26" s="1414"/>
      <c r="K26" s="594">
        <f t="shared" si="0"/>
        <v>40</v>
      </c>
      <c r="L26" s="1416">
        <f>ROUND(ESF!$K$94,-3)</f>
        <v>0</v>
      </c>
      <c r="M26" s="1417"/>
      <c r="N26" s="1417"/>
      <c r="O26" s="1417"/>
      <c r="P26" s="1417"/>
      <c r="Q26" s="1418"/>
      <c r="R26" s="1419" t="s">
        <v>975</v>
      </c>
      <c r="S26" s="1447" t="s">
        <v>976</v>
      </c>
      <c r="T26" s="1448"/>
      <c r="U26" s="1448"/>
      <c r="V26" s="1448"/>
      <c r="W26" s="1448"/>
      <c r="X26" s="1448"/>
      <c r="Y26" s="1448"/>
      <c r="Z26" s="1448"/>
      <c r="AA26" s="1449"/>
      <c r="AB26" s="597">
        <f t="shared" si="1"/>
        <v>80</v>
      </c>
      <c r="AC26" s="1450">
        <f>ROUND(ERI!$L$510,-3)</f>
        <v>0</v>
      </c>
      <c r="AD26" s="1451"/>
      <c r="AE26" s="1451"/>
      <c r="AF26" s="1451"/>
      <c r="AG26" s="1451"/>
      <c r="AH26" s="1452"/>
      <c r="AI26" s="595"/>
      <c r="AJ26" s="579"/>
      <c r="AK26" s="579"/>
      <c r="AL26" s="579"/>
      <c r="AM26" s="579"/>
      <c r="AN26" s="579"/>
      <c r="AO26" s="579"/>
      <c r="AP26" s="579"/>
      <c r="AQ26" s="579"/>
      <c r="AR26" s="579"/>
      <c r="AS26" s="579"/>
      <c r="AT26" s="579"/>
      <c r="AU26" s="579"/>
      <c r="AV26" s="579"/>
      <c r="AW26" s="579"/>
      <c r="AX26" s="579"/>
      <c r="AY26" s="579"/>
      <c r="AZ26" s="579"/>
      <c r="BA26" s="579"/>
      <c r="BB26" s="579"/>
      <c r="BC26" s="579"/>
      <c r="BD26" s="579"/>
      <c r="BE26" s="579"/>
      <c r="BF26" s="579"/>
      <c r="BG26" s="579"/>
      <c r="BH26" s="579"/>
      <c r="BI26" s="579"/>
      <c r="BJ26" s="579"/>
      <c r="BK26" s="579"/>
      <c r="BL26" s="579"/>
      <c r="BM26" s="579"/>
      <c r="BN26" s="579"/>
      <c r="BO26" s="579"/>
      <c r="BP26" s="579"/>
      <c r="BQ26" s="579"/>
      <c r="BR26" s="579"/>
      <c r="BS26" s="579"/>
      <c r="BT26" s="579"/>
      <c r="BU26" s="579"/>
      <c r="BV26" s="579"/>
      <c r="BW26" s="579"/>
      <c r="BX26" s="579"/>
      <c r="BY26" s="579"/>
      <c r="BZ26" s="579"/>
      <c r="CA26" s="579"/>
      <c r="CB26" s="579"/>
      <c r="CC26" s="579"/>
      <c r="CD26" s="579"/>
      <c r="CE26" s="579"/>
      <c r="CF26" s="579"/>
      <c r="CG26" s="579"/>
      <c r="CH26" s="579"/>
      <c r="CI26" s="579"/>
      <c r="CJ26" s="579"/>
      <c r="CK26" s="579"/>
      <c r="CL26" s="579"/>
      <c r="CM26" s="579"/>
      <c r="CN26" s="579"/>
      <c r="CO26" s="579"/>
      <c r="CP26" s="579"/>
      <c r="CQ26" s="579"/>
      <c r="CR26" s="579"/>
      <c r="CS26" s="579"/>
      <c r="CT26" s="579"/>
      <c r="CU26" s="579"/>
      <c r="CV26" s="579"/>
      <c r="CW26" s="579"/>
      <c r="CX26" s="579"/>
      <c r="CY26" s="579"/>
      <c r="CZ26" s="579"/>
      <c r="DA26" s="579"/>
      <c r="DB26" s="579"/>
      <c r="DC26" s="579"/>
      <c r="DD26" s="579"/>
      <c r="DE26" s="579"/>
      <c r="DF26" s="579"/>
      <c r="DG26" s="579"/>
      <c r="DH26" s="579"/>
      <c r="DI26" s="579"/>
      <c r="DJ26" s="579"/>
      <c r="DK26" s="579"/>
      <c r="DL26" s="579"/>
      <c r="DM26" s="579"/>
      <c r="DN26" s="579"/>
      <c r="DO26" s="579"/>
      <c r="DP26" s="579"/>
      <c r="DQ26" s="579"/>
      <c r="DR26" s="579"/>
      <c r="DS26" s="579"/>
      <c r="DT26" s="579"/>
      <c r="DU26" s="579"/>
    </row>
    <row r="27" spans="1:146" s="580" customFormat="1" ht="15.75" customHeight="1">
      <c r="A27" s="1411"/>
      <c r="B27" s="1422" t="s">
        <v>169</v>
      </c>
      <c r="C27" s="1422"/>
      <c r="D27" s="1422"/>
      <c r="E27" s="1422"/>
      <c r="F27" s="1422"/>
      <c r="G27" s="1422"/>
      <c r="H27" s="1422"/>
      <c r="I27" s="1422"/>
      <c r="J27" s="1422"/>
      <c r="K27" s="596">
        <f t="shared" si="0"/>
        <v>41</v>
      </c>
      <c r="L27" s="1423">
        <f>ROUND(ESF!$K$123,-3)</f>
        <v>0</v>
      </c>
      <c r="M27" s="1424"/>
      <c r="N27" s="1424"/>
      <c r="O27" s="1424"/>
      <c r="P27" s="1424"/>
      <c r="Q27" s="1425"/>
      <c r="R27" s="1420"/>
      <c r="S27" s="1453" t="s">
        <v>673</v>
      </c>
      <c r="T27" s="1453"/>
      <c r="U27" s="1453"/>
      <c r="V27" s="1453"/>
      <c r="W27" s="1453"/>
      <c r="X27" s="1453"/>
      <c r="Y27" s="1453"/>
      <c r="Z27" s="1453"/>
      <c r="AA27" s="1454"/>
      <c r="AB27" s="596">
        <f t="shared" si="1"/>
        <v>81</v>
      </c>
      <c r="AC27" s="1423">
        <f>ROUND(ERI!$L$516,-3)</f>
        <v>0</v>
      </c>
      <c r="AD27" s="1424"/>
      <c r="AE27" s="1424"/>
      <c r="AF27" s="1424"/>
      <c r="AG27" s="1424"/>
      <c r="AH27" s="1425"/>
      <c r="AI27" s="595"/>
      <c r="AJ27" s="579"/>
      <c r="AK27" s="579"/>
      <c r="AL27" s="579"/>
      <c r="AM27" s="579"/>
      <c r="AN27" s="579"/>
      <c r="AO27" s="579"/>
      <c r="AP27" s="579"/>
      <c r="AQ27" s="579"/>
      <c r="AR27" s="579"/>
      <c r="AS27" s="579"/>
      <c r="AT27" s="579"/>
      <c r="AU27" s="579"/>
      <c r="AV27" s="579"/>
      <c r="AW27" s="579"/>
      <c r="AX27" s="579"/>
      <c r="AY27" s="579"/>
      <c r="AZ27" s="579"/>
      <c r="BA27" s="579"/>
      <c r="BB27" s="579"/>
      <c r="BC27" s="579"/>
      <c r="BD27" s="579"/>
      <c r="BE27" s="579"/>
      <c r="BF27" s="579"/>
      <c r="BG27" s="579"/>
      <c r="BH27" s="579"/>
      <c r="BI27" s="579"/>
      <c r="BJ27" s="579"/>
      <c r="BK27" s="579"/>
      <c r="BL27" s="579"/>
      <c r="BM27" s="579"/>
      <c r="BN27" s="579"/>
      <c r="BO27" s="579"/>
      <c r="BP27" s="579"/>
      <c r="BQ27" s="579"/>
      <c r="BR27" s="579"/>
      <c r="BS27" s="579"/>
      <c r="BT27" s="579"/>
      <c r="BU27" s="579"/>
      <c r="BV27" s="579"/>
      <c r="BW27" s="579"/>
      <c r="BX27" s="579"/>
      <c r="BY27" s="579"/>
      <c r="BZ27" s="579"/>
      <c r="CA27" s="579"/>
      <c r="CB27" s="579"/>
      <c r="CC27" s="579"/>
      <c r="CD27" s="579"/>
      <c r="CE27" s="579"/>
      <c r="CF27" s="579"/>
      <c r="CG27" s="579"/>
      <c r="CH27" s="579"/>
      <c r="CI27" s="579"/>
      <c r="CJ27" s="579"/>
      <c r="CK27" s="579"/>
      <c r="CL27" s="579"/>
      <c r="CM27" s="579"/>
      <c r="CN27" s="579"/>
      <c r="CO27" s="579"/>
      <c r="CP27" s="579"/>
      <c r="CQ27" s="579"/>
      <c r="CR27" s="579"/>
      <c r="CS27" s="579"/>
      <c r="CT27" s="579"/>
      <c r="CU27" s="579"/>
      <c r="CV27" s="579"/>
      <c r="CW27" s="579"/>
      <c r="CX27" s="579"/>
      <c r="CY27" s="579"/>
      <c r="CZ27" s="579"/>
      <c r="DA27" s="579"/>
      <c r="DB27" s="579"/>
      <c r="DC27" s="579"/>
      <c r="DD27" s="579"/>
      <c r="DE27" s="579"/>
      <c r="DF27" s="579"/>
      <c r="DG27" s="579"/>
      <c r="DH27" s="579"/>
      <c r="DI27" s="579"/>
      <c r="DJ27" s="579"/>
      <c r="DK27" s="579"/>
      <c r="DL27" s="579"/>
      <c r="DM27" s="579"/>
      <c r="DN27" s="579"/>
      <c r="DO27" s="579"/>
      <c r="DP27" s="579"/>
      <c r="DQ27" s="579"/>
      <c r="DR27" s="579"/>
      <c r="DS27" s="579"/>
      <c r="DT27" s="579"/>
      <c r="DU27" s="579"/>
      <c r="DZ27" s="598"/>
      <c r="EA27" s="1441"/>
      <c r="EB27" s="1441"/>
      <c r="EC27" s="1441"/>
      <c r="ED27" s="1441"/>
      <c r="EE27" s="1441"/>
      <c r="EF27" s="1441"/>
      <c r="EG27" s="1441"/>
      <c r="EH27" s="1441"/>
      <c r="EI27" s="1441"/>
      <c r="EJ27" s="599"/>
      <c r="EK27" s="1442"/>
      <c r="EL27" s="1442"/>
      <c r="EM27" s="1442"/>
      <c r="EN27" s="1442"/>
      <c r="EO27" s="1442"/>
      <c r="EP27" s="1442"/>
    </row>
    <row r="28" spans="1:146" s="580" customFormat="1" ht="13.5" customHeight="1">
      <c r="A28" s="1411"/>
      <c r="B28" s="1414" t="s">
        <v>977</v>
      </c>
      <c r="C28" s="1414"/>
      <c r="D28" s="1414"/>
      <c r="E28" s="1414"/>
      <c r="F28" s="1414"/>
      <c r="G28" s="1414"/>
      <c r="H28" s="1414"/>
      <c r="I28" s="1414"/>
      <c r="J28" s="1414"/>
      <c r="K28" s="594">
        <f t="shared" si="0"/>
        <v>42</v>
      </c>
      <c r="L28" s="1416">
        <f>ROUND(ESF!$K$84+ESF!$K$113+ESF!$K$118,-3)</f>
        <v>0</v>
      </c>
      <c r="M28" s="1417"/>
      <c r="N28" s="1417"/>
      <c r="O28" s="1417"/>
      <c r="P28" s="1417"/>
      <c r="Q28" s="1418"/>
      <c r="R28" s="1420"/>
      <c r="S28" s="1363" t="s">
        <v>978</v>
      </c>
      <c r="T28" s="1363"/>
      <c r="U28" s="1363"/>
      <c r="V28" s="1363"/>
      <c r="W28" s="1363"/>
      <c r="X28" s="1363"/>
      <c r="Y28" s="1363"/>
      <c r="Z28" s="1363"/>
      <c r="AA28" s="1443"/>
      <c r="AB28" s="600">
        <f t="shared" si="1"/>
        <v>82</v>
      </c>
      <c r="AC28" s="1444">
        <f>ROUND(ERI!$L$517,-3)</f>
        <v>0</v>
      </c>
      <c r="AD28" s="1417"/>
      <c r="AE28" s="1417"/>
      <c r="AF28" s="1417"/>
      <c r="AG28" s="1417"/>
      <c r="AH28" s="1445"/>
      <c r="AI28" s="601"/>
      <c r="AJ28" s="579"/>
      <c r="AK28" s="579"/>
      <c r="AL28" s="579"/>
      <c r="AM28" s="579"/>
      <c r="AN28" s="579"/>
      <c r="AO28" s="579"/>
      <c r="AP28" s="579"/>
      <c r="AQ28" s="579"/>
      <c r="AR28" s="579"/>
      <c r="AS28" s="579"/>
      <c r="AT28" s="579"/>
      <c r="AU28" s="579"/>
      <c r="AV28" s="579"/>
      <c r="AW28" s="579"/>
      <c r="AX28" s="579"/>
      <c r="AY28" s="579"/>
      <c r="AZ28" s="579"/>
      <c r="BA28" s="579"/>
      <c r="BB28" s="579"/>
      <c r="BC28" s="579"/>
      <c r="BD28" s="579"/>
      <c r="BE28" s="579"/>
      <c r="BF28" s="579"/>
      <c r="BG28" s="579"/>
      <c r="BH28" s="579"/>
      <c r="BI28" s="579"/>
      <c r="BJ28" s="579"/>
      <c r="BK28" s="579"/>
      <c r="BL28" s="579"/>
      <c r="BM28" s="579"/>
      <c r="BN28" s="579"/>
      <c r="BO28" s="579"/>
      <c r="BP28" s="579"/>
      <c r="BQ28" s="579"/>
      <c r="BR28" s="579"/>
      <c r="BS28" s="579"/>
      <c r="BT28" s="579"/>
      <c r="BU28" s="579"/>
      <c r="BV28" s="579"/>
      <c r="BW28" s="579"/>
      <c r="BX28" s="579"/>
      <c r="BY28" s="579"/>
      <c r="BZ28" s="579"/>
      <c r="CA28" s="579"/>
      <c r="CB28" s="579"/>
      <c r="CC28" s="579"/>
      <c r="CD28" s="579"/>
      <c r="CE28" s="579"/>
      <c r="CF28" s="579"/>
      <c r="CG28" s="579"/>
      <c r="CH28" s="579"/>
      <c r="CI28" s="579"/>
      <c r="CJ28" s="579"/>
      <c r="CK28" s="579"/>
      <c r="CL28" s="579"/>
      <c r="CM28" s="579"/>
      <c r="CN28" s="579"/>
      <c r="CO28" s="579"/>
      <c r="CP28" s="579"/>
      <c r="CQ28" s="579"/>
      <c r="CR28" s="579"/>
      <c r="CS28" s="579"/>
      <c r="CT28" s="579"/>
      <c r="CU28" s="579"/>
      <c r="CV28" s="579"/>
      <c r="CW28" s="579"/>
      <c r="CX28" s="579"/>
      <c r="CY28" s="579"/>
      <c r="CZ28" s="579"/>
      <c r="DA28" s="579"/>
      <c r="DB28" s="579"/>
      <c r="DC28" s="579"/>
      <c r="DD28" s="579"/>
      <c r="DE28" s="579"/>
      <c r="DF28" s="579"/>
      <c r="DG28" s="579"/>
      <c r="DH28" s="579"/>
      <c r="DI28" s="579"/>
      <c r="DJ28" s="579"/>
      <c r="DK28" s="579"/>
      <c r="DL28" s="579"/>
      <c r="DM28" s="579"/>
      <c r="DN28" s="579"/>
      <c r="DO28" s="579"/>
      <c r="DP28" s="579"/>
      <c r="DQ28" s="579"/>
      <c r="DR28" s="579"/>
      <c r="DS28" s="579"/>
      <c r="DT28" s="579"/>
      <c r="DU28" s="579"/>
      <c r="DZ28" s="598"/>
      <c r="EA28" s="1446"/>
      <c r="EB28" s="1446"/>
      <c r="EC28" s="1446"/>
      <c r="ED28" s="1446"/>
      <c r="EE28" s="1446"/>
      <c r="EF28" s="1446"/>
      <c r="EG28" s="1446"/>
      <c r="EH28" s="1446"/>
      <c r="EI28" s="1446"/>
      <c r="EJ28" s="599"/>
      <c r="EK28" s="1442"/>
      <c r="EL28" s="1442"/>
      <c r="EM28" s="1442"/>
      <c r="EN28" s="1442"/>
      <c r="EO28" s="1442"/>
      <c r="EP28" s="1442"/>
    </row>
    <row r="29" spans="1:146" s="580" customFormat="1" ht="12.75" customHeight="1">
      <c r="A29" s="1411"/>
      <c r="B29" s="1422" t="s">
        <v>186</v>
      </c>
      <c r="C29" s="1422"/>
      <c r="D29" s="1422"/>
      <c r="E29" s="1422"/>
      <c r="F29" s="1422"/>
      <c r="G29" s="1422"/>
      <c r="H29" s="1422"/>
      <c r="I29" s="1422"/>
      <c r="J29" s="1422"/>
      <c r="K29" s="596">
        <f t="shared" si="0"/>
        <v>43</v>
      </c>
      <c r="L29" s="1423">
        <f>ROUND(ESF!$K$73+ESF!$K$78+ESF!$K$83+ESF!$K$140,-3)</f>
        <v>0</v>
      </c>
      <c r="M29" s="1424"/>
      <c r="N29" s="1424"/>
      <c r="O29" s="1424"/>
      <c r="P29" s="1424"/>
      <c r="Q29" s="1424"/>
      <c r="R29" s="1420"/>
      <c r="S29" s="1453" t="s">
        <v>979</v>
      </c>
      <c r="T29" s="1453"/>
      <c r="U29" s="1453"/>
      <c r="V29" s="1453"/>
      <c r="W29" s="1453"/>
      <c r="X29" s="1453"/>
      <c r="Y29" s="1453"/>
      <c r="Z29" s="1453"/>
      <c r="AA29" s="1454"/>
      <c r="AB29" s="596">
        <f t="shared" si="1"/>
        <v>83</v>
      </c>
      <c r="AC29" s="1423">
        <f>ROUND(ERI!$L$513,-3)</f>
        <v>0</v>
      </c>
      <c r="AD29" s="1424"/>
      <c r="AE29" s="1424"/>
      <c r="AF29" s="1424"/>
      <c r="AG29" s="1424"/>
      <c r="AH29" s="1425"/>
      <c r="AI29" s="601"/>
      <c r="AJ29" s="602"/>
      <c r="AK29" s="602"/>
      <c r="AL29" s="602"/>
      <c r="AM29" s="602"/>
      <c r="AN29" s="602"/>
      <c r="BA29" s="579"/>
      <c r="BB29" s="579"/>
      <c r="BC29" s="579"/>
      <c r="BD29" s="579"/>
      <c r="BE29" s="579"/>
      <c r="BF29" s="579"/>
      <c r="BG29" s="579"/>
      <c r="BH29" s="579"/>
      <c r="BI29" s="579"/>
      <c r="BJ29" s="579"/>
      <c r="BK29" s="579"/>
      <c r="BL29" s="579"/>
      <c r="BM29" s="579"/>
      <c r="BN29" s="579"/>
      <c r="BO29" s="579"/>
      <c r="BP29" s="579"/>
      <c r="BQ29" s="579"/>
      <c r="BR29" s="579"/>
      <c r="BS29" s="579"/>
      <c r="BT29" s="579"/>
      <c r="BU29" s="579"/>
      <c r="BV29" s="579"/>
      <c r="BW29" s="579"/>
      <c r="BX29" s="579"/>
      <c r="BY29" s="579"/>
      <c r="BZ29" s="579"/>
      <c r="CA29" s="579"/>
      <c r="CB29" s="579"/>
      <c r="CC29" s="579"/>
      <c r="CD29" s="579"/>
      <c r="CE29" s="579"/>
      <c r="CF29" s="579"/>
      <c r="CG29" s="579"/>
      <c r="CH29" s="579"/>
      <c r="CI29" s="579"/>
      <c r="CJ29" s="579"/>
      <c r="CK29" s="579"/>
      <c r="CL29" s="579"/>
      <c r="CM29" s="579"/>
      <c r="CN29" s="579"/>
      <c r="CO29" s="579"/>
      <c r="CP29" s="579"/>
      <c r="CQ29" s="579"/>
      <c r="CR29" s="579"/>
      <c r="CS29" s="579"/>
      <c r="CT29" s="579"/>
      <c r="CU29" s="579"/>
      <c r="CV29" s="579"/>
      <c r="CW29" s="579"/>
      <c r="CX29" s="579"/>
      <c r="CY29" s="579"/>
      <c r="CZ29" s="579"/>
      <c r="DA29" s="579"/>
      <c r="DB29" s="579"/>
      <c r="DC29" s="579"/>
      <c r="DD29" s="579"/>
      <c r="DE29" s="579"/>
      <c r="DF29" s="579"/>
      <c r="DG29" s="579"/>
      <c r="DH29" s="579"/>
      <c r="DI29" s="579"/>
      <c r="DJ29" s="579"/>
      <c r="DK29" s="579"/>
      <c r="DL29" s="579"/>
      <c r="DM29" s="579"/>
      <c r="DN29" s="579"/>
      <c r="DO29" s="579"/>
      <c r="DP29" s="579"/>
      <c r="DQ29" s="579"/>
      <c r="DR29" s="579"/>
      <c r="DS29" s="579"/>
      <c r="DT29" s="579"/>
      <c r="DU29" s="579"/>
      <c r="DZ29" s="598"/>
      <c r="EA29" s="1441"/>
      <c r="EB29" s="1441"/>
      <c r="EC29" s="1441"/>
      <c r="ED29" s="1441"/>
      <c r="EE29" s="1441"/>
      <c r="EF29" s="1441"/>
      <c r="EG29" s="1441"/>
      <c r="EH29" s="1441"/>
      <c r="EI29" s="1441"/>
      <c r="EJ29" s="599"/>
      <c r="EK29" s="1455"/>
      <c r="EL29" s="1455"/>
      <c r="EM29" s="1455"/>
      <c r="EN29" s="1455"/>
      <c r="EO29" s="1455"/>
      <c r="EP29" s="1455"/>
    </row>
    <row r="30" spans="1:146" s="580" customFormat="1" ht="12.75" customHeight="1">
      <c r="A30" s="1411"/>
      <c r="B30" s="1456" t="s">
        <v>980</v>
      </c>
      <c r="C30" s="1456"/>
      <c r="D30" s="1456"/>
      <c r="E30" s="1456"/>
      <c r="F30" s="1456"/>
      <c r="G30" s="1456"/>
      <c r="H30" s="1456"/>
      <c r="I30" s="1456"/>
      <c r="J30" s="1456"/>
      <c r="K30" s="603">
        <f t="shared" si="0"/>
        <v>44</v>
      </c>
      <c r="L30" s="1457">
        <f>L22+L23+L24+L25+L26+L27+L28+L29</f>
        <v>0</v>
      </c>
      <c r="M30" s="1458"/>
      <c r="N30" s="1458"/>
      <c r="O30" s="1458"/>
      <c r="P30" s="1458"/>
      <c r="Q30" s="1458"/>
      <c r="R30" s="1420"/>
      <c r="S30" s="1363" t="s">
        <v>981</v>
      </c>
      <c r="T30" s="1363"/>
      <c r="U30" s="1363"/>
      <c r="V30" s="1363"/>
      <c r="W30" s="1363"/>
      <c r="X30" s="1363"/>
      <c r="Y30" s="1363"/>
      <c r="Z30" s="1363"/>
      <c r="AA30" s="1443"/>
      <c r="AB30" s="600">
        <f t="shared" si="1"/>
        <v>84</v>
      </c>
      <c r="AC30" s="1444">
        <f>ROUND(ERI!$L$514+ERI!$L$515,-3)</f>
        <v>0</v>
      </c>
      <c r="AD30" s="1417"/>
      <c r="AE30" s="1417"/>
      <c r="AF30" s="1417"/>
      <c r="AG30" s="1417"/>
      <c r="AH30" s="1445"/>
      <c r="AI30" s="601"/>
      <c r="AJ30" s="604"/>
      <c r="AK30" s="604"/>
      <c r="BA30" s="579"/>
      <c r="BB30" s="579"/>
      <c r="BC30" s="579"/>
      <c r="BD30" s="579"/>
      <c r="BE30" s="579"/>
      <c r="BF30" s="579"/>
      <c r="BG30" s="579"/>
      <c r="BH30" s="579"/>
      <c r="BI30" s="579"/>
      <c r="BJ30" s="579"/>
      <c r="BK30" s="579"/>
      <c r="BL30" s="579"/>
      <c r="BM30" s="579"/>
      <c r="BN30" s="579"/>
      <c r="BO30" s="579"/>
      <c r="BP30" s="579"/>
      <c r="BQ30" s="579"/>
      <c r="BR30" s="579"/>
      <c r="BS30" s="579"/>
      <c r="BT30" s="579"/>
      <c r="BU30" s="579"/>
      <c r="BV30" s="579"/>
      <c r="BW30" s="579"/>
      <c r="BX30" s="579"/>
      <c r="BY30" s="579"/>
      <c r="BZ30" s="579"/>
      <c r="CA30" s="579"/>
      <c r="CB30" s="579"/>
      <c r="CC30" s="579"/>
      <c r="CD30" s="579"/>
      <c r="CE30" s="579"/>
      <c r="CF30" s="579"/>
      <c r="CG30" s="579"/>
      <c r="CH30" s="579"/>
      <c r="CI30" s="579"/>
      <c r="CJ30" s="579"/>
      <c r="CK30" s="579"/>
      <c r="CL30" s="579"/>
      <c r="CM30" s="579"/>
      <c r="CN30" s="579"/>
      <c r="CO30" s="579"/>
      <c r="CP30" s="579"/>
      <c r="CQ30" s="579"/>
      <c r="CR30" s="579"/>
      <c r="CS30" s="579"/>
      <c r="CT30" s="579"/>
      <c r="CU30" s="579"/>
      <c r="CV30" s="579"/>
      <c r="CW30" s="579"/>
      <c r="CX30" s="579"/>
      <c r="CY30" s="579"/>
      <c r="CZ30" s="579"/>
      <c r="DA30" s="579"/>
      <c r="DB30" s="579"/>
      <c r="DC30" s="579"/>
      <c r="DD30" s="579"/>
      <c r="DE30" s="579"/>
      <c r="DF30" s="579"/>
      <c r="DG30" s="579"/>
      <c r="DH30" s="579"/>
      <c r="DI30" s="579"/>
      <c r="DJ30" s="579"/>
      <c r="DK30" s="579"/>
      <c r="DL30" s="579"/>
      <c r="DM30" s="579"/>
      <c r="DN30" s="579"/>
      <c r="DO30" s="579"/>
      <c r="DP30" s="579"/>
      <c r="DQ30" s="579"/>
      <c r="DR30" s="579"/>
      <c r="DS30" s="579"/>
      <c r="DT30" s="579"/>
      <c r="DU30" s="579"/>
    </row>
    <row r="31" spans="1:146" s="580" customFormat="1" ht="12.75" customHeight="1" thickBot="1">
      <c r="A31" s="1411"/>
      <c r="B31" s="1422" t="s">
        <v>926</v>
      </c>
      <c r="C31" s="1422"/>
      <c r="D31" s="1422"/>
      <c r="E31" s="1422"/>
      <c r="F31" s="1422"/>
      <c r="G31" s="1422"/>
      <c r="H31" s="1422"/>
      <c r="I31" s="1422"/>
      <c r="J31" s="1422"/>
      <c r="K31" s="596">
        <f t="shared" si="0"/>
        <v>45</v>
      </c>
      <c r="L31" s="1423">
        <f>ROUND(ESF!$K$205,-3)</f>
        <v>0</v>
      </c>
      <c r="M31" s="1424"/>
      <c r="N31" s="1424"/>
      <c r="O31" s="1424"/>
      <c r="P31" s="1424"/>
      <c r="Q31" s="1424"/>
      <c r="R31" s="1421"/>
      <c r="S31" s="1459" t="s">
        <v>982</v>
      </c>
      <c r="T31" s="1460"/>
      <c r="U31" s="1460"/>
      <c r="V31" s="1460"/>
      <c r="W31" s="1460"/>
      <c r="X31" s="1460"/>
      <c r="Y31" s="1460"/>
      <c r="Z31" s="1460"/>
      <c r="AA31" s="1461"/>
      <c r="AB31" s="605">
        <f t="shared" si="1"/>
        <v>85</v>
      </c>
      <c r="AC31" s="1462">
        <f>ROUND(ERI!$L$507,-3)</f>
        <v>0</v>
      </c>
      <c r="AD31" s="1439"/>
      <c r="AE31" s="1439"/>
      <c r="AF31" s="1439"/>
      <c r="AG31" s="1439"/>
      <c r="AH31" s="1463"/>
      <c r="AI31" s="595"/>
      <c r="BA31" s="579"/>
      <c r="BB31" s="579"/>
      <c r="BC31" s="579"/>
      <c r="BD31" s="579"/>
      <c r="BE31" s="579"/>
      <c r="BF31" s="579"/>
      <c r="BG31" s="579"/>
      <c r="BH31" s="579"/>
      <c r="BI31" s="579"/>
      <c r="BJ31" s="579"/>
      <c r="BK31" s="579"/>
      <c r="BL31" s="579"/>
      <c r="BM31" s="579"/>
      <c r="BN31" s="579"/>
      <c r="BO31" s="579"/>
      <c r="BP31" s="579"/>
      <c r="BQ31" s="579"/>
      <c r="BR31" s="579"/>
      <c r="BS31" s="579"/>
      <c r="BT31" s="579"/>
      <c r="BU31" s="579"/>
      <c r="BV31" s="579"/>
      <c r="BW31" s="579"/>
      <c r="BX31" s="579"/>
      <c r="BY31" s="579"/>
      <c r="BZ31" s="579"/>
      <c r="CA31" s="579"/>
      <c r="CB31" s="579"/>
      <c r="CC31" s="579"/>
      <c r="CD31" s="579"/>
      <c r="CE31" s="579"/>
      <c r="CF31" s="579"/>
      <c r="CG31" s="579"/>
      <c r="CH31" s="579"/>
      <c r="CI31" s="579"/>
      <c r="CJ31" s="579"/>
      <c r="CK31" s="579"/>
      <c r="CL31" s="579"/>
      <c r="CM31" s="579"/>
      <c r="CN31" s="579"/>
      <c r="CO31" s="579"/>
      <c r="CP31" s="579"/>
      <c r="CQ31" s="579"/>
      <c r="CR31" s="579"/>
      <c r="CS31" s="579"/>
      <c r="CT31" s="579"/>
      <c r="CU31" s="579"/>
      <c r="CV31" s="579"/>
      <c r="CW31" s="579"/>
      <c r="CX31" s="579"/>
      <c r="CY31" s="579"/>
      <c r="CZ31" s="579"/>
      <c r="DA31" s="579"/>
      <c r="DB31" s="579"/>
      <c r="DC31" s="579"/>
      <c r="DD31" s="579"/>
      <c r="DE31" s="579"/>
      <c r="DF31" s="579"/>
      <c r="DG31" s="579"/>
      <c r="DH31" s="579"/>
      <c r="DI31" s="579"/>
      <c r="DJ31" s="579"/>
      <c r="DK31" s="579"/>
      <c r="DL31" s="579"/>
      <c r="DM31" s="579"/>
      <c r="DN31" s="579"/>
      <c r="DO31" s="579"/>
      <c r="DP31" s="579"/>
      <c r="DQ31" s="579"/>
      <c r="DR31" s="579"/>
      <c r="DS31" s="579"/>
      <c r="DT31" s="579"/>
      <c r="DU31" s="579"/>
    </row>
    <row r="32" spans="1:146" s="580" customFormat="1" ht="16.5" customHeight="1" thickBot="1">
      <c r="A32" s="1412"/>
      <c r="B32" s="1464" t="s">
        <v>983</v>
      </c>
      <c r="C32" s="1414"/>
      <c r="D32" s="1414"/>
      <c r="E32" s="1414"/>
      <c r="F32" s="1414"/>
      <c r="G32" s="1414"/>
      <c r="H32" s="1414"/>
      <c r="I32" s="1414"/>
      <c r="J32" s="1415"/>
      <c r="K32" s="603">
        <f t="shared" si="0"/>
        <v>46</v>
      </c>
      <c r="L32" s="1457">
        <f>IF(L30-L31&lt;0,0,L30-L31)</f>
        <v>0</v>
      </c>
      <c r="M32" s="1458"/>
      <c r="N32" s="1458"/>
      <c r="O32" s="1458"/>
      <c r="P32" s="1458"/>
      <c r="Q32" s="1465"/>
      <c r="R32" s="1419" t="s">
        <v>984</v>
      </c>
      <c r="S32" s="1419" t="s">
        <v>985</v>
      </c>
      <c r="T32" s="1413" t="s">
        <v>986</v>
      </c>
      <c r="U32" s="1414"/>
      <c r="V32" s="1414"/>
      <c r="W32" s="1414"/>
      <c r="X32" s="1414"/>
      <c r="Y32" s="1414"/>
      <c r="Z32" s="1414"/>
      <c r="AA32" s="1466"/>
      <c r="AB32" s="594">
        <f t="shared" si="1"/>
        <v>86</v>
      </c>
      <c r="AC32" s="1450">
        <f>ROUND(ERI!L506-ERI!Q506-ERI!R506,-3)</f>
        <v>0</v>
      </c>
      <c r="AD32" s="1451"/>
      <c r="AE32" s="1451"/>
      <c r="AF32" s="1451"/>
      <c r="AG32" s="1451"/>
      <c r="AH32" s="1467"/>
      <c r="AI32" s="585"/>
      <c r="BA32" s="579"/>
      <c r="BB32" s="579"/>
      <c r="BC32" s="579"/>
      <c r="BD32" s="579"/>
      <c r="BE32" s="579"/>
      <c r="BF32" s="579"/>
      <c r="BG32" s="579"/>
      <c r="BH32" s="579"/>
      <c r="BI32" s="579"/>
      <c r="BJ32" s="579"/>
      <c r="BK32" s="579"/>
      <c r="BL32" s="579"/>
      <c r="BM32" s="579"/>
      <c r="BN32" s="579"/>
      <c r="BO32" s="579"/>
      <c r="BP32" s="579"/>
      <c r="BQ32" s="579"/>
      <c r="BR32" s="579"/>
      <c r="BS32" s="579"/>
      <c r="BT32" s="579"/>
      <c r="BU32" s="579"/>
      <c r="BV32" s="579"/>
      <c r="BW32" s="579"/>
      <c r="BX32" s="579"/>
      <c r="BY32" s="579"/>
      <c r="BZ32" s="579"/>
      <c r="CA32" s="579"/>
      <c r="CB32" s="579"/>
      <c r="CC32" s="579"/>
      <c r="CD32" s="579"/>
      <c r="CE32" s="579"/>
      <c r="CF32" s="579"/>
      <c r="CG32" s="579"/>
      <c r="CH32" s="579"/>
      <c r="CI32" s="579"/>
      <c r="CJ32" s="579"/>
      <c r="CK32" s="579"/>
      <c r="CL32" s="579"/>
      <c r="CM32" s="579"/>
      <c r="CN32" s="579"/>
      <c r="CO32" s="579"/>
      <c r="CP32" s="579"/>
      <c r="CQ32" s="579"/>
      <c r="CR32" s="579"/>
      <c r="CS32" s="579"/>
      <c r="CT32" s="579"/>
      <c r="CU32" s="579"/>
      <c r="CV32" s="579"/>
      <c r="CW32" s="579"/>
      <c r="CX32" s="579"/>
      <c r="CY32" s="579"/>
      <c r="CZ32" s="579"/>
      <c r="DA32" s="579"/>
      <c r="DB32" s="579"/>
      <c r="DC32" s="579"/>
      <c r="DD32" s="579"/>
      <c r="DE32" s="579"/>
      <c r="DF32" s="579"/>
      <c r="DG32" s="579"/>
      <c r="DH32" s="579"/>
      <c r="DI32" s="579"/>
      <c r="DJ32" s="579"/>
      <c r="DK32" s="579"/>
      <c r="DL32" s="579"/>
      <c r="DM32" s="579"/>
      <c r="DN32" s="579"/>
      <c r="DO32" s="579"/>
      <c r="DP32" s="579"/>
      <c r="DQ32" s="579"/>
      <c r="DR32" s="579"/>
      <c r="DS32" s="579"/>
      <c r="DT32" s="579"/>
      <c r="DU32" s="579"/>
    </row>
    <row r="33" spans="1:144" s="580" customFormat="1" ht="18" customHeight="1">
      <c r="A33" s="1478" t="s">
        <v>621</v>
      </c>
      <c r="B33" s="1481" t="s">
        <v>987</v>
      </c>
      <c r="C33" s="1482"/>
      <c r="D33" s="1482"/>
      <c r="E33" s="1482"/>
      <c r="F33" s="1482"/>
      <c r="G33" s="1482"/>
      <c r="H33" s="1482"/>
      <c r="I33" s="1482"/>
      <c r="J33" s="1483"/>
      <c r="K33" s="606">
        <f t="shared" si="0"/>
        <v>47</v>
      </c>
      <c r="L33" s="1484">
        <f>ROUND(ERI!$L$12+ERI!$L$58+ERI!$L$82+ERI!$L$95+ERI!$L$103,-3)</f>
        <v>0</v>
      </c>
      <c r="M33" s="1485"/>
      <c r="N33" s="1485"/>
      <c r="O33" s="1485"/>
      <c r="P33" s="1485"/>
      <c r="Q33" s="1486"/>
      <c r="R33" s="1420"/>
      <c r="S33" s="1420"/>
      <c r="T33" s="1468" t="s">
        <v>988</v>
      </c>
      <c r="U33" s="1422"/>
      <c r="V33" s="1422"/>
      <c r="W33" s="1422"/>
      <c r="X33" s="1422"/>
      <c r="Y33" s="1422"/>
      <c r="Z33" s="1422"/>
      <c r="AA33" s="1469"/>
      <c r="AB33" s="596">
        <f t="shared" si="1"/>
        <v>87</v>
      </c>
      <c r="AC33" s="1423">
        <f>ROUND(L40*(10%)/1000,0)*1000</f>
        <v>0</v>
      </c>
      <c r="AD33" s="1424"/>
      <c r="AE33" s="1424"/>
      <c r="AF33" s="1424"/>
      <c r="AG33" s="1424"/>
      <c r="AH33" s="1425"/>
      <c r="AI33" s="585"/>
      <c r="AJ33" s="579"/>
      <c r="AK33" s="579"/>
      <c r="AL33" s="579"/>
      <c r="AM33" s="579"/>
      <c r="AN33" s="579"/>
      <c r="AO33" s="579"/>
      <c r="AP33" s="579"/>
      <c r="AQ33" s="579"/>
      <c r="AR33" s="579"/>
      <c r="AS33" s="579"/>
      <c r="AT33" s="579"/>
      <c r="AU33" s="579"/>
      <c r="AV33" s="579"/>
      <c r="AW33" s="579"/>
      <c r="AX33" s="579"/>
      <c r="AY33" s="579"/>
      <c r="AZ33" s="579"/>
      <c r="BA33" s="579"/>
      <c r="BB33" s="579"/>
      <c r="BC33" s="579"/>
      <c r="BD33" s="579"/>
      <c r="BE33" s="579"/>
      <c r="BF33" s="579"/>
      <c r="BG33" s="579"/>
      <c r="BH33" s="579"/>
      <c r="BI33" s="579"/>
      <c r="BJ33" s="579"/>
      <c r="BK33" s="579"/>
      <c r="BL33" s="579"/>
      <c r="BM33" s="579"/>
      <c r="BN33" s="579"/>
      <c r="BO33" s="579"/>
      <c r="BP33" s="579"/>
      <c r="BQ33" s="579"/>
      <c r="BR33" s="579"/>
      <c r="BS33" s="579"/>
      <c r="BT33" s="579"/>
      <c r="BU33" s="579"/>
      <c r="BV33" s="579"/>
      <c r="BW33" s="579"/>
      <c r="BX33" s="579"/>
      <c r="BY33" s="579"/>
      <c r="BZ33" s="579"/>
      <c r="CA33" s="579"/>
      <c r="CB33" s="579"/>
      <c r="CC33" s="579"/>
      <c r="CD33" s="579"/>
      <c r="CE33" s="579"/>
      <c r="CF33" s="579"/>
      <c r="CG33" s="579"/>
      <c r="CH33" s="579"/>
      <c r="CI33" s="579"/>
      <c r="CJ33" s="579"/>
      <c r="CK33" s="579"/>
      <c r="CL33" s="579"/>
      <c r="CM33" s="579"/>
      <c r="CN33" s="579"/>
      <c r="CO33" s="579"/>
      <c r="CP33" s="579"/>
      <c r="CQ33" s="579"/>
      <c r="CR33" s="579"/>
      <c r="CS33" s="579"/>
      <c r="CT33" s="579"/>
      <c r="CU33" s="579"/>
      <c r="CV33" s="579"/>
      <c r="CW33" s="579"/>
      <c r="CX33" s="579"/>
      <c r="CY33" s="579"/>
      <c r="CZ33" s="579"/>
      <c r="DA33" s="579"/>
      <c r="DB33" s="579"/>
      <c r="DC33" s="579"/>
      <c r="DD33" s="579"/>
      <c r="DE33" s="579"/>
      <c r="DF33" s="579"/>
      <c r="DG33" s="579"/>
      <c r="DH33" s="579"/>
      <c r="DI33" s="579"/>
      <c r="DJ33" s="579"/>
      <c r="DK33" s="579"/>
      <c r="DL33" s="579"/>
      <c r="DM33" s="579"/>
      <c r="DN33" s="579"/>
      <c r="DO33" s="579"/>
      <c r="DP33" s="579"/>
      <c r="DQ33" s="579"/>
      <c r="DR33" s="579"/>
      <c r="DS33" s="579"/>
      <c r="DT33" s="579"/>
      <c r="DU33" s="579"/>
    </row>
    <row r="34" spans="1:144" s="580" customFormat="1" ht="18.75" customHeight="1">
      <c r="A34" s="1479"/>
      <c r="B34" s="1413" t="s">
        <v>989</v>
      </c>
      <c r="C34" s="1414"/>
      <c r="D34" s="1414"/>
      <c r="E34" s="1414"/>
      <c r="F34" s="1414"/>
      <c r="G34" s="1414"/>
      <c r="H34" s="1414"/>
      <c r="I34" s="1414"/>
      <c r="J34" s="1414"/>
      <c r="K34" s="594">
        <f t="shared" si="0"/>
        <v>48</v>
      </c>
      <c r="L34" s="1416">
        <f>ROUND(ERI!$L$39,-3)</f>
        <v>0</v>
      </c>
      <c r="M34" s="1417"/>
      <c r="N34" s="1417"/>
      <c r="O34" s="1417"/>
      <c r="P34" s="1417"/>
      <c r="Q34" s="1418"/>
      <c r="R34" s="1420"/>
      <c r="S34" s="1420"/>
      <c r="T34" s="1413" t="s">
        <v>990</v>
      </c>
      <c r="U34" s="1414"/>
      <c r="V34" s="1414"/>
      <c r="W34" s="1414"/>
      <c r="X34" s="1414"/>
      <c r="Y34" s="1414"/>
      <c r="Z34" s="1414"/>
      <c r="AA34" s="1466"/>
      <c r="AB34" s="600">
        <f t="shared" si="1"/>
        <v>88</v>
      </c>
      <c r="AC34" s="1417">
        <f>ROUND((L41*(32%)+(L41*0.68*0.1)),-3)</f>
        <v>0</v>
      </c>
      <c r="AD34" s="1417"/>
      <c r="AE34" s="1417"/>
      <c r="AF34" s="1417"/>
      <c r="AG34" s="1417"/>
      <c r="AH34" s="1418"/>
      <c r="AI34" s="585"/>
      <c r="AJ34" s="579"/>
      <c r="AK34" s="579"/>
      <c r="AL34" s="579"/>
      <c r="AM34" s="579"/>
      <c r="AN34" s="579"/>
      <c r="AO34" s="579"/>
      <c r="AP34" s="579"/>
      <c r="AQ34" s="579"/>
      <c r="AR34" s="579"/>
      <c r="AS34" s="579"/>
      <c r="AT34" s="579"/>
      <c r="AU34" s="579"/>
      <c r="AV34" s="579"/>
      <c r="AW34" s="579"/>
      <c r="AX34" s="579"/>
      <c r="AY34" s="579"/>
      <c r="AZ34" s="579"/>
      <c r="BA34" s="579"/>
      <c r="BB34" s="579"/>
      <c r="BC34" s="579"/>
      <c r="BD34" s="579"/>
      <c r="BE34" s="579"/>
      <c r="BF34" s="579"/>
      <c r="BG34" s="579"/>
      <c r="BH34" s="579"/>
      <c r="BI34" s="579"/>
      <c r="BJ34" s="579"/>
      <c r="BK34" s="579"/>
      <c r="BL34" s="579"/>
      <c r="BM34" s="579"/>
      <c r="BN34" s="579"/>
      <c r="BO34" s="579"/>
      <c r="BP34" s="579"/>
      <c r="BQ34" s="579"/>
      <c r="BR34" s="579"/>
      <c r="BS34" s="579"/>
      <c r="BT34" s="579"/>
      <c r="BU34" s="579"/>
      <c r="BV34" s="579"/>
      <c r="BW34" s="579"/>
      <c r="BX34" s="579"/>
      <c r="BY34" s="579"/>
      <c r="BZ34" s="579"/>
      <c r="CA34" s="579"/>
      <c r="CB34" s="579"/>
      <c r="CC34" s="579"/>
      <c r="CD34" s="579"/>
      <c r="CE34" s="579"/>
      <c r="CF34" s="579"/>
      <c r="CG34" s="579"/>
      <c r="CH34" s="579"/>
      <c r="CI34" s="579"/>
      <c r="CJ34" s="579"/>
      <c r="CK34" s="579"/>
      <c r="CL34" s="579"/>
      <c r="CM34" s="579"/>
      <c r="CN34" s="579"/>
      <c r="CO34" s="579"/>
      <c r="CP34" s="579"/>
      <c r="CQ34" s="579"/>
      <c r="CR34" s="579"/>
      <c r="CS34" s="579"/>
      <c r="CT34" s="579"/>
      <c r="CU34" s="579"/>
      <c r="CV34" s="579"/>
      <c r="CW34" s="579"/>
      <c r="CX34" s="579"/>
      <c r="CY34" s="579"/>
      <c r="CZ34" s="579"/>
      <c r="DA34" s="579"/>
      <c r="DB34" s="579"/>
      <c r="DC34" s="579"/>
      <c r="DD34" s="579"/>
      <c r="DE34" s="579"/>
      <c r="DF34" s="579"/>
      <c r="DG34" s="579"/>
      <c r="DH34" s="579"/>
      <c r="DI34" s="579"/>
      <c r="DJ34" s="579"/>
      <c r="DK34" s="579"/>
      <c r="DL34" s="579"/>
      <c r="DM34" s="579"/>
      <c r="DN34" s="579"/>
      <c r="DO34" s="579"/>
      <c r="DP34" s="579"/>
      <c r="DQ34" s="579"/>
      <c r="DR34" s="579"/>
      <c r="DS34" s="579"/>
      <c r="DT34" s="579"/>
      <c r="DU34" s="579"/>
    </row>
    <row r="35" spans="1:144" s="580" customFormat="1" ht="18.75" customHeight="1">
      <c r="A35" s="1479"/>
      <c r="B35" s="1468" t="s">
        <v>361</v>
      </c>
      <c r="C35" s="1422"/>
      <c r="D35" s="1422"/>
      <c r="E35" s="1422"/>
      <c r="F35" s="1422"/>
      <c r="G35" s="1422"/>
      <c r="H35" s="1422"/>
      <c r="I35" s="1422"/>
      <c r="J35" s="1422"/>
      <c r="K35" s="596">
        <f t="shared" si="0"/>
        <v>49</v>
      </c>
      <c r="L35" s="1423">
        <f>ROUND(ERI!$L$50,-3)</f>
        <v>0</v>
      </c>
      <c r="M35" s="1424"/>
      <c r="N35" s="1424"/>
      <c r="O35" s="1424"/>
      <c r="P35" s="1424"/>
      <c r="Q35" s="1425"/>
      <c r="R35" s="1420"/>
      <c r="S35" s="1420"/>
      <c r="T35" s="1468" t="s">
        <v>991</v>
      </c>
      <c r="U35" s="1422"/>
      <c r="V35" s="1422"/>
      <c r="W35" s="1422"/>
      <c r="X35" s="1422"/>
      <c r="Y35" s="1422"/>
      <c r="Z35" s="1422"/>
      <c r="AA35" s="1469"/>
      <c r="AB35" s="596">
        <f t="shared" si="1"/>
        <v>89</v>
      </c>
      <c r="AC35" s="1424">
        <f>ROUND(L42*(27%)/1000,0)*1000</f>
        <v>0</v>
      </c>
      <c r="AD35" s="1424"/>
      <c r="AE35" s="1424"/>
      <c r="AF35" s="1424"/>
      <c r="AG35" s="1424"/>
      <c r="AH35" s="1425"/>
      <c r="AI35" s="585"/>
      <c r="AJ35" s="579"/>
      <c r="AK35" s="579"/>
      <c r="AL35" s="579"/>
      <c r="AM35" s="579"/>
      <c r="AN35" s="579"/>
      <c r="AO35" s="579"/>
      <c r="AP35" s="579"/>
      <c r="AQ35" s="579"/>
      <c r="AR35" s="579"/>
      <c r="AS35" s="579"/>
      <c r="AT35" s="579"/>
      <c r="AU35" s="579"/>
      <c r="AV35" s="579"/>
      <c r="AW35" s="579"/>
      <c r="AX35" s="579"/>
      <c r="AY35" s="579"/>
      <c r="AZ35" s="579"/>
      <c r="BA35" s="579"/>
      <c r="BB35" s="579"/>
      <c r="BC35" s="579"/>
      <c r="BD35" s="579"/>
      <c r="BE35" s="579"/>
      <c r="BF35" s="579"/>
      <c r="BG35" s="579"/>
      <c r="BH35" s="579"/>
      <c r="BI35" s="579"/>
      <c r="BJ35" s="579"/>
      <c r="BK35" s="579"/>
      <c r="BL35" s="579"/>
      <c r="BM35" s="579"/>
      <c r="BN35" s="579"/>
      <c r="BO35" s="579"/>
      <c r="BP35" s="579"/>
      <c r="BQ35" s="579"/>
      <c r="BR35" s="579"/>
      <c r="BS35" s="579"/>
      <c r="BT35" s="579"/>
      <c r="BU35" s="579"/>
      <c r="BV35" s="579"/>
      <c r="BW35" s="579"/>
      <c r="BX35" s="579"/>
      <c r="BY35" s="579"/>
      <c r="BZ35" s="579"/>
      <c r="CA35" s="579"/>
      <c r="CB35" s="579"/>
      <c r="CC35" s="579"/>
      <c r="CD35" s="579"/>
      <c r="CE35" s="579"/>
      <c r="CF35" s="579"/>
      <c r="CG35" s="579"/>
      <c r="CH35" s="579"/>
      <c r="CI35" s="579"/>
      <c r="CJ35" s="579"/>
      <c r="CK35" s="579"/>
      <c r="CL35" s="579"/>
      <c r="CM35" s="579"/>
      <c r="CN35" s="579"/>
      <c r="CO35" s="579"/>
      <c r="CP35" s="579"/>
      <c r="CQ35" s="579"/>
      <c r="CR35" s="579"/>
      <c r="CS35" s="579"/>
      <c r="CT35" s="579"/>
      <c r="CU35" s="579"/>
      <c r="CV35" s="579"/>
      <c r="CW35" s="579"/>
      <c r="CX35" s="579"/>
      <c r="CY35" s="579"/>
      <c r="CZ35" s="579"/>
      <c r="DA35" s="579"/>
      <c r="DB35" s="579"/>
      <c r="DC35" s="579"/>
      <c r="DD35" s="579"/>
      <c r="DE35" s="579"/>
      <c r="DF35" s="579"/>
      <c r="DG35" s="579"/>
      <c r="DH35" s="579"/>
      <c r="DI35" s="579"/>
      <c r="DJ35" s="579"/>
      <c r="DK35" s="579"/>
      <c r="DL35" s="579"/>
      <c r="DM35" s="579"/>
      <c r="DN35" s="579"/>
      <c r="DO35" s="579"/>
      <c r="DP35" s="579"/>
      <c r="DQ35" s="579"/>
      <c r="DR35" s="579"/>
      <c r="DS35" s="579"/>
      <c r="DT35" s="579"/>
      <c r="DU35" s="579"/>
    </row>
    <row r="36" spans="1:144" s="580" customFormat="1" ht="23.25" customHeight="1">
      <c r="A36" s="1479"/>
      <c r="B36" s="1413" t="s">
        <v>992</v>
      </c>
      <c r="C36" s="1414"/>
      <c r="D36" s="1414"/>
      <c r="E36" s="1414"/>
      <c r="F36" s="1414"/>
      <c r="G36" s="1414"/>
      <c r="H36" s="1414"/>
      <c r="I36" s="1414"/>
      <c r="J36" s="1414"/>
      <c r="K36" s="594">
        <f t="shared" si="0"/>
        <v>50</v>
      </c>
      <c r="L36" s="1416">
        <f>ROUND(ERI!$L$51,-3)</f>
        <v>0</v>
      </c>
      <c r="M36" s="1417"/>
      <c r="N36" s="1417"/>
      <c r="O36" s="1417"/>
      <c r="P36" s="1417"/>
      <c r="Q36" s="1418"/>
      <c r="R36" s="1420"/>
      <c r="S36" s="1420"/>
      <c r="T36" s="1413" t="s">
        <v>993</v>
      </c>
      <c r="U36" s="1414"/>
      <c r="V36" s="1414"/>
      <c r="W36" s="1414"/>
      <c r="X36" s="1414"/>
      <c r="Y36" s="1414"/>
      <c r="Z36" s="1414"/>
      <c r="AA36" s="1466"/>
      <c r="AB36" s="594">
        <f t="shared" si="1"/>
        <v>90</v>
      </c>
      <c r="AC36" s="1417">
        <f>ROUND((L37+L39)*32%/1000,0)*1000</f>
        <v>0</v>
      </c>
      <c r="AD36" s="1417"/>
      <c r="AE36" s="1417"/>
      <c r="AF36" s="1417"/>
      <c r="AG36" s="1417"/>
      <c r="AH36" s="1418"/>
      <c r="AI36" s="585"/>
      <c r="AJ36" s="579"/>
      <c r="AK36" s="579"/>
      <c r="AL36" s="579"/>
      <c r="AM36" s="579"/>
      <c r="AN36" s="579"/>
      <c r="AO36" s="579"/>
      <c r="AP36" s="579"/>
      <c r="AQ36" s="579"/>
      <c r="AR36" s="579"/>
      <c r="AS36" s="579"/>
      <c r="AT36" s="579"/>
      <c r="AU36" s="579"/>
      <c r="AV36" s="579"/>
      <c r="AW36" s="579"/>
      <c r="AX36" s="579"/>
      <c r="AY36" s="579"/>
      <c r="AZ36" s="579"/>
      <c r="BA36" s="579"/>
      <c r="BB36" s="579"/>
      <c r="BC36" s="579"/>
      <c r="BD36" s="579"/>
      <c r="BE36" s="579"/>
      <c r="BF36" s="579"/>
      <c r="BG36" s="579"/>
      <c r="BH36" s="579"/>
      <c r="BI36" s="579"/>
      <c r="BJ36" s="579"/>
      <c r="BK36" s="579"/>
      <c r="BL36" s="579"/>
      <c r="BM36" s="579"/>
      <c r="BN36" s="579"/>
      <c r="BO36" s="579"/>
      <c r="BP36" s="579"/>
      <c r="BQ36" s="579"/>
      <c r="BR36" s="579"/>
      <c r="BS36" s="579"/>
      <c r="BT36" s="579"/>
      <c r="BU36" s="579"/>
      <c r="BV36" s="579"/>
      <c r="BW36" s="579"/>
      <c r="BX36" s="579"/>
      <c r="BY36" s="579"/>
      <c r="BZ36" s="579"/>
      <c r="CA36" s="579"/>
      <c r="CB36" s="579"/>
      <c r="CC36" s="579"/>
      <c r="CD36" s="579"/>
      <c r="CE36" s="579"/>
      <c r="CF36" s="579"/>
      <c r="CG36" s="579"/>
      <c r="CH36" s="579"/>
      <c r="CI36" s="579"/>
      <c r="CJ36" s="579"/>
      <c r="CK36" s="579"/>
      <c r="CL36" s="579"/>
      <c r="CM36" s="579"/>
      <c r="CN36" s="579"/>
      <c r="CO36" s="579"/>
      <c r="CP36" s="579"/>
      <c r="CQ36" s="579"/>
      <c r="CR36" s="579"/>
      <c r="CS36" s="579"/>
      <c r="CT36" s="579"/>
      <c r="CU36" s="579"/>
      <c r="CV36" s="579"/>
      <c r="CW36" s="579"/>
      <c r="CX36" s="579"/>
      <c r="CY36" s="579"/>
      <c r="CZ36" s="579"/>
      <c r="DA36" s="579"/>
      <c r="DB36" s="579"/>
      <c r="DC36" s="579"/>
      <c r="DD36" s="579"/>
      <c r="DE36" s="579"/>
      <c r="DF36" s="579"/>
      <c r="DG36" s="579"/>
      <c r="DH36" s="579"/>
      <c r="DI36" s="579"/>
      <c r="DJ36" s="579"/>
      <c r="DK36" s="579"/>
      <c r="DL36" s="579"/>
      <c r="DM36" s="579"/>
      <c r="DN36" s="579"/>
      <c r="DO36" s="579"/>
      <c r="DP36" s="579"/>
      <c r="DQ36" s="579"/>
      <c r="DR36" s="579"/>
      <c r="DS36" s="579"/>
      <c r="DT36" s="579"/>
      <c r="DU36" s="579"/>
    </row>
    <row r="37" spans="1:144" s="580" customFormat="1" ht="21" customHeight="1" thickBot="1">
      <c r="A37" s="1479"/>
      <c r="B37" s="1468" t="s">
        <v>363</v>
      </c>
      <c r="C37" s="1422"/>
      <c r="D37" s="1422"/>
      <c r="E37" s="1422"/>
      <c r="F37" s="1422"/>
      <c r="G37" s="1422"/>
      <c r="H37" s="1422"/>
      <c r="I37" s="1422"/>
      <c r="J37" s="1422"/>
      <c r="K37" s="596">
        <f t="shared" si="0"/>
        <v>51</v>
      </c>
      <c r="L37" s="1423">
        <f>ROUND(ERI!$L$52,-3)</f>
        <v>0</v>
      </c>
      <c r="M37" s="1424"/>
      <c r="N37" s="1424"/>
      <c r="O37" s="1424"/>
      <c r="P37" s="1424"/>
      <c r="Q37" s="1425"/>
      <c r="R37" s="1420"/>
      <c r="S37" s="1421"/>
      <c r="T37" s="1487" t="s">
        <v>994</v>
      </c>
      <c r="U37" s="1488"/>
      <c r="V37" s="1488"/>
      <c r="W37" s="1488"/>
      <c r="X37" s="1488"/>
      <c r="Y37" s="1488"/>
      <c r="Z37" s="1488"/>
      <c r="AA37" s="1489"/>
      <c r="AB37" s="607">
        <f t="shared" si="1"/>
        <v>91</v>
      </c>
      <c r="AC37" s="1490">
        <f>ROUND(L38*(33%)/1000,0)*1000</f>
        <v>0</v>
      </c>
      <c r="AD37" s="1490"/>
      <c r="AE37" s="1490"/>
      <c r="AF37" s="1490"/>
      <c r="AG37" s="1490"/>
      <c r="AH37" s="1491"/>
      <c r="AI37" s="585"/>
      <c r="AJ37" s="579"/>
      <c r="AK37" s="579"/>
      <c r="AL37" s="579"/>
      <c r="AM37" s="579"/>
      <c r="AN37" s="579"/>
      <c r="AO37" s="579"/>
      <c r="AP37" s="579"/>
      <c r="AQ37" s="579"/>
      <c r="AR37" s="579"/>
      <c r="AS37" s="579"/>
      <c r="AT37" s="579"/>
      <c r="AU37" s="579"/>
      <c r="AV37" s="579"/>
      <c r="AW37" s="579"/>
      <c r="AX37" s="579"/>
      <c r="AY37" s="579"/>
      <c r="AZ37" s="579"/>
      <c r="BA37" s="579"/>
      <c r="BB37" s="579"/>
      <c r="BC37" s="579"/>
      <c r="BD37" s="579"/>
      <c r="BE37" s="579"/>
      <c r="BF37" s="579"/>
      <c r="BG37" s="579"/>
      <c r="BH37" s="579"/>
      <c r="BI37" s="579"/>
      <c r="BJ37" s="579"/>
      <c r="BK37" s="579"/>
      <c r="BL37" s="579"/>
      <c r="BM37" s="579"/>
      <c r="BN37" s="579"/>
      <c r="BO37" s="579"/>
      <c r="BP37" s="579"/>
      <c r="BQ37" s="579"/>
      <c r="BR37" s="579"/>
      <c r="BS37" s="579"/>
      <c r="BT37" s="579"/>
      <c r="BU37" s="579"/>
      <c r="BV37" s="579"/>
      <c r="BW37" s="579"/>
      <c r="BX37" s="579"/>
      <c r="BY37" s="579"/>
      <c r="BZ37" s="579"/>
      <c r="CA37" s="579"/>
      <c r="CB37" s="579"/>
      <c r="CC37" s="579"/>
      <c r="CD37" s="579"/>
      <c r="CE37" s="579"/>
      <c r="CF37" s="579"/>
      <c r="CG37" s="579"/>
      <c r="CH37" s="579"/>
      <c r="CI37" s="579"/>
      <c r="CJ37" s="579"/>
      <c r="CK37" s="579"/>
      <c r="CL37" s="579"/>
      <c r="CM37" s="579"/>
      <c r="CN37" s="579"/>
      <c r="CO37" s="579"/>
      <c r="CP37" s="579"/>
      <c r="CQ37" s="579"/>
      <c r="CR37" s="579"/>
      <c r="CS37" s="579"/>
      <c r="CT37" s="579"/>
      <c r="CU37" s="579"/>
      <c r="CV37" s="579"/>
      <c r="CW37" s="579"/>
      <c r="CX37" s="579"/>
      <c r="CY37" s="579"/>
      <c r="CZ37" s="579"/>
      <c r="DA37" s="579"/>
      <c r="DB37" s="579"/>
      <c r="DC37" s="579"/>
      <c r="DD37" s="579"/>
      <c r="DE37" s="579"/>
      <c r="DF37" s="579"/>
      <c r="DG37" s="579"/>
      <c r="DH37" s="579"/>
      <c r="DI37" s="579"/>
      <c r="DJ37" s="579"/>
      <c r="DK37" s="579"/>
      <c r="DL37" s="579"/>
      <c r="DM37" s="579"/>
      <c r="DN37" s="579"/>
      <c r="DO37" s="579"/>
      <c r="DP37" s="579"/>
      <c r="DQ37" s="579"/>
      <c r="DR37" s="579"/>
      <c r="DS37" s="579"/>
      <c r="DT37" s="579"/>
      <c r="DU37" s="579"/>
    </row>
    <row r="38" spans="1:144" s="580" customFormat="1" ht="20.25" customHeight="1">
      <c r="A38" s="1479"/>
      <c r="B38" s="1413" t="s">
        <v>364</v>
      </c>
      <c r="C38" s="1414"/>
      <c r="D38" s="1414"/>
      <c r="E38" s="1414"/>
      <c r="F38" s="1414"/>
      <c r="G38" s="1414"/>
      <c r="H38" s="1414"/>
      <c r="I38" s="1414"/>
      <c r="J38" s="1414"/>
      <c r="K38" s="594">
        <f t="shared" si="0"/>
        <v>52</v>
      </c>
      <c r="L38" s="1416">
        <f>ROUND(ERI!$L$53,-3)</f>
        <v>0</v>
      </c>
      <c r="M38" s="1417"/>
      <c r="N38" s="1417"/>
      <c r="O38" s="1417"/>
      <c r="P38" s="1417"/>
      <c r="Q38" s="1418"/>
      <c r="R38" s="1420"/>
      <c r="S38" s="1456" t="s">
        <v>995</v>
      </c>
      <c r="T38" s="1456"/>
      <c r="U38" s="1456"/>
      <c r="V38" s="1456"/>
      <c r="W38" s="1456"/>
      <c r="X38" s="1456"/>
      <c r="Y38" s="1456"/>
      <c r="Z38" s="1456"/>
      <c r="AA38" s="1470"/>
      <c r="AB38" s="608">
        <f t="shared" si="1"/>
        <v>92</v>
      </c>
      <c r="AC38" s="1458">
        <f>SUM(AC32:AH37)</f>
        <v>0</v>
      </c>
      <c r="AD38" s="1458"/>
      <c r="AE38" s="1458"/>
      <c r="AF38" s="1458"/>
      <c r="AG38" s="1458"/>
      <c r="AH38" s="1465"/>
      <c r="AI38" s="585"/>
      <c r="AJ38" s="579"/>
      <c r="AK38" s="579"/>
      <c r="AL38" s="579"/>
      <c r="AM38" s="579"/>
      <c r="AN38" s="579"/>
      <c r="AO38" s="579"/>
      <c r="AP38" s="579"/>
      <c r="AQ38" s="579"/>
      <c r="AR38" s="579"/>
      <c r="AS38" s="579"/>
      <c r="AT38" s="579"/>
      <c r="AU38" s="579"/>
      <c r="AV38" s="579"/>
      <c r="AW38" s="579"/>
      <c r="AX38" s="579"/>
      <c r="AY38" s="579"/>
      <c r="AZ38" s="579"/>
      <c r="BA38" s="579"/>
      <c r="BB38" s="579"/>
      <c r="BC38" s="579"/>
      <c r="BD38" s="579"/>
      <c r="BE38" s="579"/>
      <c r="BF38" s="579"/>
      <c r="BG38" s="579"/>
      <c r="BH38" s="579"/>
      <c r="BI38" s="579"/>
      <c r="BJ38" s="579"/>
      <c r="BK38" s="579"/>
      <c r="BL38" s="579"/>
      <c r="BM38" s="579"/>
      <c r="BN38" s="579"/>
      <c r="BO38" s="579"/>
      <c r="BP38" s="579"/>
      <c r="BQ38" s="579"/>
      <c r="BR38" s="579"/>
      <c r="BS38" s="579"/>
      <c r="BT38" s="579"/>
      <c r="BU38" s="579"/>
      <c r="BV38" s="579"/>
      <c r="BW38" s="579"/>
      <c r="BX38" s="579"/>
      <c r="BY38" s="579"/>
      <c r="BZ38" s="579"/>
      <c r="CA38" s="579"/>
      <c r="CB38" s="579"/>
      <c r="CC38" s="579"/>
      <c r="CD38" s="579"/>
      <c r="CE38" s="579"/>
      <c r="CF38" s="579"/>
      <c r="CG38" s="579"/>
      <c r="CH38" s="579"/>
      <c r="CI38" s="579"/>
      <c r="CJ38" s="579"/>
      <c r="CK38" s="579"/>
      <c r="CL38" s="579"/>
      <c r="CM38" s="579"/>
      <c r="CN38" s="579"/>
      <c r="CO38" s="579"/>
      <c r="CP38" s="579"/>
      <c r="CQ38" s="579"/>
      <c r="CR38" s="579"/>
      <c r="CS38" s="579"/>
      <c r="CT38" s="579"/>
      <c r="CU38" s="579"/>
      <c r="CV38" s="579"/>
      <c r="CW38" s="579"/>
      <c r="CX38" s="579"/>
      <c r="CY38" s="579"/>
      <c r="CZ38" s="579"/>
      <c r="DA38" s="579"/>
      <c r="DB38" s="579"/>
      <c r="DC38" s="579"/>
      <c r="DD38" s="579"/>
      <c r="DE38" s="579"/>
      <c r="DF38" s="579"/>
      <c r="DG38" s="579"/>
      <c r="DH38" s="579"/>
      <c r="DI38" s="579"/>
      <c r="DJ38" s="579"/>
      <c r="DK38" s="579"/>
      <c r="DL38" s="579"/>
      <c r="DM38" s="579"/>
      <c r="DN38" s="579"/>
      <c r="DO38" s="579"/>
      <c r="DP38" s="579"/>
      <c r="DQ38" s="579"/>
      <c r="DR38" s="579"/>
      <c r="DS38" s="579"/>
      <c r="DT38" s="579"/>
      <c r="DU38" s="579"/>
    </row>
    <row r="39" spans="1:144" s="580" customFormat="1" ht="17.25" customHeight="1">
      <c r="A39" s="1479"/>
      <c r="B39" s="1468" t="s">
        <v>365</v>
      </c>
      <c r="C39" s="1422"/>
      <c r="D39" s="1422"/>
      <c r="E39" s="1422"/>
      <c r="F39" s="1422"/>
      <c r="G39" s="1422"/>
      <c r="H39" s="1422"/>
      <c r="I39" s="1422"/>
      <c r="J39" s="1422"/>
      <c r="K39" s="596">
        <f t="shared" si="0"/>
        <v>53</v>
      </c>
      <c r="L39" s="1423">
        <f>ROUND(ERI!$L$54,-3)</f>
        <v>0</v>
      </c>
      <c r="M39" s="1424"/>
      <c r="N39" s="1424"/>
      <c r="O39" s="1424"/>
      <c r="P39" s="1424"/>
      <c r="Q39" s="1425"/>
      <c r="R39" s="1420"/>
      <c r="S39" s="1422" t="s">
        <v>129</v>
      </c>
      <c r="T39" s="1422"/>
      <c r="U39" s="1422"/>
      <c r="V39" s="1422"/>
      <c r="W39" s="1422"/>
      <c r="X39" s="1422"/>
      <c r="Y39" s="1422"/>
      <c r="Z39" s="1422"/>
      <c r="AA39" s="1469"/>
      <c r="AB39" s="596">
        <f t="shared" si="1"/>
        <v>93</v>
      </c>
      <c r="AC39" s="1424">
        <f>ROUND(ERI!$L$519,-3)</f>
        <v>0</v>
      </c>
      <c r="AD39" s="1424"/>
      <c r="AE39" s="1424"/>
      <c r="AF39" s="1424"/>
      <c r="AG39" s="1424"/>
      <c r="AH39" s="1425"/>
      <c r="AI39" s="585"/>
      <c r="AJ39" s="579"/>
      <c r="AK39" s="579"/>
      <c r="AL39" s="579"/>
      <c r="AM39" s="579"/>
      <c r="AN39" s="579"/>
      <c r="AO39" s="579"/>
      <c r="AP39" s="579"/>
      <c r="AQ39" s="579"/>
      <c r="AR39" s="579"/>
      <c r="AS39" s="579"/>
      <c r="AT39" s="579"/>
      <c r="AU39" s="579"/>
      <c r="AV39" s="579"/>
      <c r="AW39" s="579"/>
      <c r="AX39" s="579"/>
      <c r="AY39" s="579"/>
      <c r="AZ39" s="579"/>
      <c r="BA39" s="579"/>
      <c r="BB39" s="579"/>
      <c r="BC39" s="579"/>
      <c r="BD39" s="579"/>
      <c r="BE39" s="579"/>
      <c r="BF39" s="579"/>
      <c r="BG39" s="579"/>
      <c r="BH39" s="579"/>
      <c r="BI39" s="579"/>
      <c r="BJ39" s="579"/>
      <c r="BK39" s="579"/>
      <c r="BL39" s="579"/>
      <c r="BM39" s="579"/>
      <c r="BN39" s="579"/>
      <c r="BO39" s="579"/>
      <c r="BP39" s="579"/>
      <c r="BQ39" s="579"/>
      <c r="BR39" s="579"/>
      <c r="BS39" s="579"/>
      <c r="BT39" s="579"/>
      <c r="BU39" s="579"/>
      <c r="BV39" s="579"/>
      <c r="BW39" s="579"/>
      <c r="BX39" s="579"/>
      <c r="BY39" s="579"/>
      <c r="BZ39" s="579"/>
      <c r="CA39" s="579"/>
      <c r="CB39" s="579"/>
      <c r="CC39" s="579"/>
      <c r="CD39" s="579"/>
      <c r="CE39" s="579"/>
      <c r="CF39" s="579"/>
      <c r="CG39" s="579"/>
      <c r="CH39" s="579"/>
      <c r="CI39" s="579"/>
      <c r="CJ39" s="579"/>
      <c r="CK39" s="579"/>
      <c r="CL39" s="579"/>
      <c r="CM39" s="579"/>
      <c r="CN39" s="579"/>
      <c r="CO39" s="579"/>
      <c r="CP39" s="579"/>
      <c r="CQ39" s="579"/>
      <c r="CR39" s="579"/>
      <c r="CS39" s="579"/>
      <c r="CT39" s="579"/>
      <c r="CU39" s="579"/>
      <c r="CV39" s="579"/>
      <c r="CW39" s="579"/>
      <c r="CX39" s="579"/>
      <c r="CY39" s="579"/>
      <c r="CZ39" s="579"/>
      <c r="DA39" s="579"/>
      <c r="DB39" s="579"/>
      <c r="DC39" s="579"/>
      <c r="DD39" s="579"/>
      <c r="DE39" s="579"/>
      <c r="DF39" s="579"/>
      <c r="DG39" s="579"/>
      <c r="DH39" s="579"/>
      <c r="DI39" s="579"/>
      <c r="DJ39" s="579"/>
      <c r="DK39" s="579"/>
      <c r="DL39" s="579"/>
      <c r="DM39" s="579"/>
      <c r="DN39" s="579"/>
      <c r="DO39" s="579"/>
      <c r="DP39" s="579"/>
      <c r="DQ39" s="579"/>
      <c r="DR39" s="579"/>
      <c r="DS39" s="579"/>
      <c r="DT39" s="579"/>
      <c r="DU39" s="579"/>
    </row>
    <row r="40" spans="1:144" s="580" customFormat="1" ht="15" customHeight="1">
      <c r="A40" s="1479"/>
      <c r="B40" s="1413" t="s">
        <v>366</v>
      </c>
      <c r="C40" s="1414"/>
      <c r="D40" s="1414"/>
      <c r="E40" s="1414"/>
      <c r="F40" s="1414"/>
      <c r="G40" s="1414"/>
      <c r="H40" s="1414"/>
      <c r="I40" s="1414"/>
      <c r="J40" s="1414"/>
      <c r="K40" s="594">
        <f t="shared" si="0"/>
        <v>54</v>
      </c>
      <c r="L40" s="1416">
        <f>ROUND(ERI!$L$55,-3)</f>
        <v>0</v>
      </c>
      <c r="M40" s="1417"/>
      <c r="N40" s="1417"/>
      <c r="O40" s="1417"/>
      <c r="P40" s="1417"/>
      <c r="Q40" s="1418"/>
      <c r="R40" s="1420"/>
      <c r="S40" s="1456" t="s">
        <v>996</v>
      </c>
      <c r="T40" s="1456"/>
      <c r="U40" s="1456"/>
      <c r="V40" s="1456"/>
      <c r="W40" s="1456"/>
      <c r="X40" s="1456"/>
      <c r="Y40" s="1456"/>
      <c r="Z40" s="1456"/>
      <c r="AA40" s="1470"/>
      <c r="AB40" s="608">
        <f t="shared" si="1"/>
        <v>94</v>
      </c>
      <c r="AC40" s="1458">
        <f>IF(AC38-AC39&gt;0,AC38-AC39,0)</f>
        <v>0</v>
      </c>
      <c r="AD40" s="1458"/>
      <c r="AE40" s="1458"/>
      <c r="AF40" s="1458"/>
      <c r="AG40" s="1458"/>
      <c r="AH40" s="1465"/>
      <c r="AI40" s="585"/>
      <c r="AJ40" s="579"/>
      <c r="AK40" s="579"/>
      <c r="AL40" s="579"/>
      <c r="AM40" s="579"/>
      <c r="AN40" s="579"/>
      <c r="AO40" s="579"/>
      <c r="AP40" s="579"/>
      <c r="AQ40" s="579"/>
      <c r="AR40" s="579"/>
      <c r="AS40" s="579"/>
      <c r="AT40" s="579"/>
      <c r="AU40" s="579"/>
      <c r="AV40" s="579"/>
      <c r="AW40" s="579"/>
      <c r="AX40" s="579"/>
      <c r="AY40" s="579"/>
      <c r="AZ40" s="579"/>
      <c r="BA40" s="579"/>
      <c r="BB40" s="579"/>
      <c r="BC40" s="579"/>
      <c r="BD40" s="579"/>
      <c r="BE40" s="579"/>
      <c r="BF40" s="579"/>
      <c r="BG40" s="579"/>
      <c r="BH40" s="579"/>
      <c r="BI40" s="579"/>
      <c r="BJ40" s="579"/>
      <c r="BK40" s="579"/>
      <c r="BL40" s="579"/>
      <c r="BM40" s="579"/>
      <c r="BN40" s="579"/>
      <c r="BO40" s="579"/>
      <c r="BP40" s="579"/>
      <c r="BQ40" s="579"/>
      <c r="BR40" s="579"/>
      <c r="BS40" s="579"/>
      <c r="BT40" s="579"/>
      <c r="BU40" s="579"/>
      <c r="BV40" s="579"/>
      <c r="BW40" s="579"/>
      <c r="BX40" s="579"/>
      <c r="BY40" s="579"/>
      <c r="BZ40" s="579"/>
      <c r="CA40" s="579"/>
      <c r="CB40" s="579"/>
      <c r="CC40" s="579"/>
      <c r="CD40" s="579"/>
      <c r="CE40" s="579"/>
      <c r="CF40" s="579"/>
      <c r="CG40" s="579"/>
      <c r="CH40" s="579"/>
      <c r="CI40" s="579"/>
      <c r="CJ40" s="579"/>
      <c r="CK40" s="579"/>
      <c r="CL40" s="579"/>
      <c r="CM40" s="579"/>
      <c r="CN40" s="579"/>
      <c r="CO40" s="579"/>
      <c r="CP40" s="579"/>
      <c r="CQ40" s="579"/>
      <c r="CR40" s="579"/>
      <c r="CS40" s="579"/>
      <c r="CT40" s="579"/>
      <c r="CU40" s="579"/>
      <c r="CV40" s="579"/>
      <c r="CW40" s="579"/>
      <c r="CX40" s="579"/>
      <c r="CY40" s="579"/>
      <c r="CZ40" s="579"/>
      <c r="DA40" s="579"/>
      <c r="DB40" s="579"/>
      <c r="DC40" s="579"/>
      <c r="DD40" s="579"/>
      <c r="DE40" s="579"/>
      <c r="DF40" s="579"/>
      <c r="DG40" s="579"/>
      <c r="DH40" s="579"/>
      <c r="DI40" s="579"/>
      <c r="DJ40" s="579"/>
      <c r="DK40" s="579"/>
      <c r="DL40" s="579"/>
      <c r="DM40" s="579"/>
      <c r="DN40" s="579"/>
      <c r="DO40" s="579"/>
      <c r="DP40" s="579"/>
      <c r="DQ40" s="579"/>
      <c r="DR40" s="579"/>
      <c r="DS40" s="579"/>
      <c r="DT40" s="579"/>
      <c r="DU40" s="579"/>
    </row>
    <row r="41" spans="1:144" s="580" customFormat="1" ht="18" customHeight="1">
      <c r="A41" s="1479"/>
      <c r="B41" s="1468" t="s">
        <v>367</v>
      </c>
      <c r="C41" s="1422"/>
      <c r="D41" s="1422"/>
      <c r="E41" s="1422"/>
      <c r="F41" s="1422"/>
      <c r="G41" s="1422"/>
      <c r="H41" s="1422"/>
      <c r="I41" s="1422"/>
      <c r="J41" s="1422"/>
      <c r="K41" s="596">
        <f t="shared" si="0"/>
        <v>55</v>
      </c>
      <c r="L41" s="1423">
        <f>ROUND(ERI!$L$56,-3)</f>
        <v>0</v>
      </c>
      <c r="M41" s="1424"/>
      <c r="N41" s="1424"/>
      <c r="O41" s="1424"/>
      <c r="P41" s="1424"/>
      <c r="Q41" s="1425"/>
      <c r="R41" s="1420"/>
      <c r="S41" s="1471" t="s">
        <v>997</v>
      </c>
      <c r="T41" s="1471"/>
      <c r="U41" s="1471"/>
      <c r="V41" s="1471"/>
      <c r="W41" s="1471"/>
      <c r="X41" s="1471"/>
      <c r="Y41" s="1471"/>
      <c r="Z41" s="1471"/>
      <c r="AA41" s="1472"/>
      <c r="AB41" s="609">
        <f t="shared" si="1"/>
        <v>95</v>
      </c>
      <c r="AC41" s="1473">
        <f>ROUND(ERI!L518,-3)</f>
        <v>0</v>
      </c>
      <c r="AD41" s="1473"/>
      <c r="AE41" s="1473"/>
      <c r="AF41" s="1473"/>
      <c r="AG41" s="1473"/>
      <c r="AH41" s="1474"/>
      <c r="AI41" s="585"/>
      <c r="AJ41" s="579"/>
      <c r="AK41" s="579"/>
      <c r="AL41" s="579"/>
      <c r="AM41" s="579"/>
      <c r="AN41" s="579"/>
      <c r="AO41" s="579"/>
      <c r="AP41" s="579"/>
      <c r="AQ41" s="579"/>
      <c r="AR41" s="579"/>
      <c r="AS41" s="579"/>
      <c r="AT41" s="579"/>
      <c r="AU41" s="579"/>
      <c r="AV41" s="579"/>
      <c r="AW41" s="579"/>
      <c r="AX41" s="579"/>
      <c r="AY41" s="579"/>
      <c r="AZ41" s="579"/>
      <c r="BA41" s="579"/>
      <c r="BB41" s="579"/>
      <c r="BC41" s="579"/>
      <c r="BD41" s="579"/>
      <c r="BE41" s="579"/>
      <c r="BF41" s="579"/>
      <c r="BG41" s="579"/>
      <c r="BH41" s="579"/>
      <c r="BI41" s="579"/>
      <c r="BJ41" s="579"/>
      <c r="BK41" s="579"/>
      <c r="BL41" s="579"/>
      <c r="BM41" s="579"/>
      <c r="BN41" s="579"/>
      <c r="BO41" s="579"/>
      <c r="BP41" s="579"/>
      <c r="BQ41" s="579"/>
      <c r="BR41" s="579"/>
      <c r="BS41" s="579"/>
      <c r="BT41" s="579"/>
      <c r="BU41" s="579"/>
      <c r="BV41" s="579"/>
      <c r="BW41" s="579"/>
      <c r="BX41" s="579"/>
      <c r="BY41" s="579"/>
      <c r="BZ41" s="579"/>
      <c r="CA41" s="579"/>
      <c r="CB41" s="579"/>
      <c r="CC41" s="579"/>
      <c r="CD41" s="579"/>
      <c r="CE41" s="579"/>
      <c r="CF41" s="579"/>
      <c r="CG41" s="579"/>
      <c r="CH41" s="579"/>
      <c r="CI41" s="579"/>
      <c r="CJ41" s="579"/>
      <c r="CK41" s="579"/>
      <c r="CL41" s="579"/>
      <c r="CM41" s="579"/>
      <c r="CN41" s="579"/>
      <c r="CO41" s="579"/>
      <c r="CP41" s="579"/>
      <c r="CQ41" s="579"/>
      <c r="CR41" s="579"/>
      <c r="CS41" s="579"/>
      <c r="CT41" s="579"/>
      <c r="CU41" s="579"/>
      <c r="CV41" s="579"/>
      <c r="CW41" s="579"/>
      <c r="CX41" s="579"/>
      <c r="CY41" s="579"/>
      <c r="CZ41" s="579"/>
      <c r="DA41" s="579"/>
      <c r="DB41" s="579"/>
      <c r="DC41" s="579"/>
      <c r="DD41" s="579"/>
      <c r="DE41" s="579"/>
      <c r="DF41" s="579"/>
      <c r="DG41" s="579"/>
      <c r="DH41" s="579"/>
      <c r="DI41" s="579"/>
      <c r="DJ41" s="579"/>
      <c r="DK41" s="579"/>
      <c r="DL41" s="579"/>
      <c r="DM41" s="579"/>
      <c r="DN41" s="579"/>
      <c r="DO41" s="579"/>
      <c r="DP41" s="579"/>
      <c r="DQ41" s="579"/>
      <c r="DR41" s="579"/>
      <c r="DS41" s="579"/>
      <c r="DT41" s="579"/>
      <c r="DU41" s="579"/>
    </row>
    <row r="42" spans="1:144" s="580" customFormat="1" ht="18" customHeight="1">
      <c r="A42" s="1479"/>
      <c r="B42" s="1413" t="s">
        <v>368</v>
      </c>
      <c r="C42" s="1414"/>
      <c r="D42" s="1414"/>
      <c r="E42" s="1414"/>
      <c r="F42" s="1414"/>
      <c r="G42" s="1414"/>
      <c r="H42" s="1414"/>
      <c r="I42" s="1414"/>
      <c r="J42" s="1414"/>
      <c r="K42" s="594">
        <f t="shared" si="0"/>
        <v>56</v>
      </c>
      <c r="L42" s="1416">
        <f>ROUND(ERI!$L$57,-3)</f>
        <v>0</v>
      </c>
      <c r="M42" s="1417"/>
      <c r="N42" s="1417"/>
      <c r="O42" s="1417"/>
      <c r="P42" s="1417"/>
      <c r="Q42" s="1418"/>
      <c r="R42" s="1420"/>
      <c r="S42" s="1414" t="s">
        <v>678</v>
      </c>
      <c r="T42" s="1414"/>
      <c r="U42" s="1414"/>
      <c r="V42" s="1414"/>
      <c r="W42" s="1414"/>
      <c r="X42" s="1414"/>
      <c r="Y42" s="1414"/>
      <c r="Z42" s="1414"/>
      <c r="AA42" s="1466"/>
      <c r="AB42" s="600">
        <f t="shared" si="1"/>
        <v>96</v>
      </c>
      <c r="AC42" s="1417">
        <f>ROUND(ERI!$L$520,-3)</f>
        <v>0</v>
      </c>
      <c r="AD42" s="1417"/>
      <c r="AE42" s="1417"/>
      <c r="AF42" s="1417"/>
      <c r="AG42" s="1417"/>
      <c r="AH42" s="1418"/>
      <c r="AI42" s="585"/>
      <c r="AJ42" s="579"/>
      <c r="AK42" s="579"/>
      <c r="AL42" s="579"/>
      <c r="AM42" s="579"/>
      <c r="AN42" s="579"/>
      <c r="AO42" s="579"/>
      <c r="AP42" s="579"/>
      <c r="AQ42" s="579"/>
      <c r="AR42" s="579"/>
      <c r="AS42" s="579"/>
      <c r="AT42" s="579"/>
      <c r="AU42" s="579"/>
      <c r="AV42" s="579"/>
      <c r="AW42" s="579"/>
      <c r="AX42" s="579"/>
      <c r="AY42" s="579"/>
      <c r="AZ42" s="579"/>
      <c r="BA42" s="579"/>
      <c r="BB42" s="579"/>
      <c r="BC42" s="579"/>
      <c r="BD42" s="579"/>
      <c r="BE42" s="579"/>
      <c r="BF42" s="579"/>
      <c r="BG42" s="579"/>
      <c r="BH42" s="579"/>
      <c r="BI42" s="579"/>
      <c r="BJ42" s="579"/>
      <c r="BK42" s="579"/>
      <c r="BL42" s="579"/>
      <c r="BM42" s="579"/>
      <c r="BN42" s="579"/>
      <c r="BO42" s="579"/>
      <c r="BP42" s="579"/>
      <c r="BQ42" s="579"/>
      <c r="BR42" s="579"/>
      <c r="BS42" s="579"/>
      <c r="BT42" s="579"/>
      <c r="BU42" s="579"/>
      <c r="BV42" s="579"/>
      <c r="BW42" s="579"/>
      <c r="BX42" s="579"/>
      <c r="BY42" s="579"/>
      <c r="BZ42" s="579"/>
      <c r="CA42" s="579"/>
      <c r="CB42" s="579"/>
      <c r="CC42" s="579"/>
      <c r="CD42" s="579"/>
      <c r="CE42" s="579"/>
      <c r="CF42" s="579"/>
      <c r="CG42" s="579"/>
      <c r="CH42" s="579"/>
      <c r="CI42" s="579"/>
      <c r="CJ42" s="579"/>
      <c r="CK42" s="579"/>
      <c r="CL42" s="579"/>
      <c r="CM42" s="579"/>
      <c r="CN42" s="579"/>
      <c r="CO42" s="579"/>
      <c r="CP42" s="579"/>
      <c r="CQ42" s="579"/>
      <c r="CR42" s="579"/>
      <c r="CS42" s="579"/>
      <c r="CT42" s="579"/>
      <c r="CU42" s="579"/>
      <c r="CV42" s="579"/>
      <c r="CW42" s="579"/>
      <c r="CX42" s="579"/>
      <c r="CY42" s="579"/>
      <c r="CZ42" s="579"/>
      <c r="DA42" s="579"/>
      <c r="DB42" s="579"/>
      <c r="DC42" s="579"/>
      <c r="DD42" s="579"/>
      <c r="DE42" s="579"/>
      <c r="DF42" s="579"/>
      <c r="DG42" s="579"/>
      <c r="DH42" s="579"/>
      <c r="DI42" s="579"/>
      <c r="DJ42" s="579"/>
      <c r="DK42" s="579"/>
      <c r="DL42" s="579"/>
      <c r="DM42" s="579"/>
      <c r="DN42" s="579"/>
      <c r="DO42" s="579"/>
      <c r="DP42" s="579"/>
      <c r="DQ42" s="579"/>
      <c r="DR42" s="579"/>
      <c r="DS42" s="579"/>
      <c r="DT42" s="579"/>
      <c r="DU42" s="579"/>
    </row>
    <row r="43" spans="1:144" s="580" customFormat="1" ht="15.75" customHeight="1">
      <c r="A43" s="1479"/>
      <c r="B43" s="1468" t="s">
        <v>345</v>
      </c>
      <c r="C43" s="1422"/>
      <c r="D43" s="1422"/>
      <c r="E43" s="1422"/>
      <c r="F43" s="1422"/>
      <c r="G43" s="1422"/>
      <c r="H43" s="1422"/>
      <c r="I43" s="1422"/>
      <c r="J43" s="1422"/>
      <c r="K43" s="596">
        <f t="shared" si="0"/>
        <v>57</v>
      </c>
      <c r="L43" s="1423">
        <f>ROUND(ERI!$L$64+ERI!$L$108+ERI!$L$116,-3)</f>
        <v>0</v>
      </c>
      <c r="M43" s="1424"/>
      <c r="N43" s="1424"/>
      <c r="O43" s="1424"/>
      <c r="P43" s="1424"/>
      <c r="Q43" s="1425"/>
      <c r="R43" s="1420"/>
      <c r="S43" s="1471" t="s">
        <v>998</v>
      </c>
      <c r="T43" s="1471"/>
      <c r="U43" s="1471"/>
      <c r="V43" s="1471"/>
      <c r="W43" s="1471"/>
      <c r="X43" s="1471"/>
      <c r="Y43" s="1471"/>
      <c r="Z43" s="1471"/>
      <c r="AA43" s="1472"/>
      <c r="AB43" s="609">
        <f t="shared" si="1"/>
        <v>97</v>
      </c>
      <c r="AC43" s="1473">
        <f>AC40+AC41-AC42</f>
        <v>0</v>
      </c>
      <c r="AD43" s="1473"/>
      <c r="AE43" s="1473"/>
      <c r="AF43" s="1473"/>
      <c r="AG43" s="1473"/>
      <c r="AH43" s="1474"/>
      <c r="AI43" s="585"/>
      <c r="AJ43" s="579"/>
      <c r="AK43" s="579"/>
      <c r="AL43" s="579"/>
      <c r="AM43" s="579"/>
      <c r="AN43" s="579"/>
      <c r="AO43" s="579"/>
      <c r="AP43" s="579"/>
      <c r="AQ43" s="579"/>
      <c r="AR43" s="579"/>
      <c r="AS43" s="579"/>
      <c r="AT43" s="579"/>
      <c r="AU43" s="579"/>
      <c r="AV43" s="579"/>
      <c r="AW43" s="579"/>
      <c r="AX43" s="579"/>
      <c r="AY43" s="579"/>
      <c r="AZ43" s="579"/>
      <c r="BA43" s="579"/>
      <c r="BB43" s="579"/>
      <c r="BC43" s="579"/>
      <c r="BD43" s="579"/>
      <c r="BE43" s="579"/>
      <c r="BF43" s="579"/>
      <c r="BG43" s="579"/>
      <c r="BH43" s="579"/>
      <c r="BI43" s="579"/>
      <c r="BJ43" s="579"/>
      <c r="BK43" s="579"/>
      <c r="BL43" s="579"/>
      <c r="BM43" s="579"/>
      <c r="BN43" s="579"/>
      <c r="BO43" s="579"/>
      <c r="BP43" s="579"/>
      <c r="BQ43" s="579"/>
      <c r="BR43" s="579"/>
      <c r="BS43" s="579"/>
      <c r="BT43" s="579"/>
      <c r="BU43" s="579"/>
      <c r="BV43" s="579"/>
      <c r="BW43" s="579"/>
      <c r="BX43" s="579"/>
      <c r="BY43" s="579"/>
      <c r="BZ43" s="579"/>
      <c r="CA43" s="579"/>
      <c r="CB43" s="579"/>
      <c r="CC43" s="579"/>
      <c r="CD43" s="579"/>
      <c r="CE43" s="579"/>
      <c r="CF43" s="579"/>
      <c r="CG43" s="579"/>
      <c r="CH43" s="579"/>
      <c r="CI43" s="579"/>
      <c r="CJ43" s="579"/>
      <c r="CK43" s="579"/>
      <c r="CL43" s="579"/>
      <c r="CM43" s="579"/>
      <c r="CN43" s="579"/>
      <c r="CO43" s="579"/>
      <c r="CP43" s="579"/>
      <c r="CQ43" s="579"/>
      <c r="CR43" s="579"/>
      <c r="CS43" s="579"/>
      <c r="CT43" s="579"/>
      <c r="CU43" s="579"/>
      <c r="CV43" s="579"/>
      <c r="CW43" s="579"/>
      <c r="CX43" s="579"/>
      <c r="CY43" s="579"/>
      <c r="CZ43" s="579"/>
      <c r="DA43" s="579"/>
      <c r="DB43" s="579"/>
      <c r="DC43" s="579"/>
      <c r="DD43" s="579"/>
      <c r="DE43" s="579"/>
      <c r="DF43" s="579"/>
      <c r="DG43" s="579"/>
      <c r="DH43" s="579"/>
      <c r="DI43" s="579"/>
      <c r="DJ43" s="579"/>
      <c r="DK43" s="579"/>
      <c r="DL43" s="579"/>
      <c r="DM43" s="579"/>
      <c r="DN43" s="579"/>
      <c r="DO43" s="579"/>
      <c r="DP43" s="579"/>
      <c r="DQ43" s="579"/>
      <c r="DR43" s="579"/>
      <c r="DS43" s="579"/>
      <c r="DT43" s="579"/>
      <c r="DU43" s="579"/>
    </row>
    <row r="44" spans="1:144" s="580" customFormat="1" ht="18.75" customHeight="1">
      <c r="A44" s="1479"/>
      <c r="B44" s="1475" t="s">
        <v>999</v>
      </c>
      <c r="C44" s="1476"/>
      <c r="D44" s="1476"/>
      <c r="E44" s="1476"/>
      <c r="F44" s="1476"/>
      <c r="G44" s="1476"/>
      <c r="H44" s="1476"/>
      <c r="I44" s="1476"/>
      <c r="J44" s="1477"/>
      <c r="K44" s="603">
        <f t="shared" si="0"/>
        <v>58</v>
      </c>
      <c r="L44" s="1492">
        <f>SUM(L33:Q43)</f>
        <v>0</v>
      </c>
      <c r="M44" s="1458"/>
      <c r="N44" s="1458"/>
      <c r="O44" s="1458"/>
      <c r="P44" s="1458"/>
      <c r="Q44" s="1465"/>
      <c r="R44" s="1420"/>
      <c r="S44" s="1414" t="s">
        <v>1000</v>
      </c>
      <c r="T44" s="1414"/>
      <c r="U44" s="1414"/>
      <c r="V44" s="1414"/>
      <c r="W44" s="1414"/>
      <c r="X44" s="1414"/>
      <c r="Y44" s="1414"/>
      <c r="Z44" s="1414"/>
      <c r="AA44" s="1466"/>
      <c r="AB44" s="600">
        <f t="shared" si="1"/>
        <v>98</v>
      </c>
      <c r="AC44" s="1417">
        <f>ROUND(ERI!$L$521,-3)</f>
        <v>0</v>
      </c>
      <c r="AD44" s="1417"/>
      <c r="AE44" s="1417"/>
      <c r="AF44" s="1417"/>
      <c r="AG44" s="1417"/>
      <c r="AH44" s="1418"/>
      <c r="AI44" s="610"/>
      <c r="AJ44" s="579"/>
      <c r="AK44" s="579"/>
      <c r="AL44" s="579"/>
      <c r="AM44" s="579"/>
      <c r="AN44" s="579"/>
      <c r="AO44" s="579"/>
      <c r="AP44" s="579"/>
      <c r="AQ44" s="579"/>
      <c r="AR44" s="579"/>
      <c r="AS44" s="579"/>
      <c r="AT44" s="579"/>
      <c r="AU44" s="579"/>
      <c r="AV44" s="579"/>
      <c r="AW44" s="579"/>
      <c r="AX44" s="579"/>
      <c r="AY44" s="579"/>
      <c r="AZ44" s="579"/>
      <c r="BA44" s="579"/>
      <c r="BB44" s="579"/>
      <c r="BC44" s="579"/>
      <c r="BD44" s="579"/>
      <c r="BE44" s="579"/>
      <c r="BF44" s="579"/>
      <c r="BG44" s="579"/>
      <c r="BH44" s="579"/>
      <c r="BI44" s="579"/>
      <c r="BJ44" s="579"/>
      <c r="BK44" s="579"/>
      <c r="BL44" s="579"/>
      <c r="BM44" s="579"/>
      <c r="BN44" s="579"/>
      <c r="BO44" s="579"/>
      <c r="BP44" s="579"/>
      <c r="BQ44" s="579"/>
      <c r="BR44" s="579"/>
      <c r="BS44" s="579"/>
      <c r="BT44" s="579"/>
      <c r="BU44" s="579"/>
      <c r="BV44" s="579"/>
      <c r="BW44" s="579"/>
      <c r="BX44" s="579"/>
      <c r="BY44" s="579"/>
      <c r="BZ44" s="579"/>
      <c r="CA44" s="579"/>
      <c r="CB44" s="579"/>
      <c r="CC44" s="579"/>
      <c r="CD44" s="579"/>
      <c r="CE44" s="579"/>
      <c r="CF44" s="579"/>
      <c r="CG44" s="579"/>
      <c r="CH44" s="579"/>
      <c r="CI44" s="579"/>
      <c r="CJ44" s="579"/>
      <c r="CK44" s="579"/>
      <c r="CL44" s="579"/>
      <c r="CM44" s="579"/>
      <c r="CN44" s="579"/>
      <c r="CO44" s="579"/>
      <c r="CP44" s="579"/>
      <c r="CQ44" s="579"/>
      <c r="CR44" s="579"/>
      <c r="CS44" s="579"/>
      <c r="CT44" s="579"/>
      <c r="CU44" s="579"/>
      <c r="CV44" s="579"/>
      <c r="CW44" s="579"/>
      <c r="CX44" s="579"/>
      <c r="CY44" s="579"/>
      <c r="CZ44" s="579"/>
      <c r="DA44" s="579"/>
      <c r="DB44" s="579"/>
      <c r="DC44" s="579"/>
      <c r="DD44" s="579"/>
      <c r="DE44" s="579"/>
      <c r="DF44" s="579"/>
      <c r="DG44" s="579"/>
      <c r="DH44" s="579"/>
      <c r="DI44" s="579"/>
      <c r="DJ44" s="579"/>
      <c r="DK44" s="579"/>
      <c r="DL44" s="579"/>
      <c r="DM44" s="579"/>
      <c r="DN44" s="579"/>
      <c r="DO44" s="579"/>
      <c r="DP44" s="579"/>
      <c r="DQ44" s="579"/>
      <c r="DR44" s="579"/>
      <c r="DS44" s="579"/>
      <c r="DT44" s="579"/>
      <c r="DU44" s="579"/>
    </row>
    <row r="45" spans="1:144" s="580" customFormat="1" ht="15" customHeight="1">
      <c r="A45" s="1479"/>
      <c r="B45" s="1468" t="s">
        <v>1001</v>
      </c>
      <c r="C45" s="1422"/>
      <c r="D45" s="1422"/>
      <c r="E45" s="1422"/>
      <c r="F45" s="1422"/>
      <c r="G45" s="1422"/>
      <c r="H45" s="1422"/>
      <c r="I45" s="1422"/>
      <c r="J45" s="1422"/>
      <c r="K45" s="596">
        <f t="shared" si="0"/>
        <v>59</v>
      </c>
      <c r="L45" s="1423">
        <f>ROUND(ERI!$L$35,-3)</f>
        <v>0</v>
      </c>
      <c r="M45" s="1424"/>
      <c r="N45" s="1424"/>
      <c r="O45" s="1424"/>
      <c r="P45" s="1424"/>
      <c r="Q45" s="1425"/>
      <c r="R45" s="1420"/>
      <c r="S45" s="1422" t="s">
        <v>1002</v>
      </c>
      <c r="T45" s="1422"/>
      <c r="U45" s="1422"/>
      <c r="V45" s="1422"/>
      <c r="W45" s="1422"/>
      <c r="X45" s="1422"/>
      <c r="Y45" s="1422"/>
      <c r="Z45" s="1422"/>
      <c r="AA45" s="1494"/>
      <c r="AB45" s="596">
        <f t="shared" si="1"/>
        <v>99</v>
      </c>
      <c r="AC45" s="1424">
        <f>ROUND(ERI!$L$522,-3)</f>
        <v>0</v>
      </c>
      <c r="AD45" s="1424"/>
      <c r="AE45" s="1424"/>
      <c r="AF45" s="1424"/>
      <c r="AG45" s="1424"/>
      <c r="AH45" s="1425"/>
      <c r="AI45" s="585"/>
      <c r="AJ45" s="579"/>
      <c r="AK45" s="579"/>
      <c r="AL45" s="579"/>
      <c r="AM45" s="579"/>
      <c r="AN45" s="579"/>
      <c r="AO45" s="579"/>
      <c r="AP45" s="579"/>
      <c r="AQ45" s="579"/>
      <c r="AR45" s="579"/>
      <c r="AS45" s="579"/>
      <c r="AT45" s="579"/>
      <c r="AU45" s="579"/>
      <c r="AV45" s="579"/>
      <c r="AW45" s="579"/>
      <c r="AX45" s="579"/>
      <c r="AY45" s="579"/>
      <c r="AZ45" s="579"/>
      <c r="BA45" s="579"/>
      <c r="BB45" s="579"/>
      <c r="BC45" s="579"/>
      <c r="BD45" s="579"/>
      <c r="BE45" s="579"/>
      <c r="BF45" s="579"/>
      <c r="BG45" s="579"/>
      <c r="BH45" s="579"/>
      <c r="BI45" s="579"/>
      <c r="BJ45" s="579"/>
      <c r="BK45" s="579"/>
      <c r="BL45" s="579"/>
      <c r="BM45" s="579"/>
      <c r="BN45" s="579"/>
      <c r="BO45" s="579"/>
      <c r="BP45" s="579"/>
      <c r="BQ45" s="579"/>
      <c r="BR45" s="579"/>
      <c r="BS45" s="579"/>
      <c r="BT45" s="579"/>
      <c r="BU45" s="579"/>
      <c r="BV45" s="579"/>
      <c r="BW45" s="579"/>
      <c r="BX45" s="579"/>
      <c r="BY45" s="579"/>
      <c r="BZ45" s="579"/>
      <c r="CA45" s="579"/>
      <c r="CB45" s="579"/>
      <c r="CC45" s="579"/>
      <c r="CD45" s="579"/>
      <c r="CE45" s="579"/>
      <c r="CF45" s="579"/>
      <c r="CG45" s="579"/>
      <c r="CH45" s="579"/>
      <c r="CI45" s="579"/>
      <c r="CJ45" s="579"/>
      <c r="CK45" s="579"/>
      <c r="CL45" s="579"/>
      <c r="CM45" s="579"/>
      <c r="CN45" s="579"/>
      <c r="CO45" s="579"/>
      <c r="CP45" s="579"/>
      <c r="CQ45" s="579"/>
      <c r="CR45" s="579"/>
      <c r="CS45" s="579"/>
      <c r="CT45" s="579"/>
      <c r="CU45" s="579"/>
      <c r="CV45" s="579"/>
      <c r="CW45" s="579"/>
      <c r="CX45" s="579"/>
      <c r="CY45" s="579"/>
      <c r="CZ45" s="579"/>
      <c r="DA45" s="579"/>
      <c r="DB45" s="579"/>
      <c r="DC45" s="579"/>
      <c r="DD45" s="579"/>
      <c r="DE45" s="579"/>
      <c r="DF45" s="579"/>
      <c r="DG45" s="579"/>
      <c r="DH45" s="579"/>
      <c r="DI45" s="579"/>
      <c r="DJ45" s="579"/>
      <c r="DK45" s="579"/>
      <c r="DL45" s="579"/>
      <c r="DM45" s="579"/>
      <c r="DN45" s="579"/>
      <c r="DO45" s="579"/>
      <c r="DP45" s="579"/>
      <c r="DQ45" s="579"/>
      <c r="DR45" s="579"/>
      <c r="DS45" s="579"/>
      <c r="DT45" s="579"/>
      <c r="DU45" s="579"/>
    </row>
    <row r="46" spans="1:144" s="580" customFormat="1" ht="15" customHeight="1">
      <c r="A46" s="1479"/>
      <c r="B46" s="1413" t="s">
        <v>409</v>
      </c>
      <c r="C46" s="1414"/>
      <c r="D46" s="1414"/>
      <c r="E46" s="1414"/>
      <c r="F46" s="1414"/>
      <c r="G46" s="1414"/>
      <c r="H46" s="1414"/>
      <c r="I46" s="1414"/>
      <c r="J46" s="1414"/>
      <c r="K46" s="594">
        <f t="shared" si="0"/>
        <v>60</v>
      </c>
      <c r="L46" s="1416">
        <f>ROUND(ERI!$L$122,-3)</f>
        <v>0</v>
      </c>
      <c r="M46" s="1417"/>
      <c r="N46" s="1417"/>
      <c r="O46" s="1417"/>
      <c r="P46" s="1417"/>
      <c r="Q46" s="1418"/>
      <c r="R46" s="1420"/>
      <c r="S46" s="1413" t="s">
        <v>1003</v>
      </c>
      <c r="T46" s="1414"/>
      <c r="U46" s="1414"/>
      <c r="V46" s="1414"/>
      <c r="W46" s="1414"/>
      <c r="X46" s="1414"/>
      <c r="Y46" s="1414"/>
      <c r="Z46" s="1414"/>
      <c r="AA46" s="1466"/>
      <c r="AB46" s="600">
        <f t="shared" si="1"/>
        <v>100</v>
      </c>
      <c r="AC46" s="1444">
        <f>ROUND(ERI!$L$543,-3)</f>
        <v>0</v>
      </c>
      <c r="AD46" s="1417"/>
      <c r="AE46" s="1417"/>
      <c r="AF46" s="1417"/>
      <c r="AG46" s="1417"/>
      <c r="AH46" s="1418"/>
      <c r="AI46" s="585"/>
      <c r="AJ46" s="579"/>
      <c r="AK46" s="579"/>
      <c r="AL46" s="579"/>
      <c r="AM46" s="579"/>
      <c r="AN46" s="579"/>
      <c r="AO46" s="579"/>
      <c r="AP46" s="579"/>
      <c r="AQ46" s="579"/>
      <c r="AR46" s="579"/>
      <c r="AS46" s="579"/>
      <c r="AT46" s="579"/>
      <c r="AU46" s="579"/>
      <c r="AV46" s="579"/>
      <c r="AW46" s="579"/>
      <c r="AX46" s="579"/>
      <c r="AY46" s="579"/>
      <c r="AZ46" s="579"/>
      <c r="BA46" s="579"/>
      <c r="BB46" s="579"/>
      <c r="BC46" s="579"/>
      <c r="BD46" s="579"/>
      <c r="BE46" s="579"/>
      <c r="BF46" s="579"/>
      <c r="BG46" s="579"/>
      <c r="BH46" s="579"/>
      <c r="BI46" s="579"/>
      <c r="BJ46" s="579"/>
      <c r="BK46" s="579"/>
      <c r="BL46" s="579"/>
      <c r="BM46" s="579"/>
      <c r="BN46" s="579"/>
      <c r="BO46" s="579"/>
      <c r="BP46" s="579"/>
      <c r="BQ46" s="579"/>
      <c r="BR46" s="579"/>
      <c r="BS46" s="579"/>
      <c r="BT46" s="579"/>
      <c r="BU46" s="579"/>
      <c r="BV46" s="579"/>
      <c r="BW46" s="579"/>
      <c r="BX46" s="579"/>
      <c r="BY46" s="579"/>
      <c r="BZ46" s="579"/>
      <c r="CA46" s="579"/>
      <c r="CB46" s="579"/>
      <c r="CC46" s="579"/>
      <c r="CD46" s="579"/>
      <c r="CE46" s="579"/>
      <c r="CF46" s="579"/>
      <c r="CG46" s="579"/>
      <c r="CH46" s="579"/>
      <c r="CI46" s="579"/>
      <c r="CJ46" s="579"/>
      <c r="CK46" s="579"/>
      <c r="CL46" s="579"/>
      <c r="CM46" s="579"/>
      <c r="CN46" s="579"/>
      <c r="CO46" s="579"/>
      <c r="CP46" s="579"/>
      <c r="CQ46" s="579"/>
      <c r="CR46" s="579"/>
      <c r="CS46" s="579"/>
      <c r="CT46" s="579"/>
      <c r="CU46" s="579"/>
      <c r="CV46" s="579"/>
      <c r="CW46" s="579"/>
      <c r="CX46" s="579"/>
      <c r="CY46" s="579"/>
      <c r="CZ46" s="579"/>
      <c r="DA46" s="579"/>
      <c r="DB46" s="579"/>
      <c r="DC46" s="579"/>
      <c r="DD46" s="579"/>
      <c r="DE46" s="579"/>
      <c r="DF46" s="579"/>
      <c r="DG46" s="579"/>
      <c r="DH46" s="579"/>
      <c r="DI46" s="579"/>
      <c r="DJ46" s="579"/>
      <c r="DK46" s="579"/>
      <c r="DL46" s="579"/>
      <c r="DM46" s="579"/>
      <c r="DN46" s="579"/>
      <c r="DO46" s="579"/>
      <c r="DP46" s="579"/>
      <c r="DQ46" s="579"/>
      <c r="DR46" s="579"/>
      <c r="DS46" s="579"/>
      <c r="DT46" s="579"/>
      <c r="DU46" s="579"/>
    </row>
    <row r="47" spans="1:144" s="580" customFormat="1" ht="15.75" customHeight="1" thickBot="1">
      <c r="A47" s="1480"/>
      <c r="B47" s="1468" t="s">
        <v>1004</v>
      </c>
      <c r="C47" s="1422"/>
      <c r="D47" s="1422"/>
      <c r="E47" s="1422"/>
      <c r="F47" s="1422"/>
      <c r="G47" s="1422"/>
      <c r="H47" s="1422"/>
      <c r="I47" s="1422"/>
      <c r="J47" s="1469"/>
      <c r="K47" s="611">
        <f t="shared" si="0"/>
        <v>61</v>
      </c>
      <c r="L47" s="1493">
        <f>L44-L45-L46</f>
        <v>0</v>
      </c>
      <c r="M47" s="1473"/>
      <c r="N47" s="1473"/>
      <c r="O47" s="1473"/>
      <c r="P47" s="1473"/>
      <c r="Q47" s="1474"/>
      <c r="R47" s="1420"/>
      <c r="S47" s="1422" t="s">
        <v>1005</v>
      </c>
      <c r="T47" s="1422"/>
      <c r="U47" s="1422"/>
      <c r="V47" s="1422"/>
      <c r="W47" s="1422"/>
      <c r="X47" s="1422"/>
      <c r="Y47" s="1422"/>
      <c r="Z47" s="1422"/>
      <c r="AA47" s="1494"/>
      <c r="AB47" s="596">
        <f t="shared" si="1"/>
        <v>101</v>
      </c>
      <c r="AC47" s="1424">
        <f>ROUND(ERI!$L$523,-3)</f>
        <v>0</v>
      </c>
      <c r="AD47" s="1424"/>
      <c r="AE47" s="1424"/>
      <c r="AF47" s="1424"/>
      <c r="AG47" s="1424"/>
      <c r="AH47" s="1425"/>
      <c r="AI47" s="585"/>
      <c r="AJ47" s="579"/>
      <c r="AK47" s="579"/>
      <c r="AL47" s="579"/>
      <c r="AM47" s="579"/>
      <c r="AN47" s="579"/>
      <c r="AO47" s="579"/>
      <c r="AP47" s="579"/>
      <c r="AQ47" s="579"/>
      <c r="AR47" s="579"/>
      <c r="AS47" s="579"/>
      <c r="AT47" s="579"/>
      <c r="AU47" s="579"/>
      <c r="AV47" s="579"/>
      <c r="AW47" s="579"/>
      <c r="AX47" s="579"/>
      <c r="AY47" s="579"/>
      <c r="AZ47" s="579"/>
      <c r="BA47" s="579"/>
      <c r="BB47" s="579"/>
      <c r="BC47" s="579"/>
      <c r="BD47" s="579"/>
      <c r="BE47" s="579"/>
      <c r="BF47" s="579"/>
      <c r="BG47" s="579"/>
      <c r="BH47" s="579"/>
      <c r="BI47" s="579"/>
      <c r="BJ47" s="579"/>
      <c r="BK47" s="579"/>
      <c r="BL47" s="579"/>
      <c r="BM47" s="579"/>
      <c r="BN47" s="579"/>
      <c r="BO47" s="579"/>
      <c r="BP47" s="579"/>
      <c r="BQ47" s="579"/>
      <c r="BR47" s="579"/>
      <c r="BS47" s="579"/>
      <c r="BT47" s="579"/>
      <c r="BU47" s="579"/>
      <c r="BV47" s="579"/>
      <c r="BW47" s="579"/>
      <c r="BX47" s="579"/>
      <c r="BY47" s="579"/>
      <c r="BZ47" s="579"/>
      <c r="CA47" s="579"/>
      <c r="CB47" s="579"/>
      <c r="CC47" s="579"/>
      <c r="CD47" s="579"/>
      <c r="CE47" s="579"/>
      <c r="CF47" s="579"/>
      <c r="CG47" s="579"/>
      <c r="CH47" s="579"/>
      <c r="CI47" s="579"/>
      <c r="CJ47" s="579"/>
      <c r="CK47" s="579"/>
      <c r="CL47" s="579"/>
      <c r="CM47" s="579"/>
      <c r="CN47" s="579"/>
      <c r="CO47" s="579"/>
      <c r="CP47" s="579"/>
      <c r="CQ47" s="579"/>
      <c r="CR47" s="579"/>
      <c r="CS47" s="579"/>
      <c r="CT47" s="579"/>
      <c r="CU47" s="579"/>
      <c r="CV47" s="579"/>
      <c r="CW47" s="579"/>
      <c r="CX47" s="579"/>
      <c r="CY47" s="579"/>
      <c r="CZ47" s="579"/>
      <c r="DA47" s="579"/>
      <c r="DB47" s="579"/>
      <c r="DC47" s="579"/>
      <c r="DD47" s="579"/>
      <c r="DE47" s="579"/>
      <c r="DF47" s="579"/>
      <c r="DG47" s="579"/>
      <c r="DH47" s="579"/>
      <c r="DI47" s="579"/>
      <c r="DJ47" s="579"/>
      <c r="DK47" s="579"/>
      <c r="DL47" s="579"/>
      <c r="DM47" s="579"/>
      <c r="DN47" s="579"/>
      <c r="DO47" s="579"/>
      <c r="DP47" s="579"/>
      <c r="DQ47" s="579"/>
      <c r="DR47" s="579"/>
      <c r="DS47" s="579"/>
      <c r="DT47" s="579"/>
      <c r="DU47" s="579"/>
      <c r="DY47" s="1441"/>
      <c r="DZ47" s="1441"/>
      <c r="EA47" s="1441"/>
      <c r="EB47" s="1441"/>
      <c r="EC47" s="1441"/>
      <c r="ED47" s="1441"/>
      <c r="EE47" s="1441"/>
      <c r="EF47" s="1441"/>
      <c r="EG47" s="1441"/>
      <c r="EH47" s="599"/>
      <c r="EI47" s="1495"/>
      <c r="EJ47" s="1495"/>
      <c r="EK47" s="1495"/>
      <c r="EL47" s="1495"/>
      <c r="EM47" s="1495"/>
      <c r="EN47" s="1495"/>
    </row>
    <row r="48" spans="1:144" s="580" customFormat="1" ht="18" customHeight="1" thickBot="1">
      <c r="A48" s="1551" t="s">
        <v>1006</v>
      </c>
      <c r="B48" s="1511" t="s">
        <v>630</v>
      </c>
      <c r="C48" s="1512"/>
      <c r="D48" s="1512"/>
      <c r="E48" s="1512"/>
      <c r="F48" s="1512"/>
      <c r="G48" s="1512"/>
      <c r="H48" s="1512"/>
      <c r="I48" s="1512"/>
      <c r="J48" s="1513"/>
      <c r="K48" s="612">
        <f t="shared" si="0"/>
        <v>62</v>
      </c>
      <c r="L48" s="1514">
        <f>ROUND(ERI!L186,-3)</f>
        <v>0</v>
      </c>
      <c r="M48" s="1515"/>
      <c r="N48" s="1515"/>
      <c r="O48" s="1515"/>
      <c r="P48" s="1515"/>
      <c r="Q48" s="1516"/>
      <c r="R48" s="1420"/>
      <c r="S48" s="1517" t="s">
        <v>1007</v>
      </c>
      <c r="T48" s="1517"/>
      <c r="U48" s="1517"/>
      <c r="V48" s="1517"/>
      <c r="W48" s="1517"/>
      <c r="X48" s="1517"/>
      <c r="Y48" s="1517"/>
      <c r="Z48" s="1517"/>
      <c r="AA48" s="1518"/>
      <c r="AB48" s="613">
        <f t="shared" si="1"/>
        <v>102</v>
      </c>
      <c r="AC48" s="1519">
        <f>ROUND(ERI!$L$525,-3)</f>
        <v>0</v>
      </c>
      <c r="AD48" s="1520"/>
      <c r="AE48" s="1520"/>
      <c r="AF48" s="1520"/>
      <c r="AG48" s="1520"/>
      <c r="AH48" s="1521"/>
      <c r="AI48" s="585"/>
      <c r="AJ48" s="579"/>
      <c r="AK48" s="579"/>
      <c r="AL48" s="579"/>
      <c r="AM48" s="579"/>
      <c r="AN48" s="579"/>
      <c r="AO48" s="579"/>
      <c r="AP48" s="579"/>
      <c r="AQ48" s="579"/>
      <c r="AR48" s="579"/>
      <c r="AS48" s="579"/>
      <c r="AT48" s="579"/>
      <c r="AU48" s="579"/>
      <c r="AV48" s="579"/>
      <c r="AW48" s="579"/>
      <c r="AX48" s="579"/>
      <c r="AY48" s="579"/>
      <c r="AZ48" s="579"/>
      <c r="BA48" s="579"/>
      <c r="BB48" s="579"/>
      <c r="BC48" s="579"/>
      <c r="BD48" s="579"/>
      <c r="BE48" s="579"/>
      <c r="BF48" s="579"/>
      <c r="BG48" s="579"/>
      <c r="BH48" s="579"/>
      <c r="BI48" s="579"/>
      <c r="BJ48" s="579"/>
      <c r="BK48" s="579"/>
      <c r="BL48" s="579"/>
      <c r="BM48" s="579"/>
      <c r="BN48" s="579"/>
      <c r="BO48" s="579"/>
      <c r="BP48" s="579"/>
      <c r="BQ48" s="579"/>
      <c r="BR48" s="579"/>
      <c r="BS48" s="579"/>
      <c r="BT48" s="579"/>
      <c r="BU48" s="579"/>
      <c r="BV48" s="579"/>
      <c r="BW48" s="579"/>
      <c r="BX48" s="579"/>
      <c r="BY48" s="579"/>
      <c r="BZ48" s="579"/>
      <c r="CA48" s="579"/>
      <c r="CB48" s="579"/>
      <c r="CC48" s="579"/>
      <c r="CD48" s="579"/>
      <c r="CE48" s="579"/>
      <c r="CF48" s="579"/>
      <c r="CG48" s="579"/>
      <c r="CH48" s="579"/>
      <c r="CI48" s="579"/>
      <c r="CJ48" s="579"/>
      <c r="CK48" s="579"/>
      <c r="CL48" s="579"/>
      <c r="CM48" s="579"/>
      <c r="CN48" s="579"/>
      <c r="CO48" s="579"/>
      <c r="CP48" s="579"/>
      <c r="CQ48" s="579"/>
      <c r="CR48" s="579"/>
      <c r="CS48" s="579"/>
      <c r="CT48" s="579"/>
      <c r="CU48" s="579"/>
      <c r="CV48" s="579"/>
      <c r="CW48" s="579"/>
      <c r="CX48" s="579"/>
      <c r="CY48" s="579"/>
      <c r="CZ48" s="579"/>
      <c r="DA48" s="579"/>
      <c r="DB48" s="579"/>
      <c r="DC48" s="579"/>
      <c r="DD48" s="579"/>
      <c r="DE48" s="579"/>
      <c r="DF48" s="579"/>
      <c r="DG48" s="579"/>
      <c r="DH48" s="579"/>
      <c r="DI48" s="579"/>
      <c r="DJ48" s="579"/>
      <c r="DK48" s="579"/>
      <c r="DL48" s="579"/>
      <c r="DM48" s="579"/>
      <c r="DN48" s="579"/>
      <c r="DO48" s="579"/>
      <c r="DP48" s="579"/>
      <c r="DQ48" s="579"/>
      <c r="DR48" s="579"/>
      <c r="DS48" s="579"/>
      <c r="DT48" s="579"/>
      <c r="DU48" s="579"/>
      <c r="DY48" s="1522"/>
      <c r="DZ48" s="1522"/>
      <c r="EA48" s="1522"/>
      <c r="EB48" s="1522"/>
      <c r="EC48" s="1522"/>
      <c r="ED48" s="1522"/>
      <c r="EE48" s="1522"/>
      <c r="EF48" s="1522"/>
      <c r="EG48" s="1522"/>
      <c r="EH48" s="599"/>
      <c r="EI48" s="1496"/>
      <c r="EJ48" s="1496"/>
      <c r="EK48" s="1496"/>
      <c r="EL48" s="1496"/>
      <c r="EM48" s="1496"/>
      <c r="EN48" s="1496"/>
    </row>
    <row r="49" spans="1:144" s="580" customFormat="1" ht="16.5" customHeight="1">
      <c r="A49" s="1552"/>
      <c r="B49" s="1497" t="s">
        <v>1008</v>
      </c>
      <c r="C49" s="1498"/>
      <c r="D49" s="1498"/>
      <c r="E49" s="1498"/>
      <c r="F49" s="1498"/>
      <c r="G49" s="1498"/>
      <c r="H49" s="1498"/>
      <c r="I49" s="1498"/>
      <c r="J49" s="1498"/>
      <c r="K49" s="614">
        <f t="shared" si="0"/>
        <v>63</v>
      </c>
      <c r="L49" s="1499">
        <f>IF(OR(A78=0,A78=""),0,ROUND((ERI!$L$188-ERI!Q188-ERI!R188)-((ERI!$L$188-ERI!Q188-ERI!R188)/(ERI!$L$188-ERI!Q188-ERI!R188+ERI!$L$240-ERI!Q240-ERI!R240+ERI!$L$295-ERI!Q295-ERI!R295)*ERI!L341),-3))</f>
        <v>0</v>
      </c>
      <c r="M49" s="1500"/>
      <c r="N49" s="1500"/>
      <c r="O49" s="1500"/>
      <c r="P49" s="1500"/>
      <c r="Q49" s="1501"/>
      <c r="R49" s="1420"/>
      <c r="S49" s="1502" t="s">
        <v>1009</v>
      </c>
      <c r="T49" s="1482" t="s">
        <v>684</v>
      </c>
      <c r="U49" s="1482"/>
      <c r="V49" s="1482"/>
      <c r="W49" s="1482"/>
      <c r="X49" s="1482"/>
      <c r="Y49" s="1482"/>
      <c r="Z49" s="1482"/>
      <c r="AA49" s="1505"/>
      <c r="AB49" s="596">
        <f t="shared" si="1"/>
        <v>103</v>
      </c>
      <c r="AC49" s="1485">
        <f>ROUND(ERI!$L$530,-3)</f>
        <v>0</v>
      </c>
      <c r="AD49" s="1485"/>
      <c r="AE49" s="1485"/>
      <c r="AF49" s="1485"/>
      <c r="AG49" s="1485"/>
      <c r="AH49" s="1486"/>
      <c r="AI49" s="585"/>
      <c r="AJ49" s="579"/>
      <c r="AK49" s="579"/>
      <c r="AL49" s="579"/>
      <c r="AM49" s="579"/>
      <c r="AN49" s="579"/>
      <c r="AO49" s="579"/>
      <c r="AP49" s="579"/>
      <c r="AQ49" s="579"/>
      <c r="AR49" s="579"/>
      <c r="AS49" s="579"/>
      <c r="AT49" s="579"/>
      <c r="AU49" s="579"/>
      <c r="AV49" s="579"/>
      <c r="AW49" s="579"/>
      <c r="AX49" s="579"/>
      <c r="AY49" s="579"/>
      <c r="AZ49" s="579"/>
      <c r="BA49" s="579"/>
      <c r="BB49" s="579"/>
      <c r="BC49" s="579"/>
      <c r="BD49" s="579"/>
      <c r="BE49" s="579"/>
      <c r="BF49" s="579"/>
      <c r="BG49" s="579"/>
      <c r="BH49" s="579"/>
      <c r="BI49" s="579"/>
      <c r="BJ49" s="579"/>
      <c r="BK49" s="579"/>
      <c r="BL49" s="579"/>
      <c r="BM49" s="579"/>
      <c r="BN49" s="579"/>
      <c r="BO49" s="579"/>
      <c r="BP49" s="579"/>
      <c r="BQ49" s="579"/>
      <c r="BR49" s="579"/>
      <c r="BS49" s="579"/>
      <c r="BT49" s="579"/>
      <c r="BU49" s="579"/>
      <c r="BV49" s="579"/>
      <c r="BW49" s="579"/>
      <c r="BX49" s="579"/>
      <c r="BY49" s="579"/>
      <c r="BZ49" s="579"/>
      <c r="CA49" s="579"/>
      <c r="CB49" s="579"/>
      <c r="CC49" s="579"/>
      <c r="CD49" s="579"/>
      <c r="CE49" s="579"/>
      <c r="CF49" s="579"/>
      <c r="CG49" s="579"/>
      <c r="CH49" s="579"/>
      <c r="CI49" s="579"/>
      <c r="CJ49" s="579"/>
      <c r="CK49" s="579"/>
      <c r="CL49" s="579"/>
      <c r="CM49" s="579"/>
      <c r="CN49" s="579"/>
      <c r="CO49" s="579"/>
      <c r="CP49" s="579"/>
      <c r="CQ49" s="579"/>
      <c r="CR49" s="579"/>
      <c r="CS49" s="579"/>
      <c r="CT49" s="579"/>
      <c r="CU49" s="579"/>
      <c r="CV49" s="579"/>
      <c r="CW49" s="579"/>
      <c r="CX49" s="579"/>
      <c r="CY49" s="579"/>
      <c r="CZ49" s="579"/>
      <c r="DA49" s="579"/>
      <c r="DB49" s="579"/>
      <c r="DC49" s="579"/>
      <c r="DD49" s="579"/>
      <c r="DE49" s="579"/>
      <c r="DF49" s="579"/>
      <c r="DG49" s="579"/>
      <c r="DH49" s="579"/>
      <c r="DI49" s="579"/>
      <c r="DJ49" s="579"/>
      <c r="DK49" s="579"/>
      <c r="DL49" s="579"/>
      <c r="DM49" s="579"/>
      <c r="DN49" s="579"/>
      <c r="DO49" s="579"/>
      <c r="DP49" s="579"/>
      <c r="DQ49" s="579"/>
      <c r="DR49" s="579"/>
      <c r="DS49" s="579"/>
      <c r="DT49" s="579"/>
      <c r="DU49" s="579"/>
      <c r="DY49" s="1506"/>
      <c r="DZ49" s="1506"/>
      <c r="EA49" s="1506"/>
      <c r="EB49" s="1506"/>
      <c r="EC49" s="1506"/>
      <c r="ED49" s="1506"/>
      <c r="EE49" s="1506"/>
      <c r="EF49" s="1506"/>
      <c r="EG49" s="1506"/>
      <c r="EH49" s="599"/>
      <c r="EI49" s="1495"/>
      <c r="EJ49" s="1495"/>
      <c r="EK49" s="1495"/>
      <c r="EL49" s="1495"/>
      <c r="EM49" s="1495"/>
      <c r="EN49" s="1495"/>
    </row>
    <row r="50" spans="1:144" s="580" customFormat="1" ht="15" customHeight="1">
      <c r="A50" s="1552"/>
      <c r="B50" s="1507" t="s">
        <v>471</v>
      </c>
      <c r="C50" s="1414"/>
      <c r="D50" s="1414"/>
      <c r="E50" s="1414"/>
      <c r="F50" s="1414"/>
      <c r="G50" s="1414"/>
      <c r="H50" s="1414"/>
      <c r="I50" s="1414"/>
      <c r="J50" s="1414"/>
      <c r="K50" s="615">
        <f t="shared" si="0"/>
        <v>64</v>
      </c>
      <c r="L50" s="1508">
        <f xml:space="preserve"> IF(OR(A78=0,A78=""),0,ROUND((ERI!$L$240-ERI!Q240-ERI!R240)-((ERI!$L$240-ERI!Q240-ERI!R240)/(ERI!$L$188-ERI!Q188-ERI!R188+ERI!$L$240-ERI!Q240-ERI!R240+ERI!$L$295-ERI!Q295-ERI!R295)*ERI!L341),-3))</f>
        <v>0</v>
      </c>
      <c r="M50" s="1509"/>
      <c r="N50" s="1509"/>
      <c r="O50" s="1509"/>
      <c r="P50" s="1509"/>
      <c r="Q50" s="1510"/>
      <c r="R50" s="1420"/>
      <c r="S50" s="1503"/>
      <c r="T50" s="1414" t="s">
        <v>689</v>
      </c>
      <c r="U50" s="1414"/>
      <c r="V50" s="1414"/>
      <c r="W50" s="1414"/>
      <c r="X50" s="1414"/>
      <c r="Y50" s="1414"/>
      <c r="Z50" s="1414"/>
      <c r="AA50" s="1466"/>
      <c r="AB50" s="600">
        <f t="shared" si="1"/>
        <v>104</v>
      </c>
      <c r="AC50" s="1417">
        <f>ROUND(ERI!$L$537,-3)</f>
        <v>0</v>
      </c>
      <c r="AD50" s="1417"/>
      <c r="AE50" s="1417"/>
      <c r="AF50" s="1417"/>
      <c r="AG50" s="1417"/>
      <c r="AH50" s="1418"/>
      <c r="AI50" s="616"/>
      <c r="AJ50" s="579"/>
      <c r="AK50" s="579"/>
      <c r="AL50" s="579"/>
      <c r="AM50" s="579"/>
      <c r="AN50" s="579"/>
      <c r="AO50" s="579"/>
      <c r="AP50" s="579"/>
      <c r="AQ50" s="579"/>
      <c r="AR50" s="579"/>
      <c r="AS50" s="579"/>
      <c r="AT50" s="579"/>
      <c r="AU50" s="579"/>
      <c r="AV50" s="579"/>
      <c r="AW50" s="579"/>
      <c r="AX50" s="579"/>
      <c r="AY50" s="579"/>
      <c r="AZ50" s="579"/>
      <c r="BA50" s="579"/>
      <c r="BB50" s="579"/>
      <c r="BC50" s="579"/>
      <c r="BD50" s="579"/>
      <c r="BE50" s="579"/>
      <c r="BF50" s="579"/>
      <c r="BG50" s="579"/>
      <c r="BH50" s="579"/>
      <c r="BI50" s="579"/>
      <c r="BJ50" s="579"/>
      <c r="BK50" s="579"/>
      <c r="BL50" s="579"/>
      <c r="BM50" s="579"/>
      <c r="BN50" s="579"/>
      <c r="BO50" s="579"/>
      <c r="BP50" s="579"/>
      <c r="BQ50" s="579"/>
      <c r="BR50" s="579"/>
      <c r="BS50" s="579"/>
      <c r="BT50" s="579"/>
      <c r="BU50" s="579"/>
      <c r="BV50" s="579"/>
      <c r="BW50" s="579"/>
      <c r="BX50" s="579"/>
      <c r="BY50" s="579"/>
      <c r="BZ50" s="579"/>
      <c r="CA50" s="579"/>
      <c r="CB50" s="579"/>
      <c r="CC50" s="579"/>
      <c r="CD50" s="579"/>
      <c r="CE50" s="579"/>
      <c r="CF50" s="579"/>
      <c r="CG50" s="579"/>
      <c r="CH50" s="579"/>
      <c r="CI50" s="579"/>
      <c r="CJ50" s="579"/>
      <c r="CK50" s="579"/>
      <c r="CL50" s="579"/>
      <c r="CM50" s="579"/>
      <c r="CN50" s="579"/>
      <c r="CO50" s="579"/>
      <c r="CP50" s="579"/>
      <c r="CQ50" s="579"/>
      <c r="CR50" s="579"/>
      <c r="CS50" s="579"/>
      <c r="CT50" s="579"/>
      <c r="CU50" s="579"/>
      <c r="CV50" s="579"/>
      <c r="CW50" s="579"/>
      <c r="CX50" s="579"/>
      <c r="CY50" s="579"/>
      <c r="CZ50" s="579"/>
      <c r="DA50" s="579"/>
      <c r="DB50" s="579"/>
      <c r="DC50" s="579"/>
      <c r="DD50" s="579"/>
      <c r="DE50" s="579"/>
      <c r="DF50" s="579"/>
      <c r="DG50" s="579"/>
      <c r="DH50" s="579"/>
      <c r="DI50" s="579"/>
      <c r="DJ50" s="579"/>
      <c r="DK50" s="579"/>
      <c r="DL50" s="579"/>
      <c r="DM50" s="579"/>
      <c r="DN50" s="579"/>
      <c r="DO50" s="579"/>
      <c r="DP50" s="579"/>
      <c r="DQ50" s="579"/>
      <c r="DR50" s="579"/>
      <c r="DS50" s="579"/>
      <c r="DT50" s="579"/>
      <c r="DU50" s="579"/>
      <c r="DY50" s="1506"/>
      <c r="DZ50" s="1506"/>
      <c r="EA50" s="1506"/>
      <c r="EB50" s="1506"/>
      <c r="EC50" s="1506"/>
      <c r="ED50" s="1506"/>
      <c r="EE50" s="1506"/>
      <c r="EF50" s="1506"/>
      <c r="EG50" s="1506"/>
      <c r="EH50" s="599"/>
      <c r="EI50" s="1495"/>
      <c r="EJ50" s="1495"/>
      <c r="EK50" s="1495"/>
      <c r="EL50" s="1495"/>
      <c r="EM50" s="1495"/>
      <c r="EN50" s="1495"/>
    </row>
    <row r="51" spans="1:144" s="580" customFormat="1" ht="15.75" customHeight="1" thickBot="1">
      <c r="A51" s="1552"/>
      <c r="B51" s="1497" t="s">
        <v>1010</v>
      </c>
      <c r="C51" s="1498"/>
      <c r="D51" s="1498"/>
      <c r="E51" s="1498"/>
      <c r="F51" s="1498"/>
      <c r="G51" s="1498"/>
      <c r="H51" s="1498"/>
      <c r="I51" s="1498"/>
      <c r="J51" s="1498"/>
      <c r="K51" s="614">
        <f t="shared" si="0"/>
        <v>65</v>
      </c>
      <c r="L51" s="1499">
        <f>IF(OR(A78=0,A78=""),0,ROUND((ERI!$L$295-ERI!Q295-ERI!R295)-((ERI!$L$295-ERI!Q295-ERI!R295)/(ERI!$L$188-ERI!Q188-ERI!R188+ERI!$L$240-ERI!Q240-ERI!R240+ERI!$L$295-ERI!Q295-ERI!R295)*ERI!L341),-3))</f>
        <v>0</v>
      </c>
      <c r="M51" s="1500"/>
      <c r="N51" s="1500"/>
      <c r="O51" s="1500"/>
      <c r="P51" s="1500"/>
      <c r="Q51" s="1501"/>
      <c r="R51" s="1420"/>
      <c r="S51" s="1504"/>
      <c r="T51" s="1523" t="s">
        <v>1011</v>
      </c>
      <c r="U51" s="1523"/>
      <c r="V51" s="1523"/>
      <c r="W51" s="1523"/>
      <c r="X51" s="1523"/>
      <c r="Y51" s="1523"/>
      <c r="Z51" s="1523"/>
      <c r="AA51" s="1524"/>
      <c r="AB51" s="617">
        <f t="shared" si="1"/>
        <v>105</v>
      </c>
      <c r="AC51" s="1462">
        <f>SUM(AC49+AC50)</f>
        <v>0</v>
      </c>
      <c r="AD51" s="1439"/>
      <c r="AE51" s="1439"/>
      <c r="AF51" s="1439"/>
      <c r="AG51" s="1439"/>
      <c r="AH51" s="1440"/>
      <c r="AI51" s="585"/>
      <c r="AJ51" s="579"/>
      <c r="AK51" s="579"/>
      <c r="AL51" s="579"/>
      <c r="AM51" s="579"/>
      <c r="AN51" s="579"/>
      <c r="AO51" s="579"/>
      <c r="AP51" s="579"/>
      <c r="AQ51" s="579"/>
      <c r="AR51" s="579"/>
      <c r="AS51" s="579"/>
      <c r="AT51" s="579"/>
      <c r="AU51" s="579"/>
      <c r="AV51" s="579"/>
      <c r="AW51" s="579"/>
      <c r="AX51" s="579"/>
      <c r="AY51" s="579"/>
      <c r="AZ51" s="579"/>
      <c r="BA51" s="579"/>
      <c r="BB51" s="579"/>
      <c r="BC51" s="579"/>
      <c r="BD51" s="579"/>
      <c r="BE51" s="579"/>
      <c r="BF51" s="579"/>
      <c r="BG51" s="579"/>
      <c r="BH51" s="579"/>
      <c r="BI51" s="579"/>
      <c r="BJ51" s="579"/>
      <c r="BK51" s="579"/>
      <c r="BL51" s="579"/>
      <c r="BM51" s="579"/>
      <c r="BN51" s="579"/>
      <c r="BO51" s="579"/>
      <c r="BP51" s="579"/>
      <c r="BQ51" s="579"/>
      <c r="BR51" s="579"/>
      <c r="BS51" s="579"/>
      <c r="BT51" s="579"/>
      <c r="BU51" s="579"/>
      <c r="BV51" s="579"/>
      <c r="BW51" s="579"/>
      <c r="BX51" s="579"/>
      <c r="BY51" s="579"/>
      <c r="BZ51" s="579"/>
      <c r="CA51" s="579"/>
      <c r="CB51" s="579"/>
      <c r="CC51" s="579"/>
      <c r="CD51" s="579"/>
      <c r="CE51" s="579"/>
      <c r="CF51" s="579"/>
      <c r="CG51" s="579"/>
      <c r="CH51" s="579"/>
      <c r="CI51" s="579"/>
      <c r="CJ51" s="579"/>
      <c r="CK51" s="579"/>
      <c r="CL51" s="579"/>
      <c r="CM51" s="579"/>
      <c r="CN51" s="579"/>
      <c r="CO51" s="579"/>
      <c r="CP51" s="579"/>
      <c r="CQ51" s="579"/>
      <c r="CR51" s="579"/>
      <c r="CS51" s="579"/>
      <c r="CT51" s="579"/>
      <c r="CU51" s="579"/>
      <c r="CV51" s="579"/>
      <c r="CW51" s="579"/>
      <c r="CX51" s="579"/>
      <c r="CY51" s="579"/>
      <c r="CZ51" s="579"/>
      <c r="DA51" s="579"/>
      <c r="DB51" s="579"/>
      <c r="DC51" s="579"/>
      <c r="DD51" s="579"/>
      <c r="DE51" s="579"/>
      <c r="DF51" s="579"/>
      <c r="DG51" s="579"/>
      <c r="DH51" s="579"/>
      <c r="DI51" s="579"/>
      <c r="DJ51" s="579"/>
      <c r="DK51" s="579"/>
      <c r="DL51" s="579"/>
      <c r="DM51" s="579"/>
      <c r="DN51" s="579"/>
      <c r="DO51" s="579"/>
      <c r="DP51" s="579"/>
      <c r="DQ51" s="579"/>
      <c r="DR51" s="579"/>
      <c r="DS51" s="579"/>
      <c r="DT51" s="579"/>
      <c r="DU51" s="579"/>
    </row>
    <row r="52" spans="1:144" s="580" customFormat="1" ht="14.25" customHeight="1" thickBot="1">
      <c r="A52" s="1552"/>
      <c r="B52" s="1507" t="s">
        <v>1012</v>
      </c>
      <c r="C52" s="1414"/>
      <c r="D52" s="1414"/>
      <c r="E52" s="1414"/>
      <c r="F52" s="1414"/>
      <c r="G52" s="1414"/>
      <c r="H52" s="1414"/>
      <c r="I52" s="1414"/>
      <c r="J52" s="1414"/>
      <c r="K52" s="615">
        <f t="shared" si="0"/>
        <v>66</v>
      </c>
      <c r="L52" s="1508">
        <f>ROUND(ERI!$L$307+ERI!$L$310+ERI!$L$316+ERI!$L$326+ERI!$L$334+ERI!$L$340,-3)</f>
        <v>0</v>
      </c>
      <c r="M52" s="1525"/>
      <c r="N52" s="1525"/>
      <c r="O52" s="1525"/>
      <c r="P52" s="1525"/>
      <c r="Q52" s="1526"/>
      <c r="R52" s="1420"/>
      <c r="S52" s="1527" t="s">
        <v>1013</v>
      </c>
      <c r="T52" s="1528"/>
      <c r="U52" s="1528"/>
      <c r="V52" s="1528"/>
      <c r="W52" s="1528"/>
      <c r="X52" s="1528"/>
      <c r="Y52" s="1528"/>
      <c r="Z52" s="1528"/>
      <c r="AA52" s="1529"/>
      <c r="AB52" s="613">
        <f t="shared" si="1"/>
        <v>106</v>
      </c>
      <c r="AC52" s="1530">
        <f>ROUND(ERI!$L$539,-3)</f>
        <v>0</v>
      </c>
      <c r="AD52" s="1531"/>
      <c r="AE52" s="1531"/>
      <c r="AF52" s="1531"/>
      <c r="AG52" s="1531"/>
      <c r="AH52" s="1532"/>
      <c r="AI52" s="585"/>
      <c r="AJ52" s="579"/>
      <c r="AK52" s="579"/>
      <c r="AL52" s="579"/>
      <c r="AM52" s="579"/>
      <c r="AN52" s="579"/>
      <c r="AO52" s="579"/>
      <c r="AP52" s="579"/>
      <c r="AQ52" s="579"/>
      <c r="AR52" s="579"/>
      <c r="AS52" s="579"/>
      <c r="AT52" s="579"/>
      <c r="AU52" s="579"/>
      <c r="AV52" s="579"/>
      <c r="AW52" s="579"/>
      <c r="AX52" s="579"/>
      <c r="AY52" s="579"/>
      <c r="AZ52" s="579"/>
      <c r="BA52" s="579"/>
      <c r="BB52" s="579"/>
      <c r="BC52" s="579"/>
      <c r="BD52" s="579"/>
      <c r="BE52" s="579"/>
      <c r="BF52" s="579"/>
      <c r="BG52" s="579"/>
      <c r="BH52" s="579"/>
      <c r="BI52" s="579"/>
      <c r="BJ52" s="579"/>
      <c r="BK52" s="579"/>
      <c r="BL52" s="579"/>
      <c r="BM52" s="579"/>
      <c r="BN52" s="579"/>
      <c r="BO52" s="579"/>
      <c r="BP52" s="579"/>
      <c r="BQ52" s="579"/>
      <c r="BR52" s="579"/>
      <c r="BS52" s="579"/>
      <c r="BT52" s="579"/>
      <c r="BU52" s="579"/>
      <c r="BV52" s="579"/>
      <c r="BW52" s="579"/>
      <c r="BX52" s="579"/>
      <c r="BY52" s="579"/>
      <c r="BZ52" s="579"/>
      <c r="CA52" s="579"/>
      <c r="CB52" s="579"/>
      <c r="CC52" s="579"/>
      <c r="CD52" s="579"/>
      <c r="CE52" s="579"/>
      <c r="CF52" s="579"/>
      <c r="CG52" s="579"/>
      <c r="CH52" s="579"/>
      <c r="CI52" s="579"/>
      <c r="CJ52" s="579"/>
      <c r="CK52" s="579"/>
      <c r="CL52" s="579"/>
      <c r="CM52" s="579"/>
      <c r="CN52" s="579"/>
      <c r="CO52" s="579"/>
      <c r="CP52" s="579"/>
      <c r="CQ52" s="579"/>
      <c r="CR52" s="579"/>
      <c r="CS52" s="579"/>
      <c r="CT52" s="579"/>
      <c r="CU52" s="579"/>
      <c r="CV52" s="579"/>
      <c r="CW52" s="579"/>
      <c r="CX52" s="579"/>
      <c r="CY52" s="579"/>
      <c r="CZ52" s="579"/>
      <c r="DA52" s="579"/>
      <c r="DB52" s="579"/>
      <c r="DC52" s="579"/>
      <c r="DD52" s="579"/>
      <c r="DE52" s="579"/>
      <c r="DF52" s="579"/>
      <c r="DG52" s="579"/>
      <c r="DH52" s="579"/>
      <c r="DI52" s="579"/>
      <c r="DJ52" s="579"/>
      <c r="DK52" s="579"/>
      <c r="DL52" s="579"/>
      <c r="DM52" s="579"/>
      <c r="DN52" s="579"/>
      <c r="DO52" s="579"/>
      <c r="DP52" s="579"/>
      <c r="DQ52" s="579"/>
      <c r="DR52" s="579"/>
      <c r="DS52" s="579"/>
      <c r="DT52" s="579"/>
      <c r="DU52" s="579"/>
    </row>
    <row r="53" spans="1:144" s="580" customFormat="1" ht="14.25" customHeight="1" thickBot="1">
      <c r="A53" s="1553"/>
      <c r="B53" s="1554" t="s">
        <v>1014</v>
      </c>
      <c r="C53" s="1555"/>
      <c r="D53" s="1555"/>
      <c r="E53" s="1555"/>
      <c r="F53" s="1555"/>
      <c r="G53" s="1555"/>
      <c r="H53" s="1555"/>
      <c r="I53" s="1555"/>
      <c r="J53" s="1556"/>
      <c r="K53" s="618">
        <f t="shared" si="0"/>
        <v>67</v>
      </c>
      <c r="L53" s="1540">
        <f>SUM(L48:Q52)</f>
        <v>0</v>
      </c>
      <c r="M53" s="1541"/>
      <c r="N53" s="1541"/>
      <c r="O53" s="1541"/>
      <c r="P53" s="1541"/>
      <c r="Q53" s="1542"/>
      <c r="R53" s="1420"/>
      <c r="S53" s="1543" t="s">
        <v>696</v>
      </c>
      <c r="T53" s="1422" t="s">
        <v>695</v>
      </c>
      <c r="U53" s="1422"/>
      <c r="V53" s="1422"/>
      <c r="W53" s="1422"/>
      <c r="X53" s="1422"/>
      <c r="Y53" s="1422"/>
      <c r="Z53" s="1422"/>
      <c r="AA53" s="1469"/>
      <c r="AB53" s="596">
        <f t="shared" si="1"/>
        <v>107</v>
      </c>
      <c r="AC53" s="1424">
        <f>ROUND(ERI!$L$540,-3)</f>
        <v>0</v>
      </c>
      <c r="AD53" s="1424"/>
      <c r="AE53" s="1424"/>
      <c r="AF53" s="1424"/>
      <c r="AG53" s="1424"/>
      <c r="AH53" s="1425"/>
      <c r="AI53" s="619"/>
      <c r="AJ53" s="579"/>
      <c r="AK53" s="579"/>
      <c r="AL53" s="579"/>
      <c r="AM53" s="579"/>
      <c r="AN53" s="579"/>
      <c r="AO53" s="579"/>
      <c r="AP53" s="579"/>
      <c r="AQ53" s="579"/>
      <c r="AR53" s="579"/>
      <c r="AS53" s="579"/>
      <c r="AT53" s="579"/>
      <c r="AU53" s="579"/>
      <c r="AV53" s="579"/>
      <c r="AW53" s="579"/>
      <c r="AX53" s="579"/>
      <c r="AY53" s="579"/>
      <c r="AZ53" s="620"/>
      <c r="BA53" s="620"/>
      <c r="BB53" s="620"/>
      <c r="BC53" s="579"/>
      <c r="BD53" s="579"/>
      <c r="BE53" s="579"/>
      <c r="BF53" s="579"/>
      <c r="BG53" s="579"/>
      <c r="BH53" s="579"/>
      <c r="BI53" s="579"/>
      <c r="BJ53" s="579"/>
      <c r="BK53" s="579"/>
      <c r="BL53" s="579"/>
      <c r="BM53" s="579"/>
      <c r="BN53" s="579"/>
      <c r="BO53" s="579"/>
      <c r="BP53" s="579"/>
      <c r="BQ53" s="579"/>
      <c r="BR53" s="579"/>
      <c r="BS53" s="579"/>
      <c r="BT53" s="579"/>
      <c r="BU53" s="579"/>
      <c r="BV53" s="579"/>
      <c r="BW53" s="579"/>
      <c r="BX53" s="579"/>
      <c r="BY53" s="579"/>
      <c r="BZ53" s="579"/>
      <c r="CA53" s="579"/>
      <c r="CB53" s="579"/>
      <c r="CC53" s="579"/>
      <c r="CD53" s="579"/>
      <c r="CE53" s="579"/>
      <c r="CF53" s="579"/>
      <c r="CG53" s="579"/>
      <c r="CH53" s="579"/>
      <c r="CI53" s="579"/>
      <c r="CJ53" s="579"/>
      <c r="CK53" s="579"/>
      <c r="CL53" s="579"/>
      <c r="CM53" s="579"/>
      <c r="CN53" s="579"/>
      <c r="CO53" s="579"/>
      <c r="CP53" s="579"/>
      <c r="CQ53" s="579"/>
      <c r="CR53" s="579"/>
      <c r="CS53" s="579"/>
      <c r="CT53" s="579"/>
      <c r="CU53" s="579"/>
      <c r="CV53" s="579"/>
      <c r="CW53" s="579"/>
      <c r="CX53" s="579"/>
      <c r="CY53" s="579"/>
      <c r="CZ53" s="579"/>
      <c r="DA53" s="579"/>
      <c r="DB53" s="579"/>
      <c r="DC53" s="579"/>
      <c r="DD53" s="579"/>
      <c r="DE53" s="579"/>
      <c r="DF53" s="579"/>
      <c r="DG53" s="579"/>
      <c r="DH53" s="579"/>
      <c r="DI53" s="579"/>
      <c r="DJ53" s="579"/>
      <c r="DK53" s="579"/>
      <c r="DL53" s="579"/>
      <c r="DM53" s="579"/>
      <c r="DN53" s="579"/>
      <c r="DO53" s="579"/>
      <c r="DP53" s="579"/>
      <c r="DQ53" s="579"/>
      <c r="DR53" s="579"/>
      <c r="DS53" s="579"/>
      <c r="DT53" s="579"/>
      <c r="DU53" s="579"/>
    </row>
    <row r="54" spans="1:144" s="580" customFormat="1" ht="14.25" customHeight="1">
      <c r="A54" s="1419" t="s">
        <v>1015</v>
      </c>
      <c r="B54" s="1545" t="s">
        <v>1016</v>
      </c>
      <c r="C54" s="1546"/>
      <c r="D54" s="1546"/>
      <c r="E54" s="1546"/>
      <c r="F54" s="1546"/>
      <c r="G54" s="1546"/>
      <c r="H54" s="1546"/>
      <c r="I54" s="1546"/>
      <c r="J54" s="1547"/>
      <c r="K54" s="612">
        <f t="shared" si="0"/>
        <v>68</v>
      </c>
      <c r="L54" s="1514">
        <f>ROUND(ERI!$L$463,-3)</f>
        <v>0</v>
      </c>
      <c r="M54" s="1515"/>
      <c r="N54" s="1515"/>
      <c r="O54" s="1515"/>
      <c r="P54" s="1515"/>
      <c r="Q54" s="1516"/>
      <c r="R54" s="1420"/>
      <c r="S54" s="1543"/>
      <c r="T54" s="1414" t="s">
        <v>696</v>
      </c>
      <c r="U54" s="1414"/>
      <c r="V54" s="1414"/>
      <c r="W54" s="1414"/>
      <c r="X54" s="1414"/>
      <c r="Y54" s="1414"/>
      <c r="Z54" s="1414"/>
      <c r="AA54" s="1466"/>
      <c r="AB54" s="600">
        <f t="shared" si="1"/>
        <v>108</v>
      </c>
      <c r="AC54" s="1444">
        <f>ROUND(ERI!$L$541,-3)</f>
        <v>0</v>
      </c>
      <c r="AD54" s="1417"/>
      <c r="AE54" s="1417"/>
      <c r="AF54" s="1417"/>
      <c r="AG54" s="1417"/>
      <c r="AH54" s="1418"/>
      <c r="AI54" s="621"/>
      <c r="AJ54" s="579"/>
      <c r="AK54" s="579"/>
      <c r="AL54" s="579"/>
      <c r="AM54" s="579"/>
      <c r="AN54" s="579"/>
      <c r="AO54" s="579"/>
      <c r="AP54" s="579"/>
      <c r="AQ54" s="579"/>
      <c r="AR54" s="579"/>
      <c r="AS54" s="579"/>
      <c r="AT54" s="579"/>
      <c r="AU54" s="579"/>
      <c r="AV54" s="579"/>
      <c r="AW54" s="579"/>
      <c r="AX54" s="579"/>
      <c r="AY54" s="579"/>
      <c r="AZ54" s="622"/>
      <c r="BA54" s="622"/>
      <c r="BB54" s="622"/>
      <c r="BC54" s="579"/>
      <c r="BD54" s="579"/>
      <c r="BE54" s="579"/>
      <c r="BF54" s="579"/>
      <c r="BG54" s="579"/>
      <c r="BH54" s="579"/>
      <c r="BI54" s="579"/>
      <c r="BJ54" s="579"/>
      <c r="BK54" s="579"/>
      <c r="BL54" s="579"/>
      <c r="BM54" s="579"/>
      <c r="BN54" s="579"/>
      <c r="BO54" s="579"/>
      <c r="BP54" s="579"/>
      <c r="BQ54" s="579"/>
      <c r="BR54" s="579"/>
      <c r="BS54" s="579"/>
      <c r="BT54" s="579"/>
      <c r="BU54" s="579"/>
      <c r="BV54" s="579"/>
      <c r="BW54" s="579"/>
      <c r="BX54" s="579"/>
      <c r="BY54" s="579"/>
      <c r="BZ54" s="579"/>
      <c r="CA54" s="579"/>
      <c r="CB54" s="579"/>
      <c r="CC54" s="579"/>
      <c r="CD54" s="579"/>
      <c r="CE54" s="579"/>
      <c r="CF54" s="579"/>
      <c r="CG54" s="579"/>
      <c r="CH54" s="579"/>
      <c r="CI54" s="579"/>
      <c r="CJ54" s="579"/>
      <c r="CK54" s="579"/>
      <c r="CL54" s="579"/>
      <c r="CM54" s="579"/>
      <c r="CN54" s="579"/>
      <c r="CO54" s="579"/>
      <c r="CP54" s="579"/>
      <c r="CQ54" s="579"/>
      <c r="CR54" s="579"/>
      <c r="CS54" s="579"/>
      <c r="CT54" s="579"/>
      <c r="CU54" s="579"/>
      <c r="CV54" s="579"/>
      <c r="CW54" s="579"/>
      <c r="CX54" s="579"/>
      <c r="CY54" s="579"/>
      <c r="CZ54" s="579"/>
      <c r="DA54" s="579"/>
      <c r="DB54" s="579"/>
      <c r="DC54" s="579"/>
      <c r="DD54" s="579"/>
      <c r="DE54" s="579"/>
      <c r="DF54" s="579"/>
      <c r="DG54" s="579"/>
      <c r="DH54" s="579"/>
      <c r="DI54" s="579"/>
      <c r="DJ54" s="579"/>
      <c r="DK54" s="579"/>
      <c r="DL54" s="579"/>
      <c r="DM54" s="579"/>
      <c r="DN54" s="579"/>
      <c r="DO54" s="579"/>
      <c r="DP54" s="579"/>
      <c r="DQ54" s="579"/>
      <c r="DR54" s="579"/>
      <c r="DS54" s="579"/>
      <c r="DT54" s="579"/>
      <c r="DU54" s="579"/>
    </row>
    <row r="55" spans="1:144" s="580" customFormat="1" ht="15" customHeight="1" thickBot="1">
      <c r="A55" s="1420"/>
      <c r="B55" s="1548" t="s">
        <v>1017</v>
      </c>
      <c r="C55" s="1549"/>
      <c r="D55" s="1549"/>
      <c r="E55" s="1549"/>
      <c r="F55" s="1549"/>
      <c r="G55" s="1549"/>
      <c r="H55" s="1549"/>
      <c r="I55" s="1549"/>
      <c r="J55" s="1550"/>
      <c r="K55" s="596">
        <f t="shared" si="0"/>
        <v>69</v>
      </c>
      <c r="L55" s="1561">
        <f>ROUND(ERI!$L$464,-3)</f>
        <v>0</v>
      </c>
      <c r="M55" s="1562"/>
      <c r="N55" s="1562"/>
      <c r="O55" s="1562"/>
      <c r="P55" s="1562"/>
      <c r="Q55" s="1563"/>
      <c r="R55" s="1420"/>
      <c r="S55" s="1544"/>
      <c r="T55" s="1488" t="s">
        <v>697</v>
      </c>
      <c r="U55" s="1488"/>
      <c r="V55" s="1488"/>
      <c r="W55" s="1488"/>
      <c r="X55" s="1488"/>
      <c r="Y55" s="1488"/>
      <c r="Z55" s="1488"/>
      <c r="AA55" s="1489"/>
      <c r="AB55" s="607">
        <f t="shared" si="1"/>
        <v>109</v>
      </c>
      <c r="AC55" s="1564">
        <f>ROUND(ERI!$L$542,-3)</f>
        <v>0</v>
      </c>
      <c r="AD55" s="1490"/>
      <c r="AE55" s="1490"/>
      <c r="AF55" s="1490"/>
      <c r="AG55" s="1490"/>
      <c r="AH55" s="1491"/>
      <c r="AI55" s="585"/>
      <c r="AJ55" s="579"/>
      <c r="AK55" s="579"/>
      <c r="AL55" s="579"/>
      <c r="AM55" s="579"/>
      <c r="AN55" s="579"/>
      <c r="AO55" s="579"/>
      <c r="AP55" s="579"/>
      <c r="AQ55" s="579"/>
      <c r="AR55" s="579"/>
      <c r="AS55" s="579"/>
      <c r="AT55" s="579"/>
      <c r="AU55" s="579"/>
      <c r="AV55" s="579"/>
      <c r="AW55" s="579"/>
      <c r="AX55" s="579"/>
      <c r="AY55" s="579"/>
      <c r="AZ55" s="623"/>
      <c r="BA55" s="623"/>
      <c r="BB55" s="623"/>
      <c r="BC55" s="579"/>
      <c r="BD55" s="579"/>
      <c r="BE55" s="579"/>
      <c r="BF55" s="579"/>
      <c r="BG55" s="579"/>
      <c r="BH55" s="579"/>
      <c r="BI55" s="579"/>
      <c r="BJ55" s="579"/>
      <c r="BK55" s="579"/>
      <c r="BL55" s="579"/>
      <c r="BM55" s="579"/>
      <c r="BN55" s="579"/>
      <c r="BO55" s="579"/>
      <c r="BP55" s="579"/>
      <c r="BQ55" s="579"/>
      <c r="BR55" s="579"/>
      <c r="BS55" s="579"/>
      <c r="BT55" s="579"/>
      <c r="BU55" s="579"/>
      <c r="BV55" s="579"/>
      <c r="BW55" s="579"/>
      <c r="BX55" s="579"/>
      <c r="BY55" s="579"/>
      <c r="BZ55" s="579"/>
      <c r="CA55" s="579"/>
      <c r="CB55" s="579"/>
      <c r="CC55" s="579"/>
      <c r="CD55" s="579"/>
      <c r="CE55" s="579"/>
      <c r="CF55" s="579"/>
      <c r="CG55" s="579"/>
      <c r="CH55" s="579"/>
      <c r="CI55" s="579"/>
      <c r="CJ55" s="579"/>
      <c r="CK55" s="579"/>
      <c r="CL55" s="579"/>
      <c r="CM55" s="579"/>
      <c r="CN55" s="579"/>
      <c r="CO55" s="579"/>
      <c r="CP55" s="579"/>
      <c r="CQ55" s="579"/>
      <c r="CR55" s="579"/>
      <c r="CS55" s="579"/>
      <c r="CT55" s="579"/>
      <c r="CU55" s="579"/>
      <c r="CV55" s="579"/>
      <c r="CW55" s="579"/>
      <c r="CX55" s="579"/>
      <c r="CY55" s="579"/>
      <c r="CZ55" s="579"/>
      <c r="DA55" s="579"/>
      <c r="DB55" s="579"/>
      <c r="DC55" s="579"/>
      <c r="DD55" s="579"/>
      <c r="DE55" s="579"/>
      <c r="DF55" s="579"/>
      <c r="DG55" s="579"/>
      <c r="DH55" s="579"/>
      <c r="DI55" s="579"/>
      <c r="DJ55" s="579"/>
      <c r="DK55" s="579"/>
      <c r="DL55" s="579"/>
      <c r="DM55" s="579"/>
      <c r="DN55" s="579"/>
      <c r="DO55" s="579"/>
      <c r="DP55" s="579"/>
      <c r="DQ55" s="579"/>
      <c r="DR55" s="579"/>
      <c r="DS55" s="579"/>
      <c r="DT55" s="579"/>
      <c r="DU55" s="579"/>
    </row>
    <row r="56" spans="1:144" s="580" customFormat="1" ht="17.25" customHeight="1">
      <c r="A56" s="1533" t="s">
        <v>1018</v>
      </c>
      <c r="B56" s="1534" t="s">
        <v>1019</v>
      </c>
      <c r="C56" s="1534"/>
      <c r="D56" s="1534"/>
      <c r="E56" s="1534"/>
      <c r="F56" s="1534"/>
      <c r="G56" s="1534"/>
      <c r="H56" s="1534"/>
      <c r="I56" s="1534"/>
      <c r="J56" s="1535"/>
      <c r="K56" s="624">
        <f t="shared" si="0"/>
        <v>70</v>
      </c>
      <c r="L56" s="1536">
        <f>ROUND(ERI!$L$477,-3)</f>
        <v>0</v>
      </c>
      <c r="M56" s="1537"/>
      <c r="N56" s="1537"/>
      <c r="O56" s="1537"/>
      <c r="P56" s="1537"/>
      <c r="Q56" s="1538"/>
      <c r="R56" s="1420"/>
      <c r="S56" s="1456" t="s">
        <v>1020</v>
      </c>
      <c r="T56" s="1456"/>
      <c r="U56" s="1456"/>
      <c r="V56" s="1456"/>
      <c r="W56" s="1456"/>
      <c r="X56" s="1456"/>
      <c r="Y56" s="1456"/>
      <c r="Z56" s="1456"/>
      <c r="AA56" s="1470"/>
      <c r="AB56" s="608">
        <f t="shared" si="1"/>
        <v>110</v>
      </c>
      <c r="AC56" s="1539">
        <f>IF(AC43-AC44-AC45-AC46-AC47-AC48-AC51+AC52-AC53+AC54+AC55&lt;0,0,AC43-AC44-AC45-AC46-AC47-AC48-AC51+AC52-AC53+AC54+AC55)</f>
        <v>0</v>
      </c>
      <c r="AD56" s="1458"/>
      <c r="AE56" s="1458"/>
      <c r="AF56" s="1458"/>
      <c r="AG56" s="1458"/>
      <c r="AH56" s="1465"/>
      <c r="AI56" s="585"/>
      <c r="AJ56" s="579"/>
      <c r="AK56" s="579"/>
      <c r="AL56" s="579"/>
      <c r="AM56" s="579"/>
      <c r="AN56" s="579"/>
      <c r="AO56" s="579"/>
      <c r="AP56" s="579"/>
      <c r="AQ56" s="579"/>
      <c r="AR56" s="579"/>
      <c r="AS56" s="579"/>
      <c r="AT56" s="579"/>
      <c r="AU56" s="579"/>
      <c r="AV56" s="579"/>
      <c r="AW56" s="579"/>
      <c r="AX56" s="579"/>
      <c r="AY56" s="579"/>
      <c r="AZ56" s="623"/>
      <c r="BA56" s="623"/>
      <c r="BB56" s="623"/>
      <c r="BC56" s="579"/>
      <c r="BD56" s="579"/>
      <c r="BE56" s="579"/>
      <c r="BF56" s="579"/>
      <c r="BG56" s="579"/>
      <c r="BH56" s="579"/>
      <c r="BI56" s="579"/>
      <c r="BJ56" s="579"/>
      <c r="BK56" s="579"/>
      <c r="BL56" s="579"/>
      <c r="BM56" s="579"/>
      <c r="BN56" s="579"/>
      <c r="BO56" s="579"/>
      <c r="BP56" s="579"/>
      <c r="BQ56" s="579"/>
      <c r="BR56" s="579"/>
      <c r="BS56" s="579"/>
      <c r="BT56" s="579"/>
      <c r="BU56" s="579"/>
      <c r="BV56" s="579"/>
      <c r="BW56" s="579"/>
      <c r="BX56" s="579"/>
      <c r="BY56" s="579"/>
      <c r="BZ56" s="579"/>
      <c r="CA56" s="579"/>
      <c r="CB56" s="579"/>
      <c r="CC56" s="579"/>
      <c r="CD56" s="579"/>
      <c r="CE56" s="579"/>
      <c r="CF56" s="579"/>
      <c r="CG56" s="579"/>
      <c r="CH56" s="579"/>
      <c r="CI56" s="579"/>
      <c r="CJ56" s="579"/>
      <c r="CK56" s="579"/>
      <c r="CL56" s="579"/>
      <c r="CM56" s="579"/>
      <c r="CN56" s="579"/>
      <c r="CO56" s="579"/>
      <c r="CP56" s="579"/>
      <c r="CQ56" s="579"/>
      <c r="CR56" s="579"/>
      <c r="CS56" s="579"/>
      <c r="CT56" s="579"/>
      <c r="CU56" s="579"/>
      <c r="CV56" s="579"/>
      <c r="CW56" s="579"/>
      <c r="CX56" s="579"/>
      <c r="CY56" s="579"/>
      <c r="CZ56" s="579"/>
      <c r="DA56" s="579"/>
      <c r="DB56" s="579"/>
      <c r="DC56" s="579"/>
      <c r="DD56" s="579"/>
      <c r="DE56" s="579"/>
      <c r="DF56" s="579"/>
      <c r="DG56" s="579"/>
      <c r="DH56" s="579"/>
      <c r="DI56" s="579"/>
      <c r="DJ56" s="579"/>
      <c r="DK56" s="579"/>
      <c r="DL56" s="579"/>
      <c r="DM56" s="579"/>
      <c r="DN56" s="579"/>
      <c r="DO56" s="579"/>
      <c r="DP56" s="579"/>
      <c r="DQ56" s="579"/>
      <c r="DR56" s="579"/>
      <c r="DS56" s="579"/>
      <c r="DT56" s="579"/>
      <c r="DU56" s="579"/>
    </row>
    <row r="57" spans="1:144" s="580" customFormat="1" ht="17.25" customHeight="1">
      <c r="A57" s="1411"/>
      <c r="B57" s="1422" t="s">
        <v>620</v>
      </c>
      <c r="C57" s="1422"/>
      <c r="D57" s="1422"/>
      <c r="E57" s="1422"/>
      <c r="F57" s="1422"/>
      <c r="G57" s="1422"/>
      <c r="H57" s="1422"/>
      <c r="I57" s="1422"/>
      <c r="J57" s="1422"/>
      <c r="K57" s="596">
        <f t="shared" si="0"/>
        <v>71</v>
      </c>
      <c r="L57" s="1423">
        <f>ROUND(ERI!$L$476,-3)</f>
        <v>0</v>
      </c>
      <c r="M57" s="1424"/>
      <c r="N57" s="1424"/>
      <c r="O57" s="1424"/>
      <c r="P57" s="1424"/>
      <c r="Q57" s="1425"/>
      <c r="R57" s="1420"/>
      <c r="S57" s="1422" t="s">
        <v>699</v>
      </c>
      <c r="T57" s="1422"/>
      <c r="U57" s="1422"/>
      <c r="V57" s="1422"/>
      <c r="W57" s="1422"/>
      <c r="X57" s="1422"/>
      <c r="Y57" s="1422"/>
      <c r="Z57" s="1422"/>
      <c r="AA57" s="1469"/>
      <c r="AB57" s="596">
        <f t="shared" si="1"/>
        <v>111</v>
      </c>
      <c r="AC57" s="1424">
        <f>ROUND(ERI!L544,-3)</f>
        <v>0</v>
      </c>
      <c r="AD57" s="1424"/>
      <c r="AE57" s="1424"/>
      <c r="AF57" s="1424"/>
      <c r="AG57" s="1424"/>
      <c r="AH57" s="1425"/>
      <c r="AI57" s="585"/>
      <c r="AJ57" s="579"/>
      <c r="AK57" s="579"/>
      <c r="AL57" s="579"/>
      <c r="AM57" s="579"/>
      <c r="AN57" s="579"/>
      <c r="AO57" s="579"/>
      <c r="AP57" s="579"/>
      <c r="AQ57" s="579"/>
      <c r="AR57" s="579"/>
      <c r="AS57" s="579"/>
      <c r="AT57" s="579"/>
      <c r="AU57" s="579"/>
      <c r="AV57" s="579"/>
      <c r="AW57" s="579"/>
      <c r="AX57" s="579"/>
      <c r="AY57" s="579"/>
      <c r="AZ57" s="623"/>
      <c r="BA57" s="623"/>
      <c r="BB57" s="623"/>
      <c r="BC57" s="579"/>
      <c r="BD57" s="579"/>
      <c r="BE57" s="579"/>
      <c r="BF57" s="579"/>
      <c r="BG57" s="579"/>
      <c r="BH57" s="579"/>
      <c r="BI57" s="579"/>
      <c r="BJ57" s="579"/>
      <c r="BK57" s="579"/>
      <c r="BL57" s="579"/>
      <c r="BM57" s="579"/>
      <c r="BN57" s="579"/>
      <c r="BO57" s="579"/>
      <c r="BP57" s="579"/>
      <c r="BQ57" s="579"/>
      <c r="BR57" s="579"/>
      <c r="BS57" s="579"/>
      <c r="BT57" s="579"/>
      <c r="BU57" s="579"/>
      <c r="BV57" s="579"/>
      <c r="BW57" s="579"/>
      <c r="BX57" s="579"/>
      <c r="BY57" s="579"/>
      <c r="BZ57" s="579"/>
      <c r="CA57" s="579"/>
      <c r="CB57" s="579"/>
      <c r="CC57" s="579"/>
      <c r="CD57" s="579"/>
      <c r="CE57" s="579"/>
      <c r="CF57" s="579"/>
      <c r="CG57" s="579"/>
      <c r="CH57" s="579"/>
      <c r="CI57" s="579"/>
      <c r="CJ57" s="579"/>
      <c r="CK57" s="579"/>
      <c r="CL57" s="579"/>
      <c r="CM57" s="579"/>
      <c r="CN57" s="579"/>
      <c r="CO57" s="579"/>
      <c r="CP57" s="579"/>
      <c r="CQ57" s="579"/>
      <c r="CR57" s="579"/>
      <c r="CS57" s="579"/>
      <c r="CT57" s="579"/>
      <c r="CU57" s="579"/>
      <c r="CV57" s="579"/>
      <c r="CW57" s="579"/>
      <c r="CX57" s="579"/>
      <c r="CY57" s="579"/>
      <c r="CZ57" s="579"/>
      <c r="DA57" s="579"/>
      <c r="DB57" s="579"/>
      <c r="DC57" s="579"/>
      <c r="DD57" s="579"/>
      <c r="DE57" s="579"/>
      <c r="DF57" s="579"/>
      <c r="DG57" s="579"/>
      <c r="DH57" s="579"/>
      <c r="DI57" s="579"/>
      <c r="DJ57" s="579"/>
      <c r="DK57" s="579"/>
      <c r="DL57" s="579"/>
      <c r="DM57" s="579"/>
      <c r="DN57" s="579"/>
      <c r="DO57" s="579"/>
      <c r="DP57" s="579"/>
      <c r="DQ57" s="579"/>
      <c r="DR57" s="579"/>
      <c r="DS57" s="579"/>
      <c r="DT57" s="579"/>
      <c r="DU57" s="579"/>
    </row>
    <row r="58" spans="1:144" s="580" customFormat="1" ht="18.75" customHeight="1">
      <c r="A58" s="1411"/>
      <c r="B58" s="1456" t="s">
        <v>1021</v>
      </c>
      <c r="C58" s="1456"/>
      <c r="D58" s="1456"/>
      <c r="E58" s="1456"/>
      <c r="F58" s="1456"/>
      <c r="G58" s="1456"/>
      <c r="H58" s="1456"/>
      <c r="I58" s="1456"/>
      <c r="J58" s="1557"/>
      <c r="K58" s="603">
        <f t="shared" si="0"/>
        <v>72</v>
      </c>
      <c r="L58" s="1558">
        <f>IF(L47+L55+L56+L57-L37-L38-L39-L40-L41-L42-L53-L54&lt;0,0,L47+L55+L56+L57-L37-L38-L39-L40-L41-L42-L53-L54)</f>
        <v>0</v>
      </c>
      <c r="M58" s="1559"/>
      <c r="N58" s="1559"/>
      <c r="O58" s="1559"/>
      <c r="P58" s="1559"/>
      <c r="Q58" s="1560"/>
      <c r="R58" s="1420"/>
      <c r="S58" s="1456" t="s">
        <v>1022</v>
      </c>
      <c r="T58" s="1456"/>
      <c r="U58" s="1456"/>
      <c r="V58" s="1456"/>
      <c r="W58" s="1456"/>
      <c r="X58" s="1456"/>
      <c r="Y58" s="1456"/>
      <c r="Z58" s="1456"/>
      <c r="AA58" s="1470"/>
      <c r="AB58" s="608">
        <f t="shared" si="1"/>
        <v>112</v>
      </c>
      <c r="AC58" s="1458">
        <f>IF(AC43-AC44-AC45-AC46-AC47-AC48-AC51+AC52-AC53+AC54+AC55+AC57&lt;0,0,AC43-AC44-AC45-AC46-AC47-AC48-AC51+AC52-AC53+AC54+AC55+AC57)</f>
        <v>0</v>
      </c>
      <c r="AD58" s="1458"/>
      <c r="AE58" s="1458"/>
      <c r="AF58" s="1458"/>
      <c r="AG58" s="1458"/>
      <c r="AH58" s="1465"/>
      <c r="AI58" s="625"/>
      <c r="AJ58" s="579"/>
      <c r="AK58" s="579"/>
      <c r="AL58" s="579"/>
      <c r="AM58" s="579"/>
      <c r="AN58" s="579"/>
      <c r="AO58" s="579"/>
      <c r="AP58" s="579"/>
      <c r="AQ58" s="579"/>
      <c r="AR58" s="579"/>
      <c r="AS58" s="579"/>
      <c r="AT58" s="579"/>
      <c r="AU58" s="579"/>
      <c r="AV58" s="579"/>
      <c r="AW58" s="579"/>
      <c r="AX58" s="579"/>
      <c r="AY58" s="579"/>
      <c r="AZ58" s="623"/>
      <c r="BA58" s="623"/>
      <c r="BB58" s="623"/>
      <c r="BC58" s="579"/>
      <c r="BD58" s="579"/>
      <c r="BE58" s="579"/>
      <c r="BF58" s="579"/>
      <c r="BG58" s="579"/>
      <c r="BH58" s="579"/>
      <c r="BI58" s="579"/>
      <c r="BJ58" s="579"/>
      <c r="BK58" s="579"/>
      <c r="BL58" s="579"/>
      <c r="BM58" s="579"/>
      <c r="BN58" s="579"/>
      <c r="BO58" s="579"/>
      <c r="BP58" s="579"/>
      <c r="BQ58" s="579"/>
      <c r="BR58" s="579"/>
      <c r="BS58" s="579"/>
      <c r="BT58" s="579"/>
      <c r="BU58" s="579"/>
      <c r="BV58" s="579"/>
      <c r="BW58" s="579"/>
      <c r="BX58" s="579"/>
      <c r="BY58" s="579"/>
      <c r="BZ58" s="579"/>
      <c r="CA58" s="579"/>
      <c r="CB58" s="579"/>
      <c r="CC58" s="579"/>
      <c r="CD58" s="579"/>
      <c r="CE58" s="579"/>
      <c r="CF58" s="579"/>
      <c r="CG58" s="579"/>
      <c r="CH58" s="579"/>
      <c r="CI58" s="579"/>
      <c r="CJ58" s="579"/>
      <c r="CK58" s="579"/>
      <c r="CL58" s="579"/>
      <c r="CM58" s="579"/>
      <c r="CN58" s="579"/>
      <c r="CO58" s="579"/>
      <c r="CP58" s="579"/>
      <c r="CQ58" s="579"/>
      <c r="CR58" s="579"/>
      <c r="CS58" s="579"/>
      <c r="CT58" s="579"/>
      <c r="CU58" s="579"/>
      <c r="CV58" s="579"/>
      <c r="CW58" s="579"/>
      <c r="CX58" s="579"/>
      <c r="CY58" s="579"/>
      <c r="CZ58" s="579"/>
      <c r="DA58" s="579"/>
      <c r="DB58" s="579"/>
      <c r="DC58" s="579"/>
      <c r="DD58" s="579"/>
      <c r="DE58" s="579"/>
      <c r="DF58" s="579"/>
      <c r="DG58" s="579"/>
      <c r="DH58" s="579"/>
      <c r="DI58" s="579"/>
      <c r="DJ58" s="579"/>
      <c r="DK58" s="579"/>
      <c r="DL58" s="579"/>
      <c r="DM58" s="579"/>
      <c r="DN58" s="579"/>
      <c r="DO58" s="579"/>
      <c r="DP58" s="579"/>
      <c r="DQ58" s="579"/>
      <c r="DR58" s="579"/>
      <c r="DS58" s="579"/>
      <c r="DT58" s="579"/>
      <c r="DU58" s="579"/>
    </row>
    <row r="59" spans="1:144" s="580" customFormat="1" ht="18" customHeight="1" thickBot="1">
      <c r="A59" s="1411"/>
      <c r="B59" s="1422" t="s">
        <v>1023</v>
      </c>
      <c r="C59" s="1422"/>
      <c r="D59" s="1422"/>
      <c r="E59" s="1422"/>
      <c r="F59" s="1422"/>
      <c r="G59" s="1422"/>
      <c r="H59" s="1422"/>
      <c r="I59" s="1422"/>
      <c r="J59" s="1469"/>
      <c r="K59" s="611">
        <f t="shared" si="0"/>
        <v>73</v>
      </c>
      <c r="L59" s="1580">
        <f>IF(-L47-L55-L56-L57+L37+L38+L39+L40+L41+L42+L53+L54&lt;0,0,-L47-L55-L56-L57+L37+L38+L39+L40+L41+L42+L53+L54)</f>
        <v>0</v>
      </c>
      <c r="M59" s="1581"/>
      <c r="N59" s="1581"/>
      <c r="O59" s="1581"/>
      <c r="P59" s="1581"/>
      <c r="Q59" s="1582"/>
      <c r="R59" s="1421"/>
      <c r="S59" s="1566" t="s">
        <v>1024</v>
      </c>
      <c r="T59" s="1566"/>
      <c r="U59" s="1566"/>
      <c r="V59" s="1566"/>
      <c r="W59" s="1566"/>
      <c r="X59" s="1566"/>
      <c r="Y59" s="1566"/>
      <c r="Z59" s="1566"/>
      <c r="AA59" s="1583"/>
      <c r="AB59" s="617">
        <f t="shared" si="1"/>
        <v>113</v>
      </c>
      <c r="AC59" s="1462">
        <f>IF(-AC43+AC44+AC45+AC46+AC47+AC48+AC51-AC52+AC53-AC54-AC55-AC57&lt;0,0,(-AC43+AC44+AC45+AC46+AC47+AC48+AC51-AC52+AC53-AC54-AC55-AC57))</f>
        <v>0</v>
      </c>
      <c r="AD59" s="1439"/>
      <c r="AE59" s="1439"/>
      <c r="AF59" s="1439"/>
      <c r="AG59" s="1439"/>
      <c r="AH59" s="1440"/>
      <c r="AI59" s="585"/>
      <c r="AJ59" s="579"/>
      <c r="AK59" s="579"/>
      <c r="AL59" s="579"/>
      <c r="AM59" s="579"/>
      <c r="AN59" s="579"/>
      <c r="AO59" s="579"/>
      <c r="AP59" s="579"/>
      <c r="AQ59" s="579"/>
      <c r="AR59" s="579"/>
      <c r="AS59" s="579"/>
      <c r="AT59" s="579"/>
      <c r="AU59" s="579"/>
      <c r="AV59" s="579"/>
      <c r="AW59" s="579"/>
      <c r="AX59" s="579"/>
      <c r="AY59" s="579"/>
      <c r="AZ59" s="623"/>
      <c r="BA59" s="623"/>
      <c r="BB59" s="623"/>
      <c r="BC59" s="579"/>
      <c r="BD59" s="579"/>
      <c r="BE59" s="579"/>
      <c r="BF59" s="579"/>
      <c r="BG59" s="579"/>
      <c r="BH59" s="579"/>
      <c r="BI59" s="579"/>
      <c r="BJ59" s="579"/>
      <c r="BK59" s="579"/>
      <c r="BL59" s="579"/>
      <c r="BM59" s="579"/>
      <c r="BN59" s="579"/>
      <c r="BO59" s="579"/>
      <c r="BP59" s="579"/>
      <c r="BQ59" s="579"/>
      <c r="BR59" s="579"/>
      <c r="BS59" s="579"/>
      <c r="BT59" s="579"/>
      <c r="BU59" s="579"/>
      <c r="BV59" s="579"/>
      <c r="BW59" s="579"/>
      <c r="BX59" s="579"/>
      <c r="BY59" s="579"/>
      <c r="BZ59" s="579"/>
      <c r="CA59" s="579"/>
      <c r="CB59" s="579"/>
      <c r="CC59" s="579"/>
      <c r="CD59" s="579"/>
      <c r="CE59" s="579"/>
      <c r="CF59" s="579"/>
      <c r="CG59" s="579"/>
      <c r="CH59" s="579"/>
      <c r="CI59" s="579"/>
      <c r="CJ59" s="579"/>
      <c r="CK59" s="579"/>
      <c r="CL59" s="579"/>
      <c r="CM59" s="579"/>
      <c r="CN59" s="579"/>
      <c r="CO59" s="579"/>
      <c r="CP59" s="579"/>
      <c r="CQ59" s="579"/>
      <c r="CR59" s="579"/>
      <c r="CS59" s="579"/>
      <c r="CT59" s="579"/>
      <c r="CU59" s="579"/>
      <c r="CV59" s="579"/>
      <c r="CW59" s="579"/>
      <c r="CX59" s="579"/>
      <c r="CY59" s="579"/>
      <c r="CZ59" s="579"/>
      <c r="DA59" s="579"/>
      <c r="DB59" s="579"/>
      <c r="DC59" s="579"/>
      <c r="DD59" s="579"/>
      <c r="DE59" s="579"/>
      <c r="DF59" s="579"/>
      <c r="DG59" s="579"/>
      <c r="DH59" s="579"/>
      <c r="DI59" s="579"/>
      <c r="DJ59" s="579"/>
      <c r="DK59" s="579"/>
      <c r="DL59" s="579"/>
      <c r="DM59" s="579"/>
      <c r="DN59" s="579"/>
      <c r="DO59" s="579"/>
      <c r="DP59" s="579"/>
      <c r="DQ59" s="579"/>
      <c r="DR59" s="579"/>
      <c r="DS59" s="579"/>
      <c r="DT59" s="579"/>
      <c r="DU59" s="579"/>
    </row>
    <row r="60" spans="1:144" s="628" customFormat="1" ht="15.75" customHeight="1">
      <c r="A60" s="1411"/>
      <c r="B60" s="1413" t="s">
        <v>636</v>
      </c>
      <c r="C60" s="1584"/>
      <c r="D60" s="1584"/>
      <c r="E60" s="1584"/>
      <c r="F60" s="1584"/>
      <c r="G60" s="1584"/>
      <c r="H60" s="1584"/>
      <c r="I60" s="1584"/>
      <c r="J60" s="1585"/>
      <c r="K60" s="594">
        <f t="shared" si="0"/>
        <v>74</v>
      </c>
      <c r="L60" s="1508">
        <f>ROUND(ERI!$L$480,-3)</f>
        <v>0</v>
      </c>
      <c r="M60" s="1509"/>
      <c r="N60" s="1509"/>
      <c r="O60" s="1509"/>
      <c r="P60" s="1509"/>
      <c r="Q60" s="1509"/>
      <c r="R60" s="1586" t="s">
        <v>1025</v>
      </c>
      <c r="S60" s="1512"/>
      <c r="T60" s="1512"/>
      <c r="U60" s="1512"/>
      <c r="V60" s="1512"/>
      <c r="W60" s="1512"/>
      <c r="X60" s="1512"/>
      <c r="Y60" s="1512"/>
      <c r="Z60" s="1512"/>
      <c r="AA60" s="1512"/>
      <c r="AB60" s="626">
        <f t="shared" si="1"/>
        <v>114</v>
      </c>
      <c r="AC60" s="1450">
        <f>AC44</f>
        <v>0</v>
      </c>
      <c r="AD60" s="1451"/>
      <c r="AE60" s="1451"/>
      <c r="AF60" s="1451"/>
      <c r="AG60" s="1451"/>
      <c r="AH60" s="1587"/>
      <c r="AI60" s="627"/>
      <c r="AZ60" s="629"/>
      <c r="BA60" s="629"/>
      <c r="BB60" s="629"/>
    </row>
    <row r="61" spans="1:144" s="580" customFormat="1" ht="15.75" customHeight="1" thickBot="1">
      <c r="A61" s="1412"/>
      <c r="B61" s="1565" t="s">
        <v>1026</v>
      </c>
      <c r="C61" s="1566"/>
      <c r="D61" s="1566"/>
      <c r="E61" s="1566"/>
      <c r="F61" s="1566"/>
      <c r="G61" s="1566"/>
      <c r="H61" s="1566"/>
      <c r="I61" s="1566"/>
      <c r="J61" s="1567"/>
      <c r="K61" s="630">
        <f t="shared" si="0"/>
        <v>75</v>
      </c>
      <c r="L61" s="1540">
        <f>IF(L60&gt;L58,L58,IF(L58=0,0,IF(L58-L60&lt;0,0,L58-L60)))</f>
        <v>0</v>
      </c>
      <c r="M61" s="1541"/>
      <c r="N61" s="1541"/>
      <c r="O61" s="1541"/>
      <c r="P61" s="1541"/>
      <c r="Q61" s="1541"/>
      <c r="R61" s="1568" t="s">
        <v>1027</v>
      </c>
      <c r="S61" s="1569"/>
      <c r="T61" s="1569"/>
      <c r="U61" s="1569"/>
      <c r="V61" s="1569"/>
      <c r="W61" s="1569"/>
      <c r="X61" s="1569"/>
      <c r="Y61" s="1569"/>
      <c r="Z61" s="1569"/>
      <c r="AA61" s="1569"/>
      <c r="AB61" s="631">
        <f t="shared" si="1"/>
        <v>115</v>
      </c>
      <c r="AC61" s="1564">
        <v>0</v>
      </c>
      <c r="AD61" s="1490"/>
      <c r="AE61" s="1490"/>
      <c r="AF61" s="1490"/>
      <c r="AG61" s="1490"/>
      <c r="AH61" s="1570"/>
      <c r="AI61" s="585"/>
      <c r="AJ61" s="579"/>
      <c r="AK61" s="579"/>
      <c r="AL61" s="579"/>
      <c r="AM61" s="579"/>
      <c r="AN61" s="579"/>
      <c r="AO61" s="579"/>
      <c r="AP61" s="579"/>
      <c r="AQ61" s="579"/>
      <c r="AR61" s="579"/>
      <c r="AS61" s="579"/>
      <c r="AT61" s="579"/>
      <c r="AU61" s="579"/>
      <c r="AV61" s="579"/>
      <c r="AW61" s="579"/>
      <c r="AX61" s="579"/>
      <c r="AY61" s="579"/>
      <c r="AZ61" s="623"/>
      <c r="BA61" s="623"/>
      <c r="BB61" s="623"/>
      <c r="BC61" s="579"/>
      <c r="BD61" s="579"/>
      <c r="BE61" s="579"/>
      <c r="BF61" s="579"/>
      <c r="BG61" s="579"/>
      <c r="BH61" s="579"/>
      <c r="BI61" s="579"/>
      <c r="BJ61" s="579"/>
      <c r="BK61" s="579"/>
      <c r="BL61" s="579"/>
      <c r="BM61" s="579"/>
      <c r="BN61" s="579"/>
      <c r="BO61" s="579"/>
      <c r="BP61" s="579"/>
      <c r="BQ61" s="579"/>
      <c r="BR61" s="579"/>
      <c r="BS61" s="579"/>
      <c r="BT61" s="579"/>
      <c r="BU61" s="579"/>
      <c r="BV61" s="579"/>
      <c r="BW61" s="579"/>
      <c r="BX61" s="579"/>
      <c r="BY61" s="579"/>
      <c r="BZ61" s="579"/>
      <c r="CA61" s="579"/>
      <c r="CB61" s="579"/>
      <c r="CC61" s="579"/>
      <c r="CD61" s="579"/>
      <c r="CE61" s="579"/>
      <c r="CF61" s="579"/>
      <c r="CG61" s="579"/>
      <c r="CH61" s="579"/>
      <c r="CI61" s="579"/>
      <c r="CJ61" s="579"/>
      <c r="CK61" s="579"/>
      <c r="CL61" s="579"/>
      <c r="CM61" s="579"/>
      <c r="CN61" s="579"/>
      <c r="CO61" s="579"/>
      <c r="CP61" s="579"/>
      <c r="CQ61" s="579"/>
      <c r="CR61" s="579"/>
      <c r="CS61" s="579"/>
      <c r="CT61" s="579"/>
      <c r="CU61" s="579"/>
      <c r="CV61" s="579"/>
      <c r="CW61" s="579"/>
      <c r="CX61" s="579"/>
      <c r="CY61" s="579"/>
      <c r="CZ61" s="579"/>
      <c r="DA61" s="579"/>
      <c r="DB61" s="579"/>
      <c r="DC61" s="579"/>
      <c r="DD61" s="579"/>
      <c r="DE61" s="579"/>
      <c r="DF61" s="579"/>
      <c r="DG61" s="579"/>
      <c r="DH61" s="579"/>
      <c r="DI61" s="579"/>
      <c r="DJ61" s="579"/>
      <c r="DK61" s="579"/>
      <c r="DL61" s="579"/>
      <c r="DM61" s="579"/>
      <c r="DN61" s="579"/>
      <c r="DO61" s="579"/>
      <c r="DP61" s="579"/>
      <c r="DQ61" s="579"/>
      <c r="DR61" s="579"/>
      <c r="DS61" s="579"/>
      <c r="DT61" s="579"/>
      <c r="DU61" s="579"/>
    </row>
    <row r="62" spans="1:144" s="580" customFormat="1" ht="17.25" customHeight="1">
      <c r="A62" s="632" t="s">
        <v>47</v>
      </c>
      <c r="B62" s="633"/>
      <c r="C62" s="633"/>
      <c r="D62" s="633"/>
      <c r="E62" s="634" t="s">
        <v>1028</v>
      </c>
      <c r="F62" s="1571"/>
      <c r="G62" s="1572"/>
      <c r="H62" s="1572"/>
      <c r="I62" s="1573"/>
      <c r="J62" s="1574" t="s">
        <v>1029</v>
      </c>
      <c r="K62" s="1575"/>
      <c r="L62" s="1575"/>
      <c r="M62" s="1575"/>
      <c r="N62" s="1575"/>
      <c r="O62" s="1575"/>
      <c r="P62" s="1575"/>
      <c r="Q62" s="1575"/>
      <c r="R62" s="1575"/>
      <c r="S62" s="1575"/>
      <c r="T62" s="1576"/>
      <c r="U62" s="1577" t="s">
        <v>1030</v>
      </c>
      <c r="V62" s="1578"/>
      <c r="W62" s="1578"/>
      <c r="X62" s="1578"/>
      <c r="Y62" s="1578"/>
      <c r="Z62" s="1578"/>
      <c r="AA62" s="1578"/>
      <c r="AB62" s="1578"/>
      <c r="AC62" s="1578"/>
      <c r="AD62" s="1578"/>
      <c r="AE62" s="1578"/>
      <c r="AF62" s="1578"/>
      <c r="AG62" s="1578"/>
      <c r="AH62" s="1579"/>
      <c r="AI62" s="585"/>
      <c r="AJ62" s="579"/>
      <c r="AK62" s="579"/>
      <c r="AL62" s="579"/>
      <c r="AM62" s="579"/>
      <c r="AN62" s="579"/>
      <c r="AO62" s="579"/>
      <c r="AP62" s="579"/>
      <c r="AQ62" s="579"/>
      <c r="AR62" s="579"/>
      <c r="AS62" s="579"/>
      <c r="AT62" s="579"/>
      <c r="AU62" s="579"/>
      <c r="AV62" s="579"/>
      <c r="AW62" s="579"/>
      <c r="AX62" s="579"/>
      <c r="AY62" s="579"/>
      <c r="AZ62" s="623"/>
      <c r="BA62" s="623"/>
      <c r="BB62" s="623"/>
      <c r="BC62" s="579"/>
      <c r="BD62" s="579"/>
      <c r="BE62" s="579"/>
      <c r="BF62" s="579"/>
      <c r="BG62" s="579"/>
      <c r="BH62" s="579"/>
      <c r="BI62" s="579"/>
      <c r="BJ62" s="579"/>
      <c r="BK62" s="579"/>
      <c r="BL62" s="579"/>
      <c r="BM62" s="579"/>
      <c r="BN62" s="579"/>
      <c r="BO62" s="579"/>
      <c r="BP62" s="579"/>
      <c r="BQ62" s="579"/>
      <c r="BR62" s="579"/>
      <c r="BS62" s="579"/>
      <c r="BT62" s="579"/>
      <c r="BU62" s="579"/>
      <c r="BV62" s="579"/>
      <c r="BW62" s="579"/>
      <c r="BX62" s="579"/>
      <c r="BY62" s="579"/>
      <c r="BZ62" s="579"/>
      <c r="CA62" s="579"/>
      <c r="CB62" s="579"/>
      <c r="CC62" s="579"/>
      <c r="CD62" s="579"/>
      <c r="CE62" s="579"/>
      <c r="CF62" s="579"/>
      <c r="CG62" s="579"/>
      <c r="CH62" s="579"/>
      <c r="CI62" s="579"/>
      <c r="CJ62" s="579"/>
      <c r="CK62" s="579"/>
      <c r="CL62" s="579"/>
      <c r="CM62" s="579"/>
      <c r="CN62" s="579"/>
      <c r="CO62" s="579"/>
      <c r="CP62" s="579"/>
      <c r="CQ62" s="579"/>
      <c r="CR62" s="579"/>
      <c r="CS62" s="579"/>
      <c r="CT62" s="579"/>
      <c r="CU62" s="579"/>
      <c r="CV62" s="579"/>
      <c r="CW62" s="579"/>
      <c r="CX62" s="579"/>
      <c r="CY62" s="579"/>
      <c r="CZ62" s="579"/>
      <c r="DA62" s="579"/>
      <c r="DB62" s="579"/>
      <c r="DC62" s="579"/>
      <c r="DD62" s="579"/>
      <c r="DE62" s="579"/>
      <c r="DF62" s="579"/>
      <c r="DG62" s="579"/>
      <c r="DH62" s="579"/>
      <c r="DI62" s="579"/>
      <c r="DJ62" s="579"/>
      <c r="DK62" s="579"/>
      <c r="DL62" s="579"/>
      <c r="DM62" s="579"/>
      <c r="DN62" s="579"/>
      <c r="DO62" s="579"/>
      <c r="DP62" s="579"/>
      <c r="DQ62" s="579"/>
      <c r="DR62" s="579"/>
      <c r="DS62" s="579"/>
      <c r="DT62" s="579"/>
      <c r="DU62" s="579"/>
    </row>
    <row r="63" spans="1:144" s="628" customFormat="1" ht="15" customHeight="1">
      <c r="A63" s="635" t="s">
        <v>1031</v>
      </c>
      <c r="B63" s="636"/>
      <c r="C63" s="636"/>
      <c r="D63" s="636"/>
      <c r="E63" s="637"/>
      <c r="F63" s="638"/>
      <c r="G63" s="633"/>
      <c r="H63" s="1572"/>
      <c r="I63" s="1573"/>
      <c r="J63" s="639"/>
      <c r="K63" s="640"/>
      <c r="L63" s="640"/>
      <c r="M63" s="640"/>
      <c r="N63" s="640"/>
      <c r="O63" s="640"/>
      <c r="P63" s="640"/>
      <c r="Q63" s="640"/>
      <c r="R63" s="640"/>
      <c r="S63" s="640"/>
      <c r="T63" s="641"/>
      <c r="U63" s="1577"/>
      <c r="V63" s="1578"/>
      <c r="W63" s="1578"/>
      <c r="X63" s="1578"/>
      <c r="Y63" s="1578"/>
      <c r="Z63" s="1578"/>
      <c r="AA63" s="1578"/>
      <c r="AB63" s="1578"/>
      <c r="AC63" s="1578"/>
      <c r="AD63" s="1578"/>
      <c r="AE63" s="1578"/>
      <c r="AF63" s="1578"/>
      <c r="AG63" s="1578"/>
      <c r="AH63" s="1579"/>
      <c r="AI63" s="627"/>
      <c r="AZ63" s="629"/>
      <c r="BA63" s="629"/>
      <c r="BB63" s="629"/>
    </row>
    <row r="64" spans="1:144" s="628" customFormat="1" ht="15" customHeight="1">
      <c r="A64" s="1571"/>
      <c r="B64" s="1572"/>
      <c r="C64" s="1572"/>
      <c r="D64" s="1572"/>
      <c r="E64" s="1572"/>
      <c r="F64" s="1572"/>
      <c r="G64" s="1572"/>
      <c r="H64" s="1572"/>
      <c r="I64" s="1573"/>
      <c r="J64" s="639"/>
      <c r="K64" s="640"/>
      <c r="L64" s="640"/>
      <c r="M64" s="640"/>
      <c r="N64" s="640"/>
      <c r="O64" s="640"/>
      <c r="P64" s="640"/>
      <c r="Q64" s="640"/>
      <c r="R64" s="640"/>
      <c r="S64" s="640"/>
      <c r="T64" s="641"/>
      <c r="U64" s="642"/>
      <c r="V64" s="643"/>
      <c r="W64" s="643"/>
      <c r="X64" s="643"/>
      <c r="Y64" s="643"/>
      <c r="Z64" s="643"/>
      <c r="AA64" s="643"/>
      <c r="AB64" s="643"/>
      <c r="AC64" s="643"/>
      <c r="AD64" s="643"/>
      <c r="AE64" s="643"/>
      <c r="AF64" s="643"/>
      <c r="AG64" s="643"/>
      <c r="AH64" s="644"/>
      <c r="AI64" s="627"/>
      <c r="AZ64" s="629"/>
      <c r="BA64" s="629"/>
      <c r="BB64" s="629"/>
    </row>
    <row r="65" spans="1:125" s="628" customFormat="1" ht="15" customHeight="1">
      <c r="A65" s="1571"/>
      <c r="B65" s="1572"/>
      <c r="C65" s="1572"/>
      <c r="D65" s="1572"/>
      <c r="E65" s="1572"/>
      <c r="F65" s="1572"/>
      <c r="G65" s="1572"/>
      <c r="H65" s="1572"/>
      <c r="I65" s="1573"/>
      <c r="J65" s="639"/>
      <c r="K65" s="640"/>
      <c r="L65" s="640"/>
      <c r="M65" s="640"/>
      <c r="N65" s="640"/>
      <c r="O65" s="640"/>
      <c r="P65" s="640"/>
      <c r="Q65" s="640"/>
      <c r="R65" s="640"/>
      <c r="S65" s="640"/>
      <c r="T65" s="641"/>
      <c r="U65" s="642"/>
      <c r="V65" s="643"/>
      <c r="W65" s="643"/>
      <c r="X65" s="643"/>
      <c r="Y65" s="643"/>
      <c r="Z65" s="643"/>
      <c r="AA65" s="643"/>
      <c r="AB65" s="643"/>
      <c r="AC65" s="643"/>
      <c r="AD65" s="643"/>
      <c r="AE65" s="643"/>
      <c r="AF65" s="643"/>
      <c r="AG65" s="643"/>
      <c r="AH65" s="644"/>
      <c r="AI65" s="627"/>
      <c r="AZ65" s="629"/>
      <c r="BA65" s="629"/>
      <c r="BB65" s="629"/>
    </row>
    <row r="66" spans="1:125" s="628" customFormat="1" ht="15" customHeight="1">
      <c r="A66" s="1593"/>
      <c r="B66" s="1594"/>
      <c r="C66" s="1594"/>
      <c r="D66" s="1594"/>
      <c r="E66" s="1594"/>
      <c r="F66" s="1594"/>
      <c r="G66" s="1594"/>
      <c r="H66" s="1594"/>
      <c r="I66" s="1595"/>
      <c r="J66" s="639"/>
      <c r="K66" s="640"/>
      <c r="L66" s="640"/>
      <c r="M66" s="640"/>
      <c r="N66" s="640"/>
      <c r="O66" s="640"/>
      <c r="P66" s="640"/>
      <c r="Q66" s="640"/>
      <c r="R66" s="640"/>
      <c r="S66" s="640"/>
      <c r="T66" s="641"/>
      <c r="U66" s="642"/>
      <c r="V66" s="643"/>
      <c r="W66" s="643"/>
      <c r="X66" s="643"/>
      <c r="Y66" s="643"/>
      <c r="Z66" s="643"/>
      <c r="AA66" s="643"/>
      <c r="AB66" s="643"/>
      <c r="AC66" s="643"/>
      <c r="AD66" s="643"/>
      <c r="AE66" s="643"/>
      <c r="AF66" s="643"/>
      <c r="AG66" s="643"/>
      <c r="AH66" s="644"/>
      <c r="AI66" s="627"/>
      <c r="AZ66" s="629"/>
      <c r="BA66" s="629"/>
      <c r="BB66" s="629"/>
    </row>
    <row r="67" spans="1:125" s="628" customFormat="1" ht="12.75" customHeight="1">
      <c r="A67" s="645" t="s">
        <v>1032</v>
      </c>
      <c r="B67" s="646"/>
      <c r="C67" s="646"/>
      <c r="D67" s="647"/>
      <c r="E67" s="647"/>
      <c r="F67" s="647"/>
      <c r="G67" s="648"/>
      <c r="H67" s="649"/>
      <c r="I67" s="650"/>
      <c r="J67" s="639"/>
      <c r="K67" s="640"/>
      <c r="L67" s="640"/>
      <c r="M67" s="640"/>
      <c r="N67" s="640"/>
      <c r="O67" s="640"/>
      <c r="P67" s="640"/>
      <c r="Q67" s="640"/>
      <c r="R67" s="640"/>
      <c r="S67" s="640"/>
      <c r="T67" s="641"/>
      <c r="U67" s="642"/>
      <c r="V67" s="643"/>
      <c r="W67" s="643"/>
      <c r="X67" s="643"/>
      <c r="Y67" s="643"/>
      <c r="Z67" s="643"/>
      <c r="AA67" s="643"/>
      <c r="AB67" s="643"/>
      <c r="AC67" s="643"/>
      <c r="AD67" s="643"/>
      <c r="AE67" s="643"/>
      <c r="AF67" s="643"/>
      <c r="AG67" s="643"/>
      <c r="AH67" s="644"/>
      <c r="AI67" s="627"/>
      <c r="AZ67" s="651"/>
      <c r="BA67" s="651"/>
      <c r="BB67" s="651"/>
    </row>
    <row r="68" spans="1:125" s="628" customFormat="1" ht="22.5" customHeight="1">
      <c r="A68" s="652" t="s">
        <v>1033</v>
      </c>
      <c r="B68" s="653"/>
      <c r="C68" s="653"/>
      <c r="D68" s="653"/>
      <c r="E68" s="653"/>
      <c r="F68" s="1596" t="s">
        <v>1034</v>
      </c>
      <c r="G68" s="1596"/>
      <c r="H68" s="1597"/>
      <c r="I68" s="654"/>
      <c r="J68" s="655"/>
      <c r="K68" s="656"/>
      <c r="L68" s="656"/>
      <c r="M68" s="656"/>
      <c r="N68" s="656"/>
      <c r="O68" s="656"/>
      <c r="P68" s="656"/>
      <c r="Q68" s="656"/>
      <c r="R68" s="656"/>
      <c r="S68" s="656"/>
      <c r="T68" s="657"/>
      <c r="U68" s="658"/>
      <c r="V68" s="659"/>
      <c r="W68" s="659"/>
      <c r="X68" s="659"/>
      <c r="Y68" s="659"/>
      <c r="Z68" s="659"/>
      <c r="AA68" s="659"/>
      <c r="AB68" s="659"/>
      <c r="AC68" s="659"/>
      <c r="AD68" s="659"/>
      <c r="AE68" s="659"/>
      <c r="AF68" s="659"/>
      <c r="AG68" s="659"/>
      <c r="AH68" s="660"/>
      <c r="AZ68" s="661"/>
      <c r="BA68" s="661"/>
      <c r="BB68" s="661"/>
    </row>
    <row r="69" spans="1:125" s="628" customFormat="1" ht="15" hidden="1" customHeight="1">
      <c r="A69" s="1571"/>
      <c r="B69" s="1572"/>
      <c r="C69" s="1572"/>
      <c r="D69" s="1572"/>
      <c r="E69" s="1572"/>
      <c r="F69" s="1572"/>
      <c r="G69" s="1572"/>
      <c r="H69" s="1572"/>
      <c r="I69" s="1573"/>
      <c r="J69" s="639"/>
      <c r="K69" s="640"/>
      <c r="L69" s="640"/>
      <c r="M69" s="640"/>
      <c r="N69" s="640"/>
      <c r="O69" s="640"/>
      <c r="P69" s="640"/>
      <c r="Q69" s="640"/>
      <c r="R69" s="640"/>
      <c r="S69" s="640"/>
      <c r="T69" s="641"/>
      <c r="U69" s="658"/>
      <c r="V69" s="659"/>
      <c r="W69" s="659"/>
      <c r="X69" s="659"/>
      <c r="Y69" s="659"/>
      <c r="Z69" s="659"/>
      <c r="AA69" s="659"/>
      <c r="AB69" s="659"/>
      <c r="AC69" s="659"/>
      <c r="AD69" s="659"/>
      <c r="AE69" s="659"/>
      <c r="AF69" s="659"/>
      <c r="AG69" s="659"/>
      <c r="AH69" s="660"/>
    </row>
    <row r="70" spans="1:125" s="628" customFormat="1" ht="13.5" hidden="1" customHeight="1">
      <c r="A70" s="1598"/>
      <c r="B70" s="1599"/>
      <c r="C70" s="1599"/>
      <c r="D70" s="1599"/>
      <c r="E70" s="1599"/>
      <c r="F70" s="1599"/>
      <c r="G70" s="1599"/>
      <c r="H70" s="1599"/>
      <c r="I70" s="1600"/>
      <c r="J70" s="662"/>
      <c r="K70" s="663"/>
      <c r="L70" s="663"/>
      <c r="M70" s="663"/>
      <c r="N70" s="663"/>
      <c r="O70" s="663"/>
      <c r="P70" s="663"/>
      <c r="Q70" s="663"/>
      <c r="R70" s="663"/>
      <c r="S70" s="663"/>
      <c r="T70" s="664"/>
      <c r="AI70" s="627"/>
    </row>
    <row r="71" spans="1:125" s="628" customFormat="1" ht="13" hidden="1" customHeight="1">
      <c r="A71" s="665" t="s">
        <v>1035</v>
      </c>
      <c r="B71" s="666"/>
      <c r="C71" s="666"/>
      <c r="D71" s="666"/>
      <c r="E71" s="666"/>
      <c r="F71" s="1601"/>
      <c r="G71" s="1602"/>
      <c r="H71" s="1602"/>
      <c r="I71" s="1603"/>
      <c r="J71" s="656"/>
      <c r="K71" s="656"/>
      <c r="L71" s="656"/>
      <c r="M71" s="656"/>
      <c r="N71" s="656"/>
      <c r="O71" s="656"/>
      <c r="P71" s="656"/>
      <c r="Q71" s="656"/>
      <c r="R71" s="656"/>
      <c r="S71" s="656"/>
      <c r="T71" s="657"/>
      <c r="AI71" s="627"/>
    </row>
    <row r="72" spans="1:125" s="628" customFormat="1" ht="6" customHeight="1">
      <c r="R72" s="667"/>
      <c r="S72" s="668"/>
      <c r="T72" s="668"/>
      <c r="AI72" s="627"/>
    </row>
    <row r="73" spans="1:125" s="628" customFormat="1" ht="12.75" customHeight="1">
      <c r="A73" s="1588" t="s">
        <v>1036</v>
      </c>
      <c r="B73" s="1588"/>
      <c r="C73" s="1588"/>
      <c r="D73" s="1588"/>
      <c r="E73" s="1588"/>
      <c r="F73" s="1588"/>
      <c r="G73" s="1588"/>
      <c r="H73" s="1589"/>
      <c r="I73" s="1589"/>
      <c r="J73" s="1589"/>
      <c r="K73" s="1588" t="s">
        <v>1037</v>
      </c>
      <c r="L73" s="1588"/>
      <c r="M73" s="1588"/>
      <c r="N73" s="1590"/>
      <c r="O73" s="1590"/>
      <c r="AI73" s="627"/>
    </row>
    <row r="74" spans="1:125" s="628" customFormat="1" ht="13" customHeight="1">
      <c r="U74" s="669"/>
      <c r="V74" s="669"/>
      <c r="W74" s="669"/>
      <c r="X74" s="669"/>
      <c r="Y74" s="669"/>
      <c r="Z74" s="669"/>
      <c r="AA74" s="669"/>
      <c r="AB74" s="669"/>
      <c r="AC74" s="670"/>
      <c r="AI74" s="627"/>
    </row>
    <row r="75" spans="1:125" s="628" customFormat="1" ht="13.5" customHeight="1">
      <c r="U75" s="669"/>
      <c r="V75" s="669"/>
      <c r="W75" s="669"/>
      <c r="X75" s="669"/>
      <c r="Y75" s="669"/>
      <c r="Z75" s="669"/>
      <c r="AA75" s="669"/>
      <c r="AB75" s="669"/>
      <c r="AC75" s="670"/>
      <c r="AI75" s="627"/>
    </row>
    <row r="76" spans="1:125" s="628" customFormat="1" ht="11.15" customHeight="1">
      <c r="U76" s="669"/>
      <c r="V76" s="669"/>
      <c r="W76" s="669"/>
      <c r="X76" s="669"/>
      <c r="Y76" s="669"/>
      <c r="Z76" s="669"/>
      <c r="AA76" s="669"/>
      <c r="AB76" s="669"/>
      <c r="AC76" s="670"/>
      <c r="AI76" s="627"/>
    </row>
    <row r="77" spans="1:125" s="580" customFormat="1" ht="13.5" customHeight="1">
      <c r="A77" s="671"/>
      <c r="B77" s="628"/>
      <c r="C77" s="628"/>
      <c r="D77" s="628"/>
      <c r="E77" s="628"/>
      <c r="F77" s="628"/>
      <c r="G77" s="628"/>
      <c r="H77" s="628"/>
      <c r="I77" s="628"/>
      <c r="J77" s="628"/>
      <c r="K77" s="628"/>
      <c r="L77" s="628"/>
      <c r="M77" s="628"/>
      <c r="N77" s="628"/>
      <c r="O77" s="628"/>
      <c r="P77" s="628"/>
      <c r="Q77" s="628"/>
      <c r="R77" s="628"/>
      <c r="S77" s="262"/>
      <c r="T77" s="262"/>
      <c r="U77" s="669"/>
      <c r="V77" s="669"/>
      <c r="W77" s="669"/>
      <c r="X77" s="669"/>
      <c r="Y77" s="669"/>
      <c r="Z77" s="669"/>
      <c r="AA77" s="669"/>
      <c r="AB77" s="669"/>
      <c r="AC77" s="670"/>
      <c r="AD77" s="628"/>
      <c r="AE77" s="628"/>
      <c r="AF77" s="628"/>
      <c r="AG77" s="628"/>
      <c r="AH77" s="628"/>
      <c r="AI77" s="585"/>
      <c r="AJ77" s="579"/>
      <c r="AK77" s="579"/>
      <c r="AL77" s="579"/>
      <c r="AM77" s="579"/>
      <c r="AN77" s="579"/>
      <c r="AO77" s="579"/>
      <c r="AP77" s="579"/>
      <c r="AQ77" s="579"/>
      <c r="AR77" s="579"/>
      <c r="AS77" s="579"/>
      <c r="AT77" s="579"/>
      <c r="AU77" s="579"/>
      <c r="AV77" s="579"/>
      <c r="AW77" s="579"/>
      <c r="AX77" s="579"/>
      <c r="AY77" s="579"/>
      <c r="AZ77" s="579"/>
      <c r="BA77" s="579"/>
      <c r="BB77" s="579"/>
      <c r="BC77" s="579"/>
      <c r="BD77" s="579"/>
      <c r="BE77" s="579"/>
      <c r="BF77" s="579"/>
      <c r="BG77" s="579"/>
      <c r="BH77" s="579"/>
      <c r="BI77" s="579"/>
      <c r="BJ77" s="579"/>
      <c r="BK77" s="579"/>
      <c r="BL77" s="579"/>
      <c r="BM77" s="579"/>
      <c r="BN77" s="579"/>
      <c r="BO77" s="579"/>
      <c r="BP77" s="579"/>
      <c r="BQ77" s="579"/>
      <c r="BR77" s="579"/>
      <c r="BS77" s="579"/>
      <c r="BT77" s="579"/>
      <c r="BU77" s="579"/>
      <c r="BV77" s="579"/>
      <c r="BW77" s="579"/>
      <c r="BX77" s="579"/>
      <c r="BY77" s="579"/>
      <c r="BZ77" s="579"/>
      <c r="CA77" s="579"/>
      <c r="CB77" s="579"/>
      <c r="CC77" s="579"/>
      <c r="CD77" s="579"/>
      <c r="CE77" s="579"/>
      <c r="CF77" s="579"/>
      <c r="CG77" s="579"/>
      <c r="CH77" s="579"/>
      <c r="CI77" s="579"/>
      <c r="CJ77" s="579"/>
      <c r="CK77" s="579"/>
      <c r="CL77" s="579"/>
      <c r="CM77" s="579"/>
      <c r="CN77" s="579"/>
      <c r="CO77" s="579"/>
      <c r="CP77" s="579"/>
      <c r="CQ77" s="579"/>
      <c r="CR77" s="579"/>
      <c r="CS77" s="579"/>
      <c r="CT77" s="579"/>
      <c r="CU77" s="579"/>
      <c r="CV77" s="579"/>
      <c r="CW77" s="579"/>
      <c r="CX77" s="579"/>
      <c r="CY77" s="579"/>
      <c r="CZ77" s="579"/>
      <c r="DA77" s="579"/>
      <c r="DB77" s="579"/>
      <c r="DC77" s="579"/>
      <c r="DD77" s="579"/>
      <c r="DE77" s="579"/>
      <c r="DF77" s="579"/>
      <c r="DG77" s="579"/>
      <c r="DH77" s="579"/>
      <c r="DI77" s="579"/>
      <c r="DJ77" s="579"/>
      <c r="DK77" s="579"/>
      <c r="DL77" s="579"/>
      <c r="DM77" s="579"/>
      <c r="DN77" s="579"/>
      <c r="DO77" s="579"/>
      <c r="DP77" s="579"/>
      <c r="DQ77" s="579"/>
      <c r="DR77" s="579"/>
      <c r="DS77" s="579"/>
      <c r="DT77" s="579"/>
      <c r="DU77" s="579"/>
    </row>
    <row r="78" spans="1:125" s="580" customFormat="1" ht="11.25" customHeight="1">
      <c r="A78" s="672">
        <f>(ERI!$L$188+ERI!$L$240+ERI!$L$295)</f>
        <v>0</v>
      </c>
      <c r="B78" s="673"/>
      <c r="C78" s="673"/>
      <c r="D78" s="673"/>
      <c r="E78" s="673"/>
      <c r="F78" s="1591"/>
      <c r="G78" s="1591"/>
      <c r="H78" s="1591"/>
      <c r="I78" s="1591"/>
      <c r="J78" s="674"/>
      <c r="K78" s="675"/>
      <c r="L78" s="676"/>
      <c r="M78" s="676"/>
      <c r="N78" s="676"/>
      <c r="O78" s="676"/>
      <c r="P78" s="676"/>
      <c r="Q78" s="676"/>
      <c r="R78" s="674"/>
      <c r="S78" s="262"/>
      <c r="T78" s="262"/>
      <c r="AI78" s="579"/>
      <c r="AJ78" s="579"/>
      <c r="AK78" s="579"/>
      <c r="AL78" s="579"/>
      <c r="AM78" s="579"/>
      <c r="AN78" s="579"/>
      <c r="AO78" s="579"/>
      <c r="AP78" s="579"/>
      <c r="AQ78" s="579"/>
      <c r="AR78" s="579"/>
      <c r="AS78" s="579"/>
      <c r="AT78" s="579"/>
      <c r="AU78" s="579"/>
      <c r="AV78" s="579"/>
      <c r="AW78" s="579"/>
      <c r="AX78" s="579"/>
      <c r="AY78" s="579"/>
      <c r="AZ78" s="579"/>
      <c r="BA78" s="579"/>
      <c r="BB78" s="579"/>
      <c r="BC78" s="579"/>
      <c r="BD78" s="579"/>
      <c r="BE78" s="579"/>
      <c r="BF78" s="579"/>
      <c r="BG78" s="579"/>
      <c r="BH78" s="579"/>
      <c r="BI78" s="579"/>
      <c r="BJ78" s="579"/>
      <c r="BK78" s="579"/>
      <c r="BL78" s="579"/>
      <c r="BM78" s="579"/>
      <c r="BN78" s="579"/>
      <c r="BO78" s="579"/>
      <c r="BP78" s="579"/>
      <c r="BQ78" s="579"/>
      <c r="BR78" s="579"/>
      <c r="BS78" s="579"/>
      <c r="BT78" s="579"/>
      <c r="BU78" s="579"/>
      <c r="BV78" s="579"/>
      <c r="BW78" s="579"/>
      <c r="BX78" s="579"/>
      <c r="BY78" s="579"/>
      <c r="BZ78" s="579"/>
      <c r="CA78" s="579"/>
      <c r="CB78" s="579"/>
      <c r="CC78" s="579"/>
      <c r="CD78" s="579"/>
      <c r="CE78" s="579"/>
      <c r="CF78" s="579"/>
      <c r="CG78" s="579"/>
      <c r="CH78" s="579"/>
      <c r="CI78" s="579"/>
      <c r="CJ78" s="579"/>
      <c r="CK78" s="579"/>
      <c r="CL78" s="579"/>
      <c r="CM78" s="579"/>
      <c r="CN78" s="579"/>
      <c r="CO78" s="579"/>
      <c r="CP78" s="579"/>
      <c r="CQ78" s="579"/>
      <c r="CR78" s="579"/>
      <c r="CS78" s="579"/>
      <c r="CT78" s="579"/>
      <c r="CU78" s="579"/>
      <c r="CV78" s="579"/>
      <c r="CW78" s="579"/>
      <c r="CX78" s="579"/>
      <c r="CY78" s="579"/>
      <c r="CZ78" s="579"/>
      <c r="DA78" s="579"/>
      <c r="DB78" s="579"/>
      <c r="DC78" s="579"/>
      <c r="DD78" s="579"/>
      <c r="DE78" s="579"/>
      <c r="DF78" s="579"/>
      <c r="DG78" s="579"/>
      <c r="DH78" s="579"/>
      <c r="DI78" s="579"/>
      <c r="DJ78" s="579"/>
      <c r="DK78" s="579"/>
      <c r="DL78" s="579"/>
      <c r="DM78" s="579"/>
      <c r="DN78" s="579"/>
      <c r="DO78" s="579"/>
      <c r="DP78" s="579"/>
      <c r="DQ78" s="579"/>
      <c r="DR78" s="579"/>
      <c r="DS78" s="579"/>
      <c r="DT78" s="579"/>
      <c r="DU78" s="579"/>
    </row>
    <row r="79" spans="1:125" s="580" customFormat="1" ht="25.5" customHeight="1">
      <c r="A79" s="677" t="s">
        <v>677</v>
      </c>
      <c r="B79" s="675"/>
      <c r="C79" s="675"/>
      <c r="D79" s="675"/>
      <c r="E79" s="675"/>
      <c r="F79" s="675"/>
      <c r="G79" s="675"/>
      <c r="H79" s="675"/>
      <c r="I79" s="675"/>
      <c r="J79" s="675"/>
      <c r="K79" s="628"/>
      <c r="L79" s="628"/>
      <c r="M79" s="628"/>
      <c r="N79" s="628"/>
      <c r="O79" s="628"/>
      <c r="P79" s="628"/>
      <c r="Q79" s="628"/>
      <c r="R79" s="674"/>
      <c r="S79" s="262"/>
      <c r="T79" s="262"/>
      <c r="AI79" s="585"/>
      <c r="AJ79" s="579"/>
      <c r="AK79" s="579"/>
      <c r="AL79" s="579"/>
      <c r="AM79" s="579"/>
      <c r="AN79" s="579"/>
      <c r="AO79" s="579"/>
      <c r="AP79" s="579"/>
      <c r="AQ79" s="579"/>
      <c r="AR79" s="579"/>
      <c r="AS79" s="579"/>
      <c r="AT79" s="579"/>
      <c r="AU79" s="579"/>
      <c r="AV79" s="579"/>
      <c r="AW79" s="579"/>
      <c r="AX79" s="579"/>
      <c r="AY79" s="579"/>
      <c r="AZ79" s="579"/>
      <c r="BA79" s="579"/>
      <c r="BB79" s="579"/>
      <c r="BC79" s="579"/>
      <c r="BD79" s="579"/>
      <c r="BE79" s="579"/>
      <c r="BF79" s="579"/>
      <c r="BG79" s="579"/>
      <c r="BH79" s="579"/>
      <c r="BI79" s="579"/>
      <c r="BJ79" s="579"/>
      <c r="BK79" s="579"/>
      <c r="BL79" s="579"/>
      <c r="BM79" s="579"/>
      <c r="BN79" s="579"/>
      <c r="BO79" s="579"/>
      <c r="BP79" s="579"/>
      <c r="BQ79" s="579"/>
      <c r="BR79" s="579"/>
      <c r="BS79" s="579"/>
      <c r="BT79" s="579"/>
      <c r="BU79" s="579"/>
      <c r="BV79" s="579"/>
      <c r="BW79" s="579"/>
      <c r="BX79" s="579"/>
      <c r="BY79" s="579"/>
      <c r="BZ79" s="579"/>
      <c r="CA79" s="579"/>
      <c r="CB79" s="579"/>
      <c r="CC79" s="579"/>
      <c r="CD79" s="579"/>
      <c r="CE79" s="579"/>
      <c r="CF79" s="579"/>
      <c r="CG79" s="579"/>
      <c r="CH79" s="579"/>
      <c r="CI79" s="579"/>
      <c r="CJ79" s="579"/>
      <c r="CK79" s="579"/>
      <c r="CL79" s="579"/>
      <c r="CM79" s="579"/>
      <c r="CN79" s="579"/>
      <c r="CO79" s="579"/>
      <c r="CP79" s="579"/>
      <c r="CQ79" s="579"/>
      <c r="CR79" s="579"/>
      <c r="CS79" s="579"/>
      <c r="CT79" s="579"/>
      <c r="CU79" s="579"/>
      <c r="CV79" s="579"/>
      <c r="CW79" s="579"/>
      <c r="CX79" s="579"/>
      <c r="CY79" s="579"/>
      <c r="CZ79" s="579"/>
      <c r="DA79" s="579"/>
      <c r="DB79" s="579"/>
      <c r="DC79" s="579"/>
      <c r="DD79" s="579"/>
      <c r="DE79" s="579"/>
      <c r="DF79" s="579"/>
      <c r="DG79" s="579"/>
      <c r="DH79" s="579"/>
      <c r="DI79" s="579"/>
      <c r="DJ79" s="579"/>
      <c r="DK79" s="579"/>
      <c r="DL79" s="579"/>
      <c r="DM79" s="579"/>
      <c r="DN79" s="579"/>
      <c r="DO79" s="579"/>
      <c r="DP79" s="579"/>
      <c r="DQ79" s="579"/>
      <c r="DR79" s="579"/>
      <c r="DS79" s="579"/>
      <c r="DT79" s="579"/>
      <c r="DU79" s="579"/>
    </row>
    <row r="80" spans="1:125" s="580" customFormat="1" ht="25.5" customHeight="1">
      <c r="A80" s="678" t="s">
        <v>677</v>
      </c>
      <c r="B80" s="628"/>
      <c r="C80" s="628"/>
      <c r="D80" s="628"/>
      <c r="E80" s="628"/>
      <c r="F80" s="628"/>
      <c r="G80" s="628"/>
      <c r="H80" s="628"/>
      <c r="I80" s="628"/>
      <c r="J80" s="628"/>
      <c r="K80" s="628"/>
      <c r="L80" s="628"/>
      <c r="M80" s="628"/>
      <c r="N80" s="628"/>
      <c r="O80" s="628"/>
      <c r="P80" s="628"/>
      <c r="Q80" s="628"/>
      <c r="R80" s="674"/>
      <c r="S80" s="262"/>
      <c r="T80" s="262"/>
      <c r="AI80" s="585"/>
      <c r="AJ80" s="579"/>
      <c r="AK80" s="579"/>
      <c r="AL80" s="579"/>
      <c r="AM80" s="579"/>
      <c r="AN80" s="579"/>
      <c r="AO80" s="579"/>
      <c r="AP80" s="579"/>
      <c r="AQ80" s="579"/>
      <c r="AR80" s="579"/>
      <c r="AS80" s="579"/>
      <c r="AT80" s="579"/>
      <c r="AU80" s="579"/>
      <c r="AV80" s="579"/>
      <c r="AW80" s="579"/>
      <c r="AX80" s="579"/>
      <c r="AY80" s="579"/>
      <c r="AZ80" s="579"/>
      <c r="BA80" s="579"/>
      <c r="BB80" s="579"/>
      <c r="BC80" s="579"/>
      <c r="BD80" s="579"/>
      <c r="BE80" s="579"/>
      <c r="BF80" s="579"/>
      <c r="BG80" s="579"/>
      <c r="BH80" s="579"/>
      <c r="BI80" s="579"/>
      <c r="BJ80" s="579"/>
      <c r="BK80" s="579"/>
      <c r="BL80" s="579"/>
      <c r="BM80" s="579"/>
      <c r="BN80" s="579"/>
      <c r="BO80" s="579"/>
      <c r="BP80" s="579"/>
      <c r="BQ80" s="579"/>
      <c r="BR80" s="579"/>
      <c r="BS80" s="579"/>
      <c r="BT80" s="579"/>
      <c r="BU80" s="579"/>
      <c r="BV80" s="579"/>
      <c r="BW80" s="579"/>
      <c r="BX80" s="579"/>
      <c r="BY80" s="579"/>
      <c r="BZ80" s="579"/>
      <c r="CA80" s="579"/>
      <c r="CB80" s="579"/>
      <c r="CC80" s="579"/>
      <c r="CD80" s="579"/>
      <c r="CE80" s="579"/>
      <c r="CF80" s="579"/>
      <c r="CG80" s="579"/>
      <c r="CH80" s="579"/>
      <c r="CI80" s="579"/>
      <c r="CJ80" s="579"/>
      <c r="CK80" s="579"/>
      <c r="CL80" s="579"/>
      <c r="CM80" s="579"/>
      <c r="CN80" s="579"/>
      <c r="CO80" s="579"/>
      <c r="CP80" s="579"/>
      <c r="CQ80" s="579"/>
      <c r="CR80" s="579"/>
      <c r="CS80" s="579"/>
      <c r="CT80" s="579"/>
      <c r="CU80" s="579"/>
      <c r="CV80" s="579"/>
      <c r="CW80" s="579"/>
      <c r="CX80" s="579"/>
      <c r="CY80" s="579"/>
      <c r="CZ80" s="579"/>
      <c r="DA80" s="579"/>
      <c r="DB80" s="579"/>
      <c r="DC80" s="579"/>
      <c r="DD80" s="579"/>
      <c r="DE80" s="579"/>
      <c r="DF80" s="579"/>
      <c r="DG80" s="579"/>
      <c r="DH80" s="579"/>
      <c r="DI80" s="579"/>
      <c r="DJ80" s="579"/>
      <c r="DK80" s="579"/>
      <c r="DL80" s="579"/>
      <c r="DM80" s="579"/>
      <c r="DN80" s="579"/>
      <c r="DO80" s="579"/>
      <c r="DP80" s="579"/>
      <c r="DQ80" s="579"/>
      <c r="DR80" s="579"/>
      <c r="DS80" s="579"/>
      <c r="DT80" s="579"/>
      <c r="DU80" s="579"/>
    </row>
    <row r="81" spans="1:125" s="580" customFormat="1" ht="25.5" customHeight="1">
      <c r="A81" s="679" t="s">
        <v>1038</v>
      </c>
      <c r="B81" s="628"/>
      <c r="C81" s="628"/>
      <c r="D81" s="628"/>
      <c r="E81" s="628"/>
      <c r="F81" s="628"/>
      <c r="G81" s="628"/>
      <c r="H81" s="628"/>
      <c r="I81" s="628"/>
      <c r="J81" s="628"/>
      <c r="K81" s="262"/>
      <c r="L81" s="262"/>
      <c r="M81" s="262"/>
      <c r="N81" s="262"/>
      <c r="O81" s="262"/>
      <c r="P81" s="262"/>
      <c r="Q81" s="262"/>
      <c r="R81" s="668"/>
      <c r="AI81" s="585"/>
      <c r="AJ81" s="579"/>
      <c r="AK81" s="579"/>
      <c r="AL81" s="579"/>
      <c r="AM81" s="579"/>
      <c r="AN81" s="579"/>
      <c r="AO81" s="579"/>
      <c r="AP81" s="579"/>
      <c r="AQ81" s="579"/>
      <c r="AR81" s="579"/>
      <c r="AS81" s="579"/>
      <c r="AT81" s="579"/>
      <c r="AU81" s="579"/>
      <c r="AV81" s="579"/>
      <c r="AW81" s="579"/>
      <c r="AX81" s="579"/>
      <c r="AY81" s="579"/>
      <c r="AZ81" s="579"/>
      <c r="BA81" s="579"/>
      <c r="BB81" s="579"/>
      <c r="BC81" s="579"/>
      <c r="BD81" s="579"/>
      <c r="BE81" s="579"/>
      <c r="BF81" s="579"/>
      <c r="BG81" s="579"/>
      <c r="BH81" s="579"/>
      <c r="BI81" s="579"/>
      <c r="BJ81" s="579"/>
      <c r="BK81" s="579"/>
      <c r="BL81" s="579"/>
      <c r="BM81" s="579"/>
      <c r="BN81" s="579"/>
      <c r="BO81" s="579"/>
      <c r="BP81" s="579"/>
      <c r="BQ81" s="579"/>
      <c r="BR81" s="579"/>
      <c r="BS81" s="579"/>
      <c r="BT81" s="579"/>
      <c r="BU81" s="579"/>
      <c r="BV81" s="579"/>
      <c r="BW81" s="579"/>
      <c r="BX81" s="579"/>
      <c r="BY81" s="579"/>
      <c r="BZ81" s="579"/>
      <c r="CA81" s="579"/>
      <c r="CB81" s="579"/>
      <c r="CC81" s="579"/>
      <c r="CD81" s="579"/>
      <c r="CE81" s="579"/>
      <c r="CF81" s="579"/>
      <c r="CG81" s="579"/>
      <c r="CH81" s="579"/>
      <c r="CI81" s="579"/>
      <c r="CJ81" s="579"/>
      <c r="CK81" s="579"/>
      <c r="CL81" s="579"/>
      <c r="CM81" s="579"/>
      <c r="CN81" s="579"/>
      <c r="CO81" s="579"/>
      <c r="CP81" s="579"/>
      <c r="CQ81" s="579"/>
      <c r="CR81" s="579"/>
      <c r="CS81" s="579"/>
      <c r="CT81" s="579"/>
      <c r="CU81" s="579"/>
      <c r="CV81" s="579"/>
      <c r="CW81" s="579"/>
      <c r="CX81" s="579"/>
      <c r="CY81" s="579"/>
      <c r="CZ81" s="579"/>
      <c r="DA81" s="579"/>
      <c r="DB81" s="579"/>
      <c r="DC81" s="579"/>
      <c r="DD81" s="579"/>
      <c r="DE81" s="579"/>
      <c r="DF81" s="579"/>
      <c r="DG81" s="579"/>
      <c r="DH81" s="579"/>
      <c r="DI81" s="579"/>
      <c r="DJ81" s="579"/>
      <c r="DK81" s="579"/>
      <c r="DL81" s="579"/>
      <c r="DM81" s="579"/>
      <c r="DN81" s="579"/>
      <c r="DO81" s="579"/>
      <c r="DP81" s="579"/>
      <c r="DQ81" s="579"/>
      <c r="DR81" s="579"/>
      <c r="DS81" s="579"/>
      <c r="DT81" s="579"/>
      <c r="DU81" s="579"/>
    </row>
    <row r="82" spans="1:125" s="580" customFormat="1" ht="25.5" customHeight="1">
      <c r="A82" s="679" t="s">
        <v>1039</v>
      </c>
      <c r="AI82" s="585"/>
      <c r="AJ82" s="579"/>
      <c r="AK82" s="579"/>
      <c r="AL82" s="579"/>
      <c r="AM82" s="579"/>
      <c r="AN82" s="579"/>
      <c r="AO82" s="579"/>
      <c r="AP82" s="579"/>
      <c r="AQ82" s="579"/>
      <c r="AR82" s="579"/>
      <c r="AS82" s="579"/>
      <c r="AT82" s="579"/>
      <c r="AU82" s="579"/>
      <c r="AV82" s="579"/>
      <c r="AW82" s="579"/>
      <c r="AX82" s="579"/>
      <c r="AY82" s="579"/>
      <c r="AZ82" s="579"/>
      <c r="BA82" s="579"/>
      <c r="BB82" s="579"/>
      <c r="BC82" s="579"/>
      <c r="BD82" s="579"/>
      <c r="BE82" s="579"/>
      <c r="BF82" s="579"/>
      <c r="BG82" s="579"/>
      <c r="BH82" s="579"/>
      <c r="BI82" s="579"/>
      <c r="BJ82" s="579"/>
      <c r="BK82" s="579"/>
      <c r="BL82" s="579"/>
      <c r="BM82" s="579"/>
      <c r="BN82" s="579"/>
      <c r="BO82" s="579"/>
      <c r="BP82" s="579"/>
      <c r="BQ82" s="579"/>
      <c r="BR82" s="579"/>
      <c r="BS82" s="579"/>
      <c r="BT82" s="579"/>
      <c r="BU82" s="579"/>
      <c r="BV82" s="579"/>
      <c r="BW82" s="579"/>
      <c r="BX82" s="579"/>
      <c r="BY82" s="579"/>
      <c r="BZ82" s="579"/>
      <c r="CA82" s="579"/>
      <c r="CB82" s="579"/>
      <c r="CC82" s="579"/>
      <c r="CD82" s="579"/>
      <c r="CE82" s="579"/>
      <c r="CF82" s="579"/>
      <c r="CG82" s="579"/>
      <c r="CH82" s="579"/>
      <c r="CI82" s="579"/>
      <c r="CJ82" s="579"/>
      <c r="CK82" s="579"/>
      <c r="CL82" s="579"/>
      <c r="CM82" s="579"/>
      <c r="CN82" s="579"/>
      <c r="CO82" s="579"/>
      <c r="CP82" s="579"/>
      <c r="CQ82" s="579"/>
      <c r="CR82" s="579"/>
      <c r="CS82" s="579"/>
      <c r="CT82" s="579"/>
      <c r="CU82" s="579"/>
      <c r="CV82" s="579"/>
      <c r="CW82" s="579"/>
      <c r="CX82" s="579"/>
      <c r="CY82" s="579"/>
      <c r="CZ82" s="579"/>
      <c r="DA82" s="579"/>
      <c r="DB82" s="579"/>
      <c r="DC82" s="579"/>
      <c r="DD82" s="579"/>
      <c r="DE82" s="579"/>
      <c r="DF82" s="579"/>
      <c r="DG82" s="579"/>
      <c r="DH82" s="579"/>
      <c r="DI82" s="579"/>
      <c r="DJ82" s="579"/>
      <c r="DK82" s="579"/>
      <c r="DL82" s="579"/>
      <c r="DM82" s="579"/>
      <c r="DN82" s="579"/>
      <c r="DO82" s="579"/>
      <c r="DP82" s="579"/>
      <c r="DQ82" s="579"/>
      <c r="DR82" s="579"/>
      <c r="DS82" s="579"/>
      <c r="DT82" s="579"/>
      <c r="DU82" s="579"/>
    </row>
    <row r="83" spans="1:125" s="580" customFormat="1" ht="25.5" customHeight="1">
      <c r="AI83" s="585"/>
      <c r="AJ83" s="579"/>
      <c r="AK83" s="579"/>
      <c r="AL83" s="579"/>
      <c r="AM83" s="579"/>
      <c r="AN83" s="579"/>
      <c r="AO83" s="579"/>
      <c r="AP83" s="579"/>
      <c r="AQ83" s="579"/>
      <c r="AR83" s="579"/>
      <c r="AS83" s="579"/>
      <c r="AT83" s="579"/>
      <c r="AU83" s="579"/>
      <c r="AV83" s="579"/>
      <c r="AW83" s="579"/>
      <c r="AX83" s="579"/>
      <c r="AY83" s="579"/>
      <c r="AZ83" s="579"/>
      <c r="BA83" s="579"/>
      <c r="BB83" s="579"/>
      <c r="BC83" s="579"/>
      <c r="BD83" s="579"/>
      <c r="BE83" s="579"/>
      <c r="BF83" s="579"/>
      <c r="BG83" s="579"/>
      <c r="BH83" s="579"/>
      <c r="BI83" s="579"/>
      <c r="BJ83" s="579"/>
      <c r="BK83" s="579"/>
      <c r="BL83" s="579"/>
      <c r="BM83" s="579"/>
      <c r="BN83" s="579"/>
      <c r="BO83" s="579"/>
      <c r="BP83" s="579"/>
      <c r="BQ83" s="579"/>
      <c r="BR83" s="579"/>
      <c r="BS83" s="579"/>
      <c r="BT83" s="579"/>
      <c r="BU83" s="579"/>
      <c r="BV83" s="579"/>
      <c r="BW83" s="579"/>
      <c r="BX83" s="579"/>
      <c r="BY83" s="579"/>
      <c r="BZ83" s="579"/>
      <c r="CA83" s="579"/>
      <c r="CB83" s="579"/>
      <c r="CC83" s="579"/>
      <c r="CD83" s="579"/>
      <c r="CE83" s="579"/>
      <c r="CF83" s="579"/>
      <c r="CG83" s="579"/>
      <c r="CH83" s="579"/>
      <c r="CI83" s="579"/>
      <c r="CJ83" s="579"/>
      <c r="CK83" s="579"/>
      <c r="CL83" s="579"/>
      <c r="CM83" s="579"/>
      <c r="CN83" s="579"/>
      <c r="CO83" s="579"/>
      <c r="CP83" s="579"/>
      <c r="CQ83" s="579"/>
      <c r="CR83" s="579"/>
      <c r="CS83" s="579"/>
      <c r="CT83" s="579"/>
      <c r="CU83" s="579"/>
      <c r="CV83" s="579"/>
      <c r="CW83" s="579"/>
      <c r="CX83" s="579"/>
      <c r="CY83" s="579"/>
      <c r="CZ83" s="579"/>
      <c r="DA83" s="579"/>
      <c r="DB83" s="579"/>
      <c r="DC83" s="579"/>
      <c r="DD83" s="579"/>
      <c r="DE83" s="579"/>
      <c r="DF83" s="579"/>
      <c r="DG83" s="579"/>
      <c r="DH83" s="579"/>
      <c r="DI83" s="579"/>
      <c r="DJ83" s="579"/>
      <c r="DK83" s="579"/>
      <c r="DL83" s="579"/>
      <c r="DM83" s="579"/>
      <c r="DN83" s="579"/>
      <c r="DO83" s="579"/>
      <c r="DP83" s="579"/>
      <c r="DQ83" s="579"/>
      <c r="DR83" s="579"/>
      <c r="DS83" s="579"/>
      <c r="DT83" s="579"/>
      <c r="DU83" s="579"/>
    </row>
    <row r="84" spans="1:125" s="580" customFormat="1" ht="25.5" customHeight="1">
      <c r="AI84" s="585"/>
      <c r="AJ84" s="579"/>
      <c r="AK84" s="579"/>
      <c r="AL84" s="579"/>
      <c r="AM84" s="579"/>
      <c r="AN84" s="579"/>
      <c r="AO84" s="579"/>
      <c r="AP84" s="579"/>
      <c r="AQ84" s="579"/>
      <c r="AR84" s="579"/>
      <c r="AS84" s="579"/>
      <c r="AT84" s="579"/>
      <c r="AU84" s="579"/>
      <c r="AV84" s="579"/>
      <c r="AW84" s="579"/>
      <c r="AX84" s="579"/>
      <c r="AY84" s="579"/>
      <c r="AZ84" s="579"/>
      <c r="BA84" s="579"/>
      <c r="BB84" s="579"/>
      <c r="BC84" s="579"/>
      <c r="BD84" s="579"/>
      <c r="BE84" s="579"/>
      <c r="BF84" s="579"/>
      <c r="BG84" s="579"/>
      <c r="BH84" s="579"/>
      <c r="BI84" s="579"/>
      <c r="BJ84" s="579"/>
      <c r="BK84" s="579"/>
      <c r="BL84" s="579"/>
      <c r="BM84" s="579"/>
      <c r="BN84" s="579"/>
      <c r="BO84" s="579"/>
      <c r="BP84" s="579"/>
      <c r="BQ84" s="579"/>
      <c r="BR84" s="579"/>
      <c r="BS84" s="579"/>
      <c r="BT84" s="579"/>
      <c r="BU84" s="579"/>
      <c r="BV84" s="579"/>
      <c r="BW84" s="579"/>
      <c r="BX84" s="579"/>
      <c r="BY84" s="579"/>
      <c r="BZ84" s="579"/>
      <c r="CA84" s="579"/>
      <c r="CB84" s="579"/>
      <c r="CC84" s="579"/>
      <c r="CD84" s="579"/>
      <c r="CE84" s="579"/>
      <c r="CF84" s="579"/>
      <c r="CG84" s="579"/>
      <c r="CH84" s="579"/>
      <c r="CI84" s="579"/>
      <c r="CJ84" s="579"/>
      <c r="CK84" s="579"/>
      <c r="CL84" s="579"/>
      <c r="CM84" s="579"/>
      <c r="CN84" s="579"/>
      <c r="CO84" s="579"/>
      <c r="CP84" s="579"/>
      <c r="CQ84" s="579"/>
      <c r="CR84" s="579"/>
      <c r="CS84" s="579"/>
      <c r="CT84" s="579"/>
      <c r="CU84" s="579"/>
      <c r="CV84" s="579"/>
      <c r="CW84" s="579"/>
      <c r="CX84" s="579"/>
      <c r="CY84" s="579"/>
      <c r="CZ84" s="579"/>
      <c r="DA84" s="579"/>
      <c r="DB84" s="579"/>
      <c r="DC84" s="579"/>
      <c r="DD84" s="579"/>
      <c r="DE84" s="579"/>
      <c r="DF84" s="579"/>
      <c r="DG84" s="579"/>
      <c r="DH84" s="579"/>
      <c r="DI84" s="579"/>
      <c r="DJ84" s="579"/>
      <c r="DK84" s="579"/>
      <c r="DL84" s="579"/>
      <c r="DM84" s="579"/>
      <c r="DN84" s="579"/>
      <c r="DO84" s="579"/>
      <c r="DP84" s="579"/>
      <c r="DQ84" s="579"/>
      <c r="DR84" s="579"/>
      <c r="DS84" s="579"/>
      <c r="DT84" s="579"/>
      <c r="DU84" s="579"/>
    </row>
    <row r="85" spans="1:125" s="580" customFormat="1" ht="25.5" customHeight="1">
      <c r="AI85" s="585"/>
      <c r="AJ85" s="579"/>
      <c r="AK85" s="579"/>
      <c r="AL85" s="579"/>
      <c r="AM85" s="579"/>
      <c r="AN85" s="579"/>
      <c r="AO85" s="579"/>
      <c r="AP85" s="579"/>
      <c r="AQ85" s="579"/>
      <c r="AR85" s="579"/>
      <c r="AS85" s="579"/>
      <c r="AT85" s="579"/>
      <c r="AU85" s="579"/>
      <c r="AV85" s="579"/>
      <c r="AW85" s="579"/>
      <c r="AX85" s="579"/>
      <c r="AY85" s="579"/>
      <c r="AZ85" s="579"/>
      <c r="BA85" s="579"/>
      <c r="BB85" s="579"/>
      <c r="BC85" s="579"/>
      <c r="BD85" s="579"/>
      <c r="BE85" s="579"/>
      <c r="BF85" s="579"/>
      <c r="BG85" s="579"/>
      <c r="BH85" s="579"/>
      <c r="BI85" s="579"/>
      <c r="BJ85" s="579"/>
      <c r="BK85" s="579"/>
      <c r="BL85" s="579"/>
      <c r="BM85" s="579"/>
      <c r="BN85" s="579"/>
      <c r="BO85" s="579"/>
      <c r="BP85" s="579"/>
      <c r="BQ85" s="579"/>
      <c r="BR85" s="579"/>
      <c r="BS85" s="579"/>
      <c r="BT85" s="579"/>
      <c r="BU85" s="579"/>
      <c r="BV85" s="579"/>
      <c r="BW85" s="579"/>
      <c r="BX85" s="579"/>
      <c r="BY85" s="579"/>
      <c r="BZ85" s="579"/>
      <c r="CA85" s="579"/>
      <c r="CB85" s="579"/>
      <c r="CC85" s="579"/>
      <c r="CD85" s="579"/>
      <c r="CE85" s="579"/>
      <c r="CF85" s="579"/>
      <c r="CG85" s="579"/>
      <c r="CH85" s="579"/>
      <c r="CI85" s="579"/>
      <c r="CJ85" s="579"/>
      <c r="CK85" s="579"/>
      <c r="CL85" s="579"/>
      <c r="CM85" s="579"/>
      <c r="CN85" s="579"/>
      <c r="CO85" s="579"/>
      <c r="CP85" s="579"/>
      <c r="CQ85" s="579"/>
      <c r="CR85" s="579"/>
      <c r="CS85" s="579"/>
      <c r="CT85" s="579"/>
      <c r="CU85" s="579"/>
      <c r="CV85" s="579"/>
      <c r="CW85" s="579"/>
      <c r="CX85" s="579"/>
      <c r="CY85" s="579"/>
      <c r="CZ85" s="579"/>
      <c r="DA85" s="579"/>
      <c r="DB85" s="579"/>
      <c r="DC85" s="579"/>
      <c r="DD85" s="579"/>
      <c r="DE85" s="579"/>
      <c r="DF85" s="579"/>
      <c r="DG85" s="579"/>
      <c r="DH85" s="579"/>
      <c r="DI85" s="579"/>
      <c r="DJ85" s="579"/>
      <c r="DK85" s="579"/>
      <c r="DL85" s="579"/>
      <c r="DM85" s="579"/>
      <c r="DN85" s="579"/>
      <c r="DO85" s="579"/>
      <c r="DP85" s="579"/>
      <c r="DQ85" s="579"/>
      <c r="DR85" s="579"/>
      <c r="DS85" s="579"/>
      <c r="DT85" s="579"/>
      <c r="DU85" s="579"/>
    </row>
    <row r="86" spans="1:125" s="580" customFormat="1" ht="25.5" customHeight="1">
      <c r="AI86" s="585"/>
      <c r="AJ86" s="579"/>
      <c r="AK86" s="579"/>
      <c r="AL86" s="579"/>
      <c r="AM86" s="579"/>
      <c r="AN86" s="579"/>
      <c r="AO86" s="579"/>
      <c r="AP86" s="579"/>
      <c r="AQ86" s="579"/>
      <c r="AR86" s="579"/>
      <c r="AS86" s="579"/>
      <c r="AT86" s="579"/>
      <c r="AU86" s="579"/>
      <c r="AV86" s="579"/>
      <c r="AW86" s="579"/>
      <c r="AX86" s="579"/>
      <c r="AY86" s="579"/>
      <c r="AZ86" s="579"/>
      <c r="BA86" s="579"/>
      <c r="BB86" s="579"/>
      <c r="BC86" s="579"/>
      <c r="BD86" s="579"/>
      <c r="BE86" s="579"/>
      <c r="BF86" s="579"/>
      <c r="BG86" s="579"/>
      <c r="BH86" s="579"/>
      <c r="BI86" s="579"/>
      <c r="BJ86" s="579"/>
      <c r="BK86" s="579"/>
      <c r="BL86" s="579"/>
      <c r="BM86" s="579"/>
      <c r="BN86" s="579"/>
      <c r="BO86" s="579"/>
      <c r="BP86" s="579"/>
      <c r="BQ86" s="579"/>
      <c r="BR86" s="579"/>
      <c r="BS86" s="579"/>
      <c r="BT86" s="579"/>
      <c r="BU86" s="579"/>
      <c r="BV86" s="579"/>
      <c r="BW86" s="579"/>
      <c r="BX86" s="579"/>
      <c r="BY86" s="579"/>
      <c r="BZ86" s="579"/>
      <c r="CA86" s="579"/>
      <c r="CB86" s="579"/>
      <c r="CC86" s="579"/>
      <c r="CD86" s="579"/>
      <c r="CE86" s="579"/>
      <c r="CF86" s="579"/>
      <c r="CG86" s="579"/>
      <c r="CH86" s="579"/>
      <c r="CI86" s="579"/>
      <c r="CJ86" s="579"/>
      <c r="CK86" s="579"/>
      <c r="CL86" s="579"/>
      <c r="CM86" s="579"/>
      <c r="CN86" s="579"/>
      <c r="CO86" s="579"/>
      <c r="CP86" s="579"/>
      <c r="CQ86" s="579"/>
      <c r="CR86" s="579"/>
      <c r="CS86" s="579"/>
      <c r="CT86" s="579"/>
      <c r="CU86" s="579"/>
      <c r="CV86" s="579"/>
      <c r="CW86" s="579"/>
      <c r="CX86" s="579"/>
      <c r="CY86" s="579"/>
      <c r="CZ86" s="579"/>
      <c r="DA86" s="579"/>
      <c r="DB86" s="579"/>
      <c r="DC86" s="579"/>
      <c r="DD86" s="579"/>
      <c r="DE86" s="579"/>
      <c r="DF86" s="579"/>
      <c r="DG86" s="579"/>
      <c r="DH86" s="579"/>
      <c r="DI86" s="579"/>
      <c r="DJ86" s="579"/>
      <c r="DK86" s="579"/>
      <c r="DL86" s="579"/>
      <c r="DM86" s="579"/>
      <c r="DN86" s="579"/>
      <c r="DO86" s="579"/>
      <c r="DP86" s="579"/>
      <c r="DQ86" s="579"/>
      <c r="DR86" s="579"/>
      <c r="DS86" s="579"/>
      <c r="DT86" s="579"/>
      <c r="DU86" s="579"/>
    </row>
    <row r="87" spans="1:125" s="580" customFormat="1" ht="25.5" customHeight="1">
      <c r="AI87" s="585"/>
      <c r="AJ87" s="579"/>
      <c r="AK87" s="579"/>
      <c r="AL87" s="579"/>
      <c r="AM87" s="579"/>
      <c r="AN87" s="579"/>
      <c r="AO87" s="579"/>
      <c r="AP87" s="579"/>
      <c r="AQ87" s="579"/>
      <c r="AR87" s="579"/>
      <c r="AS87" s="579"/>
      <c r="AT87" s="579"/>
      <c r="AU87" s="579"/>
      <c r="AV87" s="579"/>
      <c r="AW87" s="579"/>
      <c r="AX87" s="579"/>
      <c r="AY87" s="579"/>
      <c r="AZ87" s="579"/>
      <c r="BA87" s="579"/>
      <c r="BB87" s="579"/>
      <c r="BC87" s="579"/>
      <c r="BD87" s="579"/>
      <c r="BE87" s="579"/>
      <c r="BF87" s="579"/>
      <c r="BG87" s="579"/>
      <c r="BH87" s="579"/>
      <c r="BI87" s="579"/>
      <c r="BJ87" s="579"/>
      <c r="BK87" s="579"/>
      <c r="BL87" s="579"/>
      <c r="BM87" s="579"/>
      <c r="BN87" s="579"/>
      <c r="BO87" s="579"/>
      <c r="BP87" s="579"/>
      <c r="BQ87" s="579"/>
      <c r="BR87" s="579"/>
      <c r="BS87" s="579"/>
      <c r="BT87" s="579"/>
      <c r="BU87" s="579"/>
      <c r="BV87" s="579"/>
      <c r="BW87" s="579"/>
      <c r="BX87" s="579"/>
      <c r="BY87" s="579"/>
      <c r="BZ87" s="579"/>
      <c r="CA87" s="579"/>
      <c r="CB87" s="579"/>
      <c r="CC87" s="579"/>
      <c r="CD87" s="579"/>
      <c r="CE87" s="579"/>
      <c r="CF87" s="579"/>
      <c r="CG87" s="579"/>
      <c r="CH87" s="579"/>
      <c r="CI87" s="579"/>
      <c r="CJ87" s="579"/>
      <c r="CK87" s="579"/>
      <c r="CL87" s="579"/>
      <c r="CM87" s="579"/>
      <c r="CN87" s="579"/>
      <c r="CO87" s="579"/>
      <c r="CP87" s="579"/>
      <c r="CQ87" s="579"/>
      <c r="CR87" s="579"/>
      <c r="CS87" s="579"/>
      <c r="CT87" s="579"/>
      <c r="CU87" s="579"/>
      <c r="CV87" s="579"/>
      <c r="CW87" s="579"/>
      <c r="CX87" s="579"/>
      <c r="CY87" s="579"/>
      <c r="CZ87" s="579"/>
      <c r="DA87" s="579"/>
      <c r="DB87" s="579"/>
      <c r="DC87" s="579"/>
      <c r="DD87" s="579"/>
      <c r="DE87" s="579"/>
      <c r="DF87" s="579"/>
      <c r="DG87" s="579"/>
      <c r="DH87" s="579"/>
      <c r="DI87" s="579"/>
      <c r="DJ87" s="579"/>
      <c r="DK87" s="579"/>
      <c r="DL87" s="579"/>
      <c r="DM87" s="579"/>
      <c r="DN87" s="579"/>
      <c r="DO87" s="579"/>
      <c r="DP87" s="579"/>
      <c r="DQ87" s="579"/>
      <c r="DR87" s="579"/>
      <c r="DS87" s="579"/>
      <c r="DT87" s="579"/>
      <c r="DU87" s="579"/>
    </row>
    <row r="88" spans="1:125" s="580" customFormat="1" ht="25.5" customHeight="1">
      <c r="AI88" s="585"/>
      <c r="AJ88" s="579"/>
      <c r="AK88" s="579"/>
      <c r="AL88" s="579"/>
      <c r="AM88" s="579"/>
      <c r="AN88" s="579"/>
      <c r="AO88" s="579"/>
      <c r="AP88" s="579"/>
      <c r="AQ88" s="579"/>
      <c r="AR88" s="579"/>
      <c r="AS88" s="579"/>
      <c r="AT88" s="579"/>
      <c r="AU88" s="579"/>
      <c r="AV88" s="579"/>
      <c r="AW88" s="579"/>
      <c r="AX88" s="579"/>
      <c r="AY88" s="579"/>
      <c r="AZ88" s="579"/>
      <c r="BA88" s="579"/>
      <c r="BB88" s="579"/>
      <c r="BC88" s="579"/>
      <c r="BD88" s="579"/>
      <c r="BE88" s="579"/>
      <c r="BF88" s="579"/>
      <c r="BG88" s="579"/>
      <c r="BH88" s="579"/>
      <c r="BI88" s="579"/>
      <c r="BJ88" s="579"/>
      <c r="BK88" s="579"/>
      <c r="BL88" s="579"/>
      <c r="BM88" s="579"/>
      <c r="BN88" s="579"/>
      <c r="BO88" s="579"/>
      <c r="BP88" s="579"/>
      <c r="BQ88" s="579"/>
      <c r="BR88" s="579"/>
      <c r="BS88" s="579"/>
      <c r="BT88" s="579"/>
      <c r="BU88" s="579"/>
      <c r="BV88" s="579"/>
      <c r="BW88" s="579"/>
      <c r="BX88" s="579"/>
      <c r="BY88" s="579"/>
      <c r="BZ88" s="579"/>
      <c r="CA88" s="579"/>
      <c r="CB88" s="579"/>
      <c r="CC88" s="579"/>
      <c r="CD88" s="579"/>
      <c r="CE88" s="579"/>
      <c r="CF88" s="579"/>
      <c r="CG88" s="579"/>
      <c r="CH88" s="579"/>
      <c r="CI88" s="579"/>
      <c r="CJ88" s="579"/>
      <c r="CK88" s="579"/>
      <c r="CL88" s="579"/>
      <c r="CM88" s="579"/>
      <c r="CN88" s="579"/>
      <c r="CO88" s="579"/>
      <c r="CP88" s="579"/>
      <c r="CQ88" s="579"/>
      <c r="CR88" s="579"/>
      <c r="CS88" s="579"/>
      <c r="CT88" s="579"/>
      <c r="CU88" s="579"/>
      <c r="CV88" s="579"/>
      <c r="CW88" s="579"/>
      <c r="CX88" s="579"/>
      <c r="CY88" s="579"/>
      <c r="CZ88" s="579"/>
      <c r="DA88" s="579"/>
      <c r="DB88" s="579"/>
      <c r="DC88" s="579"/>
      <c r="DD88" s="579"/>
      <c r="DE88" s="579"/>
      <c r="DF88" s="579"/>
      <c r="DG88" s="579"/>
      <c r="DH88" s="579"/>
      <c r="DI88" s="579"/>
      <c r="DJ88" s="579"/>
      <c r="DK88" s="579"/>
      <c r="DL88" s="579"/>
      <c r="DM88" s="579"/>
      <c r="DN88" s="579"/>
      <c r="DO88" s="579"/>
      <c r="DP88" s="579"/>
      <c r="DQ88" s="579"/>
      <c r="DR88" s="579"/>
      <c r="DS88" s="579"/>
      <c r="DT88" s="579"/>
      <c r="DU88" s="579"/>
    </row>
    <row r="89" spans="1:125" s="580" customFormat="1" ht="25.5" customHeight="1">
      <c r="U89" s="628"/>
      <c r="V89" s="628"/>
      <c r="W89" s="628"/>
      <c r="X89" s="628"/>
      <c r="Y89" s="628"/>
      <c r="Z89" s="628"/>
      <c r="AA89" s="628"/>
      <c r="AB89" s="628"/>
      <c r="AC89" s="628"/>
      <c r="AD89" s="628"/>
      <c r="AE89" s="628"/>
      <c r="AF89" s="628"/>
      <c r="AG89" s="628"/>
      <c r="AH89" s="628"/>
      <c r="AI89" s="579"/>
      <c r="AJ89" s="579"/>
      <c r="AK89" s="579"/>
      <c r="AL89" s="579"/>
      <c r="AM89" s="579"/>
      <c r="AN89" s="579"/>
      <c r="AO89" s="579"/>
      <c r="AP89" s="579"/>
      <c r="AQ89" s="579"/>
      <c r="AR89" s="579"/>
      <c r="AS89" s="579"/>
      <c r="AT89" s="579"/>
      <c r="AU89" s="579"/>
      <c r="AV89" s="579"/>
      <c r="AW89" s="579"/>
      <c r="AX89" s="579"/>
      <c r="AY89" s="579"/>
      <c r="AZ89" s="579"/>
      <c r="BA89" s="579"/>
      <c r="BB89" s="579"/>
      <c r="BC89" s="579"/>
      <c r="BD89" s="579"/>
      <c r="BE89" s="579"/>
      <c r="BF89" s="579"/>
      <c r="BG89" s="579"/>
      <c r="BH89" s="579"/>
      <c r="BI89" s="579"/>
      <c r="BJ89" s="579"/>
      <c r="BK89" s="579"/>
      <c r="BL89" s="579"/>
      <c r="BM89" s="579"/>
      <c r="BN89" s="579"/>
      <c r="BO89" s="579"/>
      <c r="BP89" s="579"/>
      <c r="BQ89" s="579"/>
      <c r="BR89" s="579"/>
      <c r="BS89" s="579"/>
      <c r="BT89" s="579"/>
      <c r="BU89" s="579"/>
      <c r="BV89" s="579"/>
      <c r="BW89" s="579"/>
      <c r="BX89" s="579"/>
      <c r="BY89" s="579"/>
      <c r="BZ89" s="579"/>
      <c r="CA89" s="579"/>
      <c r="CB89" s="579"/>
      <c r="CC89" s="579"/>
      <c r="CD89" s="579"/>
      <c r="CE89" s="579"/>
      <c r="CF89" s="579"/>
      <c r="CG89" s="579"/>
      <c r="CH89" s="579"/>
      <c r="CI89" s="579"/>
      <c r="CJ89" s="579"/>
      <c r="CK89" s="579"/>
      <c r="CL89" s="579"/>
      <c r="CM89" s="579"/>
      <c r="CN89" s="579"/>
      <c r="CO89" s="579"/>
      <c r="CP89" s="579"/>
      <c r="CQ89" s="579"/>
      <c r="CR89" s="579"/>
      <c r="CS89" s="579"/>
      <c r="CT89" s="579"/>
      <c r="CU89" s="579"/>
      <c r="CV89" s="579"/>
      <c r="CW89" s="579"/>
      <c r="CX89" s="579"/>
      <c r="CY89" s="579"/>
      <c r="CZ89" s="579"/>
      <c r="DA89" s="579"/>
      <c r="DB89" s="579"/>
      <c r="DC89" s="579"/>
      <c r="DD89" s="579"/>
      <c r="DE89" s="579"/>
      <c r="DF89" s="579"/>
      <c r="DG89" s="579"/>
      <c r="DH89" s="579"/>
      <c r="DI89" s="579"/>
      <c r="DJ89" s="579"/>
      <c r="DK89" s="579"/>
      <c r="DL89" s="579"/>
      <c r="DM89" s="579"/>
      <c r="DN89" s="579"/>
      <c r="DO89" s="579"/>
      <c r="DP89" s="579"/>
      <c r="DQ89" s="579"/>
      <c r="DR89" s="579"/>
      <c r="DS89" s="579"/>
      <c r="DT89" s="579"/>
      <c r="DU89" s="579"/>
    </row>
    <row r="90" spans="1:125" s="580" customFormat="1" ht="25.5" customHeight="1">
      <c r="U90" s="628"/>
      <c r="V90" s="628"/>
      <c r="W90" s="628"/>
      <c r="X90" s="628"/>
      <c r="Y90" s="628"/>
      <c r="Z90" s="628"/>
      <c r="AA90" s="628"/>
      <c r="AB90" s="628"/>
      <c r="AC90" s="628"/>
      <c r="AD90" s="628"/>
      <c r="AE90" s="628"/>
      <c r="AF90" s="628"/>
      <c r="AG90" s="628"/>
      <c r="AH90" s="628"/>
      <c r="AI90" s="579"/>
      <c r="AJ90" s="579"/>
      <c r="AK90" s="579"/>
      <c r="AL90" s="579"/>
      <c r="AM90" s="579"/>
      <c r="AN90" s="579"/>
      <c r="AO90" s="579"/>
      <c r="AP90" s="579"/>
      <c r="AQ90" s="579"/>
      <c r="AR90" s="579"/>
      <c r="AS90" s="579"/>
      <c r="AT90" s="579"/>
      <c r="AU90" s="579"/>
      <c r="AV90" s="579"/>
      <c r="AW90" s="579"/>
      <c r="AX90" s="579"/>
      <c r="AY90" s="579"/>
      <c r="AZ90" s="579"/>
      <c r="BA90" s="579"/>
      <c r="BB90" s="579"/>
      <c r="BC90" s="579"/>
      <c r="BD90" s="579"/>
      <c r="BE90" s="579"/>
      <c r="BF90" s="579"/>
      <c r="BG90" s="579"/>
      <c r="BH90" s="579"/>
      <c r="BI90" s="579"/>
      <c r="BJ90" s="579"/>
      <c r="BK90" s="579"/>
      <c r="BL90" s="579"/>
      <c r="BM90" s="579"/>
      <c r="BN90" s="579"/>
      <c r="BO90" s="579"/>
      <c r="BP90" s="579"/>
      <c r="BQ90" s="579"/>
      <c r="BR90" s="579"/>
      <c r="BS90" s="579"/>
      <c r="BT90" s="579"/>
      <c r="BU90" s="579"/>
      <c r="BV90" s="579"/>
      <c r="BW90" s="579"/>
      <c r="BX90" s="579"/>
      <c r="BY90" s="579"/>
      <c r="BZ90" s="579"/>
      <c r="CA90" s="579"/>
      <c r="CB90" s="579"/>
      <c r="CC90" s="579"/>
      <c r="CD90" s="579"/>
      <c r="CE90" s="579"/>
      <c r="CF90" s="579"/>
      <c r="CG90" s="579"/>
      <c r="CH90" s="579"/>
      <c r="CI90" s="579"/>
      <c r="CJ90" s="579"/>
      <c r="CK90" s="579"/>
      <c r="CL90" s="579"/>
      <c r="CM90" s="579"/>
      <c r="CN90" s="579"/>
      <c r="CO90" s="579"/>
      <c r="CP90" s="579"/>
      <c r="CQ90" s="579"/>
      <c r="CR90" s="579"/>
      <c r="CS90" s="579"/>
      <c r="CT90" s="579"/>
      <c r="CU90" s="579"/>
      <c r="CV90" s="579"/>
      <c r="CW90" s="579"/>
      <c r="CX90" s="579"/>
      <c r="CY90" s="579"/>
      <c r="CZ90" s="579"/>
      <c r="DA90" s="579"/>
      <c r="DB90" s="579"/>
      <c r="DC90" s="579"/>
      <c r="DD90" s="579"/>
      <c r="DE90" s="579"/>
      <c r="DF90" s="579"/>
      <c r="DG90" s="579"/>
      <c r="DH90" s="579"/>
      <c r="DI90" s="579"/>
      <c r="DJ90" s="579"/>
      <c r="DK90" s="579"/>
      <c r="DL90" s="579"/>
      <c r="DM90" s="579"/>
      <c r="DN90" s="579"/>
      <c r="DO90" s="579"/>
      <c r="DP90" s="579"/>
      <c r="DQ90" s="579"/>
      <c r="DR90" s="579"/>
      <c r="DS90" s="579"/>
      <c r="DT90" s="579"/>
      <c r="DU90" s="579"/>
    </row>
    <row r="91" spans="1:125" s="580" customFormat="1" ht="3" customHeight="1">
      <c r="U91" s="628"/>
      <c r="V91" s="628"/>
      <c r="W91" s="628"/>
      <c r="X91" s="628"/>
      <c r="Y91" s="628"/>
      <c r="Z91" s="628"/>
      <c r="AA91" s="628"/>
      <c r="AB91" s="628"/>
      <c r="AC91" s="628"/>
      <c r="AD91" s="628"/>
      <c r="AE91" s="628"/>
      <c r="AF91" s="628"/>
      <c r="AG91" s="628"/>
      <c r="AH91" s="628"/>
      <c r="AI91" s="579"/>
      <c r="AJ91" s="579"/>
      <c r="AK91" s="579"/>
      <c r="AL91" s="579"/>
      <c r="AM91" s="579"/>
      <c r="AN91" s="579"/>
      <c r="AO91" s="579"/>
      <c r="AP91" s="579"/>
      <c r="AQ91" s="579"/>
      <c r="AR91" s="579"/>
      <c r="AS91" s="579"/>
      <c r="AT91" s="579"/>
      <c r="AU91" s="579"/>
      <c r="AV91" s="579"/>
      <c r="AW91" s="579"/>
      <c r="AX91" s="579"/>
      <c r="AY91" s="579"/>
      <c r="AZ91" s="579"/>
      <c r="BA91" s="579"/>
      <c r="BB91" s="579"/>
      <c r="BC91" s="579"/>
      <c r="BD91" s="579"/>
      <c r="BE91" s="579"/>
      <c r="BF91" s="579"/>
      <c r="BG91" s="579"/>
      <c r="BH91" s="579"/>
      <c r="BI91" s="579"/>
      <c r="BJ91" s="579"/>
      <c r="BK91" s="579"/>
      <c r="BL91" s="579"/>
      <c r="BM91" s="579"/>
      <c r="BN91" s="579"/>
      <c r="BO91" s="579"/>
      <c r="BP91" s="579"/>
      <c r="BQ91" s="579"/>
      <c r="BR91" s="579"/>
      <c r="BS91" s="579"/>
      <c r="BT91" s="579"/>
      <c r="BU91" s="579"/>
      <c r="BV91" s="579"/>
      <c r="BW91" s="579"/>
      <c r="BX91" s="579"/>
      <c r="BY91" s="579"/>
      <c r="BZ91" s="579"/>
      <c r="CA91" s="579"/>
      <c r="CB91" s="579"/>
      <c r="CC91" s="579"/>
      <c r="CD91" s="579"/>
      <c r="CE91" s="579"/>
      <c r="CF91" s="579"/>
      <c r="CG91" s="579"/>
      <c r="CH91" s="579"/>
      <c r="CI91" s="579"/>
      <c r="CJ91" s="579"/>
      <c r="CK91" s="579"/>
      <c r="CL91" s="579"/>
      <c r="CM91" s="579"/>
      <c r="CN91" s="579"/>
      <c r="CO91" s="579"/>
      <c r="CP91" s="579"/>
      <c r="CQ91" s="579"/>
      <c r="CR91" s="579"/>
      <c r="CS91" s="579"/>
      <c r="CT91" s="579"/>
      <c r="CU91" s="579"/>
      <c r="CV91" s="579"/>
      <c r="CW91" s="579"/>
      <c r="CX91" s="579"/>
      <c r="CY91" s="579"/>
      <c r="CZ91" s="579"/>
      <c r="DA91" s="579"/>
      <c r="DB91" s="579"/>
      <c r="DC91" s="579"/>
      <c r="DD91" s="579"/>
      <c r="DE91" s="579"/>
      <c r="DF91" s="579"/>
      <c r="DG91" s="579"/>
      <c r="DH91" s="579"/>
      <c r="DI91" s="579"/>
      <c r="DJ91" s="579"/>
      <c r="DK91" s="579"/>
      <c r="DL91" s="579"/>
      <c r="DM91" s="579"/>
      <c r="DN91" s="579"/>
      <c r="DO91" s="579"/>
      <c r="DP91" s="579"/>
      <c r="DQ91" s="579"/>
      <c r="DR91" s="579"/>
      <c r="DS91" s="579"/>
      <c r="DT91" s="579"/>
      <c r="DU91" s="579"/>
    </row>
    <row r="92" spans="1:125" s="580" customFormat="1" ht="25.5" customHeight="1">
      <c r="A92" s="628"/>
      <c r="S92" s="628"/>
      <c r="T92" s="628"/>
      <c r="U92" s="628"/>
      <c r="V92" s="628"/>
      <c r="W92" s="628"/>
      <c r="X92" s="628"/>
      <c r="Y92" s="628"/>
      <c r="Z92" s="628"/>
      <c r="AA92" s="628"/>
      <c r="AB92" s="628"/>
      <c r="AC92" s="628"/>
      <c r="AD92" s="628"/>
      <c r="AE92" s="628"/>
      <c r="AF92" s="628"/>
      <c r="AG92" s="628"/>
      <c r="AH92" s="628"/>
      <c r="AI92" s="579"/>
      <c r="AJ92" s="579"/>
      <c r="AK92" s="579"/>
      <c r="AL92" s="579"/>
      <c r="AM92" s="579"/>
      <c r="AN92" s="579"/>
      <c r="AO92" s="579"/>
      <c r="AP92" s="579"/>
      <c r="AQ92" s="579"/>
      <c r="AR92" s="579"/>
      <c r="AS92" s="579"/>
      <c r="AT92" s="579"/>
      <c r="AU92" s="579"/>
      <c r="AV92" s="579"/>
      <c r="AW92" s="579"/>
      <c r="AX92" s="579"/>
      <c r="AY92" s="579"/>
      <c r="AZ92" s="579"/>
      <c r="BA92" s="579"/>
      <c r="BB92" s="579"/>
      <c r="BC92" s="579"/>
      <c r="BD92" s="579"/>
      <c r="BE92" s="579"/>
      <c r="BF92" s="579"/>
      <c r="BG92" s="579"/>
      <c r="BH92" s="579"/>
      <c r="BI92" s="579"/>
      <c r="BJ92" s="579"/>
      <c r="BK92" s="579"/>
      <c r="BL92" s="579"/>
      <c r="BM92" s="579"/>
      <c r="BN92" s="579"/>
      <c r="BO92" s="579"/>
      <c r="BP92" s="579"/>
      <c r="BQ92" s="579"/>
      <c r="BR92" s="579"/>
      <c r="BS92" s="579"/>
      <c r="BT92" s="579"/>
      <c r="BU92" s="579"/>
      <c r="BV92" s="579"/>
      <c r="BW92" s="579"/>
      <c r="BX92" s="579"/>
      <c r="BY92" s="579"/>
      <c r="BZ92" s="579"/>
      <c r="CA92" s="579"/>
      <c r="CB92" s="579"/>
      <c r="CC92" s="579"/>
      <c r="CD92" s="579"/>
      <c r="CE92" s="579"/>
      <c r="CF92" s="579"/>
      <c r="CG92" s="579"/>
      <c r="CH92" s="579"/>
      <c r="CI92" s="579"/>
      <c r="CJ92" s="579"/>
      <c r="CK92" s="579"/>
      <c r="CL92" s="579"/>
      <c r="CM92" s="579"/>
      <c r="CN92" s="579"/>
      <c r="CO92" s="579"/>
      <c r="CP92" s="579"/>
      <c r="CQ92" s="579"/>
      <c r="CR92" s="579"/>
      <c r="CS92" s="579"/>
      <c r="CT92" s="579"/>
      <c r="CU92" s="579"/>
      <c r="CV92" s="579"/>
      <c r="CW92" s="579"/>
      <c r="CX92" s="579"/>
      <c r="CY92" s="579"/>
      <c r="CZ92" s="579"/>
      <c r="DA92" s="579"/>
      <c r="DB92" s="579"/>
      <c r="DC92" s="579"/>
      <c r="DD92" s="579"/>
      <c r="DE92" s="579"/>
      <c r="DF92" s="579"/>
      <c r="DG92" s="579"/>
      <c r="DH92" s="579"/>
      <c r="DI92" s="579"/>
      <c r="DJ92" s="579"/>
      <c r="DK92" s="579"/>
      <c r="DL92" s="579"/>
      <c r="DM92" s="579"/>
      <c r="DN92" s="579"/>
      <c r="DO92" s="579"/>
      <c r="DP92" s="579"/>
      <c r="DQ92" s="579"/>
      <c r="DR92" s="579"/>
      <c r="DS92" s="579"/>
      <c r="DT92" s="579"/>
      <c r="DU92" s="579"/>
    </row>
    <row r="93" spans="1:125" s="580" customFormat="1" ht="25.5" customHeight="1">
      <c r="A93" s="628"/>
      <c r="B93" s="628"/>
      <c r="C93" s="628"/>
      <c r="D93" s="628"/>
      <c r="E93" s="628"/>
      <c r="F93" s="628"/>
      <c r="G93" s="628"/>
      <c r="H93" s="628"/>
      <c r="I93" s="628"/>
      <c r="J93" s="628"/>
      <c r="K93" s="628"/>
      <c r="L93" s="628"/>
      <c r="M93" s="628"/>
      <c r="N93" s="628"/>
      <c r="O93" s="628"/>
      <c r="P93" s="628"/>
      <c r="Q93" s="628"/>
      <c r="R93" s="628"/>
      <c r="S93" s="628"/>
      <c r="T93" s="628"/>
      <c r="U93" s="628"/>
      <c r="V93" s="628"/>
      <c r="W93" s="628"/>
      <c r="X93" s="628"/>
      <c r="Y93" s="628"/>
      <c r="Z93" s="628"/>
      <c r="AA93" s="628"/>
      <c r="AB93" s="628"/>
      <c r="AC93" s="628"/>
      <c r="AD93" s="628"/>
      <c r="AE93" s="628"/>
      <c r="AF93" s="628"/>
      <c r="AG93" s="628"/>
      <c r="AH93" s="628"/>
      <c r="AI93" s="579"/>
      <c r="AJ93" s="579"/>
      <c r="AK93" s="579"/>
      <c r="AL93" s="579"/>
      <c r="AM93" s="579"/>
      <c r="AN93" s="579"/>
      <c r="AO93" s="579"/>
      <c r="AP93" s="579"/>
      <c r="AQ93" s="579"/>
      <c r="AR93" s="579"/>
      <c r="AS93" s="579"/>
      <c r="AT93" s="579"/>
      <c r="AU93" s="579"/>
      <c r="AV93" s="579"/>
      <c r="AW93" s="579"/>
      <c r="AX93" s="579"/>
      <c r="AY93" s="579"/>
      <c r="AZ93" s="579"/>
      <c r="BA93" s="579"/>
      <c r="BB93" s="579"/>
      <c r="BC93" s="579"/>
      <c r="BD93" s="579"/>
      <c r="BE93" s="579"/>
      <c r="BF93" s="579"/>
      <c r="BG93" s="579"/>
      <c r="BH93" s="579"/>
      <c r="BI93" s="579"/>
      <c r="BJ93" s="579"/>
      <c r="BK93" s="579"/>
      <c r="BL93" s="579"/>
      <c r="BM93" s="579"/>
      <c r="BN93" s="579"/>
      <c r="BO93" s="579"/>
      <c r="BP93" s="579"/>
      <c r="BQ93" s="579"/>
      <c r="BR93" s="579"/>
      <c r="BS93" s="579"/>
      <c r="BT93" s="579"/>
      <c r="BU93" s="579"/>
      <c r="BV93" s="579"/>
      <c r="BW93" s="579"/>
      <c r="BX93" s="579"/>
      <c r="BY93" s="579"/>
      <c r="BZ93" s="579"/>
      <c r="CA93" s="579"/>
      <c r="CB93" s="579"/>
      <c r="CC93" s="579"/>
      <c r="CD93" s="579"/>
      <c r="CE93" s="579"/>
      <c r="CF93" s="579"/>
      <c r="CG93" s="579"/>
      <c r="CH93" s="579"/>
      <c r="CI93" s="579"/>
      <c r="CJ93" s="579"/>
      <c r="CK93" s="579"/>
      <c r="CL93" s="579"/>
      <c r="CM93" s="579"/>
      <c r="CN93" s="579"/>
      <c r="CO93" s="579"/>
      <c r="CP93" s="579"/>
      <c r="CQ93" s="579"/>
      <c r="CR93" s="579"/>
      <c r="CS93" s="579"/>
      <c r="CT93" s="579"/>
      <c r="CU93" s="579"/>
      <c r="CV93" s="579"/>
      <c r="CW93" s="579"/>
      <c r="CX93" s="579"/>
      <c r="CY93" s="579"/>
      <c r="CZ93" s="579"/>
      <c r="DA93" s="579"/>
      <c r="DB93" s="579"/>
      <c r="DC93" s="579"/>
      <c r="DD93" s="579"/>
      <c r="DE93" s="579"/>
      <c r="DF93" s="579"/>
      <c r="DG93" s="579"/>
      <c r="DH93" s="579"/>
      <c r="DI93" s="579"/>
      <c r="DJ93" s="579"/>
      <c r="DK93" s="579"/>
      <c r="DL93" s="579"/>
      <c r="DM93" s="579"/>
      <c r="DN93" s="579"/>
      <c r="DO93" s="579"/>
      <c r="DP93" s="579"/>
      <c r="DQ93" s="579"/>
      <c r="DR93" s="579"/>
      <c r="DS93" s="579"/>
      <c r="DT93" s="579"/>
      <c r="DU93" s="579"/>
    </row>
    <row r="94" spans="1:125" s="580" customFormat="1" ht="25.5" customHeight="1">
      <c r="A94" s="628"/>
      <c r="B94" s="628"/>
      <c r="C94" s="628"/>
      <c r="D94" s="628"/>
      <c r="E94" s="628"/>
      <c r="F94" s="628"/>
      <c r="G94" s="628"/>
      <c r="H94" s="628"/>
      <c r="I94" s="628"/>
      <c r="J94" s="628"/>
      <c r="K94" s="628"/>
      <c r="L94" s="628"/>
      <c r="M94" s="628"/>
      <c r="N94" s="628"/>
      <c r="O94" s="628"/>
      <c r="P94" s="628"/>
      <c r="Q94" s="628"/>
      <c r="R94" s="628"/>
      <c r="S94" s="628"/>
      <c r="T94" s="628"/>
      <c r="U94" s="625"/>
      <c r="V94" s="625"/>
      <c r="W94" s="625"/>
      <c r="X94" s="625"/>
      <c r="Y94" s="625"/>
      <c r="Z94" s="625"/>
      <c r="AA94" s="625"/>
      <c r="AB94" s="680"/>
      <c r="AC94" s="681"/>
      <c r="AD94" s="681"/>
      <c r="AE94" s="681"/>
      <c r="AF94" s="681"/>
      <c r="AG94" s="681"/>
      <c r="AH94" s="628"/>
      <c r="AI94" s="579"/>
      <c r="AJ94" s="579"/>
      <c r="AK94" s="579"/>
      <c r="AL94" s="579"/>
      <c r="AM94" s="579"/>
      <c r="AN94" s="579"/>
      <c r="AO94" s="579"/>
      <c r="AP94" s="579"/>
      <c r="AQ94" s="579"/>
      <c r="AR94" s="579"/>
      <c r="AS94" s="579"/>
      <c r="AT94" s="579"/>
      <c r="AU94" s="579"/>
      <c r="AV94" s="579"/>
      <c r="AW94" s="579"/>
      <c r="AX94" s="579"/>
      <c r="AY94" s="579"/>
      <c r="AZ94" s="579"/>
      <c r="BA94" s="579"/>
      <c r="BB94" s="579"/>
      <c r="BC94" s="579"/>
      <c r="BD94" s="579"/>
      <c r="BE94" s="579"/>
      <c r="BF94" s="579"/>
      <c r="BG94" s="579"/>
      <c r="BH94" s="579"/>
      <c r="BI94" s="579"/>
      <c r="BJ94" s="579"/>
      <c r="BK94" s="579"/>
      <c r="BL94" s="579"/>
      <c r="BM94" s="579"/>
      <c r="BN94" s="579"/>
      <c r="BO94" s="579"/>
      <c r="BP94" s="579"/>
      <c r="BQ94" s="579"/>
      <c r="BR94" s="579"/>
      <c r="BS94" s="579"/>
      <c r="BT94" s="579"/>
      <c r="BU94" s="579"/>
      <c r="BV94" s="579"/>
      <c r="BW94" s="579"/>
      <c r="BX94" s="579"/>
      <c r="BY94" s="579"/>
      <c r="BZ94" s="579"/>
      <c r="CA94" s="579"/>
      <c r="CB94" s="579"/>
      <c r="CC94" s="579"/>
      <c r="CD94" s="579"/>
      <c r="CE94" s="579"/>
      <c r="CF94" s="579"/>
      <c r="CG94" s="579"/>
      <c r="CH94" s="579"/>
      <c r="CI94" s="579"/>
      <c r="CJ94" s="579"/>
      <c r="CK94" s="579"/>
      <c r="CL94" s="579"/>
      <c r="CM94" s="579"/>
      <c r="CN94" s="579"/>
      <c r="CO94" s="579"/>
      <c r="CP94" s="579"/>
      <c r="CQ94" s="579"/>
      <c r="CR94" s="579"/>
      <c r="CS94" s="579"/>
      <c r="CT94" s="579"/>
      <c r="CU94" s="579"/>
      <c r="CV94" s="579"/>
      <c r="CW94" s="579"/>
      <c r="CX94" s="579"/>
      <c r="CY94" s="579"/>
      <c r="CZ94" s="579"/>
      <c r="DA94" s="579"/>
      <c r="DB94" s="579"/>
      <c r="DC94" s="579"/>
      <c r="DD94" s="579"/>
      <c r="DE94" s="579"/>
      <c r="DF94" s="579"/>
      <c r="DG94" s="579"/>
      <c r="DH94" s="579"/>
      <c r="DI94" s="579"/>
      <c r="DJ94" s="579"/>
      <c r="DK94" s="579"/>
      <c r="DL94" s="579"/>
      <c r="DM94" s="579"/>
      <c r="DN94" s="579"/>
      <c r="DO94" s="579"/>
      <c r="DP94" s="579"/>
      <c r="DQ94" s="579"/>
      <c r="DR94" s="579"/>
      <c r="DS94" s="579"/>
      <c r="DT94" s="579"/>
      <c r="DU94" s="579"/>
    </row>
    <row r="95" spans="1:125" s="580" customFormat="1" ht="25.5" customHeight="1">
      <c r="A95" s="628"/>
      <c r="B95" s="628"/>
      <c r="C95" s="628"/>
      <c r="D95" s="628"/>
      <c r="E95" s="628"/>
      <c r="F95" s="628"/>
      <c r="G95" s="628"/>
      <c r="H95" s="628"/>
      <c r="I95" s="628"/>
      <c r="J95" s="628"/>
      <c r="K95" s="628"/>
      <c r="L95" s="628"/>
      <c r="M95" s="628"/>
      <c r="N95" s="628"/>
      <c r="O95" s="628"/>
      <c r="P95" s="628"/>
      <c r="Q95" s="628"/>
      <c r="R95" s="628"/>
      <c r="S95" s="628"/>
      <c r="T95" s="628"/>
      <c r="U95" s="628"/>
      <c r="V95" s="628"/>
      <c r="W95" s="628"/>
      <c r="X95" s="628"/>
      <c r="Y95" s="628"/>
      <c r="Z95" s="628"/>
      <c r="AA95" s="628"/>
      <c r="AB95" s="628"/>
      <c r="AC95" s="628"/>
      <c r="AD95" s="628"/>
      <c r="AE95" s="628"/>
      <c r="AF95" s="628"/>
      <c r="AG95" s="628"/>
      <c r="AH95" s="628"/>
      <c r="AI95" s="579"/>
      <c r="AJ95" s="579"/>
      <c r="AK95" s="579"/>
      <c r="AL95" s="579"/>
      <c r="AM95" s="579"/>
      <c r="AN95" s="579"/>
      <c r="AO95" s="579"/>
      <c r="AP95" s="579"/>
      <c r="AQ95" s="579"/>
      <c r="AR95" s="579"/>
      <c r="AS95" s="579"/>
      <c r="AT95" s="579"/>
      <c r="AU95" s="579"/>
      <c r="AV95" s="579"/>
      <c r="AW95" s="579"/>
      <c r="AX95" s="579"/>
      <c r="AY95" s="579"/>
      <c r="AZ95" s="579"/>
      <c r="BA95" s="579"/>
      <c r="BB95" s="579"/>
      <c r="BC95" s="579"/>
      <c r="BD95" s="579"/>
      <c r="BE95" s="579"/>
      <c r="BF95" s="579"/>
      <c r="BG95" s="579"/>
      <c r="BH95" s="579"/>
      <c r="BI95" s="579"/>
      <c r="BJ95" s="579"/>
      <c r="BK95" s="579"/>
      <c r="BL95" s="579"/>
      <c r="BM95" s="579"/>
      <c r="BN95" s="579"/>
      <c r="BO95" s="579"/>
      <c r="BP95" s="579"/>
      <c r="BQ95" s="579"/>
      <c r="BR95" s="579"/>
      <c r="BS95" s="579"/>
      <c r="BT95" s="579"/>
      <c r="BU95" s="579"/>
      <c r="BV95" s="579"/>
      <c r="BW95" s="579"/>
      <c r="BX95" s="579"/>
      <c r="BY95" s="579"/>
      <c r="BZ95" s="579"/>
      <c r="CA95" s="579"/>
      <c r="CB95" s="579"/>
      <c r="CC95" s="579"/>
      <c r="CD95" s="579"/>
      <c r="CE95" s="579"/>
      <c r="CF95" s="579"/>
      <c r="CG95" s="579"/>
      <c r="CH95" s="579"/>
      <c r="CI95" s="579"/>
      <c r="CJ95" s="579"/>
      <c r="CK95" s="579"/>
      <c r="CL95" s="579"/>
      <c r="CM95" s="579"/>
      <c r="CN95" s="579"/>
      <c r="CO95" s="579"/>
      <c r="CP95" s="579"/>
      <c r="CQ95" s="579"/>
      <c r="CR95" s="579"/>
      <c r="CS95" s="579"/>
      <c r="CT95" s="579"/>
      <c r="CU95" s="579"/>
      <c r="CV95" s="579"/>
      <c r="CW95" s="579"/>
      <c r="CX95" s="579"/>
      <c r="CY95" s="579"/>
      <c r="CZ95" s="579"/>
      <c r="DA95" s="579"/>
      <c r="DB95" s="579"/>
      <c r="DC95" s="579"/>
      <c r="DD95" s="579"/>
      <c r="DE95" s="579"/>
      <c r="DF95" s="579"/>
      <c r="DG95" s="579"/>
      <c r="DH95" s="579"/>
      <c r="DI95" s="579"/>
      <c r="DJ95" s="579"/>
      <c r="DK95" s="579"/>
      <c r="DL95" s="579"/>
      <c r="DM95" s="579"/>
      <c r="DN95" s="579"/>
      <c r="DO95" s="579"/>
      <c r="DP95" s="579"/>
      <c r="DQ95" s="579"/>
      <c r="DR95" s="579"/>
      <c r="DS95" s="579"/>
      <c r="DT95" s="579"/>
      <c r="DU95" s="579"/>
    </row>
    <row r="96" spans="1:125" s="580" customFormat="1" ht="25.5" customHeight="1">
      <c r="A96" s="628"/>
      <c r="B96" s="628"/>
      <c r="C96" s="628"/>
      <c r="D96" s="628"/>
      <c r="E96" s="628"/>
      <c r="F96" s="628"/>
      <c r="G96" s="628"/>
      <c r="H96" s="628"/>
      <c r="I96" s="628"/>
      <c r="J96" s="628"/>
      <c r="K96" s="628"/>
      <c r="L96" s="628"/>
      <c r="M96" s="628"/>
      <c r="N96" s="628"/>
      <c r="O96" s="628"/>
      <c r="P96" s="628"/>
      <c r="Q96" s="628"/>
      <c r="R96" s="628"/>
      <c r="S96" s="628"/>
      <c r="T96" s="628"/>
      <c r="U96" s="628"/>
      <c r="V96" s="628"/>
      <c r="W96" s="628"/>
      <c r="X96" s="628"/>
      <c r="Y96" s="628"/>
      <c r="Z96" s="628"/>
      <c r="AA96" s="628"/>
      <c r="AB96" s="628"/>
      <c r="AC96" s="628"/>
      <c r="AD96" s="628"/>
      <c r="AE96" s="628"/>
      <c r="AF96" s="628"/>
      <c r="AG96" s="628"/>
      <c r="AH96" s="628"/>
      <c r="AI96" s="579"/>
      <c r="AJ96" s="579"/>
      <c r="AK96" s="579"/>
      <c r="AL96" s="579"/>
      <c r="AM96" s="579"/>
      <c r="AN96" s="579"/>
      <c r="AO96" s="579"/>
      <c r="AP96" s="579"/>
      <c r="AQ96" s="579"/>
      <c r="AR96" s="579"/>
      <c r="AS96" s="579"/>
      <c r="AT96" s="579"/>
      <c r="AU96" s="579"/>
      <c r="AV96" s="579"/>
      <c r="AW96" s="579"/>
      <c r="AX96" s="579"/>
      <c r="AY96" s="579"/>
      <c r="AZ96" s="579"/>
      <c r="BA96" s="579"/>
      <c r="BB96" s="579"/>
      <c r="BC96" s="579"/>
      <c r="BD96" s="579"/>
      <c r="BE96" s="579"/>
      <c r="BF96" s="579"/>
      <c r="BG96" s="579"/>
      <c r="BH96" s="579"/>
      <c r="BI96" s="579"/>
      <c r="BJ96" s="579"/>
      <c r="BK96" s="579"/>
      <c r="BL96" s="579"/>
      <c r="BM96" s="579"/>
      <c r="BN96" s="579"/>
      <c r="BO96" s="579"/>
      <c r="BP96" s="579"/>
      <c r="BQ96" s="579"/>
      <c r="BR96" s="579"/>
      <c r="BS96" s="579"/>
      <c r="BT96" s="579"/>
      <c r="BU96" s="579"/>
      <c r="BV96" s="579"/>
      <c r="BW96" s="579"/>
      <c r="BX96" s="579"/>
      <c r="BY96" s="579"/>
      <c r="BZ96" s="579"/>
      <c r="CA96" s="579"/>
      <c r="CB96" s="579"/>
      <c r="CC96" s="579"/>
      <c r="CD96" s="579"/>
      <c r="CE96" s="579"/>
      <c r="CF96" s="579"/>
      <c r="CG96" s="579"/>
      <c r="CH96" s="579"/>
      <c r="CI96" s="579"/>
      <c r="CJ96" s="579"/>
      <c r="CK96" s="579"/>
      <c r="CL96" s="579"/>
      <c r="CM96" s="579"/>
      <c r="CN96" s="579"/>
      <c r="CO96" s="579"/>
      <c r="CP96" s="579"/>
      <c r="CQ96" s="579"/>
      <c r="CR96" s="579"/>
      <c r="CS96" s="579"/>
      <c r="CT96" s="579"/>
      <c r="CU96" s="579"/>
      <c r="CV96" s="579"/>
      <c r="CW96" s="579"/>
      <c r="CX96" s="579"/>
      <c r="CY96" s="579"/>
      <c r="CZ96" s="579"/>
      <c r="DA96" s="579"/>
      <c r="DB96" s="579"/>
      <c r="DC96" s="579"/>
      <c r="DD96" s="579"/>
      <c r="DE96" s="579"/>
      <c r="DF96" s="579"/>
      <c r="DG96" s="579"/>
      <c r="DH96" s="579"/>
      <c r="DI96" s="579"/>
      <c r="DJ96" s="579"/>
      <c r="DK96" s="579"/>
      <c r="DL96" s="579"/>
      <c r="DM96" s="579"/>
      <c r="DN96" s="579"/>
      <c r="DO96" s="579"/>
      <c r="DP96" s="579"/>
      <c r="DQ96" s="579"/>
      <c r="DR96" s="579"/>
      <c r="DS96" s="579"/>
      <c r="DT96" s="579"/>
      <c r="DU96" s="579"/>
    </row>
    <row r="97" spans="1:125" s="580" customFormat="1" ht="25.5" customHeight="1">
      <c r="A97" s="628"/>
      <c r="B97" s="628"/>
      <c r="C97" s="628"/>
      <c r="D97" s="628"/>
      <c r="E97" s="628"/>
      <c r="F97" s="628"/>
      <c r="G97" s="628"/>
      <c r="H97" s="628"/>
      <c r="I97" s="628"/>
      <c r="J97" s="628"/>
      <c r="K97" s="628"/>
      <c r="L97" s="628"/>
      <c r="M97" s="628"/>
      <c r="N97" s="628"/>
      <c r="O97" s="628"/>
      <c r="P97" s="628"/>
      <c r="Q97" s="628"/>
      <c r="R97" s="628"/>
      <c r="S97" s="625"/>
      <c r="T97" s="625"/>
      <c r="U97" s="628"/>
      <c r="V97" s="628"/>
      <c r="W97" s="628"/>
      <c r="X97" s="628"/>
      <c r="Y97" s="628"/>
      <c r="Z97" s="628"/>
      <c r="AA97" s="628"/>
      <c r="AB97" s="628"/>
      <c r="AC97" s="628"/>
      <c r="AD97" s="628"/>
      <c r="AE97" s="628"/>
      <c r="AF97" s="628"/>
      <c r="AG97" s="628"/>
      <c r="AH97" s="628"/>
      <c r="AI97" s="579"/>
      <c r="AJ97" s="579"/>
      <c r="AK97" s="579"/>
      <c r="AL97" s="579"/>
      <c r="AM97" s="579"/>
      <c r="AN97" s="579"/>
      <c r="AO97" s="579"/>
      <c r="AP97" s="579"/>
      <c r="AQ97" s="579"/>
      <c r="AR97" s="579"/>
      <c r="AS97" s="579"/>
      <c r="AT97" s="579"/>
      <c r="AU97" s="579"/>
      <c r="AV97" s="579"/>
      <c r="AW97" s="579"/>
      <c r="AX97" s="579"/>
      <c r="AY97" s="579"/>
      <c r="AZ97" s="579"/>
      <c r="BA97" s="579"/>
      <c r="BB97" s="579"/>
      <c r="BC97" s="579"/>
      <c r="BD97" s="579"/>
      <c r="BE97" s="579"/>
      <c r="BF97" s="579"/>
      <c r="BG97" s="579"/>
      <c r="BH97" s="579"/>
      <c r="BI97" s="579"/>
      <c r="BJ97" s="579"/>
      <c r="BK97" s="579"/>
      <c r="BL97" s="579"/>
      <c r="BM97" s="579"/>
      <c r="BN97" s="579"/>
      <c r="BO97" s="579"/>
      <c r="BP97" s="579"/>
      <c r="BQ97" s="579"/>
      <c r="BR97" s="579"/>
      <c r="BS97" s="579"/>
      <c r="BT97" s="579"/>
      <c r="BU97" s="579"/>
      <c r="BV97" s="579"/>
      <c r="BW97" s="579"/>
      <c r="BX97" s="579"/>
      <c r="BY97" s="579"/>
      <c r="BZ97" s="579"/>
      <c r="CA97" s="579"/>
      <c r="CB97" s="579"/>
      <c r="CC97" s="579"/>
      <c r="CD97" s="579"/>
      <c r="CE97" s="579"/>
      <c r="CF97" s="579"/>
      <c r="CG97" s="579"/>
      <c r="CH97" s="579"/>
      <c r="CI97" s="579"/>
      <c r="CJ97" s="579"/>
      <c r="CK97" s="579"/>
      <c r="CL97" s="579"/>
      <c r="CM97" s="579"/>
      <c r="CN97" s="579"/>
      <c r="CO97" s="579"/>
      <c r="CP97" s="579"/>
      <c r="CQ97" s="579"/>
      <c r="CR97" s="579"/>
      <c r="CS97" s="579"/>
      <c r="CT97" s="579"/>
      <c r="CU97" s="579"/>
      <c r="CV97" s="579"/>
      <c r="CW97" s="579"/>
      <c r="CX97" s="579"/>
      <c r="CY97" s="579"/>
      <c r="CZ97" s="579"/>
      <c r="DA97" s="579"/>
      <c r="DB97" s="579"/>
      <c r="DC97" s="579"/>
      <c r="DD97" s="579"/>
      <c r="DE97" s="579"/>
      <c r="DF97" s="579"/>
      <c r="DG97" s="579"/>
      <c r="DH97" s="579"/>
      <c r="DI97" s="579"/>
      <c r="DJ97" s="579"/>
      <c r="DK97" s="579"/>
      <c r="DL97" s="579"/>
      <c r="DM97" s="579"/>
      <c r="DN97" s="579"/>
      <c r="DO97" s="579"/>
      <c r="DP97" s="579"/>
      <c r="DQ97" s="579"/>
      <c r="DR97" s="579"/>
      <c r="DS97" s="579"/>
      <c r="DT97" s="579"/>
      <c r="DU97" s="579"/>
    </row>
    <row r="98" spans="1:125" s="580" customFormat="1" ht="25.5" customHeight="1">
      <c r="A98" s="628"/>
      <c r="B98" s="628"/>
      <c r="C98" s="628"/>
      <c r="D98" s="628"/>
      <c r="E98" s="628"/>
      <c r="F98" s="628"/>
      <c r="G98" s="628"/>
      <c r="H98" s="628"/>
      <c r="I98" s="628"/>
      <c r="J98" s="628"/>
      <c r="K98" s="628"/>
      <c r="L98" s="628"/>
      <c r="M98" s="628"/>
      <c r="N98" s="628"/>
      <c r="O98" s="628"/>
      <c r="P98" s="628"/>
      <c r="Q98" s="628"/>
      <c r="R98" s="628"/>
      <c r="S98" s="628"/>
      <c r="T98" s="628"/>
      <c r="U98" s="628"/>
      <c r="V98" s="628"/>
      <c r="W98" s="628"/>
      <c r="X98" s="628"/>
      <c r="Y98" s="628"/>
      <c r="Z98" s="628"/>
      <c r="AA98" s="628"/>
      <c r="AB98" s="628"/>
      <c r="AC98" s="628"/>
      <c r="AD98" s="628"/>
      <c r="AE98" s="628"/>
      <c r="AF98" s="628"/>
      <c r="AG98" s="628"/>
      <c r="AH98" s="628"/>
      <c r="AI98" s="628"/>
      <c r="AJ98" s="579"/>
      <c r="AK98" s="579"/>
      <c r="AL98" s="579"/>
      <c r="AM98" s="579"/>
      <c r="AN98" s="579"/>
      <c r="AO98" s="579"/>
      <c r="AP98" s="579"/>
      <c r="AQ98" s="579"/>
      <c r="AR98" s="579"/>
      <c r="AS98" s="579"/>
      <c r="AT98" s="579"/>
      <c r="AU98" s="579"/>
      <c r="AV98" s="579"/>
      <c r="AW98" s="579"/>
      <c r="AX98" s="579"/>
      <c r="AY98" s="579"/>
      <c r="AZ98" s="579"/>
      <c r="BA98" s="579"/>
      <c r="BB98" s="579"/>
      <c r="BC98" s="579"/>
      <c r="BD98" s="579"/>
      <c r="BE98" s="579"/>
      <c r="BF98" s="579"/>
      <c r="BG98" s="579"/>
      <c r="BH98" s="579"/>
      <c r="BI98" s="579"/>
      <c r="BJ98" s="579"/>
      <c r="BK98" s="579"/>
      <c r="BL98" s="579"/>
      <c r="BM98" s="579"/>
      <c r="BN98" s="579"/>
      <c r="BO98" s="579"/>
      <c r="BP98" s="579"/>
      <c r="BQ98" s="579"/>
      <c r="BR98" s="579"/>
      <c r="BS98" s="579"/>
      <c r="BT98" s="579"/>
      <c r="BU98" s="579"/>
      <c r="BV98" s="579"/>
      <c r="BW98" s="579"/>
      <c r="BX98" s="579"/>
      <c r="BY98" s="579"/>
      <c r="BZ98" s="579"/>
      <c r="CA98" s="579"/>
      <c r="CB98" s="579"/>
      <c r="CC98" s="579"/>
      <c r="CD98" s="579"/>
      <c r="CE98" s="579"/>
      <c r="CF98" s="579"/>
      <c r="CG98" s="579"/>
      <c r="CH98" s="579"/>
      <c r="CI98" s="579"/>
      <c r="CJ98" s="579"/>
      <c r="CK98" s="579"/>
      <c r="CL98" s="579"/>
      <c r="CM98" s="579"/>
      <c r="CN98" s="579"/>
      <c r="CO98" s="579"/>
      <c r="CP98" s="579"/>
      <c r="CQ98" s="579"/>
      <c r="CR98" s="579"/>
      <c r="CS98" s="579"/>
      <c r="CT98" s="579"/>
      <c r="CU98" s="579"/>
      <c r="CV98" s="579"/>
      <c r="CW98" s="579"/>
      <c r="CX98" s="579"/>
      <c r="CY98" s="579"/>
      <c r="CZ98" s="579"/>
      <c r="DA98" s="579"/>
      <c r="DB98" s="579"/>
      <c r="DC98" s="579"/>
      <c r="DD98" s="579"/>
      <c r="DE98" s="579"/>
      <c r="DF98" s="579"/>
      <c r="DG98" s="579"/>
      <c r="DH98" s="579"/>
      <c r="DI98" s="579"/>
      <c r="DJ98" s="579"/>
      <c r="DK98" s="579"/>
      <c r="DL98" s="579"/>
      <c r="DM98" s="579"/>
      <c r="DN98" s="579"/>
      <c r="DO98" s="579"/>
      <c r="DP98" s="579"/>
      <c r="DQ98" s="579"/>
      <c r="DR98" s="579"/>
      <c r="DS98" s="579"/>
      <c r="DT98" s="579"/>
      <c r="DU98" s="579"/>
    </row>
    <row r="99" spans="1:125" s="580" customFormat="1" ht="25.5" customHeight="1">
      <c r="A99" s="628"/>
      <c r="B99" s="628"/>
      <c r="C99" s="628"/>
      <c r="D99" s="628"/>
      <c r="E99" s="628"/>
      <c r="F99" s="628"/>
      <c r="G99" s="628"/>
      <c r="H99" s="628"/>
      <c r="I99" s="628"/>
      <c r="J99" s="628"/>
      <c r="K99" s="628"/>
      <c r="L99" s="628"/>
      <c r="M99" s="628"/>
      <c r="N99" s="628"/>
      <c r="O99" s="628"/>
      <c r="P99" s="628"/>
      <c r="Q99" s="628"/>
      <c r="R99" s="628"/>
      <c r="S99" s="628"/>
      <c r="T99" s="628"/>
      <c r="U99" s="628"/>
      <c r="V99" s="628"/>
      <c r="W99" s="628"/>
      <c r="X99" s="628"/>
      <c r="Y99" s="628"/>
      <c r="Z99" s="628"/>
      <c r="AA99" s="628"/>
      <c r="AB99" s="628"/>
      <c r="AC99" s="628"/>
      <c r="AD99" s="628"/>
      <c r="AE99" s="628"/>
      <c r="AF99" s="628"/>
      <c r="AG99" s="628"/>
      <c r="AH99" s="681"/>
      <c r="AI99" s="628"/>
      <c r="AJ99" s="579"/>
      <c r="AK99" s="579"/>
      <c r="AL99" s="579"/>
      <c r="AM99" s="579"/>
      <c r="AN99" s="579"/>
      <c r="AO99" s="579"/>
      <c r="AP99" s="579"/>
      <c r="AQ99" s="579"/>
      <c r="AR99" s="579"/>
      <c r="AS99" s="579"/>
      <c r="AT99" s="579"/>
      <c r="AU99" s="579"/>
      <c r="AV99" s="579"/>
      <c r="AW99" s="579"/>
      <c r="AX99" s="579"/>
      <c r="AY99" s="579"/>
      <c r="AZ99" s="579"/>
      <c r="BA99" s="579"/>
      <c r="BB99" s="579"/>
      <c r="BC99" s="579"/>
      <c r="BD99" s="579"/>
      <c r="BE99" s="579"/>
      <c r="BF99" s="579"/>
      <c r="BG99" s="579"/>
      <c r="BH99" s="579"/>
      <c r="BI99" s="579"/>
      <c r="BJ99" s="579"/>
      <c r="BK99" s="579"/>
      <c r="BL99" s="579"/>
      <c r="BM99" s="579"/>
      <c r="BN99" s="579"/>
      <c r="BO99" s="579"/>
      <c r="BP99" s="579"/>
      <c r="BQ99" s="579"/>
      <c r="BR99" s="579"/>
      <c r="BS99" s="579"/>
      <c r="BT99" s="579"/>
      <c r="BU99" s="579"/>
      <c r="BV99" s="579"/>
      <c r="BW99" s="579"/>
      <c r="BX99" s="579"/>
      <c r="BY99" s="579"/>
      <c r="BZ99" s="579"/>
      <c r="CA99" s="579"/>
      <c r="CB99" s="579"/>
      <c r="CC99" s="579"/>
      <c r="CD99" s="579"/>
      <c r="CE99" s="579"/>
      <c r="CF99" s="579"/>
      <c r="CG99" s="579"/>
      <c r="CH99" s="579"/>
      <c r="CI99" s="579"/>
      <c r="CJ99" s="579"/>
      <c r="CK99" s="579"/>
      <c r="CL99" s="579"/>
      <c r="CM99" s="579"/>
      <c r="CN99" s="579"/>
      <c r="CO99" s="579"/>
      <c r="CP99" s="579"/>
      <c r="CQ99" s="579"/>
      <c r="CR99" s="579"/>
      <c r="CS99" s="579"/>
      <c r="CT99" s="579"/>
      <c r="CU99" s="579"/>
      <c r="CV99" s="579"/>
      <c r="CW99" s="579"/>
      <c r="CX99" s="579"/>
      <c r="CY99" s="579"/>
      <c r="CZ99" s="579"/>
      <c r="DA99" s="579"/>
      <c r="DB99" s="579"/>
      <c r="DC99" s="579"/>
      <c r="DD99" s="579"/>
      <c r="DE99" s="579"/>
      <c r="DF99" s="579"/>
      <c r="DG99" s="579"/>
      <c r="DH99" s="579"/>
      <c r="DI99" s="579"/>
      <c r="DJ99" s="579"/>
      <c r="DK99" s="579"/>
      <c r="DL99" s="579"/>
      <c r="DM99" s="579"/>
      <c r="DN99" s="579"/>
      <c r="DO99" s="579"/>
      <c r="DP99" s="579"/>
      <c r="DQ99" s="579"/>
      <c r="DR99" s="579"/>
      <c r="DS99" s="579"/>
      <c r="DT99" s="579"/>
      <c r="DU99" s="579"/>
    </row>
    <row r="100" spans="1:125" s="580" customFormat="1" ht="25.5" customHeight="1">
      <c r="A100" s="628"/>
      <c r="B100" s="628"/>
      <c r="C100" s="628"/>
      <c r="D100" s="628"/>
      <c r="E100" s="628"/>
      <c r="F100" s="628"/>
      <c r="G100" s="628"/>
      <c r="H100" s="628"/>
      <c r="I100" s="628"/>
      <c r="J100" s="628"/>
      <c r="K100" s="628"/>
      <c r="L100" s="628"/>
      <c r="M100" s="628"/>
      <c r="N100" s="628"/>
      <c r="O100" s="628"/>
      <c r="P100" s="628"/>
      <c r="Q100" s="628"/>
      <c r="R100" s="628"/>
      <c r="S100" s="628"/>
      <c r="T100" s="628"/>
      <c r="U100" s="628"/>
      <c r="V100" s="628"/>
      <c r="W100" s="628"/>
      <c r="X100" s="628"/>
      <c r="Y100" s="628"/>
      <c r="Z100" s="628"/>
      <c r="AA100" s="628"/>
      <c r="AB100" s="628"/>
      <c r="AC100" s="628"/>
      <c r="AD100" s="628"/>
      <c r="AE100" s="628"/>
      <c r="AF100" s="628"/>
      <c r="AG100" s="628"/>
      <c r="AH100" s="628"/>
      <c r="AI100" s="628"/>
      <c r="AJ100" s="579"/>
      <c r="AK100" s="579"/>
      <c r="AL100" s="579"/>
      <c r="AM100" s="579"/>
      <c r="AN100" s="579"/>
      <c r="AO100" s="579"/>
      <c r="AP100" s="579"/>
      <c r="AQ100" s="579"/>
      <c r="AR100" s="579"/>
      <c r="AS100" s="579"/>
      <c r="AT100" s="579"/>
      <c r="AU100" s="579"/>
      <c r="AV100" s="579"/>
      <c r="AW100" s="579"/>
      <c r="AX100" s="579"/>
      <c r="AY100" s="579"/>
      <c r="AZ100" s="579"/>
      <c r="BA100" s="579"/>
      <c r="BB100" s="579"/>
      <c r="BC100" s="579"/>
      <c r="BD100" s="579"/>
      <c r="BE100" s="579"/>
      <c r="BF100" s="579"/>
      <c r="BG100" s="579"/>
      <c r="BH100" s="579"/>
      <c r="BI100" s="579"/>
      <c r="BJ100" s="579"/>
      <c r="BK100" s="579"/>
      <c r="BL100" s="579"/>
      <c r="BM100" s="579"/>
      <c r="BN100" s="579"/>
      <c r="BO100" s="579"/>
      <c r="BP100" s="579"/>
      <c r="BQ100" s="579"/>
      <c r="BR100" s="579"/>
      <c r="BS100" s="579"/>
      <c r="BT100" s="579"/>
      <c r="BU100" s="579"/>
      <c r="BV100" s="579"/>
      <c r="BW100" s="579"/>
      <c r="BX100" s="579"/>
      <c r="BY100" s="579"/>
      <c r="BZ100" s="579"/>
      <c r="CA100" s="579"/>
      <c r="CB100" s="579"/>
      <c r="CC100" s="579"/>
      <c r="CD100" s="579"/>
      <c r="CE100" s="579"/>
      <c r="CF100" s="579"/>
      <c r="CG100" s="579"/>
      <c r="CH100" s="579"/>
      <c r="CI100" s="579"/>
      <c r="CJ100" s="579"/>
      <c r="CK100" s="579"/>
      <c r="CL100" s="579"/>
      <c r="CM100" s="579"/>
      <c r="CN100" s="579"/>
      <c r="CO100" s="579"/>
      <c r="CP100" s="579"/>
      <c r="CQ100" s="579"/>
      <c r="CR100" s="579"/>
      <c r="CS100" s="579"/>
      <c r="CT100" s="579"/>
      <c r="CU100" s="579"/>
      <c r="CV100" s="579"/>
      <c r="CW100" s="579"/>
      <c r="CX100" s="579"/>
      <c r="CY100" s="579"/>
      <c r="CZ100" s="579"/>
      <c r="DA100" s="579"/>
      <c r="DB100" s="579"/>
      <c r="DC100" s="579"/>
      <c r="DD100" s="579"/>
      <c r="DE100" s="579"/>
      <c r="DF100" s="579"/>
      <c r="DG100" s="579"/>
      <c r="DH100" s="579"/>
      <c r="DI100" s="579"/>
      <c r="DJ100" s="579"/>
      <c r="DK100" s="579"/>
      <c r="DL100" s="579"/>
      <c r="DM100" s="579"/>
      <c r="DN100" s="579"/>
      <c r="DO100" s="579"/>
      <c r="DP100" s="579"/>
      <c r="DQ100" s="579"/>
      <c r="DR100" s="579"/>
      <c r="DS100" s="579"/>
      <c r="DT100" s="579"/>
      <c r="DU100" s="579"/>
    </row>
    <row r="101" spans="1:125" s="580" customFormat="1" ht="25.5" customHeight="1">
      <c r="A101" s="628"/>
      <c r="B101" s="628"/>
      <c r="C101" s="628"/>
      <c r="D101" s="628"/>
      <c r="E101" s="628"/>
      <c r="F101" s="628"/>
      <c r="G101" s="628"/>
      <c r="H101" s="628"/>
      <c r="I101" s="628"/>
      <c r="J101" s="628"/>
      <c r="K101" s="628"/>
      <c r="L101" s="628"/>
      <c r="M101" s="628"/>
      <c r="N101" s="628"/>
      <c r="O101" s="628"/>
      <c r="P101" s="628"/>
      <c r="Q101" s="628"/>
      <c r="R101" s="628"/>
      <c r="S101" s="628"/>
      <c r="T101" s="628"/>
      <c r="U101" s="628"/>
      <c r="V101" s="628"/>
      <c r="W101" s="628"/>
      <c r="X101" s="628"/>
      <c r="Y101" s="628"/>
      <c r="Z101" s="628"/>
      <c r="AA101" s="628"/>
      <c r="AB101" s="628"/>
      <c r="AC101" s="628"/>
      <c r="AD101" s="628"/>
      <c r="AE101" s="628"/>
      <c r="AF101" s="628"/>
      <c r="AG101" s="628"/>
      <c r="AH101" s="628"/>
      <c r="AI101" s="628"/>
      <c r="AJ101" s="579"/>
      <c r="AK101" s="579"/>
      <c r="AL101" s="579"/>
      <c r="AM101" s="579"/>
      <c r="AN101" s="579"/>
      <c r="AO101" s="579"/>
      <c r="AP101" s="579"/>
      <c r="AQ101" s="579"/>
      <c r="AR101" s="579"/>
      <c r="AS101" s="579"/>
      <c r="AT101" s="579"/>
      <c r="AU101" s="579"/>
      <c r="AV101" s="579"/>
      <c r="AW101" s="579"/>
      <c r="AX101" s="579"/>
      <c r="AY101" s="579"/>
      <c r="AZ101" s="579"/>
      <c r="BA101" s="579"/>
      <c r="BB101" s="579"/>
      <c r="BC101" s="579"/>
      <c r="BD101" s="579"/>
      <c r="BE101" s="579"/>
      <c r="BF101" s="579"/>
      <c r="BG101" s="579"/>
      <c r="BH101" s="579"/>
      <c r="BI101" s="579"/>
      <c r="BJ101" s="579"/>
      <c r="BK101" s="579"/>
      <c r="BL101" s="579"/>
      <c r="BM101" s="579"/>
      <c r="BN101" s="579"/>
      <c r="BO101" s="579"/>
      <c r="BP101" s="579"/>
      <c r="BQ101" s="579"/>
      <c r="BR101" s="579"/>
      <c r="BS101" s="579"/>
      <c r="BT101" s="579"/>
      <c r="BU101" s="579"/>
      <c r="BV101" s="579"/>
      <c r="BW101" s="579"/>
      <c r="BX101" s="579"/>
      <c r="BY101" s="579"/>
      <c r="BZ101" s="579"/>
      <c r="CA101" s="579"/>
      <c r="CB101" s="579"/>
      <c r="CC101" s="579"/>
      <c r="CD101" s="579"/>
      <c r="CE101" s="579"/>
      <c r="CF101" s="579"/>
      <c r="CG101" s="579"/>
      <c r="CH101" s="579"/>
      <c r="CI101" s="579"/>
      <c r="CJ101" s="579"/>
      <c r="CK101" s="579"/>
      <c r="CL101" s="579"/>
      <c r="CM101" s="579"/>
      <c r="CN101" s="579"/>
      <c r="CO101" s="579"/>
      <c r="CP101" s="579"/>
      <c r="CQ101" s="579"/>
      <c r="CR101" s="579"/>
      <c r="CS101" s="579"/>
      <c r="CT101" s="579"/>
      <c r="CU101" s="579"/>
      <c r="CV101" s="579"/>
      <c r="CW101" s="579"/>
      <c r="CX101" s="579"/>
      <c r="CY101" s="579"/>
      <c r="CZ101" s="579"/>
      <c r="DA101" s="579"/>
      <c r="DB101" s="579"/>
      <c r="DC101" s="579"/>
      <c r="DD101" s="579"/>
      <c r="DE101" s="579"/>
      <c r="DF101" s="579"/>
      <c r="DG101" s="579"/>
      <c r="DH101" s="579"/>
      <c r="DI101" s="579"/>
      <c r="DJ101" s="579"/>
      <c r="DK101" s="579"/>
      <c r="DL101" s="579"/>
      <c r="DM101" s="579"/>
      <c r="DN101" s="579"/>
      <c r="DO101" s="579"/>
      <c r="DP101" s="579"/>
      <c r="DQ101" s="579"/>
      <c r="DR101" s="579"/>
      <c r="DS101" s="579"/>
      <c r="DT101" s="579"/>
      <c r="DU101" s="579"/>
    </row>
    <row r="102" spans="1:125" s="580" customFormat="1" ht="25.5" customHeight="1">
      <c r="A102" s="628"/>
      <c r="B102" s="628"/>
      <c r="C102" s="628"/>
      <c r="D102" s="628"/>
      <c r="E102" s="628"/>
      <c r="F102" s="628"/>
      <c r="G102" s="628"/>
      <c r="H102" s="628"/>
      <c r="I102" s="628"/>
      <c r="J102" s="628"/>
      <c r="K102" s="628"/>
      <c r="L102" s="628"/>
      <c r="M102" s="628"/>
      <c r="N102" s="628"/>
      <c r="O102" s="628"/>
      <c r="P102" s="628"/>
      <c r="Q102" s="628"/>
      <c r="R102" s="628"/>
      <c r="S102" s="628"/>
      <c r="T102" s="628"/>
      <c r="U102" s="628"/>
      <c r="V102" s="628"/>
      <c r="W102" s="628"/>
      <c r="X102" s="628"/>
      <c r="Y102" s="628"/>
      <c r="Z102" s="628"/>
      <c r="AA102" s="628"/>
      <c r="AB102" s="628"/>
      <c r="AC102" s="628"/>
      <c r="AD102" s="628"/>
      <c r="AE102" s="628"/>
      <c r="AF102" s="628"/>
      <c r="AG102" s="628"/>
      <c r="AH102" s="628"/>
      <c r="AI102" s="628"/>
      <c r="AJ102" s="579"/>
      <c r="AK102" s="579"/>
      <c r="AL102" s="579"/>
      <c r="AM102" s="579"/>
      <c r="AN102" s="579"/>
      <c r="AO102" s="579"/>
      <c r="AP102" s="579"/>
      <c r="AQ102" s="579"/>
      <c r="AR102" s="579"/>
      <c r="AS102" s="579"/>
      <c r="AT102" s="579"/>
      <c r="AU102" s="579"/>
      <c r="AV102" s="579"/>
      <c r="AW102" s="579"/>
      <c r="AX102" s="579"/>
      <c r="AY102" s="579"/>
      <c r="AZ102" s="579"/>
      <c r="BA102" s="579"/>
      <c r="BB102" s="579"/>
      <c r="BC102" s="579"/>
      <c r="BD102" s="579"/>
      <c r="BE102" s="579"/>
      <c r="BF102" s="579"/>
      <c r="BG102" s="579"/>
      <c r="BH102" s="579"/>
      <c r="BI102" s="579"/>
      <c r="BJ102" s="579"/>
      <c r="BK102" s="579"/>
      <c r="BL102" s="579"/>
      <c r="BM102" s="579"/>
      <c r="BN102" s="579"/>
      <c r="BO102" s="579"/>
      <c r="BP102" s="579"/>
      <c r="BQ102" s="579"/>
      <c r="BR102" s="579"/>
      <c r="BS102" s="579"/>
      <c r="BT102" s="579"/>
      <c r="BU102" s="579"/>
      <c r="BV102" s="579"/>
      <c r="BW102" s="579"/>
      <c r="BX102" s="579"/>
      <c r="BY102" s="579"/>
      <c r="BZ102" s="579"/>
      <c r="CA102" s="579"/>
      <c r="CB102" s="579"/>
      <c r="CC102" s="579"/>
      <c r="CD102" s="579"/>
      <c r="CE102" s="579"/>
      <c r="CF102" s="579"/>
      <c r="CG102" s="579"/>
      <c r="CH102" s="579"/>
      <c r="CI102" s="579"/>
      <c r="CJ102" s="579"/>
      <c r="CK102" s="579"/>
      <c r="CL102" s="579"/>
      <c r="CM102" s="579"/>
      <c r="CN102" s="579"/>
      <c r="CO102" s="579"/>
      <c r="CP102" s="579"/>
      <c r="CQ102" s="579"/>
      <c r="CR102" s="579"/>
      <c r="CS102" s="579"/>
      <c r="CT102" s="579"/>
      <c r="CU102" s="579"/>
      <c r="CV102" s="579"/>
      <c r="CW102" s="579"/>
      <c r="CX102" s="579"/>
      <c r="CY102" s="579"/>
      <c r="CZ102" s="579"/>
      <c r="DA102" s="579"/>
      <c r="DB102" s="579"/>
      <c r="DC102" s="579"/>
      <c r="DD102" s="579"/>
      <c r="DE102" s="579"/>
      <c r="DF102" s="579"/>
      <c r="DG102" s="579"/>
      <c r="DH102" s="579"/>
      <c r="DI102" s="579"/>
      <c r="DJ102" s="579"/>
      <c r="DK102" s="579"/>
      <c r="DL102" s="579"/>
      <c r="DM102" s="579"/>
      <c r="DN102" s="579"/>
      <c r="DO102" s="579"/>
      <c r="DP102" s="579"/>
      <c r="DQ102" s="579"/>
      <c r="DR102" s="579"/>
      <c r="DS102" s="579"/>
      <c r="DT102" s="579"/>
      <c r="DU102" s="579"/>
    </row>
    <row r="103" spans="1:125" s="580" customFormat="1" ht="25.5" customHeight="1">
      <c r="A103" s="628"/>
      <c r="B103" s="628"/>
      <c r="C103" s="628"/>
      <c r="D103" s="628"/>
      <c r="E103" s="628"/>
      <c r="F103" s="628"/>
      <c r="G103" s="628"/>
      <c r="H103" s="628"/>
      <c r="I103" s="628"/>
      <c r="J103" s="628"/>
      <c r="K103" s="628"/>
      <c r="L103" s="628"/>
      <c r="M103" s="628"/>
      <c r="N103" s="628"/>
      <c r="O103" s="628"/>
      <c r="P103" s="628"/>
      <c r="Q103" s="628"/>
      <c r="R103" s="628"/>
      <c r="S103" s="628"/>
      <c r="T103" s="628"/>
      <c r="U103" s="628"/>
      <c r="V103" s="628"/>
      <c r="W103" s="628"/>
      <c r="X103" s="628"/>
      <c r="Y103" s="628"/>
      <c r="Z103" s="628"/>
      <c r="AA103" s="628"/>
      <c r="AB103" s="628"/>
      <c r="AC103" s="628"/>
      <c r="AD103" s="628"/>
      <c r="AE103" s="628"/>
      <c r="AF103" s="628"/>
      <c r="AG103" s="628"/>
      <c r="AH103" s="628"/>
      <c r="AI103" s="628"/>
      <c r="AJ103" s="579"/>
      <c r="AK103" s="579"/>
      <c r="AL103" s="579"/>
      <c r="AM103" s="579"/>
      <c r="AN103" s="579"/>
      <c r="AO103" s="579"/>
      <c r="AP103" s="579"/>
      <c r="AQ103" s="579"/>
      <c r="AR103" s="579"/>
      <c r="AS103" s="579"/>
      <c r="AT103" s="579"/>
      <c r="AU103" s="579"/>
      <c r="AV103" s="579"/>
      <c r="AW103" s="579"/>
      <c r="AX103" s="579"/>
      <c r="AY103" s="579"/>
      <c r="AZ103" s="579"/>
      <c r="BA103" s="579"/>
      <c r="BB103" s="579"/>
      <c r="BC103" s="579"/>
      <c r="BD103" s="579"/>
      <c r="BE103" s="579"/>
      <c r="BF103" s="579"/>
      <c r="BG103" s="579"/>
      <c r="BH103" s="579"/>
      <c r="BI103" s="579"/>
      <c r="BJ103" s="579"/>
      <c r="BK103" s="579"/>
      <c r="BL103" s="579"/>
      <c r="BM103" s="579"/>
      <c r="BN103" s="579"/>
      <c r="BO103" s="579"/>
      <c r="BP103" s="579"/>
      <c r="BQ103" s="579"/>
      <c r="BR103" s="579"/>
      <c r="BS103" s="579"/>
      <c r="BT103" s="579"/>
      <c r="BU103" s="579"/>
      <c r="BV103" s="579"/>
      <c r="BW103" s="579"/>
      <c r="BX103" s="579"/>
      <c r="BY103" s="579"/>
      <c r="BZ103" s="579"/>
      <c r="CA103" s="579"/>
      <c r="CB103" s="579"/>
      <c r="CC103" s="579"/>
      <c r="CD103" s="579"/>
      <c r="CE103" s="579"/>
      <c r="CF103" s="579"/>
      <c r="CG103" s="579"/>
      <c r="CH103" s="579"/>
      <c r="CI103" s="579"/>
      <c r="CJ103" s="579"/>
      <c r="CK103" s="579"/>
      <c r="CL103" s="579"/>
      <c r="CM103" s="579"/>
      <c r="CN103" s="579"/>
      <c r="CO103" s="579"/>
      <c r="CP103" s="579"/>
      <c r="CQ103" s="579"/>
      <c r="CR103" s="579"/>
      <c r="CS103" s="579"/>
      <c r="CT103" s="579"/>
      <c r="CU103" s="579"/>
      <c r="CV103" s="579"/>
      <c r="CW103" s="579"/>
      <c r="CX103" s="579"/>
      <c r="CY103" s="579"/>
      <c r="CZ103" s="579"/>
      <c r="DA103" s="579"/>
      <c r="DB103" s="579"/>
      <c r="DC103" s="579"/>
      <c r="DD103" s="579"/>
      <c r="DE103" s="579"/>
      <c r="DF103" s="579"/>
      <c r="DG103" s="579"/>
      <c r="DH103" s="579"/>
      <c r="DI103" s="579"/>
      <c r="DJ103" s="579"/>
      <c r="DK103" s="579"/>
      <c r="DL103" s="579"/>
      <c r="DM103" s="579"/>
      <c r="DN103" s="579"/>
      <c r="DO103" s="579"/>
      <c r="DP103" s="579"/>
      <c r="DQ103" s="579"/>
      <c r="DR103" s="579"/>
      <c r="DS103" s="579"/>
      <c r="DT103" s="579"/>
      <c r="DU103" s="579"/>
    </row>
    <row r="104" spans="1:125" s="580" customFormat="1" ht="25.5" customHeight="1">
      <c r="A104" s="628"/>
      <c r="B104" s="628"/>
      <c r="C104" s="628"/>
      <c r="D104" s="628"/>
      <c r="E104" s="628"/>
      <c r="F104" s="628"/>
      <c r="G104" s="628"/>
      <c r="H104" s="628"/>
      <c r="I104" s="628"/>
      <c r="J104" s="628"/>
      <c r="K104" s="628"/>
      <c r="L104" s="628"/>
      <c r="M104" s="628"/>
      <c r="N104" s="628"/>
      <c r="O104" s="628"/>
      <c r="P104" s="628"/>
      <c r="Q104" s="628"/>
      <c r="R104" s="628"/>
      <c r="S104" s="628"/>
      <c r="T104" s="628"/>
      <c r="U104" s="628"/>
      <c r="V104" s="628"/>
      <c r="W104" s="628"/>
      <c r="X104" s="628"/>
      <c r="Y104" s="628"/>
      <c r="Z104" s="628"/>
      <c r="AA104" s="628"/>
      <c r="AB104" s="628"/>
      <c r="AC104" s="628"/>
      <c r="AD104" s="628"/>
      <c r="AE104" s="628"/>
      <c r="AF104" s="628"/>
      <c r="AG104" s="628"/>
      <c r="AH104" s="628"/>
      <c r="AI104" s="628"/>
      <c r="AJ104" s="579"/>
      <c r="AK104" s="579"/>
      <c r="AL104" s="579"/>
      <c r="AM104" s="579"/>
      <c r="AN104" s="579"/>
      <c r="AO104" s="579"/>
      <c r="AP104" s="579"/>
      <c r="AQ104" s="579"/>
      <c r="AR104" s="579"/>
      <c r="AS104" s="579"/>
      <c r="AT104" s="579"/>
      <c r="AU104" s="579"/>
      <c r="AV104" s="579"/>
      <c r="AW104" s="579"/>
      <c r="AX104" s="579"/>
      <c r="AY104" s="579"/>
      <c r="AZ104" s="579"/>
      <c r="BA104" s="579"/>
      <c r="BB104" s="579"/>
      <c r="BC104" s="579"/>
      <c r="BD104" s="579"/>
      <c r="BE104" s="579"/>
      <c r="BF104" s="579"/>
      <c r="BG104" s="579"/>
      <c r="BH104" s="579"/>
      <c r="BI104" s="579"/>
      <c r="BJ104" s="579"/>
      <c r="BK104" s="579"/>
      <c r="BL104" s="579"/>
      <c r="BM104" s="579"/>
      <c r="BN104" s="579"/>
      <c r="BO104" s="579"/>
      <c r="BP104" s="579"/>
      <c r="BQ104" s="579"/>
      <c r="BR104" s="579"/>
      <c r="BS104" s="579"/>
      <c r="BT104" s="579"/>
      <c r="BU104" s="579"/>
      <c r="BV104" s="579"/>
      <c r="BW104" s="579"/>
      <c r="BX104" s="579"/>
      <c r="BY104" s="579"/>
      <c r="BZ104" s="579"/>
      <c r="CA104" s="579"/>
      <c r="CB104" s="579"/>
      <c r="CC104" s="579"/>
      <c r="CD104" s="579"/>
      <c r="CE104" s="579"/>
      <c r="CF104" s="579"/>
      <c r="CG104" s="579"/>
      <c r="CH104" s="579"/>
      <c r="CI104" s="579"/>
      <c r="CJ104" s="579"/>
      <c r="CK104" s="579"/>
      <c r="CL104" s="579"/>
      <c r="CM104" s="579"/>
      <c r="CN104" s="579"/>
      <c r="CO104" s="579"/>
      <c r="CP104" s="579"/>
      <c r="CQ104" s="579"/>
      <c r="CR104" s="579"/>
      <c r="CS104" s="579"/>
      <c r="CT104" s="579"/>
      <c r="CU104" s="579"/>
      <c r="CV104" s="579"/>
      <c r="CW104" s="579"/>
      <c r="CX104" s="579"/>
      <c r="CY104" s="579"/>
      <c r="CZ104" s="579"/>
      <c r="DA104" s="579"/>
      <c r="DB104" s="579"/>
      <c r="DC104" s="579"/>
      <c r="DD104" s="579"/>
      <c r="DE104" s="579"/>
      <c r="DF104" s="579"/>
      <c r="DG104" s="579"/>
      <c r="DH104" s="579"/>
      <c r="DI104" s="579"/>
      <c r="DJ104" s="579"/>
      <c r="DK104" s="579"/>
      <c r="DL104" s="579"/>
      <c r="DM104" s="579"/>
      <c r="DN104" s="579"/>
      <c r="DO104" s="579"/>
      <c r="DP104" s="579"/>
      <c r="DQ104" s="579"/>
      <c r="DR104" s="579"/>
      <c r="DS104" s="579"/>
      <c r="DT104" s="579"/>
      <c r="DU104" s="579"/>
    </row>
    <row r="105" spans="1:125" s="580" customFormat="1" ht="25.5" customHeight="1">
      <c r="A105" s="628"/>
      <c r="B105" s="628"/>
      <c r="C105" s="628"/>
      <c r="D105" s="628"/>
      <c r="E105" s="628"/>
      <c r="F105" s="628"/>
      <c r="G105" s="628"/>
      <c r="H105" s="628"/>
      <c r="I105" s="628"/>
      <c r="J105" s="628"/>
      <c r="K105" s="628"/>
      <c r="L105" s="628"/>
      <c r="M105" s="628"/>
      <c r="N105" s="628"/>
      <c r="O105" s="628"/>
      <c r="P105" s="628"/>
      <c r="Q105" s="628"/>
      <c r="R105" s="628"/>
      <c r="S105" s="628"/>
      <c r="T105" s="628"/>
      <c r="U105" s="628"/>
      <c r="V105" s="628"/>
      <c r="W105" s="628"/>
      <c r="X105" s="628"/>
      <c r="Y105" s="628"/>
      <c r="Z105" s="628"/>
      <c r="AA105" s="628"/>
      <c r="AB105" s="628"/>
      <c r="AC105" s="628"/>
      <c r="AD105" s="628"/>
      <c r="AE105" s="628"/>
      <c r="AF105" s="628"/>
      <c r="AG105" s="628"/>
      <c r="AH105" s="628"/>
      <c r="AI105" s="628"/>
      <c r="AJ105" s="579"/>
      <c r="AK105" s="579"/>
      <c r="AL105" s="579"/>
      <c r="AM105" s="579"/>
      <c r="AN105" s="579"/>
      <c r="AO105" s="579"/>
      <c r="AP105" s="579"/>
      <c r="AQ105" s="579"/>
      <c r="AR105" s="579"/>
      <c r="AS105" s="579"/>
      <c r="AT105" s="579"/>
      <c r="AU105" s="579"/>
      <c r="AV105" s="579"/>
      <c r="AW105" s="579"/>
      <c r="AX105" s="579"/>
      <c r="AY105" s="579"/>
      <c r="AZ105" s="579"/>
      <c r="BA105" s="579"/>
      <c r="BB105" s="579"/>
      <c r="BC105" s="579"/>
      <c r="BD105" s="579"/>
      <c r="BE105" s="579"/>
      <c r="BF105" s="579"/>
      <c r="BG105" s="579"/>
      <c r="BH105" s="579"/>
      <c r="BI105" s="579"/>
      <c r="BJ105" s="579"/>
      <c r="BK105" s="579"/>
      <c r="BL105" s="579"/>
      <c r="BM105" s="579"/>
      <c r="BN105" s="579"/>
      <c r="BO105" s="579"/>
      <c r="BP105" s="579"/>
      <c r="BQ105" s="579"/>
      <c r="BR105" s="579"/>
      <c r="BS105" s="579"/>
      <c r="BT105" s="579"/>
      <c r="BU105" s="579"/>
      <c r="BV105" s="579"/>
      <c r="BW105" s="579"/>
      <c r="BX105" s="579"/>
      <c r="BY105" s="579"/>
      <c r="BZ105" s="579"/>
      <c r="CA105" s="579"/>
      <c r="CB105" s="579"/>
      <c r="CC105" s="579"/>
      <c r="CD105" s="579"/>
      <c r="CE105" s="579"/>
      <c r="CF105" s="579"/>
      <c r="CG105" s="579"/>
      <c r="CH105" s="579"/>
      <c r="CI105" s="579"/>
      <c r="CJ105" s="579"/>
      <c r="CK105" s="579"/>
      <c r="CL105" s="579"/>
      <c r="CM105" s="579"/>
      <c r="CN105" s="579"/>
      <c r="CO105" s="579"/>
      <c r="CP105" s="579"/>
      <c r="CQ105" s="579"/>
      <c r="CR105" s="579"/>
      <c r="CS105" s="579"/>
      <c r="CT105" s="579"/>
      <c r="CU105" s="579"/>
      <c r="CV105" s="579"/>
      <c r="CW105" s="579"/>
      <c r="CX105" s="579"/>
      <c r="CY105" s="579"/>
      <c r="CZ105" s="579"/>
      <c r="DA105" s="579"/>
      <c r="DB105" s="579"/>
      <c r="DC105" s="579"/>
      <c r="DD105" s="579"/>
      <c r="DE105" s="579"/>
      <c r="DF105" s="579"/>
      <c r="DG105" s="579"/>
      <c r="DH105" s="579"/>
      <c r="DI105" s="579"/>
      <c r="DJ105" s="579"/>
      <c r="DK105" s="579"/>
      <c r="DL105" s="579"/>
      <c r="DM105" s="579"/>
      <c r="DN105" s="579"/>
      <c r="DO105" s="579"/>
      <c r="DP105" s="579"/>
      <c r="DQ105" s="579"/>
      <c r="DR105" s="579"/>
      <c r="DS105" s="579"/>
      <c r="DT105" s="579"/>
      <c r="DU105" s="579"/>
    </row>
    <row r="106" spans="1:125" s="580" customFormat="1" ht="25.5" customHeight="1">
      <c r="A106" s="628"/>
      <c r="B106" s="628"/>
      <c r="C106" s="628"/>
      <c r="D106" s="628"/>
      <c r="E106" s="628"/>
      <c r="F106" s="628"/>
      <c r="G106" s="628"/>
      <c r="H106" s="628"/>
      <c r="I106" s="628"/>
      <c r="J106" s="628"/>
      <c r="K106" s="628"/>
      <c r="L106" s="628"/>
      <c r="M106" s="628"/>
      <c r="N106" s="628"/>
      <c r="O106" s="628"/>
      <c r="P106" s="628"/>
      <c r="Q106" s="628"/>
      <c r="R106" s="628"/>
      <c r="S106" s="628"/>
      <c r="T106" s="628"/>
      <c r="U106" s="628"/>
      <c r="V106" s="628"/>
      <c r="W106" s="628"/>
      <c r="X106" s="628"/>
      <c r="Y106" s="628"/>
      <c r="Z106" s="628"/>
      <c r="AA106" s="628"/>
      <c r="AB106" s="628"/>
      <c r="AC106" s="628"/>
      <c r="AD106" s="628"/>
      <c r="AE106" s="628"/>
      <c r="AF106" s="628"/>
      <c r="AG106" s="628"/>
      <c r="AH106" s="628"/>
      <c r="AI106" s="628"/>
      <c r="AJ106" s="579"/>
      <c r="AK106" s="579"/>
      <c r="AL106" s="579"/>
      <c r="AM106" s="579"/>
      <c r="AN106" s="579"/>
      <c r="AO106" s="579"/>
      <c r="AP106" s="579"/>
      <c r="AQ106" s="579"/>
      <c r="AR106" s="579"/>
      <c r="AS106" s="579"/>
      <c r="AT106" s="579"/>
      <c r="AU106" s="579"/>
      <c r="AV106" s="579"/>
      <c r="AW106" s="579"/>
      <c r="AX106" s="579"/>
      <c r="AY106" s="579"/>
      <c r="AZ106" s="579"/>
      <c r="BA106" s="579"/>
      <c r="BB106" s="579"/>
      <c r="BC106" s="579"/>
      <c r="BD106" s="579"/>
      <c r="BE106" s="579"/>
      <c r="BF106" s="579"/>
      <c r="BG106" s="579"/>
      <c r="BH106" s="579"/>
      <c r="BI106" s="579"/>
      <c r="BJ106" s="579"/>
      <c r="BK106" s="579"/>
      <c r="BL106" s="579"/>
      <c r="BM106" s="579"/>
      <c r="BN106" s="579"/>
      <c r="BO106" s="579"/>
      <c r="BP106" s="579"/>
      <c r="BQ106" s="579"/>
      <c r="BR106" s="579"/>
      <c r="BS106" s="579"/>
      <c r="BT106" s="579"/>
      <c r="BU106" s="579"/>
      <c r="BV106" s="579"/>
      <c r="BW106" s="579"/>
      <c r="BX106" s="579"/>
      <c r="BY106" s="579"/>
      <c r="BZ106" s="579"/>
      <c r="CA106" s="579"/>
      <c r="CB106" s="579"/>
      <c r="CC106" s="579"/>
      <c r="CD106" s="579"/>
      <c r="CE106" s="579"/>
      <c r="CF106" s="579"/>
      <c r="CG106" s="579"/>
      <c r="CH106" s="579"/>
      <c r="CI106" s="579"/>
      <c r="CJ106" s="579"/>
      <c r="CK106" s="579"/>
      <c r="CL106" s="579"/>
      <c r="CM106" s="579"/>
      <c r="CN106" s="579"/>
      <c r="CO106" s="579"/>
      <c r="CP106" s="579"/>
      <c r="CQ106" s="579"/>
      <c r="CR106" s="579"/>
      <c r="CS106" s="579"/>
      <c r="CT106" s="579"/>
      <c r="CU106" s="579"/>
      <c r="CV106" s="579"/>
      <c r="CW106" s="579"/>
      <c r="CX106" s="579"/>
      <c r="CY106" s="579"/>
      <c r="CZ106" s="579"/>
      <c r="DA106" s="579"/>
      <c r="DB106" s="579"/>
      <c r="DC106" s="579"/>
      <c r="DD106" s="579"/>
      <c r="DE106" s="579"/>
      <c r="DF106" s="579"/>
      <c r="DG106" s="579"/>
      <c r="DH106" s="579"/>
      <c r="DI106" s="579"/>
      <c r="DJ106" s="579"/>
      <c r="DK106" s="579"/>
      <c r="DL106" s="579"/>
      <c r="DM106" s="579"/>
      <c r="DN106" s="579"/>
      <c r="DO106" s="579"/>
      <c r="DP106" s="579"/>
      <c r="DQ106" s="579"/>
      <c r="DR106" s="579"/>
      <c r="DS106" s="579"/>
      <c r="DT106" s="579"/>
      <c r="DU106" s="579"/>
    </row>
    <row r="107" spans="1:125" s="580" customFormat="1" ht="25.5" customHeight="1">
      <c r="A107" s="628"/>
      <c r="B107" s="628"/>
      <c r="C107" s="628"/>
      <c r="D107" s="628"/>
      <c r="E107" s="628"/>
      <c r="F107" s="628"/>
      <c r="G107" s="628"/>
      <c r="H107" s="628"/>
      <c r="I107" s="628"/>
      <c r="J107" s="628"/>
      <c r="K107" s="628"/>
      <c r="L107" s="628"/>
      <c r="M107" s="628"/>
      <c r="N107" s="628"/>
      <c r="O107" s="628"/>
      <c r="P107" s="628"/>
      <c r="Q107" s="628"/>
      <c r="R107" s="628"/>
      <c r="S107" s="628"/>
      <c r="T107" s="628"/>
      <c r="U107" s="628"/>
      <c r="V107" s="628"/>
      <c r="W107" s="628"/>
      <c r="X107" s="628"/>
      <c r="Y107" s="628"/>
      <c r="Z107" s="628"/>
      <c r="AA107" s="628"/>
      <c r="AB107" s="628"/>
      <c r="AC107" s="628"/>
      <c r="AD107" s="628"/>
      <c r="AE107" s="628"/>
      <c r="AF107" s="628"/>
      <c r="AG107" s="628"/>
      <c r="AH107" s="628"/>
      <c r="AI107" s="628"/>
      <c r="AJ107" s="579"/>
      <c r="AK107" s="579"/>
      <c r="AL107" s="579"/>
      <c r="AM107" s="579"/>
      <c r="AN107" s="579"/>
      <c r="AO107" s="579"/>
      <c r="AP107" s="579"/>
      <c r="AQ107" s="579"/>
      <c r="AR107" s="579"/>
      <c r="AS107" s="579"/>
      <c r="AT107" s="579"/>
      <c r="AU107" s="579"/>
      <c r="AV107" s="579"/>
      <c r="AW107" s="579"/>
      <c r="AX107" s="579"/>
      <c r="AY107" s="579"/>
      <c r="AZ107" s="579"/>
      <c r="BA107" s="579"/>
      <c r="BB107" s="579"/>
      <c r="BC107" s="579"/>
      <c r="BD107" s="579"/>
      <c r="BE107" s="579"/>
      <c r="BF107" s="579"/>
      <c r="BG107" s="579"/>
      <c r="BH107" s="579"/>
      <c r="BI107" s="579"/>
      <c r="BJ107" s="579"/>
      <c r="BK107" s="579"/>
      <c r="BL107" s="579"/>
      <c r="BM107" s="579"/>
      <c r="BN107" s="579"/>
      <c r="BO107" s="579"/>
      <c r="BP107" s="579"/>
      <c r="BQ107" s="579"/>
      <c r="BR107" s="579"/>
      <c r="BS107" s="579"/>
      <c r="BT107" s="579"/>
      <c r="BU107" s="579"/>
      <c r="BV107" s="579"/>
      <c r="BW107" s="579"/>
      <c r="BX107" s="579"/>
      <c r="BY107" s="579"/>
      <c r="BZ107" s="579"/>
      <c r="CA107" s="579"/>
      <c r="CB107" s="579"/>
      <c r="CC107" s="579"/>
      <c r="CD107" s="579"/>
      <c r="CE107" s="579"/>
      <c r="CF107" s="579"/>
      <c r="CG107" s="579"/>
      <c r="CH107" s="579"/>
      <c r="CI107" s="579"/>
      <c r="CJ107" s="579"/>
      <c r="CK107" s="579"/>
      <c r="CL107" s="579"/>
      <c r="CM107" s="579"/>
      <c r="CN107" s="579"/>
      <c r="CO107" s="579"/>
      <c r="CP107" s="579"/>
      <c r="CQ107" s="579"/>
      <c r="CR107" s="579"/>
      <c r="CS107" s="579"/>
      <c r="CT107" s="579"/>
      <c r="CU107" s="579"/>
      <c r="CV107" s="579"/>
      <c r="CW107" s="579"/>
      <c r="CX107" s="579"/>
      <c r="CY107" s="579"/>
      <c r="CZ107" s="579"/>
      <c r="DA107" s="579"/>
      <c r="DB107" s="579"/>
      <c r="DC107" s="579"/>
      <c r="DD107" s="579"/>
      <c r="DE107" s="579"/>
      <c r="DF107" s="579"/>
      <c r="DG107" s="579"/>
      <c r="DH107" s="579"/>
      <c r="DI107" s="579"/>
      <c r="DJ107" s="579"/>
      <c r="DK107" s="579"/>
      <c r="DL107" s="579"/>
      <c r="DM107" s="579"/>
      <c r="DN107" s="579"/>
      <c r="DO107" s="579"/>
      <c r="DP107" s="579"/>
      <c r="DQ107" s="579"/>
      <c r="DR107" s="579"/>
      <c r="DS107" s="579"/>
      <c r="DT107" s="579"/>
      <c r="DU107" s="579"/>
    </row>
    <row r="108" spans="1:125" s="580" customFormat="1" ht="25.5" customHeight="1">
      <c r="A108" s="628"/>
      <c r="B108" s="628"/>
      <c r="C108" s="628"/>
      <c r="D108" s="628"/>
      <c r="E108" s="628"/>
      <c r="F108" s="628"/>
      <c r="G108" s="628"/>
      <c r="H108" s="628"/>
      <c r="I108" s="628"/>
      <c r="J108" s="628"/>
      <c r="K108" s="628"/>
      <c r="L108" s="628"/>
      <c r="M108" s="628"/>
      <c r="N108" s="628"/>
      <c r="O108" s="628"/>
      <c r="P108" s="628"/>
      <c r="Q108" s="628"/>
      <c r="R108" s="628"/>
      <c r="S108" s="628"/>
      <c r="T108" s="628"/>
      <c r="U108" s="628"/>
      <c r="V108" s="628"/>
      <c r="W108" s="628"/>
      <c r="X108" s="628"/>
      <c r="Y108" s="628"/>
      <c r="Z108" s="628"/>
      <c r="AA108" s="628"/>
      <c r="AB108" s="628"/>
      <c r="AC108" s="628"/>
      <c r="AD108" s="628"/>
      <c r="AE108" s="628"/>
      <c r="AF108" s="628"/>
      <c r="AG108" s="628"/>
      <c r="AH108" s="628"/>
      <c r="AI108" s="628"/>
      <c r="AJ108" s="579"/>
      <c r="AK108" s="579"/>
      <c r="AL108" s="579"/>
      <c r="AM108" s="579"/>
      <c r="AN108" s="579"/>
      <c r="AO108" s="579"/>
      <c r="AP108" s="579"/>
      <c r="AQ108" s="579"/>
      <c r="AR108" s="579"/>
      <c r="AS108" s="579"/>
      <c r="AT108" s="579"/>
      <c r="AU108" s="579"/>
      <c r="AV108" s="579"/>
      <c r="AW108" s="579"/>
      <c r="AX108" s="579"/>
      <c r="AY108" s="579"/>
      <c r="AZ108" s="579"/>
      <c r="BA108" s="579"/>
      <c r="BB108" s="579"/>
      <c r="BC108" s="579"/>
      <c r="BD108" s="579"/>
      <c r="BE108" s="579"/>
      <c r="BF108" s="579"/>
      <c r="BG108" s="579"/>
      <c r="BH108" s="579"/>
      <c r="BI108" s="579"/>
      <c r="BJ108" s="579"/>
      <c r="BK108" s="579"/>
      <c r="BL108" s="579"/>
      <c r="BM108" s="579"/>
      <c r="BN108" s="579"/>
      <c r="BO108" s="579"/>
      <c r="BP108" s="579"/>
      <c r="BQ108" s="579"/>
      <c r="BR108" s="579"/>
      <c r="BS108" s="579"/>
      <c r="BT108" s="579"/>
      <c r="BU108" s="579"/>
      <c r="BV108" s="579"/>
      <c r="BW108" s="579"/>
      <c r="BX108" s="579"/>
      <c r="BY108" s="579"/>
      <c r="BZ108" s="579"/>
      <c r="CA108" s="579"/>
      <c r="CB108" s="579"/>
      <c r="CC108" s="579"/>
      <c r="CD108" s="579"/>
      <c r="CE108" s="579"/>
      <c r="CF108" s="579"/>
      <c r="CG108" s="579"/>
      <c r="CH108" s="579"/>
      <c r="CI108" s="579"/>
      <c r="CJ108" s="579"/>
      <c r="CK108" s="579"/>
      <c r="CL108" s="579"/>
      <c r="CM108" s="579"/>
      <c r="CN108" s="579"/>
      <c r="CO108" s="579"/>
      <c r="CP108" s="579"/>
      <c r="CQ108" s="579"/>
      <c r="CR108" s="579"/>
      <c r="CS108" s="579"/>
      <c r="CT108" s="579"/>
      <c r="CU108" s="579"/>
      <c r="CV108" s="579"/>
      <c r="CW108" s="579"/>
      <c r="CX108" s="579"/>
      <c r="CY108" s="579"/>
      <c r="CZ108" s="579"/>
      <c r="DA108" s="579"/>
      <c r="DB108" s="579"/>
      <c r="DC108" s="579"/>
      <c r="DD108" s="579"/>
      <c r="DE108" s="579"/>
      <c r="DF108" s="579"/>
      <c r="DG108" s="579"/>
      <c r="DH108" s="579"/>
      <c r="DI108" s="579"/>
      <c r="DJ108" s="579"/>
      <c r="DK108" s="579"/>
      <c r="DL108" s="579"/>
      <c r="DM108" s="579"/>
      <c r="DN108" s="579"/>
      <c r="DO108" s="579"/>
      <c r="DP108" s="579"/>
      <c r="DQ108" s="579"/>
      <c r="DR108" s="579"/>
      <c r="DS108" s="579"/>
      <c r="DT108" s="579"/>
      <c r="DU108" s="579"/>
    </row>
    <row r="109" spans="1:125" s="580" customFormat="1" ht="25.5" customHeight="1">
      <c r="A109" s="628"/>
      <c r="B109" s="628"/>
      <c r="C109" s="628"/>
      <c r="D109" s="628"/>
      <c r="E109" s="628"/>
      <c r="F109" s="628"/>
      <c r="G109" s="628"/>
      <c r="H109" s="628"/>
      <c r="I109" s="628"/>
      <c r="J109" s="628"/>
      <c r="K109" s="628"/>
      <c r="L109" s="628"/>
      <c r="M109" s="628"/>
      <c r="N109" s="628"/>
      <c r="O109" s="628"/>
      <c r="P109" s="628"/>
      <c r="Q109" s="628"/>
      <c r="R109" s="628"/>
      <c r="S109" s="628"/>
      <c r="T109" s="628"/>
      <c r="U109" s="628"/>
      <c r="V109" s="628"/>
      <c r="W109" s="628"/>
      <c r="X109" s="628"/>
      <c r="Y109" s="628"/>
      <c r="Z109" s="628"/>
      <c r="AA109" s="628"/>
      <c r="AB109" s="628"/>
      <c r="AC109" s="628"/>
      <c r="AD109" s="628"/>
      <c r="AE109" s="628"/>
      <c r="AF109" s="628"/>
      <c r="AG109" s="628"/>
      <c r="AH109" s="628"/>
      <c r="AI109" s="628"/>
      <c r="AJ109" s="579"/>
      <c r="AK109" s="579"/>
      <c r="AL109" s="579"/>
      <c r="AM109" s="579"/>
      <c r="AN109" s="579"/>
      <c r="AO109" s="579"/>
      <c r="AP109" s="579"/>
      <c r="AQ109" s="579"/>
      <c r="AR109" s="579"/>
      <c r="AS109" s="579"/>
      <c r="AT109" s="579"/>
      <c r="AU109" s="579"/>
      <c r="AV109" s="579"/>
      <c r="AW109" s="579"/>
      <c r="AX109" s="579"/>
      <c r="AY109" s="579"/>
      <c r="AZ109" s="579"/>
      <c r="BA109" s="579"/>
      <c r="BB109" s="579"/>
      <c r="BC109" s="579"/>
      <c r="BD109" s="579"/>
      <c r="BE109" s="579"/>
      <c r="BF109" s="579"/>
      <c r="BG109" s="579"/>
      <c r="BH109" s="579"/>
      <c r="BI109" s="579"/>
      <c r="BJ109" s="579"/>
      <c r="BK109" s="579"/>
      <c r="BL109" s="579"/>
      <c r="BM109" s="579"/>
      <c r="BN109" s="579"/>
      <c r="BO109" s="579"/>
      <c r="BP109" s="579"/>
      <c r="BQ109" s="579"/>
      <c r="BR109" s="579"/>
      <c r="BS109" s="579"/>
      <c r="BT109" s="579"/>
      <c r="BU109" s="579"/>
      <c r="BV109" s="579"/>
      <c r="BW109" s="579"/>
      <c r="BX109" s="579"/>
      <c r="BY109" s="579"/>
      <c r="BZ109" s="579"/>
      <c r="CA109" s="579"/>
      <c r="CB109" s="579"/>
      <c r="CC109" s="579"/>
      <c r="CD109" s="579"/>
      <c r="CE109" s="579"/>
      <c r="CF109" s="579"/>
      <c r="CG109" s="579"/>
      <c r="CH109" s="579"/>
      <c r="CI109" s="579"/>
      <c r="CJ109" s="579"/>
      <c r="CK109" s="579"/>
      <c r="CL109" s="579"/>
      <c r="CM109" s="579"/>
      <c r="CN109" s="579"/>
      <c r="CO109" s="579"/>
      <c r="CP109" s="579"/>
      <c r="CQ109" s="579"/>
      <c r="CR109" s="579"/>
      <c r="CS109" s="579"/>
      <c r="CT109" s="579"/>
      <c r="CU109" s="579"/>
      <c r="CV109" s="579"/>
      <c r="CW109" s="579"/>
      <c r="CX109" s="579"/>
      <c r="CY109" s="579"/>
      <c r="CZ109" s="579"/>
      <c r="DA109" s="579"/>
      <c r="DB109" s="579"/>
      <c r="DC109" s="579"/>
      <c r="DD109" s="579"/>
      <c r="DE109" s="579"/>
      <c r="DF109" s="579"/>
      <c r="DG109" s="579"/>
      <c r="DH109" s="579"/>
      <c r="DI109" s="579"/>
      <c r="DJ109" s="579"/>
      <c r="DK109" s="579"/>
      <c r="DL109" s="579"/>
      <c r="DM109" s="579"/>
      <c r="DN109" s="579"/>
      <c r="DO109" s="579"/>
      <c r="DP109" s="579"/>
      <c r="DQ109" s="579"/>
      <c r="DR109" s="579"/>
      <c r="DS109" s="579"/>
      <c r="DT109" s="579"/>
      <c r="DU109" s="579"/>
    </row>
    <row r="110" spans="1:125" s="580" customFormat="1" ht="25.5" customHeight="1">
      <c r="A110" s="628"/>
      <c r="B110" s="628"/>
      <c r="C110" s="628"/>
      <c r="D110" s="628"/>
      <c r="E110" s="628"/>
      <c r="F110" s="628"/>
      <c r="G110" s="628"/>
      <c r="H110" s="628"/>
      <c r="I110" s="628"/>
      <c r="J110" s="628"/>
      <c r="K110" s="628"/>
      <c r="L110" s="628"/>
      <c r="M110" s="628"/>
      <c r="N110" s="628"/>
      <c r="O110" s="628"/>
      <c r="P110" s="628"/>
      <c r="Q110" s="628"/>
      <c r="R110" s="628"/>
      <c r="S110" s="628"/>
      <c r="T110" s="628"/>
      <c r="U110" s="628"/>
      <c r="V110" s="628"/>
      <c r="W110" s="628"/>
      <c r="X110" s="628"/>
      <c r="Y110" s="628"/>
      <c r="Z110" s="628"/>
      <c r="AA110" s="628"/>
      <c r="AB110" s="628"/>
      <c r="AC110" s="628"/>
      <c r="AD110" s="628"/>
      <c r="AE110" s="628"/>
      <c r="AF110" s="628"/>
      <c r="AG110" s="628"/>
      <c r="AH110" s="628"/>
      <c r="AI110" s="628"/>
      <c r="AJ110" s="579"/>
      <c r="AK110" s="579"/>
      <c r="AL110" s="579"/>
      <c r="AM110" s="579"/>
      <c r="AN110" s="579"/>
      <c r="AO110" s="579"/>
      <c r="AP110" s="579"/>
      <c r="AQ110" s="579"/>
      <c r="AR110" s="579"/>
      <c r="AS110" s="579"/>
      <c r="AT110" s="579"/>
      <c r="AU110" s="579"/>
      <c r="AV110" s="579"/>
      <c r="AW110" s="579"/>
      <c r="AX110" s="579"/>
      <c r="AY110" s="579"/>
      <c r="AZ110" s="579"/>
      <c r="BA110" s="579"/>
      <c r="BB110" s="579"/>
      <c r="BC110" s="579"/>
      <c r="BD110" s="579"/>
      <c r="BE110" s="579"/>
      <c r="BF110" s="579"/>
      <c r="BG110" s="579"/>
      <c r="BH110" s="579"/>
      <c r="BI110" s="579"/>
      <c r="BJ110" s="579"/>
      <c r="BK110" s="579"/>
      <c r="BL110" s="579"/>
      <c r="BM110" s="579"/>
      <c r="BN110" s="579"/>
      <c r="BO110" s="579"/>
      <c r="BP110" s="579"/>
      <c r="BQ110" s="579"/>
      <c r="BR110" s="579"/>
      <c r="BS110" s="579"/>
      <c r="BT110" s="579"/>
      <c r="BU110" s="579"/>
      <c r="BV110" s="579"/>
      <c r="BW110" s="579"/>
      <c r="BX110" s="579"/>
      <c r="BY110" s="579"/>
      <c r="BZ110" s="579"/>
      <c r="CA110" s="579"/>
      <c r="CB110" s="579"/>
      <c r="CC110" s="579"/>
      <c r="CD110" s="579"/>
      <c r="CE110" s="579"/>
      <c r="CF110" s="579"/>
      <c r="CG110" s="579"/>
      <c r="CH110" s="579"/>
      <c r="CI110" s="579"/>
      <c r="CJ110" s="579"/>
      <c r="CK110" s="579"/>
      <c r="CL110" s="579"/>
      <c r="CM110" s="579"/>
      <c r="CN110" s="579"/>
      <c r="CO110" s="579"/>
      <c r="CP110" s="579"/>
      <c r="CQ110" s="579"/>
      <c r="CR110" s="579"/>
      <c r="CS110" s="579"/>
      <c r="CT110" s="579"/>
      <c r="CU110" s="579"/>
      <c r="CV110" s="579"/>
      <c r="CW110" s="579"/>
      <c r="CX110" s="579"/>
      <c r="CY110" s="579"/>
      <c r="CZ110" s="579"/>
      <c r="DA110" s="579"/>
      <c r="DB110" s="579"/>
      <c r="DC110" s="579"/>
      <c r="DD110" s="579"/>
      <c r="DE110" s="579"/>
      <c r="DF110" s="579"/>
      <c r="DG110" s="579"/>
      <c r="DH110" s="579"/>
      <c r="DI110" s="579"/>
      <c r="DJ110" s="579"/>
      <c r="DK110" s="579"/>
      <c r="DL110" s="579"/>
      <c r="DM110" s="579"/>
      <c r="DN110" s="579"/>
      <c r="DO110" s="579"/>
      <c r="DP110" s="579"/>
      <c r="DQ110" s="579"/>
      <c r="DR110" s="579"/>
      <c r="DS110" s="579"/>
      <c r="DT110" s="579"/>
      <c r="DU110" s="579"/>
    </row>
    <row r="111" spans="1:125" s="580" customFormat="1" ht="25.5" customHeight="1">
      <c r="A111" s="628"/>
      <c r="B111" s="628"/>
      <c r="C111" s="628"/>
      <c r="D111" s="628"/>
      <c r="E111" s="628"/>
      <c r="F111" s="628"/>
      <c r="G111" s="628"/>
      <c r="H111" s="628"/>
      <c r="I111" s="628"/>
      <c r="J111" s="628"/>
      <c r="K111" s="628"/>
      <c r="L111" s="628"/>
      <c r="M111" s="628"/>
      <c r="N111" s="628"/>
      <c r="O111" s="628"/>
      <c r="P111" s="628"/>
      <c r="Q111" s="628"/>
      <c r="R111" s="628"/>
      <c r="S111" s="628"/>
      <c r="T111" s="628"/>
      <c r="U111" s="628"/>
      <c r="V111" s="628"/>
      <c r="W111" s="628"/>
      <c r="X111" s="628"/>
      <c r="Y111" s="628"/>
      <c r="Z111" s="628"/>
      <c r="AA111" s="628"/>
      <c r="AB111" s="628"/>
      <c r="AC111" s="628"/>
      <c r="AD111" s="628"/>
      <c r="AE111" s="628"/>
      <c r="AF111" s="628"/>
      <c r="AG111" s="628"/>
      <c r="AH111" s="628"/>
      <c r="AI111" s="628"/>
      <c r="AJ111" s="579"/>
      <c r="AK111" s="579"/>
      <c r="AL111" s="579"/>
      <c r="AM111" s="579"/>
      <c r="AN111" s="579"/>
      <c r="AO111" s="579"/>
      <c r="AP111" s="579"/>
      <c r="AQ111" s="579"/>
      <c r="AR111" s="579"/>
      <c r="AS111" s="579"/>
      <c r="AT111" s="579"/>
      <c r="AU111" s="579"/>
      <c r="AV111" s="579"/>
      <c r="AW111" s="579"/>
      <c r="AX111" s="579"/>
      <c r="AY111" s="579"/>
      <c r="AZ111" s="579"/>
      <c r="BA111" s="579"/>
      <c r="BB111" s="579"/>
      <c r="BC111" s="579"/>
      <c r="BD111" s="579"/>
      <c r="BE111" s="579"/>
      <c r="BF111" s="579"/>
      <c r="BG111" s="579"/>
      <c r="BH111" s="579"/>
      <c r="BI111" s="579"/>
      <c r="BJ111" s="579"/>
      <c r="BK111" s="579"/>
      <c r="BL111" s="579"/>
      <c r="BM111" s="579"/>
      <c r="BN111" s="579"/>
      <c r="BO111" s="579"/>
      <c r="BP111" s="579"/>
      <c r="BQ111" s="579"/>
      <c r="BR111" s="579"/>
      <c r="BS111" s="579"/>
      <c r="BT111" s="579"/>
      <c r="BU111" s="579"/>
      <c r="BV111" s="579"/>
      <c r="BW111" s="579"/>
      <c r="BX111" s="579"/>
      <c r="BY111" s="579"/>
      <c r="BZ111" s="579"/>
      <c r="CA111" s="579"/>
      <c r="CB111" s="579"/>
      <c r="CC111" s="579"/>
      <c r="CD111" s="579"/>
      <c r="CE111" s="579"/>
      <c r="CF111" s="579"/>
      <c r="CG111" s="579"/>
      <c r="CH111" s="579"/>
      <c r="CI111" s="579"/>
      <c r="CJ111" s="579"/>
      <c r="CK111" s="579"/>
      <c r="CL111" s="579"/>
      <c r="CM111" s="579"/>
      <c r="CN111" s="579"/>
      <c r="CO111" s="579"/>
      <c r="CP111" s="579"/>
      <c r="CQ111" s="579"/>
      <c r="CR111" s="579"/>
      <c r="CS111" s="579"/>
      <c r="CT111" s="579"/>
      <c r="CU111" s="579"/>
      <c r="CV111" s="579"/>
      <c r="CW111" s="579"/>
      <c r="CX111" s="579"/>
      <c r="CY111" s="579"/>
      <c r="CZ111" s="579"/>
      <c r="DA111" s="579"/>
      <c r="DB111" s="579"/>
      <c r="DC111" s="579"/>
      <c r="DD111" s="579"/>
      <c r="DE111" s="579"/>
      <c r="DF111" s="579"/>
      <c r="DG111" s="579"/>
      <c r="DH111" s="579"/>
      <c r="DI111" s="579"/>
      <c r="DJ111" s="579"/>
      <c r="DK111" s="579"/>
      <c r="DL111" s="579"/>
      <c r="DM111" s="579"/>
      <c r="DN111" s="579"/>
      <c r="DO111" s="579"/>
      <c r="DP111" s="579"/>
      <c r="DQ111" s="579"/>
      <c r="DR111" s="579"/>
      <c r="DS111" s="579"/>
      <c r="DT111" s="579"/>
      <c r="DU111" s="579"/>
    </row>
    <row r="112" spans="1:125" s="580" customFormat="1" ht="25.5" customHeight="1">
      <c r="A112" s="628"/>
      <c r="B112" s="628"/>
      <c r="C112" s="628"/>
      <c r="D112" s="628"/>
      <c r="E112" s="628"/>
      <c r="F112" s="628"/>
      <c r="G112" s="628"/>
      <c r="H112" s="628"/>
      <c r="I112" s="628"/>
      <c r="J112" s="628"/>
      <c r="K112" s="628"/>
      <c r="L112" s="628"/>
      <c r="M112" s="628"/>
      <c r="N112" s="628"/>
      <c r="O112" s="628"/>
      <c r="P112" s="628"/>
      <c r="Q112" s="628"/>
      <c r="R112" s="628"/>
      <c r="S112" s="628"/>
      <c r="T112" s="628"/>
      <c r="U112" s="628"/>
      <c r="V112" s="628"/>
      <c r="W112" s="628"/>
      <c r="X112" s="628"/>
      <c r="Y112" s="628"/>
      <c r="Z112" s="628"/>
      <c r="AA112" s="628"/>
      <c r="AB112" s="628"/>
      <c r="AC112" s="628"/>
      <c r="AD112" s="628"/>
      <c r="AE112" s="628"/>
      <c r="AF112" s="628"/>
      <c r="AG112" s="628"/>
      <c r="AH112" s="628"/>
      <c r="AI112" s="628"/>
      <c r="AJ112" s="579"/>
      <c r="AK112" s="579"/>
      <c r="AL112" s="579"/>
      <c r="AM112" s="579"/>
      <c r="AN112" s="579"/>
      <c r="AO112" s="579"/>
      <c r="AP112" s="579"/>
      <c r="AQ112" s="579"/>
      <c r="AR112" s="579"/>
      <c r="AS112" s="579"/>
      <c r="AT112" s="579"/>
      <c r="AU112" s="579"/>
      <c r="AV112" s="579"/>
      <c r="AW112" s="579"/>
      <c r="AX112" s="579"/>
      <c r="AY112" s="579"/>
      <c r="AZ112" s="579"/>
      <c r="BA112" s="579"/>
      <c r="BB112" s="579"/>
      <c r="BC112" s="579"/>
      <c r="BD112" s="579"/>
      <c r="BE112" s="579"/>
      <c r="BF112" s="579"/>
      <c r="BG112" s="579"/>
      <c r="BH112" s="579"/>
      <c r="BI112" s="579"/>
      <c r="BJ112" s="579"/>
      <c r="BK112" s="579"/>
      <c r="BL112" s="579"/>
      <c r="BM112" s="579"/>
      <c r="BN112" s="579"/>
      <c r="BO112" s="579"/>
      <c r="BP112" s="579"/>
      <c r="BQ112" s="579"/>
      <c r="BR112" s="579"/>
      <c r="BS112" s="579"/>
      <c r="BT112" s="579"/>
      <c r="BU112" s="579"/>
      <c r="BV112" s="579"/>
      <c r="BW112" s="579"/>
      <c r="BX112" s="579"/>
      <c r="BY112" s="579"/>
      <c r="BZ112" s="579"/>
      <c r="CA112" s="579"/>
      <c r="CB112" s="579"/>
      <c r="CC112" s="579"/>
      <c r="CD112" s="579"/>
      <c r="CE112" s="579"/>
      <c r="CF112" s="579"/>
      <c r="CG112" s="579"/>
      <c r="CH112" s="579"/>
      <c r="CI112" s="579"/>
      <c r="CJ112" s="579"/>
      <c r="CK112" s="579"/>
      <c r="CL112" s="579"/>
      <c r="CM112" s="579"/>
      <c r="CN112" s="579"/>
      <c r="CO112" s="579"/>
      <c r="CP112" s="579"/>
      <c r="CQ112" s="579"/>
      <c r="CR112" s="579"/>
      <c r="CS112" s="579"/>
      <c r="CT112" s="579"/>
      <c r="CU112" s="579"/>
      <c r="CV112" s="579"/>
      <c r="CW112" s="579"/>
      <c r="CX112" s="579"/>
      <c r="CY112" s="579"/>
      <c r="CZ112" s="579"/>
      <c r="DA112" s="579"/>
      <c r="DB112" s="579"/>
      <c r="DC112" s="579"/>
      <c r="DD112" s="579"/>
      <c r="DE112" s="579"/>
      <c r="DF112" s="579"/>
      <c r="DG112" s="579"/>
      <c r="DH112" s="579"/>
      <c r="DI112" s="579"/>
      <c r="DJ112" s="579"/>
      <c r="DK112" s="579"/>
      <c r="DL112" s="579"/>
      <c r="DM112" s="579"/>
      <c r="DN112" s="579"/>
      <c r="DO112" s="579"/>
      <c r="DP112" s="579"/>
      <c r="DQ112" s="579"/>
      <c r="DR112" s="579"/>
      <c r="DS112" s="579"/>
      <c r="DT112" s="579"/>
      <c r="DU112" s="579"/>
    </row>
    <row r="113" spans="1:125" s="580" customFormat="1" ht="25.5" customHeight="1">
      <c r="A113" s="628"/>
      <c r="B113" s="628"/>
      <c r="C113" s="628"/>
      <c r="D113" s="628"/>
      <c r="E113" s="628"/>
      <c r="F113" s="628"/>
      <c r="G113" s="628"/>
      <c r="H113" s="628"/>
      <c r="I113" s="628"/>
      <c r="J113" s="628"/>
      <c r="K113" s="628"/>
      <c r="L113" s="628"/>
      <c r="M113" s="628"/>
      <c r="N113" s="628"/>
      <c r="O113" s="628"/>
      <c r="P113" s="628"/>
      <c r="Q113" s="628"/>
      <c r="R113" s="628"/>
      <c r="S113" s="628"/>
      <c r="T113" s="628"/>
      <c r="U113" s="628"/>
      <c r="V113" s="628"/>
      <c r="W113" s="628"/>
      <c r="X113" s="628"/>
      <c r="Y113" s="628"/>
      <c r="Z113" s="628"/>
      <c r="AA113" s="628"/>
      <c r="AB113" s="628"/>
      <c r="AC113" s="628"/>
      <c r="AD113" s="628"/>
      <c r="AE113" s="628"/>
      <c r="AF113" s="628"/>
      <c r="AG113" s="628"/>
      <c r="AH113" s="628"/>
      <c r="AI113" s="628"/>
      <c r="AJ113" s="579"/>
      <c r="AK113" s="579"/>
      <c r="AL113" s="579"/>
      <c r="AM113" s="579"/>
      <c r="AN113" s="579"/>
      <c r="AO113" s="579"/>
      <c r="AP113" s="579"/>
      <c r="AQ113" s="579"/>
      <c r="AR113" s="579"/>
      <c r="AS113" s="579"/>
      <c r="AT113" s="579"/>
      <c r="AU113" s="579"/>
      <c r="AV113" s="579"/>
      <c r="AW113" s="579"/>
      <c r="AX113" s="579"/>
      <c r="AY113" s="579"/>
      <c r="AZ113" s="579"/>
      <c r="BA113" s="579"/>
      <c r="BB113" s="579"/>
      <c r="BC113" s="579"/>
      <c r="BD113" s="579"/>
      <c r="BE113" s="579"/>
      <c r="BF113" s="579"/>
      <c r="BG113" s="579"/>
      <c r="BH113" s="579"/>
      <c r="BI113" s="579"/>
      <c r="BJ113" s="579"/>
      <c r="BK113" s="579"/>
      <c r="BL113" s="579"/>
      <c r="BM113" s="579"/>
      <c r="BN113" s="579"/>
      <c r="BO113" s="579"/>
      <c r="BP113" s="579"/>
      <c r="BQ113" s="579"/>
      <c r="BR113" s="579"/>
      <c r="BS113" s="579"/>
      <c r="BT113" s="579"/>
      <c r="BU113" s="579"/>
      <c r="BV113" s="579"/>
      <c r="BW113" s="579"/>
      <c r="BX113" s="579"/>
      <c r="BY113" s="579"/>
      <c r="BZ113" s="579"/>
      <c r="CA113" s="579"/>
      <c r="CB113" s="579"/>
      <c r="CC113" s="579"/>
      <c r="CD113" s="579"/>
      <c r="CE113" s="579"/>
      <c r="CF113" s="579"/>
      <c r="CG113" s="579"/>
      <c r="CH113" s="579"/>
      <c r="CI113" s="579"/>
      <c r="CJ113" s="579"/>
      <c r="CK113" s="579"/>
      <c r="CL113" s="579"/>
      <c r="CM113" s="579"/>
      <c r="CN113" s="579"/>
      <c r="CO113" s="579"/>
      <c r="CP113" s="579"/>
      <c r="CQ113" s="579"/>
      <c r="CR113" s="579"/>
      <c r="CS113" s="579"/>
      <c r="CT113" s="579"/>
      <c r="CU113" s="579"/>
      <c r="CV113" s="579"/>
      <c r="CW113" s="579"/>
      <c r="CX113" s="579"/>
      <c r="CY113" s="579"/>
      <c r="CZ113" s="579"/>
      <c r="DA113" s="579"/>
      <c r="DB113" s="579"/>
      <c r="DC113" s="579"/>
      <c r="DD113" s="579"/>
      <c r="DE113" s="579"/>
      <c r="DF113" s="579"/>
      <c r="DG113" s="579"/>
      <c r="DH113" s="579"/>
      <c r="DI113" s="579"/>
      <c r="DJ113" s="579"/>
      <c r="DK113" s="579"/>
      <c r="DL113" s="579"/>
      <c r="DM113" s="579"/>
      <c r="DN113" s="579"/>
      <c r="DO113" s="579"/>
      <c r="DP113" s="579"/>
      <c r="DQ113" s="579"/>
      <c r="DR113" s="579"/>
      <c r="DS113" s="579"/>
      <c r="DT113" s="579"/>
      <c r="DU113" s="579"/>
    </row>
    <row r="114" spans="1:125" s="580" customFormat="1" ht="25.5" customHeight="1">
      <c r="A114" s="628"/>
      <c r="B114" s="628"/>
      <c r="C114" s="628"/>
      <c r="D114" s="628"/>
      <c r="E114" s="628"/>
      <c r="F114" s="628"/>
      <c r="G114" s="628"/>
      <c r="H114" s="628"/>
      <c r="I114" s="628"/>
      <c r="J114" s="628"/>
      <c r="K114" s="628"/>
      <c r="L114" s="628"/>
      <c r="M114" s="628"/>
      <c r="N114" s="628"/>
      <c r="O114" s="628"/>
      <c r="P114" s="628"/>
      <c r="Q114" s="628"/>
      <c r="R114" s="628"/>
      <c r="S114" s="628"/>
      <c r="T114" s="628"/>
      <c r="U114" s="628"/>
      <c r="V114" s="628"/>
      <c r="W114" s="628"/>
      <c r="X114" s="628"/>
      <c r="Y114" s="628"/>
      <c r="Z114" s="628"/>
      <c r="AA114" s="628"/>
      <c r="AB114" s="628"/>
      <c r="AC114" s="628"/>
      <c r="AD114" s="628"/>
      <c r="AE114" s="628"/>
      <c r="AF114" s="628"/>
      <c r="AG114" s="628"/>
      <c r="AH114" s="628"/>
      <c r="AI114" s="628"/>
      <c r="AJ114" s="579"/>
      <c r="AK114" s="579"/>
      <c r="AL114" s="579"/>
      <c r="AM114" s="579"/>
      <c r="AN114" s="579"/>
      <c r="AO114" s="579"/>
      <c r="AP114" s="579"/>
      <c r="AQ114" s="579"/>
      <c r="AR114" s="579"/>
      <c r="AS114" s="579"/>
      <c r="AT114" s="579"/>
      <c r="AU114" s="579"/>
      <c r="AV114" s="579"/>
      <c r="AW114" s="579"/>
      <c r="AX114" s="579"/>
      <c r="AY114" s="579"/>
      <c r="AZ114" s="579"/>
      <c r="BA114" s="579"/>
      <c r="BB114" s="579"/>
      <c r="BC114" s="579"/>
      <c r="BD114" s="579"/>
      <c r="BE114" s="579"/>
      <c r="BF114" s="579"/>
      <c r="BG114" s="579"/>
      <c r="BH114" s="579"/>
      <c r="BI114" s="579"/>
      <c r="BJ114" s="579"/>
      <c r="BK114" s="579"/>
      <c r="BL114" s="579"/>
      <c r="BM114" s="579"/>
      <c r="BN114" s="579"/>
      <c r="BO114" s="579"/>
      <c r="BP114" s="579"/>
      <c r="BQ114" s="579"/>
      <c r="BR114" s="579"/>
      <c r="BS114" s="579"/>
      <c r="BT114" s="579"/>
      <c r="BU114" s="579"/>
      <c r="BV114" s="579"/>
      <c r="BW114" s="579"/>
      <c r="BX114" s="579"/>
      <c r="BY114" s="579"/>
      <c r="BZ114" s="579"/>
      <c r="CA114" s="579"/>
      <c r="CB114" s="579"/>
      <c r="CC114" s="579"/>
      <c r="CD114" s="579"/>
      <c r="CE114" s="579"/>
      <c r="CF114" s="579"/>
      <c r="CG114" s="579"/>
      <c r="CH114" s="579"/>
      <c r="CI114" s="579"/>
      <c r="CJ114" s="579"/>
      <c r="CK114" s="579"/>
      <c r="CL114" s="579"/>
      <c r="CM114" s="579"/>
      <c r="CN114" s="579"/>
      <c r="CO114" s="579"/>
      <c r="CP114" s="579"/>
      <c r="CQ114" s="579"/>
      <c r="CR114" s="579"/>
      <c r="CS114" s="579"/>
      <c r="CT114" s="579"/>
      <c r="CU114" s="579"/>
      <c r="CV114" s="579"/>
      <c r="CW114" s="579"/>
      <c r="CX114" s="579"/>
      <c r="CY114" s="579"/>
      <c r="CZ114" s="579"/>
      <c r="DA114" s="579"/>
      <c r="DB114" s="579"/>
      <c r="DC114" s="579"/>
      <c r="DD114" s="579"/>
      <c r="DE114" s="579"/>
      <c r="DF114" s="579"/>
      <c r="DG114" s="579"/>
      <c r="DH114" s="579"/>
      <c r="DI114" s="579"/>
      <c r="DJ114" s="579"/>
      <c r="DK114" s="579"/>
      <c r="DL114" s="579"/>
      <c r="DM114" s="579"/>
      <c r="DN114" s="579"/>
      <c r="DO114" s="579"/>
      <c r="DP114" s="579"/>
      <c r="DQ114" s="579"/>
      <c r="DR114" s="579"/>
      <c r="DS114" s="579"/>
      <c r="DT114" s="579"/>
      <c r="DU114" s="579"/>
    </row>
    <row r="115" spans="1:125" s="580" customFormat="1" ht="25.5" customHeight="1">
      <c r="A115" s="628"/>
      <c r="B115" s="628"/>
      <c r="C115" s="628"/>
      <c r="D115" s="628"/>
      <c r="E115" s="628"/>
      <c r="F115" s="628"/>
      <c r="G115" s="628"/>
      <c r="H115" s="628"/>
      <c r="I115" s="628"/>
      <c r="J115" s="628"/>
      <c r="K115" s="628"/>
      <c r="L115" s="628"/>
      <c r="M115" s="628"/>
      <c r="N115" s="628"/>
      <c r="O115" s="628"/>
      <c r="P115" s="628"/>
      <c r="Q115" s="628"/>
      <c r="R115" s="628"/>
      <c r="S115" s="628"/>
      <c r="T115" s="628"/>
      <c r="U115" s="628"/>
      <c r="V115" s="628"/>
      <c r="W115" s="628"/>
      <c r="X115" s="628"/>
      <c r="Y115" s="628"/>
      <c r="Z115" s="628"/>
      <c r="AA115" s="628"/>
      <c r="AB115" s="628"/>
      <c r="AC115" s="628"/>
      <c r="AD115" s="628"/>
      <c r="AE115" s="628"/>
      <c r="AF115" s="628"/>
      <c r="AG115" s="628"/>
      <c r="AH115" s="628"/>
      <c r="AI115" s="628"/>
      <c r="AJ115" s="579"/>
      <c r="AK115" s="579"/>
      <c r="AL115" s="579"/>
      <c r="AM115" s="579"/>
      <c r="AN115" s="579"/>
      <c r="AO115" s="579"/>
      <c r="AP115" s="579"/>
      <c r="AQ115" s="579"/>
      <c r="AR115" s="579"/>
      <c r="AS115" s="579"/>
      <c r="AT115" s="579"/>
      <c r="AU115" s="579"/>
      <c r="AV115" s="579"/>
      <c r="AW115" s="579"/>
      <c r="AX115" s="579"/>
      <c r="AY115" s="579"/>
      <c r="AZ115" s="579"/>
      <c r="BA115" s="579"/>
      <c r="BB115" s="579"/>
      <c r="BC115" s="579"/>
      <c r="BD115" s="579"/>
      <c r="BE115" s="579"/>
      <c r="BF115" s="579"/>
      <c r="BG115" s="579"/>
      <c r="BH115" s="579"/>
      <c r="BI115" s="579"/>
      <c r="BJ115" s="579"/>
      <c r="BK115" s="579"/>
      <c r="BL115" s="579"/>
      <c r="BM115" s="579"/>
      <c r="BN115" s="579"/>
      <c r="BO115" s="579"/>
      <c r="BP115" s="579"/>
      <c r="BQ115" s="579"/>
      <c r="BR115" s="579"/>
      <c r="BS115" s="579"/>
      <c r="BT115" s="579"/>
      <c r="BU115" s="579"/>
      <c r="BV115" s="579"/>
      <c r="BW115" s="579"/>
      <c r="BX115" s="579"/>
      <c r="BY115" s="579"/>
      <c r="BZ115" s="579"/>
      <c r="CA115" s="579"/>
      <c r="CB115" s="579"/>
      <c r="CC115" s="579"/>
      <c r="CD115" s="579"/>
      <c r="CE115" s="579"/>
      <c r="CF115" s="579"/>
      <c r="CG115" s="579"/>
      <c r="CH115" s="579"/>
      <c r="CI115" s="579"/>
      <c r="CJ115" s="579"/>
      <c r="CK115" s="579"/>
      <c r="CL115" s="579"/>
      <c r="CM115" s="579"/>
      <c r="CN115" s="579"/>
      <c r="CO115" s="579"/>
      <c r="CP115" s="579"/>
      <c r="CQ115" s="579"/>
      <c r="CR115" s="579"/>
      <c r="CS115" s="579"/>
      <c r="CT115" s="579"/>
      <c r="CU115" s="579"/>
      <c r="CV115" s="579"/>
      <c r="CW115" s="579"/>
      <c r="CX115" s="579"/>
      <c r="CY115" s="579"/>
      <c r="CZ115" s="579"/>
      <c r="DA115" s="579"/>
      <c r="DB115" s="579"/>
      <c r="DC115" s="579"/>
      <c r="DD115" s="579"/>
      <c r="DE115" s="579"/>
      <c r="DF115" s="579"/>
      <c r="DG115" s="579"/>
      <c r="DH115" s="579"/>
      <c r="DI115" s="579"/>
      <c r="DJ115" s="579"/>
      <c r="DK115" s="579"/>
      <c r="DL115" s="579"/>
      <c r="DM115" s="579"/>
      <c r="DN115" s="579"/>
      <c r="DO115" s="579"/>
      <c r="DP115" s="579"/>
      <c r="DQ115" s="579"/>
      <c r="DR115" s="579"/>
      <c r="DS115" s="579"/>
      <c r="DT115" s="579"/>
      <c r="DU115" s="579"/>
    </row>
    <row r="116" spans="1:125" s="580" customFormat="1" ht="25.5" customHeight="1">
      <c r="A116" s="628"/>
      <c r="B116" s="628"/>
      <c r="C116" s="628"/>
      <c r="D116" s="628"/>
      <c r="E116" s="628"/>
      <c r="F116" s="628"/>
      <c r="G116" s="628"/>
      <c r="H116" s="628"/>
      <c r="I116" s="628"/>
      <c r="J116" s="628"/>
      <c r="K116" s="628"/>
      <c r="L116" s="628"/>
      <c r="M116" s="628"/>
      <c r="N116" s="628"/>
      <c r="O116" s="628"/>
      <c r="P116" s="628"/>
      <c r="Q116" s="628"/>
      <c r="R116" s="628"/>
      <c r="S116" s="628"/>
      <c r="T116" s="628"/>
      <c r="U116" s="628"/>
      <c r="V116" s="628"/>
      <c r="W116" s="628"/>
      <c r="X116" s="628"/>
      <c r="Y116" s="628"/>
      <c r="Z116" s="628"/>
      <c r="AA116" s="628"/>
      <c r="AB116" s="628"/>
      <c r="AC116" s="628"/>
      <c r="AD116" s="628"/>
      <c r="AE116" s="628"/>
      <c r="AF116" s="628"/>
      <c r="AG116" s="628"/>
      <c r="AH116" s="628"/>
      <c r="AI116" s="628"/>
      <c r="AJ116" s="579"/>
      <c r="AK116" s="579"/>
      <c r="AL116" s="579"/>
      <c r="AM116" s="579"/>
      <c r="AN116" s="579"/>
      <c r="AO116" s="579"/>
      <c r="AP116" s="579"/>
      <c r="AQ116" s="579"/>
      <c r="AR116" s="579"/>
      <c r="AS116" s="579"/>
      <c r="AT116" s="579"/>
      <c r="AU116" s="579"/>
      <c r="AV116" s="579"/>
      <c r="AW116" s="579"/>
      <c r="AX116" s="579"/>
      <c r="AY116" s="579"/>
      <c r="AZ116" s="579"/>
      <c r="BA116" s="579"/>
      <c r="BB116" s="579"/>
      <c r="BC116" s="579"/>
      <c r="BD116" s="579"/>
      <c r="BE116" s="579"/>
      <c r="BF116" s="579"/>
      <c r="BG116" s="579"/>
      <c r="BH116" s="579"/>
      <c r="BI116" s="579"/>
      <c r="BJ116" s="579"/>
      <c r="BK116" s="579"/>
      <c r="BL116" s="579"/>
      <c r="BM116" s="579"/>
      <c r="BN116" s="579"/>
      <c r="BO116" s="579"/>
      <c r="BP116" s="579"/>
      <c r="BQ116" s="579"/>
      <c r="BR116" s="579"/>
      <c r="BS116" s="579"/>
      <c r="BT116" s="579"/>
      <c r="BU116" s="579"/>
      <c r="BV116" s="579"/>
      <c r="BW116" s="579"/>
      <c r="BX116" s="579"/>
      <c r="BY116" s="579"/>
      <c r="BZ116" s="579"/>
      <c r="CA116" s="579"/>
      <c r="CB116" s="579"/>
      <c r="CC116" s="579"/>
      <c r="CD116" s="579"/>
      <c r="CE116" s="579"/>
      <c r="CF116" s="579"/>
      <c r="CG116" s="579"/>
      <c r="CH116" s="579"/>
      <c r="CI116" s="579"/>
      <c r="CJ116" s="579"/>
      <c r="CK116" s="579"/>
      <c r="CL116" s="579"/>
      <c r="CM116" s="579"/>
      <c r="CN116" s="579"/>
      <c r="CO116" s="579"/>
      <c r="CP116" s="579"/>
      <c r="CQ116" s="579"/>
      <c r="CR116" s="579"/>
      <c r="CS116" s="579"/>
      <c r="CT116" s="579"/>
      <c r="CU116" s="579"/>
      <c r="CV116" s="579"/>
      <c r="CW116" s="579"/>
      <c r="CX116" s="579"/>
      <c r="CY116" s="579"/>
      <c r="CZ116" s="579"/>
      <c r="DA116" s="579"/>
      <c r="DB116" s="579"/>
      <c r="DC116" s="579"/>
      <c r="DD116" s="579"/>
      <c r="DE116" s="579"/>
      <c r="DF116" s="579"/>
      <c r="DG116" s="579"/>
      <c r="DH116" s="579"/>
      <c r="DI116" s="579"/>
      <c r="DJ116" s="579"/>
      <c r="DK116" s="579"/>
      <c r="DL116" s="579"/>
      <c r="DM116" s="579"/>
      <c r="DN116" s="579"/>
      <c r="DO116" s="579"/>
      <c r="DP116" s="579"/>
      <c r="DQ116" s="579"/>
      <c r="DR116" s="579"/>
      <c r="DS116" s="579"/>
      <c r="DT116" s="579"/>
      <c r="DU116" s="579"/>
    </row>
    <row r="117" spans="1:125" s="580" customFormat="1" ht="25.5" customHeight="1">
      <c r="A117" s="628"/>
      <c r="B117" s="628"/>
      <c r="C117" s="628"/>
      <c r="D117" s="628"/>
      <c r="E117" s="628"/>
      <c r="F117" s="628"/>
      <c r="G117" s="628"/>
      <c r="H117" s="628"/>
      <c r="I117" s="628"/>
      <c r="J117" s="628"/>
      <c r="K117" s="682"/>
      <c r="L117" s="1592"/>
      <c r="M117" s="1592"/>
      <c r="N117" s="1592"/>
      <c r="O117" s="1592"/>
      <c r="P117" s="1592"/>
      <c r="Q117" s="1592"/>
      <c r="R117" s="628"/>
      <c r="S117" s="628"/>
      <c r="T117" s="628"/>
      <c r="U117" s="628"/>
      <c r="V117" s="628"/>
      <c r="W117" s="628"/>
      <c r="X117" s="628"/>
      <c r="Y117" s="628"/>
      <c r="Z117" s="628"/>
      <c r="AA117" s="628"/>
      <c r="AB117" s="628"/>
      <c r="AC117" s="628"/>
      <c r="AD117" s="628"/>
      <c r="AE117" s="628"/>
      <c r="AF117" s="628"/>
      <c r="AG117" s="628"/>
      <c r="AH117" s="628"/>
      <c r="AI117" s="628"/>
      <c r="AJ117" s="579"/>
      <c r="AK117" s="579"/>
      <c r="AL117" s="579"/>
      <c r="AM117" s="579"/>
      <c r="AN117" s="579"/>
      <c r="AO117" s="579"/>
      <c r="AP117" s="579"/>
      <c r="AQ117" s="579"/>
      <c r="AR117" s="579"/>
      <c r="AS117" s="579"/>
      <c r="AT117" s="579"/>
      <c r="AU117" s="579"/>
      <c r="AV117" s="579"/>
      <c r="AW117" s="579"/>
      <c r="AX117" s="579"/>
      <c r="AY117" s="579"/>
      <c r="AZ117" s="579"/>
      <c r="BA117" s="579"/>
      <c r="BB117" s="579"/>
      <c r="BC117" s="579"/>
      <c r="BD117" s="579"/>
      <c r="BE117" s="579"/>
      <c r="BF117" s="579"/>
      <c r="BG117" s="579"/>
      <c r="BH117" s="579"/>
      <c r="BI117" s="579"/>
      <c r="BJ117" s="579"/>
      <c r="BK117" s="579"/>
      <c r="BL117" s="579"/>
      <c r="BM117" s="579"/>
      <c r="BN117" s="579"/>
      <c r="BO117" s="579"/>
      <c r="BP117" s="579"/>
      <c r="BQ117" s="579"/>
      <c r="BR117" s="579"/>
      <c r="BS117" s="579"/>
      <c r="BT117" s="579"/>
      <c r="BU117" s="579"/>
      <c r="BV117" s="579"/>
      <c r="BW117" s="579"/>
      <c r="BX117" s="579"/>
      <c r="BY117" s="579"/>
      <c r="BZ117" s="579"/>
      <c r="CA117" s="579"/>
      <c r="CB117" s="579"/>
      <c r="CC117" s="579"/>
      <c r="CD117" s="579"/>
      <c r="CE117" s="579"/>
      <c r="CF117" s="579"/>
      <c r="CG117" s="579"/>
      <c r="CH117" s="579"/>
      <c r="CI117" s="579"/>
      <c r="CJ117" s="579"/>
      <c r="CK117" s="579"/>
      <c r="CL117" s="579"/>
      <c r="CM117" s="579"/>
      <c r="CN117" s="579"/>
      <c r="CO117" s="579"/>
      <c r="CP117" s="579"/>
      <c r="CQ117" s="579"/>
      <c r="CR117" s="579"/>
      <c r="CS117" s="579"/>
      <c r="CT117" s="579"/>
      <c r="CU117" s="579"/>
      <c r="CV117" s="579"/>
      <c r="CW117" s="579"/>
      <c r="CX117" s="579"/>
      <c r="CY117" s="579"/>
      <c r="CZ117" s="579"/>
      <c r="DA117" s="579"/>
      <c r="DB117" s="579"/>
      <c r="DC117" s="579"/>
      <c r="DD117" s="579"/>
      <c r="DE117" s="579"/>
      <c r="DF117" s="579"/>
      <c r="DG117" s="579"/>
      <c r="DH117" s="579"/>
      <c r="DI117" s="579"/>
      <c r="DJ117" s="579"/>
      <c r="DK117" s="579"/>
      <c r="DL117" s="579"/>
      <c r="DM117" s="579"/>
      <c r="DN117" s="579"/>
      <c r="DO117" s="579"/>
      <c r="DP117" s="579"/>
      <c r="DQ117" s="579"/>
      <c r="DR117" s="579"/>
      <c r="DS117" s="579"/>
      <c r="DT117" s="579"/>
      <c r="DU117" s="579"/>
    </row>
    <row r="118" spans="1:125" s="580" customFormat="1" ht="25.5" customHeight="1">
      <c r="A118" s="628"/>
      <c r="B118" s="625"/>
      <c r="C118" s="625"/>
      <c r="D118" s="625"/>
      <c r="E118" s="625"/>
      <c r="F118" s="625"/>
      <c r="G118" s="625"/>
      <c r="H118" s="625"/>
      <c r="I118" s="625"/>
      <c r="J118" s="628"/>
      <c r="K118" s="628"/>
      <c r="L118" s="628"/>
      <c r="M118" s="628"/>
      <c r="N118" s="628"/>
      <c r="O118" s="628"/>
      <c r="P118" s="628"/>
      <c r="Q118" s="628"/>
      <c r="R118" s="628"/>
      <c r="S118" s="628"/>
      <c r="T118" s="628"/>
      <c r="U118" s="628"/>
      <c r="V118" s="628"/>
      <c r="W118" s="628"/>
      <c r="X118" s="628"/>
      <c r="Y118" s="628"/>
      <c r="Z118" s="628"/>
      <c r="AA118" s="628"/>
      <c r="AB118" s="628"/>
      <c r="AC118" s="628"/>
      <c r="AD118" s="628"/>
      <c r="AE118" s="628"/>
      <c r="AF118" s="628"/>
      <c r="AG118" s="628"/>
      <c r="AH118" s="628"/>
      <c r="AI118" s="628"/>
      <c r="AJ118" s="579"/>
      <c r="AK118" s="579"/>
      <c r="AL118" s="579"/>
      <c r="AM118" s="579"/>
      <c r="AN118" s="579"/>
      <c r="AO118" s="579"/>
      <c r="AP118" s="579"/>
      <c r="AQ118" s="579"/>
      <c r="AR118" s="579"/>
      <c r="AS118" s="579"/>
      <c r="AT118" s="579"/>
      <c r="AU118" s="579"/>
      <c r="AV118" s="579"/>
      <c r="AW118" s="579"/>
      <c r="AX118" s="579"/>
      <c r="AY118" s="579"/>
      <c r="AZ118" s="579"/>
      <c r="BA118" s="579"/>
      <c r="BB118" s="579"/>
      <c r="BC118" s="579"/>
      <c r="BD118" s="579"/>
      <c r="BE118" s="579"/>
      <c r="BF118" s="579"/>
      <c r="BG118" s="579"/>
      <c r="BH118" s="579"/>
      <c r="BI118" s="579"/>
      <c r="BJ118" s="579"/>
      <c r="BK118" s="579"/>
      <c r="BL118" s="579"/>
      <c r="BM118" s="579"/>
      <c r="BN118" s="579"/>
      <c r="BO118" s="579"/>
      <c r="BP118" s="579"/>
      <c r="BQ118" s="579"/>
      <c r="BR118" s="579"/>
      <c r="BS118" s="579"/>
      <c r="BT118" s="579"/>
      <c r="BU118" s="579"/>
      <c r="BV118" s="579"/>
      <c r="BW118" s="579"/>
      <c r="BX118" s="579"/>
      <c r="BY118" s="579"/>
      <c r="BZ118" s="579"/>
      <c r="CA118" s="579"/>
      <c r="CB118" s="579"/>
      <c r="CC118" s="579"/>
      <c r="CD118" s="579"/>
      <c r="CE118" s="579"/>
      <c r="CF118" s="579"/>
      <c r="CG118" s="579"/>
      <c r="CH118" s="579"/>
      <c r="CI118" s="579"/>
      <c r="CJ118" s="579"/>
      <c r="CK118" s="579"/>
      <c r="CL118" s="579"/>
      <c r="CM118" s="579"/>
      <c r="CN118" s="579"/>
      <c r="CO118" s="579"/>
      <c r="CP118" s="579"/>
      <c r="CQ118" s="579"/>
      <c r="CR118" s="579"/>
      <c r="CS118" s="579"/>
      <c r="CT118" s="579"/>
      <c r="CU118" s="579"/>
      <c r="CV118" s="579"/>
      <c r="CW118" s="579"/>
      <c r="CX118" s="579"/>
      <c r="CY118" s="579"/>
      <c r="CZ118" s="579"/>
      <c r="DA118" s="579"/>
      <c r="DB118" s="579"/>
      <c r="DC118" s="579"/>
      <c r="DD118" s="579"/>
      <c r="DE118" s="579"/>
      <c r="DF118" s="579"/>
      <c r="DG118" s="579"/>
      <c r="DH118" s="579"/>
      <c r="DI118" s="579"/>
      <c r="DJ118" s="579"/>
      <c r="DK118" s="579"/>
      <c r="DL118" s="579"/>
      <c r="DM118" s="579"/>
      <c r="DN118" s="579"/>
      <c r="DO118" s="579"/>
      <c r="DP118" s="579"/>
      <c r="DQ118" s="579"/>
      <c r="DR118" s="579"/>
      <c r="DS118" s="579"/>
      <c r="DT118" s="579"/>
      <c r="DU118" s="579"/>
    </row>
    <row r="119" spans="1:125" s="580" customFormat="1" ht="25.5" customHeight="1">
      <c r="A119" s="628"/>
      <c r="B119" s="628"/>
      <c r="C119" s="628"/>
      <c r="D119" s="628"/>
      <c r="E119" s="628"/>
      <c r="F119" s="628"/>
      <c r="G119" s="628"/>
      <c r="H119" s="628"/>
      <c r="I119" s="628"/>
      <c r="J119" s="625"/>
      <c r="K119" s="628"/>
      <c r="L119" s="628"/>
      <c r="M119" s="628"/>
      <c r="N119" s="628"/>
      <c r="O119" s="628"/>
      <c r="P119" s="628"/>
      <c r="Q119" s="628"/>
      <c r="R119" s="628"/>
      <c r="S119" s="628"/>
      <c r="T119" s="628"/>
      <c r="U119" s="628"/>
      <c r="V119" s="628"/>
      <c r="W119" s="628"/>
      <c r="X119" s="628"/>
      <c r="Y119" s="628"/>
      <c r="Z119" s="628"/>
      <c r="AA119" s="628"/>
      <c r="AB119" s="628"/>
      <c r="AC119" s="628"/>
      <c r="AD119" s="628"/>
      <c r="AE119" s="628"/>
      <c r="AF119" s="628"/>
      <c r="AG119" s="628"/>
      <c r="AH119" s="628"/>
      <c r="AI119" s="628"/>
      <c r="AJ119" s="579"/>
      <c r="AK119" s="579"/>
      <c r="AL119" s="579"/>
      <c r="AM119" s="579"/>
      <c r="AN119" s="579"/>
      <c r="AO119" s="579"/>
      <c r="AP119" s="579"/>
      <c r="AQ119" s="579"/>
      <c r="AR119" s="579"/>
      <c r="AS119" s="579"/>
      <c r="AT119" s="579"/>
      <c r="AU119" s="579"/>
      <c r="AV119" s="579"/>
      <c r="AW119" s="579"/>
      <c r="AX119" s="579"/>
      <c r="AY119" s="579"/>
      <c r="AZ119" s="579"/>
      <c r="BA119" s="579"/>
      <c r="BB119" s="579"/>
      <c r="BC119" s="579"/>
      <c r="BD119" s="579"/>
      <c r="BE119" s="579"/>
      <c r="BF119" s="579"/>
      <c r="BG119" s="579"/>
      <c r="BH119" s="579"/>
      <c r="BI119" s="579"/>
      <c r="BJ119" s="579"/>
      <c r="BK119" s="579"/>
      <c r="BL119" s="579"/>
      <c r="BM119" s="579"/>
      <c r="BN119" s="579"/>
      <c r="BO119" s="579"/>
      <c r="BP119" s="579"/>
      <c r="BQ119" s="579"/>
      <c r="BR119" s="579"/>
      <c r="BS119" s="579"/>
      <c r="BT119" s="579"/>
      <c r="BU119" s="579"/>
      <c r="BV119" s="579"/>
      <c r="BW119" s="579"/>
      <c r="BX119" s="579"/>
      <c r="BY119" s="579"/>
      <c r="BZ119" s="579"/>
      <c r="CA119" s="579"/>
      <c r="CB119" s="579"/>
      <c r="CC119" s="579"/>
      <c r="CD119" s="579"/>
      <c r="CE119" s="579"/>
      <c r="CF119" s="579"/>
      <c r="CG119" s="579"/>
      <c r="CH119" s="579"/>
      <c r="CI119" s="579"/>
      <c r="CJ119" s="579"/>
      <c r="CK119" s="579"/>
      <c r="CL119" s="579"/>
      <c r="CM119" s="579"/>
      <c r="CN119" s="579"/>
      <c r="CO119" s="579"/>
      <c r="CP119" s="579"/>
      <c r="CQ119" s="579"/>
      <c r="CR119" s="579"/>
      <c r="CS119" s="579"/>
      <c r="CT119" s="579"/>
      <c r="CU119" s="579"/>
      <c r="CV119" s="579"/>
      <c r="CW119" s="579"/>
      <c r="CX119" s="579"/>
      <c r="CY119" s="579"/>
      <c r="CZ119" s="579"/>
      <c r="DA119" s="579"/>
      <c r="DB119" s="579"/>
      <c r="DC119" s="579"/>
      <c r="DD119" s="579"/>
      <c r="DE119" s="579"/>
      <c r="DF119" s="579"/>
      <c r="DG119" s="579"/>
      <c r="DH119" s="579"/>
      <c r="DI119" s="579"/>
      <c r="DJ119" s="579"/>
      <c r="DK119" s="579"/>
      <c r="DL119" s="579"/>
      <c r="DM119" s="579"/>
      <c r="DN119" s="579"/>
      <c r="DO119" s="579"/>
      <c r="DP119" s="579"/>
      <c r="DQ119" s="579"/>
      <c r="DR119" s="579"/>
      <c r="DS119" s="579"/>
      <c r="DT119" s="579"/>
      <c r="DU119" s="579"/>
    </row>
    <row r="120" spans="1:125" s="580" customFormat="1" ht="25.5" customHeight="1">
      <c r="A120" s="628"/>
      <c r="B120" s="628"/>
      <c r="C120" s="628"/>
      <c r="D120" s="628"/>
      <c r="E120" s="628"/>
      <c r="F120" s="628"/>
      <c r="G120" s="628"/>
      <c r="H120" s="628"/>
      <c r="I120" s="628"/>
      <c r="J120" s="628"/>
      <c r="K120" s="628"/>
      <c r="L120" s="628"/>
      <c r="M120" s="628"/>
      <c r="N120" s="628"/>
      <c r="O120" s="628"/>
      <c r="P120" s="628"/>
      <c r="Q120" s="628"/>
      <c r="R120" s="628"/>
      <c r="S120" s="628"/>
      <c r="T120" s="628"/>
      <c r="U120" s="628"/>
      <c r="V120" s="628"/>
      <c r="W120" s="628"/>
      <c r="X120" s="628"/>
      <c r="Y120" s="628"/>
      <c r="Z120" s="628"/>
      <c r="AA120" s="628"/>
      <c r="AB120" s="628"/>
      <c r="AC120" s="628"/>
      <c r="AD120" s="628"/>
      <c r="AE120" s="628"/>
      <c r="AF120" s="628"/>
      <c r="AG120" s="628"/>
      <c r="AH120" s="628"/>
      <c r="AI120" s="579"/>
      <c r="AJ120" s="579"/>
      <c r="AK120" s="579"/>
      <c r="AL120" s="579"/>
      <c r="AM120" s="579"/>
      <c r="AN120" s="579"/>
      <c r="AO120" s="579"/>
      <c r="AP120" s="579"/>
      <c r="AQ120" s="579"/>
      <c r="AR120" s="579"/>
      <c r="AS120" s="579"/>
      <c r="AT120" s="579"/>
      <c r="AU120" s="579"/>
      <c r="AV120" s="579"/>
      <c r="AW120" s="579"/>
      <c r="AX120" s="579"/>
      <c r="AY120" s="579"/>
      <c r="AZ120" s="579"/>
      <c r="BA120" s="579"/>
      <c r="BB120" s="579"/>
      <c r="BC120" s="579"/>
      <c r="BD120" s="579"/>
      <c r="BE120" s="579"/>
      <c r="BF120" s="579"/>
      <c r="BG120" s="579"/>
      <c r="BH120" s="579"/>
      <c r="BI120" s="579"/>
      <c r="BJ120" s="579"/>
      <c r="BK120" s="579"/>
      <c r="BL120" s="579"/>
      <c r="BM120" s="579"/>
      <c r="BN120" s="579"/>
      <c r="BO120" s="579"/>
      <c r="BP120" s="579"/>
      <c r="BQ120" s="579"/>
      <c r="BR120" s="579"/>
      <c r="BS120" s="579"/>
      <c r="BT120" s="579"/>
      <c r="BU120" s="579"/>
      <c r="BV120" s="579"/>
      <c r="BW120" s="579"/>
      <c r="BX120" s="579"/>
      <c r="BY120" s="579"/>
      <c r="BZ120" s="579"/>
      <c r="CA120" s="579"/>
      <c r="CB120" s="579"/>
      <c r="CC120" s="579"/>
      <c r="CD120" s="579"/>
      <c r="CE120" s="579"/>
      <c r="CF120" s="579"/>
      <c r="CG120" s="579"/>
      <c r="CH120" s="579"/>
      <c r="CI120" s="579"/>
      <c r="CJ120" s="579"/>
      <c r="CK120" s="579"/>
      <c r="CL120" s="579"/>
      <c r="CM120" s="579"/>
      <c r="CN120" s="579"/>
      <c r="CO120" s="579"/>
      <c r="CP120" s="579"/>
      <c r="CQ120" s="579"/>
      <c r="CR120" s="579"/>
      <c r="CS120" s="579"/>
      <c r="CT120" s="579"/>
      <c r="CU120" s="579"/>
      <c r="CV120" s="579"/>
      <c r="CW120" s="579"/>
      <c r="CX120" s="579"/>
      <c r="CY120" s="579"/>
      <c r="CZ120" s="579"/>
      <c r="DA120" s="579"/>
      <c r="DB120" s="579"/>
      <c r="DC120" s="579"/>
      <c r="DD120" s="579"/>
      <c r="DE120" s="579"/>
      <c r="DF120" s="579"/>
      <c r="DG120" s="579"/>
      <c r="DH120" s="579"/>
      <c r="DI120" s="579"/>
      <c r="DJ120" s="579"/>
      <c r="DK120" s="579"/>
      <c r="DL120" s="579"/>
      <c r="DM120" s="579"/>
      <c r="DN120" s="579"/>
      <c r="DO120" s="579"/>
      <c r="DP120" s="579"/>
      <c r="DQ120" s="579"/>
      <c r="DR120" s="579"/>
      <c r="DS120" s="579"/>
      <c r="DT120" s="579"/>
      <c r="DU120" s="579"/>
    </row>
    <row r="121" spans="1:125" s="580" customFormat="1" ht="25.5" customHeight="1">
      <c r="A121" s="628"/>
      <c r="B121" s="628"/>
      <c r="C121" s="628"/>
      <c r="D121" s="628"/>
      <c r="E121" s="628"/>
      <c r="F121" s="628"/>
      <c r="G121" s="628"/>
      <c r="H121" s="628"/>
      <c r="I121" s="628"/>
      <c r="J121" s="628"/>
      <c r="K121" s="628"/>
      <c r="L121" s="628"/>
      <c r="M121" s="628"/>
      <c r="N121" s="628"/>
      <c r="O121" s="628"/>
      <c r="P121" s="628"/>
      <c r="Q121" s="628"/>
      <c r="R121" s="628"/>
      <c r="S121" s="628"/>
      <c r="T121" s="628"/>
      <c r="U121" s="628"/>
      <c r="V121" s="628"/>
      <c r="W121" s="628"/>
      <c r="X121" s="628"/>
      <c r="Y121" s="628"/>
      <c r="Z121" s="628"/>
      <c r="AA121" s="628"/>
      <c r="AB121" s="628"/>
      <c r="AC121" s="628"/>
      <c r="AD121" s="628"/>
      <c r="AE121" s="628"/>
      <c r="AF121" s="628"/>
      <c r="AG121" s="628"/>
      <c r="AH121" s="628"/>
      <c r="AI121" s="579"/>
      <c r="AJ121" s="579"/>
      <c r="AK121" s="579"/>
      <c r="AL121" s="579"/>
      <c r="AM121" s="579"/>
      <c r="AN121" s="579"/>
      <c r="AO121" s="579"/>
      <c r="AP121" s="579"/>
      <c r="AQ121" s="579"/>
      <c r="AR121" s="579"/>
      <c r="AS121" s="579"/>
      <c r="AT121" s="579"/>
      <c r="AU121" s="579"/>
      <c r="AV121" s="579"/>
      <c r="AW121" s="579"/>
      <c r="AX121" s="579"/>
      <c r="AY121" s="579"/>
      <c r="AZ121" s="579"/>
      <c r="BA121" s="579"/>
      <c r="BB121" s="579"/>
      <c r="BC121" s="579"/>
      <c r="BD121" s="579"/>
      <c r="BE121" s="579"/>
      <c r="BF121" s="579"/>
      <c r="BG121" s="579"/>
      <c r="BH121" s="579"/>
      <c r="BI121" s="579"/>
      <c r="BJ121" s="579"/>
      <c r="BK121" s="579"/>
      <c r="BL121" s="579"/>
      <c r="BM121" s="579"/>
      <c r="BN121" s="579"/>
      <c r="BO121" s="579"/>
      <c r="BP121" s="579"/>
      <c r="BQ121" s="579"/>
      <c r="BR121" s="579"/>
      <c r="BS121" s="579"/>
      <c r="BT121" s="579"/>
      <c r="BU121" s="579"/>
      <c r="BV121" s="579"/>
      <c r="BW121" s="579"/>
      <c r="BX121" s="579"/>
      <c r="BY121" s="579"/>
      <c r="BZ121" s="579"/>
      <c r="CA121" s="579"/>
      <c r="CB121" s="579"/>
      <c r="CC121" s="579"/>
      <c r="CD121" s="579"/>
      <c r="CE121" s="579"/>
      <c r="CF121" s="579"/>
      <c r="CG121" s="579"/>
      <c r="CH121" s="579"/>
      <c r="CI121" s="579"/>
      <c r="CJ121" s="579"/>
      <c r="CK121" s="579"/>
      <c r="CL121" s="579"/>
      <c r="CM121" s="579"/>
      <c r="CN121" s="579"/>
      <c r="CO121" s="579"/>
      <c r="CP121" s="579"/>
      <c r="CQ121" s="579"/>
      <c r="CR121" s="579"/>
      <c r="CS121" s="579"/>
      <c r="CT121" s="579"/>
      <c r="CU121" s="579"/>
      <c r="CV121" s="579"/>
      <c r="CW121" s="579"/>
      <c r="CX121" s="579"/>
      <c r="CY121" s="579"/>
      <c r="CZ121" s="579"/>
      <c r="DA121" s="579"/>
      <c r="DB121" s="579"/>
      <c r="DC121" s="579"/>
      <c r="DD121" s="579"/>
      <c r="DE121" s="579"/>
      <c r="DF121" s="579"/>
      <c r="DG121" s="579"/>
      <c r="DH121" s="579"/>
      <c r="DI121" s="579"/>
      <c r="DJ121" s="579"/>
      <c r="DK121" s="579"/>
      <c r="DL121" s="579"/>
      <c r="DM121" s="579"/>
      <c r="DN121" s="579"/>
      <c r="DO121" s="579"/>
      <c r="DP121" s="579"/>
      <c r="DQ121" s="579"/>
      <c r="DR121" s="579"/>
      <c r="DS121" s="579"/>
      <c r="DT121" s="579"/>
      <c r="DU121" s="579"/>
    </row>
    <row r="122" spans="1:125" s="580" customFormat="1" ht="25.5" customHeight="1">
      <c r="A122" s="628"/>
      <c r="B122" s="628"/>
      <c r="C122" s="628"/>
      <c r="D122" s="628"/>
      <c r="E122" s="628"/>
      <c r="F122" s="628"/>
      <c r="G122" s="628"/>
      <c r="H122" s="628"/>
      <c r="I122" s="628"/>
      <c r="J122" s="628"/>
      <c r="K122" s="628"/>
      <c r="L122" s="628"/>
      <c r="M122" s="628"/>
      <c r="N122" s="628"/>
      <c r="O122" s="628"/>
      <c r="P122" s="628"/>
      <c r="Q122" s="628"/>
      <c r="R122" s="628"/>
      <c r="S122" s="628"/>
      <c r="T122" s="628"/>
      <c r="U122" s="628"/>
      <c r="V122" s="628"/>
      <c r="W122" s="628"/>
      <c r="X122" s="628"/>
      <c r="Y122" s="628"/>
      <c r="Z122" s="628"/>
      <c r="AA122" s="628"/>
      <c r="AB122" s="628"/>
      <c r="AC122" s="628"/>
      <c r="AD122" s="628"/>
      <c r="AE122" s="628"/>
      <c r="AF122" s="628"/>
      <c r="AG122" s="628"/>
      <c r="AH122" s="628"/>
      <c r="AI122" s="579"/>
      <c r="AJ122" s="579"/>
      <c r="AK122" s="579"/>
      <c r="AL122" s="579"/>
      <c r="AM122" s="579"/>
      <c r="AN122" s="579"/>
      <c r="AO122" s="579"/>
      <c r="AP122" s="579"/>
      <c r="AQ122" s="579"/>
      <c r="AR122" s="579"/>
      <c r="AS122" s="579"/>
      <c r="AT122" s="579"/>
      <c r="AU122" s="579"/>
      <c r="AV122" s="579"/>
      <c r="AW122" s="579"/>
      <c r="AX122" s="579"/>
      <c r="AY122" s="579"/>
      <c r="AZ122" s="579"/>
      <c r="BA122" s="579"/>
      <c r="BB122" s="579"/>
      <c r="BC122" s="579"/>
      <c r="BD122" s="579"/>
      <c r="BE122" s="579"/>
      <c r="BF122" s="579"/>
      <c r="BG122" s="579"/>
      <c r="BH122" s="579"/>
      <c r="BI122" s="579"/>
      <c r="BJ122" s="579"/>
      <c r="BK122" s="579"/>
      <c r="BL122" s="579"/>
      <c r="BM122" s="579"/>
      <c r="BN122" s="579"/>
      <c r="BO122" s="579"/>
      <c r="BP122" s="579"/>
      <c r="BQ122" s="579"/>
      <c r="BR122" s="579"/>
      <c r="BS122" s="579"/>
      <c r="BT122" s="579"/>
      <c r="BU122" s="579"/>
      <c r="BV122" s="579"/>
      <c r="BW122" s="579"/>
      <c r="BX122" s="579"/>
      <c r="BY122" s="579"/>
      <c r="BZ122" s="579"/>
      <c r="CA122" s="579"/>
      <c r="CB122" s="579"/>
      <c r="CC122" s="579"/>
      <c r="CD122" s="579"/>
      <c r="CE122" s="579"/>
      <c r="CF122" s="579"/>
      <c r="CG122" s="579"/>
      <c r="CH122" s="579"/>
      <c r="CI122" s="579"/>
      <c r="CJ122" s="579"/>
      <c r="CK122" s="579"/>
      <c r="CL122" s="579"/>
      <c r="CM122" s="579"/>
      <c r="CN122" s="579"/>
      <c r="CO122" s="579"/>
      <c r="CP122" s="579"/>
      <c r="CQ122" s="579"/>
      <c r="CR122" s="579"/>
      <c r="CS122" s="579"/>
      <c r="CT122" s="579"/>
      <c r="CU122" s="579"/>
      <c r="CV122" s="579"/>
      <c r="CW122" s="579"/>
      <c r="CX122" s="579"/>
      <c r="CY122" s="579"/>
      <c r="CZ122" s="579"/>
      <c r="DA122" s="579"/>
      <c r="DB122" s="579"/>
      <c r="DC122" s="579"/>
      <c r="DD122" s="579"/>
      <c r="DE122" s="579"/>
      <c r="DF122" s="579"/>
      <c r="DG122" s="579"/>
      <c r="DH122" s="579"/>
      <c r="DI122" s="579"/>
      <c r="DJ122" s="579"/>
      <c r="DK122" s="579"/>
      <c r="DL122" s="579"/>
      <c r="DM122" s="579"/>
      <c r="DN122" s="579"/>
      <c r="DO122" s="579"/>
      <c r="DP122" s="579"/>
      <c r="DQ122" s="579"/>
      <c r="DR122" s="579"/>
      <c r="DS122" s="579"/>
      <c r="DT122" s="579"/>
      <c r="DU122" s="579"/>
    </row>
    <row r="123" spans="1:125" s="580" customFormat="1" ht="25.5" customHeight="1">
      <c r="A123" s="628"/>
      <c r="B123" s="628"/>
      <c r="C123" s="628"/>
      <c r="D123" s="628"/>
      <c r="E123" s="628"/>
      <c r="F123" s="628"/>
      <c r="G123" s="628"/>
      <c r="H123" s="628"/>
      <c r="I123" s="628"/>
      <c r="J123" s="628"/>
      <c r="K123" s="628"/>
      <c r="L123" s="628"/>
      <c r="M123" s="628"/>
      <c r="N123" s="628"/>
      <c r="O123" s="628"/>
      <c r="P123" s="628"/>
      <c r="Q123" s="628"/>
      <c r="R123" s="628"/>
      <c r="S123" s="628"/>
      <c r="T123" s="628"/>
      <c r="U123" s="628"/>
      <c r="V123" s="628"/>
      <c r="W123" s="628"/>
      <c r="X123" s="628"/>
      <c r="Y123" s="628"/>
      <c r="Z123" s="628"/>
      <c r="AA123" s="628"/>
      <c r="AB123" s="628"/>
      <c r="AC123" s="628"/>
      <c r="AD123" s="628"/>
      <c r="AE123" s="628"/>
      <c r="AF123" s="628"/>
      <c r="AG123" s="628"/>
      <c r="AH123" s="628"/>
      <c r="AI123" s="579"/>
      <c r="AJ123" s="579"/>
      <c r="AK123" s="579"/>
      <c r="AL123" s="579"/>
      <c r="AM123" s="579"/>
      <c r="AN123" s="579"/>
      <c r="AO123" s="579"/>
      <c r="AP123" s="579"/>
      <c r="AQ123" s="579"/>
      <c r="AR123" s="579"/>
      <c r="AS123" s="579"/>
      <c r="AT123" s="579"/>
      <c r="AU123" s="579"/>
      <c r="AV123" s="579"/>
      <c r="AW123" s="579"/>
      <c r="AX123" s="579"/>
      <c r="AY123" s="579"/>
      <c r="AZ123" s="579"/>
      <c r="BA123" s="579"/>
      <c r="BB123" s="579"/>
      <c r="BC123" s="579"/>
      <c r="BD123" s="579"/>
      <c r="BE123" s="579"/>
      <c r="BF123" s="579"/>
      <c r="BG123" s="579"/>
      <c r="BH123" s="579"/>
      <c r="BI123" s="579"/>
      <c r="BJ123" s="579"/>
      <c r="BK123" s="579"/>
      <c r="BL123" s="579"/>
      <c r="BM123" s="579"/>
      <c r="BN123" s="579"/>
      <c r="BO123" s="579"/>
      <c r="BP123" s="579"/>
      <c r="BQ123" s="579"/>
      <c r="BR123" s="579"/>
      <c r="BS123" s="579"/>
      <c r="BT123" s="579"/>
      <c r="BU123" s="579"/>
      <c r="BV123" s="579"/>
      <c r="BW123" s="579"/>
      <c r="BX123" s="579"/>
      <c r="BY123" s="579"/>
      <c r="BZ123" s="579"/>
      <c r="CA123" s="579"/>
      <c r="CB123" s="579"/>
      <c r="CC123" s="579"/>
      <c r="CD123" s="579"/>
      <c r="CE123" s="579"/>
      <c r="CF123" s="579"/>
      <c r="CG123" s="579"/>
      <c r="CH123" s="579"/>
      <c r="CI123" s="579"/>
      <c r="CJ123" s="579"/>
      <c r="CK123" s="579"/>
      <c r="CL123" s="579"/>
      <c r="CM123" s="579"/>
      <c r="CN123" s="579"/>
      <c r="CO123" s="579"/>
      <c r="CP123" s="579"/>
      <c r="CQ123" s="579"/>
      <c r="CR123" s="579"/>
      <c r="CS123" s="579"/>
      <c r="CT123" s="579"/>
      <c r="CU123" s="579"/>
      <c r="CV123" s="579"/>
      <c r="CW123" s="579"/>
      <c r="CX123" s="579"/>
      <c r="CY123" s="579"/>
      <c r="CZ123" s="579"/>
      <c r="DA123" s="579"/>
      <c r="DB123" s="579"/>
      <c r="DC123" s="579"/>
      <c r="DD123" s="579"/>
      <c r="DE123" s="579"/>
      <c r="DF123" s="579"/>
      <c r="DG123" s="579"/>
      <c r="DH123" s="579"/>
      <c r="DI123" s="579"/>
      <c r="DJ123" s="579"/>
      <c r="DK123" s="579"/>
      <c r="DL123" s="579"/>
      <c r="DM123" s="579"/>
      <c r="DN123" s="579"/>
      <c r="DO123" s="579"/>
      <c r="DP123" s="579"/>
      <c r="DQ123" s="579"/>
      <c r="DR123" s="579"/>
      <c r="DS123" s="579"/>
      <c r="DT123" s="579"/>
      <c r="DU123" s="579"/>
    </row>
    <row r="124" spans="1:125" s="580" customFormat="1" ht="25.5" customHeight="1">
      <c r="A124" s="628"/>
      <c r="B124" s="628"/>
      <c r="C124" s="628"/>
      <c r="D124" s="628"/>
      <c r="E124" s="628"/>
      <c r="F124" s="628"/>
      <c r="G124" s="628"/>
      <c r="H124" s="628"/>
      <c r="I124" s="628"/>
      <c r="J124" s="628"/>
      <c r="K124" s="628"/>
      <c r="L124" s="628"/>
      <c r="M124" s="628"/>
      <c r="N124" s="628"/>
      <c r="O124" s="628"/>
      <c r="P124" s="628"/>
      <c r="Q124" s="628"/>
      <c r="R124" s="628"/>
      <c r="S124" s="628"/>
      <c r="T124" s="628"/>
      <c r="U124" s="628"/>
      <c r="V124" s="628"/>
      <c r="W124" s="628"/>
      <c r="X124" s="628"/>
      <c r="Y124" s="628"/>
      <c r="Z124" s="628"/>
      <c r="AA124" s="628"/>
      <c r="AB124" s="628"/>
      <c r="AC124" s="628"/>
      <c r="AD124" s="628"/>
      <c r="AE124" s="628"/>
      <c r="AF124" s="628"/>
      <c r="AG124" s="628"/>
      <c r="AH124" s="628"/>
      <c r="AI124" s="579"/>
      <c r="AJ124" s="579"/>
      <c r="AK124" s="579"/>
      <c r="AL124" s="579"/>
      <c r="AM124" s="579"/>
      <c r="AN124" s="579"/>
      <c r="AO124" s="579"/>
      <c r="AP124" s="579"/>
      <c r="AQ124" s="579"/>
      <c r="AR124" s="579"/>
      <c r="AS124" s="579"/>
      <c r="AT124" s="579"/>
      <c r="AU124" s="579"/>
      <c r="AV124" s="579"/>
      <c r="AW124" s="579"/>
      <c r="AX124" s="579"/>
      <c r="AY124" s="579"/>
      <c r="AZ124" s="579"/>
      <c r="BA124" s="579"/>
      <c r="BB124" s="579"/>
      <c r="BC124" s="579"/>
      <c r="BD124" s="579"/>
      <c r="BE124" s="579"/>
      <c r="BF124" s="579"/>
      <c r="BG124" s="579"/>
      <c r="BH124" s="579"/>
      <c r="BI124" s="579"/>
      <c r="BJ124" s="579"/>
      <c r="BK124" s="579"/>
      <c r="BL124" s="579"/>
      <c r="BM124" s="579"/>
      <c r="BN124" s="579"/>
      <c r="BO124" s="579"/>
      <c r="BP124" s="579"/>
      <c r="BQ124" s="579"/>
      <c r="BR124" s="579"/>
      <c r="BS124" s="579"/>
      <c r="BT124" s="579"/>
      <c r="BU124" s="579"/>
      <c r="BV124" s="579"/>
      <c r="BW124" s="579"/>
      <c r="BX124" s="579"/>
      <c r="BY124" s="579"/>
      <c r="BZ124" s="579"/>
      <c r="CA124" s="579"/>
      <c r="CB124" s="579"/>
      <c r="CC124" s="579"/>
      <c r="CD124" s="579"/>
      <c r="CE124" s="579"/>
      <c r="CF124" s="579"/>
      <c r="CG124" s="579"/>
      <c r="CH124" s="579"/>
      <c r="CI124" s="579"/>
      <c r="CJ124" s="579"/>
      <c r="CK124" s="579"/>
      <c r="CL124" s="579"/>
      <c r="CM124" s="579"/>
      <c r="CN124" s="579"/>
      <c r="CO124" s="579"/>
      <c r="CP124" s="579"/>
      <c r="CQ124" s="579"/>
      <c r="CR124" s="579"/>
      <c r="CS124" s="579"/>
      <c r="CT124" s="579"/>
      <c r="CU124" s="579"/>
      <c r="CV124" s="579"/>
      <c r="CW124" s="579"/>
      <c r="CX124" s="579"/>
      <c r="CY124" s="579"/>
      <c r="CZ124" s="579"/>
      <c r="DA124" s="579"/>
      <c r="DB124" s="579"/>
      <c r="DC124" s="579"/>
      <c r="DD124" s="579"/>
      <c r="DE124" s="579"/>
      <c r="DF124" s="579"/>
      <c r="DG124" s="579"/>
      <c r="DH124" s="579"/>
      <c r="DI124" s="579"/>
      <c r="DJ124" s="579"/>
      <c r="DK124" s="579"/>
      <c r="DL124" s="579"/>
      <c r="DM124" s="579"/>
      <c r="DN124" s="579"/>
      <c r="DO124" s="579"/>
      <c r="DP124" s="579"/>
      <c r="DQ124" s="579"/>
      <c r="DR124" s="579"/>
      <c r="DS124" s="579"/>
      <c r="DT124" s="579"/>
      <c r="DU124" s="579"/>
    </row>
    <row r="125" spans="1:125" s="580" customFormat="1" ht="25.5" customHeight="1">
      <c r="A125" s="628"/>
      <c r="B125" s="628"/>
      <c r="C125" s="628"/>
      <c r="D125" s="628"/>
      <c r="E125" s="628"/>
      <c r="F125" s="628"/>
      <c r="G125" s="628"/>
      <c r="H125" s="628"/>
      <c r="I125" s="628"/>
      <c r="J125" s="628"/>
      <c r="K125" s="628"/>
      <c r="L125" s="628"/>
      <c r="M125" s="628"/>
      <c r="N125" s="628"/>
      <c r="O125" s="628"/>
      <c r="P125" s="628"/>
      <c r="Q125" s="628"/>
      <c r="R125" s="628"/>
      <c r="S125" s="628"/>
      <c r="T125" s="628"/>
      <c r="U125" s="628"/>
      <c r="V125" s="628"/>
      <c r="W125" s="628"/>
      <c r="X125" s="628"/>
      <c r="Y125" s="628"/>
      <c r="Z125" s="628"/>
      <c r="AA125" s="628"/>
      <c r="AB125" s="628"/>
      <c r="AC125" s="628"/>
      <c r="AD125" s="628"/>
      <c r="AE125" s="628"/>
      <c r="AF125" s="628"/>
      <c r="AG125" s="628"/>
      <c r="AH125" s="628"/>
      <c r="AI125" s="579"/>
      <c r="AJ125" s="579"/>
      <c r="AK125" s="579"/>
      <c r="AL125" s="579"/>
      <c r="AM125" s="579"/>
      <c r="AN125" s="579"/>
      <c r="AO125" s="579"/>
      <c r="AP125" s="579"/>
      <c r="AQ125" s="579"/>
      <c r="AR125" s="579"/>
      <c r="AS125" s="579"/>
      <c r="AT125" s="579"/>
      <c r="AU125" s="579"/>
      <c r="AV125" s="579"/>
      <c r="AW125" s="579"/>
      <c r="AX125" s="579"/>
      <c r="AY125" s="579"/>
      <c r="AZ125" s="579"/>
      <c r="BA125" s="579"/>
      <c r="BB125" s="579"/>
      <c r="BC125" s="579"/>
      <c r="BD125" s="579"/>
      <c r="BE125" s="579"/>
      <c r="BF125" s="579"/>
      <c r="BG125" s="579"/>
      <c r="BH125" s="579"/>
      <c r="BI125" s="579"/>
      <c r="BJ125" s="579"/>
      <c r="BK125" s="579"/>
      <c r="BL125" s="579"/>
      <c r="BM125" s="579"/>
      <c r="BN125" s="579"/>
      <c r="BO125" s="579"/>
      <c r="BP125" s="579"/>
      <c r="BQ125" s="579"/>
      <c r="BR125" s="579"/>
      <c r="BS125" s="579"/>
      <c r="BT125" s="579"/>
      <c r="BU125" s="579"/>
      <c r="BV125" s="579"/>
      <c r="BW125" s="579"/>
      <c r="BX125" s="579"/>
      <c r="BY125" s="579"/>
      <c r="BZ125" s="579"/>
      <c r="CA125" s="579"/>
      <c r="CB125" s="579"/>
      <c r="CC125" s="579"/>
      <c r="CD125" s="579"/>
      <c r="CE125" s="579"/>
      <c r="CF125" s="579"/>
      <c r="CG125" s="579"/>
      <c r="CH125" s="579"/>
      <c r="CI125" s="579"/>
      <c r="CJ125" s="579"/>
      <c r="CK125" s="579"/>
      <c r="CL125" s="579"/>
      <c r="CM125" s="579"/>
      <c r="CN125" s="579"/>
      <c r="CO125" s="579"/>
      <c r="CP125" s="579"/>
      <c r="CQ125" s="579"/>
      <c r="CR125" s="579"/>
      <c r="CS125" s="579"/>
      <c r="CT125" s="579"/>
      <c r="CU125" s="579"/>
      <c r="CV125" s="579"/>
      <c r="CW125" s="579"/>
      <c r="CX125" s="579"/>
      <c r="CY125" s="579"/>
      <c r="CZ125" s="579"/>
      <c r="DA125" s="579"/>
      <c r="DB125" s="579"/>
      <c r="DC125" s="579"/>
      <c r="DD125" s="579"/>
      <c r="DE125" s="579"/>
      <c r="DF125" s="579"/>
      <c r="DG125" s="579"/>
      <c r="DH125" s="579"/>
      <c r="DI125" s="579"/>
      <c r="DJ125" s="579"/>
      <c r="DK125" s="579"/>
      <c r="DL125" s="579"/>
      <c r="DM125" s="579"/>
      <c r="DN125" s="579"/>
      <c r="DO125" s="579"/>
      <c r="DP125" s="579"/>
      <c r="DQ125" s="579"/>
      <c r="DR125" s="579"/>
      <c r="DS125" s="579"/>
      <c r="DT125" s="579"/>
      <c r="DU125" s="579"/>
    </row>
    <row r="126" spans="1:125" s="580" customFormat="1" ht="25.5" customHeight="1">
      <c r="A126" s="628"/>
      <c r="B126" s="628"/>
      <c r="C126" s="628"/>
      <c r="D126" s="628"/>
      <c r="E126" s="628"/>
      <c r="F126" s="628"/>
      <c r="G126" s="628"/>
      <c r="H126" s="628"/>
      <c r="I126" s="628"/>
      <c r="J126" s="628"/>
      <c r="K126" s="628"/>
      <c r="L126" s="628"/>
      <c r="M126" s="628"/>
      <c r="N126" s="628"/>
      <c r="O126" s="628"/>
      <c r="P126" s="628"/>
      <c r="Q126" s="628"/>
      <c r="R126" s="628"/>
      <c r="S126" s="628"/>
      <c r="T126" s="628"/>
      <c r="U126" s="628"/>
      <c r="V126" s="628"/>
      <c r="W126" s="628"/>
      <c r="X126" s="628"/>
      <c r="Y126" s="628"/>
      <c r="Z126" s="628"/>
      <c r="AA126" s="628"/>
      <c r="AB126" s="628"/>
      <c r="AC126" s="628"/>
      <c r="AD126" s="628"/>
      <c r="AE126" s="628"/>
      <c r="AF126" s="628"/>
      <c r="AG126" s="628"/>
      <c r="AH126" s="628"/>
      <c r="AI126" s="579"/>
      <c r="AJ126" s="579"/>
      <c r="AK126" s="579"/>
      <c r="AL126" s="579"/>
      <c r="AM126" s="579"/>
      <c r="AN126" s="579"/>
      <c r="AO126" s="579"/>
      <c r="AP126" s="579"/>
      <c r="AQ126" s="579"/>
      <c r="AR126" s="579"/>
      <c r="AS126" s="579"/>
      <c r="AT126" s="579"/>
      <c r="AU126" s="579"/>
      <c r="AV126" s="579"/>
      <c r="AW126" s="579"/>
      <c r="AX126" s="579"/>
      <c r="AY126" s="579"/>
      <c r="AZ126" s="579"/>
      <c r="BA126" s="579"/>
      <c r="BB126" s="579"/>
      <c r="BC126" s="579"/>
      <c r="BD126" s="579"/>
      <c r="BE126" s="579"/>
      <c r="BF126" s="579"/>
      <c r="BG126" s="579"/>
      <c r="BH126" s="579"/>
      <c r="BI126" s="579"/>
      <c r="BJ126" s="579"/>
      <c r="BK126" s="579"/>
      <c r="BL126" s="579"/>
      <c r="BM126" s="579"/>
      <c r="BN126" s="579"/>
      <c r="BO126" s="579"/>
      <c r="BP126" s="579"/>
      <c r="BQ126" s="579"/>
      <c r="BR126" s="579"/>
      <c r="BS126" s="579"/>
      <c r="BT126" s="579"/>
      <c r="BU126" s="579"/>
      <c r="BV126" s="579"/>
      <c r="BW126" s="579"/>
      <c r="BX126" s="579"/>
      <c r="BY126" s="579"/>
      <c r="BZ126" s="579"/>
      <c r="CA126" s="579"/>
      <c r="CB126" s="579"/>
      <c r="CC126" s="579"/>
      <c r="CD126" s="579"/>
      <c r="CE126" s="579"/>
      <c r="CF126" s="579"/>
      <c r="CG126" s="579"/>
      <c r="CH126" s="579"/>
      <c r="CI126" s="579"/>
      <c r="CJ126" s="579"/>
      <c r="CK126" s="579"/>
      <c r="CL126" s="579"/>
      <c r="CM126" s="579"/>
      <c r="CN126" s="579"/>
      <c r="CO126" s="579"/>
      <c r="CP126" s="579"/>
      <c r="CQ126" s="579"/>
      <c r="CR126" s="579"/>
      <c r="CS126" s="579"/>
      <c r="CT126" s="579"/>
      <c r="CU126" s="579"/>
      <c r="CV126" s="579"/>
      <c r="CW126" s="579"/>
      <c r="CX126" s="579"/>
      <c r="CY126" s="579"/>
      <c r="CZ126" s="579"/>
      <c r="DA126" s="579"/>
      <c r="DB126" s="579"/>
      <c r="DC126" s="579"/>
      <c r="DD126" s="579"/>
      <c r="DE126" s="579"/>
      <c r="DF126" s="579"/>
      <c r="DG126" s="579"/>
      <c r="DH126" s="579"/>
      <c r="DI126" s="579"/>
      <c r="DJ126" s="579"/>
      <c r="DK126" s="579"/>
      <c r="DL126" s="579"/>
      <c r="DM126" s="579"/>
      <c r="DN126" s="579"/>
      <c r="DO126" s="579"/>
      <c r="DP126" s="579"/>
      <c r="DQ126" s="579"/>
      <c r="DR126" s="579"/>
      <c r="DS126" s="579"/>
      <c r="DT126" s="579"/>
      <c r="DU126" s="579"/>
    </row>
    <row r="127" spans="1:125" s="580" customFormat="1" ht="25.5" customHeight="1">
      <c r="A127" s="628"/>
      <c r="B127" s="628"/>
      <c r="C127" s="628"/>
      <c r="D127" s="628"/>
      <c r="E127" s="628"/>
      <c r="F127" s="628"/>
      <c r="G127" s="628"/>
      <c r="H127" s="628"/>
      <c r="I127" s="628"/>
      <c r="J127" s="628"/>
      <c r="K127" s="628"/>
      <c r="L127" s="628"/>
      <c r="M127" s="628"/>
      <c r="N127" s="628"/>
      <c r="O127" s="628"/>
      <c r="P127" s="628"/>
      <c r="Q127" s="628"/>
      <c r="R127" s="628"/>
      <c r="S127" s="628"/>
      <c r="T127" s="628"/>
      <c r="U127" s="628"/>
      <c r="V127" s="628"/>
      <c r="W127" s="628"/>
      <c r="X127" s="628"/>
      <c r="Y127" s="628"/>
      <c r="Z127" s="628"/>
      <c r="AA127" s="628"/>
      <c r="AB127" s="628"/>
      <c r="AC127" s="628"/>
      <c r="AD127" s="628"/>
      <c r="AE127" s="628"/>
      <c r="AF127" s="628"/>
      <c r="AG127" s="628"/>
      <c r="AH127" s="628"/>
      <c r="AI127" s="579"/>
      <c r="AJ127" s="579"/>
      <c r="AK127" s="579"/>
      <c r="AL127" s="579"/>
      <c r="AM127" s="579"/>
      <c r="AN127" s="579"/>
      <c r="AO127" s="579"/>
      <c r="AP127" s="579"/>
      <c r="AQ127" s="579"/>
      <c r="AR127" s="579"/>
      <c r="AS127" s="579"/>
      <c r="AT127" s="579"/>
      <c r="AU127" s="579"/>
      <c r="AV127" s="579"/>
      <c r="AW127" s="579"/>
      <c r="AX127" s="579"/>
      <c r="AY127" s="579"/>
      <c r="AZ127" s="579"/>
      <c r="BA127" s="579"/>
      <c r="BB127" s="579"/>
      <c r="BC127" s="579"/>
      <c r="BD127" s="579"/>
      <c r="BE127" s="579"/>
      <c r="BF127" s="579"/>
      <c r="BG127" s="579"/>
      <c r="BH127" s="579"/>
      <c r="BI127" s="579"/>
      <c r="BJ127" s="579"/>
      <c r="BK127" s="579"/>
      <c r="BL127" s="579"/>
      <c r="BM127" s="579"/>
      <c r="BN127" s="579"/>
      <c r="BO127" s="579"/>
      <c r="BP127" s="579"/>
      <c r="BQ127" s="579"/>
      <c r="BR127" s="579"/>
      <c r="BS127" s="579"/>
      <c r="BT127" s="579"/>
      <c r="BU127" s="579"/>
      <c r="BV127" s="579"/>
      <c r="BW127" s="579"/>
      <c r="BX127" s="579"/>
      <c r="BY127" s="579"/>
      <c r="BZ127" s="579"/>
      <c r="CA127" s="579"/>
      <c r="CB127" s="579"/>
      <c r="CC127" s="579"/>
      <c r="CD127" s="579"/>
      <c r="CE127" s="579"/>
      <c r="CF127" s="579"/>
      <c r="CG127" s="579"/>
      <c r="CH127" s="579"/>
      <c r="CI127" s="579"/>
      <c r="CJ127" s="579"/>
      <c r="CK127" s="579"/>
      <c r="CL127" s="579"/>
      <c r="CM127" s="579"/>
      <c r="CN127" s="579"/>
      <c r="CO127" s="579"/>
      <c r="CP127" s="579"/>
      <c r="CQ127" s="579"/>
      <c r="CR127" s="579"/>
      <c r="CS127" s="579"/>
      <c r="CT127" s="579"/>
      <c r="CU127" s="579"/>
      <c r="CV127" s="579"/>
      <c r="CW127" s="579"/>
      <c r="CX127" s="579"/>
      <c r="CY127" s="579"/>
      <c r="CZ127" s="579"/>
      <c r="DA127" s="579"/>
      <c r="DB127" s="579"/>
      <c r="DC127" s="579"/>
      <c r="DD127" s="579"/>
      <c r="DE127" s="579"/>
      <c r="DF127" s="579"/>
      <c r="DG127" s="579"/>
      <c r="DH127" s="579"/>
      <c r="DI127" s="579"/>
      <c r="DJ127" s="579"/>
      <c r="DK127" s="579"/>
      <c r="DL127" s="579"/>
      <c r="DM127" s="579"/>
      <c r="DN127" s="579"/>
      <c r="DO127" s="579"/>
      <c r="DP127" s="579"/>
      <c r="DQ127" s="579"/>
      <c r="DR127" s="579"/>
      <c r="DS127" s="579"/>
      <c r="DT127" s="579"/>
      <c r="DU127" s="579"/>
    </row>
    <row r="128" spans="1:125" s="580" customFormat="1" ht="25.5" customHeight="1">
      <c r="A128" s="628"/>
      <c r="B128" s="628"/>
      <c r="C128" s="628"/>
      <c r="D128" s="628"/>
      <c r="E128" s="628"/>
      <c r="F128" s="628"/>
      <c r="G128" s="628"/>
      <c r="H128" s="628"/>
      <c r="I128" s="628"/>
      <c r="J128" s="628"/>
      <c r="K128" s="628"/>
      <c r="L128" s="628"/>
      <c r="M128" s="628"/>
      <c r="N128" s="628"/>
      <c r="O128" s="628"/>
      <c r="P128" s="628"/>
      <c r="Q128" s="628"/>
      <c r="R128" s="628"/>
      <c r="S128" s="628"/>
      <c r="T128" s="628"/>
      <c r="U128" s="628"/>
      <c r="V128" s="628"/>
      <c r="W128" s="628"/>
      <c r="X128" s="628"/>
      <c r="Y128" s="628"/>
      <c r="Z128" s="628"/>
      <c r="AA128" s="628"/>
      <c r="AB128" s="628"/>
      <c r="AC128" s="628"/>
      <c r="AD128" s="628"/>
      <c r="AE128" s="628"/>
      <c r="AF128" s="628"/>
      <c r="AG128" s="628"/>
      <c r="AH128" s="628"/>
      <c r="AI128" s="579"/>
      <c r="AJ128" s="579"/>
      <c r="AK128" s="579"/>
      <c r="AL128" s="579"/>
      <c r="AM128" s="579"/>
      <c r="AN128" s="579"/>
      <c r="AO128" s="579"/>
      <c r="AP128" s="579"/>
      <c r="AQ128" s="579"/>
      <c r="AR128" s="579"/>
      <c r="AS128" s="579"/>
      <c r="AT128" s="579"/>
      <c r="AU128" s="579"/>
      <c r="AV128" s="579"/>
      <c r="AW128" s="579"/>
      <c r="AX128" s="579"/>
      <c r="AY128" s="579"/>
      <c r="AZ128" s="579"/>
      <c r="BA128" s="579"/>
      <c r="BB128" s="579"/>
      <c r="BC128" s="579"/>
      <c r="BD128" s="579"/>
      <c r="BE128" s="579"/>
      <c r="BF128" s="579"/>
      <c r="BG128" s="579"/>
      <c r="BH128" s="579"/>
      <c r="BI128" s="579"/>
      <c r="BJ128" s="579"/>
      <c r="BK128" s="579"/>
      <c r="BL128" s="579"/>
      <c r="BM128" s="579"/>
      <c r="BN128" s="579"/>
      <c r="BO128" s="579"/>
      <c r="BP128" s="579"/>
      <c r="BQ128" s="579"/>
      <c r="BR128" s="579"/>
      <c r="BS128" s="579"/>
      <c r="BT128" s="579"/>
      <c r="BU128" s="579"/>
      <c r="BV128" s="579"/>
      <c r="BW128" s="579"/>
      <c r="BX128" s="579"/>
      <c r="BY128" s="579"/>
      <c r="BZ128" s="579"/>
      <c r="CA128" s="579"/>
      <c r="CB128" s="579"/>
      <c r="CC128" s="579"/>
      <c r="CD128" s="579"/>
      <c r="CE128" s="579"/>
      <c r="CF128" s="579"/>
      <c r="CG128" s="579"/>
      <c r="CH128" s="579"/>
      <c r="CI128" s="579"/>
      <c r="CJ128" s="579"/>
      <c r="CK128" s="579"/>
      <c r="CL128" s="579"/>
      <c r="CM128" s="579"/>
      <c r="CN128" s="579"/>
      <c r="CO128" s="579"/>
      <c r="CP128" s="579"/>
      <c r="CQ128" s="579"/>
      <c r="CR128" s="579"/>
      <c r="CS128" s="579"/>
      <c r="CT128" s="579"/>
      <c r="CU128" s="579"/>
      <c r="CV128" s="579"/>
      <c r="CW128" s="579"/>
      <c r="CX128" s="579"/>
      <c r="CY128" s="579"/>
      <c r="CZ128" s="579"/>
      <c r="DA128" s="579"/>
      <c r="DB128" s="579"/>
      <c r="DC128" s="579"/>
      <c r="DD128" s="579"/>
      <c r="DE128" s="579"/>
      <c r="DF128" s="579"/>
      <c r="DG128" s="579"/>
      <c r="DH128" s="579"/>
      <c r="DI128" s="579"/>
      <c r="DJ128" s="579"/>
      <c r="DK128" s="579"/>
      <c r="DL128" s="579"/>
      <c r="DM128" s="579"/>
      <c r="DN128" s="579"/>
      <c r="DO128" s="579"/>
      <c r="DP128" s="579"/>
      <c r="DQ128" s="579"/>
      <c r="DR128" s="579"/>
      <c r="DS128" s="579"/>
      <c r="DT128" s="579"/>
      <c r="DU128" s="579"/>
    </row>
    <row r="129" spans="1:125" s="580" customFormat="1" ht="25.5" customHeight="1">
      <c r="A129" s="628"/>
      <c r="B129" s="628"/>
      <c r="C129" s="628"/>
      <c r="D129" s="628"/>
      <c r="E129" s="628"/>
      <c r="F129" s="628"/>
      <c r="G129" s="628"/>
      <c r="H129" s="628"/>
      <c r="I129" s="628"/>
      <c r="J129" s="628"/>
      <c r="K129" s="628"/>
      <c r="L129" s="628"/>
      <c r="M129" s="628"/>
      <c r="N129" s="628"/>
      <c r="O129" s="628"/>
      <c r="P129" s="628"/>
      <c r="Q129" s="628"/>
      <c r="R129" s="628"/>
      <c r="S129" s="628"/>
      <c r="T129" s="628"/>
      <c r="U129" s="628"/>
      <c r="V129" s="628"/>
      <c r="W129" s="628"/>
      <c r="X129" s="628"/>
      <c r="Y129" s="628"/>
      <c r="Z129" s="628"/>
      <c r="AA129" s="628"/>
      <c r="AB129" s="628"/>
      <c r="AC129" s="628"/>
      <c r="AD129" s="628"/>
      <c r="AE129" s="628"/>
      <c r="AF129" s="628"/>
      <c r="AG129" s="628"/>
      <c r="AH129" s="628"/>
      <c r="AI129" s="579"/>
      <c r="AJ129" s="579"/>
      <c r="AK129" s="579"/>
      <c r="AL129" s="579"/>
      <c r="AM129" s="579"/>
      <c r="AN129" s="579"/>
      <c r="AO129" s="579"/>
      <c r="AP129" s="579"/>
      <c r="AQ129" s="579"/>
      <c r="AR129" s="579"/>
      <c r="AS129" s="579"/>
      <c r="AT129" s="579"/>
      <c r="AU129" s="579"/>
      <c r="AV129" s="579"/>
      <c r="AW129" s="579"/>
      <c r="AX129" s="579"/>
      <c r="AY129" s="579"/>
      <c r="AZ129" s="579"/>
      <c r="BA129" s="579"/>
      <c r="BB129" s="579"/>
      <c r="BC129" s="579"/>
      <c r="BD129" s="579"/>
      <c r="BE129" s="579"/>
      <c r="BF129" s="579"/>
      <c r="BG129" s="579"/>
      <c r="BH129" s="579"/>
      <c r="BI129" s="579"/>
      <c r="BJ129" s="579"/>
      <c r="BK129" s="579"/>
      <c r="BL129" s="579"/>
      <c r="BM129" s="579"/>
      <c r="BN129" s="579"/>
      <c r="BO129" s="579"/>
      <c r="BP129" s="579"/>
      <c r="BQ129" s="579"/>
      <c r="BR129" s="579"/>
      <c r="BS129" s="579"/>
      <c r="BT129" s="579"/>
      <c r="BU129" s="579"/>
      <c r="BV129" s="579"/>
      <c r="BW129" s="579"/>
      <c r="BX129" s="579"/>
      <c r="BY129" s="579"/>
      <c r="BZ129" s="579"/>
      <c r="CA129" s="579"/>
      <c r="CB129" s="579"/>
      <c r="CC129" s="579"/>
      <c r="CD129" s="579"/>
      <c r="CE129" s="579"/>
      <c r="CF129" s="579"/>
      <c r="CG129" s="579"/>
      <c r="CH129" s="579"/>
      <c r="CI129" s="579"/>
      <c r="CJ129" s="579"/>
      <c r="CK129" s="579"/>
      <c r="CL129" s="579"/>
      <c r="CM129" s="579"/>
      <c r="CN129" s="579"/>
      <c r="CO129" s="579"/>
      <c r="CP129" s="579"/>
      <c r="CQ129" s="579"/>
      <c r="CR129" s="579"/>
      <c r="CS129" s="579"/>
      <c r="CT129" s="579"/>
      <c r="CU129" s="579"/>
      <c r="CV129" s="579"/>
      <c r="CW129" s="579"/>
      <c r="CX129" s="579"/>
      <c r="CY129" s="579"/>
      <c r="CZ129" s="579"/>
      <c r="DA129" s="579"/>
      <c r="DB129" s="579"/>
      <c r="DC129" s="579"/>
      <c r="DD129" s="579"/>
      <c r="DE129" s="579"/>
      <c r="DF129" s="579"/>
      <c r="DG129" s="579"/>
      <c r="DH129" s="579"/>
      <c r="DI129" s="579"/>
      <c r="DJ129" s="579"/>
      <c r="DK129" s="579"/>
      <c r="DL129" s="579"/>
      <c r="DM129" s="579"/>
      <c r="DN129" s="579"/>
      <c r="DO129" s="579"/>
      <c r="DP129" s="579"/>
      <c r="DQ129" s="579"/>
      <c r="DR129" s="579"/>
      <c r="DS129" s="579"/>
      <c r="DT129" s="579"/>
      <c r="DU129" s="579"/>
    </row>
    <row r="130" spans="1:125" s="580" customFormat="1" ht="25.5" customHeight="1">
      <c r="A130" s="628"/>
      <c r="B130" s="628"/>
      <c r="C130" s="628"/>
      <c r="D130" s="628"/>
      <c r="E130" s="628"/>
      <c r="F130" s="628"/>
      <c r="G130" s="628"/>
      <c r="H130" s="628"/>
      <c r="I130" s="628"/>
      <c r="J130" s="628"/>
      <c r="K130" s="628"/>
      <c r="L130" s="628"/>
      <c r="M130" s="628"/>
      <c r="N130" s="628"/>
      <c r="O130" s="628"/>
      <c r="P130" s="628"/>
      <c r="Q130" s="628"/>
      <c r="R130" s="628"/>
      <c r="S130" s="628"/>
      <c r="T130" s="628"/>
      <c r="U130" s="628"/>
      <c r="V130" s="628"/>
      <c r="W130" s="628"/>
      <c r="X130" s="628"/>
      <c r="Y130" s="628"/>
      <c r="Z130" s="628"/>
      <c r="AA130" s="628"/>
      <c r="AB130" s="628"/>
      <c r="AC130" s="628"/>
      <c r="AD130" s="628"/>
      <c r="AE130" s="628"/>
      <c r="AF130" s="628"/>
      <c r="AG130" s="628"/>
      <c r="AH130" s="628"/>
      <c r="AI130" s="579"/>
      <c r="AJ130" s="579"/>
      <c r="AK130" s="579"/>
      <c r="AL130" s="579"/>
      <c r="AM130" s="579"/>
      <c r="AN130" s="579"/>
      <c r="AO130" s="579"/>
      <c r="AP130" s="579"/>
      <c r="AQ130" s="579"/>
      <c r="AR130" s="579"/>
      <c r="AS130" s="579"/>
      <c r="AT130" s="579"/>
      <c r="AU130" s="579"/>
      <c r="AV130" s="579"/>
      <c r="AW130" s="579"/>
      <c r="AX130" s="579"/>
      <c r="AY130" s="579"/>
      <c r="AZ130" s="579"/>
      <c r="BA130" s="579"/>
      <c r="BB130" s="579"/>
      <c r="BC130" s="579"/>
      <c r="BD130" s="579"/>
      <c r="BE130" s="579"/>
      <c r="BF130" s="579"/>
      <c r="BG130" s="579"/>
      <c r="BH130" s="579"/>
      <c r="BI130" s="579"/>
      <c r="BJ130" s="579"/>
      <c r="BK130" s="579"/>
      <c r="BL130" s="579"/>
      <c r="BM130" s="579"/>
      <c r="BN130" s="579"/>
      <c r="BO130" s="579"/>
      <c r="BP130" s="579"/>
      <c r="BQ130" s="579"/>
      <c r="BR130" s="579"/>
      <c r="BS130" s="579"/>
      <c r="BT130" s="579"/>
      <c r="BU130" s="579"/>
      <c r="BV130" s="579"/>
      <c r="BW130" s="579"/>
      <c r="BX130" s="579"/>
      <c r="BY130" s="579"/>
      <c r="BZ130" s="579"/>
      <c r="CA130" s="579"/>
      <c r="CB130" s="579"/>
      <c r="CC130" s="579"/>
      <c r="CD130" s="579"/>
      <c r="CE130" s="579"/>
      <c r="CF130" s="579"/>
      <c r="CG130" s="579"/>
      <c r="CH130" s="579"/>
      <c r="CI130" s="579"/>
      <c r="CJ130" s="579"/>
      <c r="CK130" s="579"/>
      <c r="CL130" s="579"/>
      <c r="CM130" s="579"/>
      <c r="CN130" s="579"/>
      <c r="CO130" s="579"/>
      <c r="CP130" s="579"/>
      <c r="CQ130" s="579"/>
      <c r="CR130" s="579"/>
      <c r="CS130" s="579"/>
      <c r="CT130" s="579"/>
      <c r="CU130" s="579"/>
      <c r="CV130" s="579"/>
      <c r="CW130" s="579"/>
      <c r="CX130" s="579"/>
      <c r="CY130" s="579"/>
      <c r="CZ130" s="579"/>
      <c r="DA130" s="579"/>
      <c r="DB130" s="579"/>
      <c r="DC130" s="579"/>
      <c r="DD130" s="579"/>
      <c r="DE130" s="579"/>
      <c r="DF130" s="579"/>
      <c r="DG130" s="579"/>
      <c r="DH130" s="579"/>
      <c r="DI130" s="579"/>
      <c r="DJ130" s="579"/>
      <c r="DK130" s="579"/>
      <c r="DL130" s="579"/>
      <c r="DM130" s="579"/>
      <c r="DN130" s="579"/>
      <c r="DO130" s="579"/>
      <c r="DP130" s="579"/>
      <c r="DQ130" s="579"/>
      <c r="DR130" s="579"/>
      <c r="DS130" s="579"/>
      <c r="DT130" s="579"/>
      <c r="DU130" s="579"/>
    </row>
    <row r="131" spans="1:125" s="580" customFormat="1" ht="25.5" customHeight="1">
      <c r="A131" s="628"/>
      <c r="B131" s="628"/>
      <c r="C131" s="628"/>
      <c r="D131" s="628"/>
      <c r="E131" s="628"/>
      <c r="F131" s="628"/>
      <c r="G131" s="628"/>
      <c r="H131" s="628"/>
      <c r="I131" s="628"/>
      <c r="J131" s="628"/>
      <c r="K131" s="628"/>
      <c r="L131" s="628"/>
      <c r="M131" s="628"/>
      <c r="N131" s="628"/>
      <c r="O131" s="628"/>
      <c r="P131" s="628"/>
      <c r="Q131" s="628"/>
      <c r="R131" s="628"/>
      <c r="S131" s="628"/>
      <c r="T131" s="628"/>
      <c r="U131" s="628"/>
      <c r="V131" s="628"/>
      <c r="W131" s="628"/>
      <c r="X131" s="628"/>
      <c r="Y131" s="628"/>
      <c r="Z131" s="628"/>
      <c r="AA131" s="628"/>
      <c r="AB131" s="628"/>
      <c r="AC131" s="628"/>
      <c r="AD131" s="628"/>
      <c r="AE131" s="628"/>
      <c r="AF131" s="628"/>
      <c r="AG131" s="628"/>
      <c r="AH131" s="628"/>
      <c r="AI131" s="579"/>
      <c r="AJ131" s="579"/>
      <c r="AK131" s="579"/>
      <c r="AL131" s="579"/>
      <c r="AM131" s="579"/>
      <c r="AN131" s="579"/>
      <c r="AO131" s="579"/>
      <c r="AP131" s="579"/>
      <c r="AQ131" s="579"/>
      <c r="AR131" s="579"/>
      <c r="AS131" s="579"/>
      <c r="AT131" s="579"/>
      <c r="AU131" s="579"/>
      <c r="AV131" s="579"/>
      <c r="AW131" s="579"/>
      <c r="AX131" s="579"/>
      <c r="AY131" s="579"/>
      <c r="AZ131" s="579"/>
      <c r="BA131" s="579"/>
      <c r="BB131" s="579"/>
      <c r="BC131" s="579"/>
      <c r="BD131" s="579"/>
      <c r="BE131" s="579"/>
      <c r="BF131" s="579"/>
      <c r="BG131" s="579"/>
      <c r="BH131" s="579"/>
      <c r="BI131" s="579"/>
      <c r="BJ131" s="579"/>
      <c r="BK131" s="579"/>
      <c r="BL131" s="579"/>
      <c r="BM131" s="579"/>
      <c r="BN131" s="579"/>
      <c r="BO131" s="579"/>
      <c r="BP131" s="579"/>
      <c r="BQ131" s="579"/>
      <c r="BR131" s="579"/>
      <c r="BS131" s="579"/>
      <c r="BT131" s="579"/>
      <c r="BU131" s="579"/>
      <c r="BV131" s="579"/>
      <c r="BW131" s="579"/>
      <c r="BX131" s="579"/>
      <c r="BY131" s="579"/>
      <c r="BZ131" s="579"/>
      <c r="CA131" s="579"/>
      <c r="CB131" s="579"/>
      <c r="CC131" s="579"/>
      <c r="CD131" s="579"/>
      <c r="CE131" s="579"/>
      <c r="CF131" s="579"/>
      <c r="CG131" s="579"/>
      <c r="CH131" s="579"/>
      <c r="CI131" s="579"/>
      <c r="CJ131" s="579"/>
      <c r="CK131" s="579"/>
      <c r="CL131" s="579"/>
      <c r="CM131" s="579"/>
      <c r="CN131" s="579"/>
      <c r="CO131" s="579"/>
      <c r="CP131" s="579"/>
      <c r="CQ131" s="579"/>
      <c r="CR131" s="579"/>
      <c r="CS131" s="579"/>
      <c r="CT131" s="579"/>
      <c r="CU131" s="579"/>
      <c r="CV131" s="579"/>
      <c r="CW131" s="579"/>
      <c r="CX131" s="579"/>
      <c r="CY131" s="579"/>
      <c r="CZ131" s="579"/>
      <c r="DA131" s="579"/>
      <c r="DB131" s="579"/>
      <c r="DC131" s="579"/>
      <c r="DD131" s="579"/>
      <c r="DE131" s="579"/>
      <c r="DF131" s="579"/>
      <c r="DG131" s="579"/>
      <c r="DH131" s="579"/>
      <c r="DI131" s="579"/>
      <c r="DJ131" s="579"/>
      <c r="DK131" s="579"/>
      <c r="DL131" s="579"/>
      <c r="DM131" s="579"/>
      <c r="DN131" s="579"/>
      <c r="DO131" s="579"/>
      <c r="DP131" s="579"/>
      <c r="DQ131" s="579"/>
      <c r="DR131" s="579"/>
      <c r="DS131" s="579"/>
      <c r="DT131" s="579"/>
      <c r="DU131" s="579"/>
    </row>
    <row r="132" spans="1:125" s="580" customFormat="1" ht="25.5" customHeight="1">
      <c r="A132" s="628"/>
      <c r="B132" s="628"/>
      <c r="C132" s="628"/>
      <c r="D132" s="628"/>
      <c r="E132" s="628"/>
      <c r="F132" s="628"/>
      <c r="G132" s="628"/>
      <c r="H132" s="628"/>
      <c r="I132" s="628"/>
      <c r="J132" s="628"/>
      <c r="K132" s="628"/>
      <c r="L132" s="628"/>
      <c r="M132" s="628"/>
      <c r="N132" s="628"/>
      <c r="O132" s="628"/>
      <c r="P132" s="628"/>
      <c r="Q132" s="628"/>
      <c r="R132" s="628"/>
      <c r="S132" s="628"/>
      <c r="T132" s="628"/>
      <c r="U132" s="628"/>
      <c r="V132" s="628"/>
      <c r="W132" s="628"/>
      <c r="X132" s="628"/>
      <c r="Y132" s="628"/>
      <c r="Z132" s="628"/>
      <c r="AA132" s="628"/>
      <c r="AB132" s="628"/>
      <c r="AC132" s="628"/>
      <c r="AD132" s="628"/>
      <c r="AE132" s="628"/>
      <c r="AF132" s="628"/>
      <c r="AG132" s="628"/>
      <c r="AH132" s="628"/>
      <c r="AI132" s="579"/>
      <c r="AJ132" s="579"/>
      <c r="AK132" s="579"/>
      <c r="AL132" s="579"/>
      <c r="AM132" s="579"/>
      <c r="AN132" s="579"/>
      <c r="AO132" s="579"/>
      <c r="AP132" s="579"/>
      <c r="AQ132" s="579"/>
      <c r="AR132" s="579"/>
      <c r="AS132" s="579"/>
      <c r="AT132" s="579"/>
      <c r="AU132" s="579"/>
      <c r="AV132" s="579"/>
      <c r="AW132" s="579"/>
      <c r="AX132" s="579"/>
      <c r="AY132" s="579"/>
      <c r="AZ132" s="579"/>
      <c r="BA132" s="579"/>
      <c r="BB132" s="579"/>
      <c r="BC132" s="579"/>
      <c r="BD132" s="579"/>
      <c r="BE132" s="579"/>
      <c r="BF132" s="579"/>
      <c r="BG132" s="579"/>
      <c r="BH132" s="579"/>
      <c r="BI132" s="579"/>
      <c r="BJ132" s="579"/>
      <c r="BK132" s="579"/>
      <c r="BL132" s="579"/>
      <c r="BM132" s="579"/>
      <c r="BN132" s="579"/>
      <c r="BO132" s="579"/>
      <c r="BP132" s="579"/>
      <c r="BQ132" s="579"/>
      <c r="BR132" s="579"/>
      <c r="BS132" s="579"/>
      <c r="BT132" s="579"/>
      <c r="BU132" s="579"/>
      <c r="BV132" s="579"/>
      <c r="BW132" s="579"/>
      <c r="BX132" s="579"/>
      <c r="BY132" s="579"/>
      <c r="BZ132" s="579"/>
      <c r="CA132" s="579"/>
      <c r="CB132" s="579"/>
      <c r="CC132" s="579"/>
      <c r="CD132" s="579"/>
      <c r="CE132" s="579"/>
      <c r="CF132" s="579"/>
      <c r="CG132" s="579"/>
      <c r="CH132" s="579"/>
      <c r="CI132" s="579"/>
      <c r="CJ132" s="579"/>
      <c r="CK132" s="579"/>
      <c r="CL132" s="579"/>
      <c r="CM132" s="579"/>
      <c r="CN132" s="579"/>
      <c r="CO132" s="579"/>
      <c r="CP132" s="579"/>
      <c r="CQ132" s="579"/>
      <c r="CR132" s="579"/>
      <c r="CS132" s="579"/>
      <c r="CT132" s="579"/>
      <c r="CU132" s="579"/>
      <c r="CV132" s="579"/>
      <c r="CW132" s="579"/>
      <c r="CX132" s="579"/>
      <c r="CY132" s="579"/>
      <c r="CZ132" s="579"/>
      <c r="DA132" s="579"/>
      <c r="DB132" s="579"/>
      <c r="DC132" s="579"/>
      <c r="DD132" s="579"/>
      <c r="DE132" s="579"/>
      <c r="DF132" s="579"/>
      <c r="DG132" s="579"/>
      <c r="DH132" s="579"/>
      <c r="DI132" s="579"/>
      <c r="DJ132" s="579"/>
      <c r="DK132" s="579"/>
      <c r="DL132" s="579"/>
      <c r="DM132" s="579"/>
      <c r="DN132" s="579"/>
      <c r="DO132" s="579"/>
      <c r="DP132" s="579"/>
      <c r="DQ132" s="579"/>
      <c r="DR132" s="579"/>
      <c r="DS132" s="579"/>
      <c r="DT132" s="579"/>
      <c r="DU132" s="579"/>
    </row>
    <row r="133" spans="1:125" s="580" customFormat="1" ht="25.5" customHeight="1">
      <c r="A133" s="628"/>
      <c r="B133" s="628"/>
      <c r="C133" s="628"/>
      <c r="D133" s="628"/>
      <c r="E133" s="628"/>
      <c r="F133" s="628"/>
      <c r="G133" s="628"/>
      <c r="H133" s="628"/>
      <c r="I133" s="628"/>
      <c r="J133" s="628"/>
      <c r="K133" s="628"/>
      <c r="L133" s="628"/>
      <c r="M133" s="628"/>
      <c r="N133" s="628"/>
      <c r="O133" s="628"/>
      <c r="P133" s="628"/>
      <c r="Q133" s="628"/>
      <c r="R133" s="628"/>
      <c r="S133" s="628"/>
      <c r="T133" s="628"/>
      <c r="U133" s="628"/>
      <c r="V133" s="628"/>
      <c r="W133" s="628"/>
      <c r="X133" s="628"/>
      <c r="Y133" s="628"/>
      <c r="Z133" s="628"/>
      <c r="AA133" s="628"/>
      <c r="AB133" s="628"/>
      <c r="AC133" s="628"/>
      <c r="AD133" s="628"/>
      <c r="AE133" s="628"/>
      <c r="AF133" s="628"/>
      <c r="AG133" s="628"/>
      <c r="AH133" s="628"/>
      <c r="AI133" s="579"/>
      <c r="AJ133" s="579"/>
      <c r="AK133" s="579"/>
      <c r="AL133" s="579"/>
      <c r="AM133" s="579"/>
      <c r="AN133" s="579"/>
      <c r="AO133" s="579"/>
      <c r="AP133" s="579"/>
      <c r="AQ133" s="579"/>
      <c r="AR133" s="579"/>
      <c r="AS133" s="579"/>
      <c r="AT133" s="579"/>
      <c r="AU133" s="579"/>
      <c r="AV133" s="579"/>
      <c r="AW133" s="579"/>
      <c r="AX133" s="579"/>
      <c r="AY133" s="579"/>
      <c r="AZ133" s="579"/>
      <c r="BA133" s="579"/>
      <c r="BB133" s="579"/>
      <c r="BC133" s="579"/>
      <c r="BD133" s="579"/>
      <c r="BE133" s="579"/>
      <c r="BF133" s="579"/>
      <c r="BG133" s="579"/>
      <c r="BH133" s="579"/>
      <c r="BI133" s="579"/>
      <c r="BJ133" s="579"/>
      <c r="BK133" s="579"/>
      <c r="BL133" s="579"/>
      <c r="BM133" s="579"/>
      <c r="BN133" s="579"/>
      <c r="BO133" s="579"/>
      <c r="BP133" s="579"/>
      <c r="BQ133" s="579"/>
      <c r="BR133" s="579"/>
      <c r="BS133" s="579"/>
      <c r="BT133" s="579"/>
      <c r="BU133" s="579"/>
      <c r="BV133" s="579"/>
      <c r="BW133" s="579"/>
      <c r="BX133" s="579"/>
      <c r="BY133" s="579"/>
      <c r="BZ133" s="579"/>
      <c r="CA133" s="579"/>
      <c r="CB133" s="579"/>
      <c r="CC133" s="579"/>
      <c r="CD133" s="579"/>
      <c r="CE133" s="579"/>
      <c r="CF133" s="579"/>
      <c r="CG133" s="579"/>
      <c r="CH133" s="579"/>
      <c r="CI133" s="579"/>
      <c r="CJ133" s="579"/>
      <c r="CK133" s="579"/>
      <c r="CL133" s="579"/>
      <c r="CM133" s="579"/>
      <c r="CN133" s="579"/>
      <c r="CO133" s="579"/>
      <c r="CP133" s="579"/>
      <c r="CQ133" s="579"/>
      <c r="CR133" s="579"/>
      <c r="CS133" s="579"/>
      <c r="CT133" s="579"/>
      <c r="CU133" s="579"/>
      <c r="CV133" s="579"/>
      <c r="CW133" s="579"/>
      <c r="CX133" s="579"/>
      <c r="CY133" s="579"/>
      <c r="CZ133" s="579"/>
      <c r="DA133" s="579"/>
      <c r="DB133" s="579"/>
      <c r="DC133" s="579"/>
      <c r="DD133" s="579"/>
      <c r="DE133" s="579"/>
      <c r="DF133" s="579"/>
      <c r="DG133" s="579"/>
      <c r="DH133" s="579"/>
      <c r="DI133" s="579"/>
      <c r="DJ133" s="579"/>
      <c r="DK133" s="579"/>
      <c r="DL133" s="579"/>
      <c r="DM133" s="579"/>
      <c r="DN133" s="579"/>
      <c r="DO133" s="579"/>
      <c r="DP133" s="579"/>
      <c r="DQ133" s="579"/>
      <c r="DR133" s="579"/>
      <c r="DS133" s="579"/>
      <c r="DT133" s="579"/>
      <c r="DU133" s="579"/>
    </row>
    <row r="134" spans="1:125" s="580" customFormat="1" ht="25.5" customHeight="1">
      <c r="A134" s="628"/>
      <c r="B134" s="628"/>
      <c r="C134" s="628"/>
      <c r="D134" s="628"/>
      <c r="E134" s="628"/>
      <c r="F134" s="628"/>
      <c r="G134" s="628"/>
      <c r="H134" s="628"/>
      <c r="I134" s="628"/>
      <c r="J134" s="628"/>
      <c r="K134" s="628"/>
      <c r="L134" s="628"/>
      <c r="M134" s="628"/>
      <c r="N134" s="628"/>
      <c r="O134" s="628"/>
      <c r="P134" s="628"/>
      <c r="Q134" s="628"/>
      <c r="R134" s="628"/>
      <c r="S134" s="628"/>
      <c r="T134" s="628"/>
      <c r="U134" s="628"/>
      <c r="V134" s="628"/>
      <c r="W134" s="628"/>
      <c r="X134" s="628"/>
      <c r="Y134" s="628"/>
      <c r="Z134" s="628"/>
      <c r="AA134" s="628"/>
      <c r="AB134" s="628"/>
      <c r="AC134" s="628"/>
      <c r="AD134" s="628"/>
      <c r="AE134" s="628"/>
      <c r="AF134" s="628"/>
      <c r="AG134" s="628"/>
      <c r="AH134" s="628"/>
      <c r="AI134" s="579"/>
      <c r="AJ134" s="579"/>
      <c r="AK134" s="579"/>
      <c r="AL134" s="579"/>
      <c r="AM134" s="579"/>
      <c r="AN134" s="579"/>
      <c r="AO134" s="579"/>
      <c r="AP134" s="579"/>
      <c r="AQ134" s="579"/>
      <c r="AR134" s="579"/>
      <c r="AS134" s="579"/>
      <c r="AT134" s="579"/>
      <c r="AU134" s="579"/>
      <c r="AV134" s="579"/>
      <c r="AW134" s="579"/>
      <c r="AX134" s="579"/>
      <c r="AY134" s="579"/>
      <c r="AZ134" s="579"/>
      <c r="BA134" s="579"/>
      <c r="BB134" s="579"/>
      <c r="BC134" s="579"/>
      <c r="BD134" s="579"/>
      <c r="BE134" s="579"/>
      <c r="BF134" s="579"/>
      <c r="BG134" s="579"/>
      <c r="BH134" s="579"/>
      <c r="BI134" s="579"/>
      <c r="BJ134" s="579"/>
      <c r="BK134" s="579"/>
      <c r="BL134" s="579"/>
      <c r="BM134" s="579"/>
      <c r="BN134" s="579"/>
      <c r="BO134" s="579"/>
      <c r="BP134" s="579"/>
      <c r="BQ134" s="579"/>
      <c r="BR134" s="579"/>
      <c r="BS134" s="579"/>
      <c r="BT134" s="579"/>
      <c r="BU134" s="579"/>
      <c r="BV134" s="579"/>
      <c r="BW134" s="579"/>
      <c r="BX134" s="579"/>
      <c r="BY134" s="579"/>
      <c r="BZ134" s="579"/>
      <c r="CA134" s="579"/>
      <c r="CB134" s="579"/>
      <c r="CC134" s="579"/>
      <c r="CD134" s="579"/>
      <c r="CE134" s="579"/>
      <c r="CF134" s="579"/>
      <c r="CG134" s="579"/>
      <c r="CH134" s="579"/>
      <c r="CI134" s="579"/>
      <c r="CJ134" s="579"/>
      <c r="CK134" s="579"/>
      <c r="CL134" s="579"/>
      <c r="CM134" s="579"/>
      <c r="CN134" s="579"/>
      <c r="CO134" s="579"/>
      <c r="CP134" s="579"/>
      <c r="CQ134" s="579"/>
      <c r="CR134" s="579"/>
      <c r="CS134" s="579"/>
      <c r="CT134" s="579"/>
      <c r="CU134" s="579"/>
      <c r="CV134" s="579"/>
      <c r="CW134" s="579"/>
      <c r="CX134" s="579"/>
      <c r="CY134" s="579"/>
      <c r="CZ134" s="579"/>
      <c r="DA134" s="579"/>
      <c r="DB134" s="579"/>
      <c r="DC134" s="579"/>
      <c r="DD134" s="579"/>
      <c r="DE134" s="579"/>
      <c r="DF134" s="579"/>
      <c r="DG134" s="579"/>
      <c r="DH134" s="579"/>
      <c r="DI134" s="579"/>
      <c r="DJ134" s="579"/>
      <c r="DK134" s="579"/>
      <c r="DL134" s="579"/>
      <c r="DM134" s="579"/>
      <c r="DN134" s="579"/>
      <c r="DO134" s="579"/>
      <c r="DP134" s="579"/>
      <c r="DQ134" s="579"/>
      <c r="DR134" s="579"/>
      <c r="DS134" s="579"/>
      <c r="DT134" s="579"/>
      <c r="DU134" s="579"/>
    </row>
    <row r="135" spans="1:125" s="580" customFormat="1" ht="25.5" customHeight="1">
      <c r="A135" s="628"/>
      <c r="B135" s="628"/>
      <c r="C135" s="628"/>
      <c r="D135" s="628"/>
      <c r="E135" s="628"/>
      <c r="F135" s="628"/>
      <c r="G135" s="628"/>
      <c r="H135" s="628"/>
      <c r="I135" s="628"/>
      <c r="J135" s="628"/>
      <c r="K135" s="628"/>
      <c r="L135" s="628"/>
      <c r="M135" s="628"/>
      <c r="N135" s="628"/>
      <c r="O135" s="628"/>
      <c r="P135" s="628"/>
      <c r="Q135" s="628"/>
      <c r="R135" s="628"/>
      <c r="S135" s="628"/>
      <c r="T135" s="628"/>
      <c r="U135" s="628"/>
      <c r="V135" s="628"/>
      <c r="W135" s="628"/>
      <c r="X135" s="628"/>
      <c r="Y135" s="628"/>
      <c r="Z135" s="628"/>
      <c r="AA135" s="628"/>
      <c r="AB135" s="628"/>
      <c r="AC135" s="628"/>
      <c r="AD135" s="628"/>
      <c r="AE135" s="628"/>
      <c r="AF135" s="628"/>
      <c r="AG135" s="628"/>
      <c r="AH135" s="628"/>
      <c r="AI135" s="579"/>
      <c r="AJ135" s="579"/>
      <c r="AK135" s="579"/>
      <c r="AL135" s="579"/>
      <c r="AM135" s="579"/>
      <c r="AN135" s="579"/>
      <c r="AO135" s="579"/>
      <c r="AP135" s="579"/>
      <c r="AQ135" s="579"/>
      <c r="AR135" s="579"/>
      <c r="AS135" s="579"/>
      <c r="AT135" s="579"/>
      <c r="AU135" s="579"/>
      <c r="AV135" s="579"/>
      <c r="AW135" s="579"/>
      <c r="AX135" s="579"/>
      <c r="AY135" s="579"/>
      <c r="AZ135" s="579"/>
      <c r="BA135" s="579"/>
      <c r="BB135" s="579"/>
      <c r="BC135" s="579"/>
      <c r="BD135" s="579"/>
      <c r="BE135" s="579"/>
      <c r="BF135" s="579"/>
      <c r="BG135" s="579"/>
      <c r="BH135" s="579"/>
      <c r="BI135" s="579"/>
      <c r="BJ135" s="579"/>
      <c r="BK135" s="579"/>
      <c r="BL135" s="579"/>
      <c r="BM135" s="579"/>
      <c r="BN135" s="579"/>
      <c r="BO135" s="579"/>
      <c r="BP135" s="579"/>
      <c r="BQ135" s="579"/>
      <c r="BR135" s="579"/>
      <c r="BS135" s="579"/>
      <c r="BT135" s="579"/>
      <c r="BU135" s="579"/>
      <c r="BV135" s="579"/>
      <c r="BW135" s="579"/>
      <c r="BX135" s="579"/>
      <c r="BY135" s="579"/>
      <c r="BZ135" s="579"/>
      <c r="CA135" s="579"/>
      <c r="CB135" s="579"/>
      <c r="CC135" s="579"/>
      <c r="CD135" s="579"/>
      <c r="CE135" s="579"/>
      <c r="CF135" s="579"/>
      <c r="CG135" s="579"/>
      <c r="CH135" s="579"/>
      <c r="CI135" s="579"/>
      <c r="CJ135" s="579"/>
      <c r="CK135" s="579"/>
      <c r="CL135" s="579"/>
      <c r="CM135" s="579"/>
      <c r="CN135" s="579"/>
      <c r="CO135" s="579"/>
      <c r="CP135" s="579"/>
      <c r="CQ135" s="579"/>
      <c r="CR135" s="579"/>
      <c r="CS135" s="579"/>
      <c r="CT135" s="579"/>
      <c r="CU135" s="579"/>
      <c r="CV135" s="579"/>
      <c r="CW135" s="579"/>
      <c r="CX135" s="579"/>
      <c r="CY135" s="579"/>
      <c r="CZ135" s="579"/>
      <c r="DA135" s="579"/>
      <c r="DB135" s="579"/>
      <c r="DC135" s="579"/>
      <c r="DD135" s="579"/>
      <c r="DE135" s="579"/>
      <c r="DF135" s="579"/>
      <c r="DG135" s="579"/>
      <c r="DH135" s="579"/>
      <c r="DI135" s="579"/>
      <c r="DJ135" s="579"/>
      <c r="DK135" s="579"/>
      <c r="DL135" s="579"/>
      <c r="DM135" s="579"/>
      <c r="DN135" s="579"/>
      <c r="DO135" s="579"/>
      <c r="DP135" s="579"/>
      <c r="DQ135" s="579"/>
      <c r="DR135" s="579"/>
      <c r="DS135" s="579"/>
      <c r="DT135" s="579"/>
      <c r="DU135" s="579"/>
    </row>
    <row r="136" spans="1:125" s="580" customFormat="1" ht="25.5" customHeight="1">
      <c r="A136" s="628"/>
      <c r="B136" s="628"/>
      <c r="C136" s="628"/>
      <c r="D136" s="628"/>
      <c r="E136" s="628"/>
      <c r="F136" s="628"/>
      <c r="G136" s="628"/>
      <c r="H136" s="628"/>
      <c r="I136" s="628"/>
      <c r="J136" s="628"/>
      <c r="K136" s="628"/>
      <c r="L136" s="628"/>
      <c r="M136" s="628"/>
      <c r="N136" s="628"/>
      <c r="O136" s="628"/>
      <c r="P136" s="628"/>
      <c r="Q136" s="628"/>
      <c r="R136" s="628"/>
      <c r="S136" s="628"/>
      <c r="T136" s="628"/>
      <c r="U136" s="628"/>
      <c r="V136" s="628"/>
      <c r="W136" s="628"/>
      <c r="X136" s="628"/>
      <c r="Y136" s="628"/>
      <c r="Z136" s="628"/>
      <c r="AA136" s="628"/>
      <c r="AB136" s="628"/>
      <c r="AC136" s="628"/>
      <c r="AD136" s="628"/>
      <c r="AE136" s="628"/>
      <c r="AF136" s="628"/>
      <c r="AG136" s="628"/>
      <c r="AH136" s="628"/>
      <c r="AI136" s="579"/>
      <c r="AJ136" s="579"/>
      <c r="AK136" s="579"/>
      <c r="AL136" s="579"/>
      <c r="AM136" s="579"/>
      <c r="AN136" s="579"/>
      <c r="AO136" s="579"/>
      <c r="AP136" s="579"/>
      <c r="AQ136" s="579"/>
      <c r="AR136" s="579"/>
      <c r="AS136" s="579"/>
      <c r="AT136" s="579"/>
      <c r="AU136" s="579"/>
      <c r="AV136" s="579"/>
      <c r="AW136" s="579"/>
      <c r="AX136" s="579"/>
      <c r="AY136" s="579"/>
      <c r="AZ136" s="579"/>
      <c r="BA136" s="579"/>
      <c r="BB136" s="579"/>
      <c r="BC136" s="579"/>
      <c r="BD136" s="579"/>
      <c r="BE136" s="579"/>
      <c r="BF136" s="579"/>
      <c r="BG136" s="579"/>
      <c r="BH136" s="579"/>
      <c r="BI136" s="579"/>
      <c r="BJ136" s="579"/>
      <c r="BK136" s="579"/>
      <c r="BL136" s="579"/>
      <c r="BM136" s="579"/>
      <c r="BN136" s="579"/>
      <c r="BO136" s="579"/>
      <c r="BP136" s="579"/>
      <c r="BQ136" s="579"/>
      <c r="BR136" s="579"/>
      <c r="BS136" s="579"/>
      <c r="BT136" s="579"/>
      <c r="BU136" s="579"/>
      <c r="BV136" s="579"/>
      <c r="BW136" s="579"/>
      <c r="BX136" s="579"/>
      <c r="BY136" s="579"/>
      <c r="BZ136" s="579"/>
      <c r="CA136" s="579"/>
      <c r="CB136" s="579"/>
      <c r="CC136" s="579"/>
      <c r="CD136" s="579"/>
      <c r="CE136" s="579"/>
      <c r="CF136" s="579"/>
      <c r="CG136" s="579"/>
      <c r="CH136" s="579"/>
      <c r="CI136" s="579"/>
      <c r="CJ136" s="579"/>
      <c r="CK136" s="579"/>
      <c r="CL136" s="579"/>
      <c r="CM136" s="579"/>
      <c r="CN136" s="579"/>
      <c r="CO136" s="579"/>
      <c r="CP136" s="579"/>
      <c r="CQ136" s="579"/>
      <c r="CR136" s="579"/>
      <c r="CS136" s="579"/>
      <c r="CT136" s="579"/>
      <c r="CU136" s="579"/>
      <c r="CV136" s="579"/>
      <c r="CW136" s="579"/>
      <c r="CX136" s="579"/>
      <c r="CY136" s="579"/>
      <c r="CZ136" s="579"/>
      <c r="DA136" s="579"/>
      <c r="DB136" s="579"/>
      <c r="DC136" s="579"/>
      <c r="DD136" s="579"/>
      <c r="DE136" s="579"/>
      <c r="DF136" s="579"/>
      <c r="DG136" s="579"/>
      <c r="DH136" s="579"/>
      <c r="DI136" s="579"/>
      <c r="DJ136" s="579"/>
      <c r="DK136" s="579"/>
      <c r="DL136" s="579"/>
      <c r="DM136" s="579"/>
      <c r="DN136" s="579"/>
      <c r="DO136" s="579"/>
      <c r="DP136" s="579"/>
      <c r="DQ136" s="579"/>
      <c r="DR136" s="579"/>
      <c r="DS136" s="579"/>
      <c r="DT136" s="579"/>
      <c r="DU136" s="579"/>
    </row>
    <row r="137" spans="1:125" s="580" customFormat="1" ht="25.5" customHeight="1">
      <c r="A137" s="628"/>
      <c r="B137" s="628"/>
      <c r="C137" s="628"/>
      <c r="D137" s="628"/>
      <c r="E137" s="628"/>
      <c r="F137" s="628"/>
      <c r="G137" s="628"/>
      <c r="H137" s="628"/>
      <c r="I137" s="628"/>
      <c r="J137" s="628"/>
      <c r="K137" s="628"/>
      <c r="L137" s="628"/>
      <c r="M137" s="628"/>
      <c r="N137" s="628"/>
      <c r="O137" s="628"/>
      <c r="P137" s="628"/>
      <c r="Q137" s="628"/>
      <c r="R137" s="628"/>
      <c r="S137" s="628"/>
      <c r="T137" s="628"/>
      <c r="U137" s="628"/>
      <c r="V137" s="628"/>
      <c r="W137" s="628"/>
      <c r="X137" s="628"/>
      <c r="Y137" s="628"/>
      <c r="Z137" s="628"/>
      <c r="AA137" s="628"/>
      <c r="AB137" s="628"/>
      <c r="AC137" s="628"/>
      <c r="AD137" s="628"/>
      <c r="AE137" s="628"/>
      <c r="AF137" s="628"/>
      <c r="AG137" s="628"/>
      <c r="AH137" s="628"/>
      <c r="AI137" s="579"/>
      <c r="AJ137" s="579"/>
      <c r="AK137" s="579"/>
      <c r="AL137" s="579"/>
      <c r="AM137" s="579"/>
      <c r="AN137" s="579"/>
      <c r="AO137" s="579"/>
      <c r="AP137" s="579"/>
      <c r="AQ137" s="579"/>
      <c r="AR137" s="579"/>
      <c r="AS137" s="579"/>
      <c r="AT137" s="579"/>
      <c r="AU137" s="579"/>
      <c r="AV137" s="579"/>
      <c r="AW137" s="579"/>
      <c r="AX137" s="579"/>
      <c r="AY137" s="579"/>
      <c r="AZ137" s="579"/>
      <c r="BA137" s="579"/>
      <c r="BB137" s="579"/>
      <c r="BC137" s="579"/>
      <c r="BD137" s="579"/>
      <c r="BE137" s="579"/>
      <c r="BF137" s="579"/>
      <c r="BG137" s="579"/>
      <c r="BH137" s="579"/>
      <c r="BI137" s="579"/>
      <c r="BJ137" s="579"/>
      <c r="BK137" s="579"/>
      <c r="BL137" s="579"/>
      <c r="BM137" s="579"/>
      <c r="BN137" s="579"/>
      <c r="BO137" s="579"/>
      <c r="BP137" s="579"/>
      <c r="BQ137" s="579"/>
      <c r="BR137" s="579"/>
      <c r="BS137" s="579"/>
      <c r="BT137" s="579"/>
      <c r="BU137" s="579"/>
      <c r="BV137" s="579"/>
      <c r="BW137" s="579"/>
      <c r="BX137" s="579"/>
      <c r="BY137" s="579"/>
      <c r="BZ137" s="579"/>
      <c r="CA137" s="579"/>
      <c r="CB137" s="579"/>
      <c r="CC137" s="579"/>
      <c r="CD137" s="579"/>
      <c r="CE137" s="579"/>
      <c r="CF137" s="579"/>
      <c r="CG137" s="579"/>
      <c r="CH137" s="579"/>
      <c r="CI137" s="579"/>
      <c r="CJ137" s="579"/>
      <c r="CK137" s="579"/>
      <c r="CL137" s="579"/>
      <c r="CM137" s="579"/>
      <c r="CN137" s="579"/>
      <c r="CO137" s="579"/>
      <c r="CP137" s="579"/>
      <c r="CQ137" s="579"/>
      <c r="CR137" s="579"/>
      <c r="CS137" s="579"/>
      <c r="CT137" s="579"/>
      <c r="CU137" s="579"/>
      <c r="CV137" s="579"/>
      <c r="CW137" s="579"/>
      <c r="CX137" s="579"/>
      <c r="CY137" s="579"/>
      <c r="CZ137" s="579"/>
      <c r="DA137" s="579"/>
      <c r="DB137" s="579"/>
      <c r="DC137" s="579"/>
      <c r="DD137" s="579"/>
      <c r="DE137" s="579"/>
      <c r="DF137" s="579"/>
      <c r="DG137" s="579"/>
      <c r="DH137" s="579"/>
      <c r="DI137" s="579"/>
      <c r="DJ137" s="579"/>
      <c r="DK137" s="579"/>
      <c r="DL137" s="579"/>
      <c r="DM137" s="579"/>
      <c r="DN137" s="579"/>
      <c r="DO137" s="579"/>
      <c r="DP137" s="579"/>
      <c r="DQ137" s="579"/>
      <c r="DR137" s="579"/>
      <c r="DS137" s="579"/>
      <c r="DT137" s="579"/>
      <c r="DU137" s="579"/>
    </row>
    <row r="138" spans="1:125" s="580" customFormat="1" ht="25.5" customHeight="1">
      <c r="A138" s="628"/>
      <c r="B138" s="628"/>
      <c r="C138" s="628"/>
      <c r="D138" s="628"/>
      <c r="E138" s="628"/>
      <c r="F138" s="628"/>
      <c r="G138" s="628"/>
      <c r="H138" s="628"/>
      <c r="I138" s="628"/>
      <c r="J138" s="628"/>
      <c r="K138" s="628"/>
      <c r="L138" s="628"/>
      <c r="M138" s="628"/>
      <c r="N138" s="628"/>
      <c r="O138" s="628"/>
      <c r="P138" s="628"/>
      <c r="Q138" s="628"/>
      <c r="R138" s="628"/>
      <c r="S138" s="628"/>
      <c r="T138" s="628"/>
      <c r="U138" s="628"/>
      <c r="V138" s="628"/>
      <c r="W138" s="628"/>
      <c r="X138" s="628"/>
      <c r="Y138" s="628"/>
      <c r="Z138" s="628"/>
      <c r="AA138" s="628"/>
      <c r="AB138" s="628"/>
      <c r="AC138" s="628"/>
      <c r="AD138" s="628"/>
      <c r="AE138" s="628"/>
      <c r="AF138" s="628"/>
      <c r="AG138" s="628"/>
      <c r="AH138" s="628"/>
      <c r="AI138" s="579"/>
      <c r="AJ138" s="579"/>
      <c r="AK138" s="579"/>
      <c r="AL138" s="579"/>
      <c r="AM138" s="579"/>
      <c r="AN138" s="579"/>
      <c r="AO138" s="579"/>
      <c r="AP138" s="579"/>
      <c r="AQ138" s="579"/>
      <c r="AR138" s="579"/>
      <c r="AS138" s="579"/>
      <c r="AT138" s="579"/>
      <c r="AU138" s="579"/>
      <c r="AV138" s="579"/>
      <c r="AW138" s="579"/>
      <c r="AX138" s="579"/>
      <c r="AY138" s="579"/>
      <c r="AZ138" s="579"/>
      <c r="BA138" s="579"/>
      <c r="BB138" s="579"/>
      <c r="BC138" s="579"/>
      <c r="BD138" s="579"/>
      <c r="BE138" s="579"/>
      <c r="BF138" s="579"/>
      <c r="BG138" s="579"/>
      <c r="BH138" s="579"/>
      <c r="BI138" s="579"/>
      <c r="BJ138" s="579"/>
      <c r="BK138" s="579"/>
      <c r="BL138" s="579"/>
      <c r="BM138" s="579"/>
      <c r="BN138" s="579"/>
      <c r="BO138" s="579"/>
      <c r="BP138" s="579"/>
      <c r="BQ138" s="579"/>
      <c r="BR138" s="579"/>
      <c r="BS138" s="579"/>
      <c r="BT138" s="579"/>
      <c r="BU138" s="579"/>
      <c r="BV138" s="579"/>
      <c r="BW138" s="579"/>
      <c r="BX138" s="579"/>
      <c r="BY138" s="579"/>
      <c r="BZ138" s="579"/>
      <c r="CA138" s="579"/>
      <c r="CB138" s="579"/>
      <c r="CC138" s="579"/>
      <c r="CD138" s="579"/>
      <c r="CE138" s="579"/>
      <c r="CF138" s="579"/>
      <c r="CG138" s="579"/>
      <c r="CH138" s="579"/>
      <c r="CI138" s="579"/>
      <c r="CJ138" s="579"/>
      <c r="CK138" s="579"/>
      <c r="CL138" s="579"/>
      <c r="CM138" s="579"/>
      <c r="CN138" s="579"/>
      <c r="CO138" s="579"/>
      <c r="CP138" s="579"/>
      <c r="CQ138" s="579"/>
      <c r="CR138" s="579"/>
      <c r="CS138" s="579"/>
      <c r="CT138" s="579"/>
      <c r="CU138" s="579"/>
      <c r="CV138" s="579"/>
      <c r="CW138" s="579"/>
      <c r="CX138" s="579"/>
      <c r="CY138" s="579"/>
      <c r="CZ138" s="579"/>
      <c r="DA138" s="579"/>
      <c r="DB138" s="579"/>
      <c r="DC138" s="579"/>
      <c r="DD138" s="579"/>
      <c r="DE138" s="579"/>
      <c r="DF138" s="579"/>
      <c r="DG138" s="579"/>
      <c r="DH138" s="579"/>
      <c r="DI138" s="579"/>
      <c r="DJ138" s="579"/>
      <c r="DK138" s="579"/>
      <c r="DL138" s="579"/>
      <c r="DM138" s="579"/>
      <c r="DN138" s="579"/>
      <c r="DO138" s="579"/>
      <c r="DP138" s="579"/>
      <c r="DQ138" s="579"/>
      <c r="DR138" s="579"/>
      <c r="DS138" s="579"/>
      <c r="DT138" s="579"/>
      <c r="DU138" s="579"/>
    </row>
    <row r="139" spans="1:125" s="580" customFormat="1" ht="25.5" customHeight="1">
      <c r="A139" s="628"/>
      <c r="B139" s="628"/>
      <c r="C139" s="628"/>
      <c r="D139" s="628"/>
      <c r="E139" s="628"/>
      <c r="F139" s="628"/>
      <c r="G139" s="628"/>
      <c r="H139" s="628"/>
      <c r="I139" s="628"/>
      <c r="J139" s="628"/>
      <c r="K139" s="628"/>
      <c r="L139" s="628"/>
      <c r="M139" s="628"/>
      <c r="N139" s="628"/>
      <c r="O139" s="628"/>
      <c r="P139" s="628"/>
      <c r="Q139" s="628"/>
      <c r="R139" s="628"/>
      <c r="S139" s="628"/>
      <c r="T139" s="628"/>
      <c r="U139" s="628"/>
      <c r="V139" s="628"/>
      <c r="W139" s="628"/>
      <c r="X139" s="628"/>
      <c r="Y139" s="628"/>
      <c r="Z139" s="628"/>
      <c r="AA139" s="628"/>
      <c r="AB139" s="628"/>
      <c r="AC139" s="628"/>
      <c r="AD139" s="628"/>
      <c r="AE139" s="628"/>
      <c r="AF139" s="628"/>
      <c r="AG139" s="628"/>
      <c r="AH139" s="628"/>
      <c r="AI139" s="579"/>
      <c r="AJ139" s="579"/>
      <c r="AK139" s="579"/>
      <c r="AL139" s="579"/>
      <c r="AM139" s="579"/>
      <c r="AN139" s="579"/>
      <c r="AO139" s="579"/>
      <c r="AP139" s="579"/>
      <c r="AQ139" s="579"/>
      <c r="AR139" s="579"/>
      <c r="AS139" s="579"/>
      <c r="AT139" s="579"/>
      <c r="AU139" s="579"/>
      <c r="AV139" s="579"/>
      <c r="AW139" s="579"/>
      <c r="AX139" s="579"/>
      <c r="AY139" s="579"/>
      <c r="AZ139" s="579"/>
      <c r="BA139" s="579"/>
      <c r="BB139" s="579"/>
      <c r="BC139" s="579"/>
      <c r="BD139" s="579"/>
      <c r="BE139" s="579"/>
      <c r="BF139" s="579"/>
      <c r="BG139" s="579"/>
      <c r="BH139" s="579"/>
      <c r="BI139" s="579"/>
      <c r="BJ139" s="579"/>
      <c r="BK139" s="579"/>
      <c r="BL139" s="579"/>
      <c r="BM139" s="579"/>
      <c r="BN139" s="579"/>
      <c r="BO139" s="579"/>
      <c r="BP139" s="579"/>
      <c r="BQ139" s="579"/>
      <c r="BR139" s="579"/>
      <c r="BS139" s="579"/>
      <c r="BT139" s="579"/>
      <c r="BU139" s="579"/>
      <c r="BV139" s="579"/>
      <c r="BW139" s="579"/>
      <c r="BX139" s="579"/>
      <c r="BY139" s="579"/>
      <c r="BZ139" s="579"/>
      <c r="CA139" s="579"/>
      <c r="CB139" s="579"/>
      <c r="CC139" s="579"/>
      <c r="CD139" s="579"/>
      <c r="CE139" s="579"/>
      <c r="CF139" s="579"/>
      <c r="CG139" s="579"/>
      <c r="CH139" s="579"/>
      <c r="CI139" s="579"/>
      <c r="CJ139" s="579"/>
      <c r="CK139" s="579"/>
      <c r="CL139" s="579"/>
      <c r="CM139" s="579"/>
      <c r="CN139" s="579"/>
      <c r="CO139" s="579"/>
      <c r="CP139" s="579"/>
      <c r="CQ139" s="579"/>
      <c r="CR139" s="579"/>
      <c r="CS139" s="579"/>
      <c r="CT139" s="579"/>
      <c r="CU139" s="579"/>
      <c r="CV139" s="579"/>
      <c r="CW139" s="579"/>
      <c r="CX139" s="579"/>
      <c r="CY139" s="579"/>
      <c r="CZ139" s="579"/>
      <c r="DA139" s="579"/>
      <c r="DB139" s="579"/>
      <c r="DC139" s="579"/>
      <c r="DD139" s="579"/>
      <c r="DE139" s="579"/>
      <c r="DF139" s="579"/>
      <c r="DG139" s="579"/>
      <c r="DH139" s="579"/>
      <c r="DI139" s="579"/>
      <c r="DJ139" s="579"/>
      <c r="DK139" s="579"/>
      <c r="DL139" s="579"/>
      <c r="DM139" s="579"/>
      <c r="DN139" s="579"/>
      <c r="DO139" s="579"/>
      <c r="DP139" s="579"/>
      <c r="DQ139" s="579"/>
      <c r="DR139" s="579"/>
      <c r="DS139" s="579"/>
      <c r="DT139" s="579"/>
      <c r="DU139" s="579"/>
    </row>
    <row r="140" spans="1:125" s="580" customFormat="1" ht="25.5" customHeight="1">
      <c r="A140" s="628"/>
      <c r="B140" s="628"/>
      <c r="C140" s="628"/>
      <c r="D140" s="628"/>
      <c r="E140" s="628"/>
      <c r="F140" s="628"/>
      <c r="G140" s="628"/>
      <c r="H140" s="628"/>
      <c r="I140" s="628"/>
      <c r="J140" s="628"/>
      <c r="K140" s="628"/>
      <c r="L140" s="628"/>
      <c r="M140" s="628"/>
      <c r="N140" s="628"/>
      <c r="O140" s="628"/>
      <c r="P140" s="628"/>
      <c r="Q140" s="628"/>
      <c r="R140" s="628"/>
      <c r="S140" s="628"/>
      <c r="T140" s="628"/>
      <c r="U140" s="628"/>
      <c r="V140" s="628"/>
      <c r="W140" s="628"/>
      <c r="X140" s="628"/>
      <c r="Y140" s="628"/>
      <c r="Z140" s="628"/>
      <c r="AA140" s="628"/>
      <c r="AB140" s="628"/>
      <c r="AC140" s="628"/>
      <c r="AD140" s="628"/>
      <c r="AE140" s="628"/>
      <c r="AF140" s="628"/>
      <c r="AG140" s="628"/>
      <c r="AH140" s="628"/>
      <c r="AI140" s="579"/>
      <c r="AJ140" s="579"/>
      <c r="AK140" s="579"/>
      <c r="AL140" s="579"/>
      <c r="AM140" s="579"/>
      <c r="AN140" s="579"/>
      <c r="AO140" s="579"/>
      <c r="AP140" s="579"/>
      <c r="AQ140" s="579"/>
      <c r="AR140" s="579"/>
      <c r="AS140" s="579"/>
      <c r="AT140" s="579"/>
      <c r="AU140" s="579"/>
      <c r="AV140" s="579"/>
      <c r="AW140" s="579"/>
      <c r="AX140" s="579"/>
      <c r="AY140" s="579"/>
      <c r="AZ140" s="579"/>
      <c r="BA140" s="579"/>
      <c r="BB140" s="579"/>
      <c r="BC140" s="579"/>
      <c r="BD140" s="579"/>
      <c r="BE140" s="579"/>
      <c r="BF140" s="579"/>
      <c r="BG140" s="579"/>
      <c r="BH140" s="579"/>
      <c r="BI140" s="579"/>
      <c r="BJ140" s="579"/>
      <c r="BK140" s="579"/>
      <c r="BL140" s="579"/>
      <c r="BM140" s="579"/>
      <c r="BN140" s="579"/>
      <c r="BO140" s="579"/>
      <c r="BP140" s="579"/>
      <c r="BQ140" s="579"/>
      <c r="BR140" s="579"/>
      <c r="BS140" s="579"/>
      <c r="BT140" s="579"/>
      <c r="BU140" s="579"/>
      <c r="BV140" s="579"/>
      <c r="BW140" s="579"/>
      <c r="BX140" s="579"/>
      <c r="BY140" s="579"/>
      <c r="BZ140" s="579"/>
      <c r="CA140" s="579"/>
      <c r="CB140" s="579"/>
      <c r="CC140" s="579"/>
      <c r="CD140" s="579"/>
      <c r="CE140" s="579"/>
      <c r="CF140" s="579"/>
      <c r="CG140" s="579"/>
      <c r="CH140" s="579"/>
      <c r="CI140" s="579"/>
      <c r="CJ140" s="579"/>
      <c r="CK140" s="579"/>
      <c r="CL140" s="579"/>
      <c r="CM140" s="579"/>
      <c r="CN140" s="579"/>
      <c r="CO140" s="579"/>
      <c r="CP140" s="579"/>
      <c r="CQ140" s="579"/>
      <c r="CR140" s="579"/>
      <c r="CS140" s="579"/>
      <c r="CT140" s="579"/>
      <c r="CU140" s="579"/>
      <c r="CV140" s="579"/>
      <c r="CW140" s="579"/>
      <c r="CX140" s="579"/>
      <c r="CY140" s="579"/>
      <c r="CZ140" s="579"/>
      <c r="DA140" s="579"/>
      <c r="DB140" s="579"/>
      <c r="DC140" s="579"/>
      <c r="DD140" s="579"/>
      <c r="DE140" s="579"/>
      <c r="DF140" s="579"/>
      <c r="DG140" s="579"/>
      <c r="DH140" s="579"/>
      <c r="DI140" s="579"/>
      <c r="DJ140" s="579"/>
      <c r="DK140" s="579"/>
      <c r="DL140" s="579"/>
      <c r="DM140" s="579"/>
      <c r="DN140" s="579"/>
      <c r="DO140" s="579"/>
      <c r="DP140" s="579"/>
      <c r="DQ140" s="579"/>
      <c r="DR140" s="579"/>
      <c r="DS140" s="579"/>
      <c r="DT140" s="579"/>
      <c r="DU140" s="579"/>
    </row>
    <row r="141" spans="1:125" s="580" customFormat="1" ht="25.5" customHeight="1">
      <c r="A141" s="628"/>
      <c r="B141" s="628"/>
      <c r="C141" s="628"/>
      <c r="D141" s="628"/>
      <c r="E141" s="628"/>
      <c r="F141" s="628"/>
      <c r="G141" s="628"/>
      <c r="H141" s="628"/>
      <c r="I141" s="628"/>
      <c r="J141" s="628"/>
      <c r="K141" s="628"/>
      <c r="L141" s="628"/>
      <c r="M141" s="628"/>
      <c r="N141" s="628"/>
      <c r="O141" s="628"/>
      <c r="P141" s="628"/>
      <c r="Q141" s="628"/>
      <c r="R141" s="628"/>
      <c r="S141" s="628"/>
      <c r="T141" s="628"/>
      <c r="U141" s="628"/>
      <c r="V141" s="628"/>
      <c r="W141" s="628"/>
      <c r="X141" s="628"/>
      <c r="Y141" s="628"/>
      <c r="Z141" s="628"/>
      <c r="AA141" s="628"/>
      <c r="AB141" s="628"/>
      <c r="AC141" s="628"/>
      <c r="AD141" s="628"/>
      <c r="AE141" s="628"/>
      <c r="AF141" s="628"/>
      <c r="AG141" s="628"/>
      <c r="AH141" s="628"/>
      <c r="AI141" s="579"/>
      <c r="AJ141" s="579"/>
      <c r="AK141" s="579"/>
      <c r="AL141" s="579"/>
      <c r="AM141" s="579"/>
      <c r="AN141" s="579"/>
      <c r="AO141" s="579"/>
      <c r="AP141" s="579"/>
      <c r="AQ141" s="579"/>
      <c r="AR141" s="579"/>
      <c r="AS141" s="579"/>
      <c r="AT141" s="579"/>
      <c r="AU141" s="579"/>
      <c r="AV141" s="579"/>
      <c r="AW141" s="579"/>
      <c r="AX141" s="579"/>
      <c r="AY141" s="579"/>
      <c r="AZ141" s="579"/>
      <c r="BA141" s="579"/>
      <c r="BB141" s="579"/>
      <c r="BC141" s="579"/>
      <c r="BD141" s="579"/>
      <c r="BE141" s="579"/>
      <c r="BF141" s="579"/>
      <c r="BG141" s="579"/>
      <c r="BH141" s="579"/>
      <c r="BI141" s="579"/>
      <c r="BJ141" s="579"/>
      <c r="BK141" s="579"/>
      <c r="BL141" s="579"/>
      <c r="BM141" s="579"/>
      <c r="BN141" s="579"/>
      <c r="BO141" s="579"/>
      <c r="BP141" s="579"/>
      <c r="BQ141" s="579"/>
      <c r="BR141" s="579"/>
      <c r="BS141" s="579"/>
      <c r="BT141" s="579"/>
      <c r="BU141" s="579"/>
      <c r="BV141" s="579"/>
      <c r="BW141" s="579"/>
      <c r="BX141" s="579"/>
      <c r="BY141" s="579"/>
      <c r="BZ141" s="579"/>
      <c r="CA141" s="579"/>
      <c r="CB141" s="579"/>
      <c r="CC141" s="579"/>
      <c r="CD141" s="579"/>
      <c r="CE141" s="579"/>
      <c r="CF141" s="579"/>
      <c r="CG141" s="579"/>
      <c r="CH141" s="579"/>
      <c r="CI141" s="579"/>
      <c r="CJ141" s="579"/>
      <c r="CK141" s="579"/>
      <c r="CL141" s="579"/>
      <c r="CM141" s="579"/>
      <c r="CN141" s="579"/>
      <c r="CO141" s="579"/>
      <c r="CP141" s="579"/>
      <c r="CQ141" s="579"/>
      <c r="CR141" s="579"/>
      <c r="CS141" s="579"/>
      <c r="CT141" s="579"/>
      <c r="CU141" s="579"/>
      <c r="CV141" s="579"/>
      <c r="CW141" s="579"/>
      <c r="CX141" s="579"/>
      <c r="CY141" s="579"/>
      <c r="CZ141" s="579"/>
      <c r="DA141" s="579"/>
      <c r="DB141" s="579"/>
      <c r="DC141" s="579"/>
      <c r="DD141" s="579"/>
      <c r="DE141" s="579"/>
      <c r="DF141" s="579"/>
      <c r="DG141" s="579"/>
      <c r="DH141" s="579"/>
      <c r="DI141" s="579"/>
      <c r="DJ141" s="579"/>
      <c r="DK141" s="579"/>
      <c r="DL141" s="579"/>
      <c r="DM141" s="579"/>
      <c r="DN141" s="579"/>
      <c r="DO141" s="579"/>
      <c r="DP141" s="579"/>
      <c r="DQ141" s="579"/>
      <c r="DR141" s="579"/>
      <c r="DS141" s="579"/>
      <c r="DT141" s="579"/>
      <c r="DU141" s="579"/>
    </row>
    <row r="142" spans="1:125" s="580" customFormat="1" ht="25.5" customHeight="1">
      <c r="A142" s="628"/>
      <c r="B142" s="628"/>
      <c r="C142" s="628"/>
      <c r="D142" s="628"/>
      <c r="E142" s="628"/>
      <c r="F142" s="628"/>
      <c r="G142" s="628"/>
      <c r="H142" s="628"/>
      <c r="I142" s="628"/>
      <c r="J142" s="628"/>
      <c r="K142" s="628"/>
      <c r="L142" s="628"/>
      <c r="M142" s="628"/>
      <c r="N142" s="628"/>
      <c r="O142" s="628"/>
      <c r="P142" s="628"/>
      <c r="Q142" s="628"/>
      <c r="R142" s="628"/>
      <c r="S142" s="628"/>
      <c r="T142" s="628"/>
      <c r="U142" s="628"/>
      <c r="V142" s="628"/>
      <c r="W142" s="628"/>
      <c r="X142" s="628"/>
      <c r="Y142" s="628"/>
      <c r="Z142" s="628"/>
      <c r="AA142" s="628"/>
      <c r="AB142" s="628"/>
      <c r="AC142" s="628"/>
      <c r="AD142" s="628"/>
      <c r="AE142" s="628"/>
      <c r="AF142" s="628"/>
      <c r="AG142" s="628"/>
      <c r="AH142" s="628"/>
      <c r="AI142" s="579"/>
      <c r="AJ142" s="579"/>
      <c r="AK142" s="579"/>
      <c r="AL142" s="579"/>
      <c r="AM142" s="579"/>
      <c r="AN142" s="579"/>
      <c r="AO142" s="579"/>
      <c r="AP142" s="579"/>
      <c r="AQ142" s="579"/>
      <c r="AR142" s="579"/>
      <c r="AS142" s="579"/>
      <c r="AT142" s="579"/>
      <c r="AU142" s="579"/>
      <c r="AV142" s="579"/>
      <c r="AW142" s="579"/>
      <c r="AX142" s="579"/>
      <c r="AY142" s="579"/>
      <c r="AZ142" s="579"/>
      <c r="BA142" s="579"/>
      <c r="BB142" s="579"/>
      <c r="BC142" s="579"/>
      <c r="BD142" s="579"/>
      <c r="BE142" s="579"/>
      <c r="BF142" s="579"/>
      <c r="BG142" s="579"/>
      <c r="BH142" s="579"/>
      <c r="BI142" s="579"/>
      <c r="BJ142" s="579"/>
      <c r="BK142" s="579"/>
      <c r="BL142" s="579"/>
      <c r="BM142" s="579"/>
      <c r="BN142" s="579"/>
      <c r="BO142" s="579"/>
      <c r="BP142" s="579"/>
      <c r="BQ142" s="579"/>
      <c r="BR142" s="579"/>
      <c r="BS142" s="579"/>
      <c r="BT142" s="579"/>
      <c r="BU142" s="579"/>
      <c r="BV142" s="579"/>
      <c r="BW142" s="579"/>
      <c r="BX142" s="579"/>
      <c r="BY142" s="579"/>
      <c r="BZ142" s="579"/>
      <c r="CA142" s="579"/>
      <c r="CB142" s="579"/>
      <c r="CC142" s="579"/>
      <c r="CD142" s="579"/>
      <c r="CE142" s="579"/>
      <c r="CF142" s="579"/>
      <c r="CG142" s="579"/>
      <c r="CH142" s="579"/>
      <c r="CI142" s="579"/>
      <c r="CJ142" s="579"/>
      <c r="CK142" s="579"/>
      <c r="CL142" s="579"/>
      <c r="CM142" s="579"/>
      <c r="CN142" s="579"/>
      <c r="CO142" s="579"/>
      <c r="CP142" s="579"/>
      <c r="CQ142" s="579"/>
      <c r="CR142" s="579"/>
      <c r="CS142" s="579"/>
      <c r="CT142" s="579"/>
      <c r="CU142" s="579"/>
      <c r="CV142" s="579"/>
      <c r="CW142" s="579"/>
      <c r="CX142" s="579"/>
      <c r="CY142" s="579"/>
      <c r="CZ142" s="579"/>
      <c r="DA142" s="579"/>
      <c r="DB142" s="579"/>
      <c r="DC142" s="579"/>
      <c r="DD142" s="579"/>
      <c r="DE142" s="579"/>
      <c r="DF142" s="579"/>
      <c r="DG142" s="579"/>
      <c r="DH142" s="579"/>
      <c r="DI142" s="579"/>
      <c r="DJ142" s="579"/>
      <c r="DK142" s="579"/>
      <c r="DL142" s="579"/>
      <c r="DM142" s="579"/>
      <c r="DN142" s="579"/>
      <c r="DO142" s="579"/>
      <c r="DP142" s="579"/>
      <c r="DQ142" s="579"/>
      <c r="DR142" s="579"/>
      <c r="DS142" s="579"/>
      <c r="DT142" s="579"/>
      <c r="DU142" s="579"/>
    </row>
    <row r="143" spans="1:125" s="580" customFormat="1" ht="25.5" customHeight="1">
      <c r="A143" s="628"/>
      <c r="B143" s="628"/>
      <c r="C143" s="628"/>
      <c r="D143" s="628"/>
      <c r="E143" s="628"/>
      <c r="F143" s="628"/>
      <c r="G143" s="628"/>
      <c r="H143" s="628"/>
      <c r="I143" s="628"/>
      <c r="J143" s="628"/>
      <c r="K143" s="628"/>
      <c r="L143" s="628"/>
      <c r="M143" s="628"/>
      <c r="N143" s="628"/>
      <c r="O143" s="628"/>
      <c r="P143" s="628"/>
      <c r="Q143" s="628"/>
      <c r="R143" s="628"/>
      <c r="S143" s="628"/>
      <c r="T143" s="628"/>
      <c r="U143" s="628"/>
      <c r="V143" s="628"/>
      <c r="W143" s="628"/>
      <c r="X143" s="628"/>
      <c r="Y143" s="628"/>
      <c r="Z143" s="628"/>
      <c r="AA143" s="628"/>
      <c r="AB143" s="628"/>
      <c r="AC143" s="628"/>
      <c r="AD143" s="628"/>
      <c r="AE143" s="628"/>
      <c r="AF143" s="628"/>
      <c r="AG143" s="628"/>
      <c r="AH143" s="628"/>
      <c r="AI143" s="579"/>
      <c r="AJ143" s="579"/>
      <c r="AK143" s="579"/>
      <c r="AL143" s="579"/>
      <c r="AM143" s="579"/>
      <c r="AN143" s="579"/>
      <c r="AO143" s="579"/>
      <c r="AP143" s="579"/>
      <c r="AQ143" s="579"/>
      <c r="AR143" s="579"/>
      <c r="AS143" s="579"/>
      <c r="AT143" s="579"/>
      <c r="AU143" s="579"/>
      <c r="AV143" s="579"/>
      <c r="AW143" s="579"/>
      <c r="AX143" s="579"/>
      <c r="AY143" s="579"/>
      <c r="AZ143" s="579"/>
      <c r="BA143" s="579"/>
      <c r="BB143" s="579"/>
      <c r="BC143" s="579"/>
      <c r="BD143" s="579"/>
      <c r="BE143" s="579"/>
      <c r="BF143" s="579"/>
      <c r="BG143" s="579"/>
      <c r="BH143" s="579"/>
      <c r="BI143" s="579"/>
      <c r="BJ143" s="579"/>
      <c r="BK143" s="579"/>
      <c r="BL143" s="579"/>
      <c r="BM143" s="579"/>
      <c r="BN143" s="579"/>
      <c r="BO143" s="579"/>
      <c r="BP143" s="579"/>
      <c r="BQ143" s="579"/>
      <c r="BR143" s="579"/>
      <c r="BS143" s="579"/>
      <c r="BT143" s="579"/>
      <c r="BU143" s="579"/>
      <c r="BV143" s="579"/>
      <c r="BW143" s="579"/>
      <c r="BX143" s="579"/>
      <c r="BY143" s="579"/>
      <c r="BZ143" s="579"/>
      <c r="CA143" s="579"/>
      <c r="CB143" s="579"/>
      <c r="CC143" s="579"/>
      <c r="CD143" s="579"/>
      <c r="CE143" s="579"/>
      <c r="CF143" s="579"/>
      <c r="CG143" s="579"/>
      <c r="CH143" s="579"/>
      <c r="CI143" s="579"/>
      <c r="CJ143" s="579"/>
      <c r="CK143" s="579"/>
      <c r="CL143" s="579"/>
      <c r="CM143" s="579"/>
      <c r="CN143" s="579"/>
      <c r="CO143" s="579"/>
      <c r="CP143" s="579"/>
      <c r="CQ143" s="579"/>
      <c r="CR143" s="579"/>
      <c r="CS143" s="579"/>
      <c r="CT143" s="579"/>
      <c r="CU143" s="579"/>
      <c r="CV143" s="579"/>
      <c r="CW143" s="579"/>
      <c r="CX143" s="579"/>
      <c r="CY143" s="579"/>
      <c r="CZ143" s="579"/>
      <c r="DA143" s="579"/>
      <c r="DB143" s="579"/>
      <c r="DC143" s="579"/>
      <c r="DD143" s="579"/>
      <c r="DE143" s="579"/>
      <c r="DF143" s="579"/>
      <c r="DG143" s="579"/>
      <c r="DH143" s="579"/>
      <c r="DI143" s="579"/>
      <c r="DJ143" s="579"/>
      <c r="DK143" s="579"/>
      <c r="DL143" s="579"/>
      <c r="DM143" s="579"/>
      <c r="DN143" s="579"/>
      <c r="DO143" s="579"/>
      <c r="DP143" s="579"/>
      <c r="DQ143" s="579"/>
      <c r="DR143" s="579"/>
      <c r="DS143" s="579"/>
      <c r="DT143" s="579"/>
      <c r="DU143" s="579"/>
    </row>
    <row r="144" spans="1:125" s="580" customFormat="1" ht="25.5" customHeight="1">
      <c r="A144" s="628"/>
      <c r="B144" s="628"/>
      <c r="C144" s="628"/>
      <c r="D144" s="628"/>
      <c r="E144" s="628"/>
      <c r="F144" s="628"/>
      <c r="G144" s="628"/>
      <c r="H144" s="628"/>
      <c r="I144" s="628"/>
      <c r="J144" s="628"/>
      <c r="K144" s="628"/>
      <c r="L144" s="628"/>
      <c r="M144" s="628"/>
      <c r="N144" s="628"/>
      <c r="O144" s="628"/>
      <c r="P144" s="628"/>
      <c r="Q144" s="628"/>
      <c r="R144" s="628"/>
      <c r="S144" s="628"/>
      <c r="T144" s="628"/>
      <c r="U144" s="628"/>
      <c r="V144" s="628"/>
      <c r="W144" s="628"/>
      <c r="X144" s="628"/>
      <c r="Y144" s="628"/>
      <c r="Z144" s="628"/>
      <c r="AA144" s="628"/>
      <c r="AB144" s="628"/>
      <c r="AC144" s="628"/>
      <c r="AD144" s="628"/>
      <c r="AE144" s="628"/>
      <c r="AF144" s="628"/>
      <c r="AG144" s="628"/>
      <c r="AH144" s="628"/>
      <c r="AI144" s="579"/>
      <c r="AJ144" s="579"/>
      <c r="AK144" s="579"/>
      <c r="AL144" s="579"/>
      <c r="AM144" s="579"/>
      <c r="AN144" s="579"/>
      <c r="AO144" s="579"/>
      <c r="AP144" s="579"/>
      <c r="AQ144" s="579"/>
      <c r="AR144" s="579"/>
      <c r="AS144" s="579"/>
      <c r="AT144" s="579"/>
      <c r="AU144" s="579"/>
      <c r="AV144" s="579"/>
      <c r="AW144" s="579"/>
      <c r="AX144" s="579"/>
      <c r="AY144" s="579"/>
      <c r="AZ144" s="579"/>
      <c r="BA144" s="579"/>
      <c r="BB144" s="579"/>
      <c r="BC144" s="579"/>
      <c r="BD144" s="579"/>
      <c r="BE144" s="579"/>
      <c r="BF144" s="579"/>
      <c r="BG144" s="579"/>
      <c r="BH144" s="579"/>
      <c r="BI144" s="579"/>
      <c r="BJ144" s="579"/>
      <c r="BK144" s="579"/>
      <c r="BL144" s="579"/>
      <c r="BM144" s="579"/>
      <c r="BN144" s="579"/>
      <c r="BO144" s="579"/>
      <c r="BP144" s="579"/>
      <c r="BQ144" s="579"/>
      <c r="BR144" s="579"/>
      <c r="BS144" s="579"/>
      <c r="BT144" s="579"/>
      <c r="BU144" s="579"/>
      <c r="BV144" s="579"/>
      <c r="BW144" s="579"/>
      <c r="BX144" s="579"/>
      <c r="BY144" s="579"/>
      <c r="BZ144" s="579"/>
      <c r="CA144" s="579"/>
      <c r="CB144" s="579"/>
      <c r="CC144" s="579"/>
      <c r="CD144" s="579"/>
      <c r="CE144" s="579"/>
      <c r="CF144" s="579"/>
      <c r="CG144" s="579"/>
      <c r="CH144" s="579"/>
      <c r="CI144" s="579"/>
      <c r="CJ144" s="579"/>
      <c r="CK144" s="579"/>
      <c r="CL144" s="579"/>
      <c r="CM144" s="579"/>
      <c r="CN144" s="579"/>
      <c r="CO144" s="579"/>
      <c r="CP144" s="579"/>
      <c r="CQ144" s="579"/>
      <c r="CR144" s="579"/>
      <c r="CS144" s="579"/>
      <c r="CT144" s="579"/>
      <c r="CU144" s="579"/>
      <c r="CV144" s="579"/>
      <c r="CW144" s="579"/>
      <c r="CX144" s="579"/>
      <c r="CY144" s="579"/>
      <c r="CZ144" s="579"/>
      <c r="DA144" s="579"/>
      <c r="DB144" s="579"/>
      <c r="DC144" s="579"/>
      <c r="DD144" s="579"/>
      <c r="DE144" s="579"/>
      <c r="DF144" s="579"/>
      <c r="DG144" s="579"/>
      <c r="DH144" s="579"/>
      <c r="DI144" s="579"/>
      <c r="DJ144" s="579"/>
      <c r="DK144" s="579"/>
      <c r="DL144" s="579"/>
      <c r="DM144" s="579"/>
      <c r="DN144" s="579"/>
      <c r="DO144" s="579"/>
      <c r="DP144" s="579"/>
      <c r="DQ144" s="579"/>
      <c r="DR144" s="579"/>
      <c r="DS144" s="579"/>
      <c r="DT144" s="579"/>
      <c r="DU144" s="579"/>
    </row>
    <row r="145" spans="1:125" s="580" customFormat="1" ht="25.5" customHeight="1">
      <c r="A145" s="628"/>
      <c r="B145" s="628"/>
      <c r="C145" s="628"/>
      <c r="D145" s="628"/>
      <c r="E145" s="628"/>
      <c r="F145" s="628"/>
      <c r="G145" s="628"/>
      <c r="H145" s="628"/>
      <c r="I145" s="628"/>
      <c r="J145" s="628"/>
      <c r="K145" s="628"/>
      <c r="L145" s="628"/>
      <c r="M145" s="628"/>
      <c r="N145" s="628"/>
      <c r="O145" s="628"/>
      <c r="P145" s="628"/>
      <c r="Q145" s="628"/>
      <c r="R145" s="628"/>
      <c r="S145" s="628"/>
      <c r="T145" s="628"/>
      <c r="U145" s="628"/>
      <c r="V145" s="628"/>
      <c r="W145" s="628"/>
      <c r="X145" s="628"/>
      <c r="Y145" s="628"/>
      <c r="Z145" s="628"/>
      <c r="AA145" s="628"/>
      <c r="AB145" s="628"/>
      <c r="AC145" s="628"/>
      <c r="AD145" s="628"/>
      <c r="AE145" s="628"/>
      <c r="AF145" s="628"/>
      <c r="AG145" s="628"/>
      <c r="AH145" s="628"/>
      <c r="AI145" s="579"/>
      <c r="AJ145" s="579"/>
      <c r="AK145" s="579"/>
      <c r="AL145" s="579"/>
      <c r="AM145" s="579"/>
      <c r="AN145" s="579"/>
      <c r="AO145" s="579"/>
      <c r="AP145" s="579"/>
      <c r="AQ145" s="579"/>
      <c r="AR145" s="579"/>
      <c r="AS145" s="579"/>
      <c r="AT145" s="579"/>
      <c r="AU145" s="579"/>
      <c r="AV145" s="579"/>
      <c r="AW145" s="579"/>
      <c r="AX145" s="579"/>
      <c r="AY145" s="579"/>
      <c r="AZ145" s="579"/>
      <c r="BA145" s="579"/>
      <c r="BB145" s="579"/>
      <c r="BC145" s="579"/>
      <c r="BD145" s="579"/>
      <c r="BE145" s="579"/>
      <c r="BF145" s="579"/>
      <c r="BG145" s="579"/>
      <c r="BH145" s="579"/>
      <c r="BI145" s="579"/>
      <c r="BJ145" s="579"/>
      <c r="BK145" s="579"/>
      <c r="BL145" s="579"/>
      <c r="BM145" s="579"/>
      <c r="BN145" s="579"/>
      <c r="BO145" s="579"/>
      <c r="BP145" s="579"/>
      <c r="BQ145" s="579"/>
      <c r="BR145" s="579"/>
      <c r="BS145" s="579"/>
      <c r="BT145" s="579"/>
      <c r="BU145" s="579"/>
      <c r="BV145" s="579"/>
      <c r="BW145" s="579"/>
      <c r="BX145" s="579"/>
      <c r="BY145" s="579"/>
      <c r="BZ145" s="579"/>
      <c r="CA145" s="579"/>
      <c r="CB145" s="579"/>
      <c r="CC145" s="579"/>
      <c r="CD145" s="579"/>
      <c r="CE145" s="579"/>
      <c r="CF145" s="579"/>
      <c r="CG145" s="579"/>
      <c r="CH145" s="579"/>
      <c r="CI145" s="579"/>
      <c r="CJ145" s="579"/>
      <c r="CK145" s="579"/>
      <c r="CL145" s="579"/>
      <c r="CM145" s="579"/>
      <c r="CN145" s="579"/>
      <c r="CO145" s="579"/>
      <c r="CP145" s="579"/>
      <c r="CQ145" s="579"/>
      <c r="CR145" s="579"/>
      <c r="CS145" s="579"/>
      <c r="CT145" s="579"/>
      <c r="CU145" s="579"/>
      <c r="CV145" s="579"/>
      <c r="CW145" s="579"/>
      <c r="CX145" s="579"/>
      <c r="CY145" s="579"/>
      <c r="CZ145" s="579"/>
      <c r="DA145" s="579"/>
      <c r="DB145" s="579"/>
      <c r="DC145" s="579"/>
      <c r="DD145" s="579"/>
      <c r="DE145" s="579"/>
      <c r="DF145" s="579"/>
      <c r="DG145" s="579"/>
      <c r="DH145" s="579"/>
      <c r="DI145" s="579"/>
      <c r="DJ145" s="579"/>
      <c r="DK145" s="579"/>
      <c r="DL145" s="579"/>
      <c r="DM145" s="579"/>
      <c r="DN145" s="579"/>
      <c r="DO145" s="579"/>
      <c r="DP145" s="579"/>
      <c r="DQ145" s="579"/>
      <c r="DR145" s="579"/>
      <c r="DS145" s="579"/>
      <c r="DT145" s="579"/>
      <c r="DU145" s="579"/>
    </row>
    <row r="146" spans="1:125" s="580" customFormat="1" ht="25.5" customHeight="1">
      <c r="A146" s="628"/>
      <c r="B146" s="628"/>
      <c r="C146" s="628"/>
      <c r="D146" s="628"/>
      <c r="E146" s="628"/>
      <c r="F146" s="628"/>
      <c r="G146" s="628"/>
      <c r="H146" s="628"/>
      <c r="I146" s="628"/>
      <c r="J146" s="628"/>
      <c r="K146" s="628"/>
      <c r="L146" s="628"/>
      <c r="M146" s="628"/>
      <c r="N146" s="628"/>
      <c r="O146" s="628"/>
      <c r="P146" s="628"/>
      <c r="Q146" s="628"/>
      <c r="R146" s="628"/>
      <c r="S146" s="628"/>
      <c r="T146" s="628"/>
      <c r="U146" s="628"/>
      <c r="V146" s="628"/>
      <c r="W146" s="628"/>
      <c r="X146" s="628"/>
      <c r="Y146" s="628"/>
      <c r="Z146" s="628"/>
      <c r="AA146" s="628"/>
      <c r="AB146" s="628"/>
      <c r="AC146" s="628"/>
      <c r="AD146" s="628"/>
      <c r="AE146" s="628"/>
      <c r="AF146" s="628"/>
      <c r="AG146" s="628"/>
      <c r="AH146" s="628"/>
      <c r="AI146" s="579"/>
      <c r="AJ146" s="579"/>
      <c r="AK146" s="579"/>
      <c r="AL146" s="579"/>
      <c r="AM146" s="579"/>
      <c r="AN146" s="579"/>
      <c r="AO146" s="579"/>
      <c r="AP146" s="579"/>
      <c r="AQ146" s="579"/>
      <c r="AR146" s="579"/>
      <c r="AS146" s="579"/>
      <c r="AT146" s="579"/>
      <c r="AU146" s="579"/>
      <c r="AV146" s="579"/>
      <c r="AW146" s="579"/>
      <c r="AX146" s="579"/>
      <c r="AY146" s="579"/>
      <c r="AZ146" s="579"/>
      <c r="BA146" s="579"/>
      <c r="BB146" s="579"/>
      <c r="BC146" s="579"/>
      <c r="BD146" s="579"/>
      <c r="BE146" s="579"/>
      <c r="BF146" s="579"/>
      <c r="BG146" s="579"/>
      <c r="BH146" s="579"/>
      <c r="BI146" s="579"/>
      <c r="BJ146" s="579"/>
      <c r="BK146" s="579"/>
      <c r="BL146" s="579"/>
      <c r="BM146" s="579"/>
      <c r="BN146" s="579"/>
      <c r="BO146" s="579"/>
      <c r="BP146" s="579"/>
      <c r="BQ146" s="579"/>
      <c r="BR146" s="579"/>
      <c r="BS146" s="579"/>
      <c r="BT146" s="579"/>
      <c r="BU146" s="579"/>
      <c r="BV146" s="579"/>
      <c r="BW146" s="579"/>
      <c r="BX146" s="579"/>
      <c r="BY146" s="579"/>
      <c r="BZ146" s="579"/>
      <c r="CA146" s="579"/>
      <c r="CB146" s="579"/>
      <c r="CC146" s="579"/>
      <c r="CD146" s="579"/>
      <c r="CE146" s="579"/>
      <c r="CF146" s="579"/>
      <c r="CG146" s="579"/>
      <c r="CH146" s="579"/>
      <c r="CI146" s="579"/>
      <c r="CJ146" s="579"/>
      <c r="CK146" s="579"/>
      <c r="CL146" s="579"/>
      <c r="CM146" s="579"/>
      <c r="CN146" s="579"/>
      <c r="CO146" s="579"/>
      <c r="CP146" s="579"/>
      <c r="CQ146" s="579"/>
      <c r="CR146" s="579"/>
      <c r="CS146" s="579"/>
      <c r="CT146" s="579"/>
      <c r="CU146" s="579"/>
      <c r="CV146" s="579"/>
      <c r="CW146" s="579"/>
      <c r="CX146" s="579"/>
      <c r="CY146" s="579"/>
      <c r="CZ146" s="579"/>
      <c r="DA146" s="579"/>
      <c r="DB146" s="579"/>
      <c r="DC146" s="579"/>
      <c r="DD146" s="579"/>
      <c r="DE146" s="579"/>
      <c r="DF146" s="579"/>
      <c r="DG146" s="579"/>
      <c r="DH146" s="579"/>
      <c r="DI146" s="579"/>
      <c r="DJ146" s="579"/>
      <c r="DK146" s="579"/>
      <c r="DL146" s="579"/>
      <c r="DM146" s="579"/>
      <c r="DN146" s="579"/>
      <c r="DO146" s="579"/>
      <c r="DP146" s="579"/>
      <c r="DQ146" s="579"/>
      <c r="DR146" s="579"/>
      <c r="DS146" s="579"/>
      <c r="DT146" s="579"/>
      <c r="DU146" s="579"/>
    </row>
    <row r="147" spans="1:125" s="580" customFormat="1" ht="25.5" customHeight="1">
      <c r="A147" s="628"/>
      <c r="B147" s="628"/>
      <c r="C147" s="628"/>
      <c r="D147" s="628"/>
      <c r="E147" s="628"/>
      <c r="F147" s="628"/>
      <c r="G147" s="628"/>
      <c r="H147" s="628"/>
      <c r="I147" s="628"/>
      <c r="J147" s="628"/>
      <c r="K147" s="628"/>
      <c r="L147" s="628"/>
      <c r="M147" s="628"/>
      <c r="N147" s="628"/>
      <c r="O147" s="628"/>
      <c r="P147" s="628"/>
      <c r="Q147" s="628"/>
      <c r="R147" s="628"/>
      <c r="S147" s="628"/>
      <c r="T147" s="628"/>
      <c r="U147" s="628"/>
      <c r="V147" s="628"/>
      <c r="W147" s="628"/>
      <c r="X147" s="628"/>
      <c r="Y147" s="628"/>
      <c r="Z147" s="628"/>
      <c r="AA147" s="628"/>
      <c r="AB147" s="628"/>
      <c r="AC147" s="628"/>
      <c r="AD147" s="628"/>
      <c r="AE147" s="628"/>
      <c r="AF147" s="628"/>
      <c r="AG147" s="628"/>
      <c r="AH147" s="628"/>
      <c r="AI147" s="579"/>
      <c r="AJ147" s="579"/>
      <c r="AK147" s="579"/>
      <c r="AL147" s="579"/>
      <c r="AM147" s="579"/>
      <c r="AN147" s="579"/>
      <c r="AO147" s="579"/>
      <c r="AP147" s="579"/>
      <c r="AQ147" s="579"/>
      <c r="AR147" s="579"/>
      <c r="AS147" s="579"/>
      <c r="AT147" s="579"/>
      <c r="AU147" s="579"/>
      <c r="AV147" s="579"/>
      <c r="AW147" s="579"/>
      <c r="AX147" s="579"/>
      <c r="AY147" s="579"/>
      <c r="AZ147" s="579"/>
      <c r="BA147" s="579"/>
      <c r="BB147" s="579"/>
      <c r="BC147" s="579"/>
      <c r="BD147" s="579"/>
      <c r="BE147" s="579"/>
      <c r="BF147" s="579"/>
      <c r="BG147" s="579"/>
      <c r="BH147" s="579"/>
      <c r="BI147" s="579"/>
      <c r="BJ147" s="579"/>
      <c r="BK147" s="579"/>
      <c r="BL147" s="579"/>
      <c r="BM147" s="579"/>
      <c r="BN147" s="579"/>
      <c r="BO147" s="579"/>
      <c r="BP147" s="579"/>
      <c r="BQ147" s="579"/>
      <c r="BR147" s="579"/>
      <c r="BS147" s="579"/>
      <c r="BT147" s="579"/>
      <c r="BU147" s="579"/>
      <c r="BV147" s="579"/>
      <c r="BW147" s="579"/>
      <c r="BX147" s="579"/>
      <c r="BY147" s="579"/>
      <c r="BZ147" s="579"/>
      <c r="CA147" s="579"/>
      <c r="CB147" s="579"/>
      <c r="CC147" s="579"/>
      <c r="CD147" s="579"/>
      <c r="CE147" s="579"/>
      <c r="CF147" s="579"/>
      <c r="CG147" s="579"/>
      <c r="CH147" s="579"/>
      <c r="CI147" s="579"/>
      <c r="CJ147" s="579"/>
      <c r="CK147" s="579"/>
      <c r="CL147" s="579"/>
      <c r="CM147" s="579"/>
      <c r="CN147" s="579"/>
      <c r="CO147" s="579"/>
      <c r="CP147" s="579"/>
      <c r="CQ147" s="579"/>
      <c r="CR147" s="579"/>
      <c r="CS147" s="579"/>
      <c r="CT147" s="579"/>
      <c r="CU147" s="579"/>
      <c r="CV147" s="579"/>
      <c r="CW147" s="579"/>
      <c r="CX147" s="579"/>
      <c r="CY147" s="579"/>
      <c r="CZ147" s="579"/>
      <c r="DA147" s="579"/>
      <c r="DB147" s="579"/>
      <c r="DC147" s="579"/>
      <c r="DD147" s="579"/>
      <c r="DE147" s="579"/>
      <c r="DF147" s="579"/>
      <c r="DG147" s="579"/>
      <c r="DH147" s="579"/>
      <c r="DI147" s="579"/>
      <c r="DJ147" s="579"/>
      <c r="DK147" s="579"/>
      <c r="DL147" s="579"/>
      <c r="DM147" s="579"/>
      <c r="DN147" s="579"/>
      <c r="DO147" s="579"/>
      <c r="DP147" s="579"/>
      <c r="DQ147" s="579"/>
      <c r="DR147" s="579"/>
      <c r="DS147" s="579"/>
      <c r="DT147" s="579"/>
      <c r="DU147" s="579"/>
    </row>
    <row r="148" spans="1:125" s="580" customFormat="1" ht="25.5" customHeight="1">
      <c r="A148" s="628"/>
      <c r="B148" s="628"/>
      <c r="C148" s="628"/>
      <c r="D148" s="628"/>
      <c r="E148" s="628"/>
      <c r="F148" s="628"/>
      <c r="G148" s="628"/>
      <c r="H148" s="628"/>
      <c r="I148" s="628"/>
      <c r="J148" s="628"/>
      <c r="K148" s="628"/>
      <c r="L148" s="628"/>
      <c r="M148" s="628"/>
      <c r="N148" s="628"/>
      <c r="O148" s="628"/>
      <c r="P148" s="628"/>
      <c r="Q148" s="628"/>
      <c r="R148" s="628"/>
      <c r="S148" s="628"/>
      <c r="T148" s="628"/>
      <c r="U148" s="628"/>
      <c r="V148" s="628"/>
      <c r="W148" s="628"/>
      <c r="X148" s="628"/>
      <c r="Y148" s="628"/>
      <c r="Z148" s="628"/>
      <c r="AA148" s="628"/>
      <c r="AB148" s="628"/>
      <c r="AC148" s="628"/>
      <c r="AD148" s="628"/>
      <c r="AE148" s="628"/>
      <c r="AF148" s="628"/>
      <c r="AG148" s="628"/>
      <c r="AH148" s="628"/>
      <c r="AI148" s="579"/>
      <c r="AJ148" s="579"/>
      <c r="AK148" s="579"/>
      <c r="AL148" s="579"/>
      <c r="AM148" s="579"/>
      <c r="AN148" s="579"/>
      <c r="AO148" s="579"/>
      <c r="AP148" s="579"/>
      <c r="AQ148" s="579"/>
      <c r="AR148" s="579"/>
      <c r="AS148" s="579"/>
      <c r="AT148" s="579"/>
      <c r="AU148" s="579"/>
      <c r="AV148" s="579"/>
      <c r="AW148" s="579"/>
      <c r="AX148" s="579"/>
      <c r="AY148" s="579"/>
      <c r="AZ148" s="579"/>
      <c r="BA148" s="579"/>
      <c r="BB148" s="579"/>
      <c r="BC148" s="579"/>
      <c r="BD148" s="579"/>
      <c r="BE148" s="579"/>
      <c r="BF148" s="579"/>
      <c r="BG148" s="579"/>
      <c r="BH148" s="579"/>
      <c r="BI148" s="579"/>
      <c r="BJ148" s="579"/>
      <c r="BK148" s="579"/>
      <c r="BL148" s="579"/>
      <c r="BM148" s="579"/>
      <c r="BN148" s="579"/>
      <c r="BO148" s="579"/>
      <c r="BP148" s="579"/>
      <c r="BQ148" s="579"/>
      <c r="BR148" s="579"/>
      <c r="BS148" s="579"/>
      <c r="BT148" s="579"/>
      <c r="BU148" s="579"/>
      <c r="BV148" s="579"/>
      <c r="BW148" s="579"/>
      <c r="BX148" s="579"/>
      <c r="BY148" s="579"/>
      <c r="BZ148" s="579"/>
      <c r="CA148" s="579"/>
      <c r="CB148" s="579"/>
      <c r="CC148" s="579"/>
      <c r="CD148" s="579"/>
      <c r="CE148" s="579"/>
      <c r="CF148" s="579"/>
      <c r="CG148" s="579"/>
      <c r="CH148" s="579"/>
      <c r="CI148" s="579"/>
      <c r="CJ148" s="579"/>
      <c r="CK148" s="579"/>
      <c r="CL148" s="579"/>
      <c r="CM148" s="579"/>
      <c r="CN148" s="579"/>
      <c r="CO148" s="579"/>
      <c r="CP148" s="579"/>
      <c r="CQ148" s="579"/>
      <c r="CR148" s="579"/>
      <c r="CS148" s="579"/>
      <c r="CT148" s="579"/>
      <c r="CU148" s="579"/>
      <c r="CV148" s="579"/>
      <c r="CW148" s="579"/>
      <c r="CX148" s="579"/>
      <c r="CY148" s="579"/>
      <c r="CZ148" s="579"/>
      <c r="DA148" s="579"/>
      <c r="DB148" s="579"/>
      <c r="DC148" s="579"/>
      <c r="DD148" s="579"/>
      <c r="DE148" s="579"/>
      <c r="DF148" s="579"/>
      <c r="DG148" s="579"/>
      <c r="DH148" s="579"/>
      <c r="DI148" s="579"/>
      <c r="DJ148" s="579"/>
      <c r="DK148" s="579"/>
      <c r="DL148" s="579"/>
      <c r="DM148" s="579"/>
      <c r="DN148" s="579"/>
      <c r="DO148" s="579"/>
      <c r="DP148" s="579"/>
      <c r="DQ148" s="579"/>
      <c r="DR148" s="579"/>
      <c r="DS148" s="579"/>
      <c r="DT148" s="579"/>
      <c r="DU148" s="579"/>
    </row>
    <row r="149" spans="1:125" s="580" customFormat="1" ht="25.5" customHeight="1">
      <c r="A149" s="628"/>
      <c r="B149" s="628"/>
      <c r="C149" s="628"/>
      <c r="D149" s="628"/>
      <c r="E149" s="628"/>
      <c r="F149" s="628"/>
      <c r="G149" s="628"/>
      <c r="H149" s="628"/>
      <c r="I149" s="628"/>
      <c r="J149" s="628"/>
      <c r="K149" s="628"/>
      <c r="L149" s="628"/>
      <c r="M149" s="628"/>
      <c r="N149" s="628"/>
      <c r="O149" s="628"/>
      <c r="P149" s="628"/>
      <c r="Q149" s="628"/>
      <c r="R149" s="628"/>
      <c r="S149" s="628"/>
      <c r="T149" s="628"/>
      <c r="U149" s="628"/>
      <c r="V149" s="628"/>
      <c r="W149" s="628"/>
      <c r="X149" s="628"/>
      <c r="Y149" s="628"/>
      <c r="Z149" s="628"/>
      <c r="AA149" s="628"/>
      <c r="AB149" s="628"/>
      <c r="AC149" s="628"/>
      <c r="AD149" s="628"/>
      <c r="AE149" s="628"/>
      <c r="AF149" s="628"/>
      <c r="AG149" s="628"/>
      <c r="AH149" s="628"/>
      <c r="AI149" s="579"/>
      <c r="AJ149" s="579"/>
      <c r="AK149" s="579"/>
      <c r="AL149" s="579"/>
      <c r="AM149" s="579"/>
      <c r="AN149" s="579"/>
      <c r="AO149" s="579"/>
      <c r="AP149" s="579"/>
      <c r="AQ149" s="579"/>
      <c r="AR149" s="579"/>
      <c r="AS149" s="579"/>
      <c r="AT149" s="579"/>
      <c r="AU149" s="579"/>
      <c r="AV149" s="579"/>
      <c r="AW149" s="579"/>
      <c r="AX149" s="579"/>
      <c r="AY149" s="579"/>
      <c r="AZ149" s="579"/>
      <c r="BA149" s="579"/>
      <c r="BB149" s="579"/>
      <c r="BC149" s="579"/>
      <c r="BD149" s="579"/>
      <c r="BE149" s="579"/>
      <c r="BF149" s="579"/>
      <c r="BG149" s="579"/>
      <c r="BH149" s="579"/>
      <c r="BI149" s="579"/>
      <c r="BJ149" s="579"/>
      <c r="BK149" s="579"/>
      <c r="BL149" s="579"/>
      <c r="BM149" s="579"/>
      <c r="BN149" s="579"/>
      <c r="BO149" s="579"/>
      <c r="BP149" s="579"/>
      <c r="BQ149" s="579"/>
      <c r="BR149" s="579"/>
      <c r="BS149" s="579"/>
      <c r="BT149" s="579"/>
      <c r="BU149" s="579"/>
      <c r="BV149" s="579"/>
      <c r="BW149" s="579"/>
      <c r="BX149" s="579"/>
      <c r="BY149" s="579"/>
      <c r="BZ149" s="579"/>
      <c r="CA149" s="579"/>
      <c r="CB149" s="579"/>
      <c r="CC149" s="579"/>
      <c r="CD149" s="579"/>
      <c r="CE149" s="579"/>
      <c r="CF149" s="579"/>
      <c r="CG149" s="579"/>
      <c r="CH149" s="579"/>
      <c r="CI149" s="579"/>
      <c r="CJ149" s="579"/>
      <c r="CK149" s="579"/>
      <c r="CL149" s="579"/>
      <c r="CM149" s="579"/>
      <c r="CN149" s="579"/>
      <c r="CO149" s="579"/>
      <c r="CP149" s="579"/>
      <c r="CQ149" s="579"/>
      <c r="CR149" s="579"/>
      <c r="CS149" s="579"/>
      <c r="CT149" s="579"/>
      <c r="CU149" s="579"/>
      <c r="CV149" s="579"/>
      <c r="CW149" s="579"/>
      <c r="CX149" s="579"/>
      <c r="CY149" s="579"/>
      <c r="CZ149" s="579"/>
      <c r="DA149" s="579"/>
      <c r="DB149" s="579"/>
      <c r="DC149" s="579"/>
      <c r="DD149" s="579"/>
      <c r="DE149" s="579"/>
      <c r="DF149" s="579"/>
      <c r="DG149" s="579"/>
      <c r="DH149" s="579"/>
      <c r="DI149" s="579"/>
      <c r="DJ149" s="579"/>
      <c r="DK149" s="579"/>
      <c r="DL149" s="579"/>
      <c r="DM149" s="579"/>
      <c r="DN149" s="579"/>
      <c r="DO149" s="579"/>
      <c r="DP149" s="579"/>
      <c r="DQ149" s="579"/>
      <c r="DR149" s="579"/>
      <c r="DS149" s="579"/>
      <c r="DT149" s="579"/>
      <c r="DU149" s="579"/>
    </row>
    <row r="150" spans="1:125" s="580" customFormat="1" ht="25.5" customHeight="1">
      <c r="A150" s="628"/>
      <c r="B150" s="628"/>
      <c r="C150" s="628"/>
      <c r="D150" s="628"/>
      <c r="E150" s="628"/>
      <c r="F150" s="628"/>
      <c r="G150" s="628"/>
      <c r="H150" s="628"/>
      <c r="I150" s="628"/>
      <c r="J150" s="628"/>
      <c r="K150" s="628"/>
      <c r="L150" s="628"/>
      <c r="M150" s="628"/>
      <c r="N150" s="628"/>
      <c r="O150" s="628"/>
      <c r="P150" s="628"/>
      <c r="Q150" s="628"/>
      <c r="R150" s="628"/>
      <c r="S150" s="628"/>
      <c r="T150" s="628"/>
      <c r="U150" s="628"/>
      <c r="V150" s="628"/>
      <c r="W150" s="628"/>
      <c r="X150" s="628"/>
      <c r="Y150" s="628"/>
      <c r="Z150" s="628"/>
      <c r="AA150" s="628"/>
      <c r="AB150" s="628"/>
      <c r="AC150" s="628"/>
      <c r="AD150" s="628"/>
      <c r="AE150" s="628"/>
      <c r="AF150" s="628"/>
      <c r="AG150" s="628"/>
      <c r="AH150" s="628"/>
      <c r="AI150" s="579"/>
      <c r="AJ150" s="579"/>
      <c r="AK150" s="579"/>
      <c r="AL150" s="579"/>
      <c r="AM150" s="579"/>
      <c r="AN150" s="579"/>
      <c r="AO150" s="579"/>
      <c r="AP150" s="579"/>
      <c r="AQ150" s="579"/>
      <c r="AR150" s="579"/>
      <c r="AS150" s="579"/>
      <c r="AT150" s="579"/>
      <c r="AU150" s="579"/>
      <c r="AV150" s="579"/>
      <c r="AW150" s="579"/>
      <c r="AX150" s="579"/>
      <c r="AY150" s="579"/>
      <c r="AZ150" s="579"/>
      <c r="BA150" s="579"/>
      <c r="BB150" s="579"/>
      <c r="BC150" s="579"/>
      <c r="BD150" s="579"/>
      <c r="BE150" s="579"/>
      <c r="BF150" s="579"/>
      <c r="BG150" s="579"/>
      <c r="BH150" s="579"/>
      <c r="BI150" s="579"/>
      <c r="BJ150" s="579"/>
      <c r="BK150" s="579"/>
      <c r="BL150" s="579"/>
      <c r="BM150" s="579"/>
      <c r="BN150" s="579"/>
      <c r="BO150" s="579"/>
      <c r="BP150" s="579"/>
      <c r="BQ150" s="579"/>
      <c r="BR150" s="579"/>
      <c r="BS150" s="579"/>
      <c r="BT150" s="579"/>
      <c r="BU150" s="579"/>
      <c r="BV150" s="579"/>
      <c r="BW150" s="579"/>
      <c r="BX150" s="579"/>
      <c r="BY150" s="579"/>
      <c r="BZ150" s="579"/>
      <c r="CA150" s="579"/>
      <c r="CB150" s="579"/>
      <c r="CC150" s="579"/>
      <c r="CD150" s="579"/>
      <c r="CE150" s="579"/>
      <c r="CF150" s="579"/>
      <c r="CG150" s="579"/>
      <c r="CH150" s="579"/>
      <c r="CI150" s="579"/>
      <c r="CJ150" s="579"/>
      <c r="CK150" s="579"/>
      <c r="CL150" s="579"/>
      <c r="CM150" s="579"/>
      <c r="CN150" s="579"/>
      <c r="CO150" s="579"/>
      <c r="CP150" s="579"/>
      <c r="CQ150" s="579"/>
      <c r="CR150" s="579"/>
      <c r="CS150" s="579"/>
      <c r="CT150" s="579"/>
      <c r="CU150" s="579"/>
      <c r="CV150" s="579"/>
      <c r="CW150" s="579"/>
      <c r="CX150" s="579"/>
      <c r="CY150" s="579"/>
      <c r="CZ150" s="579"/>
      <c r="DA150" s="579"/>
      <c r="DB150" s="579"/>
      <c r="DC150" s="579"/>
      <c r="DD150" s="579"/>
      <c r="DE150" s="579"/>
      <c r="DF150" s="579"/>
      <c r="DG150" s="579"/>
      <c r="DH150" s="579"/>
      <c r="DI150" s="579"/>
      <c r="DJ150" s="579"/>
      <c r="DK150" s="579"/>
      <c r="DL150" s="579"/>
      <c r="DM150" s="579"/>
      <c r="DN150" s="579"/>
      <c r="DO150" s="579"/>
      <c r="DP150" s="579"/>
      <c r="DQ150" s="579"/>
      <c r="DR150" s="579"/>
      <c r="DS150" s="579"/>
      <c r="DT150" s="579"/>
      <c r="DU150" s="579"/>
    </row>
    <row r="151" spans="1:125" s="580" customFormat="1" ht="25.5" customHeight="1">
      <c r="A151" s="628"/>
      <c r="B151" s="628"/>
      <c r="C151" s="628"/>
      <c r="D151" s="628"/>
      <c r="E151" s="628"/>
      <c r="F151" s="628"/>
      <c r="G151" s="628"/>
      <c r="H151" s="628"/>
      <c r="I151" s="628"/>
      <c r="J151" s="628"/>
      <c r="K151" s="628"/>
      <c r="L151" s="628"/>
      <c r="M151" s="628"/>
      <c r="N151" s="628"/>
      <c r="O151" s="628"/>
      <c r="P151" s="628"/>
      <c r="Q151" s="628"/>
      <c r="R151" s="628"/>
      <c r="S151" s="628"/>
      <c r="T151" s="628"/>
      <c r="U151" s="628"/>
      <c r="V151" s="628"/>
      <c r="W151" s="628"/>
      <c r="X151" s="628"/>
      <c r="Y151" s="628"/>
      <c r="Z151" s="628"/>
      <c r="AA151" s="628"/>
      <c r="AB151" s="628"/>
      <c r="AC151" s="628"/>
      <c r="AD151" s="628"/>
      <c r="AE151" s="628"/>
      <c r="AF151" s="628"/>
      <c r="AG151" s="628"/>
      <c r="AH151" s="628"/>
      <c r="AI151" s="579"/>
      <c r="AJ151" s="579"/>
      <c r="AK151" s="579"/>
      <c r="AL151" s="579"/>
      <c r="AM151" s="579"/>
      <c r="AN151" s="579"/>
      <c r="AO151" s="579"/>
      <c r="AP151" s="579"/>
      <c r="AQ151" s="579"/>
      <c r="AR151" s="579"/>
      <c r="AS151" s="579"/>
      <c r="AT151" s="579"/>
      <c r="AU151" s="579"/>
      <c r="AV151" s="579"/>
      <c r="AW151" s="579"/>
      <c r="AX151" s="579"/>
      <c r="AY151" s="579"/>
      <c r="AZ151" s="579"/>
      <c r="BA151" s="579"/>
      <c r="BB151" s="579"/>
      <c r="BC151" s="579"/>
      <c r="BD151" s="579"/>
      <c r="BE151" s="579"/>
      <c r="BF151" s="579"/>
      <c r="BG151" s="579"/>
      <c r="BH151" s="579"/>
      <c r="BI151" s="579"/>
      <c r="BJ151" s="579"/>
      <c r="BK151" s="579"/>
      <c r="BL151" s="579"/>
      <c r="BM151" s="579"/>
      <c r="BN151" s="579"/>
      <c r="BO151" s="579"/>
      <c r="BP151" s="579"/>
      <c r="BQ151" s="579"/>
      <c r="BR151" s="579"/>
      <c r="BS151" s="579"/>
      <c r="BT151" s="579"/>
      <c r="BU151" s="579"/>
      <c r="BV151" s="579"/>
      <c r="BW151" s="579"/>
      <c r="BX151" s="579"/>
      <c r="BY151" s="579"/>
      <c r="BZ151" s="579"/>
      <c r="CA151" s="579"/>
      <c r="CB151" s="579"/>
      <c r="CC151" s="579"/>
      <c r="CD151" s="579"/>
      <c r="CE151" s="579"/>
      <c r="CF151" s="579"/>
      <c r="CG151" s="579"/>
      <c r="CH151" s="579"/>
      <c r="CI151" s="579"/>
      <c r="CJ151" s="579"/>
      <c r="CK151" s="579"/>
      <c r="CL151" s="579"/>
      <c r="CM151" s="579"/>
      <c r="CN151" s="579"/>
      <c r="CO151" s="579"/>
      <c r="CP151" s="579"/>
      <c r="CQ151" s="579"/>
      <c r="CR151" s="579"/>
      <c r="CS151" s="579"/>
      <c r="CT151" s="579"/>
      <c r="CU151" s="579"/>
      <c r="CV151" s="579"/>
      <c r="CW151" s="579"/>
      <c r="CX151" s="579"/>
      <c r="CY151" s="579"/>
      <c r="CZ151" s="579"/>
      <c r="DA151" s="579"/>
      <c r="DB151" s="579"/>
      <c r="DC151" s="579"/>
      <c r="DD151" s="579"/>
      <c r="DE151" s="579"/>
      <c r="DF151" s="579"/>
      <c r="DG151" s="579"/>
      <c r="DH151" s="579"/>
      <c r="DI151" s="579"/>
      <c r="DJ151" s="579"/>
      <c r="DK151" s="579"/>
      <c r="DL151" s="579"/>
      <c r="DM151" s="579"/>
      <c r="DN151" s="579"/>
      <c r="DO151" s="579"/>
      <c r="DP151" s="579"/>
      <c r="DQ151" s="579"/>
      <c r="DR151" s="579"/>
      <c r="DS151" s="579"/>
      <c r="DT151" s="579"/>
      <c r="DU151" s="579"/>
    </row>
    <row r="152" spans="1:125" s="580" customFormat="1" ht="25.5" customHeight="1">
      <c r="A152" s="628"/>
      <c r="B152" s="628"/>
      <c r="C152" s="628"/>
      <c r="D152" s="628"/>
      <c r="E152" s="628"/>
      <c r="F152" s="628"/>
      <c r="G152" s="628"/>
      <c r="H152" s="628"/>
      <c r="I152" s="628"/>
      <c r="J152" s="628"/>
      <c r="K152" s="628"/>
      <c r="L152" s="628"/>
      <c r="M152" s="628"/>
      <c r="N152" s="628"/>
      <c r="O152" s="628"/>
      <c r="P152" s="628"/>
      <c r="Q152" s="628"/>
      <c r="R152" s="628"/>
      <c r="S152" s="628"/>
      <c r="T152" s="628"/>
      <c r="U152" s="628"/>
      <c r="V152" s="628"/>
      <c r="W152" s="628"/>
      <c r="X152" s="628"/>
      <c r="Y152" s="628"/>
      <c r="Z152" s="628"/>
      <c r="AA152" s="628"/>
      <c r="AB152" s="628"/>
      <c r="AC152" s="628"/>
      <c r="AD152" s="628"/>
      <c r="AE152" s="628"/>
      <c r="AF152" s="628"/>
      <c r="AG152" s="628"/>
      <c r="AH152" s="628"/>
      <c r="AI152" s="579"/>
      <c r="AJ152" s="579"/>
      <c r="AK152" s="579"/>
      <c r="AL152" s="579"/>
      <c r="AM152" s="579"/>
      <c r="AN152" s="579"/>
      <c r="AO152" s="579"/>
      <c r="AP152" s="579"/>
      <c r="AQ152" s="579"/>
      <c r="AR152" s="579"/>
      <c r="AS152" s="579"/>
      <c r="AT152" s="579"/>
      <c r="AU152" s="579"/>
      <c r="AV152" s="579"/>
      <c r="AW152" s="579"/>
      <c r="AX152" s="579"/>
      <c r="AY152" s="579"/>
      <c r="AZ152" s="579"/>
      <c r="BA152" s="579"/>
      <c r="BB152" s="579"/>
      <c r="BC152" s="579"/>
      <c r="BD152" s="579"/>
      <c r="BE152" s="579"/>
      <c r="BF152" s="579"/>
      <c r="BG152" s="579"/>
      <c r="BH152" s="579"/>
      <c r="BI152" s="579"/>
      <c r="BJ152" s="579"/>
      <c r="BK152" s="579"/>
      <c r="BL152" s="579"/>
      <c r="BM152" s="579"/>
      <c r="BN152" s="579"/>
      <c r="BO152" s="579"/>
      <c r="BP152" s="579"/>
      <c r="BQ152" s="579"/>
      <c r="BR152" s="579"/>
      <c r="BS152" s="579"/>
      <c r="BT152" s="579"/>
      <c r="BU152" s="579"/>
      <c r="BV152" s="579"/>
      <c r="BW152" s="579"/>
      <c r="BX152" s="579"/>
      <c r="BY152" s="579"/>
      <c r="BZ152" s="579"/>
      <c r="CA152" s="579"/>
      <c r="CB152" s="579"/>
      <c r="CC152" s="579"/>
      <c r="CD152" s="579"/>
      <c r="CE152" s="579"/>
      <c r="CF152" s="579"/>
      <c r="CG152" s="579"/>
      <c r="CH152" s="579"/>
      <c r="CI152" s="579"/>
      <c r="CJ152" s="579"/>
      <c r="CK152" s="579"/>
      <c r="CL152" s="579"/>
      <c r="CM152" s="579"/>
      <c r="CN152" s="579"/>
      <c r="CO152" s="579"/>
      <c r="CP152" s="579"/>
      <c r="CQ152" s="579"/>
      <c r="CR152" s="579"/>
      <c r="CS152" s="579"/>
      <c r="CT152" s="579"/>
      <c r="CU152" s="579"/>
      <c r="CV152" s="579"/>
      <c r="CW152" s="579"/>
      <c r="CX152" s="579"/>
      <c r="CY152" s="579"/>
      <c r="CZ152" s="579"/>
      <c r="DA152" s="579"/>
      <c r="DB152" s="579"/>
      <c r="DC152" s="579"/>
      <c r="DD152" s="579"/>
      <c r="DE152" s="579"/>
      <c r="DF152" s="579"/>
      <c r="DG152" s="579"/>
      <c r="DH152" s="579"/>
      <c r="DI152" s="579"/>
      <c r="DJ152" s="579"/>
      <c r="DK152" s="579"/>
      <c r="DL152" s="579"/>
      <c r="DM152" s="579"/>
      <c r="DN152" s="579"/>
      <c r="DO152" s="579"/>
      <c r="DP152" s="579"/>
      <c r="DQ152" s="579"/>
      <c r="DR152" s="579"/>
      <c r="DS152" s="579"/>
      <c r="DT152" s="579"/>
      <c r="DU152" s="579"/>
    </row>
    <row r="153" spans="1:125" s="580" customFormat="1" ht="25.5" customHeight="1">
      <c r="A153" s="628"/>
      <c r="B153" s="628"/>
      <c r="C153" s="628"/>
      <c r="D153" s="628"/>
      <c r="E153" s="628"/>
      <c r="F153" s="628"/>
      <c r="G153" s="628"/>
      <c r="H153" s="628"/>
      <c r="I153" s="628"/>
      <c r="J153" s="628"/>
      <c r="K153" s="628"/>
      <c r="L153" s="628"/>
      <c r="M153" s="628"/>
      <c r="N153" s="628"/>
      <c r="O153" s="628"/>
      <c r="P153" s="628"/>
      <c r="Q153" s="628"/>
      <c r="R153" s="628"/>
      <c r="S153" s="628"/>
      <c r="T153" s="628"/>
      <c r="U153" s="628"/>
      <c r="V153" s="628"/>
      <c r="W153" s="628"/>
      <c r="X153" s="628"/>
      <c r="Y153" s="628"/>
      <c r="Z153" s="628"/>
      <c r="AA153" s="628"/>
      <c r="AB153" s="628"/>
      <c r="AC153" s="628"/>
      <c r="AD153" s="628"/>
      <c r="AE153" s="628"/>
      <c r="AF153" s="628"/>
      <c r="AG153" s="628"/>
      <c r="AH153" s="628"/>
      <c r="AI153" s="579"/>
      <c r="AJ153" s="579"/>
      <c r="AK153" s="579"/>
      <c r="AL153" s="579"/>
      <c r="AM153" s="579"/>
      <c r="AN153" s="579"/>
      <c r="AO153" s="579"/>
      <c r="AP153" s="579"/>
      <c r="AQ153" s="579"/>
      <c r="AR153" s="579"/>
      <c r="AS153" s="579"/>
      <c r="AT153" s="579"/>
      <c r="AU153" s="579"/>
      <c r="AV153" s="579"/>
      <c r="AW153" s="579"/>
      <c r="AX153" s="579"/>
      <c r="AY153" s="579"/>
      <c r="AZ153" s="579"/>
      <c r="BA153" s="579"/>
      <c r="BB153" s="579"/>
      <c r="BC153" s="579"/>
      <c r="BD153" s="579"/>
      <c r="BE153" s="579"/>
      <c r="BF153" s="579"/>
      <c r="BG153" s="579"/>
      <c r="BH153" s="579"/>
      <c r="BI153" s="579"/>
      <c r="BJ153" s="579"/>
      <c r="BK153" s="579"/>
      <c r="BL153" s="579"/>
      <c r="BM153" s="579"/>
      <c r="BN153" s="579"/>
      <c r="BO153" s="579"/>
      <c r="BP153" s="579"/>
      <c r="BQ153" s="579"/>
      <c r="BR153" s="579"/>
      <c r="BS153" s="579"/>
      <c r="BT153" s="579"/>
      <c r="BU153" s="579"/>
      <c r="BV153" s="579"/>
      <c r="BW153" s="579"/>
      <c r="BX153" s="579"/>
      <c r="BY153" s="579"/>
      <c r="BZ153" s="579"/>
      <c r="CA153" s="579"/>
      <c r="CB153" s="579"/>
      <c r="CC153" s="579"/>
      <c r="CD153" s="579"/>
      <c r="CE153" s="579"/>
      <c r="CF153" s="579"/>
      <c r="CG153" s="579"/>
      <c r="CH153" s="579"/>
      <c r="CI153" s="579"/>
      <c r="CJ153" s="579"/>
      <c r="CK153" s="579"/>
      <c r="CL153" s="579"/>
      <c r="CM153" s="579"/>
      <c r="CN153" s="579"/>
      <c r="CO153" s="579"/>
      <c r="CP153" s="579"/>
      <c r="CQ153" s="579"/>
      <c r="CR153" s="579"/>
      <c r="CS153" s="579"/>
      <c r="CT153" s="579"/>
      <c r="CU153" s="579"/>
      <c r="CV153" s="579"/>
      <c r="CW153" s="579"/>
      <c r="CX153" s="579"/>
      <c r="CY153" s="579"/>
      <c r="CZ153" s="579"/>
      <c r="DA153" s="579"/>
      <c r="DB153" s="579"/>
      <c r="DC153" s="579"/>
      <c r="DD153" s="579"/>
      <c r="DE153" s="579"/>
      <c r="DF153" s="579"/>
      <c r="DG153" s="579"/>
      <c r="DH153" s="579"/>
      <c r="DI153" s="579"/>
      <c r="DJ153" s="579"/>
      <c r="DK153" s="579"/>
      <c r="DL153" s="579"/>
      <c r="DM153" s="579"/>
      <c r="DN153" s="579"/>
      <c r="DO153" s="579"/>
      <c r="DP153" s="579"/>
      <c r="DQ153" s="579"/>
      <c r="DR153" s="579"/>
      <c r="DS153" s="579"/>
      <c r="DT153" s="579"/>
      <c r="DU153" s="579"/>
    </row>
    <row r="154" spans="1:125" s="580" customFormat="1" ht="25.5" customHeight="1">
      <c r="A154" s="628"/>
      <c r="B154" s="628"/>
      <c r="C154" s="628"/>
      <c r="D154" s="628"/>
      <c r="E154" s="628"/>
      <c r="F154" s="628"/>
      <c r="G154" s="628"/>
      <c r="H154" s="628"/>
      <c r="I154" s="628"/>
      <c r="J154" s="628"/>
      <c r="K154" s="628"/>
      <c r="L154" s="628"/>
      <c r="M154" s="628"/>
      <c r="N154" s="628"/>
      <c r="O154" s="628"/>
      <c r="P154" s="628"/>
      <c r="Q154" s="628"/>
      <c r="R154" s="628"/>
      <c r="S154" s="628"/>
      <c r="T154" s="628"/>
      <c r="U154" s="628"/>
      <c r="V154" s="628"/>
      <c r="W154" s="628"/>
      <c r="X154" s="628"/>
      <c r="Y154" s="628"/>
      <c r="Z154" s="628"/>
      <c r="AA154" s="628"/>
      <c r="AB154" s="628"/>
      <c r="AC154" s="628"/>
      <c r="AD154" s="628"/>
      <c r="AE154" s="628"/>
      <c r="AF154" s="628"/>
      <c r="AG154" s="628"/>
      <c r="AH154" s="628"/>
      <c r="AI154" s="579"/>
      <c r="AJ154" s="579"/>
      <c r="AK154" s="579"/>
      <c r="AL154" s="579"/>
      <c r="AM154" s="579"/>
      <c r="AN154" s="579"/>
      <c r="AO154" s="579"/>
      <c r="AP154" s="579"/>
      <c r="AQ154" s="579"/>
      <c r="AR154" s="579"/>
      <c r="AS154" s="579"/>
      <c r="AT154" s="579"/>
      <c r="AU154" s="579"/>
      <c r="AV154" s="579"/>
      <c r="AW154" s="579"/>
      <c r="AX154" s="579"/>
      <c r="AY154" s="579"/>
      <c r="AZ154" s="579"/>
      <c r="BA154" s="579"/>
      <c r="BB154" s="579"/>
      <c r="BC154" s="579"/>
      <c r="BD154" s="579"/>
      <c r="BE154" s="579"/>
      <c r="BF154" s="579"/>
      <c r="BG154" s="579"/>
      <c r="BH154" s="579"/>
      <c r="BI154" s="579"/>
      <c r="BJ154" s="579"/>
      <c r="BK154" s="579"/>
      <c r="BL154" s="579"/>
      <c r="BM154" s="579"/>
      <c r="BN154" s="579"/>
      <c r="BO154" s="579"/>
      <c r="BP154" s="579"/>
      <c r="BQ154" s="579"/>
      <c r="BR154" s="579"/>
      <c r="BS154" s="579"/>
      <c r="BT154" s="579"/>
      <c r="BU154" s="579"/>
      <c r="BV154" s="579"/>
      <c r="BW154" s="579"/>
      <c r="BX154" s="579"/>
      <c r="BY154" s="579"/>
      <c r="BZ154" s="579"/>
      <c r="CA154" s="579"/>
      <c r="CB154" s="579"/>
      <c r="CC154" s="579"/>
      <c r="CD154" s="579"/>
      <c r="CE154" s="579"/>
      <c r="CF154" s="579"/>
      <c r="CG154" s="579"/>
      <c r="CH154" s="579"/>
      <c r="CI154" s="579"/>
      <c r="CJ154" s="579"/>
      <c r="CK154" s="579"/>
      <c r="CL154" s="579"/>
      <c r="CM154" s="579"/>
      <c r="CN154" s="579"/>
      <c r="CO154" s="579"/>
      <c r="CP154" s="579"/>
      <c r="CQ154" s="579"/>
      <c r="CR154" s="579"/>
      <c r="CS154" s="579"/>
      <c r="CT154" s="579"/>
      <c r="CU154" s="579"/>
      <c r="CV154" s="579"/>
      <c r="CW154" s="579"/>
      <c r="CX154" s="579"/>
      <c r="CY154" s="579"/>
      <c r="CZ154" s="579"/>
      <c r="DA154" s="579"/>
      <c r="DB154" s="579"/>
      <c r="DC154" s="579"/>
      <c r="DD154" s="579"/>
      <c r="DE154" s="579"/>
      <c r="DF154" s="579"/>
      <c r="DG154" s="579"/>
      <c r="DH154" s="579"/>
      <c r="DI154" s="579"/>
      <c r="DJ154" s="579"/>
      <c r="DK154" s="579"/>
      <c r="DL154" s="579"/>
      <c r="DM154" s="579"/>
      <c r="DN154" s="579"/>
      <c r="DO154" s="579"/>
      <c r="DP154" s="579"/>
      <c r="DQ154" s="579"/>
      <c r="DR154" s="579"/>
      <c r="DS154" s="579"/>
      <c r="DT154" s="579"/>
      <c r="DU154" s="579"/>
    </row>
    <row r="155" spans="1:125" s="580" customFormat="1" ht="25.5" customHeight="1">
      <c r="A155" s="628"/>
      <c r="B155" s="628"/>
      <c r="C155" s="628"/>
      <c r="D155" s="628"/>
      <c r="E155" s="628"/>
      <c r="F155" s="628"/>
      <c r="G155" s="628"/>
      <c r="H155" s="628"/>
      <c r="I155" s="628"/>
      <c r="J155" s="628"/>
      <c r="K155" s="628"/>
      <c r="L155" s="628"/>
      <c r="M155" s="628"/>
      <c r="N155" s="628"/>
      <c r="O155" s="628"/>
      <c r="P155" s="628"/>
      <c r="Q155" s="628"/>
      <c r="R155" s="628"/>
      <c r="S155" s="628"/>
      <c r="T155" s="628"/>
      <c r="U155" s="628"/>
      <c r="V155" s="628"/>
      <c r="W155" s="628"/>
      <c r="X155" s="628"/>
      <c r="Y155" s="628"/>
      <c r="Z155" s="628"/>
      <c r="AA155" s="628"/>
      <c r="AB155" s="628"/>
      <c r="AC155" s="628"/>
      <c r="AD155" s="628"/>
      <c r="AE155" s="628"/>
      <c r="AF155" s="628"/>
      <c r="AG155" s="628"/>
      <c r="AH155" s="628"/>
      <c r="AI155" s="579"/>
      <c r="AJ155" s="579"/>
      <c r="AK155" s="579"/>
      <c r="AL155" s="579"/>
      <c r="AM155" s="579"/>
      <c r="AN155" s="579"/>
      <c r="AO155" s="579"/>
      <c r="AP155" s="579"/>
      <c r="AQ155" s="579"/>
      <c r="AR155" s="579"/>
      <c r="AS155" s="579"/>
      <c r="AT155" s="579"/>
      <c r="AU155" s="579"/>
      <c r="AV155" s="579"/>
      <c r="AW155" s="579"/>
      <c r="AX155" s="579"/>
      <c r="AY155" s="579"/>
      <c r="AZ155" s="579"/>
      <c r="BA155" s="579"/>
      <c r="BB155" s="579"/>
      <c r="BC155" s="579"/>
      <c r="BD155" s="579"/>
      <c r="BE155" s="579"/>
      <c r="BF155" s="579"/>
      <c r="BG155" s="579"/>
      <c r="BH155" s="579"/>
      <c r="BI155" s="579"/>
      <c r="BJ155" s="579"/>
      <c r="BK155" s="579"/>
      <c r="BL155" s="579"/>
      <c r="BM155" s="579"/>
      <c r="BN155" s="579"/>
      <c r="BO155" s="579"/>
      <c r="BP155" s="579"/>
      <c r="BQ155" s="579"/>
      <c r="BR155" s="579"/>
      <c r="BS155" s="579"/>
      <c r="BT155" s="579"/>
      <c r="BU155" s="579"/>
      <c r="BV155" s="579"/>
      <c r="BW155" s="579"/>
      <c r="BX155" s="579"/>
      <c r="BY155" s="579"/>
      <c r="BZ155" s="579"/>
      <c r="CA155" s="579"/>
      <c r="CB155" s="579"/>
      <c r="CC155" s="579"/>
      <c r="CD155" s="579"/>
      <c r="CE155" s="579"/>
      <c r="CF155" s="579"/>
      <c r="CG155" s="579"/>
      <c r="CH155" s="579"/>
      <c r="CI155" s="579"/>
      <c r="CJ155" s="579"/>
      <c r="CK155" s="579"/>
      <c r="CL155" s="579"/>
      <c r="CM155" s="579"/>
      <c r="CN155" s="579"/>
      <c r="CO155" s="579"/>
      <c r="CP155" s="579"/>
      <c r="CQ155" s="579"/>
      <c r="CR155" s="579"/>
      <c r="CS155" s="579"/>
      <c r="CT155" s="579"/>
      <c r="CU155" s="579"/>
      <c r="CV155" s="579"/>
      <c r="CW155" s="579"/>
      <c r="CX155" s="579"/>
      <c r="CY155" s="579"/>
      <c r="CZ155" s="579"/>
      <c r="DA155" s="579"/>
      <c r="DB155" s="579"/>
      <c r="DC155" s="579"/>
      <c r="DD155" s="579"/>
      <c r="DE155" s="579"/>
      <c r="DF155" s="579"/>
      <c r="DG155" s="579"/>
      <c r="DH155" s="579"/>
      <c r="DI155" s="579"/>
      <c r="DJ155" s="579"/>
      <c r="DK155" s="579"/>
      <c r="DL155" s="579"/>
      <c r="DM155" s="579"/>
      <c r="DN155" s="579"/>
      <c r="DO155" s="579"/>
      <c r="DP155" s="579"/>
      <c r="DQ155" s="579"/>
      <c r="DR155" s="579"/>
      <c r="DS155" s="579"/>
      <c r="DT155" s="579"/>
      <c r="DU155" s="579"/>
    </row>
    <row r="156" spans="1:125" s="580" customFormat="1" ht="25.5" customHeight="1">
      <c r="A156" s="628"/>
      <c r="B156" s="628"/>
      <c r="C156" s="628"/>
      <c r="D156" s="628"/>
      <c r="E156" s="628"/>
      <c r="F156" s="628"/>
      <c r="G156" s="628"/>
      <c r="H156" s="628"/>
      <c r="I156" s="628"/>
      <c r="J156" s="628"/>
      <c r="K156" s="628"/>
      <c r="L156" s="628"/>
      <c r="M156" s="628"/>
      <c r="N156" s="628"/>
      <c r="O156" s="628"/>
      <c r="P156" s="628"/>
      <c r="Q156" s="628"/>
      <c r="R156" s="628"/>
      <c r="S156" s="628"/>
      <c r="T156" s="628"/>
      <c r="U156" s="628"/>
      <c r="V156" s="628"/>
      <c r="W156" s="628"/>
      <c r="X156" s="628"/>
      <c r="Y156" s="628"/>
      <c r="Z156" s="628"/>
      <c r="AA156" s="628"/>
      <c r="AB156" s="628"/>
      <c r="AC156" s="628"/>
      <c r="AD156" s="628"/>
      <c r="AE156" s="628"/>
      <c r="AF156" s="628"/>
      <c r="AG156" s="628"/>
      <c r="AH156" s="628"/>
      <c r="AI156" s="579"/>
      <c r="AJ156" s="579"/>
      <c r="AK156" s="579"/>
      <c r="AL156" s="579"/>
      <c r="AM156" s="579"/>
      <c r="AN156" s="579"/>
      <c r="AO156" s="579"/>
      <c r="AP156" s="579"/>
      <c r="AQ156" s="579"/>
      <c r="AR156" s="579"/>
      <c r="AS156" s="579"/>
      <c r="AT156" s="579"/>
      <c r="AU156" s="579"/>
      <c r="AV156" s="579"/>
      <c r="AW156" s="579"/>
      <c r="AX156" s="579"/>
      <c r="AY156" s="579"/>
      <c r="AZ156" s="579"/>
      <c r="BA156" s="579"/>
      <c r="BB156" s="579"/>
      <c r="BC156" s="579"/>
      <c r="BD156" s="579"/>
      <c r="BE156" s="579"/>
      <c r="BF156" s="579"/>
      <c r="BG156" s="579"/>
      <c r="BH156" s="579"/>
      <c r="BI156" s="579"/>
      <c r="BJ156" s="579"/>
      <c r="BK156" s="579"/>
      <c r="BL156" s="579"/>
      <c r="BM156" s="579"/>
      <c r="BN156" s="579"/>
      <c r="BO156" s="579"/>
      <c r="BP156" s="579"/>
      <c r="BQ156" s="579"/>
      <c r="BR156" s="579"/>
      <c r="BS156" s="579"/>
      <c r="BT156" s="579"/>
      <c r="BU156" s="579"/>
      <c r="BV156" s="579"/>
      <c r="BW156" s="579"/>
      <c r="BX156" s="579"/>
      <c r="BY156" s="579"/>
      <c r="BZ156" s="579"/>
      <c r="CA156" s="579"/>
      <c r="CB156" s="579"/>
      <c r="CC156" s="579"/>
      <c r="CD156" s="579"/>
      <c r="CE156" s="579"/>
      <c r="CF156" s="579"/>
      <c r="CG156" s="579"/>
      <c r="CH156" s="579"/>
      <c r="CI156" s="579"/>
      <c r="CJ156" s="579"/>
      <c r="CK156" s="579"/>
      <c r="CL156" s="579"/>
      <c r="CM156" s="579"/>
      <c r="CN156" s="579"/>
      <c r="CO156" s="579"/>
      <c r="CP156" s="579"/>
      <c r="CQ156" s="579"/>
      <c r="CR156" s="579"/>
      <c r="CS156" s="579"/>
      <c r="CT156" s="579"/>
      <c r="CU156" s="579"/>
      <c r="CV156" s="579"/>
      <c r="CW156" s="579"/>
      <c r="CX156" s="579"/>
      <c r="CY156" s="579"/>
      <c r="CZ156" s="579"/>
      <c r="DA156" s="579"/>
      <c r="DB156" s="579"/>
      <c r="DC156" s="579"/>
      <c r="DD156" s="579"/>
      <c r="DE156" s="579"/>
      <c r="DF156" s="579"/>
      <c r="DG156" s="579"/>
      <c r="DH156" s="579"/>
      <c r="DI156" s="579"/>
      <c r="DJ156" s="579"/>
      <c r="DK156" s="579"/>
      <c r="DL156" s="579"/>
      <c r="DM156" s="579"/>
      <c r="DN156" s="579"/>
      <c r="DO156" s="579"/>
      <c r="DP156" s="579"/>
      <c r="DQ156" s="579"/>
      <c r="DR156" s="579"/>
      <c r="DS156" s="579"/>
      <c r="DT156" s="579"/>
      <c r="DU156" s="579"/>
    </row>
    <row r="157" spans="1:125" s="580" customFormat="1" ht="25.5" customHeight="1">
      <c r="A157" s="628"/>
      <c r="B157" s="628"/>
      <c r="C157" s="628"/>
      <c r="D157" s="628"/>
      <c r="E157" s="628"/>
      <c r="F157" s="628"/>
      <c r="G157" s="628"/>
      <c r="H157" s="628"/>
      <c r="I157" s="628"/>
      <c r="J157" s="628"/>
      <c r="K157" s="628"/>
      <c r="L157" s="628"/>
      <c r="M157" s="628"/>
      <c r="N157" s="628"/>
      <c r="O157" s="628"/>
      <c r="P157" s="628"/>
      <c r="Q157" s="628"/>
      <c r="R157" s="628"/>
      <c r="S157" s="628"/>
      <c r="T157" s="628"/>
      <c r="U157" s="628"/>
      <c r="V157" s="628"/>
      <c r="W157" s="628"/>
      <c r="X157" s="628"/>
      <c r="Y157" s="628"/>
      <c r="Z157" s="628"/>
      <c r="AA157" s="628"/>
      <c r="AB157" s="628"/>
      <c r="AC157" s="628"/>
      <c r="AD157" s="628"/>
      <c r="AE157" s="628"/>
      <c r="AF157" s="628"/>
      <c r="AG157" s="628"/>
      <c r="AH157" s="628"/>
      <c r="AI157" s="579"/>
      <c r="AJ157" s="579"/>
      <c r="AK157" s="579"/>
      <c r="AL157" s="579"/>
      <c r="AM157" s="579"/>
      <c r="AN157" s="579"/>
      <c r="AO157" s="579"/>
      <c r="AP157" s="579"/>
      <c r="AQ157" s="579"/>
      <c r="AR157" s="579"/>
      <c r="AS157" s="579"/>
      <c r="AT157" s="579"/>
      <c r="AU157" s="579"/>
      <c r="AV157" s="579"/>
      <c r="AW157" s="579"/>
      <c r="AX157" s="579"/>
      <c r="AY157" s="579"/>
      <c r="AZ157" s="579"/>
      <c r="BA157" s="579"/>
      <c r="BB157" s="579"/>
      <c r="BC157" s="579"/>
      <c r="BD157" s="579"/>
      <c r="BE157" s="579"/>
      <c r="BF157" s="579"/>
      <c r="BG157" s="579"/>
      <c r="BH157" s="579"/>
      <c r="BI157" s="579"/>
      <c r="BJ157" s="579"/>
      <c r="BK157" s="579"/>
      <c r="BL157" s="579"/>
      <c r="BM157" s="579"/>
      <c r="BN157" s="579"/>
      <c r="BO157" s="579"/>
      <c r="BP157" s="579"/>
      <c r="BQ157" s="579"/>
      <c r="BR157" s="579"/>
      <c r="BS157" s="579"/>
      <c r="BT157" s="579"/>
      <c r="BU157" s="579"/>
      <c r="BV157" s="579"/>
      <c r="BW157" s="579"/>
      <c r="BX157" s="579"/>
      <c r="BY157" s="579"/>
      <c r="BZ157" s="579"/>
      <c r="CA157" s="579"/>
      <c r="CB157" s="579"/>
      <c r="CC157" s="579"/>
      <c r="CD157" s="579"/>
      <c r="CE157" s="579"/>
      <c r="CF157" s="579"/>
      <c r="CG157" s="579"/>
      <c r="CH157" s="579"/>
      <c r="CI157" s="579"/>
      <c r="CJ157" s="579"/>
      <c r="CK157" s="579"/>
      <c r="CL157" s="579"/>
      <c r="CM157" s="579"/>
      <c r="CN157" s="579"/>
      <c r="CO157" s="579"/>
      <c r="CP157" s="579"/>
      <c r="CQ157" s="579"/>
      <c r="CR157" s="579"/>
      <c r="CS157" s="579"/>
      <c r="CT157" s="579"/>
      <c r="CU157" s="579"/>
      <c r="CV157" s="579"/>
      <c r="CW157" s="579"/>
      <c r="CX157" s="579"/>
      <c r="CY157" s="579"/>
      <c r="CZ157" s="579"/>
      <c r="DA157" s="579"/>
      <c r="DB157" s="579"/>
      <c r="DC157" s="579"/>
      <c r="DD157" s="579"/>
      <c r="DE157" s="579"/>
      <c r="DF157" s="579"/>
      <c r="DG157" s="579"/>
      <c r="DH157" s="579"/>
      <c r="DI157" s="579"/>
      <c r="DJ157" s="579"/>
      <c r="DK157" s="579"/>
      <c r="DL157" s="579"/>
      <c r="DM157" s="579"/>
      <c r="DN157" s="579"/>
      <c r="DO157" s="579"/>
      <c r="DP157" s="579"/>
      <c r="DQ157" s="579"/>
      <c r="DR157" s="579"/>
      <c r="DS157" s="579"/>
      <c r="DT157" s="579"/>
      <c r="DU157" s="579"/>
    </row>
    <row r="158" spans="1:125" s="580" customFormat="1" ht="25.5" customHeight="1">
      <c r="A158" s="628"/>
      <c r="B158" s="628"/>
      <c r="C158" s="628"/>
      <c r="D158" s="628"/>
      <c r="E158" s="628"/>
      <c r="F158" s="628"/>
      <c r="G158" s="628"/>
      <c r="H158" s="628"/>
      <c r="I158" s="628"/>
      <c r="J158" s="628"/>
      <c r="K158" s="628"/>
      <c r="L158" s="628"/>
      <c r="M158" s="628"/>
      <c r="N158" s="628"/>
      <c r="O158" s="628"/>
      <c r="P158" s="628"/>
      <c r="Q158" s="628"/>
      <c r="R158" s="628"/>
      <c r="S158" s="628"/>
      <c r="T158" s="628"/>
      <c r="U158" s="628"/>
      <c r="V158" s="628"/>
      <c r="W158" s="628"/>
      <c r="X158" s="628"/>
      <c r="Y158" s="628"/>
      <c r="Z158" s="628"/>
      <c r="AA158" s="628"/>
      <c r="AB158" s="628"/>
      <c r="AC158" s="628"/>
      <c r="AD158" s="628"/>
      <c r="AE158" s="628"/>
      <c r="AF158" s="628"/>
      <c r="AG158" s="628"/>
      <c r="AH158" s="628"/>
      <c r="AI158" s="579"/>
      <c r="AJ158" s="579"/>
      <c r="AK158" s="579"/>
      <c r="AL158" s="579"/>
      <c r="AM158" s="579"/>
      <c r="AN158" s="579"/>
      <c r="AO158" s="579"/>
      <c r="AP158" s="579"/>
      <c r="AQ158" s="579"/>
      <c r="AR158" s="579"/>
      <c r="AS158" s="579"/>
      <c r="AT158" s="579"/>
      <c r="AU158" s="579"/>
      <c r="AV158" s="579"/>
      <c r="AW158" s="579"/>
      <c r="AX158" s="579"/>
      <c r="AY158" s="579"/>
      <c r="AZ158" s="579"/>
      <c r="BA158" s="579"/>
      <c r="BB158" s="579"/>
      <c r="BC158" s="579"/>
      <c r="BD158" s="579"/>
      <c r="BE158" s="579"/>
      <c r="BF158" s="579"/>
      <c r="BG158" s="579"/>
      <c r="BH158" s="579"/>
      <c r="BI158" s="579"/>
      <c r="BJ158" s="579"/>
      <c r="BK158" s="579"/>
      <c r="BL158" s="579"/>
      <c r="BM158" s="579"/>
      <c r="BN158" s="579"/>
      <c r="BO158" s="579"/>
      <c r="BP158" s="579"/>
      <c r="BQ158" s="579"/>
      <c r="BR158" s="579"/>
      <c r="BS158" s="579"/>
      <c r="BT158" s="579"/>
      <c r="BU158" s="579"/>
      <c r="BV158" s="579"/>
      <c r="BW158" s="579"/>
      <c r="BX158" s="579"/>
      <c r="BY158" s="579"/>
      <c r="BZ158" s="579"/>
      <c r="CA158" s="579"/>
      <c r="CB158" s="579"/>
      <c r="CC158" s="579"/>
      <c r="CD158" s="579"/>
      <c r="CE158" s="579"/>
      <c r="CF158" s="579"/>
      <c r="CG158" s="579"/>
      <c r="CH158" s="579"/>
      <c r="CI158" s="579"/>
      <c r="CJ158" s="579"/>
      <c r="CK158" s="579"/>
      <c r="CL158" s="579"/>
      <c r="CM158" s="579"/>
      <c r="CN158" s="579"/>
      <c r="CO158" s="579"/>
      <c r="CP158" s="579"/>
      <c r="CQ158" s="579"/>
      <c r="CR158" s="579"/>
      <c r="CS158" s="579"/>
      <c r="CT158" s="579"/>
      <c r="CU158" s="579"/>
      <c r="CV158" s="579"/>
      <c r="CW158" s="579"/>
      <c r="CX158" s="579"/>
      <c r="CY158" s="579"/>
      <c r="CZ158" s="579"/>
      <c r="DA158" s="579"/>
      <c r="DB158" s="579"/>
      <c r="DC158" s="579"/>
      <c r="DD158" s="579"/>
      <c r="DE158" s="579"/>
      <c r="DF158" s="579"/>
      <c r="DG158" s="579"/>
      <c r="DH158" s="579"/>
      <c r="DI158" s="579"/>
      <c r="DJ158" s="579"/>
      <c r="DK158" s="579"/>
      <c r="DL158" s="579"/>
      <c r="DM158" s="579"/>
      <c r="DN158" s="579"/>
      <c r="DO158" s="579"/>
      <c r="DP158" s="579"/>
      <c r="DQ158" s="579"/>
      <c r="DR158" s="579"/>
      <c r="DS158" s="579"/>
      <c r="DT158" s="579"/>
      <c r="DU158" s="579"/>
    </row>
    <row r="159" spans="1:125" s="580" customFormat="1" ht="25.5" customHeight="1">
      <c r="A159" s="628"/>
      <c r="B159" s="628"/>
      <c r="C159" s="628"/>
      <c r="D159" s="628"/>
      <c r="E159" s="628"/>
      <c r="F159" s="628"/>
      <c r="G159" s="628"/>
      <c r="H159" s="628"/>
      <c r="I159" s="628"/>
      <c r="J159" s="628"/>
      <c r="K159" s="628"/>
      <c r="L159" s="628"/>
      <c r="M159" s="628"/>
      <c r="N159" s="628"/>
      <c r="O159" s="628"/>
      <c r="P159" s="628"/>
      <c r="Q159" s="628"/>
      <c r="R159" s="628"/>
      <c r="S159" s="628"/>
      <c r="T159" s="628"/>
      <c r="U159" s="628"/>
      <c r="V159" s="628"/>
      <c r="W159" s="628"/>
      <c r="X159" s="628"/>
      <c r="Y159" s="628"/>
      <c r="Z159" s="628"/>
      <c r="AA159" s="628"/>
      <c r="AB159" s="628"/>
      <c r="AC159" s="628"/>
      <c r="AD159" s="628"/>
      <c r="AE159" s="628"/>
      <c r="AF159" s="628"/>
      <c r="AG159" s="628"/>
      <c r="AH159" s="628"/>
      <c r="AI159" s="579"/>
      <c r="AJ159" s="579"/>
      <c r="AK159" s="579"/>
      <c r="AL159" s="579"/>
      <c r="AM159" s="579"/>
      <c r="AN159" s="579"/>
      <c r="AO159" s="579"/>
      <c r="AP159" s="579"/>
      <c r="AQ159" s="579"/>
      <c r="AR159" s="579"/>
      <c r="AS159" s="579"/>
      <c r="AT159" s="579"/>
      <c r="AU159" s="579"/>
      <c r="AV159" s="579"/>
      <c r="AW159" s="579"/>
      <c r="AX159" s="579"/>
      <c r="AY159" s="579"/>
      <c r="AZ159" s="579"/>
      <c r="BA159" s="579"/>
      <c r="BB159" s="579"/>
      <c r="BC159" s="579"/>
      <c r="BD159" s="579"/>
      <c r="BE159" s="579"/>
      <c r="BF159" s="579"/>
      <c r="BG159" s="579"/>
      <c r="BH159" s="579"/>
      <c r="BI159" s="579"/>
      <c r="BJ159" s="579"/>
      <c r="BK159" s="579"/>
      <c r="BL159" s="579"/>
      <c r="BM159" s="579"/>
      <c r="BN159" s="579"/>
      <c r="BO159" s="579"/>
      <c r="BP159" s="579"/>
      <c r="BQ159" s="579"/>
      <c r="BR159" s="579"/>
      <c r="BS159" s="579"/>
      <c r="BT159" s="579"/>
      <c r="BU159" s="579"/>
      <c r="BV159" s="579"/>
      <c r="BW159" s="579"/>
      <c r="BX159" s="579"/>
      <c r="BY159" s="579"/>
      <c r="BZ159" s="579"/>
      <c r="CA159" s="579"/>
      <c r="CB159" s="579"/>
      <c r="CC159" s="579"/>
      <c r="CD159" s="579"/>
      <c r="CE159" s="579"/>
      <c r="CF159" s="579"/>
      <c r="CG159" s="579"/>
      <c r="CH159" s="579"/>
      <c r="CI159" s="579"/>
      <c r="CJ159" s="579"/>
      <c r="CK159" s="579"/>
      <c r="CL159" s="579"/>
      <c r="CM159" s="579"/>
      <c r="CN159" s="579"/>
      <c r="CO159" s="579"/>
      <c r="CP159" s="579"/>
      <c r="CQ159" s="579"/>
      <c r="CR159" s="579"/>
      <c r="CS159" s="579"/>
      <c r="CT159" s="579"/>
      <c r="CU159" s="579"/>
      <c r="CV159" s="579"/>
      <c r="CW159" s="579"/>
      <c r="CX159" s="579"/>
      <c r="CY159" s="579"/>
      <c r="CZ159" s="579"/>
      <c r="DA159" s="579"/>
      <c r="DB159" s="579"/>
      <c r="DC159" s="579"/>
      <c r="DD159" s="579"/>
      <c r="DE159" s="579"/>
      <c r="DF159" s="579"/>
      <c r="DG159" s="579"/>
      <c r="DH159" s="579"/>
      <c r="DI159" s="579"/>
      <c r="DJ159" s="579"/>
      <c r="DK159" s="579"/>
      <c r="DL159" s="579"/>
      <c r="DM159" s="579"/>
      <c r="DN159" s="579"/>
      <c r="DO159" s="579"/>
      <c r="DP159" s="579"/>
      <c r="DQ159" s="579"/>
      <c r="DR159" s="579"/>
      <c r="DS159" s="579"/>
      <c r="DT159" s="579"/>
      <c r="DU159" s="579"/>
    </row>
    <row r="160" spans="1:125" s="580" customFormat="1" ht="25.5" customHeight="1">
      <c r="A160" s="628"/>
      <c r="B160" s="628"/>
      <c r="C160" s="628"/>
      <c r="D160" s="628"/>
      <c r="E160" s="628"/>
      <c r="F160" s="628"/>
      <c r="G160" s="628"/>
      <c r="H160" s="628"/>
      <c r="I160" s="628"/>
      <c r="J160" s="628"/>
      <c r="K160" s="628"/>
      <c r="L160" s="628"/>
      <c r="M160" s="628"/>
      <c r="N160" s="628"/>
      <c r="O160" s="628"/>
      <c r="P160" s="628"/>
      <c r="Q160" s="628"/>
      <c r="R160" s="628"/>
      <c r="S160" s="628"/>
      <c r="T160" s="628"/>
      <c r="U160" s="628"/>
      <c r="V160" s="628"/>
      <c r="W160" s="628"/>
      <c r="X160" s="628"/>
      <c r="Y160" s="628"/>
      <c r="Z160" s="628"/>
      <c r="AA160" s="628"/>
      <c r="AB160" s="628"/>
      <c r="AC160" s="628"/>
      <c r="AD160" s="628"/>
      <c r="AE160" s="628"/>
      <c r="AF160" s="628"/>
      <c r="AG160" s="628"/>
      <c r="AH160" s="628"/>
      <c r="AI160" s="579"/>
      <c r="AJ160" s="579"/>
      <c r="AK160" s="579"/>
      <c r="AL160" s="579"/>
      <c r="AM160" s="579"/>
      <c r="AN160" s="579"/>
      <c r="AO160" s="579"/>
      <c r="AP160" s="579"/>
      <c r="AQ160" s="579"/>
      <c r="AR160" s="579"/>
      <c r="AS160" s="579"/>
      <c r="AT160" s="579"/>
      <c r="AU160" s="579"/>
      <c r="AV160" s="579"/>
      <c r="AW160" s="579"/>
      <c r="AX160" s="579"/>
      <c r="AY160" s="579"/>
      <c r="AZ160" s="579"/>
      <c r="BA160" s="579"/>
      <c r="BB160" s="579"/>
      <c r="BC160" s="579"/>
      <c r="BD160" s="579"/>
      <c r="BE160" s="579"/>
      <c r="BF160" s="579"/>
      <c r="BG160" s="579"/>
      <c r="BH160" s="579"/>
      <c r="BI160" s="579"/>
      <c r="BJ160" s="579"/>
      <c r="BK160" s="579"/>
      <c r="BL160" s="579"/>
      <c r="BM160" s="579"/>
      <c r="BN160" s="579"/>
      <c r="BO160" s="579"/>
      <c r="BP160" s="579"/>
      <c r="BQ160" s="579"/>
      <c r="BR160" s="579"/>
      <c r="BS160" s="579"/>
      <c r="BT160" s="579"/>
      <c r="BU160" s="579"/>
      <c r="BV160" s="579"/>
      <c r="BW160" s="579"/>
      <c r="BX160" s="579"/>
      <c r="BY160" s="579"/>
      <c r="BZ160" s="579"/>
      <c r="CA160" s="579"/>
      <c r="CB160" s="579"/>
      <c r="CC160" s="579"/>
      <c r="CD160" s="579"/>
      <c r="CE160" s="579"/>
      <c r="CF160" s="579"/>
      <c r="CG160" s="579"/>
      <c r="CH160" s="579"/>
      <c r="CI160" s="579"/>
      <c r="CJ160" s="579"/>
      <c r="CK160" s="579"/>
      <c r="CL160" s="579"/>
      <c r="CM160" s="579"/>
      <c r="CN160" s="579"/>
      <c r="CO160" s="579"/>
      <c r="CP160" s="579"/>
      <c r="CQ160" s="579"/>
      <c r="CR160" s="579"/>
      <c r="CS160" s="579"/>
      <c r="CT160" s="579"/>
      <c r="CU160" s="579"/>
      <c r="CV160" s="579"/>
      <c r="CW160" s="579"/>
      <c r="CX160" s="579"/>
      <c r="CY160" s="579"/>
      <c r="CZ160" s="579"/>
      <c r="DA160" s="579"/>
      <c r="DB160" s="579"/>
      <c r="DC160" s="579"/>
      <c r="DD160" s="579"/>
      <c r="DE160" s="579"/>
      <c r="DF160" s="579"/>
      <c r="DG160" s="579"/>
      <c r="DH160" s="579"/>
      <c r="DI160" s="579"/>
      <c r="DJ160" s="579"/>
      <c r="DK160" s="579"/>
      <c r="DL160" s="579"/>
      <c r="DM160" s="579"/>
      <c r="DN160" s="579"/>
      <c r="DO160" s="579"/>
      <c r="DP160" s="579"/>
      <c r="DQ160" s="579"/>
      <c r="DR160" s="579"/>
      <c r="DS160" s="579"/>
      <c r="DT160" s="579"/>
      <c r="DU160" s="579"/>
    </row>
    <row r="161" spans="1:125" s="580" customFormat="1" ht="25.5" customHeight="1">
      <c r="A161" s="628"/>
      <c r="B161" s="628"/>
      <c r="C161" s="628"/>
      <c r="D161" s="628"/>
      <c r="E161" s="628"/>
      <c r="F161" s="628"/>
      <c r="G161" s="628"/>
      <c r="H161" s="628"/>
      <c r="I161" s="628"/>
      <c r="J161" s="628"/>
      <c r="K161" s="628"/>
      <c r="L161" s="628"/>
      <c r="M161" s="628"/>
      <c r="N161" s="628"/>
      <c r="O161" s="628"/>
      <c r="P161" s="628"/>
      <c r="Q161" s="628"/>
      <c r="R161" s="628"/>
      <c r="S161" s="628"/>
      <c r="T161" s="628"/>
      <c r="U161" s="628"/>
      <c r="V161" s="628"/>
      <c r="W161" s="628"/>
      <c r="X161" s="628"/>
      <c r="Y161" s="628"/>
      <c r="Z161" s="628"/>
      <c r="AA161" s="628"/>
      <c r="AB161" s="628"/>
      <c r="AC161" s="628"/>
      <c r="AD161" s="628"/>
      <c r="AE161" s="628"/>
      <c r="AF161" s="628"/>
      <c r="AG161" s="628"/>
      <c r="AH161" s="628"/>
      <c r="AI161" s="579"/>
      <c r="AJ161" s="579"/>
      <c r="AK161" s="579"/>
      <c r="AL161" s="579"/>
      <c r="AM161" s="579"/>
      <c r="AN161" s="579"/>
      <c r="AO161" s="579"/>
      <c r="AP161" s="579"/>
      <c r="AQ161" s="579"/>
      <c r="AR161" s="579"/>
      <c r="AS161" s="579"/>
      <c r="AT161" s="579"/>
      <c r="AU161" s="579"/>
      <c r="AV161" s="579"/>
      <c r="AW161" s="579"/>
      <c r="AX161" s="579"/>
      <c r="AY161" s="579"/>
      <c r="AZ161" s="579"/>
      <c r="BA161" s="579"/>
      <c r="BB161" s="579"/>
      <c r="BC161" s="579"/>
      <c r="BD161" s="579"/>
      <c r="BE161" s="579"/>
      <c r="BF161" s="579"/>
      <c r="BG161" s="579"/>
      <c r="BH161" s="579"/>
      <c r="BI161" s="579"/>
      <c r="BJ161" s="579"/>
      <c r="BK161" s="579"/>
      <c r="BL161" s="579"/>
      <c r="BM161" s="579"/>
      <c r="BN161" s="579"/>
      <c r="BO161" s="579"/>
      <c r="BP161" s="579"/>
      <c r="BQ161" s="579"/>
      <c r="BR161" s="579"/>
      <c r="BS161" s="579"/>
      <c r="BT161" s="579"/>
      <c r="BU161" s="579"/>
      <c r="BV161" s="579"/>
      <c r="BW161" s="579"/>
      <c r="BX161" s="579"/>
      <c r="BY161" s="579"/>
      <c r="BZ161" s="579"/>
      <c r="CA161" s="579"/>
      <c r="CB161" s="579"/>
      <c r="CC161" s="579"/>
      <c r="CD161" s="579"/>
      <c r="CE161" s="579"/>
      <c r="CF161" s="579"/>
      <c r="CG161" s="579"/>
      <c r="CH161" s="579"/>
      <c r="CI161" s="579"/>
      <c r="CJ161" s="579"/>
      <c r="CK161" s="579"/>
      <c r="CL161" s="579"/>
      <c r="CM161" s="579"/>
      <c r="CN161" s="579"/>
      <c r="CO161" s="579"/>
      <c r="CP161" s="579"/>
      <c r="CQ161" s="579"/>
      <c r="CR161" s="579"/>
      <c r="CS161" s="579"/>
      <c r="CT161" s="579"/>
      <c r="CU161" s="579"/>
      <c r="CV161" s="579"/>
      <c r="CW161" s="579"/>
      <c r="CX161" s="579"/>
      <c r="CY161" s="579"/>
      <c r="CZ161" s="579"/>
      <c r="DA161" s="579"/>
      <c r="DB161" s="579"/>
      <c r="DC161" s="579"/>
      <c r="DD161" s="579"/>
      <c r="DE161" s="579"/>
      <c r="DF161" s="579"/>
      <c r="DG161" s="579"/>
      <c r="DH161" s="579"/>
      <c r="DI161" s="579"/>
      <c r="DJ161" s="579"/>
      <c r="DK161" s="579"/>
      <c r="DL161" s="579"/>
      <c r="DM161" s="579"/>
      <c r="DN161" s="579"/>
      <c r="DO161" s="579"/>
      <c r="DP161" s="579"/>
      <c r="DQ161" s="579"/>
      <c r="DR161" s="579"/>
      <c r="DS161" s="579"/>
      <c r="DT161" s="579"/>
      <c r="DU161" s="579"/>
    </row>
    <row r="162" spans="1:125" s="580" customFormat="1" ht="25.5" customHeight="1">
      <c r="A162" s="628"/>
      <c r="B162" s="628"/>
      <c r="C162" s="628"/>
      <c r="D162" s="628"/>
      <c r="E162" s="628"/>
      <c r="F162" s="628"/>
      <c r="G162" s="628"/>
      <c r="H162" s="628"/>
      <c r="I162" s="628"/>
      <c r="J162" s="628"/>
      <c r="K162" s="628"/>
      <c r="L162" s="628"/>
      <c r="M162" s="628"/>
      <c r="N162" s="628"/>
      <c r="O162" s="628"/>
      <c r="P162" s="628"/>
      <c r="Q162" s="628"/>
      <c r="R162" s="628"/>
      <c r="S162" s="628"/>
      <c r="T162" s="628"/>
      <c r="U162" s="628"/>
      <c r="V162" s="628"/>
      <c r="W162" s="628"/>
      <c r="X162" s="628"/>
      <c r="Y162" s="628"/>
      <c r="Z162" s="628"/>
      <c r="AA162" s="628"/>
      <c r="AB162" s="628"/>
      <c r="AC162" s="628"/>
      <c r="AD162" s="628"/>
      <c r="AE162" s="628"/>
      <c r="AF162" s="628"/>
      <c r="AG162" s="628"/>
      <c r="AH162" s="628"/>
      <c r="AI162" s="579"/>
      <c r="AJ162" s="579"/>
      <c r="AK162" s="579"/>
      <c r="AL162" s="579"/>
      <c r="AM162" s="579"/>
      <c r="AN162" s="579"/>
      <c r="AO162" s="579"/>
      <c r="AP162" s="579"/>
      <c r="AQ162" s="579"/>
      <c r="AR162" s="579"/>
      <c r="AS162" s="579"/>
      <c r="AT162" s="579"/>
      <c r="AU162" s="579"/>
      <c r="AV162" s="579"/>
      <c r="AW162" s="579"/>
      <c r="AX162" s="579"/>
      <c r="AY162" s="579"/>
      <c r="AZ162" s="579"/>
      <c r="BA162" s="579"/>
      <c r="BB162" s="579"/>
      <c r="BC162" s="579"/>
      <c r="BD162" s="579"/>
      <c r="BE162" s="579"/>
      <c r="BF162" s="579"/>
      <c r="BG162" s="579"/>
      <c r="BH162" s="579"/>
      <c r="BI162" s="579"/>
      <c r="BJ162" s="579"/>
      <c r="BK162" s="579"/>
      <c r="BL162" s="579"/>
      <c r="BM162" s="579"/>
      <c r="BN162" s="579"/>
      <c r="BO162" s="579"/>
      <c r="BP162" s="579"/>
      <c r="BQ162" s="579"/>
      <c r="BR162" s="579"/>
      <c r="BS162" s="579"/>
      <c r="BT162" s="579"/>
      <c r="BU162" s="579"/>
      <c r="BV162" s="579"/>
      <c r="BW162" s="579"/>
      <c r="BX162" s="579"/>
      <c r="BY162" s="579"/>
      <c r="BZ162" s="579"/>
      <c r="CA162" s="579"/>
      <c r="CB162" s="579"/>
      <c r="CC162" s="579"/>
      <c r="CD162" s="579"/>
      <c r="CE162" s="579"/>
      <c r="CF162" s="579"/>
      <c r="CG162" s="579"/>
      <c r="CH162" s="579"/>
      <c r="CI162" s="579"/>
      <c r="CJ162" s="579"/>
      <c r="CK162" s="579"/>
      <c r="CL162" s="579"/>
      <c r="CM162" s="579"/>
      <c r="CN162" s="579"/>
      <c r="CO162" s="579"/>
      <c r="CP162" s="579"/>
      <c r="CQ162" s="579"/>
      <c r="CR162" s="579"/>
      <c r="CS162" s="579"/>
      <c r="CT162" s="579"/>
      <c r="CU162" s="579"/>
      <c r="CV162" s="579"/>
      <c r="CW162" s="579"/>
      <c r="CX162" s="579"/>
      <c r="CY162" s="579"/>
      <c r="CZ162" s="579"/>
      <c r="DA162" s="579"/>
      <c r="DB162" s="579"/>
      <c r="DC162" s="579"/>
      <c r="DD162" s="579"/>
      <c r="DE162" s="579"/>
      <c r="DF162" s="579"/>
      <c r="DG162" s="579"/>
      <c r="DH162" s="579"/>
      <c r="DI162" s="579"/>
      <c r="DJ162" s="579"/>
      <c r="DK162" s="579"/>
      <c r="DL162" s="579"/>
      <c r="DM162" s="579"/>
      <c r="DN162" s="579"/>
      <c r="DO162" s="579"/>
      <c r="DP162" s="579"/>
      <c r="DQ162" s="579"/>
      <c r="DR162" s="579"/>
      <c r="DS162" s="579"/>
      <c r="DT162" s="579"/>
      <c r="DU162" s="579"/>
    </row>
    <row r="163" spans="1:125" s="580" customFormat="1" ht="25.5" customHeight="1">
      <c r="A163" s="628"/>
      <c r="B163" s="628"/>
      <c r="C163" s="628"/>
      <c r="D163" s="628"/>
      <c r="E163" s="628"/>
      <c r="F163" s="628"/>
      <c r="G163" s="628"/>
      <c r="H163" s="628"/>
      <c r="I163" s="628"/>
      <c r="J163" s="628"/>
      <c r="K163" s="628"/>
      <c r="L163" s="628"/>
      <c r="M163" s="628"/>
      <c r="N163" s="628"/>
      <c r="O163" s="628"/>
      <c r="P163" s="628"/>
      <c r="Q163" s="628"/>
      <c r="R163" s="628"/>
      <c r="S163" s="628"/>
      <c r="T163" s="628"/>
      <c r="U163" s="628"/>
      <c r="V163" s="628"/>
      <c r="W163" s="628"/>
      <c r="X163" s="628"/>
      <c r="Y163" s="628"/>
      <c r="Z163" s="628"/>
      <c r="AA163" s="628"/>
      <c r="AB163" s="628"/>
      <c r="AC163" s="628"/>
      <c r="AD163" s="628"/>
      <c r="AE163" s="628"/>
      <c r="AF163" s="628"/>
      <c r="AG163" s="628"/>
      <c r="AH163" s="628"/>
      <c r="AI163" s="579"/>
      <c r="AJ163" s="579"/>
      <c r="AK163" s="579"/>
      <c r="AL163" s="579"/>
      <c r="AM163" s="579"/>
      <c r="AN163" s="579"/>
      <c r="AO163" s="579"/>
      <c r="AP163" s="579"/>
      <c r="AQ163" s="579"/>
      <c r="AR163" s="579"/>
      <c r="AS163" s="579"/>
      <c r="AT163" s="579"/>
      <c r="AU163" s="579"/>
      <c r="AV163" s="579"/>
      <c r="AW163" s="579"/>
      <c r="AX163" s="579"/>
      <c r="AY163" s="579"/>
      <c r="AZ163" s="579"/>
      <c r="BA163" s="579"/>
      <c r="BB163" s="579"/>
      <c r="BC163" s="579"/>
      <c r="BD163" s="579"/>
      <c r="BE163" s="579"/>
      <c r="BF163" s="579"/>
      <c r="BG163" s="579"/>
      <c r="BH163" s="579"/>
      <c r="BI163" s="579"/>
      <c r="BJ163" s="579"/>
      <c r="BK163" s="579"/>
      <c r="BL163" s="579"/>
      <c r="BM163" s="579"/>
      <c r="BN163" s="579"/>
      <c r="BO163" s="579"/>
      <c r="BP163" s="579"/>
      <c r="BQ163" s="579"/>
      <c r="BR163" s="579"/>
      <c r="BS163" s="579"/>
      <c r="BT163" s="579"/>
      <c r="BU163" s="579"/>
      <c r="BV163" s="579"/>
      <c r="BW163" s="579"/>
      <c r="BX163" s="579"/>
      <c r="BY163" s="579"/>
      <c r="BZ163" s="579"/>
      <c r="CA163" s="579"/>
      <c r="CB163" s="579"/>
      <c r="CC163" s="579"/>
      <c r="CD163" s="579"/>
      <c r="CE163" s="579"/>
      <c r="CF163" s="579"/>
      <c r="CG163" s="579"/>
      <c r="CH163" s="579"/>
      <c r="CI163" s="579"/>
      <c r="CJ163" s="579"/>
      <c r="CK163" s="579"/>
      <c r="CL163" s="579"/>
      <c r="CM163" s="579"/>
      <c r="CN163" s="579"/>
      <c r="CO163" s="579"/>
      <c r="CP163" s="579"/>
      <c r="CQ163" s="579"/>
      <c r="CR163" s="579"/>
      <c r="CS163" s="579"/>
      <c r="CT163" s="579"/>
      <c r="CU163" s="579"/>
      <c r="CV163" s="579"/>
      <c r="CW163" s="579"/>
      <c r="CX163" s="579"/>
      <c r="CY163" s="579"/>
      <c r="CZ163" s="579"/>
      <c r="DA163" s="579"/>
      <c r="DB163" s="579"/>
      <c r="DC163" s="579"/>
      <c r="DD163" s="579"/>
      <c r="DE163" s="579"/>
      <c r="DF163" s="579"/>
      <c r="DG163" s="579"/>
      <c r="DH163" s="579"/>
      <c r="DI163" s="579"/>
      <c r="DJ163" s="579"/>
      <c r="DK163" s="579"/>
      <c r="DL163" s="579"/>
      <c r="DM163" s="579"/>
      <c r="DN163" s="579"/>
      <c r="DO163" s="579"/>
      <c r="DP163" s="579"/>
      <c r="DQ163" s="579"/>
      <c r="DR163" s="579"/>
      <c r="DS163" s="579"/>
      <c r="DT163" s="579"/>
      <c r="DU163" s="579"/>
    </row>
    <row r="164" spans="1:125" s="580" customFormat="1" ht="25.5" customHeight="1">
      <c r="A164" s="628"/>
      <c r="B164" s="628"/>
      <c r="C164" s="628"/>
      <c r="D164" s="628"/>
      <c r="E164" s="628"/>
      <c r="F164" s="628"/>
      <c r="G164" s="628"/>
      <c r="H164" s="628"/>
      <c r="I164" s="628"/>
      <c r="J164" s="628"/>
      <c r="K164" s="628"/>
      <c r="L164" s="628"/>
      <c r="M164" s="628"/>
      <c r="N164" s="628"/>
      <c r="O164" s="628"/>
      <c r="P164" s="628"/>
      <c r="Q164" s="628"/>
      <c r="R164" s="628"/>
      <c r="S164" s="628"/>
      <c r="T164" s="628"/>
      <c r="U164" s="628"/>
      <c r="V164" s="628"/>
      <c r="W164" s="628"/>
      <c r="X164" s="628"/>
      <c r="Y164" s="628"/>
      <c r="Z164" s="628"/>
      <c r="AA164" s="628"/>
      <c r="AB164" s="628"/>
      <c r="AC164" s="628"/>
      <c r="AD164" s="628"/>
      <c r="AE164" s="628"/>
      <c r="AF164" s="628"/>
      <c r="AG164" s="628"/>
      <c r="AH164" s="628"/>
      <c r="AI164" s="579"/>
      <c r="AJ164" s="579"/>
      <c r="AK164" s="579"/>
      <c r="AL164" s="579"/>
      <c r="AM164" s="579"/>
      <c r="AN164" s="579"/>
      <c r="AO164" s="579"/>
      <c r="AP164" s="579"/>
      <c r="AQ164" s="579"/>
      <c r="AR164" s="579"/>
      <c r="AS164" s="579"/>
      <c r="AT164" s="579"/>
      <c r="AU164" s="579"/>
      <c r="AV164" s="579"/>
      <c r="AW164" s="579"/>
      <c r="AX164" s="579"/>
      <c r="AY164" s="579"/>
      <c r="AZ164" s="579"/>
      <c r="BA164" s="579"/>
      <c r="BB164" s="579"/>
      <c r="BC164" s="579"/>
      <c r="BD164" s="579"/>
      <c r="BE164" s="579"/>
      <c r="BF164" s="579"/>
      <c r="BG164" s="579"/>
      <c r="BH164" s="579"/>
      <c r="BI164" s="579"/>
      <c r="BJ164" s="579"/>
      <c r="BK164" s="579"/>
      <c r="BL164" s="579"/>
      <c r="BM164" s="579"/>
      <c r="BN164" s="579"/>
      <c r="BO164" s="579"/>
      <c r="BP164" s="579"/>
      <c r="BQ164" s="579"/>
      <c r="BR164" s="579"/>
      <c r="BS164" s="579"/>
      <c r="BT164" s="579"/>
      <c r="BU164" s="579"/>
      <c r="BV164" s="579"/>
      <c r="BW164" s="579"/>
      <c r="BX164" s="579"/>
      <c r="BY164" s="579"/>
      <c r="BZ164" s="579"/>
      <c r="CA164" s="579"/>
      <c r="CB164" s="579"/>
      <c r="CC164" s="579"/>
      <c r="CD164" s="579"/>
      <c r="CE164" s="579"/>
      <c r="CF164" s="579"/>
      <c r="CG164" s="579"/>
      <c r="CH164" s="579"/>
      <c r="CI164" s="579"/>
      <c r="CJ164" s="579"/>
      <c r="CK164" s="579"/>
      <c r="CL164" s="579"/>
      <c r="CM164" s="579"/>
      <c r="CN164" s="579"/>
      <c r="CO164" s="579"/>
      <c r="CP164" s="579"/>
      <c r="CQ164" s="579"/>
      <c r="CR164" s="579"/>
      <c r="CS164" s="579"/>
      <c r="CT164" s="579"/>
      <c r="CU164" s="579"/>
      <c r="CV164" s="579"/>
      <c r="CW164" s="579"/>
      <c r="CX164" s="579"/>
      <c r="CY164" s="579"/>
      <c r="CZ164" s="579"/>
      <c r="DA164" s="579"/>
      <c r="DB164" s="579"/>
      <c r="DC164" s="579"/>
      <c r="DD164" s="579"/>
      <c r="DE164" s="579"/>
      <c r="DF164" s="579"/>
      <c r="DG164" s="579"/>
      <c r="DH164" s="579"/>
      <c r="DI164" s="579"/>
      <c r="DJ164" s="579"/>
      <c r="DK164" s="579"/>
      <c r="DL164" s="579"/>
      <c r="DM164" s="579"/>
      <c r="DN164" s="579"/>
      <c r="DO164" s="579"/>
      <c r="DP164" s="579"/>
      <c r="DQ164" s="579"/>
      <c r="DR164" s="579"/>
      <c r="DS164" s="579"/>
      <c r="DT164" s="579"/>
      <c r="DU164" s="579"/>
    </row>
    <row r="165" spans="1:125" s="580" customFormat="1" ht="25.5" customHeight="1">
      <c r="A165" s="628"/>
      <c r="B165" s="628"/>
      <c r="C165" s="628"/>
      <c r="D165" s="628"/>
      <c r="E165" s="628"/>
      <c r="F165" s="628"/>
      <c r="G165" s="628"/>
      <c r="H165" s="628"/>
      <c r="I165" s="628"/>
      <c r="J165" s="628"/>
      <c r="K165" s="628"/>
      <c r="L165" s="628"/>
      <c r="M165" s="628"/>
      <c r="N165" s="628"/>
      <c r="O165" s="628"/>
      <c r="P165" s="628"/>
      <c r="Q165" s="628"/>
      <c r="R165" s="628"/>
      <c r="S165" s="628"/>
      <c r="T165" s="628"/>
      <c r="U165" s="628"/>
      <c r="V165" s="628"/>
      <c r="W165" s="628"/>
      <c r="X165" s="628"/>
      <c r="Y165" s="628"/>
      <c r="Z165" s="628"/>
      <c r="AA165" s="628"/>
      <c r="AB165" s="628"/>
      <c r="AC165" s="628"/>
      <c r="AD165" s="628"/>
      <c r="AE165" s="628"/>
      <c r="AF165" s="628"/>
      <c r="AG165" s="628"/>
      <c r="AH165" s="628"/>
      <c r="AI165" s="579"/>
      <c r="AJ165" s="579"/>
      <c r="AK165" s="579"/>
      <c r="AL165" s="579"/>
      <c r="AM165" s="579"/>
      <c r="AN165" s="579"/>
      <c r="AO165" s="579"/>
      <c r="AP165" s="579"/>
      <c r="AQ165" s="579"/>
      <c r="AR165" s="579"/>
      <c r="AS165" s="579"/>
      <c r="AT165" s="579"/>
      <c r="AU165" s="579"/>
      <c r="AV165" s="579"/>
      <c r="AW165" s="579"/>
      <c r="AX165" s="579"/>
      <c r="AY165" s="579"/>
      <c r="AZ165" s="579"/>
      <c r="BA165" s="579"/>
      <c r="BB165" s="579"/>
      <c r="BC165" s="579"/>
      <c r="BD165" s="579"/>
      <c r="BE165" s="579"/>
      <c r="BF165" s="579"/>
      <c r="BG165" s="579"/>
      <c r="BH165" s="579"/>
      <c r="BI165" s="579"/>
      <c r="BJ165" s="579"/>
      <c r="BK165" s="579"/>
      <c r="BL165" s="579"/>
      <c r="BM165" s="579"/>
      <c r="BN165" s="579"/>
      <c r="BO165" s="579"/>
      <c r="BP165" s="579"/>
      <c r="BQ165" s="579"/>
      <c r="BR165" s="579"/>
      <c r="BS165" s="579"/>
      <c r="BT165" s="579"/>
      <c r="BU165" s="579"/>
      <c r="BV165" s="579"/>
      <c r="BW165" s="579"/>
      <c r="BX165" s="579"/>
      <c r="BY165" s="579"/>
      <c r="BZ165" s="579"/>
      <c r="CA165" s="579"/>
      <c r="CB165" s="579"/>
      <c r="CC165" s="579"/>
      <c r="CD165" s="579"/>
      <c r="CE165" s="579"/>
      <c r="CF165" s="579"/>
      <c r="CG165" s="579"/>
      <c r="CH165" s="579"/>
      <c r="CI165" s="579"/>
      <c r="CJ165" s="579"/>
      <c r="CK165" s="579"/>
      <c r="CL165" s="579"/>
      <c r="CM165" s="579"/>
      <c r="CN165" s="579"/>
      <c r="CO165" s="579"/>
      <c r="CP165" s="579"/>
      <c r="CQ165" s="579"/>
      <c r="CR165" s="579"/>
      <c r="CS165" s="579"/>
      <c r="CT165" s="579"/>
      <c r="CU165" s="579"/>
      <c r="CV165" s="579"/>
      <c r="CW165" s="579"/>
      <c r="CX165" s="579"/>
      <c r="CY165" s="579"/>
      <c r="CZ165" s="579"/>
      <c r="DA165" s="579"/>
      <c r="DB165" s="579"/>
      <c r="DC165" s="579"/>
      <c r="DD165" s="579"/>
      <c r="DE165" s="579"/>
      <c r="DF165" s="579"/>
      <c r="DG165" s="579"/>
      <c r="DH165" s="579"/>
      <c r="DI165" s="579"/>
      <c r="DJ165" s="579"/>
      <c r="DK165" s="579"/>
      <c r="DL165" s="579"/>
      <c r="DM165" s="579"/>
      <c r="DN165" s="579"/>
      <c r="DO165" s="579"/>
      <c r="DP165" s="579"/>
      <c r="DQ165" s="579"/>
      <c r="DR165" s="579"/>
      <c r="DS165" s="579"/>
      <c r="DT165" s="579"/>
      <c r="DU165" s="579"/>
    </row>
    <row r="166" spans="1:125" s="580" customFormat="1" ht="25.5" customHeight="1">
      <c r="A166" s="628"/>
      <c r="B166" s="628"/>
      <c r="C166" s="628"/>
      <c r="D166" s="628"/>
      <c r="E166" s="628"/>
      <c r="F166" s="628"/>
      <c r="G166" s="628"/>
      <c r="H166" s="628"/>
      <c r="I166" s="628"/>
      <c r="J166" s="628"/>
      <c r="K166" s="628"/>
      <c r="L166" s="628"/>
      <c r="M166" s="628"/>
      <c r="N166" s="628"/>
      <c r="O166" s="628"/>
      <c r="P166" s="628"/>
      <c r="Q166" s="628"/>
      <c r="R166" s="628"/>
      <c r="S166" s="628"/>
      <c r="T166" s="628"/>
      <c r="U166" s="628"/>
      <c r="V166" s="628"/>
      <c r="W166" s="628"/>
      <c r="X166" s="628"/>
      <c r="Y166" s="628"/>
      <c r="Z166" s="628"/>
      <c r="AA166" s="628"/>
      <c r="AB166" s="628"/>
      <c r="AC166" s="628"/>
      <c r="AD166" s="628"/>
      <c r="AE166" s="628"/>
      <c r="AF166" s="628"/>
      <c r="AG166" s="628"/>
      <c r="AH166" s="628"/>
      <c r="AI166" s="579"/>
      <c r="AJ166" s="579"/>
      <c r="AK166" s="579"/>
      <c r="AL166" s="579"/>
      <c r="AM166" s="579"/>
      <c r="AN166" s="579"/>
      <c r="AO166" s="579"/>
      <c r="AP166" s="579"/>
      <c r="AQ166" s="579"/>
      <c r="AR166" s="579"/>
      <c r="AS166" s="579"/>
      <c r="AT166" s="579"/>
      <c r="AU166" s="579"/>
      <c r="AV166" s="579"/>
      <c r="AW166" s="579"/>
      <c r="AX166" s="579"/>
      <c r="AY166" s="579"/>
      <c r="AZ166" s="579"/>
      <c r="BA166" s="579"/>
      <c r="BB166" s="579"/>
      <c r="BC166" s="579"/>
      <c r="BD166" s="579"/>
      <c r="BE166" s="579"/>
      <c r="BF166" s="579"/>
      <c r="BG166" s="579"/>
      <c r="BH166" s="579"/>
      <c r="BI166" s="579"/>
      <c r="BJ166" s="579"/>
      <c r="BK166" s="579"/>
      <c r="BL166" s="579"/>
      <c r="BM166" s="579"/>
      <c r="BN166" s="579"/>
      <c r="BO166" s="579"/>
      <c r="BP166" s="579"/>
      <c r="BQ166" s="579"/>
      <c r="BR166" s="579"/>
      <c r="BS166" s="579"/>
      <c r="BT166" s="579"/>
      <c r="BU166" s="579"/>
      <c r="BV166" s="579"/>
      <c r="BW166" s="579"/>
      <c r="BX166" s="579"/>
      <c r="BY166" s="579"/>
      <c r="BZ166" s="579"/>
      <c r="CA166" s="579"/>
      <c r="CB166" s="579"/>
      <c r="CC166" s="579"/>
      <c r="CD166" s="579"/>
      <c r="CE166" s="579"/>
      <c r="CF166" s="579"/>
      <c r="CG166" s="579"/>
      <c r="CH166" s="579"/>
      <c r="CI166" s="579"/>
      <c r="CJ166" s="579"/>
      <c r="CK166" s="579"/>
      <c r="CL166" s="579"/>
      <c r="CM166" s="579"/>
      <c r="CN166" s="579"/>
      <c r="CO166" s="579"/>
      <c r="CP166" s="579"/>
      <c r="CQ166" s="579"/>
      <c r="CR166" s="579"/>
      <c r="CS166" s="579"/>
      <c r="CT166" s="579"/>
      <c r="CU166" s="579"/>
      <c r="CV166" s="579"/>
      <c r="CW166" s="579"/>
      <c r="CX166" s="579"/>
      <c r="CY166" s="579"/>
      <c r="CZ166" s="579"/>
      <c r="DA166" s="579"/>
      <c r="DB166" s="579"/>
      <c r="DC166" s="579"/>
      <c r="DD166" s="579"/>
      <c r="DE166" s="579"/>
      <c r="DF166" s="579"/>
      <c r="DG166" s="579"/>
      <c r="DH166" s="579"/>
      <c r="DI166" s="579"/>
      <c r="DJ166" s="579"/>
      <c r="DK166" s="579"/>
      <c r="DL166" s="579"/>
      <c r="DM166" s="579"/>
      <c r="DN166" s="579"/>
      <c r="DO166" s="579"/>
      <c r="DP166" s="579"/>
      <c r="DQ166" s="579"/>
      <c r="DR166" s="579"/>
      <c r="DS166" s="579"/>
      <c r="DT166" s="579"/>
      <c r="DU166" s="579"/>
    </row>
    <row r="167" spans="1:125" s="580" customFormat="1" ht="25.5" customHeight="1">
      <c r="A167" s="628"/>
      <c r="B167" s="628"/>
      <c r="C167" s="628"/>
      <c r="D167" s="628"/>
      <c r="E167" s="628"/>
      <c r="F167" s="628"/>
      <c r="G167" s="628"/>
      <c r="H167" s="628"/>
      <c r="I167" s="628"/>
      <c r="J167" s="628"/>
      <c r="K167" s="628"/>
      <c r="L167" s="628"/>
      <c r="M167" s="628"/>
      <c r="N167" s="628"/>
      <c r="O167" s="628"/>
      <c r="P167" s="628"/>
      <c r="Q167" s="628"/>
      <c r="R167" s="628"/>
      <c r="S167" s="628"/>
      <c r="T167" s="628"/>
      <c r="U167" s="628"/>
      <c r="V167" s="628"/>
      <c r="W167" s="628"/>
      <c r="X167" s="628"/>
      <c r="Y167" s="628"/>
      <c r="Z167" s="628"/>
      <c r="AA167" s="628"/>
      <c r="AB167" s="628"/>
      <c r="AC167" s="628"/>
      <c r="AD167" s="628"/>
      <c r="AE167" s="628"/>
      <c r="AF167" s="628"/>
      <c r="AG167" s="628"/>
      <c r="AH167" s="628"/>
      <c r="AI167" s="579"/>
      <c r="AJ167" s="579"/>
      <c r="AK167" s="579"/>
      <c r="AL167" s="579"/>
      <c r="AM167" s="579"/>
      <c r="AN167" s="579"/>
      <c r="AO167" s="579"/>
      <c r="AP167" s="579"/>
      <c r="AQ167" s="579"/>
      <c r="AR167" s="579"/>
      <c r="AS167" s="579"/>
      <c r="AT167" s="579"/>
      <c r="AU167" s="579"/>
      <c r="AV167" s="579"/>
      <c r="AW167" s="579"/>
      <c r="AX167" s="579"/>
      <c r="AY167" s="579"/>
      <c r="AZ167" s="579"/>
      <c r="BA167" s="579"/>
      <c r="BB167" s="579"/>
      <c r="BC167" s="579"/>
      <c r="BD167" s="579"/>
      <c r="BE167" s="579"/>
      <c r="BF167" s="579"/>
      <c r="BG167" s="579"/>
      <c r="BH167" s="579"/>
      <c r="BI167" s="579"/>
      <c r="BJ167" s="579"/>
      <c r="BK167" s="579"/>
      <c r="BL167" s="579"/>
      <c r="BM167" s="579"/>
      <c r="BN167" s="579"/>
      <c r="BO167" s="579"/>
      <c r="BP167" s="579"/>
      <c r="BQ167" s="579"/>
      <c r="BR167" s="579"/>
      <c r="BS167" s="579"/>
      <c r="BT167" s="579"/>
      <c r="BU167" s="579"/>
      <c r="BV167" s="579"/>
      <c r="BW167" s="579"/>
      <c r="BX167" s="579"/>
      <c r="BY167" s="579"/>
      <c r="BZ167" s="579"/>
      <c r="CA167" s="579"/>
      <c r="CB167" s="579"/>
      <c r="CC167" s="579"/>
      <c r="CD167" s="579"/>
      <c r="CE167" s="579"/>
      <c r="CF167" s="579"/>
      <c r="CG167" s="579"/>
      <c r="CH167" s="579"/>
      <c r="CI167" s="579"/>
      <c r="CJ167" s="579"/>
      <c r="CK167" s="579"/>
      <c r="CL167" s="579"/>
      <c r="CM167" s="579"/>
      <c r="CN167" s="579"/>
      <c r="CO167" s="579"/>
      <c r="CP167" s="579"/>
      <c r="CQ167" s="579"/>
      <c r="CR167" s="579"/>
      <c r="CS167" s="579"/>
      <c r="CT167" s="579"/>
      <c r="CU167" s="579"/>
      <c r="CV167" s="579"/>
      <c r="CW167" s="579"/>
      <c r="CX167" s="579"/>
      <c r="CY167" s="579"/>
      <c r="CZ167" s="579"/>
      <c r="DA167" s="579"/>
      <c r="DB167" s="579"/>
      <c r="DC167" s="579"/>
      <c r="DD167" s="579"/>
      <c r="DE167" s="579"/>
      <c r="DF167" s="579"/>
      <c r="DG167" s="579"/>
      <c r="DH167" s="579"/>
      <c r="DI167" s="579"/>
      <c r="DJ167" s="579"/>
      <c r="DK167" s="579"/>
      <c r="DL167" s="579"/>
      <c r="DM167" s="579"/>
      <c r="DN167" s="579"/>
      <c r="DO167" s="579"/>
      <c r="DP167" s="579"/>
      <c r="DQ167" s="579"/>
      <c r="DR167" s="579"/>
      <c r="DS167" s="579"/>
      <c r="DT167" s="579"/>
      <c r="DU167" s="579"/>
    </row>
    <row r="168" spans="1:125" s="580" customFormat="1" ht="25.5" customHeight="1">
      <c r="A168" s="628"/>
      <c r="B168" s="628"/>
      <c r="C168" s="628"/>
      <c r="D168" s="628"/>
      <c r="E168" s="628"/>
      <c r="F168" s="628"/>
      <c r="G168" s="628"/>
      <c r="H168" s="628"/>
      <c r="I168" s="628"/>
      <c r="J168" s="628"/>
      <c r="K168" s="628"/>
      <c r="L168" s="628"/>
      <c r="M168" s="628"/>
      <c r="N168" s="628"/>
      <c r="O168" s="628"/>
      <c r="P168" s="628"/>
      <c r="Q168" s="628"/>
      <c r="R168" s="628"/>
      <c r="S168" s="628"/>
      <c r="T168" s="628"/>
      <c r="U168" s="628"/>
      <c r="V168" s="628"/>
      <c r="W168" s="628"/>
      <c r="X168" s="628"/>
      <c r="Y168" s="628"/>
      <c r="Z168" s="628"/>
      <c r="AA168" s="628"/>
      <c r="AB168" s="628"/>
      <c r="AC168" s="628"/>
      <c r="AD168" s="628"/>
      <c r="AE168" s="628"/>
      <c r="AF168" s="628"/>
      <c r="AG168" s="628"/>
      <c r="AH168" s="628"/>
      <c r="AI168" s="579"/>
      <c r="AJ168" s="579"/>
      <c r="AK168" s="579"/>
      <c r="AL168" s="579"/>
      <c r="AM168" s="579"/>
      <c r="AN168" s="579"/>
      <c r="AO168" s="579"/>
      <c r="AP168" s="579"/>
      <c r="AQ168" s="579"/>
      <c r="AR168" s="579"/>
      <c r="AS168" s="579"/>
      <c r="AT168" s="579"/>
      <c r="AU168" s="579"/>
      <c r="AV168" s="579"/>
      <c r="AW168" s="579"/>
      <c r="AX168" s="579"/>
      <c r="AY168" s="579"/>
      <c r="AZ168" s="579"/>
      <c r="BA168" s="579"/>
      <c r="BB168" s="579"/>
      <c r="BC168" s="579"/>
      <c r="BD168" s="579"/>
      <c r="BE168" s="579"/>
      <c r="BF168" s="579"/>
      <c r="BG168" s="579"/>
      <c r="BH168" s="579"/>
      <c r="BI168" s="579"/>
      <c r="BJ168" s="579"/>
      <c r="BK168" s="579"/>
      <c r="BL168" s="579"/>
      <c r="BM168" s="579"/>
      <c r="BN168" s="579"/>
      <c r="BO168" s="579"/>
      <c r="BP168" s="579"/>
      <c r="BQ168" s="579"/>
      <c r="BR168" s="579"/>
      <c r="BS168" s="579"/>
      <c r="BT168" s="579"/>
      <c r="BU168" s="579"/>
      <c r="BV168" s="579"/>
      <c r="BW168" s="579"/>
      <c r="BX168" s="579"/>
      <c r="BY168" s="579"/>
      <c r="BZ168" s="579"/>
      <c r="CA168" s="579"/>
      <c r="CB168" s="579"/>
      <c r="CC168" s="579"/>
      <c r="CD168" s="579"/>
      <c r="CE168" s="579"/>
      <c r="CF168" s="579"/>
      <c r="CG168" s="579"/>
      <c r="CH168" s="579"/>
      <c r="CI168" s="579"/>
      <c r="CJ168" s="579"/>
      <c r="CK168" s="579"/>
      <c r="CL168" s="579"/>
      <c r="CM168" s="579"/>
      <c r="CN168" s="579"/>
      <c r="CO168" s="579"/>
      <c r="CP168" s="579"/>
      <c r="CQ168" s="579"/>
      <c r="CR168" s="579"/>
      <c r="CS168" s="579"/>
      <c r="CT168" s="579"/>
      <c r="CU168" s="579"/>
      <c r="CV168" s="579"/>
      <c r="CW168" s="579"/>
      <c r="CX168" s="579"/>
      <c r="CY168" s="579"/>
      <c r="CZ168" s="579"/>
      <c r="DA168" s="579"/>
      <c r="DB168" s="579"/>
      <c r="DC168" s="579"/>
      <c r="DD168" s="579"/>
      <c r="DE168" s="579"/>
      <c r="DF168" s="579"/>
      <c r="DG168" s="579"/>
      <c r="DH168" s="579"/>
      <c r="DI168" s="579"/>
      <c r="DJ168" s="579"/>
      <c r="DK168" s="579"/>
      <c r="DL168" s="579"/>
      <c r="DM168" s="579"/>
      <c r="DN168" s="579"/>
      <c r="DO168" s="579"/>
      <c r="DP168" s="579"/>
      <c r="DQ168" s="579"/>
      <c r="DR168" s="579"/>
      <c r="DS168" s="579"/>
      <c r="DT168" s="579"/>
      <c r="DU168" s="579"/>
    </row>
    <row r="169" spans="1:125" s="580" customFormat="1" ht="25.5" customHeight="1">
      <c r="A169" s="628"/>
      <c r="B169" s="628"/>
      <c r="C169" s="628"/>
      <c r="D169" s="628"/>
      <c r="E169" s="628"/>
      <c r="F169" s="628"/>
      <c r="G169" s="628"/>
      <c r="H169" s="628"/>
      <c r="I169" s="628"/>
      <c r="J169" s="628"/>
      <c r="K169" s="628"/>
      <c r="L169" s="628"/>
      <c r="M169" s="628"/>
      <c r="N169" s="628"/>
      <c r="O169" s="628"/>
      <c r="P169" s="628"/>
      <c r="Q169" s="628"/>
      <c r="R169" s="628"/>
      <c r="S169" s="628"/>
      <c r="T169" s="628"/>
      <c r="U169" s="628"/>
      <c r="V169" s="628"/>
      <c r="W169" s="628"/>
      <c r="X169" s="628"/>
      <c r="Y169" s="628"/>
      <c r="Z169" s="628"/>
      <c r="AA169" s="628"/>
      <c r="AB169" s="628"/>
      <c r="AC169" s="628"/>
      <c r="AD169" s="628"/>
      <c r="AE169" s="628"/>
      <c r="AF169" s="628"/>
      <c r="AG169" s="628"/>
      <c r="AH169" s="628"/>
      <c r="AI169" s="579"/>
      <c r="AJ169" s="579"/>
      <c r="AK169" s="579"/>
      <c r="AL169" s="579"/>
      <c r="AM169" s="579"/>
      <c r="AN169" s="579"/>
      <c r="AO169" s="579"/>
      <c r="AP169" s="579"/>
      <c r="AQ169" s="579"/>
      <c r="AR169" s="579"/>
      <c r="AS169" s="579"/>
      <c r="AT169" s="579"/>
      <c r="AU169" s="579"/>
      <c r="AV169" s="579"/>
      <c r="AW169" s="579"/>
      <c r="AX169" s="579"/>
      <c r="AY169" s="579"/>
      <c r="AZ169" s="579"/>
      <c r="BA169" s="579"/>
      <c r="BB169" s="579"/>
      <c r="BC169" s="579"/>
      <c r="BD169" s="579"/>
      <c r="BE169" s="579"/>
      <c r="BF169" s="579"/>
      <c r="BG169" s="579"/>
      <c r="BH169" s="579"/>
      <c r="BI169" s="579"/>
      <c r="BJ169" s="579"/>
      <c r="BK169" s="579"/>
      <c r="BL169" s="579"/>
      <c r="BM169" s="579"/>
      <c r="BN169" s="579"/>
      <c r="BO169" s="579"/>
      <c r="BP169" s="579"/>
      <c r="BQ169" s="579"/>
      <c r="BR169" s="579"/>
      <c r="BS169" s="579"/>
      <c r="BT169" s="579"/>
      <c r="BU169" s="579"/>
      <c r="BV169" s="579"/>
      <c r="BW169" s="579"/>
      <c r="BX169" s="579"/>
      <c r="BY169" s="579"/>
      <c r="BZ169" s="579"/>
      <c r="CA169" s="579"/>
      <c r="CB169" s="579"/>
      <c r="CC169" s="579"/>
      <c r="CD169" s="579"/>
      <c r="CE169" s="579"/>
      <c r="CF169" s="579"/>
      <c r="CG169" s="579"/>
      <c r="CH169" s="579"/>
      <c r="CI169" s="579"/>
      <c r="CJ169" s="579"/>
      <c r="CK169" s="579"/>
      <c r="CL169" s="579"/>
      <c r="CM169" s="579"/>
      <c r="CN169" s="579"/>
      <c r="CO169" s="579"/>
      <c r="CP169" s="579"/>
      <c r="CQ169" s="579"/>
      <c r="CR169" s="579"/>
      <c r="CS169" s="579"/>
      <c r="CT169" s="579"/>
      <c r="CU169" s="579"/>
      <c r="CV169" s="579"/>
      <c r="CW169" s="579"/>
      <c r="CX169" s="579"/>
      <c r="CY169" s="579"/>
      <c r="CZ169" s="579"/>
      <c r="DA169" s="579"/>
      <c r="DB169" s="579"/>
      <c r="DC169" s="579"/>
      <c r="DD169" s="579"/>
      <c r="DE169" s="579"/>
      <c r="DF169" s="579"/>
      <c r="DG169" s="579"/>
      <c r="DH169" s="579"/>
      <c r="DI169" s="579"/>
      <c r="DJ169" s="579"/>
      <c r="DK169" s="579"/>
      <c r="DL169" s="579"/>
      <c r="DM169" s="579"/>
      <c r="DN169" s="579"/>
      <c r="DO169" s="579"/>
      <c r="DP169" s="579"/>
      <c r="DQ169" s="579"/>
      <c r="DR169" s="579"/>
      <c r="DS169" s="579"/>
      <c r="DT169" s="579"/>
      <c r="DU169" s="579"/>
    </row>
    <row r="170" spans="1:125" s="580" customFormat="1" ht="25.5" customHeight="1">
      <c r="A170" s="628"/>
      <c r="B170" s="628"/>
      <c r="C170" s="628"/>
      <c r="D170" s="628"/>
      <c r="E170" s="628"/>
      <c r="F170" s="628"/>
      <c r="G170" s="628"/>
      <c r="H170" s="628"/>
      <c r="I170" s="628"/>
      <c r="J170" s="628"/>
      <c r="K170" s="628"/>
      <c r="L170" s="628"/>
      <c r="M170" s="628"/>
      <c r="N170" s="628"/>
      <c r="O170" s="628"/>
      <c r="P170" s="628"/>
      <c r="Q170" s="628"/>
      <c r="R170" s="628"/>
      <c r="S170" s="628"/>
      <c r="T170" s="628"/>
      <c r="U170" s="628"/>
      <c r="V170" s="628"/>
      <c r="W170" s="628"/>
      <c r="X170" s="628"/>
      <c r="Y170" s="628"/>
      <c r="Z170" s="628"/>
      <c r="AA170" s="628"/>
      <c r="AB170" s="628"/>
      <c r="AC170" s="628"/>
      <c r="AD170" s="628"/>
      <c r="AE170" s="628"/>
      <c r="AF170" s="628"/>
      <c r="AG170" s="628"/>
      <c r="AH170" s="628"/>
      <c r="AI170" s="579"/>
      <c r="AJ170" s="579"/>
      <c r="AK170" s="579"/>
      <c r="AL170" s="579"/>
      <c r="AM170" s="579"/>
      <c r="AN170" s="579"/>
      <c r="AO170" s="579"/>
      <c r="AP170" s="579"/>
      <c r="AQ170" s="579"/>
      <c r="AR170" s="579"/>
      <c r="AS170" s="579"/>
      <c r="AT170" s="579"/>
      <c r="AU170" s="579"/>
      <c r="AV170" s="579"/>
      <c r="AW170" s="579"/>
      <c r="AX170" s="579"/>
      <c r="AY170" s="579"/>
      <c r="AZ170" s="579"/>
      <c r="BA170" s="579"/>
      <c r="BB170" s="579"/>
      <c r="BC170" s="579"/>
      <c r="BD170" s="579"/>
      <c r="BE170" s="579"/>
      <c r="BF170" s="579"/>
      <c r="BG170" s="579"/>
      <c r="BH170" s="579"/>
      <c r="BI170" s="579"/>
      <c r="BJ170" s="579"/>
      <c r="BK170" s="579"/>
      <c r="BL170" s="579"/>
      <c r="BM170" s="579"/>
      <c r="BN170" s="579"/>
      <c r="BO170" s="579"/>
      <c r="BP170" s="579"/>
      <c r="BQ170" s="579"/>
      <c r="BR170" s="579"/>
      <c r="BS170" s="579"/>
      <c r="BT170" s="579"/>
      <c r="BU170" s="579"/>
      <c r="BV170" s="579"/>
      <c r="BW170" s="579"/>
      <c r="BX170" s="579"/>
      <c r="BY170" s="579"/>
      <c r="BZ170" s="579"/>
      <c r="CA170" s="579"/>
      <c r="CB170" s="579"/>
      <c r="CC170" s="579"/>
      <c r="CD170" s="579"/>
      <c r="CE170" s="579"/>
      <c r="CF170" s="579"/>
      <c r="CG170" s="579"/>
      <c r="CH170" s="579"/>
      <c r="CI170" s="579"/>
      <c r="CJ170" s="579"/>
      <c r="CK170" s="579"/>
      <c r="CL170" s="579"/>
      <c r="CM170" s="579"/>
      <c r="CN170" s="579"/>
      <c r="CO170" s="579"/>
      <c r="CP170" s="579"/>
      <c r="CQ170" s="579"/>
      <c r="CR170" s="579"/>
      <c r="CS170" s="579"/>
      <c r="CT170" s="579"/>
      <c r="CU170" s="579"/>
      <c r="CV170" s="579"/>
      <c r="CW170" s="579"/>
      <c r="CX170" s="579"/>
      <c r="CY170" s="579"/>
      <c r="CZ170" s="579"/>
      <c r="DA170" s="579"/>
      <c r="DB170" s="579"/>
      <c r="DC170" s="579"/>
      <c r="DD170" s="579"/>
      <c r="DE170" s="579"/>
      <c r="DF170" s="579"/>
      <c r="DG170" s="579"/>
      <c r="DH170" s="579"/>
      <c r="DI170" s="579"/>
      <c r="DJ170" s="579"/>
      <c r="DK170" s="579"/>
      <c r="DL170" s="579"/>
      <c r="DM170" s="579"/>
      <c r="DN170" s="579"/>
      <c r="DO170" s="579"/>
      <c r="DP170" s="579"/>
      <c r="DQ170" s="579"/>
      <c r="DR170" s="579"/>
      <c r="DS170" s="579"/>
      <c r="DT170" s="579"/>
      <c r="DU170" s="579"/>
    </row>
    <row r="171" spans="1:125" s="580" customFormat="1" ht="25.5" customHeight="1">
      <c r="A171" s="628"/>
      <c r="B171" s="628"/>
      <c r="C171" s="628"/>
      <c r="D171" s="628"/>
      <c r="E171" s="628"/>
      <c r="F171" s="628"/>
      <c r="G171" s="628"/>
      <c r="H171" s="628"/>
      <c r="I171" s="628"/>
      <c r="J171" s="628"/>
      <c r="K171" s="628"/>
      <c r="L171" s="628"/>
      <c r="M171" s="628"/>
      <c r="N171" s="628"/>
      <c r="O171" s="628"/>
      <c r="P171" s="628"/>
      <c r="Q171" s="628"/>
      <c r="R171" s="628"/>
      <c r="S171" s="628"/>
      <c r="T171" s="628"/>
      <c r="U171" s="628"/>
      <c r="V171" s="628"/>
      <c r="W171" s="628"/>
      <c r="X171" s="628"/>
      <c r="Y171" s="628"/>
      <c r="Z171" s="628"/>
      <c r="AA171" s="628"/>
      <c r="AB171" s="628"/>
      <c r="AC171" s="628"/>
      <c r="AD171" s="628"/>
      <c r="AE171" s="628"/>
      <c r="AF171" s="628"/>
      <c r="AG171" s="628"/>
      <c r="AH171" s="628"/>
      <c r="AI171" s="579"/>
      <c r="AJ171" s="579"/>
      <c r="AK171" s="579"/>
      <c r="AL171" s="579"/>
      <c r="AM171" s="579"/>
      <c r="AN171" s="579"/>
      <c r="AO171" s="579"/>
      <c r="AP171" s="579"/>
      <c r="AQ171" s="579"/>
      <c r="AR171" s="579"/>
      <c r="AS171" s="579"/>
      <c r="AT171" s="579"/>
      <c r="AU171" s="579"/>
      <c r="AV171" s="579"/>
      <c r="AW171" s="579"/>
      <c r="AX171" s="579"/>
      <c r="AY171" s="579"/>
      <c r="AZ171" s="579"/>
      <c r="BA171" s="579"/>
      <c r="BB171" s="579"/>
      <c r="BC171" s="579"/>
      <c r="BD171" s="579"/>
      <c r="BE171" s="579"/>
      <c r="BF171" s="579"/>
      <c r="BG171" s="579"/>
      <c r="BH171" s="579"/>
      <c r="BI171" s="579"/>
      <c r="BJ171" s="579"/>
      <c r="BK171" s="579"/>
      <c r="BL171" s="579"/>
      <c r="BM171" s="579"/>
      <c r="BN171" s="579"/>
      <c r="BO171" s="579"/>
      <c r="BP171" s="579"/>
      <c r="BQ171" s="579"/>
      <c r="BR171" s="579"/>
      <c r="BS171" s="579"/>
      <c r="BT171" s="579"/>
      <c r="BU171" s="579"/>
      <c r="BV171" s="579"/>
      <c r="BW171" s="579"/>
      <c r="BX171" s="579"/>
      <c r="BY171" s="579"/>
      <c r="BZ171" s="579"/>
      <c r="CA171" s="579"/>
      <c r="CB171" s="579"/>
      <c r="CC171" s="579"/>
      <c r="CD171" s="579"/>
      <c r="CE171" s="579"/>
      <c r="CF171" s="579"/>
      <c r="CG171" s="579"/>
      <c r="CH171" s="579"/>
      <c r="CI171" s="579"/>
      <c r="CJ171" s="579"/>
      <c r="CK171" s="579"/>
      <c r="CL171" s="579"/>
      <c r="CM171" s="579"/>
      <c r="CN171" s="579"/>
      <c r="CO171" s="579"/>
      <c r="CP171" s="579"/>
      <c r="CQ171" s="579"/>
      <c r="CR171" s="579"/>
      <c r="CS171" s="579"/>
      <c r="CT171" s="579"/>
      <c r="CU171" s="579"/>
      <c r="CV171" s="579"/>
      <c r="CW171" s="579"/>
      <c r="CX171" s="579"/>
      <c r="CY171" s="579"/>
      <c r="CZ171" s="579"/>
      <c r="DA171" s="579"/>
      <c r="DB171" s="579"/>
      <c r="DC171" s="579"/>
      <c r="DD171" s="579"/>
      <c r="DE171" s="579"/>
      <c r="DF171" s="579"/>
      <c r="DG171" s="579"/>
      <c r="DH171" s="579"/>
      <c r="DI171" s="579"/>
      <c r="DJ171" s="579"/>
      <c r="DK171" s="579"/>
      <c r="DL171" s="579"/>
      <c r="DM171" s="579"/>
      <c r="DN171" s="579"/>
      <c r="DO171" s="579"/>
      <c r="DP171" s="579"/>
      <c r="DQ171" s="579"/>
      <c r="DR171" s="579"/>
      <c r="DS171" s="579"/>
      <c r="DT171" s="579"/>
      <c r="DU171" s="579"/>
    </row>
    <row r="172" spans="1:125" s="580" customFormat="1" ht="25.5" customHeight="1">
      <c r="A172" s="628"/>
      <c r="B172" s="628"/>
      <c r="C172" s="628"/>
      <c r="D172" s="628"/>
      <c r="E172" s="628"/>
      <c r="F172" s="628"/>
      <c r="G172" s="628"/>
      <c r="H172" s="628"/>
      <c r="I172" s="628"/>
      <c r="J172" s="628"/>
      <c r="K172" s="628"/>
      <c r="L172" s="628"/>
      <c r="M172" s="628"/>
      <c r="N172" s="628"/>
      <c r="O172" s="628"/>
      <c r="P172" s="628"/>
      <c r="Q172" s="628"/>
      <c r="R172" s="628"/>
      <c r="S172" s="628"/>
      <c r="T172" s="628"/>
      <c r="U172" s="628"/>
      <c r="V172" s="628"/>
      <c r="W172" s="628"/>
      <c r="X172" s="628"/>
      <c r="Y172" s="628"/>
      <c r="Z172" s="628"/>
      <c r="AA172" s="628"/>
      <c r="AB172" s="628"/>
      <c r="AC172" s="628"/>
      <c r="AD172" s="628"/>
      <c r="AE172" s="628"/>
      <c r="AF172" s="628"/>
      <c r="AG172" s="628"/>
      <c r="AH172" s="628"/>
      <c r="AI172" s="579"/>
      <c r="AJ172" s="579"/>
      <c r="AK172" s="579"/>
      <c r="AL172" s="579"/>
      <c r="AM172" s="579"/>
      <c r="AN172" s="579"/>
      <c r="AO172" s="579"/>
      <c r="AP172" s="579"/>
      <c r="AQ172" s="579"/>
      <c r="AR172" s="579"/>
      <c r="AS172" s="579"/>
      <c r="AT172" s="579"/>
      <c r="AU172" s="579"/>
      <c r="AV172" s="579"/>
      <c r="AW172" s="579"/>
      <c r="AX172" s="579"/>
      <c r="AY172" s="579"/>
      <c r="AZ172" s="579"/>
      <c r="BA172" s="579"/>
      <c r="BB172" s="579"/>
      <c r="BC172" s="579"/>
      <c r="BD172" s="579"/>
      <c r="BE172" s="579"/>
      <c r="BF172" s="579"/>
      <c r="BG172" s="579"/>
      <c r="BH172" s="579"/>
      <c r="BI172" s="579"/>
      <c r="BJ172" s="579"/>
      <c r="BK172" s="579"/>
      <c r="BL172" s="579"/>
      <c r="BM172" s="579"/>
      <c r="BN172" s="579"/>
      <c r="BO172" s="579"/>
      <c r="BP172" s="579"/>
      <c r="BQ172" s="579"/>
      <c r="BR172" s="579"/>
      <c r="BS172" s="579"/>
      <c r="BT172" s="579"/>
      <c r="BU172" s="579"/>
      <c r="BV172" s="579"/>
      <c r="BW172" s="579"/>
      <c r="BX172" s="579"/>
      <c r="BY172" s="579"/>
      <c r="BZ172" s="579"/>
      <c r="CA172" s="579"/>
      <c r="CB172" s="579"/>
      <c r="CC172" s="579"/>
      <c r="CD172" s="579"/>
      <c r="CE172" s="579"/>
      <c r="CF172" s="579"/>
      <c r="CG172" s="579"/>
      <c r="CH172" s="579"/>
      <c r="CI172" s="579"/>
      <c r="CJ172" s="579"/>
      <c r="CK172" s="579"/>
      <c r="CL172" s="579"/>
      <c r="CM172" s="579"/>
      <c r="CN172" s="579"/>
      <c r="CO172" s="579"/>
      <c r="CP172" s="579"/>
      <c r="CQ172" s="579"/>
      <c r="CR172" s="579"/>
      <c r="CS172" s="579"/>
      <c r="CT172" s="579"/>
      <c r="CU172" s="579"/>
      <c r="CV172" s="579"/>
      <c r="CW172" s="579"/>
      <c r="CX172" s="579"/>
      <c r="CY172" s="579"/>
      <c r="CZ172" s="579"/>
      <c r="DA172" s="579"/>
      <c r="DB172" s="579"/>
      <c r="DC172" s="579"/>
      <c r="DD172" s="579"/>
      <c r="DE172" s="579"/>
      <c r="DF172" s="579"/>
      <c r="DG172" s="579"/>
      <c r="DH172" s="579"/>
      <c r="DI172" s="579"/>
      <c r="DJ172" s="579"/>
      <c r="DK172" s="579"/>
      <c r="DL172" s="579"/>
      <c r="DM172" s="579"/>
      <c r="DN172" s="579"/>
      <c r="DO172" s="579"/>
      <c r="DP172" s="579"/>
      <c r="DQ172" s="579"/>
      <c r="DR172" s="579"/>
      <c r="DS172" s="579"/>
      <c r="DT172" s="579"/>
      <c r="DU172" s="579"/>
    </row>
    <row r="173" spans="1:125" s="580" customFormat="1" ht="25.5" customHeight="1">
      <c r="A173" s="628"/>
      <c r="B173" s="628"/>
      <c r="C173" s="628"/>
      <c r="D173" s="628"/>
      <c r="E173" s="628"/>
      <c r="F173" s="628"/>
      <c r="G173" s="628"/>
      <c r="H173" s="628"/>
      <c r="I173" s="628"/>
      <c r="J173" s="628"/>
      <c r="K173" s="628"/>
      <c r="L173" s="628"/>
      <c r="M173" s="628"/>
      <c r="N173" s="628"/>
      <c r="O173" s="628"/>
      <c r="P173" s="628"/>
      <c r="Q173" s="628"/>
      <c r="R173" s="628"/>
      <c r="S173" s="628"/>
      <c r="T173" s="628"/>
      <c r="U173" s="628"/>
      <c r="V173" s="628"/>
      <c r="W173" s="628"/>
      <c r="X173" s="628"/>
      <c r="Y173" s="628"/>
      <c r="Z173" s="628"/>
      <c r="AA173" s="628"/>
      <c r="AB173" s="628"/>
      <c r="AC173" s="628"/>
      <c r="AD173" s="628"/>
      <c r="AE173" s="628"/>
      <c r="AF173" s="628"/>
      <c r="AG173" s="628"/>
      <c r="AH173" s="628"/>
      <c r="AI173" s="579"/>
      <c r="AJ173" s="579"/>
      <c r="AK173" s="579"/>
      <c r="AL173" s="579"/>
      <c r="AM173" s="579"/>
      <c r="AN173" s="579"/>
      <c r="AO173" s="579"/>
      <c r="AP173" s="579"/>
      <c r="AQ173" s="579"/>
      <c r="AR173" s="579"/>
      <c r="AS173" s="579"/>
      <c r="AT173" s="579"/>
      <c r="AU173" s="579"/>
      <c r="AV173" s="579"/>
      <c r="AW173" s="579"/>
      <c r="AX173" s="579"/>
      <c r="AY173" s="579"/>
      <c r="AZ173" s="579"/>
      <c r="BA173" s="579"/>
      <c r="BB173" s="579"/>
      <c r="BC173" s="579"/>
      <c r="BD173" s="579"/>
      <c r="BE173" s="579"/>
      <c r="BF173" s="579"/>
      <c r="BG173" s="579"/>
      <c r="BH173" s="579"/>
      <c r="BI173" s="579"/>
      <c r="BJ173" s="579"/>
      <c r="BK173" s="579"/>
      <c r="BL173" s="579"/>
      <c r="BM173" s="579"/>
      <c r="BN173" s="579"/>
      <c r="BO173" s="579"/>
      <c r="BP173" s="579"/>
      <c r="BQ173" s="579"/>
      <c r="BR173" s="579"/>
      <c r="BS173" s="579"/>
      <c r="BT173" s="579"/>
      <c r="BU173" s="579"/>
      <c r="BV173" s="579"/>
      <c r="BW173" s="579"/>
      <c r="BX173" s="579"/>
      <c r="BY173" s="579"/>
      <c r="BZ173" s="579"/>
      <c r="CA173" s="579"/>
      <c r="CB173" s="579"/>
      <c r="CC173" s="579"/>
      <c r="CD173" s="579"/>
      <c r="CE173" s="579"/>
      <c r="CF173" s="579"/>
      <c r="CG173" s="579"/>
      <c r="CH173" s="579"/>
      <c r="CI173" s="579"/>
      <c r="CJ173" s="579"/>
      <c r="CK173" s="579"/>
      <c r="CL173" s="579"/>
      <c r="CM173" s="579"/>
      <c r="CN173" s="579"/>
      <c r="CO173" s="579"/>
      <c r="CP173" s="579"/>
      <c r="CQ173" s="579"/>
      <c r="CR173" s="579"/>
      <c r="CS173" s="579"/>
      <c r="CT173" s="579"/>
      <c r="CU173" s="579"/>
      <c r="CV173" s="579"/>
      <c r="CW173" s="579"/>
      <c r="CX173" s="579"/>
      <c r="CY173" s="579"/>
      <c r="CZ173" s="579"/>
      <c r="DA173" s="579"/>
      <c r="DB173" s="579"/>
      <c r="DC173" s="579"/>
      <c r="DD173" s="579"/>
      <c r="DE173" s="579"/>
      <c r="DF173" s="579"/>
      <c r="DG173" s="579"/>
      <c r="DH173" s="579"/>
      <c r="DI173" s="579"/>
      <c r="DJ173" s="579"/>
      <c r="DK173" s="579"/>
      <c r="DL173" s="579"/>
      <c r="DM173" s="579"/>
      <c r="DN173" s="579"/>
      <c r="DO173" s="579"/>
      <c r="DP173" s="579"/>
      <c r="DQ173" s="579"/>
      <c r="DR173" s="579"/>
      <c r="DS173" s="579"/>
      <c r="DT173" s="579"/>
      <c r="DU173" s="579"/>
    </row>
    <row r="174" spans="1:125" s="580" customFormat="1" ht="25.5" customHeight="1">
      <c r="A174" s="628"/>
      <c r="B174" s="628"/>
      <c r="C174" s="628"/>
      <c r="D174" s="628"/>
      <c r="E174" s="628"/>
      <c r="F174" s="628"/>
      <c r="G174" s="628"/>
      <c r="H174" s="628"/>
      <c r="I174" s="628"/>
      <c r="J174" s="628"/>
      <c r="K174" s="628"/>
      <c r="L174" s="628"/>
      <c r="M174" s="628"/>
      <c r="N174" s="628"/>
      <c r="O174" s="628"/>
      <c r="P174" s="628"/>
      <c r="Q174" s="628"/>
      <c r="R174" s="628"/>
      <c r="S174" s="628"/>
      <c r="T174" s="628"/>
      <c r="U174" s="628"/>
      <c r="V174" s="628"/>
      <c r="W174" s="628"/>
      <c r="X174" s="628"/>
      <c r="Y174" s="628"/>
      <c r="Z174" s="628"/>
      <c r="AA174" s="628"/>
      <c r="AB174" s="628"/>
      <c r="AC174" s="628"/>
      <c r="AD174" s="628"/>
      <c r="AE174" s="628"/>
      <c r="AF174" s="628"/>
      <c r="AG174" s="628"/>
      <c r="AH174" s="628"/>
      <c r="AI174" s="579"/>
      <c r="AJ174" s="579"/>
      <c r="AK174" s="579"/>
      <c r="AL174" s="579"/>
      <c r="AM174" s="579"/>
      <c r="AN174" s="579"/>
      <c r="AO174" s="579"/>
      <c r="AP174" s="579"/>
      <c r="AQ174" s="579"/>
      <c r="AR174" s="579"/>
      <c r="AS174" s="579"/>
      <c r="AT174" s="579"/>
      <c r="AU174" s="579"/>
      <c r="AV174" s="579"/>
      <c r="AW174" s="579"/>
      <c r="AX174" s="579"/>
      <c r="AY174" s="579"/>
      <c r="AZ174" s="579"/>
      <c r="BA174" s="579"/>
      <c r="BB174" s="579"/>
      <c r="BC174" s="579"/>
      <c r="BD174" s="579"/>
      <c r="BE174" s="579"/>
      <c r="BF174" s="579"/>
      <c r="BG174" s="579"/>
      <c r="BH174" s="579"/>
      <c r="BI174" s="579"/>
      <c r="BJ174" s="579"/>
      <c r="BK174" s="579"/>
      <c r="BL174" s="579"/>
      <c r="BM174" s="579"/>
      <c r="BN174" s="579"/>
      <c r="BO174" s="579"/>
      <c r="BP174" s="579"/>
      <c r="BQ174" s="579"/>
      <c r="BR174" s="579"/>
      <c r="BS174" s="579"/>
      <c r="BT174" s="579"/>
      <c r="BU174" s="579"/>
      <c r="BV174" s="579"/>
      <c r="BW174" s="579"/>
      <c r="BX174" s="579"/>
      <c r="BY174" s="579"/>
      <c r="BZ174" s="579"/>
      <c r="CA174" s="579"/>
      <c r="CB174" s="579"/>
      <c r="CC174" s="579"/>
      <c r="CD174" s="579"/>
      <c r="CE174" s="579"/>
      <c r="CF174" s="579"/>
      <c r="CG174" s="579"/>
      <c r="CH174" s="579"/>
      <c r="CI174" s="579"/>
      <c r="CJ174" s="579"/>
      <c r="CK174" s="579"/>
      <c r="CL174" s="579"/>
      <c r="CM174" s="579"/>
      <c r="CN174" s="579"/>
      <c r="CO174" s="579"/>
      <c r="CP174" s="579"/>
      <c r="CQ174" s="579"/>
      <c r="CR174" s="579"/>
      <c r="CS174" s="579"/>
      <c r="CT174" s="579"/>
      <c r="CU174" s="579"/>
      <c r="CV174" s="579"/>
      <c r="CW174" s="579"/>
      <c r="CX174" s="579"/>
      <c r="CY174" s="579"/>
      <c r="CZ174" s="579"/>
      <c r="DA174" s="579"/>
      <c r="DB174" s="579"/>
      <c r="DC174" s="579"/>
      <c r="DD174" s="579"/>
      <c r="DE174" s="579"/>
      <c r="DF174" s="579"/>
      <c r="DG174" s="579"/>
      <c r="DH174" s="579"/>
      <c r="DI174" s="579"/>
      <c r="DJ174" s="579"/>
      <c r="DK174" s="579"/>
      <c r="DL174" s="579"/>
      <c r="DM174" s="579"/>
      <c r="DN174" s="579"/>
      <c r="DO174" s="579"/>
      <c r="DP174" s="579"/>
      <c r="DQ174" s="579"/>
      <c r="DR174" s="579"/>
      <c r="DS174" s="579"/>
      <c r="DT174" s="579"/>
      <c r="DU174" s="579"/>
    </row>
    <row r="175" spans="1:125" s="580" customFormat="1" ht="25.5" customHeight="1">
      <c r="A175" s="628"/>
      <c r="B175" s="628"/>
      <c r="C175" s="628"/>
      <c r="D175" s="628"/>
      <c r="E175" s="628"/>
      <c r="F175" s="628"/>
      <c r="G175" s="628"/>
      <c r="H175" s="628"/>
      <c r="I175" s="628"/>
      <c r="J175" s="628"/>
      <c r="K175" s="628"/>
      <c r="L175" s="628"/>
      <c r="M175" s="628"/>
      <c r="N175" s="628"/>
      <c r="O175" s="628"/>
      <c r="P175" s="628"/>
      <c r="Q175" s="628"/>
      <c r="R175" s="628"/>
      <c r="S175" s="628"/>
      <c r="T175" s="628"/>
      <c r="U175" s="628"/>
      <c r="V175" s="628"/>
      <c r="W175" s="628"/>
      <c r="X175" s="628"/>
      <c r="Y175" s="628"/>
      <c r="Z175" s="628"/>
      <c r="AA175" s="628"/>
      <c r="AB175" s="628"/>
      <c r="AC175" s="628"/>
      <c r="AD175" s="628"/>
      <c r="AE175" s="628"/>
      <c r="AF175" s="628"/>
      <c r="AG175" s="628"/>
      <c r="AH175" s="628"/>
      <c r="AI175" s="579"/>
      <c r="AJ175" s="579"/>
      <c r="AK175" s="579"/>
      <c r="AL175" s="579"/>
      <c r="AM175" s="579"/>
      <c r="AN175" s="579"/>
      <c r="AO175" s="579"/>
      <c r="AP175" s="579"/>
      <c r="AQ175" s="579"/>
      <c r="AR175" s="579"/>
      <c r="AS175" s="579"/>
      <c r="AT175" s="579"/>
      <c r="AU175" s="579"/>
      <c r="AV175" s="579"/>
      <c r="AW175" s="579"/>
      <c r="AX175" s="579"/>
      <c r="AY175" s="579"/>
      <c r="AZ175" s="579"/>
      <c r="BA175" s="579"/>
      <c r="BB175" s="579"/>
      <c r="BC175" s="579"/>
      <c r="BD175" s="579"/>
      <c r="BE175" s="579"/>
      <c r="BF175" s="579"/>
      <c r="BG175" s="579"/>
      <c r="BH175" s="579"/>
      <c r="BI175" s="579"/>
      <c r="BJ175" s="579"/>
      <c r="BK175" s="579"/>
      <c r="BL175" s="579"/>
      <c r="BM175" s="579"/>
      <c r="BN175" s="579"/>
      <c r="BO175" s="579"/>
      <c r="BP175" s="579"/>
      <c r="BQ175" s="579"/>
      <c r="BR175" s="579"/>
      <c r="BS175" s="579"/>
      <c r="BT175" s="579"/>
      <c r="BU175" s="579"/>
      <c r="BV175" s="579"/>
      <c r="BW175" s="579"/>
      <c r="BX175" s="579"/>
      <c r="BY175" s="579"/>
      <c r="BZ175" s="579"/>
      <c r="CA175" s="579"/>
      <c r="CB175" s="579"/>
      <c r="CC175" s="579"/>
      <c r="CD175" s="579"/>
      <c r="CE175" s="579"/>
      <c r="CF175" s="579"/>
      <c r="CG175" s="579"/>
      <c r="CH175" s="579"/>
      <c r="CI175" s="579"/>
      <c r="CJ175" s="579"/>
      <c r="CK175" s="579"/>
      <c r="CL175" s="579"/>
      <c r="CM175" s="579"/>
      <c r="CN175" s="579"/>
      <c r="CO175" s="579"/>
      <c r="CP175" s="579"/>
      <c r="CQ175" s="579"/>
      <c r="CR175" s="579"/>
      <c r="CS175" s="579"/>
      <c r="CT175" s="579"/>
      <c r="CU175" s="579"/>
      <c r="CV175" s="579"/>
      <c r="CW175" s="579"/>
      <c r="CX175" s="579"/>
      <c r="CY175" s="579"/>
      <c r="CZ175" s="579"/>
      <c r="DA175" s="579"/>
      <c r="DB175" s="579"/>
      <c r="DC175" s="579"/>
      <c r="DD175" s="579"/>
      <c r="DE175" s="579"/>
      <c r="DF175" s="579"/>
      <c r="DG175" s="579"/>
      <c r="DH175" s="579"/>
      <c r="DI175" s="579"/>
      <c r="DJ175" s="579"/>
      <c r="DK175" s="579"/>
      <c r="DL175" s="579"/>
      <c r="DM175" s="579"/>
      <c r="DN175" s="579"/>
      <c r="DO175" s="579"/>
      <c r="DP175" s="579"/>
      <c r="DQ175" s="579"/>
      <c r="DR175" s="579"/>
      <c r="DS175" s="579"/>
      <c r="DT175" s="579"/>
      <c r="DU175" s="579"/>
    </row>
    <row r="176" spans="1:125" s="580" customFormat="1" ht="25.5" customHeight="1">
      <c r="A176" s="628"/>
      <c r="B176" s="628"/>
      <c r="C176" s="628"/>
      <c r="D176" s="628"/>
      <c r="E176" s="628"/>
      <c r="F176" s="628"/>
      <c r="G176" s="628"/>
      <c r="H176" s="628"/>
      <c r="I176" s="628"/>
      <c r="J176" s="628"/>
      <c r="K176" s="628"/>
      <c r="L176" s="628"/>
      <c r="M176" s="628"/>
      <c r="N176" s="628"/>
      <c r="O176" s="628"/>
      <c r="P176" s="628"/>
      <c r="Q176" s="628"/>
      <c r="R176" s="628"/>
      <c r="S176" s="628"/>
      <c r="T176" s="628"/>
      <c r="U176" s="628"/>
      <c r="V176" s="628"/>
      <c r="W176" s="628"/>
      <c r="X176" s="628"/>
      <c r="Y176" s="628"/>
      <c r="Z176" s="628"/>
      <c r="AA176" s="628"/>
      <c r="AB176" s="628"/>
      <c r="AC176" s="628"/>
      <c r="AD176" s="628"/>
      <c r="AE176" s="628"/>
      <c r="AF176" s="628"/>
      <c r="AG176" s="628"/>
      <c r="AH176" s="628"/>
      <c r="AI176" s="579"/>
      <c r="AJ176" s="579"/>
      <c r="AK176" s="579"/>
      <c r="AL176" s="579"/>
      <c r="AM176" s="579"/>
      <c r="AN176" s="579"/>
      <c r="AO176" s="579"/>
      <c r="AP176" s="579"/>
      <c r="AQ176" s="579"/>
      <c r="AR176" s="579"/>
      <c r="AS176" s="579"/>
      <c r="AT176" s="579"/>
      <c r="AU176" s="579"/>
      <c r="AV176" s="579"/>
      <c r="AW176" s="579"/>
      <c r="AX176" s="579"/>
      <c r="AY176" s="579"/>
      <c r="AZ176" s="579"/>
      <c r="BA176" s="579"/>
      <c r="BB176" s="579"/>
      <c r="BC176" s="579"/>
      <c r="BD176" s="579"/>
      <c r="BE176" s="579"/>
      <c r="BF176" s="579"/>
      <c r="BG176" s="579"/>
      <c r="BH176" s="579"/>
      <c r="BI176" s="579"/>
      <c r="BJ176" s="579"/>
      <c r="BK176" s="579"/>
      <c r="BL176" s="579"/>
      <c r="BM176" s="579"/>
      <c r="BN176" s="579"/>
      <c r="BO176" s="579"/>
      <c r="BP176" s="579"/>
      <c r="BQ176" s="579"/>
      <c r="BR176" s="579"/>
      <c r="BS176" s="579"/>
      <c r="BT176" s="579"/>
      <c r="BU176" s="579"/>
      <c r="BV176" s="579"/>
      <c r="BW176" s="579"/>
      <c r="BX176" s="579"/>
      <c r="BY176" s="579"/>
      <c r="BZ176" s="579"/>
      <c r="CA176" s="579"/>
      <c r="CB176" s="579"/>
      <c r="CC176" s="579"/>
      <c r="CD176" s="579"/>
      <c r="CE176" s="579"/>
      <c r="CF176" s="579"/>
      <c r="CG176" s="579"/>
      <c r="CH176" s="579"/>
      <c r="CI176" s="579"/>
      <c r="CJ176" s="579"/>
      <c r="CK176" s="579"/>
      <c r="CL176" s="579"/>
      <c r="CM176" s="579"/>
      <c r="CN176" s="579"/>
      <c r="CO176" s="579"/>
      <c r="CP176" s="579"/>
      <c r="CQ176" s="579"/>
      <c r="CR176" s="579"/>
      <c r="CS176" s="579"/>
      <c r="CT176" s="579"/>
      <c r="CU176" s="579"/>
      <c r="CV176" s="579"/>
      <c r="CW176" s="579"/>
      <c r="CX176" s="579"/>
      <c r="CY176" s="579"/>
      <c r="CZ176" s="579"/>
      <c r="DA176" s="579"/>
      <c r="DB176" s="579"/>
      <c r="DC176" s="579"/>
      <c r="DD176" s="579"/>
      <c r="DE176" s="579"/>
      <c r="DF176" s="579"/>
      <c r="DG176" s="579"/>
      <c r="DH176" s="579"/>
      <c r="DI176" s="579"/>
      <c r="DJ176" s="579"/>
      <c r="DK176" s="579"/>
      <c r="DL176" s="579"/>
      <c r="DM176" s="579"/>
      <c r="DN176" s="579"/>
      <c r="DO176" s="579"/>
      <c r="DP176" s="579"/>
      <c r="DQ176" s="579"/>
      <c r="DR176" s="579"/>
      <c r="DS176" s="579"/>
      <c r="DT176" s="579"/>
      <c r="DU176" s="579"/>
    </row>
    <row r="177" spans="1:125" s="580" customFormat="1" ht="25.5" customHeight="1">
      <c r="A177" s="628"/>
      <c r="B177" s="628"/>
      <c r="C177" s="628"/>
      <c r="D177" s="628"/>
      <c r="E177" s="628"/>
      <c r="F177" s="628"/>
      <c r="G177" s="628"/>
      <c r="H177" s="628"/>
      <c r="I177" s="628"/>
      <c r="J177" s="628"/>
      <c r="K177" s="628"/>
      <c r="L177" s="628"/>
      <c r="M177" s="628"/>
      <c r="N177" s="628"/>
      <c r="O177" s="628"/>
      <c r="P177" s="628"/>
      <c r="Q177" s="628"/>
      <c r="R177" s="628"/>
      <c r="S177" s="628"/>
      <c r="T177" s="628"/>
      <c r="U177" s="628"/>
      <c r="V177" s="628"/>
      <c r="W177" s="628"/>
      <c r="X177" s="628"/>
      <c r="Y177" s="628"/>
      <c r="Z177" s="628"/>
      <c r="AA177" s="628"/>
      <c r="AB177" s="628"/>
      <c r="AC177" s="628"/>
      <c r="AD177" s="628"/>
      <c r="AE177" s="628"/>
      <c r="AF177" s="628"/>
      <c r="AG177" s="628"/>
      <c r="AH177" s="628"/>
      <c r="AI177" s="579"/>
      <c r="AJ177" s="579"/>
      <c r="AK177" s="579"/>
      <c r="AL177" s="579"/>
      <c r="AM177" s="579"/>
      <c r="AN177" s="579"/>
      <c r="AO177" s="579"/>
      <c r="AP177" s="579"/>
      <c r="AQ177" s="579"/>
      <c r="AR177" s="579"/>
      <c r="AS177" s="579"/>
      <c r="AT177" s="579"/>
      <c r="AU177" s="579"/>
      <c r="AV177" s="579"/>
      <c r="AW177" s="579"/>
      <c r="AX177" s="579"/>
      <c r="AY177" s="579"/>
      <c r="AZ177" s="579"/>
      <c r="BA177" s="579"/>
      <c r="BB177" s="579"/>
      <c r="BC177" s="579"/>
      <c r="BD177" s="579"/>
      <c r="BE177" s="579"/>
      <c r="BF177" s="579"/>
      <c r="BG177" s="579"/>
      <c r="BH177" s="579"/>
      <c r="BI177" s="579"/>
      <c r="BJ177" s="579"/>
      <c r="BK177" s="579"/>
      <c r="BL177" s="579"/>
      <c r="BM177" s="579"/>
      <c r="BN177" s="579"/>
      <c r="BO177" s="579"/>
      <c r="BP177" s="579"/>
      <c r="BQ177" s="579"/>
      <c r="BR177" s="579"/>
      <c r="BS177" s="579"/>
      <c r="BT177" s="579"/>
      <c r="BU177" s="579"/>
      <c r="BV177" s="579"/>
      <c r="BW177" s="579"/>
      <c r="BX177" s="579"/>
      <c r="BY177" s="579"/>
      <c r="BZ177" s="579"/>
      <c r="CA177" s="579"/>
      <c r="CB177" s="579"/>
      <c r="CC177" s="579"/>
      <c r="CD177" s="579"/>
      <c r="CE177" s="579"/>
      <c r="CF177" s="579"/>
      <c r="CG177" s="579"/>
      <c r="CH177" s="579"/>
      <c r="CI177" s="579"/>
      <c r="CJ177" s="579"/>
      <c r="CK177" s="579"/>
      <c r="CL177" s="579"/>
      <c r="CM177" s="579"/>
      <c r="CN177" s="579"/>
      <c r="CO177" s="579"/>
      <c r="CP177" s="579"/>
      <c r="CQ177" s="579"/>
      <c r="CR177" s="579"/>
      <c r="CS177" s="579"/>
      <c r="CT177" s="579"/>
      <c r="CU177" s="579"/>
      <c r="CV177" s="579"/>
      <c r="CW177" s="579"/>
      <c r="CX177" s="579"/>
      <c r="CY177" s="579"/>
      <c r="CZ177" s="579"/>
      <c r="DA177" s="579"/>
      <c r="DB177" s="579"/>
      <c r="DC177" s="579"/>
      <c r="DD177" s="579"/>
      <c r="DE177" s="579"/>
      <c r="DF177" s="579"/>
      <c r="DG177" s="579"/>
      <c r="DH177" s="579"/>
      <c r="DI177" s="579"/>
      <c r="DJ177" s="579"/>
      <c r="DK177" s="579"/>
      <c r="DL177" s="579"/>
      <c r="DM177" s="579"/>
      <c r="DN177" s="579"/>
      <c r="DO177" s="579"/>
      <c r="DP177" s="579"/>
      <c r="DQ177" s="579"/>
      <c r="DR177" s="579"/>
      <c r="DS177" s="579"/>
      <c r="DT177" s="579"/>
      <c r="DU177" s="579"/>
    </row>
    <row r="178" spans="1:125" s="580" customFormat="1" ht="25.5" customHeight="1">
      <c r="A178" s="628"/>
      <c r="B178" s="628"/>
      <c r="C178" s="628"/>
      <c r="D178" s="628"/>
      <c r="E178" s="628"/>
      <c r="F178" s="628"/>
      <c r="G178" s="628"/>
      <c r="H178" s="628"/>
      <c r="I178" s="628"/>
      <c r="J178" s="628"/>
      <c r="K178" s="628"/>
      <c r="L178" s="628"/>
      <c r="M178" s="628"/>
      <c r="N178" s="628"/>
      <c r="O178" s="628"/>
      <c r="P178" s="628"/>
      <c r="Q178" s="628"/>
      <c r="R178" s="628"/>
      <c r="S178" s="628"/>
      <c r="T178" s="628"/>
      <c r="U178" s="628"/>
      <c r="V178" s="628"/>
      <c r="W178" s="628"/>
      <c r="X178" s="628"/>
      <c r="Y178" s="628"/>
      <c r="Z178" s="628"/>
      <c r="AA178" s="628"/>
      <c r="AB178" s="628"/>
      <c r="AC178" s="628"/>
      <c r="AD178" s="628"/>
      <c r="AE178" s="628"/>
      <c r="AF178" s="628"/>
      <c r="AG178" s="628"/>
      <c r="AH178" s="628"/>
      <c r="AI178" s="579"/>
      <c r="AJ178" s="579"/>
      <c r="AK178" s="579"/>
      <c r="AL178" s="579"/>
      <c r="AM178" s="579"/>
      <c r="AN178" s="579"/>
      <c r="AO178" s="579"/>
      <c r="AP178" s="579"/>
      <c r="AQ178" s="579"/>
      <c r="AR178" s="579"/>
      <c r="AS178" s="579"/>
      <c r="AT178" s="579"/>
      <c r="AU178" s="579"/>
      <c r="AV178" s="579"/>
      <c r="AW178" s="579"/>
      <c r="AX178" s="579"/>
      <c r="AY178" s="579"/>
      <c r="AZ178" s="579"/>
      <c r="BA178" s="579"/>
      <c r="BB178" s="579"/>
      <c r="BC178" s="579"/>
      <c r="BD178" s="579"/>
      <c r="BE178" s="579"/>
      <c r="BF178" s="579"/>
      <c r="BG178" s="579"/>
      <c r="BH178" s="579"/>
      <c r="BI178" s="579"/>
      <c r="BJ178" s="579"/>
      <c r="BK178" s="579"/>
      <c r="BL178" s="579"/>
      <c r="BM178" s="579"/>
      <c r="BN178" s="579"/>
      <c r="BO178" s="579"/>
      <c r="BP178" s="579"/>
      <c r="BQ178" s="579"/>
      <c r="BR178" s="579"/>
      <c r="BS178" s="579"/>
      <c r="BT178" s="579"/>
      <c r="BU178" s="579"/>
      <c r="BV178" s="579"/>
      <c r="BW178" s="579"/>
      <c r="BX178" s="579"/>
      <c r="BY178" s="579"/>
      <c r="BZ178" s="579"/>
      <c r="CA178" s="579"/>
      <c r="CB178" s="579"/>
      <c r="CC178" s="579"/>
      <c r="CD178" s="579"/>
      <c r="CE178" s="579"/>
      <c r="CF178" s="579"/>
      <c r="CG178" s="579"/>
      <c r="CH178" s="579"/>
      <c r="CI178" s="579"/>
      <c r="CJ178" s="579"/>
      <c r="CK178" s="579"/>
      <c r="CL178" s="579"/>
      <c r="CM178" s="579"/>
      <c r="CN178" s="579"/>
      <c r="CO178" s="579"/>
      <c r="CP178" s="579"/>
      <c r="CQ178" s="579"/>
      <c r="CR178" s="579"/>
      <c r="CS178" s="579"/>
      <c r="CT178" s="579"/>
      <c r="CU178" s="579"/>
      <c r="CV178" s="579"/>
      <c r="CW178" s="579"/>
      <c r="CX178" s="579"/>
      <c r="CY178" s="579"/>
      <c r="CZ178" s="579"/>
      <c r="DA178" s="579"/>
      <c r="DB178" s="579"/>
      <c r="DC178" s="579"/>
      <c r="DD178" s="579"/>
      <c r="DE178" s="579"/>
      <c r="DF178" s="579"/>
      <c r="DG178" s="579"/>
      <c r="DH178" s="579"/>
      <c r="DI178" s="579"/>
      <c r="DJ178" s="579"/>
      <c r="DK178" s="579"/>
      <c r="DL178" s="579"/>
      <c r="DM178" s="579"/>
      <c r="DN178" s="579"/>
      <c r="DO178" s="579"/>
      <c r="DP178" s="579"/>
      <c r="DQ178" s="579"/>
      <c r="DR178" s="579"/>
      <c r="DS178" s="579"/>
      <c r="DT178" s="579"/>
      <c r="DU178" s="579"/>
    </row>
    <row r="179" spans="1:125" s="580" customFormat="1" ht="25.5" customHeight="1">
      <c r="A179" s="628"/>
      <c r="B179" s="628"/>
      <c r="C179" s="628"/>
      <c r="D179" s="628"/>
      <c r="E179" s="628"/>
      <c r="F179" s="628"/>
      <c r="G179" s="628"/>
      <c r="H179" s="628"/>
      <c r="I179" s="628"/>
      <c r="J179" s="628"/>
      <c r="K179" s="628"/>
      <c r="L179" s="628"/>
      <c r="M179" s="628"/>
      <c r="N179" s="628"/>
      <c r="O179" s="628"/>
      <c r="P179" s="628"/>
      <c r="Q179" s="628"/>
      <c r="R179" s="628"/>
      <c r="S179" s="628"/>
      <c r="T179" s="628"/>
      <c r="U179" s="628"/>
      <c r="V179" s="628"/>
      <c r="W179" s="628"/>
      <c r="X179" s="628"/>
      <c r="Y179" s="628"/>
      <c r="Z179" s="628"/>
      <c r="AA179" s="628"/>
      <c r="AB179" s="628"/>
      <c r="AC179" s="628"/>
      <c r="AD179" s="628"/>
      <c r="AE179" s="628"/>
      <c r="AF179" s="628"/>
      <c r="AG179" s="628"/>
      <c r="AH179" s="628"/>
      <c r="AI179" s="579"/>
      <c r="AJ179" s="579"/>
      <c r="AK179" s="579"/>
      <c r="AL179" s="579"/>
      <c r="AM179" s="579"/>
      <c r="AN179" s="579"/>
      <c r="AO179" s="579"/>
      <c r="AP179" s="579"/>
      <c r="AQ179" s="579"/>
      <c r="AR179" s="579"/>
      <c r="AS179" s="579"/>
      <c r="AT179" s="579"/>
      <c r="AU179" s="579"/>
      <c r="AV179" s="579"/>
      <c r="AW179" s="579"/>
      <c r="AX179" s="579"/>
      <c r="AY179" s="579"/>
      <c r="AZ179" s="579"/>
      <c r="BA179" s="579"/>
      <c r="BB179" s="579"/>
      <c r="BC179" s="579"/>
      <c r="BD179" s="579"/>
      <c r="BE179" s="579"/>
      <c r="BF179" s="579"/>
      <c r="BG179" s="579"/>
      <c r="BH179" s="579"/>
      <c r="BI179" s="579"/>
      <c r="BJ179" s="579"/>
      <c r="BK179" s="579"/>
      <c r="BL179" s="579"/>
      <c r="BM179" s="579"/>
      <c r="BN179" s="579"/>
      <c r="BO179" s="579"/>
      <c r="BP179" s="579"/>
      <c r="BQ179" s="579"/>
      <c r="BR179" s="579"/>
      <c r="BS179" s="579"/>
      <c r="BT179" s="579"/>
      <c r="BU179" s="579"/>
      <c r="BV179" s="579"/>
      <c r="BW179" s="579"/>
      <c r="BX179" s="579"/>
      <c r="BY179" s="579"/>
      <c r="BZ179" s="579"/>
      <c r="CA179" s="579"/>
      <c r="CB179" s="579"/>
      <c r="CC179" s="579"/>
      <c r="CD179" s="579"/>
      <c r="CE179" s="579"/>
      <c r="CF179" s="579"/>
      <c r="CG179" s="579"/>
      <c r="CH179" s="579"/>
      <c r="CI179" s="579"/>
      <c r="CJ179" s="579"/>
      <c r="CK179" s="579"/>
      <c r="CL179" s="579"/>
      <c r="CM179" s="579"/>
      <c r="CN179" s="579"/>
      <c r="CO179" s="579"/>
      <c r="CP179" s="579"/>
      <c r="CQ179" s="579"/>
      <c r="CR179" s="579"/>
      <c r="CS179" s="579"/>
      <c r="CT179" s="579"/>
      <c r="CU179" s="579"/>
      <c r="CV179" s="579"/>
      <c r="CW179" s="579"/>
      <c r="CX179" s="579"/>
      <c r="CY179" s="579"/>
      <c r="CZ179" s="579"/>
      <c r="DA179" s="579"/>
      <c r="DB179" s="579"/>
      <c r="DC179" s="579"/>
      <c r="DD179" s="579"/>
      <c r="DE179" s="579"/>
      <c r="DF179" s="579"/>
      <c r="DG179" s="579"/>
      <c r="DH179" s="579"/>
      <c r="DI179" s="579"/>
      <c r="DJ179" s="579"/>
      <c r="DK179" s="579"/>
      <c r="DL179" s="579"/>
      <c r="DM179" s="579"/>
      <c r="DN179" s="579"/>
      <c r="DO179" s="579"/>
      <c r="DP179" s="579"/>
      <c r="DQ179" s="579"/>
      <c r="DR179" s="579"/>
      <c r="DS179" s="579"/>
      <c r="DT179" s="579"/>
      <c r="DU179" s="579"/>
    </row>
    <row r="180" spans="1:125" s="580" customFormat="1" ht="25.5" customHeight="1">
      <c r="A180" s="628"/>
      <c r="B180" s="628"/>
      <c r="C180" s="628"/>
      <c r="D180" s="628"/>
      <c r="E180" s="628"/>
      <c r="F180" s="628"/>
      <c r="G180" s="628"/>
      <c r="H180" s="628"/>
      <c r="I180" s="628"/>
      <c r="J180" s="628"/>
      <c r="K180" s="628"/>
      <c r="L180" s="628"/>
      <c r="M180" s="628"/>
      <c r="N180" s="628"/>
      <c r="O180" s="628"/>
      <c r="P180" s="628"/>
      <c r="Q180" s="628"/>
      <c r="R180" s="628"/>
      <c r="S180" s="628"/>
      <c r="T180" s="628"/>
      <c r="U180" s="628"/>
      <c r="V180" s="628"/>
      <c r="W180" s="628"/>
      <c r="X180" s="628"/>
      <c r="Y180" s="628"/>
      <c r="Z180" s="628"/>
      <c r="AA180" s="628"/>
      <c r="AB180" s="628"/>
      <c r="AC180" s="628"/>
      <c r="AD180" s="628"/>
      <c r="AE180" s="628"/>
      <c r="AF180" s="628"/>
      <c r="AG180" s="628"/>
      <c r="AH180" s="628"/>
      <c r="AI180" s="579"/>
      <c r="AJ180" s="579"/>
      <c r="AK180" s="579"/>
      <c r="AL180" s="579"/>
      <c r="AM180" s="579"/>
      <c r="AN180" s="579"/>
      <c r="AO180" s="579"/>
      <c r="AP180" s="579"/>
      <c r="AQ180" s="579"/>
      <c r="AR180" s="579"/>
      <c r="AS180" s="579"/>
      <c r="AT180" s="579"/>
      <c r="AU180" s="579"/>
      <c r="AV180" s="579"/>
      <c r="AW180" s="579"/>
      <c r="AX180" s="579"/>
      <c r="AY180" s="579"/>
      <c r="AZ180" s="579"/>
      <c r="BA180" s="579"/>
      <c r="BB180" s="579"/>
      <c r="BC180" s="579"/>
      <c r="BD180" s="579"/>
      <c r="BE180" s="579"/>
      <c r="BF180" s="579"/>
      <c r="BG180" s="579"/>
      <c r="BH180" s="579"/>
      <c r="BI180" s="579"/>
      <c r="BJ180" s="579"/>
      <c r="BK180" s="579"/>
      <c r="BL180" s="579"/>
      <c r="BM180" s="579"/>
      <c r="BN180" s="579"/>
      <c r="BO180" s="579"/>
      <c r="BP180" s="579"/>
      <c r="BQ180" s="579"/>
      <c r="BR180" s="579"/>
      <c r="BS180" s="579"/>
      <c r="BT180" s="579"/>
      <c r="BU180" s="579"/>
      <c r="BV180" s="579"/>
      <c r="BW180" s="579"/>
      <c r="BX180" s="579"/>
      <c r="BY180" s="579"/>
      <c r="BZ180" s="579"/>
      <c r="CA180" s="579"/>
      <c r="CB180" s="579"/>
      <c r="CC180" s="579"/>
      <c r="CD180" s="579"/>
      <c r="CE180" s="579"/>
      <c r="CF180" s="579"/>
      <c r="CG180" s="579"/>
      <c r="CH180" s="579"/>
      <c r="CI180" s="579"/>
      <c r="CJ180" s="579"/>
      <c r="CK180" s="579"/>
      <c r="CL180" s="579"/>
      <c r="CM180" s="579"/>
      <c r="CN180" s="579"/>
      <c r="CO180" s="579"/>
      <c r="CP180" s="579"/>
      <c r="CQ180" s="579"/>
      <c r="CR180" s="579"/>
      <c r="CS180" s="579"/>
      <c r="CT180" s="579"/>
      <c r="CU180" s="579"/>
      <c r="CV180" s="579"/>
      <c r="CW180" s="579"/>
      <c r="CX180" s="579"/>
      <c r="CY180" s="579"/>
      <c r="CZ180" s="579"/>
      <c r="DA180" s="579"/>
      <c r="DB180" s="579"/>
      <c r="DC180" s="579"/>
      <c r="DD180" s="579"/>
      <c r="DE180" s="579"/>
      <c r="DF180" s="579"/>
      <c r="DG180" s="579"/>
      <c r="DH180" s="579"/>
      <c r="DI180" s="579"/>
      <c r="DJ180" s="579"/>
      <c r="DK180" s="579"/>
      <c r="DL180" s="579"/>
      <c r="DM180" s="579"/>
      <c r="DN180" s="579"/>
      <c r="DO180" s="579"/>
      <c r="DP180" s="579"/>
      <c r="DQ180" s="579"/>
      <c r="DR180" s="579"/>
      <c r="DS180" s="579"/>
      <c r="DT180" s="579"/>
      <c r="DU180" s="579"/>
    </row>
    <row r="181" spans="1:125" s="580" customFormat="1" ht="25.5" customHeight="1">
      <c r="A181" s="628"/>
      <c r="B181" s="628"/>
      <c r="C181" s="628"/>
      <c r="D181" s="628"/>
      <c r="E181" s="628"/>
      <c r="F181" s="628"/>
      <c r="G181" s="628"/>
      <c r="H181" s="628"/>
      <c r="I181" s="628"/>
      <c r="J181" s="628"/>
      <c r="K181" s="628"/>
      <c r="L181" s="628"/>
      <c r="M181" s="628"/>
      <c r="N181" s="628"/>
      <c r="O181" s="628"/>
      <c r="P181" s="628"/>
      <c r="Q181" s="628"/>
      <c r="R181" s="628"/>
      <c r="S181" s="628"/>
      <c r="T181" s="628"/>
      <c r="U181" s="628"/>
      <c r="V181" s="628"/>
      <c r="W181" s="628"/>
      <c r="X181" s="628"/>
      <c r="Y181" s="628"/>
      <c r="Z181" s="628"/>
      <c r="AA181" s="628"/>
      <c r="AB181" s="628"/>
      <c r="AC181" s="628"/>
      <c r="AD181" s="628"/>
      <c r="AE181" s="628"/>
      <c r="AF181" s="628"/>
      <c r="AG181" s="628"/>
      <c r="AH181" s="628"/>
      <c r="AI181" s="579"/>
      <c r="AJ181" s="579"/>
      <c r="AK181" s="579"/>
      <c r="AL181" s="579"/>
      <c r="AM181" s="579"/>
      <c r="AN181" s="579"/>
      <c r="AO181" s="579"/>
      <c r="AP181" s="579"/>
      <c r="AQ181" s="579"/>
      <c r="AR181" s="579"/>
      <c r="AS181" s="579"/>
      <c r="AT181" s="579"/>
      <c r="AU181" s="579"/>
      <c r="AV181" s="579"/>
      <c r="AW181" s="579"/>
      <c r="AX181" s="579"/>
      <c r="AY181" s="579"/>
      <c r="AZ181" s="579"/>
      <c r="BA181" s="579"/>
      <c r="BB181" s="579"/>
      <c r="BC181" s="579"/>
      <c r="BD181" s="579"/>
      <c r="BE181" s="579"/>
      <c r="BF181" s="579"/>
      <c r="BG181" s="579"/>
      <c r="BH181" s="579"/>
      <c r="BI181" s="579"/>
      <c r="BJ181" s="579"/>
      <c r="BK181" s="579"/>
      <c r="BL181" s="579"/>
      <c r="BM181" s="579"/>
      <c r="BN181" s="579"/>
      <c r="BO181" s="579"/>
      <c r="BP181" s="579"/>
      <c r="BQ181" s="579"/>
      <c r="BR181" s="579"/>
      <c r="BS181" s="579"/>
      <c r="BT181" s="579"/>
      <c r="BU181" s="579"/>
      <c r="BV181" s="579"/>
      <c r="BW181" s="579"/>
      <c r="BX181" s="579"/>
      <c r="BY181" s="579"/>
      <c r="BZ181" s="579"/>
      <c r="CA181" s="579"/>
      <c r="CB181" s="579"/>
      <c r="CC181" s="579"/>
      <c r="CD181" s="579"/>
      <c r="CE181" s="579"/>
      <c r="CF181" s="579"/>
      <c r="CG181" s="579"/>
      <c r="CH181" s="579"/>
      <c r="CI181" s="579"/>
      <c r="CJ181" s="579"/>
      <c r="CK181" s="579"/>
      <c r="CL181" s="579"/>
      <c r="CM181" s="579"/>
      <c r="CN181" s="579"/>
      <c r="CO181" s="579"/>
      <c r="CP181" s="579"/>
      <c r="CQ181" s="579"/>
      <c r="CR181" s="579"/>
      <c r="CS181" s="579"/>
      <c r="CT181" s="579"/>
      <c r="CU181" s="579"/>
      <c r="CV181" s="579"/>
      <c r="CW181" s="579"/>
      <c r="CX181" s="579"/>
      <c r="CY181" s="579"/>
      <c r="CZ181" s="579"/>
      <c r="DA181" s="579"/>
      <c r="DB181" s="579"/>
      <c r="DC181" s="579"/>
      <c r="DD181" s="579"/>
      <c r="DE181" s="579"/>
      <c r="DF181" s="579"/>
      <c r="DG181" s="579"/>
      <c r="DH181" s="579"/>
      <c r="DI181" s="579"/>
      <c r="DJ181" s="579"/>
      <c r="DK181" s="579"/>
      <c r="DL181" s="579"/>
      <c r="DM181" s="579"/>
      <c r="DN181" s="579"/>
      <c r="DO181" s="579"/>
      <c r="DP181" s="579"/>
      <c r="DQ181" s="579"/>
      <c r="DR181" s="579"/>
      <c r="DS181" s="579"/>
      <c r="DT181" s="579"/>
      <c r="DU181" s="579"/>
    </row>
    <row r="182" spans="1:125" s="580" customFormat="1" ht="25.5" customHeight="1">
      <c r="A182" s="628"/>
      <c r="B182" s="628"/>
      <c r="C182" s="628"/>
      <c r="D182" s="628"/>
      <c r="E182" s="628"/>
      <c r="F182" s="628"/>
      <c r="G182" s="628"/>
      <c r="H182" s="628"/>
      <c r="I182" s="628"/>
      <c r="J182" s="628"/>
      <c r="K182" s="628"/>
      <c r="L182" s="628"/>
      <c r="M182" s="628"/>
      <c r="N182" s="628"/>
      <c r="O182" s="628"/>
      <c r="P182" s="628"/>
      <c r="Q182" s="628"/>
      <c r="R182" s="628"/>
      <c r="S182" s="628"/>
      <c r="T182" s="628"/>
      <c r="U182" s="628"/>
      <c r="V182" s="628"/>
      <c r="W182" s="628"/>
      <c r="X182" s="628"/>
      <c r="Y182" s="628"/>
      <c r="Z182" s="628"/>
      <c r="AA182" s="628"/>
      <c r="AB182" s="628"/>
      <c r="AC182" s="628"/>
      <c r="AD182" s="628"/>
      <c r="AE182" s="628"/>
      <c r="AF182" s="628"/>
      <c r="AG182" s="628"/>
      <c r="AH182" s="628"/>
      <c r="AI182" s="579"/>
      <c r="AJ182" s="579"/>
      <c r="AK182" s="579"/>
      <c r="AL182" s="579"/>
      <c r="AM182" s="579"/>
      <c r="AN182" s="579"/>
      <c r="AO182" s="579"/>
      <c r="AP182" s="579"/>
      <c r="AQ182" s="579"/>
      <c r="AR182" s="579"/>
      <c r="AS182" s="579"/>
      <c r="AT182" s="579"/>
      <c r="AU182" s="579"/>
      <c r="AV182" s="579"/>
      <c r="AW182" s="579"/>
      <c r="AX182" s="579"/>
      <c r="AY182" s="579"/>
      <c r="AZ182" s="579"/>
      <c r="BA182" s="579"/>
      <c r="BB182" s="579"/>
      <c r="BC182" s="579"/>
      <c r="BD182" s="579"/>
      <c r="BE182" s="579"/>
      <c r="BF182" s="579"/>
      <c r="BG182" s="579"/>
      <c r="BH182" s="579"/>
      <c r="BI182" s="579"/>
      <c r="BJ182" s="579"/>
      <c r="BK182" s="579"/>
      <c r="BL182" s="579"/>
      <c r="BM182" s="579"/>
      <c r="BN182" s="579"/>
      <c r="BO182" s="579"/>
      <c r="BP182" s="579"/>
      <c r="BQ182" s="579"/>
      <c r="BR182" s="579"/>
      <c r="BS182" s="579"/>
      <c r="BT182" s="579"/>
      <c r="BU182" s="579"/>
      <c r="BV182" s="579"/>
      <c r="BW182" s="579"/>
      <c r="BX182" s="579"/>
      <c r="BY182" s="579"/>
      <c r="BZ182" s="579"/>
      <c r="CA182" s="579"/>
      <c r="CB182" s="579"/>
      <c r="CC182" s="579"/>
      <c r="CD182" s="579"/>
      <c r="CE182" s="579"/>
      <c r="CF182" s="579"/>
      <c r="CG182" s="579"/>
      <c r="CH182" s="579"/>
      <c r="CI182" s="579"/>
      <c r="CJ182" s="579"/>
      <c r="CK182" s="579"/>
      <c r="CL182" s="579"/>
      <c r="CM182" s="579"/>
      <c r="CN182" s="579"/>
      <c r="CO182" s="579"/>
      <c r="CP182" s="579"/>
      <c r="CQ182" s="579"/>
      <c r="CR182" s="579"/>
      <c r="CS182" s="579"/>
      <c r="CT182" s="579"/>
      <c r="CU182" s="579"/>
      <c r="CV182" s="579"/>
      <c r="CW182" s="579"/>
      <c r="CX182" s="579"/>
      <c r="CY182" s="579"/>
      <c r="CZ182" s="579"/>
      <c r="DA182" s="579"/>
      <c r="DB182" s="579"/>
      <c r="DC182" s="579"/>
      <c r="DD182" s="579"/>
      <c r="DE182" s="579"/>
      <c r="DF182" s="579"/>
      <c r="DG182" s="579"/>
      <c r="DH182" s="579"/>
      <c r="DI182" s="579"/>
      <c r="DJ182" s="579"/>
      <c r="DK182" s="579"/>
      <c r="DL182" s="579"/>
      <c r="DM182" s="579"/>
      <c r="DN182" s="579"/>
      <c r="DO182" s="579"/>
      <c r="DP182" s="579"/>
      <c r="DQ182" s="579"/>
      <c r="DR182" s="579"/>
      <c r="DS182" s="579"/>
      <c r="DT182" s="579"/>
      <c r="DU182" s="579"/>
    </row>
    <row r="183" spans="1:125" s="580" customFormat="1" ht="25.5" customHeight="1">
      <c r="A183" s="628"/>
      <c r="B183" s="628"/>
      <c r="C183" s="628"/>
      <c r="D183" s="628"/>
      <c r="E183" s="628"/>
      <c r="F183" s="628"/>
      <c r="G183" s="628"/>
      <c r="H183" s="628"/>
      <c r="I183" s="628"/>
      <c r="J183" s="628"/>
      <c r="K183" s="628"/>
      <c r="L183" s="628"/>
      <c r="M183" s="628"/>
      <c r="N183" s="628"/>
      <c r="O183" s="628"/>
      <c r="P183" s="628"/>
      <c r="Q183" s="628"/>
      <c r="R183" s="628"/>
      <c r="S183" s="628"/>
      <c r="T183" s="628"/>
      <c r="U183" s="628"/>
      <c r="V183" s="628"/>
      <c r="W183" s="628"/>
      <c r="X183" s="628"/>
      <c r="Y183" s="628"/>
      <c r="Z183" s="628"/>
      <c r="AA183" s="628"/>
      <c r="AB183" s="628"/>
      <c r="AC183" s="628"/>
      <c r="AD183" s="628"/>
      <c r="AE183" s="628"/>
      <c r="AF183" s="628"/>
      <c r="AG183" s="628"/>
      <c r="AH183" s="628"/>
      <c r="AI183" s="579"/>
      <c r="AJ183" s="579"/>
      <c r="AK183" s="579"/>
      <c r="AL183" s="579"/>
      <c r="AM183" s="579"/>
      <c r="AN183" s="579"/>
      <c r="AO183" s="579"/>
      <c r="AP183" s="579"/>
      <c r="AQ183" s="579"/>
      <c r="AR183" s="579"/>
      <c r="AS183" s="579"/>
      <c r="AT183" s="579"/>
      <c r="AU183" s="579"/>
      <c r="AV183" s="579"/>
      <c r="AW183" s="579"/>
      <c r="AX183" s="579"/>
      <c r="AY183" s="579"/>
      <c r="AZ183" s="579"/>
      <c r="BA183" s="579"/>
      <c r="BB183" s="579"/>
      <c r="BC183" s="579"/>
      <c r="BD183" s="579"/>
      <c r="BE183" s="579"/>
      <c r="BF183" s="579"/>
      <c r="BG183" s="579"/>
      <c r="BH183" s="579"/>
      <c r="BI183" s="579"/>
      <c r="BJ183" s="579"/>
      <c r="BK183" s="579"/>
      <c r="BL183" s="579"/>
      <c r="BM183" s="579"/>
      <c r="BN183" s="579"/>
      <c r="BO183" s="579"/>
      <c r="BP183" s="579"/>
      <c r="BQ183" s="579"/>
      <c r="BR183" s="579"/>
      <c r="BS183" s="579"/>
      <c r="BT183" s="579"/>
      <c r="BU183" s="579"/>
      <c r="BV183" s="579"/>
      <c r="BW183" s="579"/>
      <c r="BX183" s="579"/>
      <c r="BY183" s="579"/>
      <c r="BZ183" s="579"/>
      <c r="CA183" s="579"/>
      <c r="CB183" s="579"/>
      <c r="CC183" s="579"/>
      <c r="CD183" s="579"/>
      <c r="CE183" s="579"/>
      <c r="CF183" s="579"/>
      <c r="CG183" s="579"/>
      <c r="CH183" s="579"/>
      <c r="CI183" s="579"/>
      <c r="CJ183" s="579"/>
      <c r="CK183" s="579"/>
      <c r="CL183" s="579"/>
      <c r="CM183" s="579"/>
      <c r="CN183" s="579"/>
      <c r="CO183" s="579"/>
      <c r="CP183" s="579"/>
      <c r="CQ183" s="579"/>
      <c r="CR183" s="579"/>
      <c r="CS183" s="579"/>
      <c r="CT183" s="579"/>
      <c r="CU183" s="579"/>
      <c r="CV183" s="579"/>
      <c r="CW183" s="579"/>
      <c r="CX183" s="579"/>
      <c r="CY183" s="579"/>
      <c r="CZ183" s="579"/>
      <c r="DA183" s="579"/>
      <c r="DB183" s="579"/>
      <c r="DC183" s="579"/>
      <c r="DD183" s="579"/>
      <c r="DE183" s="579"/>
      <c r="DF183" s="579"/>
      <c r="DG183" s="579"/>
      <c r="DH183" s="579"/>
      <c r="DI183" s="579"/>
      <c r="DJ183" s="579"/>
      <c r="DK183" s="579"/>
      <c r="DL183" s="579"/>
      <c r="DM183" s="579"/>
      <c r="DN183" s="579"/>
      <c r="DO183" s="579"/>
      <c r="DP183" s="579"/>
      <c r="DQ183" s="579"/>
      <c r="DR183" s="579"/>
      <c r="DS183" s="579"/>
      <c r="DT183" s="579"/>
      <c r="DU183" s="579"/>
    </row>
    <row r="184" spans="1:125" s="580" customFormat="1" ht="25.5" customHeight="1">
      <c r="A184" s="628"/>
      <c r="B184" s="628"/>
      <c r="C184" s="628"/>
      <c r="D184" s="628"/>
      <c r="E184" s="628"/>
      <c r="F184" s="628"/>
      <c r="G184" s="628"/>
      <c r="H184" s="628"/>
      <c r="I184" s="628"/>
      <c r="J184" s="628"/>
      <c r="K184" s="628"/>
      <c r="L184" s="628"/>
      <c r="M184" s="628"/>
      <c r="N184" s="628"/>
      <c r="O184" s="628"/>
      <c r="P184" s="628"/>
      <c r="Q184" s="628"/>
      <c r="R184" s="628"/>
      <c r="S184" s="628"/>
      <c r="T184" s="628"/>
      <c r="U184" s="628"/>
      <c r="V184" s="628"/>
      <c r="W184" s="628"/>
      <c r="X184" s="628"/>
      <c r="Y184" s="628"/>
      <c r="Z184" s="628"/>
      <c r="AA184" s="628"/>
      <c r="AB184" s="628"/>
      <c r="AC184" s="628"/>
      <c r="AD184" s="628"/>
      <c r="AE184" s="628"/>
      <c r="AF184" s="628"/>
      <c r="AG184" s="628"/>
      <c r="AH184" s="628"/>
      <c r="AI184" s="579"/>
      <c r="AJ184" s="579"/>
      <c r="AK184" s="579"/>
      <c r="AL184" s="579"/>
      <c r="AM184" s="579"/>
      <c r="AN184" s="579"/>
      <c r="AO184" s="579"/>
      <c r="AP184" s="579"/>
      <c r="AQ184" s="579"/>
      <c r="AR184" s="579"/>
      <c r="AS184" s="579"/>
      <c r="AT184" s="579"/>
      <c r="AU184" s="579"/>
      <c r="AV184" s="579"/>
      <c r="AW184" s="579"/>
      <c r="AX184" s="579"/>
      <c r="AY184" s="579"/>
      <c r="AZ184" s="579"/>
      <c r="BA184" s="579"/>
      <c r="BB184" s="579"/>
      <c r="BC184" s="579"/>
      <c r="BD184" s="579"/>
      <c r="BE184" s="579"/>
      <c r="BF184" s="579"/>
      <c r="BG184" s="579"/>
      <c r="BH184" s="579"/>
      <c r="BI184" s="579"/>
      <c r="BJ184" s="579"/>
      <c r="BK184" s="579"/>
      <c r="BL184" s="579"/>
      <c r="BM184" s="579"/>
      <c r="BN184" s="579"/>
      <c r="BO184" s="579"/>
      <c r="BP184" s="579"/>
      <c r="BQ184" s="579"/>
      <c r="BR184" s="579"/>
      <c r="BS184" s="579"/>
      <c r="BT184" s="579"/>
      <c r="BU184" s="579"/>
      <c r="BV184" s="579"/>
      <c r="BW184" s="579"/>
      <c r="BX184" s="579"/>
      <c r="BY184" s="579"/>
      <c r="BZ184" s="579"/>
      <c r="CA184" s="579"/>
      <c r="CB184" s="579"/>
      <c r="CC184" s="579"/>
      <c r="CD184" s="579"/>
      <c r="CE184" s="579"/>
      <c r="CF184" s="579"/>
      <c r="CG184" s="579"/>
      <c r="CH184" s="579"/>
      <c r="CI184" s="579"/>
      <c r="CJ184" s="579"/>
      <c r="CK184" s="579"/>
      <c r="CL184" s="579"/>
      <c r="CM184" s="579"/>
      <c r="CN184" s="579"/>
      <c r="CO184" s="579"/>
      <c r="CP184" s="579"/>
      <c r="CQ184" s="579"/>
      <c r="CR184" s="579"/>
      <c r="CS184" s="579"/>
      <c r="CT184" s="579"/>
      <c r="CU184" s="579"/>
      <c r="CV184" s="579"/>
      <c r="CW184" s="579"/>
      <c r="CX184" s="579"/>
      <c r="CY184" s="579"/>
      <c r="CZ184" s="579"/>
      <c r="DA184" s="579"/>
      <c r="DB184" s="579"/>
      <c r="DC184" s="579"/>
      <c r="DD184" s="579"/>
      <c r="DE184" s="579"/>
      <c r="DF184" s="579"/>
      <c r="DG184" s="579"/>
      <c r="DH184" s="579"/>
      <c r="DI184" s="579"/>
      <c r="DJ184" s="579"/>
      <c r="DK184" s="579"/>
      <c r="DL184" s="579"/>
      <c r="DM184" s="579"/>
      <c r="DN184" s="579"/>
      <c r="DO184" s="579"/>
      <c r="DP184" s="579"/>
      <c r="DQ184" s="579"/>
      <c r="DR184" s="579"/>
      <c r="DS184" s="579"/>
      <c r="DT184" s="579"/>
      <c r="DU184" s="579"/>
    </row>
    <row r="185" spans="1:125" s="580" customFormat="1" ht="25.5" customHeight="1">
      <c r="A185" s="628"/>
      <c r="B185" s="628"/>
      <c r="C185" s="628"/>
      <c r="D185" s="628"/>
      <c r="E185" s="628"/>
      <c r="F185" s="628"/>
      <c r="G185" s="628"/>
      <c r="H185" s="628"/>
      <c r="I185" s="628"/>
      <c r="J185" s="628"/>
      <c r="K185" s="628"/>
      <c r="L185" s="628"/>
      <c r="M185" s="628"/>
      <c r="N185" s="628"/>
      <c r="O185" s="628"/>
      <c r="P185" s="628"/>
      <c r="Q185" s="628"/>
      <c r="R185" s="628"/>
      <c r="S185" s="628"/>
      <c r="T185" s="628"/>
      <c r="U185" s="628"/>
      <c r="V185" s="628"/>
      <c r="W185" s="628"/>
      <c r="X185" s="628"/>
      <c r="Y185" s="628"/>
      <c r="Z185" s="628"/>
      <c r="AA185" s="628"/>
      <c r="AB185" s="628"/>
      <c r="AC185" s="628"/>
      <c r="AD185" s="628"/>
      <c r="AE185" s="628"/>
      <c r="AF185" s="628"/>
      <c r="AG185" s="628"/>
      <c r="AH185" s="628"/>
      <c r="AI185" s="579"/>
      <c r="AJ185" s="579"/>
      <c r="AK185" s="579"/>
      <c r="AL185" s="579"/>
      <c r="AM185" s="579"/>
      <c r="AN185" s="579"/>
      <c r="AO185" s="579"/>
      <c r="AP185" s="579"/>
      <c r="AQ185" s="579"/>
      <c r="AR185" s="579"/>
      <c r="AS185" s="579"/>
      <c r="AT185" s="579"/>
      <c r="AU185" s="579"/>
      <c r="AV185" s="579"/>
      <c r="AW185" s="579"/>
      <c r="AX185" s="579"/>
      <c r="AY185" s="579"/>
      <c r="AZ185" s="579"/>
      <c r="BA185" s="579"/>
      <c r="BB185" s="579"/>
      <c r="BC185" s="579"/>
      <c r="BD185" s="579"/>
      <c r="BE185" s="579"/>
      <c r="BF185" s="579"/>
      <c r="BG185" s="579"/>
      <c r="BH185" s="579"/>
      <c r="BI185" s="579"/>
      <c r="BJ185" s="579"/>
      <c r="BK185" s="579"/>
      <c r="BL185" s="579"/>
      <c r="BM185" s="579"/>
      <c r="BN185" s="579"/>
      <c r="BO185" s="579"/>
      <c r="BP185" s="579"/>
      <c r="BQ185" s="579"/>
      <c r="BR185" s="579"/>
      <c r="BS185" s="579"/>
      <c r="BT185" s="579"/>
      <c r="BU185" s="579"/>
      <c r="BV185" s="579"/>
      <c r="BW185" s="579"/>
      <c r="BX185" s="579"/>
      <c r="BY185" s="579"/>
      <c r="BZ185" s="579"/>
      <c r="CA185" s="579"/>
      <c r="CB185" s="579"/>
      <c r="CC185" s="579"/>
      <c r="CD185" s="579"/>
      <c r="CE185" s="579"/>
      <c r="CF185" s="579"/>
      <c r="CG185" s="579"/>
      <c r="CH185" s="579"/>
      <c r="CI185" s="579"/>
      <c r="CJ185" s="579"/>
      <c r="CK185" s="579"/>
      <c r="CL185" s="579"/>
      <c r="CM185" s="579"/>
      <c r="CN185" s="579"/>
      <c r="CO185" s="579"/>
      <c r="CP185" s="579"/>
      <c r="CQ185" s="579"/>
      <c r="CR185" s="579"/>
      <c r="CS185" s="579"/>
      <c r="CT185" s="579"/>
      <c r="CU185" s="579"/>
      <c r="CV185" s="579"/>
      <c r="CW185" s="579"/>
      <c r="CX185" s="579"/>
      <c r="CY185" s="579"/>
      <c r="CZ185" s="579"/>
      <c r="DA185" s="579"/>
      <c r="DB185" s="579"/>
      <c r="DC185" s="579"/>
      <c r="DD185" s="579"/>
      <c r="DE185" s="579"/>
      <c r="DF185" s="579"/>
      <c r="DG185" s="579"/>
      <c r="DH185" s="579"/>
      <c r="DI185" s="579"/>
      <c r="DJ185" s="579"/>
      <c r="DK185" s="579"/>
      <c r="DL185" s="579"/>
      <c r="DM185" s="579"/>
      <c r="DN185" s="579"/>
      <c r="DO185" s="579"/>
      <c r="DP185" s="579"/>
      <c r="DQ185" s="579"/>
      <c r="DR185" s="579"/>
      <c r="DS185" s="579"/>
      <c r="DT185" s="579"/>
      <c r="DU185" s="579"/>
    </row>
    <row r="186" spans="1:125" s="580" customFormat="1" ht="25.5" customHeight="1">
      <c r="A186" s="628"/>
      <c r="B186" s="628"/>
      <c r="C186" s="628"/>
      <c r="D186" s="628"/>
      <c r="E186" s="628"/>
      <c r="F186" s="628"/>
      <c r="G186" s="628"/>
      <c r="H186" s="628"/>
      <c r="I186" s="628"/>
      <c r="J186" s="628"/>
      <c r="K186" s="628"/>
      <c r="L186" s="628"/>
      <c r="M186" s="628"/>
      <c r="N186" s="628"/>
      <c r="O186" s="628"/>
      <c r="P186" s="628"/>
      <c r="Q186" s="628"/>
      <c r="R186" s="628"/>
      <c r="S186" s="628"/>
      <c r="T186" s="628"/>
      <c r="U186" s="628"/>
      <c r="V186" s="628"/>
      <c r="W186" s="628"/>
      <c r="X186" s="628"/>
      <c r="Y186" s="628"/>
      <c r="Z186" s="628"/>
      <c r="AA186" s="628"/>
      <c r="AB186" s="628"/>
      <c r="AC186" s="628"/>
      <c r="AD186" s="628"/>
      <c r="AE186" s="628"/>
      <c r="AF186" s="628"/>
      <c r="AG186" s="628"/>
      <c r="AH186" s="628"/>
      <c r="AI186" s="579"/>
      <c r="AJ186" s="579"/>
      <c r="AK186" s="579"/>
      <c r="AL186" s="579"/>
      <c r="AM186" s="579"/>
      <c r="AN186" s="579"/>
      <c r="AO186" s="579"/>
      <c r="AP186" s="579"/>
      <c r="AQ186" s="579"/>
      <c r="AR186" s="579"/>
      <c r="AS186" s="579"/>
      <c r="AT186" s="579"/>
      <c r="AU186" s="579"/>
      <c r="AV186" s="579"/>
      <c r="AW186" s="579"/>
      <c r="AX186" s="579"/>
      <c r="AY186" s="579"/>
      <c r="AZ186" s="579"/>
      <c r="BA186" s="579"/>
      <c r="BB186" s="579"/>
      <c r="BC186" s="579"/>
      <c r="BD186" s="579"/>
      <c r="BE186" s="579"/>
      <c r="BF186" s="579"/>
      <c r="BG186" s="579"/>
      <c r="BH186" s="579"/>
      <c r="BI186" s="579"/>
      <c r="BJ186" s="579"/>
      <c r="BK186" s="579"/>
      <c r="BL186" s="579"/>
      <c r="BM186" s="579"/>
      <c r="BN186" s="579"/>
      <c r="BO186" s="579"/>
      <c r="BP186" s="579"/>
      <c r="BQ186" s="579"/>
      <c r="BR186" s="579"/>
      <c r="BS186" s="579"/>
      <c r="BT186" s="579"/>
      <c r="BU186" s="579"/>
      <c r="BV186" s="579"/>
      <c r="BW186" s="579"/>
      <c r="BX186" s="579"/>
      <c r="BY186" s="579"/>
      <c r="BZ186" s="579"/>
      <c r="CA186" s="579"/>
      <c r="CB186" s="579"/>
      <c r="CC186" s="579"/>
      <c r="CD186" s="579"/>
      <c r="CE186" s="579"/>
      <c r="CF186" s="579"/>
      <c r="CG186" s="579"/>
      <c r="CH186" s="579"/>
      <c r="CI186" s="579"/>
      <c r="CJ186" s="579"/>
      <c r="CK186" s="579"/>
      <c r="CL186" s="579"/>
      <c r="CM186" s="579"/>
      <c r="CN186" s="579"/>
      <c r="CO186" s="579"/>
      <c r="CP186" s="579"/>
      <c r="CQ186" s="579"/>
      <c r="CR186" s="579"/>
      <c r="CS186" s="579"/>
      <c r="CT186" s="579"/>
      <c r="CU186" s="579"/>
      <c r="CV186" s="579"/>
      <c r="CW186" s="579"/>
      <c r="CX186" s="579"/>
      <c r="CY186" s="579"/>
      <c r="CZ186" s="579"/>
      <c r="DA186" s="579"/>
      <c r="DB186" s="579"/>
      <c r="DC186" s="579"/>
      <c r="DD186" s="579"/>
      <c r="DE186" s="579"/>
      <c r="DF186" s="579"/>
      <c r="DG186" s="579"/>
      <c r="DH186" s="579"/>
      <c r="DI186" s="579"/>
      <c r="DJ186" s="579"/>
      <c r="DK186" s="579"/>
      <c r="DL186" s="579"/>
      <c r="DM186" s="579"/>
      <c r="DN186" s="579"/>
      <c r="DO186" s="579"/>
      <c r="DP186" s="579"/>
      <c r="DQ186" s="579"/>
      <c r="DR186" s="579"/>
      <c r="DS186" s="579"/>
      <c r="DT186" s="579"/>
      <c r="DU186" s="579"/>
    </row>
    <row r="187" spans="1:125" s="580" customFormat="1" ht="25.5" customHeight="1">
      <c r="A187" s="628"/>
      <c r="B187" s="628"/>
      <c r="C187" s="628"/>
      <c r="D187" s="628"/>
      <c r="E187" s="628"/>
      <c r="F187" s="628"/>
      <c r="G187" s="628"/>
      <c r="H187" s="628"/>
      <c r="I187" s="628"/>
      <c r="J187" s="628"/>
      <c r="K187" s="628"/>
      <c r="L187" s="628"/>
      <c r="M187" s="628"/>
      <c r="N187" s="628"/>
      <c r="O187" s="628"/>
      <c r="P187" s="628"/>
      <c r="Q187" s="628"/>
      <c r="R187" s="628"/>
      <c r="S187" s="628"/>
      <c r="T187" s="628"/>
      <c r="U187" s="628"/>
      <c r="V187" s="628"/>
      <c r="W187" s="628"/>
      <c r="X187" s="628"/>
      <c r="Y187" s="628"/>
      <c r="Z187" s="628"/>
      <c r="AA187" s="628"/>
      <c r="AB187" s="628"/>
      <c r="AC187" s="628"/>
      <c r="AD187" s="628"/>
      <c r="AE187" s="628"/>
      <c r="AF187" s="628"/>
      <c r="AG187" s="628"/>
      <c r="AH187" s="628"/>
      <c r="AI187" s="579"/>
      <c r="AJ187" s="579"/>
      <c r="AK187" s="579"/>
      <c r="AL187" s="579"/>
      <c r="AM187" s="579"/>
      <c r="AN187" s="579"/>
      <c r="AO187" s="579"/>
      <c r="AP187" s="579"/>
      <c r="AQ187" s="579"/>
      <c r="AR187" s="579"/>
      <c r="AS187" s="579"/>
      <c r="AT187" s="579"/>
      <c r="AU187" s="579"/>
      <c r="AV187" s="579"/>
      <c r="AW187" s="579"/>
      <c r="AX187" s="579"/>
      <c r="AY187" s="579"/>
      <c r="AZ187" s="579"/>
      <c r="BA187" s="579"/>
      <c r="BB187" s="579"/>
      <c r="BC187" s="579"/>
      <c r="BD187" s="579"/>
      <c r="BE187" s="579"/>
      <c r="BF187" s="579"/>
      <c r="BG187" s="579"/>
      <c r="BH187" s="579"/>
      <c r="BI187" s="579"/>
      <c r="BJ187" s="579"/>
      <c r="BK187" s="579"/>
      <c r="BL187" s="579"/>
      <c r="BM187" s="579"/>
      <c r="BN187" s="579"/>
      <c r="BO187" s="579"/>
      <c r="BP187" s="579"/>
      <c r="BQ187" s="579"/>
      <c r="BR187" s="579"/>
      <c r="BS187" s="579"/>
      <c r="BT187" s="579"/>
      <c r="BU187" s="579"/>
      <c r="BV187" s="579"/>
      <c r="BW187" s="579"/>
      <c r="BX187" s="579"/>
      <c r="BY187" s="579"/>
      <c r="BZ187" s="579"/>
      <c r="CA187" s="579"/>
      <c r="CB187" s="579"/>
      <c r="CC187" s="579"/>
      <c r="CD187" s="579"/>
      <c r="CE187" s="579"/>
      <c r="CF187" s="579"/>
      <c r="CG187" s="579"/>
      <c r="CH187" s="579"/>
      <c r="CI187" s="579"/>
      <c r="CJ187" s="579"/>
      <c r="CK187" s="579"/>
      <c r="CL187" s="579"/>
      <c r="CM187" s="579"/>
      <c r="CN187" s="579"/>
      <c r="CO187" s="579"/>
      <c r="CP187" s="579"/>
      <c r="CQ187" s="579"/>
      <c r="CR187" s="579"/>
      <c r="CS187" s="579"/>
      <c r="CT187" s="579"/>
      <c r="CU187" s="579"/>
      <c r="CV187" s="579"/>
      <c r="CW187" s="579"/>
      <c r="CX187" s="579"/>
      <c r="CY187" s="579"/>
      <c r="CZ187" s="579"/>
      <c r="DA187" s="579"/>
      <c r="DB187" s="579"/>
      <c r="DC187" s="579"/>
      <c r="DD187" s="579"/>
      <c r="DE187" s="579"/>
      <c r="DF187" s="579"/>
      <c r="DG187" s="579"/>
      <c r="DH187" s="579"/>
      <c r="DI187" s="579"/>
      <c r="DJ187" s="579"/>
      <c r="DK187" s="579"/>
      <c r="DL187" s="579"/>
      <c r="DM187" s="579"/>
      <c r="DN187" s="579"/>
      <c r="DO187" s="579"/>
      <c r="DP187" s="579"/>
      <c r="DQ187" s="579"/>
      <c r="DR187" s="579"/>
      <c r="DS187" s="579"/>
      <c r="DT187" s="579"/>
      <c r="DU187" s="579"/>
    </row>
    <row r="188" spans="1:125" s="580" customFormat="1" ht="25.5" customHeight="1">
      <c r="A188" s="628"/>
      <c r="B188" s="628"/>
      <c r="C188" s="628"/>
      <c r="D188" s="628"/>
      <c r="E188" s="628"/>
      <c r="F188" s="628"/>
      <c r="G188" s="628"/>
      <c r="H188" s="628"/>
      <c r="I188" s="628"/>
      <c r="J188" s="628"/>
      <c r="K188" s="628"/>
      <c r="L188" s="628"/>
      <c r="M188" s="628"/>
      <c r="N188" s="628"/>
      <c r="O188" s="628"/>
      <c r="P188" s="628"/>
      <c r="Q188" s="628"/>
      <c r="R188" s="628"/>
      <c r="S188" s="628"/>
      <c r="T188" s="628"/>
      <c r="U188" s="628"/>
      <c r="V188" s="628"/>
      <c r="W188" s="628"/>
      <c r="X188" s="628"/>
      <c r="Y188" s="628"/>
      <c r="Z188" s="628"/>
      <c r="AA188" s="628"/>
      <c r="AB188" s="628"/>
      <c r="AC188" s="628"/>
      <c r="AD188" s="628"/>
      <c r="AE188" s="628"/>
      <c r="AF188" s="628"/>
      <c r="AG188" s="628"/>
      <c r="AH188" s="628"/>
      <c r="AI188" s="579"/>
      <c r="AJ188" s="579"/>
      <c r="AK188" s="579"/>
      <c r="AL188" s="579"/>
      <c r="AM188" s="579"/>
      <c r="AN188" s="579"/>
      <c r="AO188" s="579"/>
      <c r="AP188" s="579"/>
      <c r="AQ188" s="579"/>
      <c r="AR188" s="579"/>
      <c r="AS188" s="579"/>
      <c r="AT188" s="579"/>
      <c r="AU188" s="579"/>
      <c r="AV188" s="579"/>
      <c r="AW188" s="579"/>
      <c r="AX188" s="579"/>
      <c r="AY188" s="579"/>
      <c r="AZ188" s="579"/>
      <c r="BA188" s="579"/>
      <c r="BB188" s="579"/>
      <c r="BC188" s="579"/>
      <c r="BD188" s="579"/>
      <c r="BE188" s="579"/>
      <c r="BF188" s="579"/>
      <c r="BG188" s="579"/>
      <c r="BH188" s="579"/>
      <c r="BI188" s="579"/>
      <c r="BJ188" s="579"/>
      <c r="BK188" s="579"/>
      <c r="BL188" s="579"/>
      <c r="BM188" s="579"/>
      <c r="BN188" s="579"/>
      <c r="BO188" s="579"/>
      <c r="BP188" s="579"/>
      <c r="BQ188" s="579"/>
      <c r="BR188" s="579"/>
      <c r="BS188" s="579"/>
      <c r="BT188" s="579"/>
      <c r="BU188" s="579"/>
      <c r="BV188" s="579"/>
      <c r="BW188" s="579"/>
      <c r="BX188" s="579"/>
      <c r="BY188" s="579"/>
      <c r="BZ188" s="579"/>
      <c r="CA188" s="579"/>
      <c r="CB188" s="579"/>
      <c r="CC188" s="579"/>
      <c r="CD188" s="579"/>
      <c r="CE188" s="579"/>
      <c r="CF188" s="579"/>
      <c r="CG188" s="579"/>
      <c r="CH188" s="579"/>
      <c r="CI188" s="579"/>
      <c r="CJ188" s="579"/>
      <c r="CK188" s="579"/>
      <c r="CL188" s="579"/>
      <c r="CM188" s="579"/>
      <c r="CN188" s="579"/>
      <c r="CO188" s="579"/>
      <c r="CP188" s="579"/>
      <c r="CQ188" s="579"/>
      <c r="CR188" s="579"/>
      <c r="CS188" s="579"/>
      <c r="CT188" s="579"/>
      <c r="CU188" s="579"/>
      <c r="CV188" s="579"/>
      <c r="CW188" s="579"/>
      <c r="CX188" s="579"/>
      <c r="CY188" s="579"/>
      <c r="CZ188" s="579"/>
      <c r="DA188" s="579"/>
      <c r="DB188" s="579"/>
      <c r="DC188" s="579"/>
      <c r="DD188" s="579"/>
      <c r="DE188" s="579"/>
      <c r="DF188" s="579"/>
      <c r="DG188" s="579"/>
      <c r="DH188" s="579"/>
      <c r="DI188" s="579"/>
      <c r="DJ188" s="579"/>
      <c r="DK188" s="579"/>
      <c r="DL188" s="579"/>
      <c r="DM188" s="579"/>
      <c r="DN188" s="579"/>
      <c r="DO188" s="579"/>
      <c r="DP188" s="579"/>
      <c r="DQ188" s="579"/>
      <c r="DR188" s="579"/>
      <c r="DS188" s="579"/>
      <c r="DT188" s="579"/>
      <c r="DU188" s="579"/>
    </row>
    <row r="189" spans="1:125" s="580" customFormat="1" ht="25.5" customHeight="1">
      <c r="A189" s="628"/>
      <c r="B189" s="628"/>
      <c r="C189" s="628"/>
      <c r="D189" s="628"/>
      <c r="E189" s="628"/>
      <c r="F189" s="628"/>
      <c r="G189" s="628"/>
      <c r="H189" s="628"/>
      <c r="I189" s="628"/>
      <c r="J189" s="628"/>
      <c r="K189" s="628"/>
      <c r="L189" s="628"/>
      <c r="M189" s="628"/>
      <c r="N189" s="628"/>
      <c r="O189" s="628"/>
      <c r="P189" s="628"/>
      <c r="Q189" s="628"/>
      <c r="R189" s="628"/>
      <c r="S189" s="628"/>
      <c r="T189" s="628"/>
      <c r="U189" s="628"/>
      <c r="V189" s="628"/>
      <c r="W189" s="628"/>
      <c r="X189" s="628"/>
      <c r="Y189" s="628"/>
      <c r="Z189" s="628"/>
      <c r="AA189" s="628"/>
      <c r="AB189" s="628"/>
      <c r="AC189" s="628"/>
      <c r="AD189" s="628"/>
      <c r="AE189" s="628"/>
      <c r="AF189" s="628"/>
      <c r="AG189" s="628"/>
      <c r="AH189" s="628"/>
      <c r="AI189" s="579"/>
      <c r="AJ189" s="579"/>
      <c r="AK189" s="579"/>
      <c r="AL189" s="579"/>
      <c r="AM189" s="579"/>
      <c r="AN189" s="579"/>
      <c r="AO189" s="579"/>
      <c r="AP189" s="579"/>
      <c r="AQ189" s="579"/>
      <c r="AR189" s="579"/>
      <c r="AS189" s="579"/>
      <c r="AT189" s="579"/>
      <c r="AU189" s="579"/>
      <c r="AV189" s="579"/>
      <c r="AW189" s="579"/>
      <c r="AX189" s="579"/>
      <c r="AY189" s="579"/>
      <c r="AZ189" s="579"/>
      <c r="BA189" s="579"/>
      <c r="BB189" s="579"/>
      <c r="BC189" s="579"/>
      <c r="BD189" s="579"/>
      <c r="BE189" s="579"/>
      <c r="BF189" s="579"/>
      <c r="BG189" s="579"/>
      <c r="BH189" s="579"/>
      <c r="BI189" s="579"/>
      <c r="BJ189" s="579"/>
      <c r="BK189" s="579"/>
      <c r="BL189" s="579"/>
      <c r="BM189" s="579"/>
      <c r="BN189" s="579"/>
      <c r="BO189" s="579"/>
      <c r="BP189" s="579"/>
      <c r="BQ189" s="579"/>
      <c r="BR189" s="579"/>
      <c r="BS189" s="579"/>
      <c r="BT189" s="579"/>
      <c r="BU189" s="579"/>
      <c r="BV189" s="579"/>
      <c r="BW189" s="579"/>
      <c r="BX189" s="579"/>
      <c r="BY189" s="579"/>
      <c r="BZ189" s="579"/>
      <c r="CA189" s="579"/>
      <c r="CB189" s="579"/>
      <c r="CC189" s="579"/>
      <c r="CD189" s="579"/>
      <c r="CE189" s="579"/>
      <c r="CF189" s="579"/>
      <c r="CG189" s="579"/>
      <c r="CH189" s="579"/>
      <c r="CI189" s="579"/>
      <c r="CJ189" s="579"/>
      <c r="CK189" s="579"/>
      <c r="CL189" s="579"/>
      <c r="CM189" s="579"/>
      <c r="CN189" s="579"/>
      <c r="CO189" s="579"/>
      <c r="CP189" s="579"/>
      <c r="CQ189" s="579"/>
      <c r="CR189" s="579"/>
      <c r="CS189" s="579"/>
      <c r="CT189" s="579"/>
      <c r="CU189" s="579"/>
      <c r="CV189" s="579"/>
      <c r="CW189" s="579"/>
      <c r="CX189" s="579"/>
      <c r="CY189" s="579"/>
      <c r="CZ189" s="579"/>
      <c r="DA189" s="579"/>
      <c r="DB189" s="579"/>
      <c r="DC189" s="579"/>
      <c r="DD189" s="579"/>
      <c r="DE189" s="579"/>
      <c r="DF189" s="579"/>
      <c r="DG189" s="579"/>
      <c r="DH189" s="579"/>
      <c r="DI189" s="579"/>
      <c r="DJ189" s="579"/>
      <c r="DK189" s="579"/>
      <c r="DL189" s="579"/>
      <c r="DM189" s="579"/>
      <c r="DN189" s="579"/>
      <c r="DO189" s="579"/>
      <c r="DP189" s="579"/>
      <c r="DQ189" s="579"/>
      <c r="DR189" s="579"/>
      <c r="DS189" s="579"/>
      <c r="DT189" s="579"/>
      <c r="DU189" s="579"/>
    </row>
    <row r="190" spans="1:125" s="580" customFormat="1" ht="25.5" customHeight="1">
      <c r="A190" s="628"/>
      <c r="B190" s="628"/>
      <c r="C190" s="628"/>
      <c r="D190" s="628"/>
      <c r="E190" s="628"/>
      <c r="F190" s="628"/>
      <c r="G190" s="628"/>
      <c r="H190" s="628"/>
      <c r="I190" s="628"/>
      <c r="J190" s="628"/>
      <c r="K190" s="628"/>
      <c r="L190" s="628"/>
      <c r="M190" s="628"/>
      <c r="N190" s="628"/>
      <c r="O190" s="628"/>
      <c r="P190" s="628"/>
      <c r="Q190" s="628"/>
      <c r="R190" s="628"/>
      <c r="S190" s="628"/>
      <c r="T190" s="628"/>
      <c r="U190" s="628"/>
      <c r="V190" s="628"/>
      <c r="W190" s="628"/>
      <c r="X190" s="628"/>
      <c r="Y190" s="628"/>
      <c r="Z190" s="628"/>
      <c r="AA190" s="628"/>
      <c r="AB190" s="628"/>
      <c r="AC190" s="628"/>
      <c r="AD190" s="628"/>
      <c r="AE190" s="628"/>
      <c r="AF190" s="628"/>
      <c r="AG190" s="628"/>
      <c r="AH190" s="628"/>
      <c r="AI190" s="579"/>
      <c r="AJ190" s="579"/>
      <c r="AK190" s="579"/>
      <c r="AL190" s="579"/>
      <c r="AM190" s="579"/>
      <c r="AN190" s="579"/>
      <c r="AO190" s="579"/>
      <c r="AP190" s="579"/>
      <c r="AQ190" s="579"/>
      <c r="AR190" s="579"/>
      <c r="AS190" s="579"/>
      <c r="AT190" s="579"/>
      <c r="AU190" s="579"/>
      <c r="AV190" s="579"/>
      <c r="AW190" s="579"/>
      <c r="AX190" s="579"/>
      <c r="AY190" s="579"/>
      <c r="AZ190" s="579"/>
      <c r="BA190" s="579"/>
      <c r="BB190" s="579"/>
      <c r="BC190" s="579"/>
      <c r="BD190" s="579"/>
      <c r="BE190" s="579"/>
      <c r="BF190" s="579"/>
      <c r="BG190" s="579"/>
      <c r="BH190" s="579"/>
      <c r="BI190" s="579"/>
      <c r="BJ190" s="579"/>
      <c r="BK190" s="579"/>
      <c r="BL190" s="579"/>
      <c r="BM190" s="579"/>
      <c r="BN190" s="579"/>
      <c r="BO190" s="579"/>
      <c r="BP190" s="579"/>
      <c r="BQ190" s="579"/>
      <c r="BR190" s="579"/>
      <c r="BS190" s="579"/>
      <c r="BT190" s="579"/>
      <c r="BU190" s="579"/>
      <c r="BV190" s="579"/>
      <c r="BW190" s="579"/>
      <c r="BX190" s="579"/>
      <c r="BY190" s="579"/>
      <c r="BZ190" s="579"/>
      <c r="CA190" s="579"/>
      <c r="CB190" s="579"/>
      <c r="CC190" s="579"/>
      <c r="CD190" s="579"/>
      <c r="CE190" s="579"/>
      <c r="CF190" s="579"/>
      <c r="CG190" s="579"/>
      <c r="CH190" s="579"/>
      <c r="CI190" s="579"/>
      <c r="CJ190" s="579"/>
      <c r="CK190" s="579"/>
      <c r="CL190" s="579"/>
      <c r="CM190" s="579"/>
      <c r="CN190" s="579"/>
      <c r="CO190" s="579"/>
      <c r="CP190" s="579"/>
      <c r="CQ190" s="579"/>
      <c r="CR190" s="579"/>
      <c r="CS190" s="579"/>
      <c r="CT190" s="579"/>
      <c r="CU190" s="579"/>
      <c r="CV190" s="579"/>
      <c r="CW190" s="579"/>
      <c r="CX190" s="579"/>
      <c r="CY190" s="579"/>
      <c r="CZ190" s="579"/>
      <c r="DA190" s="579"/>
      <c r="DB190" s="579"/>
      <c r="DC190" s="579"/>
      <c r="DD190" s="579"/>
      <c r="DE190" s="579"/>
      <c r="DF190" s="579"/>
      <c r="DG190" s="579"/>
      <c r="DH190" s="579"/>
      <c r="DI190" s="579"/>
      <c r="DJ190" s="579"/>
      <c r="DK190" s="579"/>
      <c r="DL190" s="579"/>
      <c r="DM190" s="579"/>
      <c r="DN190" s="579"/>
      <c r="DO190" s="579"/>
      <c r="DP190" s="579"/>
      <c r="DQ190" s="579"/>
      <c r="DR190" s="579"/>
      <c r="DS190" s="579"/>
      <c r="DT190" s="579"/>
      <c r="DU190" s="579"/>
    </row>
    <row r="191" spans="1:125" s="580" customFormat="1" ht="25.5" customHeight="1">
      <c r="A191" s="628"/>
      <c r="B191" s="628"/>
      <c r="C191" s="628"/>
      <c r="D191" s="628"/>
      <c r="E191" s="628"/>
      <c r="F191" s="628"/>
      <c r="G191" s="628"/>
      <c r="H191" s="628"/>
      <c r="I191" s="628"/>
      <c r="J191" s="628"/>
      <c r="K191" s="628"/>
      <c r="L191" s="628"/>
      <c r="M191" s="628"/>
      <c r="N191" s="628"/>
      <c r="O191" s="628"/>
      <c r="P191" s="628"/>
      <c r="Q191" s="628"/>
      <c r="R191" s="628"/>
      <c r="S191" s="628"/>
      <c r="T191" s="628"/>
      <c r="U191" s="628"/>
      <c r="V191" s="628"/>
      <c r="W191" s="628"/>
      <c r="X191" s="628"/>
      <c r="Y191" s="628"/>
      <c r="Z191" s="628"/>
      <c r="AA191" s="628"/>
      <c r="AB191" s="628"/>
      <c r="AC191" s="628"/>
      <c r="AD191" s="628"/>
      <c r="AE191" s="628"/>
      <c r="AF191" s="628"/>
      <c r="AG191" s="628"/>
      <c r="AH191" s="628"/>
      <c r="AI191" s="579"/>
      <c r="AJ191" s="579"/>
      <c r="AK191" s="579"/>
      <c r="AL191" s="579"/>
      <c r="AM191" s="579"/>
      <c r="AN191" s="579"/>
      <c r="AO191" s="579"/>
      <c r="AP191" s="579"/>
      <c r="AQ191" s="579"/>
      <c r="AR191" s="579"/>
      <c r="AS191" s="579"/>
      <c r="AT191" s="579"/>
      <c r="AU191" s="579"/>
      <c r="AV191" s="579"/>
      <c r="AW191" s="579"/>
      <c r="AX191" s="579"/>
      <c r="AY191" s="579"/>
      <c r="AZ191" s="579"/>
      <c r="BA191" s="579"/>
      <c r="BB191" s="579"/>
      <c r="BC191" s="579"/>
      <c r="BD191" s="579"/>
      <c r="BE191" s="579"/>
      <c r="BF191" s="579"/>
      <c r="BG191" s="579"/>
      <c r="BH191" s="579"/>
      <c r="BI191" s="579"/>
      <c r="BJ191" s="579"/>
      <c r="BK191" s="579"/>
      <c r="BL191" s="579"/>
      <c r="BM191" s="579"/>
      <c r="BN191" s="579"/>
      <c r="BO191" s="579"/>
      <c r="BP191" s="579"/>
      <c r="BQ191" s="579"/>
      <c r="BR191" s="579"/>
      <c r="BS191" s="579"/>
      <c r="BT191" s="579"/>
      <c r="BU191" s="579"/>
      <c r="BV191" s="579"/>
      <c r="BW191" s="579"/>
      <c r="BX191" s="579"/>
      <c r="BY191" s="579"/>
      <c r="BZ191" s="579"/>
      <c r="CA191" s="579"/>
      <c r="CB191" s="579"/>
      <c r="CC191" s="579"/>
      <c r="CD191" s="579"/>
      <c r="CE191" s="579"/>
      <c r="CF191" s="579"/>
      <c r="CG191" s="579"/>
      <c r="CH191" s="579"/>
      <c r="CI191" s="579"/>
      <c r="CJ191" s="579"/>
      <c r="CK191" s="579"/>
      <c r="CL191" s="579"/>
      <c r="CM191" s="579"/>
      <c r="CN191" s="579"/>
      <c r="CO191" s="579"/>
      <c r="CP191" s="579"/>
      <c r="CQ191" s="579"/>
      <c r="CR191" s="579"/>
      <c r="CS191" s="579"/>
      <c r="CT191" s="579"/>
      <c r="CU191" s="579"/>
      <c r="CV191" s="579"/>
      <c r="CW191" s="579"/>
      <c r="CX191" s="579"/>
      <c r="CY191" s="579"/>
      <c r="CZ191" s="579"/>
      <c r="DA191" s="579"/>
      <c r="DB191" s="579"/>
      <c r="DC191" s="579"/>
      <c r="DD191" s="579"/>
      <c r="DE191" s="579"/>
      <c r="DF191" s="579"/>
      <c r="DG191" s="579"/>
      <c r="DH191" s="579"/>
      <c r="DI191" s="579"/>
      <c r="DJ191" s="579"/>
      <c r="DK191" s="579"/>
      <c r="DL191" s="579"/>
      <c r="DM191" s="579"/>
      <c r="DN191" s="579"/>
      <c r="DO191" s="579"/>
      <c r="DP191" s="579"/>
      <c r="DQ191" s="579"/>
      <c r="DR191" s="579"/>
      <c r="DS191" s="579"/>
      <c r="DT191" s="579"/>
      <c r="DU191" s="579"/>
    </row>
    <row r="192" spans="1:125" s="580" customFormat="1" ht="25.5" customHeight="1">
      <c r="A192" s="628"/>
      <c r="B192" s="628"/>
      <c r="C192" s="628"/>
      <c r="D192" s="628"/>
      <c r="E192" s="628"/>
      <c r="F192" s="628"/>
      <c r="G192" s="628"/>
      <c r="H192" s="628"/>
      <c r="I192" s="628"/>
      <c r="J192" s="628"/>
      <c r="K192" s="628"/>
      <c r="L192" s="628"/>
      <c r="M192" s="628"/>
      <c r="N192" s="628"/>
      <c r="O192" s="628"/>
      <c r="P192" s="628"/>
      <c r="Q192" s="628"/>
      <c r="R192" s="628"/>
      <c r="S192" s="628"/>
      <c r="T192" s="628"/>
      <c r="U192" s="628"/>
      <c r="V192" s="628"/>
      <c r="W192" s="628"/>
      <c r="X192" s="628"/>
      <c r="Y192" s="628"/>
      <c r="Z192" s="628"/>
      <c r="AA192" s="628"/>
      <c r="AB192" s="628"/>
      <c r="AC192" s="628"/>
      <c r="AD192" s="628"/>
      <c r="AE192" s="628"/>
      <c r="AF192" s="628"/>
      <c r="AG192" s="628"/>
      <c r="AH192" s="628"/>
      <c r="AI192" s="579"/>
      <c r="AJ192" s="579"/>
      <c r="AK192" s="579"/>
      <c r="AL192" s="579"/>
      <c r="AM192" s="579"/>
      <c r="AN192" s="579"/>
      <c r="AO192" s="579"/>
      <c r="AP192" s="579"/>
      <c r="AQ192" s="579"/>
      <c r="AR192" s="579"/>
      <c r="AS192" s="579"/>
      <c r="AT192" s="579"/>
      <c r="AU192" s="579"/>
      <c r="AV192" s="579"/>
      <c r="AW192" s="579"/>
      <c r="AX192" s="579"/>
      <c r="AY192" s="579"/>
      <c r="AZ192" s="579"/>
      <c r="BA192" s="579"/>
      <c r="BB192" s="579"/>
      <c r="BC192" s="579"/>
      <c r="BD192" s="579"/>
      <c r="BE192" s="579"/>
      <c r="BF192" s="579"/>
      <c r="BG192" s="579"/>
      <c r="BH192" s="579"/>
      <c r="BI192" s="579"/>
      <c r="BJ192" s="579"/>
      <c r="BK192" s="579"/>
      <c r="BL192" s="579"/>
      <c r="BM192" s="579"/>
      <c r="BN192" s="579"/>
      <c r="BO192" s="579"/>
      <c r="BP192" s="579"/>
      <c r="BQ192" s="579"/>
      <c r="BR192" s="579"/>
      <c r="BS192" s="579"/>
      <c r="BT192" s="579"/>
      <c r="BU192" s="579"/>
      <c r="BV192" s="579"/>
      <c r="BW192" s="579"/>
      <c r="BX192" s="579"/>
      <c r="BY192" s="579"/>
      <c r="BZ192" s="579"/>
      <c r="CA192" s="579"/>
      <c r="CB192" s="579"/>
      <c r="CC192" s="579"/>
      <c r="CD192" s="579"/>
      <c r="CE192" s="579"/>
      <c r="CF192" s="579"/>
      <c r="CG192" s="579"/>
      <c r="CH192" s="579"/>
      <c r="CI192" s="579"/>
      <c r="CJ192" s="579"/>
      <c r="CK192" s="579"/>
      <c r="CL192" s="579"/>
      <c r="CM192" s="579"/>
      <c r="CN192" s="579"/>
      <c r="CO192" s="579"/>
      <c r="CP192" s="579"/>
      <c r="CQ192" s="579"/>
      <c r="CR192" s="579"/>
      <c r="CS192" s="579"/>
      <c r="CT192" s="579"/>
      <c r="CU192" s="579"/>
      <c r="CV192" s="579"/>
      <c r="CW192" s="579"/>
      <c r="CX192" s="579"/>
      <c r="CY192" s="579"/>
      <c r="CZ192" s="579"/>
      <c r="DA192" s="579"/>
      <c r="DB192" s="579"/>
      <c r="DC192" s="579"/>
      <c r="DD192" s="579"/>
      <c r="DE192" s="579"/>
      <c r="DF192" s="579"/>
      <c r="DG192" s="579"/>
      <c r="DH192" s="579"/>
      <c r="DI192" s="579"/>
      <c r="DJ192" s="579"/>
      <c r="DK192" s="579"/>
      <c r="DL192" s="579"/>
      <c r="DM192" s="579"/>
      <c r="DN192" s="579"/>
      <c r="DO192" s="579"/>
      <c r="DP192" s="579"/>
      <c r="DQ192" s="579"/>
      <c r="DR192" s="579"/>
      <c r="DS192" s="579"/>
      <c r="DT192" s="579"/>
      <c r="DU192" s="579"/>
    </row>
    <row r="193" spans="1:125" s="580" customFormat="1" ht="25.5" customHeight="1">
      <c r="A193" s="628"/>
      <c r="B193" s="628"/>
      <c r="C193" s="628"/>
      <c r="D193" s="628"/>
      <c r="E193" s="628"/>
      <c r="F193" s="628"/>
      <c r="G193" s="628"/>
      <c r="H193" s="628"/>
      <c r="I193" s="628"/>
      <c r="J193" s="628"/>
      <c r="K193" s="628"/>
      <c r="L193" s="628"/>
      <c r="M193" s="628"/>
      <c r="N193" s="628"/>
      <c r="O193" s="628"/>
      <c r="P193" s="628"/>
      <c r="Q193" s="628"/>
      <c r="R193" s="628"/>
      <c r="S193" s="628"/>
      <c r="T193" s="628"/>
      <c r="U193" s="628"/>
      <c r="V193" s="628"/>
      <c r="W193" s="628"/>
      <c r="X193" s="628"/>
      <c r="Y193" s="628"/>
      <c r="Z193" s="628"/>
      <c r="AA193" s="628"/>
      <c r="AB193" s="628"/>
      <c r="AC193" s="628"/>
      <c r="AD193" s="628"/>
      <c r="AE193" s="628"/>
      <c r="AF193" s="628"/>
      <c r="AG193" s="628"/>
      <c r="AH193" s="628"/>
      <c r="AI193" s="579"/>
      <c r="AJ193" s="579"/>
      <c r="AK193" s="579"/>
      <c r="AL193" s="579"/>
      <c r="AM193" s="579"/>
      <c r="AN193" s="579"/>
      <c r="AO193" s="579"/>
      <c r="AP193" s="579"/>
      <c r="AQ193" s="579"/>
      <c r="AR193" s="579"/>
      <c r="AS193" s="579"/>
      <c r="AT193" s="579"/>
      <c r="AU193" s="579"/>
      <c r="AV193" s="579"/>
      <c r="AW193" s="579"/>
      <c r="AX193" s="579"/>
      <c r="AY193" s="579"/>
      <c r="AZ193" s="579"/>
      <c r="BA193" s="579"/>
      <c r="BB193" s="579"/>
      <c r="BC193" s="579"/>
      <c r="BD193" s="579"/>
      <c r="BE193" s="579"/>
      <c r="BF193" s="579"/>
      <c r="BG193" s="579"/>
      <c r="BH193" s="579"/>
      <c r="BI193" s="579"/>
      <c r="BJ193" s="579"/>
      <c r="BK193" s="579"/>
      <c r="BL193" s="579"/>
      <c r="BM193" s="579"/>
      <c r="BN193" s="579"/>
      <c r="BO193" s="579"/>
      <c r="BP193" s="579"/>
      <c r="BQ193" s="579"/>
      <c r="BR193" s="579"/>
      <c r="BS193" s="579"/>
      <c r="BT193" s="579"/>
      <c r="BU193" s="579"/>
      <c r="BV193" s="579"/>
      <c r="BW193" s="579"/>
      <c r="BX193" s="579"/>
      <c r="BY193" s="579"/>
      <c r="BZ193" s="579"/>
      <c r="CA193" s="579"/>
      <c r="CB193" s="579"/>
      <c r="CC193" s="579"/>
      <c r="CD193" s="579"/>
      <c r="CE193" s="579"/>
      <c r="CF193" s="579"/>
      <c r="CG193" s="579"/>
      <c r="CH193" s="579"/>
      <c r="CI193" s="579"/>
      <c r="CJ193" s="579"/>
      <c r="CK193" s="579"/>
      <c r="CL193" s="579"/>
      <c r="CM193" s="579"/>
      <c r="CN193" s="579"/>
      <c r="CO193" s="579"/>
      <c r="CP193" s="579"/>
      <c r="CQ193" s="579"/>
      <c r="CR193" s="579"/>
      <c r="CS193" s="579"/>
      <c r="CT193" s="579"/>
      <c r="CU193" s="579"/>
      <c r="CV193" s="579"/>
      <c r="CW193" s="579"/>
      <c r="CX193" s="579"/>
      <c r="CY193" s="579"/>
      <c r="CZ193" s="579"/>
      <c r="DA193" s="579"/>
      <c r="DB193" s="579"/>
      <c r="DC193" s="579"/>
      <c r="DD193" s="579"/>
      <c r="DE193" s="579"/>
      <c r="DF193" s="579"/>
      <c r="DG193" s="579"/>
      <c r="DH193" s="579"/>
      <c r="DI193" s="579"/>
      <c r="DJ193" s="579"/>
      <c r="DK193" s="579"/>
      <c r="DL193" s="579"/>
      <c r="DM193" s="579"/>
      <c r="DN193" s="579"/>
      <c r="DO193" s="579"/>
      <c r="DP193" s="579"/>
      <c r="DQ193" s="579"/>
      <c r="DR193" s="579"/>
      <c r="DS193" s="579"/>
      <c r="DT193" s="579"/>
      <c r="DU193" s="579"/>
    </row>
    <row r="194" spans="1:125" s="580" customFormat="1" ht="25.5" customHeight="1">
      <c r="A194" s="628"/>
      <c r="B194" s="628"/>
      <c r="C194" s="628"/>
      <c r="D194" s="628"/>
      <c r="E194" s="628"/>
      <c r="F194" s="628"/>
      <c r="G194" s="628"/>
      <c r="H194" s="628"/>
      <c r="I194" s="628"/>
      <c r="J194" s="628"/>
      <c r="K194" s="628"/>
      <c r="L194" s="628"/>
      <c r="M194" s="628"/>
      <c r="N194" s="628"/>
      <c r="O194" s="628"/>
      <c r="P194" s="628"/>
      <c r="Q194" s="628"/>
      <c r="R194" s="628"/>
      <c r="S194" s="628"/>
      <c r="T194" s="628"/>
      <c r="U194" s="628"/>
      <c r="V194" s="628"/>
      <c r="W194" s="628"/>
      <c r="X194" s="628"/>
      <c r="Y194" s="628"/>
      <c r="Z194" s="628"/>
      <c r="AA194" s="628"/>
      <c r="AB194" s="628"/>
      <c r="AC194" s="628"/>
      <c r="AD194" s="628"/>
      <c r="AE194" s="628"/>
      <c r="AF194" s="628"/>
      <c r="AG194" s="628"/>
      <c r="AH194" s="628"/>
      <c r="AI194" s="579"/>
      <c r="AJ194" s="579"/>
      <c r="AK194" s="579"/>
      <c r="AL194" s="579"/>
      <c r="AM194" s="579"/>
      <c r="AN194" s="579"/>
      <c r="AO194" s="579"/>
      <c r="AP194" s="579"/>
      <c r="AQ194" s="579"/>
      <c r="AR194" s="579"/>
      <c r="AS194" s="579"/>
      <c r="AT194" s="579"/>
      <c r="AU194" s="579"/>
      <c r="AV194" s="579"/>
      <c r="AW194" s="579"/>
      <c r="AX194" s="579"/>
      <c r="AY194" s="579"/>
      <c r="AZ194" s="579"/>
      <c r="BA194" s="579"/>
      <c r="BB194" s="579"/>
      <c r="BC194" s="579"/>
      <c r="BD194" s="579"/>
      <c r="BE194" s="579"/>
      <c r="BF194" s="579"/>
      <c r="BG194" s="579"/>
      <c r="BH194" s="579"/>
      <c r="BI194" s="579"/>
      <c r="BJ194" s="579"/>
      <c r="BK194" s="579"/>
      <c r="BL194" s="579"/>
      <c r="BM194" s="579"/>
      <c r="BN194" s="579"/>
      <c r="BO194" s="579"/>
      <c r="BP194" s="579"/>
      <c r="BQ194" s="579"/>
      <c r="BR194" s="579"/>
      <c r="BS194" s="579"/>
      <c r="BT194" s="579"/>
      <c r="BU194" s="579"/>
      <c r="BV194" s="579"/>
      <c r="BW194" s="579"/>
      <c r="BX194" s="579"/>
      <c r="BY194" s="579"/>
      <c r="BZ194" s="579"/>
      <c r="CA194" s="579"/>
      <c r="CB194" s="579"/>
      <c r="CC194" s="579"/>
      <c r="CD194" s="579"/>
      <c r="CE194" s="579"/>
      <c r="CF194" s="579"/>
      <c r="CG194" s="579"/>
      <c r="CH194" s="579"/>
      <c r="CI194" s="579"/>
      <c r="CJ194" s="579"/>
      <c r="CK194" s="579"/>
      <c r="CL194" s="579"/>
      <c r="CM194" s="579"/>
      <c r="CN194" s="579"/>
      <c r="CO194" s="579"/>
      <c r="CP194" s="579"/>
      <c r="CQ194" s="579"/>
      <c r="CR194" s="579"/>
      <c r="CS194" s="579"/>
      <c r="CT194" s="579"/>
      <c r="CU194" s="579"/>
      <c r="CV194" s="579"/>
      <c r="CW194" s="579"/>
      <c r="CX194" s="579"/>
      <c r="CY194" s="579"/>
      <c r="CZ194" s="579"/>
      <c r="DA194" s="579"/>
      <c r="DB194" s="579"/>
      <c r="DC194" s="579"/>
      <c r="DD194" s="579"/>
      <c r="DE194" s="579"/>
      <c r="DF194" s="579"/>
      <c r="DG194" s="579"/>
      <c r="DH194" s="579"/>
      <c r="DI194" s="579"/>
      <c r="DJ194" s="579"/>
      <c r="DK194" s="579"/>
      <c r="DL194" s="579"/>
      <c r="DM194" s="579"/>
      <c r="DN194" s="579"/>
      <c r="DO194" s="579"/>
      <c r="DP194" s="579"/>
      <c r="DQ194" s="579"/>
      <c r="DR194" s="579"/>
      <c r="DS194" s="579"/>
      <c r="DT194" s="579"/>
      <c r="DU194" s="579"/>
    </row>
    <row r="195" spans="1:125" s="580" customFormat="1" ht="25.5" customHeight="1">
      <c r="A195" s="628"/>
      <c r="B195" s="628"/>
      <c r="C195" s="628"/>
      <c r="D195" s="628"/>
      <c r="E195" s="628"/>
      <c r="F195" s="628"/>
      <c r="G195" s="628"/>
      <c r="H195" s="628"/>
      <c r="I195" s="628"/>
      <c r="J195" s="628"/>
      <c r="K195" s="628"/>
      <c r="L195" s="628"/>
      <c r="M195" s="628"/>
      <c r="N195" s="628"/>
      <c r="O195" s="628"/>
      <c r="P195" s="628"/>
      <c r="Q195" s="628"/>
      <c r="R195" s="628"/>
      <c r="S195" s="628"/>
      <c r="T195" s="628"/>
      <c r="U195" s="628"/>
      <c r="V195" s="628"/>
      <c r="W195" s="628"/>
      <c r="X195" s="628"/>
      <c r="Y195" s="628"/>
      <c r="Z195" s="628"/>
      <c r="AA195" s="628"/>
      <c r="AB195" s="628"/>
      <c r="AC195" s="628"/>
      <c r="AD195" s="628"/>
      <c r="AE195" s="628"/>
      <c r="AF195" s="628"/>
      <c r="AG195" s="628"/>
      <c r="AH195" s="628"/>
      <c r="AI195" s="579"/>
      <c r="AJ195" s="579"/>
      <c r="AK195" s="579"/>
      <c r="AL195" s="579"/>
      <c r="AM195" s="579"/>
      <c r="AN195" s="579"/>
      <c r="AO195" s="579"/>
      <c r="AP195" s="579"/>
      <c r="AQ195" s="579"/>
      <c r="AR195" s="579"/>
      <c r="AS195" s="579"/>
      <c r="AT195" s="579"/>
      <c r="AU195" s="579"/>
      <c r="AV195" s="579"/>
      <c r="AW195" s="579"/>
      <c r="AX195" s="579"/>
      <c r="AY195" s="579"/>
      <c r="AZ195" s="579"/>
      <c r="BA195" s="579"/>
      <c r="BB195" s="579"/>
      <c r="BC195" s="579"/>
      <c r="BD195" s="579"/>
      <c r="BE195" s="579"/>
      <c r="BF195" s="579"/>
      <c r="BG195" s="579"/>
      <c r="BH195" s="579"/>
      <c r="BI195" s="579"/>
      <c r="BJ195" s="579"/>
      <c r="BK195" s="579"/>
      <c r="BL195" s="579"/>
      <c r="BM195" s="579"/>
      <c r="BN195" s="579"/>
      <c r="BO195" s="579"/>
      <c r="BP195" s="579"/>
      <c r="BQ195" s="579"/>
      <c r="BR195" s="579"/>
      <c r="BS195" s="579"/>
      <c r="BT195" s="579"/>
      <c r="BU195" s="579"/>
      <c r="BV195" s="579"/>
      <c r="BW195" s="579"/>
      <c r="BX195" s="579"/>
      <c r="BY195" s="579"/>
      <c r="BZ195" s="579"/>
      <c r="CA195" s="579"/>
      <c r="CB195" s="579"/>
      <c r="CC195" s="579"/>
      <c r="CD195" s="579"/>
      <c r="CE195" s="579"/>
      <c r="CF195" s="579"/>
      <c r="CG195" s="579"/>
      <c r="CH195" s="579"/>
      <c r="CI195" s="579"/>
      <c r="CJ195" s="579"/>
      <c r="CK195" s="579"/>
      <c r="CL195" s="579"/>
      <c r="CM195" s="579"/>
      <c r="CN195" s="579"/>
      <c r="CO195" s="579"/>
      <c r="CP195" s="579"/>
      <c r="CQ195" s="579"/>
      <c r="CR195" s="579"/>
      <c r="CS195" s="579"/>
      <c r="CT195" s="579"/>
      <c r="CU195" s="579"/>
      <c r="CV195" s="579"/>
      <c r="CW195" s="579"/>
      <c r="CX195" s="579"/>
      <c r="CY195" s="579"/>
      <c r="CZ195" s="579"/>
      <c r="DA195" s="579"/>
      <c r="DB195" s="579"/>
      <c r="DC195" s="579"/>
      <c r="DD195" s="579"/>
      <c r="DE195" s="579"/>
      <c r="DF195" s="579"/>
      <c r="DG195" s="579"/>
      <c r="DH195" s="579"/>
      <c r="DI195" s="579"/>
      <c r="DJ195" s="579"/>
      <c r="DK195" s="579"/>
      <c r="DL195" s="579"/>
      <c r="DM195" s="579"/>
      <c r="DN195" s="579"/>
      <c r="DO195" s="579"/>
      <c r="DP195" s="579"/>
      <c r="DQ195" s="579"/>
      <c r="DR195" s="579"/>
      <c r="DS195" s="579"/>
      <c r="DT195" s="579"/>
      <c r="DU195" s="579"/>
    </row>
    <row r="196" spans="1:125" s="580" customFormat="1" ht="25.5" customHeight="1">
      <c r="A196" s="628"/>
      <c r="B196" s="628"/>
      <c r="C196" s="628"/>
      <c r="D196" s="628"/>
      <c r="E196" s="628"/>
      <c r="F196" s="628"/>
      <c r="G196" s="628"/>
      <c r="H196" s="628"/>
      <c r="I196" s="628"/>
      <c r="J196" s="628"/>
      <c r="K196" s="628"/>
      <c r="L196" s="628"/>
      <c r="M196" s="628"/>
      <c r="N196" s="628"/>
      <c r="O196" s="628"/>
      <c r="P196" s="628"/>
      <c r="Q196" s="628"/>
      <c r="R196" s="628"/>
      <c r="S196" s="628"/>
      <c r="T196" s="628"/>
      <c r="U196" s="628"/>
      <c r="V196" s="628"/>
      <c r="W196" s="628"/>
      <c r="X196" s="628"/>
      <c r="Y196" s="628"/>
      <c r="Z196" s="628"/>
      <c r="AA196" s="628"/>
      <c r="AB196" s="628"/>
      <c r="AC196" s="628"/>
      <c r="AD196" s="628"/>
      <c r="AE196" s="628"/>
      <c r="AF196" s="628"/>
      <c r="AG196" s="628"/>
      <c r="AH196" s="628"/>
      <c r="AI196" s="579"/>
      <c r="AJ196" s="579"/>
      <c r="AK196" s="579"/>
      <c r="AL196" s="579"/>
      <c r="AM196" s="579"/>
      <c r="AN196" s="579"/>
      <c r="AO196" s="579"/>
      <c r="AP196" s="579"/>
      <c r="AQ196" s="579"/>
      <c r="AR196" s="579"/>
      <c r="AS196" s="579"/>
      <c r="AT196" s="579"/>
      <c r="AU196" s="579"/>
      <c r="AV196" s="579"/>
      <c r="AW196" s="579"/>
      <c r="AX196" s="579"/>
      <c r="AY196" s="579"/>
      <c r="AZ196" s="579"/>
      <c r="BA196" s="579"/>
      <c r="BB196" s="579"/>
      <c r="BC196" s="579"/>
      <c r="BD196" s="579"/>
      <c r="BE196" s="579"/>
      <c r="BF196" s="579"/>
      <c r="BG196" s="579"/>
      <c r="BH196" s="579"/>
      <c r="BI196" s="579"/>
      <c r="BJ196" s="579"/>
      <c r="BK196" s="579"/>
      <c r="BL196" s="579"/>
      <c r="BM196" s="579"/>
      <c r="BN196" s="579"/>
      <c r="BO196" s="579"/>
      <c r="BP196" s="579"/>
      <c r="BQ196" s="579"/>
      <c r="BR196" s="579"/>
      <c r="BS196" s="579"/>
      <c r="BT196" s="579"/>
      <c r="BU196" s="579"/>
      <c r="BV196" s="579"/>
      <c r="BW196" s="579"/>
      <c r="BX196" s="579"/>
      <c r="BY196" s="579"/>
      <c r="BZ196" s="579"/>
      <c r="CA196" s="579"/>
      <c r="CB196" s="579"/>
      <c r="CC196" s="579"/>
      <c r="CD196" s="579"/>
      <c r="CE196" s="579"/>
      <c r="CF196" s="579"/>
      <c r="CG196" s="579"/>
      <c r="CH196" s="579"/>
      <c r="CI196" s="579"/>
      <c r="CJ196" s="579"/>
      <c r="CK196" s="579"/>
      <c r="CL196" s="579"/>
      <c r="CM196" s="579"/>
      <c r="CN196" s="579"/>
      <c r="CO196" s="579"/>
      <c r="CP196" s="579"/>
      <c r="CQ196" s="579"/>
      <c r="CR196" s="579"/>
      <c r="CS196" s="579"/>
      <c r="CT196" s="579"/>
      <c r="CU196" s="579"/>
      <c r="CV196" s="579"/>
      <c r="CW196" s="579"/>
      <c r="CX196" s="579"/>
      <c r="CY196" s="579"/>
      <c r="CZ196" s="579"/>
      <c r="DA196" s="579"/>
      <c r="DB196" s="579"/>
      <c r="DC196" s="579"/>
      <c r="DD196" s="579"/>
      <c r="DE196" s="579"/>
      <c r="DF196" s="579"/>
      <c r="DG196" s="579"/>
      <c r="DH196" s="579"/>
      <c r="DI196" s="579"/>
      <c r="DJ196" s="579"/>
      <c r="DK196" s="579"/>
      <c r="DL196" s="579"/>
      <c r="DM196" s="579"/>
      <c r="DN196" s="579"/>
      <c r="DO196" s="579"/>
      <c r="DP196" s="579"/>
      <c r="DQ196" s="579"/>
      <c r="DR196" s="579"/>
      <c r="DS196" s="579"/>
      <c r="DT196" s="579"/>
      <c r="DU196" s="579"/>
    </row>
    <row r="197" spans="1:125" s="580" customFormat="1" ht="25.5" customHeight="1">
      <c r="A197" s="628"/>
      <c r="B197" s="628"/>
      <c r="C197" s="628"/>
      <c r="D197" s="628"/>
      <c r="E197" s="628"/>
      <c r="F197" s="628"/>
      <c r="G197" s="628"/>
      <c r="H197" s="628"/>
      <c r="I197" s="628"/>
      <c r="J197" s="628"/>
      <c r="K197" s="628"/>
      <c r="L197" s="628"/>
      <c r="M197" s="628"/>
      <c r="N197" s="628"/>
      <c r="O197" s="628"/>
      <c r="P197" s="628"/>
      <c r="Q197" s="628"/>
      <c r="R197" s="628"/>
      <c r="S197" s="628"/>
      <c r="T197" s="628"/>
      <c r="U197" s="628"/>
      <c r="V197" s="628"/>
      <c r="W197" s="628"/>
      <c r="X197" s="628"/>
      <c r="Y197" s="628"/>
      <c r="Z197" s="628"/>
      <c r="AA197" s="628"/>
      <c r="AB197" s="628"/>
      <c r="AC197" s="628"/>
      <c r="AD197" s="628"/>
      <c r="AE197" s="628"/>
      <c r="AF197" s="628"/>
      <c r="AG197" s="628"/>
      <c r="AH197" s="628"/>
      <c r="AI197" s="579"/>
      <c r="AJ197" s="579"/>
      <c r="AK197" s="579"/>
      <c r="AL197" s="579"/>
      <c r="AM197" s="579"/>
      <c r="AN197" s="579"/>
      <c r="AO197" s="579"/>
      <c r="AP197" s="579"/>
      <c r="AQ197" s="579"/>
      <c r="AR197" s="579"/>
      <c r="AS197" s="579"/>
      <c r="AT197" s="579"/>
      <c r="AU197" s="579"/>
      <c r="AV197" s="579"/>
      <c r="AW197" s="579"/>
      <c r="AX197" s="579"/>
      <c r="AY197" s="579"/>
      <c r="AZ197" s="579"/>
      <c r="BA197" s="579"/>
      <c r="BB197" s="579"/>
      <c r="BC197" s="579"/>
      <c r="BD197" s="579"/>
      <c r="BE197" s="579"/>
      <c r="BF197" s="579"/>
      <c r="BG197" s="579"/>
      <c r="BH197" s="579"/>
      <c r="BI197" s="579"/>
      <c r="BJ197" s="579"/>
      <c r="BK197" s="579"/>
      <c r="BL197" s="579"/>
      <c r="BM197" s="579"/>
      <c r="BN197" s="579"/>
      <c r="BO197" s="579"/>
      <c r="BP197" s="579"/>
      <c r="BQ197" s="579"/>
      <c r="BR197" s="579"/>
      <c r="BS197" s="579"/>
      <c r="BT197" s="579"/>
      <c r="BU197" s="579"/>
      <c r="BV197" s="579"/>
      <c r="BW197" s="579"/>
      <c r="BX197" s="579"/>
      <c r="BY197" s="579"/>
      <c r="BZ197" s="579"/>
      <c r="CA197" s="579"/>
      <c r="CB197" s="579"/>
      <c r="CC197" s="579"/>
      <c r="CD197" s="579"/>
      <c r="CE197" s="579"/>
      <c r="CF197" s="579"/>
      <c r="CG197" s="579"/>
      <c r="CH197" s="579"/>
      <c r="CI197" s="579"/>
      <c r="CJ197" s="579"/>
      <c r="CK197" s="579"/>
      <c r="CL197" s="579"/>
      <c r="CM197" s="579"/>
      <c r="CN197" s="579"/>
      <c r="CO197" s="579"/>
      <c r="CP197" s="579"/>
      <c r="CQ197" s="579"/>
      <c r="CR197" s="579"/>
      <c r="CS197" s="579"/>
      <c r="CT197" s="579"/>
      <c r="CU197" s="579"/>
      <c r="CV197" s="579"/>
      <c r="CW197" s="579"/>
      <c r="CX197" s="579"/>
      <c r="CY197" s="579"/>
      <c r="CZ197" s="579"/>
      <c r="DA197" s="579"/>
      <c r="DB197" s="579"/>
      <c r="DC197" s="579"/>
      <c r="DD197" s="579"/>
      <c r="DE197" s="579"/>
      <c r="DF197" s="579"/>
      <c r="DG197" s="579"/>
      <c r="DH197" s="579"/>
      <c r="DI197" s="579"/>
      <c r="DJ197" s="579"/>
      <c r="DK197" s="579"/>
      <c r="DL197" s="579"/>
      <c r="DM197" s="579"/>
      <c r="DN197" s="579"/>
      <c r="DO197" s="579"/>
      <c r="DP197" s="579"/>
      <c r="DQ197" s="579"/>
      <c r="DR197" s="579"/>
      <c r="DS197" s="579"/>
      <c r="DT197" s="579"/>
      <c r="DU197" s="579"/>
    </row>
    <row r="198" spans="1:125" s="580" customFormat="1" ht="25.5" customHeight="1">
      <c r="A198" s="628"/>
      <c r="B198" s="628"/>
      <c r="C198" s="628"/>
      <c r="D198" s="628"/>
      <c r="E198" s="628"/>
      <c r="F198" s="628"/>
      <c r="G198" s="628"/>
      <c r="H198" s="628"/>
      <c r="I198" s="628"/>
      <c r="J198" s="628"/>
      <c r="K198" s="628"/>
      <c r="L198" s="628"/>
      <c r="M198" s="628"/>
      <c r="N198" s="628"/>
      <c r="O198" s="628"/>
      <c r="P198" s="628"/>
      <c r="Q198" s="628"/>
      <c r="R198" s="628"/>
      <c r="S198" s="628"/>
      <c r="T198" s="628"/>
      <c r="U198" s="628"/>
      <c r="V198" s="628"/>
      <c r="W198" s="628"/>
      <c r="X198" s="628"/>
      <c r="Y198" s="628"/>
      <c r="Z198" s="628"/>
      <c r="AA198" s="628"/>
      <c r="AB198" s="628"/>
      <c r="AC198" s="628"/>
      <c r="AD198" s="628"/>
      <c r="AE198" s="628"/>
      <c r="AF198" s="628"/>
      <c r="AG198" s="628"/>
      <c r="AH198" s="628"/>
      <c r="AI198" s="579"/>
      <c r="AJ198" s="579"/>
      <c r="AK198" s="579"/>
      <c r="AL198" s="579"/>
      <c r="AM198" s="579"/>
      <c r="AN198" s="579"/>
      <c r="AO198" s="579"/>
      <c r="AP198" s="579"/>
      <c r="AQ198" s="579"/>
      <c r="AR198" s="579"/>
      <c r="AS198" s="579"/>
      <c r="AT198" s="579"/>
      <c r="AU198" s="579"/>
      <c r="AV198" s="579"/>
      <c r="AW198" s="579"/>
      <c r="AX198" s="579"/>
      <c r="AY198" s="579"/>
      <c r="AZ198" s="579"/>
      <c r="BA198" s="579"/>
      <c r="BB198" s="579"/>
      <c r="BC198" s="579"/>
      <c r="BD198" s="579"/>
      <c r="BE198" s="579"/>
      <c r="BF198" s="579"/>
      <c r="BG198" s="579"/>
      <c r="BH198" s="579"/>
      <c r="BI198" s="579"/>
      <c r="BJ198" s="579"/>
      <c r="BK198" s="579"/>
      <c r="BL198" s="579"/>
      <c r="BM198" s="579"/>
      <c r="BN198" s="579"/>
      <c r="BO198" s="579"/>
      <c r="BP198" s="579"/>
      <c r="BQ198" s="579"/>
      <c r="BR198" s="579"/>
      <c r="BS198" s="579"/>
      <c r="BT198" s="579"/>
      <c r="BU198" s="579"/>
      <c r="BV198" s="579"/>
      <c r="BW198" s="579"/>
      <c r="BX198" s="579"/>
      <c r="BY198" s="579"/>
      <c r="BZ198" s="579"/>
      <c r="CA198" s="579"/>
      <c r="CB198" s="579"/>
      <c r="CC198" s="579"/>
      <c r="CD198" s="579"/>
      <c r="CE198" s="579"/>
      <c r="CF198" s="579"/>
      <c r="CG198" s="579"/>
      <c r="CH198" s="579"/>
      <c r="CI198" s="579"/>
      <c r="CJ198" s="579"/>
      <c r="CK198" s="579"/>
      <c r="CL198" s="579"/>
      <c r="CM198" s="579"/>
      <c r="CN198" s="579"/>
      <c r="CO198" s="579"/>
      <c r="CP198" s="579"/>
      <c r="CQ198" s="579"/>
      <c r="CR198" s="579"/>
      <c r="CS198" s="579"/>
      <c r="CT198" s="579"/>
      <c r="CU198" s="579"/>
      <c r="CV198" s="579"/>
      <c r="CW198" s="579"/>
      <c r="CX198" s="579"/>
      <c r="CY198" s="579"/>
      <c r="CZ198" s="579"/>
      <c r="DA198" s="579"/>
      <c r="DB198" s="579"/>
      <c r="DC198" s="579"/>
      <c r="DD198" s="579"/>
      <c r="DE198" s="579"/>
      <c r="DF198" s="579"/>
      <c r="DG198" s="579"/>
      <c r="DH198" s="579"/>
      <c r="DI198" s="579"/>
      <c r="DJ198" s="579"/>
      <c r="DK198" s="579"/>
      <c r="DL198" s="579"/>
      <c r="DM198" s="579"/>
      <c r="DN198" s="579"/>
      <c r="DO198" s="579"/>
      <c r="DP198" s="579"/>
      <c r="DQ198" s="579"/>
      <c r="DR198" s="579"/>
      <c r="DS198" s="579"/>
      <c r="DT198" s="579"/>
      <c r="DU198" s="579"/>
    </row>
    <row r="199" spans="1:125" s="580" customFormat="1" ht="25.5" customHeight="1">
      <c r="A199" s="628"/>
      <c r="B199" s="628"/>
      <c r="C199" s="628"/>
      <c r="D199" s="628"/>
      <c r="E199" s="628"/>
      <c r="F199" s="628"/>
      <c r="G199" s="628"/>
      <c r="H199" s="628"/>
      <c r="I199" s="628"/>
      <c r="J199" s="628"/>
      <c r="K199" s="628"/>
      <c r="L199" s="628"/>
      <c r="M199" s="628"/>
      <c r="N199" s="628"/>
      <c r="O199" s="628"/>
      <c r="P199" s="628"/>
      <c r="Q199" s="628"/>
      <c r="R199" s="628"/>
      <c r="S199" s="628"/>
      <c r="T199" s="628"/>
      <c r="U199" s="628"/>
      <c r="V199" s="628"/>
      <c r="W199" s="628"/>
      <c r="X199" s="628"/>
      <c r="Y199" s="628"/>
      <c r="Z199" s="628"/>
      <c r="AA199" s="628"/>
      <c r="AB199" s="628"/>
      <c r="AC199" s="628"/>
      <c r="AD199" s="628"/>
      <c r="AE199" s="628"/>
      <c r="AF199" s="628"/>
      <c r="AG199" s="628"/>
      <c r="AH199" s="628"/>
      <c r="AI199" s="579"/>
      <c r="AJ199" s="579"/>
      <c r="AK199" s="579"/>
      <c r="AL199" s="579"/>
      <c r="AM199" s="579"/>
      <c r="AN199" s="579"/>
      <c r="AO199" s="579"/>
      <c r="AP199" s="579"/>
      <c r="AQ199" s="579"/>
      <c r="AR199" s="579"/>
      <c r="AS199" s="579"/>
      <c r="AT199" s="579"/>
      <c r="AU199" s="579"/>
      <c r="AV199" s="579"/>
      <c r="AW199" s="579"/>
      <c r="AX199" s="579"/>
      <c r="AY199" s="579"/>
      <c r="AZ199" s="579"/>
      <c r="BA199" s="579"/>
      <c r="BB199" s="579"/>
      <c r="BC199" s="579"/>
      <c r="BD199" s="579"/>
      <c r="BE199" s="579"/>
      <c r="BF199" s="579"/>
      <c r="BG199" s="579"/>
      <c r="BH199" s="579"/>
      <c r="BI199" s="579"/>
      <c r="BJ199" s="579"/>
      <c r="BK199" s="579"/>
      <c r="BL199" s="579"/>
      <c r="BM199" s="579"/>
      <c r="BN199" s="579"/>
      <c r="BO199" s="579"/>
      <c r="BP199" s="579"/>
      <c r="BQ199" s="579"/>
      <c r="BR199" s="579"/>
      <c r="BS199" s="579"/>
      <c r="BT199" s="579"/>
      <c r="BU199" s="579"/>
      <c r="BV199" s="579"/>
      <c r="BW199" s="579"/>
      <c r="BX199" s="579"/>
      <c r="BY199" s="579"/>
      <c r="BZ199" s="579"/>
      <c r="CA199" s="579"/>
      <c r="CB199" s="579"/>
      <c r="CC199" s="579"/>
      <c r="CD199" s="579"/>
      <c r="CE199" s="579"/>
      <c r="CF199" s="579"/>
      <c r="CG199" s="579"/>
      <c r="CH199" s="579"/>
      <c r="CI199" s="579"/>
      <c r="CJ199" s="579"/>
      <c r="CK199" s="579"/>
      <c r="CL199" s="579"/>
      <c r="CM199" s="579"/>
      <c r="CN199" s="579"/>
      <c r="CO199" s="579"/>
      <c r="CP199" s="579"/>
      <c r="CQ199" s="579"/>
      <c r="CR199" s="579"/>
      <c r="CS199" s="579"/>
      <c r="CT199" s="579"/>
      <c r="CU199" s="579"/>
      <c r="CV199" s="579"/>
      <c r="CW199" s="579"/>
      <c r="CX199" s="579"/>
      <c r="CY199" s="579"/>
      <c r="CZ199" s="579"/>
      <c r="DA199" s="579"/>
      <c r="DB199" s="579"/>
      <c r="DC199" s="579"/>
      <c r="DD199" s="579"/>
      <c r="DE199" s="579"/>
      <c r="DF199" s="579"/>
      <c r="DG199" s="579"/>
      <c r="DH199" s="579"/>
      <c r="DI199" s="579"/>
      <c r="DJ199" s="579"/>
      <c r="DK199" s="579"/>
      <c r="DL199" s="579"/>
      <c r="DM199" s="579"/>
      <c r="DN199" s="579"/>
      <c r="DO199" s="579"/>
      <c r="DP199" s="579"/>
      <c r="DQ199" s="579"/>
      <c r="DR199" s="579"/>
      <c r="DS199" s="579"/>
      <c r="DT199" s="579"/>
      <c r="DU199" s="579"/>
    </row>
    <row r="200" spans="1:125" s="580" customFormat="1" ht="25.5" customHeight="1">
      <c r="A200" s="628"/>
      <c r="B200" s="628"/>
      <c r="C200" s="628"/>
      <c r="D200" s="628"/>
      <c r="E200" s="628"/>
      <c r="F200" s="628"/>
      <c r="G200" s="628"/>
      <c r="H200" s="628"/>
      <c r="I200" s="628"/>
      <c r="J200" s="628"/>
      <c r="K200" s="628"/>
      <c r="L200" s="628"/>
      <c r="M200" s="628"/>
      <c r="N200" s="628"/>
      <c r="O200" s="628"/>
      <c r="P200" s="628"/>
      <c r="Q200" s="628"/>
      <c r="R200" s="628"/>
      <c r="S200" s="628"/>
      <c r="T200" s="628"/>
      <c r="U200" s="628"/>
      <c r="V200" s="628"/>
      <c r="W200" s="628"/>
      <c r="X200" s="628"/>
      <c r="Y200" s="628"/>
      <c r="Z200" s="628"/>
      <c r="AA200" s="628"/>
      <c r="AB200" s="628"/>
      <c r="AC200" s="628"/>
      <c r="AD200" s="628"/>
      <c r="AE200" s="628"/>
      <c r="AF200" s="628"/>
      <c r="AG200" s="628"/>
      <c r="AH200" s="628"/>
      <c r="AI200" s="579"/>
      <c r="AJ200" s="579"/>
      <c r="AK200" s="579"/>
      <c r="AL200" s="579"/>
      <c r="AM200" s="579"/>
      <c r="AN200" s="579"/>
      <c r="AO200" s="579"/>
      <c r="AP200" s="579"/>
      <c r="AQ200" s="579"/>
      <c r="AR200" s="579"/>
      <c r="AS200" s="579"/>
      <c r="AT200" s="579"/>
      <c r="AU200" s="579"/>
      <c r="AV200" s="579"/>
      <c r="AW200" s="579"/>
      <c r="AX200" s="579"/>
      <c r="AY200" s="579"/>
      <c r="AZ200" s="579"/>
      <c r="BA200" s="579"/>
      <c r="BB200" s="579"/>
      <c r="BC200" s="579"/>
      <c r="BD200" s="579"/>
      <c r="BE200" s="579"/>
      <c r="BF200" s="579"/>
      <c r="BG200" s="579"/>
      <c r="BH200" s="579"/>
      <c r="BI200" s="579"/>
      <c r="BJ200" s="579"/>
      <c r="BK200" s="579"/>
      <c r="BL200" s="579"/>
      <c r="BM200" s="579"/>
      <c r="BN200" s="579"/>
      <c r="BO200" s="579"/>
      <c r="BP200" s="579"/>
      <c r="BQ200" s="579"/>
      <c r="BR200" s="579"/>
      <c r="BS200" s="579"/>
      <c r="BT200" s="579"/>
      <c r="BU200" s="579"/>
      <c r="BV200" s="579"/>
      <c r="BW200" s="579"/>
      <c r="BX200" s="579"/>
      <c r="BY200" s="579"/>
      <c r="BZ200" s="579"/>
      <c r="CA200" s="579"/>
      <c r="CB200" s="579"/>
      <c r="CC200" s="579"/>
      <c r="CD200" s="579"/>
      <c r="CE200" s="579"/>
      <c r="CF200" s="579"/>
      <c r="CG200" s="579"/>
      <c r="CH200" s="579"/>
      <c r="CI200" s="579"/>
      <c r="CJ200" s="579"/>
      <c r="CK200" s="579"/>
      <c r="CL200" s="579"/>
      <c r="CM200" s="579"/>
      <c r="CN200" s="579"/>
      <c r="CO200" s="579"/>
      <c r="CP200" s="579"/>
      <c r="CQ200" s="579"/>
      <c r="CR200" s="579"/>
      <c r="CS200" s="579"/>
      <c r="CT200" s="579"/>
      <c r="CU200" s="579"/>
      <c r="CV200" s="579"/>
      <c r="CW200" s="579"/>
      <c r="CX200" s="579"/>
      <c r="CY200" s="579"/>
      <c r="CZ200" s="579"/>
      <c r="DA200" s="579"/>
      <c r="DB200" s="579"/>
      <c r="DC200" s="579"/>
      <c r="DD200" s="579"/>
      <c r="DE200" s="579"/>
      <c r="DF200" s="579"/>
      <c r="DG200" s="579"/>
      <c r="DH200" s="579"/>
      <c r="DI200" s="579"/>
      <c r="DJ200" s="579"/>
      <c r="DK200" s="579"/>
      <c r="DL200" s="579"/>
      <c r="DM200" s="579"/>
      <c r="DN200" s="579"/>
      <c r="DO200" s="579"/>
      <c r="DP200" s="579"/>
      <c r="DQ200" s="579"/>
      <c r="DR200" s="579"/>
      <c r="DS200" s="579"/>
      <c r="DT200" s="579"/>
      <c r="DU200" s="579"/>
    </row>
    <row r="201" spans="1:125" s="580" customFormat="1" ht="25.5" customHeight="1">
      <c r="A201" s="628"/>
      <c r="B201" s="628"/>
      <c r="C201" s="628"/>
      <c r="D201" s="628"/>
      <c r="E201" s="628"/>
      <c r="F201" s="628"/>
      <c r="G201" s="628"/>
      <c r="H201" s="628"/>
      <c r="I201" s="628"/>
      <c r="J201" s="628"/>
      <c r="K201" s="628"/>
      <c r="L201" s="628"/>
      <c r="M201" s="628"/>
      <c r="N201" s="628"/>
      <c r="O201" s="628"/>
      <c r="P201" s="628"/>
      <c r="Q201" s="628"/>
      <c r="R201" s="628"/>
      <c r="S201" s="628"/>
      <c r="T201" s="628"/>
      <c r="U201" s="628"/>
      <c r="V201" s="628"/>
      <c r="W201" s="628"/>
      <c r="X201" s="628"/>
      <c r="Y201" s="628"/>
      <c r="Z201" s="628"/>
      <c r="AA201" s="628"/>
      <c r="AB201" s="628"/>
      <c r="AC201" s="628"/>
      <c r="AD201" s="628"/>
      <c r="AE201" s="628"/>
      <c r="AF201" s="628"/>
      <c r="AG201" s="628"/>
      <c r="AH201" s="628"/>
      <c r="AI201" s="579"/>
      <c r="AJ201" s="579"/>
      <c r="AK201" s="579"/>
      <c r="AL201" s="579"/>
      <c r="AM201" s="579"/>
      <c r="AN201" s="579"/>
      <c r="AO201" s="579"/>
      <c r="AP201" s="579"/>
      <c r="AQ201" s="579"/>
      <c r="AR201" s="579"/>
      <c r="AS201" s="579"/>
      <c r="AT201" s="579"/>
      <c r="AU201" s="579"/>
      <c r="AV201" s="579"/>
      <c r="AW201" s="579"/>
      <c r="AX201" s="579"/>
      <c r="AY201" s="579"/>
      <c r="AZ201" s="579"/>
      <c r="BA201" s="579"/>
      <c r="BB201" s="579"/>
      <c r="BC201" s="579"/>
      <c r="BD201" s="579"/>
      <c r="BE201" s="579"/>
      <c r="BF201" s="579"/>
      <c r="BG201" s="579"/>
      <c r="BH201" s="579"/>
      <c r="BI201" s="579"/>
      <c r="BJ201" s="579"/>
      <c r="BK201" s="579"/>
      <c r="BL201" s="579"/>
      <c r="BM201" s="579"/>
      <c r="BN201" s="579"/>
      <c r="BO201" s="579"/>
      <c r="BP201" s="579"/>
      <c r="BQ201" s="579"/>
      <c r="BR201" s="579"/>
      <c r="BS201" s="579"/>
      <c r="BT201" s="579"/>
      <c r="BU201" s="579"/>
      <c r="BV201" s="579"/>
      <c r="BW201" s="579"/>
      <c r="BX201" s="579"/>
      <c r="BY201" s="579"/>
      <c r="BZ201" s="579"/>
      <c r="CA201" s="579"/>
      <c r="CB201" s="579"/>
      <c r="CC201" s="579"/>
      <c r="CD201" s="579"/>
      <c r="CE201" s="579"/>
      <c r="CF201" s="579"/>
      <c r="CG201" s="579"/>
      <c r="CH201" s="579"/>
      <c r="CI201" s="579"/>
      <c r="CJ201" s="579"/>
      <c r="CK201" s="579"/>
      <c r="CL201" s="579"/>
      <c r="CM201" s="579"/>
      <c r="CN201" s="579"/>
      <c r="CO201" s="579"/>
      <c r="CP201" s="579"/>
      <c r="CQ201" s="579"/>
      <c r="CR201" s="579"/>
      <c r="CS201" s="579"/>
      <c r="CT201" s="579"/>
      <c r="CU201" s="579"/>
      <c r="CV201" s="579"/>
      <c r="CW201" s="579"/>
      <c r="CX201" s="579"/>
      <c r="CY201" s="579"/>
      <c r="CZ201" s="579"/>
      <c r="DA201" s="579"/>
      <c r="DB201" s="579"/>
      <c r="DC201" s="579"/>
      <c r="DD201" s="579"/>
      <c r="DE201" s="579"/>
      <c r="DF201" s="579"/>
      <c r="DG201" s="579"/>
      <c r="DH201" s="579"/>
      <c r="DI201" s="579"/>
      <c r="DJ201" s="579"/>
      <c r="DK201" s="579"/>
      <c r="DL201" s="579"/>
      <c r="DM201" s="579"/>
      <c r="DN201" s="579"/>
      <c r="DO201" s="579"/>
      <c r="DP201" s="579"/>
      <c r="DQ201" s="579"/>
      <c r="DR201" s="579"/>
      <c r="DS201" s="579"/>
      <c r="DT201" s="579"/>
      <c r="DU201" s="579"/>
    </row>
    <row r="202" spans="1:125" s="580" customFormat="1" ht="25.5" customHeight="1">
      <c r="A202" s="628"/>
      <c r="B202" s="628"/>
      <c r="C202" s="628"/>
      <c r="D202" s="628"/>
      <c r="E202" s="628"/>
      <c r="F202" s="628"/>
      <c r="G202" s="628"/>
      <c r="H202" s="628"/>
      <c r="I202" s="628"/>
      <c r="J202" s="628"/>
      <c r="K202" s="628"/>
      <c r="L202" s="628"/>
      <c r="M202" s="628"/>
      <c r="N202" s="628"/>
      <c r="O202" s="628"/>
      <c r="P202" s="628"/>
      <c r="Q202" s="628"/>
      <c r="R202" s="628"/>
      <c r="S202" s="628"/>
      <c r="T202" s="628"/>
      <c r="U202" s="628"/>
      <c r="V202" s="628"/>
      <c r="W202" s="628"/>
      <c r="X202" s="628"/>
      <c r="Y202" s="628"/>
      <c r="Z202" s="628"/>
      <c r="AA202" s="628"/>
      <c r="AB202" s="628"/>
      <c r="AC202" s="628"/>
      <c r="AD202" s="628"/>
      <c r="AE202" s="628"/>
      <c r="AF202" s="628"/>
      <c r="AG202" s="628"/>
      <c r="AH202" s="628"/>
      <c r="AI202" s="579"/>
      <c r="AJ202" s="579"/>
      <c r="AK202" s="579"/>
      <c r="AL202" s="579"/>
      <c r="AM202" s="579"/>
      <c r="AN202" s="579"/>
      <c r="AO202" s="579"/>
      <c r="AP202" s="579"/>
      <c r="AQ202" s="579"/>
      <c r="AR202" s="579"/>
      <c r="AS202" s="579"/>
      <c r="AT202" s="579"/>
      <c r="AU202" s="579"/>
      <c r="AV202" s="579"/>
      <c r="AW202" s="579"/>
      <c r="AX202" s="579"/>
      <c r="AY202" s="579"/>
      <c r="AZ202" s="579"/>
      <c r="BA202" s="579"/>
      <c r="BB202" s="579"/>
      <c r="BC202" s="579"/>
      <c r="BD202" s="579"/>
      <c r="BE202" s="579"/>
      <c r="BF202" s="579"/>
      <c r="BG202" s="579"/>
      <c r="BH202" s="579"/>
      <c r="BI202" s="579"/>
      <c r="BJ202" s="579"/>
      <c r="BK202" s="579"/>
      <c r="BL202" s="579"/>
      <c r="BM202" s="579"/>
      <c r="BN202" s="579"/>
      <c r="BO202" s="579"/>
      <c r="BP202" s="579"/>
      <c r="BQ202" s="579"/>
      <c r="BR202" s="579"/>
      <c r="BS202" s="579"/>
      <c r="BT202" s="579"/>
      <c r="BU202" s="579"/>
      <c r="BV202" s="579"/>
      <c r="BW202" s="579"/>
      <c r="BX202" s="579"/>
      <c r="BY202" s="579"/>
      <c r="BZ202" s="579"/>
      <c r="CA202" s="579"/>
      <c r="CB202" s="579"/>
      <c r="CC202" s="579"/>
      <c r="CD202" s="579"/>
      <c r="CE202" s="579"/>
      <c r="CF202" s="579"/>
      <c r="CG202" s="579"/>
      <c r="CH202" s="579"/>
      <c r="CI202" s="579"/>
      <c r="CJ202" s="579"/>
      <c r="CK202" s="579"/>
      <c r="CL202" s="579"/>
      <c r="CM202" s="579"/>
      <c r="CN202" s="579"/>
      <c r="CO202" s="579"/>
      <c r="CP202" s="579"/>
      <c r="CQ202" s="579"/>
      <c r="CR202" s="579"/>
      <c r="CS202" s="579"/>
      <c r="CT202" s="579"/>
      <c r="CU202" s="579"/>
      <c r="CV202" s="579"/>
      <c r="CW202" s="579"/>
      <c r="CX202" s="579"/>
      <c r="CY202" s="579"/>
      <c r="CZ202" s="579"/>
      <c r="DA202" s="579"/>
      <c r="DB202" s="579"/>
      <c r="DC202" s="579"/>
      <c r="DD202" s="579"/>
      <c r="DE202" s="579"/>
      <c r="DF202" s="579"/>
      <c r="DG202" s="579"/>
      <c r="DH202" s="579"/>
      <c r="DI202" s="579"/>
      <c r="DJ202" s="579"/>
      <c r="DK202" s="579"/>
      <c r="DL202" s="579"/>
      <c r="DM202" s="579"/>
      <c r="DN202" s="579"/>
      <c r="DO202" s="579"/>
      <c r="DP202" s="579"/>
      <c r="DQ202" s="579"/>
      <c r="DR202" s="579"/>
      <c r="DS202" s="579"/>
      <c r="DT202" s="579"/>
      <c r="DU202" s="579"/>
    </row>
    <row r="203" spans="1:125" s="580" customFormat="1" ht="25.5" customHeight="1">
      <c r="A203" s="628"/>
      <c r="B203" s="628"/>
      <c r="C203" s="628"/>
      <c r="D203" s="628"/>
      <c r="E203" s="628"/>
      <c r="F203" s="628"/>
      <c r="G203" s="628"/>
      <c r="H203" s="628"/>
      <c r="I203" s="628"/>
      <c r="J203" s="628"/>
      <c r="K203" s="628"/>
      <c r="L203" s="628"/>
      <c r="M203" s="628"/>
      <c r="N203" s="628"/>
      <c r="O203" s="628"/>
      <c r="P203" s="628"/>
      <c r="Q203" s="628"/>
      <c r="R203" s="628"/>
      <c r="S203" s="628"/>
      <c r="T203" s="628"/>
      <c r="U203" s="628"/>
      <c r="V203" s="628"/>
      <c r="W203" s="628"/>
      <c r="X203" s="628"/>
      <c r="Y203" s="628"/>
      <c r="Z203" s="628"/>
      <c r="AA203" s="628"/>
      <c r="AB203" s="628"/>
      <c r="AC203" s="628"/>
      <c r="AD203" s="628"/>
      <c r="AE203" s="628"/>
      <c r="AF203" s="628"/>
      <c r="AG203" s="628"/>
      <c r="AH203" s="628"/>
      <c r="AI203" s="579"/>
      <c r="AJ203" s="579"/>
      <c r="AK203" s="579"/>
      <c r="AL203" s="579"/>
      <c r="AM203" s="579"/>
      <c r="AN203" s="579"/>
      <c r="AO203" s="579"/>
      <c r="AP203" s="579"/>
      <c r="AQ203" s="579"/>
      <c r="AR203" s="579"/>
      <c r="AS203" s="579"/>
      <c r="AT203" s="579"/>
      <c r="AU203" s="579"/>
      <c r="AV203" s="579"/>
      <c r="AW203" s="579"/>
      <c r="AX203" s="579"/>
      <c r="AY203" s="579"/>
      <c r="AZ203" s="579"/>
      <c r="BA203" s="579"/>
      <c r="BB203" s="579"/>
      <c r="BC203" s="579"/>
      <c r="BD203" s="579"/>
      <c r="BE203" s="579"/>
      <c r="BF203" s="579"/>
      <c r="BG203" s="579"/>
      <c r="BH203" s="579"/>
      <c r="BI203" s="579"/>
      <c r="BJ203" s="579"/>
      <c r="BK203" s="579"/>
      <c r="BL203" s="579"/>
      <c r="BM203" s="579"/>
      <c r="BN203" s="579"/>
      <c r="BO203" s="579"/>
      <c r="BP203" s="579"/>
      <c r="BQ203" s="579"/>
      <c r="BR203" s="579"/>
      <c r="BS203" s="579"/>
      <c r="BT203" s="579"/>
      <c r="BU203" s="579"/>
      <c r="BV203" s="579"/>
      <c r="BW203" s="579"/>
      <c r="BX203" s="579"/>
      <c r="BY203" s="579"/>
      <c r="BZ203" s="579"/>
      <c r="CA203" s="579"/>
      <c r="CB203" s="579"/>
      <c r="CC203" s="579"/>
      <c r="CD203" s="579"/>
      <c r="CE203" s="579"/>
      <c r="CF203" s="579"/>
      <c r="CG203" s="579"/>
      <c r="CH203" s="579"/>
      <c r="CI203" s="579"/>
      <c r="CJ203" s="579"/>
      <c r="CK203" s="579"/>
      <c r="CL203" s="579"/>
      <c r="CM203" s="579"/>
      <c r="CN203" s="579"/>
      <c r="CO203" s="579"/>
      <c r="CP203" s="579"/>
      <c r="CQ203" s="579"/>
      <c r="CR203" s="579"/>
      <c r="CS203" s="579"/>
      <c r="CT203" s="579"/>
      <c r="CU203" s="579"/>
      <c r="CV203" s="579"/>
      <c r="CW203" s="579"/>
      <c r="CX203" s="579"/>
      <c r="CY203" s="579"/>
      <c r="CZ203" s="579"/>
      <c r="DA203" s="579"/>
      <c r="DB203" s="579"/>
      <c r="DC203" s="579"/>
      <c r="DD203" s="579"/>
      <c r="DE203" s="579"/>
      <c r="DF203" s="579"/>
      <c r="DG203" s="579"/>
      <c r="DH203" s="579"/>
      <c r="DI203" s="579"/>
      <c r="DJ203" s="579"/>
      <c r="DK203" s="579"/>
      <c r="DL203" s="579"/>
      <c r="DM203" s="579"/>
      <c r="DN203" s="579"/>
      <c r="DO203" s="579"/>
      <c r="DP203" s="579"/>
      <c r="DQ203" s="579"/>
      <c r="DR203" s="579"/>
      <c r="DS203" s="579"/>
      <c r="DT203" s="579"/>
      <c r="DU203" s="579"/>
    </row>
    <row r="204" spans="1:125" s="580" customFormat="1" ht="25.5" customHeight="1">
      <c r="A204" s="628"/>
      <c r="B204" s="628"/>
      <c r="C204" s="628"/>
      <c r="D204" s="628"/>
      <c r="E204" s="628"/>
      <c r="F204" s="628"/>
      <c r="G204" s="628"/>
      <c r="H204" s="628"/>
      <c r="I204" s="628"/>
      <c r="J204" s="628"/>
      <c r="K204" s="628"/>
      <c r="L204" s="628"/>
      <c r="M204" s="628"/>
      <c r="N204" s="628"/>
      <c r="O204" s="628"/>
      <c r="P204" s="628"/>
      <c r="Q204" s="628"/>
      <c r="R204" s="628"/>
      <c r="S204" s="628"/>
      <c r="T204" s="628"/>
      <c r="U204" s="628"/>
      <c r="V204" s="628"/>
      <c r="W204" s="628"/>
      <c r="X204" s="628"/>
      <c r="Y204" s="628"/>
      <c r="Z204" s="628"/>
      <c r="AA204" s="628"/>
      <c r="AB204" s="628"/>
      <c r="AC204" s="628"/>
      <c r="AD204" s="628"/>
      <c r="AE204" s="628"/>
      <c r="AF204" s="628"/>
      <c r="AG204" s="628"/>
      <c r="AH204" s="628"/>
      <c r="AI204" s="579"/>
      <c r="AJ204" s="579"/>
      <c r="AK204" s="579"/>
      <c r="AL204" s="579"/>
      <c r="AM204" s="579"/>
      <c r="AN204" s="579"/>
      <c r="AO204" s="579"/>
      <c r="AP204" s="579"/>
      <c r="AQ204" s="579"/>
      <c r="AR204" s="579"/>
      <c r="AS204" s="579"/>
      <c r="AT204" s="579"/>
      <c r="AU204" s="579"/>
      <c r="AV204" s="579"/>
      <c r="AW204" s="579"/>
      <c r="AX204" s="579"/>
      <c r="AY204" s="579"/>
      <c r="AZ204" s="579"/>
      <c r="BA204" s="579"/>
      <c r="BB204" s="579"/>
      <c r="BC204" s="579"/>
      <c r="BD204" s="579"/>
      <c r="BE204" s="579"/>
      <c r="BF204" s="579"/>
      <c r="BG204" s="579"/>
      <c r="BH204" s="579"/>
      <c r="BI204" s="579"/>
      <c r="BJ204" s="579"/>
      <c r="BK204" s="579"/>
      <c r="BL204" s="579"/>
      <c r="BM204" s="579"/>
      <c r="BN204" s="579"/>
      <c r="BO204" s="579"/>
      <c r="BP204" s="579"/>
      <c r="BQ204" s="579"/>
      <c r="BR204" s="579"/>
      <c r="BS204" s="579"/>
      <c r="BT204" s="579"/>
      <c r="BU204" s="579"/>
      <c r="BV204" s="579"/>
      <c r="BW204" s="579"/>
      <c r="BX204" s="579"/>
      <c r="BY204" s="579"/>
      <c r="BZ204" s="579"/>
      <c r="CA204" s="579"/>
      <c r="CB204" s="579"/>
      <c r="CC204" s="579"/>
      <c r="CD204" s="579"/>
      <c r="CE204" s="579"/>
      <c r="CF204" s="579"/>
      <c r="CG204" s="579"/>
      <c r="CH204" s="579"/>
      <c r="CI204" s="579"/>
      <c r="CJ204" s="579"/>
      <c r="CK204" s="579"/>
      <c r="CL204" s="579"/>
      <c r="CM204" s="579"/>
      <c r="CN204" s="579"/>
      <c r="CO204" s="579"/>
      <c r="CP204" s="579"/>
      <c r="CQ204" s="579"/>
      <c r="CR204" s="579"/>
      <c r="CS204" s="579"/>
      <c r="CT204" s="579"/>
      <c r="CU204" s="579"/>
      <c r="CV204" s="579"/>
      <c r="CW204" s="579"/>
      <c r="CX204" s="579"/>
      <c r="CY204" s="579"/>
      <c r="CZ204" s="579"/>
      <c r="DA204" s="579"/>
      <c r="DB204" s="579"/>
      <c r="DC204" s="579"/>
      <c r="DD204" s="579"/>
      <c r="DE204" s="579"/>
      <c r="DF204" s="579"/>
      <c r="DG204" s="579"/>
      <c r="DH204" s="579"/>
      <c r="DI204" s="579"/>
      <c r="DJ204" s="579"/>
      <c r="DK204" s="579"/>
      <c r="DL204" s="579"/>
      <c r="DM204" s="579"/>
      <c r="DN204" s="579"/>
      <c r="DO204" s="579"/>
      <c r="DP204" s="579"/>
      <c r="DQ204" s="579"/>
      <c r="DR204" s="579"/>
      <c r="DS204" s="579"/>
      <c r="DT204" s="579"/>
      <c r="DU204" s="579"/>
    </row>
    <row r="205" spans="1:125" s="580" customFormat="1" ht="25.5" customHeight="1">
      <c r="A205" s="628"/>
      <c r="B205" s="628"/>
      <c r="C205" s="628"/>
      <c r="D205" s="628"/>
      <c r="E205" s="628"/>
      <c r="F205" s="628"/>
      <c r="G205" s="628"/>
      <c r="H205" s="628"/>
      <c r="I205" s="628"/>
      <c r="J205" s="628"/>
      <c r="K205" s="628"/>
      <c r="L205" s="628"/>
      <c r="M205" s="628"/>
      <c r="N205" s="628"/>
      <c r="O205" s="628"/>
      <c r="P205" s="628"/>
      <c r="Q205" s="628"/>
      <c r="R205" s="628"/>
      <c r="S205" s="628"/>
      <c r="T205" s="628"/>
      <c r="U205" s="628"/>
      <c r="V205" s="628"/>
      <c r="W205" s="628"/>
      <c r="X205" s="628"/>
      <c r="Y205" s="628"/>
      <c r="Z205" s="628"/>
      <c r="AA205" s="628"/>
      <c r="AB205" s="628"/>
      <c r="AC205" s="628"/>
      <c r="AD205" s="628"/>
      <c r="AE205" s="628"/>
      <c r="AF205" s="628"/>
      <c r="AG205" s="628"/>
      <c r="AH205" s="628"/>
      <c r="AI205" s="579"/>
      <c r="AJ205" s="579"/>
      <c r="AK205" s="579"/>
      <c r="AL205" s="579"/>
      <c r="AM205" s="579"/>
      <c r="AN205" s="579"/>
      <c r="AO205" s="579"/>
      <c r="AP205" s="579"/>
      <c r="AQ205" s="579"/>
      <c r="AR205" s="579"/>
      <c r="AS205" s="579"/>
      <c r="AT205" s="579"/>
      <c r="AU205" s="579"/>
      <c r="AV205" s="579"/>
      <c r="AW205" s="579"/>
      <c r="AX205" s="579"/>
      <c r="AY205" s="579"/>
      <c r="AZ205" s="579"/>
      <c r="BA205" s="579"/>
      <c r="BB205" s="579"/>
      <c r="BC205" s="579"/>
      <c r="BD205" s="579"/>
      <c r="BE205" s="579"/>
      <c r="BF205" s="579"/>
      <c r="BG205" s="579"/>
      <c r="BH205" s="579"/>
      <c r="BI205" s="579"/>
      <c r="BJ205" s="579"/>
      <c r="BK205" s="579"/>
      <c r="BL205" s="579"/>
      <c r="BM205" s="579"/>
      <c r="BN205" s="579"/>
      <c r="BO205" s="579"/>
      <c r="BP205" s="579"/>
      <c r="BQ205" s="579"/>
      <c r="BR205" s="579"/>
      <c r="BS205" s="579"/>
      <c r="BT205" s="579"/>
      <c r="BU205" s="579"/>
      <c r="BV205" s="579"/>
      <c r="BW205" s="579"/>
      <c r="BX205" s="579"/>
      <c r="BY205" s="579"/>
      <c r="BZ205" s="579"/>
      <c r="CA205" s="579"/>
      <c r="CB205" s="579"/>
      <c r="CC205" s="579"/>
      <c r="CD205" s="579"/>
      <c r="CE205" s="579"/>
      <c r="CF205" s="579"/>
      <c r="CG205" s="579"/>
      <c r="CH205" s="579"/>
      <c r="CI205" s="579"/>
      <c r="CJ205" s="579"/>
      <c r="CK205" s="579"/>
      <c r="CL205" s="579"/>
      <c r="CM205" s="579"/>
      <c r="CN205" s="579"/>
      <c r="CO205" s="579"/>
      <c r="CP205" s="579"/>
      <c r="CQ205" s="579"/>
      <c r="CR205" s="579"/>
      <c r="CS205" s="579"/>
      <c r="CT205" s="579"/>
      <c r="CU205" s="579"/>
      <c r="CV205" s="579"/>
      <c r="CW205" s="579"/>
      <c r="CX205" s="579"/>
      <c r="CY205" s="579"/>
      <c r="CZ205" s="579"/>
      <c r="DA205" s="579"/>
      <c r="DB205" s="579"/>
      <c r="DC205" s="579"/>
      <c r="DD205" s="579"/>
      <c r="DE205" s="579"/>
      <c r="DF205" s="579"/>
      <c r="DG205" s="579"/>
      <c r="DH205" s="579"/>
      <c r="DI205" s="579"/>
      <c r="DJ205" s="579"/>
      <c r="DK205" s="579"/>
      <c r="DL205" s="579"/>
      <c r="DM205" s="579"/>
      <c r="DN205" s="579"/>
      <c r="DO205" s="579"/>
      <c r="DP205" s="579"/>
      <c r="DQ205" s="579"/>
      <c r="DR205" s="579"/>
      <c r="DS205" s="579"/>
      <c r="DT205" s="579"/>
      <c r="DU205" s="579"/>
    </row>
    <row r="206" spans="1:125" s="580" customFormat="1" ht="25.5" customHeight="1">
      <c r="A206" s="628"/>
      <c r="B206" s="628"/>
      <c r="C206" s="628"/>
      <c r="D206" s="628"/>
      <c r="E206" s="628"/>
      <c r="F206" s="628"/>
      <c r="G206" s="628"/>
      <c r="H206" s="628"/>
      <c r="I206" s="628"/>
      <c r="J206" s="628"/>
      <c r="K206" s="628"/>
      <c r="L206" s="628"/>
      <c r="M206" s="628"/>
      <c r="N206" s="628"/>
      <c r="O206" s="628"/>
      <c r="P206" s="628"/>
      <c r="Q206" s="628"/>
      <c r="R206" s="628"/>
      <c r="S206" s="628"/>
      <c r="T206" s="628"/>
      <c r="U206" s="628"/>
      <c r="V206" s="628"/>
      <c r="W206" s="628"/>
      <c r="X206" s="628"/>
      <c r="Y206" s="628"/>
      <c r="Z206" s="628"/>
      <c r="AA206" s="628"/>
      <c r="AB206" s="628"/>
      <c r="AC206" s="628"/>
      <c r="AD206" s="628"/>
      <c r="AE206" s="628"/>
      <c r="AF206" s="628"/>
      <c r="AG206" s="628"/>
      <c r="AH206" s="628"/>
      <c r="AI206" s="579"/>
      <c r="AJ206" s="579"/>
      <c r="AK206" s="579"/>
      <c r="AL206" s="579"/>
      <c r="AM206" s="579"/>
      <c r="AN206" s="579"/>
      <c r="AO206" s="579"/>
      <c r="AP206" s="579"/>
      <c r="AQ206" s="579"/>
      <c r="AR206" s="579"/>
      <c r="AS206" s="579"/>
      <c r="AT206" s="579"/>
      <c r="AU206" s="579"/>
      <c r="AV206" s="579"/>
      <c r="AW206" s="579"/>
      <c r="AX206" s="579"/>
      <c r="AY206" s="579"/>
      <c r="AZ206" s="579"/>
      <c r="BA206" s="579"/>
      <c r="BB206" s="579"/>
      <c r="BC206" s="579"/>
      <c r="BD206" s="579"/>
      <c r="BE206" s="579"/>
      <c r="BF206" s="579"/>
      <c r="BG206" s="579"/>
      <c r="BH206" s="579"/>
      <c r="BI206" s="579"/>
      <c r="BJ206" s="579"/>
      <c r="BK206" s="579"/>
      <c r="BL206" s="579"/>
      <c r="BM206" s="579"/>
      <c r="BN206" s="579"/>
      <c r="BO206" s="579"/>
      <c r="BP206" s="579"/>
      <c r="BQ206" s="579"/>
      <c r="BR206" s="579"/>
      <c r="BS206" s="579"/>
      <c r="BT206" s="579"/>
      <c r="BU206" s="579"/>
      <c r="BV206" s="579"/>
      <c r="BW206" s="579"/>
      <c r="BX206" s="579"/>
      <c r="BY206" s="579"/>
      <c r="BZ206" s="579"/>
      <c r="CA206" s="579"/>
      <c r="CB206" s="579"/>
      <c r="CC206" s="579"/>
      <c r="CD206" s="579"/>
      <c r="CE206" s="579"/>
      <c r="CF206" s="579"/>
      <c r="CG206" s="579"/>
      <c r="CH206" s="579"/>
      <c r="CI206" s="579"/>
      <c r="CJ206" s="579"/>
      <c r="CK206" s="579"/>
      <c r="CL206" s="579"/>
      <c r="CM206" s="579"/>
      <c r="CN206" s="579"/>
      <c r="CO206" s="579"/>
      <c r="CP206" s="579"/>
      <c r="CQ206" s="579"/>
      <c r="CR206" s="579"/>
      <c r="CS206" s="579"/>
      <c r="CT206" s="579"/>
      <c r="CU206" s="579"/>
      <c r="CV206" s="579"/>
      <c r="CW206" s="579"/>
      <c r="CX206" s="579"/>
      <c r="CY206" s="579"/>
      <c r="CZ206" s="579"/>
      <c r="DA206" s="579"/>
      <c r="DB206" s="579"/>
      <c r="DC206" s="579"/>
      <c r="DD206" s="579"/>
      <c r="DE206" s="579"/>
      <c r="DF206" s="579"/>
      <c r="DG206" s="579"/>
      <c r="DH206" s="579"/>
      <c r="DI206" s="579"/>
      <c r="DJ206" s="579"/>
      <c r="DK206" s="579"/>
      <c r="DL206" s="579"/>
      <c r="DM206" s="579"/>
      <c r="DN206" s="579"/>
      <c r="DO206" s="579"/>
      <c r="DP206" s="579"/>
      <c r="DQ206" s="579"/>
      <c r="DR206" s="579"/>
      <c r="DS206" s="579"/>
      <c r="DT206" s="579"/>
      <c r="DU206" s="579"/>
    </row>
    <row r="207" spans="1:125" s="580" customFormat="1" ht="25.5" customHeight="1">
      <c r="A207" s="628"/>
      <c r="B207" s="628"/>
      <c r="C207" s="628"/>
      <c r="D207" s="628"/>
      <c r="E207" s="628"/>
      <c r="F207" s="628"/>
      <c r="G207" s="628"/>
      <c r="H207" s="628"/>
      <c r="I207" s="628"/>
      <c r="J207" s="628"/>
      <c r="K207" s="628"/>
      <c r="L207" s="628"/>
      <c r="M207" s="628"/>
      <c r="N207" s="628"/>
      <c r="O207" s="628"/>
      <c r="P207" s="628"/>
      <c r="Q207" s="628"/>
      <c r="R207" s="628"/>
      <c r="S207" s="628"/>
      <c r="T207" s="628"/>
      <c r="U207" s="628"/>
      <c r="V207" s="628"/>
      <c r="W207" s="628"/>
      <c r="X207" s="628"/>
      <c r="Y207" s="628"/>
      <c r="Z207" s="628"/>
      <c r="AA207" s="628"/>
      <c r="AB207" s="628"/>
      <c r="AC207" s="628"/>
      <c r="AD207" s="628"/>
      <c r="AE207" s="628"/>
      <c r="AF207" s="628"/>
      <c r="AG207" s="628"/>
      <c r="AH207" s="628"/>
      <c r="AI207" s="579"/>
      <c r="AJ207" s="579"/>
      <c r="AK207" s="579"/>
      <c r="AL207" s="579"/>
      <c r="AM207" s="579"/>
      <c r="AN207" s="579"/>
      <c r="AO207" s="579"/>
      <c r="AP207" s="579"/>
      <c r="AQ207" s="579"/>
      <c r="AR207" s="579"/>
      <c r="AS207" s="579"/>
      <c r="AT207" s="579"/>
      <c r="AU207" s="579"/>
      <c r="AV207" s="579"/>
      <c r="AW207" s="579"/>
      <c r="AX207" s="579"/>
      <c r="AY207" s="579"/>
      <c r="AZ207" s="579"/>
      <c r="BA207" s="579"/>
      <c r="BB207" s="579"/>
      <c r="BC207" s="579"/>
      <c r="BD207" s="579"/>
      <c r="BE207" s="579"/>
      <c r="BF207" s="579"/>
      <c r="BG207" s="579"/>
      <c r="BH207" s="579"/>
      <c r="BI207" s="579"/>
      <c r="BJ207" s="579"/>
      <c r="BK207" s="579"/>
      <c r="BL207" s="579"/>
      <c r="BM207" s="579"/>
      <c r="BN207" s="579"/>
      <c r="BO207" s="579"/>
      <c r="BP207" s="579"/>
      <c r="BQ207" s="579"/>
      <c r="BR207" s="579"/>
      <c r="BS207" s="579"/>
      <c r="BT207" s="579"/>
      <c r="BU207" s="579"/>
      <c r="BV207" s="579"/>
      <c r="BW207" s="579"/>
      <c r="BX207" s="579"/>
      <c r="BY207" s="579"/>
      <c r="BZ207" s="579"/>
      <c r="CA207" s="579"/>
      <c r="CB207" s="579"/>
      <c r="CC207" s="579"/>
      <c r="CD207" s="579"/>
      <c r="CE207" s="579"/>
      <c r="CF207" s="579"/>
      <c r="CG207" s="579"/>
      <c r="CH207" s="579"/>
      <c r="CI207" s="579"/>
      <c r="CJ207" s="579"/>
      <c r="CK207" s="579"/>
      <c r="CL207" s="579"/>
      <c r="CM207" s="579"/>
      <c r="CN207" s="579"/>
      <c r="CO207" s="579"/>
      <c r="CP207" s="579"/>
      <c r="CQ207" s="579"/>
      <c r="CR207" s="579"/>
      <c r="CS207" s="579"/>
      <c r="CT207" s="579"/>
      <c r="CU207" s="579"/>
      <c r="CV207" s="579"/>
      <c r="CW207" s="579"/>
      <c r="CX207" s="579"/>
      <c r="CY207" s="579"/>
      <c r="CZ207" s="579"/>
      <c r="DA207" s="579"/>
      <c r="DB207" s="579"/>
      <c r="DC207" s="579"/>
      <c r="DD207" s="579"/>
      <c r="DE207" s="579"/>
      <c r="DF207" s="579"/>
      <c r="DG207" s="579"/>
      <c r="DH207" s="579"/>
      <c r="DI207" s="579"/>
      <c r="DJ207" s="579"/>
      <c r="DK207" s="579"/>
      <c r="DL207" s="579"/>
      <c r="DM207" s="579"/>
      <c r="DN207" s="579"/>
      <c r="DO207" s="579"/>
      <c r="DP207" s="579"/>
      <c r="DQ207" s="579"/>
      <c r="DR207" s="579"/>
      <c r="DS207" s="579"/>
      <c r="DT207" s="579"/>
      <c r="DU207" s="579"/>
    </row>
    <row r="208" spans="1:125" s="580" customFormat="1" ht="25.5" customHeight="1">
      <c r="A208" s="628"/>
      <c r="B208" s="628"/>
      <c r="C208" s="628"/>
      <c r="D208" s="628"/>
      <c r="E208" s="628"/>
      <c r="F208" s="628"/>
      <c r="G208" s="628"/>
      <c r="H208" s="628"/>
      <c r="I208" s="628"/>
      <c r="J208" s="628"/>
      <c r="K208" s="628"/>
      <c r="L208" s="628"/>
      <c r="M208" s="628"/>
      <c r="N208" s="628"/>
      <c r="O208" s="628"/>
      <c r="P208" s="628"/>
      <c r="Q208" s="628"/>
      <c r="R208" s="628"/>
      <c r="S208" s="628"/>
      <c r="T208" s="628"/>
      <c r="U208" s="628"/>
      <c r="V208" s="628"/>
      <c r="W208" s="628"/>
      <c r="X208" s="628"/>
      <c r="Y208" s="628"/>
      <c r="Z208" s="628"/>
      <c r="AA208" s="628"/>
      <c r="AB208" s="628"/>
      <c r="AC208" s="628"/>
      <c r="AD208" s="628"/>
      <c r="AE208" s="628"/>
      <c r="AF208" s="628"/>
      <c r="AG208" s="628"/>
      <c r="AH208" s="628"/>
      <c r="AI208" s="579"/>
      <c r="AJ208" s="579"/>
      <c r="AK208" s="579"/>
      <c r="AL208" s="579"/>
      <c r="AM208" s="579"/>
      <c r="AN208" s="579"/>
      <c r="AO208" s="579"/>
      <c r="AP208" s="579"/>
      <c r="AQ208" s="579"/>
      <c r="AR208" s="579"/>
      <c r="AS208" s="579"/>
      <c r="AT208" s="579"/>
      <c r="AU208" s="579"/>
      <c r="AV208" s="579"/>
      <c r="AW208" s="579"/>
      <c r="AX208" s="579"/>
      <c r="AY208" s="579"/>
      <c r="AZ208" s="579"/>
      <c r="BA208" s="579"/>
      <c r="BB208" s="579"/>
      <c r="BC208" s="579"/>
      <c r="BD208" s="579"/>
      <c r="BE208" s="579"/>
      <c r="BF208" s="579"/>
      <c r="BG208" s="579"/>
      <c r="BH208" s="579"/>
      <c r="BI208" s="579"/>
      <c r="BJ208" s="579"/>
      <c r="BK208" s="579"/>
      <c r="BL208" s="579"/>
      <c r="BM208" s="579"/>
      <c r="BN208" s="579"/>
      <c r="BO208" s="579"/>
      <c r="BP208" s="579"/>
      <c r="BQ208" s="579"/>
      <c r="BR208" s="579"/>
      <c r="BS208" s="579"/>
      <c r="BT208" s="579"/>
      <c r="BU208" s="579"/>
      <c r="BV208" s="579"/>
      <c r="BW208" s="579"/>
      <c r="BX208" s="579"/>
      <c r="BY208" s="579"/>
      <c r="BZ208" s="579"/>
      <c r="CA208" s="579"/>
      <c r="CB208" s="579"/>
      <c r="CC208" s="579"/>
      <c r="CD208" s="579"/>
      <c r="CE208" s="579"/>
      <c r="CF208" s="579"/>
      <c r="CG208" s="579"/>
      <c r="CH208" s="579"/>
      <c r="CI208" s="579"/>
      <c r="CJ208" s="579"/>
      <c r="CK208" s="579"/>
      <c r="CL208" s="579"/>
      <c r="CM208" s="579"/>
      <c r="CN208" s="579"/>
      <c r="CO208" s="579"/>
      <c r="CP208" s="579"/>
      <c r="CQ208" s="579"/>
      <c r="CR208" s="579"/>
      <c r="CS208" s="579"/>
      <c r="CT208" s="579"/>
      <c r="CU208" s="579"/>
      <c r="CV208" s="579"/>
      <c r="CW208" s="579"/>
      <c r="CX208" s="579"/>
      <c r="CY208" s="579"/>
      <c r="CZ208" s="579"/>
      <c r="DA208" s="579"/>
      <c r="DB208" s="579"/>
      <c r="DC208" s="579"/>
      <c r="DD208" s="579"/>
      <c r="DE208" s="579"/>
      <c r="DF208" s="579"/>
      <c r="DG208" s="579"/>
      <c r="DH208" s="579"/>
      <c r="DI208" s="579"/>
      <c r="DJ208" s="579"/>
      <c r="DK208" s="579"/>
      <c r="DL208" s="579"/>
      <c r="DM208" s="579"/>
      <c r="DN208" s="579"/>
      <c r="DO208" s="579"/>
      <c r="DP208" s="579"/>
      <c r="DQ208" s="579"/>
      <c r="DR208" s="579"/>
      <c r="DS208" s="579"/>
      <c r="DT208" s="579"/>
      <c r="DU208" s="579"/>
    </row>
    <row r="209" spans="1:125" s="580" customFormat="1" ht="25.5" customHeight="1">
      <c r="A209" s="628"/>
      <c r="B209" s="628"/>
      <c r="C209" s="628"/>
      <c r="D209" s="628"/>
      <c r="E209" s="628"/>
      <c r="F209" s="628"/>
      <c r="G209" s="628"/>
      <c r="H209" s="628"/>
      <c r="I209" s="628"/>
      <c r="J209" s="628"/>
      <c r="K209" s="628"/>
      <c r="L209" s="628"/>
      <c r="M209" s="628"/>
      <c r="N209" s="628"/>
      <c r="O209" s="628"/>
      <c r="P209" s="628"/>
      <c r="Q209" s="628"/>
      <c r="R209" s="628"/>
      <c r="S209" s="628"/>
      <c r="T209" s="628"/>
      <c r="U209" s="628"/>
      <c r="V209" s="628"/>
      <c r="W209" s="628"/>
      <c r="X209" s="628"/>
      <c r="Y209" s="628"/>
      <c r="Z209" s="628"/>
      <c r="AA209" s="628"/>
      <c r="AB209" s="628"/>
      <c r="AC209" s="628"/>
      <c r="AD209" s="628"/>
      <c r="AE209" s="628"/>
      <c r="AF209" s="628"/>
      <c r="AG209" s="628"/>
      <c r="AH209" s="628"/>
      <c r="AI209" s="579"/>
      <c r="AJ209" s="579"/>
      <c r="AK209" s="579"/>
      <c r="AL209" s="579"/>
      <c r="AM209" s="579"/>
      <c r="AN209" s="579"/>
      <c r="AO209" s="579"/>
      <c r="AP209" s="579"/>
      <c r="AQ209" s="579"/>
      <c r="AR209" s="579"/>
      <c r="AS209" s="579"/>
      <c r="AT209" s="579"/>
      <c r="AU209" s="579"/>
      <c r="AV209" s="579"/>
      <c r="AW209" s="579"/>
      <c r="AX209" s="579"/>
      <c r="AY209" s="579"/>
      <c r="AZ209" s="579"/>
      <c r="BA209" s="579"/>
      <c r="BB209" s="579"/>
      <c r="BC209" s="579"/>
      <c r="BD209" s="579"/>
      <c r="BE209" s="579"/>
      <c r="BF209" s="579"/>
      <c r="BG209" s="579"/>
      <c r="BH209" s="579"/>
      <c r="BI209" s="579"/>
      <c r="BJ209" s="579"/>
      <c r="BK209" s="579"/>
      <c r="BL209" s="579"/>
      <c r="BM209" s="579"/>
      <c r="BN209" s="579"/>
      <c r="BO209" s="579"/>
      <c r="BP209" s="579"/>
      <c r="BQ209" s="579"/>
      <c r="BR209" s="579"/>
      <c r="BS209" s="579"/>
      <c r="BT209" s="579"/>
      <c r="BU209" s="579"/>
      <c r="BV209" s="579"/>
      <c r="BW209" s="579"/>
      <c r="BX209" s="579"/>
      <c r="BY209" s="579"/>
      <c r="BZ209" s="579"/>
      <c r="CA209" s="579"/>
      <c r="CB209" s="579"/>
      <c r="CC209" s="579"/>
      <c r="CD209" s="579"/>
      <c r="CE209" s="579"/>
      <c r="CF209" s="579"/>
      <c r="CG209" s="579"/>
      <c r="CH209" s="579"/>
      <c r="CI209" s="579"/>
      <c r="CJ209" s="579"/>
      <c r="CK209" s="579"/>
      <c r="CL209" s="579"/>
      <c r="CM209" s="579"/>
      <c r="CN209" s="579"/>
      <c r="CO209" s="579"/>
      <c r="CP209" s="579"/>
      <c r="CQ209" s="579"/>
      <c r="CR209" s="579"/>
      <c r="CS209" s="579"/>
      <c r="CT209" s="579"/>
      <c r="CU209" s="579"/>
      <c r="CV209" s="579"/>
      <c r="CW209" s="579"/>
      <c r="CX209" s="579"/>
      <c r="CY209" s="579"/>
      <c r="CZ209" s="579"/>
      <c r="DA209" s="579"/>
      <c r="DB209" s="579"/>
      <c r="DC209" s="579"/>
      <c r="DD209" s="579"/>
      <c r="DE209" s="579"/>
      <c r="DF209" s="579"/>
      <c r="DG209" s="579"/>
      <c r="DH209" s="579"/>
      <c r="DI209" s="579"/>
      <c r="DJ209" s="579"/>
      <c r="DK209" s="579"/>
      <c r="DL209" s="579"/>
      <c r="DM209" s="579"/>
      <c r="DN209" s="579"/>
      <c r="DO209" s="579"/>
      <c r="DP209" s="579"/>
      <c r="DQ209" s="579"/>
      <c r="DR209" s="579"/>
      <c r="DS209" s="579"/>
      <c r="DT209" s="579"/>
      <c r="DU209" s="579"/>
    </row>
    <row r="210" spans="1:125" s="580" customFormat="1" ht="25.5" customHeight="1">
      <c r="A210" s="628"/>
      <c r="B210" s="628"/>
      <c r="C210" s="628"/>
      <c r="D210" s="628"/>
      <c r="E210" s="628"/>
      <c r="F210" s="628"/>
      <c r="G210" s="628"/>
      <c r="H210" s="628"/>
      <c r="I210" s="628"/>
      <c r="J210" s="628"/>
      <c r="K210" s="628"/>
      <c r="L210" s="628"/>
      <c r="M210" s="628"/>
      <c r="N210" s="628"/>
      <c r="O210" s="628"/>
      <c r="P210" s="628"/>
      <c r="Q210" s="628"/>
      <c r="R210" s="628"/>
      <c r="S210" s="628"/>
      <c r="T210" s="628"/>
      <c r="U210" s="628"/>
      <c r="V210" s="628"/>
      <c r="W210" s="628"/>
      <c r="X210" s="628"/>
      <c r="Y210" s="628"/>
      <c r="Z210" s="628"/>
      <c r="AA210" s="628"/>
      <c r="AB210" s="628"/>
      <c r="AC210" s="628"/>
      <c r="AD210" s="628"/>
      <c r="AE210" s="628"/>
      <c r="AF210" s="628"/>
      <c r="AG210" s="628"/>
      <c r="AH210" s="628"/>
      <c r="AI210" s="579"/>
      <c r="AJ210" s="579"/>
      <c r="AK210" s="579"/>
      <c r="AL210" s="579"/>
      <c r="AM210" s="579"/>
      <c r="AN210" s="579"/>
      <c r="AO210" s="579"/>
      <c r="AP210" s="579"/>
      <c r="AQ210" s="579"/>
      <c r="AR210" s="579"/>
      <c r="AS210" s="579"/>
      <c r="AT210" s="579"/>
      <c r="AU210" s="579"/>
      <c r="AV210" s="579"/>
      <c r="AW210" s="579"/>
      <c r="AX210" s="579"/>
      <c r="AY210" s="579"/>
      <c r="AZ210" s="579"/>
      <c r="BA210" s="579"/>
      <c r="BB210" s="579"/>
      <c r="BC210" s="579"/>
      <c r="BD210" s="579"/>
      <c r="BE210" s="579"/>
      <c r="BF210" s="579"/>
      <c r="BG210" s="579"/>
      <c r="BH210" s="579"/>
      <c r="BI210" s="579"/>
      <c r="BJ210" s="579"/>
      <c r="BK210" s="579"/>
      <c r="BL210" s="579"/>
      <c r="BM210" s="579"/>
      <c r="BN210" s="579"/>
      <c r="BO210" s="579"/>
      <c r="BP210" s="579"/>
      <c r="BQ210" s="579"/>
      <c r="BR210" s="579"/>
      <c r="BS210" s="579"/>
      <c r="BT210" s="579"/>
      <c r="BU210" s="579"/>
      <c r="BV210" s="579"/>
      <c r="BW210" s="579"/>
      <c r="BX210" s="579"/>
      <c r="BY210" s="579"/>
      <c r="BZ210" s="579"/>
      <c r="CA210" s="579"/>
      <c r="CB210" s="579"/>
      <c r="CC210" s="579"/>
      <c r="CD210" s="579"/>
      <c r="CE210" s="579"/>
      <c r="CF210" s="579"/>
      <c r="CG210" s="579"/>
      <c r="CH210" s="579"/>
      <c r="CI210" s="579"/>
      <c r="CJ210" s="579"/>
      <c r="CK210" s="579"/>
      <c r="CL210" s="579"/>
      <c r="CM210" s="579"/>
      <c r="CN210" s="579"/>
      <c r="CO210" s="579"/>
      <c r="CP210" s="579"/>
      <c r="CQ210" s="579"/>
      <c r="CR210" s="579"/>
      <c r="CS210" s="579"/>
      <c r="CT210" s="579"/>
      <c r="CU210" s="579"/>
      <c r="CV210" s="579"/>
      <c r="CW210" s="579"/>
      <c r="CX210" s="579"/>
      <c r="CY210" s="579"/>
      <c r="CZ210" s="579"/>
      <c r="DA210" s="579"/>
      <c r="DB210" s="579"/>
      <c r="DC210" s="579"/>
      <c r="DD210" s="579"/>
      <c r="DE210" s="579"/>
      <c r="DF210" s="579"/>
      <c r="DG210" s="579"/>
      <c r="DH210" s="579"/>
      <c r="DI210" s="579"/>
      <c r="DJ210" s="579"/>
      <c r="DK210" s="579"/>
      <c r="DL210" s="579"/>
      <c r="DM210" s="579"/>
      <c r="DN210" s="579"/>
      <c r="DO210" s="579"/>
      <c r="DP210" s="579"/>
      <c r="DQ210" s="579"/>
      <c r="DR210" s="579"/>
      <c r="DS210" s="579"/>
      <c r="DT210" s="579"/>
      <c r="DU210" s="579"/>
    </row>
    <row r="211" spans="1:125" s="580" customFormat="1" ht="25.5" customHeight="1">
      <c r="A211" s="628"/>
      <c r="B211" s="628"/>
      <c r="C211" s="628"/>
      <c r="D211" s="628"/>
      <c r="E211" s="628"/>
      <c r="F211" s="628"/>
      <c r="G211" s="628"/>
      <c r="H211" s="628"/>
      <c r="I211" s="628"/>
      <c r="J211" s="628"/>
      <c r="K211" s="628"/>
      <c r="L211" s="628"/>
      <c r="M211" s="628"/>
      <c r="N211" s="628"/>
      <c r="O211" s="628"/>
      <c r="P211" s="628"/>
      <c r="Q211" s="628"/>
      <c r="R211" s="628"/>
      <c r="S211" s="628"/>
      <c r="T211" s="628"/>
      <c r="U211" s="628"/>
      <c r="V211" s="628"/>
      <c r="W211" s="628"/>
      <c r="X211" s="628"/>
      <c r="Y211" s="628"/>
      <c r="Z211" s="628"/>
      <c r="AA211" s="628"/>
      <c r="AB211" s="628"/>
      <c r="AC211" s="628"/>
      <c r="AD211" s="628"/>
      <c r="AE211" s="628"/>
      <c r="AF211" s="628"/>
      <c r="AG211" s="628"/>
      <c r="AH211" s="628"/>
      <c r="AI211" s="579"/>
      <c r="AJ211" s="579"/>
      <c r="AK211" s="579"/>
      <c r="AL211" s="579"/>
      <c r="AM211" s="579"/>
      <c r="AN211" s="579"/>
      <c r="AO211" s="579"/>
      <c r="AP211" s="579"/>
      <c r="AQ211" s="579"/>
      <c r="AR211" s="579"/>
      <c r="AS211" s="579"/>
      <c r="AT211" s="579"/>
      <c r="AU211" s="579"/>
      <c r="AV211" s="579"/>
      <c r="AW211" s="579"/>
      <c r="AX211" s="579"/>
      <c r="AY211" s="579"/>
      <c r="AZ211" s="579"/>
      <c r="BA211" s="579"/>
      <c r="BB211" s="579"/>
      <c r="BC211" s="579"/>
      <c r="BD211" s="579"/>
      <c r="BE211" s="579"/>
      <c r="BF211" s="579"/>
      <c r="BG211" s="579"/>
      <c r="BH211" s="579"/>
      <c r="BI211" s="579"/>
      <c r="BJ211" s="579"/>
      <c r="BK211" s="579"/>
      <c r="BL211" s="579"/>
      <c r="BM211" s="579"/>
      <c r="BN211" s="579"/>
      <c r="BO211" s="579"/>
      <c r="BP211" s="579"/>
      <c r="BQ211" s="579"/>
      <c r="BR211" s="579"/>
      <c r="BS211" s="579"/>
      <c r="BT211" s="579"/>
      <c r="BU211" s="579"/>
      <c r="BV211" s="579"/>
      <c r="BW211" s="579"/>
      <c r="BX211" s="579"/>
      <c r="BY211" s="579"/>
      <c r="BZ211" s="579"/>
      <c r="CA211" s="579"/>
      <c r="CB211" s="579"/>
      <c r="CC211" s="579"/>
      <c r="CD211" s="579"/>
      <c r="CE211" s="579"/>
      <c r="CF211" s="579"/>
      <c r="CG211" s="579"/>
      <c r="CH211" s="579"/>
      <c r="CI211" s="579"/>
      <c r="CJ211" s="579"/>
      <c r="CK211" s="579"/>
      <c r="CL211" s="579"/>
      <c r="CM211" s="579"/>
      <c r="CN211" s="579"/>
      <c r="CO211" s="579"/>
      <c r="CP211" s="579"/>
      <c r="CQ211" s="579"/>
      <c r="CR211" s="579"/>
      <c r="CS211" s="579"/>
      <c r="CT211" s="579"/>
      <c r="CU211" s="579"/>
      <c r="CV211" s="579"/>
      <c r="CW211" s="579"/>
      <c r="CX211" s="579"/>
      <c r="CY211" s="579"/>
      <c r="CZ211" s="579"/>
      <c r="DA211" s="579"/>
      <c r="DB211" s="579"/>
      <c r="DC211" s="579"/>
      <c r="DD211" s="579"/>
      <c r="DE211" s="579"/>
      <c r="DF211" s="579"/>
      <c r="DG211" s="579"/>
      <c r="DH211" s="579"/>
      <c r="DI211" s="579"/>
      <c r="DJ211" s="579"/>
      <c r="DK211" s="579"/>
      <c r="DL211" s="579"/>
      <c r="DM211" s="579"/>
      <c r="DN211" s="579"/>
      <c r="DO211" s="579"/>
      <c r="DP211" s="579"/>
      <c r="DQ211" s="579"/>
      <c r="DR211" s="579"/>
      <c r="DS211" s="579"/>
      <c r="DT211" s="579"/>
      <c r="DU211" s="579"/>
    </row>
    <row r="212" spans="1:125" s="580" customFormat="1" ht="25.5" customHeight="1">
      <c r="A212" s="628"/>
      <c r="B212" s="628"/>
      <c r="C212" s="628"/>
      <c r="D212" s="628"/>
      <c r="E212" s="628"/>
      <c r="F212" s="628"/>
      <c r="G212" s="628"/>
      <c r="H212" s="628"/>
      <c r="I212" s="628"/>
      <c r="J212" s="628"/>
      <c r="K212" s="628"/>
      <c r="L212" s="628"/>
      <c r="M212" s="628"/>
      <c r="N212" s="628"/>
      <c r="O212" s="628"/>
      <c r="P212" s="628"/>
      <c r="Q212" s="628"/>
      <c r="R212" s="628"/>
      <c r="S212" s="628"/>
      <c r="T212" s="628"/>
      <c r="U212" s="628"/>
      <c r="V212" s="628"/>
      <c r="W212" s="628"/>
      <c r="X212" s="628"/>
      <c r="Y212" s="628"/>
      <c r="Z212" s="628"/>
      <c r="AA212" s="628"/>
      <c r="AB212" s="628"/>
      <c r="AC212" s="628"/>
      <c r="AD212" s="628"/>
      <c r="AE212" s="628"/>
      <c r="AF212" s="628"/>
      <c r="AG212" s="628"/>
      <c r="AH212" s="628"/>
      <c r="AI212" s="579"/>
      <c r="AJ212" s="579"/>
      <c r="AK212" s="579"/>
      <c r="AL212" s="579"/>
      <c r="AM212" s="579"/>
      <c r="AN212" s="579"/>
      <c r="AO212" s="579"/>
      <c r="AP212" s="579"/>
      <c r="AQ212" s="579"/>
      <c r="AR212" s="579"/>
      <c r="AS212" s="579"/>
      <c r="AT212" s="579"/>
      <c r="AU212" s="579"/>
      <c r="AV212" s="579"/>
      <c r="AW212" s="579"/>
      <c r="AX212" s="579"/>
      <c r="AY212" s="579"/>
      <c r="AZ212" s="579"/>
      <c r="BA212" s="579"/>
      <c r="BB212" s="579"/>
      <c r="BC212" s="579"/>
      <c r="BD212" s="579"/>
      <c r="BE212" s="579"/>
      <c r="BF212" s="579"/>
      <c r="BG212" s="579"/>
      <c r="BH212" s="579"/>
      <c r="BI212" s="579"/>
      <c r="BJ212" s="579"/>
      <c r="BK212" s="579"/>
      <c r="BL212" s="579"/>
      <c r="BM212" s="579"/>
      <c r="BN212" s="579"/>
      <c r="BO212" s="579"/>
      <c r="BP212" s="579"/>
      <c r="BQ212" s="579"/>
      <c r="BR212" s="579"/>
      <c r="BS212" s="579"/>
      <c r="BT212" s="579"/>
      <c r="BU212" s="579"/>
      <c r="BV212" s="579"/>
      <c r="BW212" s="579"/>
      <c r="BX212" s="579"/>
      <c r="BY212" s="579"/>
      <c r="BZ212" s="579"/>
      <c r="CA212" s="579"/>
      <c r="CB212" s="579"/>
      <c r="CC212" s="579"/>
      <c r="CD212" s="579"/>
      <c r="CE212" s="579"/>
      <c r="CF212" s="579"/>
      <c r="CG212" s="579"/>
      <c r="CH212" s="579"/>
      <c r="CI212" s="579"/>
      <c r="CJ212" s="579"/>
      <c r="CK212" s="579"/>
      <c r="CL212" s="579"/>
      <c r="CM212" s="579"/>
      <c r="CN212" s="579"/>
      <c r="CO212" s="579"/>
      <c r="CP212" s="579"/>
      <c r="CQ212" s="579"/>
      <c r="CR212" s="579"/>
      <c r="CS212" s="579"/>
      <c r="CT212" s="579"/>
      <c r="CU212" s="579"/>
      <c r="CV212" s="579"/>
      <c r="CW212" s="579"/>
      <c r="CX212" s="579"/>
      <c r="CY212" s="579"/>
      <c r="CZ212" s="579"/>
      <c r="DA212" s="579"/>
      <c r="DB212" s="579"/>
      <c r="DC212" s="579"/>
      <c r="DD212" s="579"/>
      <c r="DE212" s="579"/>
      <c r="DF212" s="579"/>
      <c r="DG212" s="579"/>
      <c r="DH212" s="579"/>
      <c r="DI212" s="579"/>
      <c r="DJ212" s="579"/>
      <c r="DK212" s="579"/>
      <c r="DL212" s="579"/>
      <c r="DM212" s="579"/>
      <c r="DN212" s="579"/>
      <c r="DO212" s="579"/>
      <c r="DP212" s="579"/>
      <c r="DQ212" s="579"/>
      <c r="DR212" s="579"/>
      <c r="DS212" s="579"/>
      <c r="DT212" s="579"/>
      <c r="DU212" s="579"/>
    </row>
    <row r="213" spans="1:125" s="580" customFormat="1" ht="25.5" customHeight="1">
      <c r="A213" s="628"/>
      <c r="B213" s="628"/>
      <c r="C213" s="628"/>
      <c r="D213" s="628"/>
      <c r="E213" s="628"/>
      <c r="F213" s="628"/>
      <c r="G213" s="628"/>
      <c r="H213" s="628"/>
      <c r="I213" s="628"/>
      <c r="J213" s="628"/>
      <c r="K213" s="628"/>
      <c r="L213" s="628"/>
      <c r="M213" s="628"/>
      <c r="N213" s="628"/>
      <c r="O213" s="628"/>
      <c r="P213" s="628"/>
      <c r="Q213" s="628"/>
      <c r="R213" s="628"/>
      <c r="S213" s="628"/>
      <c r="T213" s="628"/>
      <c r="U213" s="628"/>
      <c r="V213" s="628"/>
      <c r="W213" s="628"/>
      <c r="X213" s="628"/>
      <c r="Y213" s="628"/>
      <c r="Z213" s="628"/>
      <c r="AA213" s="628"/>
      <c r="AB213" s="628"/>
      <c r="AC213" s="628"/>
      <c r="AD213" s="628"/>
      <c r="AE213" s="628"/>
      <c r="AF213" s="628"/>
      <c r="AG213" s="628"/>
      <c r="AH213" s="628"/>
      <c r="AI213" s="579"/>
      <c r="AJ213" s="579"/>
      <c r="AK213" s="579"/>
      <c r="AL213" s="579"/>
      <c r="AM213" s="579"/>
      <c r="AN213" s="579"/>
      <c r="AO213" s="579"/>
      <c r="AP213" s="579"/>
      <c r="AQ213" s="579"/>
      <c r="AR213" s="579"/>
      <c r="AS213" s="579"/>
      <c r="AT213" s="579"/>
      <c r="AU213" s="579"/>
      <c r="AV213" s="579"/>
      <c r="AW213" s="579"/>
      <c r="AX213" s="579"/>
      <c r="AY213" s="579"/>
      <c r="AZ213" s="579"/>
      <c r="BA213" s="579"/>
      <c r="BB213" s="579"/>
      <c r="BC213" s="579"/>
      <c r="BD213" s="579"/>
      <c r="BE213" s="579"/>
      <c r="BF213" s="579"/>
      <c r="BG213" s="579"/>
      <c r="BH213" s="579"/>
      <c r="BI213" s="579"/>
      <c r="BJ213" s="579"/>
      <c r="BK213" s="579"/>
      <c r="BL213" s="579"/>
      <c r="BM213" s="579"/>
      <c r="BN213" s="579"/>
      <c r="BO213" s="579"/>
      <c r="BP213" s="579"/>
      <c r="BQ213" s="579"/>
      <c r="BR213" s="579"/>
      <c r="BS213" s="579"/>
      <c r="BT213" s="579"/>
      <c r="BU213" s="579"/>
      <c r="BV213" s="579"/>
      <c r="BW213" s="579"/>
      <c r="BX213" s="579"/>
      <c r="BY213" s="579"/>
      <c r="BZ213" s="579"/>
      <c r="CA213" s="579"/>
      <c r="CB213" s="579"/>
      <c r="CC213" s="579"/>
      <c r="CD213" s="579"/>
      <c r="CE213" s="579"/>
      <c r="CF213" s="579"/>
      <c r="CG213" s="579"/>
      <c r="CH213" s="579"/>
      <c r="CI213" s="579"/>
      <c r="CJ213" s="579"/>
      <c r="CK213" s="579"/>
      <c r="CL213" s="579"/>
      <c r="CM213" s="579"/>
      <c r="CN213" s="579"/>
      <c r="CO213" s="579"/>
      <c r="CP213" s="579"/>
      <c r="CQ213" s="579"/>
      <c r="CR213" s="579"/>
      <c r="CS213" s="579"/>
      <c r="CT213" s="579"/>
      <c r="CU213" s="579"/>
      <c r="CV213" s="579"/>
      <c r="CW213" s="579"/>
      <c r="CX213" s="579"/>
      <c r="CY213" s="579"/>
      <c r="CZ213" s="579"/>
      <c r="DA213" s="579"/>
      <c r="DB213" s="579"/>
      <c r="DC213" s="579"/>
      <c r="DD213" s="579"/>
      <c r="DE213" s="579"/>
      <c r="DF213" s="579"/>
      <c r="DG213" s="579"/>
      <c r="DH213" s="579"/>
      <c r="DI213" s="579"/>
      <c r="DJ213" s="579"/>
      <c r="DK213" s="579"/>
      <c r="DL213" s="579"/>
      <c r="DM213" s="579"/>
      <c r="DN213" s="579"/>
      <c r="DO213" s="579"/>
      <c r="DP213" s="579"/>
      <c r="DQ213" s="579"/>
      <c r="DR213" s="579"/>
      <c r="DS213" s="579"/>
      <c r="DT213" s="579"/>
      <c r="DU213" s="579"/>
    </row>
    <row r="214" spans="1:125" s="580" customFormat="1" ht="25.5" customHeight="1">
      <c r="A214" s="628"/>
      <c r="B214" s="628"/>
      <c r="C214" s="628"/>
      <c r="D214" s="628"/>
      <c r="E214" s="628"/>
      <c r="F214" s="628"/>
      <c r="G214" s="628"/>
      <c r="H214" s="628"/>
      <c r="I214" s="628"/>
      <c r="J214" s="628"/>
      <c r="K214" s="628"/>
      <c r="L214" s="628"/>
      <c r="M214" s="628"/>
      <c r="N214" s="628"/>
      <c r="O214" s="628"/>
      <c r="P214" s="628"/>
      <c r="Q214" s="628"/>
      <c r="R214" s="628"/>
      <c r="S214" s="628"/>
      <c r="T214" s="628"/>
      <c r="U214" s="628"/>
      <c r="V214" s="628"/>
      <c r="W214" s="628"/>
      <c r="X214" s="628"/>
      <c r="Y214" s="628"/>
      <c r="Z214" s="628"/>
      <c r="AA214" s="628"/>
      <c r="AB214" s="628"/>
      <c r="AC214" s="628"/>
      <c r="AD214" s="628"/>
      <c r="AE214" s="628"/>
      <c r="AF214" s="628"/>
      <c r="AG214" s="628"/>
      <c r="AH214" s="628"/>
      <c r="AI214" s="579"/>
      <c r="AJ214" s="579"/>
      <c r="AK214" s="579"/>
      <c r="AL214" s="579"/>
      <c r="AM214" s="579"/>
      <c r="AN214" s="579"/>
      <c r="AO214" s="579"/>
      <c r="AP214" s="579"/>
      <c r="AQ214" s="579"/>
      <c r="AR214" s="579"/>
      <c r="AS214" s="579"/>
      <c r="AT214" s="579"/>
      <c r="AU214" s="579"/>
      <c r="AV214" s="579"/>
      <c r="AW214" s="579"/>
      <c r="AX214" s="579"/>
      <c r="AY214" s="579"/>
      <c r="AZ214" s="579"/>
      <c r="BA214" s="579"/>
      <c r="BB214" s="579"/>
      <c r="BC214" s="579"/>
      <c r="BD214" s="579"/>
      <c r="BE214" s="579"/>
      <c r="BF214" s="579"/>
      <c r="BG214" s="579"/>
      <c r="BH214" s="579"/>
      <c r="BI214" s="579"/>
      <c r="BJ214" s="579"/>
      <c r="BK214" s="579"/>
      <c r="BL214" s="579"/>
      <c r="BM214" s="579"/>
      <c r="BN214" s="579"/>
      <c r="BO214" s="579"/>
      <c r="BP214" s="579"/>
      <c r="BQ214" s="579"/>
      <c r="BR214" s="579"/>
      <c r="BS214" s="579"/>
      <c r="BT214" s="579"/>
      <c r="BU214" s="579"/>
      <c r="BV214" s="579"/>
      <c r="BW214" s="579"/>
      <c r="BX214" s="579"/>
      <c r="BY214" s="579"/>
      <c r="BZ214" s="579"/>
      <c r="CA214" s="579"/>
      <c r="CB214" s="579"/>
      <c r="CC214" s="579"/>
      <c r="CD214" s="579"/>
      <c r="CE214" s="579"/>
      <c r="CF214" s="579"/>
      <c r="CG214" s="579"/>
      <c r="CH214" s="579"/>
      <c r="CI214" s="579"/>
      <c r="CJ214" s="579"/>
      <c r="CK214" s="579"/>
      <c r="CL214" s="579"/>
      <c r="CM214" s="579"/>
      <c r="CN214" s="579"/>
      <c r="CO214" s="579"/>
      <c r="CP214" s="579"/>
      <c r="CQ214" s="579"/>
      <c r="CR214" s="579"/>
      <c r="CS214" s="579"/>
      <c r="CT214" s="579"/>
      <c r="CU214" s="579"/>
      <c r="CV214" s="579"/>
      <c r="CW214" s="579"/>
      <c r="CX214" s="579"/>
      <c r="CY214" s="579"/>
      <c r="CZ214" s="579"/>
      <c r="DA214" s="579"/>
      <c r="DB214" s="579"/>
      <c r="DC214" s="579"/>
      <c r="DD214" s="579"/>
      <c r="DE214" s="579"/>
      <c r="DF214" s="579"/>
      <c r="DG214" s="579"/>
      <c r="DH214" s="579"/>
      <c r="DI214" s="579"/>
      <c r="DJ214" s="579"/>
      <c r="DK214" s="579"/>
      <c r="DL214" s="579"/>
      <c r="DM214" s="579"/>
      <c r="DN214" s="579"/>
      <c r="DO214" s="579"/>
      <c r="DP214" s="579"/>
      <c r="DQ214" s="579"/>
      <c r="DR214" s="579"/>
      <c r="DS214" s="579"/>
      <c r="DT214" s="579"/>
      <c r="DU214" s="579"/>
    </row>
    <row r="215" spans="1:125" s="580" customFormat="1" ht="25.5" customHeight="1">
      <c r="A215" s="628"/>
      <c r="B215" s="628"/>
      <c r="C215" s="628"/>
      <c r="D215" s="628"/>
      <c r="E215" s="628"/>
      <c r="F215" s="628"/>
      <c r="G215" s="628"/>
      <c r="H215" s="628"/>
      <c r="I215" s="628"/>
      <c r="J215" s="628"/>
      <c r="K215" s="628"/>
      <c r="L215" s="628"/>
      <c r="M215" s="628"/>
      <c r="N215" s="628"/>
      <c r="O215" s="628"/>
      <c r="P215" s="628"/>
      <c r="Q215" s="628"/>
      <c r="R215" s="628"/>
      <c r="S215" s="628"/>
      <c r="T215" s="628"/>
      <c r="U215" s="628"/>
      <c r="V215" s="628"/>
      <c r="W215" s="628"/>
      <c r="X215" s="628"/>
      <c r="Y215" s="628"/>
      <c r="Z215" s="628"/>
      <c r="AA215" s="628"/>
      <c r="AB215" s="628"/>
      <c r="AC215" s="628"/>
      <c r="AD215" s="628"/>
      <c r="AE215" s="628"/>
      <c r="AF215" s="628"/>
      <c r="AG215" s="628"/>
      <c r="AH215" s="628"/>
      <c r="AI215" s="579"/>
      <c r="AJ215" s="579"/>
      <c r="AK215" s="579"/>
      <c r="AL215" s="579"/>
      <c r="AM215" s="579"/>
      <c r="AN215" s="579"/>
      <c r="AO215" s="579"/>
      <c r="AP215" s="579"/>
      <c r="AQ215" s="579"/>
      <c r="AR215" s="579"/>
      <c r="AS215" s="579"/>
      <c r="AT215" s="579"/>
      <c r="AU215" s="579"/>
      <c r="AV215" s="579"/>
      <c r="AW215" s="579"/>
      <c r="AX215" s="579"/>
      <c r="AY215" s="579"/>
      <c r="AZ215" s="579"/>
      <c r="BA215" s="579"/>
      <c r="BB215" s="579"/>
      <c r="BC215" s="579"/>
      <c r="BD215" s="579"/>
      <c r="BE215" s="579"/>
      <c r="BF215" s="579"/>
      <c r="BG215" s="579"/>
      <c r="BH215" s="579"/>
      <c r="BI215" s="579"/>
      <c r="BJ215" s="579"/>
      <c r="BK215" s="579"/>
      <c r="BL215" s="579"/>
      <c r="BM215" s="579"/>
      <c r="BN215" s="579"/>
      <c r="BO215" s="579"/>
      <c r="BP215" s="579"/>
      <c r="BQ215" s="579"/>
      <c r="BR215" s="579"/>
      <c r="BS215" s="579"/>
      <c r="BT215" s="579"/>
      <c r="BU215" s="579"/>
      <c r="BV215" s="579"/>
      <c r="BW215" s="579"/>
      <c r="BX215" s="579"/>
      <c r="BY215" s="579"/>
      <c r="BZ215" s="579"/>
      <c r="CA215" s="579"/>
      <c r="CB215" s="579"/>
      <c r="CC215" s="579"/>
      <c r="CD215" s="579"/>
      <c r="CE215" s="579"/>
      <c r="CF215" s="579"/>
      <c r="CG215" s="579"/>
      <c r="CH215" s="579"/>
      <c r="CI215" s="579"/>
      <c r="CJ215" s="579"/>
      <c r="CK215" s="579"/>
      <c r="CL215" s="579"/>
      <c r="CM215" s="579"/>
      <c r="CN215" s="579"/>
      <c r="CO215" s="579"/>
      <c r="CP215" s="579"/>
      <c r="CQ215" s="579"/>
      <c r="CR215" s="579"/>
      <c r="CS215" s="579"/>
      <c r="CT215" s="579"/>
      <c r="CU215" s="579"/>
      <c r="CV215" s="579"/>
      <c r="CW215" s="579"/>
      <c r="CX215" s="579"/>
      <c r="CY215" s="579"/>
      <c r="CZ215" s="579"/>
      <c r="DA215" s="579"/>
      <c r="DB215" s="579"/>
      <c r="DC215" s="579"/>
      <c r="DD215" s="579"/>
      <c r="DE215" s="579"/>
      <c r="DF215" s="579"/>
      <c r="DG215" s="579"/>
      <c r="DH215" s="579"/>
      <c r="DI215" s="579"/>
      <c r="DJ215" s="579"/>
      <c r="DK215" s="579"/>
      <c r="DL215" s="579"/>
      <c r="DM215" s="579"/>
      <c r="DN215" s="579"/>
      <c r="DO215" s="579"/>
      <c r="DP215" s="579"/>
      <c r="DQ215" s="579"/>
      <c r="DR215" s="579"/>
      <c r="DS215" s="579"/>
      <c r="DT215" s="579"/>
      <c r="DU215" s="579"/>
    </row>
    <row r="216" spans="1:125" s="580" customFormat="1" ht="25.5" customHeight="1">
      <c r="A216" s="628"/>
      <c r="B216" s="628"/>
      <c r="C216" s="628"/>
      <c r="D216" s="628"/>
      <c r="E216" s="628"/>
      <c r="F216" s="628"/>
      <c r="G216" s="628"/>
      <c r="H216" s="628"/>
      <c r="I216" s="628"/>
      <c r="J216" s="628"/>
      <c r="K216" s="628"/>
      <c r="L216" s="628"/>
      <c r="M216" s="628"/>
      <c r="N216" s="628"/>
      <c r="O216" s="628"/>
      <c r="P216" s="628"/>
      <c r="Q216" s="628"/>
      <c r="R216" s="628"/>
      <c r="S216" s="628"/>
      <c r="T216" s="628"/>
      <c r="U216" s="628"/>
      <c r="V216" s="628"/>
      <c r="W216" s="628"/>
      <c r="X216" s="628"/>
      <c r="Y216" s="628"/>
      <c r="Z216" s="628"/>
      <c r="AA216" s="628"/>
      <c r="AB216" s="628"/>
      <c r="AC216" s="628"/>
      <c r="AD216" s="628"/>
      <c r="AE216" s="628"/>
      <c r="AF216" s="628"/>
      <c r="AG216" s="628"/>
      <c r="AH216" s="628"/>
      <c r="AI216" s="579"/>
      <c r="AJ216" s="579"/>
      <c r="AK216" s="579"/>
      <c r="AL216" s="579"/>
      <c r="AM216" s="579"/>
      <c r="AN216" s="579"/>
      <c r="AO216" s="579"/>
      <c r="AP216" s="579"/>
      <c r="AQ216" s="579"/>
      <c r="AR216" s="579"/>
      <c r="AS216" s="579"/>
      <c r="AT216" s="579"/>
      <c r="AU216" s="579"/>
      <c r="AV216" s="579"/>
      <c r="AW216" s="579"/>
      <c r="AX216" s="579"/>
      <c r="AY216" s="579"/>
      <c r="AZ216" s="579"/>
      <c r="BA216" s="579"/>
      <c r="BB216" s="579"/>
      <c r="BC216" s="579"/>
      <c r="BD216" s="579"/>
      <c r="BE216" s="579"/>
      <c r="BF216" s="579"/>
      <c r="BG216" s="579"/>
      <c r="BH216" s="579"/>
      <c r="BI216" s="579"/>
      <c r="BJ216" s="579"/>
      <c r="BK216" s="579"/>
      <c r="BL216" s="579"/>
      <c r="BM216" s="579"/>
      <c r="BN216" s="579"/>
      <c r="BO216" s="579"/>
      <c r="BP216" s="579"/>
      <c r="BQ216" s="579"/>
      <c r="BR216" s="579"/>
      <c r="BS216" s="579"/>
      <c r="BT216" s="579"/>
      <c r="BU216" s="579"/>
      <c r="BV216" s="579"/>
      <c r="BW216" s="579"/>
      <c r="BX216" s="579"/>
      <c r="BY216" s="579"/>
      <c r="BZ216" s="579"/>
      <c r="CA216" s="579"/>
      <c r="CB216" s="579"/>
      <c r="CC216" s="579"/>
      <c r="CD216" s="579"/>
      <c r="CE216" s="579"/>
      <c r="CF216" s="579"/>
      <c r="CG216" s="579"/>
      <c r="CH216" s="579"/>
      <c r="CI216" s="579"/>
      <c r="CJ216" s="579"/>
      <c r="CK216" s="579"/>
      <c r="CL216" s="579"/>
      <c r="CM216" s="579"/>
      <c r="CN216" s="579"/>
      <c r="CO216" s="579"/>
      <c r="CP216" s="579"/>
      <c r="CQ216" s="579"/>
      <c r="CR216" s="579"/>
      <c r="CS216" s="579"/>
      <c r="CT216" s="579"/>
      <c r="CU216" s="579"/>
      <c r="CV216" s="579"/>
      <c r="CW216" s="579"/>
      <c r="CX216" s="579"/>
      <c r="CY216" s="579"/>
      <c r="CZ216" s="579"/>
      <c r="DA216" s="579"/>
      <c r="DB216" s="579"/>
      <c r="DC216" s="579"/>
      <c r="DD216" s="579"/>
      <c r="DE216" s="579"/>
      <c r="DF216" s="579"/>
      <c r="DG216" s="579"/>
      <c r="DH216" s="579"/>
      <c r="DI216" s="579"/>
      <c r="DJ216" s="579"/>
      <c r="DK216" s="579"/>
      <c r="DL216" s="579"/>
      <c r="DM216" s="579"/>
      <c r="DN216" s="579"/>
      <c r="DO216" s="579"/>
      <c r="DP216" s="579"/>
      <c r="DQ216" s="579"/>
      <c r="DR216" s="579"/>
      <c r="DS216" s="579"/>
      <c r="DT216" s="579"/>
      <c r="DU216" s="579"/>
    </row>
    <row r="217" spans="1:125" s="580" customFormat="1" ht="25.5" customHeight="1">
      <c r="A217" s="628"/>
      <c r="B217" s="628"/>
      <c r="C217" s="628"/>
      <c r="D217" s="628"/>
      <c r="E217" s="628"/>
      <c r="F217" s="628"/>
      <c r="G217" s="628"/>
      <c r="H217" s="628"/>
      <c r="I217" s="628"/>
      <c r="J217" s="628"/>
      <c r="K217" s="628"/>
      <c r="L217" s="628"/>
      <c r="M217" s="628"/>
      <c r="N217" s="628"/>
      <c r="O217" s="628"/>
      <c r="P217" s="628"/>
      <c r="Q217" s="628"/>
      <c r="R217" s="628"/>
      <c r="S217" s="628"/>
      <c r="T217" s="628"/>
      <c r="U217" s="628"/>
      <c r="V217" s="628"/>
      <c r="W217" s="628"/>
      <c r="X217" s="628"/>
      <c r="Y217" s="628"/>
      <c r="Z217" s="628"/>
      <c r="AA217" s="628"/>
      <c r="AB217" s="628"/>
      <c r="AC217" s="628"/>
      <c r="AD217" s="628"/>
      <c r="AE217" s="628"/>
      <c r="AF217" s="628"/>
      <c r="AG217" s="628"/>
      <c r="AH217" s="628"/>
      <c r="AI217" s="579"/>
      <c r="AJ217" s="579"/>
      <c r="AK217" s="579"/>
      <c r="AL217" s="579"/>
      <c r="AM217" s="579"/>
      <c r="AN217" s="579"/>
      <c r="AO217" s="579"/>
      <c r="AP217" s="579"/>
      <c r="AQ217" s="579"/>
      <c r="AR217" s="579"/>
      <c r="AS217" s="579"/>
      <c r="AT217" s="579"/>
      <c r="AU217" s="579"/>
      <c r="AV217" s="579"/>
      <c r="AW217" s="579"/>
      <c r="AX217" s="579"/>
      <c r="AY217" s="579"/>
      <c r="AZ217" s="579"/>
      <c r="BA217" s="579"/>
      <c r="BB217" s="579"/>
      <c r="BC217" s="579"/>
      <c r="BD217" s="579"/>
      <c r="BE217" s="579"/>
      <c r="BF217" s="579"/>
      <c r="BG217" s="579"/>
      <c r="BH217" s="579"/>
      <c r="BI217" s="579"/>
      <c r="BJ217" s="579"/>
      <c r="BK217" s="579"/>
      <c r="BL217" s="579"/>
      <c r="BM217" s="579"/>
      <c r="BN217" s="579"/>
      <c r="BO217" s="579"/>
      <c r="BP217" s="579"/>
      <c r="BQ217" s="579"/>
      <c r="BR217" s="579"/>
      <c r="BS217" s="579"/>
      <c r="BT217" s="579"/>
      <c r="BU217" s="579"/>
      <c r="BV217" s="579"/>
      <c r="BW217" s="579"/>
      <c r="BX217" s="579"/>
      <c r="BY217" s="579"/>
      <c r="BZ217" s="579"/>
      <c r="CA217" s="579"/>
      <c r="CB217" s="579"/>
      <c r="CC217" s="579"/>
      <c r="CD217" s="579"/>
      <c r="CE217" s="579"/>
      <c r="CF217" s="579"/>
      <c r="CG217" s="579"/>
      <c r="CH217" s="579"/>
      <c r="CI217" s="579"/>
      <c r="CJ217" s="579"/>
      <c r="CK217" s="579"/>
      <c r="CL217" s="579"/>
      <c r="CM217" s="579"/>
      <c r="CN217" s="579"/>
      <c r="CO217" s="579"/>
      <c r="CP217" s="579"/>
      <c r="CQ217" s="579"/>
      <c r="CR217" s="579"/>
      <c r="CS217" s="579"/>
      <c r="CT217" s="579"/>
      <c r="CU217" s="579"/>
      <c r="CV217" s="579"/>
      <c r="CW217" s="579"/>
      <c r="CX217" s="579"/>
      <c r="CY217" s="579"/>
      <c r="CZ217" s="579"/>
      <c r="DA217" s="579"/>
      <c r="DB217" s="579"/>
      <c r="DC217" s="579"/>
      <c r="DD217" s="579"/>
      <c r="DE217" s="579"/>
      <c r="DF217" s="579"/>
      <c r="DG217" s="579"/>
      <c r="DH217" s="579"/>
      <c r="DI217" s="579"/>
      <c r="DJ217" s="579"/>
      <c r="DK217" s="579"/>
      <c r="DL217" s="579"/>
      <c r="DM217" s="579"/>
      <c r="DN217" s="579"/>
      <c r="DO217" s="579"/>
      <c r="DP217" s="579"/>
      <c r="DQ217" s="579"/>
      <c r="DR217" s="579"/>
      <c r="DS217" s="579"/>
      <c r="DT217" s="579"/>
      <c r="DU217" s="579"/>
    </row>
    <row r="218" spans="1:125" s="580" customFormat="1" ht="25.5" customHeight="1">
      <c r="A218" s="628"/>
      <c r="B218" s="628"/>
      <c r="C218" s="628"/>
      <c r="D218" s="628"/>
      <c r="E218" s="628"/>
      <c r="F218" s="628"/>
      <c r="G218" s="628"/>
      <c r="H218" s="628"/>
      <c r="I218" s="628"/>
      <c r="J218" s="628"/>
      <c r="K218" s="628"/>
      <c r="L218" s="628"/>
      <c r="M218" s="628"/>
      <c r="N218" s="628"/>
      <c r="O218" s="628"/>
      <c r="P218" s="628"/>
      <c r="Q218" s="628"/>
      <c r="R218" s="628"/>
      <c r="S218" s="628"/>
      <c r="T218" s="628"/>
      <c r="U218" s="628"/>
      <c r="V218" s="628"/>
      <c r="W218" s="628"/>
      <c r="X218" s="628"/>
      <c r="Y218" s="628"/>
      <c r="Z218" s="628"/>
      <c r="AA218" s="628"/>
      <c r="AB218" s="628"/>
      <c r="AC218" s="628"/>
      <c r="AD218" s="628"/>
      <c r="AE218" s="628"/>
      <c r="AF218" s="628"/>
      <c r="AG218" s="628"/>
      <c r="AH218" s="628"/>
      <c r="AI218" s="579"/>
      <c r="AJ218" s="579"/>
      <c r="AK218" s="579"/>
      <c r="AL218" s="579"/>
      <c r="AM218" s="579"/>
      <c r="AN218" s="579"/>
      <c r="AO218" s="579"/>
      <c r="AP218" s="579"/>
      <c r="AQ218" s="579"/>
      <c r="AR218" s="579"/>
      <c r="AS218" s="579"/>
      <c r="AT218" s="579"/>
      <c r="AU218" s="579"/>
      <c r="AV218" s="579"/>
      <c r="AW218" s="579"/>
      <c r="AX218" s="579"/>
      <c r="AY218" s="579"/>
      <c r="AZ218" s="579"/>
      <c r="BA218" s="579"/>
      <c r="BB218" s="579"/>
      <c r="BC218" s="579"/>
      <c r="BD218" s="579"/>
      <c r="BE218" s="579"/>
      <c r="BF218" s="579"/>
      <c r="BG218" s="579"/>
      <c r="BH218" s="579"/>
      <c r="BI218" s="579"/>
      <c r="BJ218" s="579"/>
      <c r="BK218" s="579"/>
      <c r="BL218" s="579"/>
      <c r="BM218" s="579"/>
      <c r="BN218" s="579"/>
      <c r="BO218" s="579"/>
      <c r="BP218" s="579"/>
      <c r="BQ218" s="579"/>
      <c r="BR218" s="579"/>
      <c r="BS218" s="579"/>
      <c r="BT218" s="579"/>
      <c r="BU218" s="579"/>
      <c r="BV218" s="579"/>
      <c r="BW218" s="579"/>
      <c r="BX218" s="579"/>
      <c r="BY218" s="579"/>
      <c r="BZ218" s="579"/>
      <c r="CA218" s="579"/>
      <c r="CB218" s="579"/>
      <c r="CC218" s="579"/>
      <c r="CD218" s="579"/>
      <c r="CE218" s="579"/>
      <c r="CF218" s="579"/>
      <c r="CG218" s="579"/>
      <c r="CH218" s="579"/>
      <c r="CI218" s="579"/>
      <c r="CJ218" s="579"/>
      <c r="CK218" s="579"/>
      <c r="CL218" s="579"/>
      <c r="CM218" s="579"/>
      <c r="CN218" s="579"/>
      <c r="CO218" s="579"/>
      <c r="CP218" s="579"/>
      <c r="CQ218" s="579"/>
      <c r="CR218" s="579"/>
      <c r="CS218" s="579"/>
      <c r="CT218" s="579"/>
      <c r="CU218" s="579"/>
      <c r="CV218" s="579"/>
      <c r="CW218" s="579"/>
      <c r="CX218" s="579"/>
      <c r="CY218" s="579"/>
      <c r="CZ218" s="579"/>
      <c r="DA218" s="579"/>
      <c r="DB218" s="579"/>
      <c r="DC218" s="579"/>
      <c r="DD218" s="579"/>
      <c r="DE218" s="579"/>
      <c r="DF218" s="579"/>
      <c r="DG218" s="579"/>
      <c r="DH218" s="579"/>
      <c r="DI218" s="579"/>
      <c r="DJ218" s="579"/>
      <c r="DK218" s="579"/>
      <c r="DL218" s="579"/>
      <c r="DM218" s="579"/>
      <c r="DN218" s="579"/>
      <c r="DO218" s="579"/>
      <c r="DP218" s="579"/>
      <c r="DQ218" s="579"/>
      <c r="DR218" s="579"/>
      <c r="DS218" s="579"/>
      <c r="DT218" s="579"/>
      <c r="DU218" s="579"/>
    </row>
    <row r="219" spans="1:125" s="580" customFormat="1" ht="25.5" customHeight="1">
      <c r="A219" s="628"/>
      <c r="B219" s="628"/>
      <c r="C219" s="628"/>
      <c r="D219" s="628"/>
      <c r="E219" s="628"/>
      <c r="F219" s="628"/>
      <c r="G219" s="628"/>
      <c r="H219" s="628"/>
      <c r="I219" s="628"/>
      <c r="J219" s="628"/>
      <c r="K219" s="628"/>
      <c r="L219" s="628"/>
      <c r="M219" s="628"/>
      <c r="N219" s="628"/>
      <c r="O219" s="628"/>
      <c r="P219" s="628"/>
      <c r="Q219" s="628"/>
      <c r="R219" s="628"/>
      <c r="S219" s="628"/>
      <c r="T219" s="628"/>
      <c r="U219" s="628"/>
      <c r="V219" s="628"/>
      <c r="W219" s="628"/>
      <c r="X219" s="628"/>
      <c r="Y219" s="628"/>
      <c r="Z219" s="628"/>
      <c r="AA219" s="628"/>
      <c r="AB219" s="628"/>
      <c r="AC219" s="628"/>
      <c r="AD219" s="628"/>
      <c r="AE219" s="628"/>
      <c r="AF219" s="628"/>
      <c r="AG219" s="628"/>
      <c r="AH219" s="628"/>
      <c r="AI219" s="579"/>
      <c r="AJ219" s="579"/>
      <c r="AK219" s="579"/>
      <c r="AL219" s="579"/>
      <c r="AM219" s="579"/>
      <c r="AN219" s="579"/>
      <c r="AO219" s="579"/>
      <c r="AP219" s="579"/>
      <c r="AQ219" s="579"/>
      <c r="AR219" s="579"/>
      <c r="AS219" s="579"/>
      <c r="AT219" s="579"/>
      <c r="AU219" s="579"/>
      <c r="AV219" s="579"/>
      <c r="AW219" s="579"/>
      <c r="AX219" s="579"/>
      <c r="AY219" s="579"/>
      <c r="AZ219" s="579"/>
      <c r="BA219" s="579"/>
      <c r="BB219" s="579"/>
      <c r="BC219" s="579"/>
      <c r="BD219" s="579"/>
      <c r="BE219" s="579"/>
      <c r="BF219" s="579"/>
      <c r="BG219" s="579"/>
      <c r="BH219" s="579"/>
      <c r="BI219" s="579"/>
      <c r="BJ219" s="579"/>
      <c r="BK219" s="579"/>
      <c r="BL219" s="579"/>
      <c r="BM219" s="579"/>
      <c r="BN219" s="579"/>
      <c r="BO219" s="579"/>
      <c r="BP219" s="579"/>
      <c r="BQ219" s="579"/>
      <c r="BR219" s="579"/>
      <c r="BS219" s="579"/>
      <c r="BT219" s="579"/>
      <c r="BU219" s="579"/>
      <c r="BV219" s="579"/>
      <c r="BW219" s="579"/>
      <c r="BX219" s="579"/>
      <c r="BY219" s="579"/>
      <c r="BZ219" s="579"/>
      <c r="CA219" s="579"/>
      <c r="CB219" s="579"/>
      <c r="CC219" s="579"/>
      <c r="CD219" s="579"/>
      <c r="CE219" s="579"/>
      <c r="CF219" s="579"/>
      <c r="CG219" s="579"/>
      <c r="CH219" s="579"/>
      <c r="CI219" s="579"/>
      <c r="CJ219" s="579"/>
      <c r="CK219" s="579"/>
      <c r="CL219" s="579"/>
      <c r="CM219" s="579"/>
      <c r="CN219" s="579"/>
      <c r="CO219" s="579"/>
      <c r="CP219" s="579"/>
      <c r="CQ219" s="579"/>
      <c r="CR219" s="579"/>
      <c r="CS219" s="579"/>
      <c r="CT219" s="579"/>
      <c r="CU219" s="579"/>
      <c r="CV219" s="579"/>
      <c r="CW219" s="579"/>
      <c r="CX219" s="579"/>
      <c r="CY219" s="579"/>
      <c r="CZ219" s="579"/>
      <c r="DA219" s="579"/>
      <c r="DB219" s="579"/>
      <c r="DC219" s="579"/>
      <c r="DD219" s="579"/>
      <c r="DE219" s="579"/>
      <c r="DF219" s="579"/>
      <c r="DG219" s="579"/>
      <c r="DH219" s="579"/>
      <c r="DI219" s="579"/>
      <c r="DJ219" s="579"/>
      <c r="DK219" s="579"/>
      <c r="DL219" s="579"/>
      <c r="DM219" s="579"/>
      <c r="DN219" s="579"/>
      <c r="DO219" s="579"/>
      <c r="DP219" s="579"/>
      <c r="DQ219" s="579"/>
      <c r="DR219" s="579"/>
      <c r="DS219" s="579"/>
      <c r="DT219" s="579"/>
      <c r="DU219" s="579"/>
    </row>
    <row r="220" spans="1:125" s="580" customFormat="1" ht="25.5" customHeight="1">
      <c r="A220" s="628"/>
      <c r="B220" s="628"/>
      <c r="C220" s="628"/>
      <c r="D220" s="628"/>
      <c r="E220" s="628"/>
      <c r="F220" s="628"/>
      <c r="G220" s="628"/>
      <c r="H220" s="628"/>
      <c r="I220" s="628"/>
      <c r="J220" s="628"/>
      <c r="K220" s="628"/>
      <c r="L220" s="628"/>
      <c r="M220" s="628"/>
      <c r="N220" s="628"/>
      <c r="O220" s="628"/>
      <c r="P220" s="628"/>
      <c r="Q220" s="628"/>
      <c r="R220" s="628"/>
      <c r="S220" s="628"/>
      <c r="T220" s="628"/>
      <c r="U220" s="628"/>
      <c r="V220" s="628"/>
      <c r="W220" s="628"/>
      <c r="X220" s="628"/>
      <c r="Y220" s="628"/>
      <c r="Z220" s="628"/>
      <c r="AA220" s="628"/>
      <c r="AB220" s="628"/>
      <c r="AC220" s="628"/>
      <c r="AD220" s="628"/>
      <c r="AE220" s="628"/>
      <c r="AF220" s="628"/>
      <c r="AG220" s="628"/>
      <c r="AH220" s="628"/>
      <c r="AI220" s="579"/>
      <c r="AJ220" s="579"/>
      <c r="AK220" s="579"/>
      <c r="AL220" s="579"/>
      <c r="AM220" s="579"/>
      <c r="AN220" s="579"/>
      <c r="AO220" s="579"/>
      <c r="AP220" s="579"/>
      <c r="AQ220" s="579"/>
      <c r="AR220" s="579"/>
      <c r="AS220" s="579"/>
      <c r="AT220" s="579"/>
      <c r="AU220" s="579"/>
      <c r="AV220" s="579"/>
      <c r="AW220" s="579"/>
      <c r="AX220" s="579"/>
      <c r="AY220" s="579"/>
      <c r="AZ220" s="579"/>
      <c r="BA220" s="579"/>
      <c r="BB220" s="579"/>
      <c r="BC220" s="579"/>
      <c r="BD220" s="579"/>
      <c r="BE220" s="579"/>
      <c r="BF220" s="579"/>
      <c r="BG220" s="579"/>
      <c r="BH220" s="579"/>
      <c r="BI220" s="579"/>
      <c r="BJ220" s="579"/>
      <c r="BK220" s="579"/>
      <c r="BL220" s="579"/>
      <c r="BM220" s="579"/>
      <c r="BN220" s="579"/>
      <c r="BO220" s="579"/>
      <c r="BP220" s="579"/>
      <c r="BQ220" s="579"/>
      <c r="BR220" s="579"/>
      <c r="BS220" s="579"/>
      <c r="BT220" s="579"/>
      <c r="BU220" s="579"/>
      <c r="BV220" s="579"/>
      <c r="BW220" s="579"/>
      <c r="BX220" s="579"/>
      <c r="BY220" s="579"/>
      <c r="BZ220" s="579"/>
      <c r="CA220" s="579"/>
      <c r="CB220" s="579"/>
      <c r="CC220" s="579"/>
      <c r="CD220" s="579"/>
      <c r="CE220" s="579"/>
      <c r="CF220" s="579"/>
      <c r="CG220" s="579"/>
      <c r="CH220" s="579"/>
      <c r="CI220" s="579"/>
      <c r="CJ220" s="579"/>
      <c r="CK220" s="579"/>
      <c r="CL220" s="579"/>
      <c r="CM220" s="579"/>
      <c r="CN220" s="579"/>
      <c r="CO220" s="579"/>
      <c r="CP220" s="579"/>
      <c r="CQ220" s="579"/>
      <c r="CR220" s="579"/>
      <c r="CS220" s="579"/>
      <c r="CT220" s="579"/>
      <c r="CU220" s="579"/>
      <c r="CV220" s="579"/>
      <c r="CW220" s="579"/>
      <c r="CX220" s="579"/>
      <c r="CY220" s="579"/>
      <c r="CZ220" s="579"/>
      <c r="DA220" s="579"/>
      <c r="DB220" s="579"/>
      <c r="DC220" s="579"/>
      <c r="DD220" s="579"/>
      <c r="DE220" s="579"/>
      <c r="DF220" s="579"/>
      <c r="DG220" s="579"/>
      <c r="DH220" s="579"/>
      <c r="DI220" s="579"/>
      <c r="DJ220" s="579"/>
      <c r="DK220" s="579"/>
      <c r="DL220" s="579"/>
      <c r="DM220" s="579"/>
      <c r="DN220" s="579"/>
      <c r="DO220" s="579"/>
      <c r="DP220" s="579"/>
      <c r="DQ220" s="579"/>
      <c r="DR220" s="579"/>
      <c r="DS220" s="579"/>
      <c r="DT220" s="579"/>
      <c r="DU220" s="579"/>
    </row>
    <row r="221" spans="1:125" s="580" customFormat="1" ht="25.5" customHeight="1">
      <c r="A221" s="628"/>
      <c r="B221" s="628"/>
      <c r="C221" s="628"/>
      <c r="D221" s="628"/>
      <c r="E221" s="628"/>
      <c r="F221" s="628"/>
      <c r="G221" s="628"/>
      <c r="H221" s="628"/>
      <c r="I221" s="628"/>
      <c r="J221" s="628"/>
      <c r="K221" s="628"/>
      <c r="L221" s="628"/>
      <c r="M221" s="628"/>
      <c r="N221" s="628"/>
      <c r="O221" s="628"/>
      <c r="P221" s="628"/>
      <c r="Q221" s="628"/>
      <c r="R221" s="628"/>
      <c r="S221" s="628"/>
      <c r="T221" s="628"/>
      <c r="U221" s="628"/>
      <c r="V221" s="628"/>
      <c r="W221" s="628"/>
      <c r="X221" s="628"/>
      <c r="Y221" s="628"/>
      <c r="Z221" s="628"/>
      <c r="AA221" s="628"/>
      <c r="AB221" s="628"/>
      <c r="AC221" s="628"/>
      <c r="AD221" s="628"/>
      <c r="AE221" s="628"/>
      <c r="AF221" s="628"/>
      <c r="AG221" s="628"/>
      <c r="AH221" s="628"/>
      <c r="AI221" s="579"/>
      <c r="AJ221" s="579"/>
      <c r="AK221" s="579"/>
      <c r="AL221" s="579"/>
      <c r="AM221" s="579"/>
      <c r="AN221" s="579"/>
      <c r="AO221" s="579"/>
      <c r="AP221" s="579"/>
      <c r="AQ221" s="579"/>
      <c r="AR221" s="579"/>
      <c r="AS221" s="579"/>
      <c r="AT221" s="579"/>
      <c r="AU221" s="579"/>
      <c r="AV221" s="579"/>
      <c r="AW221" s="579"/>
      <c r="AX221" s="579"/>
      <c r="AY221" s="579"/>
      <c r="AZ221" s="579"/>
      <c r="BA221" s="579"/>
      <c r="BB221" s="579"/>
      <c r="BC221" s="579"/>
      <c r="BD221" s="579"/>
      <c r="BE221" s="579"/>
      <c r="BF221" s="579"/>
      <c r="BG221" s="579"/>
      <c r="BH221" s="579"/>
      <c r="BI221" s="579"/>
      <c r="BJ221" s="579"/>
      <c r="BK221" s="579"/>
      <c r="BL221" s="579"/>
      <c r="BM221" s="579"/>
      <c r="BN221" s="579"/>
      <c r="BO221" s="579"/>
      <c r="BP221" s="579"/>
      <c r="BQ221" s="579"/>
      <c r="BR221" s="579"/>
      <c r="BS221" s="579"/>
      <c r="BT221" s="579"/>
      <c r="BU221" s="579"/>
      <c r="BV221" s="579"/>
      <c r="BW221" s="579"/>
      <c r="BX221" s="579"/>
      <c r="BY221" s="579"/>
      <c r="BZ221" s="579"/>
      <c r="CA221" s="579"/>
      <c r="CB221" s="579"/>
      <c r="CC221" s="579"/>
      <c r="CD221" s="579"/>
      <c r="CE221" s="579"/>
      <c r="CF221" s="579"/>
      <c r="CG221" s="579"/>
      <c r="CH221" s="579"/>
      <c r="CI221" s="579"/>
      <c r="CJ221" s="579"/>
      <c r="CK221" s="579"/>
      <c r="CL221" s="579"/>
      <c r="CM221" s="579"/>
      <c r="CN221" s="579"/>
      <c r="CO221" s="579"/>
      <c r="CP221" s="579"/>
      <c r="CQ221" s="579"/>
      <c r="CR221" s="579"/>
      <c r="CS221" s="579"/>
      <c r="CT221" s="579"/>
      <c r="CU221" s="579"/>
      <c r="CV221" s="579"/>
      <c r="CW221" s="579"/>
      <c r="CX221" s="579"/>
      <c r="CY221" s="579"/>
      <c r="CZ221" s="579"/>
      <c r="DA221" s="579"/>
      <c r="DB221" s="579"/>
      <c r="DC221" s="579"/>
      <c r="DD221" s="579"/>
      <c r="DE221" s="579"/>
      <c r="DF221" s="579"/>
      <c r="DG221" s="579"/>
      <c r="DH221" s="579"/>
      <c r="DI221" s="579"/>
      <c r="DJ221" s="579"/>
      <c r="DK221" s="579"/>
      <c r="DL221" s="579"/>
      <c r="DM221" s="579"/>
      <c r="DN221" s="579"/>
      <c r="DO221" s="579"/>
      <c r="DP221" s="579"/>
      <c r="DQ221" s="579"/>
      <c r="DR221" s="579"/>
      <c r="DS221" s="579"/>
      <c r="DT221" s="579"/>
      <c r="DU221" s="579"/>
    </row>
    <row r="222" spans="1:125" s="580" customFormat="1" ht="25.5" customHeight="1">
      <c r="A222" s="628"/>
      <c r="B222" s="628"/>
      <c r="C222" s="628"/>
      <c r="D222" s="628"/>
      <c r="E222" s="628"/>
      <c r="F222" s="628"/>
      <c r="G222" s="628"/>
      <c r="H222" s="628"/>
      <c r="I222" s="628"/>
      <c r="J222" s="628"/>
      <c r="K222" s="628"/>
      <c r="L222" s="628"/>
      <c r="M222" s="628"/>
      <c r="N222" s="628"/>
      <c r="O222" s="628"/>
      <c r="P222" s="628"/>
      <c r="Q222" s="628"/>
      <c r="R222" s="628"/>
      <c r="S222" s="628"/>
      <c r="T222" s="628"/>
      <c r="U222" s="628"/>
      <c r="V222" s="628"/>
      <c r="W222" s="628"/>
      <c r="X222" s="628"/>
      <c r="Y222" s="628"/>
      <c r="Z222" s="628"/>
      <c r="AA222" s="628"/>
      <c r="AB222" s="628"/>
      <c r="AC222" s="628"/>
      <c r="AD222" s="628"/>
      <c r="AE222" s="628"/>
      <c r="AF222" s="628"/>
      <c r="AG222" s="628"/>
      <c r="AH222" s="628"/>
      <c r="AI222" s="579"/>
      <c r="AJ222" s="579"/>
      <c r="AK222" s="579"/>
      <c r="AL222" s="579"/>
      <c r="AM222" s="579"/>
      <c r="AN222" s="579"/>
      <c r="AO222" s="579"/>
      <c r="AP222" s="579"/>
      <c r="AQ222" s="579"/>
      <c r="AR222" s="579"/>
      <c r="AS222" s="579"/>
      <c r="AT222" s="579"/>
      <c r="AU222" s="579"/>
      <c r="AV222" s="579"/>
      <c r="AW222" s="579"/>
      <c r="AX222" s="579"/>
      <c r="AY222" s="579"/>
      <c r="AZ222" s="579"/>
      <c r="BA222" s="579"/>
      <c r="BB222" s="579"/>
      <c r="BC222" s="579"/>
      <c r="BD222" s="579"/>
      <c r="BE222" s="579"/>
      <c r="BF222" s="579"/>
      <c r="BG222" s="579"/>
      <c r="BH222" s="579"/>
      <c r="BI222" s="579"/>
      <c r="BJ222" s="579"/>
      <c r="BK222" s="579"/>
      <c r="BL222" s="579"/>
      <c r="BM222" s="579"/>
      <c r="BN222" s="579"/>
      <c r="BO222" s="579"/>
      <c r="BP222" s="579"/>
      <c r="BQ222" s="579"/>
      <c r="BR222" s="579"/>
      <c r="BS222" s="579"/>
      <c r="BT222" s="579"/>
      <c r="BU222" s="579"/>
      <c r="BV222" s="579"/>
      <c r="BW222" s="579"/>
      <c r="BX222" s="579"/>
      <c r="BY222" s="579"/>
      <c r="BZ222" s="579"/>
      <c r="CA222" s="579"/>
      <c r="CB222" s="579"/>
      <c r="CC222" s="579"/>
      <c r="CD222" s="579"/>
      <c r="CE222" s="579"/>
      <c r="CF222" s="579"/>
      <c r="CG222" s="579"/>
      <c r="CH222" s="579"/>
      <c r="CI222" s="579"/>
      <c r="CJ222" s="579"/>
      <c r="CK222" s="579"/>
      <c r="CL222" s="579"/>
      <c r="CM222" s="579"/>
      <c r="CN222" s="579"/>
      <c r="CO222" s="579"/>
      <c r="CP222" s="579"/>
      <c r="CQ222" s="579"/>
      <c r="CR222" s="579"/>
      <c r="CS222" s="579"/>
      <c r="CT222" s="579"/>
      <c r="CU222" s="579"/>
      <c r="CV222" s="579"/>
      <c r="CW222" s="579"/>
      <c r="CX222" s="579"/>
      <c r="CY222" s="579"/>
      <c r="CZ222" s="579"/>
      <c r="DA222" s="579"/>
      <c r="DB222" s="579"/>
      <c r="DC222" s="579"/>
      <c r="DD222" s="579"/>
      <c r="DE222" s="579"/>
      <c r="DF222" s="579"/>
      <c r="DG222" s="579"/>
      <c r="DH222" s="579"/>
      <c r="DI222" s="579"/>
      <c r="DJ222" s="579"/>
      <c r="DK222" s="579"/>
      <c r="DL222" s="579"/>
      <c r="DM222" s="579"/>
      <c r="DN222" s="579"/>
      <c r="DO222" s="579"/>
      <c r="DP222" s="579"/>
      <c r="DQ222" s="579"/>
      <c r="DR222" s="579"/>
      <c r="DS222" s="579"/>
      <c r="DT222" s="579"/>
      <c r="DU222" s="579"/>
    </row>
    <row r="223" spans="1:125" s="580" customFormat="1" ht="25.5" customHeight="1">
      <c r="A223" s="628"/>
      <c r="B223" s="628"/>
      <c r="C223" s="628"/>
      <c r="D223" s="628"/>
      <c r="E223" s="628"/>
      <c r="F223" s="628"/>
      <c r="G223" s="628"/>
      <c r="H223" s="628"/>
      <c r="I223" s="628"/>
      <c r="J223" s="628"/>
      <c r="K223" s="628"/>
      <c r="L223" s="628"/>
      <c r="M223" s="628"/>
      <c r="N223" s="628"/>
      <c r="O223" s="628"/>
      <c r="P223" s="628"/>
      <c r="Q223" s="628"/>
      <c r="R223" s="628"/>
      <c r="S223" s="628"/>
      <c r="T223" s="628"/>
      <c r="U223" s="628"/>
      <c r="V223" s="628"/>
      <c r="W223" s="628"/>
      <c r="X223" s="628"/>
      <c r="Y223" s="628"/>
      <c r="Z223" s="628"/>
      <c r="AA223" s="628"/>
      <c r="AB223" s="628"/>
      <c r="AC223" s="628"/>
      <c r="AD223" s="628"/>
      <c r="AE223" s="628"/>
      <c r="AF223" s="628"/>
      <c r="AG223" s="628"/>
      <c r="AH223" s="628"/>
      <c r="AI223" s="579"/>
      <c r="AJ223" s="579"/>
      <c r="AK223" s="579"/>
      <c r="AL223" s="579"/>
      <c r="AM223" s="579"/>
      <c r="AN223" s="579"/>
      <c r="AO223" s="579"/>
      <c r="AP223" s="579"/>
      <c r="AQ223" s="579"/>
      <c r="AR223" s="579"/>
      <c r="AS223" s="579"/>
      <c r="AT223" s="579"/>
      <c r="AU223" s="579"/>
      <c r="AV223" s="579"/>
      <c r="AW223" s="579"/>
      <c r="AX223" s="579"/>
      <c r="AY223" s="579"/>
      <c r="AZ223" s="579"/>
      <c r="BA223" s="579"/>
      <c r="BB223" s="579"/>
      <c r="BC223" s="579"/>
      <c r="BD223" s="579"/>
      <c r="BE223" s="579"/>
      <c r="BF223" s="579"/>
      <c r="BG223" s="579"/>
      <c r="BH223" s="579"/>
      <c r="BI223" s="579"/>
      <c r="BJ223" s="579"/>
      <c r="BK223" s="579"/>
      <c r="BL223" s="579"/>
      <c r="BM223" s="579"/>
      <c r="BN223" s="579"/>
      <c r="BO223" s="579"/>
      <c r="BP223" s="579"/>
      <c r="BQ223" s="579"/>
      <c r="BR223" s="579"/>
      <c r="BS223" s="579"/>
      <c r="BT223" s="579"/>
      <c r="BU223" s="579"/>
      <c r="BV223" s="579"/>
      <c r="BW223" s="579"/>
      <c r="BX223" s="579"/>
      <c r="BY223" s="579"/>
      <c r="BZ223" s="579"/>
      <c r="CA223" s="579"/>
      <c r="CB223" s="579"/>
      <c r="CC223" s="579"/>
      <c r="CD223" s="579"/>
      <c r="CE223" s="579"/>
      <c r="CF223" s="579"/>
      <c r="CG223" s="579"/>
      <c r="CH223" s="579"/>
      <c r="CI223" s="579"/>
      <c r="CJ223" s="579"/>
      <c r="CK223" s="579"/>
      <c r="CL223" s="579"/>
      <c r="CM223" s="579"/>
      <c r="CN223" s="579"/>
      <c r="CO223" s="579"/>
      <c r="CP223" s="579"/>
      <c r="CQ223" s="579"/>
      <c r="CR223" s="579"/>
      <c r="CS223" s="579"/>
      <c r="CT223" s="579"/>
      <c r="CU223" s="579"/>
      <c r="CV223" s="579"/>
      <c r="CW223" s="579"/>
      <c r="CX223" s="579"/>
      <c r="CY223" s="579"/>
      <c r="CZ223" s="579"/>
      <c r="DA223" s="579"/>
      <c r="DB223" s="579"/>
      <c r="DC223" s="579"/>
      <c r="DD223" s="579"/>
      <c r="DE223" s="579"/>
      <c r="DF223" s="579"/>
      <c r="DG223" s="579"/>
      <c r="DH223" s="579"/>
      <c r="DI223" s="579"/>
      <c r="DJ223" s="579"/>
      <c r="DK223" s="579"/>
      <c r="DL223" s="579"/>
      <c r="DM223" s="579"/>
      <c r="DN223" s="579"/>
      <c r="DO223" s="579"/>
      <c r="DP223" s="579"/>
      <c r="DQ223" s="579"/>
      <c r="DR223" s="579"/>
      <c r="DS223" s="579"/>
      <c r="DT223" s="579"/>
      <c r="DU223" s="579"/>
    </row>
    <row r="224" spans="1:125" s="580" customFormat="1" ht="25.5" customHeight="1">
      <c r="A224" s="628"/>
      <c r="B224" s="628"/>
      <c r="C224" s="628"/>
      <c r="D224" s="628"/>
      <c r="E224" s="628"/>
      <c r="F224" s="628"/>
      <c r="G224" s="628"/>
      <c r="H224" s="628"/>
      <c r="I224" s="628"/>
      <c r="J224" s="628"/>
      <c r="K224" s="628"/>
      <c r="L224" s="628"/>
      <c r="M224" s="628"/>
      <c r="N224" s="628"/>
      <c r="O224" s="628"/>
      <c r="P224" s="628"/>
      <c r="Q224" s="628"/>
      <c r="R224" s="628"/>
      <c r="S224" s="628"/>
      <c r="T224" s="628"/>
      <c r="U224" s="628"/>
      <c r="V224" s="628"/>
      <c r="W224" s="628"/>
      <c r="X224" s="628"/>
      <c r="Y224" s="628"/>
      <c r="Z224" s="628"/>
      <c r="AA224" s="628"/>
      <c r="AB224" s="628"/>
      <c r="AC224" s="628"/>
      <c r="AD224" s="628"/>
      <c r="AE224" s="628"/>
      <c r="AF224" s="628"/>
      <c r="AG224" s="628"/>
      <c r="AH224" s="628"/>
      <c r="AI224" s="579"/>
      <c r="AJ224" s="579"/>
      <c r="AK224" s="579"/>
      <c r="AL224" s="579"/>
      <c r="AM224" s="579"/>
      <c r="AN224" s="579"/>
      <c r="AO224" s="579"/>
      <c r="AP224" s="579"/>
      <c r="AQ224" s="579"/>
      <c r="AR224" s="579"/>
      <c r="AS224" s="579"/>
      <c r="AT224" s="579"/>
      <c r="AU224" s="579"/>
      <c r="AV224" s="579"/>
      <c r="AW224" s="579"/>
      <c r="AX224" s="579"/>
      <c r="AY224" s="579"/>
      <c r="AZ224" s="579"/>
      <c r="BA224" s="579"/>
      <c r="BB224" s="579"/>
      <c r="BC224" s="579"/>
      <c r="BD224" s="579"/>
      <c r="BE224" s="579"/>
      <c r="BF224" s="579"/>
      <c r="BG224" s="579"/>
      <c r="BH224" s="579"/>
      <c r="BI224" s="579"/>
      <c r="BJ224" s="579"/>
      <c r="BK224" s="579"/>
      <c r="BL224" s="579"/>
      <c r="BM224" s="579"/>
      <c r="BN224" s="579"/>
      <c r="BO224" s="579"/>
      <c r="BP224" s="579"/>
      <c r="BQ224" s="579"/>
      <c r="BR224" s="579"/>
      <c r="BS224" s="579"/>
      <c r="BT224" s="579"/>
      <c r="BU224" s="579"/>
      <c r="BV224" s="579"/>
      <c r="BW224" s="579"/>
      <c r="BX224" s="579"/>
      <c r="BY224" s="579"/>
      <c r="BZ224" s="579"/>
      <c r="CA224" s="579"/>
      <c r="CB224" s="579"/>
      <c r="CC224" s="579"/>
      <c r="CD224" s="579"/>
      <c r="CE224" s="579"/>
      <c r="CF224" s="579"/>
      <c r="CG224" s="579"/>
      <c r="CH224" s="579"/>
      <c r="CI224" s="579"/>
      <c r="CJ224" s="579"/>
      <c r="CK224" s="579"/>
      <c r="CL224" s="579"/>
      <c r="CM224" s="579"/>
      <c r="CN224" s="579"/>
      <c r="CO224" s="579"/>
      <c r="CP224" s="579"/>
      <c r="CQ224" s="579"/>
      <c r="CR224" s="579"/>
      <c r="CS224" s="579"/>
      <c r="CT224" s="579"/>
      <c r="CU224" s="579"/>
      <c r="CV224" s="579"/>
      <c r="CW224" s="579"/>
      <c r="CX224" s="579"/>
      <c r="CY224" s="579"/>
      <c r="CZ224" s="579"/>
      <c r="DA224" s="579"/>
      <c r="DB224" s="579"/>
      <c r="DC224" s="579"/>
      <c r="DD224" s="579"/>
      <c r="DE224" s="579"/>
      <c r="DF224" s="579"/>
      <c r="DG224" s="579"/>
      <c r="DH224" s="579"/>
      <c r="DI224" s="579"/>
      <c r="DJ224" s="579"/>
      <c r="DK224" s="579"/>
      <c r="DL224" s="579"/>
      <c r="DM224" s="579"/>
      <c r="DN224" s="579"/>
      <c r="DO224" s="579"/>
      <c r="DP224" s="579"/>
      <c r="DQ224" s="579"/>
      <c r="DR224" s="579"/>
      <c r="DS224" s="579"/>
      <c r="DT224" s="579"/>
      <c r="DU224" s="579"/>
    </row>
    <row r="225" spans="1:125" s="580" customFormat="1" ht="25.5" customHeight="1">
      <c r="A225" s="628"/>
      <c r="B225" s="628"/>
      <c r="C225" s="628"/>
      <c r="D225" s="628"/>
      <c r="E225" s="628"/>
      <c r="F225" s="628"/>
      <c r="G225" s="628"/>
      <c r="H225" s="628"/>
      <c r="I225" s="628"/>
      <c r="J225" s="628"/>
      <c r="K225" s="628"/>
      <c r="L225" s="628"/>
      <c r="M225" s="628"/>
      <c r="N225" s="628"/>
      <c r="O225" s="628"/>
      <c r="P225" s="628"/>
      <c r="Q225" s="628"/>
      <c r="R225" s="628"/>
      <c r="S225" s="628"/>
      <c r="T225" s="628"/>
      <c r="U225" s="628"/>
      <c r="V225" s="628"/>
      <c r="W225" s="628"/>
      <c r="X225" s="628"/>
      <c r="Y225" s="628"/>
      <c r="Z225" s="628"/>
      <c r="AA225" s="628"/>
      <c r="AB225" s="628"/>
      <c r="AC225" s="628"/>
      <c r="AD225" s="628"/>
      <c r="AE225" s="628"/>
      <c r="AF225" s="628"/>
      <c r="AG225" s="628"/>
      <c r="AH225" s="628"/>
      <c r="AI225" s="579"/>
      <c r="AJ225" s="579"/>
      <c r="AK225" s="579"/>
      <c r="AL225" s="579"/>
      <c r="AM225" s="579"/>
      <c r="AN225" s="579"/>
      <c r="AO225" s="579"/>
      <c r="AP225" s="579"/>
      <c r="AQ225" s="579"/>
      <c r="AR225" s="579"/>
      <c r="AS225" s="579"/>
      <c r="AT225" s="579"/>
      <c r="AU225" s="579"/>
      <c r="AV225" s="579"/>
      <c r="AW225" s="579"/>
      <c r="AX225" s="579"/>
      <c r="AY225" s="579"/>
      <c r="AZ225" s="579"/>
      <c r="BA225" s="579"/>
      <c r="BB225" s="579"/>
      <c r="BC225" s="579"/>
      <c r="BD225" s="579"/>
      <c r="BE225" s="579"/>
      <c r="BF225" s="579"/>
      <c r="BG225" s="579"/>
      <c r="BH225" s="579"/>
      <c r="BI225" s="579"/>
      <c r="BJ225" s="579"/>
      <c r="BK225" s="579"/>
      <c r="BL225" s="579"/>
      <c r="BM225" s="579"/>
      <c r="BN225" s="579"/>
      <c r="BO225" s="579"/>
      <c r="BP225" s="579"/>
      <c r="BQ225" s="579"/>
      <c r="BR225" s="579"/>
      <c r="BS225" s="579"/>
      <c r="BT225" s="579"/>
      <c r="BU225" s="579"/>
      <c r="BV225" s="579"/>
      <c r="BW225" s="579"/>
      <c r="BX225" s="579"/>
      <c r="BY225" s="579"/>
      <c r="BZ225" s="579"/>
      <c r="CA225" s="579"/>
      <c r="CB225" s="579"/>
      <c r="CC225" s="579"/>
      <c r="CD225" s="579"/>
      <c r="CE225" s="579"/>
      <c r="CF225" s="579"/>
      <c r="CG225" s="579"/>
      <c r="CH225" s="579"/>
      <c r="CI225" s="579"/>
      <c r="CJ225" s="579"/>
      <c r="CK225" s="579"/>
      <c r="CL225" s="579"/>
      <c r="CM225" s="579"/>
      <c r="CN225" s="579"/>
      <c r="CO225" s="579"/>
      <c r="CP225" s="579"/>
      <c r="CQ225" s="579"/>
      <c r="CR225" s="579"/>
      <c r="CS225" s="579"/>
      <c r="CT225" s="579"/>
      <c r="CU225" s="579"/>
      <c r="CV225" s="579"/>
      <c r="CW225" s="579"/>
      <c r="CX225" s="579"/>
      <c r="CY225" s="579"/>
      <c r="CZ225" s="579"/>
      <c r="DA225" s="579"/>
      <c r="DB225" s="579"/>
      <c r="DC225" s="579"/>
      <c r="DD225" s="579"/>
      <c r="DE225" s="579"/>
      <c r="DF225" s="579"/>
      <c r="DG225" s="579"/>
      <c r="DH225" s="579"/>
      <c r="DI225" s="579"/>
      <c r="DJ225" s="579"/>
      <c r="DK225" s="579"/>
      <c r="DL225" s="579"/>
      <c r="DM225" s="579"/>
      <c r="DN225" s="579"/>
      <c r="DO225" s="579"/>
      <c r="DP225" s="579"/>
      <c r="DQ225" s="579"/>
      <c r="DR225" s="579"/>
      <c r="DS225" s="579"/>
      <c r="DT225" s="579"/>
      <c r="DU225" s="579"/>
    </row>
    <row r="226" spans="1:125" s="580" customFormat="1" ht="25.5" customHeight="1">
      <c r="A226" s="628"/>
      <c r="B226" s="628"/>
      <c r="C226" s="628"/>
      <c r="D226" s="628"/>
      <c r="E226" s="628"/>
      <c r="F226" s="628"/>
      <c r="G226" s="628"/>
      <c r="H226" s="628"/>
      <c r="I226" s="628"/>
      <c r="J226" s="628"/>
      <c r="K226" s="628"/>
      <c r="L226" s="628"/>
      <c r="M226" s="628"/>
      <c r="N226" s="628"/>
      <c r="O226" s="628"/>
      <c r="P226" s="628"/>
      <c r="Q226" s="628"/>
      <c r="R226" s="628"/>
      <c r="S226" s="628"/>
      <c r="T226" s="628"/>
      <c r="U226" s="628"/>
      <c r="V226" s="628"/>
      <c r="W226" s="628"/>
      <c r="X226" s="628"/>
      <c r="Y226" s="628"/>
      <c r="Z226" s="628"/>
      <c r="AA226" s="628"/>
      <c r="AB226" s="628"/>
      <c r="AC226" s="628"/>
      <c r="AD226" s="628"/>
      <c r="AE226" s="628"/>
      <c r="AF226" s="628"/>
      <c r="AG226" s="628"/>
      <c r="AH226" s="628"/>
      <c r="AI226" s="579"/>
      <c r="AJ226" s="579"/>
      <c r="AK226" s="579"/>
      <c r="AL226" s="579"/>
      <c r="AM226" s="579"/>
      <c r="AN226" s="579"/>
      <c r="AO226" s="579"/>
      <c r="AP226" s="579"/>
      <c r="AQ226" s="579"/>
      <c r="AR226" s="579"/>
      <c r="AS226" s="579"/>
      <c r="AT226" s="579"/>
      <c r="AU226" s="579"/>
      <c r="AV226" s="579"/>
      <c r="AW226" s="579"/>
      <c r="AX226" s="579"/>
      <c r="AY226" s="579"/>
      <c r="AZ226" s="579"/>
      <c r="BA226" s="579"/>
      <c r="BB226" s="579"/>
      <c r="BC226" s="579"/>
      <c r="BD226" s="579"/>
      <c r="BE226" s="579"/>
      <c r="BF226" s="579"/>
      <c r="BG226" s="579"/>
      <c r="BH226" s="579"/>
      <c r="BI226" s="579"/>
      <c r="BJ226" s="579"/>
      <c r="BK226" s="579"/>
      <c r="BL226" s="579"/>
      <c r="BM226" s="579"/>
      <c r="BN226" s="579"/>
      <c r="BO226" s="579"/>
      <c r="BP226" s="579"/>
      <c r="BQ226" s="579"/>
      <c r="BR226" s="579"/>
      <c r="BS226" s="579"/>
      <c r="BT226" s="579"/>
      <c r="BU226" s="579"/>
      <c r="BV226" s="579"/>
      <c r="BW226" s="579"/>
      <c r="BX226" s="579"/>
      <c r="BY226" s="579"/>
      <c r="BZ226" s="579"/>
      <c r="CA226" s="579"/>
      <c r="CB226" s="579"/>
      <c r="CC226" s="579"/>
      <c r="CD226" s="579"/>
      <c r="CE226" s="579"/>
      <c r="CF226" s="579"/>
      <c r="CG226" s="579"/>
      <c r="CH226" s="579"/>
      <c r="CI226" s="579"/>
      <c r="CJ226" s="579"/>
      <c r="CK226" s="579"/>
      <c r="CL226" s="579"/>
      <c r="CM226" s="579"/>
      <c r="CN226" s="579"/>
      <c r="CO226" s="579"/>
      <c r="CP226" s="579"/>
      <c r="CQ226" s="579"/>
      <c r="CR226" s="579"/>
      <c r="CS226" s="579"/>
      <c r="CT226" s="579"/>
      <c r="CU226" s="579"/>
      <c r="CV226" s="579"/>
      <c r="CW226" s="579"/>
      <c r="CX226" s="579"/>
      <c r="CY226" s="579"/>
      <c r="CZ226" s="579"/>
      <c r="DA226" s="579"/>
      <c r="DB226" s="579"/>
      <c r="DC226" s="579"/>
      <c r="DD226" s="579"/>
      <c r="DE226" s="579"/>
      <c r="DF226" s="579"/>
      <c r="DG226" s="579"/>
      <c r="DH226" s="579"/>
      <c r="DI226" s="579"/>
      <c r="DJ226" s="579"/>
      <c r="DK226" s="579"/>
      <c r="DL226" s="579"/>
      <c r="DM226" s="579"/>
      <c r="DN226" s="579"/>
      <c r="DO226" s="579"/>
      <c r="DP226" s="579"/>
      <c r="DQ226" s="579"/>
      <c r="DR226" s="579"/>
      <c r="DS226" s="579"/>
      <c r="DT226" s="579"/>
      <c r="DU226" s="579"/>
    </row>
    <row r="227" spans="1:125" s="580" customFormat="1" ht="25.5" customHeight="1">
      <c r="A227" s="628"/>
      <c r="B227" s="628"/>
      <c r="C227" s="628"/>
      <c r="D227" s="628"/>
      <c r="E227" s="628"/>
      <c r="F227" s="628"/>
      <c r="G227" s="628"/>
      <c r="H227" s="628"/>
      <c r="I227" s="628"/>
      <c r="J227" s="628"/>
      <c r="K227" s="628"/>
      <c r="L227" s="628"/>
      <c r="M227" s="628"/>
      <c r="N227" s="628"/>
      <c r="O227" s="628"/>
      <c r="P227" s="628"/>
      <c r="Q227" s="628"/>
      <c r="R227" s="628"/>
      <c r="S227" s="628"/>
      <c r="T227" s="628"/>
      <c r="U227" s="628"/>
      <c r="V227" s="628"/>
      <c r="W227" s="628"/>
      <c r="X227" s="628"/>
      <c r="Y227" s="628"/>
      <c r="Z227" s="628"/>
      <c r="AA227" s="628"/>
      <c r="AB227" s="628"/>
      <c r="AC227" s="628"/>
      <c r="AD227" s="628"/>
      <c r="AE227" s="628"/>
      <c r="AF227" s="628"/>
      <c r="AG227" s="628"/>
      <c r="AH227" s="628"/>
      <c r="AI227" s="579"/>
      <c r="AJ227" s="579"/>
      <c r="AK227" s="579"/>
      <c r="AL227" s="579"/>
      <c r="AM227" s="579"/>
      <c r="AN227" s="579"/>
      <c r="AO227" s="579"/>
      <c r="AP227" s="579"/>
      <c r="AQ227" s="579"/>
      <c r="AR227" s="579"/>
      <c r="AS227" s="579"/>
      <c r="AT227" s="579"/>
      <c r="AU227" s="579"/>
      <c r="AV227" s="579"/>
      <c r="AW227" s="579"/>
      <c r="AX227" s="579"/>
      <c r="AY227" s="579"/>
      <c r="AZ227" s="579"/>
      <c r="BA227" s="579"/>
      <c r="BB227" s="579"/>
      <c r="BC227" s="579"/>
      <c r="BD227" s="579"/>
      <c r="BE227" s="579"/>
      <c r="BF227" s="579"/>
      <c r="BG227" s="579"/>
      <c r="BH227" s="579"/>
      <c r="BI227" s="579"/>
      <c r="BJ227" s="579"/>
      <c r="BK227" s="579"/>
      <c r="BL227" s="579"/>
      <c r="BM227" s="579"/>
      <c r="BN227" s="579"/>
      <c r="BO227" s="579"/>
      <c r="BP227" s="579"/>
      <c r="BQ227" s="579"/>
      <c r="BR227" s="579"/>
      <c r="BS227" s="579"/>
      <c r="BT227" s="579"/>
      <c r="BU227" s="579"/>
      <c r="BV227" s="579"/>
      <c r="BW227" s="579"/>
      <c r="BX227" s="579"/>
      <c r="BY227" s="579"/>
      <c r="BZ227" s="579"/>
      <c r="CA227" s="579"/>
      <c r="CB227" s="579"/>
      <c r="CC227" s="579"/>
      <c r="CD227" s="579"/>
      <c r="CE227" s="579"/>
      <c r="CF227" s="579"/>
      <c r="CG227" s="579"/>
      <c r="CH227" s="579"/>
      <c r="CI227" s="579"/>
      <c r="CJ227" s="579"/>
      <c r="CK227" s="579"/>
      <c r="CL227" s="579"/>
      <c r="CM227" s="579"/>
      <c r="CN227" s="579"/>
      <c r="CO227" s="579"/>
      <c r="CP227" s="579"/>
      <c r="CQ227" s="579"/>
      <c r="CR227" s="579"/>
      <c r="CS227" s="579"/>
      <c r="CT227" s="579"/>
      <c r="CU227" s="579"/>
      <c r="CV227" s="579"/>
      <c r="CW227" s="579"/>
      <c r="CX227" s="579"/>
      <c r="CY227" s="579"/>
      <c r="CZ227" s="579"/>
      <c r="DA227" s="579"/>
      <c r="DB227" s="579"/>
      <c r="DC227" s="579"/>
      <c r="DD227" s="579"/>
      <c r="DE227" s="579"/>
      <c r="DF227" s="579"/>
      <c r="DG227" s="579"/>
      <c r="DH227" s="579"/>
      <c r="DI227" s="579"/>
      <c r="DJ227" s="579"/>
      <c r="DK227" s="579"/>
      <c r="DL227" s="579"/>
      <c r="DM227" s="579"/>
      <c r="DN227" s="579"/>
      <c r="DO227" s="579"/>
      <c r="DP227" s="579"/>
      <c r="DQ227" s="579"/>
      <c r="DR227" s="579"/>
      <c r="DS227" s="579"/>
      <c r="DT227" s="579"/>
      <c r="DU227" s="579"/>
    </row>
    <row r="228" spans="1:125" s="580" customFormat="1" ht="25.5" customHeight="1">
      <c r="A228" s="628"/>
      <c r="B228" s="628"/>
      <c r="C228" s="628"/>
      <c r="D228" s="628"/>
      <c r="E228" s="628"/>
      <c r="F228" s="628"/>
      <c r="G228" s="628"/>
      <c r="H228" s="628"/>
      <c r="I228" s="628"/>
      <c r="J228" s="628"/>
      <c r="K228" s="628"/>
      <c r="L228" s="628"/>
      <c r="M228" s="628"/>
      <c r="N228" s="628"/>
      <c r="O228" s="628"/>
      <c r="P228" s="628"/>
      <c r="Q228" s="628"/>
      <c r="R228" s="628"/>
      <c r="S228" s="628"/>
      <c r="T228" s="628"/>
      <c r="U228" s="628"/>
      <c r="V228" s="628"/>
      <c r="W228" s="628"/>
      <c r="X228" s="628"/>
      <c r="Y228" s="628"/>
      <c r="Z228" s="628"/>
      <c r="AA228" s="628"/>
      <c r="AB228" s="628"/>
      <c r="AC228" s="628"/>
      <c r="AD228" s="628"/>
      <c r="AE228" s="628"/>
      <c r="AF228" s="628"/>
      <c r="AG228" s="628"/>
      <c r="AH228" s="628"/>
      <c r="AI228" s="579"/>
      <c r="AJ228" s="579"/>
      <c r="AK228" s="579"/>
      <c r="AL228" s="579"/>
      <c r="AM228" s="579"/>
      <c r="AN228" s="579"/>
      <c r="AO228" s="579"/>
      <c r="AP228" s="579"/>
      <c r="AQ228" s="579"/>
      <c r="AR228" s="579"/>
      <c r="AS228" s="579"/>
      <c r="AT228" s="579"/>
      <c r="AU228" s="579"/>
      <c r="AV228" s="579"/>
      <c r="AW228" s="579"/>
      <c r="AX228" s="579"/>
      <c r="AY228" s="579"/>
      <c r="AZ228" s="579"/>
      <c r="BA228" s="579"/>
      <c r="BB228" s="579"/>
      <c r="BC228" s="579"/>
      <c r="BD228" s="579"/>
      <c r="BE228" s="579"/>
      <c r="BF228" s="579"/>
      <c r="BG228" s="579"/>
      <c r="BH228" s="579"/>
      <c r="BI228" s="579"/>
      <c r="BJ228" s="579"/>
      <c r="BK228" s="579"/>
      <c r="BL228" s="579"/>
      <c r="BM228" s="579"/>
      <c r="BN228" s="579"/>
      <c r="BO228" s="579"/>
      <c r="BP228" s="579"/>
      <c r="BQ228" s="579"/>
      <c r="BR228" s="579"/>
      <c r="BS228" s="579"/>
      <c r="BT228" s="579"/>
      <c r="BU228" s="579"/>
      <c r="BV228" s="579"/>
      <c r="BW228" s="579"/>
      <c r="BX228" s="579"/>
      <c r="BY228" s="579"/>
      <c r="BZ228" s="579"/>
      <c r="CA228" s="579"/>
      <c r="CB228" s="579"/>
      <c r="CC228" s="579"/>
      <c r="CD228" s="579"/>
      <c r="CE228" s="579"/>
      <c r="CF228" s="579"/>
      <c r="CG228" s="579"/>
      <c r="CH228" s="579"/>
      <c r="CI228" s="579"/>
      <c r="CJ228" s="579"/>
      <c r="CK228" s="579"/>
      <c r="CL228" s="579"/>
      <c r="CM228" s="579"/>
      <c r="CN228" s="579"/>
      <c r="CO228" s="579"/>
      <c r="CP228" s="579"/>
      <c r="CQ228" s="579"/>
      <c r="CR228" s="579"/>
      <c r="CS228" s="579"/>
      <c r="CT228" s="579"/>
      <c r="CU228" s="579"/>
      <c r="CV228" s="579"/>
      <c r="CW228" s="579"/>
      <c r="CX228" s="579"/>
      <c r="CY228" s="579"/>
      <c r="CZ228" s="579"/>
      <c r="DA228" s="579"/>
      <c r="DB228" s="579"/>
      <c r="DC228" s="579"/>
      <c r="DD228" s="579"/>
      <c r="DE228" s="579"/>
      <c r="DF228" s="579"/>
      <c r="DG228" s="579"/>
      <c r="DH228" s="579"/>
      <c r="DI228" s="579"/>
      <c r="DJ228" s="579"/>
      <c r="DK228" s="579"/>
      <c r="DL228" s="579"/>
      <c r="DM228" s="579"/>
      <c r="DN228" s="579"/>
      <c r="DO228" s="579"/>
      <c r="DP228" s="579"/>
      <c r="DQ228" s="579"/>
      <c r="DR228" s="579"/>
      <c r="DS228" s="579"/>
      <c r="DT228" s="579"/>
      <c r="DU228" s="579"/>
    </row>
    <row r="229" spans="1:125" s="580" customFormat="1" ht="25.5" customHeight="1">
      <c r="A229" s="628"/>
      <c r="B229" s="628"/>
      <c r="C229" s="628"/>
      <c r="D229" s="628"/>
      <c r="E229" s="628"/>
      <c r="F229" s="628"/>
      <c r="G229" s="628"/>
      <c r="H229" s="628"/>
      <c r="I229" s="628"/>
      <c r="J229" s="628"/>
      <c r="K229" s="628"/>
      <c r="L229" s="628"/>
      <c r="M229" s="628"/>
      <c r="N229" s="628"/>
      <c r="O229" s="628"/>
      <c r="P229" s="628"/>
      <c r="Q229" s="628"/>
      <c r="R229" s="628"/>
      <c r="S229" s="628"/>
      <c r="T229" s="628"/>
      <c r="U229" s="628"/>
      <c r="V229" s="628"/>
      <c r="W229" s="628"/>
      <c r="X229" s="628"/>
      <c r="Y229" s="628"/>
      <c r="Z229" s="628"/>
      <c r="AA229" s="628"/>
      <c r="AB229" s="628"/>
      <c r="AC229" s="628"/>
      <c r="AD229" s="628"/>
      <c r="AE229" s="628"/>
      <c r="AF229" s="628"/>
      <c r="AG229" s="628"/>
      <c r="AH229" s="628"/>
      <c r="AI229" s="579"/>
      <c r="AJ229" s="579"/>
      <c r="AK229" s="579"/>
      <c r="AL229" s="579"/>
      <c r="AM229" s="579"/>
      <c r="AN229" s="579"/>
      <c r="AO229" s="579"/>
      <c r="AP229" s="579"/>
      <c r="AQ229" s="579"/>
      <c r="AR229" s="579"/>
      <c r="AS229" s="579"/>
      <c r="AT229" s="579"/>
      <c r="AU229" s="579"/>
      <c r="AV229" s="579"/>
      <c r="AW229" s="579"/>
      <c r="AX229" s="579"/>
      <c r="AY229" s="579"/>
      <c r="AZ229" s="579"/>
      <c r="BA229" s="579"/>
      <c r="BB229" s="579"/>
      <c r="BC229" s="579"/>
      <c r="BD229" s="579"/>
      <c r="BE229" s="579"/>
      <c r="BF229" s="579"/>
      <c r="BG229" s="579"/>
      <c r="BH229" s="579"/>
      <c r="BI229" s="579"/>
      <c r="BJ229" s="579"/>
      <c r="BK229" s="579"/>
      <c r="BL229" s="579"/>
      <c r="BM229" s="579"/>
      <c r="BN229" s="579"/>
      <c r="BO229" s="579"/>
      <c r="BP229" s="579"/>
      <c r="BQ229" s="579"/>
      <c r="BR229" s="579"/>
      <c r="BS229" s="579"/>
      <c r="BT229" s="579"/>
      <c r="BU229" s="579"/>
      <c r="BV229" s="579"/>
      <c r="BW229" s="579"/>
      <c r="BX229" s="579"/>
      <c r="BY229" s="579"/>
      <c r="BZ229" s="579"/>
      <c r="CA229" s="579"/>
      <c r="CB229" s="579"/>
      <c r="CC229" s="579"/>
      <c r="CD229" s="579"/>
      <c r="CE229" s="579"/>
      <c r="CF229" s="579"/>
      <c r="CG229" s="579"/>
      <c r="CH229" s="579"/>
      <c r="CI229" s="579"/>
      <c r="CJ229" s="579"/>
      <c r="CK229" s="579"/>
      <c r="CL229" s="579"/>
      <c r="CM229" s="579"/>
      <c r="CN229" s="579"/>
      <c r="CO229" s="579"/>
      <c r="CP229" s="579"/>
      <c r="CQ229" s="579"/>
      <c r="CR229" s="579"/>
      <c r="CS229" s="579"/>
      <c r="CT229" s="579"/>
      <c r="CU229" s="579"/>
      <c r="CV229" s="579"/>
      <c r="CW229" s="579"/>
      <c r="CX229" s="579"/>
      <c r="CY229" s="579"/>
      <c r="CZ229" s="579"/>
      <c r="DA229" s="579"/>
      <c r="DB229" s="579"/>
      <c r="DC229" s="579"/>
      <c r="DD229" s="579"/>
      <c r="DE229" s="579"/>
      <c r="DF229" s="579"/>
      <c r="DG229" s="579"/>
      <c r="DH229" s="579"/>
      <c r="DI229" s="579"/>
      <c r="DJ229" s="579"/>
      <c r="DK229" s="579"/>
      <c r="DL229" s="579"/>
      <c r="DM229" s="579"/>
      <c r="DN229" s="579"/>
      <c r="DO229" s="579"/>
      <c r="DP229" s="579"/>
      <c r="DQ229" s="579"/>
      <c r="DR229" s="579"/>
      <c r="DS229" s="579"/>
      <c r="DT229" s="579"/>
      <c r="DU229" s="579"/>
    </row>
    <row r="230" spans="1:125" s="580" customFormat="1" ht="25.5" customHeight="1">
      <c r="A230" s="628"/>
      <c r="B230" s="628"/>
      <c r="C230" s="628"/>
      <c r="D230" s="628"/>
      <c r="E230" s="628"/>
      <c r="F230" s="628"/>
      <c r="G230" s="628"/>
      <c r="H230" s="628"/>
      <c r="I230" s="628"/>
      <c r="J230" s="628"/>
      <c r="K230" s="628"/>
      <c r="L230" s="628"/>
      <c r="M230" s="628"/>
      <c r="N230" s="628"/>
      <c r="O230" s="628"/>
      <c r="P230" s="628"/>
      <c r="Q230" s="628"/>
      <c r="R230" s="628"/>
      <c r="S230" s="628"/>
      <c r="T230" s="628"/>
      <c r="U230" s="628"/>
      <c r="V230" s="628"/>
      <c r="W230" s="628"/>
      <c r="X230" s="628"/>
      <c r="Y230" s="628"/>
      <c r="Z230" s="628"/>
      <c r="AA230" s="628"/>
      <c r="AB230" s="628"/>
      <c r="AC230" s="628"/>
      <c r="AD230" s="628"/>
      <c r="AE230" s="628"/>
      <c r="AF230" s="628"/>
      <c r="AG230" s="628"/>
      <c r="AH230" s="628"/>
      <c r="AI230" s="579"/>
      <c r="AJ230" s="579"/>
      <c r="AK230" s="579"/>
      <c r="AL230" s="579"/>
      <c r="AM230" s="579"/>
      <c r="AN230" s="579"/>
      <c r="AO230" s="579"/>
      <c r="AP230" s="579"/>
      <c r="AQ230" s="579"/>
      <c r="AR230" s="579"/>
      <c r="AS230" s="579"/>
      <c r="AT230" s="579"/>
      <c r="AU230" s="579"/>
      <c r="AV230" s="579"/>
      <c r="AW230" s="579"/>
      <c r="AX230" s="579"/>
      <c r="AY230" s="579"/>
      <c r="AZ230" s="579"/>
      <c r="BA230" s="579"/>
      <c r="BB230" s="579"/>
      <c r="BC230" s="579"/>
      <c r="BD230" s="579"/>
      <c r="BE230" s="579"/>
      <c r="BF230" s="579"/>
      <c r="BG230" s="579"/>
      <c r="BH230" s="579"/>
      <c r="BI230" s="579"/>
      <c r="BJ230" s="579"/>
      <c r="BK230" s="579"/>
      <c r="BL230" s="579"/>
      <c r="BM230" s="579"/>
      <c r="BN230" s="579"/>
      <c r="BO230" s="579"/>
      <c r="BP230" s="579"/>
      <c r="BQ230" s="579"/>
      <c r="BR230" s="579"/>
      <c r="BS230" s="579"/>
      <c r="BT230" s="579"/>
      <c r="BU230" s="579"/>
      <c r="BV230" s="579"/>
      <c r="BW230" s="579"/>
      <c r="BX230" s="579"/>
      <c r="BY230" s="579"/>
      <c r="BZ230" s="579"/>
      <c r="CA230" s="579"/>
      <c r="CB230" s="579"/>
      <c r="CC230" s="579"/>
      <c r="CD230" s="579"/>
      <c r="CE230" s="579"/>
      <c r="CF230" s="579"/>
      <c r="CG230" s="579"/>
      <c r="CH230" s="579"/>
      <c r="CI230" s="579"/>
      <c r="CJ230" s="579"/>
      <c r="CK230" s="579"/>
      <c r="CL230" s="579"/>
      <c r="CM230" s="579"/>
      <c r="CN230" s="579"/>
      <c r="CO230" s="579"/>
      <c r="CP230" s="579"/>
      <c r="CQ230" s="579"/>
      <c r="CR230" s="579"/>
      <c r="CS230" s="579"/>
      <c r="CT230" s="579"/>
      <c r="CU230" s="579"/>
      <c r="CV230" s="579"/>
      <c r="CW230" s="579"/>
      <c r="CX230" s="579"/>
      <c r="CY230" s="579"/>
      <c r="CZ230" s="579"/>
      <c r="DA230" s="579"/>
      <c r="DB230" s="579"/>
      <c r="DC230" s="579"/>
      <c r="DD230" s="579"/>
      <c r="DE230" s="579"/>
      <c r="DF230" s="579"/>
      <c r="DG230" s="579"/>
      <c r="DH230" s="579"/>
      <c r="DI230" s="579"/>
      <c r="DJ230" s="579"/>
      <c r="DK230" s="579"/>
      <c r="DL230" s="579"/>
      <c r="DM230" s="579"/>
      <c r="DN230" s="579"/>
      <c r="DO230" s="579"/>
      <c r="DP230" s="579"/>
      <c r="DQ230" s="579"/>
      <c r="DR230" s="579"/>
      <c r="DS230" s="579"/>
      <c r="DT230" s="579"/>
      <c r="DU230" s="579"/>
    </row>
    <row r="231" spans="1:125" s="580" customFormat="1" ht="25.5" customHeight="1">
      <c r="A231" s="628"/>
      <c r="B231" s="628"/>
      <c r="C231" s="628"/>
      <c r="D231" s="628"/>
      <c r="E231" s="628"/>
      <c r="F231" s="628"/>
      <c r="G231" s="628"/>
      <c r="H231" s="628"/>
      <c r="I231" s="628"/>
      <c r="J231" s="628"/>
      <c r="K231" s="628"/>
      <c r="L231" s="628"/>
      <c r="M231" s="628"/>
      <c r="N231" s="628"/>
      <c r="O231" s="628"/>
      <c r="P231" s="628"/>
      <c r="Q231" s="628"/>
      <c r="R231" s="628"/>
      <c r="S231" s="628"/>
      <c r="T231" s="628"/>
      <c r="U231" s="628"/>
      <c r="V231" s="628"/>
      <c r="W231" s="628"/>
      <c r="X231" s="628"/>
      <c r="Y231" s="628"/>
      <c r="Z231" s="628"/>
      <c r="AA231" s="628"/>
      <c r="AB231" s="628"/>
      <c r="AC231" s="628"/>
      <c r="AD231" s="628"/>
      <c r="AE231" s="628"/>
      <c r="AF231" s="628"/>
      <c r="AG231" s="628"/>
      <c r="AH231" s="628"/>
      <c r="AI231" s="579"/>
      <c r="AJ231" s="579"/>
      <c r="AK231" s="579"/>
      <c r="AL231" s="579"/>
      <c r="AM231" s="579"/>
      <c r="AN231" s="579"/>
      <c r="AO231" s="579"/>
      <c r="AP231" s="579"/>
      <c r="AQ231" s="579"/>
      <c r="AR231" s="579"/>
      <c r="AS231" s="579"/>
      <c r="AT231" s="579"/>
      <c r="AU231" s="579"/>
      <c r="AV231" s="579"/>
      <c r="AW231" s="579"/>
      <c r="AX231" s="579"/>
      <c r="AY231" s="579"/>
      <c r="AZ231" s="579"/>
      <c r="BA231" s="579"/>
      <c r="BB231" s="579"/>
      <c r="BC231" s="579"/>
      <c r="BD231" s="579"/>
      <c r="BE231" s="579"/>
      <c r="BF231" s="579"/>
      <c r="BG231" s="579"/>
      <c r="BH231" s="579"/>
      <c r="BI231" s="579"/>
      <c r="BJ231" s="579"/>
      <c r="BK231" s="579"/>
      <c r="BL231" s="579"/>
      <c r="BM231" s="579"/>
      <c r="BN231" s="579"/>
      <c r="BO231" s="579"/>
      <c r="BP231" s="579"/>
      <c r="BQ231" s="579"/>
      <c r="BR231" s="579"/>
      <c r="BS231" s="579"/>
      <c r="BT231" s="579"/>
      <c r="BU231" s="579"/>
      <c r="BV231" s="579"/>
      <c r="BW231" s="579"/>
      <c r="BX231" s="579"/>
      <c r="BY231" s="579"/>
      <c r="BZ231" s="579"/>
      <c r="CA231" s="579"/>
      <c r="CB231" s="579"/>
      <c r="CC231" s="579"/>
      <c r="CD231" s="579"/>
      <c r="CE231" s="579"/>
      <c r="CF231" s="579"/>
      <c r="CG231" s="579"/>
      <c r="CH231" s="579"/>
      <c r="CI231" s="579"/>
      <c r="CJ231" s="579"/>
      <c r="CK231" s="579"/>
      <c r="CL231" s="579"/>
      <c r="CM231" s="579"/>
      <c r="CN231" s="579"/>
      <c r="CO231" s="579"/>
      <c r="CP231" s="579"/>
      <c r="CQ231" s="579"/>
      <c r="CR231" s="579"/>
      <c r="CS231" s="579"/>
      <c r="CT231" s="579"/>
      <c r="CU231" s="579"/>
      <c r="CV231" s="579"/>
      <c r="CW231" s="579"/>
      <c r="CX231" s="579"/>
      <c r="CY231" s="579"/>
      <c r="CZ231" s="579"/>
      <c r="DA231" s="579"/>
      <c r="DB231" s="579"/>
      <c r="DC231" s="579"/>
      <c r="DD231" s="579"/>
      <c r="DE231" s="579"/>
      <c r="DF231" s="579"/>
      <c r="DG231" s="579"/>
      <c r="DH231" s="579"/>
      <c r="DI231" s="579"/>
      <c r="DJ231" s="579"/>
      <c r="DK231" s="579"/>
      <c r="DL231" s="579"/>
      <c r="DM231" s="579"/>
      <c r="DN231" s="579"/>
      <c r="DO231" s="579"/>
      <c r="DP231" s="579"/>
      <c r="DQ231" s="579"/>
      <c r="DR231" s="579"/>
      <c r="DS231" s="579"/>
      <c r="DT231" s="579"/>
      <c r="DU231" s="579"/>
    </row>
    <row r="232" spans="1:125" s="580" customFormat="1" ht="25.5" customHeight="1">
      <c r="A232" s="628"/>
      <c r="B232" s="628"/>
      <c r="C232" s="628"/>
      <c r="D232" s="628"/>
      <c r="E232" s="628"/>
      <c r="F232" s="628"/>
      <c r="G232" s="628"/>
      <c r="H232" s="628"/>
      <c r="I232" s="628"/>
      <c r="J232" s="628"/>
      <c r="K232" s="628"/>
      <c r="L232" s="628"/>
      <c r="M232" s="628"/>
      <c r="N232" s="628"/>
      <c r="O232" s="628"/>
      <c r="P232" s="628"/>
      <c r="Q232" s="628"/>
      <c r="R232" s="628"/>
      <c r="S232" s="628"/>
      <c r="T232" s="628"/>
      <c r="U232" s="628"/>
      <c r="V232" s="628"/>
      <c r="W232" s="628"/>
      <c r="X232" s="628"/>
      <c r="Y232" s="628"/>
      <c r="Z232" s="628"/>
      <c r="AA232" s="628"/>
      <c r="AB232" s="628"/>
      <c r="AC232" s="628"/>
      <c r="AD232" s="628"/>
      <c r="AE232" s="628"/>
      <c r="AF232" s="628"/>
      <c r="AG232" s="628"/>
      <c r="AH232" s="628"/>
      <c r="AI232" s="579"/>
      <c r="AJ232" s="579"/>
      <c r="AK232" s="579"/>
      <c r="AL232" s="579"/>
      <c r="AM232" s="579"/>
      <c r="AN232" s="579"/>
      <c r="AO232" s="579"/>
      <c r="AP232" s="579"/>
      <c r="AQ232" s="579"/>
      <c r="AR232" s="579"/>
      <c r="AS232" s="579"/>
      <c r="AT232" s="579"/>
      <c r="AU232" s="579"/>
      <c r="AV232" s="579"/>
      <c r="AW232" s="579"/>
      <c r="AX232" s="579"/>
      <c r="AY232" s="579"/>
      <c r="AZ232" s="579"/>
      <c r="BA232" s="579"/>
      <c r="BB232" s="579"/>
      <c r="BC232" s="579"/>
      <c r="BD232" s="579"/>
      <c r="BE232" s="579"/>
      <c r="BF232" s="579"/>
      <c r="BG232" s="579"/>
      <c r="BH232" s="579"/>
      <c r="BI232" s="579"/>
      <c r="BJ232" s="579"/>
      <c r="BK232" s="579"/>
      <c r="BL232" s="579"/>
      <c r="BM232" s="579"/>
      <c r="BN232" s="579"/>
      <c r="BO232" s="579"/>
      <c r="BP232" s="579"/>
      <c r="BQ232" s="579"/>
      <c r="BR232" s="579"/>
      <c r="BS232" s="579"/>
      <c r="BT232" s="579"/>
      <c r="BU232" s="579"/>
      <c r="BV232" s="579"/>
      <c r="BW232" s="579"/>
      <c r="BX232" s="579"/>
      <c r="BY232" s="579"/>
      <c r="BZ232" s="579"/>
      <c r="CA232" s="579"/>
      <c r="CB232" s="579"/>
      <c r="CC232" s="579"/>
      <c r="CD232" s="579"/>
      <c r="CE232" s="579"/>
      <c r="CF232" s="579"/>
      <c r="CG232" s="579"/>
      <c r="CH232" s="579"/>
      <c r="CI232" s="579"/>
      <c r="CJ232" s="579"/>
      <c r="CK232" s="579"/>
      <c r="CL232" s="579"/>
      <c r="CM232" s="579"/>
      <c r="CN232" s="579"/>
      <c r="CO232" s="579"/>
      <c r="CP232" s="579"/>
      <c r="CQ232" s="579"/>
      <c r="CR232" s="579"/>
      <c r="CS232" s="579"/>
      <c r="CT232" s="579"/>
      <c r="CU232" s="579"/>
      <c r="CV232" s="579"/>
      <c r="CW232" s="579"/>
      <c r="CX232" s="579"/>
      <c r="CY232" s="579"/>
      <c r="CZ232" s="579"/>
      <c r="DA232" s="579"/>
      <c r="DB232" s="579"/>
      <c r="DC232" s="579"/>
      <c r="DD232" s="579"/>
      <c r="DE232" s="579"/>
      <c r="DF232" s="579"/>
      <c r="DG232" s="579"/>
      <c r="DH232" s="579"/>
      <c r="DI232" s="579"/>
      <c r="DJ232" s="579"/>
      <c r="DK232" s="579"/>
      <c r="DL232" s="579"/>
      <c r="DM232" s="579"/>
      <c r="DN232" s="579"/>
      <c r="DO232" s="579"/>
      <c r="DP232" s="579"/>
      <c r="DQ232" s="579"/>
      <c r="DR232" s="579"/>
      <c r="DS232" s="579"/>
      <c r="DT232" s="579"/>
      <c r="DU232" s="579"/>
    </row>
    <row r="233" spans="1:125" s="580" customFormat="1" ht="25.5" customHeight="1">
      <c r="A233" s="628"/>
      <c r="B233" s="628"/>
      <c r="C233" s="628"/>
      <c r="D233" s="628"/>
      <c r="E233" s="628"/>
      <c r="F233" s="628"/>
      <c r="G233" s="628"/>
      <c r="H233" s="628"/>
      <c r="I233" s="628"/>
      <c r="J233" s="628"/>
      <c r="K233" s="628"/>
      <c r="L233" s="628"/>
      <c r="M233" s="628"/>
      <c r="N233" s="628"/>
      <c r="O233" s="628"/>
      <c r="P233" s="628"/>
      <c r="Q233" s="628"/>
      <c r="R233" s="628"/>
      <c r="S233" s="628"/>
      <c r="T233" s="628"/>
      <c r="U233" s="628"/>
      <c r="V233" s="628"/>
      <c r="W233" s="628"/>
      <c r="X233" s="628"/>
      <c r="Y233" s="628"/>
      <c r="Z233" s="628"/>
      <c r="AA233" s="628"/>
      <c r="AB233" s="628"/>
      <c r="AC233" s="628"/>
      <c r="AD233" s="628"/>
      <c r="AE233" s="628"/>
      <c r="AF233" s="628"/>
      <c r="AG233" s="628"/>
      <c r="AH233" s="628"/>
      <c r="AI233" s="579"/>
      <c r="AJ233" s="579"/>
      <c r="AK233" s="579"/>
      <c r="AL233" s="579"/>
      <c r="AM233" s="579"/>
      <c r="AN233" s="579"/>
      <c r="AO233" s="579"/>
      <c r="AP233" s="579"/>
      <c r="AQ233" s="579"/>
      <c r="AR233" s="579"/>
      <c r="AS233" s="579"/>
      <c r="AT233" s="579"/>
      <c r="AU233" s="579"/>
      <c r="AV233" s="579"/>
      <c r="AW233" s="579"/>
      <c r="AX233" s="579"/>
      <c r="AY233" s="579"/>
      <c r="AZ233" s="579"/>
      <c r="BA233" s="579"/>
      <c r="BB233" s="579"/>
      <c r="BC233" s="579"/>
      <c r="BD233" s="579"/>
      <c r="BE233" s="579"/>
      <c r="BF233" s="579"/>
      <c r="BG233" s="579"/>
      <c r="BH233" s="579"/>
      <c r="BI233" s="579"/>
      <c r="BJ233" s="579"/>
      <c r="BK233" s="579"/>
      <c r="BL233" s="579"/>
      <c r="BM233" s="579"/>
      <c r="BN233" s="579"/>
      <c r="BO233" s="579"/>
      <c r="BP233" s="579"/>
      <c r="BQ233" s="579"/>
      <c r="BR233" s="579"/>
      <c r="BS233" s="579"/>
      <c r="BT233" s="579"/>
      <c r="BU233" s="579"/>
      <c r="BV233" s="579"/>
      <c r="BW233" s="579"/>
      <c r="BX233" s="579"/>
      <c r="BY233" s="579"/>
      <c r="BZ233" s="579"/>
      <c r="CA233" s="579"/>
      <c r="CB233" s="579"/>
      <c r="CC233" s="579"/>
      <c r="CD233" s="579"/>
      <c r="CE233" s="579"/>
      <c r="CF233" s="579"/>
      <c r="CG233" s="579"/>
      <c r="CH233" s="579"/>
      <c r="CI233" s="579"/>
      <c r="CJ233" s="579"/>
      <c r="CK233" s="579"/>
      <c r="CL233" s="579"/>
      <c r="CM233" s="579"/>
      <c r="CN233" s="579"/>
      <c r="CO233" s="579"/>
      <c r="CP233" s="579"/>
      <c r="CQ233" s="579"/>
      <c r="CR233" s="579"/>
      <c r="CS233" s="579"/>
      <c r="CT233" s="579"/>
      <c r="CU233" s="579"/>
      <c r="CV233" s="579"/>
      <c r="CW233" s="579"/>
      <c r="CX233" s="579"/>
      <c r="CY233" s="579"/>
      <c r="CZ233" s="579"/>
      <c r="DA233" s="579"/>
      <c r="DB233" s="579"/>
      <c r="DC233" s="579"/>
      <c r="DD233" s="579"/>
      <c r="DE233" s="579"/>
      <c r="DF233" s="579"/>
      <c r="DG233" s="579"/>
      <c r="DH233" s="579"/>
      <c r="DI233" s="579"/>
      <c r="DJ233" s="579"/>
      <c r="DK233" s="579"/>
      <c r="DL233" s="579"/>
      <c r="DM233" s="579"/>
      <c r="DN233" s="579"/>
      <c r="DO233" s="579"/>
      <c r="DP233" s="579"/>
      <c r="DQ233" s="579"/>
      <c r="DR233" s="579"/>
      <c r="DS233" s="579"/>
      <c r="DT233" s="579"/>
      <c r="DU233" s="579"/>
    </row>
    <row r="234" spans="1:125" s="580" customFormat="1" ht="25.5" customHeight="1">
      <c r="A234" s="628"/>
      <c r="B234" s="628"/>
      <c r="C234" s="628"/>
      <c r="D234" s="628"/>
      <c r="E234" s="628"/>
      <c r="F234" s="628"/>
      <c r="G234" s="628"/>
      <c r="H234" s="628"/>
      <c r="I234" s="628"/>
      <c r="J234" s="628"/>
      <c r="K234" s="628"/>
      <c r="L234" s="628"/>
      <c r="M234" s="628"/>
      <c r="N234" s="628"/>
      <c r="O234" s="628"/>
      <c r="P234" s="628"/>
      <c r="Q234" s="628"/>
      <c r="R234" s="628"/>
      <c r="S234" s="628"/>
      <c r="T234" s="628"/>
      <c r="U234" s="628"/>
      <c r="V234" s="628"/>
      <c r="W234" s="628"/>
      <c r="X234" s="628"/>
      <c r="Y234" s="628"/>
      <c r="Z234" s="628"/>
      <c r="AA234" s="628"/>
      <c r="AB234" s="628"/>
      <c r="AC234" s="628"/>
      <c r="AD234" s="628"/>
      <c r="AE234" s="628"/>
      <c r="AF234" s="628"/>
      <c r="AG234" s="628"/>
      <c r="AH234" s="628"/>
      <c r="AI234" s="579"/>
      <c r="AJ234" s="579"/>
      <c r="AK234" s="579"/>
      <c r="AL234" s="579"/>
      <c r="AM234" s="579"/>
      <c r="AN234" s="579"/>
      <c r="AO234" s="579"/>
      <c r="AP234" s="579"/>
      <c r="AQ234" s="579"/>
      <c r="AR234" s="579"/>
      <c r="AS234" s="579"/>
      <c r="AT234" s="579"/>
      <c r="AU234" s="579"/>
      <c r="AV234" s="579"/>
      <c r="AW234" s="579"/>
      <c r="AX234" s="579"/>
      <c r="AY234" s="579"/>
      <c r="AZ234" s="579"/>
      <c r="BA234" s="579"/>
      <c r="BB234" s="579"/>
      <c r="BC234" s="579"/>
      <c r="BD234" s="579"/>
      <c r="BE234" s="579"/>
      <c r="BF234" s="579"/>
      <c r="BG234" s="579"/>
      <c r="BH234" s="579"/>
      <c r="BI234" s="579"/>
      <c r="BJ234" s="579"/>
      <c r="BK234" s="579"/>
      <c r="BL234" s="579"/>
      <c r="BM234" s="579"/>
      <c r="BN234" s="579"/>
      <c r="BO234" s="579"/>
      <c r="BP234" s="579"/>
      <c r="BQ234" s="579"/>
      <c r="BR234" s="579"/>
      <c r="BS234" s="579"/>
      <c r="BT234" s="579"/>
      <c r="BU234" s="579"/>
      <c r="BV234" s="579"/>
      <c r="BW234" s="579"/>
      <c r="BX234" s="579"/>
      <c r="BY234" s="579"/>
      <c r="BZ234" s="579"/>
      <c r="CA234" s="579"/>
      <c r="CB234" s="579"/>
      <c r="CC234" s="579"/>
      <c r="CD234" s="579"/>
      <c r="CE234" s="579"/>
      <c r="CF234" s="579"/>
      <c r="CG234" s="579"/>
      <c r="CH234" s="579"/>
      <c r="CI234" s="579"/>
      <c r="CJ234" s="579"/>
      <c r="CK234" s="579"/>
      <c r="CL234" s="579"/>
      <c r="CM234" s="579"/>
      <c r="CN234" s="579"/>
      <c r="CO234" s="579"/>
      <c r="CP234" s="579"/>
      <c r="CQ234" s="579"/>
      <c r="CR234" s="579"/>
      <c r="CS234" s="579"/>
      <c r="CT234" s="579"/>
      <c r="CU234" s="579"/>
      <c r="CV234" s="579"/>
      <c r="CW234" s="579"/>
      <c r="CX234" s="579"/>
      <c r="CY234" s="579"/>
      <c r="CZ234" s="579"/>
      <c r="DA234" s="579"/>
      <c r="DB234" s="579"/>
      <c r="DC234" s="579"/>
      <c r="DD234" s="579"/>
      <c r="DE234" s="579"/>
      <c r="DF234" s="579"/>
      <c r="DG234" s="579"/>
      <c r="DH234" s="579"/>
      <c r="DI234" s="579"/>
      <c r="DJ234" s="579"/>
      <c r="DK234" s="579"/>
      <c r="DL234" s="579"/>
      <c r="DM234" s="579"/>
      <c r="DN234" s="579"/>
      <c r="DO234" s="579"/>
      <c r="DP234" s="579"/>
      <c r="DQ234" s="579"/>
      <c r="DR234" s="579"/>
      <c r="DS234" s="579"/>
      <c r="DT234" s="579"/>
      <c r="DU234" s="579"/>
    </row>
    <row r="235" spans="1:125" s="580" customFormat="1" ht="25.5" customHeight="1">
      <c r="A235" s="628"/>
      <c r="B235" s="628"/>
      <c r="C235" s="628"/>
      <c r="D235" s="628"/>
      <c r="E235" s="628"/>
      <c r="F235" s="628"/>
      <c r="G235" s="628"/>
      <c r="H235" s="628"/>
      <c r="I235" s="628"/>
      <c r="J235" s="628"/>
      <c r="K235" s="628"/>
      <c r="L235" s="628"/>
      <c r="M235" s="628"/>
      <c r="N235" s="628"/>
      <c r="O235" s="628"/>
      <c r="P235" s="628"/>
      <c r="Q235" s="628"/>
      <c r="R235" s="628"/>
      <c r="S235" s="628"/>
      <c r="T235" s="628"/>
      <c r="U235" s="628"/>
      <c r="V235" s="628"/>
      <c r="W235" s="628"/>
      <c r="X235" s="628"/>
      <c r="Y235" s="628"/>
      <c r="Z235" s="628"/>
      <c r="AA235" s="628"/>
      <c r="AB235" s="628"/>
      <c r="AC235" s="628"/>
      <c r="AD235" s="628"/>
      <c r="AE235" s="628"/>
      <c r="AF235" s="628"/>
      <c r="AG235" s="628"/>
      <c r="AH235" s="628"/>
      <c r="AI235" s="579"/>
      <c r="AJ235" s="579"/>
      <c r="AK235" s="579"/>
      <c r="AL235" s="579"/>
      <c r="AM235" s="579"/>
      <c r="AN235" s="579"/>
      <c r="AO235" s="579"/>
      <c r="AP235" s="579"/>
      <c r="AQ235" s="579"/>
      <c r="AR235" s="579"/>
      <c r="AS235" s="579"/>
      <c r="AT235" s="579"/>
      <c r="AU235" s="579"/>
      <c r="AV235" s="579"/>
      <c r="AW235" s="579"/>
      <c r="AX235" s="579"/>
      <c r="AY235" s="579"/>
      <c r="AZ235" s="579"/>
      <c r="BA235" s="579"/>
      <c r="BB235" s="579"/>
      <c r="BC235" s="579"/>
      <c r="BD235" s="579"/>
      <c r="BE235" s="579"/>
      <c r="BF235" s="579"/>
      <c r="BG235" s="579"/>
      <c r="BH235" s="579"/>
      <c r="BI235" s="579"/>
      <c r="BJ235" s="579"/>
      <c r="BK235" s="579"/>
      <c r="BL235" s="579"/>
      <c r="BM235" s="579"/>
      <c r="BN235" s="579"/>
      <c r="BO235" s="579"/>
      <c r="BP235" s="579"/>
      <c r="BQ235" s="579"/>
      <c r="BR235" s="579"/>
      <c r="BS235" s="579"/>
      <c r="BT235" s="579"/>
      <c r="BU235" s="579"/>
      <c r="BV235" s="579"/>
      <c r="BW235" s="579"/>
      <c r="BX235" s="579"/>
      <c r="BY235" s="579"/>
      <c r="BZ235" s="579"/>
      <c r="CA235" s="579"/>
      <c r="CB235" s="579"/>
      <c r="CC235" s="579"/>
      <c r="CD235" s="579"/>
      <c r="CE235" s="579"/>
      <c r="CF235" s="579"/>
      <c r="CG235" s="579"/>
      <c r="CH235" s="579"/>
      <c r="CI235" s="579"/>
      <c r="CJ235" s="579"/>
      <c r="CK235" s="579"/>
      <c r="CL235" s="579"/>
      <c r="CM235" s="579"/>
      <c r="CN235" s="579"/>
      <c r="CO235" s="579"/>
      <c r="CP235" s="579"/>
      <c r="CQ235" s="579"/>
      <c r="CR235" s="579"/>
      <c r="CS235" s="579"/>
      <c r="CT235" s="579"/>
      <c r="CU235" s="579"/>
      <c r="CV235" s="579"/>
      <c r="CW235" s="579"/>
      <c r="CX235" s="579"/>
      <c r="CY235" s="579"/>
      <c r="CZ235" s="579"/>
      <c r="DA235" s="579"/>
      <c r="DB235" s="579"/>
      <c r="DC235" s="579"/>
      <c r="DD235" s="579"/>
      <c r="DE235" s="579"/>
      <c r="DF235" s="579"/>
      <c r="DG235" s="579"/>
      <c r="DH235" s="579"/>
      <c r="DI235" s="579"/>
      <c r="DJ235" s="579"/>
      <c r="DK235" s="579"/>
      <c r="DL235" s="579"/>
      <c r="DM235" s="579"/>
      <c r="DN235" s="579"/>
      <c r="DO235" s="579"/>
      <c r="DP235" s="579"/>
      <c r="DQ235" s="579"/>
      <c r="DR235" s="579"/>
      <c r="DS235" s="579"/>
      <c r="DT235" s="579"/>
      <c r="DU235" s="579"/>
    </row>
    <row r="236" spans="1:125" s="580" customFormat="1" ht="25.5" customHeight="1">
      <c r="A236" s="628"/>
      <c r="B236" s="628"/>
      <c r="C236" s="628"/>
      <c r="D236" s="628"/>
      <c r="E236" s="628"/>
      <c r="F236" s="628"/>
      <c r="G236" s="628"/>
      <c r="H236" s="628"/>
      <c r="I236" s="628"/>
      <c r="J236" s="628"/>
      <c r="K236" s="628"/>
      <c r="L236" s="628"/>
      <c r="M236" s="628"/>
      <c r="N236" s="628"/>
      <c r="O236" s="628"/>
      <c r="P236" s="628"/>
      <c r="Q236" s="628"/>
      <c r="R236" s="628"/>
      <c r="S236" s="628"/>
      <c r="T236" s="628"/>
      <c r="U236" s="628"/>
      <c r="V236" s="628"/>
      <c r="W236" s="628"/>
      <c r="X236" s="628"/>
      <c r="Y236" s="628"/>
      <c r="Z236" s="628"/>
      <c r="AA236" s="628"/>
      <c r="AB236" s="628"/>
      <c r="AC236" s="628"/>
      <c r="AD236" s="628"/>
      <c r="AE236" s="628"/>
      <c r="AF236" s="628"/>
      <c r="AG236" s="628"/>
      <c r="AH236" s="628"/>
      <c r="AI236" s="579"/>
      <c r="AJ236" s="579"/>
      <c r="AK236" s="579"/>
      <c r="AL236" s="579"/>
      <c r="AM236" s="579"/>
      <c r="AN236" s="579"/>
      <c r="AO236" s="579"/>
      <c r="AP236" s="579"/>
      <c r="AQ236" s="579"/>
      <c r="AR236" s="579"/>
      <c r="AS236" s="579"/>
      <c r="AT236" s="579"/>
      <c r="AU236" s="579"/>
      <c r="AV236" s="579"/>
      <c r="AW236" s="579"/>
      <c r="AX236" s="579"/>
      <c r="AY236" s="579"/>
      <c r="AZ236" s="579"/>
      <c r="BA236" s="579"/>
      <c r="BB236" s="579"/>
      <c r="BC236" s="579"/>
      <c r="BD236" s="579"/>
      <c r="BE236" s="579"/>
      <c r="BF236" s="579"/>
      <c r="BG236" s="579"/>
      <c r="BH236" s="579"/>
      <c r="BI236" s="579"/>
      <c r="BJ236" s="579"/>
      <c r="BK236" s="579"/>
      <c r="BL236" s="579"/>
      <c r="BM236" s="579"/>
      <c r="BN236" s="579"/>
      <c r="BO236" s="579"/>
      <c r="BP236" s="579"/>
      <c r="BQ236" s="579"/>
      <c r="BR236" s="579"/>
      <c r="BS236" s="579"/>
      <c r="BT236" s="579"/>
      <c r="BU236" s="579"/>
      <c r="BV236" s="579"/>
      <c r="BW236" s="579"/>
      <c r="BX236" s="579"/>
      <c r="BY236" s="579"/>
      <c r="BZ236" s="579"/>
      <c r="CA236" s="579"/>
      <c r="CB236" s="579"/>
      <c r="CC236" s="579"/>
      <c r="CD236" s="579"/>
      <c r="CE236" s="579"/>
      <c r="CF236" s="579"/>
      <c r="CG236" s="579"/>
      <c r="CH236" s="579"/>
      <c r="CI236" s="579"/>
      <c r="CJ236" s="579"/>
      <c r="CK236" s="579"/>
      <c r="CL236" s="579"/>
      <c r="CM236" s="579"/>
      <c r="CN236" s="579"/>
      <c r="CO236" s="579"/>
      <c r="CP236" s="579"/>
      <c r="CQ236" s="579"/>
      <c r="CR236" s="579"/>
      <c r="CS236" s="579"/>
      <c r="CT236" s="579"/>
      <c r="CU236" s="579"/>
      <c r="CV236" s="579"/>
      <c r="CW236" s="579"/>
      <c r="CX236" s="579"/>
      <c r="CY236" s="579"/>
      <c r="CZ236" s="579"/>
      <c r="DA236" s="579"/>
      <c r="DB236" s="579"/>
      <c r="DC236" s="579"/>
      <c r="DD236" s="579"/>
      <c r="DE236" s="579"/>
      <c r="DF236" s="579"/>
      <c r="DG236" s="579"/>
      <c r="DH236" s="579"/>
      <c r="DI236" s="579"/>
      <c r="DJ236" s="579"/>
      <c r="DK236" s="579"/>
      <c r="DL236" s="579"/>
      <c r="DM236" s="579"/>
      <c r="DN236" s="579"/>
      <c r="DO236" s="579"/>
      <c r="DP236" s="579"/>
      <c r="DQ236" s="579"/>
      <c r="DR236" s="579"/>
      <c r="DS236" s="579"/>
      <c r="DT236" s="579"/>
      <c r="DU236" s="579"/>
    </row>
    <row r="237" spans="1:125" s="580" customFormat="1" ht="25.5" customHeight="1">
      <c r="A237" s="628"/>
      <c r="B237" s="628"/>
      <c r="C237" s="628"/>
      <c r="D237" s="628"/>
      <c r="E237" s="628"/>
      <c r="F237" s="628"/>
      <c r="G237" s="628"/>
      <c r="H237" s="628"/>
      <c r="I237" s="628"/>
      <c r="J237" s="628"/>
      <c r="K237" s="628"/>
      <c r="L237" s="628"/>
      <c r="M237" s="628"/>
      <c r="N237" s="628"/>
      <c r="O237" s="628"/>
      <c r="P237" s="628"/>
      <c r="Q237" s="628"/>
      <c r="R237" s="628"/>
      <c r="S237" s="628"/>
      <c r="T237" s="628"/>
      <c r="U237" s="628"/>
      <c r="V237" s="628"/>
      <c r="W237" s="628"/>
      <c r="X237" s="628"/>
      <c r="Y237" s="628"/>
      <c r="Z237" s="628"/>
      <c r="AA237" s="628"/>
      <c r="AB237" s="628"/>
      <c r="AC237" s="628"/>
      <c r="AD237" s="628"/>
      <c r="AE237" s="628"/>
      <c r="AF237" s="628"/>
      <c r="AG237" s="628"/>
      <c r="AH237" s="628"/>
      <c r="AI237" s="579"/>
      <c r="AJ237" s="579"/>
      <c r="AK237" s="579"/>
      <c r="AL237" s="579"/>
      <c r="AM237" s="579"/>
      <c r="AN237" s="579"/>
      <c r="AO237" s="579"/>
      <c r="AP237" s="579"/>
      <c r="AQ237" s="579"/>
      <c r="AR237" s="579"/>
      <c r="AS237" s="579"/>
      <c r="AT237" s="579"/>
      <c r="AU237" s="579"/>
      <c r="AV237" s="579"/>
      <c r="AW237" s="579"/>
      <c r="AX237" s="579"/>
      <c r="AY237" s="579"/>
      <c r="AZ237" s="579"/>
      <c r="BA237" s="579"/>
      <c r="BB237" s="579"/>
      <c r="BC237" s="579"/>
      <c r="BD237" s="579"/>
      <c r="BE237" s="579"/>
      <c r="BF237" s="579"/>
      <c r="BG237" s="579"/>
      <c r="BH237" s="579"/>
      <c r="BI237" s="579"/>
      <c r="BJ237" s="579"/>
      <c r="BK237" s="579"/>
      <c r="BL237" s="579"/>
      <c r="BM237" s="579"/>
      <c r="BN237" s="579"/>
      <c r="BO237" s="579"/>
      <c r="BP237" s="579"/>
      <c r="BQ237" s="579"/>
      <c r="BR237" s="579"/>
      <c r="BS237" s="579"/>
      <c r="BT237" s="579"/>
      <c r="BU237" s="579"/>
      <c r="BV237" s="579"/>
      <c r="BW237" s="579"/>
      <c r="BX237" s="579"/>
      <c r="BY237" s="579"/>
      <c r="BZ237" s="579"/>
      <c r="CA237" s="579"/>
      <c r="CB237" s="579"/>
      <c r="CC237" s="579"/>
      <c r="CD237" s="579"/>
      <c r="CE237" s="579"/>
      <c r="CF237" s="579"/>
      <c r="CG237" s="579"/>
      <c r="CH237" s="579"/>
      <c r="CI237" s="579"/>
      <c r="CJ237" s="579"/>
      <c r="CK237" s="579"/>
      <c r="CL237" s="579"/>
      <c r="CM237" s="579"/>
      <c r="CN237" s="579"/>
      <c r="CO237" s="579"/>
      <c r="CP237" s="579"/>
      <c r="CQ237" s="579"/>
      <c r="CR237" s="579"/>
      <c r="CS237" s="579"/>
      <c r="CT237" s="579"/>
      <c r="CU237" s="579"/>
      <c r="CV237" s="579"/>
      <c r="CW237" s="579"/>
      <c r="CX237" s="579"/>
      <c r="CY237" s="579"/>
      <c r="CZ237" s="579"/>
      <c r="DA237" s="579"/>
      <c r="DB237" s="579"/>
      <c r="DC237" s="579"/>
      <c r="DD237" s="579"/>
      <c r="DE237" s="579"/>
      <c r="DF237" s="579"/>
      <c r="DG237" s="579"/>
      <c r="DH237" s="579"/>
      <c r="DI237" s="579"/>
      <c r="DJ237" s="579"/>
      <c r="DK237" s="579"/>
      <c r="DL237" s="579"/>
      <c r="DM237" s="579"/>
      <c r="DN237" s="579"/>
      <c r="DO237" s="579"/>
      <c r="DP237" s="579"/>
      <c r="DQ237" s="579"/>
      <c r="DR237" s="579"/>
      <c r="DS237" s="579"/>
      <c r="DT237" s="579"/>
      <c r="DU237" s="579"/>
    </row>
    <row r="238" spans="1:125" s="580" customFormat="1" ht="25.5" customHeight="1">
      <c r="A238" s="628"/>
      <c r="B238" s="628"/>
      <c r="C238" s="628"/>
      <c r="D238" s="628"/>
      <c r="E238" s="628"/>
      <c r="F238" s="628"/>
      <c r="G238" s="628"/>
      <c r="H238" s="628"/>
      <c r="I238" s="628"/>
      <c r="J238" s="628"/>
      <c r="K238" s="628"/>
      <c r="L238" s="628"/>
      <c r="M238" s="628"/>
      <c r="N238" s="628"/>
      <c r="O238" s="628"/>
      <c r="P238" s="628"/>
      <c r="Q238" s="628"/>
      <c r="R238" s="628"/>
      <c r="S238" s="628"/>
      <c r="T238" s="628"/>
      <c r="U238" s="628"/>
      <c r="V238" s="628"/>
      <c r="W238" s="628"/>
      <c r="X238" s="628"/>
      <c r="Y238" s="628"/>
      <c r="Z238" s="628"/>
      <c r="AA238" s="628"/>
      <c r="AB238" s="628"/>
      <c r="AC238" s="628"/>
      <c r="AD238" s="628"/>
      <c r="AE238" s="628"/>
      <c r="AF238" s="628"/>
      <c r="AG238" s="628"/>
      <c r="AH238" s="628"/>
      <c r="AI238" s="579"/>
      <c r="AJ238" s="579"/>
      <c r="AK238" s="579"/>
      <c r="AL238" s="579"/>
      <c r="AM238" s="579"/>
      <c r="AN238" s="579"/>
      <c r="AO238" s="579"/>
      <c r="AP238" s="579"/>
      <c r="AQ238" s="579"/>
      <c r="AR238" s="579"/>
      <c r="AS238" s="579"/>
      <c r="AT238" s="579"/>
      <c r="AU238" s="579"/>
      <c r="AV238" s="579"/>
      <c r="AW238" s="579"/>
      <c r="AX238" s="579"/>
      <c r="AY238" s="579"/>
      <c r="AZ238" s="579"/>
      <c r="BA238" s="579"/>
      <c r="BB238" s="579"/>
      <c r="BC238" s="579"/>
      <c r="BD238" s="579"/>
      <c r="BE238" s="579"/>
      <c r="BF238" s="579"/>
      <c r="BG238" s="579"/>
      <c r="BH238" s="579"/>
      <c r="BI238" s="579"/>
      <c r="BJ238" s="579"/>
      <c r="BK238" s="579"/>
      <c r="BL238" s="579"/>
      <c r="BM238" s="579"/>
      <c r="BN238" s="579"/>
      <c r="BO238" s="579"/>
      <c r="BP238" s="579"/>
      <c r="BQ238" s="579"/>
      <c r="BR238" s="579"/>
      <c r="BS238" s="579"/>
      <c r="BT238" s="579"/>
      <c r="BU238" s="579"/>
      <c r="BV238" s="579"/>
      <c r="BW238" s="579"/>
      <c r="BX238" s="579"/>
      <c r="BY238" s="579"/>
      <c r="BZ238" s="579"/>
      <c r="CA238" s="579"/>
      <c r="CB238" s="579"/>
      <c r="CC238" s="579"/>
      <c r="CD238" s="579"/>
      <c r="CE238" s="579"/>
      <c r="CF238" s="579"/>
      <c r="CG238" s="579"/>
      <c r="CH238" s="579"/>
      <c r="CI238" s="579"/>
      <c r="CJ238" s="579"/>
      <c r="CK238" s="579"/>
      <c r="CL238" s="579"/>
      <c r="CM238" s="579"/>
      <c r="CN238" s="579"/>
      <c r="CO238" s="579"/>
      <c r="CP238" s="579"/>
      <c r="CQ238" s="579"/>
      <c r="CR238" s="579"/>
      <c r="CS238" s="579"/>
      <c r="CT238" s="579"/>
      <c r="CU238" s="579"/>
      <c r="CV238" s="579"/>
      <c r="CW238" s="579"/>
      <c r="CX238" s="579"/>
      <c r="CY238" s="579"/>
      <c r="CZ238" s="579"/>
      <c r="DA238" s="579"/>
      <c r="DB238" s="579"/>
      <c r="DC238" s="579"/>
      <c r="DD238" s="579"/>
      <c r="DE238" s="579"/>
      <c r="DF238" s="579"/>
      <c r="DG238" s="579"/>
      <c r="DH238" s="579"/>
      <c r="DI238" s="579"/>
      <c r="DJ238" s="579"/>
      <c r="DK238" s="579"/>
      <c r="DL238" s="579"/>
      <c r="DM238" s="579"/>
      <c r="DN238" s="579"/>
      <c r="DO238" s="579"/>
      <c r="DP238" s="579"/>
      <c r="DQ238" s="579"/>
      <c r="DR238" s="579"/>
      <c r="DS238" s="579"/>
      <c r="DT238" s="579"/>
      <c r="DU238" s="579"/>
    </row>
    <row r="239" spans="1:125" s="580" customFormat="1" ht="25.5" customHeight="1">
      <c r="A239" s="628"/>
      <c r="B239" s="628"/>
      <c r="C239" s="628"/>
      <c r="D239" s="628"/>
      <c r="E239" s="628"/>
      <c r="F239" s="628"/>
      <c r="G239" s="628"/>
      <c r="H239" s="628"/>
      <c r="I239" s="628"/>
      <c r="J239" s="628"/>
      <c r="K239" s="628"/>
      <c r="L239" s="628"/>
      <c r="M239" s="628"/>
      <c r="N239" s="628"/>
      <c r="O239" s="628"/>
      <c r="P239" s="628"/>
      <c r="Q239" s="628"/>
      <c r="R239" s="628"/>
      <c r="S239" s="628"/>
      <c r="T239" s="628"/>
      <c r="U239" s="628"/>
      <c r="V239" s="628"/>
      <c r="W239" s="628"/>
      <c r="X239" s="628"/>
      <c r="Y239" s="628"/>
      <c r="Z239" s="628"/>
      <c r="AA239" s="628"/>
      <c r="AB239" s="628"/>
      <c r="AC239" s="628"/>
      <c r="AD239" s="628"/>
      <c r="AE239" s="628"/>
      <c r="AF239" s="628"/>
      <c r="AG239" s="628"/>
      <c r="AH239" s="628"/>
      <c r="AI239" s="579"/>
      <c r="AJ239" s="579"/>
      <c r="AK239" s="579"/>
      <c r="AL239" s="579"/>
      <c r="AM239" s="579"/>
      <c r="AN239" s="579"/>
      <c r="AO239" s="579"/>
      <c r="AP239" s="579"/>
      <c r="AQ239" s="579"/>
      <c r="AR239" s="579"/>
      <c r="AS239" s="579"/>
      <c r="AT239" s="579"/>
      <c r="AU239" s="579"/>
      <c r="AV239" s="579"/>
      <c r="AW239" s="579"/>
      <c r="AX239" s="579"/>
      <c r="AY239" s="579"/>
      <c r="AZ239" s="579"/>
      <c r="BA239" s="579"/>
      <c r="BB239" s="579"/>
      <c r="BC239" s="579"/>
      <c r="BD239" s="579"/>
      <c r="BE239" s="579"/>
      <c r="BF239" s="579"/>
      <c r="BG239" s="579"/>
      <c r="BH239" s="579"/>
      <c r="BI239" s="579"/>
      <c r="BJ239" s="579"/>
      <c r="BK239" s="579"/>
      <c r="BL239" s="579"/>
      <c r="BM239" s="579"/>
      <c r="BN239" s="579"/>
      <c r="BO239" s="579"/>
      <c r="BP239" s="579"/>
      <c r="BQ239" s="579"/>
      <c r="BR239" s="579"/>
      <c r="BS239" s="579"/>
      <c r="BT239" s="579"/>
      <c r="BU239" s="579"/>
      <c r="BV239" s="579"/>
      <c r="BW239" s="579"/>
      <c r="BX239" s="579"/>
      <c r="BY239" s="579"/>
      <c r="BZ239" s="579"/>
      <c r="CA239" s="579"/>
      <c r="CB239" s="579"/>
      <c r="CC239" s="579"/>
      <c r="CD239" s="579"/>
      <c r="CE239" s="579"/>
      <c r="CF239" s="579"/>
      <c r="CG239" s="579"/>
      <c r="CH239" s="579"/>
      <c r="CI239" s="579"/>
      <c r="CJ239" s="579"/>
      <c r="CK239" s="579"/>
      <c r="CL239" s="579"/>
      <c r="CM239" s="579"/>
      <c r="CN239" s="579"/>
      <c r="CO239" s="579"/>
      <c r="CP239" s="579"/>
      <c r="CQ239" s="579"/>
      <c r="CR239" s="579"/>
      <c r="CS239" s="579"/>
      <c r="CT239" s="579"/>
      <c r="CU239" s="579"/>
      <c r="CV239" s="579"/>
      <c r="CW239" s="579"/>
      <c r="CX239" s="579"/>
      <c r="CY239" s="579"/>
      <c r="CZ239" s="579"/>
      <c r="DA239" s="579"/>
      <c r="DB239" s="579"/>
      <c r="DC239" s="579"/>
      <c r="DD239" s="579"/>
      <c r="DE239" s="579"/>
      <c r="DF239" s="579"/>
      <c r="DG239" s="579"/>
      <c r="DH239" s="579"/>
      <c r="DI239" s="579"/>
      <c r="DJ239" s="579"/>
      <c r="DK239" s="579"/>
      <c r="DL239" s="579"/>
      <c r="DM239" s="579"/>
      <c r="DN239" s="579"/>
      <c r="DO239" s="579"/>
      <c r="DP239" s="579"/>
      <c r="DQ239" s="579"/>
      <c r="DR239" s="579"/>
      <c r="DS239" s="579"/>
      <c r="DT239" s="579"/>
      <c r="DU239" s="579"/>
    </row>
    <row r="240" spans="1:125" s="580" customFormat="1" ht="25.5" customHeight="1">
      <c r="A240" s="628"/>
      <c r="B240" s="628"/>
      <c r="C240" s="628"/>
      <c r="D240" s="628"/>
      <c r="E240" s="628"/>
      <c r="F240" s="628"/>
      <c r="G240" s="628"/>
      <c r="H240" s="628"/>
      <c r="I240" s="628"/>
      <c r="J240" s="628"/>
      <c r="K240" s="628"/>
      <c r="L240" s="628"/>
      <c r="M240" s="628"/>
      <c r="N240" s="628"/>
      <c r="O240" s="628"/>
      <c r="P240" s="628"/>
      <c r="Q240" s="628"/>
      <c r="R240" s="628"/>
      <c r="S240" s="628"/>
      <c r="T240" s="628"/>
      <c r="U240" s="628"/>
      <c r="V240" s="628"/>
      <c r="W240" s="628"/>
      <c r="X240" s="628"/>
      <c r="Y240" s="628"/>
      <c r="Z240" s="628"/>
      <c r="AA240" s="628"/>
      <c r="AB240" s="628"/>
      <c r="AC240" s="628"/>
      <c r="AD240" s="628"/>
      <c r="AE240" s="628"/>
      <c r="AF240" s="628"/>
      <c r="AG240" s="628"/>
      <c r="AH240" s="628"/>
      <c r="AI240" s="579"/>
      <c r="AJ240" s="579"/>
      <c r="AK240" s="579"/>
      <c r="AL240" s="579"/>
      <c r="AM240" s="579"/>
      <c r="AN240" s="579"/>
      <c r="AO240" s="579"/>
      <c r="AP240" s="579"/>
      <c r="AQ240" s="579"/>
      <c r="AR240" s="579"/>
      <c r="AS240" s="579"/>
      <c r="AT240" s="579"/>
      <c r="AU240" s="579"/>
      <c r="AV240" s="579"/>
      <c r="AW240" s="579"/>
      <c r="AX240" s="579"/>
      <c r="AY240" s="579"/>
      <c r="AZ240" s="579"/>
      <c r="BA240" s="579"/>
      <c r="BB240" s="579"/>
      <c r="BC240" s="579"/>
      <c r="BD240" s="579"/>
      <c r="BE240" s="579"/>
      <c r="BF240" s="579"/>
      <c r="BG240" s="579"/>
      <c r="BH240" s="579"/>
      <c r="BI240" s="579"/>
      <c r="BJ240" s="579"/>
      <c r="BK240" s="579"/>
      <c r="BL240" s="579"/>
      <c r="BM240" s="579"/>
      <c r="BN240" s="579"/>
      <c r="BO240" s="579"/>
      <c r="BP240" s="579"/>
      <c r="BQ240" s="579"/>
      <c r="BR240" s="579"/>
      <c r="BS240" s="579"/>
      <c r="BT240" s="579"/>
      <c r="BU240" s="579"/>
      <c r="BV240" s="579"/>
      <c r="BW240" s="579"/>
      <c r="BX240" s="579"/>
      <c r="BY240" s="579"/>
      <c r="BZ240" s="579"/>
      <c r="CA240" s="579"/>
      <c r="CB240" s="579"/>
      <c r="CC240" s="579"/>
      <c r="CD240" s="579"/>
      <c r="CE240" s="579"/>
      <c r="CF240" s="579"/>
      <c r="CG240" s="579"/>
      <c r="CH240" s="579"/>
      <c r="CI240" s="579"/>
      <c r="CJ240" s="579"/>
      <c r="CK240" s="579"/>
      <c r="CL240" s="579"/>
      <c r="CM240" s="579"/>
      <c r="CN240" s="579"/>
      <c r="CO240" s="579"/>
      <c r="CP240" s="579"/>
      <c r="CQ240" s="579"/>
      <c r="CR240" s="579"/>
      <c r="CS240" s="579"/>
      <c r="CT240" s="579"/>
      <c r="CU240" s="579"/>
      <c r="CV240" s="579"/>
      <c r="CW240" s="579"/>
      <c r="CX240" s="579"/>
      <c r="CY240" s="579"/>
      <c r="CZ240" s="579"/>
      <c r="DA240" s="579"/>
      <c r="DB240" s="579"/>
      <c r="DC240" s="579"/>
      <c r="DD240" s="579"/>
      <c r="DE240" s="579"/>
      <c r="DF240" s="579"/>
      <c r="DG240" s="579"/>
      <c r="DH240" s="579"/>
      <c r="DI240" s="579"/>
      <c r="DJ240" s="579"/>
      <c r="DK240" s="579"/>
      <c r="DL240" s="579"/>
      <c r="DM240" s="579"/>
      <c r="DN240" s="579"/>
      <c r="DO240" s="579"/>
      <c r="DP240" s="579"/>
      <c r="DQ240" s="579"/>
      <c r="DR240" s="579"/>
      <c r="DS240" s="579"/>
      <c r="DT240" s="579"/>
      <c r="DU240" s="579"/>
    </row>
    <row r="241" spans="1:125" s="580" customFormat="1" ht="25.5" customHeight="1">
      <c r="A241" s="628"/>
      <c r="B241" s="628"/>
      <c r="C241" s="628"/>
      <c r="D241" s="628"/>
      <c r="E241" s="628"/>
      <c r="F241" s="628"/>
      <c r="G241" s="628"/>
      <c r="H241" s="628"/>
      <c r="I241" s="628"/>
      <c r="J241" s="628"/>
      <c r="K241" s="628"/>
      <c r="L241" s="628"/>
      <c r="M241" s="628"/>
      <c r="N241" s="628"/>
      <c r="O241" s="628"/>
      <c r="P241" s="628"/>
      <c r="Q241" s="628"/>
      <c r="R241" s="628"/>
      <c r="S241" s="628"/>
      <c r="T241" s="628"/>
      <c r="U241" s="628"/>
      <c r="V241" s="628"/>
      <c r="W241" s="628"/>
      <c r="X241" s="628"/>
      <c r="Y241" s="628"/>
      <c r="Z241" s="628"/>
      <c r="AA241" s="628"/>
      <c r="AB241" s="628"/>
      <c r="AC241" s="628"/>
      <c r="AD241" s="628"/>
      <c r="AE241" s="628"/>
      <c r="AF241" s="628"/>
      <c r="AG241" s="628"/>
      <c r="AH241" s="628"/>
      <c r="AI241" s="579"/>
      <c r="AJ241" s="579"/>
      <c r="AK241" s="579"/>
      <c r="AL241" s="579"/>
      <c r="AM241" s="579"/>
      <c r="AN241" s="579"/>
      <c r="AO241" s="579"/>
      <c r="AP241" s="579"/>
      <c r="AQ241" s="579"/>
      <c r="AR241" s="579"/>
      <c r="AS241" s="579"/>
      <c r="AT241" s="579"/>
      <c r="AU241" s="579"/>
      <c r="AV241" s="579"/>
      <c r="AW241" s="579"/>
      <c r="AX241" s="579"/>
      <c r="AY241" s="579"/>
      <c r="AZ241" s="579"/>
      <c r="BA241" s="579"/>
      <c r="BB241" s="579"/>
      <c r="BC241" s="579"/>
      <c r="BD241" s="579"/>
      <c r="BE241" s="579"/>
      <c r="BF241" s="579"/>
      <c r="BG241" s="579"/>
      <c r="BH241" s="579"/>
      <c r="BI241" s="579"/>
      <c r="BJ241" s="579"/>
      <c r="BK241" s="579"/>
      <c r="BL241" s="579"/>
      <c r="BM241" s="579"/>
      <c r="BN241" s="579"/>
      <c r="BO241" s="579"/>
      <c r="BP241" s="579"/>
      <c r="BQ241" s="579"/>
      <c r="BR241" s="579"/>
      <c r="BS241" s="579"/>
      <c r="BT241" s="579"/>
      <c r="BU241" s="579"/>
      <c r="BV241" s="579"/>
      <c r="BW241" s="579"/>
      <c r="BX241" s="579"/>
      <c r="BY241" s="579"/>
      <c r="BZ241" s="579"/>
      <c r="CA241" s="579"/>
      <c r="CB241" s="579"/>
      <c r="CC241" s="579"/>
      <c r="CD241" s="579"/>
      <c r="CE241" s="579"/>
      <c r="CF241" s="579"/>
      <c r="CG241" s="579"/>
      <c r="CH241" s="579"/>
      <c r="CI241" s="579"/>
      <c r="CJ241" s="579"/>
      <c r="CK241" s="579"/>
      <c r="CL241" s="579"/>
      <c r="CM241" s="579"/>
      <c r="CN241" s="579"/>
      <c r="CO241" s="579"/>
      <c r="CP241" s="579"/>
      <c r="CQ241" s="579"/>
      <c r="CR241" s="579"/>
      <c r="CS241" s="579"/>
      <c r="CT241" s="579"/>
      <c r="CU241" s="579"/>
      <c r="CV241" s="579"/>
      <c r="CW241" s="579"/>
      <c r="CX241" s="579"/>
      <c r="CY241" s="579"/>
      <c r="CZ241" s="579"/>
      <c r="DA241" s="579"/>
      <c r="DB241" s="579"/>
      <c r="DC241" s="579"/>
      <c r="DD241" s="579"/>
      <c r="DE241" s="579"/>
      <c r="DF241" s="579"/>
      <c r="DG241" s="579"/>
      <c r="DH241" s="579"/>
      <c r="DI241" s="579"/>
      <c r="DJ241" s="579"/>
      <c r="DK241" s="579"/>
      <c r="DL241" s="579"/>
      <c r="DM241" s="579"/>
      <c r="DN241" s="579"/>
      <c r="DO241" s="579"/>
      <c r="DP241" s="579"/>
      <c r="DQ241" s="579"/>
      <c r="DR241" s="579"/>
      <c r="DS241" s="579"/>
      <c r="DT241" s="579"/>
      <c r="DU241" s="579"/>
    </row>
    <row r="242" spans="1:125" s="580" customFormat="1" ht="25.5" customHeight="1">
      <c r="A242" s="628"/>
      <c r="B242" s="628"/>
      <c r="C242" s="628"/>
      <c r="D242" s="628"/>
      <c r="E242" s="628"/>
      <c r="F242" s="628"/>
      <c r="G242" s="628"/>
      <c r="H242" s="628"/>
      <c r="I242" s="628"/>
      <c r="J242" s="628"/>
      <c r="K242" s="628"/>
      <c r="L242" s="628"/>
      <c r="M242" s="628"/>
      <c r="N242" s="628"/>
      <c r="O242" s="628"/>
      <c r="P242" s="628"/>
      <c r="Q242" s="628"/>
      <c r="R242" s="628"/>
      <c r="S242" s="628"/>
      <c r="T242" s="628"/>
      <c r="U242" s="628"/>
      <c r="V242" s="628"/>
      <c r="W242" s="628"/>
      <c r="X242" s="628"/>
      <c r="Y242" s="628"/>
      <c r="Z242" s="628"/>
      <c r="AA242" s="628"/>
      <c r="AB242" s="628"/>
      <c r="AC242" s="628"/>
      <c r="AD242" s="628"/>
      <c r="AE242" s="628"/>
      <c r="AF242" s="628"/>
      <c r="AG242" s="628"/>
      <c r="AH242" s="628"/>
      <c r="AI242" s="579"/>
      <c r="AJ242" s="579"/>
      <c r="AK242" s="579"/>
      <c r="AL242" s="579"/>
      <c r="AM242" s="579"/>
      <c r="AN242" s="579"/>
      <c r="AO242" s="579"/>
      <c r="AP242" s="579"/>
      <c r="AQ242" s="579"/>
      <c r="AR242" s="579"/>
      <c r="AS242" s="579"/>
      <c r="AT242" s="579"/>
      <c r="AU242" s="579"/>
      <c r="AV242" s="579"/>
      <c r="AW242" s="579"/>
      <c r="AX242" s="579"/>
      <c r="AY242" s="579"/>
      <c r="AZ242" s="579"/>
      <c r="BA242" s="579"/>
      <c r="BB242" s="579"/>
      <c r="BC242" s="579"/>
      <c r="BD242" s="579"/>
      <c r="BE242" s="579"/>
      <c r="BF242" s="579"/>
      <c r="BG242" s="579"/>
      <c r="BH242" s="579"/>
      <c r="BI242" s="579"/>
      <c r="BJ242" s="579"/>
      <c r="BK242" s="579"/>
      <c r="BL242" s="579"/>
      <c r="BM242" s="579"/>
      <c r="BN242" s="579"/>
      <c r="BO242" s="579"/>
      <c r="BP242" s="579"/>
      <c r="BQ242" s="579"/>
      <c r="BR242" s="579"/>
      <c r="BS242" s="579"/>
      <c r="BT242" s="579"/>
      <c r="BU242" s="579"/>
      <c r="BV242" s="579"/>
      <c r="BW242" s="579"/>
      <c r="BX242" s="579"/>
      <c r="BY242" s="579"/>
      <c r="BZ242" s="579"/>
      <c r="CA242" s="579"/>
      <c r="CB242" s="579"/>
      <c r="CC242" s="579"/>
      <c r="CD242" s="579"/>
      <c r="CE242" s="579"/>
      <c r="CF242" s="579"/>
      <c r="CG242" s="579"/>
      <c r="CH242" s="579"/>
      <c r="CI242" s="579"/>
      <c r="CJ242" s="579"/>
      <c r="CK242" s="579"/>
      <c r="CL242" s="579"/>
      <c r="CM242" s="579"/>
      <c r="CN242" s="579"/>
      <c r="CO242" s="579"/>
      <c r="CP242" s="579"/>
      <c r="CQ242" s="579"/>
      <c r="CR242" s="579"/>
      <c r="CS242" s="579"/>
      <c r="CT242" s="579"/>
      <c r="CU242" s="579"/>
      <c r="CV242" s="579"/>
      <c r="CW242" s="579"/>
      <c r="CX242" s="579"/>
      <c r="CY242" s="579"/>
      <c r="CZ242" s="579"/>
      <c r="DA242" s="579"/>
      <c r="DB242" s="579"/>
      <c r="DC242" s="579"/>
      <c r="DD242" s="579"/>
      <c r="DE242" s="579"/>
      <c r="DF242" s="579"/>
      <c r="DG242" s="579"/>
      <c r="DH242" s="579"/>
      <c r="DI242" s="579"/>
      <c r="DJ242" s="579"/>
      <c r="DK242" s="579"/>
      <c r="DL242" s="579"/>
      <c r="DM242" s="579"/>
      <c r="DN242" s="579"/>
      <c r="DO242" s="579"/>
      <c r="DP242" s="579"/>
      <c r="DQ242" s="579"/>
      <c r="DR242" s="579"/>
      <c r="DS242" s="579"/>
      <c r="DT242" s="579"/>
      <c r="DU242" s="579"/>
    </row>
    <row r="243" spans="1:125" s="580" customFormat="1" ht="25.5" customHeight="1">
      <c r="A243" s="628"/>
      <c r="B243" s="628"/>
      <c r="C243" s="628"/>
      <c r="D243" s="628"/>
      <c r="E243" s="628"/>
      <c r="F243" s="628"/>
      <c r="G243" s="628"/>
      <c r="H243" s="628"/>
      <c r="I243" s="628"/>
      <c r="J243" s="628"/>
      <c r="K243" s="628"/>
      <c r="L243" s="628"/>
      <c r="M243" s="628"/>
      <c r="N243" s="628"/>
      <c r="O243" s="628"/>
      <c r="P243" s="628"/>
      <c r="Q243" s="628"/>
      <c r="R243" s="628"/>
      <c r="S243" s="628"/>
      <c r="T243" s="628"/>
      <c r="U243" s="628"/>
      <c r="V243" s="628"/>
      <c r="W243" s="628"/>
      <c r="X243" s="628"/>
      <c r="Y243" s="628"/>
      <c r="Z243" s="628"/>
      <c r="AA243" s="628"/>
      <c r="AB243" s="628"/>
      <c r="AC243" s="628"/>
      <c r="AD243" s="628"/>
      <c r="AE243" s="628"/>
      <c r="AF243" s="628"/>
      <c r="AG243" s="628"/>
      <c r="AH243" s="628"/>
      <c r="AI243" s="579"/>
      <c r="AJ243" s="579"/>
      <c r="AK243" s="579"/>
      <c r="AL243" s="579"/>
      <c r="AM243" s="579"/>
      <c r="AN243" s="579"/>
      <c r="AO243" s="579"/>
      <c r="AP243" s="579"/>
      <c r="AQ243" s="579"/>
      <c r="AR243" s="579"/>
      <c r="AS243" s="579"/>
      <c r="AT243" s="579"/>
      <c r="AU243" s="579"/>
      <c r="AV243" s="579"/>
      <c r="AW243" s="579"/>
      <c r="AX243" s="579"/>
      <c r="AY243" s="579"/>
      <c r="AZ243" s="579"/>
      <c r="BA243" s="579"/>
      <c r="BB243" s="579"/>
      <c r="BC243" s="579"/>
      <c r="BD243" s="579"/>
      <c r="BE243" s="579"/>
      <c r="BF243" s="579"/>
      <c r="BG243" s="579"/>
      <c r="BH243" s="579"/>
      <c r="BI243" s="579"/>
      <c r="BJ243" s="579"/>
      <c r="BK243" s="579"/>
      <c r="BL243" s="579"/>
      <c r="BM243" s="579"/>
      <c r="BN243" s="579"/>
      <c r="BO243" s="579"/>
      <c r="BP243" s="579"/>
      <c r="BQ243" s="579"/>
      <c r="BR243" s="579"/>
      <c r="BS243" s="579"/>
      <c r="BT243" s="579"/>
      <c r="BU243" s="579"/>
      <c r="BV243" s="579"/>
      <c r="BW243" s="579"/>
      <c r="BX243" s="579"/>
      <c r="BY243" s="579"/>
      <c r="BZ243" s="579"/>
      <c r="CA243" s="579"/>
      <c r="CB243" s="579"/>
      <c r="CC243" s="579"/>
      <c r="CD243" s="579"/>
      <c r="CE243" s="579"/>
      <c r="CF243" s="579"/>
      <c r="CG243" s="579"/>
      <c r="CH243" s="579"/>
      <c r="CI243" s="579"/>
      <c r="CJ243" s="579"/>
      <c r="CK243" s="579"/>
      <c r="CL243" s="579"/>
      <c r="CM243" s="579"/>
      <c r="CN243" s="579"/>
      <c r="CO243" s="579"/>
      <c r="CP243" s="579"/>
      <c r="CQ243" s="579"/>
      <c r="CR243" s="579"/>
      <c r="CS243" s="579"/>
      <c r="CT243" s="579"/>
      <c r="CU243" s="579"/>
      <c r="CV243" s="579"/>
      <c r="CW243" s="579"/>
      <c r="CX243" s="579"/>
      <c r="CY243" s="579"/>
      <c r="CZ243" s="579"/>
      <c r="DA243" s="579"/>
      <c r="DB243" s="579"/>
      <c r="DC243" s="579"/>
      <c r="DD243" s="579"/>
      <c r="DE243" s="579"/>
      <c r="DF243" s="579"/>
      <c r="DG243" s="579"/>
      <c r="DH243" s="579"/>
      <c r="DI243" s="579"/>
      <c r="DJ243" s="579"/>
      <c r="DK243" s="579"/>
      <c r="DL243" s="579"/>
      <c r="DM243" s="579"/>
      <c r="DN243" s="579"/>
      <c r="DO243" s="579"/>
      <c r="DP243" s="579"/>
      <c r="DQ243" s="579"/>
      <c r="DR243" s="579"/>
      <c r="DS243" s="579"/>
      <c r="DT243" s="579"/>
      <c r="DU243" s="579"/>
    </row>
    <row r="244" spans="1:125" s="580" customFormat="1" ht="25.5" customHeight="1">
      <c r="A244" s="628"/>
      <c r="B244" s="628"/>
      <c r="C244" s="628"/>
      <c r="D244" s="628"/>
      <c r="E244" s="628"/>
      <c r="F244" s="628"/>
      <c r="G244" s="628"/>
      <c r="H244" s="628"/>
      <c r="I244" s="628"/>
      <c r="J244" s="628"/>
      <c r="K244" s="628"/>
      <c r="L244" s="628"/>
      <c r="M244" s="628"/>
      <c r="N244" s="628"/>
      <c r="O244" s="628"/>
      <c r="P244" s="628"/>
      <c r="Q244" s="628"/>
      <c r="R244" s="628"/>
      <c r="S244" s="628"/>
      <c r="T244" s="628"/>
      <c r="U244" s="628"/>
      <c r="V244" s="628"/>
      <c r="W244" s="628"/>
      <c r="X244" s="628"/>
      <c r="Y244" s="628"/>
      <c r="Z244" s="628"/>
      <c r="AA244" s="628"/>
      <c r="AB244" s="628"/>
      <c r="AC244" s="628"/>
      <c r="AD244" s="628"/>
      <c r="AE244" s="628"/>
      <c r="AF244" s="628"/>
      <c r="AG244" s="628"/>
      <c r="AH244" s="628"/>
      <c r="AI244" s="579"/>
      <c r="AJ244" s="579"/>
      <c r="AK244" s="579"/>
      <c r="AL244" s="579"/>
      <c r="AM244" s="579"/>
      <c r="AN244" s="579"/>
      <c r="AO244" s="579"/>
      <c r="AP244" s="579"/>
      <c r="AQ244" s="579"/>
      <c r="AR244" s="579"/>
      <c r="AS244" s="579"/>
      <c r="AT244" s="579"/>
      <c r="AU244" s="579"/>
      <c r="AV244" s="579"/>
      <c r="AW244" s="579"/>
      <c r="AX244" s="579"/>
      <c r="AY244" s="579"/>
      <c r="AZ244" s="579"/>
      <c r="BA244" s="579"/>
      <c r="BB244" s="579"/>
      <c r="BC244" s="579"/>
      <c r="BD244" s="579"/>
      <c r="BE244" s="579"/>
      <c r="BF244" s="579"/>
      <c r="BG244" s="579"/>
      <c r="BH244" s="579"/>
      <c r="BI244" s="579"/>
      <c r="BJ244" s="579"/>
      <c r="BK244" s="579"/>
      <c r="BL244" s="579"/>
      <c r="BM244" s="579"/>
      <c r="BN244" s="579"/>
      <c r="BO244" s="579"/>
      <c r="BP244" s="579"/>
      <c r="BQ244" s="579"/>
      <c r="BR244" s="579"/>
      <c r="BS244" s="579"/>
      <c r="BT244" s="579"/>
      <c r="BU244" s="579"/>
      <c r="BV244" s="579"/>
      <c r="BW244" s="579"/>
      <c r="BX244" s="579"/>
      <c r="BY244" s="579"/>
      <c r="BZ244" s="579"/>
      <c r="CA244" s="579"/>
      <c r="CB244" s="579"/>
      <c r="CC244" s="579"/>
      <c r="CD244" s="579"/>
      <c r="CE244" s="579"/>
      <c r="CF244" s="579"/>
      <c r="CG244" s="579"/>
      <c r="CH244" s="579"/>
      <c r="CI244" s="579"/>
      <c r="CJ244" s="579"/>
      <c r="CK244" s="579"/>
      <c r="CL244" s="579"/>
      <c r="CM244" s="579"/>
      <c r="CN244" s="579"/>
      <c r="CO244" s="579"/>
      <c r="CP244" s="579"/>
      <c r="CQ244" s="579"/>
      <c r="CR244" s="579"/>
      <c r="CS244" s="579"/>
      <c r="CT244" s="579"/>
      <c r="CU244" s="579"/>
      <c r="CV244" s="579"/>
      <c r="CW244" s="579"/>
      <c r="CX244" s="579"/>
      <c r="CY244" s="579"/>
      <c r="CZ244" s="579"/>
      <c r="DA244" s="579"/>
      <c r="DB244" s="579"/>
      <c r="DC244" s="579"/>
      <c r="DD244" s="579"/>
      <c r="DE244" s="579"/>
      <c r="DF244" s="579"/>
      <c r="DG244" s="579"/>
      <c r="DH244" s="579"/>
      <c r="DI244" s="579"/>
      <c r="DJ244" s="579"/>
      <c r="DK244" s="579"/>
      <c r="DL244" s="579"/>
      <c r="DM244" s="579"/>
      <c r="DN244" s="579"/>
      <c r="DO244" s="579"/>
      <c r="DP244" s="579"/>
      <c r="DQ244" s="579"/>
      <c r="DR244" s="579"/>
      <c r="DS244" s="579"/>
      <c r="DT244" s="579"/>
      <c r="DU244" s="579"/>
    </row>
    <row r="245" spans="1:125" s="580" customFormat="1" ht="25.5" customHeight="1">
      <c r="A245" s="628"/>
      <c r="B245" s="628"/>
      <c r="C245" s="628"/>
      <c r="D245" s="628"/>
      <c r="E245" s="628"/>
      <c r="F245" s="628"/>
      <c r="G245" s="628"/>
      <c r="H245" s="628"/>
      <c r="I245" s="628"/>
      <c r="J245" s="628"/>
      <c r="K245" s="628"/>
      <c r="L245" s="628"/>
      <c r="M245" s="628"/>
      <c r="N245" s="628"/>
      <c r="O245" s="628"/>
      <c r="P245" s="628"/>
      <c r="Q245" s="628"/>
      <c r="R245" s="628"/>
      <c r="S245" s="628"/>
      <c r="T245" s="628"/>
      <c r="U245" s="628"/>
      <c r="V245" s="628"/>
      <c r="W245" s="628"/>
      <c r="X245" s="628"/>
      <c r="Y245" s="628"/>
      <c r="Z245" s="628"/>
      <c r="AA245" s="628"/>
      <c r="AB245" s="628"/>
      <c r="AC245" s="628"/>
      <c r="AD245" s="628"/>
      <c r="AE245" s="628"/>
      <c r="AF245" s="628"/>
      <c r="AG245" s="628"/>
      <c r="AH245" s="628"/>
      <c r="AI245" s="579"/>
      <c r="AJ245" s="579"/>
      <c r="AK245" s="579"/>
      <c r="AL245" s="579"/>
      <c r="AM245" s="579"/>
      <c r="AN245" s="579"/>
      <c r="AO245" s="579"/>
      <c r="AP245" s="579"/>
      <c r="AQ245" s="579"/>
      <c r="AR245" s="579"/>
      <c r="AS245" s="579"/>
      <c r="AT245" s="579"/>
      <c r="AU245" s="579"/>
      <c r="AV245" s="579"/>
      <c r="AW245" s="579"/>
      <c r="AX245" s="579"/>
      <c r="AY245" s="579"/>
      <c r="AZ245" s="579"/>
      <c r="BA245" s="579"/>
      <c r="BB245" s="579"/>
      <c r="BC245" s="579"/>
      <c r="BD245" s="579"/>
      <c r="BE245" s="579"/>
      <c r="BF245" s="579"/>
      <c r="BG245" s="579"/>
      <c r="BH245" s="579"/>
      <c r="BI245" s="579"/>
      <c r="BJ245" s="579"/>
      <c r="BK245" s="579"/>
      <c r="BL245" s="579"/>
      <c r="BM245" s="579"/>
      <c r="BN245" s="579"/>
      <c r="BO245" s="579"/>
      <c r="BP245" s="579"/>
      <c r="BQ245" s="579"/>
      <c r="BR245" s="579"/>
      <c r="BS245" s="579"/>
      <c r="BT245" s="579"/>
      <c r="BU245" s="579"/>
      <c r="BV245" s="579"/>
      <c r="BW245" s="579"/>
      <c r="BX245" s="579"/>
      <c r="BY245" s="579"/>
      <c r="BZ245" s="579"/>
      <c r="CA245" s="579"/>
      <c r="CB245" s="579"/>
      <c r="CC245" s="579"/>
      <c r="CD245" s="579"/>
      <c r="CE245" s="579"/>
      <c r="CF245" s="579"/>
      <c r="CG245" s="579"/>
      <c r="CH245" s="579"/>
      <c r="CI245" s="579"/>
      <c r="CJ245" s="579"/>
      <c r="CK245" s="579"/>
      <c r="CL245" s="579"/>
      <c r="CM245" s="579"/>
      <c r="CN245" s="579"/>
      <c r="CO245" s="579"/>
      <c r="CP245" s="579"/>
      <c r="CQ245" s="579"/>
      <c r="CR245" s="579"/>
      <c r="CS245" s="579"/>
      <c r="CT245" s="579"/>
      <c r="CU245" s="579"/>
      <c r="CV245" s="579"/>
      <c r="CW245" s="579"/>
      <c r="CX245" s="579"/>
      <c r="CY245" s="579"/>
      <c r="CZ245" s="579"/>
      <c r="DA245" s="579"/>
      <c r="DB245" s="579"/>
      <c r="DC245" s="579"/>
      <c r="DD245" s="579"/>
      <c r="DE245" s="579"/>
      <c r="DF245" s="579"/>
      <c r="DG245" s="579"/>
      <c r="DH245" s="579"/>
      <c r="DI245" s="579"/>
      <c r="DJ245" s="579"/>
      <c r="DK245" s="579"/>
      <c r="DL245" s="579"/>
      <c r="DM245" s="579"/>
      <c r="DN245" s="579"/>
      <c r="DO245" s="579"/>
      <c r="DP245" s="579"/>
      <c r="DQ245" s="579"/>
      <c r="DR245" s="579"/>
      <c r="DS245" s="579"/>
      <c r="DT245" s="579"/>
      <c r="DU245" s="579"/>
    </row>
    <row r="246" spans="1:125" s="580" customFormat="1" ht="25.5" customHeight="1">
      <c r="A246" s="628"/>
      <c r="B246" s="628"/>
      <c r="C246" s="628"/>
      <c r="D246" s="628"/>
      <c r="E246" s="628"/>
      <c r="F246" s="628"/>
      <c r="G246" s="628"/>
      <c r="H246" s="628"/>
      <c r="I246" s="628"/>
      <c r="J246" s="628"/>
      <c r="K246" s="628"/>
      <c r="L246" s="628"/>
      <c r="M246" s="628"/>
      <c r="N246" s="628"/>
      <c r="O246" s="628"/>
      <c r="P246" s="628"/>
      <c r="Q246" s="628"/>
      <c r="R246" s="628"/>
      <c r="S246" s="628"/>
      <c r="T246" s="628"/>
      <c r="U246" s="628"/>
      <c r="V246" s="628"/>
      <c r="W246" s="628"/>
      <c r="X246" s="628"/>
      <c r="Y246" s="628"/>
      <c r="Z246" s="628"/>
      <c r="AA246" s="628"/>
      <c r="AB246" s="628"/>
      <c r="AC246" s="628"/>
      <c r="AD246" s="628"/>
      <c r="AE246" s="628"/>
      <c r="AF246" s="628"/>
      <c r="AG246" s="628"/>
      <c r="AH246" s="628"/>
      <c r="AI246" s="579"/>
      <c r="AJ246" s="579"/>
      <c r="AK246" s="579"/>
      <c r="AL246" s="579"/>
      <c r="AM246" s="579"/>
      <c r="AN246" s="579"/>
      <c r="AO246" s="579"/>
      <c r="AP246" s="579"/>
      <c r="AQ246" s="579"/>
      <c r="AR246" s="579"/>
      <c r="AS246" s="579"/>
      <c r="AT246" s="579"/>
      <c r="AU246" s="579"/>
      <c r="AV246" s="579"/>
      <c r="AW246" s="579"/>
      <c r="AX246" s="579"/>
      <c r="AY246" s="579"/>
      <c r="AZ246" s="579"/>
      <c r="BA246" s="579"/>
      <c r="BB246" s="579"/>
      <c r="BC246" s="579"/>
      <c r="BD246" s="579"/>
      <c r="BE246" s="579"/>
      <c r="BF246" s="579"/>
      <c r="BG246" s="579"/>
      <c r="BH246" s="579"/>
      <c r="BI246" s="579"/>
      <c r="BJ246" s="579"/>
      <c r="BK246" s="579"/>
      <c r="BL246" s="579"/>
      <c r="BM246" s="579"/>
      <c r="BN246" s="579"/>
      <c r="BO246" s="579"/>
      <c r="BP246" s="579"/>
      <c r="BQ246" s="579"/>
      <c r="BR246" s="579"/>
      <c r="BS246" s="579"/>
      <c r="BT246" s="579"/>
      <c r="BU246" s="579"/>
      <c r="BV246" s="579"/>
      <c r="BW246" s="579"/>
      <c r="BX246" s="579"/>
      <c r="BY246" s="579"/>
      <c r="BZ246" s="579"/>
      <c r="CA246" s="579"/>
      <c r="CB246" s="579"/>
      <c r="CC246" s="579"/>
      <c r="CD246" s="579"/>
      <c r="CE246" s="579"/>
      <c r="CF246" s="579"/>
      <c r="CG246" s="579"/>
      <c r="CH246" s="579"/>
      <c r="CI246" s="579"/>
      <c r="CJ246" s="579"/>
      <c r="CK246" s="579"/>
      <c r="CL246" s="579"/>
      <c r="CM246" s="579"/>
      <c r="CN246" s="579"/>
      <c r="CO246" s="579"/>
      <c r="CP246" s="579"/>
      <c r="CQ246" s="579"/>
      <c r="CR246" s="579"/>
      <c r="CS246" s="579"/>
      <c r="CT246" s="579"/>
      <c r="CU246" s="579"/>
      <c r="CV246" s="579"/>
      <c r="CW246" s="579"/>
      <c r="CX246" s="579"/>
      <c r="CY246" s="579"/>
      <c r="CZ246" s="579"/>
      <c r="DA246" s="579"/>
      <c r="DB246" s="579"/>
      <c r="DC246" s="579"/>
      <c r="DD246" s="579"/>
      <c r="DE246" s="579"/>
      <c r="DF246" s="579"/>
      <c r="DG246" s="579"/>
      <c r="DH246" s="579"/>
      <c r="DI246" s="579"/>
      <c r="DJ246" s="579"/>
      <c r="DK246" s="579"/>
      <c r="DL246" s="579"/>
      <c r="DM246" s="579"/>
      <c r="DN246" s="579"/>
      <c r="DO246" s="579"/>
      <c r="DP246" s="579"/>
      <c r="DQ246" s="579"/>
      <c r="DR246" s="579"/>
      <c r="DS246" s="579"/>
      <c r="DT246" s="579"/>
      <c r="DU246" s="579"/>
    </row>
    <row r="247" spans="1:125" s="580" customFormat="1" ht="25.5" customHeight="1">
      <c r="A247" s="628"/>
      <c r="B247" s="628"/>
      <c r="C247" s="628"/>
      <c r="D247" s="628"/>
      <c r="E247" s="628"/>
      <c r="F247" s="628"/>
      <c r="G247" s="628"/>
      <c r="H247" s="628"/>
      <c r="I247" s="628"/>
      <c r="J247" s="628"/>
      <c r="K247" s="628"/>
      <c r="L247" s="628"/>
      <c r="M247" s="628"/>
      <c r="N247" s="628"/>
      <c r="O247" s="628"/>
      <c r="P247" s="628"/>
      <c r="Q247" s="628"/>
      <c r="R247" s="628"/>
      <c r="S247" s="628"/>
      <c r="T247" s="628"/>
      <c r="U247" s="628"/>
      <c r="V247" s="628"/>
      <c r="W247" s="628"/>
      <c r="X247" s="628"/>
      <c r="Y247" s="628"/>
      <c r="Z247" s="628"/>
      <c r="AA247" s="628"/>
      <c r="AB247" s="628"/>
      <c r="AC247" s="628"/>
      <c r="AD247" s="628"/>
      <c r="AE247" s="628"/>
      <c r="AF247" s="628"/>
      <c r="AG247" s="628"/>
      <c r="AH247" s="628"/>
      <c r="AI247" s="579"/>
      <c r="AJ247" s="579"/>
      <c r="AK247" s="579"/>
      <c r="AL247" s="579"/>
      <c r="AM247" s="579"/>
      <c r="AN247" s="579"/>
      <c r="AO247" s="579"/>
      <c r="AP247" s="579"/>
      <c r="AQ247" s="579"/>
      <c r="AR247" s="579"/>
      <c r="AS247" s="579"/>
      <c r="AT247" s="579"/>
      <c r="AU247" s="579"/>
      <c r="AV247" s="579"/>
      <c r="AW247" s="579"/>
      <c r="AX247" s="579"/>
      <c r="AY247" s="579"/>
      <c r="AZ247" s="579"/>
      <c r="BA247" s="579"/>
      <c r="BB247" s="579"/>
      <c r="BC247" s="579"/>
      <c r="BD247" s="579"/>
      <c r="BE247" s="579"/>
      <c r="BF247" s="579"/>
      <c r="BG247" s="579"/>
      <c r="BH247" s="579"/>
      <c r="BI247" s="579"/>
      <c r="BJ247" s="579"/>
      <c r="BK247" s="579"/>
      <c r="BL247" s="579"/>
      <c r="BM247" s="579"/>
      <c r="BN247" s="579"/>
      <c r="BO247" s="579"/>
      <c r="BP247" s="579"/>
      <c r="BQ247" s="579"/>
      <c r="BR247" s="579"/>
      <c r="BS247" s="579"/>
      <c r="BT247" s="579"/>
      <c r="BU247" s="579"/>
      <c r="BV247" s="579"/>
      <c r="BW247" s="579"/>
      <c r="BX247" s="579"/>
      <c r="BY247" s="579"/>
      <c r="BZ247" s="579"/>
      <c r="CA247" s="579"/>
      <c r="CB247" s="579"/>
      <c r="CC247" s="579"/>
      <c r="CD247" s="579"/>
      <c r="CE247" s="579"/>
      <c r="CF247" s="579"/>
      <c r="CG247" s="579"/>
      <c r="CH247" s="579"/>
      <c r="CI247" s="579"/>
      <c r="CJ247" s="579"/>
      <c r="CK247" s="579"/>
      <c r="CL247" s="579"/>
      <c r="CM247" s="579"/>
      <c r="CN247" s="579"/>
      <c r="CO247" s="579"/>
      <c r="CP247" s="579"/>
      <c r="CQ247" s="579"/>
      <c r="CR247" s="579"/>
      <c r="CS247" s="579"/>
      <c r="CT247" s="579"/>
      <c r="CU247" s="579"/>
      <c r="CV247" s="579"/>
      <c r="CW247" s="579"/>
      <c r="CX247" s="579"/>
      <c r="CY247" s="579"/>
      <c r="CZ247" s="579"/>
      <c r="DA247" s="579"/>
      <c r="DB247" s="579"/>
      <c r="DC247" s="579"/>
      <c r="DD247" s="579"/>
      <c r="DE247" s="579"/>
      <c r="DF247" s="579"/>
      <c r="DG247" s="579"/>
      <c r="DH247" s="579"/>
      <c r="DI247" s="579"/>
      <c r="DJ247" s="579"/>
      <c r="DK247" s="579"/>
      <c r="DL247" s="579"/>
      <c r="DM247" s="579"/>
      <c r="DN247" s="579"/>
      <c r="DO247" s="579"/>
      <c r="DP247" s="579"/>
      <c r="DQ247" s="579"/>
      <c r="DR247" s="579"/>
      <c r="DS247" s="579"/>
      <c r="DT247" s="579"/>
      <c r="DU247" s="579"/>
    </row>
    <row r="248" spans="1:125" s="580" customFormat="1" ht="25.5" customHeight="1">
      <c r="A248" s="628"/>
      <c r="B248" s="628"/>
      <c r="C248" s="628"/>
      <c r="D248" s="628"/>
      <c r="E248" s="628"/>
      <c r="F248" s="628"/>
      <c r="G248" s="628"/>
      <c r="H248" s="628"/>
      <c r="I248" s="628"/>
      <c r="J248" s="628"/>
      <c r="K248" s="628"/>
      <c r="L248" s="628"/>
      <c r="M248" s="628"/>
      <c r="N248" s="628"/>
      <c r="O248" s="628"/>
      <c r="P248" s="628"/>
      <c r="Q248" s="628"/>
      <c r="R248" s="628"/>
      <c r="S248" s="628"/>
      <c r="T248" s="628"/>
      <c r="U248" s="628"/>
      <c r="V248" s="628"/>
      <c r="W248" s="628"/>
      <c r="X248" s="628"/>
      <c r="Y248" s="628"/>
      <c r="Z248" s="628"/>
      <c r="AA248" s="628"/>
      <c r="AB248" s="628"/>
      <c r="AC248" s="628"/>
      <c r="AD248" s="628"/>
      <c r="AE248" s="628"/>
      <c r="AF248" s="628"/>
      <c r="AG248" s="628"/>
      <c r="AH248" s="628"/>
      <c r="AI248" s="579"/>
      <c r="AJ248" s="579"/>
      <c r="AK248" s="579"/>
      <c r="AL248" s="579"/>
      <c r="AM248" s="579"/>
      <c r="AN248" s="579"/>
      <c r="AO248" s="579"/>
      <c r="AP248" s="579"/>
      <c r="AQ248" s="579"/>
      <c r="AR248" s="579"/>
      <c r="AS248" s="579"/>
      <c r="AT248" s="579"/>
      <c r="AU248" s="579"/>
      <c r="AV248" s="579"/>
      <c r="AW248" s="579"/>
      <c r="AX248" s="579"/>
      <c r="AY248" s="579"/>
      <c r="AZ248" s="579"/>
      <c r="BA248" s="579"/>
      <c r="BB248" s="579"/>
      <c r="BC248" s="579"/>
      <c r="BD248" s="579"/>
      <c r="BE248" s="579"/>
      <c r="BF248" s="579"/>
      <c r="BG248" s="579"/>
      <c r="BH248" s="579"/>
      <c r="BI248" s="579"/>
      <c r="BJ248" s="579"/>
      <c r="BK248" s="579"/>
      <c r="BL248" s="579"/>
      <c r="BM248" s="579"/>
      <c r="BN248" s="579"/>
      <c r="BO248" s="579"/>
      <c r="BP248" s="579"/>
      <c r="BQ248" s="579"/>
      <c r="BR248" s="579"/>
      <c r="BS248" s="579"/>
      <c r="BT248" s="579"/>
      <c r="BU248" s="579"/>
      <c r="BV248" s="579"/>
      <c r="BW248" s="579"/>
      <c r="BX248" s="579"/>
      <c r="BY248" s="579"/>
      <c r="BZ248" s="579"/>
      <c r="CA248" s="579"/>
      <c r="CB248" s="579"/>
      <c r="CC248" s="579"/>
      <c r="CD248" s="579"/>
      <c r="CE248" s="579"/>
      <c r="CF248" s="579"/>
      <c r="CG248" s="579"/>
      <c r="CH248" s="579"/>
      <c r="CI248" s="579"/>
      <c r="CJ248" s="579"/>
      <c r="CK248" s="579"/>
      <c r="CL248" s="579"/>
      <c r="CM248" s="579"/>
      <c r="CN248" s="579"/>
      <c r="CO248" s="579"/>
      <c r="CP248" s="579"/>
      <c r="CQ248" s="579"/>
      <c r="CR248" s="579"/>
      <c r="CS248" s="579"/>
      <c r="CT248" s="579"/>
      <c r="CU248" s="579"/>
      <c r="CV248" s="579"/>
      <c r="CW248" s="579"/>
      <c r="CX248" s="579"/>
      <c r="CY248" s="579"/>
      <c r="CZ248" s="579"/>
      <c r="DA248" s="579"/>
      <c r="DB248" s="579"/>
      <c r="DC248" s="579"/>
      <c r="DD248" s="579"/>
      <c r="DE248" s="579"/>
      <c r="DF248" s="579"/>
      <c r="DG248" s="579"/>
      <c r="DH248" s="579"/>
      <c r="DI248" s="579"/>
      <c r="DJ248" s="579"/>
      <c r="DK248" s="579"/>
      <c r="DL248" s="579"/>
      <c r="DM248" s="579"/>
      <c r="DN248" s="579"/>
      <c r="DO248" s="579"/>
      <c r="DP248" s="579"/>
      <c r="DQ248" s="579"/>
      <c r="DR248" s="579"/>
      <c r="DS248" s="579"/>
      <c r="DT248" s="579"/>
      <c r="DU248" s="579"/>
    </row>
    <row r="249" spans="1:125" s="580" customFormat="1" ht="25.5" customHeight="1">
      <c r="A249" s="628"/>
      <c r="B249" s="628"/>
      <c r="C249" s="628"/>
      <c r="D249" s="628"/>
      <c r="E249" s="628"/>
      <c r="F249" s="628"/>
      <c r="G249" s="628"/>
      <c r="H249" s="628"/>
      <c r="I249" s="628"/>
      <c r="J249" s="628"/>
      <c r="K249" s="628"/>
      <c r="L249" s="628"/>
      <c r="M249" s="628"/>
      <c r="N249" s="628"/>
      <c r="O249" s="628"/>
      <c r="P249" s="628"/>
      <c r="Q249" s="628"/>
      <c r="R249" s="628"/>
      <c r="S249" s="628"/>
      <c r="T249" s="628"/>
      <c r="U249" s="628"/>
      <c r="V249" s="628"/>
      <c r="W249" s="628"/>
      <c r="X249" s="628"/>
      <c r="Y249" s="628"/>
      <c r="Z249" s="628"/>
      <c r="AA249" s="628"/>
      <c r="AB249" s="628"/>
      <c r="AC249" s="628"/>
      <c r="AD249" s="628"/>
      <c r="AE249" s="628"/>
      <c r="AF249" s="628"/>
      <c r="AG249" s="628"/>
      <c r="AH249" s="628"/>
      <c r="AI249" s="579"/>
      <c r="AJ249" s="579"/>
      <c r="AK249" s="579"/>
      <c r="AL249" s="579"/>
      <c r="AM249" s="579"/>
      <c r="AN249" s="579"/>
      <c r="AO249" s="579"/>
      <c r="AP249" s="579"/>
      <c r="AQ249" s="579"/>
      <c r="AR249" s="579"/>
      <c r="AS249" s="579"/>
      <c r="AT249" s="579"/>
      <c r="AU249" s="579"/>
      <c r="AV249" s="579"/>
      <c r="AW249" s="579"/>
      <c r="AX249" s="579"/>
      <c r="AY249" s="579"/>
      <c r="AZ249" s="579"/>
      <c r="BA249" s="579"/>
      <c r="BB249" s="579"/>
      <c r="BC249" s="579"/>
      <c r="BD249" s="579"/>
      <c r="BE249" s="579"/>
      <c r="BF249" s="579"/>
      <c r="BG249" s="579"/>
      <c r="BH249" s="579"/>
      <c r="BI249" s="579"/>
      <c r="BJ249" s="579"/>
      <c r="BK249" s="579"/>
      <c r="BL249" s="579"/>
      <c r="BM249" s="579"/>
      <c r="BN249" s="579"/>
      <c r="BO249" s="579"/>
      <c r="BP249" s="579"/>
      <c r="BQ249" s="579"/>
      <c r="BR249" s="579"/>
      <c r="BS249" s="579"/>
      <c r="BT249" s="579"/>
      <c r="BU249" s="579"/>
      <c r="BV249" s="579"/>
      <c r="BW249" s="579"/>
      <c r="BX249" s="579"/>
      <c r="BY249" s="579"/>
      <c r="BZ249" s="579"/>
      <c r="CA249" s="579"/>
      <c r="CB249" s="579"/>
      <c r="CC249" s="579"/>
      <c r="CD249" s="579"/>
      <c r="CE249" s="579"/>
      <c r="CF249" s="579"/>
      <c r="CG249" s="579"/>
      <c r="CH249" s="579"/>
      <c r="CI249" s="579"/>
      <c r="CJ249" s="579"/>
      <c r="CK249" s="579"/>
      <c r="CL249" s="579"/>
      <c r="CM249" s="579"/>
      <c r="CN249" s="579"/>
      <c r="CO249" s="579"/>
      <c r="CP249" s="579"/>
      <c r="CQ249" s="579"/>
      <c r="CR249" s="579"/>
      <c r="CS249" s="579"/>
      <c r="CT249" s="579"/>
      <c r="CU249" s="579"/>
      <c r="CV249" s="579"/>
      <c r="CW249" s="579"/>
      <c r="CX249" s="579"/>
      <c r="CY249" s="579"/>
      <c r="CZ249" s="579"/>
      <c r="DA249" s="579"/>
      <c r="DB249" s="579"/>
      <c r="DC249" s="579"/>
      <c r="DD249" s="579"/>
      <c r="DE249" s="579"/>
      <c r="DF249" s="579"/>
      <c r="DG249" s="579"/>
      <c r="DH249" s="579"/>
      <c r="DI249" s="579"/>
      <c r="DJ249" s="579"/>
      <c r="DK249" s="579"/>
      <c r="DL249" s="579"/>
      <c r="DM249" s="579"/>
      <c r="DN249" s="579"/>
      <c r="DO249" s="579"/>
      <c r="DP249" s="579"/>
      <c r="DQ249" s="579"/>
      <c r="DR249" s="579"/>
      <c r="DS249" s="579"/>
      <c r="DT249" s="579"/>
      <c r="DU249" s="579"/>
    </row>
    <row r="250" spans="1:125" s="580" customFormat="1" ht="25.5" customHeight="1">
      <c r="A250" s="628"/>
      <c r="B250" s="628"/>
      <c r="C250" s="628"/>
      <c r="D250" s="628"/>
      <c r="E250" s="628"/>
      <c r="F250" s="628"/>
      <c r="G250" s="628"/>
      <c r="H250" s="628"/>
      <c r="I250" s="628"/>
      <c r="J250" s="628"/>
      <c r="K250" s="628"/>
      <c r="L250" s="628"/>
      <c r="M250" s="628"/>
      <c r="N250" s="628"/>
      <c r="O250" s="628"/>
      <c r="P250" s="628"/>
      <c r="Q250" s="628"/>
      <c r="R250" s="628"/>
      <c r="S250" s="628"/>
      <c r="T250" s="628"/>
      <c r="U250" s="628"/>
      <c r="V250" s="628"/>
      <c r="W250" s="628"/>
      <c r="X250" s="628"/>
      <c r="Y250" s="628"/>
      <c r="Z250" s="628"/>
      <c r="AA250" s="628"/>
      <c r="AB250" s="628"/>
      <c r="AC250" s="628"/>
      <c r="AD250" s="628"/>
      <c r="AE250" s="628"/>
      <c r="AF250" s="628"/>
      <c r="AG250" s="628"/>
      <c r="AH250" s="628"/>
      <c r="AI250" s="579"/>
      <c r="AJ250" s="579"/>
      <c r="AK250" s="579"/>
      <c r="AL250" s="579"/>
      <c r="AM250" s="579"/>
      <c r="AN250" s="579"/>
      <c r="AO250" s="579"/>
      <c r="AP250" s="579"/>
      <c r="AQ250" s="579"/>
      <c r="AR250" s="579"/>
      <c r="AS250" s="579"/>
      <c r="AT250" s="579"/>
      <c r="AU250" s="579"/>
      <c r="AV250" s="579"/>
      <c r="AW250" s="579"/>
      <c r="AX250" s="579"/>
      <c r="AY250" s="579"/>
      <c r="AZ250" s="579"/>
      <c r="BA250" s="579"/>
      <c r="BB250" s="579"/>
      <c r="BC250" s="579"/>
      <c r="BD250" s="579"/>
      <c r="BE250" s="579"/>
      <c r="BF250" s="579"/>
      <c r="BG250" s="579"/>
      <c r="BH250" s="579"/>
      <c r="BI250" s="579"/>
      <c r="BJ250" s="579"/>
      <c r="BK250" s="579"/>
      <c r="BL250" s="579"/>
      <c r="BM250" s="579"/>
      <c r="BN250" s="579"/>
      <c r="BO250" s="579"/>
      <c r="BP250" s="579"/>
      <c r="BQ250" s="579"/>
      <c r="BR250" s="579"/>
      <c r="BS250" s="579"/>
      <c r="BT250" s="579"/>
      <c r="BU250" s="579"/>
      <c r="BV250" s="579"/>
      <c r="BW250" s="579"/>
      <c r="BX250" s="579"/>
      <c r="BY250" s="579"/>
      <c r="BZ250" s="579"/>
      <c r="CA250" s="579"/>
      <c r="CB250" s="579"/>
      <c r="CC250" s="579"/>
      <c r="CD250" s="579"/>
      <c r="CE250" s="579"/>
      <c r="CF250" s="579"/>
      <c r="CG250" s="579"/>
      <c r="CH250" s="579"/>
      <c r="CI250" s="579"/>
      <c r="CJ250" s="579"/>
      <c r="CK250" s="579"/>
      <c r="CL250" s="579"/>
      <c r="CM250" s="579"/>
      <c r="CN250" s="579"/>
      <c r="CO250" s="579"/>
      <c r="CP250" s="579"/>
      <c r="CQ250" s="579"/>
      <c r="CR250" s="579"/>
      <c r="CS250" s="579"/>
      <c r="CT250" s="579"/>
      <c r="CU250" s="579"/>
      <c r="CV250" s="579"/>
      <c r="CW250" s="579"/>
      <c r="CX250" s="579"/>
      <c r="CY250" s="579"/>
      <c r="CZ250" s="579"/>
      <c r="DA250" s="579"/>
      <c r="DB250" s="579"/>
      <c r="DC250" s="579"/>
      <c r="DD250" s="579"/>
      <c r="DE250" s="579"/>
      <c r="DF250" s="579"/>
      <c r="DG250" s="579"/>
      <c r="DH250" s="579"/>
      <c r="DI250" s="579"/>
      <c r="DJ250" s="579"/>
      <c r="DK250" s="579"/>
      <c r="DL250" s="579"/>
      <c r="DM250" s="579"/>
      <c r="DN250" s="579"/>
      <c r="DO250" s="579"/>
      <c r="DP250" s="579"/>
      <c r="DQ250" s="579"/>
      <c r="DR250" s="579"/>
      <c r="DS250" s="579"/>
      <c r="DT250" s="579"/>
      <c r="DU250" s="579"/>
    </row>
    <row r="251" spans="1:125" s="580" customFormat="1" ht="25.5" customHeight="1">
      <c r="A251" s="628"/>
      <c r="B251" s="628"/>
      <c r="C251" s="628"/>
      <c r="D251" s="628"/>
      <c r="E251" s="628"/>
      <c r="F251" s="628"/>
      <c r="G251" s="628"/>
      <c r="H251" s="628"/>
      <c r="I251" s="628"/>
      <c r="J251" s="628"/>
      <c r="K251" s="628"/>
      <c r="L251" s="628"/>
      <c r="M251" s="628"/>
      <c r="N251" s="628"/>
      <c r="O251" s="628"/>
      <c r="P251" s="628"/>
      <c r="Q251" s="628"/>
      <c r="R251" s="628"/>
      <c r="S251" s="628"/>
      <c r="T251" s="628"/>
      <c r="U251" s="628"/>
      <c r="V251" s="628"/>
      <c r="W251" s="628"/>
      <c r="X251" s="628"/>
      <c r="Y251" s="628"/>
      <c r="Z251" s="628"/>
      <c r="AA251" s="628"/>
      <c r="AB251" s="628"/>
      <c r="AC251" s="628"/>
      <c r="AD251" s="628"/>
      <c r="AE251" s="628"/>
      <c r="AF251" s="628"/>
      <c r="AG251" s="628"/>
      <c r="AH251" s="628"/>
      <c r="AI251" s="579"/>
      <c r="AJ251" s="579"/>
      <c r="AK251" s="579"/>
      <c r="AL251" s="579"/>
      <c r="AM251" s="579"/>
      <c r="AN251" s="579"/>
      <c r="AO251" s="579"/>
      <c r="AP251" s="579"/>
      <c r="AQ251" s="579"/>
      <c r="AR251" s="579"/>
      <c r="AS251" s="579"/>
      <c r="AT251" s="579"/>
      <c r="AU251" s="579"/>
      <c r="AV251" s="579"/>
      <c r="AW251" s="579"/>
      <c r="AX251" s="579"/>
      <c r="AY251" s="579"/>
      <c r="AZ251" s="579"/>
      <c r="BA251" s="579"/>
      <c r="BB251" s="579"/>
      <c r="BC251" s="579"/>
      <c r="BD251" s="579"/>
      <c r="BE251" s="579"/>
      <c r="BF251" s="579"/>
      <c r="BG251" s="579"/>
      <c r="BH251" s="579"/>
      <c r="BI251" s="579"/>
      <c r="BJ251" s="579"/>
      <c r="BK251" s="579"/>
      <c r="BL251" s="579"/>
      <c r="BM251" s="579"/>
      <c r="BN251" s="579"/>
      <c r="BO251" s="579"/>
      <c r="BP251" s="579"/>
      <c r="BQ251" s="579"/>
      <c r="BR251" s="579"/>
      <c r="BS251" s="579"/>
      <c r="BT251" s="579"/>
      <c r="BU251" s="579"/>
      <c r="BV251" s="579"/>
      <c r="BW251" s="579"/>
      <c r="BX251" s="579"/>
      <c r="BY251" s="579"/>
      <c r="BZ251" s="579"/>
      <c r="CA251" s="579"/>
      <c r="CB251" s="579"/>
      <c r="CC251" s="579"/>
      <c r="CD251" s="579"/>
      <c r="CE251" s="579"/>
      <c r="CF251" s="579"/>
      <c r="CG251" s="579"/>
      <c r="CH251" s="579"/>
      <c r="CI251" s="579"/>
      <c r="CJ251" s="579"/>
      <c r="CK251" s="579"/>
      <c r="CL251" s="579"/>
      <c r="CM251" s="579"/>
      <c r="CN251" s="579"/>
      <c r="CO251" s="579"/>
      <c r="CP251" s="579"/>
      <c r="CQ251" s="579"/>
      <c r="CR251" s="579"/>
      <c r="CS251" s="579"/>
      <c r="CT251" s="579"/>
      <c r="CU251" s="579"/>
      <c r="CV251" s="579"/>
      <c r="CW251" s="579"/>
      <c r="CX251" s="579"/>
      <c r="CY251" s="579"/>
      <c r="CZ251" s="579"/>
      <c r="DA251" s="579"/>
      <c r="DB251" s="579"/>
      <c r="DC251" s="579"/>
      <c r="DD251" s="579"/>
      <c r="DE251" s="579"/>
      <c r="DF251" s="579"/>
      <c r="DG251" s="579"/>
      <c r="DH251" s="579"/>
      <c r="DI251" s="579"/>
      <c r="DJ251" s="579"/>
      <c r="DK251" s="579"/>
      <c r="DL251" s="579"/>
      <c r="DM251" s="579"/>
      <c r="DN251" s="579"/>
      <c r="DO251" s="579"/>
      <c r="DP251" s="579"/>
      <c r="DQ251" s="579"/>
      <c r="DR251" s="579"/>
      <c r="DS251" s="579"/>
      <c r="DT251" s="579"/>
      <c r="DU251" s="579"/>
    </row>
    <row r="252" spans="1:125" s="580" customFormat="1" ht="25.5" customHeight="1">
      <c r="A252" s="628"/>
      <c r="B252" s="628"/>
      <c r="C252" s="628"/>
      <c r="D252" s="628"/>
      <c r="E252" s="628"/>
      <c r="F252" s="628"/>
      <c r="G252" s="628"/>
      <c r="H252" s="628"/>
      <c r="I252" s="628"/>
      <c r="J252" s="628"/>
      <c r="K252" s="628"/>
      <c r="L252" s="628"/>
      <c r="M252" s="628"/>
      <c r="N252" s="628"/>
      <c r="O252" s="628"/>
      <c r="P252" s="628"/>
      <c r="Q252" s="628"/>
      <c r="R252" s="628"/>
      <c r="S252" s="628"/>
      <c r="T252" s="628"/>
      <c r="U252" s="628"/>
      <c r="V252" s="628"/>
      <c r="W252" s="628"/>
      <c r="X252" s="628"/>
      <c r="Y252" s="628"/>
      <c r="Z252" s="628"/>
      <c r="AA252" s="628"/>
      <c r="AB252" s="628"/>
      <c r="AC252" s="628"/>
      <c r="AD252" s="628"/>
      <c r="AE252" s="628"/>
      <c r="AF252" s="628"/>
      <c r="AG252" s="628"/>
      <c r="AH252" s="628"/>
      <c r="AI252" s="579"/>
      <c r="AJ252" s="579"/>
      <c r="AK252" s="579"/>
      <c r="AL252" s="579"/>
      <c r="AM252" s="579"/>
      <c r="AN252" s="579"/>
      <c r="AO252" s="579"/>
      <c r="AP252" s="579"/>
      <c r="AQ252" s="579"/>
      <c r="AR252" s="579"/>
      <c r="AS252" s="579"/>
      <c r="AT252" s="579"/>
      <c r="AU252" s="579"/>
      <c r="AV252" s="579"/>
      <c r="AW252" s="579"/>
      <c r="AX252" s="579"/>
      <c r="AY252" s="579"/>
      <c r="AZ252" s="579"/>
      <c r="BA252" s="579"/>
      <c r="BB252" s="579"/>
      <c r="BC252" s="579"/>
      <c r="BD252" s="579"/>
      <c r="BE252" s="579"/>
      <c r="BF252" s="579"/>
      <c r="BG252" s="579"/>
      <c r="BH252" s="579"/>
      <c r="BI252" s="579"/>
      <c r="BJ252" s="579"/>
      <c r="BK252" s="579"/>
      <c r="BL252" s="579"/>
      <c r="BM252" s="579"/>
      <c r="BN252" s="579"/>
      <c r="BO252" s="579"/>
      <c r="BP252" s="579"/>
      <c r="BQ252" s="579"/>
      <c r="BR252" s="579"/>
      <c r="BS252" s="579"/>
      <c r="BT252" s="579"/>
      <c r="BU252" s="579"/>
      <c r="BV252" s="579"/>
      <c r="BW252" s="579"/>
      <c r="BX252" s="579"/>
      <c r="BY252" s="579"/>
      <c r="BZ252" s="579"/>
      <c r="CA252" s="579"/>
      <c r="CB252" s="579"/>
      <c r="CC252" s="579"/>
      <c r="CD252" s="579"/>
      <c r="CE252" s="579"/>
      <c r="CF252" s="579"/>
      <c r="CG252" s="579"/>
      <c r="CH252" s="579"/>
      <c r="CI252" s="579"/>
      <c r="CJ252" s="579"/>
      <c r="CK252" s="579"/>
      <c r="CL252" s="579"/>
      <c r="CM252" s="579"/>
      <c r="CN252" s="579"/>
      <c r="CO252" s="579"/>
      <c r="CP252" s="579"/>
      <c r="CQ252" s="579"/>
      <c r="CR252" s="579"/>
      <c r="CS252" s="579"/>
      <c r="CT252" s="579"/>
      <c r="CU252" s="579"/>
      <c r="CV252" s="579"/>
      <c r="CW252" s="579"/>
      <c r="CX252" s="579"/>
      <c r="CY252" s="579"/>
      <c r="CZ252" s="579"/>
      <c r="DA252" s="579"/>
      <c r="DB252" s="579"/>
      <c r="DC252" s="579"/>
      <c r="DD252" s="579"/>
      <c r="DE252" s="579"/>
      <c r="DF252" s="579"/>
      <c r="DG252" s="579"/>
      <c r="DH252" s="579"/>
      <c r="DI252" s="579"/>
      <c r="DJ252" s="579"/>
      <c r="DK252" s="579"/>
      <c r="DL252" s="579"/>
      <c r="DM252" s="579"/>
      <c r="DN252" s="579"/>
      <c r="DO252" s="579"/>
      <c r="DP252" s="579"/>
      <c r="DQ252" s="579"/>
      <c r="DR252" s="579"/>
      <c r="DS252" s="579"/>
      <c r="DT252" s="579"/>
      <c r="DU252" s="579"/>
    </row>
    <row r="253" spans="1:125" s="580" customFormat="1" ht="25.5" customHeight="1">
      <c r="A253" s="628"/>
      <c r="B253" s="628"/>
      <c r="C253" s="628"/>
      <c r="D253" s="628"/>
      <c r="E253" s="628"/>
      <c r="F253" s="628"/>
      <c r="G253" s="628"/>
      <c r="H253" s="628"/>
      <c r="I253" s="628"/>
      <c r="J253" s="628"/>
      <c r="K253" s="628"/>
      <c r="L253" s="628"/>
      <c r="M253" s="628"/>
      <c r="N253" s="628"/>
      <c r="O253" s="628"/>
      <c r="P253" s="628"/>
      <c r="Q253" s="628"/>
      <c r="R253" s="628"/>
      <c r="S253" s="628"/>
      <c r="T253" s="628"/>
      <c r="U253" s="628"/>
      <c r="V253" s="628"/>
      <c r="W253" s="628"/>
      <c r="X253" s="628"/>
      <c r="Y253" s="628"/>
      <c r="Z253" s="628"/>
      <c r="AA253" s="628"/>
      <c r="AB253" s="628"/>
      <c r="AC253" s="628"/>
      <c r="AD253" s="628"/>
      <c r="AE253" s="628"/>
      <c r="AF253" s="628"/>
      <c r="AG253" s="628"/>
      <c r="AH253" s="628"/>
      <c r="AI253" s="579"/>
      <c r="AJ253" s="579"/>
      <c r="AK253" s="579"/>
      <c r="AL253" s="579"/>
      <c r="AM253" s="579"/>
      <c r="AN253" s="579"/>
      <c r="AO253" s="579"/>
      <c r="AP253" s="579"/>
      <c r="AQ253" s="579"/>
      <c r="AR253" s="579"/>
      <c r="AS253" s="579"/>
      <c r="AT253" s="579"/>
      <c r="AU253" s="579"/>
      <c r="AV253" s="579"/>
      <c r="AW253" s="579"/>
      <c r="AX253" s="579"/>
      <c r="AY253" s="579"/>
      <c r="AZ253" s="579"/>
      <c r="BA253" s="579"/>
      <c r="BB253" s="579"/>
      <c r="BC253" s="579"/>
      <c r="BD253" s="579"/>
      <c r="BE253" s="579"/>
      <c r="BF253" s="579"/>
      <c r="BG253" s="579"/>
      <c r="BH253" s="579"/>
      <c r="BI253" s="579"/>
      <c r="BJ253" s="579"/>
      <c r="BK253" s="579"/>
      <c r="BL253" s="579"/>
      <c r="BM253" s="579"/>
      <c r="BN253" s="579"/>
      <c r="BO253" s="579"/>
      <c r="BP253" s="579"/>
      <c r="BQ253" s="579"/>
      <c r="BR253" s="579"/>
      <c r="BS253" s="579"/>
      <c r="BT253" s="579"/>
      <c r="BU253" s="579"/>
      <c r="BV253" s="579"/>
      <c r="BW253" s="579"/>
      <c r="BX253" s="579"/>
      <c r="BY253" s="579"/>
      <c r="BZ253" s="579"/>
      <c r="CA253" s="579"/>
      <c r="CB253" s="579"/>
      <c r="CC253" s="579"/>
      <c r="CD253" s="579"/>
      <c r="CE253" s="579"/>
      <c r="CF253" s="579"/>
      <c r="CG253" s="579"/>
      <c r="CH253" s="579"/>
      <c r="CI253" s="579"/>
      <c r="CJ253" s="579"/>
      <c r="CK253" s="579"/>
      <c r="CL253" s="579"/>
      <c r="CM253" s="579"/>
      <c r="CN253" s="579"/>
      <c r="CO253" s="579"/>
      <c r="CP253" s="579"/>
      <c r="CQ253" s="579"/>
      <c r="CR253" s="579"/>
      <c r="CS253" s="579"/>
      <c r="CT253" s="579"/>
      <c r="CU253" s="579"/>
      <c r="CV253" s="579"/>
      <c r="CW253" s="579"/>
      <c r="CX253" s="579"/>
      <c r="CY253" s="579"/>
      <c r="CZ253" s="579"/>
      <c r="DA253" s="579"/>
      <c r="DB253" s="579"/>
      <c r="DC253" s="579"/>
      <c r="DD253" s="579"/>
      <c r="DE253" s="579"/>
      <c r="DF253" s="579"/>
      <c r="DG253" s="579"/>
      <c r="DH253" s="579"/>
      <c r="DI253" s="579"/>
      <c r="DJ253" s="579"/>
      <c r="DK253" s="579"/>
      <c r="DL253" s="579"/>
      <c r="DM253" s="579"/>
      <c r="DN253" s="579"/>
      <c r="DO253" s="579"/>
      <c r="DP253" s="579"/>
      <c r="DQ253" s="579"/>
      <c r="DR253" s="579"/>
      <c r="DS253" s="579"/>
      <c r="DT253" s="579"/>
      <c r="DU253" s="579"/>
    </row>
    <row r="254" spans="1:125" s="580" customFormat="1" ht="25.5" customHeight="1">
      <c r="A254" s="628"/>
      <c r="B254" s="628"/>
      <c r="C254" s="628"/>
      <c r="D254" s="628"/>
      <c r="E254" s="628"/>
      <c r="F254" s="628"/>
      <c r="G254" s="628"/>
      <c r="H254" s="628"/>
      <c r="I254" s="628"/>
      <c r="J254" s="628"/>
      <c r="K254" s="628"/>
      <c r="L254" s="628"/>
      <c r="M254" s="628"/>
      <c r="N254" s="628"/>
      <c r="O254" s="628"/>
      <c r="P254" s="628"/>
      <c r="Q254" s="628"/>
      <c r="R254" s="628"/>
      <c r="S254" s="628"/>
      <c r="T254" s="628"/>
      <c r="U254" s="628"/>
      <c r="V254" s="628"/>
      <c r="W254" s="628"/>
      <c r="X254" s="628"/>
      <c r="Y254" s="628"/>
      <c r="Z254" s="628"/>
      <c r="AA254" s="628"/>
      <c r="AB254" s="628"/>
      <c r="AC254" s="628"/>
      <c r="AD254" s="628"/>
      <c r="AE254" s="628"/>
      <c r="AF254" s="628"/>
      <c r="AG254" s="628"/>
      <c r="AH254" s="628"/>
      <c r="AI254" s="579"/>
      <c r="AJ254" s="579"/>
      <c r="AK254" s="579"/>
      <c r="AL254" s="579"/>
      <c r="AM254" s="579"/>
      <c r="AN254" s="579"/>
      <c r="AO254" s="579"/>
      <c r="AP254" s="579"/>
      <c r="AQ254" s="579"/>
      <c r="AR254" s="579"/>
      <c r="AS254" s="579"/>
      <c r="AT254" s="579"/>
      <c r="AU254" s="579"/>
      <c r="AV254" s="579"/>
      <c r="AW254" s="579"/>
      <c r="AX254" s="579"/>
      <c r="AY254" s="579"/>
      <c r="AZ254" s="579"/>
      <c r="BA254" s="579"/>
      <c r="BB254" s="579"/>
      <c r="BC254" s="579"/>
      <c r="BD254" s="579"/>
      <c r="BE254" s="579"/>
      <c r="BF254" s="579"/>
      <c r="BG254" s="579"/>
      <c r="BH254" s="579"/>
      <c r="BI254" s="579"/>
      <c r="BJ254" s="579"/>
      <c r="BK254" s="579"/>
      <c r="BL254" s="579"/>
      <c r="BM254" s="579"/>
      <c r="BN254" s="579"/>
      <c r="BO254" s="579"/>
      <c r="BP254" s="579"/>
      <c r="BQ254" s="579"/>
      <c r="BR254" s="579"/>
      <c r="BS254" s="579"/>
      <c r="BT254" s="579"/>
      <c r="BU254" s="579"/>
      <c r="BV254" s="579"/>
      <c r="BW254" s="579"/>
      <c r="BX254" s="579"/>
      <c r="BY254" s="579"/>
      <c r="BZ254" s="579"/>
      <c r="CA254" s="579"/>
      <c r="CB254" s="579"/>
      <c r="CC254" s="579"/>
      <c r="CD254" s="579"/>
      <c r="CE254" s="579"/>
      <c r="CF254" s="579"/>
      <c r="CG254" s="579"/>
      <c r="CH254" s="579"/>
      <c r="CI254" s="579"/>
      <c r="CJ254" s="579"/>
      <c r="CK254" s="579"/>
      <c r="CL254" s="579"/>
      <c r="CM254" s="579"/>
      <c r="CN254" s="579"/>
      <c r="CO254" s="579"/>
      <c r="CP254" s="579"/>
      <c r="CQ254" s="579"/>
      <c r="CR254" s="579"/>
      <c r="CS254" s="579"/>
      <c r="CT254" s="579"/>
      <c r="CU254" s="579"/>
      <c r="CV254" s="579"/>
      <c r="CW254" s="579"/>
      <c r="CX254" s="579"/>
      <c r="CY254" s="579"/>
      <c r="CZ254" s="579"/>
      <c r="DA254" s="579"/>
      <c r="DB254" s="579"/>
      <c r="DC254" s="579"/>
      <c r="DD254" s="579"/>
      <c r="DE254" s="579"/>
      <c r="DF254" s="579"/>
      <c r="DG254" s="579"/>
      <c r="DH254" s="579"/>
      <c r="DI254" s="579"/>
      <c r="DJ254" s="579"/>
      <c r="DK254" s="579"/>
      <c r="DL254" s="579"/>
      <c r="DM254" s="579"/>
      <c r="DN254" s="579"/>
      <c r="DO254" s="579"/>
      <c r="DP254" s="579"/>
      <c r="DQ254" s="579"/>
      <c r="DR254" s="579"/>
      <c r="DS254" s="579"/>
      <c r="DT254" s="579"/>
      <c r="DU254" s="579"/>
    </row>
    <row r="255" spans="1:125" s="580" customFormat="1" ht="25.5" customHeight="1">
      <c r="A255" s="628"/>
      <c r="B255" s="628"/>
      <c r="C255" s="628"/>
      <c r="D255" s="628"/>
      <c r="E255" s="628"/>
      <c r="F255" s="628"/>
      <c r="G255" s="628"/>
      <c r="H255" s="628"/>
      <c r="I255" s="628"/>
      <c r="J255" s="628"/>
      <c r="K255" s="628"/>
      <c r="L255" s="628"/>
      <c r="M255" s="628"/>
      <c r="N255" s="628"/>
      <c r="O255" s="628"/>
      <c r="P255" s="628"/>
      <c r="Q255" s="628"/>
      <c r="R255" s="628"/>
      <c r="S255" s="628"/>
      <c r="T255" s="628"/>
      <c r="U255" s="628"/>
      <c r="V255" s="628"/>
      <c r="W255" s="628"/>
      <c r="X255" s="628"/>
      <c r="Y255" s="628"/>
      <c r="Z255" s="628"/>
      <c r="AA255" s="628"/>
      <c r="AB255" s="628"/>
      <c r="AC255" s="628"/>
      <c r="AD255" s="628"/>
      <c r="AE255" s="628"/>
      <c r="AF255" s="628"/>
      <c r="AG255" s="628"/>
      <c r="AH255" s="628"/>
      <c r="AI255" s="579"/>
      <c r="AJ255" s="579"/>
      <c r="AK255" s="579"/>
      <c r="AL255" s="579"/>
      <c r="AM255" s="579"/>
      <c r="AN255" s="579"/>
      <c r="AO255" s="579"/>
      <c r="AP255" s="579"/>
      <c r="AQ255" s="579"/>
      <c r="AR255" s="579"/>
      <c r="AS255" s="579"/>
      <c r="AT255" s="579"/>
      <c r="AU255" s="579"/>
      <c r="AV255" s="579"/>
      <c r="AW255" s="579"/>
      <c r="AX255" s="579"/>
      <c r="AY255" s="579"/>
      <c r="AZ255" s="579"/>
      <c r="BA255" s="579"/>
      <c r="BB255" s="579"/>
      <c r="BC255" s="579"/>
      <c r="BD255" s="579"/>
      <c r="BE255" s="579"/>
      <c r="BF255" s="579"/>
      <c r="BG255" s="579"/>
      <c r="BH255" s="579"/>
      <c r="BI255" s="579"/>
      <c r="BJ255" s="579"/>
      <c r="BK255" s="579"/>
      <c r="BL255" s="579"/>
      <c r="BM255" s="579"/>
      <c r="BN255" s="579"/>
      <c r="BO255" s="579"/>
      <c r="BP255" s="579"/>
      <c r="BQ255" s="579"/>
      <c r="BR255" s="579"/>
      <c r="BS255" s="579"/>
      <c r="BT255" s="579"/>
      <c r="BU255" s="579"/>
      <c r="BV255" s="579"/>
      <c r="BW255" s="579"/>
      <c r="BX255" s="579"/>
      <c r="BY255" s="579"/>
      <c r="BZ255" s="579"/>
      <c r="CA255" s="579"/>
      <c r="CB255" s="579"/>
      <c r="CC255" s="579"/>
      <c r="CD255" s="579"/>
      <c r="CE255" s="579"/>
      <c r="CF255" s="579"/>
      <c r="CG255" s="579"/>
      <c r="CH255" s="579"/>
      <c r="CI255" s="579"/>
      <c r="CJ255" s="579"/>
      <c r="CK255" s="579"/>
      <c r="CL255" s="579"/>
      <c r="CM255" s="579"/>
      <c r="CN255" s="579"/>
      <c r="CO255" s="579"/>
      <c r="CP255" s="579"/>
      <c r="CQ255" s="579"/>
      <c r="CR255" s="579"/>
      <c r="CS255" s="579"/>
      <c r="CT255" s="579"/>
      <c r="CU255" s="579"/>
      <c r="CV255" s="579"/>
      <c r="CW255" s="579"/>
      <c r="CX255" s="579"/>
      <c r="CY255" s="579"/>
      <c r="CZ255" s="579"/>
      <c r="DA255" s="579"/>
      <c r="DB255" s="579"/>
      <c r="DC255" s="579"/>
      <c r="DD255" s="579"/>
      <c r="DE255" s="579"/>
      <c r="DF255" s="579"/>
      <c r="DG255" s="579"/>
      <c r="DH255" s="579"/>
      <c r="DI255" s="579"/>
      <c r="DJ255" s="579"/>
      <c r="DK255" s="579"/>
      <c r="DL255" s="579"/>
      <c r="DM255" s="579"/>
      <c r="DN255" s="579"/>
      <c r="DO255" s="579"/>
      <c r="DP255" s="579"/>
      <c r="DQ255" s="579"/>
      <c r="DR255" s="579"/>
      <c r="DS255" s="579"/>
      <c r="DT255" s="579"/>
      <c r="DU255" s="579"/>
    </row>
    <row r="256" spans="1:125" s="580" customFormat="1" ht="25.5" customHeight="1">
      <c r="A256" s="628"/>
      <c r="B256" s="628"/>
      <c r="C256" s="628"/>
      <c r="D256" s="628"/>
      <c r="E256" s="628"/>
      <c r="F256" s="628"/>
      <c r="G256" s="628"/>
      <c r="H256" s="628"/>
      <c r="I256" s="628"/>
      <c r="J256" s="628"/>
      <c r="K256" s="628"/>
      <c r="L256" s="628"/>
      <c r="M256" s="628"/>
      <c r="N256" s="628"/>
      <c r="O256" s="628"/>
      <c r="P256" s="628"/>
      <c r="Q256" s="628"/>
      <c r="R256" s="628"/>
      <c r="S256" s="628"/>
      <c r="T256" s="628"/>
      <c r="U256" s="628"/>
      <c r="V256" s="628"/>
      <c r="W256" s="628"/>
      <c r="X256" s="628"/>
      <c r="Y256" s="628"/>
      <c r="Z256" s="628"/>
      <c r="AA256" s="628"/>
      <c r="AB256" s="628"/>
      <c r="AC256" s="628"/>
      <c r="AD256" s="628"/>
      <c r="AE256" s="628"/>
      <c r="AF256" s="628"/>
      <c r="AG256" s="628"/>
      <c r="AH256" s="628"/>
      <c r="AI256" s="579"/>
      <c r="AJ256" s="579"/>
      <c r="AK256" s="579"/>
      <c r="AL256" s="579"/>
      <c r="AM256" s="579"/>
      <c r="AN256" s="579"/>
      <c r="AO256" s="579"/>
      <c r="AP256" s="579"/>
      <c r="AQ256" s="579"/>
      <c r="AR256" s="579"/>
      <c r="AS256" s="579"/>
      <c r="AT256" s="579"/>
      <c r="AU256" s="579"/>
      <c r="AV256" s="579"/>
      <c r="AW256" s="579"/>
      <c r="AX256" s="579"/>
      <c r="AY256" s="579"/>
      <c r="AZ256" s="579"/>
      <c r="BA256" s="579"/>
      <c r="BB256" s="579"/>
      <c r="BC256" s="579"/>
      <c r="BD256" s="579"/>
      <c r="BE256" s="579"/>
      <c r="BF256" s="579"/>
      <c r="BG256" s="579"/>
      <c r="BH256" s="579"/>
      <c r="BI256" s="579"/>
      <c r="BJ256" s="579"/>
      <c r="BK256" s="579"/>
      <c r="BL256" s="579"/>
      <c r="BM256" s="579"/>
      <c r="BN256" s="579"/>
      <c r="BO256" s="579"/>
      <c r="BP256" s="579"/>
      <c r="BQ256" s="579"/>
      <c r="BR256" s="579"/>
      <c r="BS256" s="579"/>
      <c r="BT256" s="579"/>
      <c r="BU256" s="579"/>
      <c r="BV256" s="579"/>
      <c r="BW256" s="579"/>
      <c r="BX256" s="579"/>
      <c r="BY256" s="579"/>
      <c r="BZ256" s="579"/>
      <c r="CA256" s="579"/>
      <c r="CB256" s="579"/>
      <c r="CC256" s="579"/>
      <c r="CD256" s="579"/>
      <c r="CE256" s="579"/>
      <c r="CF256" s="579"/>
      <c r="CG256" s="579"/>
      <c r="CH256" s="579"/>
      <c r="CI256" s="579"/>
      <c r="CJ256" s="579"/>
      <c r="CK256" s="579"/>
      <c r="CL256" s="579"/>
      <c r="CM256" s="579"/>
      <c r="CN256" s="579"/>
      <c r="CO256" s="579"/>
      <c r="CP256" s="579"/>
      <c r="CQ256" s="579"/>
      <c r="CR256" s="579"/>
      <c r="CS256" s="579"/>
      <c r="CT256" s="579"/>
      <c r="CU256" s="579"/>
      <c r="CV256" s="579"/>
      <c r="CW256" s="579"/>
      <c r="CX256" s="579"/>
      <c r="CY256" s="579"/>
      <c r="CZ256" s="579"/>
      <c r="DA256" s="579"/>
      <c r="DB256" s="579"/>
      <c r="DC256" s="579"/>
      <c r="DD256" s="579"/>
      <c r="DE256" s="579"/>
      <c r="DF256" s="579"/>
      <c r="DG256" s="579"/>
      <c r="DH256" s="579"/>
      <c r="DI256" s="579"/>
      <c r="DJ256" s="579"/>
      <c r="DK256" s="579"/>
      <c r="DL256" s="579"/>
      <c r="DM256" s="579"/>
      <c r="DN256" s="579"/>
      <c r="DO256" s="579"/>
      <c r="DP256" s="579"/>
      <c r="DQ256" s="579"/>
      <c r="DR256" s="579"/>
      <c r="DS256" s="579"/>
      <c r="DT256" s="579"/>
      <c r="DU256" s="579"/>
    </row>
    <row r="257" spans="1:125" s="580" customFormat="1" ht="25.5" customHeight="1">
      <c r="A257" s="628"/>
      <c r="B257" s="628"/>
      <c r="C257" s="628"/>
      <c r="D257" s="628"/>
      <c r="E257" s="628"/>
      <c r="F257" s="628"/>
      <c r="G257" s="628"/>
      <c r="H257" s="628"/>
      <c r="I257" s="628"/>
      <c r="J257" s="628"/>
      <c r="K257" s="628"/>
      <c r="L257" s="628"/>
      <c r="M257" s="628"/>
      <c r="N257" s="628"/>
      <c r="O257" s="628"/>
      <c r="P257" s="628"/>
      <c r="Q257" s="628"/>
      <c r="R257" s="628"/>
      <c r="S257" s="628"/>
      <c r="T257" s="628"/>
      <c r="U257" s="628"/>
      <c r="V257" s="628"/>
      <c r="W257" s="628"/>
      <c r="X257" s="628"/>
      <c r="Y257" s="628"/>
      <c r="Z257" s="628"/>
      <c r="AA257" s="628"/>
      <c r="AB257" s="628"/>
      <c r="AC257" s="628"/>
      <c r="AD257" s="628"/>
      <c r="AE257" s="628"/>
      <c r="AF257" s="628"/>
      <c r="AG257" s="628"/>
      <c r="AH257" s="628"/>
      <c r="AI257" s="579"/>
      <c r="AJ257" s="579"/>
      <c r="AK257" s="579"/>
      <c r="AL257" s="579"/>
      <c r="AM257" s="579"/>
      <c r="AN257" s="579"/>
      <c r="AO257" s="579"/>
      <c r="AP257" s="579"/>
      <c r="AQ257" s="579"/>
      <c r="AR257" s="579"/>
      <c r="AS257" s="579"/>
      <c r="AT257" s="579"/>
      <c r="AU257" s="579"/>
      <c r="AV257" s="579"/>
      <c r="AW257" s="579"/>
      <c r="AX257" s="579"/>
      <c r="AY257" s="579"/>
      <c r="AZ257" s="579"/>
      <c r="BA257" s="579"/>
      <c r="BB257" s="579"/>
      <c r="BC257" s="579"/>
      <c r="BD257" s="579"/>
      <c r="BE257" s="579"/>
      <c r="BF257" s="579"/>
      <c r="BG257" s="579"/>
      <c r="BH257" s="579"/>
      <c r="BI257" s="579"/>
      <c r="BJ257" s="579"/>
      <c r="BK257" s="579"/>
      <c r="BL257" s="579"/>
      <c r="BM257" s="579"/>
      <c r="BN257" s="579"/>
      <c r="BO257" s="579"/>
      <c r="BP257" s="579"/>
      <c r="BQ257" s="579"/>
      <c r="BR257" s="579"/>
      <c r="BS257" s="579"/>
      <c r="BT257" s="579"/>
      <c r="BU257" s="579"/>
      <c r="BV257" s="579"/>
      <c r="BW257" s="579"/>
      <c r="BX257" s="579"/>
      <c r="BY257" s="579"/>
      <c r="BZ257" s="579"/>
      <c r="CA257" s="579"/>
      <c r="CB257" s="579"/>
      <c r="CC257" s="579"/>
      <c r="CD257" s="579"/>
      <c r="CE257" s="579"/>
      <c r="CF257" s="579"/>
      <c r="CG257" s="579"/>
      <c r="CH257" s="579"/>
      <c r="CI257" s="579"/>
      <c r="CJ257" s="579"/>
      <c r="CK257" s="579"/>
      <c r="CL257" s="579"/>
      <c r="CM257" s="579"/>
      <c r="CN257" s="579"/>
      <c r="CO257" s="579"/>
      <c r="CP257" s="579"/>
      <c r="CQ257" s="579"/>
      <c r="CR257" s="579"/>
      <c r="CS257" s="579"/>
      <c r="CT257" s="579"/>
      <c r="CU257" s="579"/>
      <c r="CV257" s="579"/>
      <c r="CW257" s="579"/>
      <c r="CX257" s="579"/>
      <c r="CY257" s="579"/>
      <c r="CZ257" s="579"/>
      <c r="DA257" s="579"/>
      <c r="DB257" s="579"/>
      <c r="DC257" s="579"/>
      <c r="DD257" s="579"/>
      <c r="DE257" s="579"/>
      <c r="DF257" s="579"/>
      <c r="DG257" s="579"/>
      <c r="DH257" s="579"/>
      <c r="DI257" s="579"/>
      <c r="DJ257" s="579"/>
      <c r="DK257" s="579"/>
      <c r="DL257" s="579"/>
      <c r="DM257" s="579"/>
      <c r="DN257" s="579"/>
      <c r="DO257" s="579"/>
      <c r="DP257" s="579"/>
      <c r="DQ257" s="579"/>
      <c r="DR257" s="579"/>
      <c r="DS257" s="579"/>
      <c r="DT257" s="579"/>
      <c r="DU257" s="579"/>
    </row>
    <row r="258" spans="1:125" s="580" customFormat="1" ht="25.5" customHeight="1">
      <c r="A258" s="628"/>
      <c r="B258" s="628"/>
      <c r="C258" s="628"/>
      <c r="D258" s="628"/>
      <c r="E258" s="628"/>
      <c r="F258" s="628"/>
      <c r="G258" s="628"/>
      <c r="H258" s="628"/>
      <c r="I258" s="628"/>
      <c r="J258" s="628"/>
      <c r="K258" s="628"/>
      <c r="L258" s="628"/>
      <c r="M258" s="628"/>
      <c r="N258" s="628"/>
      <c r="O258" s="628"/>
      <c r="P258" s="628"/>
      <c r="Q258" s="628"/>
      <c r="R258" s="628"/>
      <c r="S258" s="628"/>
      <c r="T258" s="628"/>
      <c r="U258" s="628"/>
      <c r="V258" s="628"/>
      <c r="W258" s="628"/>
      <c r="X258" s="628"/>
      <c r="Y258" s="628"/>
      <c r="Z258" s="628"/>
      <c r="AA258" s="628"/>
      <c r="AB258" s="628"/>
      <c r="AC258" s="628"/>
      <c r="AD258" s="628"/>
      <c r="AE258" s="628"/>
      <c r="AF258" s="628"/>
      <c r="AG258" s="628"/>
      <c r="AH258" s="628"/>
      <c r="AI258" s="579"/>
      <c r="AJ258" s="579"/>
      <c r="AK258" s="579"/>
      <c r="AL258" s="579"/>
      <c r="AM258" s="579"/>
      <c r="AN258" s="579"/>
      <c r="AO258" s="579"/>
      <c r="AP258" s="579"/>
      <c r="AQ258" s="579"/>
      <c r="AR258" s="579"/>
      <c r="AS258" s="579"/>
      <c r="AT258" s="579"/>
      <c r="AU258" s="579"/>
      <c r="AV258" s="579"/>
      <c r="AW258" s="579"/>
      <c r="AX258" s="579"/>
      <c r="AY258" s="579"/>
      <c r="AZ258" s="579"/>
      <c r="BA258" s="579"/>
      <c r="BB258" s="579"/>
      <c r="BC258" s="579"/>
      <c r="BD258" s="579"/>
      <c r="BE258" s="579"/>
      <c r="BF258" s="579"/>
      <c r="BG258" s="579"/>
      <c r="BH258" s="579"/>
      <c r="BI258" s="579"/>
      <c r="BJ258" s="579"/>
      <c r="BK258" s="579"/>
      <c r="BL258" s="579"/>
      <c r="BM258" s="579"/>
      <c r="BN258" s="579"/>
      <c r="BO258" s="579"/>
      <c r="BP258" s="579"/>
      <c r="BQ258" s="579"/>
      <c r="BR258" s="579"/>
      <c r="BS258" s="579"/>
      <c r="BT258" s="579"/>
      <c r="BU258" s="579"/>
      <c r="BV258" s="579"/>
      <c r="BW258" s="579"/>
      <c r="BX258" s="579"/>
      <c r="BY258" s="579"/>
      <c r="BZ258" s="579"/>
      <c r="CA258" s="579"/>
      <c r="CB258" s="579"/>
      <c r="CC258" s="579"/>
      <c r="CD258" s="579"/>
      <c r="CE258" s="579"/>
      <c r="CF258" s="579"/>
      <c r="CG258" s="579"/>
      <c r="CH258" s="579"/>
      <c r="CI258" s="579"/>
      <c r="CJ258" s="579"/>
      <c r="CK258" s="579"/>
      <c r="CL258" s="579"/>
      <c r="CM258" s="579"/>
      <c r="CN258" s="579"/>
      <c r="CO258" s="579"/>
      <c r="CP258" s="579"/>
      <c r="CQ258" s="579"/>
      <c r="CR258" s="579"/>
      <c r="CS258" s="579"/>
      <c r="CT258" s="579"/>
      <c r="CU258" s="579"/>
      <c r="CV258" s="579"/>
      <c r="CW258" s="579"/>
      <c r="CX258" s="579"/>
      <c r="CY258" s="579"/>
      <c r="CZ258" s="579"/>
      <c r="DA258" s="579"/>
      <c r="DB258" s="579"/>
      <c r="DC258" s="579"/>
      <c r="DD258" s="579"/>
      <c r="DE258" s="579"/>
      <c r="DF258" s="579"/>
      <c r="DG258" s="579"/>
      <c r="DH258" s="579"/>
      <c r="DI258" s="579"/>
      <c r="DJ258" s="579"/>
      <c r="DK258" s="579"/>
      <c r="DL258" s="579"/>
      <c r="DM258" s="579"/>
      <c r="DN258" s="579"/>
      <c r="DO258" s="579"/>
      <c r="DP258" s="579"/>
      <c r="DQ258" s="579"/>
      <c r="DR258" s="579"/>
      <c r="DS258" s="579"/>
      <c r="DT258" s="579"/>
      <c r="DU258" s="579"/>
    </row>
    <row r="259" spans="1:125" s="580" customFormat="1" ht="25.5" customHeight="1">
      <c r="A259" s="628"/>
      <c r="B259" s="628"/>
      <c r="C259" s="628"/>
      <c r="D259" s="628"/>
      <c r="E259" s="628"/>
      <c r="F259" s="628"/>
      <c r="G259" s="628"/>
      <c r="H259" s="628"/>
      <c r="I259" s="628"/>
      <c r="J259" s="628"/>
      <c r="K259" s="628"/>
      <c r="L259" s="628"/>
      <c r="M259" s="628"/>
      <c r="N259" s="628"/>
      <c r="O259" s="628"/>
      <c r="P259" s="628"/>
      <c r="Q259" s="628"/>
      <c r="R259" s="628"/>
      <c r="S259" s="628"/>
      <c r="T259" s="628"/>
      <c r="U259" s="628"/>
      <c r="V259" s="628"/>
      <c r="W259" s="628"/>
      <c r="X259" s="628"/>
      <c r="Y259" s="628"/>
      <c r="Z259" s="628"/>
      <c r="AA259" s="628"/>
      <c r="AB259" s="628"/>
      <c r="AC259" s="628"/>
      <c r="AD259" s="628"/>
      <c r="AE259" s="628"/>
      <c r="AF259" s="628"/>
      <c r="AG259" s="628"/>
      <c r="AH259" s="628"/>
      <c r="AI259" s="579"/>
      <c r="AJ259" s="579"/>
      <c r="AK259" s="579"/>
      <c r="AL259" s="579"/>
      <c r="AM259" s="579"/>
      <c r="AN259" s="579"/>
      <c r="AO259" s="579"/>
      <c r="AP259" s="579"/>
      <c r="AQ259" s="579"/>
      <c r="AR259" s="579"/>
      <c r="AS259" s="579"/>
      <c r="AT259" s="579"/>
      <c r="AU259" s="579"/>
      <c r="AV259" s="579"/>
      <c r="AW259" s="579"/>
      <c r="AX259" s="579"/>
      <c r="AY259" s="579"/>
      <c r="AZ259" s="579"/>
      <c r="BA259" s="579"/>
      <c r="BB259" s="579"/>
      <c r="BC259" s="579"/>
      <c r="BD259" s="579"/>
      <c r="BE259" s="579"/>
      <c r="BF259" s="579"/>
      <c r="BG259" s="579"/>
      <c r="BH259" s="579"/>
      <c r="BI259" s="579"/>
      <c r="BJ259" s="579"/>
      <c r="BK259" s="579"/>
      <c r="BL259" s="579"/>
      <c r="BM259" s="579"/>
      <c r="BN259" s="579"/>
      <c r="BO259" s="579"/>
      <c r="BP259" s="579"/>
      <c r="BQ259" s="579"/>
      <c r="BR259" s="579"/>
      <c r="BS259" s="579"/>
      <c r="BT259" s="579"/>
      <c r="BU259" s="579"/>
      <c r="BV259" s="579"/>
      <c r="BW259" s="579"/>
      <c r="BX259" s="579"/>
      <c r="BY259" s="579"/>
      <c r="BZ259" s="579"/>
      <c r="CA259" s="579"/>
      <c r="CB259" s="579"/>
      <c r="CC259" s="579"/>
      <c r="CD259" s="579"/>
      <c r="CE259" s="579"/>
      <c r="CF259" s="579"/>
      <c r="CG259" s="579"/>
      <c r="CH259" s="579"/>
      <c r="CI259" s="579"/>
      <c r="CJ259" s="579"/>
      <c r="CK259" s="579"/>
      <c r="CL259" s="579"/>
      <c r="CM259" s="579"/>
      <c r="CN259" s="579"/>
      <c r="CO259" s="579"/>
      <c r="CP259" s="579"/>
      <c r="CQ259" s="579"/>
      <c r="CR259" s="579"/>
      <c r="CS259" s="579"/>
      <c r="CT259" s="579"/>
      <c r="CU259" s="579"/>
      <c r="CV259" s="579"/>
      <c r="CW259" s="579"/>
      <c r="CX259" s="579"/>
      <c r="CY259" s="579"/>
      <c r="CZ259" s="579"/>
      <c r="DA259" s="579"/>
      <c r="DB259" s="579"/>
      <c r="DC259" s="579"/>
      <c r="DD259" s="579"/>
      <c r="DE259" s="579"/>
      <c r="DF259" s="579"/>
      <c r="DG259" s="579"/>
      <c r="DH259" s="579"/>
      <c r="DI259" s="579"/>
      <c r="DJ259" s="579"/>
      <c r="DK259" s="579"/>
      <c r="DL259" s="579"/>
      <c r="DM259" s="579"/>
      <c r="DN259" s="579"/>
      <c r="DO259" s="579"/>
      <c r="DP259" s="579"/>
      <c r="DQ259" s="579"/>
      <c r="DR259" s="579"/>
      <c r="DS259" s="579"/>
      <c r="DT259" s="579"/>
      <c r="DU259" s="579"/>
    </row>
    <row r="260" spans="1:125" s="580" customFormat="1" ht="25.5" customHeight="1">
      <c r="A260" s="628"/>
      <c r="B260" s="628"/>
      <c r="C260" s="628"/>
      <c r="D260" s="628"/>
      <c r="E260" s="628"/>
      <c r="F260" s="628"/>
      <c r="G260" s="628"/>
      <c r="H260" s="628"/>
      <c r="I260" s="628"/>
      <c r="J260" s="628"/>
      <c r="K260" s="628"/>
      <c r="L260" s="628"/>
      <c r="M260" s="628"/>
      <c r="N260" s="628"/>
      <c r="O260" s="628"/>
      <c r="P260" s="628"/>
      <c r="Q260" s="628"/>
      <c r="R260" s="628"/>
      <c r="S260" s="628"/>
      <c r="T260" s="628"/>
      <c r="U260" s="628"/>
      <c r="V260" s="628"/>
      <c r="W260" s="628"/>
      <c r="X260" s="628"/>
      <c r="Y260" s="628"/>
      <c r="Z260" s="628"/>
      <c r="AA260" s="628"/>
      <c r="AB260" s="628"/>
      <c r="AC260" s="628"/>
      <c r="AD260" s="628"/>
      <c r="AE260" s="628"/>
      <c r="AF260" s="628"/>
      <c r="AG260" s="628"/>
      <c r="AH260" s="628"/>
      <c r="AI260" s="579"/>
      <c r="AJ260" s="579"/>
      <c r="AK260" s="579"/>
      <c r="AL260" s="579"/>
      <c r="AM260" s="579"/>
      <c r="AN260" s="579"/>
      <c r="AO260" s="579"/>
      <c r="AP260" s="579"/>
      <c r="AQ260" s="579"/>
      <c r="AR260" s="579"/>
      <c r="AS260" s="579"/>
      <c r="AT260" s="579"/>
      <c r="AU260" s="579"/>
      <c r="AV260" s="579"/>
      <c r="AW260" s="579"/>
      <c r="AX260" s="579"/>
      <c r="AY260" s="579"/>
      <c r="AZ260" s="579"/>
      <c r="BA260" s="579"/>
      <c r="BB260" s="579"/>
      <c r="BC260" s="579"/>
      <c r="BD260" s="579"/>
      <c r="BE260" s="579"/>
      <c r="BF260" s="579"/>
      <c r="BG260" s="579"/>
      <c r="BH260" s="579"/>
      <c r="BI260" s="579"/>
      <c r="BJ260" s="579"/>
      <c r="BK260" s="579"/>
      <c r="BL260" s="579"/>
      <c r="BM260" s="579"/>
      <c r="BN260" s="579"/>
      <c r="BO260" s="579"/>
      <c r="BP260" s="579"/>
      <c r="BQ260" s="579"/>
      <c r="BR260" s="579"/>
      <c r="BS260" s="579"/>
      <c r="BT260" s="579"/>
      <c r="BU260" s="579"/>
      <c r="BV260" s="579"/>
      <c r="BW260" s="579"/>
      <c r="BX260" s="579"/>
      <c r="BY260" s="579"/>
      <c r="BZ260" s="579"/>
      <c r="CA260" s="579"/>
      <c r="CB260" s="579"/>
      <c r="CC260" s="579"/>
      <c r="CD260" s="579"/>
      <c r="CE260" s="579"/>
      <c r="CF260" s="579"/>
      <c r="CG260" s="579"/>
      <c r="CH260" s="579"/>
      <c r="CI260" s="579"/>
      <c r="CJ260" s="579"/>
      <c r="CK260" s="579"/>
      <c r="CL260" s="579"/>
      <c r="CM260" s="579"/>
      <c r="CN260" s="579"/>
      <c r="CO260" s="579"/>
      <c r="CP260" s="579"/>
      <c r="CQ260" s="579"/>
      <c r="CR260" s="579"/>
      <c r="CS260" s="579"/>
      <c r="CT260" s="579"/>
      <c r="CU260" s="579"/>
      <c r="CV260" s="579"/>
      <c r="CW260" s="579"/>
      <c r="CX260" s="579"/>
      <c r="CY260" s="579"/>
      <c r="CZ260" s="579"/>
      <c r="DA260" s="579"/>
      <c r="DB260" s="579"/>
      <c r="DC260" s="579"/>
      <c r="DD260" s="579"/>
      <c r="DE260" s="579"/>
      <c r="DF260" s="579"/>
      <c r="DG260" s="579"/>
      <c r="DH260" s="579"/>
      <c r="DI260" s="579"/>
      <c r="DJ260" s="579"/>
      <c r="DK260" s="579"/>
      <c r="DL260" s="579"/>
      <c r="DM260" s="579"/>
      <c r="DN260" s="579"/>
      <c r="DO260" s="579"/>
      <c r="DP260" s="579"/>
      <c r="DQ260" s="579"/>
      <c r="DR260" s="579"/>
      <c r="DS260" s="579"/>
      <c r="DT260" s="579"/>
      <c r="DU260" s="579"/>
    </row>
    <row r="261" spans="1:125" s="580" customFormat="1" ht="25.5" customHeight="1">
      <c r="A261" s="628"/>
      <c r="B261" s="628"/>
      <c r="C261" s="628"/>
      <c r="D261" s="628"/>
      <c r="E261" s="628"/>
      <c r="F261" s="628"/>
      <c r="G261" s="628"/>
      <c r="H261" s="628"/>
      <c r="I261" s="628"/>
      <c r="J261" s="628"/>
      <c r="K261" s="628"/>
      <c r="L261" s="628"/>
      <c r="M261" s="628"/>
      <c r="N261" s="628"/>
      <c r="O261" s="628"/>
      <c r="P261" s="628"/>
      <c r="Q261" s="628"/>
      <c r="R261" s="628"/>
      <c r="S261" s="628"/>
      <c r="T261" s="628"/>
      <c r="U261" s="628"/>
      <c r="V261" s="628"/>
      <c r="W261" s="628"/>
      <c r="X261" s="628"/>
      <c r="Y261" s="628"/>
      <c r="Z261" s="628"/>
      <c r="AA261" s="628"/>
      <c r="AB261" s="628"/>
      <c r="AC261" s="628"/>
      <c r="AD261" s="628"/>
      <c r="AE261" s="628"/>
      <c r="AF261" s="628"/>
      <c r="AG261" s="628"/>
      <c r="AH261" s="628"/>
      <c r="AI261" s="579"/>
      <c r="AJ261" s="579"/>
      <c r="AK261" s="579"/>
      <c r="AL261" s="579"/>
      <c r="AM261" s="579"/>
      <c r="AN261" s="579"/>
      <c r="AO261" s="579"/>
      <c r="AP261" s="579"/>
      <c r="AQ261" s="579"/>
      <c r="AR261" s="579"/>
      <c r="AS261" s="579"/>
      <c r="AT261" s="579"/>
      <c r="AU261" s="579"/>
      <c r="AV261" s="579"/>
      <c r="AW261" s="579"/>
      <c r="AX261" s="579"/>
      <c r="AY261" s="579"/>
      <c r="AZ261" s="579"/>
      <c r="BA261" s="579"/>
      <c r="BB261" s="579"/>
      <c r="BC261" s="579"/>
      <c r="BD261" s="579"/>
      <c r="BE261" s="579"/>
      <c r="BF261" s="579"/>
      <c r="BG261" s="579"/>
      <c r="BH261" s="579"/>
      <c r="BI261" s="579"/>
      <c r="BJ261" s="579"/>
      <c r="BK261" s="579"/>
      <c r="BL261" s="579"/>
      <c r="BM261" s="579"/>
      <c r="BN261" s="579"/>
      <c r="BO261" s="579"/>
      <c r="BP261" s="579"/>
      <c r="BQ261" s="579"/>
      <c r="BR261" s="579"/>
      <c r="BS261" s="579"/>
      <c r="BT261" s="579"/>
      <c r="BU261" s="579"/>
      <c r="BV261" s="579"/>
      <c r="BW261" s="579"/>
      <c r="BX261" s="579"/>
      <c r="BY261" s="579"/>
      <c r="BZ261" s="579"/>
      <c r="CA261" s="579"/>
      <c r="CB261" s="579"/>
      <c r="CC261" s="579"/>
      <c r="CD261" s="579"/>
      <c r="CE261" s="579"/>
      <c r="CF261" s="579"/>
      <c r="CG261" s="579"/>
      <c r="CH261" s="579"/>
      <c r="CI261" s="579"/>
      <c r="CJ261" s="579"/>
      <c r="CK261" s="579"/>
      <c r="CL261" s="579"/>
      <c r="CM261" s="579"/>
      <c r="CN261" s="579"/>
      <c r="CO261" s="579"/>
      <c r="CP261" s="579"/>
      <c r="CQ261" s="579"/>
      <c r="CR261" s="579"/>
      <c r="CS261" s="579"/>
      <c r="CT261" s="579"/>
      <c r="CU261" s="579"/>
      <c r="CV261" s="579"/>
      <c r="CW261" s="579"/>
      <c r="CX261" s="579"/>
      <c r="CY261" s="579"/>
      <c r="CZ261" s="579"/>
      <c r="DA261" s="579"/>
      <c r="DB261" s="579"/>
      <c r="DC261" s="579"/>
      <c r="DD261" s="579"/>
      <c r="DE261" s="579"/>
      <c r="DF261" s="579"/>
      <c r="DG261" s="579"/>
      <c r="DH261" s="579"/>
      <c r="DI261" s="579"/>
      <c r="DJ261" s="579"/>
      <c r="DK261" s="579"/>
      <c r="DL261" s="579"/>
      <c r="DM261" s="579"/>
      <c r="DN261" s="579"/>
      <c r="DO261" s="579"/>
      <c r="DP261" s="579"/>
      <c r="DQ261" s="579"/>
      <c r="DR261" s="579"/>
      <c r="DS261" s="579"/>
      <c r="DT261" s="579"/>
      <c r="DU261" s="579"/>
    </row>
    <row r="262" spans="1:125" s="580" customFormat="1" ht="25.5" customHeight="1">
      <c r="A262" s="628"/>
      <c r="B262" s="628"/>
      <c r="C262" s="628"/>
      <c r="D262" s="628"/>
      <c r="E262" s="628"/>
      <c r="F262" s="628"/>
      <c r="G262" s="628"/>
      <c r="H262" s="628"/>
      <c r="I262" s="628"/>
      <c r="J262" s="628"/>
      <c r="K262" s="628"/>
      <c r="L262" s="628"/>
      <c r="M262" s="628"/>
      <c r="N262" s="628"/>
      <c r="O262" s="628"/>
      <c r="P262" s="628"/>
      <c r="Q262" s="628"/>
      <c r="R262" s="628"/>
      <c r="S262" s="628"/>
      <c r="T262" s="628"/>
      <c r="U262" s="628"/>
      <c r="V262" s="628"/>
      <c r="W262" s="628"/>
      <c r="X262" s="628"/>
      <c r="Y262" s="628"/>
      <c r="Z262" s="628"/>
      <c r="AA262" s="628"/>
      <c r="AB262" s="628"/>
      <c r="AC262" s="628"/>
      <c r="AD262" s="628"/>
      <c r="AE262" s="628"/>
      <c r="AF262" s="628"/>
      <c r="AG262" s="628"/>
      <c r="AH262" s="628"/>
      <c r="AI262" s="579"/>
      <c r="AJ262" s="579"/>
      <c r="AK262" s="579"/>
      <c r="AL262" s="579"/>
      <c r="AM262" s="579"/>
      <c r="AN262" s="579"/>
      <c r="AO262" s="579"/>
      <c r="AP262" s="579"/>
      <c r="AQ262" s="579"/>
      <c r="AR262" s="579"/>
      <c r="AS262" s="579"/>
      <c r="AT262" s="579"/>
      <c r="AU262" s="579"/>
      <c r="AV262" s="579"/>
      <c r="AW262" s="579"/>
      <c r="AX262" s="579"/>
      <c r="AY262" s="579"/>
      <c r="AZ262" s="579"/>
      <c r="BA262" s="579"/>
      <c r="BB262" s="579"/>
      <c r="BC262" s="579"/>
      <c r="BD262" s="579"/>
      <c r="BE262" s="579"/>
      <c r="BF262" s="579"/>
      <c r="BG262" s="579"/>
      <c r="BH262" s="579"/>
      <c r="BI262" s="579"/>
      <c r="BJ262" s="579"/>
      <c r="BK262" s="579"/>
      <c r="BL262" s="579"/>
      <c r="BM262" s="579"/>
      <c r="BN262" s="579"/>
      <c r="BO262" s="579"/>
      <c r="BP262" s="579"/>
      <c r="BQ262" s="579"/>
      <c r="BR262" s="579"/>
      <c r="BS262" s="579"/>
      <c r="BT262" s="579"/>
      <c r="BU262" s="579"/>
      <c r="BV262" s="579"/>
      <c r="BW262" s="579"/>
      <c r="BX262" s="579"/>
      <c r="BY262" s="579"/>
      <c r="BZ262" s="579"/>
      <c r="CA262" s="579"/>
      <c r="CB262" s="579"/>
      <c r="CC262" s="579"/>
      <c r="CD262" s="579"/>
      <c r="CE262" s="579"/>
      <c r="CF262" s="579"/>
      <c r="CG262" s="579"/>
      <c r="CH262" s="579"/>
      <c r="CI262" s="579"/>
      <c r="CJ262" s="579"/>
      <c r="CK262" s="579"/>
      <c r="CL262" s="579"/>
      <c r="CM262" s="579"/>
      <c r="CN262" s="579"/>
      <c r="CO262" s="579"/>
      <c r="CP262" s="579"/>
      <c r="CQ262" s="579"/>
      <c r="CR262" s="579"/>
      <c r="CS262" s="579"/>
      <c r="CT262" s="579"/>
      <c r="CU262" s="579"/>
      <c r="CV262" s="579"/>
      <c r="CW262" s="579"/>
      <c r="CX262" s="579"/>
      <c r="CY262" s="579"/>
      <c r="CZ262" s="579"/>
      <c r="DA262" s="579"/>
      <c r="DB262" s="579"/>
      <c r="DC262" s="579"/>
      <c r="DD262" s="579"/>
      <c r="DE262" s="579"/>
      <c r="DF262" s="579"/>
      <c r="DG262" s="579"/>
      <c r="DH262" s="579"/>
      <c r="DI262" s="579"/>
      <c r="DJ262" s="579"/>
      <c r="DK262" s="579"/>
      <c r="DL262" s="579"/>
      <c r="DM262" s="579"/>
      <c r="DN262" s="579"/>
      <c r="DO262" s="579"/>
      <c r="DP262" s="579"/>
      <c r="DQ262" s="579"/>
      <c r="DR262" s="579"/>
      <c r="DS262" s="579"/>
      <c r="DT262" s="579"/>
      <c r="DU262" s="579"/>
    </row>
    <row r="263" spans="1:125" s="580" customFormat="1" ht="25.5" customHeight="1">
      <c r="A263" s="628"/>
      <c r="B263" s="628"/>
      <c r="C263" s="628"/>
      <c r="D263" s="628"/>
      <c r="E263" s="628"/>
      <c r="F263" s="628"/>
      <c r="G263" s="628"/>
      <c r="H263" s="628"/>
      <c r="I263" s="628"/>
      <c r="J263" s="628"/>
      <c r="K263" s="628"/>
      <c r="L263" s="628"/>
      <c r="M263" s="628"/>
      <c r="N263" s="628"/>
      <c r="O263" s="628"/>
      <c r="P263" s="628"/>
      <c r="Q263" s="628"/>
      <c r="R263" s="628"/>
      <c r="S263" s="628"/>
      <c r="T263" s="628"/>
      <c r="U263" s="628"/>
      <c r="V263" s="628"/>
      <c r="W263" s="628"/>
      <c r="X263" s="628"/>
      <c r="Y263" s="628"/>
      <c r="Z263" s="628"/>
      <c r="AA263" s="628"/>
      <c r="AB263" s="628"/>
      <c r="AC263" s="628"/>
      <c r="AD263" s="628"/>
      <c r="AE263" s="628"/>
      <c r="AF263" s="628"/>
      <c r="AG263" s="628"/>
      <c r="AH263" s="628"/>
      <c r="AI263" s="579"/>
      <c r="AJ263" s="579"/>
      <c r="AK263" s="579"/>
      <c r="AL263" s="579"/>
      <c r="AM263" s="579"/>
      <c r="AN263" s="579"/>
      <c r="AO263" s="579"/>
      <c r="AP263" s="579"/>
      <c r="AQ263" s="579"/>
      <c r="AR263" s="579"/>
      <c r="AS263" s="579"/>
      <c r="AT263" s="579"/>
      <c r="AU263" s="579"/>
      <c r="AV263" s="579"/>
      <c r="AW263" s="579"/>
      <c r="AX263" s="579"/>
      <c r="AY263" s="579"/>
      <c r="AZ263" s="579"/>
      <c r="BA263" s="579"/>
      <c r="BB263" s="579"/>
      <c r="BC263" s="579"/>
      <c r="BD263" s="579"/>
      <c r="BE263" s="579"/>
      <c r="BF263" s="579"/>
      <c r="BG263" s="579"/>
      <c r="BH263" s="579"/>
      <c r="BI263" s="579"/>
      <c r="BJ263" s="579"/>
      <c r="BK263" s="579"/>
      <c r="BL263" s="579"/>
      <c r="BM263" s="579"/>
      <c r="BN263" s="579"/>
      <c r="BO263" s="579"/>
      <c r="BP263" s="579"/>
      <c r="BQ263" s="579"/>
      <c r="BR263" s="579"/>
      <c r="BS263" s="579"/>
      <c r="BT263" s="579"/>
      <c r="BU263" s="579"/>
      <c r="BV263" s="579"/>
      <c r="BW263" s="579"/>
      <c r="BX263" s="579"/>
      <c r="BY263" s="579"/>
      <c r="BZ263" s="579"/>
      <c r="CA263" s="579"/>
      <c r="CB263" s="579"/>
      <c r="CC263" s="579"/>
      <c r="CD263" s="579"/>
      <c r="CE263" s="579"/>
      <c r="CF263" s="579"/>
      <c r="CG263" s="579"/>
      <c r="CH263" s="579"/>
      <c r="CI263" s="579"/>
      <c r="CJ263" s="579"/>
      <c r="CK263" s="579"/>
      <c r="CL263" s="579"/>
      <c r="CM263" s="579"/>
      <c r="CN263" s="579"/>
      <c r="CO263" s="579"/>
      <c r="CP263" s="579"/>
      <c r="CQ263" s="579"/>
      <c r="CR263" s="579"/>
      <c r="CS263" s="579"/>
      <c r="CT263" s="579"/>
      <c r="CU263" s="579"/>
      <c r="CV263" s="579"/>
      <c r="CW263" s="579"/>
      <c r="CX263" s="579"/>
      <c r="CY263" s="579"/>
      <c r="CZ263" s="579"/>
      <c r="DA263" s="579"/>
      <c r="DB263" s="579"/>
      <c r="DC263" s="579"/>
      <c r="DD263" s="579"/>
      <c r="DE263" s="579"/>
      <c r="DF263" s="579"/>
      <c r="DG263" s="579"/>
      <c r="DH263" s="579"/>
      <c r="DI263" s="579"/>
      <c r="DJ263" s="579"/>
      <c r="DK263" s="579"/>
      <c r="DL263" s="579"/>
      <c r="DM263" s="579"/>
      <c r="DN263" s="579"/>
      <c r="DO263" s="579"/>
      <c r="DP263" s="579"/>
      <c r="DQ263" s="579"/>
      <c r="DR263" s="579"/>
      <c r="DS263" s="579"/>
      <c r="DT263" s="579"/>
      <c r="DU263" s="579"/>
    </row>
    <row r="264" spans="1:125" s="580" customFormat="1" ht="25.5" customHeight="1">
      <c r="A264" s="628"/>
      <c r="B264" s="628"/>
      <c r="C264" s="628"/>
      <c r="D264" s="628"/>
      <c r="E264" s="628"/>
      <c r="F264" s="628"/>
      <c r="G264" s="628"/>
      <c r="H264" s="628"/>
      <c r="I264" s="628"/>
      <c r="J264" s="628"/>
      <c r="K264" s="628"/>
      <c r="L264" s="628"/>
      <c r="M264" s="628"/>
      <c r="N264" s="628"/>
      <c r="O264" s="628"/>
      <c r="P264" s="628"/>
      <c r="Q264" s="628"/>
      <c r="R264" s="628"/>
      <c r="S264" s="628"/>
      <c r="T264" s="628"/>
      <c r="U264" s="628"/>
      <c r="V264" s="628"/>
      <c r="W264" s="628"/>
      <c r="X264" s="628"/>
      <c r="Y264" s="628"/>
      <c r="Z264" s="628"/>
      <c r="AA264" s="628"/>
      <c r="AB264" s="628"/>
      <c r="AC264" s="628"/>
      <c r="AD264" s="628"/>
      <c r="AE264" s="628"/>
      <c r="AF264" s="628"/>
      <c r="AG264" s="628"/>
      <c r="AH264" s="628"/>
      <c r="AI264" s="579"/>
      <c r="AJ264" s="579"/>
      <c r="AK264" s="579"/>
      <c r="AL264" s="579"/>
      <c r="AM264" s="579"/>
      <c r="AN264" s="579"/>
      <c r="AO264" s="579"/>
      <c r="AP264" s="579"/>
      <c r="AQ264" s="579"/>
      <c r="AR264" s="579"/>
      <c r="AS264" s="579"/>
      <c r="AT264" s="579"/>
      <c r="AU264" s="579"/>
      <c r="AV264" s="579"/>
      <c r="AW264" s="579"/>
      <c r="AX264" s="579"/>
      <c r="AY264" s="579"/>
      <c r="AZ264" s="579"/>
      <c r="BA264" s="579"/>
      <c r="BB264" s="579"/>
      <c r="BC264" s="579"/>
      <c r="BD264" s="579"/>
      <c r="BE264" s="579"/>
      <c r="BF264" s="579"/>
      <c r="BG264" s="579"/>
      <c r="BH264" s="579"/>
      <c r="BI264" s="579"/>
      <c r="BJ264" s="579"/>
      <c r="BK264" s="579"/>
      <c r="BL264" s="579"/>
      <c r="BM264" s="579"/>
      <c r="BN264" s="579"/>
      <c r="BO264" s="579"/>
      <c r="BP264" s="579"/>
      <c r="BQ264" s="579"/>
      <c r="BR264" s="579"/>
      <c r="BS264" s="579"/>
      <c r="BT264" s="579"/>
      <c r="BU264" s="579"/>
      <c r="BV264" s="579"/>
      <c r="BW264" s="579"/>
      <c r="BX264" s="579"/>
      <c r="BY264" s="579"/>
      <c r="BZ264" s="579"/>
      <c r="CA264" s="579"/>
      <c r="CB264" s="579"/>
      <c r="CC264" s="579"/>
      <c r="CD264" s="579"/>
      <c r="CE264" s="579"/>
      <c r="CF264" s="579"/>
      <c r="CG264" s="579"/>
      <c r="CH264" s="579"/>
      <c r="CI264" s="579"/>
      <c r="CJ264" s="579"/>
      <c r="CK264" s="579"/>
      <c r="CL264" s="579"/>
      <c r="CM264" s="579"/>
      <c r="CN264" s="579"/>
      <c r="CO264" s="579"/>
      <c r="CP264" s="579"/>
      <c r="CQ264" s="579"/>
      <c r="CR264" s="579"/>
      <c r="CS264" s="579"/>
      <c r="CT264" s="579"/>
      <c r="CU264" s="579"/>
      <c r="CV264" s="579"/>
      <c r="CW264" s="579"/>
      <c r="CX264" s="579"/>
      <c r="CY264" s="579"/>
      <c r="CZ264" s="579"/>
      <c r="DA264" s="579"/>
      <c r="DB264" s="579"/>
      <c r="DC264" s="579"/>
      <c r="DD264" s="579"/>
      <c r="DE264" s="579"/>
      <c r="DF264" s="579"/>
      <c r="DG264" s="579"/>
      <c r="DH264" s="579"/>
      <c r="DI264" s="579"/>
      <c r="DJ264" s="579"/>
      <c r="DK264" s="579"/>
      <c r="DL264" s="579"/>
      <c r="DM264" s="579"/>
      <c r="DN264" s="579"/>
      <c r="DO264" s="579"/>
      <c r="DP264" s="579"/>
      <c r="DQ264" s="579"/>
      <c r="DR264" s="579"/>
      <c r="DS264" s="579"/>
      <c r="DT264" s="579"/>
      <c r="DU264" s="579"/>
    </row>
    <row r="265" spans="1:125" s="580" customFormat="1" ht="25.5" customHeight="1">
      <c r="A265" s="628"/>
      <c r="B265" s="628"/>
      <c r="C265" s="628"/>
      <c r="D265" s="628"/>
      <c r="E265" s="628"/>
      <c r="F265" s="628"/>
      <c r="G265" s="628"/>
      <c r="H265" s="628"/>
      <c r="I265" s="628"/>
      <c r="J265" s="628"/>
      <c r="K265" s="628"/>
      <c r="L265" s="628"/>
      <c r="M265" s="628"/>
      <c r="N265" s="628"/>
      <c r="O265" s="628"/>
      <c r="P265" s="628"/>
      <c r="Q265" s="628"/>
      <c r="R265" s="628"/>
      <c r="S265" s="628"/>
      <c r="T265" s="628"/>
      <c r="U265" s="628"/>
      <c r="V265" s="628"/>
      <c r="W265" s="628"/>
      <c r="X265" s="628"/>
      <c r="Y265" s="628"/>
      <c r="Z265" s="628"/>
      <c r="AA265" s="628"/>
      <c r="AB265" s="628"/>
      <c r="AC265" s="628"/>
      <c r="AD265" s="628"/>
      <c r="AE265" s="628"/>
      <c r="AF265" s="628"/>
      <c r="AG265" s="628"/>
      <c r="AH265" s="628"/>
      <c r="AI265" s="579"/>
      <c r="AJ265" s="579"/>
      <c r="AK265" s="579"/>
      <c r="AL265" s="579"/>
      <c r="AM265" s="579"/>
      <c r="AN265" s="579"/>
      <c r="AO265" s="579"/>
      <c r="AP265" s="579"/>
      <c r="AQ265" s="579"/>
      <c r="AR265" s="579"/>
      <c r="AS265" s="579"/>
      <c r="AT265" s="579"/>
      <c r="AU265" s="579"/>
      <c r="AV265" s="579"/>
      <c r="AW265" s="579"/>
      <c r="AX265" s="579"/>
      <c r="AY265" s="579"/>
      <c r="AZ265" s="579"/>
      <c r="BA265" s="579"/>
      <c r="BB265" s="579"/>
      <c r="BC265" s="579"/>
      <c r="BD265" s="579"/>
      <c r="BE265" s="579"/>
      <c r="BF265" s="579"/>
      <c r="BG265" s="579"/>
      <c r="BH265" s="579"/>
      <c r="BI265" s="579"/>
      <c r="BJ265" s="579"/>
      <c r="BK265" s="579"/>
      <c r="BL265" s="579"/>
      <c r="BM265" s="579"/>
      <c r="BN265" s="579"/>
      <c r="BO265" s="579"/>
      <c r="BP265" s="579"/>
      <c r="BQ265" s="579"/>
      <c r="BR265" s="579"/>
      <c r="BS265" s="579"/>
      <c r="BT265" s="579"/>
      <c r="BU265" s="579"/>
      <c r="BV265" s="579"/>
      <c r="BW265" s="579"/>
      <c r="BX265" s="579"/>
      <c r="BY265" s="579"/>
      <c r="BZ265" s="579"/>
      <c r="CA265" s="579"/>
      <c r="CB265" s="579"/>
      <c r="CC265" s="579"/>
      <c r="CD265" s="579"/>
      <c r="CE265" s="579"/>
      <c r="CF265" s="579"/>
      <c r="CG265" s="579"/>
      <c r="CH265" s="579"/>
      <c r="CI265" s="579"/>
      <c r="CJ265" s="579"/>
      <c r="CK265" s="579"/>
      <c r="CL265" s="579"/>
      <c r="CM265" s="579"/>
      <c r="CN265" s="579"/>
      <c r="CO265" s="579"/>
      <c r="CP265" s="579"/>
      <c r="CQ265" s="579"/>
      <c r="CR265" s="579"/>
      <c r="CS265" s="579"/>
      <c r="CT265" s="579"/>
      <c r="CU265" s="579"/>
      <c r="CV265" s="579"/>
      <c r="CW265" s="579"/>
      <c r="CX265" s="579"/>
      <c r="CY265" s="579"/>
      <c r="CZ265" s="579"/>
      <c r="DA265" s="579"/>
      <c r="DB265" s="579"/>
      <c r="DC265" s="579"/>
      <c r="DD265" s="579"/>
      <c r="DE265" s="579"/>
      <c r="DF265" s="579"/>
      <c r="DG265" s="579"/>
      <c r="DH265" s="579"/>
      <c r="DI265" s="579"/>
      <c r="DJ265" s="579"/>
      <c r="DK265" s="579"/>
      <c r="DL265" s="579"/>
      <c r="DM265" s="579"/>
      <c r="DN265" s="579"/>
      <c r="DO265" s="579"/>
      <c r="DP265" s="579"/>
      <c r="DQ265" s="579"/>
      <c r="DR265" s="579"/>
      <c r="DS265" s="579"/>
      <c r="DT265" s="579"/>
      <c r="DU265" s="579"/>
    </row>
    <row r="266" spans="1:125" s="580" customFormat="1" ht="25.5" customHeight="1">
      <c r="A266" s="628"/>
      <c r="B266" s="628"/>
      <c r="C266" s="628"/>
      <c r="D266" s="628"/>
      <c r="E266" s="628"/>
      <c r="F266" s="628"/>
      <c r="G266" s="628"/>
      <c r="H266" s="628"/>
      <c r="I266" s="628"/>
      <c r="J266" s="628"/>
      <c r="K266" s="628"/>
      <c r="L266" s="628"/>
      <c r="M266" s="628"/>
      <c r="N266" s="628"/>
      <c r="O266" s="628"/>
      <c r="P266" s="628"/>
      <c r="Q266" s="628"/>
      <c r="R266" s="628"/>
      <c r="S266" s="628"/>
      <c r="T266" s="628"/>
      <c r="U266" s="628"/>
      <c r="V266" s="628"/>
      <c r="W266" s="628"/>
      <c r="X266" s="628"/>
      <c r="Y266" s="628"/>
      <c r="Z266" s="628"/>
      <c r="AA266" s="628"/>
      <c r="AB266" s="628"/>
      <c r="AC266" s="628"/>
      <c r="AD266" s="628"/>
      <c r="AE266" s="628"/>
      <c r="AF266" s="628"/>
      <c r="AG266" s="628"/>
      <c r="AH266" s="628"/>
      <c r="AI266" s="579"/>
      <c r="AJ266" s="579"/>
      <c r="AK266" s="579"/>
      <c r="AL266" s="579"/>
      <c r="AM266" s="579"/>
      <c r="AN266" s="579"/>
      <c r="AO266" s="579"/>
      <c r="AP266" s="579"/>
      <c r="AQ266" s="579"/>
      <c r="AR266" s="579"/>
      <c r="AS266" s="579"/>
      <c r="AT266" s="579"/>
      <c r="AU266" s="579"/>
      <c r="AV266" s="579"/>
      <c r="AW266" s="579"/>
      <c r="AX266" s="579"/>
      <c r="AY266" s="579"/>
      <c r="AZ266" s="579"/>
      <c r="BA266" s="579"/>
      <c r="BB266" s="579"/>
      <c r="BC266" s="579"/>
      <c r="BD266" s="579"/>
      <c r="BE266" s="579"/>
      <c r="BF266" s="579"/>
      <c r="BG266" s="579"/>
      <c r="BH266" s="579"/>
      <c r="BI266" s="579"/>
      <c r="BJ266" s="579"/>
      <c r="BK266" s="579"/>
      <c r="BL266" s="579"/>
      <c r="BM266" s="579"/>
      <c r="BN266" s="579"/>
      <c r="BO266" s="579"/>
      <c r="BP266" s="579"/>
      <c r="BQ266" s="579"/>
      <c r="BR266" s="579"/>
      <c r="BS266" s="579"/>
      <c r="BT266" s="579"/>
      <c r="BU266" s="579"/>
      <c r="BV266" s="579"/>
      <c r="BW266" s="579"/>
      <c r="BX266" s="579"/>
      <c r="BY266" s="579"/>
      <c r="BZ266" s="579"/>
      <c r="CA266" s="579"/>
      <c r="CB266" s="579"/>
      <c r="CC266" s="579"/>
      <c r="CD266" s="579"/>
      <c r="CE266" s="579"/>
      <c r="CF266" s="579"/>
      <c r="CG266" s="579"/>
      <c r="CH266" s="579"/>
      <c r="CI266" s="579"/>
      <c r="CJ266" s="579"/>
      <c r="CK266" s="579"/>
      <c r="CL266" s="579"/>
      <c r="CM266" s="579"/>
      <c r="CN266" s="579"/>
      <c r="CO266" s="579"/>
      <c r="CP266" s="579"/>
      <c r="CQ266" s="579"/>
      <c r="CR266" s="579"/>
      <c r="CS266" s="579"/>
      <c r="CT266" s="579"/>
      <c r="CU266" s="579"/>
      <c r="CV266" s="579"/>
      <c r="CW266" s="579"/>
      <c r="CX266" s="579"/>
      <c r="CY266" s="579"/>
      <c r="CZ266" s="579"/>
      <c r="DA266" s="579"/>
      <c r="DB266" s="579"/>
      <c r="DC266" s="579"/>
      <c r="DD266" s="579"/>
      <c r="DE266" s="579"/>
      <c r="DF266" s="579"/>
      <c r="DG266" s="579"/>
      <c r="DH266" s="579"/>
      <c r="DI266" s="579"/>
      <c r="DJ266" s="579"/>
      <c r="DK266" s="579"/>
      <c r="DL266" s="579"/>
      <c r="DM266" s="579"/>
      <c r="DN266" s="579"/>
      <c r="DO266" s="579"/>
      <c r="DP266" s="579"/>
      <c r="DQ266" s="579"/>
      <c r="DR266" s="579"/>
      <c r="DS266" s="579"/>
      <c r="DT266" s="579"/>
      <c r="DU266" s="579"/>
    </row>
    <row r="267" spans="1:125" s="580" customFormat="1" ht="25.5" customHeight="1">
      <c r="A267" s="628"/>
      <c r="B267" s="628"/>
      <c r="C267" s="628"/>
      <c r="D267" s="628"/>
      <c r="E267" s="628"/>
      <c r="F267" s="628"/>
      <c r="G267" s="628"/>
      <c r="H267" s="628"/>
      <c r="I267" s="628"/>
      <c r="J267" s="628"/>
      <c r="K267" s="628"/>
      <c r="L267" s="628"/>
      <c r="M267" s="628"/>
      <c r="N267" s="628"/>
      <c r="O267" s="628"/>
      <c r="P267" s="628"/>
      <c r="Q267" s="628"/>
      <c r="R267" s="628"/>
      <c r="S267" s="628"/>
      <c r="T267" s="628"/>
      <c r="U267" s="628"/>
      <c r="V267" s="628"/>
      <c r="W267" s="628"/>
      <c r="X267" s="628"/>
      <c r="Y267" s="628"/>
      <c r="Z267" s="628"/>
      <c r="AA267" s="628"/>
      <c r="AB267" s="628"/>
      <c r="AC267" s="628"/>
      <c r="AD267" s="628"/>
      <c r="AE267" s="628"/>
      <c r="AF267" s="628"/>
      <c r="AG267" s="628"/>
      <c r="AH267" s="628"/>
      <c r="AI267" s="579"/>
      <c r="AJ267" s="579"/>
      <c r="AK267" s="579"/>
      <c r="AL267" s="579"/>
      <c r="AM267" s="579"/>
      <c r="AN267" s="579"/>
      <c r="AO267" s="579"/>
      <c r="AP267" s="579"/>
      <c r="AQ267" s="579"/>
      <c r="AR267" s="579"/>
      <c r="AS267" s="579"/>
      <c r="AT267" s="579"/>
      <c r="AU267" s="579"/>
      <c r="AV267" s="579"/>
      <c r="AW267" s="579"/>
      <c r="AX267" s="579"/>
      <c r="AY267" s="579"/>
      <c r="AZ267" s="579"/>
      <c r="BA267" s="579"/>
      <c r="BB267" s="579"/>
      <c r="BC267" s="579"/>
      <c r="BD267" s="579"/>
      <c r="BE267" s="579"/>
      <c r="BF267" s="579"/>
      <c r="BG267" s="579"/>
      <c r="BH267" s="579"/>
      <c r="BI267" s="579"/>
      <c r="BJ267" s="579"/>
      <c r="BK267" s="579"/>
      <c r="BL267" s="579"/>
      <c r="BM267" s="579"/>
      <c r="BN267" s="579"/>
      <c r="BO267" s="579"/>
      <c r="BP267" s="579"/>
      <c r="BQ267" s="579"/>
      <c r="BR267" s="579"/>
      <c r="BS267" s="579"/>
      <c r="BT267" s="579"/>
      <c r="BU267" s="579"/>
      <c r="BV267" s="579"/>
      <c r="BW267" s="579"/>
      <c r="BX267" s="579"/>
      <c r="BY267" s="579"/>
      <c r="BZ267" s="579"/>
      <c r="CA267" s="579"/>
      <c r="CB267" s="579"/>
      <c r="CC267" s="579"/>
      <c r="CD267" s="579"/>
      <c r="CE267" s="579"/>
      <c r="CF267" s="579"/>
      <c r="CG267" s="579"/>
      <c r="CH267" s="579"/>
      <c r="CI267" s="579"/>
      <c r="CJ267" s="579"/>
      <c r="CK267" s="579"/>
      <c r="CL267" s="579"/>
      <c r="CM267" s="579"/>
      <c r="CN267" s="579"/>
      <c r="CO267" s="579"/>
      <c r="CP267" s="579"/>
      <c r="CQ267" s="579"/>
      <c r="CR267" s="579"/>
      <c r="CS267" s="579"/>
      <c r="CT267" s="579"/>
      <c r="CU267" s="579"/>
      <c r="CV267" s="579"/>
      <c r="CW267" s="579"/>
      <c r="CX267" s="579"/>
      <c r="CY267" s="579"/>
      <c r="CZ267" s="579"/>
      <c r="DA267" s="579"/>
      <c r="DB267" s="579"/>
      <c r="DC267" s="579"/>
      <c r="DD267" s="579"/>
      <c r="DE267" s="579"/>
      <c r="DF267" s="579"/>
      <c r="DG267" s="579"/>
      <c r="DH267" s="579"/>
      <c r="DI267" s="579"/>
      <c r="DJ267" s="579"/>
      <c r="DK267" s="579"/>
      <c r="DL267" s="579"/>
      <c r="DM267" s="579"/>
      <c r="DN267" s="579"/>
      <c r="DO267" s="579"/>
      <c r="DP267" s="579"/>
      <c r="DQ267" s="579"/>
      <c r="DR267" s="579"/>
      <c r="DS267" s="579"/>
      <c r="DT267" s="579"/>
      <c r="DU267" s="579"/>
    </row>
    <row r="268" spans="1:125" s="580" customFormat="1" ht="25.5" customHeight="1">
      <c r="A268" s="628"/>
      <c r="B268" s="628"/>
      <c r="C268" s="628"/>
      <c r="D268" s="628"/>
      <c r="E268" s="628"/>
      <c r="F268" s="628"/>
      <c r="G268" s="628"/>
      <c r="H268" s="628"/>
      <c r="I268" s="628"/>
      <c r="J268" s="628"/>
      <c r="K268" s="628"/>
      <c r="L268" s="628"/>
      <c r="M268" s="628"/>
      <c r="N268" s="628"/>
      <c r="O268" s="628"/>
      <c r="P268" s="628"/>
      <c r="Q268" s="628"/>
      <c r="R268" s="628"/>
      <c r="S268" s="628"/>
      <c r="T268" s="628"/>
      <c r="U268" s="628"/>
      <c r="V268" s="628"/>
      <c r="W268" s="628"/>
      <c r="X268" s="628"/>
      <c r="Y268" s="628"/>
      <c r="Z268" s="628"/>
      <c r="AA268" s="628"/>
      <c r="AB268" s="628"/>
      <c r="AC268" s="628"/>
      <c r="AD268" s="628"/>
      <c r="AE268" s="628"/>
      <c r="AF268" s="628"/>
      <c r="AG268" s="628"/>
      <c r="AH268" s="628"/>
      <c r="AI268" s="579"/>
      <c r="AJ268" s="579"/>
      <c r="AK268" s="579"/>
      <c r="AL268" s="579"/>
      <c r="AM268" s="579"/>
      <c r="AN268" s="579"/>
      <c r="AO268" s="579"/>
      <c r="AP268" s="579"/>
      <c r="AQ268" s="579"/>
      <c r="AR268" s="579"/>
      <c r="AS268" s="579"/>
      <c r="AT268" s="579"/>
      <c r="AU268" s="579"/>
      <c r="AV268" s="579"/>
      <c r="AW268" s="579"/>
      <c r="AX268" s="579"/>
      <c r="AY268" s="579"/>
      <c r="AZ268" s="579"/>
      <c r="BA268" s="579"/>
      <c r="BB268" s="579"/>
      <c r="BC268" s="579"/>
      <c r="BD268" s="579"/>
      <c r="BE268" s="579"/>
      <c r="BF268" s="579"/>
      <c r="BG268" s="579"/>
      <c r="BH268" s="579"/>
      <c r="BI268" s="579"/>
      <c r="BJ268" s="579"/>
      <c r="BK268" s="579"/>
      <c r="BL268" s="579"/>
      <c r="BM268" s="579"/>
      <c r="BN268" s="579"/>
      <c r="BO268" s="579"/>
      <c r="BP268" s="579"/>
      <c r="BQ268" s="579"/>
      <c r="BR268" s="579"/>
      <c r="BS268" s="579"/>
      <c r="BT268" s="579"/>
      <c r="BU268" s="579"/>
      <c r="BV268" s="579"/>
      <c r="BW268" s="579"/>
      <c r="BX268" s="579"/>
      <c r="BY268" s="579"/>
      <c r="BZ268" s="579"/>
      <c r="CA268" s="579"/>
      <c r="CB268" s="579"/>
      <c r="CC268" s="579"/>
      <c r="CD268" s="579"/>
      <c r="CE268" s="579"/>
      <c r="CF268" s="579"/>
      <c r="CG268" s="579"/>
      <c r="CH268" s="579"/>
      <c r="CI268" s="579"/>
      <c r="CJ268" s="579"/>
      <c r="CK268" s="579"/>
      <c r="CL268" s="579"/>
      <c r="CM268" s="579"/>
      <c r="CN268" s="579"/>
      <c r="CO268" s="579"/>
      <c r="CP268" s="579"/>
      <c r="CQ268" s="579"/>
      <c r="CR268" s="579"/>
      <c r="CS268" s="579"/>
      <c r="CT268" s="579"/>
      <c r="CU268" s="579"/>
      <c r="CV268" s="579"/>
      <c r="CW268" s="579"/>
      <c r="CX268" s="579"/>
      <c r="CY268" s="579"/>
      <c r="CZ268" s="579"/>
      <c r="DA268" s="579"/>
      <c r="DB268" s="579"/>
      <c r="DC268" s="579"/>
      <c r="DD268" s="579"/>
      <c r="DE268" s="579"/>
      <c r="DF268" s="579"/>
      <c r="DG268" s="579"/>
      <c r="DH268" s="579"/>
      <c r="DI268" s="579"/>
      <c r="DJ268" s="579"/>
      <c r="DK268" s="579"/>
      <c r="DL268" s="579"/>
      <c r="DM268" s="579"/>
      <c r="DN268" s="579"/>
      <c r="DO268" s="579"/>
      <c r="DP268" s="579"/>
      <c r="DQ268" s="579"/>
      <c r="DR268" s="579"/>
      <c r="DS268" s="579"/>
      <c r="DT268" s="579"/>
      <c r="DU268" s="579"/>
    </row>
    <row r="269" spans="1:125" s="580" customFormat="1" ht="25.5" customHeight="1">
      <c r="A269" s="628"/>
      <c r="B269" s="628"/>
      <c r="C269" s="628"/>
      <c r="D269" s="628"/>
      <c r="E269" s="628"/>
      <c r="F269" s="628"/>
      <c r="G269" s="628"/>
      <c r="H269" s="628"/>
      <c r="I269" s="628"/>
      <c r="J269" s="628"/>
      <c r="K269" s="628"/>
      <c r="L269" s="628"/>
      <c r="M269" s="628"/>
      <c r="N269" s="628"/>
      <c r="O269" s="628"/>
      <c r="P269" s="628"/>
      <c r="Q269" s="628"/>
      <c r="R269" s="628"/>
      <c r="S269" s="628"/>
      <c r="T269" s="628"/>
      <c r="U269" s="628"/>
      <c r="V269" s="628"/>
      <c r="W269" s="628"/>
      <c r="X269" s="628"/>
      <c r="Y269" s="628"/>
      <c r="Z269" s="628"/>
      <c r="AA269" s="628"/>
      <c r="AB269" s="628"/>
      <c r="AC269" s="628"/>
      <c r="AD269" s="628"/>
      <c r="AE269" s="628"/>
      <c r="AF269" s="628"/>
      <c r="AG269" s="628"/>
      <c r="AH269" s="628"/>
      <c r="AI269" s="579"/>
      <c r="AJ269" s="579"/>
      <c r="AK269" s="579"/>
      <c r="AL269" s="579"/>
      <c r="AM269" s="579"/>
      <c r="AN269" s="579"/>
      <c r="AO269" s="579"/>
      <c r="AP269" s="579"/>
      <c r="AQ269" s="579"/>
      <c r="AR269" s="579"/>
      <c r="AS269" s="579"/>
      <c r="AT269" s="579"/>
      <c r="AU269" s="579"/>
      <c r="AV269" s="579"/>
      <c r="AW269" s="579"/>
      <c r="AX269" s="579"/>
      <c r="AY269" s="579"/>
      <c r="AZ269" s="579"/>
      <c r="BA269" s="579"/>
      <c r="BB269" s="579"/>
      <c r="BC269" s="579"/>
      <c r="BD269" s="579"/>
      <c r="BE269" s="579"/>
      <c r="BF269" s="579"/>
      <c r="BG269" s="579"/>
      <c r="BH269" s="579"/>
      <c r="BI269" s="579"/>
      <c r="BJ269" s="579"/>
      <c r="BK269" s="579"/>
      <c r="BL269" s="579"/>
      <c r="BM269" s="579"/>
      <c r="BN269" s="579"/>
      <c r="BO269" s="579"/>
      <c r="BP269" s="579"/>
      <c r="BQ269" s="579"/>
      <c r="BR269" s="579"/>
      <c r="BS269" s="579"/>
      <c r="BT269" s="579"/>
      <c r="BU269" s="579"/>
      <c r="BV269" s="579"/>
      <c r="BW269" s="579"/>
      <c r="BX269" s="579"/>
      <c r="BY269" s="579"/>
      <c r="BZ269" s="579"/>
      <c r="CA269" s="579"/>
      <c r="CB269" s="579"/>
      <c r="CC269" s="579"/>
      <c r="CD269" s="579"/>
      <c r="CE269" s="579"/>
      <c r="CF269" s="579"/>
      <c r="CG269" s="579"/>
      <c r="CH269" s="579"/>
      <c r="CI269" s="579"/>
      <c r="CJ269" s="579"/>
      <c r="CK269" s="579"/>
      <c r="CL269" s="579"/>
      <c r="CM269" s="579"/>
      <c r="CN269" s="579"/>
      <c r="CO269" s="579"/>
      <c r="CP269" s="579"/>
      <c r="CQ269" s="579"/>
      <c r="CR269" s="579"/>
      <c r="CS269" s="579"/>
      <c r="CT269" s="579"/>
      <c r="CU269" s="579"/>
      <c r="CV269" s="579"/>
      <c r="CW269" s="579"/>
      <c r="CX269" s="579"/>
      <c r="CY269" s="579"/>
      <c r="CZ269" s="579"/>
      <c r="DA269" s="579"/>
      <c r="DB269" s="579"/>
      <c r="DC269" s="579"/>
      <c r="DD269" s="579"/>
      <c r="DE269" s="579"/>
      <c r="DF269" s="579"/>
      <c r="DG269" s="579"/>
      <c r="DH269" s="579"/>
      <c r="DI269" s="579"/>
      <c r="DJ269" s="579"/>
      <c r="DK269" s="579"/>
      <c r="DL269" s="579"/>
      <c r="DM269" s="579"/>
      <c r="DN269" s="579"/>
      <c r="DO269" s="579"/>
      <c r="DP269" s="579"/>
      <c r="DQ269" s="579"/>
      <c r="DR269" s="579"/>
      <c r="DS269" s="579"/>
      <c r="DT269" s="579"/>
      <c r="DU269" s="579"/>
    </row>
    <row r="270" spans="1:125" s="580" customFormat="1" ht="25.5" customHeight="1">
      <c r="A270" s="628"/>
      <c r="B270" s="628"/>
      <c r="C270" s="628"/>
      <c r="D270" s="628"/>
      <c r="E270" s="628"/>
      <c r="F270" s="628"/>
      <c r="G270" s="628"/>
      <c r="H270" s="628"/>
      <c r="I270" s="628"/>
      <c r="J270" s="628"/>
      <c r="K270" s="628"/>
      <c r="L270" s="628"/>
      <c r="M270" s="628"/>
      <c r="N270" s="628"/>
      <c r="O270" s="628"/>
      <c r="P270" s="628"/>
      <c r="Q270" s="628"/>
      <c r="R270" s="628"/>
      <c r="S270" s="628"/>
      <c r="T270" s="628"/>
      <c r="U270" s="628"/>
      <c r="V270" s="628"/>
      <c r="W270" s="628"/>
      <c r="X270" s="628"/>
      <c r="Y270" s="628"/>
      <c r="Z270" s="628"/>
      <c r="AA270" s="628"/>
      <c r="AB270" s="628"/>
      <c r="AC270" s="628"/>
      <c r="AD270" s="628"/>
      <c r="AE270" s="628"/>
      <c r="AF270" s="628"/>
      <c r="AG270" s="628"/>
      <c r="AH270" s="628"/>
      <c r="AI270" s="579"/>
      <c r="AJ270" s="579"/>
      <c r="AK270" s="579"/>
      <c r="AL270" s="579"/>
      <c r="AM270" s="579"/>
      <c r="AN270" s="579"/>
      <c r="AO270" s="579"/>
      <c r="AP270" s="579"/>
      <c r="AQ270" s="579"/>
      <c r="AR270" s="579"/>
      <c r="AS270" s="579"/>
      <c r="AT270" s="579"/>
      <c r="AU270" s="579"/>
      <c r="AV270" s="579"/>
      <c r="AW270" s="579"/>
      <c r="AX270" s="579"/>
      <c r="AY270" s="579"/>
      <c r="AZ270" s="579"/>
      <c r="BA270" s="579"/>
      <c r="BB270" s="579"/>
      <c r="BC270" s="579"/>
      <c r="BD270" s="579"/>
      <c r="BE270" s="579"/>
      <c r="BF270" s="579"/>
      <c r="BG270" s="579"/>
      <c r="BH270" s="579"/>
      <c r="BI270" s="579"/>
      <c r="BJ270" s="579"/>
      <c r="BK270" s="579"/>
      <c r="BL270" s="579"/>
      <c r="BM270" s="579"/>
      <c r="BN270" s="579"/>
      <c r="BO270" s="579"/>
      <c r="BP270" s="579"/>
      <c r="BQ270" s="579"/>
      <c r="BR270" s="579"/>
      <c r="BS270" s="579"/>
      <c r="BT270" s="579"/>
      <c r="BU270" s="579"/>
      <c r="BV270" s="579"/>
      <c r="BW270" s="579"/>
      <c r="BX270" s="579"/>
      <c r="BY270" s="579"/>
      <c r="BZ270" s="579"/>
      <c r="CA270" s="579"/>
      <c r="CB270" s="579"/>
      <c r="CC270" s="579"/>
      <c r="CD270" s="579"/>
      <c r="CE270" s="579"/>
      <c r="CF270" s="579"/>
      <c r="CG270" s="579"/>
      <c r="CH270" s="579"/>
      <c r="CI270" s="579"/>
      <c r="CJ270" s="579"/>
      <c r="CK270" s="579"/>
      <c r="CL270" s="579"/>
      <c r="CM270" s="579"/>
      <c r="CN270" s="579"/>
      <c r="CO270" s="579"/>
      <c r="CP270" s="579"/>
      <c r="CQ270" s="579"/>
      <c r="CR270" s="579"/>
      <c r="CS270" s="579"/>
      <c r="CT270" s="579"/>
      <c r="CU270" s="579"/>
      <c r="CV270" s="579"/>
      <c r="CW270" s="579"/>
      <c r="CX270" s="579"/>
      <c r="CY270" s="579"/>
      <c r="CZ270" s="579"/>
      <c r="DA270" s="579"/>
      <c r="DB270" s="579"/>
      <c r="DC270" s="579"/>
      <c r="DD270" s="579"/>
      <c r="DE270" s="579"/>
      <c r="DF270" s="579"/>
      <c r="DG270" s="579"/>
      <c r="DH270" s="579"/>
      <c r="DI270" s="579"/>
      <c r="DJ270" s="579"/>
      <c r="DK270" s="579"/>
      <c r="DL270" s="579"/>
      <c r="DM270" s="579"/>
      <c r="DN270" s="579"/>
      <c r="DO270" s="579"/>
      <c r="DP270" s="579"/>
      <c r="DQ270" s="579"/>
      <c r="DR270" s="579"/>
      <c r="DS270" s="579"/>
      <c r="DT270" s="579"/>
      <c r="DU270" s="579"/>
    </row>
    <row r="271" spans="1:125" s="580" customFormat="1" ht="25.5" customHeight="1">
      <c r="A271" s="628"/>
      <c r="B271" s="628"/>
      <c r="C271" s="628"/>
      <c r="D271" s="628"/>
      <c r="E271" s="628"/>
      <c r="F271" s="628"/>
      <c r="G271" s="628"/>
      <c r="H271" s="628"/>
      <c r="I271" s="628"/>
      <c r="J271" s="628"/>
      <c r="K271" s="628"/>
      <c r="L271" s="628"/>
      <c r="M271" s="628"/>
      <c r="N271" s="628"/>
      <c r="O271" s="628"/>
      <c r="P271" s="628"/>
      <c r="Q271" s="628"/>
      <c r="R271" s="628"/>
      <c r="S271" s="628"/>
      <c r="T271" s="628"/>
      <c r="U271" s="628"/>
      <c r="V271" s="628"/>
      <c r="W271" s="628"/>
      <c r="X271" s="628"/>
      <c r="Y271" s="628"/>
      <c r="Z271" s="628"/>
      <c r="AA271" s="628"/>
      <c r="AB271" s="628"/>
      <c r="AC271" s="628"/>
      <c r="AD271" s="628"/>
      <c r="AE271" s="628"/>
      <c r="AF271" s="628"/>
      <c r="AG271" s="628"/>
      <c r="AH271" s="628"/>
      <c r="AI271" s="579"/>
      <c r="AJ271" s="579"/>
      <c r="AK271" s="579"/>
      <c r="AL271" s="579"/>
      <c r="AM271" s="579"/>
      <c r="AN271" s="579"/>
      <c r="AO271" s="579"/>
      <c r="AP271" s="579"/>
      <c r="AQ271" s="579"/>
      <c r="AR271" s="579"/>
      <c r="AS271" s="579"/>
      <c r="AT271" s="579"/>
      <c r="AU271" s="579"/>
      <c r="AV271" s="579"/>
      <c r="AW271" s="579"/>
      <c r="AX271" s="579"/>
      <c r="AY271" s="579"/>
      <c r="AZ271" s="579"/>
      <c r="BA271" s="579"/>
      <c r="BB271" s="579"/>
      <c r="BC271" s="579"/>
      <c r="BD271" s="579"/>
      <c r="BE271" s="579"/>
      <c r="BF271" s="579"/>
      <c r="BG271" s="579"/>
      <c r="BH271" s="579"/>
      <c r="BI271" s="579"/>
      <c r="BJ271" s="579"/>
      <c r="BK271" s="579"/>
      <c r="BL271" s="579"/>
      <c r="BM271" s="579"/>
      <c r="BN271" s="579"/>
      <c r="BO271" s="579"/>
      <c r="BP271" s="579"/>
      <c r="BQ271" s="579"/>
      <c r="BR271" s="579"/>
      <c r="BS271" s="579"/>
      <c r="BT271" s="579"/>
      <c r="BU271" s="579"/>
      <c r="BV271" s="579"/>
      <c r="BW271" s="579"/>
      <c r="BX271" s="579"/>
      <c r="BY271" s="579"/>
      <c r="BZ271" s="579"/>
      <c r="CA271" s="579"/>
      <c r="CB271" s="579"/>
      <c r="CC271" s="579"/>
      <c r="CD271" s="579"/>
      <c r="CE271" s="579"/>
      <c r="CF271" s="579"/>
      <c r="CG271" s="579"/>
      <c r="CH271" s="579"/>
      <c r="CI271" s="579"/>
      <c r="CJ271" s="579"/>
      <c r="CK271" s="579"/>
      <c r="CL271" s="579"/>
      <c r="CM271" s="579"/>
      <c r="CN271" s="579"/>
      <c r="CO271" s="579"/>
      <c r="CP271" s="579"/>
      <c r="CQ271" s="579"/>
      <c r="CR271" s="579"/>
      <c r="CS271" s="579"/>
      <c r="CT271" s="579"/>
      <c r="CU271" s="579"/>
      <c r="CV271" s="579"/>
      <c r="CW271" s="579"/>
      <c r="CX271" s="579"/>
      <c r="CY271" s="579"/>
      <c r="CZ271" s="579"/>
      <c r="DA271" s="579"/>
      <c r="DB271" s="579"/>
      <c r="DC271" s="579"/>
      <c r="DD271" s="579"/>
      <c r="DE271" s="579"/>
      <c r="DF271" s="579"/>
      <c r="DG271" s="579"/>
      <c r="DH271" s="579"/>
      <c r="DI271" s="579"/>
      <c r="DJ271" s="579"/>
      <c r="DK271" s="579"/>
      <c r="DL271" s="579"/>
      <c r="DM271" s="579"/>
      <c r="DN271" s="579"/>
      <c r="DO271" s="579"/>
      <c r="DP271" s="579"/>
      <c r="DQ271" s="579"/>
      <c r="DR271" s="579"/>
      <c r="DS271" s="579"/>
      <c r="DT271" s="579"/>
      <c r="DU271" s="579"/>
    </row>
    <row r="272" spans="1:125" s="580" customFormat="1" ht="25.5" customHeight="1">
      <c r="A272" s="628"/>
      <c r="B272" s="628"/>
      <c r="C272" s="628"/>
      <c r="D272" s="628"/>
      <c r="E272" s="628"/>
      <c r="F272" s="628"/>
      <c r="G272" s="628"/>
      <c r="H272" s="628"/>
      <c r="I272" s="628"/>
      <c r="J272" s="628"/>
      <c r="K272" s="628"/>
      <c r="L272" s="628"/>
      <c r="M272" s="628"/>
      <c r="N272" s="628"/>
      <c r="O272" s="628"/>
      <c r="P272" s="628"/>
      <c r="Q272" s="628"/>
      <c r="R272" s="628"/>
      <c r="S272" s="628"/>
      <c r="T272" s="628"/>
      <c r="U272" s="628"/>
      <c r="V272" s="628"/>
      <c r="W272" s="628"/>
      <c r="X272" s="628"/>
      <c r="Y272" s="628"/>
      <c r="Z272" s="628"/>
      <c r="AA272" s="628"/>
      <c r="AB272" s="628"/>
      <c r="AC272" s="628"/>
      <c r="AD272" s="628"/>
      <c r="AE272" s="628"/>
      <c r="AF272" s="628"/>
      <c r="AG272" s="628"/>
      <c r="AH272" s="628"/>
      <c r="AI272" s="579"/>
      <c r="AJ272" s="579"/>
      <c r="AK272" s="579"/>
      <c r="AL272" s="579"/>
      <c r="AM272" s="579"/>
      <c r="AN272" s="579"/>
      <c r="AO272" s="579"/>
      <c r="AP272" s="579"/>
      <c r="AQ272" s="579"/>
      <c r="AR272" s="579"/>
      <c r="AS272" s="579"/>
      <c r="AT272" s="579"/>
      <c r="AU272" s="579"/>
      <c r="AV272" s="579"/>
      <c r="AW272" s="579"/>
      <c r="AX272" s="579"/>
      <c r="AY272" s="579"/>
      <c r="AZ272" s="579"/>
      <c r="BA272" s="579"/>
      <c r="BB272" s="579"/>
      <c r="BC272" s="579"/>
      <c r="BD272" s="579"/>
      <c r="BE272" s="579"/>
      <c r="BF272" s="579"/>
      <c r="BG272" s="579"/>
      <c r="BH272" s="579"/>
      <c r="BI272" s="579"/>
      <c r="BJ272" s="579"/>
      <c r="BK272" s="579"/>
      <c r="BL272" s="579"/>
      <c r="BM272" s="579"/>
      <c r="BN272" s="579"/>
      <c r="BO272" s="579"/>
      <c r="BP272" s="579"/>
      <c r="BQ272" s="579"/>
      <c r="BR272" s="579"/>
      <c r="BS272" s="579"/>
      <c r="BT272" s="579"/>
      <c r="BU272" s="579"/>
      <c r="BV272" s="579"/>
      <c r="BW272" s="579"/>
      <c r="BX272" s="579"/>
      <c r="BY272" s="579"/>
      <c r="BZ272" s="579"/>
      <c r="CA272" s="579"/>
      <c r="CB272" s="579"/>
      <c r="CC272" s="579"/>
      <c r="CD272" s="579"/>
      <c r="CE272" s="579"/>
      <c r="CF272" s="579"/>
      <c r="CG272" s="579"/>
      <c r="CH272" s="579"/>
      <c r="CI272" s="579"/>
      <c r="CJ272" s="579"/>
      <c r="CK272" s="579"/>
      <c r="CL272" s="579"/>
      <c r="CM272" s="579"/>
      <c r="CN272" s="579"/>
      <c r="CO272" s="579"/>
      <c r="CP272" s="579"/>
      <c r="CQ272" s="579"/>
      <c r="CR272" s="579"/>
      <c r="CS272" s="579"/>
      <c r="CT272" s="579"/>
      <c r="CU272" s="579"/>
      <c r="CV272" s="579"/>
      <c r="CW272" s="579"/>
      <c r="CX272" s="579"/>
      <c r="CY272" s="579"/>
      <c r="CZ272" s="579"/>
      <c r="DA272" s="579"/>
      <c r="DB272" s="579"/>
      <c r="DC272" s="579"/>
      <c r="DD272" s="579"/>
      <c r="DE272" s="579"/>
      <c r="DF272" s="579"/>
      <c r="DG272" s="579"/>
      <c r="DH272" s="579"/>
      <c r="DI272" s="579"/>
      <c r="DJ272" s="579"/>
      <c r="DK272" s="579"/>
      <c r="DL272" s="579"/>
      <c r="DM272" s="579"/>
      <c r="DN272" s="579"/>
      <c r="DO272" s="579"/>
      <c r="DP272" s="579"/>
      <c r="DQ272" s="579"/>
      <c r="DR272" s="579"/>
      <c r="DS272" s="579"/>
      <c r="DT272" s="579"/>
      <c r="DU272" s="579"/>
    </row>
    <row r="273" spans="1:125" s="580" customFormat="1" ht="25.5" customHeight="1">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8"/>
      <c r="AI273" s="579"/>
      <c r="AJ273" s="579"/>
      <c r="AK273" s="579"/>
      <c r="AL273" s="579"/>
      <c r="AM273" s="579"/>
      <c r="AN273" s="579"/>
      <c r="AO273" s="579"/>
      <c r="AP273" s="579"/>
      <c r="AQ273" s="579"/>
      <c r="AR273" s="579"/>
      <c r="AS273" s="579"/>
      <c r="AT273" s="579"/>
      <c r="AU273" s="579"/>
      <c r="AV273" s="579"/>
      <c r="AW273" s="579"/>
      <c r="AX273" s="579"/>
      <c r="AY273" s="579"/>
      <c r="AZ273" s="579"/>
      <c r="BA273" s="579"/>
      <c r="BB273" s="579"/>
      <c r="BC273" s="579"/>
      <c r="BD273" s="579"/>
      <c r="BE273" s="579"/>
      <c r="BF273" s="579"/>
      <c r="BG273" s="579"/>
      <c r="BH273" s="579"/>
      <c r="BI273" s="579"/>
      <c r="BJ273" s="579"/>
      <c r="BK273" s="579"/>
      <c r="BL273" s="579"/>
      <c r="BM273" s="579"/>
      <c r="BN273" s="579"/>
      <c r="BO273" s="579"/>
      <c r="BP273" s="579"/>
      <c r="BQ273" s="579"/>
      <c r="BR273" s="579"/>
      <c r="BS273" s="579"/>
      <c r="BT273" s="579"/>
      <c r="BU273" s="579"/>
      <c r="BV273" s="579"/>
      <c r="BW273" s="579"/>
      <c r="BX273" s="579"/>
      <c r="BY273" s="579"/>
      <c r="BZ273" s="579"/>
      <c r="CA273" s="579"/>
      <c r="CB273" s="579"/>
      <c r="CC273" s="579"/>
      <c r="CD273" s="579"/>
      <c r="CE273" s="579"/>
      <c r="CF273" s="579"/>
      <c r="CG273" s="579"/>
      <c r="CH273" s="579"/>
      <c r="CI273" s="579"/>
      <c r="CJ273" s="579"/>
      <c r="CK273" s="579"/>
      <c r="CL273" s="579"/>
      <c r="CM273" s="579"/>
      <c r="CN273" s="579"/>
      <c r="CO273" s="579"/>
      <c r="CP273" s="579"/>
      <c r="CQ273" s="579"/>
      <c r="CR273" s="579"/>
      <c r="CS273" s="579"/>
      <c r="CT273" s="579"/>
      <c r="CU273" s="579"/>
      <c r="CV273" s="579"/>
      <c r="CW273" s="579"/>
      <c r="CX273" s="579"/>
      <c r="CY273" s="579"/>
      <c r="CZ273" s="579"/>
      <c r="DA273" s="579"/>
      <c r="DB273" s="579"/>
      <c r="DC273" s="579"/>
      <c r="DD273" s="579"/>
      <c r="DE273" s="579"/>
      <c r="DF273" s="579"/>
      <c r="DG273" s="579"/>
      <c r="DH273" s="579"/>
      <c r="DI273" s="579"/>
      <c r="DJ273" s="579"/>
      <c r="DK273" s="579"/>
      <c r="DL273" s="579"/>
      <c r="DM273" s="579"/>
      <c r="DN273" s="579"/>
      <c r="DO273" s="579"/>
      <c r="DP273" s="579"/>
      <c r="DQ273" s="579"/>
      <c r="DR273" s="579"/>
      <c r="DS273" s="579"/>
      <c r="DT273" s="579"/>
      <c r="DU273" s="579"/>
    </row>
    <row r="274" spans="1:125" s="580" customFormat="1" ht="25.5" customHeight="1">
      <c r="A274" s="628"/>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8"/>
      <c r="AD274" s="628"/>
      <c r="AE274" s="628"/>
      <c r="AF274" s="628"/>
      <c r="AG274" s="628"/>
      <c r="AH274" s="628"/>
      <c r="AI274" s="579"/>
      <c r="AJ274" s="579"/>
      <c r="AK274" s="579"/>
      <c r="AL274" s="579"/>
      <c r="AM274" s="579"/>
      <c r="AN274" s="579"/>
      <c r="AO274" s="579"/>
      <c r="AP274" s="579"/>
      <c r="AQ274" s="579"/>
      <c r="AR274" s="579"/>
      <c r="AS274" s="579"/>
      <c r="AT274" s="579"/>
      <c r="AU274" s="579"/>
      <c r="AV274" s="579"/>
      <c r="AW274" s="579"/>
      <c r="AX274" s="579"/>
      <c r="AY274" s="579"/>
      <c r="AZ274" s="579"/>
      <c r="BA274" s="579"/>
      <c r="BB274" s="579"/>
      <c r="BC274" s="579"/>
      <c r="BD274" s="579"/>
      <c r="BE274" s="579"/>
      <c r="BF274" s="579"/>
      <c r="BG274" s="579"/>
      <c r="BH274" s="579"/>
      <c r="BI274" s="579"/>
      <c r="BJ274" s="579"/>
      <c r="BK274" s="579"/>
      <c r="BL274" s="579"/>
      <c r="BM274" s="579"/>
      <c r="BN274" s="579"/>
      <c r="BO274" s="579"/>
      <c r="BP274" s="579"/>
      <c r="BQ274" s="579"/>
      <c r="BR274" s="579"/>
      <c r="BS274" s="579"/>
      <c r="BT274" s="579"/>
      <c r="BU274" s="579"/>
      <c r="BV274" s="579"/>
      <c r="BW274" s="579"/>
      <c r="BX274" s="579"/>
      <c r="BY274" s="579"/>
      <c r="BZ274" s="579"/>
      <c r="CA274" s="579"/>
      <c r="CB274" s="579"/>
      <c r="CC274" s="579"/>
      <c r="CD274" s="579"/>
      <c r="CE274" s="579"/>
      <c r="CF274" s="579"/>
      <c r="CG274" s="579"/>
      <c r="CH274" s="579"/>
      <c r="CI274" s="579"/>
      <c r="CJ274" s="579"/>
      <c r="CK274" s="579"/>
      <c r="CL274" s="579"/>
      <c r="CM274" s="579"/>
      <c r="CN274" s="579"/>
      <c r="CO274" s="579"/>
      <c r="CP274" s="579"/>
      <c r="CQ274" s="579"/>
      <c r="CR274" s="579"/>
      <c r="CS274" s="579"/>
      <c r="CT274" s="579"/>
      <c r="CU274" s="579"/>
      <c r="CV274" s="579"/>
      <c r="CW274" s="579"/>
      <c r="CX274" s="579"/>
      <c r="CY274" s="579"/>
      <c r="CZ274" s="579"/>
      <c r="DA274" s="579"/>
      <c r="DB274" s="579"/>
      <c r="DC274" s="579"/>
      <c r="DD274" s="579"/>
      <c r="DE274" s="579"/>
      <c r="DF274" s="579"/>
      <c r="DG274" s="579"/>
      <c r="DH274" s="579"/>
      <c r="DI274" s="579"/>
      <c r="DJ274" s="579"/>
      <c r="DK274" s="579"/>
      <c r="DL274" s="579"/>
      <c r="DM274" s="579"/>
      <c r="DN274" s="579"/>
      <c r="DO274" s="579"/>
      <c r="DP274" s="579"/>
      <c r="DQ274" s="579"/>
      <c r="DR274" s="579"/>
      <c r="DS274" s="579"/>
      <c r="DT274" s="579"/>
      <c r="DU274" s="579"/>
    </row>
    <row r="275" spans="1:125" s="580" customFormat="1" ht="25.5" customHeight="1">
      <c r="A275" s="628"/>
      <c r="B275" s="628"/>
      <c r="C275" s="628"/>
      <c r="D275" s="628"/>
      <c r="E275" s="628"/>
      <c r="F275" s="628"/>
      <c r="G275" s="628"/>
      <c r="H275" s="628"/>
      <c r="I275" s="628"/>
      <c r="J275" s="628"/>
      <c r="K275" s="628"/>
      <c r="L275" s="628"/>
      <c r="M275" s="628"/>
      <c r="N275" s="628"/>
      <c r="O275" s="628"/>
      <c r="P275" s="628"/>
      <c r="Q275" s="628"/>
      <c r="R275" s="628"/>
      <c r="S275" s="628"/>
      <c r="T275" s="628"/>
      <c r="U275" s="628"/>
      <c r="V275" s="628"/>
      <c r="W275" s="628"/>
      <c r="X275" s="628"/>
      <c r="Y275" s="628"/>
      <c r="Z275" s="628"/>
      <c r="AA275" s="628"/>
      <c r="AB275" s="628"/>
      <c r="AC275" s="628"/>
      <c r="AD275" s="628"/>
      <c r="AE275" s="628"/>
      <c r="AF275" s="628"/>
      <c r="AG275" s="628"/>
      <c r="AH275" s="628"/>
      <c r="AI275" s="579"/>
      <c r="AJ275" s="579"/>
      <c r="AK275" s="579"/>
      <c r="AL275" s="579"/>
      <c r="AM275" s="579"/>
      <c r="AN275" s="579"/>
      <c r="AO275" s="579"/>
      <c r="AP275" s="579"/>
      <c r="AQ275" s="579"/>
      <c r="AR275" s="579"/>
      <c r="AS275" s="579"/>
      <c r="AT275" s="579"/>
      <c r="AU275" s="579"/>
      <c r="AV275" s="579"/>
      <c r="AW275" s="579"/>
      <c r="AX275" s="579"/>
      <c r="AY275" s="579"/>
      <c r="AZ275" s="579"/>
      <c r="BA275" s="579"/>
      <c r="BB275" s="579"/>
      <c r="BC275" s="579"/>
      <c r="BD275" s="579"/>
      <c r="BE275" s="579"/>
      <c r="BF275" s="579"/>
      <c r="BG275" s="579"/>
      <c r="BH275" s="579"/>
      <c r="BI275" s="579"/>
      <c r="BJ275" s="579"/>
      <c r="BK275" s="579"/>
      <c r="BL275" s="579"/>
      <c r="BM275" s="579"/>
      <c r="BN275" s="579"/>
      <c r="BO275" s="579"/>
      <c r="BP275" s="579"/>
      <c r="BQ275" s="579"/>
      <c r="BR275" s="579"/>
      <c r="BS275" s="579"/>
      <c r="BT275" s="579"/>
      <c r="BU275" s="579"/>
      <c r="BV275" s="579"/>
      <c r="BW275" s="579"/>
      <c r="BX275" s="579"/>
      <c r="BY275" s="579"/>
      <c r="BZ275" s="579"/>
      <c r="CA275" s="579"/>
      <c r="CB275" s="579"/>
      <c r="CC275" s="579"/>
      <c r="CD275" s="579"/>
      <c r="CE275" s="579"/>
      <c r="CF275" s="579"/>
      <c r="CG275" s="579"/>
      <c r="CH275" s="579"/>
      <c r="CI275" s="579"/>
      <c r="CJ275" s="579"/>
      <c r="CK275" s="579"/>
      <c r="CL275" s="579"/>
      <c r="CM275" s="579"/>
      <c r="CN275" s="579"/>
      <c r="CO275" s="579"/>
      <c r="CP275" s="579"/>
      <c r="CQ275" s="579"/>
      <c r="CR275" s="579"/>
      <c r="CS275" s="579"/>
      <c r="CT275" s="579"/>
      <c r="CU275" s="579"/>
      <c r="CV275" s="579"/>
      <c r="CW275" s="579"/>
      <c r="CX275" s="579"/>
      <c r="CY275" s="579"/>
      <c r="CZ275" s="579"/>
      <c r="DA275" s="579"/>
      <c r="DB275" s="579"/>
      <c r="DC275" s="579"/>
      <c r="DD275" s="579"/>
      <c r="DE275" s="579"/>
      <c r="DF275" s="579"/>
      <c r="DG275" s="579"/>
      <c r="DH275" s="579"/>
      <c r="DI275" s="579"/>
      <c r="DJ275" s="579"/>
      <c r="DK275" s="579"/>
      <c r="DL275" s="579"/>
      <c r="DM275" s="579"/>
      <c r="DN275" s="579"/>
      <c r="DO275" s="579"/>
      <c r="DP275" s="579"/>
      <c r="DQ275" s="579"/>
      <c r="DR275" s="579"/>
      <c r="DS275" s="579"/>
      <c r="DT275" s="579"/>
      <c r="DU275" s="579"/>
    </row>
    <row r="276" spans="1:125" s="580" customFormat="1" ht="25.5" customHeight="1">
      <c r="A276" s="628"/>
      <c r="B276" s="628"/>
      <c r="C276" s="628"/>
      <c r="D276" s="628"/>
      <c r="E276" s="628"/>
      <c r="F276" s="628"/>
      <c r="G276" s="628"/>
      <c r="H276" s="628"/>
      <c r="I276" s="628"/>
      <c r="J276" s="628"/>
      <c r="K276" s="628"/>
      <c r="L276" s="628"/>
      <c r="M276" s="628"/>
      <c r="N276" s="628"/>
      <c r="O276" s="628"/>
      <c r="P276" s="628"/>
      <c r="Q276" s="628"/>
      <c r="R276" s="628"/>
      <c r="S276" s="628"/>
      <c r="T276" s="628"/>
      <c r="U276" s="628"/>
      <c r="V276" s="628"/>
      <c r="W276" s="628"/>
      <c r="X276" s="628"/>
      <c r="Y276" s="628"/>
      <c r="Z276" s="628"/>
      <c r="AA276" s="628"/>
      <c r="AB276" s="628"/>
      <c r="AC276" s="628"/>
      <c r="AD276" s="628"/>
      <c r="AE276" s="628"/>
      <c r="AF276" s="628"/>
      <c r="AG276" s="628"/>
      <c r="AH276" s="628"/>
      <c r="AI276" s="579"/>
      <c r="AJ276" s="579"/>
      <c r="AK276" s="579"/>
      <c r="AL276" s="579"/>
      <c r="AM276" s="579"/>
      <c r="AN276" s="579"/>
      <c r="AO276" s="579"/>
      <c r="AP276" s="579"/>
      <c r="AQ276" s="579"/>
      <c r="AR276" s="579"/>
      <c r="AS276" s="579"/>
      <c r="AT276" s="579"/>
      <c r="AU276" s="579"/>
      <c r="AV276" s="579"/>
      <c r="AW276" s="579"/>
      <c r="AX276" s="579"/>
      <c r="AY276" s="579"/>
      <c r="AZ276" s="579"/>
      <c r="BA276" s="579"/>
      <c r="BB276" s="579"/>
      <c r="BC276" s="579"/>
      <c r="BD276" s="579"/>
      <c r="BE276" s="579"/>
      <c r="BF276" s="579"/>
      <c r="BG276" s="579"/>
      <c r="BH276" s="579"/>
      <c r="BI276" s="579"/>
      <c r="BJ276" s="579"/>
      <c r="BK276" s="579"/>
      <c r="BL276" s="579"/>
      <c r="BM276" s="579"/>
      <c r="BN276" s="579"/>
      <c r="BO276" s="579"/>
      <c r="BP276" s="579"/>
      <c r="BQ276" s="579"/>
      <c r="BR276" s="579"/>
      <c r="BS276" s="579"/>
      <c r="BT276" s="579"/>
      <c r="BU276" s="579"/>
      <c r="BV276" s="579"/>
      <c r="BW276" s="579"/>
      <c r="BX276" s="579"/>
      <c r="BY276" s="579"/>
      <c r="BZ276" s="579"/>
      <c r="CA276" s="579"/>
      <c r="CB276" s="579"/>
      <c r="CC276" s="579"/>
      <c r="CD276" s="579"/>
      <c r="CE276" s="579"/>
      <c r="CF276" s="579"/>
      <c r="CG276" s="579"/>
      <c r="CH276" s="579"/>
      <c r="CI276" s="579"/>
      <c r="CJ276" s="579"/>
      <c r="CK276" s="579"/>
      <c r="CL276" s="579"/>
      <c r="CM276" s="579"/>
      <c r="CN276" s="579"/>
      <c r="CO276" s="579"/>
      <c r="CP276" s="579"/>
      <c r="CQ276" s="579"/>
      <c r="CR276" s="579"/>
      <c r="CS276" s="579"/>
      <c r="CT276" s="579"/>
      <c r="CU276" s="579"/>
      <c r="CV276" s="579"/>
      <c r="CW276" s="579"/>
      <c r="CX276" s="579"/>
      <c r="CY276" s="579"/>
      <c r="CZ276" s="579"/>
      <c r="DA276" s="579"/>
      <c r="DB276" s="579"/>
      <c r="DC276" s="579"/>
      <c r="DD276" s="579"/>
      <c r="DE276" s="579"/>
      <c r="DF276" s="579"/>
      <c r="DG276" s="579"/>
      <c r="DH276" s="579"/>
      <c r="DI276" s="579"/>
      <c r="DJ276" s="579"/>
      <c r="DK276" s="579"/>
      <c r="DL276" s="579"/>
      <c r="DM276" s="579"/>
      <c r="DN276" s="579"/>
      <c r="DO276" s="579"/>
      <c r="DP276" s="579"/>
      <c r="DQ276" s="579"/>
      <c r="DR276" s="579"/>
      <c r="DS276" s="579"/>
      <c r="DT276" s="579"/>
      <c r="DU276" s="579"/>
    </row>
    <row r="277" spans="1:125" s="580" customFormat="1" ht="25.5" customHeight="1">
      <c r="A277" s="628"/>
      <c r="B277" s="628"/>
      <c r="C277" s="628"/>
      <c r="D277" s="628"/>
      <c r="E277" s="628"/>
      <c r="F277" s="628"/>
      <c r="G277" s="628"/>
      <c r="H277" s="628"/>
      <c r="I277" s="628"/>
      <c r="J277" s="628"/>
      <c r="K277" s="628"/>
      <c r="L277" s="628"/>
      <c r="M277" s="628"/>
      <c r="N277" s="628"/>
      <c r="O277" s="628"/>
      <c r="P277" s="628"/>
      <c r="Q277" s="628"/>
      <c r="R277" s="628"/>
      <c r="S277" s="628"/>
      <c r="T277" s="628"/>
      <c r="U277" s="628"/>
      <c r="V277" s="628"/>
      <c r="W277" s="628"/>
      <c r="X277" s="628"/>
      <c r="Y277" s="628"/>
      <c r="Z277" s="628"/>
      <c r="AA277" s="628"/>
      <c r="AB277" s="628"/>
      <c r="AC277" s="628"/>
      <c r="AD277" s="628"/>
      <c r="AE277" s="628"/>
      <c r="AF277" s="628"/>
      <c r="AG277" s="628"/>
      <c r="AH277" s="628"/>
      <c r="AI277" s="579"/>
      <c r="AJ277" s="579"/>
      <c r="AK277" s="579"/>
      <c r="AL277" s="579"/>
      <c r="AM277" s="579"/>
      <c r="AN277" s="579"/>
      <c r="AO277" s="579"/>
      <c r="AP277" s="579"/>
      <c r="AQ277" s="579"/>
      <c r="AR277" s="579"/>
      <c r="AS277" s="579"/>
      <c r="AT277" s="579"/>
      <c r="AU277" s="579"/>
      <c r="AV277" s="579"/>
      <c r="AW277" s="579"/>
      <c r="AX277" s="579"/>
      <c r="AY277" s="579"/>
      <c r="AZ277" s="579"/>
      <c r="BA277" s="579"/>
      <c r="BB277" s="579"/>
      <c r="BC277" s="579"/>
      <c r="BD277" s="579"/>
      <c r="BE277" s="579"/>
      <c r="BF277" s="579"/>
      <c r="BG277" s="579"/>
      <c r="BH277" s="579"/>
      <c r="BI277" s="579"/>
      <c r="BJ277" s="579"/>
      <c r="BK277" s="579"/>
      <c r="BL277" s="579"/>
      <c r="BM277" s="579"/>
      <c r="BN277" s="579"/>
      <c r="BO277" s="579"/>
      <c r="BP277" s="579"/>
      <c r="BQ277" s="579"/>
      <c r="BR277" s="579"/>
      <c r="BS277" s="579"/>
      <c r="BT277" s="579"/>
      <c r="BU277" s="579"/>
      <c r="BV277" s="579"/>
      <c r="BW277" s="579"/>
      <c r="BX277" s="579"/>
      <c r="BY277" s="579"/>
      <c r="BZ277" s="579"/>
      <c r="CA277" s="579"/>
      <c r="CB277" s="579"/>
      <c r="CC277" s="579"/>
      <c r="CD277" s="579"/>
      <c r="CE277" s="579"/>
      <c r="CF277" s="579"/>
      <c r="CG277" s="579"/>
      <c r="CH277" s="579"/>
      <c r="CI277" s="579"/>
      <c r="CJ277" s="579"/>
      <c r="CK277" s="579"/>
      <c r="CL277" s="579"/>
      <c r="CM277" s="579"/>
      <c r="CN277" s="579"/>
      <c r="CO277" s="579"/>
      <c r="CP277" s="579"/>
      <c r="CQ277" s="579"/>
      <c r="CR277" s="579"/>
      <c r="CS277" s="579"/>
      <c r="CT277" s="579"/>
      <c r="CU277" s="579"/>
      <c r="CV277" s="579"/>
      <c r="CW277" s="579"/>
      <c r="CX277" s="579"/>
      <c r="CY277" s="579"/>
      <c r="CZ277" s="579"/>
      <c r="DA277" s="579"/>
      <c r="DB277" s="579"/>
      <c r="DC277" s="579"/>
      <c r="DD277" s="579"/>
      <c r="DE277" s="579"/>
      <c r="DF277" s="579"/>
      <c r="DG277" s="579"/>
      <c r="DH277" s="579"/>
      <c r="DI277" s="579"/>
      <c r="DJ277" s="579"/>
      <c r="DK277" s="579"/>
      <c r="DL277" s="579"/>
      <c r="DM277" s="579"/>
      <c r="DN277" s="579"/>
      <c r="DO277" s="579"/>
      <c r="DP277" s="579"/>
      <c r="DQ277" s="579"/>
      <c r="DR277" s="579"/>
      <c r="DS277" s="579"/>
      <c r="DT277" s="579"/>
      <c r="DU277" s="579"/>
    </row>
    <row r="278" spans="1:125" s="580" customFormat="1" ht="25.5" customHeight="1">
      <c r="A278" s="628"/>
      <c r="B278" s="628"/>
      <c r="C278" s="628"/>
      <c r="D278" s="628"/>
      <c r="E278" s="628"/>
      <c r="F278" s="628"/>
      <c r="G278" s="628"/>
      <c r="H278" s="628"/>
      <c r="I278" s="628"/>
      <c r="J278" s="628"/>
      <c r="K278" s="628"/>
      <c r="L278" s="628"/>
      <c r="M278" s="628"/>
      <c r="N278" s="628"/>
      <c r="O278" s="628"/>
      <c r="P278" s="628"/>
      <c r="Q278" s="628"/>
      <c r="R278" s="628"/>
      <c r="S278" s="628"/>
      <c r="T278" s="628"/>
      <c r="U278" s="628"/>
      <c r="V278" s="628"/>
      <c r="W278" s="628"/>
      <c r="X278" s="628"/>
      <c r="Y278" s="628"/>
      <c r="Z278" s="628"/>
      <c r="AA278" s="628"/>
      <c r="AB278" s="628"/>
      <c r="AC278" s="628"/>
      <c r="AD278" s="628"/>
      <c r="AE278" s="628"/>
      <c r="AF278" s="628"/>
      <c r="AG278" s="628"/>
      <c r="AH278" s="628"/>
      <c r="AI278" s="579"/>
      <c r="AJ278" s="579"/>
      <c r="AK278" s="579"/>
      <c r="AL278" s="579"/>
      <c r="AM278" s="579"/>
      <c r="AN278" s="579"/>
      <c r="AO278" s="579"/>
      <c r="AP278" s="579"/>
      <c r="AQ278" s="579"/>
      <c r="AR278" s="579"/>
      <c r="AS278" s="579"/>
      <c r="AT278" s="579"/>
      <c r="AU278" s="579"/>
      <c r="AV278" s="579"/>
      <c r="AW278" s="579"/>
      <c r="AX278" s="579"/>
      <c r="AY278" s="579"/>
      <c r="AZ278" s="579"/>
      <c r="BA278" s="579"/>
      <c r="BB278" s="579"/>
      <c r="BC278" s="579"/>
      <c r="BD278" s="579"/>
      <c r="BE278" s="579"/>
      <c r="BF278" s="579"/>
      <c r="BG278" s="579"/>
      <c r="BH278" s="579"/>
      <c r="BI278" s="579"/>
      <c r="BJ278" s="579"/>
      <c r="BK278" s="579"/>
      <c r="BL278" s="579"/>
      <c r="BM278" s="579"/>
      <c r="BN278" s="579"/>
      <c r="BO278" s="579"/>
      <c r="BP278" s="579"/>
      <c r="BQ278" s="579"/>
      <c r="BR278" s="579"/>
      <c r="BS278" s="579"/>
      <c r="BT278" s="579"/>
      <c r="BU278" s="579"/>
      <c r="BV278" s="579"/>
      <c r="BW278" s="579"/>
      <c r="BX278" s="579"/>
      <c r="BY278" s="579"/>
      <c r="BZ278" s="579"/>
      <c r="CA278" s="579"/>
      <c r="CB278" s="579"/>
      <c r="CC278" s="579"/>
      <c r="CD278" s="579"/>
      <c r="CE278" s="579"/>
      <c r="CF278" s="579"/>
      <c r="CG278" s="579"/>
      <c r="CH278" s="579"/>
      <c r="CI278" s="579"/>
      <c r="CJ278" s="579"/>
      <c r="CK278" s="579"/>
      <c r="CL278" s="579"/>
      <c r="CM278" s="579"/>
      <c r="CN278" s="579"/>
      <c r="CO278" s="579"/>
      <c r="CP278" s="579"/>
      <c r="CQ278" s="579"/>
      <c r="CR278" s="579"/>
      <c r="CS278" s="579"/>
      <c r="CT278" s="579"/>
      <c r="CU278" s="579"/>
      <c r="CV278" s="579"/>
      <c r="CW278" s="579"/>
      <c r="CX278" s="579"/>
      <c r="CY278" s="579"/>
      <c r="CZ278" s="579"/>
      <c r="DA278" s="579"/>
      <c r="DB278" s="579"/>
      <c r="DC278" s="579"/>
      <c r="DD278" s="579"/>
      <c r="DE278" s="579"/>
      <c r="DF278" s="579"/>
      <c r="DG278" s="579"/>
      <c r="DH278" s="579"/>
      <c r="DI278" s="579"/>
      <c r="DJ278" s="579"/>
      <c r="DK278" s="579"/>
      <c r="DL278" s="579"/>
      <c r="DM278" s="579"/>
      <c r="DN278" s="579"/>
      <c r="DO278" s="579"/>
      <c r="DP278" s="579"/>
      <c r="DQ278" s="579"/>
      <c r="DR278" s="579"/>
      <c r="DS278" s="579"/>
      <c r="DT278" s="579"/>
      <c r="DU278" s="579"/>
    </row>
    <row r="279" spans="1:125" s="580" customFormat="1" ht="25.5" customHeight="1">
      <c r="A279" s="628"/>
      <c r="B279" s="628"/>
      <c r="C279" s="628"/>
      <c r="D279" s="628"/>
      <c r="E279" s="628"/>
      <c r="F279" s="628"/>
      <c r="G279" s="628"/>
      <c r="H279" s="628"/>
      <c r="I279" s="628"/>
      <c r="J279" s="628"/>
      <c r="K279" s="628"/>
      <c r="L279" s="628"/>
      <c r="M279" s="628"/>
      <c r="N279" s="628"/>
      <c r="O279" s="628"/>
      <c r="P279" s="628"/>
      <c r="Q279" s="628"/>
      <c r="R279" s="628"/>
      <c r="S279" s="628"/>
      <c r="T279" s="628"/>
      <c r="U279" s="628"/>
      <c r="V279" s="628"/>
      <c r="W279" s="628"/>
      <c r="X279" s="628"/>
      <c r="Y279" s="628"/>
      <c r="Z279" s="628"/>
      <c r="AA279" s="628"/>
      <c r="AB279" s="628"/>
      <c r="AC279" s="628"/>
      <c r="AD279" s="628"/>
      <c r="AE279" s="628"/>
      <c r="AF279" s="628"/>
      <c r="AG279" s="628"/>
      <c r="AH279" s="628"/>
      <c r="AI279" s="579"/>
      <c r="AJ279" s="579"/>
      <c r="AK279" s="579"/>
      <c r="AL279" s="579"/>
      <c r="AM279" s="579"/>
      <c r="AN279" s="579"/>
      <c r="AO279" s="579"/>
      <c r="AP279" s="579"/>
      <c r="AQ279" s="579"/>
      <c r="AR279" s="579"/>
      <c r="AS279" s="579"/>
      <c r="AT279" s="579"/>
      <c r="AU279" s="579"/>
      <c r="AV279" s="579"/>
      <c r="AW279" s="579"/>
      <c r="AX279" s="579"/>
      <c r="AY279" s="579"/>
      <c r="AZ279" s="579"/>
      <c r="BA279" s="579"/>
      <c r="BB279" s="579"/>
      <c r="BC279" s="579"/>
      <c r="BD279" s="579"/>
      <c r="BE279" s="579"/>
      <c r="BF279" s="579"/>
      <c r="BG279" s="579"/>
      <c r="BH279" s="579"/>
      <c r="BI279" s="579"/>
      <c r="BJ279" s="579"/>
      <c r="BK279" s="579"/>
      <c r="BL279" s="579"/>
      <c r="BM279" s="579"/>
      <c r="BN279" s="579"/>
      <c r="BO279" s="579"/>
      <c r="BP279" s="579"/>
      <c r="BQ279" s="579"/>
      <c r="BR279" s="579"/>
      <c r="BS279" s="579"/>
      <c r="BT279" s="579"/>
      <c r="BU279" s="579"/>
      <c r="BV279" s="579"/>
      <c r="BW279" s="579"/>
      <c r="BX279" s="579"/>
      <c r="BY279" s="579"/>
      <c r="BZ279" s="579"/>
      <c r="CA279" s="579"/>
      <c r="CB279" s="579"/>
      <c r="CC279" s="579"/>
      <c r="CD279" s="579"/>
      <c r="CE279" s="579"/>
      <c r="CF279" s="579"/>
      <c r="CG279" s="579"/>
      <c r="CH279" s="579"/>
      <c r="CI279" s="579"/>
      <c r="CJ279" s="579"/>
      <c r="CK279" s="579"/>
      <c r="CL279" s="579"/>
      <c r="CM279" s="579"/>
      <c r="CN279" s="579"/>
      <c r="CO279" s="579"/>
      <c r="CP279" s="579"/>
      <c r="CQ279" s="579"/>
      <c r="CR279" s="579"/>
      <c r="CS279" s="579"/>
      <c r="CT279" s="579"/>
      <c r="CU279" s="579"/>
      <c r="CV279" s="579"/>
      <c r="CW279" s="579"/>
      <c r="CX279" s="579"/>
      <c r="CY279" s="579"/>
      <c r="CZ279" s="579"/>
      <c r="DA279" s="579"/>
      <c r="DB279" s="579"/>
      <c r="DC279" s="579"/>
      <c r="DD279" s="579"/>
      <c r="DE279" s="579"/>
      <c r="DF279" s="579"/>
      <c r="DG279" s="579"/>
      <c r="DH279" s="579"/>
      <c r="DI279" s="579"/>
      <c r="DJ279" s="579"/>
      <c r="DK279" s="579"/>
      <c r="DL279" s="579"/>
      <c r="DM279" s="579"/>
      <c r="DN279" s="579"/>
      <c r="DO279" s="579"/>
      <c r="DP279" s="579"/>
      <c r="DQ279" s="579"/>
      <c r="DR279" s="579"/>
      <c r="DS279" s="579"/>
      <c r="DT279" s="579"/>
      <c r="DU279" s="579"/>
    </row>
    <row r="280" spans="1:125" s="580" customFormat="1" ht="25.5" customHeight="1">
      <c r="A280" s="628"/>
      <c r="B280" s="628"/>
      <c r="C280" s="628"/>
      <c r="D280" s="628"/>
      <c r="E280" s="628"/>
      <c r="F280" s="628"/>
      <c r="G280" s="628"/>
      <c r="H280" s="628"/>
      <c r="I280" s="628"/>
      <c r="J280" s="628"/>
      <c r="K280" s="628"/>
      <c r="L280" s="628"/>
      <c r="M280" s="628"/>
      <c r="N280" s="628"/>
      <c r="O280" s="628"/>
      <c r="P280" s="628"/>
      <c r="Q280" s="628"/>
      <c r="R280" s="628"/>
      <c r="S280" s="628"/>
      <c r="T280" s="628"/>
      <c r="U280" s="628"/>
      <c r="V280" s="628"/>
      <c r="W280" s="628"/>
      <c r="X280" s="628"/>
      <c r="Y280" s="628"/>
      <c r="Z280" s="628"/>
      <c r="AA280" s="628"/>
      <c r="AB280" s="628"/>
      <c r="AC280" s="628"/>
      <c r="AD280" s="628"/>
      <c r="AE280" s="628"/>
      <c r="AF280" s="628"/>
      <c r="AG280" s="628"/>
      <c r="AH280" s="628"/>
      <c r="AI280" s="579"/>
      <c r="AJ280" s="579"/>
      <c r="AK280" s="579"/>
      <c r="AL280" s="579"/>
      <c r="AM280" s="579"/>
      <c r="AN280" s="579"/>
      <c r="AO280" s="579"/>
      <c r="AP280" s="579"/>
      <c r="AQ280" s="579"/>
      <c r="AR280" s="579"/>
      <c r="AS280" s="579"/>
      <c r="AT280" s="579"/>
      <c r="AU280" s="579"/>
      <c r="AV280" s="579"/>
      <c r="AW280" s="579"/>
      <c r="AX280" s="579"/>
      <c r="AY280" s="579"/>
      <c r="AZ280" s="579"/>
      <c r="BA280" s="579"/>
      <c r="BB280" s="579"/>
      <c r="BC280" s="579"/>
      <c r="BD280" s="579"/>
      <c r="BE280" s="579"/>
      <c r="BF280" s="579"/>
      <c r="BG280" s="579"/>
      <c r="BH280" s="579"/>
      <c r="BI280" s="579"/>
      <c r="BJ280" s="579"/>
      <c r="BK280" s="579"/>
      <c r="BL280" s="579"/>
      <c r="BM280" s="579"/>
      <c r="BN280" s="579"/>
      <c r="BO280" s="579"/>
      <c r="BP280" s="579"/>
      <c r="BQ280" s="579"/>
      <c r="BR280" s="579"/>
      <c r="BS280" s="579"/>
      <c r="BT280" s="579"/>
      <c r="BU280" s="579"/>
      <c r="BV280" s="579"/>
      <c r="BW280" s="579"/>
      <c r="BX280" s="579"/>
      <c r="BY280" s="579"/>
      <c r="BZ280" s="579"/>
      <c r="CA280" s="579"/>
      <c r="CB280" s="579"/>
      <c r="CC280" s="579"/>
      <c r="CD280" s="579"/>
      <c r="CE280" s="579"/>
      <c r="CF280" s="579"/>
      <c r="CG280" s="579"/>
      <c r="CH280" s="579"/>
      <c r="CI280" s="579"/>
      <c r="CJ280" s="579"/>
      <c r="CK280" s="579"/>
      <c r="CL280" s="579"/>
      <c r="CM280" s="579"/>
      <c r="CN280" s="579"/>
      <c r="CO280" s="579"/>
      <c r="CP280" s="579"/>
      <c r="CQ280" s="579"/>
      <c r="CR280" s="579"/>
      <c r="CS280" s="579"/>
      <c r="CT280" s="579"/>
      <c r="CU280" s="579"/>
      <c r="CV280" s="579"/>
      <c r="CW280" s="579"/>
      <c r="CX280" s="579"/>
      <c r="CY280" s="579"/>
      <c r="CZ280" s="579"/>
      <c r="DA280" s="579"/>
      <c r="DB280" s="579"/>
      <c r="DC280" s="579"/>
      <c r="DD280" s="579"/>
      <c r="DE280" s="579"/>
      <c r="DF280" s="579"/>
      <c r="DG280" s="579"/>
      <c r="DH280" s="579"/>
      <c r="DI280" s="579"/>
      <c r="DJ280" s="579"/>
      <c r="DK280" s="579"/>
      <c r="DL280" s="579"/>
      <c r="DM280" s="579"/>
      <c r="DN280" s="579"/>
      <c r="DO280" s="579"/>
      <c r="DP280" s="579"/>
      <c r="DQ280" s="579"/>
      <c r="DR280" s="579"/>
      <c r="DS280" s="579"/>
      <c r="DT280" s="579"/>
      <c r="DU280" s="579"/>
    </row>
    <row r="281" spans="1:125" s="580" customFormat="1" ht="25.5" customHeight="1">
      <c r="A281" s="628"/>
      <c r="B281" s="628"/>
      <c r="C281" s="628"/>
      <c r="D281" s="628"/>
      <c r="E281" s="628"/>
      <c r="F281" s="628"/>
      <c r="G281" s="628"/>
      <c r="H281" s="628"/>
      <c r="I281" s="628"/>
      <c r="J281" s="628"/>
      <c r="K281" s="628"/>
      <c r="L281" s="628"/>
      <c r="M281" s="628"/>
      <c r="N281" s="628"/>
      <c r="O281" s="628"/>
      <c r="P281" s="628"/>
      <c r="Q281" s="628"/>
      <c r="R281" s="628"/>
      <c r="S281" s="628"/>
      <c r="T281" s="628"/>
      <c r="U281" s="628"/>
      <c r="V281" s="628"/>
      <c r="W281" s="628"/>
      <c r="X281" s="628"/>
      <c r="Y281" s="628"/>
      <c r="Z281" s="628"/>
      <c r="AA281" s="628"/>
      <c r="AB281" s="628"/>
      <c r="AC281" s="628"/>
      <c r="AD281" s="628"/>
      <c r="AE281" s="628"/>
      <c r="AF281" s="628"/>
      <c r="AG281" s="628"/>
      <c r="AH281" s="628"/>
      <c r="AI281" s="579"/>
      <c r="AJ281" s="579"/>
      <c r="AK281" s="579"/>
      <c r="AL281" s="579"/>
      <c r="AM281" s="579"/>
      <c r="AN281" s="579"/>
      <c r="AO281" s="579"/>
      <c r="AP281" s="579"/>
      <c r="AQ281" s="579"/>
      <c r="AR281" s="579"/>
      <c r="AS281" s="579"/>
      <c r="AT281" s="579"/>
      <c r="AU281" s="579"/>
      <c r="AV281" s="579"/>
      <c r="AW281" s="579"/>
      <c r="AX281" s="579"/>
      <c r="AY281" s="579"/>
      <c r="AZ281" s="579"/>
      <c r="BA281" s="579"/>
      <c r="BB281" s="579"/>
      <c r="BC281" s="579"/>
      <c r="BD281" s="579"/>
      <c r="BE281" s="579"/>
      <c r="BF281" s="579"/>
      <c r="BG281" s="579"/>
      <c r="BH281" s="579"/>
      <c r="BI281" s="579"/>
      <c r="BJ281" s="579"/>
      <c r="BK281" s="579"/>
      <c r="BL281" s="579"/>
      <c r="BM281" s="579"/>
      <c r="BN281" s="579"/>
      <c r="BO281" s="579"/>
      <c r="BP281" s="579"/>
      <c r="BQ281" s="579"/>
      <c r="BR281" s="579"/>
      <c r="BS281" s="579"/>
      <c r="BT281" s="579"/>
      <c r="BU281" s="579"/>
      <c r="BV281" s="579"/>
      <c r="BW281" s="579"/>
      <c r="BX281" s="579"/>
      <c r="BY281" s="579"/>
      <c r="BZ281" s="579"/>
      <c r="CA281" s="579"/>
      <c r="CB281" s="579"/>
      <c r="CC281" s="579"/>
      <c r="CD281" s="579"/>
      <c r="CE281" s="579"/>
      <c r="CF281" s="579"/>
      <c r="CG281" s="579"/>
      <c r="CH281" s="579"/>
      <c r="CI281" s="579"/>
      <c r="CJ281" s="579"/>
      <c r="CK281" s="579"/>
      <c r="CL281" s="579"/>
      <c r="CM281" s="579"/>
      <c r="CN281" s="579"/>
      <c r="CO281" s="579"/>
      <c r="CP281" s="579"/>
      <c r="CQ281" s="579"/>
      <c r="CR281" s="579"/>
      <c r="CS281" s="579"/>
      <c r="CT281" s="579"/>
      <c r="CU281" s="579"/>
      <c r="CV281" s="579"/>
      <c r="CW281" s="579"/>
      <c r="CX281" s="579"/>
      <c r="CY281" s="579"/>
      <c r="CZ281" s="579"/>
      <c r="DA281" s="579"/>
      <c r="DB281" s="579"/>
      <c r="DC281" s="579"/>
      <c r="DD281" s="579"/>
      <c r="DE281" s="579"/>
      <c r="DF281" s="579"/>
      <c r="DG281" s="579"/>
      <c r="DH281" s="579"/>
      <c r="DI281" s="579"/>
      <c r="DJ281" s="579"/>
      <c r="DK281" s="579"/>
      <c r="DL281" s="579"/>
      <c r="DM281" s="579"/>
      <c r="DN281" s="579"/>
      <c r="DO281" s="579"/>
      <c r="DP281" s="579"/>
      <c r="DQ281" s="579"/>
      <c r="DR281" s="579"/>
      <c r="DS281" s="579"/>
      <c r="DT281" s="579"/>
      <c r="DU281" s="579"/>
    </row>
    <row r="282" spans="1:125" s="580" customFormat="1" ht="25.5" customHeight="1">
      <c r="A282" s="628"/>
      <c r="B282" s="628"/>
      <c r="C282" s="628"/>
      <c r="D282" s="628"/>
      <c r="E282" s="628"/>
      <c r="F282" s="628"/>
      <c r="G282" s="628"/>
      <c r="H282" s="628"/>
      <c r="I282" s="628"/>
      <c r="J282" s="628"/>
      <c r="K282" s="628"/>
      <c r="L282" s="628"/>
      <c r="M282" s="628"/>
      <c r="N282" s="628"/>
      <c r="O282" s="628"/>
      <c r="P282" s="628"/>
      <c r="Q282" s="628"/>
      <c r="R282" s="628"/>
      <c r="S282" s="628"/>
      <c r="T282" s="628"/>
      <c r="U282" s="628"/>
      <c r="V282" s="628"/>
      <c r="W282" s="628"/>
      <c r="X282" s="628"/>
      <c r="Y282" s="628"/>
      <c r="Z282" s="628"/>
      <c r="AA282" s="628"/>
      <c r="AB282" s="628"/>
      <c r="AC282" s="628"/>
      <c r="AD282" s="628"/>
      <c r="AE282" s="628"/>
      <c r="AF282" s="628"/>
      <c r="AG282" s="628"/>
      <c r="AH282" s="628"/>
      <c r="AI282" s="579"/>
      <c r="AJ282" s="579"/>
      <c r="AK282" s="579"/>
      <c r="AL282" s="579"/>
      <c r="AM282" s="579"/>
      <c r="AN282" s="579"/>
      <c r="AO282" s="579"/>
      <c r="AP282" s="579"/>
      <c r="AQ282" s="579"/>
      <c r="AR282" s="579"/>
      <c r="AS282" s="579"/>
      <c r="AT282" s="579"/>
      <c r="AU282" s="579"/>
      <c r="AV282" s="579"/>
      <c r="AW282" s="579"/>
      <c r="AX282" s="579"/>
      <c r="AY282" s="579"/>
      <c r="AZ282" s="579"/>
      <c r="BA282" s="579"/>
      <c r="BB282" s="579"/>
      <c r="BC282" s="579"/>
      <c r="BD282" s="579"/>
      <c r="BE282" s="579"/>
      <c r="BF282" s="579"/>
      <c r="BG282" s="579"/>
      <c r="BH282" s="579"/>
      <c r="BI282" s="579"/>
      <c r="BJ282" s="579"/>
      <c r="BK282" s="579"/>
      <c r="BL282" s="579"/>
      <c r="BM282" s="579"/>
      <c r="BN282" s="579"/>
      <c r="BO282" s="579"/>
      <c r="BP282" s="579"/>
      <c r="BQ282" s="579"/>
      <c r="BR282" s="579"/>
      <c r="BS282" s="579"/>
      <c r="BT282" s="579"/>
      <c r="BU282" s="579"/>
      <c r="BV282" s="579"/>
      <c r="BW282" s="579"/>
      <c r="BX282" s="579"/>
      <c r="BY282" s="579"/>
      <c r="BZ282" s="579"/>
      <c r="CA282" s="579"/>
      <c r="CB282" s="579"/>
      <c r="CC282" s="579"/>
      <c r="CD282" s="579"/>
      <c r="CE282" s="579"/>
      <c r="CF282" s="579"/>
      <c r="CG282" s="579"/>
      <c r="CH282" s="579"/>
      <c r="CI282" s="579"/>
      <c r="CJ282" s="579"/>
      <c r="CK282" s="579"/>
      <c r="CL282" s="579"/>
      <c r="CM282" s="579"/>
      <c r="CN282" s="579"/>
      <c r="CO282" s="579"/>
      <c r="CP282" s="579"/>
      <c r="CQ282" s="579"/>
      <c r="CR282" s="579"/>
      <c r="CS282" s="579"/>
      <c r="CT282" s="579"/>
      <c r="CU282" s="579"/>
      <c r="CV282" s="579"/>
      <c r="CW282" s="579"/>
      <c r="CX282" s="579"/>
      <c r="CY282" s="579"/>
      <c r="CZ282" s="579"/>
      <c r="DA282" s="579"/>
      <c r="DB282" s="579"/>
      <c r="DC282" s="579"/>
      <c r="DD282" s="579"/>
      <c r="DE282" s="579"/>
      <c r="DF282" s="579"/>
      <c r="DG282" s="579"/>
      <c r="DH282" s="579"/>
      <c r="DI282" s="579"/>
      <c r="DJ282" s="579"/>
      <c r="DK282" s="579"/>
      <c r="DL282" s="579"/>
      <c r="DM282" s="579"/>
      <c r="DN282" s="579"/>
      <c r="DO282" s="579"/>
      <c r="DP282" s="579"/>
      <c r="DQ282" s="579"/>
      <c r="DR282" s="579"/>
      <c r="DS282" s="579"/>
      <c r="DT282" s="579"/>
      <c r="DU282" s="579"/>
    </row>
    <row r="283" spans="1:125" s="580" customFormat="1" ht="25.5" customHeight="1">
      <c r="A283" s="628"/>
      <c r="B283" s="628"/>
      <c r="C283" s="628"/>
      <c r="D283" s="628"/>
      <c r="E283" s="628"/>
      <c r="F283" s="628"/>
      <c r="G283" s="628"/>
      <c r="H283" s="628"/>
      <c r="I283" s="628"/>
      <c r="J283" s="628"/>
      <c r="K283" s="628"/>
      <c r="L283" s="628"/>
      <c r="M283" s="628"/>
      <c r="N283" s="628"/>
      <c r="O283" s="628"/>
      <c r="P283" s="628"/>
      <c r="Q283" s="628"/>
      <c r="R283" s="628"/>
      <c r="S283" s="628"/>
      <c r="T283" s="628"/>
      <c r="U283" s="628"/>
      <c r="V283" s="628"/>
      <c r="W283" s="628"/>
      <c r="X283" s="628"/>
      <c r="Y283" s="628"/>
      <c r="Z283" s="628"/>
      <c r="AA283" s="628"/>
      <c r="AB283" s="628"/>
      <c r="AC283" s="628"/>
      <c r="AD283" s="628"/>
      <c r="AE283" s="628"/>
      <c r="AF283" s="628"/>
      <c r="AG283" s="628"/>
      <c r="AH283" s="628"/>
      <c r="AI283" s="579"/>
      <c r="AJ283" s="579"/>
      <c r="AK283" s="579"/>
      <c r="AL283" s="579"/>
      <c r="AM283" s="579"/>
      <c r="AN283" s="579"/>
      <c r="AO283" s="579"/>
      <c r="AP283" s="579"/>
      <c r="AQ283" s="579"/>
      <c r="AR283" s="579"/>
      <c r="AS283" s="579"/>
      <c r="AT283" s="579"/>
      <c r="AU283" s="579"/>
      <c r="AV283" s="579"/>
      <c r="AW283" s="579"/>
      <c r="AX283" s="579"/>
      <c r="AY283" s="579"/>
      <c r="AZ283" s="579"/>
      <c r="BA283" s="579"/>
      <c r="BB283" s="579"/>
      <c r="BC283" s="579"/>
      <c r="BD283" s="579"/>
      <c r="BE283" s="579"/>
      <c r="BF283" s="579"/>
      <c r="BG283" s="579"/>
      <c r="BH283" s="579"/>
      <c r="BI283" s="579"/>
      <c r="BJ283" s="579"/>
      <c r="BK283" s="579"/>
      <c r="BL283" s="579"/>
      <c r="BM283" s="579"/>
      <c r="BN283" s="579"/>
      <c r="BO283" s="579"/>
      <c r="BP283" s="579"/>
      <c r="BQ283" s="579"/>
      <c r="BR283" s="579"/>
      <c r="BS283" s="579"/>
      <c r="BT283" s="579"/>
      <c r="BU283" s="579"/>
      <c r="BV283" s="579"/>
      <c r="BW283" s="579"/>
      <c r="BX283" s="579"/>
      <c r="BY283" s="579"/>
      <c r="BZ283" s="579"/>
      <c r="CA283" s="579"/>
      <c r="CB283" s="579"/>
      <c r="CC283" s="579"/>
      <c r="CD283" s="579"/>
      <c r="CE283" s="579"/>
      <c r="CF283" s="579"/>
      <c r="CG283" s="579"/>
      <c r="CH283" s="579"/>
      <c r="CI283" s="579"/>
      <c r="CJ283" s="579"/>
      <c r="CK283" s="579"/>
      <c r="CL283" s="579"/>
      <c r="CM283" s="579"/>
      <c r="CN283" s="579"/>
      <c r="CO283" s="579"/>
      <c r="CP283" s="579"/>
      <c r="CQ283" s="579"/>
      <c r="CR283" s="579"/>
      <c r="CS283" s="579"/>
      <c r="CT283" s="579"/>
      <c r="CU283" s="579"/>
      <c r="CV283" s="579"/>
      <c r="CW283" s="579"/>
      <c r="CX283" s="579"/>
      <c r="CY283" s="579"/>
      <c r="CZ283" s="579"/>
      <c r="DA283" s="579"/>
      <c r="DB283" s="579"/>
      <c r="DC283" s="579"/>
      <c r="DD283" s="579"/>
      <c r="DE283" s="579"/>
      <c r="DF283" s="579"/>
      <c r="DG283" s="579"/>
      <c r="DH283" s="579"/>
      <c r="DI283" s="579"/>
      <c r="DJ283" s="579"/>
      <c r="DK283" s="579"/>
      <c r="DL283" s="579"/>
      <c r="DM283" s="579"/>
      <c r="DN283" s="579"/>
      <c r="DO283" s="579"/>
      <c r="DP283" s="579"/>
      <c r="DQ283" s="579"/>
      <c r="DR283" s="579"/>
      <c r="DS283" s="579"/>
      <c r="DT283" s="579"/>
      <c r="DU283" s="579"/>
    </row>
    <row r="284" spans="1:125" s="580" customFormat="1" ht="25.5" customHeight="1">
      <c r="A284" s="628"/>
      <c r="B284" s="628"/>
      <c r="C284" s="628"/>
      <c r="D284" s="628"/>
      <c r="E284" s="628"/>
      <c r="F284" s="628"/>
      <c r="G284" s="628"/>
      <c r="H284" s="628"/>
      <c r="I284" s="628"/>
      <c r="J284" s="628"/>
      <c r="K284" s="628"/>
      <c r="L284" s="628"/>
      <c r="M284" s="628"/>
      <c r="N284" s="628"/>
      <c r="O284" s="628"/>
      <c r="P284" s="628"/>
      <c r="Q284" s="628"/>
      <c r="R284" s="628"/>
      <c r="S284" s="628"/>
      <c r="T284" s="628"/>
      <c r="U284" s="628"/>
      <c r="V284" s="628"/>
      <c r="W284" s="628"/>
      <c r="X284" s="628"/>
      <c r="Y284" s="628"/>
      <c r="Z284" s="628"/>
      <c r="AA284" s="628"/>
      <c r="AB284" s="628"/>
      <c r="AC284" s="628"/>
      <c r="AD284" s="628"/>
      <c r="AE284" s="628"/>
      <c r="AF284" s="628"/>
      <c r="AG284" s="628"/>
      <c r="AH284" s="628"/>
      <c r="AI284" s="579"/>
      <c r="AJ284" s="579"/>
      <c r="AK284" s="579"/>
      <c r="AL284" s="579"/>
      <c r="AM284" s="579"/>
      <c r="AN284" s="579"/>
      <c r="AO284" s="579"/>
      <c r="AP284" s="579"/>
      <c r="AQ284" s="579"/>
      <c r="AR284" s="579"/>
      <c r="AS284" s="579"/>
      <c r="AT284" s="579"/>
      <c r="AU284" s="579"/>
      <c r="AV284" s="579"/>
      <c r="AW284" s="579"/>
      <c r="AX284" s="579"/>
      <c r="AY284" s="579"/>
      <c r="AZ284" s="579"/>
      <c r="BA284" s="579"/>
      <c r="BB284" s="579"/>
      <c r="BC284" s="579"/>
      <c r="BD284" s="579"/>
      <c r="BE284" s="579"/>
      <c r="BF284" s="579"/>
      <c r="BG284" s="579"/>
      <c r="BH284" s="579"/>
      <c r="BI284" s="579"/>
      <c r="BJ284" s="579"/>
      <c r="BK284" s="579"/>
      <c r="BL284" s="579"/>
      <c r="BM284" s="579"/>
      <c r="BN284" s="579"/>
      <c r="BO284" s="579"/>
      <c r="BP284" s="579"/>
      <c r="BQ284" s="579"/>
      <c r="BR284" s="579"/>
      <c r="BS284" s="579"/>
      <c r="BT284" s="579"/>
      <c r="BU284" s="579"/>
      <c r="BV284" s="579"/>
      <c r="BW284" s="579"/>
      <c r="BX284" s="579"/>
      <c r="BY284" s="579"/>
      <c r="BZ284" s="579"/>
      <c r="CA284" s="579"/>
      <c r="CB284" s="579"/>
      <c r="CC284" s="579"/>
      <c r="CD284" s="579"/>
      <c r="CE284" s="579"/>
      <c r="CF284" s="579"/>
      <c r="CG284" s="579"/>
      <c r="CH284" s="579"/>
      <c r="CI284" s="579"/>
      <c r="CJ284" s="579"/>
      <c r="CK284" s="579"/>
      <c r="CL284" s="579"/>
      <c r="CM284" s="579"/>
      <c r="CN284" s="579"/>
      <c r="CO284" s="579"/>
      <c r="CP284" s="579"/>
      <c r="CQ284" s="579"/>
      <c r="CR284" s="579"/>
      <c r="CS284" s="579"/>
      <c r="CT284" s="579"/>
      <c r="CU284" s="579"/>
      <c r="CV284" s="579"/>
      <c r="CW284" s="579"/>
      <c r="CX284" s="579"/>
      <c r="CY284" s="579"/>
      <c r="CZ284" s="579"/>
      <c r="DA284" s="579"/>
      <c r="DB284" s="579"/>
      <c r="DC284" s="579"/>
      <c r="DD284" s="579"/>
      <c r="DE284" s="579"/>
      <c r="DF284" s="579"/>
      <c r="DG284" s="579"/>
      <c r="DH284" s="579"/>
      <c r="DI284" s="579"/>
      <c r="DJ284" s="579"/>
      <c r="DK284" s="579"/>
      <c r="DL284" s="579"/>
      <c r="DM284" s="579"/>
      <c r="DN284" s="579"/>
      <c r="DO284" s="579"/>
      <c r="DP284" s="579"/>
      <c r="DQ284" s="579"/>
      <c r="DR284" s="579"/>
      <c r="DS284" s="579"/>
      <c r="DT284" s="579"/>
      <c r="DU284" s="579"/>
    </row>
    <row r="285" spans="1:125" s="580" customFormat="1" ht="25.5" customHeight="1">
      <c r="A285" s="628"/>
      <c r="B285" s="628"/>
      <c r="C285" s="628"/>
      <c r="D285" s="628"/>
      <c r="E285" s="628"/>
      <c r="F285" s="628"/>
      <c r="G285" s="628"/>
      <c r="H285" s="628"/>
      <c r="I285" s="628"/>
      <c r="J285" s="628"/>
      <c r="K285" s="628"/>
      <c r="L285" s="628"/>
      <c r="M285" s="628"/>
      <c r="N285" s="628"/>
      <c r="O285" s="628"/>
      <c r="P285" s="628"/>
      <c r="Q285" s="628"/>
      <c r="R285" s="628"/>
      <c r="S285" s="628"/>
      <c r="T285" s="628"/>
      <c r="U285" s="628"/>
      <c r="V285" s="628"/>
      <c r="W285" s="628"/>
      <c r="X285" s="628"/>
      <c r="Y285" s="628"/>
      <c r="Z285" s="628"/>
      <c r="AA285" s="628"/>
      <c r="AB285" s="628"/>
      <c r="AC285" s="628"/>
      <c r="AD285" s="628"/>
      <c r="AE285" s="628"/>
      <c r="AF285" s="628"/>
      <c r="AG285" s="628"/>
      <c r="AH285" s="628"/>
      <c r="AI285" s="579"/>
      <c r="AJ285" s="579"/>
      <c r="AK285" s="579"/>
      <c r="AL285" s="579"/>
      <c r="AM285" s="579"/>
      <c r="AN285" s="579"/>
      <c r="AO285" s="579"/>
      <c r="AP285" s="579"/>
      <c r="AQ285" s="579"/>
      <c r="AR285" s="579"/>
      <c r="AS285" s="579"/>
      <c r="AT285" s="579"/>
      <c r="AU285" s="579"/>
      <c r="AV285" s="579"/>
      <c r="AW285" s="579"/>
      <c r="AX285" s="579"/>
      <c r="AY285" s="579"/>
      <c r="AZ285" s="579"/>
      <c r="BA285" s="579"/>
      <c r="BB285" s="579"/>
      <c r="BC285" s="579"/>
      <c r="BD285" s="579"/>
      <c r="BE285" s="579"/>
      <c r="BF285" s="579"/>
      <c r="BG285" s="579"/>
      <c r="BH285" s="579"/>
      <c r="BI285" s="579"/>
      <c r="BJ285" s="579"/>
      <c r="BK285" s="579"/>
      <c r="BL285" s="579"/>
      <c r="BM285" s="579"/>
      <c r="BN285" s="579"/>
      <c r="BO285" s="579"/>
      <c r="BP285" s="579"/>
      <c r="BQ285" s="579"/>
      <c r="BR285" s="579"/>
      <c r="BS285" s="579"/>
      <c r="BT285" s="579"/>
      <c r="BU285" s="579"/>
      <c r="BV285" s="579"/>
      <c r="BW285" s="579"/>
      <c r="BX285" s="579"/>
      <c r="BY285" s="579"/>
      <c r="BZ285" s="579"/>
      <c r="CA285" s="579"/>
      <c r="CB285" s="579"/>
      <c r="CC285" s="579"/>
      <c r="CD285" s="579"/>
      <c r="CE285" s="579"/>
      <c r="CF285" s="579"/>
      <c r="CG285" s="579"/>
      <c r="CH285" s="579"/>
      <c r="CI285" s="579"/>
      <c r="CJ285" s="579"/>
      <c r="CK285" s="579"/>
      <c r="CL285" s="579"/>
      <c r="CM285" s="579"/>
      <c r="CN285" s="579"/>
      <c r="CO285" s="579"/>
      <c r="CP285" s="579"/>
      <c r="CQ285" s="579"/>
      <c r="CR285" s="579"/>
      <c r="CS285" s="579"/>
      <c r="CT285" s="579"/>
      <c r="CU285" s="579"/>
      <c r="CV285" s="579"/>
      <c r="CW285" s="579"/>
      <c r="CX285" s="579"/>
      <c r="CY285" s="579"/>
      <c r="CZ285" s="579"/>
      <c r="DA285" s="579"/>
      <c r="DB285" s="579"/>
      <c r="DC285" s="579"/>
      <c r="DD285" s="579"/>
      <c r="DE285" s="579"/>
      <c r="DF285" s="579"/>
      <c r="DG285" s="579"/>
      <c r="DH285" s="579"/>
      <c r="DI285" s="579"/>
      <c r="DJ285" s="579"/>
      <c r="DK285" s="579"/>
      <c r="DL285" s="579"/>
      <c r="DM285" s="579"/>
      <c r="DN285" s="579"/>
      <c r="DO285" s="579"/>
      <c r="DP285" s="579"/>
      <c r="DQ285" s="579"/>
      <c r="DR285" s="579"/>
      <c r="DS285" s="579"/>
      <c r="DT285" s="579"/>
      <c r="DU285" s="579"/>
    </row>
    <row r="286" spans="1:125" s="580" customFormat="1" ht="25.5" customHeight="1">
      <c r="A286" s="628"/>
      <c r="B286" s="628"/>
      <c r="C286" s="628"/>
      <c r="D286" s="628"/>
      <c r="E286" s="628"/>
      <c r="F286" s="628"/>
      <c r="G286" s="628"/>
      <c r="H286" s="628"/>
      <c r="I286" s="628"/>
      <c r="J286" s="628"/>
      <c r="K286" s="628"/>
      <c r="L286" s="628"/>
      <c r="M286" s="628"/>
      <c r="N286" s="628"/>
      <c r="O286" s="628"/>
      <c r="P286" s="628"/>
      <c r="Q286" s="628"/>
      <c r="R286" s="628"/>
      <c r="S286" s="628"/>
      <c r="T286" s="628"/>
      <c r="U286" s="628"/>
      <c r="V286" s="628"/>
      <c r="W286" s="628"/>
      <c r="X286" s="628"/>
      <c r="Y286" s="628"/>
      <c r="Z286" s="628"/>
      <c r="AA286" s="628"/>
      <c r="AB286" s="628"/>
      <c r="AC286" s="628"/>
      <c r="AD286" s="628"/>
      <c r="AE286" s="628"/>
      <c r="AF286" s="628"/>
      <c r="AG286" s="628"/>
      <c r="AH286" s="628"/>
      <c r="AI286" s="579"/>
      <c r="AJ286" s="579"/>
      <c r="AK286" s="579"/>
      <c r="AL286" s="579"/>
      <c r="AM286" s="579"/>
      <c r="AN286" s="579"/>
      <c r="AO286" s="579"/>
      <c r="AP286" s="579"/>
      <c r="AQ286" s="579"/>
      <c r="AR286" s="579"/>
      <c r="AS286" s="579"/>
      <c r="AT286" s="579"/>
      <c r="AU286" s="579"/>
      <c r="AV286" s="579"/>
      <c r="AW286" s="579"/>
      <c r="AX286" s="579"/>
      <c r="AY286" s="579"/>
      <c r="AZ286" s="579"/>
      <c r="BA286" s="579"/>
      <c r="BB286" s="579"/>
      <c r="BC286" s="579"/>
      <c r="BD286" s="579"/>
      <c r="BE286" s="579"/>
      <c r="BF286" s="579"/>
      <c r="BG286" s="579"/>
      <c r="BH286" s="579"/>
      <c r="BI286" s="579"/>
      <c r="BJ286" s="579"/>
      <c r="BK286" s="579"/>
      <c r="BL286" s="579"/>
      <c r="BM286" s="579"/>
      <c r="BN286" s="579"/>
      <c r="BO286" s="579"/>
      <c r="BP286" s="579"/>
      <c r="BQ286" s="579"/>
      <c r="BR286" s="579"/>
      <c r="BS286" s="579"/>
      <c r="BT286" s="579"/>
      <c r="BU286" s="579"/>
      <c r="BV286" s="579"/>
      <c r="BW286" s="579"/>
      <c r="BX286" s="579"/>
      <c r="BY286" s="579"/>
      <c r="BZ286" s="579"/>
      <c r="CA286" s="579"/>
      <c r="CB286" s="579"/>
      <c r="CC286" s="579"/>
      <c r="CD286" s="579"/>
      <c r="CE286" s="579"/>
      <c r="CF286" s="579"/>
      <c r="CG286" s="579"/>
      <c r="CH286" s="579"/>
      <c r="CI286" s="579"/>
      <c r="CJ286" s="579"/>
      <c r="CK286" s="579"/>
      <c r="CL286" s="579"/>
      <c r="CM286" s="579"/>
      <c r="CN286" s="579"/>
      <c r="CO286" s="579"/>
      <c r="CP286" s="579"/>
      <c r="CQ286" s="579"/>
      <c r="CR286" s="579"/>
      <c r="CS286" s="579"/>
      <c r="CT286" s="579"/>
      <c r="CU286" s="579"/>
      <c r="CV286" s="579"/>
      <c r="CW286" s="579"/>
      <c r="CX286" s="579"/>
      <c r="CY286" s="579"/>
      <c r="CZ286" s="579"/>
      <c r="DA286" s="579"/>
      <c r="DB286" s="579"/>
      <c r="DC286" s="579"/>
      <c r="DD286" s="579"/>
      <c r="DE286" s="579"/>
      <c r="DF286" s="579"/>
      <c r="DG286" s="579"/>
      <c r="DH286" s="579"/>
      <c r="DI286" s="579"/>
      <c r="DJ286" s="579"/>
      <c r="DK286" s="579"/>
      <c r="DL286" s="579"/>
      <c r="DM286" s="579"/>
      <c r="DN286" s="579"/>
      <c r="DO286" s="579"/>
      <c r="DP286" s="579"/>
      <c r="DQ286" s="579"/>
      <c r="DR286" s="579"/>
      <c r="DS286" s="579"/>
      <c r="DT286" s="579"/>
      <c r="DU286" s="579"/>
    </row>
    <row r="287" spans="1:125" s="580" customFormat="1" ht="25.5" customHeight="1">
      <c r="A287" s="628"/>
      <c r="B287" s="628"/>
      <c r="C287" s="628"/>
      <c r="D287" s="628"/>
      <c r="E287" s="628"/>
      <c r="F287" s="628"/>
      <c r="G287" s="628"/>
      <c r="H287" s="628"/>
      <c r="I287" s="628"/>
      <c r="J287" s="628"/>
      <c r="K287" s="628"/>
      <c r="L287" s="628"/>
      <c r="M287" s="628"/>
      <c r="N287" s="628"/>
      <c r="O287" s="628"/>
      <c r="P287" s="628"/>
      <c r="Q287" s="628"/>
      <c r="R287" s="628"/>
      <c r="S287" s="628"/>
      <c r="T287" s="628"/>
      <c r="U287" s="628"/>
      <c r="V287" s="628"/>
      <c r="W287" s="628"/>
      <c r="X287" s="628"/>
      <c r="Y287" s="628"/>
      <c r="Z287" s="628"/>
      <c r="AA287" s="628"/>
      <c r="AB287" s="628"/>
      <c r="AC287" s="628"/>
      <c r="AD287" s="628"/>
      <c r="AE287" s="628"/>
      <c r="AF287" s="628"/>
      <c r="AG287" s="628"/>
      <c r="AH287" s="628"/>
      <c r="AI287" s="579"/>
      <c r="AJ287" s="579"/>
      <c r="AK287" s="579"/>
      <c r="AL287" s="579"/>
      <c r="AM287" s="579"/>
      <c r="AN287" s="579"/>
      <c r="AO287" s="579"/>
      <c r="AP287" s="579"/>
      <c r="AQ287" s="579"/>
      <c r="AR287" s="579"/>
      <c r="AS287" s="579"/>
      <c r="AT287" s="579"/>
      <c r="AU287" s="579"/>
      <c r="AV287" s="579"/>
      <c r="AW287" s="579"/>
      <c r="AX287" s="579"/>
      <c r="AY287" s="579"/>
      <c r="AZ287" s="579"/>
      <c r="BA287" s="579"/>
      <c r="BB287" s="579"/>
      <c r="BC287" s="579"/>
      <c r="BD287" s="579"/>
      <c r="BE287" s="579"/>
      <c r="BF287" s="579"/>
      <c r="BG287" s="579"/>
      <c r="BH287" s="579"/>
      <c r="BI287" s="579"/>
      <c r="BJ287" s="579"/>
      <c r="BK287" s="579"/>
      <c r="BL287" s="579"/>
      <c r="BM287" s="579"/>
      <c r="BN287" s="579"/>
      <c r="BO287" s="579"/>
      <c r="BP287" s="579"/>
      <c r="BQ287" s="579"/>
      <c r="BR287" s="579"/>
      <c r="BS287" s="579"/>
      <c r="BT287" s="579"/>
      <c r="BU287" s="579"/>
      <c r="BV287" s="579"/>
      <c r="BW287" s="579"/>
      <c r="BX287" s="579"/>
      <c r="BY287" s="579"/>
      <c r="BZ287" s="579"/>
      <c r="CA287" s="579"/>
      <c r="CB287" s="579"/>
      <c r="CC287" s="579"/>
      <c r="CD287" s="579"/>
      <c r="CE287" s="579"/>
      <c r="CF287" s="579"/>
      <c r="CG287" s="579"/>
      <c r="CH287" s="579"/>
      <c r="CI287" s="579"/>
      <c r="CJ287" s="579"/>
      <c r="CK287" s="579"/>
      <c r="CL287" s="579"/>
      <c r="CM287" s="579"/>
      <c r="CN287" s="579"/>
      <c r="CO287" s="579"/>
      <c r="CP287" s="579"/>
      <c r="CQ287" s="579"/>
      <c r="CR287" s="579"/>
      <c r="CS287" s="579"/>
      <c r="CT287" s="579"/>
      <c r="CU287" s="579"/>
      <c r="CV287" s="579"/>
      <c r="CW287" s="579"/>
      <c r="CX287" s="579"/>
      <c r="CY287" s="579"/>
      <c r="CZ287" s="579"/>
      <c r="DA287" s="579"/>
      <c r="DB287" s="579"/>
      <c r="DC287" s="579"/>
      <c r="DD287" s="579"/>
      <c r="DE287" s="579"/>
      <c r="DF287" s="579"/>
      <c r="DG287" s="579"/>
      <c r="DH287" s="579"/>
      <c r="DI287" s="579"/>
      <c r="DJ287" s="579"/>
      <c r="DK287" s="579"/>
      <c r="DL287" s="579"/>
      <c r="DM287" s="579"/>
      <c r="DN287" s="579"/>
      <c r="DO287" s="579"/>
      <c r="DP287" s="579"/>
      <c r="DQ287" s="579"/>
      <c r="DR287" s="579"/>
      <c r="DS287" s="579"/>
      <c r="DT287" s="579"/>
      <c r="DU287" s="579"/>
    </row>
    <row r="288" spans="1:125" s="580" customFormat="1" ht="25.5" customHeight="1">
      <c r="A288" s="628"/>
      <c r="B288" s="628"/>
      <c r="C288" s="628"/>
      <c r="D288" s="628"/>
      <c r="E288" s="628"/>
      <c r="F288" s="628"/>
      <c r="G288" s="628"/>
      <c r="H288" s="628"/>
      <c r="I288" s="628"/>
      <c r="J288" s="628"/>
      <c r="K288" s="628"/>
      <c r="L288" s="628"/>
      <c r="M288" s="628"/>
      <c r="N288" s="628"/>
      <c r="O288" s="628"/>
      <c r="P288" s="628"/>
      <c r="Q288" s="628"/>
      <c r="R288" s="628"/>
      <c r="S288" s="628"/>
      <c r="T288" s="628"/>
      <c r="U288" s="628"/>
      <c r="V288" s="628"/>
      <c r="W288" s="628"/>
      <c r="X288" s="628"/>
      <c r="Y288" s="628"/>
      <c r="Z288" s="628"/>
      <c r="AA288" s="628"/>
      <c r="AB288" s="628"/>
      <c r="AC288" s="628"/>
      <c r="AD288" s="628"/>
      <c r="AE288" s="628"/>
      <c r="AF288" s="628"/>
      <c r="AG288" s="628"/>
      <c r="AH288" s="628"/>
      <c r="AI288" s="579"/>
      <c r="AJ288" s="579"/>
      <c r="AK288" s="579"/>
      <c r="AL288" s="579"/>
      <c r="AM288" s="579"/>
      <c r="AN288" s="579"/>
      <c r="AO288" s="579"/>
      <c r="AP288" s="579"/>
      <c r="AQ288" s="579"/>
      <c r="AR288" s="579"/>
      <c r="AS288" s="579"/>
      <c r="AT288" s="579"/>
      <c r="AU288" s="579"/>
      <c r="AV288" s="579"/>
      <c r="AW288" s="579"/>
      <c r="AX288" s="579"/>
      <c r="AY288" s="579"/>
      <c r="AZ288" s="579"/>
      <c r="BA288" s="579"/>
      <c r="BB288" s="579"/>
      <c r="BC288" s="579"/>
      <c r="BD288" s="579"/>
      <c r="BE288" s="579"/>
      <c r="BF288" s="579"/>
      <c r="BG288" s="579"/>
      <c r="BH288" s="579"/>
      <c r="BI288" s="579"/>
      <c r="BJ288" s="579"/>
      <c r="BK288" s="579"/>
      <c r="BL288" s="579"/>
      <c r="BM288" s="579"/>
      <c r="BN288" s="579"/>
      <c r="BO288" s="579"/>
      <c r="BP288" s="579"/>
      <c r="BQ288" s="579"/>
      <c r="BR288" s="579"/>
      <c r="BS288" s="579"/>
      <c r="BT288" s="579"/>
      <c r="BU288" s="579"/>
      <c r="BV288" s="579"/>
      <c r="BW288" s="579"/>
      <c r="BX288" s="579"/>
      <c r="BY288" s="579"/>
      <c r="BZ288" s="579"/>
      <c r="CA288" s="579"/>
      <c r="CB288" s="579"/>
      <c r="CC288" s="579"/>
      <c r="CD288" s="579"/>
      <c r="CE288" s="579"/>
      <c r="CF288" s="579"/>
      <c r="CG288" s="579"/>
      <c r="CH288" s="579"/>
      <c r="CI288" s="579"/>
      <c r="CJ288" s="579"/>
      <c r="CK288" s="579"/>
      <c r="CL288" s="579"/>
      <c r="CM288" s="579"/>
      <c r="CN288" s="579"/>
      <c r="CO288" s="579"/>
      <c r="CP288" s="579"/>
      <c r="CQ288" s="579"/>
      <c r="CR288" s="579"/>
      <c r="CS288" s="579"/>
      <c r="CT288" s="579"/>
      <c r="CU288" s="579"/>
      <c r="CV288" s="579"/>
      <c r="CW288" s="579"/>
      <c r="CX288" s="579"/>
      <c r="CY288" s="579"/>
      <c r="CZ288" s="579"/>
      <c r="DA288" s="579"/>
      <c r="DB288" s="579"/>
      <c r="DC288" s="579"/>
      <c r="DD288" s="579"/>
      <c r="DE288" s="579"/>
      <c r="DF288" s="579"/>
      <c r="DG288" s="579"/>
      <c r="DH288" s="579"/>
      <c r="DI288" s="579"/>
      <c r="DJ288" s="579"/>
      <c r="DK288" s="579"/>
      <c r="DL288" s="579"/>
      <c r="DM288" s="579"/>
      <c r="DN288" s="579"/>
      <c r="DO288" s="579"/>
      <c r="DP288" s="579"/>
      <c r="DQ288" s="579"/>
      <c r="DR288" s="579"/>
      <c r="DS288" s="579"/>
      <c r="DT288" s="579"/>
      <c r="DU288" s="579"/>
    </row>
    <row r="289" spans="1:125" s="580" customFormat="1" ht="25.5" customHeight="1">
      <c r="A289" s="628"/>
      <c r="B289" s="628"/>
      <c r="C289" s="628"/>
      <c r="D289" s="628"/>
      <c r="E289" s="628"/>
      <c r="F289" s="628"/>
      <c r="G289" s="628"/>
      <c r="H289" s="628"/>
      <c r="I289" s="628"/>
      <c r="J289" s="628"/>
      <c r="K289" s="628"/>
      <c r="L289" s="628"/>
      <c r="M289" s="628"/>
      <c r="N289" s="628"/>
      <c r="O289" s="628"/>
      <c r="P289" s="628"/>
      <c r="Q289" s="628"/>
      <c r="R289" s="628"/>
      <c r="S289" s="628"/>
      <c r="T289" s="628"/>
      <c r="U289" s="628"/>
      <c r="V289" s="628"/>
      <c r="W289" s="628"/>
      <c r="X289" s="628"/>
      <c r="Y289" s="628"/>
      <c r="Z289" s="628"/>
      <c r="AA289" s="628"/>
      <c r="AB289" s="628"/>
      <c r="AC289" s="628"/>
      <c r="AD289" s="628"/>
      <c r="AE289" s="628"/>
      <c r="AF289" s="628"/>
      <c r="AG289" s="628"/>
      <c r="AH289" s="628"/>
      <c r="AI289" s="579"/>
      <c r="AJ289" s="579"/>
      <c r="AK289" s="579"/>
      <c r="AL289" s="579"/>
      <c r="AM289" s="579"/>
      <c r="AN289" s="579"/>
      <c r="AO289" s="579"/>
      <c r="AP289" s="579"/>
      <c r="AQ289" s="579"/>
      <c r="AR289" s="579"/>
      <c r="AS289" s="579"/>
      <c r="AT289" s="579"/>
      <c r="AU289" s="579"/>
      <c r="AV289" s="579"/>
      <c r="AW289" s="579"/>
      <c r="AX289" s="579"/>
      <c r="AY289" s="579"/>
      <c r="AZ289" s="579"/>
      <c r="BA289" s="579"/>
      <c r="BB289" s="579"/>
      <c r="BC289" s="579"/>
      <c r="BD289" s="579"/>
      <c r="BE289" s="579"/>
      <c r="BF289" s="579"/>
      <c r="BG289" s="579"/>
      <c r="BH289" s="579"/>
      <c r="BI289" s="579"/>
      <c r="BJ289" s="579"/>
      <c r="BK289" s="579"/>
      <c r="BL289" s="579"/>
      <c r="BM289" s="579"/>
      <c r="BN289" s="579"/>
      <c r="BO289" s="579"/>
      <c r="BP289" s="579"/>
      <c r="BQ289" s="579"/>
      <c r="BR289" s="579"/>
      <c r="BS289" s="579"/>
      <c r="BT289" s="579"/>
      <c r="BU289" s="579"/>
      <c r="BV289" s="579"/>
      <c r="BW289" s="579"/>
      <c r="BX289" s="579"/>
      <c r="BY289" s="579"/>
      <c r="BZ289" s="579"/>
      <c r="CA289" s="579"/>
      <c r="CB289" s="579"/>
      <c r="CC289" s="579"/>
      <c r="CD289" s="579"/>
      <c r="CE289" s="579"/>
      <c r="CF289" s="579"/>
      <c r="CG289" s="579"/>
      <c r="CH289" s="579"/>
      <c r="CI289" s="579"/>
      <c r="CJ289" s="579"/>
      <c r="CK289" s="579"/>
      <c r="CL289" s="579"/>
      <c r="CM289" s="579"/>
      <c r="CN289" s="579"/>
      <c r="CO289" s="579"/>
      <c r="CP289" s="579"/>
      <c r="CQ289" s="579"/>
      <c r="CR289" s="579"/>
      <c r="CS289" s="579"/>
      <c r="CT289" s="579"/>
      <c r="CU289" s="579"/>
      <c r="CV289" s="579"/>
      <c r="CW289" s="579"/>
      <c r="CX289" s="579"/>
      <c r="CY289" s="579"/>
      <c r="CZ289" s="579"/>
      <c r="DA289" s="579"/>
      <c r="DB289" s="579"/>
      <c r="DC289" s="579"/>
      <c r="DD289" s="579"/>
      <c r="DE289" s="579"/>
      <c r="DF289" s="579"/>
      <c r="DG289" s="579"/>
      <c r="DH289" s="579"/>
      <c r="DI289" s="579"/>
      <c r="DJ289" s="579"/>
      <c r="DK289" s="579"/>
      <c r="DL289" s="579"/>
      <c r="DM289" s="579"/>
      <c r="DN289" s="579"/>
      <c r="DO289" s="579"/>
      <c r="DP289" s="579"/>
      <c r="DQ289" s="579"/>
      <c r="DR289" s="579"/>
      <c r="DS289" s="579"/>
      <c r="DT289" s="579"/>
      <c r="DU289" s="579"/>
    </row>
    <row r="290" spans="1:125" s="580" customFormat="1" ht="25.5" customHeight="1">
      <c r="A290" s="628"/>
      <c r="B290" s="628"/>
      <c r="C290" s="628"/>
      <c r="D290" s="628"/>
      <c r="E290" s="628"/>
      <c r="F290" s="628"/>
      <c r="G290" s="628"/>
      <c r="H290" s="628"/>
      <c r="I290" s="628"/>
      <c r="J290" s="628"/>
      <c r="K290" s="628"/>
      <c r="L290" s="628"/>
      <c r="M290" s="628"/>
      <c r="N290" s="628"/>
      <c r="O290" s="628"/>
      <c r="P290" s="628"/>
      <c r="Q290" s="628"/>
      <c r="R290" s="628"/>
      <c r="S290" s="628"/>
      <c r="T290" s="628"/>
      <c r="U290" s="628"/>
      <c r="V290" s="628"/>
      <c r="W290" s="628"/>
      <c r="X290" s="628"/>
      <c r="Y290" s="628"/>
      <c r="Z290" s="628"/>
      <c r="AA290" s="628"/>
      <c r="AB290" s="628"/>
      <c r="AC290" s="628"/>
      <c r="AD290" s="628"/>
      <c r="AE290" s="628"/>
      <c r="AF290" s="628"/>
      <c r="AG290" s="628"/>
      <c r="AH290" s="628"/>
      <c r="AI290" s="579"/>
      <c r="AJ290" s="579"/>
      <c r="AK290" s="579"/>
      <c r="AL290" s="579"/>
      <c r="AM290" s="579"/>
      <c r="AN290" s="579"/>
      <c r="AO290" s="579"/>
      <c r="AP290" s="579"/>
      <c r="AQ290" s="579"/>
      <c r="AR290" s="579"/>
      <c r="AS290" s="579"/>
      <c r="AT290" s="579"/>
      <c r="AU290" s="579"/>
      <c r="AV290" s="579"/>
      <c r="AW290" s="579"/>
      <c r="AX290" s="579"/>
      <c r="AY290" s="579"/>
      <c r="AZ290" s="579"/>
      <c r="BA290" s="579"/>
      <c r="BB290" s="579"/>
      <c r="BC290" s="579"/>
      <c r="BD290" s="579"/>
      <c r="BE290" s="579"/>
      <c r="BF290" s="579"/>
      <c r="BG290" s="579"/>
      <c r="BH290" s="579"/>
      <c r="BI290" s="579"/>
      <c r="BJ290" s="579"/>
      <c r="BK290" s="579"/>
      <c r="BL290" s="579"/>
      <c r="BM290" s="579"/>
      <c r="BN290" s="579"/>
      <c r="BO290" s="579"/>
      <c r="BP290" s="579"/>
      <c r="BQ290" s="579"/>
      <c r="BR290" s="579"/>
      <c r="BS290" s="579"/>
      <c r="BT290" s="579"/>
      <c r="BU290" s="579"/>
      <c r="BV290" s="579"/>
      <c r="BW290" s="579"/>
      <c r="BX290" s="579"/>
      <c r="BY290" s="579"/>
      <c r="BZ290" s="579"/>
      <c r="CA290" s="579"/>
      <c r="CB290" s="579"/>
      <c r="CC290" s="579"/>
      <c r="CD290" s="579"/>
      <c r="CE290" s="579"/>
      <c r="CF290" s="579"/>
      <c r="CG290" s="579"/>
      <c r="CH290" s="579"/>
      <c r="CI290" s="579"/>
      <c r="CJ290" s="579"/>
      <c r="CK290" s="579"/>
      <c r="CL290" s="579"/>
      <c r="CM290" s="579"/>
      <c r="CN290" s="579"/>
      <c r="CO290" s="579"/>
      <c r="CP290" s="579"/>
      <c r="CQ290" s="579"/>
      <c r="CR290" s="579"/>
      <c r="CS290" s="579"/>
      <c r="CT290" s="579"/>
      <c r="CU290" s="579"/>
      <c r="CV290" s="579"/>
      <c r="CW290" s="579"/>
      <c r="CX290" s="579"/>
      <c r="CY290" s="579"/>
      <c r="CZ290" s="579"/>
      <c r="DA290" s="579"/>
      <c r="DB290" s="579"/>
      <c r="DC290" s="579"/>
      <c r="DD290" s="579"/>
      <c r="DE290" s="579"/>
      <c r="DF290" s="579"/>
      <c r="DG290" s="579"/>
      <c r="DH290" s="579"/>
      <c r="DI290" s="579"/>
      <c r="DJ290" s="579"/>
      <c r="DK290" s="579"/>
      <c r="DL290" s="579"/>
      <c r="DM290" s="579"/>
      <c r="DN290" s="579"/>
      <c r="DO290" s="579"/>
      <c r="DP290" s="579"/>
      <c r="DQ290" s="579"/>
      <c r="DR290" s="579"/>
      <c r="DS290" s="579"/>
      <c r="DT290" s="579"/>
      <c r="DU290" s="579"/>
    </row>
    <row r="291" spans="1:125" s="580" customFormat="1" ht="25.5" customHeight="1">
      <c r="A291" s="628"/>
      <c r="B291" s="628"/>
      <c r="C291" s="628"/>
      <c r="D291" s="628"/>
      <c r="E291" s="628"/>
      <c r="F291" s="628"/>
      <c r="G291" s="628"/>
      <c r="H291" s="628"/>
      <c r="I291" s="628"/>
      <c r="J291" s="628"/>
      <c r="K291" s="628"/>
      <c r="L291" s="628"/>
      <c r="M291" s="628"/>
      <c r="N291" s="628"/>
      <c r="O291" s="628"/>
      <c r="P291" s="628"/>
      <c r="Q291" s="628"/>
      <c r="R291" s="628"/>
      <c r="S291" s="628"/>
      <c r="T291" s="628"/>
      <c r="U291" s="628"/>
      <c r="V291" s="628"/>
      <c r="W291" s="628"/>
      <c r="X291" s="628"/>
      <c r="Y291" s="628"/>
      <c r="Z291" s="628"/>
      <c r="AA291" s="628"/>
      <c r="AB291" s="628"/>
      <c r="AC291" s="628"/>
      <c r="AD291" s="628"/>
      <c r="AE291" s="628"/>
      <c r="AF291" s="628"/>
      <c r="AG291" s="628"/>
      <c r="AH291" s="628"/>
      <c r="AI291" s="579"/>
      <c r="AJ291" s="579"/>
      <c r="AK291" s="579"/>
      <c r="AL291" s="579"/>
      <c r="AM291" s="579"/>
      <c r="AN291" s="579"/>
      <c r="AO291" s="579"/>
      <c r="AP291" s="579"/>
      <c r="AQ291" s="579"/>
      <c r="AR291" s="579"/>
      <c r="AS291" s="579"/>
      <c r="AT291" s="579"/>
      <c r="AU291" s="579"/>
      <c r="AV291" s="579"/>
      <c r="AW291" s="579"/>
      <c r="AX291" s="579"/>
      <c r="AY291" s="579"/>
      <c r="AZ291" s="579"/>
      <c r="BA291" s="579"/>
      <c r="BB291" s="579"/>
      <c r="BC291" s="579"/>
      <c r="BD291" s="579"/>
      <c r="BE291" s="579"/>
      <c r="BF291" s="579"/>
      <c r="BG291" s="579"/>
      <c r="BH291" s="579"/>
      <c r="BI291" s="579"/>
      <c r="BJ291" s="579"/>
      <c r="BK291" s="579"/>
      <c r="BL291" s="579"/>
      <c r="BM291" s="579"/>
      <c r="BN291" s="579"/>
      <c r="BO291" s="579"/>
      <c r="BP291" s="579"/>
      <c r="BQ291" s="579"/>
      <c r="BR291" s="579"/>
      <c r="BS291" s="579"/>
      <c r="BT291" s="579"/>
      <c r="BU291" s="579"/>
      <c r="BV291" s="579"/>
      <c r="BW291" s="579"/>
      <c r="BX291" s="579"/>
      <c r="BY291" s="579"/>
      <c r="BZ291" s="579"/>
      <c r="CA291" s="579"/>
      <c r="CB291" s="579"/>
      <c r="CC291" s="579"/>
      <c r="CD291" s="579"/>
      <c r="CE291" s="579"/>
      <c r="CF291" s="579"/>
      <c r="CG291" s="579"/>
      <c r="CH291" s="579"/>
      <c r="CI291" s="579"/>
      <c r="CJ291" s="579"/>
      <c r="CK291" s="579"/>
      <c r="CL291" s="579"/>
      <c r="CM291" s="579"/>
      <c r="CN291" s="579"/>
      <c r="CO291" s="579"/>
      <c r="CP291" s="579"/>
      <c r="CQ291" s="579"/>
      <c r="CR291" s="579"/>
      <c r="CS291" s="579"/>
      <c r="CT291" s="579"/>
      <c r="CU291" s="579"/>
      <c r="CV291" s="579"/>
      <c r="CW291" s="579"/>
      <c r="CX291" s="579"/>
      <c r="CY291" s="579"/>
      <c r="CZ291" s="579"/>
      <c r="DA291" s="579"/>
      <c r="DB291" s="579"/>
      <c r="DC291" s="579"/>
      <c r="DD291" s="579"/>
      <c r="DE291" s="579"/>
      <c r="DF291" s="579"/>
      <c r="DG291" s="579"/>
      <c r="DH291" s="579"/>
      <c r="DI291" s="579"/>
      <c r="DJ291" s="579"/>
      <c r="DK291" s="579"/>
      <c r="DL291" s="579"/>
      <c r="DM291" s="579"/>
      <c r="DN291" s="579"/>
      <c r="DO291" s="579"/>
      <c r="DP291" s="579"/>
      <c r="DQ291" s="579"/>
      <c r="DR291" s="579"/>
      <c r="DS291" s="579"/>
      <c r="DT291" s="579"/>
      <c r="DU291" s="579"/>
    </row>
    <row r="292" spans="1:125" s="580" customFormat="1" ht="25.5" customHeight="1">
      <c r="A292" s="628"/>
      <c r="B292" s="628"/>
      <c r="C292" s="628"/>
      <c r="D292" s="628"/>
      <c r="E292" s="628"/>
      <c r="F292" s="628"/>
      <c r="G292" s="628"/>
      <c r="H292" s="628"/>
      <c r="I292" s="628"/>
      <c r="J292" s="628"/>
      <c r="K292" s="628"/>
      <c r="L292" s="628"/>
      <c r="M292" s="628"/>
      <c r="N292" s="628"/>
      <c r="O292" s="628"/>
      <c r="P292" s="628"/>
      <c r="Q292" s="628"/>
      <c r="R292" s="628"/>
      <c r="S292" s="628"/>
      <c r="T292" s="628"/>
      <c r="U292" s="628"/>
      <c r="V292" s="628"/>
      <c r="W292" s="628"/>
      <c r="X292" s="628"/>
      <c r="Y292" s="628"/>
      <c r="Z292" s="628"/>
      <c r="AA292" s="628"/>
      <c r="AB292" s="628"/>
      <c r="AC292" s="628"/>
      <c r="AD292" s="628"/>
      <c r="AE292" s="628"/>
      <c r="AF292" s="628"/>
      <c r="AG292" s="628"/>
      <c r="AH292" s="628"/>
      <c r="AI292" s="579"/>
      <c r="AJ292" s="579"/>
      <c r="AK292" s="579"/>
      <c r="AL292" s="579"/>
      <c r="AM292" s="579"/>
      <c r="AN292" s="579"/>
      <c r="AO292" s="579"/>
      <c r="AP292" s="579"/>
      <c r="AQ292" s="579"/>
      <c r="AR292" s="579"/>
      <c r="AS292" s="579"/>
      <c r="AT292" s="579"/>
      <c r="AU292" s="579"/>
      <c r="AV292" s="579"/>
      <c r="AW292" s="579"/>
      <c r="AX292" s="579"/>
      <c r="AY292" s="579"/>
      <c r="AZ292" s="579"/>
      <c r="BA292" s="579"/>
      <c r="BB292" s="579"/>
      <c r="BC292" s="579"/>
      <c r="BD292" s="579"/>
      <c r="BE292" s="579"/>
      <c r="BF292" s="579"/>
      <c r="BG292" s="579"/>
      <c r="BH292" s="579"/>
      <c r="BI292" s="579"/>
      <c r="BJ292" s="579"/>
      <c r="BK292" s="579"/>
      <c r="BL292" s="579"/>
      <c r="BM292" s="579"/>
      <c r="BN292" s="579"/>
      <c r="BO292" s="579"/>
      <c r="BP292" s="579"/>
      <c r="BQ292" s="579"/>
      <c r="BR292" s="579"/>
      <c r="BS292" s="579"/>
      <c r="BT292" s="579"/>
      <c r="BU292" s="579"/>
      <c r="BV292" s="579"/>
      <c r="BW292" s="579"/>
      <c r="BX292" s="579"/>
      <c r="BY292" s="579"/>
      <c r="BZ292" s="579"/>
      <c r="CA292" s="579"/>
      <c r="CB292" s="579"/>
      <c r="CC292" s="579"/>
      <c r="CD292" s="579"/>
      <c r="CE292" s="579"/>
      <c r="CF292" s="579"/>
      <c r="CG292" s="579"/>
      <c r="CH292" s="579"/>
      <c r="CI292" s="579"/>
      <c r="CJ292" s="579"/>
      <c r="CK292" s="579"/>
      <c r="CL292" s="579"/>
      <c r="CM292" s="579"/>
      <c r="CN292" s="579"/>
      <c r="CO292" s="579"/>
      <c r="CP292" s="579"/>
      <c r="CQ292" s="579"/>
      <c r="CR292" s="579"/>
      <c r="CS292" s="579"/>
      <c r="CT292" s="579"/>
      <c r="CU292" s="579"/>
      <c r="CV292" s="579"/>
      <c r="CW292" s="579"/>
      <c r="CX292" s="579"/>
      <c r="CY292" s="579"/>
      <c r="CZ292" s="579"/>
      <c r="DA292" s="579"/>
      <c r="DB292" s="579"/>
      <c r="DC292" s="579"/>
      <c r="DD292" s="579"/>
      <c r="DE292" s="579"/>
      <c r="DF292" s="579"/>
      <c r="DG292" s="579"/>
      <c r="DH292" s="579"/>
      <c r="DI292" s="579"/>
      <c r="DJ292" s="579"/>
      <c r="DK292" s="579"/>
      <c r="DL292" s="579"/>
      <c r="DM292" s="579"/>
      <c r="DN292" s="579"/>
      <c r="DO292" s="579"/>
      <c r="DP292" s="579"/>
      <c r="DQ292" s="579"/>
      <c r="DR292" s="579"/>
      <c r="DS292" s="579"/>
      <c r="DT292" s="579"/>
      <c r="DU292" s="579"/>
    </row>
    <row r="293" spans="1:125" s="580" customFormat="1" ht="25.5" customHeight="1">
      <c r="A293" s="628"/>
      <c r="B293" s="628"/>
      <c r="C293" s="628"/>
      <c r="D293" s="628"/>
      <c r="E293" s="628"/>
      <c r="F293" s="628"/>
      <c r="G293" s="628"/>
      <c r="H293" s="628"/>
      <c r="I293" s="628"/>
      <c r="J293" s="628"/>
      <c r="K293" s="628"/>
      <c r="L293" s="628"/>
      <c r="M293" s="628"/>
      <c r="N293" s="628"/>
      <c r="O293" s="628"/>
      <c r="P293" s="628"/>
      <c r="Q293" s="628"/>
      <c r="R293" s="628"/>
      <c r="S293" s="628"/>
      <c r="T293" s="628"/>
      <c r="U293" s="628"/>
      <c r="V293" s="628"/>
      <c r="W293" s="628"/>
      <c r="X293" s="628"/>
      <c r="Y293" s="628"/>
      <c r="Z293" s="628"/>
      <c r="AA293" s="628"/>
      <c r="AB293" s="628"/>
      <c r="AC293" s="628"/>
      <c r="AD293" s="628"/>
      <c r="AE293" s="628"/>
      <c r="AF293" s="628"/>
      <c r="AG293" s="628"/>
      <c r="AH293" s="628"/>
      <c r="AI293" s="579"/>
      <c r="AJ293" s="579"/>
      <c r="AK293" s="579"/>
      <c r="AL293" s="579"/>
      <c r="AM293" s="579"/>
      <c r="AN293" s="579"/>
      <c r="AO293" s="579"/>
      <c r="AP293" s="579"/>
      <c r="AQ293" s="579"/>
      <c r="AR293" s="579"/>
      <c r="AS293" s="579"/>
      <c r="AT293" s="579"/>
      <c r="AU293" s="579"/>
      <c r="AV293" s="579"/>
      <c r="AW293" s="579"/>
      <c r="AX293" s="579"/>
      <c r="AY293" s="579"/>
      <c r="AZ293" s="579"/>
      <c r="BA293" s="579"/>
      <c r="BB293" s="579"/>
      <c r="BC293" s="579"/>
      <c r="BD293" s="579"/>
      <c r="BE293" s="579"/>
      <c r="BF293" s="579"/>
      <c r="BG293" s="579"/>
      <c r="BH293" s="579"/>
      <c r="BI293" s="579"/>
      <c r="BJ293" s="579"/>
      <c r="BK293" s="579"/>
      <c r="BL293" s="579"/>
      <c r="BM293" s="579"/>
      <c r="BN293" s="579"/>
      <c r="BO293" s="579"/>
      <c r="BP293" s="579"/>
      <c r="BQ293" s="579"/>
      <c r="BR293" s="579"/>
      <c r="BS293" s="579"/>
      <c r="BT293" s="579"/>
      <c r="BU293" s="579"/>
      <c r="BV293" s="579"/>
      <c r="BW293" s="579"/>
      <c r="BX293" s="579"/>
      <c r="BY293" s="579"/>
      <c r="BZ293" s="579"/>
      <c r="CA293" s="579"/>
      <c r="CB293" s="579"/>
      <c r="CC293" s="579"/>
      <c r="CD293" s="579"/>
      <c r="CE293" s="579"/>
      <c r="CF293" s="579"/>
      <c r="CG293" s="579"/>
      <c r="CH293" s="579"/>
      <c r="CI293" s="579"/>
      <c r="CJ293" s="579"/>
      <c r="CK293" s="579"/>
      <c r="CL293" s="579"/>
      <c r="CM293" s="579"/>
      <c r="CN293" s="579"/>
      <c r="CO293" s="579"/>
      <c r="CP293" s="579"/>
      <c r="CQ293" s="579"/>
      <c r="CR293" s="579"/>
      <c r="CS293" s="579"/>
      <c r="CT293" s="579"/>
      <c r="CU293" s="579"/>
      <c r="CV293" s="579"/>
      <c r="CW293" s="579"/>
      <c r="CX293" s="579"/>
      <c r="CY293" s="579"/>
      <c r="CZ293" s="579"/>
      <c r="DA293" s="579"/>
      <c r="DB293" s="579"/>
      <c r="DC293" s="579"/>
      <c r="DD293" s="579"/>
      <c r="DE293" s="579"/>
      <c r="DF293" s="579"/>
      <c r="DG293" s="579"/>
      <c r="DH293" s="579"/>
      <c r="DI293" s="579"/>
      <c r="DJ293" s="579"/>
      <c r="DK293" s="579"/>
      <c r="DL293" s="579"/>
      <c r="DM293" s="579"/>
      <c r="DN293" s="579"/>
      <c r="DO293" s="579"/>
      <c r="DP293" s="579"/>
      <c r="DQ293" s="579"/>
      <c r="DR293" s="579"/>
      <c r="DS293" s="579"/>
      <c r="DT293" s="579"/>
      <c r="DU293" s="579"/>
    </row>
    <row r="294" spans="1:125" s="580" customFormat="1" ht="25.5" customHeight="1">
      <c r="A294" s="628"/>
      <c r="B294" s="628"/>
      <c r="C294" s="628"/>
      <c r="D294" s="628"/>
      <c r="E294" s="628"/>
      <c r="F294" s="628"/>
      <c r="G294" s="628"/>
      <c r="H294" s="628"/>
      <c r="I294" s="628"/>
      <c r="J294" s="628"/>
      <c r="K294" s="628"/>
      <c r="L294" s="628"/>
      <c r="M294" s="628"/>
      <c r="N294" s="628"/>
      <c r="O294" s="628"/>
      <c r="P294" s="628"/>
      <c r="Q294" s="628"/>
      <c r="R294" s="628"/>
      <c r="S294" s="628"/>
      <c r="T294" s="628"/>
      <c r="U294" s="628"/>
      <c r="V294" s="628"/>
      <c r="W294" s="628"/>
      <c r="X294" s="628"/>
      <c r="Y294" s="628"/>
      <c r="Z294" s="628"/>
      <c r="AA294" s="628"/>
      <c r="AB294" s="628"/>
      <c r="AC294" s="628"/>
      <c r="AD294" s="628"/>
      <c r="AE294" s="628"/>
      <c r="AF294" s="628"/>
      <c r="AG294" s="628"/>
      <c r="AH294" s="628"/>
      <c r="AI294" s="579"/>
      <c r="AJ294" s="579"/>
      <c r="AK294" s="579"/>
      <c r="AL294" s="579"/>
      <c r="AM294" s="579"/>
      <c r="AN294" s="579"/>
      <c r="AO294" s="579"/>
      <c r="AP294" s="579"/>
      <c r="AQ294" s="579"/>
      <c r="AR294" s="579"/>
      <c r="AS294" s="579"/>
      <c r="AT294" s="579"/>
      <c r="AU294" s="579"/>
      <c r="AV294" s="579"/>
      <c r="AW294" s="579"/>
      <c r="AX294" s="579"/>
      <c r="AY294" s="579"/>
      <c r="AZ294" s="579"/>
      <c r="BA294" s="579"/>
      <c r="BB294" s="579"/>
      <c r="BC294" s="579"/>
      <c r="BD294" s="579"/>
      <c r="BE294" s="579"/>
      <c r="BF294" s="579"/>
      <c r="BG294" s="579"/>
      <c r="BH294" s="579"/>
      <c r="BI294" s="579"/>
      <c r="BJ294" s="579"/>
      <c r="BK294" s="579"/>
      <c r="BL294" s="579"/>
      <c r="BM294" s="579"/>
      <c r="BN294" s="579"/>
      <c r="BO294" s="579"/>
      <c r="BP294" s="579"/>
      <c r="BQ294" s="579"/>
      <c r="BR294" s="579"/>
      <c r="BS294" s="579"/>
      <c r="BT294" s="579"/>
      <c r="BU294" s="579"/>
      <c r="BV294" s="579"/>
      <c r="BW294" s="579"/>
      <c r="BX294" s="579"/>
      <c r="BY294" s="579"/>
      <c r="BZ294" s="579"/>
      <c r="CA294" s="579"/>
      <c r="CB294" s="579"/>
      <c r="CC294" s="579"/>
      <c r="CD294" s="579"/>
      <c r="CE294" s="579"/>
      <c r="CF294" s="579"/>
      <c r="CG294" s="579"/>
      <c r="CH294" s="579"/>
      <c r="CI294" s="579"/>
      <c r="CJ294" s="579"/>
      <c r="CK294" s="579"/>
      <c r="CL294" s="579"/>
      <c r="CM294" s="579"/>
      <c r="CN294" s="579"/>
      <c r="CO294" s="579"/>
      <c r="CP294" s="579"/>
      <c r="CQ294" s="579"/>
      <c r="CR294" s="579"/>
      <c r="CS294" s="579"/>
      <c r="CT294" s="579"/>
      <c r="CU294" s="579"/>
      <c r="CV294" s="579"/>
      <c r="CW294" s="579"/>
      <c r="CX294" s="579"/>
      <c r="CY294" s="579"/>
      <c r="CZ294" s="579"/>
      <c r="DA294" s="579"/>
      <c r="DB294" s="579"/>
      <c r="DC294" s="579"/>
      <c r="DD294" s="579"/>
      <c r="DE294" s="579"/>
      <c r="DF294" s="579"/>
      <c r="DG294" s="579"/>
      <c r="DH294" s="579"/>
      <c r="DI294" s="579"/>
      <c r="DJ294" s="579"/>
      <c r="DK294" s="579"/>
      <c r="DL294" s="579"/>
      <c r="DM294" s="579"/>
      <c r="DN294" s="579"/>
      <c r="DO294" s="579"/>
      <c r="DP294" s="579"/>
      <c r="DQ294" s="579"/>
      <c r="DR294" s="579"/>
      <c r="DS294" s="579"/>
      <c r="DT294" s="579"/>
      <c r="DU294" s="579"/>
    </row>
    <row r="295" spans="1:125" s="580" customFormat="1" ht="25.5" customHeight="1">
      <c r="A295" s="628"/>
      <c r="B295" s="628"/>
      <c r="C295" s="628"/>
      <c r="D295" s="628"/>
      <c r="E295" s="628"/>
      <c r="F295" s="628"/>
      <c r="G295" s="628"/>
      <c r="H295" s="628"/>
      <c r="I295" s="628"/>
      <c r="J295" s="628"/>
      <c r="K295" s="628"/>
      <c r="L295" s="628"/>
      <c r="M295" s="628"/>
      <c r="N295" s="628"/>
      <c r="O295" s="628"/>
      <c r="P295" s="628"/>
      <c r="Q295" s="628"/>
      <c r="R295" s="628"/>
      <c r="S295" s="628"/>
      <c r="T295" s="628"/>
      <c r="U295" s="628"/>
      <c r="V295" s="628"/>
      <c r="W295" s="628"/>
      <c r="X295" s="628"/>
      <c r="Y295" s="628"/>
      <c r="Z295" s="628"/>
      <c r="AA295" s="628"/>
      <c r="AB295" s="628"/>
      <c r="AC295" s="628"/>
      <c r="AD295" s="628"/>
      <c r="AE295" s="628"/>
      <c r="AF295" s="628"/>
      <c r="AG295" s="628"/>
      <c r="AH295" s="628"/>
      <c r="AI295" s="579"/>
      <c r="AJ295" s="579"/>
      <c r="AK295" s="579"/>
      <c r="AL295" s="579"/>
      <c r="AM295" s="579"/>
      <c r="AN295" s="579"/>
      <c r="AO295" s="579"/>
      <c r="AP295" s="579"/>
      <c r="AQ295" s="579"/>
      <c r="AR295" s="579"/>
      <c r="AS295" s="579"/>
      <c r="AT295" s="579"/>
      <c r="AU295" s="579"/>
      <c r="AV295" s="579"/>
      <c r="AW295" s="579"/>
      <c r="AX295" s="579"/>
      <c r="AY295" s="579"/>
      <c r="AZ295" s="579"/>
      <c r="BA295" s="579"/>
      <c r="BB295" s="579"/>
      <c r="BC295" s="579"/>
      <c r="BD295" s="579"/>
      <c r="BE295" s="579"/>
      <c r="BF295" s="579"/>
      <c r="BG295" s="579"/>
      <c r="BH295" s="579"/>
      <c r="BI295" s="579"/>
      <c r="BJ295" s="579"/>
      <c r="BK295" s="579"/>
      <c r="BL295" s="579"/>
      <c r="BM295" s="579"/>
      <c r="BN295" s="579"/>
      <c r="BO295" s="579"/>
      <c r="BP295" s="579"/>
      <c r="BQ295" s="579"/>
      <c r="BR295" s="579"/>
      <c r="BS295" s="579"/>
      <c r="BT295" s="579"/>
      <c r="BU295" s="579"/>
      <c r="BV295" s="579"/>
      <c r="BW295" s="579"/>
      <c r="BX295" s="579"/>
      <c r="BY295" s="579"/>
      <c r="BZ295" s="579"/>
      <c r="CA295" s="579"/>
      <c r="CB295" s="579"/>
      <c r="CC295" s="579"/>
      <c r="CD295" s="579"/>
      <c r="CE295" s="579"/>
      <c r="CF295" s="579"/>
      <c r="CG295" s="579"/>
      <c r="CH295" s="579"/>
      <c r="CI295" s="579"/>
      <c r="CJ295" s="579"/>
      <c r="CK295" s="579"/>
      <c r="CL295" s="579"/>
      <c r="CM295" s="579"/>
      <c r="CN295" s="579"/>
      <c r="CO295" s="579"/>
      <c r="CP295" s="579"/>
      <c r="CQ295" s="579"/>
      <c r="CR295" s="579"/>
      <c r="CS295" s="579"/>
      <c r="CT295" s="579"/>
      <c r="CU295" s="579"/>
      <c r="CV295" s="579"/>
      <c r="CW295" s="579"/>
      <c r="CX295" s="579"/>
      <c r="CY295" s="579"/>
      <c r="CZ295" s="579"/>
      <c r="DA295" s="579"/>
      <c r="DB295" s="579"/>
      <c r="DC295" s="579"/>
      <c r="DD295" s="579"/>
      <c r="DE295" s="579"/>
      <c r="DF295" s="579"/>
      <c r="DG295" s="579"/>
      <c r="DH295" s="579"/>
      <c r="DI295" s="579"/>
      <c r="DJ295" s="579"/>
      <c r="DK295" s="579"/>
      <c r="DL295" s="579"/>
      <c r="DM295" s="579"/>
      <c r="DN295" s="579"/>
      <c r="DO295" s="579"/>
      <c r="DP295" s="579"/>
      <c r="DQ295" s="579"/>
      <c r="DR295" s="579"/>
      <c r="DS295" s="579"/>
      <c r="DT295" s="579"/>
      <c r="DU295" s="579"/>
    </row>
    <row r="296" spans="1:125" s="580" customFormat="1" ht="25.5" customHeight="1">
      <c r="A296" s="628"/>
      <c r="B296" s="628"/>
      <c r="C296" s="628"/>
      <c r="D296" s="628"/>
      <c r="E296" s="628"/>
      <c r="F296" s="628"/>
      <c r="G296" s="628"/>
      <c r="H296" s="628"/>
      <c r="I296" s="628"/>
      <c r="J296" s="628"/>
      <c r="K296" s="628"/>
      <c r="L296" s="628"/>
      <c r="M296" s="628"/>
      <c r="N296" s="628"/>
      <c r="O296" s="628"/>
      <c r="P296" s="628"/>
      <c r="Q296" s="628"/>
      <c r="R296" s="628"/>
      <c r="S296" s="628"/>
      <c r="T296" s="628"/>
      <c r="U296" s="628"/>
      <c r="V296" s="628"/>
      <c r="W296" s="628"/>
      <c r="X296" s="628"/>
      <c r="Y296" s="628"/>
      <c r="Z296" s="628"/>
      <c r="AA296" s="628"/>
      <c r="AB296" s="628"/>
      <c r="AC296" s="628"/>
      <c r="AD296" s="628"/>
      <c r="AE296" s="628"/>
      <c r="AF296" s="628"/>
      <c r="AG296" s="628"/>
      <c r="AH296" s="628"/>
      <c r="AI296" s="579"/>
      <c r="AJ296" s="579"/>
      <c r="AK296" s="579"/>
      <c r="AL296" s="579"/>
      <c r="AM296" s="579"/>
      <c r="AN296" s="579"/>
      <c r="AO296" s="579"/>
      <c r="AP296" s="579"/>
      <c r="AQ296" s="579"/>
      <c r="AR296" s="579"/>
      <c r="AS296" s="579"/>
      <c r="AT296" s="579"/>
      <c r="AU296" s="579"/>
      <c r="AV296" s="579"/>
      <c r="AW296" s="579"/>
      <c r="AX296" s="579"/>
      <c r="AY296" s="579"/>
      <c r="AZ296" s="579"/>
      <c r="BA296" s="579"/>
      <c r="BB296" s="579"/>
      <c r="BC296" s="579"/>
      <c r="BD296" s="579"/>
      <c r="BE296" s="579"/>
      <c r="BF296" s="579"/>
      <c r="BG296" s="579"/>
      <c r="BH296" s="579"/>
      <c r="BI296" s="579"/>
      <c r="BJ296" s="579"/>
      <c r="BK296" s="579"/>
      <c r="BL296" s="579"/>
      <c r="BM296" s="579"/>
      <c r="BN296" s="579"/>
      <c r="BO296" s="579"/>
      <c r="BP296" s="579"/>
      <c r="BQ296" s="579"/>
      <c r="BR296" s="579"/>
      <c r="BS296" s="579"/>
      <c r="BT296" s="579"/>
      <c r="BU296" s="579"/>
      <c r="BV296" s="579"/>
      <c r="BW296" s="579"/>
      <c r="BX296" s="579"/>
      <c r="BY296" s="579"/>
      <c r="BZ296" s="579"/>
      <c r="CA296" s="579"/>
      <c r="CB296" s="579"/>
      <c r="CC296" s="579"/>
      <c r="CD296" s="579"/>
      <c r="CE296" s="579"/>
      <c r="CF296" s="579"/>
      <c r="CG296" s="579"/>
      <c r="CH296" s="579"/>
      <c r="CI296" s="579"/>
      <c r="CJ296" s="579"/>
      <c r="CK296" s="579"/>
      <c r="CL296" s="579"/>
      <c r="CM296" s="579"/>
      <c r="CN296" s="579"/>
      <c r="CO296" s="579"/>
      <c r="CP296" s="579"/>
      <c r="CQ296" s="579"/>
      <c r="CR296" s="579"/>
      <c r="CS296" s="579"/>
      <c r="CT296" s="579"/>
      <c r="CU296" s="579"/>
      <c r="CV296" s="579"/>
      <c r="CW296" s="579"/>
      <c r="CX296" s="579"/>
      <c r="CY296" s="579"/>
      <c r="CZ296" s="579"/>
      <c r="DA296" s="579"/>
      <c r="DB296" s="579"/>
      <c r="DC296" s="579"/>
      <c r="DD296" s="579"/>
      <c r="DE296" s="579"/>
      <c r="DF296" s="579"/>
      <c r="DG296" s="579"/>
      <c r="DH296" s="579"/>
      <c r="DI296" s="579"/>
      <c r="DJ296" s="579"/>
      <c r="DK296" s="579"/>
      <c r="DL296" s="579"/>
      <c r="DM296" s="579"/>
      <c r="DN296" s="579"/>
      <c r="DO296" s="579"/>
      <c r="DP296" s="579"/>
      <c r="DQ296" s="579"/>
      <c r="DR296" s="579"/>
      <c r="DS296" s="579"/>
      <c r="DT296" s="579"/>
      <c r="DU296" s="579"/>
    </row>
    <row r="297" spans="1:125" s="580" customFormat="1" ht="25.5" customHeight="1">
      <c r="A297" s="628"/>
      <c r="B297" s="628"/>
      <c r="C297" s="628"/>
      <c r="D297" s="628"/>
      <c r="E297" s="628"/>
      <c r="F297" s="628"/>
      <c r="G297" s="628"/>
      <c r="H297" s="628"/>
      <c r="I297" s="628"/>
      <c r="J297" s="628"/>
      <c r="K297" s="628"/>
      <c r="L297" s="628"/>
      <c r="M297" s="628"/>
      <c r="N297" s="628"/>
      <c r="O297" s="628"/>
      <c r="P297" s="628"/>
      <c r="Q297" s="628"/>
      <c r="R297" s="628"/>
      <c r="S297" s="628"/>
      <c r="T297" s="628"/>
      <c r="U297" s="628"/>
      <c r="V297" s="628"/>
      <c r="W297" s="628"/>
      <c r="X297" s="628"/>
      <c r="Y297" s="628"/>
      <c r="Z297" s="628"/>
      <c r="AA297" s="628"/>
      <c r="AB297" s="628"/>
      <c r="AC297" s="628"/>
      <c r="AD297" s="628"/>
      <c r="AE297" s="628"/>
      <c r="AF297" s="628"/>
      <c r="AG297" s="628"/>
      <c r="AH297" s="628"/>
      <c r="AI297" s="579"/>
      <c r="AJ297" s="579"/>
      <c r="AK297" s="579"/>
      <c r="AL297" s="579"/>
      <c r="AM297" s="579"/>
      <c r="AN297" s="579"/>
      <c r="AO297" s="579"/>
      <c r="AP297" s="579"/>
      <c r="AQ297" s="579"/>
      <c r="AR297" s="579"/>
      <c r="AS297" s="579"/>
      <c r="AT297" s="579"/>
      <c r="AU297" s="579"/>
      <c r="AV297" s="579"/>
      <c r="AW297" s="579"/>
      <c r="AX297" s="579"/>
      <c r="AY297" s="579"/>
      <c r="AZ297" s="579"/>
      <c r="BA297" s="579"/>
      <c r="BB297" s="579"/>
      <c r="BC297" s="579"/>
      <c r="BD297" s="579"/>
      <c r="BE297" s="579"/>
      <c r="BF297" s="579"/>
      <c r="BG297" s="579"/>
      <c r="BH297" s="579"/>
      <c r="BI297" s="579"/>
      <c r="BJ297" s="579"/>
      <c r="BK297" s="579"/>
      <c r="BL297" s="579"/>
      <c r="BM297" s="579"/>
      <c r="BN297" s="579"/>
      <c r="BO297" s="579"/>
      <c r="BP297" s="579"/>
      <c r="BQ297" s="579"/>
      <c r="BR297" s="579"/>
      <c r="BS297" s="579"/>
      <c r="BT297" s="579"/>
      <c r="BU297" s="579"/>
      <c r="BV297" s="579"/>
      <c r="BW297" s="579"/>
      <c r="BX297" s="579"/>
      <c r="BY297" s="579"/>
      <c r="BZ297" s="579"/>
      <c r="CA297" s="579"/>
      <c r="CB297" s="579"/>
      <c r="CC297" s="579"/>
      <c r="CD297" s="579"/>
      <c r="CE297" s="579"/>
      <c r="CF297" s="579"/>
      <c r="CG297" s="579"/>
      <c r="CH297" s="579"/>
      <c r="CI297" s="579"/>
      <c r="CJ297" s="579"/>
      <c r="CK297" s="579"/>
      <c r="CL297" s="579"/>
      <c r="CM297" s="579"/>
      <c r="CN297" s="579"/>
      <c r="CO297" s="579"/>
      <c r="CP297" s="579"/>
      <c r="CQ297" s="579"/>
      <c r="CR297" s="579"/>
      <c r="CS297" s="579"/>
      <c r="CT297" s="579"/>
      <c r="CU297" s="579"/>
      <c r="CV297" s="579"/>
      <c r="CW297" s="579"/>
      <c r="CX297" s="579"/>
      <c r="CY297" s="579"/>
      <c r="CZ297" s="579"/>
      <c r="DA297" s="579"/>
      <c r="DB297" s="579"/>
      <c r="DC297" s="579"/>
      <c r="DD297" s="579"/>
      <c r="DE297" s="579"/>
      <c r="DF297" s="579"/>
      <c r="DG297" s="579"/>
      <c r="DH297" s="579"/>
      <c r="DI297" s="579"/>
      <c r="DJ297" s="579"/>
      <c r="DK297" s="579"/>
      <c r="DL297" s="579"/>
      <c r="DM297" s="579"/>
      <c r="DN297" s="579"/>
      <c r="DO297" s="579"/>
      <c r="DP297" s="579"/>
      <c r="DQ297" s="579"/>
      <c r="DR297" s="579"/>
      <c r="DS297" s="579"/>
      <c r="DT297" s="579"/>
      <c r="DU297" s="579"/>
    </row>
    <row r="298" spans="1:125" s="580" customFormat="1" ht="25.5" customHeight="1">
      <c r="A298" s="628"/>
      <c r="B298" s="628"/>
      <c r="C298" s="628"/>
      <c r="D298" s="628"/>
      <c r="E298" s="628"/>
      <c r="F298" s="628"/>
      <c r="G298" s="628"/>
      <c r="H298" s="628"/>
      <c r="I298" s="628"/>
      <c r="J298" s="628"/>
      <c r="K298" s="628"/>
      <c r="L298" s="628"/>
      <c r="M298" s="628"/>
      <c r="N298" s="628"/>
      <c r="O298" s="628"/>
      <c r="P298" s="628"/>
      <c r="Q298" s="628"/>
      <c r="R298" s="628"/>
      <c r="S298" s="628"/>
      <c r="T298" s="628"/>
      <c r="U298" s="628"/>
      <c r="V298" s="628"/>
      <c r="W298" s="628"/>
      <c r="X298" s="628"/>
      <c r="Y298" s="628"/>
      <c r="Z298" s="628"/>
      <c r="AA298" s="628"/>
      <c r="AB298" s="628"/>
      <c r="AC298" s="628"/>
      <c r="AD298" s="628"/>
      <c r="AE298" s="628"/>
      <c r="AF298" s="628"/>
      <c r="AG298" s="628"/>
      <c r="AH298" s="628"/>
      <c r="AI298" s="579"/>
      <c r="AJ298" s="579"/>
      <c r="AK298" s="579"/>
      <c r="AL298" s="579"/>
      <c r="AM298" s="579"/>
      <c r="AN298" s="579"/>
      <c r="AO298" s="579"/>
      <c r="AP298" s="579"/>
      <c r="AQ298" s="579"/>
      <c r="AR298" s="579"/>
      <c r="AS298" s="579"/>
      <c r="AT298" s="579"/>
      <c r="AU298" s="579"/>
      <c r="AV298" s="579"/>
      <c r="AW298" s="579"/>
      <c r="AX298" s="579"/>
      <c r="AY298" s="579"/>
      <c r="AZ298" s="579"/>
      <c r="BA298" s="579"/>
      <c r="BB298" s="579"/>
      <c r="BC298" s="579"/>
      <c r="BD298" s="579"/>
      <c r="BE298" s="579"/>
      <c r="BF298" s="579"/>
      <c r="BG298" s="579"/>
      <c r="BH298" s="579"/>
      <c r="BI298" s="579"/>
      <c r="BJ298" s="579"/>
      <c r="BK298" s="579"/>
      <c r="BL298" s="579"/>
      <c r="BM298" s="579"/>
      <c r="BN298" s="579"/>
      <c r="BO298" s="579"/>
      <c r="BP298" s="579"/>
      <c r="BQ298" s="579"/>
      <c r="BR298" s="579"/>
      <c r="BS298" s="579"/>
      <c r="BT298" s="579"/>
      <c r="BU298" s="579"/>
      <c r="BV298" s="579"/>
      <c r="BW298" s="579"/>
      <c r="BX298" s="579"/>
      <c r="BY298" s="579"/>
      <c r="BZ298" s="579"/>
      <c r="CA298" s="579"/>
      <c r="CB298" s="579"/>
      <c r="CC298" s="579"/>
      <c r="CD298" s="579"/>
      <c r="CE298" s="579"/>
      <c r="CF298" s="579"/>
      <c r="CG298" s="579"/>
      <c r="CH298" s="579"/>
      <c r="CI298" s="579"/>
      <c r="CJ298" s="579"/>
      <c r="CK298" s="579"/>
      <c r="CL298" s="579"/>
      <c r="CM298" s="579"/>
      <c r="CN298" s="579"/>
      <c r="CO298" s="579"/>
      <c r="CP298" s="579"/>
      <c r="CQ298" s="579"/>
      <c r="CR298" s="579"/>
      <c r="CS298" s="579"/>
      <c r="CT298" s="579"/>
      <c r="CU298" s="579"/>
      <c r="CV298" s="579"/>
      <c r="CW298" s="579"/>
      <c r="CX298" s="579"/>
      <c r="CY298" s="579"/>
      <c r="CZ298" s="579"/>
      <c r="DA298" s="579"/>
      <c r="DB298" s="579"/>
      <c r="DC298" s="579"/>
      <c r="DD298" s="579"/>
      <c r="DE298" s="579"/>
      <c r="DF298" s="579"/>
      <c r="DG298" s="579"/>
      <c r="DH298" s="579"/>
      <c r="DI298" s="579"/>
      <c r="DJ298" s="579"/>
      <c r="DK298" s="579"/>
      <c r="DL298" s="579"/>
      <c r="DM298" s="579"/>
      <c r="DN298" s="579"/>
      <c r="DO298" s="579"/>
      <c r="DP298" s="579"/>
      <c r="DQ298" s="579"/>
      <c r="DR298" s="579"/>
      <c r="DS298" s="579"/>
      <c r="DT298" s="579"/>
      <c r="DU298" s="579"/>
    </row>
    <row r="299" spans="1:125" s="580" customFormat="1" ht="25.5" customHeight="1">
      <c r="A299" s="628"/>
      <c r="B299" s="628"/>
      <c r="C299" s="628"/>
      <c r="D299" s="628"/>
      <c r="E299" s="628"/>
      <c r="F299" s="628"/>
      <c r="G299" s="628"/>
      <c r="H299" s="628"/>
      <c r="I299" s="628"/>
      <c r="J299" s="628"/>
      <c r="K299" s="628"/>
      <c r="L299" s="628"/>
      <c r="M299" s="628"/>
      <c r="N299" s="628"/>
      <c r="O299" s="628"/>
      <c r="P299" s="628"/>
      <c r="Q299" s="628"/>
      <c r="R299" s="628"/>
      <c r="S299" s="628"/>
      <c r="T299" s="628"/>
      <c r="U299" s="628"/>
      <c r="V299" s="628"/>
      <c r="W299" s="628"/>
      <c r="X299" s="628"/>
      <c r="Y299" s="628"/>
      <c r="Z299" s="628"/>
      <c r="AA299" s="628"/>
      <c r="AB299" s="628"/>
      <c r="AC299" s="628"/>
      <c r="AD299" s="628"/>
      <c r="AE299" s="628"/>
      <c r="AF299" s="628"/>
      <c r="AG299" s="628"/>
      <c r="AH299" s="628"/>
      <c r="AI299" s="579"/>
      <c r="AJ299" s="579"/>
      <c r="AK299" s="579"/>
      <c r="AL299" s="579"/>
      <c r="AM299" s="579"/>
      <c r="AN299" s="579"/>
      <c r="AO299" s="579"/>
      <c r="AP299" s="579"/>
      <c r="AQ299" s="579"/>
      <c r="AR299" s="579"/>
      <c r="AS299" s="579"/>
      <c r="AT299" s="579"/>
      <c r="AU299" s="579"/>
      <c r="AV299" s="579"/>
      <c r="AW299" s="579"/>
      <c r="AX299" s="579"/>
      <c r="AY299" s="579"/>
      <c r="AZ299" s="579"/>
      <c r="BA299" s="579"/>
      <c r="BB299" s="579"/>
      <c r="BC299" s="579"/>
      <c r="BD299" s="579"/>
      <c r="BE299" s="579"/>
      <c r="BF299" s="579"/>
      <c r="BG299" s="579"/>
      <c r="BH299" s="579"/>
      <c r="BI299" s="579"/>
      <c r="BJ299" s="579"/>
      <c r="BK299" s="579"/>
      <c r="BL299" s="579"/>
      <c r="BM299" s="579"/>
      <c r="BN299" s="579"/>
      <c r="BO299" s="579"/>
      <c r="BP299" s="579"/>
      <c r="BQ299" s="579"/>
      <c r="BR299" s="579"/>
      <c r="BS299" s="579"/>
      <c r="BT299" s="579"/>
      <c r="BU299" s="579"/>
      <c r="BV299" s="579"/>
      <c r="BW299" s="579"/>
      <c r="BX299" s="579"/>
      <c r="BY299" s="579"/>
      <c r="BZ299" s="579"/>
      <c r="CA299" s="579"/>
      <c r="CB299" s="579"/>
      <c r="CC299" s="579"/>
      <c r="CD299" s="579"/>
      <c r="CE299" s="579"/>
      <c r="CF299" s="579"/>
      <c r="CG299" s="579"/>
      <c r="CH299" s="579"/>
      <c r="CI299" s="579"/>
      <c r="CJ299" s="579"/>
      <c r="CK299" s="579"/>
      <c r="CL299" s="579"/>
      <c r="CM299" s="579"/>
      <c r="CN299" s="579"/>
      <c r="CO299" s="579"/>
      <c r="CP299" s="579"/>
      <c r="CQ299" s="579"/>
      <c r="CR299" s="579"/>
      <c r="CS299" s="579"/>
      <c r="CT299" s="579"/>
      <c r="CU299" s="579"/>
      <c r="CV299" s="579"/>
      <c r="CW299" s="579"/>
      <c r="CX299" s="579"/>
      <c r="CY299" s="579"/>
      <c r="CZ299" s="579"/>
      <c r="DA299" s="579"/>
      <c r="DB299" s="579"/>
      <c r="DC299" s="579"/>
      <c r="DD299" s="579"/>
      <c r="DE299" s="579"/>
      <c r="DF299" s="579"/>
      <c r="DG299" s="579"/>
      <c r="DH299" s="579"/>
      <c r="DI299" s="579"/>
      <c r="DJ299" s="579"/>
      <c r="DK299" s="579"/>
      <c r="DL299" s="579"/>
      <c r="DM299" s="579"/>
      <c r="DN299" s="579"/>
      <c r="DO299" s="579"/>
      <c r="DP299" s="579"/>
      <c r="DQ299" s="579"/>
      <c r="DR299" s="579"/>
      <c r="DS299" s="579"/>
      <c r="DT299" s="579"/>
      <c r="DU299" s="579"/>
    </row>
    <row r="300" spans="1:125" s="580" customFormat="1" ht="25.5" customHeight="1">
      <c r="A300" s="628"/>
      <c r="B300" s="628"/>
      <c r="C300" s="628"/>
      <c r="D300" s="628"/>
      <c r="E300" s="628"/>
      <c r="F300" s="628"/>
      <c r="G300" s="628"/>
      <c r="H300" s="628"/>
      <c r="I300" s="628"/>
      <c r="J300" s="628"/>
      <c r="K300" s="628"/>
      <c r="L300" s="628"/>
      <c r="M300" s="628"/>
      <c r="N300" s="628"/>
      <c r="O300" s="628"/>
      <c r="P300" s="628"/>
      <c r="Q300" s="628"/>
      <c r="R300" s="628"/>
      <c r="S300" s="628"/>
      <c r="T300" s="628"/>
      <c r="U300" s="628"/>
      <c r="V300" s="628"/>
      <c r="W300" s="628"/>
      <c r="X300" s="628"/>
      <c r="Y300" s="628"/>
      <c r="Z300" s="628"/>
      <c r="AA300" s="628"/>
      <c r="AB300" s="628"/>
      <c r="AC300" s="628"/>
      <c r="AD300" s="628"/>
      <c r="AE300" s="628"/>
      <c r="AF300" s="628"/>
      <c r="AG300" s="628"/>
      <c r="AH300" s="628"/>
      <c r="AI300" s="579"/>
      <c r="AJ300" s="579"/>
      <c r="AK300" s="579"/>
      <c r="AL300" s="579"/>
      <c r="AM300" s="579"/>
      <c r="AN300" s="579"/>
      <c r="AO300" s="579"/>
      <c r="AP300" s="579"/>
      <c r="AQ300" s="579"/>
      <c r="AR300" s="579"/>
      <c r="AS300" s="579"/>
      <c r="AT300" s="579"/>
      <c r="AU300" s="579"/>
      <c r="AV300" s="579"/>
      <c r="AW300" s="579"/>
      <c r="AX300" s="579"/>
      <c r="AY300" s="579"/>
      <c r="AZ300" s="579"/>
      <c r="BA300" s="579"/>
      <c r="BB300" s="579"/>
      <c r="BC300" s="579"/>
      <c r="BD300" s="579"/>
      <c r="BE300" s="579"/>
      <c r="BF300" s="579"/>
      <c r="BG300" s="579"/>
      <c r="BH300" s="579"/>
      <c r="BI300" s="579"/>
      <c r="BJ300" s="579"/>
      <c r="BK300" s="579"/>
      <c r="BL300" s="579"/>
      <c r="BM300" s="579"/>
      <c r="BN300" s="579"/>
      <c r="BO300" s="579"/>
      <c r="BP300" s="579"/>
      <c r="BQ300" s="579"/>
      <c r="BR300" s="579"/>
      <c r="BS300" s="579"/>
      <c r="BT300" s="579"/>
      <c r="BU300" s="579"/>
      <c r="BV300" s="579"/>
      <c r="BW300" s="579"/>
      <c r="BX300" s="579"/>
      <c r="BY300" s="579"/>
      <c r="BZ300" s="579"/>
      <c r="CA300" s="579"/>
      <c r="CB300" s="579"/>
      <c r="CC300" s="579"/>
      <c r="CD300" s="579"/>
      <c r="CE300" s="579"/>
      <c r="CF300" s="579"/>
      <c r="CG300" s="579"/>
      <c r="CH300" s="579"/>
      <c r="CI300" s="579"/>
      <c r="CJ300" s="579"/>
      <c r="CK300" s="579"/>
      <c r="CL300" s="579"/>
      <c r="CM300" s="579"/>
      <c r="CN300" s="579"/>
      <c r="CO300" s="579"/>
      <c r="CP300" s="579"/>
      <c r="CQ300" s="579"/>
      <c r="CR300" s="579"/>
      <c r="CS300" s="579"/>
      <c r="CT300" s="579"/>
      <c r="CU300" s="579"/>
      <c r="CV300" s="579"/>
      <c r="CW300" s="579"/>
      <c r="CX300" s="579"/>
      <c r="CY300" s="579"/>
      <c r="CZ300" s="579"/>
      <c r="DA300" s="579"/>
      <c r="DB300" s="579"/>
      <c r="DC300" s="579"/>
      <c r="DD300" s="579"/>
      <c r="DE300" s="579"/>
      <c r="DF300" s="579"/>
      <c r="DG300" s="579"/>
      <c r="DH300" s="579"/>
      <c r="DI300" s="579"/>
      <c r="DJ300" s="579"/>
      <c r="DK300" s="579"/>
      <c r="DL300" s="579"/>
      <c r="DM300" s="579"/>
      <c r="DN300" s="579"/>
      <c r="DO300" s="579"/>
      <c r="DP300" s="579"/>
      <c r="DQ300" s="579"/>
      <c r="DR300" s="579"/>
      <c r="DS300" s="579"/>
      <c r="DT300" s="579"/>
      <c r="DU300" s="579"/>
    </row>
    <row r="301" spans="1:125" s="580" customFormat="1" ht="25.5" customHeight="1">
      <c r="A301" s="628"/>
      <c r="B301" s="628"/>
      <c r="C301" s="628"/>
      <c r="D301" s="628"/>
      <c r="E301" s="628"/>
      <c r="F301" s="628"/>
      <c r="G301" s="628"/>
      <c r="H301" s="628"/>
      <c r="I301" s="628"/>
      <c r="J301" s="628"/>
      <c r="K301" s="628"/>
      <c r="L301" s="628"/>
      <c r="M301" s="628"/>
      <c r="N301" s="628"/>
      <c r="O301" s="628"/>
      <c r="P301" s="628"/>
      <c r="Q301" s="628"/>
      <c r="R301" s="628"/>
      <c r="S301" s="628"/>
      <c r="T301" s="628"/>
      <c r="U301" s="628"/>
      <c r="V301" s="628"/>
      <c r="W301" s="628"/>
      <c r="X301" s="628"/>
      <c r="Y301" s="628"/>
      <c r="Z301" s="628"/>
      <c r="AA301" s="628"/>
      <c r="AB301" s="628"/>
      <c r="AC301" s="628"/>
      <c r="AD301" s="628"/>
      <c r="AE301" s="628"/>
      <c r="AF301" s="628"/>
      <c r="AG301" s="628"/>
      <c r="AH301" s="628"/>
      <c r="AI301" s="579"/>
      <c r="AJ301" s="579"/>
      <c r="AK301" s="579"/>
      <c r="AL301" s="579"/>
      <c r="AM301" s="579"/>
      <c r="AN301" s="579"/>
      <c r="AO301" s="579"/>
      <c r="AP301" s="579"/>
      <c r="AQ301" s="579"/>
      <c r="AR301" s="579"/>
      <c r="AS301" s="579"/>
      <c r="AT301" s="579"/>
      <c r="AU301" s="579"/>
      <c r="AV301" s="579"/>
      <c r="AW301" s="579"/>
      <c r="AX301" s="579"/>
      <c r="AY301" s="579"/>
      <c r="AZ301" s="579"/>
      <c r="BA301" s="579"/>
      <c r="BB301" s="579"/>
      <c r="BC301" s="579"/>
      <c r="BD301" s="579"/>
      <c r="BE301" s="579"/>
      <c r="BF301" s="579"/>
      <c r="BG301" s="579"/>
      <c r="BH301" s="579"/>
      <c r="BI301" s="579"/>
      <c r="BJ301" s="579"/>
      <c r="BK301" s="579"/>
      <c r="BL301" s="579"/>
      <c r="BM301" s="579"/>
      <c r="BN301" s="579"/>
      <c r="BO301" s="579"/>
      <c r="BP301" s="579"/>
      <c r="BQ301" s="579"/>
      <c r="BR301" s="579"/>
      <c r="BS301" s="579"/>
      <c r="BT301" s="579"/>
      <c r="BU301" s="579"/>
      <c r="BV301" s="579"/>
      <c r="BW301" s="579"/>
      <c r="BX301" s="579"/>
      <c r="BY301" s="579"/>
      <c r="BZ301" s="579"/>
      <c r="CA301" s="579"/>
      <c r="CB301" s="579"/>
      <c r="CC301" s="579"/>
      <c r="CD301" s="579"/>
      <c r="CE301" s="579"/>
      <c r="CF301" s="579"/>
      <c r="CG301" s="579"/>
      <c r="CH301" s="579"/>
      <c r="CI301" s="579"/>
      <c r="CJ301" s="579"/>
      <c r="CK301" s="579"/>
      <c r="CL301" s="579"/>
      <c r="CM301" s="579"/>
      <c r="CN301" s="579"/>
      <c r="CO301" s="579"/>
      <c r="CP301" s="579"/>
      <c r="CQ301" s="579"/>
      <c r="CR301" s="579"/>
      <c r="CS301" s="579"/>
      <c r="CT301" s="579"/>
      <c r="CU301" s="579"/>
      <c r="CV301" s="579"/>
      <c r="CW301" s="579"/>
      <c r="CX301" s="579"/>
      <c r="CY301" s="579"/>
      <c r="CZ301" s="579"/>
      <c r="DA301" s="579"/>
      <c r="DB301" s="579"/>
      <c r="DC301" s="579"/>
      <c r="DD301" s="579"/>
      <c r="DE301" s="579"/>
      <c r="DF301" s="579"/>
      <c r="DG301" s="579"/>
      <c r="DH301" s="579"/>
      <c r="DI301" s="579"/>
      <c r="DJ301" s="579"/>
      <c r="DK301" s="579"/>
      <c r="DL301" s="579"/>
      <c r="DM301" s="579"/>
      <c r="DN301" s="579"/>
      <c r="DO301" s="579"/>
      <c r="DP301" s="579"/>
      <c r="DQ301" s="579"/>
      <c r="DR301" s="579"/>
      <c r="DS301" s="579"/>
      <c r="DT301" s="579"/>
      <c r="DU301" s="579"/>
    </row>
    <row r="302" spans="1:125" s="580" customFormat="1" ht="25.5" customHeight="1">
      <c r="A302" s="628"/>
      <c r="B302" s="628"/>
      <c r="C302" s="628"/>
      <c r="D302" s="628"/>
      <c r="E302" s="628"/>
      <c r="F302" s="628"/>
      <c r="G302" s="628"/>
      <c r="H302" s="628"/>
      <c r="I302" s="628"/>
      <c r="J302" s="628"/>
      <c r="K302" s="628"/>
      <c r="L302" s="628"/>
      <c r="M302" s="628"/>
      <c r="N302" s="628"/>
      <c r="O302" s="628"/>
      <c r="P302" s="628"/>
      <c r="Q302" s="628"/>
      <c r="R302" s="628"/>
      <c r="S302" s="628"/>
      <c r="T302" s="628"/>
      <c r="U302" s="628"/>
      <c r="V302" s="628"/>
      <c r="W302" s="628"/>
      <c r="X302" s="628"/>
      <c r="Y302" s="628"/>
      <c r="Z302" s="628"/>
      <c r="AA302" s="628"/>
      <c r="AB302" s="628"/>
      <c r="AC302" s="628"/>
      <c r="AD302" s="628"/>
      <c r="AE302" s="628"/>
      <c r="AF302" s="628"/>
      <c r="AG302" s="628"/>
      <c r="AH302" s="628"/>
      <c r="AI302" s="579"/>
      <c r="AJ302" s="579"/>
      <c r="AK302" s="579"/>
      <c r="AL302" s="579"/>
      <c r="AM302" s="579"/>
      <c r="AN302" s="579"/>
      <c r="AO302" s="579"/>
      <c r="AP302" s="579"/>
      <c r="AQ302" s="579"/>
      <c r="AR302" s="579"/>
      <c r="AS302" s="579"/>
      <c r="AT302" s="579"/>
      <c r="AU302" s="579"/>
      <c r="AV302" s="579"/>
      <c r="AW302" s="579"/>
      <c r="AX302" s="579"/>
      <c r="AY302" s="579"/>
      <c r="AZ302" s="579"/>
      <c r="BA302" s="579"/>
      <c r="BB302" s="579"/>
      <c r="BC302" s="579"/>
      <c r="BD302" s="579"/>
      <c r="BE302" s="579"/>
      <c r="BF302" s="579"/>
      <c r="BG302" s="579"/>
      <c r="BH302" s="579"/>
      <c r="BI302" s="579"/>
      <c r="BJ302" s="579"/>
      <c r="BK302" s="579"/>
      <c r="BL302" s="579"/>
      <c r="BM302" s="579"/>
      <c r="BN302" s="579"/>
      <c r="BO302" s="579"/>
      <c r="BP302" s="579"/>
      <c r="BQ302" s="579"/>
      <c r="BR302" s="579"/>
      <c r="BS302" s="579"/>
      <c r="BT302" s="579"/>
      <c r="BU302" s="579"/>
      <c r="BV302" s="579"/>
      <c r="BW302" s="579"/>
      <c r="BX302" s="579"/>
      <c r="BY302" s="579"/>
      <c r="BZ302" s="579"/>
      <c r="CA302" s="579"/>
      <c r="CB302" s="579"/>
      <c r="CC302" s="579"/>
      <c r="CD302" s="579"/>
      <c r="CE302" s="579"/>
      <c r="CF302" s="579"/>
      <c r="CG302" s="579"/>
      <c r="CH302" s="579"/>
      <c r="CI302" s="579"/>
      <c r="CJ302" s="579"/>
      <c r="CK302" s="579"/>
      <c r="CL302" s="579"/>
      <c r="CM302" s="579"/>
      <c r="CN302" s="579"/>
      <c r="CO302" s="579"/>
      <c r="CP302" s="579"/>
      <c r="CQ302" s="579"/>
      <c r="CR302" s="579"/>
      <c r="CS302" s="579"/>
      <c r="CT302" s="579"/>
      <c r="CU302" s="579"/>
      <c r="CV302" s="579"/>
      <c r="CW302" s="579"/>
      <c r="CX302" s="579"/>
      <c r="CY302" s="579"/>
      <c r="CZ302" s="579"/>
      <c r="DA302" s="579"/>
      <c r="DB302" s="579"/>
      <c r="DC302" s="579"/>
      <c r="DD302" s="579"/>
      <c r="DE302" s="579"/>
      <c r="DF302" s="579"/>
      <c r="DG302" s="579"/>
      <c r="DH302" s="579"/>
      <c r="DI302" s="579"/>
      <c r="DJ302" s="579"/>
      <c r="DK302" s="579"/>
      <c r="DL302" s="579"/>
      <c r="DM302" s="579"/>
      <c r="DN302" s="579"/>
      <c r="DO302" s="579"/>
      <c r="DP302" s="579"/>
      <c r="DQ302" s="579"/>
      <c r="DR302" s="579"/>
      <c r="DS302" s="579"/>
      <c r="DT302" s="579"/>
      <c r="DU302" s="579"/>
    </row>
    <row r="303" spans="1:125" s="580" customFormat="1" ht="25.5" customHeight="1">
      <c r="A303" s="628"/>
      <c r="B303" s="628"/>
      <c r="C303" s="628"/>
      <c r="D303" s="628"/>
      <c r="E303" s="628"/>
      <c r="F303" s="628"/>
      <c r="G303" s="628"/>
      <c r="H303" s="628"/>
      <c r="I303" s="628"/>
      <c r="J303" s="628"/>
      <c r="K303" s="628"/>
      <c r="L303" s="628"/>
      <c r="M303" s="628"/>
      <c r="N303" s="628"/>
      <c r="O303" s="628"/>
      <c r="P303" s="628"/>
      <c r="Q303" s="628"/>
      <c r="R303" s="628"/>
      <c r="S303" s="628"/>
      <c r="T303" s="628"/>
      <c r="U303" s="628"/>
      <c r="V303" s="628"/>
      <c r="W303" s="628"/>
      <c r="X303" s="628"/>
      <c r="Y303" s="628"/>
      <c r="Z303" s="628"/>
      <c r="AA303" s="628"/>
      <c r="AB303" s="628"/>
      <c r="AC303" s="628"/>
      <c r="AD303" s="628"/>
      <c r="AE303" s="628"/>
      <c r="AF303" s="628"/>
      <c r="AG303" s="628"/>
      <c r="AH303" s="628"/>
      <c r="AI303" s="579"/>
      <c r="AJ303" s="579"/>
      <c r="AK303" s="579"/>
      <c r="AL303" s="579"/>
      <c r="AM303" s="579"/>
      <c r="AN303" s="579"/>
      <c r="AO303" s="579"/>
      <c r="AP303" s="579"/>
      <c r="AQ303" s="579"/>
      <c r="AR303" s="579"/>
      <c r="AS303" s="579"/>
      <c r="AT303" s="579"/>
      <c r="AU303" s="579"/>
      <c r="AV303" s="579"/>
      <c r="AW303" s="579"/>
      <c r="AX303" s="579"/>
      <c r="AY303" s="579"/>
      <c r="AZ303" s="579"/>
      <c r="BA303" s="579"/>
      <c r="BB303" s="579"/>
      <c r="BC303" s="579"/>
      <c r="BD303" s="579"/>
      <c r="BE303" s="579"/>
      <c r="BF303" s="579"/>
      <c r="BG303" s="579"/>
      <c r="BH303" s="579"/>
      <c r="BI303" s="579"/>
      <c r="BJ303" s="579"/>
      <c r="BK303" s="579"/>
      <c r="BL303" s="579"/>
      <c r="BM303" s="579"/>
      <c r="BN303" s="579"/>
      <c r="BO303" s="579"/>
      <c r="BP303" s="579"/>
      <c r="BQ303" s="579"/>
      <c r="BR303" s="579"/>
      <c r="BS303" s="579"/>
      <c r="BT303" s="579"/>
      <c r="BU303" s="579"/>
      <c r="BV303" s="579"/>
      <c r="BW303" s="579"/>
      <c r="BX303" s="579"/>
      <c r="BY303" s="579"/>
      <c r="BZ303" s="579"/>
      <c r="CA303" s="579"/>
      <c r="CB303" s="579"/>
      <c r="CC303" s="579"/>
      <c r="CD303" s="579"/>
      <c r="CE303" s="579"/>
      <c r="CF303" s="579"/>
      <c r="CG303" s="579"/>
      <c r="CH303" s="579"/>
      <c r="CI303" s="579"/>
      <c r="CJ303" s="579"/>
      <c r="CK303" s="579"/>
      <c r="CL303" s="579"/>
      <c r="CM303" s="579"/>
      <c r="CN303" s="579"/>
      <c r="CO303" s="579"/>
      <c r="CP303" s="579"/>
      <c r="CQ303" s="579"/>
      <c r="CR303" s="579"/>
      <c r="CS303" s="579"/>
      <c r="CT303" s="579"/>
      <c r="CU303" s="579"/>
      <c r="CV303" s="579"/>
      <c r="CW303" s="579"/>
      <c r="CX303" s="579"/>
      <c r="CY303" s="579"/>
      <c r="CZ303" s="579"/>
      <c r="DA303" s="579"/>
      <c r="DB303" s="579"/>
      <c r="DC303" s="579"/>
      <c r="DD303" s="579"/>
      <c r="DE303" s="579"/>
      <c r="DF303" s="579"/>
      <c r="DG303" s="579"/>
      <c r="DH303" s="579"/>
      <c r="DI303" s="579"/>
      <c r="DJ303" s="579"/>
      <c r="DK303" s="579"/>
      <c r="DL303" s="579"/>
      <c r="DM303" s="579"/>
      <c r="DN303" s="579"/>
      <c r="DO303" s="579"/>
      <c r="DP303" s="579"/>
      <c r="DQ303" s="579"/>
      <c r="DR303" s="579"/>
      <c r="DS303" s="579"/>
      <c r="DT303" s="579"/>
      <c r="DU303" s="579"/>
    </row>
    <row r="304" spans="1:125" s="580" customFormat="1" ht="25.5" customHeight="1">
      <c r="A304" s="628"/>
      <c r="B304" s="628"/>
      <c r="C304" s="628"/>
      <c r="D304" s="628"/>
      <c r="E304" s="628"/>
      <c r="F304" s="628"/>
      <c r="G304" s="628"/>
      <c r="H304" s="628"/>
      <c r="I304" s="628"/>
      <c r="J304" s="628"/>
      <c r="K304" s="628"/>
      <c r="L304" s="628"/>
      <c r="M304" s="628"/>
      <c r="N304" s="628"/>
      <c r="O304" s="628"/>
      <c r="P304" s="628"/>
      <c r="Q304" s="628"/>
      <c r="R304" s="628"/>
      <c r="S304" s="628"/>
      <c r="T304" s="628"/>
      <c r="U304" s="628"/>
      <c r="V304" s="628"/>
      <c r="W304" s="628"/>
      <c r="X304" s="628"/>
      <c r="Y304" s="628"/>
      <c r="Z304" s="628"/>
      <c r="AA304" s="628"/>
      <c r="AB304" s="628"/>
      <c r="AC304" s="628"/>
      <c r="AD304" s="628"/>
      <c r="AE304" s="628"/>
      <c r="AF304" s="628"/>
      <c r="AG304" s="628"/>
      <c r="AH304" s="628"/>
      <c r="AI304" s="579"/>
      <c r="AJ304" s="579"/>
      <c r="AK304" s="579"/>
      <c r="AL304" s="579"/>
      <c r="AM304" s="579"/>
      <c r="AN304" s="579"/>
      <c r="AO304" s="579"/>
      <c r="AP304" s="579"/>
      <c r="AQ304" s="579"/>
      <c r="AR304" s="579"/>
      <c r="AS304" s="579"/>
      <c r="AT304" s="579"/>
      <c r="AU304" s="579"/>
      <c r="AV304" s="579"/>
      <c r="AW304" s="579"/>
      <c r="AX304" s="579"/>
      <c r="AY304" s="579"/>
      <c r="AZ304" s="579"/>
      <c r="BA304" s="579"/>
      <c r="BB304" s="579"/>
      <c r="BC304" s="579"/>
      <c r="BD304" s="579"/>
      <c r="BE304" s="579"/>
      <c r="BF304" s="579"/>
      <c r="BG304" s="579"/>
      <c r="BH304" s="579"/>
      <c r="BI304" s="579"/>
      <c r="BJ304" s="579"/>
      <c r="BK304" s="579"/>
      <c r="BL304" s="579"/>
      <c r="BM304" s="579"/>
      <c r="BN304" s="579"/>
      <c r="BO304" s="579"/>
      <c r="BP304" s="579"/>
      <c r="BQ304" s="579"/>
      <c r="BR304" s="579"/>
      <c r="BS304" s="579"/>
      <c r="BT304" s="579"/>
      <c r="BU304" s="579"/>
      <c r="BV304" s="579"/>
      <c r="BW304" s="579"/>
      <c r="BX304" s="579"/>
      <c r="BY304" s="579"/>
      <c r="BZ304" s="579"/>
      <c r="CA304" s="579"/>
      <c r="CB304" s="579"/>
      <c r="CC304" s="579"/>
      <c r="CD304" s="579"/>
      <c r="CE304" s="579"/>
      <c r="CF304" s="579"/>
      <c r="CG304" s="579"/>
      <c r="CH304" s="579"/>
      <c r="CI304" s="579"/>
      <c r="CJ304" s="579"/>
      <c r="CK304" s="579"/>
      <c r="CL304" s="579"/>
      <c r="CM304" s="579"/>
      <c r="CN304" s="579"/>
      <c r="CO304" s="579"/>
      <c r="CP304" s="579"/>
      <c r="CQ304" s="579"/>
      <c r="CR304" s="579"/>
      <c r="CS304" s="579"/>
      <c r="CT304" s="579"/>
      <c r="CU304" s="579"/>
      <c r="CV304" s="579"/>
      <c r="CW304" s="579"/>
      <c r="CX304" s="579"/>
      <c r="CY304" s="579"/>
      <c r="CZ304" s="579"/>
      <c r="DA304" s="579"/>
      <c r="DB304" s="579"/>
      <c r="DC304" s="579"/>
      <c r="DD304" s="579"/>
      <c r="DE304" s="579"/>
      <c r="DF304" s="579"/>
      <c r="DG304" s="579"/>
      <c r="DH304" s="579"/>
      <c r="DI304" s="579"/>
      <c r="DJ304" s="579"/>
      <c r="DK304" s="579"/>
      <c r="DL304" s="579"/>
      <c r="DM304" s="579"/>
      <c r="DN304" s="579"/>
      <c r="DO304" s="579"/>
      <c r="DP304" s="579"/>
      <c r="DQ304" s="579"/>
      <c r="DR304" s="579"/>
      <c r="DS304" s="579"/>
      <c r="DT304" s="579"/>
      <c r="DU304" s="579"/>
    </row>
    <row r="305" spans="1:125" s="580" customFormat="1" ht="25.5" customHeight="1">
      <c r="A305" s="628"/>
      <c r="B305" s="628"/>
      <c r="C305" s="628"/>
      <c r="D305" s="628"/>
      <c r="E305" s="628"/>
      <c r="F305" s="628"/>
      <c r="G305" s="628"/>
      <c r="H305" s="628"/>
      <c r="I305" s="628"/>
      <c r="J305" s="628"/>
      <c r="K305" s="628"/>
      <c r="L305" s="628"/>
      <c r="M305" s="628"/>
      <c r="N305" s="628"/>
      <c r="O305" s="628"/>
      <c r="P305" s="628"/>
      <c r="Q305" s="628"/>
      <c r="R305" s="628"/>
      <c r="S305" s="628"/>
      <c r="T305" s="628"/>
      <c r="U305" s="628"/>
      <c r="V305" s="628"/>
      <c r="W305" s="628"/>
      <c r="X305" s="628"/>
      <c r="Y305" s="628"/>
      <c r="Z305" s="628"/>
      <c r="AA305" s="628"/>
      <c r="AB305" s="628"/>
      <c r="AC305" s="628"/>
      <c r="AD305" s="628"/>
      <c r="AE305" s="628"/>
      <c r="AF305" s="628"/>
      <c r="AG305" s="628"/>
      <c r="AH305" s="628"/>
      <c r="AI305" s="579"/>
      <c r="AJ305" s="579"/>
      <c r="AK305" s="579"/>
      <c r="AL305" s="579"/>
      <c r="AM305" s="579"/>
      <c r="AN305" s="579"/>
      <c r="AO305" s="579"/>
      <c r="AP305" s="579"/>
      <c r="AQ305" s="579"/>
      <c r="AR305" s="579"/>
      <c r="AS305" s="579"/>
      <c r="AT305" s="579"/>
      <c r="AU305" s="579"/>
      <c r="AV305" s="579"/>
      <c r="AW305" s="579"/>
      <c r="AX305" s="579"/>
      <c r="AY305" s="579"/>
      <c r="AZ305" s="579"/>
      <c r="BA305" s="579"/>
      <c r="BB305" s="579"/>
      <c r="BC305" s="579"/>
      <c r="BD305" s="579"/>
      <c r="BE305" s="579"/>
      <c r="BF305" s="579"/>
      <c r="BG305" s="579"/>
      <c r="BH305" s="579"/>
      <c r="BI305" s="579"/>
      <c r="BJ305" s="579"/>
      <c r="BK305" s="579"/>
      <c r="BL305" s="579"/>
      <c r="BM305" s="579"/>
      <c r="BN305" s="579"/>
      <c r="BO305" s="579"/>
      <c r="BP305" s="579"/>
      <c r="BQ305" s="579"/>
      <c r="BR305" s="579"/>
      <c r="BS305" s="579"/>
      <c r="BT305" s="579"/>
      <c r="BU305" s="579"/>
      <c r="BV305" s="579"/>
      <c r="BW305" s="579"/>
      <c r="BX305" s="579"/>
      <c r="BY305" s="579"/>
      <c r="BZ305" s="579"/>
      <c r="CA305" s="579"/>
      <c r="CB305" s="579"/>
      <c r="CC305" s="579"/>
      <c r="CD305" s="579"/>
      <c r="CE305" s="579"/>
      <c r="CF305" s="579"/>
      <c r="CG305" s="579"/>
      <c r="CH305" s="579"/>
      <c r="CI305" s="579"/>
      <c r="CJ305" s="579"/>
      <c r="CK305" s="579"/>
      <c r="CL305" s="579"/>
      <c r="CM305" s="579"/>
      <c r="CN305" s="579"/>
      <c r="CO305" s="579"/>
      <c r="CP305" s="579"/>
      <c r="CQ305" s="579"/>
      <c r="CR305" s="579"/>
      <c r="CS305" s="579"/>
      <c r="CT305" s="579"/>
      <c r="CU305" s="579"/>
      <c r="CV305" s="579"/>
      <c r="CW305" s="579"/>
      <c r="CX305" s="579"/>
      <c r="CY305" s="579"/>
      <c r="CZ305" s="579"/>
      <c r="DA305" s="579"/>
      <c r="DB305" s="579"/>
      <c r="DC305" s="579"/>
      <c r="DD305" s="579"/>
      <c r="DE305" s="579"/>
      <c r="DF305" s="579"/>
      <c r="DG305" s="579"/>
      <c r="DH305" s="579"/>
      <c r="DI305" s="579"/>
      <c r="DJ305" s="579"/>
      <c r="DK305" s="579"/>
      <c r="DL305" s="579"/>
      <c r="DM305" s="579"/>
      <c r="DN305" s="579"/>
      <c r="DO305" s="579"/>
      <c r="DP305" s="579"/>
      <c r="DQ305" s="579"/>
      <c r="DR305" s="579"/>
      <c r="DS305" s="579"/>
      <c r="DT305" s="579"/>
      <c r="DU305" s="579"/>
    </row>
    <row r="306" spans="1:125" s="580" customFormat="1" ht="25.5" customHeight="1">
      <c r="A306" s="628"/>
      <c r="B306" s="628"/>
      <c r="C306" s="628"/>
      <c r="D306" s="628"/>
      <c r="E306" s="628"/>
      <c r="F306" s="628"/>
      <c r="G306" s="628"/>
      <c r="H306" s="628"/>
      <c r="I306" s="628"/>
      <c r="J306" s="628"/>
      <c r="K306" s="628"/>
      <c r="L306" s="628"/>
      <c r="M306" s="628"/>
      <c r="N306" s="628"/>
      <c r="O306" s="628"/>
      <c r="P306" s="628"/>
      <c r="Q306" s="628"/>
      <c r="R306" s="628"/>
      <c r="S306" s="628"/>
      <c r="T306" s="628"/>
      <c r="U306" s="628"/>
      <c r="V306" s="628"/>
      <c r="W306" s="628"/>
      <c r="X306" s="628"/>
      <c r="Y306" s="628"/>
      <c r="Z306" s="628"/>
      <c r="AA306" s="628"/>
      <c r="AB306" s="628"/>
      <c r="AC306" s="628"/>
      <c r="AD306" s="628"/>
      <c r="AE306" s="628"/>
      <c r="AF306" s="628"/>
      <c r="AG306" s="628"/>
      <c r="AH306" s="628"/>
      <c r="AI306" s="579"/>
      <c r="AJ306" s="579"/>
      <c r="AK306" s="579"/>
      <c r="AL306" s="579"/>
      <c r="AM306" s="579"/>
      <c r="AN306" s="579"/>
      <c r="AO306" s="579"/>
      <c r="AP306" s="579"/>
      <c r="AQ306" s="579"/>
      <c r="AR306" s="579"/>
      <c r="AS306" s="579"/>
      <c r="AT306" s="579"/>
      <c r="AU306" s="579"/>
      <c r="AV306" s="579"/>
      <c r="AW306" s="579"/>
      <c r="AX306" s="579"/>
      <c r="AY306" s="579"/>
      <c r="AZ306" s="579"/>
      <c r="BA306" s="579"/>
      <c r="BB306" s="579"/>
      <c r="BC306" s="579"/>
      <c r="BD306" s="579"/>
      <c r="BE306" s="579"/>
      <c r="BF306" s="579"/>
      <c r="BG306" s="579"/>
      <c r="BH306" s="579"/>
      <c r="BI306" s="579"/>
      <c r="BJ306" s="579"/>
      <c r="BK306" s="579"/>
      <c r="BL306" s="579"/>
      <c r="BM306" s="579"/>
      <c r="BN306" s="579"/>
      <c r="BO306" s="579"/>
      <c r="BP306" s="579"/>
      <c r="BQ306" s="579"/>
      <c r="BR306" s="579"/>
      <c r="BS306" s="579"/>
      <c r="BT306" s="579"/>
      <c r="BU306" s="579"/>
      <c r="BV306" s="579"/>
      <c r="BW306" s="579"/>
      <c r="BX306" s="579"/>
      <c r="BY306" s="579"/>
      <c r="BZ306" s="579"/>
      <c r="CA306" s="579"/>
      <c r="CB306" s="579"/>
      <c r="CC306" s="579"/>
      <c r="CD306" s="579"/>
      <c r="CE306" s="579"/>
      <c r="CF306" s="579"/>
      <c r="CG306" s="579"/>
      <c r="CH306" s="579"/>
      <c r="CI306" s="579"/>
      <c r="CJ306" s="579"/>
      <c r="CK306" s="579"/>
      <c r="CL306" s="579"/>
      <c r="CM306" s="579"/>
      <c r="CN306" s="579"/>
      <c r="CO306" s="579"/>
      <c r="CP306" s="579"/>
      <c r="CQ306" s="579"/>
      <c r="CR306" s="579"/>
      <c r="CS306" s="579"/>
      <c r="CT306" s="579"/>
      <c r="CU306" s="579"/>
      <c r="CV306" s="579"/>
      <c r="CW306" s="579"/>
      <c r="CX306" s="579"/>
      <c r="CY306" s="579"/>
      <c r="CZ306" s="579"/>
      <c r="DA306" s="579"/>
      <c r="DB306" s="579"/>
      <c r="DC306" s="579"/>
      <c r="DD306" s="579"/>
      <c r="DE306" s="579"/>
      <c r="DF306" s="579"/>
      <c r="DG306" s="579"/>
      <c r="DH306" s="579"/>
      <c r="DI306" s="579"/>
      <c r="DJ306" s="579"/>
      <c r="DK306" s="579"/>
      <c r="DL306" s="579"/>
      <c r="DM306" s="579"/>
      <c r="DN306" s="579"/>
      <c r="DO306" s="579"/>
      <c r="DP306" s="579"/>
      <c r="DQ306" s="579"/>
      <c r="DR306" s="579"/>
      <c r="DS306" s="579"/>
      <c r="DT306" s="579"/>
      <c r="DU306" s="579"/>
    </row>
    <row r="307" spans="1:125" s="580" customFormat="1" ht="25.5" customHeight="1">
      <c r="A307" s="628"/>
      <c r="B307" s="628"/>
      <c r="C307" s="628"/>
      <c r="D307" s="628"/>
      <c r="E307" s="628"/>
      <c r="F307" s="628"/>
      <c r="G307" s="628"/>
      <c r="H307" s="628"/>
      <c r="I307" s="628"/>
      <c r="J307" s="628"/>
      <c r="K307" s="628"/>
      <c r="L307" s="628"/>
      <c r="M307" s="628"/>
      <c r="N307" s="628"/>
      <c r="O307" s="628"/>
      <c r="P307" s="628"/>
      <c r="Q307" s="628"/>
      <c r="R307" s="628"/>
      <c r="S307" s="628"/>
      <c r="T307" s="628"/>
      <c r="U307" s="628"/>
      <c r="V307" s="628"/>
      <c r="W307" s="628"/>
      <c r="X307" s="628"/>
      <c r="Y307" s="628"/>
      <c r="Z307" s="628"/>
      <c r="AA307" s="628"/>
      <c r="AB307" s="628"/>
      <c r="AC307" s="628"/>
      <c r="AD307" s="628"/>
      <c r="AE307" s="628"/>
      <c r="AF307" s="628"/>
      <c r="AG307" s="628"/>
      <c r="AH307" s="628"/>
      <c r="AI307" s="579"/>
      <c r="AJ307" s="579"/>
      <c r="AK307" s="579"/>
      <c r="AL307" s="579"/>
      <c r="AM307" s="579"/>
      <c r="AN307" s="579"/>
      <c r="AO307" s="579"/>
      <c r="AP307" s="579"/>
      <c r="AQ307" s="579"/>
      <c r="AR307" s="579"/>
      <c r="AS307" s="579"/>
      <c r="AT307" s="579"/>
      <c r="AU307" s="579"/>
      <c r="AV307" s="579"/>
      <c r="AW307" s="579"/>
      <c r="AX307" s="579"/>
      <c r="AY307" s="579"/>
      <c r="AZ307" s="579"/>
      <c r="BA307" s="579"/>
      <c r="BB307" s="579"/>
      <c r="BC307" s="579"/>
      <c r="BD307" s="579"/>
      <c r="BE307" s="579"/>
      <c r="BF307" s="579"/>
      <c r="BG307" s="579"/>
      <c r="BH307" s="579"/>
      <c r="BI307" s="579"/>
      <c r="BJ307" s="579"/>
      <c r="BK307" s="579"/>
      <c r="BL307" s="579"/>
      <c r="BM307" s="579"/>
      <c r="BN307" s="579"/>
      <c r="BO307" s="579"/>
      <c r="BP307" s="579"/>
      <c r="BQ307" s="579"/>
      <c r="BR307" s="579"/>
      <c r="BS307" s="579"/>
      <c r="BT307" s="579"/>
      <c r="BU307" s="579"/>
      <c r="BV307" s="579"/>
      <c r="BW307" s="579"/>
      <c r="BX307" s="579"/>
      <c r="BY307" s="579"/>
      <c r="BZ307" s="579"/>
      <c r="CA307" s="579"/>
      <c r="CB307" s="579"/>
      <c r="CC307" s="579"/>
      <c r="CD307" s="579"/>
      <c r="CE307" s="579"/>
      <c r="CF307" s="579"/>
      <c r="CG307" s="579"/>
      <c r="CH307" s="579"/>
      <c r="CI307" s="579"/>
      <c r="CJ307" s="579"/>
      <c r="CK307" s="579"/>
      <c r="CL307" s="579"/>
      <c r="CM307" s="579"/>
      <c r="CN307" s="579"/>
      <c r="CO307" s="579"/>
      <c r="CP307" s="579"/>
      <c r="CQ307" s="579"/>
      <c r="CR307" s="579"/>
      <c r="CS307" s="579"/>
      <c r="CT307" s="579"/>
      <c r="CU307" s="579"/>
      <c r="CV307" s="579"/>
      <c r="CW307" s="579"/>
      <c r="CX307" s="579"/>
      <c r="CY307" s="579"/>
      <c r="CZ307" s="579"/>
      <c r="DA307" s="579"/>
      <c r="DB307" s="579"/>
      <c r="DC307" s="579"/>
      <c r="DD307" s="579"/>
      <c r="DE307" s="579"/>
      <c r="DF307" s="579"/>
      <c r="DG307" s="579"/>
      <c r="DH307" s="579"/>
      <c r="DI307" s="579"/>
      <c r="DJ307" s="579"/>
      <c r="DK307" s="579"/>
      <c r="DL307" s="579"/>
      <c r="DM307" s="579"/>
      <c r="DN307" s="579"/>
      <c r="DO307" s="579"/>
      <c r="DP307" s="579"/>
      <c r="DQ307" s="579"/>
      <c r="DR307" s="579"/>
      <c r="DS307" s="579"/>
      <c r="DT307" s="579"/>
      <c r="DU307" s="579"/>
    </row>
    <row r="308" spans="1:125" s="580" customFormat="1" ht="25.5" customHeight="1">
      <c r="A308" s="628"/>
      <c r="B308" s="628"/>
      <c r="C308" s="628"/>
      <c r="D308" s="628"/>
      <c r="E308" s="628"/>
      <c r="F308" s="628"/>
      <c r="G308" s="628"/>
      <c r="H308" s="628"/>
      <c r="I308" s="628"/>
      <c r="J308" s="628"/>
      <c r="K308" s="628"/>
      <c r="L308" s="628"/>
      <c r="M308" s="628"/>
      <c r="N308" s="628"/>
      <c r="O308" s="628"/>
      <c r="P308" s="628"/>
      <c r="Q308" s="628"/>
      <c r="R308" s="628"/>
      <c r="S308" s="628"/>
      <c r="T308" s="628"/>
      <c r="U308" s="628"/>
      <c r="V308" s="628"/>
      <c r="W308" s="628"/>
      <c r="X308" s="628"/>
      <c r="Y308" s="628"/>
      <c r="Z308" s="628"/>
      <c r="AA308" s="628"/>
      <c r="AB308" s="628"/>
      <c r="AC308" s="628"/>
      <c r="AD308" s="628"/>
      <c r="AE308" s="628"/>
      <c r="AF308" s="628"/>
      <c r="AG308" s="628"/>
      <c r="AH308" s="628"/>
      <c r="AI308" s="579"/>
      <c r="AJ308" s="579"/>
      <c r="AK308" s="579"/>
      <c r="AL308" s="579"/>
      <c r="AM308" s="579"/>
      <c r="AN308" s="579"/>
      <c r="AO308" s="579"/>
      <c r="AP308" s="579"/>
      <c r="AQ308" s="579"/>
      <c r="AR308" s="579"/>
      <c r="AS308" s="579"/>
      <c r="AT308" s="579"/>
      <c r="AU308" s="579"/>
      <c r="AV308" s="579"/>
      <c r="AW308" s="579"/>
      <c r="AX308" s="579"/>
      <c r="AY308" s="579"/>
      <c r="AZ308" s="579"/>
      <c r="BA308" s="579"/>
      <c r="BB308" s="579"/>
      <c r="BC308" s="579"/>
      <c r="BD308" s="579"/>
      <c r="BE308" s="579"/>
      <c r="BF308" s="579"/>
      <c r="BG308" s="579"/>
      <c r="BH308" s="579"/>
      <c r="BI308" s="579"/>
      <c r="BJ308" s="579"/>
      <c r="BK308" s="579"/>
      <c r="BL308" s="579"/>
      <c r="BM308" s="579"/>
      <c r="BN308" s="579"/>
      <c r="BO308" s="579"/>
      <c r="BP308" s="579"/>
      <c r="BQ308" s="579"/>
      <c r="BR308" s="579"/>
      <c r="BS308" s="579"/>
      <c r="BT308" s="579"/>
      <c r="BU308" s="579"/>
      <c r="BV308" s="579"/>
      <c r="BW308" s="579"/>
      <c r="BX308" s="579"/>
      <c r="BY308" s="579"/>
      <c r="BZ308" s="579"/>
      <c r="CA308" s="579"/>
      <c r="CB308" s="579"/>
      <c r="CC308" s="579"/>
      <c r="CD308" s="579"/>
      <c r="CE308" s="579"/>
      <c r="CF308" s="579"/>
      <c r="CG308" s="579"/>
      <c r="CH308" s="579"/>
      <c r="CI308" s="579"/>
      <c r="CJ308" s="579"/>
      <c r="CK308" s="579"/>
      <c r="CL308" s="579"/>
      <c r="CM308" s="579"/>
      <c r="CN308" s="579"/>
      <c r="CO308" s="579"/>
      <c r="CP308" s="579"/>
      <c r="CQ308" s="579"/>
      <c r="CR308" s="579"/>
      <c r="CS308" s="579"/>
      <c r="CT308" s="579"/>
      <c r="CU308" s="579"/>
      <c r="CV308" s="579"/>
      <c r="CW308" s="579"/>
      <c r="CX308" s="579"/>
      <c r="CY308" s="579"/>
      <c r="CZ308" s="579"/>
      <c r="DA308" s="579"/>
      <c r="DB308" s="579"/>
      <c r="DC308" s="579"/>
      <c r="DD308" s="579"/>
      <c r="DE308" s="579"/>
      <c r="DF308" s="579"/>
      <c r="DG308" s="579"/>
      <c r="DH308" s="579"/>
      <c r="DI308" s="579"/>
      <c r="DJ308" s="579"/>
      <c r="DK308" s="579"/>
      <c r="DL308" s="579"/>
      <c r="DM308" s="579"/>
      <c r="DN308" s="579"/>
      <c r="DO308" s="579"/>
      <c r="DP308" s="579"/>
      <c r="DQ308" s="579"/>
      <c r="DR308" s="579"/>
      <c r="DS308" s="579"/>
      <c r="DT308" s="579"/>
      <c r="DU308" s="579"/>
    </row>
    <row r="309" spans="1:125" s="580" customFormat="1" ht="25.5" customHeight="1">
      <c r="A309" s="628"/>
      <c r="B309" s="628"/>
      <c r="C309" s="628"/>
      <c r="D309" s="628"/>
      <c r="E309" s="628"/>
      <c r="F309" s="628"/>
      <c r="G309" s="628"/>
      <c r="H309" s="628"/>
      <c r="I309" s="628"/>
      <c r="J309" s="628"/>
      <c r="K309" s="628"/>
      <c r="L309" s="628"/>
      <c r="M309" s="628"/>
      <c r="N309" s="628"/>
      <c r="O309" s="628"/>
      <c r="P309" s="628"/>
      <c r="Q309" s="628"/>
      <c r="R309" s="628"/>
      <c r="S309" s="628"/>
      <c r="T309" s="628"/>
      <c r="U309" s="628"/>
      <c r="V309" s="628"/>
      <c r="W309" s="628"/>
      <c r="X309" s="628"/>
      <c r="Y309" s="628"/>
      <c r="Z309" s="628"/>
      <c r="AA309" s="628"/>
      <c r="AB309" s="628"/>
      <c r="AC309" s="628"/>
      <c r="AD309" s="628"/>
      <c r="AE309" s="628"/>
      <c r="AF309" s="628"/>
      <c r="AG309" s="628"/>
      <c r="AH309" s="628"/>
      <c r="AI309" s="579"/>
      <c r="AJ309" s="579"/>
      <c r="AK309" s="579"/>
      <c r="AL309" s="579"/>
      <c r="AM309" s="579"/>
      <c r="AN309" s="579"/>
      <c r="AO309" s="579"/>
      <c r="AP309" s="579"/>
      <c r="AQ309" s="579"/>
      <c r="AR309" s="579"/>
      <c r="AS309" s="579"/>
      <c r="AT309" s="579"/>
      <c r="AU309" s="579"/>
      <c r="AV309" s="579"/>
      <c r="AW309" s="579"/>
      <c r="AX309" s="579"/>
      <c r="AY309" s="579"/>
      <c r="AZ309" s="579"/>
      <c r="BA309" s="579"/>
      <c r="BB309" s="579"/>
      <c r="BC309" s="579"/>
      <c r="BD309" s="579"/>
      <c r="BE309" s="579"/>
      <c r="BF309" s="579"/>
      <c r="BG309" s="579"/>
      <c r="BH309" s="579"/>
      <c r="BI309" s="579"/>
      <c r="BJ309" s="579"/>
      <c r="BK309" s="579"/>
      <c r="BL309" s="579"/>
      <c r="BM309" s="579"/>
      <c r="BN309" s="579"/>
      <c r="BO309" s="579"/>
      <c r="BP309" s="579"/>
      <c r="BQ309" s="579"/>
      <c r="BR309" s="579"/>
      <c r="BS309" s="579"/>
      <c r="BT309" s="579"/>
      <c r="BU309" s="579"/>
      <c r="BV309" s="579"/>
      <c r="BW309" s="579"/>
      <c r="BX309" s="579"/>
      <c r="BY309" s="579"/>
      <c r="BZ309" s="579"/>
      <c r="CA309" s="579"/>
      <c r="CB309" s="579"/>
      <c r="CC309" s="579"/>
      <c r="CD309" s="579"/>
      <c r="CE309" s="579"/>
      <c r="CF309" s="579"/>
      <c r="CG309" s="579"/>
      <c r="CH309" s="579"/>
      <c r="CI309" s="579"/>
      <c r="CJ309" s="579"/>
      <c r="CK309" s="579"/>
      <c r="CL309" s="579"/>
      <c r="CM309" s="579"/>
      <c r="CN309" s="579"/>
      <c r="CO309" s="579"/>
      <c r="CP309" s="579"/>
      <c r="CQ309" s="579"/>
      <c r="CR309" s="579"/>
      <c r="CS309" s="579"/>
      <c r="CT309" s="579"/>
      <c r="CU309" s="579"/>
      <c r="CV309" s="579"/>
      <c r="CW309" s="579"/>
      <c r="CX309" s="579"/>
      <c r="CY309" s="579"/>
      <c r="CZ309" s="579"/>
      <c r="DA309" s="579"/>
      <c r="DB309" s="579"/>
      <c r="DC309" s="579"/>
      <c r="DD309" s="579"/>
      <c r="DE309" s="579"/>
      <c r="DF309" s="579"/>
      <c r="DG309" s="579"/>
      <c r="DH309" s="579"/>
      <c r="DI309" s="579"/>
      <c r="DJ309" s="579"/>
      <c r="DK309" s="579"/>
      <c r="DL309" s="579"/>
      <c r="DM309" s="579"/>
      <c r="DN309" s="579"/>
      <c r="DO309" s="579"/>
      <c r="DP309" s="579"/>
      <c r="DQ309" s="579"/>
      <c r="DR309" s="579"/>
      <c r="DS309" s="579"/>
      <c r="DT309" s="579"/>
      <c r="DU309" s="579"/>
    </row>
    <row r="310" spans="1:125" s="580" customFormat="1" ht="25.5" customHeight="1">
      <c r="A310" s="628"/>
      <c r="B310" s="628"/>
      <c r="C310" s="628"/>
      <c r="D310" s="628"/>
      <c r="E310" s="628"/>
      <c r="F310" s="628"/>
      <c r="G310" s="628"/>
      <c r="H310" s="628"/>
      <c r="I310" s="628"/>
      <c r="J310" s="628"/>
      <c r="K310" s="628"/>
      <c r="L310" s="628"/>
      <c r="M310" s="628"/>
      <c r="N310" s="628"/>
      <c r="O310" s="628"/>
      <c r="P310" s="628"/>
      <c r="Q310" s="628"/>
      <c r="R310" s="628"/>
      <c r="S310" s="628"/>
      <c r="T310" s="628"/>
      <c r="U310" s="628"/>
      <c r="V310" s="628"/>
      <c r="W310" s="628"/>
      <c r="X310" s="628"/>
      <c r="Y310" s="628"/>
      <c r="Z310" s="628"/>
      <c r="AA310" s="628"/>
      <c r="AB310" s="628"/>
      <c r="AC310" s="628"/>
      <c r="AD310" s="628"/>
      <c r="AE310" s="628"/>
      <c r="AF310" s="628"/>
      <c r="AG310" s="628"/>
      <c r="AH310" s="628"/>
      <c r="AI310" s="579"/>
      <c r="AJ310" s="579"/>
      <c r="AK310" s="579"/>
      <c r="AL310" s="579"/>
      <c r="AM310" s="579"/>
      <c r="AN310" s="579"/>
      <c r="AO310" s="579"/>
      <c r="AP310" s="579"/>
      <c r="AQ310" s="579"/>
      <c r="AR310" s="579"/>
      <c r="AS310" s="579"/>
      <c r="AT310" s="579"/>
      <c r="AU310" s="579"/>
      <c r="AV310" s="579"/>
      <c r="AW310" s="579"/>
      <c r="AX310" s="579"/>
      <c r="AY310" s="579"/>
      <c r="AZ310" s="579"/>
      <c r="BA310" s="579"/>
      <c r="BB310" s="579"/>
      <c r="BC310" s="579"/>
      <c r="BD310" s="579"/>
      <c r="BE310" s="579"/>
      <c r="BF310" s="579"/>
      <c r="BG310" s="579"/>
      <c r="BH310" s="579"/>
      <c r="BI310" s="579"/>
      <c r="BJ310" s="579"/>
      <c r="BK310" s="579"/>
      <c r="BL310" s="579"/>
      <c r="BM310" s="579"/>
      <c r="BN310" s="579"/>
      <c r="BO310" s="579"/>
      <c r="BP310" s="579"/>
      <c r="BQ310" s="579"/>
      <c r="BR310" s="579"/>
      <c r="BS310" s="579"/>
      <c r="BT310" s="579"/>
      <c r="BU310" s="579"/>
      <c r="BV310" s="579"/>
      <c r="BW310" s="579"/>
      <c r="BX310" s="579"/>
      <c r="BY310" s="579"/>
      <c r="BZ310" s="579"/>
      <c r="CA310" s="579"/>
      <c r="CB310" s="579"/>
      <c r="CC310" s="579"/>
      <c r="CD310" s="579"/>
      <c r="CE310" s="579"/>
      <c r="CF310" s="579"/>
      <c r="CG310" s="579"/>
      <c r="CH310" s="579"/>
      <c r="CI310" s="579"/>
      <c r="CJ310" s="579"/>
      <c r="CK310" s="579"/>
      <c r="CL310" s="579"/>
      <c r="CM310" s="579"/>
      <c r="CN310" s="579"/>
      <c r="CO310" s="579"/>
      <c r="CP310" s="579"/>
      <c r="CQ310" s="579"/>
      <c r="CR310" s="579"/>
      <c r="CS310" s="579"/>
      <c r="CT310" s="579"/>
      <c r="CU310" s="579"/>
      <c r="CV310" s="579"/>
      <c r="CW310" s="579"/>
      <c r="CX310" s="579"/>
      <c r="CY310" s="579"/>
      <c r="CZ310" s="579"/>
      <c r="DA310" s="579"/>
      <c r="DB310" s="579"/>
      <c r="DC310" s="579"/>
      <c r="DD310" s="579"/>
      <c r="DE310" s="579"/>
      <c r="DF310" s="579"/>
      <c r="DG310" s="579"/>
      <c r="DH310" s="579"/>
      <c r="DI310" s="579"/>
      <c r="DJ310" s="579"/>
      <c r="DK310" s="579"/>
      <c r="DL310" s="579"/>
      <c r="DM310" s="579"/>
      <c r="DN310" s="579"/>
      <c r="DO310" s="579"/>
      <c r="DP310" s="579"/>
      <c r="DQ310" s="579"/>
      <c r="DR310" s="579"/>
      <c r="DS310" s="579"/>
      <c r="DT310" s="579"/>
      <c r="DU310" s="579"/>
    </row>
    <row r="311" spans="1:125" s="580" customFormat="1" ht="25.5" customHeight="1">
      <c r="A311" s="628"/>
      <c r="B311" s="628"/>
      <c r="C311" s="628"/>
      <c r="D311" s="628"/>
      <c r="E311" s="628"/>
      <c r="F311" s="628"/>
      <c r="G311" s="628"/>
      <c r="H311" s="628"/>
      <c r="I311" s="628"/>
      <c r="J311" s="628"/>
      <c r="K311" s="628"/>
      <c r="L311" s="628"/>
      <c r="M311" s="628"/>
      <c r="N311" s="628"/>
      <c r="O311" s="628"/>
      <c r="P311" s="628"/>
      <c r="Q311" s="628"/>
      <c r="R311" s="628"/>
      <c r="S311" s="628"/>
      <c r="T311" s="628"/>
      <c r="U311" s="628"/>
      <c r="V311" s="628"/>
      <c r="W311" s="628"/>
      <c r="X311" s="628"/>
      <c r="Y311" s="628"/>
      <c r="Z311" s="628"/>
      <c r="AA311" s="628"/>
      <c r="AB311" s="628"/>
      <c r="AC311" s="628"/>
      <c r="AD311" s="628"/>
      <c r="AE311" s="628"/>
      <c r="AF311" s="628"/>
      <c r="AG311" s="628"/>
      <c r="AH311" s="628"/>
      <c r="AI311" s="579"/>
      <c r="AJ311" s="579"/>
      <c r="AK311" s="579"/>
      <c r="AL311" s="579"/>
      <c r="AM311" s="579"/>
      <c r="AN311" s="579"/>
      <c r="AO311" s="579"/>
      <c r="AP311" s="579"/>
      <c r="AQ311" s="579"/>
      <c r="AR311" s="579"/>
      <c r="AS311" s="579"/>
      <c r="AT311" s="579"/>
      <c r="AU311" s="579"/>
      <c r="AV311" s="579"/>
      <c r="AW311" s="579"/>
      <c r="AX311" s="579"/>
      <c r="AY311" s="579"/>
      <c r="AZ311" s="579"/>
      <c r="BA311" s="579"/>
      <c r="BB311" s="579"/>
      <c r="BC311" s="579"/>
      <c r="BD311" s="579"/>
      <c r="BE311" s="579"/>
      <c r="BF311" s="579"/>
      <c r="BG311" s="579"/>
      <c r="BH311" s="579"/>
      <c r="BI311" s="579"/>
      <c r="BJ311" s="579"/>
      <c r="BK311" s="579"/>
      <c r="BL311" s="579"/>
      <c r="BM311" s="579"/>
      <c r="BN311" s="579"/>
      <c r="BO311" s="579"/>
      <c r="BP311" s="579"/>
      <c r="BQ311" s="579"/>
      <c r="BR311" s="579"/>
      <c r="BS311" s="579"/>
      <c r="BT311" s="579"/>
      <c r="BU311" s="579"/>
      <c r="BV311" s="579"/>
      <c r="BW311" s="579"/>
      <c r="BX311" s="579"/>
      <c r="BY311" s="579"/>
      <c r="BZ311" s="579"/>
      <c r="CA311" s="579"/>
      <c r="CB311" s="579"/>
      <c r="CC311" s="579"/>
      <c r="CD311" s="579"/>
      <c r="CE311" s="579"/>
      <c r="CF311" s="579"/>
      <c r="CG311" s="579"/>
      <c r="CH311" s="579"/>
      <c r="CI311" s="579"/>
      <c r="CJ311" s="579"/>
      <c r="CK311" s="579"/>
      <c r="CL311" s="579"/>
      <c r="CM311" s="579"/>
      <c r="CN311" s="579"/>
      <c r="CO311" s="579"/>
      <c r="CP311" s="579"/>
      <c r="CQ311" s="579"/>
      <c r="CR311" s="579"/>
      <c r="CS311" s="579"/>
      <c r="CT311" s="579"/>
      <c r="CU311" s="579"/>
      <c r="CV311" s="579"/>
      <c r="CW311" s="579"/>
      <c r="CX311" s="579"/>
      <c r="CY311" s="579"/>
      <c r="CZ311" s="579"/>
      <c r="DA311" s="579"/>
      <c r="DB311" s="579"/>
      <c r="DC311" s="579"/>
      <c r="DD311" s="579"/>
      <c r="DE311" s="579"/>
      <c r="DF311" s="579"/>
      <c r="DG311" s="579"/>
      <c r="DH311" s="579"/>
      <c r="DI311" s="579"/>
      <c r="DJ311" s="579"/>
      <c r="DK311" s="579"/>
      <c r="DL311" s="579"/>
      <c r="DM311" s="579"/>
      <c r="DN311" s="579"/>
      <c r="DO311" s="579"/>
      <c r="DP311" s="579"/>
      <c r="DQ311" s="579"/>
      <c r="DR311" s="579"/>
      <c r="DS311" s="579"/>
      <c r="DT311" s="579"/>
      <c r="DU311" s="579"/>
    </row>
    <row r="312" spans="1:125" s="580" customFormat="1" ht="25.5" customHeight="1">
      <c r="A312" s="628"/>
      <c r="B312" s="628"/>
      <c r="C312" s="628"/>
      <c r="D312" s="628"/>
      <c r="E312" s="628"/>
      <c r="F312" s="628"/>
      <c r="G312" s="628"/>
      <c r="H312" s="628"/>
      <c r="I312" s="628"/>
      <c r="J312" s="628"/>
      <c r="K312" s="628"/>
      <c r="L312" s="628"/>
      <c r="M312" s="628"/>
      <c r="N312" s="628"/>
      <c r="O312" s="628"/>
      <c r="P312" s="628"/>
      <c r="Q312" s="628"/>
      <c r="R312" s="628"/>
      <c r="S312" s="628"/>
      <c r="T312" s="628"/>
      <c r="U312" s="628"/>
      <c r="V312" s="628"/>
      <c r="W312" s="628"/>
      <c r="X312" s="628"/>
      <c r="Y312" s="628"/>
      <c r="Z312" s="628"/>
      <c r="AA312" s="628"/>
      <c r="AB312" s="628"/>
      <c r="AC312" s="628"/>
      <c r="AD312" s="628"/>
      <c r="AE312" s="628"/>
      <c r="AF312" s="628"/>
      <c r="AG312" s="628"/>
      <c r="AH312" s="628"/>
      <c r="AI312" s="579"/>
      <c r="AJ312" s="579"/>
      <c r="AK312" s="579"/>
      <c r="AL312" s="579"/>
      <c r="AM312" s="579"/>
      <c r="AN312" s="579"/>
      <c r="AO312" s="579"/>
      <c r="AP312" s="579"/>
      <c r="AQ312" s="579"/>
      <c r="AR312" s="579"/>
      <c r="AS312" s="579"/>
      <c r="AT312" s="579"/>
      <c r="AU312" s="579"/>
      <c r="AV312" s="579"/>
      <c r="AW312" s="579"/>
      <c r="AX312" s="579"/>
      <c r="AY312" s="579"/>
      <c r="AZ312" s="579"/>
      <c r="BA312" s="579"/>
      <c r="BB312" s="579"/>
      <c r="BC312" s="579"/>
      <c r="BD312" s="579"/>
      <c r="BE312" s="579"/>
      <c r="BF312" s="579"/>
      <c r="BG312" s="579"/>
      <c r="BH312" s="579"/>
      <c r="BI312" s="579"/>
      <c r="BJ312" s="579"/>
      <c r="BK312" s="579"/>
      <c r="BL312" s="579"/>
      <c r="BM312" s="579"/>
      <c r="BN312" s="579"/>
      <c r="BO312" s="579"/>
      <c r="BP312" s="579"/>
      <c r="BQ312" s="579"/>
      <c r="BR312" s="579"/>
      <c r="BS312" s="579"/>
      <c r="BT312" s="579"/>
      <c r="BU312" s="579"/>
      <c r="BV312" s="579"/>
      <c r="BW312" s="579"/>
      <c r="BX312" s="579"/>
      <c r="BY312" s="579"/>
      <c r="BZ312" s="579"/>
      <c r="CA312" s="579"/>
      <c r="CB312" s="579"/>
      <c r="CC312" s="579"/>
      <c r="CD312" s="579"/>
      <c r="CE312" s="579"/>
      <c r="CF312" s="579"/>
      <c r="CG312" s="579"/>
      <c r="CH312" s="579"/>
      <c r="CI312" s="579"/>
      <c r="CJ312" s="579"/>
      <c r="CK312" s="579"/>
      <c r="CL312" s="579"/>
      <c r="CM312" s="579"/>
      <c r="CN312" s="579"/>
      <c r="CO312" s="579"/>
      <c r="CP312" s="579"/>
      <c r="CQ312" s="579"/>
      <c r="CR312" s="579"/>
      <c r="CS312" s="579"/>
      <c r="CT312" s="579"/>
      <c r="CU312" s="579"/>
      <c r="CV312" s="579"/>
      <c r="CW312" s="579"/>
      <c r="CX312" s="579"/>
      <c r="CY312" s="579"/>
      <c r="CZ312" s="579"/>
      <c r="DA312" s="579"/>
      <c r="DB312" s="579"/>
      <c r="DC312" s="579"/>
      <c r="DD312" s="579"/>
      <c r="DE312" s="579"/>
      <c r="DF312" s="579"/>
      <c r="DG312" s="579"/>
      <c r="DH312" s="579"/>
      <c r="DI312" s="579"/>
      <c r="DJ312" s="579"/>
      <c r="DK312" s="579"/>
      <c r="DL312" s="579"/>
      <c r="DM312" s="579"/>
      <c r="DN312" s="579"/>
      <c r="DO312" s="579"/>
      <c r="DP312" s="579"/>
      <c r="DQ312" s="579"/>
      <c r="DR312" s="579"/>
      <c r="DS312" s="579"/>
      <c r="DT312" s="579"/>
      <c r="DU312" s="579"/>
    </row>
    <row r="313" spans="1:125" s="580" customFormat="1" ht="25.5" customHeight="1">
      <c r="A313" s="628"/>
      <c r="B313" s="628"/>
      <c r="C313" s="628"/>
      <c r="D313" s="628"/>
      <c r="E313" s="628"/>
      <c r="F313" s="628"/>
      <c r="G313" s="628"/>
      <c r="H313" s="628"/>
      <c r="I313" s="628"/>
      <c r="J313" s="628"/>
      <c r="K313" s="628"/>
      <c r="L313" s="628"/>
      <c r="M313" s="628"/>
      <c r="N313" s="628"/>
      <c r="O313" s="628"/>
      <c r="P313" s="628"/>
      <c r="Q313" s="628"/>
      <c r="R313" s="628"/>
      <c r="S313" s="628"/>
      <c r="T313" s="628"/>
      <c r="U313" s="628"/>
      <c r="V313" s="628"/>
      <c r="W313" s="628"/>
      <c r="X313" s="628"/>
      <c r="Y313" s="628"/>
      <c r="Z313" s="628"/>
      <c r="AA313" s="628"/>
      <c r="AB313" s="628"/>
      <c r="AC313" s="628"/>
      <c r="AD313" s="628"/>
      <c r="AE313" s="628"/>
      <c r="AF313" s="628"/>
      <c r="AG313" s="628"/>
      <c r="AH313" s="628"/>
      <c r="AI313" s="579"/>
      <c r="AJ313" s="579"/>
      <c r="AK313" s="579"/>
      <c r="AL313" s="579"/>
      <c r="AM313" s="579"/>
      <c r="AN313" s="579"/>
      <c r="AO313" s="579"/>
      <c r="AP313" s="579"/>
      <c r="AQ313" s="579"/>
      <c r="AR313" s="579"/>
      <c r="AS313" s="579"/>
      <c r="AT313" s="579"/>
      <c r="AU313" s="579"/>
      <c r="AV313" s="579"/>
      <c r="AW313" s="579"/>
      <c r="AX313" s="579"/>
      <c r="AY313" s="579"/>
      <c r="AZ313" s="579"/>
      <c r="BA313" s="579"/>
      <c r="BB313" s="579"/>
      <c r="BC313" s="579"/>
      <c r="BD313" s="579"/>
      <c r="BE313" s="579"/>
      <c r="BF313" s="579"/>
      <c r="BG313" s="579"/>
      <c r="BH313" s="579"/>
      <c r="BI313" s="579"/>
      <c r="BJ313" s="579"/>
      <c r="BK313" s="579"/>
      <c r="BL313" s="579"/>
      <c r="BM313" s="579"/>
      <c r="BN313" s="579"/>
      <c r="BO313" s="579"/>
      <c r="BP313" s="579"/>
      <c r="BQ313" s="579"/>
      <c r="BR313" s="579"/>
      <c r="BS313" s="579"/>
      <c r="BT313" s="579"/>
      <c r="BU313" s="579"/>
      <c r="BV313" s="579"/>
      <c r="BW313" s="579"/>
      <c r="BX313" s="579"/>
      <c r="BY313" s="579"/>
      <c r="BZ313" s="579"/>
      <c r="CA313" s="579"/>
      <c r="CB313" s="579"/>
      <c r="CC313" s="579"/>
      <c r="CD313" s="579"/>
      <c r="CE313" s="579"/>
      <c r="CF313" s="579"/>
      <c r="CG313" s="579"/>
      <c r="CH313" s="579"/>
      <c r="CI313" s="579"/>
      <c r="CJ313" s="579"/>
      <c r="CK313" s="579"/>
      <c r="CL313" s="579"/>
      <c r="CM313" s="579"/>
      <c r="CN313" s="579"/>
      <c r="CO313" s="579"/>
      <c r="CP313" s="579"/>
      <c r="CQ313" s="579"/>
      <c r="CR313" s="579"/>
      <c r="CS313" s="579"/>
      <c r="CT313" s="579"/>
      <c r="CU313" s="579"/>
      <c r="CV313" s="579"/>
      <c r="CW313" s="579"/>
      <c r="CX313" s="579"/>
      <c r="CY313" s="579"/>
      <c r="CZ313" s="579"/>
      <c r="DA313" s="579"/>
      <c r="DB313" s="579"/>
      <c r="DC313" s="579"/>
      <c r="DD313" s="579"/>
      <c r="DE313" s="579"/>
      <c r="DF313" s="579"/>
      <c r="DG313" s="579"/>
      <c r="DH313" s="579"/>
      <c r="DI313" s="579"/>
      <c r="DJ313" s="579"/>
      <c r="DK313" s="579"/>
      <c r="DL313" s="579"/>
      <c r="DM313" s="579"/>
      <c r="DN313" s="579"/>
      <c r="DO313" s="579"/>
      <c r="DP313" s="579"/>
      <c r="DQ313" s="579"/>
      <c r="DR313" s="579"/>
      <c r="DS313" s="579"/>
      <c r="DT313" s="579"/>
      <c r="DU313" s="579"/>
    </row>
    <row r="314" spans="1:125" s="580" customFormat="1" ht="25.5" customHeight="1">
      <c r="A314" s="628"/>
      <c r="B314" s="628"/>
      <c r="C314" s="628"/>
      <c r="D314" s="628"/>
      <c r="E314" s="628"/>
      <c r="F314" s="628"/>
      <c r="G314" s="628"/>
      <c r="H314" s="628"/>
      <c r="I314" s="628"/>
      <c r="J314" s="628"/>
      <c r="K314" s="628"/>
      <c r="L314" s="628"/>
      <c r="M314" s="628"/>
      <c r="N314" s="628"/>
      <c r="O314" s="628"/>
      <c r="P314" s="628"/>
      <c r="Q314" s="628"/>
      <c r="R314" s="628"/>
      <c r="S314" s="628"/>
      <c r="T314" s="628"/>
      <c r="U314" s="628"/>
      <c r="V314" s="628"/>
      <c r="W314" s="628"/>
      <c r="X314" s="628"/>
      <c r="Y314" s="628"/>
      <c r="Z314" s="628"/>
      <c r="AA314" s="628"/>
      <c r="AB314" s="628"/>
      <c r="AC314" s="628"/>
      <c r="AD314" s="628"/>
      <c r="AE314" s="628"/>
      <c r="AF314" s="628"/>
      <c r="AG314" s="628"/>
      <c r="AH314" s="628"/>
      <c r="AI314" s="579"/>
      <c r="AJ314" s="579"/>
      <c r="AK314" s="579"/>
      <c r="AL314" s="579"/>
      <c r="AM314" s="579"/>
      <c r="AN314" s="579"/>
      <c r="AO314" s="579"/>
      <c r="AP314" s="579"/>
      <c r="AQ314" s="579"/>
      <c r="AR314" s="579"/>
      <c r="AS314" s="579"/>
      <c r="AT314" s="579"/>
      <c r="AU314" s="579"/>
      <c r="AV314" s="579"/>
      <c r="AW314" s="579"/>
      <c r="AX314" s="579"/>
      <c r="AY314" s="579"/>
      <c r="AZ314" s="579"/>
      <c r="BA314" s="579"/>
      <c r="BB314" s="579"/>
      <c r="BC314" s="579"/>
      <c r="BD314" s="579"/>
      <c r="BE314" s="579"/>
      <c r="BF314" s="579"/>
      <c r="BG314" s="579"/>
      <c r="BH314" s="579"/>
      <c r="BI314" s="579"/>
      <c r="BJ314" s="579"/>
      <c r="BK314" s="579"/>
      <c r="BL314" s="579"/>
      <c r="BM314" s="579"/>
      <c r="BN314" s="579"/>
      <c r="BO314" s="579"/>
      <c r="BP314" s="579"/>
      <c r="BQ314" s="579"/>
      <c r="BR314" s="579"/>
      <c r="BS314" s="579"/>
      <c r="BT314" s="579"/>
      <c r="BU314" s="579"/>
      <c r="BV314" s="579"/>
      <c r="BW314" s="579"/>
      <c r="BX314" s="579"/>
      <c r="BY314" s="579"/>
      <c r="BZ314" s="579"/>
      <c r="CA314" s="579"/>
      <c r="CB314" s="579"/>
      <c r="CC314" s="579"/>
      <c r="CD314" s="579"/>
      <c r="CE314" s="579"/>
      <c r="CF314" s="579"/>
      <c r="CG314" s="579"/>
      <c r="CH314" s="579"/>
      <c r="CI314" s="579"/>
      <c r="CJ314" s="579"/>
      <c r="CK314" s="579"/>
      <c r="CL314" s="579"/>
      <c r="CM314" s="579"/>
      <c r="CN314" s="579"/>
      <c r="CO314" s="579"/>
      <c r="CP314" s="579"/>
      <c r="CQ314" s="579"/>
      <c r="CR314" s="579"/>
      <c r="CS314" s="579"/>
      <c r="CT314" s="579"/>
      <c r="CU314" s="579"/>
      <c r="CV314" s="579"/>
      <c r="CW314" s="579"/>
      <c r="CX314" s="579"/>
      <c r="CY314" s="579"/>
      <c r="CZ314" s="579"/>
      <c r="DA314" s="579"/>
      <c r="DB314" s="579"/>
      <c r="DC314" s="579"/>
      <c r="DD314" s="579"/>
      <c r="DE314" s="579"/>
      <c r="DF314" s="579"/>
      <c r="DG314" s="579"/>
      <c r="DH314" s="579"/>
      <c r="DI314" s="579"/>
      <c r="DJ314" s="579"/>
      <c r="DK314" s="579"/>
      <c r="DL314" s="579"/>
      <c r="DM314" s="579"/>
      <c r="DN314" s="579"/>
      <c r="DO314" s="579"/>
      <c r="DP314" s="579"/>
      <c r="DQ314" s="579"/>
      <c r="DR314" s="579"/>
      <c r="DS314" s="579"/>
      <c r="DT314" s="579"/>
      <c r="DU314" s="579"/>
    </row>
    <row r="315" spans="1:125" s="580" customFormat="1" ht="25.5" customHeight="1">
      <c r="A315" s="628"/>
      <c r="B315" s="628"/>
      <c r="C315" s="628"/>
      <c r="D315" s="628"/>
      <c r="E315" s="628"/>
      <c r="F315" s="628"/>
      <c r="G315" s="628"/>
      <c r="H315" s="628"/>
      <c r="I315" s="628"/>
      <c r="J315" s="628"/>
      <c r="K315" s="628"/>
      <c r="L315" s="628"/>
      <c r="M315" s="628"/>
      <c r="N315" s="628"/>
      <c r="O315" s="628"/>
      <c r="P315" s="628"/>
      <c r="Q315" s="628"/>
      <c r="R315" s="628"/>
      <c r="S315" s="628"/>
      <c r="T315" s="628"/>
      <c r="U315" s="628"/>
      <c r="V315" s="628"/>
      <c r="W315" s="628"/>
      <c r="X315" s="628"/>
      <c r="Y315" s="628"/>
      <c r="Z315" s="628"/>
      <c r="AA315" s="628"/>
      <c r="AB315" s="628"/>
      <c r="AC315" s="628"/>
      <c r="AD315" s="628"/>
      <c r="AE315" s="628"/>
      <c r="AF315" s="628"/>
      <c r="AG315" s="628"/>
      <c r="AH315" s="628"/>
      <c r="AI315" s="579"/>
      <c r="AJ315" s="579"/>
      <c r="AK315" s="579"/>
      <c r="AL315" s="579"/>
      <c r="AM315" s="579"/>
      <c r="AN315" s="579"/>
      <c r="AO315" s="579"/>
      <c r="AP315" s="579"/>
      <c r="AQ315" s="579"/>
      <c r="AR315" s="579"/>
      <c r="AS315" s="579"/>
      <c r="AT315" s="579"/>
      <c r="AU315" s="579"/>
      <c r="AV315" s="579"/>
      <c r="AW315" s="579"/>
      <c r="AX315" s="579"/>
      <c r="AY315" s="579"/>
      <c r="AZ315" s="579"/>
      <c r="BA315" s="579"/>
      <c r="BB315" s="579"/>
      <c r="BC315" s="579"/>
      <c r="BD315" s="579"/>
      <c r="BE315" s="579"/>
      <c r="BF315" s="579"/>
      <c r="BG315" s="579"/>
      <c r="BH315" s="579"/>
      <c r="BI315" s="579"/>
      <c r="BJ315" s="579"/>
      <c r="BK315" s="579"/>
      <c r="BL315" s="579"/>
      <c r="BM315" s="579"/>
      <c r="BN315" s="579"/>
      <c r="BO315" s="579"/>
      <c r="BP315" s="579"/>
      <c r="BQ315" s="579"/>
      <c r="BR315" s="579"/>
      <c r="BS315" s="579"/>
      <c r="BT315" s="579"/>
      <c r="BU315" s="579"/>
      <c r="BV315" s="579"/>
      <c r="BW315" s="579"/>
      <c r="BX315" s="579"/>
      <c r="BY315" s="579"/>
      <c r="BZ315" s="579"/>
      <c r="CA315" s="579"/>
      <c r="CB315" s="579"/>
      <c r="CC315" s="579"/>
      <c r="CD315" s="579"/>
      <c r="CE315" s="579"/>
      <c r="CF315" s="579"/>
      <c r="CG315" s="579"/>
      <c r="CH315" s="579"/>
      <c r="CI315" s="579"/>
      <c r="CJ315" s="579"/>
      <c r="CK315" s="579"/>
      <c r="CL315" s="579"/>
      <c r="CM315" s="579"/>
      <c r="CN315" s="579"/>
      <c r="CO315" s="579"/>
      <c r="CP315" s="579"/>
      <c r="CQ315" s="579"/>
      <c r="CR315" s="579"/>
      <c r="CS315" s="579"/>
      <c r="CT315" s="579"/>
      <c r="CU315" s="579"/>
      <c r="CV315" s="579"/>
      <c r="CW315" s="579"/>
      <c r="CX315" s="579"/>
      <c r="CY315" s="579"/>
      <c r="CZ315" s="579"/>
      <c r="DA315" s="579"/>
      <c r="DB315" s="579"/>
      <c r="DC315" s="579"/>
      <c r="DD315" s="579"/>
      <c r="DE315" s="579"/>
      <c r="DF315" s="579"/>
      <c r="DG315" s="579"/>
      <c r="DH315" s="579"/>
      <c r="DI315" s="579"/>
      <c r="DJ315" s="579"/>
      <c r="DK315" s="579"/>
      <c r="DL315" s="579"/>
      <c r="DM315" s="579"/>
      <c r="DN315" s="579"/>
      <c r="DO315" s="579"/>
      <c r="DP315" s="579"/>
      <c r="DQ315" s="579"/>
      <c r="DR315" s="579"/>
      <c r="DS315" s="579"/>
      <c r="DT315" s="579"/>
      <c r="DU315" s="579"/>
    </row>
    <row r="316" spans="1:125" s="580" customFormat="1" ht="25.5" customHeight="1">
      <c r="A316" s="628"/>
      <c r="B316" s="628"/>
      <c r="C316" s="628"/>
      <c r="D316" s="628"/>
      <c r="E316" s="628"/>
      <c r="F316" s="628"/>
      <c r="G316" s="628"/>
      <c r="H316" s="628"/>
      <c r="I316" s="628"/>
      <c r="J316" s="628"/>
      <c r="K316" s="628"/>
      <c r="L316" s="628"/>
      <c r="M316" s="628"/>
      <c r="N316" s="628"/>
      <c r="O316" s="628"/>
      <c r="P316" s="628"/>
      <c r="Q316" s="628"/>
      <c r="R316" s="628"/>
      <c r="S316" s="628"/>
      <c r="T316" s="628"/>
      <c r="U316" s="628"/>
      <c r="V316" s="628"/>
      <c r="W316" s="628"/>
      <c r="X316" s="628"/>
      <c r="Y316" s="628"/>
      <c r="Z316" s="628"/>
      <c r="AA316" s="628"/>
      <c r="AB316" s="628"/>
      <c r="AC316" s="628"/>
      <c r="AD316" s="628"/>
      <c r="AE316" s="628"/>
      <c r="AF316" s="628"/>
      <c r="AG316" s="628"/>
      <c r="AH316" s="628"/>
      <c r="AI316" s="579"/>
      <c r="AJ316" s="579"/>
      <c r="AK316" s="579"/>
      <c r="AL316" s="579"/>
      <c r="AM316" s="579"/>
      <c r="AN316" s="579"/>
      <c r="AO316" s="579"/>
      <c r="AP316" s="579"/>
      <c r="AQ316" s="579"/>
      <c r="AR316" s="579"/>
      <c r="AS316" s="579"/>
      <c r="AT316" s="579"/>
      <c r="AU316" s="579"/>
      <c r="AV316" s="579"/>
      <c r="AW316" s="579"/>
      <c r="AX316" s="579"/>
      <c r="AY316" s="579"/>
      <c r="AZ316" s="579"/>
      <c r="BA316" s="579"/>
      <c r="BB316" s="579"/>
      <c r="BC316" s="579"/>
      <c r="BD316" s="579"/>
      <c r="BE316" s="579"/>
      <c r="BF316" s="579"/>
      <c r="BG316" s="579"/>
      <c r="BH316" s="579"/>
      <c r="BI316" s="579"/>
      <c r="BJ316" s="579"/>
      <c r="BK316" s="579"/>
      <c r="BL316" s="579"/>
      <c r="BM316" s="579"/>
      <c r="BN316" s="579"/>
      <c r="BO316" s="579"/>
      <c r="BP316" s="579"/>
      <c r="BQ316" s="579"/>
      <c r="BR316" s="579"/>
      <c r="BS316" s="579"/>
      <c r="BT316" s="579"/>
      <c r="BU316" s="579"/>
      <c r="BV316" s="579"/>
      <c r="BW316" s="579"/>
      <c r="BX316" s="579"/>
      <c r="BY316" s="579"/>
      <c r="BZ316" s="579"/>
      <c r="CA316" s="579"/>
      <c r="CB316" s="579"/>
      <c r="CC316" s="579"/>
      <c r="CD316" s="579"/>
      <c r="CE316" s="579"/>
      <c r="CF316" s="579"/>
      <c r="CG316" s="579"/>
      <c r="CH316" s="579"/>
      <c r="CI316" s="579"/>
      <c r="CJ316" s="579"/>
      <c r="CK316" s="579"/>
      <c r="CL316" s="579"/>
      <c r="CM316" s="579"/>
      <c r="CN316" s="579"/>
      <c r="CO316" s="579"/>
      <c r="CP316" s="579"/>
      <c r="CQ316" s="579"/>
      <c r="CR316" s="579"/>
      <c r="CS316" s="579"/>
      <c r="CT316" s="579"/>
      <c r="CU316" s="579"/>
      <c r="CV316" s="579"/>
      <c r="CW316" s="579"/>
      <c r="CX316" s="579"/>
      <c r="CY316" s="579"/>
      <c r="CZ316" s="579"/>
      <c r="DA316" s="579"/>
      <c r="DB316" s="579"/>
      <c r="DC316" s="579"/>
      <c r="DD316" s="579"/>
      <c r="DE316" s="579"/>
      <c r="DF316" s="579"/>
      <c r="DG316" s="579"/>
      <c r="DH316" s="579"/>
      <c r="DI316" s="579"/>
      <c r="DJ316" s="579"/>
      <c r="DK316" s="579"/>
      <c r="DL316" s="579"/>
      <c r="DM316" s="579"/>
      <c r="DN316" s="579"/>
      <c r="DO316" s="579"/>
      <c r="DP316" s="579"/>
      <c r="DQ316" s="579"/>
      <c r="DR316" s="579"/>
      <c r="DS316" s="579"/>
      <c r="DT316" s="579"/>
      <c r="DU316" s="579"/>
    </row>
    <row r="317" spans="1:125" s="580" customFormat="1" ht="25.5" customHeight="1">
      <c r="A317" s="628"/>
      <c r="B317" s="628"/>
      <c r="C317" s="628"/>
      <c r="D317" s="628"/>
      <c r="E317" s="628"/>
      <c r="F317" s="628"/>
      <c r="G317" s="628"/>
      <c r="H317" s="628"/>
      <c r="I317" s="628"/>
      <c r="J317" s="628"/>
      <c r="K317" s="628"/>
      <c r="L317" s="628"/>
      <c r="M317" s="628"/>
      <c r="N317" s="628"/>
      <c r="O317" s="628"/>
      <c r="P317" s="628"/>
      <c r="Q317" s="628"/>
      <c r="R317" s="628"/>
      <c r="S317" s="628"/>
      <c r="T317" s="628"/>
      <c r="U317" s="628"/>
      <c r="V317" s="628"/>
      <c r="W317" s="628"/>
      <c r="X317" s="628"/>
      <c r="Y317" s="628"/>
      <c r="Z317" s="628"/>
      <c r="AA317" s="628"/>
      <c r="AB317" s="628"/>
      <c r="AC317" s="628"/>
      <c r="AD317" s="628"/>
      <c r="AE317" s="628"/>
      <c r="AF317" s="628"/>
      <c r="AG317" s="628"/>
      <c r="AH317" s="628"/>
      <c r="AI317" s="579"/>
      <c r="AJ317" s="579"/>
      <c r="AK317" s="579"/>
      <c r="AL317" s="579"/>
      <c r="AM317" s="579"/>
      <c r="AN317" s="579"/>
      <c r="AO317" s="579"/>
      <c r="AP317" s="579"/>
      <c r="AQ317" s="579"/>
      <c r="AR317" s="579"/>
      <c r="AS317" s="579"/>
      <c r="AT317" s="579"/>
      <c r="AU317" s="579"/>
      <c r="AV317" s="579"/>
      <c r="AW317" s="579"/>
      <c r="AX317" s="579"/>
      <c r="AY317" s="579"/>
      <c r="AZ317" s="579"/>
      <c r="BA317" s="579"/>
      <c r="BB317" s="579"/>
      <c r="BC317" s="579"/>
      <c r="BD317" s="579"/>
      <c r="BE317" s="579"/>
      <c r="BF317" s="579"/>
      <c r="BG317" s="579"/>
      <c r="BH317" s="579"/>
      <c r="BI317" s="579"/>
      <c r="BJ317" s="579"/>
      <c r="BK317" s="579"/>
      <c r="BL317" s="579"/>
      <c r="BM317" s="579"/>
      <c r="BN317" s="579"/>
      <c r="BO317" s="579"/>
      <c r="BP317" s="579"/>
      <c r="BQ317" s="579"/>
      <c r="BR317" s="579"/>
      <c r="BS317" s="579"/>
      <c r="BT317" s="579"/>
      <c r="BU317" s="579"/>
      <c r="BV317" s="579"/>
      <c r="BW317" s="579"/>
      <c r="BX317" s="579"/>
      <c r="BY317" s="579"/>
      <c r="BZ317" s="579"/>
      <c r="CA317" s="579"/>
      <c r="CB317" s="579"/>
      <c r="CC317" s="579"/>
      <c r="CD317" s="579"/>
      <c r="CE317" s="579"/>
      <c r="CF317" s="579"/>
      <c r="CG317" s="579"/>
      <c r="CH317" s="579"/>
      <c r="CI317" s="579"/>
      <c r="CJ317" s="579"/>
      <c r="CK317" s="579"/>
      <c r="CL317" s="579"/>
      <c r="CM317" s="579"/>
      <c r="CN317" s="579"/>
      <c r="CO317" s="579"/>
      <c r="CP317" s="579"/>
      <c r="CQ317" s="579"/>
      <c r="CR317" s="579"/>
      <c r="CS317" s="579"/>
      <c r="CT317" s="579"/>
      <c r="CU317" s="579"/>
      <c r="CV317" s="579"/>
      <c r="CW317" s="579"/>
      <c r="CX317" s="579"/>
      <c r="CY317" s="579"/>
      <c r="CZ317" s="579"/>
      <c r="DA317" s="579"/>
      <c r="DB317" s="579"/>
      <c r="DC317" s="579"/>
      <c r="DD317" s="579"/>
      <c r="DE317" s="579"/>
      <c r="DF317" s="579"/>
      <c r="DG317" s="579"/>
      <c r="DH317" s="579"/>
      <c r="DI317" s="579"/>
      <c r="DJ317" s="579"/>
      <c r="DK317" s="579"/>
      <c r="DL317" s="579"/>
      <c r="DM317" s="579"/>
      <c r="DN317" s="579"/>
      <c r="DO317" s="579"/>
      <c r="DP317" s="579"/>
      <c r="DQ317" s="579"/>
      <c r="DR317" s="579"/>
      <c r="DS317" s="579"/>
      <c r="DT317" s="579"/>
      <c r="DU317" s="579"/>
    </row>
    <row r="318" spans="1:125" s="580" customFormat="1" ht="25.5" customHeight="1">
      <c r="A318" s="628"/>
      <c r="B318" s="628"/>
      <c r="C318" s="628"/>
      <c r="D318" s="628"/>
      <c r="E318" s="628"/>
      <c r="F318" s="628"/>
      <c r="G318" s="628"/>
      <c r="H318" s="628"/>
      <c r="I318" s="628"/>
      <c r="J318" s="628"/>
      <c r="K318" s="628"/>
      <c r="L318" s="628"/>
      <c r="M318" s="628"/>
      <c r="N318" s="628"/>
      <c r="O318" s="628"/>
      <c r="P318" s="628"/>
      <c r="Q318" s="628"/>
      <c r="R318" s="628"/>
      <c r="S318" s="628"/>
      <c r="T318" s="628"/>
      <c r="U318" s="628"/>
      <c r="V318" s="628"/>
      <c r="W318" s="628"/>
      <c r="X318" s="628"/>
      <c r="Y318" s="628"/>
      <c r="Z318" s="628"/>
      <c r="AA318" s="628"/>
      <c r="AB318" s="628"/>
      <c r="AC318" s="628"/>
      <c r="AD318" s="628"/>
      <c r="AE318" s="628"/>
      <c r="AF318" s="628"/>
      <c r="AG318" s="628"/>
      <c r="AH318" s="628"/>
      <c r="AI318" s="579"/>
      <c r="AJ318" s="579"/>
      <c r="AK318" s="579"/>
      <c r="AL318" s="579"/>
      <c r="AM318" s="579"/>
      <c r="AN318" s="579"/>
      <c r="AO318" s="579"/>
      <c r="AP318" s="579"/>
      <c r="AQ318" s="579"/>
      <c r="AR318" s="579"/>
      <c r="AS318" s="579"/>
      <c r="AT318" s="579"/>
      <c r="AU318" s="579"/>
      <c r="AV318" s="579"/>
      <c r="AW318" s="579"/>
      <c r="AX318" s="579"/>
      <c r="AY318" s="579"/>
      <c r="AZ318" s="579"/>
      <c r="BA318" s="579"/>
      <c r="BB318" s="579"/>
      <c r="BC318" s="579"/>
      <c r="BD318" s="579"/>
      <c r="BE318" s="579"/>
      <c r="BF318" s="579"/>
      <c r="BG318" s="579"/>
      <c r="BH318" s="579"/>
      <c r="BI318" s="579"/>
      <c r="BJ318" s="579"/>
      <c r="BK318" s="579"/>
      <c r="BL318" s="579"/>
      <c r="BM318" s="579"/>
      <c r="BN318" s="579"/>
      <c r="BO318" s="579"/>
      <c r="BP318" s="579"/>
      <c r="BQ318" s="579"/>
      <c r="BR318" s="579"/>
      <c r="BS318" s="579"/>
      <c r="BT318" s="579"/>
      <c r="BU318" s="579"/>
      <c r="BV318" s="579"/>
      <c r="BW318" s="579"/>
      <c r="BX318" s="579"/>
      <c r="BY318" s="579"/>
      <c r="BZ318" s="579"/>
      <c r="CA318" s="579"/>
      <c r="CB318" s="579"/>
      <c r="CC318" s="579"/>
      <c r="CD318" s="579"/>
      <c r="CE318" s="579"/>
      <c r="CF318" s="579"/>
      <c r="CG318" s="579"/>
      <c r="CH318" s="579"/>
      <c r="CI318" s="579"/>
      <c r="CJ318" s="579"/>
      <c r="CK318" s="579"/>
      <c r="CL318" s="579"/>
      <c r="CM318" s="579"/>
      <c r="CN318" s="579"/>
      <c r="CO318" s="579"/>
      <c r="CP318" s="579"/>
      <c r="CQ318" s="579"/>
      <c r="CR318" s="579"/>
      <c r="CS318" s="579"/>
      <c r="CT318" s="579"/>
      <c r="CU318" s="579"/>
      <c r="CV318" s="579"/>
      <c r="CW318" s="579"/>
      <c r="CX318" s="579"/>
      <c r="CY318" s="579"/>
      <c r="CZ318" s="579"/>
      <c r="DA318" s="579"/>
      <c r="DB318" s="579"/>
      <c r="DC318" s="579"/>
      <c r="DD318" s="579"/>
      <c r="DE318" s="579"/>
      <c r="DF318" s="579"/>
      <c r="DG318" s="579"/>
      <c r="DH318" s="579"/>
      <c r="DI318" s="579"/>
      <c r="DJ318" s="579"/>
      <c r="DK318" s="579"/>
      <c r="DL318" s="579"/>
      <c r="DM318" s="579"/>
      <c r="DN318" s="579"/>
      <c r="DO318" s="579"/>
      <c r="DP318" s="579"/>
      <c r="DQ318" s="579"/>
      <c r="DR318" s="579"/>
      <c r="DS318" s="579"/>
      <c r="DT318" s="579"/>
      <c r="DU318" s="579"/>
    </row>
    <row r="319" spans="1:125" s="580" customFormat="1" ht="25.5" customHeight="1">
      <c r="A319" s="628"/>
      <c r="B319" s="628"/>
      <c r="C319" s="628"/>
      <c r="D319" s="628"/>
      <c r="E319" s="628"/>
      <c r="F319" s="628"/>
      <c r="G319" s="628"/>
      <c r="H319" s="628"/>
      <c r="I319" s="628"/>
      <c r="J319" s="628"/>
      <c r="K319" s="628"/>
      <c r="L319" s="628"/>
      <c r="M319" s="628"/>
      <c r="N319" s="628"/>
      <c r="O319" s="628"/>
      <c r="P319" s="628"/>
      <c r="Q319" s="628"/>
      <c r="R319" s="628"/>
      <c r="S319" s="628"/>
      <c r="T319" s="628"/>
      <c r="U319" s="628"/>
      <c r="V319" s="628"/>
      <c r="W319" s="628"/>
      <c r="X319" s="628"/>
      <c r="Y319" s="628"/>
      <c r="Z319" s="628"/>
      <c r="AA319" s="628"/>
      <c r="AB319" s="628"/>
      <c r="AC319" s="628"/>
      <c r="AD319" s="628"/>
      <c r="AE319" s="628"/>
      <c r="AF319" s="628"/>
      <c r="AG319" s="628"/>
      <c r="AH319" s="628"/>
      <c r="AI319" s="579"/>
      <c r="AJ319" s="579"/>
      <c r="AK319" s="579"/>
      <c r="AL319" s="579"/>
      <c r="AM319" s="579"/>
      <c r="AN319" s="579"/>
      <c r="AO319" s="579"/>
      <c r="AP319" s="579"/>
      <c r="AQ319" s="579"/>
      <c r="AR319" s="579"/>
      <c r="AS319" s="579"/>
      <c r="AT319" s="579"/>
      <c r="AU319" s="579"/>
      <c r="AV319" s="579"/>
      <c r="AW319" s="579"/>
      <c r="AX319" s="579"/>
      <c r="AY319" s="579"/>
      <c r="AZ319" s="579"/>
      <c r="BA319" s="579"/>
      <c r="BB319" s="579"/>
      <c r="BC319" s="579"/>
      <c r="BD319" s="579"/>
      <c r="BE319" s="579"/>
      <c r="BF319" s="579"/>
      <c r="BG319" s="579"/>
      <c r="BH319" s="579"/>
      <c r="BI319" s="579"/>
      <c r="BJ319" s="579"/>
      <c r="BK319" s="579"/>
      <c r="BL319" s="579"/>
      <c r="BM319" s="579"/>
      <c r="BN319" s="579"/>
      <c r="BO319" s="579"/>
      <c r="BP319" s="579"/>
      <c r="BQ319" s="579"/>
      <c r="BR319" s="579"/>
      <c r="BS319" s="579"/>
      <c r="BT319" s="579"/>
      <c r="BU319" s="579"/>
      <c r="BV319" s="579"/>
      <c r="BW319" s="579"/>
      <c r="BX319" s="579"/>
      <c r="BY319" s="579"/>
      <c r="BZ319" s="579"/>
      <c r="CA319" s="579"/>
      <c r="CB319" s="579"/>
      <c r="CC319" s="579"/>
      <c r="CD319" s="579"/>
      <c r="CE319" s="579"/>
      <c r="CF319" s="579"/>
      <c r="CG319" s="579"/>
      <c r="CH319" s="579"/>
      <c r="CI319" s="579"/>
      <c r="CJ319" s="579"/>
      <c r="CK319" s="579"/>
      <c r="CL319" s="579"/>
      <c r="CM319" s="579"/>
      <c r="CN319" s="579"/>
      <c r="CO319" s="579"/>
      <c r="CP319" s="579"/>
      <c r="CQ319" s="579"/>
      <c r="CR319" s="579"/>
      <c r="CS319" s="579"/>
      <c r="CT319" s="579"/>
      <c r="CU319" s="579"/>
      <c r="CV319" s="579"/>
      <c r="CW319" s="579"/>
      <c r="CX319" s="579"/>
      <c r="CY319" s="579"/>
      <c r="CZ319" s="579"/>
      <c r="DA319" s="579"/>
      <c r="DB319" s="579"/>
      <c r="DC319" s="579"/>
      <c r="DD319" s="579"/>
      <c r="DE319" s="579"/>
      <c r="DF319" s="579"/>
      <c r="DG319" s="579"/>
      <c r="DH319" s="579"/>
      <c r="DI319" s="579"/>
      <c r="DJ319" s="579"/>
      <c r="DK319" s="579"/>
      <c r="DL319" s="579"/>
      <c r="DM319" s="579"/>
      <c r="DN319" s="579"/>
      <c r="DO319" s="579"/>
      <c r="DP319" s="579"/>
      <c r="DQ319" s="579"/>
      <c r="DR319" s="579"/>
      <c r="DS319" s="579"/>
      <c r="DT319" s="579"/>
      <c r="DU319" s="579"/>
    </row>
    <row r="320" spans="1:125" s="580" customFormat="1" ht="25.5" customHeight="1">
      <c r="A320" s="628"/>
      <c r="B320" s="628"/>
      <c r="C320" s="628"/>
      <c r="D320" s="628"/>
      <c r="E320" s="628"/>
      <c r="F320" s="628"/>
      <c r="G320" s="628"/>
      <c r="H320" s="628"/>
      <c r="I320" s="628"/>
      <c r="J320" s="628"/>
      <c r="K320" s="628"/>
      <c r="L320" s="628"/>
      <c r="M320" s="628"/>
      <c r="N320" s="628"/>
      <c r="O320" s="628"/>
      <c r="P320" s="628"/>
      <c r="Q320" s="628"/>
      <c r="R320" s="628"/>
      <c r="S320" s="628"/>
      <c r="T320" s="628"/>
      <c r="U320" s="628"/>
      <c r="V320" s="628"/>
      <c r="W320" s="628"/>
      <c r="X320" s="628"/>
      <c r="Y320" s="628"/>
      <c r="Z320" s="628"/>
      <c r="AA320" s="628"/>
      <c r="AB320" s="628"/>
      <c r="AC320" s="628"/>
      <c r="AD320" s="628"/>
      <c r="AE320" s="628"/>
      <c r="AF320" s="628"/>
      <c r="AG320" s="628"/>
      <c r="AH320" s="628"/>
      <c r="AI320" s="579"/>
      <c r="AJ320" s="579"/>
      <c r="AK320" s="579"/>
      <c r="AL320" s="579"/>
      <c r="AM320" s="579"/>
      <c r="AN320" s="579"/>
      <c r="AO320" s="579"/>
      <c r="AP320" s="579"/>
      <c r="AQ320" s="579"/>
      <c r="AR320" s="579"/>
      <c r="AS320" s="579"/>
      <c r="AT320" s="579"/>
      <c r="AU320" s="579"/>
      <c r="AV320" s="579"/>
      <c r="AW320" s="579"/>
      <c r="AX320" s="579"/>
      <c r="AY320" s="579"/>
      <c r="AZ320" s="579"/>
      <c r="BA320" s="579"/>
      <c r="BB320" s="579"/>
      <c r="BC320" s="579"/>
      <c r="BD320" s="579"/>
      <c r="BE320" s="579"/>
      <c r="BF320" s="579"/>
      <c r="BG320" s="579"/>
      <c r="BH320" s="579"/>
      <c r="BI320" s="579"/>
      <c r="BJ320" s="579"/>
      <c r="BK320" s="579"/>
      <c r="BL320" s="579"/>
      <c r="BM320" s="579"/>
      <c r="BN320" s="579"/>
      <c r="BO320" s="579"/>
      <c r="BP320" s="579"/>
      <c r="BQ320" s="579"/>
      <c r="BR320" s="579"/>
      <c r="BS320" s="579"/>
      <c r="BT320" s="579"/>
      <c r="BU320" s="579"/>
      <c r="BV320" s="579"/>
      <c r="BW320" s="579"/>
      <c r="BX320" s="579"/>
      <c r="BY320" s="579"/>
      <c r="BZ320" s="579"/>
      <c r="CA320" s="579"/>
      <c r="CB320" s="579"/>
      <c r="CC320" s="579"/>
      <c r="CD320" s="579"/>
      <c r="CE320" s="579"/>
      <c r="CF320" s="579"/>
      <c r="CG320" s="579"/>
      <c r="CH320" s="579"/>
      <c r="CI320" s="579"/>
      <c r="CJ320" s="579"/>
      <c r="CK320" s="579"/>
      <c r="CL320" s="579"/>
      <c r="CM320" s="579"/>
      <c r="CN320" s="579"/>
      <c r="CO320" s="579"/>
      <c r="CP320" s="579"/>
      <c r="CQ320" s="579"/>
      <c r="CR320" s="579"/>
      <c r="CS320" s="579"/>
      <c r="CT320" s="579"/>
      <c r="CU320" s="579"/>
      <c r="CV320" s="579"/>
      <c r="CW320" s="579"/>
      <c r="CX320" s="579"/>
      <c r="CY320" s="579"/>
      <c r="CZ320" s="579"/>
      <c r="DA320" s="579"/>
      <c r="DB320" s="579"/>
      <c r="DC320" s="579"/>
      <c r="DD320" s="579"/>
      <c r="DE320" s="579"/>
      <c r="DF320" s="579"/>
      <c r="DG320" s="579"/>
      <c r="DH320" s="579"/>
      <c r="DI320" s="579"/>
      <c r="DJ320" s="579"/>
      <c r="DK320" s="579"/>
      <c r="DL320" s="579"/>
      <c r="DM320" s="579"/>
      <c r="DN320" s="579"/>
      <c r="DO320" s="579"/>
      <c r="DP320" s="579"/>
      <c r="DQ320" s="579"/>
      <c r="DR320" s="579"/>
      <c r="DS320" s="579"/>
      <c r="DT320" s="579"/>
      <c r="DU320" s="579"/>
    </row>
    <row r="321" spans="1:125" s="580" customFormat="1" ht="25.5" customHeight="1">
      <c r="A321" s="628"/>
      <c r="B321" s="628"/>
      <c r="C321" s="628"/>
      <c r="D321" s="628"/>
      <c r="E321" s="628"/>
      <c r="F321" s="628"/>
      <c r="G321" s="628"/>
      <c r="H321" s="628"/>
      <c r="I321" s="628"/>
      <c r="J321" s="628"/>
      <c r="K321" s="628"/>
      <c r="L321" s="628"/>
      <c r="M321" s="628"/>
      <c r="N321" s="628"/>
      <c r="O321" s="628"/>
      <c r="P321" s="628"/>
      <c r="Q321" s="628"/>
      <c r="R321" s="628"/>
      <c r="S321" s="628"/>
      <c r="T321" s="628"/>
      <c r="U321" s="628"/>
      <c r="V321" s="628"/>
      <c r="W321" s="628"/>
      <c r="X321" s="628"/>
      <c r="Y321" s="628"/>
      <c r="Z321" s="628"/>
      <c r="AA321" s="628"/>
      <c r="AB321" s="628"/>
      <c r="AC321" s="628"/>
      <c r="AD321" s="628"/>
      <c r="AE321" s="628"/>
      <c r="AF321" s="628"/>
      <c r="AG321" s="628"/>
      <c r="AH321" s="628"/>
      <c r="AI321" s="579"/>
      <c r="AJ321" s="579"/>
      <c r="AK321" s="579"/>
      <c r="AL321" s="579"/>
      <c r="AM321" s="579"/>
      <c r="AN321" s="579"/>
      <c r="AO321" s="579"/>
      <c r="AP321" s="579"/>
      <c r="AQ321" s="579"/>
      <c r="AR321" s="579"/>
      <c r="AS321" s="579"/>
      <c r="AT321" s="579"/>
      <c r="AU321" s="579"/>
      <c r="AV321" s="579"/>
      <c r="AW321" s="579"/>
      <c r="AX321" s="579"/>
      <c r="AY321" s="579"/>
      <c r="AZ321" s="579"/>
      <c r="BA321" s="579"/>
      <c r="BB321" s="579"/>
      <c r="BC321" s="579"/>
      <c r="BD321" s="579"/>
      <c r="BE321" s="579"/>
      <c r="BF321" s="579"/>
      <c r="BG321" s="579"/>
      <c r="BH321" s="579"/>
      <c r="BI321" s="579"/>
      <c r="BJ321" s="579"/>
      <c r="BK321" s="579"/>
      <c r="BL321" s="579"/>
      <c r="BM321" s="579"/>
      <c r="BN321" s="579"/>
      <c r="BO321" s="579"/>
      <c r="BP321" s="579"/>
      <c r="BQ321" s="579"/>
      <c r="BR321" s="579"/>
      <c r="BS321" s="579"/>
      <c r="BT321" s="579"/>
      <c r="BU321" s="579"/>
      <c r="BV321" s="579"/>
      <c r="BW321" s="579"/>
      <c r="BX321" s="579"/>
      <c r="BY321" s="579"/>
      <c r="BZ321" s="579"/>
      <c r="CA321" s="579"/>
      <c r="CB321" s="579"/>
      <c r="CC321" s="579"/>
      <c r="CD321" s="579"/>
      <c r="CE321" s="579"/>
      <c r="CF321" s="579"/>
      <c r="CG321" s="579"/>
      <c r="CH321" s="579"/>
      <c r="CI321" s="579"/>
      <c r="CJ321" s="579"/>
      <c r="CK321" s="579"/>
      <c r="CL321" s="579"/>
      <c r="CM321" s="579"/>
      <c r="CN321" s="579"/>
      <c r="CO321" s="579"/>
      <c r="CP321" s="579"/>
      <c r="CQ321" s="579"/>
      <c r="CR321" s="579"/>
      <c r="CS321" s="579"/>
      <c r="CT321" s="579"/>
      <c r="CU321" s="579"/>
      <c r="CV321" s="579"/>
      <c r="CW321" s="579"/>
      <c r="CX321" s="579"/>
      <c r="CY321" s="579"/>
      <c r="CZ321" s="579"/>
      <c r="DA321" s="579"/>
      <c r="DB321" s="579"/>
      <c r="DC321" s="579"/>
      <c r="DD321" s="579"/>
      <c r="DE321" s="579"/>
      <c r="DF321" s="579"/>
      <c r="DG321" s="579"/>
      <c r="DH321" s="579"/>
      <c r="DI321" s="579"/>
      <c r="DJ321" s="579"/>
      <c r="DK321" s="579"/>
      <c r="DL321" s="579"/>
      <c r="DM321" s="579"/>
      <c r="DN321" s="579"/>
      <c r="DO321" s="579"/>
      <c r="DP321" s="579"/>
      <c r="DQ321" s="579"/>
      <c r="DR321" s="579"/>
      <c r="DS321" s="579"/>
      <c r="DT321" s="579"/>
      <c r="DU321" s="579"/>
    </row>
    <row r="322" spans="1:125" s="580" customFormat="1" ht="25.5" customHeight="1">
      <c r="A322" s="628"/>
      <c r="B322" s="628"/>
      <c r="C322" s="628"/>
      <c r="D322" s="628"/>
      <c r="E322" s="628"/>
      <c r="F322" s="628"/>
      <c r="G322" s="628"/>
      <c r="H322" s="628"/>
      <c r="I322" s="628"/>
      <c r="J322" s="628"/>
      <c r="K322" s="628"/>
      <c r="L322" s="628"/>
      <c r="M322" s="628"/>
      <c r="N322" s="628"/>
      <c r="O322" s="628"/>
      <c r="P322" s="628"/>
      <c r="Q322" s="628"/>
      <c r="R322" s="628"/>
      <c r="S322" s="628"/>
      <c r="T322" s="628"/>
      <c r="U322" s="628"/>
      <c r="V322" s="628"/>
      <c r="W322" s="628"/>
      <c r="X322" s="628"/>
      <c r="Y322" s="628"/>
      <c r="Z322" s="628"/>
      <c r="AA322" s="628"/>
      <c r="AB322" s="628"/>
      <c r="AC322" s="628"/>
      <c r="AD322" s="628"/>
      <c r="AE322" s="628"/>
      <c r="AF322" s="628"/>
      <c r="AG322" s="628"/>
      <c r="AH322" s="628"/>
      <c r="AI322" s="579"/>
      <c r="AJ322" s="579"/>
      <c r="AK322" s="579"/>
      <c r="AL322" s="579"/>
      <c r="AM322" s="579"/>
      <c r="AN322" s="579"/>
      <c r="AO322" s="579"/>
      <c r="AP322" s="579"/>
      <c r="AQ322" s="579"/>
      <c r="AR322" s="579"/>
      <c r="AS322" s="579"/>
      <c r="AT322" s="579"/>
      <c r="AU322" s="579"/>
      <c r="AV322" s="579"/>
      <c r="AW322" s="579"/>
      <c r="AX322" s="579"/>
      <c r="AY322" s="579"/>
      <c r="AZ322" s="579"/>
      <c r="BA322" s="579"/>
      <c r="BB322" s="579"/>
      <c r="BC322" s="579"/>
      <c r="BD322" s="579"/>
      <c r="BE322" s="579"/>
      <c r="BF322" s="579"/>
      <c r="BG322" s="579"/>
      <c r="BH322" s="579"/>
      <c r="BI322" s="579"/>
      <c r="BJ322" s="579"/>
      <c r="BK322" s="579"/>
      <c r="BL322" s="579"/>
      <c r="BM322" s="579"/>
      <c r="BN322" s="579"/>
      <c r="BO322" s="579"/>
      <c r="BP322" s="579"/>
      <c r="BQ322" s="579"/>
      <c r="BR322" s="579"/>
      <c r="BS322" s="579"/>
      <c r="BT322" s="579"/>
      <c r="BU322" s="579"/>
      <c r="BV322" s="579"/>
      <c r="BW322" s="579"/>
      <c r="BX322" s="579"/>
      <c r="BY322" s="579"/>
      <c r="BZ322" s="579"/>
      <c r="CA322" s="579"/>
      <c r="CB322" s="579"/>
      <c r="CC322" s="579"/>
      <c r="CD322" s="579"/>
      <c r="CE322" s="579"/>
      <c r="CF322" s="579"/>
      <c r="CG322" s="579"/>
      <c r="CH322" s="579"/>
      <c r="CI322" s="579"/>
      <c r="CJ322" s="579"/>
      <c r="CK322" s="579"/>
      <c r="CL322" s="579"/>
      <c r="CM322" s="579"/>
      <c r="CN322" s="579"/>
      <c r="CO322" s="579"/>
      <c r="CP322" s="579"/>
      <c r="CQ322" s="579"/>
      <c r="CR322" s="579"/>
      <c r="CS322" s="579"/>
      <c r="CT322" s="579"/>
      <c r="CU322" s="579"/>
      <c r="CV322" s="579"/>
      <c r="CW322" s="579"/>
      <c r="CX322" s="579"/>
      <c r="CY322" s="579"/>
      <c r="CZ322" s="579"/>
      <c r="DA322" s="579"/>
      <c r="DB322" s="579"/>
      <c r="DC322" s="579"/>
      <c r="DD322" s="579"/>
      <c r="DE322" s="579"/>
      <c r="DF322" s="579"/>
      <c r="DG322" s="579"/>
      <c r="DH322" s="579"/>
      <c r="DI322" s="579"/>
      <c r="DJ322" s="579"/>
      <c r="DK322" s="579"/>
      <c r="DL322" s="579"/>
      <c r="DM322" s="579"/>
      <c r="DN322" s="579"/>
      <c r="DO322" s="579"/>
      <c r="DP322" s="579"/>
      <c r="DQ322" s="579"/>
      <c r="DR322" s="579"/>
      <c r="DS322" s="579"/>
      <c r="DT322" s="579"/>
      <c r="DU322" s="579"/>
    </row>
    <row r="323" spans="1:125" s="580" customFormat="1" ht="25.5" customHeight="1">
      <c r="A323" s="628"/>
      <c r="B323" s="628"/>
      <c r="C323" s="628"/>
      <c r="D323" s="628"/>
      <c r="E323" s="628"/>
      <c r="F323" s="628"/>
      <c r="G323" s="628"/>
      <c r="H323" s="628"/>
      <c r="I323" s="628"/>
      <c r="J323" s="628"/>
      <c r="K323" s="628"/>
      <c r="L323" s="628"/>
      <c r="M323" s="628"/>
      <c r="N323" s="628"/>
      <c r="O323" s="628"/>
      <c r="P323" s="628"/>
      <c r="Q323" s="628"/>
      <c r="R323" s="628"/>
      <c r="S323" s="628"/>
      <c r="T323" s="628"/>
      <c r="U323" s="628"/>
      <c r="V323" s="628"/>
      <c r="W323" s="628"/>
      <c r="X323" s="628"/>
      <c r="Y323" s="628"/>
      <c r="Z323" s="628"/>
      <c r="AA323" s="628"/>
      <c r="AB323" s="628"/>
      <c r="AC323" s="628"/>
      <c r="AD323" s="628"/>
      <c r="AE323" s="628"/>
      <c r="AF323" s="628"/>
      <c r="AG323" s="628"/>
      <c r="AH323" s="628"/>
      <c r="AI323" s="579"/>
      <c r="AJ323" s="579"/>
      <c r="AK323" s="579"/>
      <c r="AL323" s="579"/>
      <c r="AM323" s="579"/>
      <c r="AN323" s="579"/>
      <c r="AO323" s="579"/>
      <c r="AP323" s="579"/>
      <c r="AQ323" s="579"/>
      <c r="AR323" s="579"/>
      <c r="AS323" s="579"/>
      <c r="AT323" s="579"/>
      <c r="AU323" s="579"/>
      <c r="AV323" s="579"/>
      <c r="AW323" s="579"/>
      <c r="AX323" s="579"/>
      <c r="AY323" s="579"/>
      <c r="AZ323" s="579"/>
      <c r="BA323" s="579"/>
      <c r="BB323" s="579"/>
      <c r="BC323" s="579"/>
      <c r="BD323" s="579"/>
      <c r="BE323" s="579"/>
      <c r="BF323" s="579"/>
      <c r="BG323" s="579"/>
      <c r="BH323" s="579"/>
      <c r="BI323" s="579"/>
      <c r="BJ323" s="579"/>
      <c r="BK323" s="579"/>
      <c r="BL323" s="579"/>
      <c r="BM323" s="579"/>
      <c r="BN323" s="579"/>
      <c r="BO323" s="579"/>
      <c r="BP323" s="579"/>
      <c r="BQ323" s="579"/>
      <c r="BR323" s="579"/>
      <c r="BS323" s="579"/>
      <c r="BT323" s="579"/>
      <c r="BU323" s="579"/>
      <c r="BV323" s="579"/>
      <c r="BW323" s="579"/>
      <c r="BX323" s="579"/>
      <c r="BY323" s="579"/>
      <c r="BZ323" s="579"/>
      <c r="CA323" s="579"/>
      <c r="CB323" s="579"/>
      <c r="CC323" s="579"/>
      <c r="CD323" s="579"/>
      <c r="CE323" s="579"/>
      <c r="CF323" s="579"/>
      <c r="CG323" s="579"/>
      <c r="CH323" s="579"/>
      <c r="CI323" s="579"/>
      <c r="CJ323" s="579"/>
      <c r="CK323" s="579"/>
      <c r="CL323" s="579"/>
      <c r="CM323" s="579"/>
      <c r="CN323" s="579"/>
      <c r="CO323" s="579"/>
      <c r="CP323" s="579"/>
      <c r="CQ323" s="579"/>
      <c r="CR323" s="579"/>
      <c r="CS323" s="579"/>
      <c r="CT323" s="579"/>
      <c r="CU323" s="579"/>
      <c r="CV323" s="579"/>
      <c r="CW323" s="579"/>
      <c r="CX323" s="579"/>
      <c r="CY323" s="579"/>
      <c r="CZ323" s="579"/>
      <c r="DA323" s="579"/>
      <c r="DB323" s="579"/>
      <c r="DC323" s="579"/>
      <c r="DD323" s="579"/>
      <c r="DE323" s="579"/>
      <c r="DF323" s="579"/>
      <c r="DG323" s="579"/>
      <c r="DH323" s="579"/>
      <c r="DI323" s="579"/>
      <c r="DJ323" s="579"/>
      <c r="DK323" s="579"/>
      <c r="DL323" s="579"/>
      <c r="DM323" s="579"/>
      <c r="DN323" s="579"/>
      <c r="DO323" s="579"/>
      <c r="DP323" s="579"/>
      <c r="DQ323" s="579"/>
      <c r="DR323" s="579"/>
      <c r="DS323" s="579"/>
      <c r="DT323" s="579"/>
      <c r="DU323" s="579"/>
    </row>
    <row r="324" spans="1:125" s="580" customFormat="1" ht="25.5" customHeight="1">
      <c r="A324" s="628"/>
      <c r="B324" s="628"/>
      <c r="C324" s="628"/>
      <c r="D324" s="628"/>
      <c r="E324" s="628"/>
      <c r="F324" s="628"/>
      <c r="G324" s="628"/>
      <c r="H324" s="628"/>
      <c r="I324" s="628"/>
      <c r="J324" s="628"/>
      <c r="K324" s="628"/>
      <c r="L324" s="628"/>
      <c r="M324" s="628"/>
      <c r="N324" s="628"/>
      <c r="O324" s="628"/>
      <c r="P324" s="628"/>
      <c r="Q324" s="628"/>
      <c r="R324" s="628"/>
      <c r="S324" s="628"/>
      <c r="T324" s="628"/>
      <c r="U324" s="628"/>
      <c r="V324" s="628"/>
      <c r="W324" s="628"/>
      <c r="X324" s="628"/>
      <c r="Y324" s="628"/>
      <c r="Z324" s="628"/>
      <c r="AA324" s="628"/>
      <c r="AB324" s="628"/>
      <c r="AC324" s="628"/>
      <c r="AD324" s="628"/>
      <c r="AE324" s="628"/>
      <c r="AF324" s="628"/>
      <c r="AG324" s="628"/>
      <c r="AH324" s="628"/>
      <c r="AI324" s="579"/>
      <c r="AJ324" s="579"/>
      <c r="AK324" s="579"/>
      <c r="AL324" s="579"/>
      <c r="AM324" s="579"/>
      <c r="AN324" s="579"/>
      <c r="AO324" s="579"/>
      <c r="AP324" s="579"/>
      <c r="AQ324" s="579"/>
      <c r="AR324" s="579"/>
      <c r="AS324" s="579"/>
      <c r="AT324" s="579"/>
      <c r="AU324" s="579"/>
      <c r="AV324" s="579"/>
      <c r="AW324" s="579"/>
      <c r="AX324" s="579"/>
      <c r="AY324" s="579"/>
      <c r="AZ324" s="579"/>
      <c r="BA324" s="579"/>
      <c r="BB324" s="579"/>
      <c r="BC324" s="579"/>
      <c r="BD324" s="579"/>
      <c r="BE324" s="579"/>
      <c r="BF324" s="579"/>
      <c r="BG324" s="579"/>
      <c r="BH324" s="579"/>
      <c r="BI324" s="579"/>
      <c r="BJ324" s="579"/>
      <c r="BK324" s="579"/>
      <c r="BL324" s="579"/>
      <c r="BM324" s="579"/>
      <c r="BN324" s="579"/>
      <c r="BO324" s="579"/>
      <c r="BP324" s="579"/>
      <c r="BQ324" s="579"/>
      <c r="BR324" s="579"/>
      <c r="BS324" s="579"/>
      <c r="BT324" s="579"/>
      <c r="BU324" s="579"/>
      <c r="BV324" s="579"/>
      <c r="BW324" s="579"/>
      <c r="BX324" s="579"/>
      <c r="BY324" s="579"/>
      <c r="BZ324" s="579"/>
      <c r="CA324" s="579"/>
      <c r="CB324" s="579"/>
      <c r="CC324" s="579"/>
      <c r="CD324" s="579"/>
      <c r="CE324" s="579"/>
      <c r="CF324" s="579"/>
      <c r="CG324" s="579"/>
      <c r="CH324" s="579"/>
      <c r="CI324" s="579"/>
      <c r="CJ324" s="579"/>
      <c r="CK324" s="579"/>
      <c r="CL324" s="579"/>
      <c r="CM324" s="579"/>
      <c r="CN324" s="579"/>
      <c r="CO324" s="579"/>
      <c r="CP324" s="579"/>
      <c r="CQ324" s="579"/>
      <c r="CR324" s="579"/>
      <c r="CS324" s="579"/>
      <c r="CT324" s="579"/>
      <c r="CU324" s="579"/>
      <c r="CV324" s="579"/>
      <c r="CW324" s="579"/>
      <c r="CX324" s="579"/>
      <c r="CY324" s="579"/>
      <c r="CZ324" s="579"/>
      <c r="DA324" s="579"/>
      <c r="DB324" s="579"/>
      <c r="DC324" s="579"/>
      <c r="DD324" s="579"/>
      <c r="DE324" s="579"/>
      <c r="DF324" s="579"/>
      <c r="DG324" s="579"/>
      <c r="DH324" s="579"/>
      <c r="DI324" s="579"/>
      <c r="DJ324" s="579"/>
      <c r="DK324" s="579"/>
      <c r="DL324" s="579"/>
      <c r="DM324" s="579"/>
      <c r="DN324" s="579"/>
      <c r="DO324" s="579"/>
      <c r="DP324" s="579"/>
      <c r="DQ324" s="579"/>
      <c r="DR324" s="579"/>
      <c r="DS324" s="579"/>
      <c r="DT324" s="579"/>
      <c r="DU324" s="579"/>
    </row>
    <row r="325" spans="1:125" s="580" customFormat="1" ht="25.5" customHeight="1">
      <c r="A325" s="628"/>
      <c r="B325" s="628"/>
      <c r="C325" s="628"/>
      <c r="D325" s="628"/>
      <c r="E325" s="628"/>
      <c r="F325" s="628"/>
      <c r="G325" s="628"/>
      <c r="H325" s="628"/>
      <c r="I325" s="628"/>
      <c r="J325" s="628"/>
      <c r="K325" s="628"/>
      <c r="L325" s="628"/>
      <c r="M325" s="628"/>
      <c r="N325" s="628"/>
      <c r="O325" s="628"/>
      <c r="P325" s="628"/>
      <c r="Q325" s="628"/>
      <c r="R325" s="628"/>
      <c r="S325" s="628"/>
      <c r="T325" s="628"/>
      <c r="U325" s="628"/>
      <c r="V325" s="628"/>
      <c r="W325" s="628"/>
      <c r="X325" s="628"/>
      <c r="Y325" s="628"/>
      <c r="Z325" s="628"/>
      <c r="AA325" s="628"/>
      <c r="AB325" s="628"/>
      <c r="AC325" s="628"/>
      <c r="AD325" s="628"/>
      <c r="AE325" s="628"/>
      <c r="AF325" s="628"/>
      <c r="AG325" s="628"/>
      <c r="AH325" s="628"/>
      <c r="AI325" s="579"/>
      <c r="AJ325" s="579"/>
      <c r="AK325" s="579"/>
      <c r="AL325" s="579"/>
      <c r="AM325" s="579"/>
      <c r="AN325" s="579"/>
      <c r="AO325" s="579"/>
      <c r="AP325" s="579"/>
      <c r="AQ325" s="579"/>
      <c r="AR325" s="579"/>
      <c r="AS325" s="579"/>
      <c r="AT325" s="579"/>
      <c r="AU325" s="579"/>
      <c r="AV325" s="579"/>
      <c r="AW325" s="579"/>
      <c r="AX325" s="579"/>
      <c r="AY325" s="579"/>
      <c r="AZ325" s="579"/>
      <c r="BA325" s="579"/>
      <c r="BB325" s="579"/>
      <c r="BC325" s="579"/>
      <c r="BD325" s="579"/>
      <c r="BE325" s="579"/>
      <c r="BF325" s="579"/>
      <c r="BG325" s="579"/>
      <c r="BH325" s="579"/>
      <c r="BI325" s="579"/>
      <c r="BJ325" s="579"/>
      <c r="BK325" s="579"/>
      <c r="BL325" s="579"/>
      <c r="BM325" s="579"/>
      <c r="BN325" s="579"/>
      <c r="BO325" s="579"/>
      <c r="BP325" s="579"/>
      <c r="BQ325" s="579"/>
      <c r="BR325" s="579"/>
      <c r="BS325" s="579"/>
      <c r="BT325" s="579"/>
      <c r="BU325" s="579"/>
      <c r="BV325" s="579"/>
      <c r="BW325" s="579"/>
      <c r="BX325" s="579"/>
      <c r="BY325" s="579"/>
      <c r="BZ325" s="579"/>
      <c r="CA325" s="579"/>
      <c r="CB325" s="579"/>
      <c r="CC325" s="579"/>
      <c r="CD325" s="579"/>
      <c r="CE325" s="579"/>
      <c r="CF325" s="579"/>
      <c r="CG325" s="579"/>
      <c r="CH325" s="579"/>
      <c r="CI325" s="579"/>
      <c r="CJ325" s="579"/>
      <c r="CK325" s="579"/>
      <c r="CL325" s="579"/>
      <c r="CM325" s="579"/>
      <c r="CN325" s="579"/>
      <c r="CO325" s="579"/>
      <c r="CP325" s="579"/>
      <c r="CQ325" s="579"/>
      <c r="CR325" s="579"/>
      <c r="CS325" s="579"/>
      <c r="CT325" s="579"/>
      <c r="CU325" s="579"/>
      <c r="CV325" s="579"/>
      <c r="CW325" s="579"/>
      <c r="CX325" s="579"/>
      <c r="CY325" s="579"/>
      <c r="CZ325" s="579"/>
      <c r="DA325" s="579"/>
      <c r="DB325" s="579"/>
      <c r="DC325" s="579"/>
      <c r="DD325" s="579"/>
      <c r="DE325" s="579"/>
      <c r="DF325" s="579"/>
      <c r="DG325" s="579"/>
      <c r="DH325" s="579"/>
      <c r="DI325" s="579"/>
      <c r="DJ325" s="579"/>
      <c r="DK325" s="579"/>
      <c r="DL325" s="579"/>
      <c r="DM325" s="579"/>
      <c r="DN325" s="579"/>
      <c r="DO325" s="579"/>
      <c r="DP325" s="579"/>
      <c r="DQ325" s="579"/>
      <c r="DR325" s="579"/>
      <c r="DS325" s="579"/>
      <c r="DT325" s="579"/>
      <c r="DU325" s="579"/>
    </row>
    <row r="326" spans="1:125" s="580" customFormat="1" ht="25.5" customHeight="1">
      <c r="A326" s="628"/>
      <c r="B326" s="628"/>
      <c r="C326" s="628"/>
      <c r="D326" s="628"/>
      <c r="E326" s="628"/>
      <c r="F326" s="628"/>
      <c r="G326" s="628"/>
      <c r="H326" s="628"/>
      <c r="I326" s="628"/>
      <c r="J326" s="628"/>
      <c r="K326" s="628"/>
      <c r="L326" s="628"/>
      <c r="M326" s="628"/>
      <c r="N326" s="628"/>
      <c r="O326" s="628"/>
      <c r="P326" s="628"/>
      <c r="Q326" s="628"/>
      <c r="R326" s="628"/>
      <c r="S326" s="628"/>
      <c r="T326" s="628"/>
      <c r="U326" s="628"/>
      <c r="V326" s="628"/>
      <c r="W326" s="628"/>
      <c r="X326" s="628"/>
      <c r="Y326" s="628"/>
      <c r="Z326" s="628"/>
      <c r="AA326" s="628"/>
      <c r="AB326" s="628"/>
      <c r="AC326" s="628"/>
      <c r="AD326" s="628"/>
      <c r="AE326" s="628"/>
      <c r="AF326" s="628"/>
      <c r="AG326" s="628"/>
      <c r="AH326" s="628"/>
      <c r="AI326" s="579"/>
      <c r="AJ326" s="579"/>
      <c r="AK326" s="579"/>
      <c r="AL326" s="579"/>
      <c r="AM326" s="579"/>
      <c r="AN326" s="579"/>
      <c r="AO326" s="579"/>
      <c r="AP326" s="579"/>
      <c r="AQ326" s="579"/>
      <c r="AR326" s="579"/>
      <c r="AS326" s="579"/>
      <c r="AT326" s="579"/>
      <c r="AU326" s="579"/>
      <c r="AV326" s="579"/>
      <c r="AW326" s="579"/>
      <c r="AX326" s="579"/>
      <c r="AY326" s="579"/>
      <c r="AZ326" s="579"/>
      <c r="BA326" s="579"/>
      <c r="BB326" s="579"/>
      <c r="BC326" s="579"/>
      <c r="BD326" s="579"/>
      <c r="BE326" s="579"/>
      <c r="BF326" s="579"/>
      <c r="BG326" s="579"/>
      <c r="BH326" s="579"/>
      <c r="BI326" s="579"/>
      <c r="BJ326" s="579"/>
      <c r="BK326" s="579"/>
      <c r="BL326" s="579"/>
      <c r="BM326" s="579"/>
      <c r="BN326" s="579"/>
      <c r="BO326" s="579"/>
      <c r="BP326" s="579"/>
      <c r="BQ326" s="579"/>
      <c r="BR326" s="579"/>
      <c r="BS326" s="579"/>
      <c r="BT326" s="579"/>
      <c r="BU326" s="579"/>
      <c r="BV326" s="579"/>
      <c r="BW326" s="579"/>
      <c r="BX326" s="579"/>
      <c r="BY326" s="579"/>
      <c r="BZ326" s="579"/>
      <c r="CA326" s="579"/>
      <c r="CB326" s="579"/>
      <c r="CC326" s="579"/>
      <c r="CD326" s="579"/>
      <c r="CE326" s="579"/>
      <c r="CF326" s="579"/>
      <c r="CG326" s="579"/>
      <c r="CH326" s="579"/>
      <c r="CI326" s="579"/>
      <c r="CJ326" s="579"/>
      <c r="CK326" s="579"/>
      <c r="CL326" s="579"/>
      <c r="CM326" s="579"/>
      <c r="CN326" s="579"/>
      <c r="CO326" s="579"/>
      <c r="CP326" s="579"/>
      <c r="CQ326" s="579"/>
      <c r="CR326" s="579"/>
      <c r="CS326" s="579"/>
      <c r="CT326" s="579"/>
      <c r="CU326" s="579"/>
      <c r="CV326" s="579"/>
      <c r="CW326" s="579"/>
      <c r="CX326" s="579"/>
      <c r="CY326" s="579"/>
      <c r="CZ326" s="579"/>
      <c r="DA326" s="579"/>
      <c r="DB326" s="579"/>
      <c r="DC326" s="579"/>
      <c r="DD326" s="579"/>
      <c r="DE326" s="579"/>
      <c r="DF326" s="579"/>
      <c r="DG326" s="579"/>
      <c r="DH326" s="579"/>
      <c r="DI326" s="579"/>
      <c r="DJ326" s="579"/>
      <c r="DK326" s="579"/>
      <c r="DL326" s="579"/>
      <c r="DM326" s="579"/>
      <c r="DN326" s="579"/>
      <c r="DO326" s="579"/>
      <c r="DP326" s="579"/>
      <c r="DQ326" s="579"/>
      <c r="DR326" s="579"/>
      <c r="DS326" s="579"/>
      <c r="DT326" s="579"/>
      <c r="DU326" s="579"/>
    </row>
    <row r="327" spans="1:125" s="580" customFormat="1" ht="25.5" customHeight="1">
      <c r="A327" s="628"/>
      <c r="B327" s="628"/>
      <c r="C327" s="628"/>
      <c r="D327" s="628"/>
      <c r="E327" s="628"/>
      <c r="F327" s="628"/>
      <c r="G327" s="628"/>
      <c r="H327" s="628"/>
      <c r="I327" s="628"/>
      <c r="J327" s="628"/>
      <c r="K327" s="628"/>
      <c r="L327" s="628"/>
      <c r="M327" s="628"/>
      <c r="N327" s="628"/>
      <c r="O327" s="628"/>
      <c r="P327" s="628"/>
      <c r="Q327" s="628"/>
      <c r="R327" s="628"/>
      <c r="S327" s="628"/>
      <c r="T327" s="628"/>
      <c r="U327" s="628"/>
      <c r="V327" s="628"/>
      <c r="W327" s="628"/>
      <c r="X327" s="628"/>
      <c r="Y327" s="628"/>
      <c r="Z327" s="628"/>
      <c r="AA327" s="628"/>
      <c r="AB327" s="628"/>
      <c r="AC327" s="628"/>
      <c r="AD327" s="628"/>
      <c r="AE327" s="628"/>
      <c r="AF327" s="628"/>
      <c r="AG327" s="628"/>
      <c r="AH327" s="628"/>
      <c r="AI327" s="579"/>
      <c r="AJ327" s="579"/>
      <c r="AK327" s="579"/>
      <c r="AL327" s="579"/>
      <c r="AM327" s="579"/>
      <c r="AN327" s="579"/>
      <c r="AO327" s="579"/>
      <c r="AP327" s="579"/>
      <c r="AQ327" s="579"/>
      <c r="AR327" s="579"/>
      <c r="AS327" s="579"/>
      <c r="AT327" s="579"/>
      <c r="AU327" s="579"/>
      <c r="AV327" s="579"/>
      <c r="AW327" s="579"/>
      <c r="AX327" s="579"/>
      <c r="AY327" s="579"/>
      <c r="AZ327" s="579"/>
      <c r="BA327" s="579"/>
      <c r="BB327" s="579"/>
      <c r="BC327" s="579"/>
      <c r="BD327" s="579"/>
      <c r="BE327" s="579"/>
      <c r="BF327" s="579"/>
      <c r="BG327" s="579"/>
      <c r="BH327" s="579"/>
      <c r="BI327" s="579"/>
      <c r="BJ327" s="579"/>
      <c r="BK327" s="579"/>
      <c r="BL327" s="579"/>
      <c r="BM327" s="579"/>
      <c r="BN327" s="579"/>
      <c r="BO327" s="579"/>
      <c r="BP327" s="579"/>
      <c r="BQ327" s="579"/>
      <c r="BR327" s="579"/>
      <c r="BS327" s="579"/>
      <c r="BT327" s="579"/>
      <c r="BU327" s="579"/>
      <c r="BV327" s="579"/>
      <c r="BW327" s="579"/>
      <c r="BX327" s="579"/>
      <c r="BY327" s="579"/>
      <c r="BZ327" s="579"/>
      <c r="CA327" s="579"/>
      <c r="CB327" s="579"/>
      <c r="CC327" s="579"/>
      <c r="CD327" s="579"/>
      <c r="CE327" s="579"/>
      <c r="CF327" s="579"/>
      <c r="CG327" s="579"/>
      <c r="CH327" s="579"/>
      <c r="CI327" s="579"/>
      <c r="CJ327" s="579"/>
      <c r="CK327" s="579"/>
      <c r="CL327" s="579"/>
      <c r="CM327" s="579"/>
      <c r="CN327" s="579"/>
      <c r="CO327" s="579"/>
      <c r="CP327" s="579"/>
      <c r="CQ327" s="579"/>
      <c r="CR327" s="579"/>
      <c r="CS327" s="579"/>
      <c r="CT327" s="579"/>
      <c r="CU327" s="579"/>
      <c r="CV327" s="579"/>
      <c r="CW327" s="579"/>
      <c r="CX327" s="579"/>
      <c r="CY327" s="579"/>
      <c r="CZ327" s="579"/>
      <c r="DA327" s="579"/>
      <c r="DB327" s="579"/>
      <c r="DC327" s="579"/>
      <c r="DD327" s="579"/>
      <c r="DE327" s="579"/>
      <c r="DF327" s="579"/>
      <c r="DG327" s="579"/>
      <c r="DH327" s="579"/>
      <c r="DI327" s="579"/>
      <c r="DJ327" s="579"/>
      <c r="DK327" s="579"/>
      <c r="DL327" s="579"/>
      <c r="DM327" s="579"/>
      <c r="DN327" s="579"/>
      <c r="DO327" s="579"/>
      <c r="DP327" s="579"/>
      <c r="DQ327" s="579"/>
      <c r="DR327" s="579"/>
      <c r="DS327" s="579"/>
      <c r="DT327" s="579"/>
      <c r="DU327" s="579"/>
    </row>
    <row r="328" spans="1:125" s="580" customFormat="1" ht="25.5" customHeight="1">
      <c r="A328" s="628"/>
      <c r="B328" s="628"/>
      <c r="C328" s="628"/>
      <c r="D328" s="628"/>
      <c r="E328" s="628"/>
      <c r="F328" s="628"/>
      <c r="G328" s="628"/>
      <c r="H328" s="628"/>
      <c r="I328" s="628"/>
      <c r="J328" s="628"/>
      <c r="K328" s="628"/>
      <c r="L328" s="628"/>
      <c r="M328" s="628"/>
      <c r="N328" s="628"/>
      <c r="O328" s="628"/>
      <c r="P328" s="628"/>
      <c r="Q328" s="628"/>
      <c r="R328" s="628"/>
      <c r="S328" s="628"/>
      <c r="T328" s="628"/>
      <c r="U328" s="628"/>
      <c r="V328" s="628"/>
      <c r="W328" s="628"/>
      <c r="X328" s="628"/>
      <c r="Y328" s="628"/>
      <c r="Z328" s="628"/>
      <c r="AA328" s="628"/>
      <c r="AB328" s="628"/>
      <c r="AC328" s="628"/>
      <c r="AD328" s="628"/>
      <c r="AE328" s="628"/>
      <c r="AF328" s="628"/>
      <c r="AG328" s="628"/>
      <c r="AH328" s="628"/>
      <c r="AI328" s="579"/>
      <c r="AJ328" s="579"/>
      <c r="AK328" s="579"/>
      <c r="AL328" s="579"/>
      <c r="AM328" s="579"/>
      <c r="AN328" s="579"/>
      <c r="AO328" s="579"/>
      <c r="AP328" s="579"/>
      <c r="AQ328" s="579"/>
      <c r="AR328" s="579"/>
      <c r="AS328" s="579"/>
      <c r="AT328" s="579"/>
      <c r="AU328" s="579"/>
      <c r="AV328" s="579"/>
      <c r="AW328" s="579"/>
      <c r="AX328" s="579"/>
      <c r="AY328" s="579"/>
      <c r="AZ328" s="579"/>
      <c r="BA328" s="579"/>
      <c r="BB328" s="579"/>
      <c r="BC328" s="579"/>
      <c r="BD328" s="579"/>
      <c r="BE328" s="579"/>
      <c r="BF328" s="579"/>
      <c r="BG328" s="579"/>
      <c r="BH328" s="579"/>
      <c r="BI328" s="579"/>
      <c r="BJ328" s="579"/>
      <c r="BK328" s="579"/>
      <c r="BL328" s="579"/>
      <c r="BM328" s="579"/>
      <c r="BN328" s="579"/>
      <c r="BO328" s="579"/>
      <c r="BP328" s="579"/>
      <c r="BQ328" s="579"/>
      <c r="BR328" s="579"/>
      <c r="BS328" s="579"/>
      <c r="BT328" s="579"/>
      <c r="BU328" s="579"/>
      <c r="BV328" s="579"/>
      <c r="BW328" s="579"/>
      <c r="BX328" s="579"/>
      <c r="BY328" s="579"/>
      <c r="BZ328" s="579"/>
      <c r="CA328" s="579"/>
      <c r="CB328" s="579"/>
      <c r="CC328" s="579"/>
      <c r="CD328" s="579"/>
      <c r="CE328" s="579"/>
      <c r="CF328" s="579"/>
      <c r="CG328" s="579"/>
      <c r="CH328" s="579"/>
      <c r="CI328" s="579"/>
      <c r="CJ328" s="579"/>
      <c r="CK328" s="579"/>
      <c r="CL328" s="579"/>
      <c r="CM328" s="579"/>
      <c r="CN328" s="579"/>
      <c r="CO328" s="579"/>
      <c r="CP328" s="579"/>
      <c r="CQ328" s="579"/>
      <c r="CR328" s="579"/>
      <c r="CS328" s="579"/>
      <c r="CT328" s="579"/>
      <c r="CU328" s="579"/>
      <c r="CV328" s="579"/>
      <c r="CW328" s="579"/>
      <c r="CX328" s="579"/>
      <c r="CY328" s="579"/>
      <c r="CZ328" s="579"/>
      <c r="DA328" s="579"/>
      <c r="DB328" s="579"/>
      <c r="DC328" s="579"/>
      <c r="DD328" s="579"/>
      <c r="DE328" s="579"/>
      <c r="DF328" s="579"/>
      <c r="DG328" s="579"/>
      <c r="DH328" s="579"/>
      <c r="DI328" s="579"/>
      <c r="DJ328" s="579"/>
      <c r="DK328" s="579"/>
      <c r="DL328" s="579"/>
      <c r="DM328" s="579"/>
      <c r="DN328" s="579"/>
      <c r="DO328" s="579"/>
      <c r="DP328" s="579"/>
      <c r="DQ328" s="579"/>
      <c r="DR328" s="579"/>
      <c r="DS328" s="579"/>
      <c r="DT328" s="579"/>
      <c r="DU328" s="579"/>
    </row>
    <row r="329" spans="1:125" s="580" customFormat="1" ht="25.5" customHeight="1">
      <c r="A329" s="628"/>
      <c r="B329" s="628"/>
      <c r="C329" s="628"/>
      <c r="D329" s="628"/>
      <c r="E329" s="628"/>
      <c r="F329" s="628"/>
      <c r="G329" s="628"/>
      <c r="H329" s="628"/>
      <c r="I329" s="628"/>
      <c r="J329" s="628"/>
      <c r="K329" s="628"/>
      <c r="L329" s="628"/>
      <c r="M329" s="628"/>
      <c r="N329" s="628"/>
      <c r="O329" s="628"/>
      <c r="P329" s="628"/>
      <c r="Q329" s="628"/>
      <c r="R329" s="628"/>
      <c r="S329" s="628"/>
      <c r="T329" s="628"/>
      <c r="U329" s="628"/>
      <c r="V329" s="628"/>
      <c r="W329" s="628"/>
      <c r="X329" s="628"/>
      <c r="Y329" s="628"/>
      <c r="Z329" s="628"/>
      <c r="AA329" s="628"/>
      <c r="AB329" s="628"/>
      <c r="AC329" s="628"/>
      <c r="AD329" s="628"/>
      <c r="AE329" s="628"/>
      <c r="AF329" s="628"/>
      <c r="AG329" s="628"/>
      <c r="AH329" s="628"/>
      <c r="AI329" s="579"/>
      <c r="AJ329" s="579"/>
      <c r="AK329" s="579"/>
      <c r="AL329" s="579"/>
      <c r="AM329" s="579"/>
      <c r="AN329" s="579"/>
      <c r="AO329" s="579"/>
      <c r="AP329" s="579"/>
      <c r="AQ329" s="579"/>
      <c r="AR329" s="579"/>
      <c r="AS329" s="579"/>
      <c r="AT329" s="579"/>
      <c r="AU329" s="579"/>
      <c r="AV329" s="579"/>
      <c r="AW329" s="579"/>
      <c r="AX329" s="579"/>
      <c r="AY329" s="579"/>
      <c r="AZ329" s="579"/>
      <c r="BA329" s="579"/>
      <c r="BB329" s="579"/>
      <c r="BC329" s="579"/>
      <c r="BD329" s="579"/>
      <c r="BE329" s="579"/>
      <c r="BF329" s="579"/>
      <c r="BG329" s="579"/>
      <c r="BH329" s="579"/>
      <c r="BI329" s="579"/>
      <c r="BJ329" s="579"/>
      <c r="BK329" s="579"/>
      <c r="BL329" s="579"/>
      <c r="BM329" s="579"/>
      <c r="BN329" s="579"/>
      <c r="BO329" s="579"/>
      <c r="BP329" s="579"/>
      <c r="BQ329" s="579"/>
      <c r="BR329" s="579"/>
      <c r="BS329" s="579"/>
      <c r="BT329" s="579"/>
      <c r="BU329" s="579"/>
      <c r="BV329" s="579"/>
      <c r="BW329" s="579"/>
      <c r="BX329" s="579"/>
      <c r="BY329" s="579"/>
      <c r="BZ329" s="579"/>
      <c r="CA329" s="579"/>
      <c r="CB329" s="579"/>
      <c r="CC329" s="579"/>
      <c r="CD329" s="579"/>
      <c r="CE329" s="579"/>
      <c r="CF329" s="579"/>
      <c r="CG329" s="579"/>
      <c r="CH329" s="579"/>
      <c r="CI329" s="579"/>
      <c r="CJ329" s="579"/>
      <c r="CK329" s="579"/>
      <c r="CL329" s="579"/>
      <c r="CM329" s="579"/>
      <c r="CN329" s="579"/>
      <c r="CO329" s="579"/>
      <c r="CP329" s="579"/>
      <c r="CQ329" s="579"/>
      <c r="CR329" s="579"/>
      <c r="CS329" s="579"/>
      <c r="CT329" s="579"/>
      <c r="CU329" s="579"/>
      <c r="CV329" s="579"/>
      <c r="CW329" s="579"/>
      <c r="CX329" s="579"/>
      <c r="CY329" s="579"/>
      <c r="CZ329" s="579"/>
      <c r="DA329" s="579"/>
      <c r="DB329" s="579"/>
      <c r="DC329" s="579"/>
      <c r="DD329" s="579"/>
      <c r="DE329" s="579"/>
      <c r="DF329" s="579"/>
      <c r="DG329" s="579"/>
      <c r="DH329" s="579"/>
      <c r="DI329" s="579"/>
      <c r="DJ329" s="579"/>
      <c r="DK329" s="579"/>
      <c r="DL329" s="579"/>
      <c r="DM329" s="579"/>
      <c r="DN329" s="579"/>
      <c r="DO329" s="579"/>
      <c r="DP329" s="579"/>
      <c r="DQ329" s="579"/>
      <c r="DR329" s="579"/>
      <c r="DS329" s="579"/>
      <c r="DT329" s="579"/>
      <c r="DU329" s="579"/>
    </row>
    <row r="330" spans="1:125" s="580" customFormat="1" ht="25.5" customHeight="1">
      <c r="A330" s="628"/>
      <c r="B330" s="628"/>
      <c r="C330" s="628"/>
      <c r="D330" s="628"/>
      <c r="E330" s="628"/>
      <c r="F330" s="628"/>
      <c r="G330" s="628"/>
      <c r="H330" s="628"/>
      <c r="I330" s="628"/>
      <c r="J330" s="628"/>
      <c r="K330" s="628"/>
      <c r="L330" s="628"/>
      <c r="M330" s="628"/>
      <c r="N330" s="628"/>
      <c r="O330" s="628"/>
      <c r="P330" s="628"/>
      <c r="Q330" s="628"/>
      <c r="R330" s="628"/>
      <c r="S330" s="628"/>
      <c r="T330" s="628"/>
      <c r="U330" s="628"/>
      <c r="V330" s="628"/>
      <c r="W330" s="628"/>
      <c r="X330" s="628"/>
      <c r="Y330" s="628"/>
      <c r="Z330" s="628"/>
      <c r="AA330" s="628"/>
      <c r="AB330" s="628"/>
      <c r="AC330" s="628"/>
      <c r="AD330" s="628"/>
      <c r="AE330" s="628"/>
      <c r="AF330" s="628"/>
      <c r="AG330" s="628"/>
      <c r="AH330" s="628"/>
      <c r="AI330" s="579"/>
      <c r="AJ330" s="579"/>
      <c r="AK330" s="579"/>
      <c r="AL330" s="579"/>
      <c r="AM330" s="579"/>
      <c r="AN330" s="579"/>
      <c r="AO330" s="579"/>
      <c r="AP330" s="579"/>
      <c r="AQ330" s="579"/>
      <c r="AR330" s="579"/>
      <c r="AS330" s="579"/>
      <c r="AT330" s="579"/>
      <c r="AU330" s="579"/>
      <c r="AV330" s="579"/>
      <c r="AW330" s="579"/>
      <c r="AX330" s="579"/>
      <c r="AY330" s="579"/>
      <c r="AZ330" s="579"/>
      <c r="BA330" s="579"/>
      <c r="BB330" s="579"/>
      <c r="BC330" s="579"/>
      <c r="BD330" s="579"/>
      <c r="BE330" s="579"/>
      <c r="BF330" s="579"/>
      <c r="BG330" s="579"/>
      <c r="BH330" s="579"/>
      <c r="BI330" s="579"/>
      <c r="BJ330" s="579"/>
      <c r="BK330" s="579"/>
      <c r="BL330" s="579"/>
      <c r="BM330" s="579"/>
      <c r="BN330" s="579"/>
      <c r="BO330" s="579"/>
      <c r="BP330" s="579"/>
      <c r="BQ330" s="579"/>
      <c r="BR330" s="579"/>
      <c r="BS330" s="579"/>
      <c r="BT330" s="579"/>
      <c r="BU330" s="579"/>
      <c r="BV330" s="579"/>
      <c r="BW330" s="579"/>
      <c r="BX330" s="579"/>
      <c r="BY330" s="579"/>
      <c r="BZ330" s="579"/>
      <c r="CA330" s="579"/>
      <c r="CB330" s="579"/>
      <c r="CC330" s="579"/>
      <c r="CD330" s="579"/>
      <c r="CE330" s="579"/>
      <c r="CF330" s="579"/>
      <c r="CG330" s="579"/>
      <c r="CH330" s="579"/>
      <c r="CI330" s="579"/>
      <c r="CJ330" s="579"/>
      <c r="CK330" s="579"/>
      <c r="CL330" s="579"/>
      <c r="CM330" s="579"/>
      <c r="CN330" s="579"/>
      <c r="CO330" s="579"/>
      <c r="CP330" s="579"/>
      <c r="CQ330" s="579"/>
      <c r="CR330" s="579"/>
      <c r="CS330" s="579"/>
      <c r="CT330" s="579"/>
      <c r="CU330" s="579"/>
      <c r="CV330" s="579"/>
      <c r="CW330" s="579"/>
      <c r="CX330" s="579"/>
      <c r="CY330" s="579"/>
      <c r="CZ330" s="579"/>
      <c r="DA330" s="579"/>
      <c r="DB330" s="579"/>
      <c r="DC330" s="579"/>
      <c r="DD330" s="579"/>
      <c r="DE330" s="579"/>
      <c r="DF330" s="579"/>
      <c r="DG330" s="579"/>
      <c r="DH330" s="579"/>
      <c r="DI330" s="579"/>
      <c r="DJ330" s="579"/>
      <c r="DK330" s="579"/>
      <c r="DL330" s="579"/>
      <c r="DM330" s="579"/>
      <c r="DN330" s="579"/>
      <c r="DO330" s="579"/>
      <c r="DP330" s="579"/>
      <c r="DQ330" s="579"/>
      <c r="DR330" s="579"/>
      <c r="DS330" s="579"/>
      <c r="DT330" s="579"/>
      <c r="DU330" s="579"/>
    </row>
    <row r="331" spans="1:125" s="580" customFormat="1" ht="25.5" customHeight="1">
      <c r="A331" s="628"/>
      <c r="B331" s="628"/>
      <c r="C331" s="628"/>
      <c r="D331" s="628"/>
      <c r="E331" s="628"/>
      <c r="F331" s="628"/>
      <c r="G331" s="628"/>
      <c r="H331" s="628"/>
      <c r="I331" s="628"/>
      <c r="J331" s="628"/>
      <c r="K331" s="628"/>
      <c r="L331" s="628"/>
      <c r="M331" s="628"/>
      <c r="N331" s="628"/>
      <c r="O331" s="628"/>
      <c r="P331" s="628"/>
      <c r="Q331" s="628"/>
      <c r="R331" s="628"/>
      <c r="S331" s="628"/>
      <c r="T331" s="628"/>
      <c r="U331" s="628"/>
      <c r="V331" s="628"/>
      <c r="W331" s="628"/>
      <c r="X331" s="628"/>
      <c r="Y331" s="628"/>
      <c r="Z331" s="628"/>
      <c r="AA331" s="628"/>
      <c r="AB331" s="628"/>
      <c r="AC331" s="628"/>
      <c r="AD331" s="628"/>
      <c r="AE331" s="628"/>
      <c r="AF331" s="628"/>
      <c r="AG331" s="628"/>
      <c r="AH331" s="628"/>
      <c r="AI331" s="579"/>
      <c r="AJ331" s="579"/>
      <c r="AK331" s="579"/>
      <c r="AL331" s="579"/>
      <c r="AM331" s="579"/>
      <c r="AN331" s="579"/>
      <c r="AO331" s="579"/>
      <c r="AP331" s="579"/>
      <c r="AQ331" s="579"/>
      <c r="AR331" s="579"/>
      <c r="AS331" s="579"/>
      <c r="AT331" s="579"/>
      <c r="AU331" s="579"/>
      <c r="AV331" s="579"/>
      <c r="AW331" s="579"/>
      <c r="AX331" s="579"/>
      <c r="AY331" s="579"/>
      <c r="AZ331" s="579"/>
      <c r="BA331" s="579"/>
      <c r="BB331" s="579"/>
      <c r="BC331" s="579"/>
      <c r="BD331" s="579"/>
      <c r="BE331" s="579"/>
      <c r="BF331" s="579"/>
      <c r="BG331" s="579"/>
      <c r="BH331" s="579"/>
      <c r="BI331" s="579"/>
      <c r="BJ331" s="579"/>
      <c r="BK331" s="579"/>
      <c r="BL331" s="579"/>
      <c r="BM331" s="579"/>
      <c r="BN331" s="579"/>
      <c r="BO331" s="579"/>
      <c r="BP331" s="579"/>
      <c r="BQ331" s="579"/>
      <c r="BR331" s="579"/>
      <c r="BS331" s="579"/>
      <c r="BT331" s="579"/>
      <c r="BU331" s="579"/>
      <c r="BV331" s="579"/>
      <c r="BW331" s="579"/>
      <c r="BX331" s="579"/>
      <c r="BY331" s="579"/>
      <c r="BZ331" s="579"/>
      <c r="CA331" s="579"/>
      <c r="CB331" s="579"/>
      <c r="CC331" s="579"/>
      <c r="CD331" s="579"/>
      <c r="CE331" s="579"/>
      <c r="CF331" s="579"/>
      <c r="CG331" s="579"/>
      <c r="CH331" s="579"/>
      <c r="CI331" s="579"/>
      <c r="CJ331" s="579"/>
      <c r="CK331" s="579"/>
      <c r="CL331" s="579"/>
      <c r="CM331" s="579"/>
      <c r="CN331" s="579"/>
      <c r="CO331" s="579"/>
      <c r="CP331" s="579"/>
      <c r="CQ331" s="579"/>
      <c r="CR331" s="579"/>
      <c r="CS331" s="579"/>
      <c r="CT331" s="579"/>
      <c r="CU331" s="579"/>
      <c r="CV331" s="579"/>
      <c r="CW331" s="579"/>
      <c r="CX331" s="579"/>
      <c r="CY331" s="579"/>
      <c r="CZ331" s="579"/>
      <c r="DA331" s="579"/>
      <c r="DB331" s="579"/>
      <c r="DC331" s="579"/>
      <c r="DD331" s="579"/>
      <c r="DE331" s="579"/>
      <c r="DF331" s="579"/>
      <c r="DG331" s="579"/>
      <c r="DH331" s="579"/>
      <c r="DI331" s="579"/>
      <c r="DJ331" s="579"/>
      <c r="DK331" s="579"/>
      <c r="DL331" s="579"/>
      <c r="DM331" s="579"/>
      <c r="DN331" s="579"/>
      <c r="DO331" s="579"/>
      <c r="DP331" s="579"/>
      <c r="DQ331" s="579"/>
      <c r="DR331" s="579"/>
      <c r="DS331" s="579"/>
      <c r="DT331" s="579"/>
      <c r="DU331" s="579"/>
    </row>
    <row r="332" spans="1:125" s="580" customFormat="1" ht="25.5" customHeight="1">
      <c r="A332" s="628"/>
      <c r="B332" s="628"/>
      <c r="C332" s="628"/>
      <c r="D332" s="628"/>
      <c r="E332" s="628"/>
      <c r="F332" s="628"/>
      <c r="G332" s="628"/>
      <c r="H332" s="628"/>
      <c r="I332" s="628"/>
      <c r="J332" s="628"/>
      <c r="K332" s="628"/>
      <c r="L332" s="628"/>
      <c r="M332" s="628"/>
      <c r="N332" s="628"/>
      <c r="O332" s="628"/>
      <c r="P332" s="628"/>
      <c r="Q332" s="628"/>
      <c r="R332" s="628"/>
      <c r="S332" s="628"/>
      <c r="T332" s="628"/>
      <c r="U332" s="628"/>
      <c r="V332" s="628"/>
      <c r="W332" s="628"/>
      <c r="X332" s="628"/>
      <c r="Y332" s="628"/>
      <c r="Z332" s="628"/>
      <c r="AA332" s="628"/>
      <c r="AB332" s="628"/>
      <c r="AC332" s="628"/>
      <c r="AD332" s="628"/>
      <c r="AE332" s="628"/>
      <c r="AF332" s="628"/>
      <c r="AG332" s="628"/>
      <c r="AH332" s="628"/>
      <c r="AI332" s="579"/>
      <c r="AJ332" s="579"/>
      <c r="AK332" s="579"/>
      <c r="AL332" s="579"/>
      <c r="AM332" s="579"/>
      <c r="AN332" s="579"/>
      <c r="AO332" s="579"/>
      <c r="AP332" s="579"/>
      <c r="AQ332" s="579"/>
      <c r="AR332" s="579"/>
      <c r="AS332" s="579"/>
      <c r="AT332" s="579"/>
      <c r="AU332" s="579"/>
      <c r="AV332" s="579"/>
      <c r="AW332" s="579"/>
      <c r="AX332" s="579"/>
      <c r="AY332" s="579"/>
      <c r="AZ332" s="579"/>
      <c r="BA332" s="579"/>
      <c r="BB332" s="579"/>
      <c r="BC332" s="579"/>
      <c r="BD332" s="579"/>
      <c r="BE332" s="579"/>
      <c r="BF332" s="579"/>
      <c r="BG332" s="579"/>
      <c r="BH332" s="579"/>
      <c r="BI332" s="579"/>
      <c r="BJ332" s="579"/>
      <c r="BK332" s="579"/>
      <c r="BL332" s="579"/>
      <c r="BM332" s="579"/>
      <c r="BN332" s="579"/>
      <c r="BO332" s="579"/>
      <c r="BP332" s="579"/>
      <c r="BQ332" s="579"/>
      <c r="BR332" s="579"/>
      <c r="BS332" s="579"/>
      <c r="BT332" s="579"/>
      <c r="BU332" s="579"/>
      <c r="BV332" s="579"/>
      <c r="BW332" s="579"/>
      <c r="BX332" s="579"/>
      <c r="BY332" s="579"/>
      <c r="BZ332" s="579"/>
      <c r="CA332" s="579"/>
      <c r="CB332" s="579"/>
      <c r="CC332" s="579"/>
      <c r="CD332" s="579"/>
      <c r="CE332" s="579"/>
      <c r="CF332" s="579"/>
      <c r="CG332" s="579"/>
      <c r="CH332" s="579"/>
      <c r="CI332" s="579"/>
      <c r="CJ332" s="579"/>
      <c r="CK332" s="579"/>
      <c r="CL332" s="579"/>
      <c r="CM332" s="579"/>
      <c r="CN332" s="579"/>
      <c r="CO332" s="579"/>
      <c r="CP332" s="579"/>
      <c r="CQ332" s="579"/>
      <c r="CR332" s="579"/>
      <c r="CS332" s="579"/>
      <c r="CT332" s="579"/>
      <c r="CU332" s="579"/>
      <c r="CV332" s="579"/>
      <c r="CW332" s="579"/>
      <c r="CX332" s="579"/>
      <c r="CY332" s="579"/>
      <c r="CZ332" s="579"/>
      <c r="DA332" s="579"/>
      <c r="DB332" s="579"/>
      <c r="DC332" s="579"/>
      <c r="DD332" s="579"/>
      <c r="DE332" s="579"/>
      <c r="DF332" s="579"/>
      <c r="DG332" s="579"/>
      <c r="DH332" s="579"/>
      <c r="DI332" s="579"/>
      <c r="DJ332" s="579"/>
      <c r="DK332" s="579"/>
      <c r="DL332" s="579"/>
      <c r="DM332" s="579"/>
      <c r="DN332" s="579"/>
      <c r="DO332" s="579"/>
      <c r="DP332" s="579"/>
      <c r="DQ332" s="579"/>
      <c r="DR332" s="579"/>
      <c r="DS332" s="579"/>
      <c r="DT332" s="579"/>
      <c r="DU332" s="579"/>
    </row>
    <row r="333" spans="1:125" s="580" customFormat="1" ht="25.5" customHeight="1">
      <c r="A333" s="628"/>
      <c r="B333" s="628"/>
      <c r="C333" s="628"/>
      <c r="D333" s="628"/>
      <c r="E333" s="628"/>
      <c r="F333" s="628"/>
      <c r="G333" s="628"/>
      <c r="H333" s="628"/>
      <c r="I333" s="628"/>
      <c r="J333" s="628"/>
      <c r="K333" s="628"/>
      <c r="L333" s="628"/>
      <c r="M333" s="628"/>
      <c r="N333" s="628"/>
      <c r="O333" s="628"/>
      <c r="P333" s="628"/>
      <c r="Q333" s="628"/>
      <c r="R333" s="628"/>
      <c r="S333" s="628"/>
      <c r="T333" s="628"/>
      <c r="U333" s="628"/>
      <c r="V333" s="628"/>
      <c r="W333" s="628"/>
      <c r="X333" s="628"/>
      <c r="Y333" s="628"/>
      <c r="Z333" s="628"/>
      <c r="AA333" s="628"/>
      <c r="AB333" s="628"/>
      <c r="AC333" s="628"/>
      <c r="AD333" s="628"/>
      <c r="AE333" s="628"/>
      <c r="AF333" s="628"/>
      <c r="AG333" s="628"/>
      <c r="AH333" s="628"/>
      <c r="AI333" s="579"/>
      <c r="AJ333" s="579"/>
      <c r="AK333" s="579"/>
      <c r="AL333" s="579"/>
      <c r="AM333" s="579"/>
      <c r="AN333" s="579"/>
      <c r="AO333" s="579"/>
      <c r="AP333" s="579"/>
      <c r="AQ333" s="579"/>
      <c r="AR333" s="579"/>
      <c r="AS333" s="579"/>
      <c r="AT333" s="579"/>
      <c r="AU333" s="579"/>
      <c r="AV333" s="579"/>
      <c r="AW333" s="579"/>
      <c r="AX333" s="579"/>
      <c r="AY333" s="579"/>
      <c r="AZ333" s="579"/>
      <c r="BA333" s="579"/>
      <c r="BB333" s="579"/>
      <c r="BC333" s="579"/>
      <c r="BD333" s="579"/>
      <c r="BE333" s="579"/>
      <c r="BF333" s="579"/>
      <c r="BG333" s="579"/>
      <c r="BH333" s="579"/>
      <c r="BI333" s="579"/>
      <c r="BJ333" s="579"/>
      <c r="BK333" s="579"/>
      <c r="BL333" s="579"/>
      <c r="BM333" s="579"/>
      <c r="BN333" s="579"/>
      <c r="BO333" s="579"/>
      <c r="BP333" s="579"/>
      <c r="BQ333" s="579"/>
      <c r="BR333" s="579"/>
      <c r="BS333" s="579"/>
      <c r="BT333" s="579"/>
      <c r="BU333" s="579"/>
      <c r="BV333" s="579"/>
      <c r="BW333" s="579"/>
      <c r="BX333" s="579"/>
      <c r="BY333" s="579"/>
      <c r="BZ333" s="579"/>
      <c r="CA333" s="579"/>
      <c r="CB333" s="579"/>
      <c r="CC333" s="579"/>
      <c r="CD333" s="579"/>
      <c r="CE333" s="579"/>
      <c r="CF333" s="579"/>
      <c r="CG333" s="579"/>
      <c r="CH333" s="579"/>
      <c r="CI333" s="579"/>
      <c r="CJ333" s="579"/>
      <c r="CK333" s="579"/>
      <c r="CL333" s="579"/>
      <c r="CM333" s="579"/>
      <c r="CN333" s="579"/>
      <c r="CO333" s="579"/>
      <c r="CP333" s="579"/>
      <c r="CQ333" s="579"/>
      <c r="CR333" s="579"/>
      <c r="CS333" s="579"/>
      <c r="CT333" s="579"/>
      <c r="CU333" s="579"/>
      <c r="CV333" s="579"/>
      <c r="CW333" s="579"/>
      <c r="CX333" s="579"/>
      <c r="CY333" s="579"/>
      <c r="CZ333" s="579"/>
      <c r="DA333" s="579"/>
      <c r="DB333" s="579"/>
      <c r="DC333" s="579"/>
      <c r="DD333" s="579"/>
      <c r="DE333" s="579"/>
      <c r="DF333" s="579"/>
      <c r="DG333" s="579"/>
      <c r="DH333" s="579"/>
      <c r="DI333" s="579"/>
      <c r="DJ333" s="579"/>
      <c r="DK333" s="579"/>
      <c r="DL333" s="579"/>
      <c r="DM333" s="579"/>
      <c r="DN333" s="579"/>
      <c r="DO333" s="579"/>
      <c r="DP333" s="579"/>
      <c r="DQ333" s="579"/>
      <c r="DR333" s="579"/>
      <c r="DS333" s="579"/>
      <c r="DT333" s="579"/>
      <c r="DU333" s="579"/>
    </row>
    <row r="334" spans="1:125" s="580" customFormat="1" ht="25.5" customHeight="1">
      <c r="A334" s="628"/>
      <c r="B334" s="628"/>
      <c r="C334" s="628"/>
      <c r="D334" s="628"/>
      <c r="E334" s="628"/>
      <c r="F334" s="628"/>
      <c r="G334" s="628"/>
      <c r="H334" s="628"/>
      <c r="I334" s="628"/>
      <c r="J334" s="628"/>
      <c r="K334" s="628"/>
      <c r="L334" s="628"/>
      <c r="M334" s="628"/>
      <c r="N334" s="628"/>
      <c r="O334" s="628"/>
      <c r="P334" s="628"/>
      <c r="Q334" s="628"/>
      <c r="R334" s="628"/>
      <c r="S334" s="628"/>
      <c r="T334" s="628"/>
      <c r="U334" s="628"/>
      <c r="V334" s="628"/>
      <c r="W334" s="628"/>
      <c r="X334" s="628"/>
      <c r="Y334" s="628"/>
      <c r="Z334" s="628"/>
      <c r="AA334" s="628"/>
      <c r="AB334" s="628"/>
      <c r="AC334" s="628"/>
      <c r="AD334" s="628"/>
      <c r="AE334" s="628"/>
      <c r="AF334" s="628"/>
      <c r="AG334" s="628"/>
      <c r="AH334" s="628"/>
      <c r="AI334" s="579"/>
      <c r="AJ334" s="579"/>
      <c r="AK334" s="579"/>
      <c r="AL334" s="579"/>
      <c r="AM334" s="579"/>
      <c r="AN334" s="579"/>
      <c r="AO334" s="579"/>
      <c r="AP334" s="579"/>
      <c r="AQ334" s="579"/>
      <c r="AR334" s="579"/>
      <c r="AS334" s="579"/>
      <c r="AT334" s="579"/>
      <c r="AU334" s="579"/>
      <c r="AV334" s="579"/>
      <c r="AW334" s="579"/>
      <c r="AX334" s="579"/>
      <c r="AY334" s="579"/>
      <c r="AZ334" s="579"/>
      <c r="BA334" s="579"/>
      <c r="BB334" s="579"/>
      <c r="BC334" s="579"/>
      <c r="BD334" s="579"/>
      <c r="BE334" s="579"/>
      <c r="BF334" s="579"/>
      <c r="BG334" s="579"/>
      <c r="BH334" s="579"/>
      <c r="BI334" s="579"/>
      <c r="BJ334" s="579"/>
      <c r="BK334" s="579"/>
      <c r="BL334" s="579"/>
      <c r="BM334" s="579"/>
      <c r="BN334" s="579"/>
      <c r="BO334" s="579"/>
      <c r="BP334" s="579"/>
      <c r="BQ334" s="579"/>
      <c r="BR334" s="579"/>
      <c r="BS334" s="579"/>
      <c r="BT334" s="579"/>
      <c r="BU334" s="579"/>
      <c r="BV334" s="579"/>
      <c r="BW334" s="579"/>
      <c r="BX334" s="579"/>
      <c r="BY334" s="579"/>
      <c r="BZ334" s="579"/>
      <c r="CA334" s="579"/>
      <c r="CB334" s="579"/>
      <c r="CC334" s="579"/>
      <c r="CD334" s="579"/>
      <c r="CE334" s="579"/>
      <c r="CF334" s="579"/>
      <c r="CG334" s="579"/>
      <c r="CH334" s="579"/>
      <c r="CI334" s="579"/>
      <c r="CJ334" s="579"/>
      <c r="CK334" s="579"/>
      <c r="CL334" s="579"/>
      <c r="CM334" s="579"/>
      <c r="CN334" s="579"/>
      <c r="CO334" s="579"/>
      <c r="CP334" s="579"/>
      <c r="CQ334" s="579"/>
      <c r="CR334" s="579"/>
      <c r="CS334" s="579"/>
      <c r="CT334" s="579"/>
      <c r="CU334" s="579"/>
      <c r="CV334" s="579"/>
      <c r="CW334" s="579"/>
      <c r="CX334" s="579"/>
      <c r="CY334" s="579"/>
      <c r="CZ334" s="579"/>
      <c r="DA334" s="579"/>
      <c r="DB334" s="579"/>
      <c r="DC334" s="579"/>
      <c r="DD334" s="579"/>
      <c r="DE334" s="579"/>
      <c r="DF334" s="579"/>
      <c r="DG334" s="579"/>
      <c r="DH334" s="579"/>
      <c r="DI334" s="579"/>
      <c r="DJ334" s="579"/>
      <c r="DK334" s="579"/>
      <c r="DL334" s="579"/>
      <c r="DM334" s="579"/>
      <c r="DN334" s="579"/>
      <c r="DO334" s="579"/>
      <c r="DP334" s="579"/>
      <c r="DQ334" s="579"/>
      <c r="DR334" s="579"/>
      <c r="DS334" s="579"/>
      <c r="DT334" s="579"/>
      <c r="DU334" s="579"/>
    </row>
    <row r="335" spans="1:125" s="580" customFormat="1" ht="25.5" customHeight="1">
      <c r="A335" s="628"/>
      <c r="B335" s="628"/>
      <c r="C335" s="628"/>
      <c r="D335" s="628"/>
      <c r="E335" s="628"/>
      <c r="F335" s="628"/>
      <c r="G335" s="628"/>
      <c r="H335" s="628"/>
      <c r="I335" s="628"/>
      <c r="J335" s="628"/>
      <c r="K335" s="628"/>
      <c r="L335" s="628"/>
      <c r="M335" s="628"/>
      <c r="N335" s="628"/>
      <c r="O335" s="628"/>
      <c r="P335" s="628"/>
      <c r="Q335" s="628"/>
      <c r="R335" s="628"/>
      <c r="S335" s="628"/>
      <c r="T335" s="628"/>
      <c r="U335" s="628"/>
      <c r="V335" s="628"/>
      <c r="W335" s="628"/>
      <c r="X335" s="628"/>
      <c r="Y335" s="628"/>
      <c r="Z335" s="628"/>
      <c r="AA335" s="628"/>
      <c r="AB335" s="628"/>
      <c r="AC335" s="628"/>
      <c r="AD335" s="628"/>
      <c r="AE335" s="628"/>
      <c r="AF335" s="628"/>
      <c r="AG335" s="628"/>
      <c r="AH335" s="628"/>
      <c r="AI335" s="579"/>
      <c r="AJ335" s="579"/>
      <c r="AK335" s="579"/>
      <c r="AL335" s="579"/>
      <c r="AM335" s="579"/>
      <c r="AN335" s="579"/>
      <c r="AO335" s="579"/>
      <c r="AP335" s="579"/>
      <c r="AQ335" s="579"/>
      <c r="AR335" s="579"/>
      <c r="AS335" s="579"/>
      <c r="AT335" s="579"/>
      <c r="AU335" s="579"/>
      <c r="AV335" s="579"/>
      <c r="AW335" s="579"/>
      <c r="AX335" s="579"/>
      <c r="AY335" s="579"/>
      <c r="AZ335" s="579"/>
      <c r="BA335" s="579"/>
      <c r="BB335" s="579"/>
      <c r="BC335" s="579"/>
      <c r="BD335" s="579"/>
      <c r="BE335" s="579"/>
      <c r="BF335" s="579"/>
      <c r="BG335" s="579"/>
      <c r="BH335" s="579"/>
      <c r="BI335" s="579"/>
      <c r="BJ335" s="579"/>
      <c r="BK335" s="579"/>
      <c r="BL335" s="579"/>
      <c r="BM335" s="579"/>
      <c r="BN335" s="579"/>
      <c r="BO335" s="579"/>
      <c r="BP335" s="579"/>
      <c r="BQ335" s="579"/>
      <c r="BR335" s="579"/>
      <c r="BS335" s="579"/>
      <c r="BT335" s="579"/>
      <c r="BU335" s="579"/>
      <c r="BV335" s="579"/>
      <c r="BW335" s="579"/>
      <c r="BX335" s="579"/>
      <c r="BY335" s="579"/>
      <c r="BZ335" s="579"/>
      <c r="CA335" s="579"/>
      <c r="CB335" s="579"/>
      <c r="CC335" s="579"/>
      <c r="CD335" s="579"/>
      <c r="CE335" s="579"/>
      <c r="CF335" s="579"/>
      <c r="CG335" s="579"/>
      <c r="CH335" s="579"/>
      <c r="CI335" s="579"/>
      <c r="CJ335" s="579"/>
      <c r="CK335" s="579"/>
      <c r="CL335" s="579"/>
      <c r="CM335" s="579"/>
      <c r="CN335" s="579"/>
      <c r="CO335" s="579"/>
      <c r="CP335" s="579"/>
      <c r="CQ335" s="579"/>
      <c r="CR335" s="579"/>
      <c r="CS335" s="579"/>
      <c r="CT335" s="579"/>
      <c r="CU335" s="579"/>
      <c r="CV335" s="579"/>
      <c r="CW335" s="579"/>
      <c r="CX335" s="579"/>
      <c r="CY335" s="579"/>
      <c r="CZ335" s="579"/>
      <c r="DA335" s="579"/>
      <c r="DB335" s="579"/>
      <c r="DC335" s="579"/>
      <c r="DD335" s="579"/>
      <c r="DE335" s="579"/>
      <c r="DF335" s="579"/>
      <c r="DG335" s="579"/>
      <c r="DH335" s="579"/>
      <c r="DI335" s="579"/>
      <c r="DJ335" s="579"/>
      <c r="DK335" s="579"/>
      <c r="DL335" s="579"/>
      <c r="DM335" s="579"/>
      <c r="DN335" s="579"/>
      <c r="DO335" s="579"/>
      <c r="DP335" s="579"/>
      <c r="DQ335" s="579"/>
      <c r="DR335" s="579"/>
      <c r="DS335" s="579"/>
      <c r="DT335" s="579"/>
      <c r="DU335" s="579"/>
    </row>
    <row r="336" spans="1:125" s="580" customFormat="1" ht="25.5" customHeight="1">
      <c r="A336" s="628"/>
      <c r="B336" s="628"/>
      <c r="C336" s="628"/>
      <c r="D336" s="628"/>
      <c r="E336" s="628"/>
      <c r="F336" s="628"/>
      <c r="G336" s="628"/>
      <c r="H336" s="628"/>
      <c r="I336" s="628"/>
      <c r="J336" s="628"/>
      <c r="K336" s="628"/>
      <c r="L336" s="628"/>
      <c r="M336" s="628"/>
      <c r="N336" s="628"/>
      <c r="O336" s="628"/>
      <c r="P336" s="628"/>
      <c r="Q336" s="628"/>
      <c r="R336" s="628"/>
      <c r="S336" s="628"/>
      <c r="T336" s="628"/>
      <c r="U336" s="628"/>
      <c r="V336" s="628"/>
      <c r="W336" s="628"/>
      <c r="X336" s="628"/>
      <c r="Y336" s="628"/>
      <c r="Z336" s="628"/>
      <c r="AA336" s="628"/>
      <c r="AB336" s="628"/>
      <c r="AC336" s="628"/>
      <c r="AD336" s="628"/>
      <c r="AE336" s="628"/>
      <c r="AF336" s="628"/>
      <c r="AG336" s="628"/>
      <c r="AH336" s="628"/>
      <c r="AI336" s="579"/>
      <c r="AJ336" s="579"/>
      <c r="AK336" s="579"/>
      <c r="AL336" s="579"/>
      <c r="AM336" s="579"/>
      <c r="AN336" s="579"/>
      <c r="AO336" s="579"/>
      <c r="AP336" s="579"/>
      <c r="AQ336" s="579"/>
      <c r="AR336" s="579"/>
      <c r="AS336" s="579"/>
      <c r="AT336" s="579"/>
      <c r="AU336" s="579"/>
      <c r="AV336" s="579"/>
      <c r="AW336" s="579"/>
      <c r="AX336" s="579"/>
      <c r="AY336" s="579"/>
      <c r="AZ336" s="579"/>
      <c r="BA336" s="579"/>
      <c r="BB336" s="579"/>
      <c r="BC336" s="579"/>
      <c r="BD336" s="579"/>
      <c r="BE336" s="579"/>
      <c r="BF336" s="579"/>
      <c r="BG336" s="579"/>
      <c r="BH336" s="579"/>
      <c r="BI336" s="579"/>
      <c r="BJ336" s="579"/>
      <c r="BK336" s="579"/>
      <c r="BL336" s="579"/>
      <c r="BM336" s="579"/>
      <c r="BN336" s="579"/>
      <c r="BO336" s="579"/>
      <c r="BP336" s="579"/>
      <c r="BQ336" s="579"/>
      <c r="BR336" s="579"/>
      <c r="BS336" s="579"/>
      <c r="BT336" s="579"/>
      <c r="BU336" s="579"/>
      <c r="BV336" s="579"/>
      <c r="BW336" s="579"/>
      <c r="BX336" s="579"/>
      <c r="BY336" s="579"/>
      <c r="BZ336" s="579"/>
      <c r="CA336" s="579"/>
      <c r="CB336" s="579"/>
      <c r="CC336" s="579"/>
      <c r="CD336" s="579"/>
      <c r="CE336" s="579"/>
      <c r="CF336" s="579"/>
      <c r="CG336" s="579"/>
      <c r="CH336" s="579"/>
      <c r="CI336" s="579"/>
      <c r="CJ336" s="579"/>
      <c r="CK336" s="579"/>
      <c r="CL336" s="579"/>
      <c r="CM336" s="579"/>
      <c r="CN336" s="579"/>
      <c r="CO336" s="579"/>
      <c r="CP336" s="579"/>
      <c r="CQ336" s="579"/>
      <c r="CR336" s="579"/>
      <c r="CS336" s="579"/>
      <c r="CT336" s="579"/>
      <c r="CU336" s="579"/>
      <c r="CV336" s="579"/>
      <c r="CW336" s="579"/>
      <c r="CX336" s="579"/>
      <c r="CY336" s="579"/>
      <c r="CZ336" s="579"/>
      <c r="DA336" s="579"/>
      <c r="DB336" s="579"/>
      <c r="DC336" s="579"/>
      <c r="DD336" s="579"/>
      <c r="DE336" s="579"/>
      <c r="DF336" s="579"/>
      <c r="DG336" s="579"/>
      <c r="DH336" s="579"/>
      <c r="DI336" s="579"/>
      <c r="DJ336" s="579"/>
      <c r="DK336" s="579"/>
      <c r="DL336" s="579"/>
      <c r="DM336" s="579"/>
      <c r="DN336" s="579"/>
      <c r="DO336" s="579"/>
      <c r="DP336" s="579"/>
      <c r="DQ336" s="579"/>
      <c r="DR336" s="579"/>
      <c r="DS336" s="579"/>
      <c r="DT336" s="579"/>
      <c r="DU336" s="579"/>
    </row>
    <row r="337" spans="1:125" s="580" customFormat="1" ht="25.5" customHeight="1">
      <c r="A337" s="628"/>
      <c r="B337" s="628"/>
      <c r="C337" s="628"/>
      <c r="D337" s="628"/>
      <c r="E337" s="628"/>
      <c r="F337" s="628"/>
      <c r="G337" s="628"/>
      <c r="H337" s="628"/>
      <c r="I337" s="628"/>
      <c r="J337" s="628"/>
      <c r="K337" s="628"/>
      <c r="L337" s="628"/>
      <c r="M337" s="628"/>
      <c r="N337" s="628"/>
      <c r="O337" s="628"/>
      <c r="P337" s="628"/>
      <c r="Q337" s="628"/>
      <c r="R337" s="628"/>
      <c r="S337" s="628"/>
      <c r="T337" s="628"/>
      <c r="U337" s="628"/>
      <c r="V337" s="628"/>
      <c r="W337" s="628"/>
      <c r="X337" s="628"/>
      <c r="Y337" s="628"/>
      <c r="Z337" s="628"/>
      <c r="AA337" s="628"/>
      <c r="AB337" s="628"/>
      <c r="AC337" s="628"/>
      <c r="AD337" s="628"/>
      <c r="AE337" s="628"/>
      <c r="AF337" s="628"/>
      <c r="AG337" s="628"/>
      <c r="AH337" s="628"/>
      <c r="AI337" s="579"/>
      <c r="AJ337" s="579"/>
      <c r="AK337" s="579"/>
      <c r="AL337" s="579"/>
      <c r="AM337" s="579"/>
      <c r="AN337" s="579"/>
      <c r="AO337" s="579"/>
      <c r="AP337" s="579"/>
      <c r="AQ337" s="579"/>
      <c r="AR337" s="579"/>
      <c r="AS337" s="579"/>
      <c r="AT337" s="579"/>
      <c r="AU337" s="579"/>
      <c r="AV337" s="579"/>
      <c r="AW337" s="579"/>
      <c r="AX337" s="579"/>
      <c r="AY337" s="579"/>
      <c r="AZ337" s="579"/>
      <c r="BA337" s="579"/>
      <c r="BB337" s="579"/>
      <c r="BC337" s="579"/>
      <c r="BD337" s="579"/>
      <c r="BE337" s="579"/>
      <c r="BF337" s="579"/>
      <c r="BG337" s="579"/>
      <c r="BH337" s="579"/>
      <c r="BI337" s="579"/>
      <c r="BJ337" s="579"/>
      <c r="BK337" s="579"/>
      <c r="BL337" s="579"/>
      <c r="BM337" s="579"/>
      <c r="BN337" s="579"/>
      <c r="BO337" s="579"/>
      <c r="BP337" s="579"/>
      <c r="BQ337" s="579"/>
      <c r="BR337" s="579"/>
      <c r="BS337" s="579"/>
      <c r="BT337" s="579"/>
      <c r="BU337" s="579"/>
      <c r="BV337" s="579"/>
      <c r="BW337" s="579"/>
      <c r="BX337" s="579"/>
      <c r="BY337" s="579"/>
      <c r="BZ337" s="579"/>
      <c r="CA337" s="579"/>
      <c r="CB337" s="579"/>
      <c r="CC337" s="579"/>
      <c r="CD337" s="579"/>
      <c r="CE337" s="579"/>
      <c r="CF337" s="579"/>
      <c r="CG337" s="579"/>
      <c r="CH337" s="579"/>
      <c r="CI337" s="579"/>
      <c r="CJ337" s="579"/>
      <c r="CK337" s="579"/>
      <c r="CL337" s="579"/>
      <c r="CM337" s="579"/>
      <c r="CN337" s="579"/>
      <c r="CO337" s="579"/>
      <c r="CP337" s="579"/>
      <c r="CQ337" s="579"/>
      <c r="CR337" s="579"/>
      <c r="CS337" s="579"/>
      <c r="CT337" s="579"/>
      <c r="CU337" s="579"/>
      <c r="CV337" s="579"/>
      <c r="CW337" s="579"/>
      <c r="CX337" s="579"/>
      <c r="CY337" s="579"/>
      <c r="CZ337" s="579"/>
      <c r="DA337" s="579"/>
      <c r="DB337" s="579"/>
      <c r="DC337" s="579"/>
      <c r="DD337" s="579"/>
      <c r="DE337" s="579"/>
      <c r="DF337" s="579"/>
      <c r="DG337" s="579"/>
      <c r="DH337" s="579"/>
      <c r="DI337" s="579"/>
      <c r="DJ337" s="579"/>
      <c r="DK337" s="579"/>
      <c r="DL337" s="579"/>
      <c r="DM337" s="579"/>
      <c r="DN337" s="579"/>
      <c r="DO337" s="579"/>
      <c r="DP337" s="579"/>
      <c r="DQ337" s="579"/>
      <c r="DR337" s="579"/>
      <c r="DS337" s="579"/>
      <c r="DT337" s="579"/>
      <c r="DU337" s="579"/>
    </row>
    <row r="338" spans="1:125" s="580" customFormat="1" ht="25.5" customHeight="1">
      <c r="A338" s="628"/>
      <c r="B338" s="628"/>
      <c r="C338" s="628"/>
      <c r="D338" s="628"/>
      <c r="E338" s="628"/>
      <c r="F338" s="628"/>
      <c r="G338" s="628"/>
      <c r="H338" s="628"/>
      <c r="I338" s="628"/>
      <c r="J338" s="628"/>
      <c r="K338" s="628"/>
      <c r="L338" s="628"/>
      <c r="M338" s="628"/>
      <c r="N338" s="628"/>
      <c r="O338" s="628"/>
      <c r="P338" s="628"/>
      <c r="Q338" s="628"/>
      <c r="R338" s="628"/>
      <c r="S338" s="628"/>
      <c r="T338" s="628"/>
      <c r="U338" s="628"/>
      <c r="V338" s="628"/>
      <c r="W338" s="628"/>
      <c r="X338" s="628"/>
      <c r="Y338" s="628"/>
      <c r="Z338" s="628"/>
      <c r="AA338" s="628"/>
      <c r="AB338" s="628"/>
      <c r="AC338" s="628"/>
      <c r="AD338" s="628"/>
      <c r="AE338" s="628"/>
      <c r="AF338" s="628"/>
      <c r="AG338" s="628"/>
      <c r="AH338" s="628"/>
      <c r="AI338" s="579"/>
      <c r="AJ338" s="579"/>
      <c r="AK338" s="579"/>
      <c r="AL338" s="579"/>
      <c r="AM338" s="579"/>
      <c r="AN338" s="579"/>
      <c r="AO338" s="579"/>
      <c r="AP338" s="579"/>
      <c r="AQ338" s="579"/>
      <c r="AR338" s="579"/>
      <c r="AS338" s="579"/>
      <c r="AT338" s="579"/>
      <c r="AU338" s="579"/>
      <c r="AV338" s="579"/>
      <c r="AW338" s="579"/>
      <c r="AX338" s="579"/>
      <c r="AY338" s="579"/>
      <c r="AZ338" s="579"/>
      <c r="BA338" s="579"/>
      <c r="BB338" s="579"/>
      <c r="BC338" s="579"/>
      <c r="BD338" s="579"/>
      <c r="BE338" s="579"/>
      <c r="BF338" s="579"/>
      <c r="BG338" s="579"/>
      <c r="BH338" s="579"/>
      <c r="BI338" s="579"/>
      <c r="BJ338" s="579"/>
      <c r="BK338" s="579"/>
      <c r="BL338" s="579"/>
      <c r="BM338" s="579"/>
      <c r="BN338" s="579"/>
      <c r="BO338" s="579"/>
      <c r="BP338" s="579"/>
      <c r="BQ338" s="579"/>
      <c r="BR338" s="579"/>
      <c r="BS338" s="579"/>
      <c r="BT338" s="579"/>
      <c r="BU338" s="579"/>
      <c r="BV338" s="579"/>
      <c r="BW338" s="579"/>
      <c r="BX338" s="579"/>
      <c r="BY338" s="579"/>
      <c r="BZ338" s="579"/>
      <c r="CA338" s="579"/>
      <c r="CB338" s="579"/>
      <c r="CC338" s="579"/>
      <c r="CD338" s="579"/>
      <c r="CE338" s="579"/>
      <c r="CF338" s="579"/>
      <c r="CG338" s="579"/>
      <c r="CH338" s="579"/>
      <c r="CI338" s="579"/>
      <c r="CJ338" s="579"/>
      <c r="CK338" s="579"/>
      <c r="CL338" s="579"/>
      <c r="CM338" s="579"/>
      <c r="CN338" s="579"/>
      <c r="CO338" s="579"/>
      <c r="CP338" s="579"/>
      <c r="CQ338" s="579"/>
      <c r="CR338" s="579"/>
      <c r="CS338" s="579"/>
      <c r="CT338" s="579"/>
      <c r="CU338" s="579"/>
      <c r="CV338" s="579"/>
      <c r="CW338" s="579"/>
      <c r="CX338" s="579"/>
      <c r="CY338" s="579"/>
      <c r="CZ338" s="579"/>
      <c r="DA338" s="579"/>
      <c r="DB338" s="579"/>
      <c r="DC338" s="579"/>
      <c r="DD338" s="579"/>
      <c r="DE338" s="579"/>
      <c r="DF338" s="579"/>
      <c r="DG338" s="579"/>
      <c r="DH338" s="579"/>
      <c r="DI338" s="579"/>
      <c r="DJ338" s="579"/>
      <c r="DK338" s="579"/>
      <c r="DL338" s="579"/>
      <c r="DM338" s="579"/>
      <c r="DN338" s="579"/>
      <c r="DO338" s="579"/>
      <c r="DP338" s="579"/>
      <c r="DQ338" s="579"/>
      <c r="DR338" s="579"/>
      <c r="DS338" s="579"/>
      <c r="DT338" s="579"/>
      <c r="DU338" s="579"/>
    </row>
    <row r="339" spans="1:125" s="580" customFormat="1" ht="25.5" customHeight="1">
      <c r="A339" s="628"/>
      <c r="B339" s="628"/>
      <c r="C339" s="628"/>
      <c r="D339" s="628"/>
      <c r="E339" s="628"/>
      <c r="F339" s="628"/>
      <c r="G339" s="628"/>
      <c r="H339" s="628"/>
      <c r="I339" s="628"/>
      <c r="J339" s="628"/>
      <c r="K339" s="628"/>
      <c r="L339" s="628"/>
      <c r="M339" s="628"/>
      <c r="N339" s="628"/>
      <c r="O339" s="628"/>
      <c r="P339" s="628"/>
      <c r="Q339" s="628"/>
      <c r="R339" s="628"/>
      <c r="S339" s="628"/>
      <c r="T339" s="628"/>
      <c r="U339" s="628"/>
      <c r="V339" s="628"/>
      <c r="W339" s="628"/>
      <c r="X339" s="628"/>
      <c r="Y339" s="628"/>
      <c r="Z339" s="628"/>
      <c r="AA339" s="628"/>
      <c r="AB339" s="628"/>
      <c r="AC339" s="628"/>
      <c r="AD339" s="628"/>
      <c r="AE339" s="628"/>
      <c r="AF339" s="628"/>
      <c r="AG339" s="628"/>
      <c r="AH339" s="628"/>
      <c r="AI339" s="579"/>
      <c r="AJ339" s="579"/>
      <c r="AK339" s="579"/>
      <c r="AL339" s="579"/>
      <c r="AM339" s="579"/>
      <c r="AN339" s="579"/>
      <c r="AO339" s="579"/>
      <c r="AP339" s="579"/>
      <c r="AQ339" s="579"/>
      <c r="AR339" s="579"/>
      <c r="AS339" s="579"/>
      <c r="AT339" s="579"/>
      <c r="AU339" s="579"/>
      <c r="AV339" s="579"/>
      <c r="AW339" s="579"/>
      <c r="AX339" s="579"/>
      <c r="AY339" s="579"/>
      <c r="AZ339" s="579"/>
      <c r="BA339" s="579"/>
      <c r="BB339" s="579"/>
      <c r="BC339" s="579"/>
      <c r="BD339" s="579"/>
      <c r="BE339" s="579"/>
      <c r="BF339" s="579"/>
      <c r="BG339" s="579"/>
      <c r="BH339" s="579"/>
      <c r="BI339" s="579"/>
      <c r="BJ339" s="579"/>
      <c r="BK339" s="579"/>
      <c r="BL339" s="579"/>
      <c r="BM339" s="579"/>
      <c r="BN339" s="579"/>
      <c r="BO339" s="579"/>
      <c r="BP339" s="579"/>
      <c r="BQ339" s="579"/>
      <c r="BR339" s="579"/>
      <c r="BS339" s="579"/>
      <c r="BT339" s="579"/>
      <c r="BU339" s="579"/>
      <c r="BV339" s="579"/>
      <c r="BW339" s="579"/>
      <c r="BX339" s="579"/>
      <c r="BY339" s="579"/>
      <c r="BZ339" s="579"/>
      <c r="CA339" s="579"/>
      <c r="CB339" s="579"/>
      <c r="CC339" s="579"/>
      <c r="CD339" s="579"/>
      <c r="CE339" s="579"/>
      <c r="CF339" s="579"/>
      <c r="CG339" s="579"/>
      <c r="CH339" s="579"/>
      <c r="CI339" s="579"/>
      <c r="CJ339" s="579"/>
      <c r="CK339" s="579"/>
      <c r="CL339" s="579"/>
      <c r="CM339" s="579"/>
      <c r="CN339" s="579"/>
      <c r="CO339" s="579"/>
      <c r="CP339" s="579"/>
      <c r="CQ339" s="579"/>
      <c r="CR339" s="579"/>
      <c r="CS339" s="579"/>
      <c r="CT339" s="579"/>
      <c r="CU339" s="579"/>
      <c r="CV339" s="579"/>
      <c r="CW339" s="579"/>
      <c r="CX339" s="579"/>
      <c r="CY339" s="579"/>
      <c r="CZ339" s="579"/>
      <c r="DA339" s="579"/>
      <c r="DB339" s="579"/>
      <c r="DC339" s="579"/>
      <c r="DD339" s="579"/>
      <c r="DE339" s="579"/>
      <c r="DF339" s="579"/>
      <c r="DG339" s="579"/>
      <c r="DH339" s="579"/>
      <c r="DI339" s="579"/>
      <c r="DJ339" s="579"/>
      <c r="DK339" s="579"/>
      <c r="DL339" s="579"/>
      <c r="DM339" s="579"/>
      <c r="DN339" s="579"/>
      <c r="DO339" s="579"/>
      <c r="DP339" s="579"/>
      <c r="DQ339" s="579"/>
      <c r="DR339" s="579"/>
      <c r="DS339" s="579"/>
      <c r="DT339" s="579"/>
      <c r="DU339" s="579"/>
    </row>
    <row r="340" spans="1:125" s="580" customFormat="1" ht="25.5" customHeight="1">
      <c r="A340" s="628"/>
      <c r="B340" s="628"/>
      <c r="C340" s="628"/>
      <c r="D340" s="628"/>
      <c r="E340" s="628"/>
      <c r="F340" s="628"/>
      <c r="G340" s="628"/>
      <c r="H340" s="628"/>
      <c r="I340" s="628"/>
      <c r="J340" s="628"/>
      <c r="K340" s="628"/>
      <c r="L340" s="628"/>
      <c r="M340" s="628"/>
      <c r="N340" s="628"/>
      <c r="O340" s="628"/>
      <c r="P340" s="628"/>
      <c r="Q340" s="628"/>
      <c r="R340" s="628"/>
      <c r="S340" s="628"/>
      <c r="T340" s="628"/>
      <c r="U340" s="628"/>
      <c r="V340" s="628"/>
      <c r="W340" s="628"/>
      <c r="X340" s="628"/>
      <c r="Y340" s="628"/>
      <c r="Z340" s="628"/>
      <c r="AA340" s="628"/>
      <c r="AB340" s="628"/>
      <c r="AC340" s="628"/>
      <c r="AD340" s="628"/>
      <c r="AE340" s="628"/>
      <c r="AF340" s="628"/>
      <c r="AG340" s="628"/>
      <c r="AH340" s="628"/>
      <c r="AI340" s="579"/>
      <c r="AJ340" s="579"/>
      <c r="AK340" s="579"/>
      <c r="AL340" s="579"/>
      <c r="AM340" s="579"/>
      <c r="AN340" s="579"/>
      <c r="AO340" s="579"/>
      <c r="AP340" s="579"/>
      <c r="AQ340" s="579"/>
      <c r="AR340" s="579"/>
      <c r="AS340" s="579"/>
      <c r="AT340" s="579"/>
      <c r="AU340" s="579"/>
      <c r="AV340" s="579"/>
      <c r="AW340" s="579"/>
      <c r="AX340" s="579"/>
      <c r="AY340" s="579"/>
      <c r="AZ340" s="579"/>
      <c r="BA340" s="579"/>
      <c r="BB340" s="579"/>
      <c r="BC340" s="579"/>
      <c r="BD340" s="579"/>
      <c r="BE340" s="579"/>
      <c r="BF340" s="579"/>
      <c r="BG340" s="579"/>
      <c r="BH340" s="579"/>
      <c r="BI340" s="579"/>
      <c r="BJ340" s="579"/>
      <c r="BK340" s="579"/>
      <c r="BL340" s="579"/>
      <c r="BM340" s="579"/>
      <c r="BN340" s="579"/>
      <c r="BO340" s="579"/>
      <c r="BP340" s="579"/>
      <c r="BQ340" s="579"/>
      <c r="BR340" s="579"/>
      <c r="BS340" s="579"/>
      <c r="BT340" s="579"/>
      <c r="BU340" s="579"/>
      <c r="BV340" s="579"/>
      <c r="BW340" s="579"/>
      <c r="BX340" s="579"/>
      <c r="BY340" s="579"/>
      <c r="BZ340" s="579"/>
      <c r="CA340" s="579"/>
      <c r="CB340" s="579"/>
      <c r="CC340" s="579"/>
      <c r="CD340" s="579"/>
      <c r="CE340" s="579"/>
      <c r="CF340" s="579"/>
      <c r="CG340" s="579"/>
      <c r="CH340" s="579"/>
      <c r="CI340" s="579"/>
      <c r="CJ340" s="579"/>
      <c r="CK340" s="579"/>
      <c r="CL340" s="579"/>
      <c r="CM340" s="579"/>
      <c r="CN340" s="579"/>
      <c r="CO340" s="579"/>
      <c r="CP340" s="579"/>
      <c r="CQ340" s="579"/>
      <c r="CR340" s="579"/>
      <c r="CS340" s="579"/>
      <c r="CT340" s="579"/>
      <c r="CU340" s="579"/>
      <c r="CV340" s="579"/>
      <c r="CW340" s="579"/>
      <c r="CX340" s="579"/>
      <c r="CY340" s="579"/>
      <c r="CZ340" s="579"/>
      <c r="DA340" s="579"/>
      <c r="DB340" s="579"/>
      <c r="DC340" s="579"/>
      <c r="DD340" s="579"/>
      <c r="DE340" s="579"/>
      <c r="DF340" s="579"/>
      <c r="DG340" s="579"/>
      <c r="DH340" s="579"/>
      <c r="DI340" s="579"/>
      <c r="DJ340" s="579"/>
      <c r="DK340" s="579"/>
      <c r="DL340" s="579"/>
      <c r="DM340" s="579"/>
      <c r="DN340" s="579"/>
      <c r="DO340" s="579"/>
      <c r="DP340" s="579"/>
      <c r="DQ340" s="579"/>
      <c r="DR340" s="579"/>
      <c r="DS340" s="579"/>
      <c r="DT340" s="579"/>
      <c r="DU340" s="579"/>
    </row>
    <row r="341" spans="1:125" s="580" customFormat="1" ht="25.5" customHeight="1">
      <c r="A341" s="628"/>
      <c r="B341" s="628"/>
      <c r="C341" s="628"/>
      <c r="D341" s="628"/>
      <c r="E341" s="628"/>
      <c r="F341" s="628"/>
      <c r="G341" s="628"/>
      <c r="H341" s="628"/>
      <c r="I341" s="628"/>
      <c r="J341" s="628"/>
      <c r="K341" s="628"/>
      <c r="L341" s="628"/>
      <c r="M341" s="628"/>
      <c r="N341" s="628"/>
      <c r="O341" s="628"/>
      <c r="P341" s="628"/>
      <c r="Q341" s="628"/>
      <c r="R341" s="628"/>
      <c r="S341" s="628"/>
      <c r="T341" s="628"/>
      <c r="U341" s="628"/>
      <c r="V341" s="628"/>
      <c r="W341" s="628"/>
      <c r="X341" s="628"/>
      <c r="Y341" s="628"/>
      <c r="Z341" s="628"/>
      <c r="AA341" s="628"/>
      <c r="AB341" s="628"/>
      <c r="AC341" s="628"/>
      <c r="AD341" s="628"/>
      <c r="AE341" s="628"/>
      <c r="AF341" s="628"/>
      <c r="AG341" s="628"/>
      <c r="AH341" s="628"/>
      <c r="AI341" s="579"/>
      <c r="AJ341" s="579"/>
      <c r="AK341" s="579"/>
      <c r="AL341" s="579"/>
      <c r="AM341" s="579"/>
      <c r="AN341" s="579"/>
      <c r="AO341" s="579"/>
      <c r="AP341" s="579"/>
      <c r="AQ341" s="579"/>
      <c r="AR341" s="579"/>
      <c r="AS341" s="579"/>
      <c r="AT341" s="579"/>
      <c r="AU341" s="579"/>
      <c r="AV341" s="579"/>
      <c r="AW341" s="579"/>
      <c r="AX341" s="579"/>
      <c r="AY341" s="579"/>
      <c r="AZ341" s="579"/>
      <c r="BA341" s="579"/>
      <c r="BB341" s="579"/>
      <c r="BC341" s="579"/>
      <c r="BD341" s="579"/>
      <c r="BE341" s="579"/>
      <c r="BF341" s="579"/>
      <c r="BG341" s="579"/>
      <c r="BH341" s="579"/>
      <c r="BI341" s="579"/>
      <c r="BJ341" s="579"/>
      <c r="BK341" s="579"/>
      <c r="BL341" s="579"/>
      <c r="BM341" s="579"/>
      <c r="BN341" s="579"/>
      <c r="BO341" s="579"/>
      <c r="BP341" s="579"/>
      <c r="BQ341" s="579"/>
      <c r="BR341" s="579"/>
      <c r="BS341" s="579"/>
      <c r="BT341" s="579"/>
      <c r="BU341" s="579"/>
      <c r="BV341" s="579"/>
      <c r="BW341" s="579"/>
      <c r="BX341" s="579"/>
      <c r="BY341" s="579"/>
      <c r="BZ341" s="579"/>
      <c r="CA341" s="579"/>
      <c r="CB341" s="579"/>
      <c r="CC341" s="579"/>
      <c r="CD341" s="579"/>
      <c r="CE341" s="579"/>
      <c r="CF341" s="579"/>
      <c r="CG341" s="579"/>
      <c r="CH341" s="579"/>
      <c r="CI341" s="579"/>
      <c r="CJ341" s="579"/>
      <c r="CK341" s="579"/>
      <c r="CL341" s="579"/>
      <c r="CM341" s="579"/>
      <c r="CN341" s="579"/>
      <c r="CO341" s="579"/>
      <c r="CP341" s="579"/>
      <c r="CQ341" s="579"/>
      <c r="CR341" s="579"/>
      <c r="CS341" s="579"/>
      <c r="CT341" s="579"/>
      <c r="CU341" s="579"/>
      <c r="CV341" s="579"/>
      <c r="CW341" s="579"/>
      <c r="CX341" s="579"/>
      <c r="CY341" s="579"/>
      <c r="CZ341" s="579"/>
      <c r="DA341" s="579"/>
      <c r="DB341" s="579"/>
      <c r="DC341" s="579"/>
      <c r="DD341" s="579"/>
      <c r="DE341" s="579"/>
      <c r="DF341" s="579"/>
      <c r="DG341" s="579"/>
      <c r="DH341" s="579"/>
      <c r="DI341" s="579"/>
      <c r="DJ341" s="579"/>
      <c r="DK341" s="579"/>
      <c r="DL341" s="579"/>
      <c r="DM341" s="579"/>
      <c r="DN341" s="579"/>
      <c r="DO341" s="579"/>
      <c r="DP341" s="579"/>
      <c r="DQ341" s="579"/>
      <c r="DR341" s="579"/>
      <c r="DS341" s="579"/>
      <c r="DT341" s="579"/>
      <c r="DU341" s="579"/>
    </row>
    <row r="342" spans="1:125" s="580" customFormat="1" ht="25.5" customHeight="1">
      <c r="A342" s="628"/>
      <c r="B342" s="628"/>
      <c r="C342" s="628"/>
      <c r="D342" s="628"/>
      <c r="E342" s="628"/>
      <c r="F342" s="628"/>
      <c r="G342" s="628"/>
      <c r="H342" s="628"/>
      <c r="I342" s="628"/>
      <c r="J342" s="628"/>
      <c r="K342" s="628"/>
      <c r="L342" s="628"/>
      <c r="M342" s="628"/>
      <c r="N342" s="628"/>
      <c r="O342" s="628"/>
      <c r="P342" s="628"/>
      <c r="Q342" s="628"/>
      <c r="R342" s="628"/>
      <c r="S342" s="628"/>
      <c r="T342" s="628"/>
      <c r="U342" s="628"/>
      <c r="V342" s="628"/>
      <c r="W342" s="628"/>
      <c r="X342" s="628"/>
      <c r="Y342" s="628"/>
      <c r="Z342" s="628"/>
      <c r="AA342" s="628"/>
      <c r="AB342" s="628"/>
      <c r="AC342" s="628"/>
      <c r="AD342" s="628"/>
      <c r="AE342" s="628"/>
      <c r="AF342" s="628"/>
      <c r="AG342" s="628"/>
      <c r="AH342" s="628"/>
      <c r="AI342" s="579"/>
      <c r="AJ342" s="579"/>
      <c r="AK342" s="579"/>
      <c r="AL342" s="579"/>
      <c r="AM342" s="579"/>
      <c r="AN342" s="579"/>
      <c r="AO342" s="579"/>
      <c r="AP342" s="579"/>
      <c r="AQ342" s="579"/>
      <c r="AR342" s="579"/>
      <c r="AS342" s="579"/>
      <c r="AT342" s="579"/>
      <c r="AU342" s="579"/>
      <c r="AV342" s="579"/>
      <c r="AW342" s="579"/>
      <c r="AX342" s="579"/>
      <c r="AY342" s="579"/>
      <c r="AZ342" s="579"/>
      <c r="BA342" s="579"/>
      <c r="BB342" s="579"/>
      <c r="BC342" s="579"/>
      <c r="BD342" s="579"/>
      <c r="BE342" s="579"/>
      <c r="BF342" s="579"/>
      <c r="BG342" s="579"/>
      <c r="BH342" s="579"/>
      <c r="BI342" s="579"/>
      <c r="BJ342" s="579"/>
      <c r="BK342" s="579"/>
      <c r="BL342" s="579"/>
      <c r="BM342" s="579"/>
      <c r="BN342" s="579"/>
      <c r="BO342" s="579"/>
      <c r="BP342" s="579"/>
      <c r="BQ342" s="579"/>
      <c r="BR342" s="579"/>
      <c r="BS342" s="579"/>
      <c r="BT342" s="579"/>
      <c r="BU342" s="579"/>
      <c r="BV342" s="579"/>
      <c r="BW342" s="579"/>
      <c r="BX342" s="579"/>
      <c r="BY342" s="579"/>
      <c r="BZ342" s="579"/>
      <c r="CA342" s="579"/>
      <c r="CB342" s="579"/>
      <c r="CC342" s="579"/>
      <c r="CD342" s="579"/>
      <c r="CE342" s="579"/>
      <c r="CF342" s="579"/>
      <c r="CG342" s="579"/>
      <c r="CH342" s="579"/>
      <c r="CI342" s="579"/>
      <c r="CJ342" s="579"/>
      <c r="CK342" s="579"/>
      <c r="CL342" s="579"/>
      <c r="CM342" s="579"/>
      <c r="CN342" s="579"/>
      <c r="CO342" s="579"/>
      <c r="CP342" s="579"/>
      <c r="CQ342" s="579"/>
      <c r="CR342" s="579"/>
      <c r="CS342" s="579"/>
      <c r="CT342" s="579"/>
      <c r="CU342" s="579"/>
      <c r="CV342" s="579"/>
      <c r="CW342" s="579"/>
      <c r="CX342" s="579"/>
      <c r="CY342" s="579"/>
      <c r="CZ342" s="579"/>
      <c r="DA342" s="579"/>
      <c r="DB342" s="579"/>
      <c r="DC342" s="579"/>
      <c r="DD342" s="579"/>
      <c r="DE342" s="579"/>
      <c r="DF342" s="579"/>
      <c r="DG342" s="579"/>
      <c r="DH342" s="579"/>
      <c r="DI342" s="579"/>
      <c r="DJ342" s="579"/>
      <c r="DK342" s="579"/>
      <c r="DL342" s="579"/>
      <c r="DM342" s="579"/>
      <c r="DN342" s="579"/>
      <c r="DO342" s="579"/>
      <c r="DP342" s="579"/>
      <c r="DQ342" s="579"/>
      <c r="DR342" s="579"/>
      <c r="DS342" s="579"/>
      <c r="DT342" s="579"/>
      <c r="DU342" s="579"/>
    </row>
    <row r="343" spans="1:125" s="580" customFormat="1" ht="25.5" customHeight="1">
      <c r="A343" s="628"/>
      <c r="B343" s="628"/>
      <c r="C343" s="628"/>
      <c r="D343" s="628"/>
      <c r="E343" s="628"/>
      <c r="F343" s="628"/>
      <c r="G343" s="628"/>
      <c r="H343" s="628"/>
      <c r="I343" s="628"/>
      <c r="J343" s="628"/>
      <c r="K343" s="628"/>
      <c r="L343" s="628"/>
      <c r="M343" s="628"/>
      <c r="N343" s="628"/>
      <c r="O343" s="628"/>
      <c r="P343" s="628"/>
      <c r="Q343" s="628"/>
      <c r="R343" s="628"/>
      <c r="S343" s="628"/>
      <c r="T343" s="628"/>
      <c r="U343" s="628"/>
      <c r="V343" s="628"/>
      <c r="W343" s="628"/>
      <c r="X343" s="628"/>
      <c r="Y343" s="628"/>
      <c r="Z343" s="628"/>
      <c r="AA343" s="628"/>
      <c r="AB343" s="628"/>
      <c r="AC343" s="628"/>
      <c r="AD343" s="628"/>
      <c r="AE343" s="628"/>
      <c r="AF343" s="628"/>
      <c r="AG343" s="628"/>
      <c r="AH343" s="628"/>
      <c r="AI343" s="579"/>
      <c r="AJ343" s="579"/>
      <c r="AK343" s="579"/>
      <c r="AL343" s="579"/>
      <c r="AM343" s="579"/>
      <c r="AN343" s="579"/>
      <c r="AO343" s="579"/>
      <c r="AP343" s="579"/>
      <c r="AQ343" s="579"/>
      <c r="AR343" s="579"/>
      <c r="AS343" s="579"/>
      <c r="AT343" s="579"/>
      <c r="AU343" s="579"/>
      <c r="AV343" s="579"/>
      <c r="AW343" s="579"/>
      <c r="AX343" s="579"/>
      <c r="AY343" s="579"/>
      <c r="AZ343" s="579"/>
      <c r="BA343" s="579"/>
      <c r="BB343" s="579"/>
      <c r="BC343" s="579"/>
      <c r="BD343" s="579"/>
      <c r="BE343" s="579"/>
      <c r="BF343" s="579"/>
      <c r="BG343" s="579"/>
      <c r="BH343" s="579"/>
      <c r="BI343" s="579"/>
      <c r="BJ343" s="579"/>
      <c r="BK343" s="579"/>
      <c r="BL343" s="579"/>
      <c r="BM343" s="579"/>
      <c r="BN343" s="579"/>
      <c r="BO343" s="579"/>
      <c r="BP343" s="579"/>
      <c r="BQ343" s="579"/>
      <c r="BR343" s="579"/>
      <c r="BS343" s="579"/>
      <c r="BT343" s="579"/>
      <c r="BU343" s="579"/>
      <c r="BV343" s="579"/>
      <c r="BW343" s="579"/>
      <c r="BX343" s="579"/>
      <c r="BY343" s="579"/>
      <c r="BZ343" s="579"/>
      <c r="CA343" s="579"/>
      <c r="CB343" s="579"/>
      <c r="CC343" s="579"/>
      <c r="CD343" s="579"/>
      <c r="CE343" s="579"/>
      <c r="CF343" s="579"/>
      <c r="CG343" s="579"/>
      <c r="CH343" s="579"/>
      <c r="CI343" s="579"/>
      <c r="CJ343" s="579"/>
      <c r="CK343" s="579"/>
      <c r="CL343" s="579"/>
      <c r="CM343" s="579"/>
      <c r="CN343" s="579"/>
      <c r="CO343" s="579"/>
      <c r="CP343" s="579"/>
      <c r="CQ343" s="579"/>
      <c r="CR343" s="579"/>
      <c r="CS343" s="579"/>
      <c r="CT343" s="579"/>
      <c r="CU343" s="579"/>
      <c r="CV343" s="579"/>
      <c r="CW343" s="579"/>
      <c r="CX343" s="579"/>
      <c r="CY343" s="579"/>
      <c r="CZ343" s="579"/>
      <c r="DA343" s="579"/>
      <c r="DB343" s="579"/>
      <c r="DC343" s="579"/>
      <c r="DD343" s="579"/>
      <c r="DE343" s="579"/>
      <c r="DF343" s="579"/>
      <c r="DG343" s="579"/>
      <c r="DH343" s="579"/>
      <c r="DI343" s="579"/>
      <c r="DJ343" s="579"/>
      <c r="DK343" s="579"/>
      <c r="DL343" s="579"/>
      <c r="DM343" s="579"/>
      <c r="DN343" s="579"/>
      <c r="DO343" s="579"/>
      <c r="DP343" s="579"/>
      <c r="DQ343" s="579"/>
      <c r="DR343" s="579"/>
      <c r="DS343" s="579"/>
      <c r="DT343" s="579"/>
      <c r="DU343" s="579"/>
    </row>
    <row r="344" spans="1:125" s="580" customFormat="1" ht="25.5" customHeight="1">
      <c r="A344" s="628"/>
      <c r="B344" s="628"/>
      <c r="C344" s="628"/>
      <c r="D344" s="628"/>
      <c r="E344" s="628"/>
      <c r="F344" s="628"/>
      <c r="G344" s="628"/>
      <c r="H344" s="628"/>
      <c r="I344" s="628"/>
      <c r="J344" s="628"/>
      <c r="K344" s="628"/>
      <c r="L344" s="628"/>
      <c r="M344" s="628"/>
      <c r="N344" s="628"/>
      <c r="O344" s="628"/>
      <c r="P344" s="628"/>
      <c r="Q344" s="628"/>
      <c r="R344" s="628"/>
      <c r="S344" s="628"/>
      <c r="T344" s="628"/>
      <c r="U344" s="628"/>
      <c r="V344" s="628"/>
      <c r="W344" s="628"/>
      <c r="X344" s="628"/>
      <c r="Y344" s="628"/>
      <c r="Z344" s="628"/>
      <c r="AA344" s="628"/>
      <c r="AB344" s="628"/>
      <c r="AC344" s="628"/>
      <c r="AD344" s="628"/>
      <c r="AE344" s="628"/>
      <c r="AF344" s="628"/>
      <c r="AG344" s="628"/>
      <c r="AH344" s="628"/>
      <c r="AI344" s="579"/>
      <c r="AJ344" s="579"/>
      <c r="AK344" s="579"/>
      <c r="AL344" s="579"/>
      <c r="AM344" s="579"/>
      <c r="AN344" s="579"/>
      <c r="AO344" s="579"/>
      <c r="AP344" s="579"/>
      <c r="AQ344" s="579"/>
      <c r="AR344" s="579"/>
      <c r="AS344" s="579"/>
      <c r="AT344" s="579"/>
      <c r="AU344" s="579"/>
      <c r="AV344" s="579"/>
      <c r="AW344" s="579"/>
      <c r="AX344" s="579"/>
      <c r="AY344" s="579"/>
      <c r="AZ344" s="579"/>
      <c r="BA344" s="579"/>
      <c r="BB344" s="579"/>
      <c r="BC344" s="579"/>
      <c r="BD344" s="579"/>
      <c r="BE344" s="579"/>
      <c r="BF344" s="579"/>
      <c r="BG344" s="579"/>
      <c r="BH344" s="579"/>
      <c r="BI344" s="579"/>
      <c r="BJ344" s="579"/>
      <c r="BK344" s="579"/>
      <c r="BL344" s="579"/>
      <c r="BM344" s="579"/>
      <c r="BN344" s="579"/>
      <c r="BO344" s="579"/>
      <c r="BP344" s="579"/>
      <c r="BQ344" s="579"/>
      <c r="BR344" s="579"/>
      <c r="BS344" s="579"/>
      <c r="BT344" s="579"/>
      <c r="BU344" s="579"/>
      <c r="BV344" s="579"/>
      <c r="BW344" s="579"/>
      <c r="BX344" s="579"/>
      <c r="BY344" s="579"/>
      <c r="BZ344" s="579"/>
      <c r="CA344" s="579"/>
      <c r="CB344" s="579"/>
      <c r="CC344" s="579"/>
      <c r="CD344" s="579"/>
      <c r="CE344" s="579"/>
      <c r="CF344" s="579"/>
      <c r="CG344" s="579"/>
      <c r="CH344" s="579"/>
      <c r="CI344" s="579"/>
      <c r="CJ344" s="579"/>
      <c r="CK344" s="579"/>
      <c r="CL344" s="579"/>
      <c r="CM344" s="579"/>
      <c r="CN344" s="579"/>
      <c r="CO344" s="579"/>
      <c r="CP344" s="579"/>
      <c r="CQ344" s="579"/>
      <c r="CR344" s="579"/>
      <c r="CS344" s="579"/>
      <c r="CT344" s="579"/>
      <c r="CU344" s="579"/>
      <c r="CV344" s="579"/>
      <c r="CW344" s="579"/>
      <c r="CX344" s="579"/>
      <c r="CY344" s="579"/>
      <c r="CZ344" s="579"/>
      <c r="DA344" s="579"/>
      <c r="DB344" s="579"/>
      <c r="DC344" s="579"/>
      <c r="DD344" s="579"/>
      <c r="DE344" s="579"/>
      <c r="DF344" s="579"/>
      <c r="DG344" s="579"/>
      <c r="DH344" s="579"/>
      <c r="DI344" s="579"/>
      <c r="DJ344" s="579"/>
      <c r="DK344" s="579"/>
      <c r="DL344" s="579"/>
      <c r="DM344" s="579"/>
      <c r="DN344" s="579"/>
      <c r="DO344" s="579"/>
      <c r="DP344" s="579"/>
      <c r="DQ344" s="579"/>
      <c r="DR344" s="579"/>
      <c r="DS344" s="579"/>
      <c r="DT344" s="579"/>
      <c r="DU344" s="579"/>
    </row>
    <row r="345" spans="1:125" s="580" customFormat="1" ht="25.5" customHeight="1">
      <c r="A345" s="628"/>
      <c r="B345" s="628"/>
      <c r="C345" s="628"/>
      <c r="D345" s="628"/>
      <c r="E345" s="628"/>
      <c r="F345" s="628"/>
      <c r="G345" s="628"/>
      <c r="H345" s="628"/>
      <c r="I345" s="628"/>
      <c r="J345" s="628"/>
      <c r="K345" s="628"/>
      <c r="L345" s="628"/>
      <c r="M345" s="628"/>
      <c r="N345" s="628"/>
      <c r="O345" s="628"/>
      <c r="P345" s="628"/>
      <c r="Q345" s="628"/>
      <c r="R345" s="628"/>
      <c r="S345" s="628"/>
      <c r="T345" s="628"/>
      <c r="U345" s="628"/>
      <c r="V345" s="628"/>
      <c r="W345" s="628"/>
      <c r="X345" s="628"/>
      <c r="Y345" s="628"/>
      <c r="Z345" s="628"/>
      <c r="AA345" s="628"/>
      <c r="AB345" s="628"/>
      <c r="AC345" s="628"/>
      <c r="AD345" s="628"/>
      <c r="AE345" s="628"/>
      <c r="AF345" s="628"/>
      <c r="AG345" s="628"/>
      <c r="AH345" s="628"/>
      <c r="AI345" s="579"/>
      <c r="AJ345" s="579"/>
      <c r="AK345" s="579"/>
      <c r="AL345" s="579"/>
      <c r="AM345" s="579"/>
      <c r="AN345" s="579"/>
      <c r="AO345" s="579"/>
      <c r="AP345" s="579"/>
      <c r="AQ345" s="579"/>
      <c r="AR345" s="579"/>
      <c r="AS345" s="579"/>
      <c r="AT345" s="579"/>
      <c r="AU345" s="579"/>
      <c r="AV345" s="579"/>
      <c r="AW345" s="579"/>
      <c r="AX345" s="579"/>
      <c r="AY345" s="579"/>
      <c r="AZ345" s="579"/>
      <c r="BA345" s="579"/>
      <c r="BB345" s="579"/>
      <c r="BC345" s="579"/>
      <c r="BD345" s="579"/>
      <c r="BE345" s="579"/>
      <c r="BF345" s="579"/>
      <c r="BG345" s="579"/>
      <c r="BH345" s="579"/>
      <c r="BI345" s="579"/>
      <c r="BJ345" s="579"/>
      <c r="BK345" s="579"/>
      <c r="BL345" s="579"/>
      <c r="BM345" s="579"/>
      <c r="BN345" s="579"/>
      <c r="BO345" s="579"/>
      <c r="BP345" s="579"/>
      <c r="BQ345" s="579"/>
      <c r="BR345" s="579"/>
      <c r="BS345" s="579"/>
      <c r="BT345" s="579"/>
      <c r="BU345" s="579"/>
      <c r="BV345" s="579"/>
      <c r="BW345" s="579"/>
      <c r="BX345" s="579"/>
      <c r="BY345" s="579"/>
      <c r="BZ345" s="579"/>
      <c r="CA345" s="579"/>
      <c r="CB345" s="579"/>
      <c r="CC345" s="579"/>
      <c r="CD345" s="579"/>
      <c r="CE345" s="579"/>
      <c r="CF345" s="579"/>
      <c r="CG345" s="579"/>
      <c r="CH345" s="579"/>
      <c r="CI345" s="579"/>
      <c r="CJ345" s="579"/>
      <c r="CK345" s="579"/>
      <c r="CL345" s="579"/>
      <c r="CM345" s="579"/>
      <c r="CN345" s="579"/>
      <c r="CO345" s="579"/>
      <c r="CP345" s="579"/>
      <c r="CQ345" s="579"/>
      <c r="CR345" s="579"/>
      <c r="CS345" s="579"/>
      <c r="CT345" s="579"/>
      <c r="CU345" s="579"/>
      <c r="CV345" s="579"/>
      <c r="CW345" s="579"/>
      <c r="CX345" s="579"/>
      <c r="CY345" s="579"/>
      <c r="CZ345" s="579"/>
      <c r="DA345" s="579"/>
      <c r="DB345" s="579"/>
      <c r="DC345" s="579"/>
      <c r="DD345" s="579"/>
      <c r="DE345" s="579"/>
      <c r="DF345" s="579"/>
      <c r="DG345" s="579"/>
      <c r="DH345" s="579"/>
      <c r="DI345" s="579"/>
      <c r="DJ345" s="579"/>
      <c r="DK345" s="579"/>
      <c r="DL345" s="579"/>
      <c r="DM345" s="579"/>
      <c r="DN345" s="579"/>
      <c r="DO345" s="579"/>
      <c r="DP345" s="579"/>
      <c r="DQ345" s="579"/>
      <c r="DR345" s="579"/>
      <c r="DS345" s="579"/>
      <c r="DT345" s="579"/>
      <c r="DU345" s="579"/>
    </row>
    <row r="346" spans="1:125" s="580" customFormat="1" ht="25.5" customHeight="1">
      <c r="A346" s="628"/>
      <c r="B346" s="628"/>
      <c r="C346" s="628"/>
      <c r="D346" s="628"/>
      <c r="E346" s="628"/>
      <c r="F346" s="628"/>
      <c r="G346" s="628"/>
      <c r="H346" s="628"/>
      <c r="I346" s="628"/>
      <c r="J346" s="628"/>
      <c r="K346" s="628"/>
      <c r="L346" s="628"/>
      <c r="M346" s="628"/>
      <c r="N346" s="628"/>
      <c r="O346" s="628"/>
      <c r="P346" s="628"/>
      <c r="Q346" s="628"/>
      <c r="R346" s="628"/>
      <c r="S346" s="628"/>
      <c r="T346" s="628"/>
      <c r="U346" s="628"/>
      <c r="V346" s="628"/>
      <c r="W346" s="628"/>
      <c r="X346" s="628"/>
      <c r="Y346" s="628"/>
      <c r="Z346" s="628"/>
      <c r="AA346" s="628"/>
      <c r="AB346" s="628"/>
      <c r="AC346" s="628"/>
      <c r="AD346" s="628"/>
      <c r="AE346" s="628"/>
      <c r="AF346" s="628"/>
      <c r="AG346" s="628"/>
      <c r="AH346" s="628"/>
      <c r="AI346" s="579"/>
      <c r="AJ346" s="579"/>
      <c r="AK346" s="579"/>
      <c r="AL346" s="579"/>
      <c r="AM346" s="579"/>
      <c r="AN346" s="579"/>
      <c r="AO346" s="579"/>
      <c r="AP346" s="579"/>
      <c r="AQ346" s="579"/>
      <c r="AR346" s="579"/>
      <c r="AS346" s="579"/>
      <c r="AT346" s="579"/>
      <c r="AU346" s="579"/>
      <c r="AV346" s="579"/>
      <c r="AW346" s="579"/>
      <c r="AX346" s="579"/>
      <c r="AY346" s="579"/>
      <c r="AZ346" s="579"/>
      <c r="BA346" s="579"/>
      <c r="BB346" s="579"/>
      <c r="BC346" s="579"/>
      <c r="BD346" s="579"/>
      <c r="BE346" s="579"/>
      <c r="BF346" s="579"/>
      <c r="BG346" s="579"/>
      <c r="BH346" s="579"/>
      <c r="BI346" s="579"/>
      <c r="BJ346" s="579"/>
      <c r="BK346" s="579"/>
      <c r="BL346" s="579"/>
      <c r="BM346" s="579"/>
      <c r="BN346" s="579"/>
      <c r="BO346" s="579"/>
      <c r="BP346" s="579"/>
      <c r="BQ346" s="579"/>
      <c r="BR346" s="579"/>
      <c r="BS346" s="579"/>
      <c r="BT346" s="579"/>
      <c r="BU346" s="579"/>
      <c r="BV346" s="579"/>
      <c r="BW346" s="579"/>
      <c r="BX346" s="579"/>
      <c r="BY346" s="579"/>
      <c r="BZ346" s="579"/>
      <c r="CA346" s="579"/>
      <c r="CB346" s="579"/>
      <c r="CC346" s="579"/>
      <c r="CD346" s="579"/>
      <c r="CE346" s="579"/>
      <c r="CF346" s="579"/>
      <c r="CG346" s="579"/>
      <c r="CH346" s="579"/>
      <c r="CI346" s="579"/>
      <c r="CJ346" s="579"/>
      <c r="CK346" s="579"/>
      <c r="CL346" s="579"/>
      <c r="CM346" s="579"/>
      <c r="CN346" s="579"/>
      <c r="CO346" s="579"/>
      <c r="CP346" s="579"/>
      <c r="CQ346" s="579"/>
      <c r="CR346" s="579"/>
      <c r="CS346" s="579"/>
      <c r="CT346" s="579"/>
      <c r="CU346" s="579"/>
      <c r="CV346" s="579"/>
      <c r="CW346" s="579"/>
      <c r="CX346" s="579"/>
      <c r="CY346" s="579"/>
      <c r="CZ346" s="579"/>
      <c r="DA346" s="579"/>
      <c r="DB346" s="579"/>
      <c r="DC346" s="579"/>
      <c r="DD346" s="579"/>
      <c r="DE346" s="579"/>
      <c r="DF346" s="579"/>
      <c r="DG346" s="579"/>
      <c r="DH346" s="579"/>
      <c r="DI346" s="579"/>
      <c r="DJ346" s="579"/>
      <c r="DK346" s="579"/>
      <c r="DL346" s="579"/>
      <c r="DM346" s="579"/>
      <c r="DN346" s="579"/>
      <c r="DO346" s="579"/>
      <c r="DP346" s="579"/>
      <c r="DQ346" s="579"/>
      <c r="DR346" s="579"/>
      <c r="DS346" s="579"/>
      <c r="DT346" s="579"/>
      <c r="DU346" s="579"/>
    </row>
    <row r="347" spans="1:125" s="580" customFormat="1" ht="25.5" customHeight="1">
      <c r="A347" s="628"/>
      <c r="B347" s="628"/>
      <c r="C347" s="628"/>
      <c r="D347" s="628"/>
      <c r="E347" s="628"/>
      <c r="F347" s="628"/>
      <c r="G347" s="628"/>
      <c r="H347" s="628"/>
      <c r="I347" s="628"/>
      <c r="J347" s="628"/>
      <c r="K347" s="628"/>
      <c r="L347" s="628"/>
      <c r="M347" s="628"/>
      <c r="N347" s="628"/>
      <c r="O347" s="628"/>
      <c r="P347" s="628"/>
      <c r="Q347" s="628"/>
      <c r="R347" s="628"/>
      <c r="S347" s="628"/>
      <c r="T347" s="628"/>
      <c r="U347" s="628"/>
      <c r="V347" s="628"/>
      <c r="W347" s="628"/>
      <c r="X347" s="628"/>
      <c r="Y347" s="628"/>
      <c r="Z347" s="628"/>
      <c r="AA347" s="628"/>
      <c r="AB347" s="628"/>
      <c r="AC347" s="628"/>
      <c r="AD347" s="628"/>
      <c r="AE347" s="628"/>
      <c r="AF347" s="628"/>
      <c r="AG347" s="628"/>
      <c r="AH347" s="628"/>
      <c r="AI347" s="579"/>
      <c r="AJ347" s="579"/>
      <c r="AK347" s="579"/>
      <c r="AL347" s="579"/>
      <c r="AM347" s="579"/>
      <c r="AN347" s="579"/>
      <c r="AO347" s="579"/>
      <c r="AP347" s="579"/>
      <c r="AQ347" s="579"/>
      <c r="AR347" s="579"/>
      <c r="AS347" s="579"/>
      <c r="AT347" s="579"/>
      <c r="AU347" s="579"/>
      <c r="AV347" s="579"/>
      <c r="AW347" s="579"/>
      <c r="AX347" s="579"/>
      <c r="AY347" s="579"/>
      <c r="AZ347" s="579"/>
      <c r="BA347" s="579"/>
      <c r="BB347" s="579"/>
      <c r="BC347" s="579"/>
      <c r="BD347" s="579"/>
      <c r="BE347" s="579"/>
      <c r="BF347" s="579"/>
      <c r="BG347" s="579"/>
      <c r="BH347" s="579"/>
      <c r="BI347" s="579"/>
      <c r="BJ347" s="579"/>
      <c r="BK347" s="579"/>
      <c r="BL347" s="579"/>
      <c r="BM347" s="579"/>
      <c r="BN347" s="579"/>
      <c r="BO347" s="579"/>
      <c r="BP347" s="579"/>
      <c r="BQ347" s="579"/>
      <c r="BR347" s="579"/>
      <c r="BS347" s="579"/>
      <c r="BT347" s="579"/>
      <c r="BU347" s="579"/>
      <c r="BV347" s="579"/>
      <c r="BW347" s="579"/>
      <c r="BX347" s="579"/>
      <c r="BY347" s="579"/>
      <c r="BZ347" s="579"/>
      <c r="CA347" s="579"/>
      <c r="CB347" s="579"/>
      <c r="CC347" s="579"/>
      <c r="CD347" s="579"/>
      <c r="CE347" s="579"/>
      <c r="CF347" s="579"/>
      <c r="CG347" s="579"/>
      <c r="CH347" s="579"/>
      <c r="CI347" s="579"/>
      <c r="CJ347" s="579"/>
      <c r="CK347" s="579"/>
      <c r="CL347" s="579"/>
      <c r="CM347" s="579"/>
      <c r="CN347" s="579"/>
      <c r="CO347" s="579"/>
      <c r="CP347" s="579"/>
      <c r="CQ347" s="579"/>
      <c r="CR347" s="579"/>
      <c r="CS347" s="579"/>
      <c r="CT347" s="579"/>
      <c r="CU347" s="579"/>
      <c r="CV347" s="579"/>
      <c r="CW347" s="579"/>
      <c r="CX347" s="579"/>
      <c r="CY347" s="579"/>
      <c r="CZ347" s="579"/>
      <c r="DA347" s="579"/>
      <c r="DB347" s="579"/>
      <c r="DC347" s="579"/>
      <c r="DD347" s="579"/>
      <c r="DE347" s="579"/>
      <c r="DF347" s="579"/>
      <c r="DG347" s="579"/>
      <c r="DH347" s="579"/>
      <c r="DI347" s="579"/>
      <c r="DJ347" s="579"/>
      <c r="DK347" s="579"/>
      <c r="DL347" s="579"/>
      <c r="DM347" s="579"/>
      <c r="DN347" s="579"/>
      <c r="DO347" s="579"/>
      <c r="DP347" s="579"/>
      <c r="DQ347" s="579"/>
      <c r="DR347" s="579"/>
      <c r="DS347" s="579"/>
      <c r="DT347" s="579"/>
      <c r="DU347" s="579"/>
    </row>
    <row r="348" spans="1:125" s="580" customFormat="1" ht="25.5" customHeight="1">
      <c r="A348" s="628"/>
      <c r="B348" s="628"/>
      <c r="C348" s="628"/>
      <c r="D348" s="628"/>
      <c r="E348" s="628"/>
      <c r="F348" s="628"/>
      <c r="G348" s="628"/>
      <c r="H348" s="628"/>
      <c r="I348" s="628"/>
      <c r="J348" s="628"/>
      <c r="K348" s="628"/>
      <c r="L348" s="628"/>
      <c r="M348" s="628"/>
      <c r="N348" s="628"/>
      <c r="O348" s="628"/>
      <c r="P348" s="628"/>
      <c r="Q348" s="628"/>
      <c r="R348" s="628"/>
      <c r="S348" s="628"/>
      <c r="T348" s="628"/>
      <c r="U348" s="628"/>
      <c r="V348" s="628"/>
      <c r="W348" s="628"/>
      <c r="X348" s="628"/>
      <c r="Y348" s="628"/>
      <c r="Z348" s="628"/>
      <c r="AA348" s="628"/>
      <c r="AB348" s="628"/>
      <c r="AC348" s="628"/>
      <c r="AD348" s="628"/>
      <c r="AE348" s="628"/>
      <c r="AF348" s="628"/>
      <c r="AG348" s="628"/>
      <c r="AH348" s="628"/>
      <c r="AI348" s="579"/>
      <c r="AJ348" s="579"/>
      <c r="AK348" s="579"/>
      <c r="AL348" s="579"/>
      <c r="AM348" s="579"/>
      <c r="AN348" s="579"/>
      <c r="AO348" s="579"/>
      <c r="AP348" s="579"/>
      <c r="AQ348" s="579"/>
      <c r="AR348" s="579"/>
      <c r="AS348" s="579"/>
      <c r="AT348" s="579"/>
      <c r="AU348" s="579"/>
      <c r="AV348" s="579"/>
      <c r="AW348" s="579"/>
      <c r="AX348" s="579"/>
      <c r="AY348" s="579"/>
      <c r="AZ348" s="579"/>
      <c r="BA348" s="579"/>
      <c r="BB348" s="579"/>
      <c r="BC348" s="579"/>
      <c r="BD348" s="579"/>
      <c r="BE348" s="579"/>
      <c r="BF348" s="579"/>
      <c r="BG348" s="579"/>
      <c r="BH348" s="579"/>
      <c r="BI348" s="579"/>
      <c r="BJ348" s="579"/>
      <c r="BK348" s="579"/>
      <c r="BL348" s="579"/>
      <c r="BM348" s="579"/>
      <c r="BN348" s="579"/>
      <c r="BO348" s="579"/>
      <c r="BP348" s="579"/>
      <c r="BQ348" s="579"/>
      <c r="BR348" s="579"/>
      <c r="BS348" s="579"/>
      <c r="BT348" s="579"/>
      <c r="BU348" s="579"/>
      <c r="BV348" s="579"/>
      <c r="BW348" s="579"/>
      <c r="BX348" s="579"/>
      <c r="BY348" s="579"/>
      <c r="BZ348" s="579"/>
      <c r="CA348" s="579"/>
      <c r="CB348" s="579"/>
      <c r="CC348" s="579"/>
      <c r="CD348" s="579"/>
      <c r="CE348" s="579"/>
      <c r="CF348" s="579"/>
      <c r="CG348" s="579"/>
      <c r="CH348" s="579"/>
      <c r="CI348" s="579"/>
      <c r="CJ348" s="579"/>
      <c r="CK348" s="579"/>
      <c r="CL348" s="579"/>
      <c r="CM348" s="579"/>
      <c r="CN348" s="579"/>
      <c r="CO348" s="579"/>
      <c r="CP348" s="579"/>
      <c r="CQ348" s="579"/>
      <c r="CR348" s="579"/>
      <c r="CS348" s="579"/>
      <c r="CT348" s="579"/>
      <c r="CU348" s="579"/>
      <c r="CV348" s="579"/>
      <c r="CW348" s="579"/>
      <c r="CX348" s="579"/>
      <c r="CY348" s="579"/>
      <c r="CZ348" s="579"/>
      <c r="DA348" s="579"/>
      <c r="DB348" s="579"/>
      <c r="DC348" s="579"/>
      <c r="DD348" s="579"/>
      <c r="DE348" s="579"/>
      <c r="DF348" s="579"/>
      <c r="DG348" s="579"/>
      <c r="DH348" s="579"/>
      <c r="DI348" s="579"/>
      <c r="DJ348" s="579"/>
      <c r="DK348" s="579"/>
      <c r="DL348" s="579"/>
      <c r="DM348" s="579"/>
      <c r="DN348" s="579"/>
      <c r="DO348" s="579"/>
      <c r="DP348" s="579"/>
      <c r="DQ348" s="579"/>
      <c r="DR348" s="579"/>
      <c r="DS348" s="579"/>
      <c r="DT348" s="579"/>
      <c r="DU348" s="579"/>
    </row>
    <row r="349" spans="1:125" s="580" customFormat="1" ht="25.5" customHeight="1">
      <c r="A349" s="628"/>
      <c r="B349" s="628"/>
      <c r="C349" s="628"/>
      <c r="D349" s="628"/>
      <c r="E349" s="628"/>
      <c r="F349" s="628"/>
      <c r="G349" s="628"/>
      <c r="H349" s="628"/>
      <c r="I349" s="628"/>
      <c r="J349" s="628"/>
      <c r="K349" s="628"/>
      <c r="L349" s="628"/>
      <c r="M349" s="628"/>
      <c r="N349" s="628"/>
      <c r="O349" s="628"/>
      <c r="P349" s="628"/>
      <c r="Q349" s="628"/>
      <c r="R349" s="628"/>
      <c r="S349" s="628"/>
      <c r="T349" s="628"/>
      <c r="U349" s="628"/>
      <c r="V349" s="628"/>
      <c r="W349" s="628"/>
      <c r="X349" s="628"/>
      <c r="Y349" s="628"/>
      <c r="Z349" s="628"/>
      <c r="AA349" s="628"/>
      <c r="AB349" s="628"/>
      <c r="AC349" s="628"/>
      <c r="AD349" s="628"/>
      <c r="AE349" s="628"/>
      <c r="AF349" s="628"/>
      <c r="AG349" s="628"/>
      <c r="AH349" s="628"/>
      <c r="AI349" s="579"/>
      <c r="AJ349" s="579"/>
      <c r="AK349" s="579"/>
      <c r="AL349" s="579"/>
      <c r="AM349" s="579"/>
      <c r="AN349" s="579"/>
      <c r="AO349" s="579"/>
      <c r="AP349" s="579"/>
      <c r="AQ349" s="579"/>
      <c r="AR349" s="579"/>
      <c r="AS349" s="579"/>
      <c r="AT349" s="579"/>
      <c r="AU349" s="579"/>
      <c r="AV349" s="579"/>
      <c r="AW349" s="579"/>
      <c r="AX349" s="579"/>
      <c r="AY349" s="579"/>
      <c r="AZ349" s="579"/>
      <c r="BA349" s="579"/>
      <c r="BB349" s="579"/>
      <c r="BC349" s="579"/>
      <c r="BD349" s="579"/>
      <c r="BE349" s="579"/>
      <c r="BF349" s="579"/>
      <c r="BG349" s="579"/>
      <c r="BH349" s="579"/>
      <c r="BI349" s="579"/>
      <c r="BJ349" s="579"/>
      <c r="BK349" s="579"/>
      <c r="BL349" s="579"/>
      <c r="BM349" s="579"/>
      <c r="BN349" s="579"/>
      <c r="BO349" s="579"/>
      <c r="BP349" s="579"/>
      <c r="BQ349" s="579"/>
      <c r="BR349" s="579"/>
      <c r="BS349" s="579"/>
      <c r="BT349" s="579"/>
      <c r="BU349" s="579"/>
      <c r="BV349" s="579"/>
      <c r="BW349" s="579"/>
      <c r="BX349" s="579"/>
      <c r="BY349" s="579"/>
      <c r="BZ349" s="579"/>
      <c r="CA349" s="579"/>
      <c r="CB349" s="579"/>
      <c r="CC349" s="579"/>
      <c r="CD349" s="579"/>
      <c r="CE349" s="579"/>
      <c r="CF349" s="579"/>
      <c r="CG349" s="579"/>
      <c r="CH349" s="579"/>
      <c r="CI349" s="579"/>
      <c r="CJ349" s="579"/>
      <c r="CK349" s="579"/>
      <c r="CL349" s="579"/>
      <c r="CM349" s="579"/>
      <c r="CN349" s="579"/>
      <c r="CO349" s="579"/>
      <c r="CP349" s="579"/>
      <c r="CQ349" s="579"/>
      <c r="CR349" s="579"/>
      <c r="CS349" s="579"/>
      <c r="CT349" s="579"/>
      <c r="CU349" s="579"/>
      <c r="CV349" s="579"/>
      <c r="CW349" s="579"/>
      <c r="CX349" s="579"/>
      <c r="CY349" s="579"/>
      <c r="CZ349" s="579"/>
      <c r="DA349" s="579"/>
      <c r="DB349" s="579"/>
      <c r="DC349" s="579"/>
      <c r="DD349" s="579"/>
      <c r="DE349" s="579"/>
      <c r="DF349" s="579"/>
      <c r="DG349" s="579"/>
      <c r="DH349" s="579"/>
      <c r="DI349" s="579"/>
      <c r="DJ349" s="579"/>
      <c r="DK349" s="579"/>
      <c r="DL349" s="579"/>
      <c r="DM349" s="579"/>
      <c r="DN349" s="579"/>
      <c r="DO349" s="579"/>
      <c r="DP349" s="579"/>
      <c r="DQ349" s="579"/>
      <c r="DR349" s="579"/>
      <c r="DS349" s="579"/>
      <c r="DT349" s="579"/>
      <c r="DU349" s="579"/>
    </row>
    <row r="350" spans="1:125" s="580" customFormat="1" ht="25.5" customHeight="1">
      <c r="A350" s="628"/>
      <c r="B350" s="628"/>
      <c r="C350" s="628"/>
      <c r="D350" s="628"/>
      <c r="E350" s="628"/>
      <c r="F350" s="628"/>
      <c r="G350" s="628"/>
      <c r="H350" s="628"/>
      <c r="I350" s="628"/>
      <c r="J350" s="628"/>
      <c r="K350" s="628"/>
      <c r="L350" s="628"/>
      <c r="M350" s="628"/>
      <c r="N350" s="628"/>
      <c r="O350" s="628"/>
      <c r="P350" s="628"/>
      <c r="Q350" s="628"/>
      <c r="R350" s="628"/>
      <c r="S350" s="628"/>
      <c r="T350" s="628"/>
      <c r="U350" s="628"/>
      <c r="V350" s="628"/>
      <c r="W350" s="628"/>
      <c r="X350" s="628"/>
      <c r="Y350" s="628"/>
      <c r="Z350" s="628"/>
      <c r="AA350" s="628"/>
      <c r="AB350" s="628"/>
      <c r="AC350" s="628"/>
      <c r="AD350" s="628"/>
      <c r="AE350" s="628"/>
      <c r="AF350" s="628"/>
      <c r="AG350" s="628"/>
      <c r="AH350" s="628"/>
      <c r="AI350" s="579"/>
      <c r="AJ350" s="579"/>
      <c r="AK350" s="579"/>
      <c r="AL350" s="579"/>
      <c r="AM350" s="579"/>
      <c r="AN350" s="579"/>
      <c r="AO350" s="579"/>
      <c r="AP350" s="579"/>
      <c r="AQ350" s="579"/>
      <c r="AR350" s="579"/>
      <c r="AS350" s="579"/>
      <c r="AT350" s="579"/>
      <c r="AU350" s="579"/>
      <c r="AV350" s="579"/>
      <c r="AW350" s="579"/>
      <c r="AX350" s="579"/>
      <c r="AY350" s="579"/>
      <c r="AZ350" s="579"/>
      <c r="BA350" s="579"/>
      <c r="BB350" s="579"/>
      <c r="BC350" s="579"/>
      <c r="BD350" s="579"/>
      <c r="BE350" s="579"/>
      <c r="BF350" s="579"/>
      <c r="BG350" s="579"/>
      <c r="BH350" s="579"/>
      <c r="BI350" s="579"/>
      <c r="BJ350" s="579"/>
      <c r="BK350" s="579"/>
      <c r="BL350" s="579"/>
      <c r="BM350" s="579"/>
      <c r="BN350" s="579"/>
      <c r="BO350" s="579"/>
      <c r="BP350" s="579"/>
      <c r="BQ350" s="579"/>
      <c r="BR350" s="579"/>
      <c r="BS350" s="579"/>
      <c r="BT350" s="579"/>
      <c r="BU350" s="579"/>
      <c r="BV350" s="579"/>
      <c r="BW350" s="579"/>
      <c r="BX350" s="579"/>
      <c r="BY350" s="579"/>
      <c r="BZ350" s="579"/>
      <c r="CA350" s="579"/>
      <c r="CB350" s="579"/>
      <c r="CC350" s="579"/>
      <c r="CD350" s="579"/>
      <c r="CE350" s="579"/>
      <c r="CF350" s="579"/>
      <c r="CG350" s="579"/>
      <c r="CH350" s="579"/>
      <c r="CI350" s="579"/>
      <c r="CJ350" s="579"/>
      <c r="CK350" s="579"/>
      <c r="CL350" s="579"/>
      <c r="CM350" s="579"/>
      <c r="CN350" s="579"/>
      <c r="CO350" s="579"/>
      <c r="CP350" s="579"/>
      <c r="CQ350" s="579"/>
      <c r="CR350" s="579"/>
      <c r="CS350" s="579"/>
      <c r="CT350" s="579"/>
      <c r="CU350" s="579"/>
      <c r="CV350" s="579"/>
      <c r="CW350" s="579"/>
      <c r="CX350" s="579"/>
      <c r="CY350" s="579"/>
      <c r="CZ350" s="579"/>
      <c r="DA350" s="579"/>
      <c r="DB350" s="579"/>
      <c r="DC350" s="579"/>
      <c r="DD350" s="579"/>
      <c r="DE350" s="579"/>
      <c r="DF350" s="579"/>
      <c r="DG350" s="579"/>
      <c r="DH350" s="579"/>
      <c r="DI350" s="579"/>
      <c r="DJ350" s="579"/>
      <c r="DK350" s="579"/>
      <c r="DL350" s="579"/>
      <c r="DM350" s="579"/>
      <c r="DN350" s="579"/>
      <c r="DO350" s="579"/>
      <c r="DP350" s="579"/>
      <c r="DQ350" s="579"/>
      <c r="DR350" s="579"/>
      <c r="DS350" s="579"/>
      <c r="DT350" s="579"/>
      <c r="DU350" s="579"/>
    </row>
    <row r="351" spans="1:125" s="580" customFormat="1" ht="25.5" customHeight="1">
      <c r="A351" s="628"/>
      <c r="B351" s="628"/>
      <c r="C351" s="628"/>
      <c r="D351" s="628"/>
      <c r="E351" s="628"/>
      <c r="F351" s="628"/>
      <c r="G351" s="628"/>
      <c r="H351" s="628"/>
      <c r="I351" s="628"/>
      <c r="J351" s="628"/>
      <c r="K351" s="628"/>
      <c r="L351" s="628"/>
      <c r="M351" s="628"/>
      <c r="N351" s="628"/>
      <c r="O351" s="628"/>
      <c r="P351" s="628"/>
      <c r="Q351" s="628"/>
      <c r="R351" s="628"/>
      <c r="S351" s="628"/>
      <c r="T351" s="628"/>
      <c r="U351" s="628"/>
      <c r="V351" s="628"/>
      <c r="W351" s="628"/>
      <c r="X351" s="628"/>
      <c r="Y351" s="628"/>
      <c r="Z351" s="628"/>
      <c r="AA351" s="628"/>
      <c r="AB351" s="628"/>
      <c r="AC351" s="628"/>
      <c r="AD351" s="628"/>
      <c r="AE351" s="628"/>
      <c r="AF351" s="628"/>
      <c r="AG351" s="628"/>
      <c r="AH351" s="628"/>
      <c r="AI351" s="579"/>
      <c r="AJ351" s="579"/>
      <c r="AK351" s="579"/>
      <c r="AL351" s="579"/>
      <c r="AM351" s="579"/>
      <c r="AN351" s="579"/>
      <c r="AO351" s="579"/>
      <c r="AP351" s="579"/>
      <c r="AQ351" s="579"/>
      <c r="AR351" s="579"/>
      <c r="AS351" s="579"/>
      <c r="AT351" s="579"/>
      <c r="AU351" s="579"/>
      <c r="AV351" s="579"/>
      <c r="AW351" s="579"/>
      <c r="AX351" s="579"/>
      <c r="AY351" s="579"/>
      <c r="AZ351" s="579"/>
      <c r="BA351" s="579"/>
      <c r="BB351" s="579"/>
      <c r="BC351" s="579"/>
      <c r="BD351" s="579"/>
      <c r="BE351" s="579"/>
      <c r="BF351" s="579"/>
      <c r="BG351" s="579"/>
      <c r="BH351" s="579"/>
      <c r="BI351" s="579"/>
      <c r="BJ351" s="579"/>
      <c r="BK351" s="579"/>
      <c r="BL351" s="579"/>
      <c r="BM351" s="579"/>
      <c r="BN351" s="579"/>
      <c r="BO351" s="579"/>
      <c r="BP351" s="579"/>
      <c r="BQ351" s="579"/>
      <c r="BR351" s="579"/>
      <c r="BS351" s="579"/>
      <c r="BT351" s="579"/>
      <c r="BU351" s="579"/>
      <c r="BV351" s="579"/>
      <c r="BW351" s="579"/>
      <c r="BX351" s="579"/>
      <c r="BY351" s="579"/>
      <c r="BZ351" s="579"/>
      <c r="CA351" s="579"/>
      <c r="CB351" s="579"/>
      <c r="CC351" s="579"/>
      <c r="CD351" s="579"/>
      <c r="CE351" s="579"/>
      <c r="CF351" s="579"/>
      <c r="CG351" s="579"/>
      <c r="CH351" s="579"/>
      <c r="CI351" s="579"/>
      <c r="CJ351" s="579"/>
      <c r="CK351" s="579"/>
      <c r="CL351" s="579"/>
      <c r="CM351" s="579"/>
      <c r="CN351" s="579"/>
      <c r="CO351" s="579"/>
      <c r="CP351" s="579"/>
      <c r="CQ351" s="579"/>
      <c r="CR351" s="579"/>
      <c r="CS351" s="579"/>
      <c r="CT351" s="579"/>
      <c r="CU351" s="579"/>
      <c r="CV351" s="579"/>
      <c r="CW351" s="579"/>
      <c r="CX351" s="579"/>
      <c r="CY351" s="579"/>
      <c r="CZ351" s="579"/>
      <c r="DA351" s="579"/>
      <c r="DB351" s="579"/>
      <c r="DC351" s="579"/>
      <c r="DD351" s="579"/>
      <c r="DE351" s="579"/>
      <c r="DF351" s="579"/>
      <c r="DG351" s="579"/>
      <c r="DH351" s="579"/>
      <c r="DI351" s="579"/>
      <c r="DJ351" s="579"/>
      <c r="DK351" s="579"/>
      <c r="DL351" s="579"/>
      <c r="DM351" s="579"/>
      <c r="DN351" s="579"/>
      <c r="DO351" s="579"/>
      <c r="DP351" s="579"/>
      <c r="DQ351" s="579"/>
      <c r="DR351" s="579"/>
      <c r="DS351" s="579"/>
      <c r="DT351" s="579"/>
      <c r="DU351" s="579"/>
    </row>
    <row r="352" spans="1:125" s="580" customFormat="1" ht="25.5" customHeight="1">
      <c r="A352" s="628"/>
      <c r="B352" s="628"/>
      <c r="C352" s="628"/>
      <c r="D352" s="628"/>
      <c r="E352" s="628"/>
      <c r="F352" s="628"/>
      <c r="G352" s="628"/>
      <c r="H352" s="628"/>
      <c r="I352" s="628"/>
      <c r="J352" s="628"/>
      <c r="K352" s="628"/>
      <c r="L352" s="628"/>
      <c r="M352" s="628"/>
      <c r="N352" s="628"/>
      <c r="O352" s="628"/>
      <c r="P352" s="628"/>
      <c r="Q352" s="628"/>
      <c r="R352" s="628"/>
      <c r="S352" s="628"/>
      <c r="T352" s="628"/>
      <c r="U352" s="628"/>
      <c r="V352" s="628"/>
      <c r="W352" s="628"/>
      <c r="X352" s="628"/>
      <c r="Y352" s="628"/>
      <c r="Z352" s="628"/>
      <c r="AA352" s="628"/>
      <c r="AB352" s="628"/>
      <c r="AC352" s="628"/>
      <c r="AD352" s="628"/>
      <c r="AE352" s="628"/>
      <c r="AF352" s="628"/>
      <c r="AG352" s="628"/>
      <c r="AH352" s="628"/>
      <c r="AI352" s="579"/>
      <c r="AJ352" s="579"/>
      <c r="AK352" s="579"/>
      <c r="AL352" s="579"/>
      <c r="AM352" s="579"/>
      <c r="AN352" s="579"/>
      <c r="AO352" s="579"/>
      <c r="AP352" s="579"/>
      <c r="AQ352" s="579"/>
      <c r="AR352" s="579"/>
      <c r="AS352" s="579"/>
      <c r="AT352" s="579"/>
      <c r="AU352" s="579"/>
      <c r="AV352" s="579"/>
      <c r="AW352" s="579"/>
      <c r="AX352" s="579"/>
      <c r="AY352" s="579"/>
      <c r="AZ352" s="579"/>
      <c r="BA352" s="579"/>
      <c r="BB352" s="579"/>
      <c r="BC352" s="579"/>
      <c r="BD352" s="579"/>
      <c r="BE352" s="579"/>
      <c r="BF352" s="579"/>
      <c r="BG352" s="579"/>
      <c r="BH352" s="579"/>
      <c r="BI352" s="579"/>
      <c r="BJ352" s="579"/>
      <c r="BK352" s="579"/>
      <c r="BL352" s="579"/>
      <c r="BM352" s="579"/>
      <c r="BN352" s="579"/>
      <c r="BO352" s="579"/>
      <c r="BP352" s="579"/>
      <c r="BQ352" s="579"/>
      <c r="BR352" s="579"/>
      <c r="BS352" s="579"/>
      <c r="BT352" s="579"/>
      <c r="BU352" s="579"/>
      <c r="BV352" s="579"/>
      <c r="BW352" s="579"/>
      <c r="BX352" s="579"/>
      <c r="BY352" s="579"/>
      <c r="BZ352" s="579"/>
      <c r="CA352" s="579"/>
      <c r="CB352" s="579"/>
      <c r="CC352" s="579"/>
      <c r="CD352" s="579"/>
      <c r="CE352" s="579"/>
      <c r="CF352" s="579"/>
      <c r="CG352" s="579"/>
      <c r="CH352" s="579"/>
      <c r="CI352" s="579"/>
      <c r="CJ352" s="579"/>
      <c r="CK352" s="579"/>
      <c r="CL352" s="579"/>
      <c r="CM352" s="579"/>
      <c r="CN352" s="579"/>
      <c r="CO352" s="579"/>
      <c r="CP352" s="579"/>
      <c r="CQ352" s="579"/>
      <c r="CR352" s="579"/>
      <c r="CS352" s="579"/>
      <c r="CT352" s="579"/>
      <c r="CU352" s="579"/>
      <c r="CV352" s="579"/>
      <c r="CW352" s="579"/>
      <c r="CX352" s="579"/>
      <c r="CY352" s="579"/>
      <c r="CZ352" s="579"/>
      <c r="DA352" s="579"/>
      <c r="DB352" s="579"/>
      <c r="DC352" s="579"/>
      <c r="DD352" s="579"/>
      <c r="DE352" s="579"/>
      <c r="DF352" s="579"/>
      <c r="DG352" s="579"/>
      <c r="DH352" s="579"/>
      <c r="DI352" s="579"/>
      <c r="DJ352" s="579"/>
      <c r="DK352" s="579"/>
      <c r="DL352" s="579"/>
      <c r="DM352" s="579"/>
      <c r="DN352" s="579"/>
      <c r="DO352" s="579"/>
      <c r="DP352" s="579"/>
      <c r="DQ352" s="579"/>
      <c r="DR352" s="579"/>
      <c r="DS352" s="579"/>
      <c r="DT352" s="579"/>
      <c r="DU352" s="579"/>
    </row>
    <row r="353" spans="1:125" s="580" customFormat="1" ht="25.5" customHeight="1">
      <c r="A353" s="628"/>
      <c r="B353" s="628"/>
      <c r="C353" s="628"/>
      <c r="D353" s="628"/>
      <c r="E353" s="628"/>
      <c r="F353" s="628"/>
      <c r="G353" s="628"/>
      <c r="H353" s="628"/>
      <c r="I353" s="628"/>
      <c r="J353" s="628"/>
      <c r="K353" s="628"/>
      <c r="L353" s="628"/>
      <c r="M353" s="628"/>
      <c r="N353" s="628"/>
      <c r="O353" s="628"/>
      <c r="P353" s="628"/>
      <c r="Q353" s="628"/>
      <c r="R353" s="628"/>
      <c r="S353" s="628"/>
      <c r="T353" s="628"/>
      <c r="U353" s="628"/>
      <c r="V353" s="628"/>
      <c r="W353" s="628"/>
      <c r="X353" s="628"/>
      <c r="Y353" s="628"/>
      <c r="Z353" s="628"/>
      <c r="AA353" s="628"/>
      <c r="AB353" s="628"/>
      <c r="AC353" s="628"/>
      <c r="AD353" s="628"/>
      <c r="AE353" s="628"/>
      <c r="AF353" s="628"/>
      <c r="AG353" s="628"/>
      <c r="AH353" s="628"/>
      <c r="AI353" s="579"/>
      <c r="AJ353" s="579"/>
      <c r="AK353" s="579"/>
      <c r="AL353" s="579"/>
      <c r="AM353" s="579"/>
      <c r="AN353" s="579"/>
      <c r="AO353" s="579"/>
      <c r="AP353" s="579"/>
      <c r="AQ353" s="579"/>
      <c r="AR353" s="579"/>
      <c r="AS353" s="579"/>
      <c r="AT353" s="579"/>
      <c r="AU353" s="579"/>
      <c r="AV353" s="579"/>
      <c r="AW353" s="579"/>
      <c r="AX353" s="579"/>
      <c r="AY353" s="579"/>
      <c r="AZ353" s="579"/>
      <c r="BA353" s="579"/>
      <c r="BB353" s="579"/>
      <c r="BC353" s="579"/>
      <c r="BD353" s="579"/>
      <c r="BE353" s="579"/>
      <c r="BF353" s="579"/>
      <c r="BG353" s="579"/>
      <c r="BH353" s="579"/>
      <c r="BI353" s="579"/>
      <c r="BJ353" s="579"/>
      <c r="BK353" s="579"/>
      <c r="BL353" s="579"/>
      <c r="BM353" s="579"/>
      <c r="BN353" s="579"/>
      <c r="BO353" s="579"/>
      <c r="BP353" s="579"/>
      <c r="BQ353" s="579"/>
      <c r="BR353" s="579"/>
      <c r="BS353" s="579"/>
      <c r="BT353" s="579"/>
      <c r="BU353" s="579"/>
      <c r="BV353" s="579"/>
      <c r="BW353" s="579"/>
      <c r="BX353" s="579"/>
      <c r="BY353" s="579"/>
      <c r="BZ353" s="579"/>
      <c r="CA353" s="579"/>
      <c r="CB353" s="579"/>
      <c r="CC353" s="579"/>
      <c r="CD353" s="579"/>
      <c r="CE353" s="579"/>
      <c r="CF353" s="579"/>
      <c r="CG353" s="579"/>
      <c r="CH353" s="579"/>
      <c r="CI353" s="579"/>
      <c r="CJ353" s="579"/>
      <c r="CK353" s="579"/>
      <c r="CL353" s="579"/>
      <c r="CM353" s="579"/>
      <c r="CN353" s="579"/>
      <c r="CO353" s="579"/>
      <c r="CP353" s="579"/>
      <c r="CQ353" s="579"/>
      <c r="CR353" s="579"/>
      <c r="CS353" s="579"/>
      <c r="CT353" s="579"/>
      <c r="CU353" s="579"/>
      <c r="CV353" s="579"/>
      <c r="CW353" s="579"/>
      <c r="CX353" s="579"/>
      <c r="CY353" s="579"/>
      <c r="CZ353" s="579"/>
      <c r="DA353" s="579"/>
      <c r="DB353" s="579"/>
      <c r="DC353" s="579"/>
      <c r="DD353" s="579"/>
      <c r="DE353" s="579"/>
      <c r="DF353" s="579"/>
      <c r="DG353" s="579"/>
      <c r="DH353" s="579"/>
      <c r="DI353" s="579"/>
      <c r="DJ353" s="579"/>
      <c r="DK353" s="579"/>
      <c r="DL353" s="579"/>
      <c r="DM353" s="579"/>
      <c r="DN353" s="579"/>
      <c r="DO353" s="579"/>
      <c r="DP353" s="579"/>
      <c r="DQ353" s="579"/>
      <c r="DR353" s="579"/>
      <c r="DS353" s="579"/>
      <c r="DT353" s="579"/>
      <c r="DU353" s="579"/>
    </row>
    <row r="354" spans="1:125" s="580" customFormat="1" ht="25.5" customHeight="1">
      <c r="A354" s="628"/>
      <c r="B354" s="628"/>
      <c r="C354" s="628"/>
      <c r="D354" s="628"/>
      <c r="E354" s="628"/>
      <c r="F354" s="628"/>
      <c r="G354" s="628"/>
      <c r="H354" s="628"/>
      <c r="I354" s="628"/>
      <c r="J354" s="628"/>
      <c r="K354" s="628"/>
      <c r="L354" s="628"/>
      <c r="M354" s="628"/>
      <c r="N354" s="628"/>
      <c r="O354" s="628"/>
      <c r="P354" s="628"/>
      <c r="Q354" s="628"/>
      <c r="R354" s="628"/>
      <c r="S354" s="628"/>
      <c r="T354" s="628"/>
      <c r="U354" s="628"/>
      <c r="V354" s="628"/>
      <c r="W354" s="628"/>
      <c r="X354" s="628"/>
      <c r="Y354" s="628"/>
      <c r="Z354" s="628"/>
      <c r="AA354" s="628"/>
      <c r="AB354" s="628"/>
      <c r="AC354" s="628"/>
      <c r="AD354" s="628"/>
      <c r="AE354" s="628"/>
      <c r="AF354" s="628"/>
      <c r="AG354" s="628"/>
      <c r="AH354" s="628"/>
      <c r="AI354" s="579"/>
      <c r="AJ354" s="579"/>
      <c r="AK354" s="579"/>
      <c r="AL354" s="579"/>
      <c r="AM354" s="579"/>
      <c r="AN354" s="579"/>
      <c r="AO354" s="579"/>
      <c r="AP354" s="579"/>
      <c r="AQ354" s="579"/>
      <c r="AR354" s="579"/>
      <c r="AS354" s="579"/>
      <c r="AT354" s="579"/>
      <c r="AU354" s="579"/>
      <c r="AV354" s="579"/>
      <c r="AW354" s="579"/>
      <c r="AX354" s="579"/>
      <c r="AY354" s="579"/>
      <c r="AZ354" s="579"/>
      <c r="BA354" s="579"/>
      <c r="BB354" s="579"/>
      <c r="BC354" s="579"/>
      <c r="BD354" s="579"/>
      <c r="BE354" s="579"/>
      <c r="BF354" s="579"/>
      <c r="BG354" s="579"/>
      <c r="BH354" s="579"/>
      <c r="BI354" s="579"/>
      <c r="BJ354" s="579"/>
      <c r="BK354" s="579"/>
      <c r="BL354" s="579"/>
      <c r="BM354" s="579"/>
      <c r="BN354" s="579"/>
      <c r="BO354" s="579"/>
      <c r="BP354" s="579"/>
      <c r="BQ354" s="579"/>
      <c r="BR354" s="579"/>
      <c r="BS354" s="579"/>
      <c r="BT354" s="579"/>
      <c r="BU354" s="579"/>
      <c r="BV354" s="579"/>
      <c r="BW354" s="579"/>
      <c r="BX354" s="579"/>
      <c r="BY354" s="579"/>
      <c r="BZ354" s="579"/>
      <c r="CA354" s="579"/>
      <c r="CB354" s="579"/>
      <c r="CC354" s="579"/>
      <c r="CD354" s="579"/>
      <c r="CE354" s="579"/>
      <c r="CF354" s="579"/>
      <c r="CG354" s="579"/>
      <c r="CH354" s="579"/>
      <c r="CI354" s="579"/>
      <c r="CJ354" s="579"/>
      <c r="CK354" s="579"/>
      <c r="CL354" s="579"/>
      <c r="CM354" s="579"/>
      <c r="CN354" s="579"/>
      <c r="CO354" s="579"/>
      <c r="CP354" s="579"/>
      <c r="CQ354" s="579"/>
      <c r="CR354" s="579"/>
      <c r="CS354" s="579"/>
      <c r="CT354" s="579"/>
      <c r="CU354" s="579"/>
      <c r="CV354" s="579"/>
      <c r="CW354" s="579"/>
      <c r="CX354" s="579"/>
      <c r="CY354" s="579"/>
      <c r="CZ354" s="579"/>
      <c r="DA354" s="579"/>
      <c r="DB354" s="579"/>
      <c r="DC354" s="579"/>
      <c r="DD354" s="579"/>
      <c r="DE354" s="579"/>
      <c r="DF354" s="579"/>
      <c r="DG354" s="579"/>
      <c r="DH354" s="579"/>
      <c r="DI354" s="579"/>
      <c r="DJ354" s="579"/>
      <c r="DK354" s="579"/>
      <c r="DL354" s="579"/>
      <c r="DM354" s="579"/>
      <c r="DN354" s="579"/>
      <c r="DO354" s="579"/>
      <c r="DP354" s="579"/>
      <c r="DQ354" s="579"/>
      <c r="DR354" s="579"/>
      <c r="DS354" s="579"/>
      <c r="DT354" s="579"/>
      <c r="DU354" s="579"/>
    </row>
    <row r="355" spans="1:125" s="580" customFormat="1" ht="25.5" customHeight="1">
      <c r="A355" s="628"/>
      <c r="B355" s="628"/>
      <c r="C355" s="628"/>
      <c r="D355" s="628"/>
      <c r="E355" s="628"/>
      <c r="F355" s="628"/>
      <c r="G355" s="628"/>
      <c r="H355" s="628"/>
      <c r="I355" s="628"/>
      <c r="J355" s="628"/>
      <c r="K355" s="628"/>
      <c r="L355" s="628"/>
      <c r="M355" s="628"/>
      <c r="N355" s="628"/>
      <c r="O355" s="628"/>
      <c r="P355" s="628"/>
      <c r="Q355" s="628"/>
      <c r="R355" s="628"/>
      <c r="S355" s="628"/>
      <c r="T355" s="628"/>
      <c r="U355" s="628"/>
      <c r="V355" s="628"/>
      <c r="W355" s="628"/>
      <c r="X355" s="628"/>
      <c r="Y355" s="628"/>
      <c r="Z355" s="628"/>
      <c r="AA355" s="628"/>
      <c r="AB355" s="628"/>
      <c r="AC355" s="628"/>
      <c r="AD355" s="628"/>
      <c r="AE355" s="628"/>
      <c r="AF355" s="628"/>
      <c r="AG355" s="628"/>
      <c r="AH355" s="628"/>
      <c r="AI355" s="579"/>
      <c r="AJ355" s="579"/>
      <c r="AK355" s="579"/>
      <c r="AL355" s="579"/>
      <c r="AM355" s="579"/>
      <c r="AN355" s="579"/>
      <c r="AO355" s="579"/>
      <c r="AP355" s="579"/>
      <c r="AQ355" s="579"/>
      <c r="AR355" s="579"/>
      <c r="AS355" s="579"/>
      <c r="AT355" s="579"/>
      <c r="AU355" s="579"/>
      <c r="AV355" s="579"/>
      <c r="AW355" s="579"/>
      <c r="AX355" s="579"/>
      <c r="AY355" s="579"/>
      <c r="AZ355" s="579"/>
      <c r="BA355" s="579"/>
      <c r="BB355" s="579"/>
      <c r="BC355" s="579"/>
      <c r="BD355" s="579"/>
      <c r="BE355" s="579"/>
      <c r="BF355" s="579"/>
      <c r="BG355" s="579"/>
      <c r="BH355" s="579"/>
      <c r="BI355" s="579"/>
      <c r="BJ355" s="579"/>
      <c r="BK355" s="579"/>
      <c r="BL355" s="579"/>
      <c r="BM355" s="579"/>
      <c r="BN355" s="579"/>
      <c r="BO355" s="579"/>
      <c r="BP355" s="579"/>
      <c r="BQ355" s="579"/>
      <c r="BR355" s="579"/>
      <c r="BS355" s="579"/>
      <c r="BT355" s="579"/>
      <c r="BU355" s="579"/>
      <c r="BV355" s="579"/>
      <c r="BW355" s="579"/>
      <c r="BX355" s="579"/>
      <c r="BY355" s="579"/>
      <c r="BZ355" s="579"/>
      <c r="CA355" s="579"/>
      <c r="CB355" s="579"/>
      <c r="CC355" s="579"/>
      <c r="CD355" s="579"/>
      <c r="CE355" s="579"/>
      <c r="CF355" s="579"/>
      <c r="CG355" s="579"/>
      <c r="CH355" s="579"/>
      <c r="CI355" s="579"/>
      <c r="CJ355" s="579"/>
      <c r="CK355" s="579"/>
      <c r="CL355" s="579"/>
      <c r="CM355" s="579"/>
      <c r="CN355" s="579"/>
      <c r="CO355" s="579"/>
      <c r="CP355" s="579"/>
      <c r="CQ355" s="579"/>
      <c r="CR355" s="579"/>
      <c r="CS355" s="579"/>
      <c r="CT355" s="579"/>
      <c r="CU355" s="579"/>
      <c r="CV355" s="579"/>
      <c r="CW355" s="579"/>
      <c r="CX355" s="579"/>
      <c r="CY355" s="579"/>
      <c r="CZ355" s="579"/>
      <c r="DA355" s="579"/>
      <c r="DB355" s="579"/>
      <c r="DC355" s="579"/>
      <c r="DD355" s="579"/>
      <c r="DE355" s="579"/>
      <c r="DF355" s="579"/>
      <c r="DG355" s="579"/>
      <c r="DH355" s="579"/>
      <c r="DI355" s="579"/>
      <c r="DJ355" s="579"/>
      <c r="DK355" s="579"/>
      <c r="DL355" s="579"/>
      <c r="DM355" s="579"/>
      <c r="DN355" s="579"/>
      <c r="DO355" s="579"/>
      <c r="DP355" s="579"/>
      <c r="DQ355" s="579"/>
      <c r="DR355" s="579"/>
      <c r="DS355" s="579"/>
      <c r="DT355" s="579"/>
      <c r="DU355" s="579"/>
    </row>
    <row r="356" spans="1:125" s="580" customFormat="1" ht="25.5" customHeight="1">
      <c r="A356" s="628"/>
      <c r="B356" s="628"/>
      <c r="C356" s="628"/>
      <c r="D356" s="628"/>
      <c r="E356" s="628"/>
      <c r="F356" s="628"/>
      <c r="G356" s="628"/>
      <c r="H356" s="628"/>
      <c r="I356" s="628"/>
      <c r="J356" s="628"/>
      <c r="K356" s="628"/>
      <c r="L356" s="628"/>
      <c r="M356" s="628"/>
      <c r="N356" s="628"/>
      <c r="O356" s="628"/>
      <c r="P356" s="628"/>
      <c r="Q356" s="628"/>
      <c r="R356" s="628"/>
      <c r="S356" s="628"/>
      <c r="T356" s="628"/>
      <c r="U356" s="628"/>
      <c r="V356" s="628"/>
      <c r="W356" s="628"/>
      <c r="X356" s="628"/>
      <c r="Y356" s="628"/>
      <c r="Z356" s="628"/>
      <c r="AA356" s="628"/>
      <c r="AB356" s="628"/>
      <c r="AC356" s="628"/>
      <c r="AD356" s="628"/>
      <c r="AE356" s="628"/>
      <c r="AF356" s="628"/>
      <c r="AG356" s="628"/>
      <c r="AH356" s="628"/>
      <c r="AI356" s="579"/>
      <c r="AJ356" s="579"/>
      <c r="AK356" s="579"/>
      <c r="AL356" s="579"/>
      <c r="AM356" s="579"/>
      <c r="AN356" s="579"/>
      <c r="AO356" s="579"/>
      <c r="AP356" s="579"/>
      <c r="AQ356" s="579"/>
      <c r="AR356" s="579"/>
      <c r="AS356" s="579"/>
      <c r="AT356" s="579"/>
      <c r="AU356" s="579"/>
      <c r="AV356" s="579"/>
      <c r="AW356" s="579"/>
      <c r="AX356" s="579"/>
      <c r="AY356" s="579"/>
      <c r="AZ356" s="579"/>
      <c r="BA356" s="579"/>
      <c r="BB356" s="579"/>
      <c r="BC356" s="579"/>
      <c r="BD356" s="579"/>
      <c r="BE356" s="579"/>
      <c r="BF356" s="579"/>
      <c r="BG356" s="579"/>
      <c r="BH356" s="579"/>
      <c r="BI356" s="579"/>
      <c r="BJ356" s="579"/>
      <c r="BK356" s="579"/>
      <c r="BL356" s="579"/>
      <c r="BM356" s="579"/>
      <c r="BN356" s="579"/>
      <c r="BO356" s="579"/>
      <c r="BP356" s="579"/>
      <c r="BQ356" s="579"/>
      <c r="BR356" s="579"/>
      <c r="BS356" s="579"/>
      <c r="BT356" s="579"/>
      <c r="BU356" s="579"/>
      <c r="BV356" s="579"/>
      <c r="BW356" s="579"/>
      <c r="BX356" s="579"/>
      <c r="BY356" s="579"/>
      <c r="BZ356" s="579"/>
      <c r="CA356" s="579"/>
      <c r="CB356" s="579"/>
      <c r="CC356" s="579"/>
      <c r="CD356" s="579"/>
      <c r="CE356" s="579"/>
      <c r="CF356" s="579"/>
      <c r="CG356" s="579"/>
      <c r="CH356" s="579"/>
      <c r="CI356" s="579"/>
      <c r="CJ356" s="579"/>
      <c r="CK356" s="579"/>
      <c r="CL356" s="579"/>
      <c r="CM356" s="579"/>
      <c r="CN356" s="579"/>
      <c r="CO356" s="579"/>
      <c r="CP356" s="579"/>
      <c r="CQ356" s="579"/>
      <c r="CR356" s="579"/>
      <c r="CS356" s="579"/>
      <c r="CT356" s="579"/>
      <c r="CU356" s="579"/>
      <c r="CV356" s="579"/>
      <c r="CW356" s="579"/>
      <c r="CX356" s="579"/>
      <c r="CY356" s="579"/>
      <c r="CZ356" s="579"/>
      <c r="DA356" s="579"/>
      <c r="DB356" s="579"/>
      <c r="DC356" s="579"/>
      <c r="DD356" s="579"/>
      <c r="DE356" s="579"/>
      <c r="DF356" s="579"/>
      <c r="DG356" s="579"/>
      <c r="DH356" s="579"/>
      <c r="DI356" s="579"/>
      <c r="DJ356" s="579"/>
      <c r="DK356" s="579"/>
      <c r="DL356" s="579"/>
      <c r="DM356" s="579"/>
      <c r="DN356" s="579"/>
      <c r="DO356" s="579"/>
      <c r="DP356" s="579"/>
      <c r="DQ356" s="579"/>
      <c r="DR356" s="579"/>
      <c r="DS356" s="579"/>
      <c r="DT356" s="579"/>
      <c r="DU356" s="579"/>
    </row>
    <row r="357" spans="1:125" s="580" customFormat="1" ht="25.5" customHeight="1">
      <c r="A357" s="628"/>
      <c r="B357" s="628"/>
      <c r="C357" s="628"/>
      <c r="D357" s="628"/>
      <c r="E357" s="628"/>
      <c r="F357" s="628"/>
      <c r="G357" s="628"/>
      <c r="H357" s="628"/>
      <c r="I357" s="628"/>
      <c r="J357" s="628"/>
      <c r="K357" s="628"/>
      <c r="L357" s="628"/>
      <c r="M357" s="628"/>
      <c r="N357" s="628"/>
      <c r="O357" s="628"/>
      <c r="P357" s="628"/>
      <c r="Q357" s="628"/>
      <c r="R357" s="628"/>
      <c r="S357" s="628"/>
      <c r="T357" s="628"/>
      <c r="U357" s="628"/>
      <c r="V357" s="628"/>
      <c r="W357" s="628"/>
      <c r="X357" s="628"/>
      <c r="Y357" s="628"/>
      <c r="Z357" s="628"/>
      <c r="AA357" s="628"/>
      <c r="AB357" s="628"/>
      <c r="AC357" s="628"/>
      <c r="AD357" s="628"/>
      <c r="AE357" s="628"/>
      <c r="AF357" s="628"/>
      <c r="AG357" s="628"/>
      <c r="AH357" s="628"/>
      <c r="AI357" s="579"/>
      <c r="AJ357" s="579"/>
      <c r="AK357" s="579"/>
      <c r="AL357" s="579"/>
      <c r="AM357" s="579"/>
      <c r="AN357" s="579"/>
      <c r="AO357" s="579"/>
      <c r="AP357" s="579"/>
      <c r="AQ357" s="579"/>
      <c r="AR357" s="579"/>
      <c r="AS357" s="579"/>
      <c r="AT357" s="579"/>
      <c r="AU357" s="579"/>
      <c r="AV357" s="579"/>
      <c r="AW357" s="579"/>
      <c r="AX357" s="579"/>
      <c r="AY357" s="579"/>
      <c r="AZ357" s="579"/>
      <c r="BA357" s="579"/>
      <c r="BB357" s="579"/>
      <c r="BC357" s="579"/>
      <c r="BD357" s="579"/>
      <c r="BE357" s="579"/>
      <c r="BF357" s="579"/>
      <c r="BG357" s="579"/>
      <c r="BH357" s="579"/>
      <c r="BI357" s="579"/>
      <c r="BJ357" s="579"/>
      <c r="BK357" s="579"/>
      <c r="BL357" s="579"/>
      <c r="BM357" s="579"/>
      <c r="BN357" s="579"/>
      <c r="BO357" s="579"/>
      <c r="BP357" s="579"/>
      <c r="BQ357" s="579"/>
      <c r="BR357" s="579"/>
      <c r="BS357" s="579"/>
      <c r="BT357" s="579"/>
      <c r="BU357" s="579"/>
      <c r="BV357" s="579"/>
      <c r="BW357" s="579"/>
      <c r="BX357" s="579"/>
      <c r="BY357" s="579"/>
      <c r="BZ357" s="579"/>
      <c r="CA357" s="579"/>
      <c r="CB357" s="579"/>
      <c r="CC357" s="579"/>
      <c r="CD357" s="579"/>
      <c r="CE357" s="579"/>
      <c r="CF357" s="579"/>
      <c r="CG357" s="579"/>
      <c r="CH357" s="579"/>
      <c r="CI357" s="579"/>
      <c r="CJ357" s="579"/>
      <c r="CK357" s="579"/>
      <c r="CL357" s="579"/>
      <c r="CM357" s="579"/>
      <c r="CN357" s="579"/>
      <c r="CO357" s="579"/>
      <c r="CP357" s="579"/>
      <c r="CQ357" s="579"/>
      <c r="CR357" s="579"/>
      <c r="CS357" s="579"/>
      <c r="CT357" s="579"/>
      <c r="CU357" s="579"/>
      <c r="CV357" s="579"/>
      <c r="CW357" s="579"/>
      <c r="CX357" s="579"/>
      <c r="CY357" s="579"/>
      <c r="CZ357" s="579"/>
      <c r="DA357" s="579"/>
      <c r="DB357" s="579"/>
      <c r="DC357" s="579"/>
      <c r="DD357" s="579"/>
      <c r="DE357" s="579"/>
      <c r="DF357" s="579"/>
      <c r="DG357" s="579"/>
      <c r="DH357" s="579"/>
      <c r="DI357" s="579"/>
      <c r="DJ357" s="579"/>
      <c r="DK357" s="579"/>
      <c r="DL357" s="579"/>
      <c r="DM357" s="579"/>
      <c r="DN357" s="579"/>
      <c r="DO357" s="579"/>
      <c r="DP357" s="579"/>
      <c r="DQ357" s="579"/>
      <c r="DR357" s="579"/>
      <c r="DS357" s="579"/>
      <c r="DT357" s="579"/>
      <c r="DU357" s="579"/>
    </row>
    <row r="358" spans="1:125" s="580" customFormat="1" ht="25.5" customHeight="1">
      <c r="A358" s="628"/>
      <c r="B358" s="628"/>
      <c r="C358" s="628"/>
      <c r="D358" s="628"/>
      <c r="E358" s="628"/>
      <c r="F358" s="628"/>
      <c r="G358" s="628"/>
      <c r="H358" s="628"/>
      <c r="I358" s="628"/>
      <c r="J358" s="628"/>
      <c r="K358" s="628"/>
      <c r="L358" s="628"/>
      <c r="M358" s="628"/>
      <c r="N358" s="628"/>
      <c r="O358" s="628"/>
      <c r="P358" s="628"/>
      <c r="Q358" s="628"/>
      <c r="R358" s="628"/>
      <c r="S358" s="628"/>
      <c r="T358" s="628"/>
      <c r="U358" s="628"/>
      <c r="V358" s="628"/>
      <c r="W358" s="628"/>
      <c r="X358" s="628"/>
      <c r="Y358" s="628"/>
      <c r="Z358" s="628"/>
      <c r="AA358" s="628"/>
      <c r="AB358" s="628"/>
      <c r="AC358" s="628"/>
      <c r="AD358" s="628"/>
      <c r="AE358" s="628"/>
      <c r="AF358" s="628"/>
      <c r="AG358" s="628"/>
      <c r="AH358" s="628"/>
      <c r="AI358" s="579"/>
      <c r="AJ358" s="579"/>
      <c r="AK358" s="579"/>
      <c r="AL358" s="579"/>
      <c r="AM358" s="579"/>
      <c r="AN358" s="579"/>
      <c r="AO358" s="579"/>
      <c r="AP358" s="579"/>
      <c r="AQ358" s="579"/>
      <c r="AR358" s="579"/>
      <c r="AS358" s="579"/>
      <c r="AT358" s="579"/>
      <c r="AU358" s="579"/>
      <c r="AV358" s="579"/>
      <c r="AW358" s="579"/>
      <c r="AX358" s="579"/>
      <c r="AY358" s="579"/>
      <c r="AZ358" s="579"/>
      <c r="BA358" s="579"/>
      <c r="BB358" s="579"/>
      <c r="BC358" s="579"/>
      <c r="BD358" s="579"/>
      <c r="BE358" s="579"/>
      <c r="BF358" s="579"/>
      <c r="BG358" s="579"/>
      <c r="BH358" s="579"/>
      <c r="BI358" s="579"/>
      <c r="BJ358" s="579"/>
      <c r="BK358" s="579"/>
      <c r="BL358" s="579"/>
      <c r="BM358" s="579"/>
      <c r="BN358" s="579"/>
      <c r="BO358" s="579"/>
      <c r="BP358" s="579"/>
      <c r="BQ358" s="579"/>
      <c r="BR358" s="579"/>
      <c r="BS358" s="579"/>
      <c r="BT358" s="579"/>
      <c r="BU358" s="579"/>
      <c r="BV358" s="579"/>
      <c r="BW358" s="579"/>
      <c r="BX358" s="579"/>
      <c r="BY358" s="579"/>
      <c r="BZ358" s="579"/>
      <c r="CA358" s="579"/>
      <c r="CB358" s="579"/>
      <c r="CC358" s="579"/>
      <c r="CD358" s="579"/>
      <c r="CE358" s="579"/>
      <c r="CF358" s="579"/>
      <c r="CG358" s="579"/>
      <c r="CH358" s="579"/>
      <c r="CI358" s="579"/>
      <c r="CJ358" s="579"/>
      <c r="CK358" s="579"/>
      <c r="CL358" s="579"/>
      <c r="CM358" s="579"/>
      <c r="CN358" s="579"/>
      <c r="CO358" s="579"/>
      <c r="CP358" s="579"/>
      <c r="CQ358" s="579"/>
      <c r="CR358" s="579"/>
      <c r="CS358" s="579"/>
      <c r="CT358" s="579"/>
      <c r="CU358" s="579"/>
      <c r="CV358" s="579"/>
      <c r="CW358" s="579"/>
      <c r="CX358" s="579"/>
      <c r="CY358" s="579"/>
      <c r="CZ358" s="579"/>
      <c r="DA358" s="579"/>
      <c r="DB358" s="579"/>
      <c r="DC358" s="579"/>
      <c r="DD358" s="579"/>
      <c r="DE358" s="579"/>
      <c r="DF358" s="579"/>
      <c r="DG358" s="579"/>
      <c r="DH358" s="579"/>
      <c r="DI358" s="579"/>
      <c r="DJ358" s="579"/>
      <c r="DK358" s="579"/>
      <c r="DL358" s="579"/>
      <c r="DM358" s="579"/>
      <c r="DN358" s="579"/>
      <c r="DO358" s="579"/>
      <c r="DP358" s="579"/>
      <c r="DQ358" s="579"/>
      <c r="DR358" s="579"/>
      <c r="DS358" s="579"/>
      <c r="DT358" s="579"/>
      <c r="DU358" s="579"/>
    </row>
    <row r="359" spans="1:125" s="580" customFormat="1" ht="25.5" customHeight="1">
      <c r="A359" s="628"/>
      <c r="B359" s="628"/>
      <c r="C359" s="628"/>
      <c r="D359" s="628"/>
      <c r="E359" s="628"/>
      <c r="F359" s="628"/>
      <c r="G359" s="628"/>
      <c r="H359" s="628"/>
      <c r="I359" s="628"/>
      <c r="J359" s="628"/>
      <c r="K359" s="628"/>
      <c r="L359" s="628"/>
      <c r="M359" s="628"/>
      <c r="N359" s="628"/>
      <c r="O359" s="628"/>
      <c r="P359" s="628"/>
      <c r="Q359" s="628"/>
      <c r="R359" s="628"/>
      <c r="S359" s="628"/>
      <c r="T359" s="628"/>
      <c r="U359" s="628"/>
      <c r="V359" s="628"/>
      <c r="W359" s="628"/>
      <c r="X359" s="628"/>
      <c r="Y359" s="628"/>
      <c r="Z359" s="628"/>
      <c r="AA359" s="628"/>
      <c r="AB359" s="628"/>
      <c r="AC359" s="628"/>
      <c r="AD359" s="628"/>
      <c r="AE359" s="628"/>
      <c r="AF359" s="628"/>
      <c r="AG359" s="628"/>
      <c r="AH359" s="628"/>
      <c r="AI359" s="579"/>
      <c r="AJ359" s="579"/>
      <c r="AK359" s="579"/>
      <c r="AL359" s="579"/>
      <c r="AM359" s="579"/>
      <c r="AN359" s="579"/>
      <c r="AO359" s="579"/>
      <c r="AP359" s="579"/>
      <c r="AQ359" s="579"/>
      <c r="AR359" s="579"/>
      <c r="AS359" s="579"/>
      <c r="AT359" s="579"/>
      <c r="AU359" s="579"/>
      <c r="AV359" s="579"/>
      <c r="AW359" s="579"/>
      <c r="AX359" s="579"/>
      <c r="AY359" s="579"/>
      <c r="AZ359" s="579"/>
      <c r="BA359" s="579"/>
      <c r="BB359" s="579"/>
      <c r="BC359" s="579"/>
      <c r="BD359" s="579"/>
      <c r="BE359" s="579"/>
      <c r="BF359" s="579"/>
      <c r="BG359" s="579"/>
      <c r="BH359" s="579"/>
      <c r="BI359" s="579"/>
      <c r="BJ359" s="579"/>
      <c r="BK359" s="579"/>
      <c r="BL359" s="579"/>
      <c r="BM359" s="579"/>
      <c r="BN359" s="579"/>
      <c r="BO359" s="579"/>
      <c r="BP359" s="579"/>
      <c r="BQ359" s="579"/>
      <c r="BR359" s="579"/>
      <c r="BS359" s="579"/>
      <c r="BT359" s="579"/>
      <c r="BU359" s="579"/>
      <c r="BV359" s="579"/>
      <c r="BW359" s="579"/>
      <c r="BX359" s="579"/>
      <c r="BY359" s="579"/>
      <c r="BZ359" s="579"/>
      <c r="CA359" s="579"/>
      <c r="CB359" s="579"/>
      <c r="CC359" s="579"/>
      <c r="CD359" s="579"/>
      <c r="CE359" s="579"/>
      <c r="CF359" s="579"/>
      <c r="CG359" s="579"/>
      <c r="CH359" s="579"/>
      <c r="CI359" s="579"/>
      <c r="CJ359" s="579"/>
      <c r="CK359" s="579"/>
      <c r="CL359" s="579"/>
      <c r="CM359" s="579"/>
      <c r="CN359" s="579"/>
      <c r="CO359" s="579"/>
      <c r="CP359" s="579"/>
      <c r="CQ359" s="579"/>
      <c r="CR359" s="579"/>
      <c r="CS359" s="579"/>
      <c r="CT359" s="579"/>
      <c r="CU359" s="579"/>
      <c r="CV359" s="579"/>
      <c r="CW359" s="579"/>
      <c r="CX359" s="579"/>
      <c r="CY359" s="579"/>
      <c r="CZ359" s="579"/>
      <c r="DA359" s="579"/>
      <c r="DB359" s="579"/>
      <c r="DC359" s="579"/>
      <c r="DD359" s="579"/>
      <c r="DE359" s="579"/>
      <c r="DF359" s="579"/>
      <c r="DG359" s="579"/>
      <c r="DH359" s="579"/>
      <c r="DI359" s="579"/>
      <c r="DJ359" s="579"/>
      <c r="DK359" s="579"/>
      <c r="DL359" s="579"/>
      <c r="DM359" s="579"/>
      <c r="DN359" s="579"/>
      <c r="DO359" s="579"/>
      <c r="DP359" s="579"/>
      <c r="DQ359" s="579"/>
      <c r="DR359" s="579"/>
      <c r="DS359" s="579"/>
      <c r="DT359" s="579"/>
      <c r="DU359" s="579"/>
    </row>
    <row r="360" spans="1:125" s="580" customFormat="1" ht="25.5" customHeight="1">
      <c r="A360" s="628"/>
      <c r="B360" s="628"/>
      <c r="C360" s="628"/>
      <c r="D360" s="628"/>
      <c r="E360" s="628"/>
      <c r="F360" s="628"/>
      <c r="G360" s="628"/>
      <c r="H360" s="628"/>
      <c r="I360" s="628"/>
      <c r="J360" s="628"/>
      <c r="K360" s="628"/>
      <c r="L360" s="628"/>
      <c r="M360" s="628"/>
      <c r="N360" s="628"/>
      <c r="O360" s="628"/>
      <c r="P360" s="628"/>
      <c r="Q360" s="628"/>
      <c r="R360" s="628"/>
      <c r="S360" s="628"/>
      <c r="T360" s="628"/>
      <c r="U360" s="628"/>
      <c r="V360" s="628"/>
      <c r="W360" s="628"/>
      <c r="X360" s="628"/>
      <c r="Y360" s="628"/>
      <c r="Z360" s="628"/>
      <c r="AA360" s="628"/>
      <c r="AB360" s="628"/>
      <c r="AC360" s="628"/>
      <c r="AD360" s="628"/>
      <c r="AE360" s="628"/>
      <c r="AF360" s="628"/>
      <c r="AG360" s="628"/>
      <c r="AH360" s="628"/>
      <c r="AI360" s="579"/>
      <c r="AJ360" s="579"/>
      <c r="AK360" s="579"/>
      <c r="AL360" s="579"/>
      <c r="AM360" s="579"/>
      <c r="AN360" s="579"/>
      <c r="AO360" s="579"/>
      <c r="AP360" s="579"/>
      <c r="AQ360" s="579"/>
      <c r="AR360" s="579"/>
      <c r="AS360" s="579"/>
      <c r="AT360" s="579"/>
      <c r="AU360" s="579"/>
      <c r="AV360" s="579"/>
      <c r="AW360" s="579"/>
      <c r="AX360" s="579"/>
      <c r="AY360" s="579"/>
      <c r="AZ360" s="579"/>
      <c r="BA360" s="579"/>
      <c r="BB360" s="579"/>
      <c r="BC360" s="579"/>
      <c r="BD360" s="579"/>
      <c r="BE360" s="579"/>
      <c r="BF360" s="579"/>
      <c r="BG360" s="579"/>
      <c r="BH360" s="579"/>
      <c r="BI360" s="579"/>
      <c r="BJ360" s="579"/>
      <c r="BK360" s="579"/>
      <c r="BL360" s="579"/>
      <c r="BM360" s="579"/>
      <c r="BN360" s="579"/>
      <c r="BO360" s="579"/>
      <c r="BP360" s="579"/>
      <c r="BQ360" s="579"/>
      <c r="BR360" s="579"/>
      <c r="BS360" s="579"/>
      <c r="BT360" s="579"/>
      <c r="BU360" s="579"/>
      <c r="BV360" s="579"/>
      <c r="BW360" s="579"/>
      <c r="BX360" s="579"/>
      <c r="BY360" s="579"/>
      <c r="BZ360" s="579"/>
      <c r="CA360" s="579"/>
      <c r="CB360" s="579"/>
      <c r="CC360" s="579"/>
      <c r="CD360" s="579"/>
      <c r="CE360" s="579"/>
      <c r="CF360" s="579"/>
      <c r="CG360" s="579"/>
      <c r="CH360" s="579"/>
      <c r="CI360" s="579"/>
      <c r="CJ360" s="579"/>
      <c r="CK360" s="579"/>
      <c r="CL360" s="579"/>
      <c r="CM360" s="579"/>
      <c r="CN360" s="579"/>
      <c r="CO360" s="579"/>
      <c r="CP360" s="579"/>
      <c r="CQ360" s="579"/>
      <c r="CR360" s="579"/>
      <c r="CS360" s="579"/>
      <c r="CT360" s="579"/>
      <c r="CU360" s="579"/>
      <c r="CV360" s="579"/>
      <c r="CW360" s="579"/>
      <c r="CX360" s="579"/>
      <c r="CY360" s="579"/>
      <c r="CZ360" s="579"/>
      <c r="DA360" s="579"/>
      <c r="DB360" s="579"/>
      <c r="DC360" s="579"/>
      <c r="DD360" s="579"/>
      <c r="DE360" s="579"/>
      <c r="DF360" s="579"/>
      <c r="DG360" s="579"/>
      <c r="DH360" s="579"/>
      <c r="DI360" s="579"/>
      <c r="DJ360" s="579"/>
      <c r="DK360" s="579"/>
      <c r="DL360" s="579"/>
      <c r="DM360" s="579"/>
      <c r="DN360" s="579"/>
      <c r="DO360" s="579"/>
      <c r="DP360" s="579"/>
      <c r="DQ360" s="579"/>
      <c r="DR360" s="579"/>
      <c r="DS360" s="579"/>
      <c r="DT360" s="579"/>
      <c r="DU360" s="579"/>
    </row>
    <row r="361" spans="1:125" s="580" customFormat="1" ht="25.5" customHeight="1">
      <c r="A361" s="628"/>
      <c r="B361" s="628"/>
      <c r="C361" s="628"/>
      <c r="D361" s="628"/>
      <c r="E361" s="628"/>
      <c r="F361" s="628"/>
      <c r="G361" s="628"/>
      <c r="H361" s="628"/>
      <c r="I361" s="628"/>
      <c r="J361" s="628"/>
      <c r="K361" s="628"/>
      <c r="L361" s="628"/>
      <c r="M361" s="628"/>
      <c r="N361" s="628"/>
      <c r="O361" s="628"/>
      <c r="P361" s="628"/>
      <c r="Q361" s="628"/>
      <c r="R361" s="628"/>
      <c r="S361" s="628"/>
      <c r="T361" s="628"/>
      <c r="U361" s="628"/>
      <c r="V361" s="628"/>
      <c r="W361" s="628"/>
      <c r="X361" s="628"/>
      <c r="Y361" s="628"/>
      <c r="Z361" s="628"/>
      <c r="AA361" s="628"/>
      <c r="AB361" s="628"/>
      <c r="AC361" s="628"/>
      <c r="AD361" s="628"/>
      <c r="AE361" s="628"/>
      <c r="AF361" s="628"/>
      <c r="AG361" s="628"/>
      <c r="AH361" s="628"/>
      <c r="AI361" s="579"/>
      <c r="AJ361" s="579"/>
      <c r="AK361" s="579"/>
      <c r="AL361" s="579"/>
      <c r="AM361" s="579"/>
      <c r="AN361" s="579"/>
      <c r="AO361" s="579"/>
      <c r="AP361" s="579"/>
      <c r="AQ361" s="579"/>
      <c r="AR361" s="579"/>
      <c r="AS361" s="579"/>
      <c r="AT361" s="579"/>
      <c r="AU361" s="579"/>
      <c r="AV361" s="579"/>
      <c r="AW361" s="579"/>
      <c r="AX361" s="579"/>
      <c r="AY361" s="579"/>
      <c r="AZ361" s="579"/>
      <c r="BA361" s="579"/>
      <c r="BB361" s="579"/>
      <c r="BC361" s="579"/>
      <c r="BD361" s="579"/>
      <c r="BE361" s="579"/>
      <c r="BF361" s="579"/>
      <c r="BG361" s="579"/>
      <c r="BH361" s="579"/>
      <c r="BI361" s="579"/>
      <c r="BJ361" s="579"/>
      <c r="BK361" s="579"/>
      <c r="BL361" s="579"/>
      <c r="BM361" s="579"/>
      <c r="BN361" s="579"/>
      <c r="BO361" s="579"/>
      <c r="BP361" s="579"/>
      <c r="BQ361" s="579"/>
      <c r="BR361" s="579"/>
      <c r="BS361" s="579"/>
      <c r="BT361" s="579"/>
      <c r="BU361" s="579"/>
      <c r="BV361" s="579"/>
      <c r="BW361" s="579"/>
      <c r="BX361" s="579"/>
      <c r="BY361" s="579"/>
      <c r="BZ361" s="579"/>
      <c r="CA361" s="579"/>
      <c r="CB361" s="579"/>
      <c r="CC361" s="579"/>
      <c r="CD361" s="579"/>
      <c r="CE361" s="579"/>
      <c r="CF361" s="579"/>
      <c r="CG361" s="579"/>
      <c r="CH361" s="579"/>
      <c r="CI361" s="579"/>
      <c r="CJ361" s="579"/>
      <c r="CK361" s="579"/>
      <c r="CL361" s="579"/>
      <c r="CM361" s="579"/>
      <c r="CN361" s="579"/>
      <c r="CO361" s="579"/>
      <c r="CP361" s="579"/>
      <c r="CQ361" s="579"/>
      <c r="CR361" s="579"/>
      <c r="CS361" s="579"/>
      <c r="CT361" s="579"/>
      <c r="CU361" s="579"/>
      <c r="CV361" s="579"/>
      <c r="CW361" s="579"/>
      <c r="CX361" s="579"/>
      <c r="CY361" s="579"/>
      <c r="CZ361" s="579"/>
      <c r="DA361" s="579"/>
      <c r="DB361" s="579"/>
      <c r="DC361" s="579"/>
      <c r="DD361" s="579"/>
      <c r="DE361" s="579"/>
      <c r="DF361" s="579"/>
      <c r="DG361" s="579"/>
      <c r="DH361" s="579"/>
      <c r="DI361" s="579"/>
      <c r="DJ361" s="579"/>
      <c r="DK361" s="579"/>
      <c r="DL361" s="579"/>
      <c r="DM361" s="579"/>
      <c r="DN361" s="579"/>
      <c r="DO361" s="579"/>
      <c r="DP361" s="579"/>
      <c r="DQ361" s="579"/>
      <c r="DR361" s="579"/>
      <c r="DS361" s="579"/>
      <c r="DT361" s="579"/>
      <c r="DU361" s="579"/>
    </row>
    <row r="362" spans="1:125" s="580" customFormat="1" ht="25.5" customHeight="1">
      <c r="A362" s="628"/>
      <c r="B362" s="628"/>
      <c r="C362" s="628"/>
      <c r="D362" s="628"/>
      <c r="E362" s="628"/>
      <c r="F362" s="628"/>
      <c r="G362" s="628"/>
      <c r="H362" s="628"/>
      <c r="I362" s="628"/>
      <c r="J362" s="628"/>
      <c r="K362" s="628"/>
      <c r="L362" s="628"/>
      <c r="M362" s="628"/>
      <c r="N362" s="628"/>
      <c r="O362" s="628"/>
      <c r="P362" s="628"/>
      <c r="Q362" s="628"/>
      <c r="R362" s="628"/>
      <c r="S362" s="628"/>
      <c r="T362" s="628"/>
      <c r="U362" s="628"/>
      <c r="V362" s="628"/>
      <c r="W362" s="628"/>
      <c r="X362" s="628"/>
      <c r="Y362" s="628"/>
      <c r="Z362" s="628"/>
      <c r="AA362" s="628"/>
      <c r="AB362" s="628"/>
      <c r="AC362" s="628"/>
      <c r="AD362" s="628"/>
      <c r="AE362" s="628"/>
      <c r="AF362" s="628"/>
      <c r="AG362" s="628"/>
      <c r="AH362" s="628"/>
      <c r="AI362" s="579"/>
      <c r="AJ362" s="579"/>
      <c r="AK362" s="579"/>
      <c r="AL362" s="579"/>
      <c r="AM362" s="579"/>
      <c r="AN362" s="579"/>
      <c r="AO362" s="579"/>
      <c r="AP362" s="579"/>
      <c r="AQ362" s="579"/>
      <c r="AR362" s="579"/>
      <c r="AS362" s="579"/>
      <c r="AT362" s="579"/>
      <c r="AU362" s="579"/>
      <c r="AV362" s="579"/>
      <c r="AW362" s="579"/>
      <c r="AX362" s="579"/>
      <c r="AY362" s="579"/>
      <c r="AZ362" s="579"/>
      <c r="BA362" s="579"/>
      <c r="BB362" s="579"/>
      <c r="BC362" s="579"/>
      <c r="BD362" s="579"/>
      <c r="BE362" s="579"/>
      <c r="BF362" s="579"/>
      <c r="BG362" s="579"/>
      <c r="BH362" s="579"/>
      <c r="BI362" s="579"/>
      <c r="BJ362" s="579"/>
      <c r="BK362" s="579"/>
      <c r="BL362" s="579"/>
      <c r="BM362" s="579"/>
      <c r="BN362" s="579"/>
      <c r="BO362" s="579"/>
      <c r="BP362" s="579"/>
      <c r="BQ362" s="579"/>
      <c r="BR362" s="579"/>
      <c r="BS362" s="579"/>
      <c r="BT362" s="579"/>
      <c r="BU362" s="579"/>
      <c r="BV362" s="579"/>
      <c r="BW362" s="579"/>
      <c r="BX362" s="579"/>
      <c r="BY362" s="579"/>
      <c r="BZ362" s="579"/>
      <c r="CA362" s="579"/>
      <c r="CB362" s="579"/>
      <c r="CC362" s="579"/>
      <c r="CD362" s="579"/>
      <c r="CE362" s="579"/>
      <c r="CF362" s="579"/>
      <c r="CG362" s="579"/>
      <c r="CH362" s="579"/>
      <c r="CI362" s="579"/>
      <c r="CJ362" s="579"/>
      <c r="CK362" s="579"/>
      <c r="CL362" s="579"/>
      <c r="CM362" s="579"/>
      <c r="CN362" s="579"/>
      <c r="CO362" s="579"/>
      <c r="CP362" s="579"/>
      <c r="CQ362" s="579"/>
      <c r="CR362" s="579"/>
      <c r="CS362" s="579"/>
      <c r="CT362" s="579"/>
      <c r="CU362" s="579"/>
      <c r="CV362" s="579"/>
      <c r="CW362" s="579"/>
      <c r="CX362" s="579"/>
      <c r="CY362" s="579"/>
      <c r="CZ362" s="579"/>
      <c r="DA362" s="579"/>
      <c r="DB362" s="579"/>
      <c r="DC362" s="579"/>
      <c r="DD362" s="579"/>
      <c r="DE362" s="579"/>
      <c r="DF362" s="579"/>
      <c r="DG362" s="579"/>
      <c r="DH362" s="579"/>
      <c r="DI362" s="579"/>
      <c r="DJ362" s="579"/>
      <c r="DK362" s="579"/>
      <c r="DL362" s="579"/>
      <c r="DM362" s="579"/>
      <c r="DN362" s="579"/>
      <c r="DO362" s="579"/>
      <c r="DP362" s="579"/>
      <c r="DQ362" s="579"/>
      <c r="DR362" s="579"/>
      <c r="DS362" s="579"/>
      <c r="DT362" s="579"/>
      <c r="DU362" s="579"/>
    </row>
    <row r="363" spans="1:125" s="580" customFormat="1" ht="25.5" customHeight="1">
      <c r="A363" s="628"/>
      <c r="B363" s="628"/>
      <c r="C363" s="628"/>
      <c r="D363" s="628"/>
      <c r="E363" s="628"/>
      <c r="F363" s="628"/>
      <c r="G363" s="628"/>
      <c r="H363" s="628"/>
      <c r="I363" s="628"/>
      <c r="J363" s="628"/>
      <c r="K363" s="628"/>
      <c r="L363" s="628"/>
      <c r="M363" s="628"/>
      <c r="N363" s="628"/>
      <c r="O363" s="628"/>
      <c r="P363" s="628"/>
      <c r="Q363" s="628"/>
      <c r="R363" s="628"/>
      <c r="S363" s="628"/>
      <c r="T363" s="628"/>
      <c r="U363" s="628"/>
      <c r="V363" s="628"/>
      <c r="W363" s="628"/>
      <c r="X363" s="628"/>
      <c r="Y363" s="628"/>
      <c r="Z363" s="628"/>
      <c r="AA363" s="628"/>
      <c r="AB363" s="628"/>
      <c r="AC363" s="628"/>
      <c r="AD363" s="628"/>
      <c r="AE363" s="628"/>
      <c r="AF363" s="628"/>
      <c r="AG363" s="628"/>
      <c r="AH363" s="628"/>
      <c r="AI363" s="579"/>
      <c r="AJ363" s="579"/>
      <c r="AK363" s="579"/>
      <c r="AL363" s="579"/>
      <c r="AM363" s="579"/>
      <c r="AN363" s="579"/>
      <c r="AO363" s="579"/>
      <c r="AP363" s="579"/>
      <c r="AQ363" s="579"/>
      <c r="AR363" s="579"/>
      <c r="AS363" s="579"/>
      <c r="AT363" s="579"/>
      <c r="AU363" s="579"/>
      <c r="AV363" s="579"/>
      <c r="AW363" s="579"/>
      <c r="AX363" s="579"/>
      <c r="AY363" s="579"/>
      <c r="AZ363" s="579"/>
      <c r="BA363" s="579"/>
      <c r="BB363" s="579"/>
      <c r="BC363" s="579"/>
      <c r="BD363" s="579"/>
      <c r="BE363" s="579"/>
      <c r="BF363" s="579"/>
      <c r="BG363" s="579"/>
      <c r="BH363" s="579"/>
      <c r="BI363" s="579"/>
      <c r="BJ363" s="579"/>
      <c r="BK363" s="579"/>
      <c r="BL363" s="579"/>
      <c r="BM363" s="579"/>
      <c r="BN363" s="579"/>
      <c r="BO363" s="579"/>
      <c r="BP363" s="579"/>
      <c r="BQ363" s="579"/>
      <c r="BR363" s="579"/>
      <c r="BS363" s="579"/>
      <c r="BT363" s="579"/>
      <c r="BU363" s="579"/>
      <c r="BV363" s="579"/>
      <c r="BW363" s="579"/>
      <c r="BX363" s="579"/>
      <c r="BY363" s="579"/>
      <c r="BZ363" s="579"/>
      <c r="CA363" s="579"/>
      <c r="CB363" s="579"/>
      <c r="CC363" s="579"/>
      <c r="CD363" s="579"/>
      <c r="CE363" s="579"/>
      <c r="CF363" s="579"/>
      <c r="CG363" s="579"/>
      <c r="CH363" s="579"/>
      <c r="CI363" s="579"/>
      <c r="CJ363" s="579"/>
      <c r="CK363" s="579"/>
      <c r="CL363" s="579"/>
      <c r="CM363" s="579"/>
      <c r="CN363" s="579"/>
      <c r="CO363" s="579"/>
      <c r="CP363" s="579"/>
      <c r="CQ363" s="579"/>
      <c r="CR363" s="579"/>
      <c r="CS363" s="579"/>
      <c r="CT363" s="579"/>
      <c r="CU363" s="579"/>
      <c r="CV363" s="579"/>
      <c r="CW363" s="579"/>
      <c r="CX363" s="579"/>
      <c r="CY363" s="579"/>
      <c r="CZ363" s="579"/>
      <c r="DA363" s="579"/>
      <c r="DB363" s="579"/>
      <c r="DC363" s="579"/>
      <c r="DD363" s="579"/>
      <c r="DE363" s="579"/>
      <c r="DF363" s="579"/>
      <c r="DG363" s="579"/>
      <c r="DH363" s="579"/>
      <c r="DI363" s="579"/>
      <c r="DJ363" s="579"/>
      <c r="DK363" s="579"/>
      <c r="DL363" s="579"/>
      <c r="DM363" s="579"/>
      <c r="DN363" s="579"/>
      <c r="DO363" s="579"/>
      <c r="DP363" s="579"/>
      <c r="DQ363" s="579"/>
      <c r="DR363" s="579"/>
      <c r="DS363" s="579"/>
      <c r="DT363" s="579"/>
      <c r="DU363" s="579"/>
    </row>
    <row r="364" spans="1:125" s="580" customFormat="1" ht="25.5" customHeight="1">
      <c r="A364" s="628"/>
      <c r="B364" s="628"/>
      <c r="C364" s="628"/>
      <c r="D364" s="628"/>
      <c r="E364" s="628"/>
      <c r="F364" s="628"/>
      <c r="G364" s="628"/>
      <c r="H364" s="628"/>
      <c r="I364" s="628"/>
      <c r="J364" s="628"/>
      <c r="K364" s="628"/>
      <c r="L364" s="628"/>
      <c r="M364" s="628"/>
      <c r="N364" s="628"/>
      <c r="O364" s="628"/>
      <c r="P364" s="628"/>
      <c r="Q364" s="628"/>
      <c r="R364" s="628"/>
      <c r="S364" s="628"/>
      <c r="T364" s="628"/>
      <c r="U364" s="628"/>
      <c r="V364" s="628"/>
      <c r="W364" s="628"/>
      <c r="X364" s="628"/>
      <c r="Y364" s="628"/>
      <c r="Z364" s="628"/>
      <c r="AA364" s="628"/>
      <c r="AB364" s="628"/>
      <c r="AC364" s="628"/>
      <c r="AD364" s="628"/>
      <c r="AE364" s="628"/>
      <c r="AF364" s="628"/>
      <c r="AG364" s="628"/>
      <c r="AH364" s="628"/>
      <c r="AI364" s="579"/>
      <c r="AJ364" s="579"/>
      <c r="AK364" s="579"/>
      <c r="AL364" s="579"/>
      <c r="AM364" s="579"/>
      <c r="AN364" s="579"/>
      <c r="AO364" s="579"/>
      <c r="AP364" s="579"/>
      <c r="AQ364" s="579"/>
      <c r="AR364" s="579"/>
      <c r="AS364" s="579"/>
      <c r="AT364" s="579"/>
      <c r="AU364" s="579"/>
      <c r="AV364" s="579"/>
      <c r="AW364" s="579"/>
      <c r="AX364" s="579"/>
      <c r="AY364" s="579"/>
      <c r="AZ364" s="579"/>
      <c r="BA364" s="579"/>
      <c r="BB364" s="579"/>
      <c r="BC364" s="579"/>
      <c r="BD364" s="579"/>
      <c r="BE364" s="579"/>
      <c r="BF364" s="579"/>
      <c r="BG364" s="579"/>
      <c r="BH364" s="579"/>
      <c r="BI364" s="579"/>
      <c r="BJ364" s="579"/>
      <c r="BK364" s="579"/>
      <c r="BL364" s="579"/>
      <c r="BM364" s="579"/>
      <c r="BN364" s="579"/>
      <c r="BO364" s="579"/>
      <c r="BP364" s="579"/>
      <c r="BQ364" s="579"/>
      <c r="BR364" s="579"/>
      <c r="BS364" s="579"/>
      <c r="BT364" s="579"/>
      <c r="BU364" s="579"/>
      <c r="BV364" s="579"/>
      <c r="BW364" s="579"/>
      <c r="BX364" s="579"/>
      <c r="BY364" s="579"/>
      <c r="BZ364" s="579"/>
      <c r="CA364" s="579"/>
      <c r="CB364" s="579"/>
      <c r="CC364" s="579"/>
      <c r="CD364" s="579"/>
      <c r="CE364" s="579"/>
      <c r="CF364" s="579"/>
      <c r="CG364" s="579"/>
      <c r="CH364" s="579"/>
      <c r="CI364" s="579"/>
      <c r="CJ364" s="579"/>
      <c r="CK364" s="579"/>
      <c r="CL364" s="579"/>
      <c r="CM364" s="579"/>
      <c r="CN364" s="579"/>
      <c r="CO364" s="579"/>
      <c r="CP364" s="579"/>
      <c r="CQ364" s="579"/>
      <c r="CR364" s="579"/>
      <c r="CS364" s="579"/>
      <c r="CT364" s="579"/>
      <c r="CU364" s="579"/>
      <c r="CV364" s="579"/>
      <c r="CW364" s="579"/>
      <c r="CX364" s="579"/>
      <c r="CY364" s="579"/>
      <c r="CZ364" s="579"/>
      <c r="DA364" s="579"/>
      <c r="DB364" s="579"/>
      <c r="DC364" s="579"/>
      <c r="DD364" s="579"/>
      <c r="DE364" s="579"/>
      <c r="DF364" s="579"/>
      <c r="DG364" s="579"/>
      <c r="DH364" s="579"/>
      <c r="DI364" s="579"/>
      <c r="DJ364" s="579"/>
      <c r="DK364" s="579"/>
      <c r="DL364" s="579"/>
      <c r="DM364" s="579"/>
      <c r="DN364" s="579"/>
      <c r="DO364" s="579"/>
      <c r="DP364" s="579"/>
      <c r="DQ364" s="579"/>
      <c r="DR364" s="579"/>
      <c r="DS364" s="579"/>
      <c r="DT364" s="579"/>
      <c r="DU364" s="579"/>
    </row>
    <row r="365" spans="1:125" s="580" customFormat="1" ht="25.5" customHeight="1">
      <c r="A365" s="628"/>
      <c r="B365" s="628"/>
      <c r="C365" s="628"/>
      <c r="D365" s="628"/>
      <c r="E365" s="628"/>
      <c r="F365" s="628"/>
      <c r="G365" s="628"/>
      <c r="H365" s="628"/>
      <c r="I365" s="628"/>
      <c r="J365" s="628"/>
      <c r="K365" s="628"/>
      <c r="L365" s="628"/>
      <c r="M365" s="628"/>
      <c r="N365" s="628"/>
      <c r="O365" s="628"/>
      <c r="P365" s="628"/>
      <c r="Q365" s="628"/>
      <c r="R365" s="628"/>
      <c r="S365" s="628"/>
      <c r="T365" s="628"/>
      <c r="U365" s="628"/>
      <c r="V365" s="628"/>
      <c r="W365" s="628"/>
      <c r="X365" s="628"/>
      <c r="Y365" s="628"/>
      <c r="Z365" s="628"/>
      <c r="AA365" s="628"/>
      <c r="AB365" s="628"/>
      <c r="AC365" s="628"/>
      <c r="AD365" s="628"/>
      <c r="AE365" s="628"/>
      <c r="AF365" s="628"/>
      <c r="AG365" s="628"/>
      <c r="AH365" s="628"/>
      <c r="AI365" s="579"/>
      <c r="AJ365" s="579"/>
      <c r="AK365" s="579"/>
      <c r="AL365" s="579"/>
      <c r="AM365" s="579"/>
      <c r="AN365" s="579"/>
      <c r="AO365" s="579"/>
      <c r="AP365" s="579"/>
      <c r="AQ365" s="579"/>
      <c r="AR365" s="579"/>
      <c r="AS365" s="579"/>
      <c r="AT365" s="579"/>
      <c r="AU365" s="579"/>
      <c r="AV365" s="579"/>
      <c r="AW365" s="579"/>
      <c r="AX365" s="579"/>
      <c r="AY365" s="579"/>
      <c r="AZ365" s="579"/>
      <c r="BA365" s="579"/>
      <c r="BB365" s="579"/>
      <c r="BC365" s="579"/>
      <c r="BD365" s="579"/>
      <c r="BE365" s="579"/>
      <c r="BF365" s="579"/>
      <c r="BG365" s="579"/>
      <c r="BH365" s="579"/>
      <c r="BI365" s="579"/>
      <c r="BJ365" s="579"/>
      <c r="BK365" s="579"/>
      <c r="BL365" s="579"/>
      <c r="BM365" s="579"/>
      <c r="BN365" s="579"/>
      <c r="BO365" s="579"/>
      <c r="BP365" s="579"/>
      <c r="BQ365" s="579"/>
      <c r="BR365" s="579"/>
      <c r="BS365" s="579"/>
      <c r="BT365" s="579"/>
      <c r="BU365" s="579"/>
      <c r="BV365" s="579"/>
      <c r="BW365" s="579"/>
      <c r="BX365" s="579"/>
      <c r="BY365" s="579"/>
      <c r="BZ365" s="579"/>
      <c r="CA365" s="579"/>
      <c r="CB365" s="579"/>
      <c r="CC365" s="579"/>
      <c r="CD365" s="579"/>
      <c r="CE365" s="579"/>
      <c r="CF365" s="579"/>
      <c r="CG365" s="579"/>
      <c r="CH365" s="579"/>
      <c r="CI365" s="579"/>
      <c r="CJ365" s="579"/>
      <c r="CK365" s="579"/>
      <c r="CL365" s="579"/>
      <c r="CM365" s="579"/>
      <c r="CN365" s="579"/>
      <c r="CO365" s="579"/>
      <c r="CP365" s="579"/>
      <c r="CQ365" s="579"/>
      <c r="CR365" s="579"/>
      <c r="CS365" s="579"/>
      <c r="CT365" s="579"/>
      <c r="CU365" s="579"/>
      <c r="CV365" s="579"/>
      <c r="CW365" s="579"/>
      <c r="CX365" s="579"/>
      <c r="CY365" s="579"/>
      <c r="CZ365" s="579"/>
      <c r="DA365" s="579"/>
      <c r="DB365" s="579"/>
      <c r="DC365" s="579"/>
      <c r="DD365" s="579"/>
      <c r="DE365" s="579"/>
      <c r="DF365" s="579"/>
      <c r="DG365" s="579"/>
      <c r="DH365" s="579"/>
      <c r="DI365" s="579"/>
      <c r="DJ365" s="579"/>
      <c r="DK365" s="579"/>
      <c r="DL365" s="579"/>
      <c r="DM365" s="579"/>
      <c r="DN365" s="579"/>
      <c r="DO365" s="579"/>
      <c r="DP365" s="579"/>
      <c r="DQ365" s="579"/>
      <c r="DR365" s="579"/>
      <c r="DS365" s="579"/>
      <c r="DT365" s="579"/>
      <c r="DU365" s="579"/>
    </row>
    <row r="366" spans="1:125" s="580" customFormat="1" ht="25.5" customHeight="1">
      <c r="A366" s="628"/>
      <c r="B366" s="628"/>
      <c r="C366" s="628"/>
      <c r="D366" s="628"/>
      <c r="E366" s="628"/>
      <c r="F366" s="628"/>
      <c r="G366" s="628"/>
      <c r="H366" s="628"/>
      <c r="I366" s="628"/>
      <c r="J366" s="628"/>
      <c r="K366" s="628"/>
      <c r="L366" s="628"/>
      <c r="M366" s="628"/>
      <c r="N366" s="628"/>
      <c r="O366" s="628"/>
      <c r="P366" s="628"/>
      <c r="Q366" s="628"/>
      <c r="R366" s="628"/>
      <c r="S366" s="628"/>
      <c r="T366" s="628"/>
      <c r="U366" s="628"/>
      <c r="V366" s="628"/>
      <c r="W366" s="628"/>
      <c r="X366" s="628"/>
      <c r="Y366" s="628"/>
      <c r="Z366" s="628"/>
      <c r="AA366" s="628"/>
      <c r="AB366" s="628"/>
      <c r="AC366" s="628"/>
      <c r="AD366" s="628"/>
      <c r="AE366" s="628"/>
      <c r="AF366" s="628"/>
      <c r="AG366" s="628"/>
      <c r="AH366" s="628"/>
      <c r="AI366" s="579"/>
      <c r="AJ366" s="579"/>
      <c r="AK366" s="579"/>
      <c r="AL366" s="579"/>
      <c r="AM366" s="579"/>
      <c r="AN366" s="579"/>
      <c r="AO366" s="579"/>
      <c r="AP366" s="579"/>
      <c r="AQ366" s="579"/>
      <c r="AR366" s="579"/>
      <c r="AS366" s="579"/>
      <c r="AT366" s="579"/>
      <c r="AU366" s="579"/>
      <c r="AV366" s="579"/>
      <c r="AW366" s="579"/>
      <c r="AX366" s="579"/>
      <c r="AY366" s="579"/>
      <c r="AZ366" s="579"/>
      <c r="BA366" s="579"/>
      <c r="BB366" s="579"/>
      <c r="BC366" s="579"/>
      <c r="BD366" s="579"/>
      <c r="BE366" s="579"/>
      <c r="BF366" s="579"/>
      <c r="BG366" s="579"/>
      <c r="BH366" s="579"/>
      <c r="BI366" s="579"/>
      <c r="BJ366" s="579"/>
      <c r="BK366" s="579"/>
      <c r="BL366" s="579"/>
      <c r="BM366" s="579"/>
      <c r="BN366" s="579"/>
      <c r="BO366" s="579"/>
      <c r="BP366" s="579"/>
      <c r="BQ366" s="579"/>
      <c r="BR366" s="579"/>
      <c r="BS366" s="579"/>
      <c r="BT366" s="579"/>
      <c r="BU366" s="579"/>
      <c r="BV366" s="579"/>
      <c r="BW366" s="579"/>
      <c r="BX366" s="579"/>
      <c r="BY366" s="579"/>
      <c r="BZ366" s="579"/>
      <c r="CA366" s="579"/>
      <c r="CB366" s="579"/>
      <c r="CC366" s="579"/>
      <c r="CD366" s="579"/>
      <c r="CE366" s="579"/>
      <c r="CF366" s="579"/>
      <c r="CG366" s="579"/>
      <c r="CH366" s="579"/>
      <c r="CI366" s="579"/>
      <c r="CJ366" s="579"/>
      <c r="CK366" s="579"/>
      <c r="CL366" s="579"/>
      <c r="CM366" s="579"/>
      <c r="CN366" s="579"/>
      <c r="CO366" s="579"/>
      <c r="CP366" s="579"/>
      <c r="CQ366" s="579"/>
      <c r="CR366" s="579"/>
      <c r="CS366" s="579"/>
      <c r="CT366" s="579"/>
      <c r="CU366" s="579"/>
      <c r="CV366" s="579"/>
      <c r="CW366" s="579"/>
      <c r="CX366" s="579"/>
      <c r="CY366" s="579"/>
      <c r="CZ366" s="579"/>
      <c r="DA366" s="579"/>
      <c r="DB366" s="579"/>
      <c r="DC366" s="579"/>
      <c r="DD366" s="579"/>
      <c r="DE366" s="579"/>
      <c r="DF366" s="579"/>
      <c r="DG366" s="579"/>
      <c r="DH366" s="579"/>
      <c r="DI366" s="579"/>
      <c r="DJ366" s="579"/>
      <c r="DK366" s="579"/>
      <c r="DL366" s="579"/>
      <c r="DM366" s="579"/>
      <c r="DN366" s="579"/>
      <c r="DO366" s="579"/>
      <c r="DP366" s="579"/>
      <c r="DQ366" s="579"/>
      <c r="DR366" s="579"/>
      <c r="DS366" s="579"/>
      <c r="DT366" s="579"/>
      <c r="DU366" s="579"/>
    </row>
    <row r="367" spans="1:125" s="580" customFormat="1" ht="25.5" customHeight="1">
      <c r="A367" s="628"/>
      <c r="B367" s="628"/>
      <c r="C367" s="628"/>
      <c r="D367" s="628"/>
      <c r="E367" s="628"/>
      <c r="F367" s="628"/>
      <c r="G367" s="628"/>
      <c r="H367" s="628"/>
      <c r="I367" s="628"/>
      <c r="J367" s="628"/>
      <c r="K367" s="628"/>
      <c r="L367" s="628"/>
      <c r="M367" s="628"/>
      <c r="N367" s="628"/>
      <c r="O367" s="628"/>
      <c r="P367" s="628"/>
      <c r="Q367" s="628"/>
      <c r="R367" s="628"/>
      <c r="S367" s="628"/>
      <c r="T367" s="628"/>
      <c r="U367" s="628"/>
      <c r="V367" s="628"/>
      <c r="W367" s="628"/>
      <c r="X367" s="628"/>
      <c r="Y367" s="628"/>
      <c r="Z367" s="628"/>
      <c r="AA367" s="628"/>
      <c r="AB367" s="628"/>
      <c r="AC367" s="628"/>
      <c r="AD367" s="628"/>
      <c r="AE367" s="628"/>
      <c r="AF367" s="628"/>
      <c r="AG367" s="628"/>
      <c r="AH367" s="628"/>
      <c r="AI367" s="579"/>
      <c r="AJ367" s="579"/>
      <c r="AK367" s="579"/>
      <c r="AL367" s="579"/>
      <c r="AM367" s="579"/>
      <c r="AN367" s="579"/>
      <c r="AO367" s="579"/>
      <c r="AP367" s="579"/>
      <c r="AQ367" s="579"/>
      <c r="AR367" s="579"/>
      <c r="AS367" s="579"/>
      <c r="AT367" s="579"/>
      <c r="AU367" s="579"/>
      <c r="AV367" s="579"/>
      <c r="AW367" s="579"/>
      <c r="AX367" s="579"/>
      <c r="AY367" s="579"/>
      <c r="AZ367" s="579"/>
      <c r="BA367" s="579"/>
      <c r="BB367" s="579"/>
      <c r="BC367" s="579"/>
      <c r="BD367" s="579"/>
      <c r="BE367" s="579"/>
      <c r="BF367" s="579"/>
      <c r="BG367" s="579"/>
      <c r="BH367" s="579"/>
      <c r="BI367" s="579"/>
      <c r="BJ367" s="579"/>
      <c r="BK367" s="579"/>
      <c r="BL367" s="579"/>
      <c r="BM367" s="579"/>
      <c r="BN367" s="579"/>
      <c r="BO367" s="579"/>
      <c r="BP367" s="579"/>
      <c r="BQ367" s="579"/>
      <c r="BR367" s="579"/>
      <c r="BS367" s="579"/>
      <c r="BT367" s="579"/>
      <c r="BU367" s="579"/>
      <c r="BV367" s="579"/>
      <c r="BW367" s="579"/>
      <c r="BX367" s="579"/>
      <c r="BY367" s="579"/>
      <c r="BZ367" s="579"/>
      <c r="CA367" s="579"/>
      <c r="CB367" s="579"/>
      <c r="CC367" s="579"/>
      <c r="CD367" s="579"/>
      <c r="CE367" s="579"/>
      <c r="CF367" s="579"/>
      <c r="CG367" s="579"/>
      <c r="CH367" s="579"/>
      <c r="CI367" s="579"/>
      <c r="CJ367" s="579"/>
      <c r="CK367" s="579"/>
      <c r="CL367" s="579"/>
      <c r="CM367" s="579"/>
      <c r="CN367" s="579"/>
      <c r="CO367" s="579"/>
      <c r="CP367" s="579"/>
      <c r="CQ367" s="579"/>
      <c r="CR367" s="579"/>
      <c r="CS367" s="579"/>
      <c r="CT367" s="579"/>
      <c r="CU367" s="579"/>
      <c r="CV367" s="579"/>
      <c r="CW367" s="579"/>
      <c r="CX367" s="579"/>
      <c r="CY367" s="579"/>
      <c r="CZ367" s="579"/>
      <c r="DA367" s="579"/>
      <c r="DB367" s="579"/>
      <c r="DC367" s="579"/>
      <c r="DD367" s="579"/>
      <c r="DE367" s="579"/>
      <c r="DF367" s="579"/>
      <c r="DG367" s="579"/>
      <c r="DH367" s="579"/>
      <c r="DI367" s="579"/>
      <c r="DJ367" s="579"/>
      <c r="DK367" s="579"/>
      <c r="DL367" s="579"/>
      <c r="DM367" s="579"/>
      <c r="DN367" s="579"/>
      <c r="DO367" s="579"/>
      <c r="DP367" s="579"/>
      <c r="DQ367" s="579"/>
      <c r="DR367" s="579"/>
      <c r="DS367" s="579"/>
      <c r="DT367" s="579"/>
      <c r="DU367" s="579"/>
    </row>
    <row r="368" spans="1:125" s="580" customFormat="1" ht="25.5" customHeight="1">
      <c r="A368" s="628"/>
      <c r="B368" s="628"/>
      <c r="C368" s="628"/>
      <c r="D368" s="628"/>
      <c r="E368" s="628"/>
      <c r="F368" s="628"/>
      <c r="G368" s="628"/>
      <c r="H368" s="628"/>
      <c r="I368" s="628"/>
      <c r="J368" s="628"/>
      <c r="K368" s="628"/>
      <c r="L368" s="628"/>
      <c r="M368" s="628"/>
      <c r="N368" s="628"/>
      <c r="O368" s="628"/>
      <c r="P368" s="628"/>
      <c r="Q368" s="628"/>
      <c r="R368" s="628"/>
      <c r="S368" s="628"/>
      <c r="T368" s="628"/>
      <c r="U368" s="628"/>
      <c r="V368" s="628"/>
      <c r="W368" s="628"/>
      <c r="X368" s="628"/>
      <c r="Y368" s="628"/>
      <c r="Z368" s="628"/>
      <c r="AA368" s="628"/>
      <c r="AB368" s="628"/>
      <c r="AC368" s="628"/>
      <c r="AD368" s="628"/>
      <c r="AE368" s="628"/>
      <c r="AF368" s="628"/>
      <c r="AG368" s="628"/>
      <c r="AH368" s="628"/>
      <c r="AI368" s="579"/>
      <c r="AJ368" s="579"/>
      <c r="AK368" s="579"/>
      <c r="AL368" s="579"/>
      <c r="AM368" s="579"/>
      <c r="AN368" s="579"/>
      <c r="AO368" s="579"/>
      <c r="AP368" s="579"/>
      <c r="AQ368" s="579"/>
      <c r="AR368" s="579"/>
      <c r="AS368" s="579"/>
      <c r="AT368" s="579"/>
      <c r="AU368" s="579"/>
      <c r="AV368" s="579"/>
      <c r="AW368" s="579"/>
      <c r="AX368" s="579"/>
      <c r="AY368" s="579"/>
      <c r="AZ368" s="579"/>
      <c r="BA368" s="579"/>
      <c r="BB368" s="579"/>
      <c r="BC368" s="579"/>
      <c r="BD368" s="579"/>
      <c r="BE368" s="579"/>
      <c r="BF368" s="579"/>
      <c r="BG368" s="579"/>
      <c r="BH368" s="579"/>
      <c r="BI368" s="579"/>
      <c r="BJ368" s="579"/>
      <c r="BK368" s="579"/>
      <c r="BL368" s="579"/>
      <c r="BM368" s="579"/>
      <c r="BN368" s="579"/>
      <c r="BO368" s="579"/>
      <c r="BP368" s="579"/>
      <c r="BQ368" s="579"/>
      <c r="BR368" s="579"/>
      <c r="BS368" s="579"/>
      <c r="BT368" s="579"/>
      <c r="BU368" s="579"/>
      <c r="BV368" s="579"/>
      <c r="BW368" s="579"/>
      <c r="BX368" s="579"/>
      <c r="BY368" s="579"/>
      <c r="BZ368" s="579"/>
      <c r="CA368" s="579"/>
      <c r="CB368" s="579"/>
      <c r="CC368" s="579"/>
      <c r="CD368" s="579"/>
      <c r="CE368" s="579"/>
      <c r="CF368" s="579"/>
      <c r="CG368" s="579"/>
      <c r="CH368" s="579"/>
      <c r="CI368" s="579"/>
      <c r="CJ368" s="579"/>
      <c r="CK368" s="579"/>
      <c r="CL368" s="579"/>
      <c r="CM368" s="579"/>
      <c r="CN368" s="579"/>
      <c r="CO368" s="579"/>
      <c r="CP368" s="579"/>
      <c r="CQ368" s="579"/>
      <c r="CR368" s="579"/>
      <c r="CS368" s="579"/>
      <c r="CT368" s="579"/>
      <c r="CU368" s="579"/>
      <c r="CV368" s="579"/>
      <c r="CW368" s="579"/>
      <c r="CX368" s="579"/>
      <c r="CY368" s="579"/>
      <c r="CZ368" s="579"/>
      <c r="DA368" s="579"/>
      <c r="DB368" s="579"/>
      <c r="DC368" s="579"/>
      <c r="DD368" s="579"/>
      <c r="DE368" s="579"/>
      <c r="DF368" s="579"/>
      <c r="DG368" s="579"/>
      <c r="DH368" s="579"/>
      <c r="DI368" s="579"/>
      <c r="DJ368" s="579"/>
      <c r="DK368" s="579"/>
      <c r="DL368" s="579"/>
      <c r="DM368" s="579"/>
      <c r="DN368" s="579"/>
      <c r="DO368" s="579"/>
      <c r="DP368" s="579"/>
      <c r="DQ368" s="579"/>
      <c r="DR368" s="579"/>
      <c r="DS368" s="579"/>
      <c r="DT368" s="579"/>
      <c r="DU368" s="579"/>
    </row>
    <row r="369" spans="1:125" s="580" customFormat="1" ht="25.5" customHeight="1">
      <c r="A369" s="628"/>
      <c r="B369" s="628"/>
      <c r="C369" s="628"/>
      <c r="D369" s="628"/>
      <c r="E369" s="628"/>
      <c r="F369" s="628"/>
      <c r="G369" s="628"/>
      <c r="H369" s="628"/>
      <c r="I369" s="628"/>
      <c r="J369" s="628"/>
      <c r="K369" s="628"/>
      <c r="L369" s="628"/>
      <c r="M369" s="628"/>
      <c r="N369" s="628"/>
      <c r="O369" s="628"/>
      <c r="P369" s="628"/>
      <c r="Q369" s="628"/>
      <c r="R369" s="628"/>
      <c r="S369" s="628"/>
      <c r="T369" s="628"/>
      <c r="U369" s="628"/>
      <c r="V369" s="628"/>
      <c r="W369" s="628"/>
      <c r="X369" s="628"/>
      <c r="Y369" s="628"/>
      <c r="Z369" s="628"/>
      <c r="AA369" s="628"/>
      <c r="AB369" s="628"/>
      <c r="AC369" s="628"/>
      <c r="AD369" s="628"/>
      <c r="AE369" s="628"/>
      <c r="AF369" s="628"/>
      <c r="AG369" s="628"/>
      <c r="AH369" s="628"/>
      <c r="AI369" s="579"/>
      <c r="AJ369" s="579"/>
      <c r="AK369" s="579"/>
      <c r="AL369" s="579"/>
      <c r="AM369" s="579"/>
      <c r="AN369" s="579"/>
      <c r="AO369" s="579"/>
      <c r="AP369" s="579"/>
      <c r="AQ369" s="579"/>
      <c r="AR369" s="579"/>
      <c r="AS369" s="579"/>
      <c r="AT369" s="579"/>
      <c r="AU369" s="579"/>
      <c r="AV369" s="579"/>
      <c r="AW369" s="579"/>
      <c r="AX369" s="579"/>
      <c r="AY369" s="579"/>
      <c r="AZ369" s="579"/>
      <c r="BA369" s="579"/>
      <c r="BB369" s="579"/>
      <c r="BC369" s="579"/>
      <c r="BD369" s="579"/>
      <c r="BE369" s="579"/>
      <c r="BF369" s="579"/>
      <c r="BG369" s="579"/>
      <c r="BH369" s="579"/>
      <c r="BI369" s="579"/>
      <c r="BJ369" s="579"/>
      <c r="BK369" s="579"/>
      <c r="BL369" s="579"/>
      <c r="BM369" s="579"/>
      <c r="BN369" s="579"/>
      <c r="BO369" s="579"/>
      <c r="BP369" s="579"/>
      <c r="BQ369" s="579"/>
      <c r="BR369" s="579"/>
      <c r="BS369" s="579"/>
      <c r="BT369" s="579"/>
      <c r="BU369" s="579"/>
      <c r="BV369" s="579"/>
      <c r="BW369" s="579"/>
      <c r="BX369" s="579"/>
      <c r="BY369" s="579"/>
      <c r="BZ369" s="579"/>
      <c r="CA369" s="579"/>
      <c r="CB369" s="579"/>
      <c r="CC369" s="579"/>
      <c r="CD369" s="579"/>
      <c r="CE369" s="579"/>
      <c r="CF369" s="579"/>
      <c r="CG369" s="579"/>
      <c r="CH369" s="579"/>
      <c r="CI369" s="579"/>
      <c r="CJ369" s="579"/>
      <c r="CK369" s="579"/>
      <c r="CL369" s="579"/>
      <c r="CM369" s="579"/>
      <c r="CN369" s="579"/>
      <c r="CO369" s="579"/>
      <c r="CP369" s="579"/>
      <c r="CQ369" s="579"/>
      <c r="CR369" s="579"/>
      <c r="CS369" s="579"/>
      <c r="CT369" s="579"/>
      <c r="CU369" s="579"/>
      <c r="CV369" s="579"/>
      <c r="CW369" s="579"/>
      <c r="CX369" s="579"/>
      <c r="CY369" s="579"/>
      <c r="CZ369" s="579"/>
      <c r="DA369" s="579"/>
      <c r="DB369" s="579"/>
      <c r="DC369" s="579"/>
      <c r="DD369" s="579"/>
      <c r="DE369" s="579"/>
      <c r="DF369" s="579"/>
      <c r="DG369" s="579"/>
      <c r="DH369" s="579"/>
      <c r="DI369" s="579"/>
      <c r="DJ369" s="579"/>
      <c r="DK369" s="579"/>
      <c r="DL369" s="579"/>
      <c r="DM369" s="579"/>
      <c r="DN369" s="579"/>
      <c r="DO369" s="579"/>
      <c r="DP369" s="579"/>
      <c r="DQ369" s="579"/>
      <c r="DR369" s="579"/>
      <c r="DS369" s="579"/>
      <c r="DT369" s="579"/>
      <c r="DU369" s="579"/>
    </row>
    <row r="370" spans="1:125" s="580" customFormat="1" ht="25.5" customHeight="1">
      <c r="A370" s="628"/>
      <c r="B370" s="628"/>
      <c r="C370" s="628"/>
      <c r="D370" s="628"/>
      <c r="E370" s="628"/>
      <c r="F370" s="628"/>
      <c r="G370" s="628"/>
      <c r="H370" s="628"/>
      <c r="I370" s="628"/>
      <c r="J370" s="628"/>
      <c r="K370" s="628"/>
      <c r="L370" s="628"/>
      <c r="M370" s="628"/>
      <c r="N370" s="628"/>
      <c r="O370" s="628"/>
      <c r="P370" s="628"/>
      <c r="Q370" s="628"/>
      <c r="R370" s="628"/>
      <c r="S370" s="628"/>
      <c r="T370" s="628"/>
      <c r="U370" s="628"/>
      <c r="V370" s="628"/>
      <c r="W370" s="628"/>
      <c r="X370" s="628"/>
      <c r="Y370" s="628"/>
      <c r="Z370" s="628"/>
      <c r="AA370" s="628"/>
      <c r="AB370" s="628"/>
      <c r="AC370" s="628"/>
      <c r="AD370" s="628"/>
      <c r="AE370" s="628"/>
      <c r="AF370" s="628"/>
      <c r="AG370" s="628"/>
      <c r="AH370" s="628"/>
      <c r="AI370" s="579"/>
      <c r="AJ370" s="579"/>
      <c r="AK370" s="579"/>
      <c r="AL370" s="579"/>
      <c r="AM370" s="579"/>
      <c r="AN370" s="579"/>
      <c r="AO370" s="579"/>
      <c r="AP370" s="579"/>
      <c r="AQ370" s="579"/>
      <c r="AR370" s="579"/>
      <c r="AS370" s="579"/>
      <c r="AT370" s="579"/>
      <c r="AU370" s="579"/>
      <c r="AV370" s="579"/>
      <c r="AW370" s="579"/>
      <c r="AX370" s="579"/>
      <c r="AY370" s="579"/>
      <c r="AZ370" s="579"/>
      <c r="BA370" s="579"/>
      <c r="BB370" s="579"/>
      <c r="BC370" s="579"/>
      <c r="BD370" s="579"/>
      <c r="BE370" s="579"/>
      <c r="BF370" s="579"/>
      <c r="BG370" s="579"/>
      <c r="BH370" s="579"/>
      <c r="BI370" s="579"/>
      <c r="BJ370" s="579"/>
      <c r="BK370" s="579"/>
      <c r="BL370" s="579"/>
      <c r="BM370" s="579"/>
      <c r="BN370" s="579"/>
      <c r="BO370" s="579"/>
      <c r="BP370" s="579"/>
      <c r="BQ370" s="579"/>
      <c r="BR370" s="579"/>
      <c r="BS370" s="579"/>
      <c r="BT370" s="579"/>
      <c r="BU370" s="579"/>
      <c r="BV370" s="579"/>
      <c r="BW370" s="579"/>
      <c r="BX370" s="579"/>
      <c r="BY370" s="579"/>
      <c r="BZ370" s="579"/>
      <c r="CA370" s="579"/>
      <c r="CB370" s="579"/>
      <c r="CC370" s="579"/>
      <c r="CD370" s="579"/>
      <c r="CE370" s="579"/>
      <c r="CF370" s="579"/>
      <c r="CG370" s="579"/>
      <c r="CH370" s="579"/>
      <c r="CI370" s="579"/>
      <c r="CJ370" s="579"/>
      <c r="CK370" s="579"/>
      <c r="CL370" s="579"/>
      <c r="CM370" s="579"/>
      <c r="CN370" s="579"/>
      <c r="CO370" s="579"/>
      <c r="CP370" s="579"/>
      <c r="CQ370" s="579"/>
      <c r="CR370" s="579"/>
      <c r="CS370" s="579"/>
      <c r="CT370" s="579"/>
      <c r="CU370" s="579"/>
      <c r="CV370" s="579"/>
      <c r="CW370" s="579"/>
      <c r="CX370" s="579"/>
      <c r="CY370" s="579"/>
      <c r="CZ370" s="579"/>
      <c r="DA370" s="579"/>
      <c r="DB370" s="579"/>
      <c r="DC370" s="579"/>
      <c r="DD370" s="579"/>
      <c r="DE370" s="579"/>
      <c r="DF370" s="579"/>
      <c r="DG370" s="579"/>
      <c r="DH370" s="579"/>
      <c r="DI370" s="579"/>
      <c r="DJ370" s="579"/>
      <c r="DK370" s="579"/>
      <c r="DL370" s="579"/>
      <c r="DM370" s="579"/>
      <c r="DN370" s="579"/>
      <c r="DO370" s="579"/>
      <c r="DP370" s="579"/>
      <c r="DQ370" s="579"/>
      <c r="DR370" s="579"/>
      <c r="DS370" s="579"/>
      <c r="DT370" s="579"/>
      <c r="DU370" s="579"/>
    </row>
    <row r="371" spans="1:125" s="580" customFormat="1" ht="25.5" customHeight="1">
      <c r="A371" s="628"/>
      <c r="B371" s="628"/>
      <c r="C371" s="628"/>
      <c r="D371" s="628"/>
      <c r="E371" s="628"/>
      <c r="F371" s="628"/>
      <c r="G371" s="628"/>
      <c r="H371" s="628"/>
      <c r="I371" s="628"/>
      <c r="J371" s="628"/>
      <c r="K371" s="628"/>
      <c r="L371" s="628"/>
      <c r="M371" s="628"/>
      <c r="N371" s="628"/>
      <c r="O371" s="628"/>
      <c r="P371" s="628"/>
      <c r="Q371" s="628"/>
      <c r="R371" s="628"/>
      <c r="S371" s="628"/>
      <c r="T371" s="628"/>
      <c r="U371" s="628"/>
      <c r="V371" s="628"/>
      <c r="W371" s="628"/>
      <c r="X371" s="628"/>
      <c r="Y371" s="628"/>
      <c r="Z371" s="628"/>
      <c r="AA371" s="628"/>
      <c r="AB371" s="628"/>
      <c r="AC371" s="628"/>
      <c r="AD371" s="628"/>
      <c r="AE371" s="628"/>
      <c r="AF371" s="628"/>
      <c r="AG371" s="628"/>
      <c r="AH371" s="628"/>
      <c r="AI371" s="579"/>
      <c r="AJ371" s="579"/>
      <c r="AK371" s="579"/>
      <c r="AL371" s="579"/>
      <c r="AM371" s="579"/>
      <c r="AN371" s="579"/>
      <c r="AO371" s="579"/>
      <c r="AP371" s="579"/>
      <c r="AQ371" s="579"/>
      <c r="AR371" s="579"/>
      <c r="AS371" s="579"/>
      <c r="AT371" s="579"/>
      <c r="AU371" s="579"/>
      <c r="AV371" s="579"/>
      <c r="AW371" s="579"/>
      <c r="AX371" s="579"/>
      <c r="AY371" s="579"/>
      <c r="AZ371" s="579"/>
      <c r="BA371" s="579"/>
      <c r="BB371" s="579"/>
      <c r="BC371" s="579"/>
      <c r="BD371" s="579"/>
      <c r="BE371" s="579"/>
      <c r="BF371" s="579"/>
      <c r="BG371" s="579"/>
      <c r="BH371" s="579"/>
      <c r="BI371" s="579"/>
      <c r="BJ371" s="579"/>
      <c r="BK371" s="579"/>
      <c r="BL371" s="579"/>
      <c r="BM371" s="579"/>
      <c r="BN371" s="579"/>
      <c r="BO371" s="579"/>
      <c r="BP371" s="579"/>
      <c r="BQ371" s="579"/>
      <c r="BR371" s="579"/>
      <c r="BS371" s="579"/>
      <c r="BT371" s="579"/>
      <c r="BU371" s="579"/>
      <c r="BV371" s="579"/>
      <c r="BW371" s="579"/>
      <c r="BX371" s="579"/>
      <c r="BY371" s="579"/>
      <c r="BZ371" s="579"/>
      <c r="CA371" s="579"/>
      <c r="CB371" s="579"/>
      <c r="CC371" s="579"/>
      <c r="CD371" s="579"/>
      <c r="CE371" s="579"/>
      <c r="CF371" s="579"/>
      <c r="CG371" s="579"/>
      <c r="CH371" s="579"/>
      <c r="CI371" s="579"/>
      <c r="CJ371" s="579"/>
      <c r="CK371" s="579"/>
      <c r="CL371" s="579"/>
      <c r="CM371" s="579"/>
      <c r="CN371" s="579"/>
      <c r="CO371" s="579"/>
      <c r="CP371" s="579"/>
      <c r="CQ371" s="579"/>
      <c r="CR371" s="579"/>
      <c r="CS371" s="579"/>
      <c r="CT371" s="579"/>
      <c r="CU371" s="579"/>
      <c r="CV371" s="579"/>
      <c r="CW371" s="579"/>
      <c r="CX371" s="579"/>
      <c r="CY371" s="579"/>
      <c r="CZ371" s="579"/>
      <c r="DA371" s="579"/>
      <c r="DB371" s="579"/>
      <c r="DC371" s="579"/>
      <c r="DD371" s="579"/>
      <c r="DE371" s="579"/>
      <c r="DF371" s="579"/>
      <c r="DG371" s="579"/>
      <c r="DH371" s="579"/>
      <c r="DI371" s="579"/>
      <c r="DJ371" s="579"/>
      <c r="DK371" s="579"/>
      <c r="DL371" s="579"/>
      <c r="DM371" s="579"/>
      <c r="DN371" s="579"/>
      <c r="DO371" s="579"/>
      <c r="DP371" s="579"/>
      <c r="DQ371" s="579"/>
      <c r="DR371" s="579"/>
      <c r="DS371" s="579"/>
      <c r="DT371" s="579"/>
      <c r="DU371" s="579"/>
    </row>
    <row r="372" spans="1:125" s="580" customFormat="1" ht="25.5" customHeight="1">
      <c r="A372" s="628"/>
      <c r="B372" s="628"/>
      <c r="C372" s="628"/>
      <c r="D372" s="628"/>
      <c r="E372" s="628"/>
      <c r="F372" s="628"/>
      <c r="G372" s="628"/>
      <c r="H372" s="628"/>
      <c r="I372" s="628"/>
      <c r="J372" s="628"/>
      <c r="K372" s="628"/>
      <c r="L372" s="628"/>
      <c r="M372" s="628"/>
      <c r="N372" s="628"/>
      <c r="O372" s="628"/>
      <c r="P372" s="628"/>
      <c r="Q372" s="628"/>
      <c r="R372" s="628"/>
      <c r="S372" s="628"/>
      <c r="T372" s="628"/>
      <c r="U372" s="628"/>
      <c r="V372" s="628"/>
      <c r="W372" s="628"/>
      <c r="X372" s="628"/>
      <c r="Y372" s="628"/>
      <c r="Z372" s="628"/>
      <c r="AA372" s="628"/>
      <c r="AB372" s="628"/>
      <c r="AC372" s="628"/>
      <c r="AD372" s="628"/>
      <c r="AE372" s="628"/>
      <c r="AF372" s="628"/>
      <c r="AG372" s="628"/>
      <c r="AH372" s="628"/>
      <c r="AI372" s="579"/>
      <c r="AJ372" s="579"/>
      <c r="AK372" s="579"/>
      <c r="AL372" s="579"/>
      <c r="AM372" s="579"/>
      <c r="AN372" s="579"/>
      <c r="AO372" s="579"/>
      <c r="AP372" s="579"/>
      <c r="AQ372" s="579"/>
      <c r="AR372" s="579"/>
      <c r="AS372" s="579"/>
      <c r="AT372" s="579"/>
      <c r="AU372" s="579"/>
      <c r="AV372" s="579"/>
      <c r="AW372" s="579"/>
      <c r="AX372" s="579"/>
      <c r="AY372" s="579"/>
      <c r="AZ372" s="579"/>
      <c r="BA372" s="579"/>
      <c r="BB372" s="579"/>
      <c r="BC372" s="579"/>
      <c r="BD372" s="579"/>
      <c r="BE372" s="579"/>
      <c r="BF372" s="579"/>
      <c r="BG372" s="579"/>
      <c r="BH372" s="579"/>
      <c r="BI372" s="579"/>
      <c r="BJ372" s="579"/>
      <c r="BK372" s="579"/>
      <c r="BL372" s="579"/>
      <c r="BM372" s="579"/>
      <c r="BN372" s="579"/>
      <c r="BO372" s="579"/>
      <c r="BP372" s="579"/>
      <c r="BQ372" s="579"/>
      <c r="BR372" s="579"/>
      <c r="BS372" s="579"/>
      <c r="BT372" s="579"/>
      <c r="BU372" s="579"/>
      <c r="BV372" s="579"/>
      <c r="BW372" s="579"/>
      <c r="BX372" s="579"/>
      <c r="BY372" s="579"/>
      <c r="BZ372" s="579"/>
      <c r="CA372" s="579"/>
      <c r="CB372" s="579"/>
      <c r="CC372" s="579"/>
      <c r="CD372" s="579"/>
      <c r="CE372" s="579"/>
      <c r="CF372" s="579"/>
      <c r="CG372" s="579"/>
      <c r="CH372" s="579"/>
      <c r="CI372" s="579"/>
      <c r="CJ372" s="579"/>
      <c r="CK372" s="579"/>
      <c r="CL372" s="579"/>
      <c r="CM372" s="579"/>
      <c r="CN372" s="579"/>
      <c r="CO372" s="579"/>
      <c r="CP372" s="579"/>
      <c r="CQ372" s="579"/>
      <c r="CR372" s="579"/>
      <c r="CS372" s="579"/>
      <c r="CT372" s="579"/>
      <c r="CU372" s="579"/>
      <c r="CV372" s="579"/>
      <c r="CW372" s="579"/>
      <c r="CX372" s="579"/>
      <c r="CY372" s="579"/>
      <c r="CZ372" s="579"/>
      <c r="DA372" s="579"/>
      <c r="DB372" s="579"/>
      <c r="DC372" s="579"/>
      <c r="DD372" s="579"/>
      <c r="DE372" s="579"/>
      <c r="DF372" s="579"/>
      <c r="DG372" s="579"/>
      <c r="DH372" s="579"/>
      <c r="DI372" s="579"/>
      <c r="DJ372" s="579"/>
      <c r="DK372" s="579"/>
      <c r="DL372" s="579"/>
      <c r="DM372" s="579"/>
      <c r="DN372" s="579"/>
      <c r="DO372" s="579"/>
      <c r="DP372" s="579"/>
      <c r="DQ372" s="579"/>
      <c r="DR372" s="579"/>
      <c r="DS372" s="579"/>
      <c r="DT372" s="579"/>
      <c r="DU372" s="579"/>
    </row>
    <row r="373" spans="1:125" s="580" customFormat="1" ht="25.5" customHeight="1">
      <c r="A373" s="628"/>
      <c r="B373" s="628"/>
      <c r="C373" s="628"/>
      <c r="D373" s="628"/>
      <c r="E373" s="628"/>
      <c r="F373" s="628"/>
      <c r="G373" s="628"/>
      <c r="H373" s="628"/>
      <c r="I373" s="628"/>
      <c r="J373" s="628"/>
      <c r="K373" s="628"/>
      <c r="L373" s="628"/>
      <c r="M373" s="628"/>
      <c r="N373" s="628"/>
      <c r="O373" s="628"/>
      <c r="P373" s="628"/>
      <c r="Q373" s="628"/>
      <c r="R373" s="628"/>
      <c r="S373" s="628"/>
      <c r="T373" s="628"/>
      <c r="U373" s="628"/>
      <c r="V373" s="628"/>
      <c r="W373" s="628"/>
      <c r="X373" s="628"/>
      <c r="Y373" s="628"/>
      <c r="Z373" s="628"/>
      <c r="AA373" s="628"/>
      <c r="AB373" s="628"/>
      <c r="AC373" s="628"/>
      <c r="AD373" s="628"/>
      <c r="AE373" s="628"/>
      <c r="AF373" s="628"/>
      <c r="AG373" s="628"/>
      <c r="AH373" s="628"/>
      <c r="AI373" s="579"/>
      <c r="AJ373" s="579"/>
      <c r="AK373" s="579"/>
      <c r="AL373" s="579"/>
      <c r="AM373" s="579"/>
      <c r="AN373" s="579"/>
      <c r="AO373" s="579"/>
      <c r="AP373" s="579"/>
      <c r="AQ373" s="579"/>
      <c r="AR373" s="579"/>
      <c r="AS373" s="579"/>
      <c r="AT373" s="579"/>
      <c r="AU373" s="579"/>
      <c r="AV373" s="579"/>
      <c r="AW373" s="579"/>
      <c r="AX373" s="579"/>
      <c r="AY373" s="579"/>
      <c r="AZ373" s="579"/>
      <c r="BA373" s="579"/>
      <c r="BB373" s="579"/>
      <c r="BC373" s="579"/>
      <c r="BD373" s="579"/>
      <c r="BE373" s="579"/>
      <c r="BF373" s="579"/>
      <c r="BG373" s="579"/>
      <c r="BH373" s="579"/>
      <c r="BI373" s="579"/>
      <c r="BJ373" s="579"/>
      <c r="BK373" s="579"/>
      <c r="BL373" s="579"/>
      <c r="BM373" s="579"/>
      <c r="BN373" s="579"/>
      <c r="BO373" s="579"/>
      <c r="BP373" s="579"/>
      <c r="BQ373" s="579"/>
      <c r="BR373" s="579"/>
      <c r="BS373" s="579"/>
      <c r="BT373" s="579"/>
      <c r="BU373" s="579"/>
      <c r="BV373" s="579"/>
      <c r="BW373" s="579"/>
      <c r="BX373" s="579"/>
      <c r="BY373" s="579"/>
      <c r="BZ373" s="579"/>
      <c r="CA373" s="579"/>
      <c r="CB373" s="579"/>
      <c r="CC373" s="579"/>
      <c r="CD373" s="579"/>
      <c r="CE373" s="579"/>
      <c r="CF373" s="579"/>
      <c r="CG373" s="579"/>
      <c r="CH373" s="579"/>
      <c r="CI373" s="579"/>
      <c r="CJ373" s="579"/>
      <c r="CK373" s="579"/>
      <c r="CL373" s="579"/>
      <c r="CM373" s="579"/>
      <c r="CN373" s="579"/>
      <c r="CO373" s="579"/>
      <c r="CP373" s="579"/>
      <c r="CQ373" s="579"/>
      <c r="CR373" s="579"/>
      <c r="CS373" s="579"/>
      <c r="CT373" s="579"/>
      <c r="CU373" s="579"/>
      <c r="CV373" s="579"/>
      <c r="CW373" s="579"/>
      <c r="CX373" s="579"/>
      <c r="CY373" s="579"/>
      <c r="CZ373" s="579"/>
      <c r="DA373" s="579"/>
      <c r="DB373" s="579"/>
      <c r="DC373" s="579"/>
      <c r="DD373" s="579"/>
      <c r="DE373" s="579"/>
      <c r="DF373" s="579"/>
      <c r="DG373" s="579"/>
      <c r="DH373" s="579"/>
      <c r="DI373" s="579"/>
      <c r="DJ373" s="579"/>
      <c r="DK373" s="579"/>
      <c r="DL373" s="579"/>
      <c r="DM373" s="579"/>
      <c r="DN373" s="579"/>
      <c r="DO373" s="579"/>
      <c r="DP373" s="579"/>
      <c r="DQ373" s="579"/>
      <c r="DR373" s="579"/>
      <c r="DS373" s="579"/>
      <c r="DT373" s="579"/>
      <c r="DU373" s="579"/>
    </row>
    <row r="374" spans="1:125" s="580" customFormat="1" ht="25.5" customHeight="1">
      <c r="A374" s="628"/>
      <c r="B374" s="628"/>
      <c r="C374" s="628"/>
      <c r="D374" s="628"/>
      <c r="E374" s="628"/>
      <c r="F374" s="628"/>
      <c r="G374" s="628"/>
      <c r="H374" s="628"/>
      <c r="I374" s="628"/>
      <c r="J374" s="628"/>
      <c r="K374" s="628"/>
      <c r="L374" s="628"/>
      <c r="M374" s="628"/>
      <c r="N374" s="628"/>
      <c r="O374" s="628"/>
      <c r="P374" s="628"/>
      <c r="Q374" s="628"/>
      <c r="R374" s="628"/>
      <c r="S374" s="628"/>
      <c r="T374" s="628"/>
      <c r="U374" s="628"/>
      <c r="V374" s="628"/>
      <c r="W374" s="628"/>
      <c r="X374" s="628"/>
      <c r="Y374" s="628"/>
      <c r="Z374" s="628"/>
      <c r="AA374" s="628"/>
      <c r="AB374" s="628"/>
      <c r="AC374" s="628"/>
      <c r="AD374" s="628"/>
      <c r="AE374" s="628"/>
      <c r="AF374" s="628"/>
      <c r="AG374" s="628"/>
      <c r="AH374" s="628"/>
      <c r="AI374" s="579"/>
      <c r="AJ374" s="579"/>
      <c r="AK374" s="579"/>
      <c r="AL374" s="579"/>
      <c r="AM374" s="579"/>
      <c r="AN374" s="579"/>
      <c r="AO374" s="579"/>
      <c r="AP374" s="579"/>
      <c r="AQ374" s="579"/>
      <c r="AR374" s="579"/>
      <c r="AS374" s="579"/>
      <c r="AT374" s="579"/>
      <c r="AU374" s="579"/>
      <c r="AV374" s="579"/>
      <c r="AW374" s="579"/>
      <c r="AX374" s="579"/>
      <c r="AY374" s="579"/>
      <c r="AZ374" s="579"/>
      <c r="BA374" s="579"/>
      <c r="BB374" s="579"/>
      <c r="BC374" s="579"/>
      <c r="BD374" s="579"/>
      <c r="BE374" s="579"/>
      <c r="BF374" s="579"/>
      <c r="BG374" s="579"/>
      <c r="BH374" s="579"/>
      <c r="BI374" s="579"/>
      <c r="BJ374" s="579"/>
      <c r="BK374" s="579"/>
      <c r="BL374" s="579"/>
      <c r="BM374" s="579"/>
      <c r="BN374" s="579"/>
      <c r="BO374" s="579"/>
      <c r="BP374" s="579"/>
      <c r="BQ374" s="579"/>
      <c r="BR374" s="579"/>
      <c r="BS374" s="579"/>
      <c r="BT374" s="579"/>
      <c r="BU374" s="579"/>
      <c r="BV374" s="579"/>
      <c r="BW374" s="579"/>
      <c r="BX374" s="579"/>
      <c r="BY374" s="579"/>
      <c r="BZ374" s="579"/>
      <c r="CA374" s="579"/>
      <c r="CB374" s="579"/>
      <c r="CC374" s="579"/>
      <c r="CD374" s="579"/>
      <c r="CE374" s="579"/>
      <c r="CF374" s="579"/>
      <c r="CG374" s="579"/>
      <c r="CH374" s="579"/>
      <c r="CI374" s="579"/>
      <c r="CJ374" s="579"/>
      <c r="CK374" s="579"/>
      <c r="CL374" s="579"/>
      <c r="CM374" s="579"/>
      <c r="CN374" s="579"/>
      <c r="CO374" s="579"/>
      <c r="CP374" s="579"/>
      <c r="CQ374" s="579"/>
      <c r="CR374" s="579"/>
      <c r="CS374" s="579"/>
      <c r="CT374" s="579"/>
      <c r="CU374" s="579"/>
      <c r="CV374" s="579"/>
      <c r="CW374" s="579"/>
      <c r="CX374" s="579"/>
      <c r="CY374" s="579"/>
      <c r="CZ374" s="579"/>
      <c r="DA374" s="579"/>
      <c r="DB374" s="579"/>
      <c r="DC374" s="579"/>
      <c r="DD374" s="579"/>
      <c r="DE374" s="579"/>
      <c r="DF374" s="579"/>
      <c r="DG374" s="579"/>
      <c r="DH374" s="579"/>
      <c r="DI374" s="579"/>
      <c r="DJ374" s="579"/>
      <c r="DK374" s="579"/>
      <c r="DL374" s="579"/>
      <c r="DM374" s="579"/>
      <c r="DN374" s="579"/>
      <c r="DO374" s="579"/>
      <c r="DP374" s="579"/>
      <c r="DQ374" s="579"/>
      <c r="DR374" s="579"/>
      <c r="DS374" s="579"/>
      <c r="DT374" s="579"/>
      <c r="DU374" s="579"/>
    </row>
    <row r="375" spans="1:125" s="580" customFormat="1" ht="25.5" customHeight="1">
      <c r="A375" s="628"/>
      <c r="B375" s="628"/>
      <c r="C375" s="628"/>
      <c r="D375" s="628"/>
      <c r="E375" s="628"/>
      <c r="F375" s="628"/>
      <c r="G375" s="628"/>
      <c r="H375" s="628"/>
      <c r="I375" s="628"/>
      <c r="J375" s="628"/>
      <c r="K375" s="628"/>
      <c r="L375" s="628"/>
      <c r="M375" s="628"/>
      <c r="N375" s="628"/>
      <c r="O375" s="628"/>
      <c r="P375" s="628"/>
      <c r="Q375" s="628"/>
      <c r="R375" s="628"/>
      <c r="S375" s="628"/>
      <c r="T375" s="628"/>
      <c r="U375" s="628"/>
      <c r="V375" s="628"/>
      <c r="W375" s="628"/>
      <c r="X375" s="628"/>
      <c r="Y375" s="628"/>
      <c r="Z375" s="628"/>
      <c r="AA375" s="628"/>
      <c r="AB375" s="628"/>
      <c r="AC375" s="628"/>
      <c r="AD375" s="628"/>
      <c r="AE375" s="628"/>
      <c r="AF375" s="628"/>
      <c r="AG375" s="628"/>
      <c r="AH375" s="628"/>
      <c r="AI375" s="579"/>
      <c r="AJ375" s="579"/>
      <c r="AK375" s="579"/>
      <c r="AL375" s="579"/>
      <c r="AM375" s="579"/>
      <c r="AN375" s="579"/>
      <c r="AO375" s="579"/>
      <c r="AP375" s="579"/>
      <c r="AQ375" s="579"/>
      <c r="AR375" s="579"/>
      <c r="AS375" s="579"/>
      <c r="AT375" s="579"/>
      <c r="AU375" s="579"/>
      <c r="AV375" s="579"/>
      <c r="AW375" s="579"/>
      <c r="AX375" s="579"/>
      <c r="AY375" s="579"/>
      <c r="AZ375" s="579"/>
      <c r="BA375" s="579"/>
      <c r="BB375" s="579"/>
      <c r="BC375" s="579"/>
      <c r="BD375" s="579"/>
      <c r="BE375" s="579"/>
      <c r="BF375" s="579"/>
      <c r="BG375" s="579"/>
      <c r="BH375" s="579"/>
      <c r="BI375" s="579"/>
      <c r="BJ375" s="579"/>
      <c r="BK375" s="579"/>
      <c r="BL375" s="579"/>
      <c r="BM375" s="579"/>
      <c r="BN375" s="579"/>
      <c r="BO375" s="579"/>
      <c r="BP375" s="579"/>
      <c r="BQ375" s="579"/>
      <c r="BR375" s="579"/>
      <c r="BS375" s="579"/>
      <c r="BT375" s="579"/>
      <c r="BU375" s="579"/>
      <c r="BV375" s="579"/>
      <c r="BW375" s="579"/>
      <c r="BX375" s="579"/>
      <c r="BY375" s="579"/>
      <c r="BZ375" s="579"/>
      <c r="CA375" s="579"/>
      <c r="CB375" s="579"/>
      <c r="CC375" s="579"/>
      <c r="CD375" s="579"/>
      <c r="CE375" s="579"/>
      <c r="CF375" s="579"/>
      <c r="CG375" s="579"/>
      <c r="CH375" s="579"/>
      <c r="CI375" s="579"/>
      <c r="CJ375" s="579"/>
      <c r="CK375" s="579"/>
      <c r="CL375" s="579"/>
      <c r="CM375" s="579"/>
      <c r="CN375" s="579"/>
      <c r="CO375" s="579"/>
      <c r="CP375" s="579"/>
      <c r="CQ375" s="579"/>
      <c r="CR375" s="579"/>
      <c r="CS375" s="579"/>
      <c r="CT375" s="579"/>
      <c r="CU375" s="579"/>
      <c r="CV375" s="579"/>
      <c r="CW375" s="579"/>
      <c r="CX375" s="579"/>
      <c r="CY375" s="579"/>
      <c r="CZ375" s="579"/>
      <c r="DA375" s="579"/>
      <c r="DB375" s="579"/>
      <c r="DC375" s="579"/>
      <c r="DD375" s="579"/>
      <c r="DE375" s="579"/>
      <c r="DF375" s="579"/>
      <c r="DG375" s="579"/>
      <c r="DH375" s="579"/>
      <c r="DI375" s="579"/>
      <c r="DJ375" s="579"/>
      <c r="DK375" s="579"/>
      <c r="DL375" s="579"/>
      <c r="DM375" s="579"/>
      <c r="DN375" s="579"/>
      <c r="DO375" s="579"/>
      <c r="DP375" s="579"/>
      <c r="DQ375" s="579"/>
      <c r="DR375" s="579"/>
      <c r="DS375" s="579"/>
      <c r="DT375" s="579"/>
      <c r="DU375" s="579"/>
    </row>
    <row r="376" spans="1:125" s="580" customFormat="1" ht="25.5" customHeight="1">
      <c r="A376" s="628"/>
      <c r="B376" s="628"/>
      <c r="C376" s="628"/>
      <c r="D376" s="628"/>
      <c r="E376" s="628"/>
      <c r="F376" s="628"/>
      <c r="G376" s="628"/>
      <c r="H376" s="628"/>
      <c r="I376" s="628"/>
      <c r="J376" s="628"/>
      <c r="K376" s="628"/>
      <c r="L376" s="628"/>
      <c r="M376" s="628"/>
      <c r="N376" s="628"/>
      <c r="O376" s="628"/>
      <c r="P376" s="628"/>
      <c r="Q376" s="628"/>
      <c r="R376" s="628"/>
      <c r="S376" s="628"/>
      <c r="T376" s="628"/>
      <c r="U376" s="628"/>
      <c r="V376" s="628"/>
      <c r="W376" s="628"/>
      <c r="X376" s="628"/>
      <c r="Y376" s="628"/>
      <c r="Z376" s="628"/>
      <c r="AA376" s="628"/>
      <c r="AB376" s="628"/>
      <c r="AC376" s="628"/>
      <c r="AD376" s="628"/>
      <c r="AE376" s="628"/>
      <c r="AF376" s="628"/>
      <c r="AG376" s="628"/>
      <c r="AH376" s="628"/>
      <c r="AI376" s="579"/>
      <c r="AJ376" s="579"/>
      <c r="AK376" s="579"/>
      <c r="AL376" s="579"/>
      <c r="AM376" s="579"/>
      <c r="AN376" s="579"/>
      <c r="AO376" s="579"/>
      <c r="AP376" s="579"/>
      <c r="AQ376" s="579"/>
      <c r="AR376" s="579"/>
      <c r="AS376" s="579"/>
      <c r="AT376" s="579"/>
      <c r="AU376" s="579"/>
      <c r="AV376" s="579"/>
      <c r="AW376" s="579"/>
      <c r="AX376" s="579"/>
      <c r="AY376" s="579"/>
      <c r="AZ376" s="579"/>
      <c r="BA376" s="579"/>
      <c r="BB376" s="579"/>
      <c r="BC376" s="579"/>
      <c r="BD376" s="579"/>
      <c r="BE376" s="579"/>
      <c r="BF376" s="579"/>
      <c r="BG376" s="579"/>
      <c r="BH376" s="579"/>
      <c r="BI376" s="579"/>
      <c r="BJ376" s="579"/>
      <c r="BK376" s="579"/>
      <c r="BL376" s="579"/>
      <c r="BM376" s="579"/>
      <c r="BN376" s="579"/>
      <c r="BO376" s="579"/>
      <c r="BP376" s="579"/>
      <c r="BQ376" s="579"/>
      <c r="BR376" s="579"/>
      <c r="BS376" s="579"/>
      <c r="BT376" s="579"/>
      <c r="BU376" s="579"/>
      <c r="BV376" s="579"/>
      <c r="BW376" s="579"/>
      <c r="BX376" s="579"/>
      <c r="BY376" s="579"/>
      <c r="BZ376" s="579"/>
      <c r="CA376" s="579"/>
      <c r="CB376" s="579"/>
      <c r="CC376" s="579"/>
      <c r="CD376" s="579"/>
      <c r="CE376" s="579"/>
      <c r="CF376" s="579"/>
      <c r="CG376" s="579"/>
      <c r="CH376" s="579"/>
      <c r="CI376" s="579"/>
      <c r="CJ376" s="579"/>
      <c r="CK376" s="579"/>
      <c r="CL376" s="579"/>
      <c r="CM376" s="579"/>
      <c r="CN376" s="579"/>
      <c r="CO376" s="579"/>
      <c r="CP376" s="579"/>
      <c r="CQ376" s="579"/>
      <c r="CR376" s="579"/>
      <c r="CS376" s="579"/>
      <c r="CT376" s="579"/>
      <c r="CU376" s="579"/>
      <c r="CV376" s="579"/>
      <c r="CW376" s="579"/>
      <c r="CX376" s="579"/>
      <c r="CY376" s="579"/>
      <c r="CZ376" s="579"/>
      <c r="DA376" s="579"/>
      <c r="DB376" s="579"/>
      <c r="DC376" s="579"/>
      <c r="DD376" s="579"/>
      <c r="DE376" s="579"/>
      <c r="DF376" s="579"/>
      <c r="DG376" s="579"/>
      <c r="DH376" s="579"/>
      <c r="DI376" s="579"/>
      <c r="DJ376" s="579"/>
      <c r="DK376" s="579"/>
      <c r="DL376" s="579"/>
      <c r="DM376" s="579"/>
      <c r="DN376" s="579"/>
      <c r="DO376" s="579"/>
      <c r="DP376" s="579"/>
      <c r="DQ376" s="579"/>
      <c r="DR376" s="579"/>
      <c r="DS376" s="579"/>
      <c r="DT376" s="579"/>
      <c r="DU376" s="579"/>
    </row>
    <row r="377" spans="1:125" s="580" customFormat="1" ht="25.5" customHeight="1">
      <c r="A377" s="628"/>
      <c r="B377" s="628"/>
      <c r="C377" s="628"/>
      <c r="D377" s="628"/>
      <c r="E377" s="628"/>
      <c r="F377" s="628"/>
      <c r="G377" s="628"/>
      <c r="H377" s="628"/>
      <c r="I377" s="628"/>
      <c r="J377" s="628"/>
      <c r="K377" s="628"/>
      <c r="L377" s="628"/>
      <c r="M377" s="628"/>
      <c r="N377" s="628"/>
      <c r="O377" s="628"/>
      <c r="P377" s="628"/>
      <c r="Q377" s="628"/>
      <c r="R377" s="628"/>
      <c r="S377" s="628"/>
      <c r="T377" s="628"/>
      <c r="U377" s="628"/>
      <c r="V377" s="628"/>
      <c r="W377" s="628"/>
      <c r="X377" s="628"/>
      <c r="Y377" s="628"/>
      <c r="Z377" s="628"/>
      <c r="AA377" s="628"/>
      <c r="AB377" s="628"/>
      <c r="AC377" s="628"/>
      <c r="AD377" s="628"/>
      <c r="AE377" s="628"/>
      <c r="AF377" s="628"/>
      <c r="AG377" s="628"/>
      <c r="AH377" s="628"/>
      <c r="AI377" s="579"/>
      <c r="AJ377" s="579"/>
      <c r="AK377" s="579"/>
      <c r="AL377" s="579"/>
      <c r="AM377" s="579"/>
      <c r="AN377" s="579"/>
      <c r="AO377" s="579"/>
      <c r="AP377" s="579"/>
      <c r="AQ377" s="579"/>
      <c r="AR377" s="579"/>
      <c r="AS377" s="579"/>
      <c r="AT377" s="579"/>
      <c r="AU377" s="579"/>
      <c r="AV377" s="579"/>
      <c r="AW377" s="579"/>
      <c r="AX377" s="579"/>
      <c r="AY377" s="579"/>
      <c r="AZ377" s="579"/>
      <c r="BA377" s="579"/>
      <c r="BB377" s="579"/>
      <c r="BC377" s="579"/>
      <c r="BD377" s="579"/>
      <c r="BE377" s="579"/>
      <c r="BF377" s="579"/>
      <c r="BG377" s="579"/>
      <c r="BH377" s="579"/>
      <c r="BI377" s="579"/>
      <c r="BJ377" s="579"/>
      <c r="BK377" s="579"/>
      <c r="BL377" s="579"/>
      <c r="BM377" s="579"/>
      <c r="BN377" s="579"/>
      <c r="BO377" s="579"/>
      <c r="BP377" s="579"/>
      <c r="BQ377" s="579"/>
      <c r="BR377" s="579"/>
      <c r="BS377" s="579"/>
      <c r="BT377" s="579"/>
      <c r="BU377" s="579"/>
      <c r="BV377" s="579"/>
      <c r="BW377" s="579"/>
      <c r="BX377" s="579"/>
      <c r="BY377" s="579"/>
      <c r="BZ377" s="579"/>
      <c r="CA377" s="579"/>
      <c r="CB377" s="579"/>
      <c r="CC377" s="579"/>
      <c r="CD377" s="579"/>
      <c r="CE377" s="579"/>
      <c r="CF377" s="579"/>
      <c r="CG377" s="579"/>
      <c r="CH377" s="579"/>
      <c r="CI377" s="579"/>
      <c r="CJ377" s="579"/>
      <c r="CK377" s="579"/>
      <c r="CL377" s="579"/>
      <c r="CM377" s="579"/>
      <c r="CN377" s="579"/>
      <c r="CO377" s="579"/>
      <c r="CP377" s="579"/>
      <c r="CQ377" s="579"/>
      <c r="CR377" s="579"/>
      <c r="CS377" s="579"/>
      <c r="CT377" s="579"/>
      <c r="CU377" s="579"/>
      <c r="CV377" s="579"/>
      <c r="CW377" s="579"/>
      <c r="CX377" s="579"/>
      <c r="CY377" s="579"/>
      <c r="CZ377" s="579"/>
      <c r="DA377" s="579"/>
      <c r="DB377" s="579"/>
      <c r="DC377" s="579"/>
      <c r="DD377" s="579"/>
      <c r="DE377" s="579"/>
      <c r="DF377" s="579"/>
      <c r="DG377" s="579"/>
      <c r="DH377" s="579"/>
      <c r="DI377" s="579"/>
      <c r="DJ377" s="579"/>
      <c r="DK377" s="579"/>
      <c r="DL377" s="579"/>
      <c r="DM377" s="579"/>
      <c r="DN377" s="579"/>
      <c r="DO377" s="579"/>
      <c r="DP377" s="579"/>
      <c r="DQ377" s="579"/>
      <c r="DR377" s="579"/>
      <c r="DS377" s="579"/>
      <c r="DT377" s="579"/>
      <c r="DU377" s="579"/>
    </row>
    <row r="378" spans="1:125" s="580" customFormat="1" ht="25.5" customHeight="1">
      <c r="A378" s="628"/>
      <c r="B378" s="628"/>
      <c r="C378" s="628"/>
      <c r="D378" s="628"/>
      <c r="E378" s="628"/>
      <c r="F378" s="628"/>
      <c r="G378" s="628"/>
      <c r="H378" s="628"/>
      <c r="I378" s="628"/>
      <c r="J378" s="628"/>
      <c r="K378" s="628"/>
      <c r="L378" s="628"/>
      <c r="M378" s="628"/>
      <c r="N378" s="628"/>
      <c r="O378" s="628"/>
      <c r="P378" s="628"/>
      <c r="Q378" s="628"/>
      <c r="R378" s="628"/>
      <c r="S378" s="628"/>
      <c r="T378" s="628"/>
      <c r="U378" s="628"/>
      <c r="V378" s="628"/>
      <c r="W378" s="628"/>
      <c r="X378" s="628"/>
      <c r="Y378" s="628"/>
      <c r="Z378" s="628"/>
      <c r="AA378" s="628"/>
      <c r="AB378" s="628"/>
      <c r="AC378" s="628"/>
      <c r="AD378" s="628"/>
      <c r="AE378" s="628"/>
      <c r="AF378" s="628"/>
      <c r="AG378" s="628"/>
      <c r="AH378" s="628"/>
      <c r="AI378" s="579"/>
      <c r="AJ378" s="579"/>
      <c r="AK378" s="579"/>
      <c r="AL378" s="579"/>
      <c r="AM378" s="579"/>
      <c r="AN378" s="579"/>
      <c r="AO378" s="579"/>
      <c r="AP378" s="579"/>
      <c r="AQ378" s="579"/>
      <c r="AR378" s="579"/>
      <c r="AS378" s="579"/>
      <c r="AT378" s="579"/>
      <c r="AU378" s="579"/>
      <c r="AV378" s="579"/>
      <c r="AW378" s="579"/>
      <c r="AX378" s="579"/>
      <c r="AY378" s="579"/>
      <c r="AZ378" s="579"/>
      <c r="BA378" s="579"/>
      <c r="BB378" s="579"/>
      <c r="BC378" s="579"/>
      <c r="BD378" s="579"/>
      <c r="BE378" s="579"/>
      <c r="BF378" s="579"/>
      <c r="BG378" s="579"/>
      <c r="BH378" s="579"/>
      <c r="BI378" s="579"/>
      <c r="BJ378" s="579"/>
      <c r="BK378" s="579"/>
      <c r="BL378" s="579"/>
      <c r="BM378" s="579"/>
      <c r="BN378" s="579"/>
      <c r="BO378" s="579"/>
      <c r="BP378" s="579"/>
      <c r="BQ378" s="579"/>
      <c r="BR378" s="579"/>
      <c r="BS378" s="579"/>
      <c r="BT378" s="579"/>
      <c r="BU378" s="579"/>
      <c r="BV378" s="579"/>
      <c r="BW378" s="579"/>
      <c r="BX378" s="579"/>
      <c r="BY378" s="579"/>
      <c r="BZ378" s="579"/>
      <c r="CA378" s="579"/>
      <c r="CB378" s="579"/>
      <c r="CC378" s="579"/>
      <c r="CD378" s="579"/>
      <c r="CE378" s="579"/>
      <c r="CF378" s="579"/>
      <c r="CG378" s="579"/>
      <c r="CH378" s="579"/>
      <c r="CI378" s="579"/>
      <c r="CJ378" s="579"/>
      <c r="CK378" s="579"/>
      <c r="CL378" s="579"/>
      <c r="CM378" s="579"/>
      <c r="CN378" s="579"/>
      <c r="CO378" s="579"/>
      <c r="CP378" s="579"/>
      <c r="CQ378" s="579"/>
      <c r="CR378" s="579"/>
      <c r="CS378" s="579"/>
      <c r="CT378" s="579"/>
      <c r="CU378" s="579"/>
      <c r="CV378" s="579"/>
      <c r="CW378" s="579"/>
      <c r="CX378" s="579"/>
      <c r="CY378" s="579"/>
      <c r="CZ378" s="579"/>
      <c r="DA378" s="579"/>
      <c r="DB378" s="579"/>
      <c r="DC378" s="579"/>
      <c r="DD378" s="579"/>
      <c r="DE378" s="579"/>
      <c r="DF378" s="579"/>
      <c r="DG378" s="579"/>
      <c r="DH378" s="579"/>
      <c r="DI378" s="579"/>
      <c r="DJ378" s="579"/>
      <c r="DK378" s="579"/>
      <c r="DL378" s="579"/>
      <c r="DM378" s="579"/>
      <c r="DN378" s="579"/>
      <c r="DO378" s="579"/>
      <c r="DP378" s="579"/>
      <c r="DQ378" s="579"/>
      <c r="DR378" s="579"/>
      <c r="DS378" s="579"/>
      <c r="DT378" s="579"/>
      <c r="DU378" s="579"/>
    </row>
    <row r="379" spans="1:125" s="580" customFormat="1" ht="25.5" customHeight="1">
      <c r="A379" s="628"/>
      <c r="B379" s="628"/>
      <c r="C379" s="628"/>
      <c r="D379" s="628"/>
      <c r="E379" s="628"/>
      <c r="F379" s="628"/>
      <c r="G379" s="628"/>
      <c r="H379" s="628"/>
      <c r="I379" s="628"/>
      <c r="J379" s="628"/>
      <c r="K379" s="628"/>
      <c r="L379" s="628"/>
      <c r="M379" s="628"/>
      <c r="N379" s="628"/>
      <c r="O379" s="628"/>
      <c r="P379" s="628"/>
      <c r="Q379" s="628"/>
      <c r="R379" s="628"/>
      <c r="S379" s="628"/>
      <c r="T379" s="628"/>
      <c r="U379" s="628"/>
      <c r="V379" s="628"/>
      <c r="W379" s="628"/>
      <c r="X379" s="628"/>
      <c r="Y379" s="628"/>
      <c r="Z379" s="628"/>
      <c r="AA379" s="628"/>
      <c r="AB379" s="628"/>
      <c r="AC379" s="628"/>
      <c r="AD379" s="628"/>
      <c r="AE379" s="628"/>
      <c r="AF379" s="628"/>
      <c r="AG379" s="628"/>
      <c r="AH379" s="628"/>
      <c r="AI379" s="579"/>
      <c r="AJ379" s="579"/>
      <c r="AK379" s="579"/>
      <c r="AL379" s="579"/>
      <c r="AM379" s="579"/>
      <c r="AN379" s="579"/>
      <c r="AO379" s="579"/>
      <c r="AP379" s="579"/>
      <c r="AQ379" s="579"/>
      <c r="AR379" s="579"/>
      <c r="AS379" s="579"/>
      <c r="AT379" s="579"/>
      <c r="AU379" s="579"/>
      <c r="AV379" s="579"/>
      <c r="AW379" s="579"/>
      <c r="AX379" s="579"/>
      <c r="AY379" s="579"/>
      <c r="AZ379" s="579"/>
      <c r="BA379" s="579"/>
      <c r="BB379" s="579"/>
      <c r="BC379" s="579"/>
      <c r="BD379" s="579"/>
      <c r="BE379" s="579"/>
      <c r="BF379" s="579"/>
      <c r="BG379" s="579"/>
      <c r="BH379" s="579"/>
      <c r="BI379" s="579"/>
      <c r="BJ379" s="579"/>
      <c r="BK379" s="579"/>
      <c r="BL379" s="579"/>
      <c r="BM379" s="579"/>
      <c r="BN379" s="579"/>
      <c r="BO379" s="579"/>
      <c r="BP379" s="579"/>
      <c r="BQ379" s="579"/>
      <c r="BR379" s="579"/>
      <c r="BS379" s="579"/>
      <c r="BT379" s="579"/>
      <c r="BU379" s="579"/>
      <c r="BV379" s="579"/>
      <c r="BW379" s="579"/>
      <c r="BX379" s="579"/>
      <c r="BY379" s="579"/>
      <c r="BZ379" s="579"/>
      <c r="CA379" s="579"/>
      <c r="CB379" s="579"/>
      <c r="CC379" s="579"/>
      <c r="CD379" s="579"/>
      <c r="CE379" s="579"/>
      <c r="CF379" s="579"/>
      <c r="CG379" s="579"/>
      <c r="CH379" s="579"/>
      <c r="CI379" s="579"/>
      <c r="CJ379" s="579"/>
      <c r="CK379" s="579"/>
      <c r="CL379" s="579"/>
      <c r="CM379" s="579"/>
      <c r="CN379" s="579"/>
      <c r="CO379" s="579"/>
      <c r="CP379" s="579"/>
      <c r="CQ379" s="579"/>
      <c r="CR379" s="579"/>
      <c r="CS379" s="579"/>
      <c r="CT379" s="579"/>
      <c r="CU379" s="579"/>
      <c r="CV379" s="579"/>
      <c r="CW379" s="579"/>
      <c r="CX379" s="579"/>
      <c r="CY379" s="579"/>
      <c r="CZ379" s="579"/>
      <c r="DA379" s="579"/>
      <c r="DB379" s="579"/>
      <c r="DC379" s="579"/>
      <c r="DD379" s="579"/>
      <c r="DE379" s="579"/>
      <c r="DF379" s="579"/>
      <c r="DG379" s="579"/>
      <c r="DH379" s="579"/>
      <c r="DI379" s="579"/>
      <c r="DJ379" s="579"/>
      <c r="DK379" s="579"/>
      <c r="DL379" s="579"/>
      <c r="DM379" s="579"/>
      <c r="DN379" s="579"/>
      <c r="DO379" s="579"/>
      <c r="DP379" s="579"/>
      <c r="DQ379" s="579"/>
      <c r="DR379" s="579"/>
      <c r="DS379" s="579"/>
      <c r="DT379" s="579"/>
      <c r="DU379" s="579"/>
    </row>
    <row r="380" spans="1:125" s="580" customFormat="1" ht="25.5" customHeight="1">
      <c r="A380" s="628"/>
      <c r="B380" s="628"/>
      <c r="C380" s="628"/>
      <c r="D380" s="628"/>
      <c r="E380" s="628"/>
      <c r="F380" s="628"/>
      <c r="G380" s="628"/>
      <c r="H380" s="628"/>
      <c r="I380" s="628"/>
      <c r="J380" s="628"/>
      <c r="K380" s="628"/>
      <c r="L380" s="628"/>
      <c r="M380" s="628"/>
      <c r="N380" s="628"/>
      <c r="O380" s="628"/>
      <c r="P380" s="628"/>
      <c r="Q380" s="628"/>
      <c r="R380" s="628"/>
      <c r="S380" s="628"/>
      <c r="T380" s="628"/>
      <c r="U380" s="628"/>
      <c r="V380" s="628"/>
      <c r="W380" s="628"/>
      <c r="X380" s="628"/>
      <c r="Y380" s="628"/>
      <c r="Z380" s="628"/>
      <c r="AA380" s="628"/>
      <c r="AB380" s="628"/>
      <c r="AC380" s="628"/>
      <c r="AD380" s="628"/>
      <c r="AE380" s="628"/>
      <c r="AF380" s="628"/>
      <c r="AG380" s="628"/>
      <c r="AH380" s="628"/>
      <c r="AI380" s="579"/>
      <c r="AJ380" s="579"/>
      <c r="AK380" s="579"/>
      <c r="AL380" s="579"/>
      <c r="AM380" s="579"/>
      <c r="AN380" s="579"/>
      <c r="AO380" s="579"/>
      <c r="AP380" s="579"/>
      <c r="AQ380" s="579"/>
      <c r="AR380" s="579"/>
      <c r="AS380" s="579"/>
      <c r="AT380" s="579"/>
      <c r="AU380" s="579"/>
      <c r="AV380" s="579"/>
      <c r="AW380" s="579"/>
      <c r="AX380" s="579"/>
      <c r="AY380" s="579"/>
      <c r="AZ380" s="579"/>
      <c r="BA380" s="579"/>
      <c r="BB380" s="579"/>
      <c r="BC380" s="579"/>
      <c r="BD380" s="579"/>
      <c r="BE380" s="579"/>
      <c r="BF380" s="579"/>
      <c r="BG380" s="579"/>
      <c r="BH380" s="579"/>
      <c r="BI380" s="579"/>
      <c r="BJ380" s="579"/>
      <c r="BK380" s="579"/>
      <c r="BL380" s="579"/>
      <c r="BM380" s="579"/>
      <c r="BN380" s="579"/>
      <c r="BO380" s="579"/>
      <c r="BP380" s="579"/>
      <c r="BQ380" s="579"/>
      <c r="BR380" s="579"/>
      <c r="BS380" s="579"/>
      <c r="BT380" s="579"/>
      <c r="BU380" s="579"/>
      <c r="BV380" s="579"/>
      <c r="BW380" s="579"/>
      <c r="BX380" s="579"/>
      <c r="BY380" s="579"/>
      <c r="BZ380" s="579"/>
      <c r="CA380" s="579"/>
      <c r="CB380" s="579"/>
      <c r="CC380" s="579"/>
      <c r="CD380" s="579"/>
      <c r="CE380" s="579"/>
      <c r="CF380" s="579"/>
      <c r="CG380" s="579"/>
      <c r="CH380" s="579"/>
      <c r="CI380" s="579"/>
      <c r="CJ380" s="579"/>
      <c r="CK380" s="579"/>
      <c r="CL380" s="579"/>
      <c r="CM380" s="579"/>
      <c r="CN380" s="579"/>
      <c r="CO380" s="579"/>
      <c r="CP380" s="579"/>
      <c r="CQ380" s="579"/>
      <c r="CR380" s="579"/>
      <c r="CS380" s="579"/>
      <c r="CT380" s="579"/>
      <c r="CU380" s="579"/>
      <c r="CV380" s="579"/>
      <c r="CW380" s="579"/>
      <c r="CX380" s="579"/>
      <c r="CY380" s="579"/>
      <c r="CZ380" s="579"/>
      <c r="DA380" s="579"/>
      <c r="DB380" s="579"/>
      <c r="DC380" s="579"/>
      <c r="DD380" s="579"/>
      <c r="DE380" s="579"/>
      <c r="DF380" s="579"/>
      <c r="DG380" s="579"/>
      <c r="DH380" s="579"/>
      <c r="DI380" s="579"/>
      <c r="DJ380" s="579"/>
      <c r="DK380" s="579"/>
      <c r="DL380" s="579"/>
      <c r="DM380" s="579"/>
      <c r="DN380" s="579"/>
      <c r="DO380" s="579"/>
      <c r="DP380" s="579"/>
      <c r="DQ380" s="579"/>
      <c r="DR380" s="579"/>
      <c r="DS380" s="579"/>
      <c r="DT380" s="579"/>
      <c r="DU380" s="579"/>
    </row>
    <row r="381" spans="1:125" s="580" customFormat="1" ht="25.5" customHeight="1">
      <c r="A381" s="628"/>
      <c r="B381" s="628"/>
      <c r="C381" s="628"/>
      <c r="D381" s="628"/>
      <c r="E381" s="628"/>
      <c r="F381" s="628"/>
      <c r="G381" s="628"/>
      <c r="H381" s="628"/>
      <c r="I381" s="628"/>
      <c r="J381" s="628"/>
      <c r="K381" s="628"/>
      <c r="L381" s="628"/>
      <c r="M381" s="628"/>
      <c r="N381" s="628"/>
      <c r="O381" s="628"/>
      <c r="P381" s="628"/>
      <c r="Q381" s="628"/>
      <c r="R381" s="628"/>
      <c r="S381" s="628"/>
      <c r="T381" s="628"/>
      <c r="U381" s="628"/>
      <c r="V381" s="628"/>
      <c r="W381" s="628"/>
      <c r="X381" s="628"/>
      <c r="Y381" s="628"/>
      <c r="Z381" s="628"/>
      <c r="AA381" s="628"/>
      <c r="AB381" s="628"/>
      <c r="AC381" s="628"/>
      <c r="AD381" s="628"/>
      <c r="AE381" s="628"/>
      <c r="AF381" s="628"/>
      <c r="AG381" s="628"/>
      <c r="AH381" s="628"/>
      <c r="AI381" s="579"/>
      <c r="AJ381" s="579"/>
      <c r="AK381" s="579"/>
      <c r="AL381" s="579"/>
      <c r="AM381" s="579"/>
      <c r="AN381" s="579"/>
      <c r="AO381" s="579"/>
      <c r="AP381" s="579"/>
      <c r="AQ381" s="579"/>
      <c r="AR381" s="579"/>
      <c r="AS381" s="579"/>
      <c r="AT381" s="579"/>
      <c r="AU381" s="579"/>
      <c r="AV381" s="579"/>
      <c r="AW381" s="579"/>
      <c r="AX381" s="579"/>
      <c r="AY381" s="579"/>
      <c r="AZ381" s="579"/>
      <c r="BA381" s="579"/>
      <c r="BB381" s="579"/>
      <c r="BC381" s="579"/>
      <c r="BD381" s="579"/>
      <c r="BE381" s="579"/>
      <c r="BF381" s="579"/>
      <c r="BG381" s="579"/>
      <c r="BH381" s="579"/>
      <c r="BI381" s="579"/>
      <c r="BJ381" s="579"/>
      <c r="BK381" s="579"/>
      <c r="BL381" s="579"/>
      <c r="BM381" s="579"/>
      <c r="BN381" s="579"/>
      <c r="BO381" s="579"/>
      <c r="BP381" s="579"/>
      <c r="BQ381" s="579"/>
      <c r="BR381" s="579"/>
      <c r="BS381" s="579"/>
      <c r="BT381" s="579"/>
      <c r="BU381" s="579"/>
      <c r="BV381" s="579"/>
      <c r="BW381" s="579"/>
      <c r="BX381" s="579"/>
      <c r="BY381" s="579"/>
      <c r="BZ381" s="579"/>
      <c r="CA381" s="579"/>
      <c r="CB381" s="579"/>
      <c r="CC381" s="579"/>
      <c r="CD381" s="579"/>
      <c r="CE381" s="579"/>
      <c r="CF381" s="579"/>
      <c r="CG381" s="579"/>
      <c r="CH381" s="579"/>
      <c r="CI381" s="579"/>
      <c r="CJ381" s="579"/>
      <c r="CK381" s="579"/>
      <c r="CL381" s="579"/>
      <c r="CM381" s="579"/>
      <c r="CN381" s="579"/>
      <c r="CO381" s="579"/>
      <c r="CP381" s="579"/>
      <c r="CQ381" s="579"/>
      <c r="CR381" s="579"/>
      <c r="CS381" s="579"/>
      <c r="CT381" s="579"/>
      <c r="CU381" s="579"/>
      <c r="CV381" s="579"/>
      <c r="CW381" s="579"/>
      <c r="CX381" s="579"/>
      <c r="CY381" s="579"/>
      <c r="CZ381" s="579"/>
      <c r="DA381" s="579"/>
      <c r="DB381" s="579"/>
      <c r="DC381" s="579"/>
      <c r="DD381" s="579"/>
      <c r="DE381" s="579"/>
      <c r="DF381" s="579"/>
      <c r="DG381" s="579"/>
      <c r="DH381" s="579"/>
      <c r="DI381" s="579"/>
      <c r="DJ381" s="579"/>
      <c r="DK381" s="579"/>
      <c r="DL381" s="579"/>
      <c r="DM381" s="579"/>
      <c r="DN381" s="579"/>
      <c r="DO381" s="579"/>
      <c r="DP381" s="579"/>
      <c r="DQ381" s="579"/>
      <c r="DR381" s="579"/>
      <c r="DS381" s="579"/>
      <c r="DT381" s="579"/>
      <c r="DU381" s="579"/>
    </row>
    <row r="382" spans="1:125" s="580" customFormat="1" ht="25.5" customHeight="1">
      <c r="A382" s="628"/>
      <c r="B382" s="628"/>
      <c r="C382" s="628"/>
      <c r="D382" s="628"/>
      <c r="E382" s="628"/>
      <c r="F382" s="628"/>
      <c r="G382" s="628"/>
      <c r="H382" s="628"/>
      <c r="I382" s="628"/>
      <c r="J382" s="628"/>
      <c r="K382" s="628"/>
      <c r="L382" s="628"/>
      <c r="M382" s="628"/>
      <c r="N382" s="628"/>
      <c r="O382" s="628"/>
      <c r="P382" s="628"/>
      <c r="Q382" s="628"/>
      <c r="R382" s="628"/>
      <c r="S382" s="628"/>
      <c r="T382" s="628"/>
      <c r="U382" s="628"/>
      <c r="V382" s="628"/>
      <c r="W382" s="628"/>
      <c r="X382" s="628"/>
      <c r="Y382" s="628"/>
      <c r="Z382" s="628"/>
      <c r="AA382" s="628"/>
      <c r="AB382" s="628"/>
      <c r="AC382" s="628"/>
      <c r="AD382" s="628"/>
      <c r="AE382" s="628"/>
      <c r="AF382" s="628"/>
      <c r="AG382" s="628"/>
      <c r="AH382" s="628"/>
      <c r="AI382" s="579"/>
      <c r="AJ382" s="579"/>
      <c r="AK382" s="579"/>
      <c r="AL382" s="579"/>
      <c r="AM382" s="579"/>
      <c r="AN382" s="579"/>
      <c r="AO382" s="579"/>
      <c r="AP382" s="579"/>
      <c r="AQ382" s="579"/>
      <c r="AR382" s="579"/>
      <c r="AS382" s="579"/>
      <c r="AT382" s="579"/>
      <c r="AU382" s="579"/>
      <c r="AV382" s="579"/>
      <c r="AW382" s="579"/>
      <c r="AX382" s="579"/>
      <c r="AY382" s="579"/>
      <c r="AZ382" s="579"/>
      <c r="BA382" s="579"/>
      <c r="BB382" s="579"/>
      <c r="BC382" s="579"/>
      <c r="BD382" s="579"/>
      <c r="BE382" s="579"/>
      <c r="BF382" s="579"/>
      <c r="BG382" s="579"/>
      <c r="BH382" s="579"/>
      <c r="BI382" s="579"/>
      <c r="BJ382" s="579"/>
      <c r="BK382" s="579"/>
      <c r="BL382" s="579"/>
      <c r="BM382" s="579"/>
      <c r="BN382" s="579"/>
      <c r="BO382" s="579"/>
      <c r="BP382" s="579"/>
      <c r="BQ382" s="579"/>
      <c r="BR382" s="579"/>
      <c r="BS382" s="579"/>
      <c r="BT382" s="579"/>
      <c r="BU382" s="579"/>
      <c r="BV382" s="579"/>
      <c r="BW382" s="579"/>
      <c r="BX382" s="579"/>
      <c r="BY382" s="579"/>
      <c r="BZ382" s="579"/>
      <c r="CA382" s="579"/>
      <c r="CB382" s="579"/>
      <c r="CC382" s="579"/>
      <c r="CD382" s="579"/>
      <c r="CE382" s="579"/>
      <c r="CF382" s="579"/>
      <c r="CG382" s="579"/>
      <c r="CH382" s="579"/>
      <c r="CI382" s="579"/>
      <c r="CJ382" s="579"/>
      <c r="CK382" s="579"/>
      <c r="CL382" s="579"/>
      <c r="CM382" s="579"/>
      <c r="CN382" s="579"/>
      <c r="CO382" s="579"/>
      <c r="CP382" s="579"/>
      <c r="CQ382" s="579"/>
      <c r="CR382" s="579"/>
      <c r="CS382" s="579"/>
      <c r="CT382" s="579"/>
      <c r="CU382" s="579"/>
      <c r="CV382" s="579"/>
      <c r="CW382" s="579"/>
      <c r="CX382" s="579"/>
      <c r="CY382" s="579"/>
      <c r="CZ382" s="579"/>
      <c r="DA382" s="579"/>
      <c r="DB382" s="579"/>
      <c r="DC382" s="579"/>
      <c r="DD382" s="579"/>
      <c r="DE382" s="579"/>
      <c r="DF382" s="579"/>
      <c r="DG382" s="579"/>
      <c r="DH382" s="579"/>
      <c r="DI382" s="579"/>
      <c r="DJ382" s="579"/>
      <c r="DK382" s="579"/>
      <c r="DL382" s="579"/>
      <c r="DM382" s="579"/>
      <c r="DN382" s="579"/>
      <c r="DO382" s="579"/>
      <c r="DP382" s="579"/>
      <c r="DQ382" s="579"/>
      <c r="DR382" s="579"/>
      <c r="DS382" s="579"/>
      <c r="DT382" s="579"/>
      <c r="DU382" s="579"/>
    </row>
    <row r="383" spans="1:125" s="580" customFormat="1" ht="25.5" customHeight="1">
      <c r="A383" s="628"/>
      <c r="B383" s="628"/>
      <c r="C383" s="628"/>
      <c r="D383" s="628"/>
      <c r="E383" s="628"/>
      <c r="F383" s="628"/>
      <c r="G383" s="628"/>
      <c r="H383" s="628"/>
      <c r="I383" s="628"/>
      <c r="J383" s="628"/>
      <c r="K383" s="628"/>
      <c r="L383" s="628"/>
      <c r="M383" s="628"/>
      <c r="N383" s="628"/>
      <c r="O383" s="628"/>
      <c r="P383" s="628"/>
      <c r="Q383" s="628"/>
      <c r="R383" s="628"/>
      <c r="S383" s="628"/>
      <c r="T383" s="628"/>
      <c r="U383" s="628"/>
      <c r="V383" s="628"/>
      <c r="W383" s="628"/>
      <c r="X383" s="628"/>
      <c r="Y383" s="628"/>
      <c r="Z383" s="628"/>
      <c r="AA383" s="628"/>
      <c r="AB383" s="628"/>
      <c r="AC383" s="628"/>
      <c r="AD383" s="628"/>
      <c r="AE383" s="628"/>
      <c r="AF383" s="628"/>
      <c r="AG383" s="628"/>
      <c r="AH383" s="628"/>
      <c r="AI383" s="579"/>
      <c r="AJ383" s="579"/>
      <c r="AK383" s="579"/>
      <c r="AL383" s="579"/>
      <c r="AM383" s="579"/>
      <c r="AN383" s="579"/>
      <c r="AO383" s="579"/>
      <c r="AP383" s="579"/>
      <c r="AQ383" s="579"/>
      <c r="AR383" s="579"/>
      <c r="AS383" s="579"/>
      <c r="AT383" s="579"/>
      <c r="AU383" s="579"/>
      <c r="AV383" s="579"/>
      <c r="AW383" s="579"/>
      <c r="AX383" s="579"/>
      <c r="AY383" s="579"/>
      <c r="AZ383" s="579"/>
      <c r="BA383" s="579"/>
      <c r="BB383" s="579"/>
      <c r="BC383" s="579"/>
      <c r="BD383" s="579"/>
      <c r="BE383" s="579"/>
      <c r="BF383" s="579"/>
      <c r="BG383" s="579"/>
      <c r="BH383" s="579"/>
      <c r="BI383" s="579"/>
      <c r="BJ383" s="579"/>
      <c r="BK383" s="579"/>
      <c r="BL383" s="579"/>
      <c r="BM383" s="579"/>
      <c r="BN383" s="579"/>
      <c r="BO383" s="579"/>
      <c r="BP383" s="579"/>
      <c r="BQ383" s="579"/>
      <c r="BR383" s="579"/>
      <c r="BS383" s="579"/>
      <c r="BT383" s="579"/>
      <c r="BU383" s="579"/>
      <c r="BV383" s="579"/>
      <c r="BW383" s="579"/>
      <c r="BX383" s="579"/>
      <c r="BY383" s="579"/>
      <c r="BZ383" s="579"/>
      <c r="CA383" s="579"/>
      <c r="CB383" s="579"/>
      <c r="CC383" s="579"/>
      <c r="CD383" s="579"/>
      <c r="CE383" s="579"/>
      <c r="CF383" s="579"/>
      <c r="CG383" s="579"/>
      <c r="CH383" s="579"/>
      <c r="CI383" s="579"/>
      <c r="CJ383" s="579"/>
      <c r="CK383" s="579"/>
      <c r="CL383" s="579"/>
      <c r="CM383" s="579"/>
      <c r="CN383" s="579"/>
      <c r="CO383" s="579"/>
      <c r="CP383" s="579"/>
      <c r="CQ383" s="579"/>
      <c r="CR383" s="579"/>
      <c r="CS383" s="579"/>
      <c r="CT383" s="579"/>
      <c r="CU383" s="579"/>
      <c r="CV383" s="579"/>
      <c r="CW383" s="579"/>
      <c r="CX383" s="579"/>
      <c r="CY383" s="579"/>
      <c r="CZ383" s="579"/>
      <c r="DA383" s="579"/>
      <c r="DB383" s="579"/>
      <c r="DC383" s="579"/>
      <c r="DD383" s="579"/>
      <c r="DE383" s="579"/>
      <c r="DF383" s="579"/>
      <c r="DG383" s="579"/>
      <c r="DH383" s="579"/>
      <c r="DI383" s="579"/>
      <c r="DJ383" s="579"/>
      <c r="DK383" s="579"/>
      <c r="DL383" s="579"/>
      <c r="DM383" s="579"/>
      <c r="DN383" s="579"/>
      <c r="DO383" s="579"/>
      <c r="DP383" s="579"/>
      <c r="DQ383" s="579"/>
      <c r="DR383" s="579"/>
      <c r="DS383" s="579"/>
      <c r="DT383" s="579"/>
      <c r="DU383" s="579"/>
    </row>
    <row r="384" spans="1:125" s="580" customFormat="1" ht="25.5" customHeight="1">
      <c r="A384" s="628"/>
      <c r="B384" s="628"/>
      <c r="C384" s="628"/>
      <c r="D384" s="628"/>
      <c r="E384" s="628"/>
      <c r="F384" s="628"/>
      <c r="G384" s="628"/>
      <c r="H384" s="628"/>
      <c r="I384" s="628"/>
      <c r="J384" s="628"/>
      <c r="K384" s="628"/>
      <c r="L384" s="628"/>
      <c r="M384" s="628"/>
      <c r="N384" s="628"/>
      <c r="O384" s="628"/>
      <c r="P384" s="628"/>
      <c r="Q384" s="628"/>
      <c r="R384" s="628"/>
      <c r="S384" s="628"/>
      <c r="T384" s="628"/>
      <c r="U384" s="628"/>
      <c r="V384" s="628"/>
      <c r="W384" s="628"/>
      <c r="X384" s="628"/>
      <c r="Y384" s="628"/>
      <c r="Z384" s="628"/>
      <c r="AA384" s="628"/>
      <c r="AB384" s="628"/>
      <c r="AC384" s="628"/>
      <c r="AD384" s="628"/>
      <c r="AE384" s="628"/>
      <c r="AF384" s="628"/>
      <c r="AG384" s="628"/>
      <c r="AH384" s="628"/>
      <c r="AI384" s="579"/>
      <c r="AJ384" s="579"/>
      <c r="AK384" s="579"/>
      <c r="AL384" s="579"/>
      <c r="AM384" s="579"/>
      <c r="AN384" s="579"/>
      <c r="AO384" s="579"/>
      <c r="AP384" s="579"/>
      <c r="AQ384" s="579"/>
      <c r="AR384" s="579"/>
      <c r="AS384" s="579"/>
      <c r="AT384" s="579"/>
      <c r="AU384" s="579"/>
      <c r="AV384" s="579"/>
      <c r="AW384" s="579"/>
      <c r="AX384" s="579"/>
      <c r="AY384" s="579"/>
      <c r="AZ384" s="579"/>
      <c r="BA384" s="579"/>
      <c r="BB384" s="579"/>
      <c r="BC384" s="579"/>
      <c r="BD384" s="579"/>
      <c r="BE384" s="579"/>
      <c r="BF384" s="579"/>
      <c r="BG384" s="579"/>
      <c r="BH384" s="579"/>
      <c r="BI384" s="579"/>
      <c r="BJ384" s="579"/>
      <c r="BK384" s="579"/>
      <c r="BL384" s="579"/>
      <c r="BM384" s="579"/>
      <c r="BN384" s="579"/>
      <c r="BO384" s="579"/>
      <c r="BP384" s="579"/>
      <c r="BQ384" s="579"/>
      <c r="BR384" s="579"/>
      <c r="BS384" s="579"/>
      <c r="BT384" s="579"/>
      <c r="BU384" s="579"/>
      <c r="BV384" s="579"/>
      <c r="BW384" s="579"/>
      <c r="BX384" s="579"/>
      <c r="BY384" s="579"/>
      <c r="BZ384" s="579"/>
      <c r="CA384" s="579"/>
      <c r="CB384" s="579"/>
      <c r="CC384" s="579"/>
      <c r="CD384" s="579"/>
      <c r="CE384" s="579"/>
      <c r="CF384" s="579"/>
      <c r="CG384" s="579"/>
      <c r="CH384" s="579"/>
      <c r="CI384" s="579"/>
      <c r="CJ384" s="579"/>
      <c r="CK384" s="579"/>
      <c r="CL384" s="579"/>
      <c r="CM384" s="579"/>
      <c r="CN384" s="579"/>
      <c r="CO384" s="579"/>
      <c r="CP384" s="579"/>
      <c r="CQ384" s="579"/>
      <c r="CR384" s="579"/>
      <c r="CS384" s="579"/>
      <c r="CT384" s="579"/>
      <c r="CU384" s="579"/>
      <c r="CV384" s="579"/>
      <c r="CW384" s="579"/>
      <c r="CX384" s="579"/>
      <c r="CY384" s="579"/>
      <c r="CZ384" s="579"/>
      <c r="DA384" s="579"/>
      <c r="DB384" s="579"/>
      <c r="DC384" s="579"/>
      <c r="DD384" s="579"/>
      <c r="DE384" s="579"/>
      <c r="DF384" s="579"/>
      <c r="DG384" s="579"/>
      <c r="DH384" s="579"/>
      <c r="DI384" s="579"/>
      <c r="DJ384" s="579"/>
      <c r="DK384" s="579"/>
      <c r="DL384" s="579"/>
      <c r="DM384" s="579"/>
      <c r="DN384" s="579"/>
      <c r="DO384" s="579"/>
      <c r="DP384" s="579"/>
      <c r="DQ384" s="579"/>
      <c r="DR384" s="579"/>
      <c r="DS384" s="579"/>
      <c r="DT384" s="579"/>
      <c r="DU384" s="579"/>
    </row>
    <row r="385" spans="1:125" s="580" customFormat="1" ht="25.5" customHeight="1">
      <c r="A385" s="628"/>
      <c r="B385" s="628"/>
      <c r="C385" s="628"/>
      <c r="D385" s="628"/>
      <c r="E385" s="628"/>
      <c r="F385" s="628"/>
      <c r="G385" s="628"/>
      <c r="H385" s="628"/>
      <c r="I385" s="628"/>
      <c r="J385" s="628"/>
      <c r="K385" s="628"/>
      <c r="L385" s="628"/>
      <c r="M385" s="628"/>
      <c r="N385" s="628"/>
      <c r="O385" s="628"/>
      <c r="P385" s="628"/>
      <c r="Q385" s="628"/>
      <c r="R385" s="628"/>
      <c r="S385" s="628"/>
      <c r="T385" s="628"/>
      <c r="U385" s="628"/>
      <c r="V385" s="628"/>
      <c r="W385" s="628"/>
      <c r="X385" s="628"/>
      <c r="Y385" s="628"/>
      <c r="Z385" s="628"/>
      <c r="AA385" s="628"/>
      <c r="AB385" s="628"/>
      <c r="AC385" s="628"/>
      <c r="AD385" s="628"/>
      <c r="AE385" s="628"/>
      <c r="AF385" s="628"/>
      <c r="AG385" s="628"/>
      <c r="AH385" s="628"/>
      <c r="AI385" s="579"/>
      <c r="AJ385" s="579"/>
      <c r="AK385" s="579"/>
      <c r="AL385" s="579"/>
      <c r="AM385" s="579"/>
      <c r="AN385" s="579"/>
      <c r="AO385" s="579"/>
      <c r="AP385" s="579"/>
      <c r="AQ385" s="579"/>
      <c r="AR385" s="579"/>
      <c r="AS385" s="579"/>
      <c r="AT385" s="579"/>
      <c r="AU385" s="579"/>
      <c r="AV385" s="579"/>
      <c r="AW385" s="579"/>
      <c r="AX385" s="579"/>
      <c r="AY385" s="579"/>
      <c r="AZ385" s="579"/>
      <c r="BA385" s="579"/>
      <c r="BB385" s="579"/>
      <c r="BC385" s="579"/>
      <c r="BD385" s="579"/>
      <c r="BE385" s="579"/>
      <c r="BF385" s="579"/>
      <c r="BG385" s="579"/>
      <c r="BH385" s="579"/>
      <c r="BI385" s="579"/>
      <c r="BJ385" s="579"/>
      <c r="BK385" s="579"/>
      <c r="BL385" s="579"/>
      <c r="BM385" s="579"/>
      <c r="BN385" s="579"/>
      <c r="BO385" s="579"/>
      <c r="BP385" s="579"/>
      <c r="BQ385" s="579"/>
      <c r="BR385" s="579"/>
      <c r="BS385" s="579"/>
      <c r="BT385" s="579"/>
      <c r="BU385" s="579"/>
      <c r="BV385" s="579"/>
      <c r="BW385" s="579"/>
      <c r="BX385" s="579"/>
      <c r="BY385" s="579"/>
      <c r="BZ385" s="579"/>
      <c r="CA385" s="579"/>
      <c r="CB385" s="579"/>
      <c r="CC385" s="579"/>
      <c r="CD385" s="579"/>
      <c r="CE385" s="579"/>
      <c r="CF385" s="579"/>
      <c r="CG385" s="579"/>
      <c r="CH385" s="579"/>
      <c r="CI385" s="579"/>
      <c r="CJ385" s="579"/>
      <c r="CK385" s="579"/>
      <c r="CL385" s="579"/>
      <c r="CM385" s="579"/>
      <c r="CN385" s="579"/>
      <c r="CO385" s="579"/>
      <c r="CP385" s="579"/>
      <c r="CQ385" s="579"/>
      <c r="CR385" s="579"/>
      <c r="CS385" s="579"/>
      <c r="CT385" s="579"/>
      <c r="CU385" s="579"/>
      <c r="CV385" s="579"/>
      <c r="CW385" s="579"/>
      <c r="CX385" s="579"/>
      <c r="CY385" s="579"/>
      <c r="CZ385" s="579"/>
      <c r="DA385" s="579"/>
      <c r="DB385" s="579"/>
      <c r="DC385" s="579"/>
      <c r="DD385" s="579"/>
      <c r="DE385" s="579"/>
      <c r="DF385" s="579"/>
      <c r="DG385" s="579"/>
      <c r="DH385" s="579"/>
      <c r="DI385" s="579"/>
      <c r="DJ385" s="579"/>
      <c r="DK385" s="579"/>
      <c r="DL385" s="579"/>
      <c r="DM385" s="579"/>
      <c r="DN385" s="579"/>
      <c r="DO385" s="579"/>
      <c r="DP385" s="579"/>
      <c r="DQ385" s="579"/>
      <c r="DR385" s="579"/>
      <c r="DS385" s="579"/>
      <c r="DT385" s="579"/>
      <c r="DU385" s="579"/>
    </row>
    <row r="386" spans="1:125" s="580" customFormat="1" ht="25.5" customHeight="1">
      <c r="A386" s="628"/>
      <c r="B386" s="628"/>
      <c r="C386" s="628"/>
      <c r="D386" s="628"/>
      <c r="E386" s="628"/>
      <c r="F386" s="628"/>
      <c r="G386" s="628"/>
      <c r="H386" s="628"/>
      <c r="I386" s="628"/>
      <c r="J386" s="628"/>
      <c r="K386" s="628"/>
      <c r="L386" s="628"/>
      <c r="M386" s="628"/>
      <c r="N386" s="628"/>
      <c r="O386" s="628"/>
      <c r="P386" s="628"/>
      <c r="Q386" s="628"/>
      <c r="R386" s="628"/>
      <c r="S386" s="628"/>
      <c r="T386" s="628"/>
      <c r="U386" s="628"/>
      <c r="V386" s="628"/>
      <c r="W386" s="628"/>
      <c r="X386" s="628"/>
      <c r="Y386" s="628"/>
      <c r="Z386" s="628"/>
      <c r="AA386" s="628"/>
      <c r="AB386" s="628"/>
      <c r="AC386" s="628"/>
      <c r="AD386" s="628"/>
      <c r="AE386" s="628"/>
      <c r="AF386" s="628"/>
      <c r="AG386" s="628"/>
      <c r="AH386" s="628"/>
      <c r="AI386" s="579"/>
      <c r="AJ386" s="579"/>
      <c r="AK386" s="579"/>
      <c r="AL386" s="579"/>
      <c r="AM386" s="579"/>
      <c r="AN386" s="579"/>
      <c r="AO386" s="579"/>
      <c r="AP386" s="579"/>
      <c r="AQ386" s="579"/>
      <c r="AR386" s="579"/>
      <c r="AS386" s="579"/>
      <c r="AT386" s="579"/>
      <c r="AU386" s="579"/>
      <c r="AV386" s="579"/>
      <c r="AW386" s="579"/>
      <c r="AX386" s="579"/>
      <c r="AY386" s="579"/>
      <c r="AZ386" s="579"/>
      <c r="BA386" s="579"/>
      <c r="BB386" s="579"/>
      <c r="BC386" s="579"/>
      <c r="BD386" s="579"/>
      <c r="BE386" s="579"/>
      <c r="BF386" s="579"/>
      <c r="BG386" s="579"/>
      <c r="BH386" s="579"/>
      <c r="BI386" s="579"/>
      <c r="BJ386" s="579"/>
      <c r="BK386" s="579"/>
      <c r="BL386" s="579"/>
      <c r="BM386" s="579"/>
      <c r="BN386" s="579"/>
      <c r="BO386" s="579"/>
      <c r="BP386" s="579"/>
      <c r="BQ386" s="579"/>
      <c r="BR386" s="579"/>
      <c r="BS386" s="579"/>
      <c r="BT386" s="579"/>
      <c r="BU386" s="579"/>
      <c r="BV386" s="579"/>
      <c r="BW386" s="579"/>
      <c r="BX386" s="579"/>
      <c r="BY386" s="579"/>
      <c r="BZ386" s="579"/>
      <c r="CA386" s="579"/>
      <c r="CB386" s="579"/>
      <c r="CC386" s="579"/>
      <c r="CD386" s="579"/>
      <c r="CE386" s="579"/>
      <c r="CF386" s="579"/>
      <c r="CG386" s="579"/>
      <c r="CH386" s="579"/>
      <c r="CI386" s="579"/>
      <c r="CJ386" s="579"/>
      <c r="CK386" s="579"/>
      <c r="CL386" s="579"/>
      <c r="CM386" s="579"/>
      <c r="CN386" s="579"/>
      <c r="CO386" s="579"/>
      <c r="CP386" s="579"/>
      <c r="CQ386" s="579"/>
      <c r="CR386" s="579"/>
      <c r="CS386" s="579"/>
      <c r="CT386" s="579"/>
      <c r="CU386" s="579"/>
      <c r="CV386" s="579"/>
      <c r="CW386" s="579"/>
      <c r="CX386" s="579"/>
      <c r="CY386" s="579"/>
      <c r="CZ386" s="579"/>
      <c r="DA386" s="579"/>
      <c r="DB386" s="579"/>
      <c r="DC386" s="579"/>
      <c r="DD386" s="579"/>
      <c r="DE386" s="579"/>
      <c r="DF386" s="579"/>
      <c r="DG386" s="579"/>
      <c r="DH386" s="579"/>
      <c r="DI386" s="579"/>
      <c r="DJ386" s="579"/>
      <c r="DK386" s="579"/>
      <c r="DL386" s="579"/>
      <c r="DM386" s="579"/>
      <c r="DN386" s="579"/>
      <c r="DO386" s="579"/>
      <c r="DP386" s="579"/>
      <c r="DQ386" s="579"/>
      <c r="DR386" s="579"/>
      <c r="DS386" s="579"/>
      <c r="DT386" s="579"/>
      <c r="DU386" s="579"/>
    </row>
    <row r="387" spans="1:125" s="580" customFormat="1" ht="25.5" customHeight="1">
      <c r="A387" s="628"/>
      <c r="B387" s="628"/>
      <c r="C387" s="628"/>
      <c r="D387" s="628"/>
      <c r="E387" s="628"/>
      <c r="F387" s="628"/>
      <c r="G387" s="628"/>
      <c r="H387" s="628"/>
      <c r="I387" s="628"/>
      <c r="J387" s="628"/>
      <c r="K387" s="628"/>
      <c r="L387" s="628"/>
      <c r="M387" s="628"/>
      <c r="N387" s="628"/>
      <c r="O387" s="628"/>
      <c r="P387" s="628"/>
      <c r="Q387" s="628"/>
      <c r="R387" s="628"/>
      <c r="S387" s="628"/>
      <c r="T387" s="628"/>
      <c r="U387" s="628"/>
      <c r="V387" s="628"/>
      <c r="W387" s="628"/>
      <c r="X387" s="628"/>
      <c r="Y387" s="628"/>
      <c r="Z387" s="628"/>
      <c r="AA387" s="628"/>
      <c r="AB387" s="628"/>
      <c r="AC387" s="628"/>
      <c r="AD387" s="628"/>
      <c r="AE387" s="628"/>
      <c r="AF387" s="628"/>
      <c r="AG387" s="628"/>
      <c r="AH387" s="628"/>
      <c r="AI387" s="579"/>
      <c r="AJ387" s="579"/>
      <c r="AK387" s="579"/>
      <c r="AL387" s="579"/>
      <c r="AM387" s="579"/>
      <c r="AN387" s="579"/>
      <c r="AO387" s="579"/>
      <c r="AP387" s="579"/>
      <c r="AQ387" s="579"/>
      <c r="AR387" s="579"/>
      <c r="AS387" s="579"/>
      <c r="AT387" s="579"/>
      <c r="AU387" s="579"/>
      <c r="AV387" s="579"/>
      <c r="AW387" s="579"/>
      <c r="AX387" s="579"/>
      <c r="AY387" s="579"/>
      <c r="AZ387" s="579"/>
      <c r="BA387" s="579"/>
      <c r="BB387" s="579"/>
      <c r="BC387" s="579"/>
      <c r="BD387" s="579"/>
      <c r="BE387" s="579"/>
      <c r="BF387" s="579"/>
      <c r="BG387" s="579"/>
      <c r="BH387" s="579"/>
      <c r="BI387" s="579"/>
      <c r="BJ387" s="579"/>
      <c r="BK387" s="579"/>
      <c r="BL387" s="579"/>
      <c r="BM387" s="579"/>
      <c r="BN387" s="579"/>
      <c r="BO387" s="579"/>
      <c r="BP387" s="579"/>
      <c r="BQ387" s="579"/>
      <c r="BR387" s="579"/>
      <c r="BS387" s="579"/>
      <c r="BT387" s="579"/>
      <c r="BU387" s="579"/>
      <c r="BV387" s="579"/>
      <c r="BW387" s="579"/>
      <c r="BX387" s="579"/>
      <c r="BY387" s="579"/>
      <c r="BZ387" s="579"/>
      <c r="CA387" s="579"/>
      <c r="CB387" s="579"/>
      <c r="CC387" s="579"/>
      <c r="CD387" s="579"/>
      <c r="CE387" s="579"/>
      <c r="CF387" s="579"/>
      <c r="CG387" s="579"/>
      <c r="CH387" s="579"/>
      <c r="CI387" s="579"/>
      <c r="CJ387" s="579"/>
      <c r="CK387" s="579"/>
      <c r="CL387" s="579"/>
      <c r="CM387" s="579"/>
      <c r="CN387" s="579"/>
      <c r="CO387" s="579"/>
      <c r="CP387" s="579"/>
      <c r="CQ387" s="579"/>
      <c r="CR387" s="579"/>
      <c r="CS387" s="579"/>
      <c r="CT387" s="579"/>
      <c r="CU387" s="579"/>
      <c r="CV387" s="579"/>
      <c r="CW387" s="579"/>
      <c r="CX387" s="579"/>
      <c r="CY387" s="579"/>
      <c r="CZ387" s="579"/>
      <c r="DA387" s="579"/>
      <c r="DB387" s="579"/>
      <c r="DC387" s="579"/>
      <c r="DD387" s="579"/>
      <c r="DE387" s="579"/>
      <c r="DF387" s="579"/>
      <c r="DG387" s="579"/>
      <c r="DH387" s="579"/>
      <c r="DI387" s="579"/>
      <c r="DJ387" s="579"/>
      <c r="DK387" s="579"/>
      <c r="DL387" s="579"/>
      <c r="DM387" s="579"/>
      <c r="DN387" s="579"/>
      <c r="DO387" s="579"/>
      <c r="DP387" s="579"/>
      <c r="DQ387" s="579"/>
      <c r="DR387" s="579"/>
      <c r="DS387" s="579"/>
      <c r="DT387" s="579"/>
      <c r="DU387" s="579"/>
    </row>
    <row r="388" spans="1:125" s="580" customFormat="1" ht="25.5" customHeight="1">
      <c r="A388" s="628"/>
      <c r="B388" s="628"/>
      <c r="C388" s="628"/>
      <c r="D388" s="628"/>
      <c r="E388" s="628"/>
      <c r="F388" s="628"/>
      <c r="G388" s="628"/>
      <c r="H388" s="628"/>
      <c r="I388" s="628"/>
      <c r="J388" s="628"/>
      <c r="K388" s="628"/>
      <c r="L388" s="628"/>
      <c r="M388" s="628"/>
      <c r="N388" s="628"/>
      <c r="O388" s="628"/>
      <c r="P388" s="628"/>
      <c r="Q388" s="628"/>
      <c r="R388" s="628"/>
      <c r="S388" s="628"/>
      <c r="T388" s="628"/>
      <c r="U388" s="628"/>
      <c r="V388" s="628"/>
      <c r="W388" s="628"/>
      <c r="X388" s="628"/>
      <c r="Y388" s="628"/>
      <c r="Z388" s="628"/>
      <c r="AA388" s="628"/>
      <c r="AB388" s="628"/>
      <c r="AC388" s="628"/>
      <c r="AD388" s="628"/>
      <c r="AE388" s="628"/>
      <c r="AF388" s="628"/>
      <c r="AG388" s="628"/>
      <c r="AH388" s="628"/>
      <c r="AI388" s="579"/>
      <c r="AJ388" s="579"/>
      <c r="AK388" s="579"/>
      <c r="AL388" s="579"/>
      <c r="AM388" s="579"/>
      <c r="AN388" s="579"/>
      <c r="AO388" s="579"/>
      <c r="AP388" s="579"/>
      <c r="AQ388" s="579"/>
      <c r="AR388" s="579"/>
      <c r="AS388" s="579"/>
      <c r="AT388" s="579"/>
      <c r="AU388" s="579"/>
      <c r="AV388" s="579"/>
      <c r="AW388" s="579"/>
      <c r="AX388" s="579"/>
      <c r="AY388" s="579"/>
      <c r="AZ388" s="579"/>
      <c r="BA388" s="579"/>
      <c r="BB388" s="579"/>
      <c r="BC388" s="579"/>
      <c r="BD388" s="579"/>
      <c r="BE388" s="579"/>
      <c r="BF388" s="579"/>
      <c r="BG388" s="579"/>
      <c r="BH388" s="579"/>
      <c r="BI388" s="579"/>
      <c r="BJ388" s="579"/>
      <c r="BK388" s="579"/>
      <c r="BL388" s="579"/>
      <c r="BM388" s="579"/>
      <c r="BN388" s="579"/>
      <c r="BO388" s="579"/>
      <c r="BP388" s="579"/>
      <c r="BQ388" s="579"/>
      <c r="BR388" s="579"/>
      <c r="BS388" s="579"/>
      <c r="BT388" s="579"/>
      <c r="BU388" s="579"/>
      <c r="BV388" s="579"/>
      <c r="BW388" s="579"/>
      <c r="BX388" s="579"/>
      <c r="BY388" s="579"/>
      <c r="BZ388" s="579"/>
      <c r="CA388" s="579"/>
      <c r="CB388" s="579"/>
      <c r="CC388" s="579"/>
      <c r="CD388" s="579"/>
      <c r="CE388" s="579"/>
      <c r="CF388" s="579"/>
      <c r="CG388" s="579"/>
      <c r="CH388" s="579"/>
      <c r="CI388" s="579"/>
      <c r="CJ388" s="579"/>
      <c r="CK388" s="579"/>
      <c r="CL388" s="579"/>
      <c r="CM388" s="579"/>
      <c r="CN388" s="579"/>
      <c r="CO388" s="579"/>
      <c r="CP388" s="579"/>
      <c r="CQ388" s="579"/>
      <c r="CR388" s="579"/>
      <c r="CS388" s="579"/>
      <c r="CT388" s="579"/>
      <c r="CU388" s="579"/>
      <c r="CV388" s="579"/>
      <c r="CW388" s="579"/>
      <c r="CX388" s="579"/>
      <c r="CY388" s="579"/>
      <c r="CZ388" s="579"/>
      <c r="DA388" s="579"/>
      <c r="DB388" s="579"/>
      <c r="DC388" s="579"/>
      <c r="DD388" s="579"/>
      <c r="DE388" s="579"/>
      <c r="DF388" s="579"/>
      <c r="DG388" s="579"/>
      <c r="DH388" s="579"/>
      <c r="DI388" s="579"/>
      <c r="DJ388" s="579"/>
      <c r="DK388" s="579"/>
      <c r="DL388" s="579"/>
      <c r="DM388" s="579"/>
      <c r="DN388" s="579"/>
      <c r="DO388" s="579"/>
      <c r="DP388" s="579"/>
      <c r="DQ388" s="579"/>
      <c r="DR388" s="579"/>
      <c r="DS388" s="579"/>
      <c r="DT388" s="579"/>
      <c r="DU388" s="579"/>
    </row>
    <row r="389" spans="1:125" s="580" customFormat="1" ht="25.5" customHeight="1">
      <c r="A389" s="628"/>
      <c r="B389" s="628"/>
      <c r="C389" s="628"/>
      <c r="D389" s="628"/>
      <c r="E389" s="628"/>
      <c r="F389" s="628"/>
      <c r="G389" s="628"/>
      <c r="H389" s="628"/>
      <c r="I389" s="628"/>
      <c r="J389" s="628"/>
      <c r="K389" s="628"/>
      <c r="L389" s="628"/>
      <c r="M389" s="628"/>
      <c r="N389" s="628"/>
      <c r="O389" s="628"/>
      <c r="P389" s="628"/>
      <c r="Q389" s="628"/>
      <c r="R389" s="628"/>
      <c r="S389" s="628"/>
      <c r="T389" s="628"/>
      <c r="U389" s="628"/>
      <c r="V389" s="628"/>
      <c r="W389" s="628"/>
      <c r="X389" s="628"/>
      <c r="Y389" s="628"/>
      <c r="Z389" s="628"/>
      <c r="AA389" s="628"/>
      <c r="AB389" s="628"/>
      <c r="AC389" s="628"/>
      <c r="AD389" s="628"/>
      <c r="AE389" s="628"/>
      <c r="AF389" s="628"/>
      <c r="AG389" s="628"/>
      <c r="AH389" s="628"/>
      <c r="AI389" s="579"/>
      <c r="AJ389" s="579"/>
      <c r="AK389" s="579"/>
      <c r="AL389" s="579"/>
      <c r="AM389" s="579"/>
      <c r="AN389" s="579"/>
      <c r="AO389" s="579"/>
      <c r="AP389" s="579"/>
      <c r="AQ389" s="579"/>
      <c r="AR389" s="579"/>
      <c r="AS389" s="579"/>
      <c r="AT389" s="579"/>
      <c r="AU389" s="579"/>
      <c r="AV389" s="579"/>
      <c r="AW389" s="579"/>
      <c r="AX389" s="579"/>
      <c r="AY389" s="579"/>
      <c r="AZ389" s="579"/>
      <c r="BA389" s="579"/>
      <c r="BB389" s="579"/>
      <c r="BC389" s="579"/>
      <c r="BD389" s="579"/>
      <c r="BE389" s="579"/>
      <c r="BF389" s="579"/>
      <c r="BG389" s="579"/>
      <c r="BH389" s="579"/>
      <c r="BI389" s="579"/>
      <c r="BJ389" s="579"/>
      <c r="BK389" s="579"/>
      <c r="BL389" s="579"/>
      <c r="BM389" s="579"/>
      <c r="BN389" s="579"/>
      <c r="BO389" s="579"/>
      <c r="BP389" s="579"/>
      <c r="BQ389" s="579"/>
      <c r="BR389" s="579"/>
      <c r="BS389" s="579"/>
      <c r="BT389" s="579"/>
      <c r="BU389" s="579"/>
      <c r="BV389" s="579"/>
      <c r="BW389" s="579"/>
      <c r="BX389" s="579"/>
      <c r="BY389" s="579"/>
      <c r="BZ389" s="579"/>
      <c r="CA389" s="579"/>
      <c r="CB389" s="579"/>
      <c r="CC389" s="579"/>
      <c r="CD389" s="579"/>
      <c r="CE389" s="579"/>
      <c r="CF389" s="579"/>
      <c r="CG389" s="579"/>
      <c r="CH389" s="579"/>
      <c r="CI389" s="579"/>
      <c r="CJ389" s="579"/>
      <c r="CK389" s="579"/>
      <c r="CL389" s="579"/>
      <c r="CM389" s="579"/>
      <c r="CN389" s="579"/>
      <c r="CO389" s="579"/>
      <c r="CP389" s="579"/>
      <c r="CQ389" s="579"/>
      <c r="CR389" s="579"/>
      <c r="CS389" s="579"/>
      <c r="CT389" s="579"/>
      <c r="CU389" s="579"/>
      <c r="CV389" s="579"/>
      <c r="CW389" s="579"/>
      <c r="CX389" s="579"/>
      <c r="CY389" s="579"/>
      <c r="CZ389" s="579"/>
      <c r="DA389" s="579"/>
      <c r="DB389" s="579"/>
      <c r="DC389" s="579"/>
      <c r="DD389" s="579"/>
      <c r="DE389" s="579"/>
      <c r="DF389" s="579"/>
      <c r="DG389" s="579"/>
      <c r="DH389" s="579"/>
      <c r="DI389" s="579"/>
      <c r="DJ389" s="579"/>
      <c r="DK389" s="579"/>
      <c r="DL389" s="579"/>
      <c r="DM389" s="579"/>
      <c r="DN389" s="579"/>
      <c r="DO389" s="579"/>
      <c r="DP389" s="579"/>
      <c r="DQ389" s="579"/>
      <c r="DR389" s="579"/>
      <c r="DS389" s="579"/>
      <c r="DT389" s="579"/>
      <c r="DU389" s="579"/>
    </row>
    <row r="390" spans="1:125" s="580" customFormat="1" ht="25.5" customHeight="1">
      <c r="A390" s="628"/>
      <c r="B390" s="628"/>
      <c r="C390" s="628"/>
      <c r="D390" s="628"/>
      <c r="E390" s="628"/>
      <c r="F390" s="628"/>
      <c r="G390" s="628"/>
      <c r="H390" s="628"/>
      <c r="I390" s="628"/>
      <c r="J390" s="628"/>
      <c r="K390" s="628"/>
      <c r="L390" s="628"/>
      <c r="M390" s="628"/>
      <c r="N390" s="628"/>
      <c r="O390" s="628"/>
      <c r="P390" s="628"/>
      <c r="Q390" s="628"/>
      <c r="R390" s="628"/>
      <c r="S390" s="628"/>
      <c r="T390" s="628"/>
      <c r="U390" s="628"/>
      <c r="V390" s="628"/>
      <c r="W390" s="628"/>
      <c r="X390" s="628"/>
      <c r="Y390" s="628"/>
      <c r="Z390" s="628"/>
      <c r="AA390" s="628"/>
      <c r="AB390" s="628"/>
      <c r="AC390" s="628"/>
      <c r="AD390" s="628"/>
      <c r="AE390" s="628"/>
      <c r="AF390" s="628"/>
      <c r="AG390" s="628"/>
      <c r="AH390" s="628"/>
      <c r="AI390" s="579"/>
      <c r="AJ390" s="579"/>
      <c r="AK390" s="579"/>
      <c r="AL390" s="579"/>
      <c r="AM390" s="579"/>
      <c r="AN390" s="579"/>
      <c r="AO390" s="579"/>
      <c r="AP390" s="579"/>
      <c r="AQ390" s="579"/>
      <c r="AR390" s="579"/>
      <c r="AS390" s="579"/>
      <c r="AT390" s="579"/>
      <c r="AU390" s="579"/>
      <c r="AV390" s="579"/>
      <c r="AW390" s="579"/>
      <c r="AX390" s="579"/>
      <c r="AY390" s="579"/>
      <c r="AZ390" s="579"/>
      <c r="BA390" s="579"/>
      <c r="BB390" s="579"/>
      <c r="BC390" s="579"/>
      <c r="BD390" s="579"/>
      <c r="BE390" s="579"/>
      <c r="BF390" s="579"/>
      <c r="BG390" s="579"/>
      <c r="BH390" s="579"/>
      <c r="BI390" s="579"/>
      <c r="BJ390" s="579"/>
      <c r="BK390" s="579"/>
      <c r="BL390" s="579"/>
      <c r="BM390" s="579"/>
      <c r="BN390" s="579"/>
      <c r="BO390" s="579"/>
      <c r="BP390" s="579"/>
      <c r="BQ390" s="579"/>
      <c r="BR390" s="579"/>
      <c r="BS390" s="579"/>
      <c r="BT390" s="579"/>
      <c r="BU390" s="579"/>
      <c r="BV390" s="579"/>
      <c r="BW390" s="579"/>
      <c r="BX390" s="579"/>
      <c r="BY390" s="579"/>
      <c r="BZ390" s="579"/>
      <c r="CA390" s="579"/>
      <c r="CB390" s="579"/>
      <c r="CC390" s="579"/>
      <c r="CD390" s="579"/>
      <c r="CE390" s="579"/>
      <c r="CF390" s="579"/>
      <c r="CG390" s="579"/>
      <c r="CH390" s="579"/>
      <c r="CI390" s="579"/>
      <c r="CJ390" s="579"/>
      <c r="CK390" s="579"/>
      <c r="CL390" s="579"/>
      <c r="CM390" s="579"/>
      <c r="CN390" s="579"/>
      <c r="CO390" s="579"/>
      <c r="CP390" s="579"/>
      <c r="CQ390" s="579"/>
      <c r="CR390" s="579"/>
      <c r="CS390" s="579"/>
      <c r="CT390" s="579"/>
      <c r="CU390" s="579"/>
      <c r="CV390" s="579"/>
      <c r="CW390" s="579"/>
      <c r="CX390" s="579"/>
      <c r="CY390" s="579"/>
      <c r="CZ390" s="579"/>
      <c r="DA390" s="579"/>
      <c r="DB390" s="579"/>
      <c r="DC390" s="579"/>
      <c r="DD390" s="579"/>
      <c r="DE390" s="579"/>
      <c r="DF390" s="579"/>
      <c r="DG390" s="579"/>
      <c r="DH390" s="579"/>
      <c r="DI390" s="579"/>
      <c r="DJ390" s="579"/>
      <c r="DK390" s="579"/>
      <c r="DL390" s="579"/>
      <c r="DM390" s="579"/>
      <c r="DN390" s="579"/>
      <c r="DO390" s="579"/>
      <c r="DP390" s="579"/>
      <c r="DQ390" s="579"/>
      <c r="DR390" s="579"/>
      <c r="DS390" s="579"/>
      <c r="DT390" s="579"/>
      <c r="DU390" s="579"/>
    </row>
    <row r="391" spans="1:125" s="580" customFormat="1" ht="25.5" customHeight="1">
      <c r="A391" s="628"/>
      <c r="B391" s="628"/>
      <c r="C391" s="628"/>
      <c r="D391" s="628"/>
      <c r="E391" s="628"/>
      <c r="F391" s="628"/>
      <c r="G391" s="628"/>
      <c r="H391" s="628"/>
      <c r="I391" s="628"/>
      <c r="J391" s="628"/>
      <c r="K391" s="628"/>
      <c r="L391" s="628"/>
      <c r="M391" s="628"/>
      <c r="N391" s="628"/>
      <c r="O391" s="628"/>
      <c r="P391" s="628"/>
      <c r="Q391" s="628"/>
      <c r="R391" s="628"/>
      <c r="S391" s="628"/>
      <c r="T391" s="628"/>
      <c r="U391" s="628"/>
      <c r="V391" s="628"/>
      <c r="W391" s="628"/>
      <c r="X391" s="628"/>
      <c r="Y391" s="628"/>
      <c r="Z391" s="628"/>
      <c r="AA391" s="628"/>
      <c r="AB391" s="628"/>
      <c r="AC391" s="628"/>
      <c r="AD391" s="628"/>
      <c r="AE391" s="628"/>
      <c r="AF391" s="628"/>
      <c r="AG391" s="628"/>
      <c r="AH391" s="628"/>
      <c r="AI391" s="579"/>
      <c r="AJ391" s="579"/>
      <c r="AK391" s="579"/>
      <c r="AL391" s="579"/>
      <c r="AM391" s="579"/>
      <c r="AN391" s="579"/>
      <c r="AO391" s="579"/>
      <c r="AP391" s="579"/>
      <c r="AQ391" s="579"/>
      <c r="AR391" s="579"/>
      <c r="AS391" s="579"/>
      <c r="AT391" s="579"/>
      <c r="AU391" s="579"/>
      <c r="AV391" s="579"/>
      <c r="AW391" s="579"/>
      <c r="AX391" s="579"/>
      <c r="AY391" s="579"/>
      <c r="AZ391" s="579"/>
      <c r="BA391" s="579"/>
      <c r="BB391" s="579"/>
      <c r="BC391" s="579"/>
      <c r="BD391" s="579"/>
      <c r="BE391" s="579"/>
      <c r="BF391" s="579"/>
      <c r="BG391" s="579"/>
      <c r="BH391" s="579"/>
      <c r="BI391" s="579"/>
      <c r="BJ391" s="579"/>
      <c r="BK391" s="579"/>
      <c r="BL391" s="579"/>
      <c r="BM391" s="579"/>
      <c r="BN391" s="579"/>
      <c r="BO391" s="579"/>
      <c r="BP391" s="579"/>
      <c r="BQ391" s="579"/>
      <c r="BR391" s="579"/>
      <c r="BS391" s="579"/>
      <c r="BT391" s="579"/>
      <c r="BU391" s="579"/>
      <c r="BV391" s="579"/>
      <c r="BW391" s="579"/>
      <c r="BX391" s="579"/>
      <c r="BY391" s="579"/>
      <c r="BZ391" s="579"/>
      <c r="CA391" s="579"/>
      <c r="CB391" s="579"/>
      <c r="CC391" s="579"/>
      <c r="CD391" s="579"/>
      <c r="CE391" s="579"/>
      <c r="CF391" s="579"/>
      <c r="CG391" s="579"/>
      <c r="CH391" s="579"/>
      <c r="CI391" s="579"/>
      <c r="CJ391" s="579"/>
      <c r="CK391" s="579"/>
      <c r="CL391" s="579"/>
      <c r="CM391" s="579"/>
      <c r="CN391" s="579"/>
      <c r="CO391" s="579"/>
      <c r="CP391" s="579"/>
      <c r="CQ391" s="579"/>
      <c r="CR391" s="579"/>
      <c r="CS391" s="579"/>
      <c r="CT391" s="579"/>
      <c r="CU391" s="579"/>
      <c r="CV391" s="579"/>
      <c r="CW391" s="579"/>
      <c r="CX391" s="579"/>
      <c r="CY391" s="579"/>
      <c r="CZ391" s="579"/>
      <c r="DA391" s="579"/>
      <c r="DB391" s="579"/>
      <c r="DC391" s="579"/>
      <c r="DD391" s="579"/>
      <c r="DE391" s="579"/>
      <c r="DF391" s="579"/>
      <c r="DG391" s="579"/>
      <c r="DH391" s="579"/>
      <c r="DI391" s="579"/>
      <c r="DJ391" s="579"/>
      <c r="DK391" s="579"/>
      <c r="DL391" s="579"/>
      <c r="DM391" s="579"/>
      <c r="DN391" s="579"/>
      <c r="DO391" s="579"/>
      <c r="DP391" s="579"/>
      <c r="DQ391" s="579"/>
      <c r="DR391" s="579"/>
      <c r="DS391" s="579"/>
      <c r="DT391" s="579"/>
      <c r="DU391" s="579"/>
    </row>
    <row r="392" spans="1:125" s="580" customFormat="1" ht="25.5" customHeight="1">
      <c r="A392" s="628"/>
      <c r="B392" s="628"/>
      <c r="C392" s="628"/>
      <c r="D392" s="628"/>
      <c r="E392" s="628"/>
      <c r="F392" s="628"/>
      <c r="G392" s="628"/>
      <c r="H392" s="628"/>
      <c r="I392" s="628"/>
      <c r="J392" s="628"/>
      <c r="K392" s="628"/>
      <c r="L392" s="628"/>
      <c r="M392" s="628"/>
      <c r="N392" s="628"/>
      <c r="O392" s="628"/>
      <c r="P392" s="628"/>
      <c r="Q392" s="628"/>
      <c r="R392" s="628"/>
      <c r="S392" s="628"/>
      <c r="T392" s="628"/>
      <c r="U392" s="628"/>
      <c r="V392" s="628"/>
      <c r="W392" s="628"/>
      <c r="X392" s="628"/>
      <c r="Y392" s="628"/>
      <c r="Z392" s="628"/>
      <c r="AA392" s="628"/>
      <c r="AB392" s="628"/>
      <c r="AC392" s="628"/>
      <c r="AD392" s="628"/>
      <c r="AE392" s="628"/>
      <c r="AF392" s="628"/>
      <c r="AG392" s="628"/>
      <c r="AH392" s="628"/>
      <c r="AI392" s="579"/>
      <c r="AJ392" s="579"/>
      <c r="AK392" s="579"/>
      <c r="AL392" s="579"/>
      <c r="AM392" s="579"/>
      <c r="AN392" s="579"/>
      <c r="AO392" s="579"/>
      <c r="AP392" s="579"/>
      <c r="AQ392" s="579"/>
      <c r="AR392" s="579"/>
      <c r="AS392" s="579"/>
      <c r="AT392" s="579"/>
      <c r="AU392" s="579"/>
      <c r="AV392" s="579"/>
      <c r="AW392" s="579"/>
      <c r="AX392" s="579"/>
      <c r="AY392" s="579"/>
      <c r="AZ392" s="579"/>
      <c r="BA392" s="579"/>
      <c r="BB392" s="579"/>
      <c r="BC392" s="579"/>
      <c r="BD392" s="579"/>
      <c r="BE392" s="579"/>
      <c r="BF392" s="579"/>
      <c r="BG392" s="579"/>
      <c r="BH392" s="579"/>
      <c r="BI392" s="579"/>
      <c r="BJ392" s="579"/>
      <c r="BK392" s="579"/>
      <c r="BL392" s="579"/>
      <c r="BM392" s="579"/>
      <c r="BN392" s="579"/>
      <c r="BO392" s="579"/>
      <c r="BP392" s="579"/>
      <c r="BQ392" s="579"/>
      <c r="BR392" s="579"/>
      <c r="BS392" s="579"/>
      <c r="BT392" s="579"/>
      <c r="BU392" s="579"/>
      <c r="BV392" s="579"/>
      <c r="BW392" s="579"/>
      <c r="BX392" s="579"/>
      <c r="BY392" s="579"/>
      <c r="BZ392" s="579"/>
      <c r="CA392" s="579"/>
      <c r="CB392" s="579"/>
      <c r="CC392" s="579"/>
      <c r="CD392" s="579"/>
      <c r="CE392" s="579"/>
      <c r="CF392" s="579"/>
      <c r="CG392" s="579"/>
      <c r="CH392" s="579"/>
      <c r="CI392" s="579"/>
      <c r="CJ392" s="579"/>
      <c r="CK392" s="579"/>
      <c r="CL392" s="579"/>
      <c r="CM392" s="579"/>
      <c r="CN392" s="579"/>
      <c r="CO392" s="579"/>
      <c r="CP392" s="579"/>
      <c r="CQ392" s="579"/>
      <c r="CR392" s="579"/>
      <c r="CS392" s="579"/>
      <c r="CT392" s="579"/>
      <c r="CU392" s="579"/>
      <c r="CV392" s="579"/>
      <c r="CW392" s="579"/>
      <c r="CX392" s="579"/>
      <c r="CY392" s="579"/>
      <c r="CZ392" s="579"/>
      <c r="DA392" s="579"/>
      <c r="DB392" s="579"/>
      <c r="DC392" s="579"/>
      <c r="DD392" s="579"/>
      <c r="DE392" s="579"/>
      <c r="DF392" s="579"/>
      <c r="DG392" s="579"/>
      <c r="DH392" s="579"/>
      <c r="DI392" s="579"/>
      <c r="DJ392" s="579"/>
      <c r="DK392" s="579"/>
      <c r="DL392" s="579"/>
      <c r="DM392" s="579"/>
      <c r="DN392" s="579"/>
      <c r="DO392" s="579"/>
      <c r="DP392" s="579"/>
      <c r="DQ392" s="579"/>
      <c r="DR392" s="579"/>
      <c r="DS392" s="579"/>
      <c r="DT392" s="579"/>
      <c r="DU392" s="579"/>
    </row>
    <row r="393" spans="1:125" s="580" customFormat="1" ht="25.5" customHeight="1">
      <c r="A393" s="628"/>
      <c r="B393" s="628"/>
      <c r="C393" s="628"/>
      <c r="D393" s="628"/>
      <c r="E393" s="628"/>
      <c r="F393" s="628"/>
      <c r="G393" s="628"/>
      <c r="H393" s="628"/>
      <c r="I393" s="628"/>
      <c r="J393" s="628"/>
      <c r="K393" s="628"/>
      <c r="L393" s="628"/>
      <c r="M393" s="628"/>
      <c r="N393" s="628"/>
      <c r="O393" s="628"/>
      <c r="P393" s="628"/>
      <c r="Q393" s="628"/>
      <c r="R393" s="628"/>
      <c r="S393" s="628"/>
      <c r="T393" s="628"/>
      <c r="U393" s="628"/>
      <c r="V393" s="628"/>
      <c r="W393" s="628"/>
      <c r="X393" s="628"/>
      <c r="Y393" s="628"/>
      <c r="Z393" s="628"/>
      <c r="AA393" s="628"/>
      <c r="AB393" s="628"/>
      <c r="AC393" s="628"/>
      <c r="AD393" s="628"/>
      <c r="AE393" s="628"/>
      <c r="AF393" s="628"/>
      <c r="AG393" s="628"/>
      <c r="AH393" s="628"/>
      <c r="AI393" s="579"/>
      <c r="AJ393" s="579"/>
      <c r="AK393" s="579"/>
      <c r="AL393" s="579"/>
      <c r="AM393" s="579"/>
      <c r="AN393" s="579"/>
      <c r="AO393" s="579"/>
      <c r="AP393" s="579"/>
      <c r="AQ393" s="579"/>
      <c r="AR393" s="579"/>
      <c r="AS393" s="579"/>
      <c r="AT393" s="579"/>
      <c r="AU393" s="579"/>
      <c r="AV393" s="579"/>
      <c r="AW393" s="579"/>
      <c r="AX393" s="579"/>
      <c r="AY393" s="579"/>
      <c r="AZ393" s="579"/>
      <c r="BA393" s="579"/>
      <c r="BB393" s="579"/>
      <c r="BC393" s="579"/>
      <c r="BD393" s="579"/>
      <c r="BE393" s="579"/>
      <c r="BF393" s="579"/>
      <c r="BG393" s="579"/>
      <c r="BH393" s="579"/>
      <c r="BI393" s="579"/>
      <c r="BJ393" s="579"/>
      <c r="BK393" s="579"/>
      <c r="BL393" s="579"/>
      <c r="BM393" s="579"/>
      <c r="BN393" s="579"/>
      <c r="BO393" s="579"/>
      <c r="BP393" s="579"/>
      <c r="BQ393" s="579"/>
      <c r="BR393" s="579"/>
      <c r="BS393" s="579"/>
      <c r="BT393" s="579"/>
      <c r="BU393" s="579"/>
      <c r="BV393" s="579"/>
      <c r="BW393" s="579"/>
      <c r="BX393" s="579"/>
      <c r="BY393" s="579"/>
      <c r="BZ393" s="579"/>
      <c r="CA393" s="579"/>
      <c r="CB393" s="579"/>
      <c r="CC393" s="579"/>
      <c r="CD393" s="579"/>
      <c r="CE393" s="579"/>
      <c r="CF393" s="579"/>
      <c r="CG393" s="579"/>
      <c r="CH393" s="579"/>
      <c r="CI393" s="579"/>
      <c r="CJ393" s="579"/>
      <c r="CK393" s="579"/>
      <c r="CL393" s="579"/>
      <c r="CM393" s="579"/>
      <c r="CN393" s="579"/>
      <c r="CO393" s="579"/>
      <c r="CP393" s="579"/>
      <c r="CQ393" s="579"/>
      <c r="CR393" s="579"/>
      <c r="CS393" s="579"/>
      <c r="CT393" s="579"/>
      <c r="CU393" s="579"/>
      <c r="CV393" s="579"/>
      <c r="CW393" s="579"/>
      <c r="CX393" s="579"/>
      <c r="CY393" s="579"/>
      <c r="CZ393" s="579"/>
      <c r="DA393" s="579"/>
      <c r="DB393" s="579"/>
      <c r="DC393" s="579"/>
      <c r="DD393" s="579"/>
      <c r="DE393" s="579"/>
      <c r="DF393" s="579"/>
      <c r="DG393" s="579"/>
      <c r="DH393" s="579"/>
      <c r="DI393" s="579"/>
      <c r="DJ393" s="579"/>
      <c r="DK393" s="579"/>
      <c r="DL393" s="579"/>
      <c r="DM393" s="579"/>
      <c r="DN393" s="579"/>
      <c r="DO393" s="579"/>
      <c r="DP393" s="579"/>
      <c r="DQ393" s="579"/>
      <c r="DR393" s="579"/>
      <c r="DS393" s="579"/>
      <c r="DT393" s="579"/>
      <c r="DU393" s="579"/>
    </row>
    <row r="394" spans="1:125" s="580" customFormat="1" ht="25.5" customHeight="1">
      <c r="A394" s="628"/>
      <c r="B394" s="628"/>
      <c r="C394" s="628"/>
      <c r="D394" s="628"/>
      <c r="E394" s="628"/>
      <c r="F394" s="628"/>
      <c r="G394" s="628"/>
      <c r="H394" s="628"/>
      <c r="I394" s="628"/>
      <c r="J394" s="628"/>
      <c r="K394" s="628"/>
      <c r="L394" s="628"/>
      <c r="M394" s="628"/>
      <c r="N394" s="628"/>
      <c r="O394" s="628"/>
      <c r="P394" s="628"/>
      <c r="Q394" s="628"/>
      <c r="R394" s="628"/>
      <c r="S394" s="628"/>
      <c r="T394" s="628"/>
      <c r="U394" s="628"/>
      <c r="V394" s="628"/>
      <c r="W394" s="628"/>
      <c r="X394" s="628"/>
      <c r="Y394" s="628"/>
      <c r="Z394" s="628"/>
      <c r="AA394" s="628"/>
      <c r="AB394" s="628"/>
      <c r="AC394" s="628"/>
      <c r="AD394" s="628"/>
      <c r="AE394" s="628"/>
      <c r="AF394" s="628"/>
      <c r="AG394" s="628"/>
      <c r="AH394" s="628"/>
      <c r="AI394" s="579"/>
      <c r="AJ394" s="579"/>
      <c r="AK394" s="579"/>
      <c r="AL394" s="579"/>
      <c r="AM394" s="579"/>
      <c r="AN394" s="579"/>
      <c r="AO394" s="579"/>
      <c r="AP394" s="579"/>
      <c r="AQ394" s="579"/>
      <c r="AR394" s="579"/>
      <c r="AS394" s="579"/>
      <c r="AT394" s="579"/>
      <c r="AU394" s="579"/>
      <c r="AV394" s="579"/>
      <c r="AW394" s="579"/>
      <c r="AX394" s="579"/>
      <c r="AY394" s="579"/>
      <c r="AZ394" s="579"/>
      <c r="BA394" s="579"/>
      <c r="BB394" s="579"/>
      <c r="BC394" s="579"/>
      <c r="BD394" s="579"/>
      <c r="BE394" s="579"/>
      <c r="BF394" s="579"/>
      <c r="BG394" s="579"/>
      <c r="BH394" s="579"/>
      <c r="BI394" s="579"/>
      <c r="BJ394" s="579"/>
      <c r="BK394" s="579"/>
      <c r="BL394" s="579"/>
      <c r="BM394" s="579"/>
      <c r="BN394" s="579"/>
      <c r="BO394" s="579"/>
      <c r="BP394" s="579"/>
      <c r="BQ394" s="579"/>
      <c r="BR394" s="579"/>
      <c r="BS394" s="579"/>
      <c r="BT394" s="579"/>
      <c r="BU394" s="579"/>
      <c r="BV394" s="579"/>
      <c r="BW394" s="579"/>
      <c r="BX394" s="579"/>
      <c r="BY394" s="579"/>
      <c r="BZ394" s="579"/>
      <c r="CA394" s="579"/>
      <c r="CB394" s="579"/>
      <c r="CC394" s="579"/>
      <c r="CD394" s="579"/>
      <c r="CE394" s="579"/>
      <c r="CF394" s="579"/>
      <c r="CG394" s="579"/>
      <c r="CH394" s="579"/>
      <c r="CI394" s="579"/>
      <c r="CJ394" s="579"/>
      <c r="CK394" s="579"/>
      <c r="CL394" s="579"/>
      <c r="CM394" s="579"/>
      <c r="CN394" s="579"/>
      <c r="CO394" s="579"/>
      <c r="CP394" s="579"/>
      <c r="CQ394" s="579"/>
      <c r="CR394" s="579"/>
      <c r="CS394" s="579"/>
      <c r="CT394" s="579"/>
      <c r="CU394" s="579"/>
      <c r="CV394" s="579"/>
      <c r="CW394" s="579"/>
      <c r="CX394" s="579"/>
      <c r="CY394" s="579"/>
      <c r="CZ394" s="579"/>
      <c r="DA394" s="579"/>
      <c r="DB394" s="579"/>
      <c r="DC394" s="579"/>
      <c r="DD394" s="579"/>
      <c r="DE394" s="579"/>
      <c r="DF394" s="579"/>
      <c r="DG394" s="579"/>
      <c r="DH394" s="579"/>
      <c r="DI394" s="579"/>
      <c r="DJ394" s="579"/>
      <c r="DK394" s="579"/>
      <c r="DL394" s="579"/>
      <c r="DM394" s="579"/>
      <c r="DN394" s="579"/>
      <c r="DO394" s="579"/>
      <c r="DP394" s="579"/>
      <c r="DQ394" s="579"/>
      <c r="DR394" s="579"/>
      <c r="DS394" s="579"/>
      <c r="DT394" s="579"/>
      <c r="DU394" s="579"/>
    </row>
    <row r="395" spans="1:125" s="580" customFormat="1" ht="25.5" customHeight="1">
      <c r="A395" s="628"/>
      <c r="B395" s="628"/>
      <c r="C395" s="628"/>
      <c r="D395" s="628"/>
      <c r="E395" s="628"/>
      <c r="F395" s="628"/>
      <c r="G395" s="628"/>
      <c r="H395" s="628"/>
      <c r="I395" s="628"/>
      <c r="J395" s="628"/>
      <c r="K395" s="628"/>
      <c r="L395" s="628"/>
      <c r="M395" s="628"/>
      <c r="N395" s="628"/>
      <c r="O395" s="628"/>
      <c r="P395" s="628"/>
      <c r="Q395" s="628"/>
      <c r="R395" s="628"/>
      <c r="S395" s="628"/>
      <c r="T395" s="628"/>
      <c r="U395" s="628"/>
      <c r="V395" s="628"/>
      <c r="W395" s="628"/>
      <c r="X395" s="628"/>
      <c r="Y395" s="628"/>
      <c r="Z395" s="628"/>
      <c r="AA395" s="628"/>
      <c r="AB395" s="628"/>
      <c r="AC395" s="628"/>
      <c r="AD395" s="628"/>
      <c r="AE395" s="628"/>
      <c r="AF395" s="628"/>
      <c r="AG395" s="628"/>
      <c r="AH395" s="628"/>
      <c r="AI395" s="579"/>
      <c r="AJ395" s="579"/>
      <c r="AK395" s="579"/>
      <c r="AL395" s="579"/>
      <c r="AM395" s="579"/>
      <c r="AN395" s="579"/>
      <c r="AO395" s="579"/>
      <c r="AP395" s="579"/>
      <c r="AQ395" s="579"/>
      <c r="AR395" s="579"/>
      <c r="AS395" s="579"/>
      <c r="AT395" s="579"/>
      <c r="AU395" s="579"/>
      <c r="AV395" s="579"/>
      <c r="AW395" s="579"/>
      <c r="AX395" s="579"/>
      <c r="AY395" s="579"/>
      <c r="AZ395" s="579"/>
      <c r="BA395" s="579"/>
      <c r="BB395" s="579"/>
      <c r="BC395" s="579"/>
      <c r="BD395" s="579"/>
      <c r="BE395" s="579"/>
      <c r="BF395" s="579"/>
      <c r="BG395" s="579"/>
      <c r="BH395" s="579"/>
      <c r="BI395" s="579"/>
      <c r="BJ395" s="579"/>
      <c r="BK395" s="579"/>
      <c r="BL395" s="579"/>
      <c r="BM395" s="579"/>
      <c r="BN395" s="579"/>
      <c r="BO395" s="579"/>
      <c r="BP395" s="579"/>
      <c r="BQ395" s="579"/>
      <c r="BR395" s="579"/>
      <c r="BS395" s="579"/>
      <c r="BT395" s="579"/>
      <c r="BU395" s="579"/>
      <c r="BV395" s="579"/>
      <c r="BW395" s="579"/>
      <c r="BX395" s="579"/>
      <c r="BY395" s="579"/>
      <c r="BZ395" s="579"/>
      <c r="CA395" s="579"/>
      <c r="CB395" s="579"/>
      <c r="CC395" s="579"/>
      <c r="CD395" s="579"/>
      <c r="CE395" s="579"/>
      <c r="CF395" s="579"/>
      <c r="CG395" s="579"/>
      <c r="CH395" s="579"/>
      <c r="CI395" s="579"/>
      <c r="CJ395" s="579"/>
      <c r="CK395" s="579"/>
      <c r="CL395" s="579"/>
      <c r="CM395" s="579"/>
      <c r="CN395" s="579"/>
      <c r="CO395" s="579"/>
      <c r="CP395" s="579"/>
      <c r="CQ395" s="579"/>
      <c r="CR395" s="579"/>
      <c r="CS395" s="579"/>
      <c r="CT395" s="579"/>
      <c r="CU395" s="579"/>
      <c r="CV395" s="579"/>
      <c r="CW395" s="579"/>
      <c r="CX395" s="579"/>
      <c r="CY395" s="579"/>
      <c r="CZ395" s="579"/>
      <c r="DA395" s="579"/>
      <c r="DB395" s="579"/>
      <c r="DC395" s="579"/>
      <c r="DD395" s="579"/>
      <c r="DE395" s="579"/>
      <c r="DF395" s="579"/>
      <c r="DG395" s="579"/>
      <c r="DH395" s="579"/>
      <c r="DI395" s="579"/>
      <c r="DJ395" s="579"/>
      <c r="DK395" s="579"/>
      <c r="DL395" s="579"/>
      <c r="DM395" s="579"/>
      <c r="DN395" s="579"/>
      <c r="DO395" s="579"/>
      <c r="DP395" s="579"/>
      <c r="DQ395" s="579"/>
      <c r="DR395" s="579"/>
      <c r="DS395" s="579"/>
      <c r="DT395" s="579"/>
      <c r="DU395" s="579"/>
    </row>
    <row r="396" spans="1:125" s="580" customFormat="1" ht="25.5" customHeight="1">
      <c r="A396" s="628"/>
      <c r="B396" s="628"/>
      <c r="C396" s="628"/>
      <c r="D396" s="628"/>
      <c r="E396" s="628"/>
      <c r="F396" s="628"/>
      <c r="G396" s="628"/>
      <c r="H396" s="628"/>
      <c r="I396" s="628"/>
      <c r="J396" s="628"/>
      <c r="K396" s="628"/>
      <c r="L396" s="628"/>
      <c r="M396" s="628"/>
      <c r="N396" s="628"/>
      <c r="O396" s="628"/>
      <c r="P396" s="628"/>
      <c r="Q396" s="628"/>
      <c r="R396" s="628"/>
      <c r="S396" s="628"/>
      <c r="T396" s="628"/>
      <c r="U396" s="628"/>
      <c r="V396" s="628"/>
      <c r="W396" s="628"/>
      <c r="X396" s="628"/>
      <c r="Y396" s="628"/>
      <c r="Z396" s="628"/>
      <c r="AA396" s="628"/>
      <c r="AB396" s="628"/>
      <c r="AC396" s="628"/>
      <c r="AD396" s="628"/>
      <c r="AE396" s="628"/>
      <c r="AF396" s="628"/>
      <c r="AG396" s="628"/>
      <c r="AH396" s="628"/>
      <c r="AI396" s="579"/>
      <c r="AJ396" s="579"/>
      <c r="AK396" s="579"/>
      <c r="AL396" s="579"/>
      <c r="AM396" s="579"/>
      <c r="AN396" s="579"/>
      <c r="AO396" s="579"/>
      <c r="AP396" s="579"/>
      <c r="AQ396" s="579"/>
      <c r="AR396" s="579"/>
      <c r="AS396" s="579"/>
      <c r="AT396" s="579"/>
      <c r="AU396" s="579"/>
      <c r="AV396" s="579"/>
      <c r="AW396" s="579"/>
      <c r="AX396" s="579"/>
      <c r="AY396" s="579"/>
      <c r="AZ396" s="579"/>
      <c r="BA396" s="579"/>
      <c r="BB396" s="579"/>
      <c r="BC396" s="579"/>
      <c r="BD396" s="579"/>
      <c r="BE396" s="579"/>
      <c r="BF396" s="579"/>
      <c r="BG396" s="579"/>
      <c r="BH396" s="579"/>
      <c r="BI396" s="579"/>
      <c r="BJ396" s="579"/>
      <c r="BK396" s="579"/>
      <c r="BL396" s="579"/>
      <c r="BM396" s="579"/>
      <c r="BN396" s="579"/>
      <c r="BO396" s="579"/>
      <c r="BP396" s="579"/>
      <c r="BQ396" s="579"/>
      <c r="BR396" s="579"/>
      <c r="BS396" s="579"/>
      <c r="BT396" s="579"/>
      <c r="BU396" s="579"/>
      <c r="BV396" s="579"/>
      <c r="BW396" s="579"/>
      <c r="BX396" s="579"/>
      <c r="BY396" s="579"/>
      <c r="BZ396" s="579"/>
      <c r="CA396" s="579"/>
      <c r="CB396" s="579"/>
      <c r="CC396" s="579"/>
      <c r="CD396" s="579"/>
      <c r="CE396" s="579"/>
      <c r="CF396" s="579"/>
      <c r="CG396" s="579"/>
      <c r="CH396" s="579"/>
      <c r="CI396" s="579"/>
      <c r="CJ396" s="579"/>
      <c r="CK396" s="579"/>
      <c r="CL396" s="579"/>
      <c r="CM396" s="579"/>
      <c r="CN396" s="579"/>
      <c r="CO396" s="579"/>
      <c r="CP396" s="579"/>
      <c r="CQ396" s="579"/>
      <c r="CR396" s="579"/>
      <c r="CS396" s="579"/>
      <c r="CT396" s="579"/>
      <c r="CU396" s="579"/>
      <c r="CV396" s="579"/>
      <c r="CW396" s="579"/>
      <c r="CX396" s="579"/>
      <c r="CY396" s="579"/>
      <c r="CZ396" s="579"/>
      <c r="DA396" s="579"/>
      <c r="DB396" s="579"/>
      <c r="DC396" s="579"/>
      <c r="DD396" s="579"/>
      <c r="DE396" s="579"/>
      <c r="DF396" s="579"/>
      <c r="DG396" s="579"/>
      <c r="DH396" s="579"/>
      <c r="DI396" s="579"/>
      <c r="DJ396" s="579"/>
      <c r="DK396" s="579"/>
      <c r="DL396" s="579"/>
      <c r="DM396" s="579"/>
      <c r="DN396" s="579"/>
      <c r="DO396" s="579"/>
      <c r="DP396" s="579"/>
      <c r="DQ396" s="579"/>
      <c r="DR396" s="579"/>
      <c r="DS396" s="579"/>
      <c r="DT396" s="579"/>
      <c r="DU396" s="579"/>
    </row>
    <row r="397" spans="1:125" s="580" customFormat="1" ht="25.5" customHeight="1">
      <c r="A397" s="628"/>
      <c r="B397" s="628"/>
      <c r="C397" s="628"/>
      <c r="D397" s="628"/>
      <c r="E397" s="628"/>
      <c r="F397" s="628"/>
      <c r="G397" s="628"/>
      <c r="H397" s="628"/>
      <c r="I397" s="628"/>
      <c r="J397" s="628"/>
      <c r="K397" s="628"/>
      <c r="L397" s="628"/>
      <c r="M397" s="628"/>
      <c r="N397" s="628"/>
      <c r="O397" s="628"/>
      <c r="P397" s="628"/>
      <c r="Q397" s="628"/>
      <c r="R397" s="628"/>
      <c r="S397" s="628"/>
      <c r="T397" s="628"/>
      <c r="U397" s="628"/>
      <c r="V397" s="628"/>
      <c r="W397" s="628"/>
      <c r="X397" s="628"/>
      <c r="Y397" s="628"/>
      <c r="Z397" s="628"/>
      <c r="AA397" s="628"/>
      <c r="AB397" s="628"/>
      <c r="AC397" s="628"/>
      <c r="AD397" s="628"/>
      <c r="AE397" s="628"/>
      <c r="AF397" s="628"/>
      <c r="AG397" s="628"/>
      <c r="AH397" s="628"/>
      <c r="AI397" s="579"/>
      <c r="AJ397" s="579"/>
      <c r="AK397" s="579"/>
      <c r="AL397" s="579"/>
      <c r="AM397" s="579"/>
      <c r="AN397" s="579"/>
      <c r="AO397" s="579"/>
      <c r="AP397" s="579"/>
      <c r="AQ397" s="579"/>
      <c r="AR397" s="579"/>
      <c r="AS397" s="579"/>
      <c r="AT397" s="579"/>
      <c r="AU397" s="579"/>
      <c r="AV397" s="579"/>
      <c r="AW397" s="579"/>
      <c r="AX397" s="579"/>
      <c r="AY397" s="579"/>
      <c r="AZ397" s="579"/>
      <c r="BA397" s="579"/>
      <c r="BB397" s="579"/>
      <c r="BC397" s="579"/>
      <c r="BD397" s="579"/>
      <c r="BE397" s="579"/>
      <c r="BF397" s="579"/>
      <c r="BG397" s="579"/>
      <c r="BH397" s="579"/>
      <c r="BI397" s="579"/>
      <c r="BJ397" s="579"/>
      <c r="BK397" s="579"/>
      <c r="BL397" s="579"/>
      <c r="BM397" s="579"/>
      <c r="BN397" s="579"/>
      <c r="BO397" s="579"/>
      <c r="BP397" s="579"/>
      <c r="BQ397" s="579"/>
      <c r="BR397" s="579"/>
      <c r="BS397" s="579"/>
      <c r="BT397" s="579"/>
      <c r="BU397" s="579"/>
      <c r="BV397" s="579"/>
      <c r="BW397" s="579"/>
      <c r="BX397" s="579"/>
      <c r="BY397" s="579"/>
      <c r="BZ397" s="579"/>
      <c r="CA397" s="579"/>
      <c r="CB397" s="579"/>
      <c r="CC397" s="579"/>
      <c r="CD397" s="579"/>
      <c r="CE397" s="579"/>
      <c r="CF397" s="579"/>
      <c r="CG397" s="579"/>
      <c r="CH397" s="579"/>
      <c r="CI397" s="579"/>
      <c r="CJ397" s="579"/>
      <c r="CK397" s="579"/>
      <c r="CL397" s="579"/>
      <c r="CM397" s="579"/>
      <c r="CN397" s="579"/>
      <c r="CO397" s="579"/>
      <c r="CP397" s="579"/>
      <c r="CQ397" s="579"/>
      <c r="CR397" s="579"/>
      <c r="CS397" s="579"/>
      <c r="CT397" s="579"/>
      <c r="CU397" s="579"/>
      <c r="CV397" s="579"/>
      <c r="CW397" s="579"/>
      <c r="CX397" s="579"/>
      <c r="CY397" s="579"/>
      <c r="CZ397" s="579"/>
      <c r="DA397" s="579"/>
      <c r="DB397" s="579"/>
      <c r="DC397" s="579"/>
      <c r="DD397" s="579"/>
      <c r="DE397" s="579"/>
      <c r="DF397" s="579"/>
      <c r="DG397" s="579"/>
      <c r="DH397" s="579"/>
      <c r="DI397" s="579"/>
      <c r="DJ397" s="579"/>
      <c r="DK397" s="579"/>
      <c r="DL397" s="579"/>
      <c r="DM397" s="579"/>
      <c r="DN397" s="579"/>
      <c r="DO397" s="579"/>
      <c r="DP397" s="579"/>
      <c r="DQ397" s="579"/>
      <c r="DR397" s="579"/>
      <c r="DS397" s="579"/>
      <c r="DT397" s="579"/>
      <c r="DU397" s="579"/>
    </row>
    <row r="398" spans="1:125" s="580" customFormat="1" ht="25.5" customHeight="1">
      <c r="A398" s="628"/>
      <c r="B398" s="628"/>
      <c r="C398" s="628"/>
      <c r="D398" s="628"/>
      <c r="E398" s="628"/>
      <c r="F398" s="628"/>
      <c r="G398" s="628"/>
      <c r="H398" s="628"/>
      <c r="I398" s="628"/>
      <c r="J398" s="628"/>
      <c r="K398" s="628"/>
      <c r="L398" s="628"/>
      <c r="M398" s="628"/>
      <c r="N398" s="628"/>
      <c r="O398" s="628"/>
      <c r="P398" s="628"/>
      <c r="Q398" s="628"/>
      <c r="R398" s="628"/>
      <c r="S398" s="628"/>
      <c r="T398" s="628"/>
      <c r="U398" s="628"/>
      <c r="V398" s="628"/>
      <c r="W398" s="628"/>
      <c r="X398" s="628"/>
      <c r="Y398" s="628"/>
      <c r="Z398" s="628"/>
      <c r="AA398" s="628"/>
      <c r="AB398" s="628"/>
      <c r="AC398" s="628"/>
      <c r="AD398" s="628"/>
      <c r="AE398" s="628"/>
      <c r="AF398" s="628"/>
      <c r="AG398" s="628"/>
      <c r="AH398" s="628"/>
      <c r="AI398" s="579"/>
      <c r="AJ398" s="579"/>
      <c r="AK398" s="579"/>
      <c r="AL398" s="579"/>
      <c r="AM398" s="579"/>
      <c r="AN398" s="579"/>
      <c r="AO398" s="579"/>
      <c r="AP398" s="579"/>
      <c r="AQ398" s="579"/>
      <c r="AR398" s="579"/>
      <c r="AS398" s="579"/>
      <c r="AT398" s="579"/>
      <c r="AU398" s="579"/>
      <c r="AV398" s="579"/>
      <c r="AW398" s="579"/>
      <c r="AX398" s="579"/>
      <c r="AY398" s="579"/>
      <c r="AZ398" s="579"/>
      <c r="BA398" s="579"/>
      <c r="BB398" s="579"/>
      <c r="BC398" s="579"/>
      <c r="BD398" s="579"/>
      <c r="BE398" s="579"/>
      <c r="BF398" s="579"/>
      <c r="BG398" s="579"/>
      <c r="BH398" s="579"/>
      <c r="BI398" s="579"/>
      <c r="BJ398" s="579"/>
      <c r="BK398" s="579"/>
      <c r="BL398" s="579"/>
      <c r="BM398" s="579"/>
      <c r="BN398" s="579"/>
      <c r="BO398" s="579"/>
      <c r="BP398" s="579"/>
      <c r="BQ398" s="579"/>
      <c r="BR398" s="579"/>
      <c r="BS398" s="579"/>
      <c r="BT398" s="579"/>
      <c r="BU398" s="579"/>
      <c r="BV398" s="579"/>
      <c r="BW398" s="579"/>
      <c r="BX398" s="579"/>
      <c r="BY398" s="579"/>
      <c r="BZ398" s="579"/>
      <c r="CA398" s="579"/>
      <c r="CB398" s="579"/>
      <c r="CC398" s="579"/>
      <c r="CD398" s="579"/>
      <c r="CE398" s="579"/>
      <c r="CF398" s="579"/>
      <c r="CG398" s="579"/>
      <c r="CH398" s="579"/>
      <c r="CI398" s="579"/>
      <c r="CJ398" s="579"/>
      <c r="CK398" s="579"/>
      <c r="CL398" s="579"/>
      <c r="CM398" s="579"/>
      <c r="CN398" s="579"/>
      <c r="CO398" s="579"/>
      <c r="CP398" s="579"/>
      <c r="CQ398" s="579"/>
      <c r="CR398" s="579"/>
      <c r="CS398" s="579"/>
      <c r="CT398" s="579"/>
      <c r="CU398" s="579"/>
      <c r="CV398" s="579"/>
      <c r="CW398" s="579"/>
      <c r="CX398" s="579"/>
      <c r="CY398" s="579"/>
      <c r="CZ398" s="579"/>
      <c r="DA398" s="579"/>
      <c r="DB398" s="579"/>
      <c r="DC398" s="579"/>
      <c r="DD398" s="579"/>
      <c r="DE398" s="579"/>
      <c r="DF398" s="579"/>
      <c r="DG398" s="579"/>
      <c r="DH398" s="579"/>
      <c r="DI398" s="579"/>
      <c r="DJ398" s="579"/>
      <c r="DK398" s="579"/>
      <c r="DL398" s="579"/>
      <c r="DM398" s="579"/>
      <c r="DN398" s="579"/>
      <c r="DO398" s="579"/>
      <c r="DP398" s="579"/>
      <c r="DQ398" s="579"/>
      <c r="DR398" s="579"/>
      <c r="DS398" s="579"/>
      <c r="DT398" s="579"/>
      <c r="DU398" s="579"/>
    </row>
    <row r="399" spans="1:125" s="580" customFormat="1" ht="25.5" customHeight="1">
      <c r="A399" s="628"/>
      <c r="B399" s="628"/>
      <c r="C399" s="628"/>
      <c r="D399" s="628"/>
      <c r="E399" s="628"/>
      <c r="F399" s="628"/>
      <c r="G399" s="628"/>
      <c r="H399" s="628"/>
      <c r="I399" s="628"/>
      <c r="J399" s="628"/>
      <c r="K399" s="628"/>
      <c r="L399" s="628"/>
      <c r="M399" s="628"/>
      <c r="N399" s="628"/>
      <c r="O399" s="628"/>
      <c r="P399" s="628"/>
      <c r="Q399" s="628"/>
      <c r="R399" s="628"/>
      <c r="S399" s="628"/>
      <c r="T399" s="628"/>
      <c r="U399" s="628"/>
      <c r="V399" s="628"/>
      <c r="W399" s="628"/>
      <c r="X399" s="628"/>
      <c r="Y399" s="628"/>
      <c r="Z399" s="628"/>
      <c r="AA399" s="628"/>
      <c r="AB399" s="628"/>
      <c r="AC399" s="628"/>
      <c r="AD399" s="628"/>
      <c r="AE399" s="628"/>
      <c r="AF399" s="628"/>
      <c r="AG399" s="628"/>
      <c r="AH399" s="628"/>
      <c r="AI399" s="579"/>
      <c r="AJ399" s="579"/>
      <c r="AK399" s="579"/>
      <c r="AL399" s="579"/>
      <c r="AM399" s="579"/>
      <c r="AN399" s="579"/>
      <c r="AO399" s="579"/>
      <c r="AP399" s="579"/>
      <c r="AQ399" s="579"/>
      <c r="AR399" s="579"/>
      <c r="AS399" s="579"/>
      <c r="AT399" s="579"/>
      <c r="AU399" s="579"/>
      <c r="AV399" s="579"/>
      <c r="AW399" s="579"/>
      <c r="AX399" s="579"/>
      <c r="AY399" s="579"/>
      <c r="AZ399" s="579"/>
      <c r="BA399" s="579"/>
      <c r="BB399" s="579"/>
      <c r="BC399" s="579"/>
      <c r="BD399" s="579"/>
      <c r="BE399" s="579"/>
      <c r="BF399" s="579"/>
      <c r="BG399" s="579"/>
      <c r="BH399" s="579"/>
      <c r="BI399" s="579"/>
      <c r="BJ399" s="579"/>
      <c r="BK399" s="579"/>
      <c r="BL399" s="579"/>
      <c r="BM399" s="579"/>
      <c r="BN399" s="579"/>
      <c r="BO399" s="579"/>
      <c r="BP399" s="579"/>
      <c r="BQ399" s="579"/>
      <c r="BR399" s="579"/>
      <c r="BS399" s="579"/>
      <c r="BT399" s="579"/>
      <c r="BU399" s="579"/>
      <c r="BV399" s="579"/>
      <c r="BW399" s="579"/>
      <c r="BX399" s="579"/>
      <c r="BY399" s="579"/>
      <c r="BZ399" s="579"/>
      <c r="CA399" s="579"/>
      <c r="CB399" s="579"/>
      <c r="CC399" s="579"/>
      <c r="CD399" s="579"/>
      <c r="CE399" s="579"/>
      <c r="CF399" s="579"/>
      <c r="CG399" s="579"/>
      <c r="CH399" s="579"/>
      <c r="CI399" s="579"/>
      <c r="CJ399" s="579"/>
      <c r="CK399" s="579"/>
      <c r="CL399" s="579"/>
      <c r="CM399" s="579"/>
      <c r="CN399" s="579"/>
      <c r="CO399" s="579"/>
      <c r="CP399" s="579"/>
      <c r="CQ399" s="579"/>
      <c r="CR399" s="579"/>
      <c r="CS399" s="579"/>
      <c r="CT399" s="579"/>
      <c r="CU399" s="579"/>
      <c r="CV399" s="579"/>
      <c r="CW399" s="579"/>
      <c r="CX399" s="579"/>
      <c r="CY399" s="579"/>
      <c r="CZ399" s="579"/>
      <c r="DA399" s="579"/>
      <c r="DB399" s="579"/>
      <c r="DC399" s="579"/>
      <c r="DD399" s="579"/>
      <c r="DE399" s="579"/>
      <c r="DF399" s="579"/>
      <c r="DG399" s="579"/>
      <c r="DH399" s="579"/>
      <c r="DI399" s="579"/>
      <c r="DJ399" s="579"/>
      <c r="DK399" s="579"/>
      <c r="DL399" s="579"/>
      <c r="DM399" s="579"/>
      <c r="DN399" s="579"/>
      <c r="DO399" s="579"/>
      <c r="DP399" s="579"/>
      <c r="DQ399" s="579"/>
      <c r="DR399" s="579"/>
      <c r="DS399" s="579"/>
      <c r="DT399" s="579"/>
      <c r="DU399" s="579"/>
    </row>
    <row r="400" spans="1:125" s="580" customFormat="1" ht="25.5" customHeight="1">
      <c r="A400" s="628"/>
      <c r="B400" s="628"/>
      <c r="C400" s="628"/>
      <c r="D400" s="628"/>
      <c r="E400" s="628"/>
      <c r="F400" s="628"/>
      <c r="G400" s="628"/>
      <c r="H400" s="628"/>
      <c r="I400" s="628"/>
      <c r="J400" s="628"/>
      <c r="K400" s="628"/>
      <c r="L400" s="628"/>
      <c r="M400" s="628"/>
      <c r="N400" s="628"/>
      <c r="O400" s="628"/>
      <c r="P400" s="628"/>
      <c r="Q400" s="628"/>
      <c r="R400" s="628"/>
      <c r="S400" s="628"/>
      <c r="T400" s="628"/>
      <c r="U400" s="628"/>
      <c r="V400" s="628"/>
      <c r="W400" s="628"/>
      <c r="X400" s="628"/>
      <c r="Y400" s="628"/>
      <c r="Z400" s="628"/>
      <c r="AA400" s="628"/>
      <c r="AB400" s="628"/>
      <c r="AC400" s="628"/>
      <c r="AD400" s="628"/>
      <c r="AE400" s="628"/>
      <c r="AF400" s="628"/>
      <c r="AG400" s="628"/>
      <c r="AH400" s="628"/>
      <c r="AI400" s="579"/>
      <c r="AJ400" s="579"/>
      <c r="AK400" s="579"/>
      <c r="AL400" s="579"/>
      <c r="AM400" s="579"/>
      <c r="AN400" s="579"/>
      <c r="AO400" s="579"/>
      <c r="AP400" s="579"/>
      <c r="AQ400" s="579"/>
      <c r="AR400" s="579"/>
      <c r="AS400" s="579"/>
      <c r="AT400" s="579"/>
      <c r="AU400" s="579"/>
      <c r="AV400" s="579"/>
      <c r="AW400" s="579"/>
      <c r="AX400" s="579"/>
      <c r="AY400" s="579"/>
      <c r="AZ400" s="579"/>
      <c r="BA400" s="579"/>
      <c r="BB400" s="579"/>
      <c r="BC400" s="579"/>
      <c r="BD400" s="579"/>
      <c r="BE400" s="579"/>
      <c r="BF400" s="579"/>
      <c r="BG400" s="579"/>
      <c r="BH400" s="579"/>
      <c r="BI400" s="579"/>
      <c r="BJ400" s="579"/>
      <c r="BK400" s="579"/>
      <c r="BL400" s="579"/>
      <c r="BM400" s="579"/>
      <c r="BN400" s="579"/>
      <c r="BO400" s="579"/>
      <c r="BP400" s="579"/>
      <c r="BQ400" s="579"/>
      <c r="BR400" s="579"/>
      <c r="BS400" s="579"/>
      <c r="BT400" s="579"/>
      <c r="BU400" s="579"/>
      <c r="BV400" s="579"/>
      <c r="BW400" s="579"/>
      <c r="BX400" s="579"/>
      <c r="BY400" s="579"/>
      <c r="BZ400" s="579"/>
      <c r="CA400" s="579"/>
      <c r="CB400" s="579"/>
      <c r="CC400" s="579"/>
      <c r="CD400" s="579"/>
      <c r="CE400" s="579"/>
      <c r="CF400" s="579"/>
      <c r="CG400" s="579"/>
      <c r="CH400" s="579"/>
      <c r="CI400" s="579"/>
      <c r="CJ400" s="579"/>
      <c r="CK400" s="579"/>
      <c r="CL400" s="579"/>
      <c r="CM400" s="579"/>
      <c r="CN400" s="579"/>
      <c r="CO400" s="579"/>
      <c r="CP400" s="579"/>
      <c r="CQ400" s="579"/>
      <c r="CR400" s="579"/>
      <c r="CS400" s="579"/>
      <c r="CT400" s="579"/>
      <c r="CU400" s="579"/>
      <c r="CV400" s="579"/>
      <c r="CW400" s="579"/>
      <c r="CX400" s="579"/>
      <c r="CY400" s="579"/>
      <c r="CZ400" s="579"/>
      <c r="DA400" s="579"/>
      <c r="DB400" s="579"/>
      <c r="DC400" s="579"/>
      <c r="DD400" s="579"/>
      <c r="DE400" s="579"/>
      <c r="DF400" s="579"/>
      <c r="DG400" s="579"/>
      <c r="DH400" s="579"/>
      <c r="DI400" s="579"/>
      <c r="DJ400" s="579"/>
      <c r="DK400" s="579"/>
      <c r="DL400" s="579"/>
      <c r="DM400" s="579"/>
      <c r="DN400" s="579"/>
      <c r="DO400" s="579"/>
      <c r="DP400" s="579"/>
      <c r="DQ400" s="579"/>
      <c r="DR400" s="579"/>
      <c r="DS400" s="579"/>
      <c r="DT400" s="579"/>
      <c r="DU400" s="579"/>
    </row>
    <row r="401" spans="1:125" s="580" customFormat="1" ht="25.5" customHeight="1">
      <c r="A401" s="628"/>
      <c r="B401" s="628"/>
      <c r="C401" s="628"/>
      <c r="D401" s="628"/>
      <c r="E401" s="628"/>
      <c r="F401" s="628"/>
      <c r="G401" s="628"/>
      <c r="H401" s="628"/>
      <c r="I401" s="628"/>
      <c r="J401" s="628"/>
      <c r="K401" s="628"/>
      <c r="L401" s="628"/>
      <c r="M401" s="628"/>
      <c r="N401" s="628"/>
      <c r="O401" s="628"/>
      <c r="P401" s="628"/>
      <c r="Q401" s="628"/>
      <c r="R401" s="628"/>
      <c r="S401" s="628"/>
      <c r="T401" s="628"/>
      <c r="U401" s="628"/>
      <c r="V401" s="628"/>
      <c r="W401" s="628"/>
      <c r="X401" s="628"/>
      <c r="Y401" s="628"/>
      <c r="Z401" s="628"/>
      <c r="AA401" s="628"/>
      <c r="AB401" s="628"/>
      <c r="AC401" s="628"/>
      <c r="AD401" s="628"/>
      <c r="AE401" s="628"/>
      <c r="AF401" s="628"/>
      <c r="AG401" s="628"/>
      <c r="AH401" s="628"/>
      <c r="AI401" s="579"/>
      <c r="AJ401" s="579"/>
      <c r="AK401" s="579"/>
      <c r="AL401" s="579"/>
      <c r="AM401" s="579"/>
      <c r="AN401" s="579"/>
      <c r="AO401" s="579"/>
      <c r="AP401" s="579"/>
      <c r="AQ401" s="579"/>
      <c r="AR401" s="579"/>
      <c r="AS401" s="579"/>
      <c r="AT401" s="579"/>
      <c r="AU401" s="579"/>
      <c r="AV401" s="579"/>
      <c r="AW401" s="579"/>
      <c r="AX401" s="579"/>
      <c r="AY401" s="579"/>
      <c r="AZ401" s="579"/>
      <c r="BA401" s="579"/>
      <c r="BB401" s="579"/>
      <c r="BC401" s="579"/>
      <c r="BD401" s="579"/>
      <c r="BE401" s="579"/>
      <c r="BF401" s="579"/>
      <c r="BG401" s="579"/>
      <c r="BH401" s="579"/>
      <c r="BI401" s="579"/>
      <c r="BJ401" s="579"/>
      <c r="BK401" s="579"/>
      <c r="BL401" s="579"/>
      <c r="BM401" s="579"/>
      <c r="BN401" s="579"/>
      <c r="BO401" s="579"/>
      <c r="BP401" s="579"/>
      <c r="BQ401" s="579"/>
      <c r="BR401" s="579"/>
      <c r="BS401" s="579"/>
      <c r="BT401" s="579"/>
      <c r="BU401" s="579"/>
      <c r="BV401" s="579"/>
      <c r="BW401" s="579"/>
      <c r="BX401" s="579"/>
      <c r="BY401" s="579"/>
      <c r="BZ401" s="579"/>
      <c r="CA401" s="579"/>
      <c r="CB401" s="579"/>
      <c r="CC401" s="579"/>
      <c r="CD401" s="579"/>
      <c r="CE401" s="579"/>
      <c r="CF401" s="579"/>
      <c r="CG401" s="579"/>
      <c r="CH401" s="579"/>
      <c r="CI401" s="579"/>
      <c r="CJ401" s="579"/>
      <c r="CK401" s="579"/>
      <c r="CL401" s="579"/>
      <c r="CM401" s="579"/>
      <c r="CN401" s="579"/>
      <c r="CO401" s="579"/>
      <c r="CP401" s="579"/>
      <c r="CQ401" s="579"/>
      <c r="CR401" s="579"/>
      <c r="CS401" s="579"/>
      <c r="CT401" s="579"/>
      <c r="CU401" s="579"/>
      <c r="CV401" s="579"/>
      <c r="CW401" s="579"/>
      <c r="CX401" s="579"/>
      <c r="CY401" s="579"/>
      <c r="CZ401" s="579"/>
      <c r="DA401" s="579"/>
      <c r="DB401" s="579"/>
      <c r="DC401" s="579"/>
      <c r="DD401" s="579"/>
      <c r="DE401" s="579"/>
      <c r="DF401" s="579"/>
      <c r="DG401" s="579"/>
      <c r="DH401" s="579"/>
      <c r="DI401" s="579"/>
      <c r="DJ401" s="579"/>
      <c r="DK401" s="579"/>
      <c r="DL401" s="579"/>
      <c r="DM401" s="579"/>
      <c r="DN401" s="579"/>
      <c r="DO401" s="579"/>
      <c r="DP401" s="579"/>
      <c r="DQ401" s="579"/>
      <c r="DR401" s="579"/>
      <c r="DS401" s="579"/>
      <c r="DT401" s="579"/>
      <c r="DU401" s="579"/>
    </row>
    <row r="402" spans="1:125" s="580" customFormat="1" ht="25.5" customHeight="1">
      <c r="A402" s="628"/>
      <c r="B402" s="628"/>
      <c r="C402" s="628"/>
      <c r="D402" s="628"/>
      <c r="E402" s="628"/>
      <c r="F402" s="628"/>
      <c r="G402" s="628"/>
      <c r="H402" s="628"/>
      <c r="I402" s="628"/>
      <c r="J402" s="628"/>
      <c r="K402" s="628"/>
      <c r="L402" s="628"/>
      <c r="M402" s="628"/>
      <c r="N402" s="628"/>
      <c r="O402" s="628"/>
      <c r="P402" s="628"/>
      <c r="Q402" s="628"/>
      <c r="R402" s="628"/>
      <c r="S402" s="628"/>
      <c r="T402" s="628"/>
      <c r="U402" s="628"/>
      <c r="V402" s="628"/>
      <c r="W402" s="628"/>
      <c r="X402" s="628"/>
      <c r="Y402" s="628"/>
      <c r="Z402" s="628"/>
      <c r="AA402" s="628"/>
      <c r="AB402" s="628"/>
      <c r="AC402" s="628"/>
      <c r="AD402" s="628"/>
      <c r="AE402" s="628"/>
      <c r="AF402" s="628"/>
      <c r="AG402" s="628"/>
      <c r="AH402" s="628"/>
      <c r="AI402" s="579"/>
      <c r="AJ402" s="579"/>
      <c r="AK402" s="579"/>
      <c r="AL402" s="579"/>
      <c r="AM402" s="579"/>
      <c r="AN402" s="579"/>
      <c r="AO402" s="579"/>
      <c r="AP402" s="579"/>
      <c r="AQ402" s="579"/>
      <c r="AR402" s="579"/>
      <c r="AS402" s="579"/>
      <c r="AT402" s="579"/>
      <c r="AU402" s="579"/>
      <c r="AV402" s="579"/>
      <c r="AW402" s="579"/>
      <c r="AX402" s="579"/>
      <c r="AY402" s="579"/>
      <c r="AZ402" s="579"/>
      <c r="BA402" s="579"/>
      <c r="BB402" s="579"/>
      <c r="BC402" s="579"/>
      <c r="BD402" s="579"/>
      <c r="BE402" s="579"/>
      <c r="BF402" s="579"/>
      <c r="BG402" s="579"/>
      <c r="BH402" s="579"/>
      <c r="BI402" s="579"/>
      <c r="BJ402" s="579"/>
      <c r="BK402" s="579"/>
      <c r="BL402" s="579"/>
      <c r="BM402" s="579"/>
      <c r="BN402" s="579"/>
      <c r="BO402" s="579"/>
      <c r="BP402" s="579"/>
      <c r="BQ402" s="579"/>
      <c r="BR402" s="579"/>
      <c r="BS402" s="579"/>
      <c r="BT402" s="579"/>
      <c r="BU402" s="579"/>
      <c r="BV402" s="579"/>
      <c r="BW402" s="579"/>
      <c r="BX402" s="579"/>
      <c r="BY402" s="579"/>
      <c r="BZ402" s="579"/>
      <c r="CA402" s="579"/>
      <c r="CB402" s="579"/>
      <c r="CC402" s="579"/>
      <c r="CD402" s="579"/>
      <c r="CE402" s="579"/>
      <c r="CF402" s="579"/>
      <c r="CG402" s="579"/>
      <c r="CH402" s="579"/>
      <c r="CI402" s="579"/>
      <c r="CJ402" s="579"/>
      <c r="CK402" s="579"/>
      <c r="CL402" s="579"/>
      <c r="CM402" s="579"/>
      <c r="CN402" s="579"/>
      <c r="CO402" s="579"/>
      <c r="CP402" s="579"/>
      <c r="CQ402" s="579"/>
      <c r="CR402" s="579"/>
      <c r="CS402" s="579"/>
      <c r="CT402" s="579"/>
      <c r="CU402" s="579"/>
      <c r="CV402" s="579"/>
      <c r="CW402" s="579"/>
      <c r="CX402" s="579"/>
      <c r="CY402" s="579"/>
      <c r="CZ402" s="579"/>
      <c r="DA402" s="579"/>
      <c r="DB402" s="579"/>
      <c r="DC402" s="579"/>
      <c r="DD402" s="579"/>
      <c r="DE402" s="579"/>
      <c r="DF402" s="579"/>
      <c r="DG402" s="579"/>
      <c r="DH402" s="579"/>
      <c r="DI402" s="579"/>
      <c r="DJ402" s="579"/>
      <c r="DK402" s="579"/>
      <c r="DL402" s="579"/>
      <c r="DM402" s="579"/>
      <c r="DN402" s="579"/>
      <c r="DO402" s="579"/>
      <c r="DP402" s="579"/>
      <c r="DQ402" s="579"/>
      <c r="DR402" s="579"/>
      <c r="DS402" s="579"/>
      <c r="DT402" s="579"/>
      <c r="DU402" s="579"/>
    </row>
    <row r="403" spans="1:125" s="580" customFormat="1" ht="25.5" customHeight="1">
      <c r="A403" s="628"/>
      <c r="B403" s="628"/>
      <c r="C403" s="628"/>
      <c r="D403" s="628"/>
      <c r="E403" s="628"/>
      <c r="F403" s="628"/>
      <c r="G403" s="628"/>
      <c r="H403" s="628"/>
      <c r="I403" s="628"/>
      <c r="J403" s="628"/>
      <c r="K403" s="628"/>
      <c r="L403" s="628"/>
      <c r="M403" s="628"/>
      <c r="N403" s="628"/>
      <c r="O403" s="628"/>
      <c r="P403" s="628"/>
      <c r="Q403" s="628"/>
      <c r="R403" s="628"/>
      <c r="S403" s="628"/>
      <c r="T403" s="628"/>
      <c r="U403" s="628"/>
      <c r="V403" s="628"/>
      <c r="W403" s="628"/>
      <c r="X403" s="628"/>
      <c r="Y403" s="628"/>
      <c r="Z403" s="628"/>
      <c r="AA403" s="628"/>
      <c r="AB403" s="628"/>
      <c r="AC403" s="628"/>
      <c r="AD403" s="628"/>
      <c r="AE403" s="628"/>
      <c r="AF403" s="628"/>
      <c r="AG403" s="628"/>
      <c r="AH403" s="628"/>
      <c r="AI403" s="579"/>
      <c r="AJ403" s="579"/>
      <c r="AK403" s="579"/>
      <c r="AL403" s="579"/>
      <c r="AM403" s="579"/>
      <c r="AN403" s="579"/>
      <c r="AO403" s="579"/>
      <c r="AP403" s="579"/>
      <c r="AQ403" s="579"/>
      <c r="AR403" s="579"/>
      <c r="AS403" s="579"/>
      <c r="AT403" s="579"/>
      <c r="AU403" s="579"/>
      <c r="AV403" s="579"/>
      <c r="AW403" s="579"/>
      <c r="AX403" s="579"/>
      <c r="AY403" s="579"/>
      <c r="AZ403" s="579"/>
      <c r="BA403" s="579"/>
      <c r="BB403" s="579"/>
      <c r="BC403" s="579"/>
      <c r="BD403" s="579"/>
      <c r="BE403" s="579"/>
      <c r="BF403" s="579"/>
      <c r="BG403" s="579"/>
      <c r="BH403" s="579"/>
      <c r="BI403" s="579"/>
      <c r="BJ403" s="579"/>
      <c r="BK403" s="579"/>
      <c r="BL403" s="579"/>
      <c r="BM403" s="579"/>
      <c r="BN403" s="579"/>
      <c r="BO403" s="579"/>
      <c r="BP403" s="579"/>
      <c r="BQ403" s="579"/>
      <c r="BR403" s="579"/>
      <c r="BS403" s="579"/>
      <c r="BT403" s="579"/>
      <c r="BU403" s="579"/>
      <c r="BV403" s="579"/>
      <c r="BW403" s="579"/>
      <c r="BX403" s="579"/>
      <c r="BY403" s="579"/>
      <c r="BZ403" s="579"/>
      <c r="CA403" s="579"/>
      <c r="CB403" s="579"/>
      <c r="CC403" s="579"/>
      <c r="CD403" s="579"/>
      <c r="CE403" s="579"/>
      <c r="CF403" s="579"/>
      <c r="CG403" s="579"/>
      <c r="CH403" s="579"/>
      <c r="CI403" s="579"/>
      <c r="CJ403" s="579"/>
      <c r="CK403" s="579"/>
      <c r="CL403" s="579"/>
      <c r="CM403" s="579"/>
      <c r="CN403" s="579"/>
      <c r="CO403" s="579"/>
      <c r="CP403" s="579"/>
      <c r="CQ403" s="579"/>
      <c r="CR403" s="579"/>
      <c r="CS403" s="579"/>
      <c r="CT403" s="579"/>
      <c r="CU403" s="579"/>
      <c r="CV403" s="579"/>
      <c r="CW403" s="579"/>
      <c r="CX403" s="579"/>
      <c r="CY403" s="579"/>
      <c r="CZ403" s="579"/>
      <c r="DA403" s="579"/>
      <c r="DB403" s="579"/>
      <c r="DC403" s="579"/>
      <c r="DD403" s="579"/>
      <c r="DE403" s="579"/>
      <c r="DF403" s="579"/>
      <c r="DG403" s="579"/>
      <c r="DH403" s="579"/>
      <c r="DI403" s="579"/>
      <c r="DJ403" s="579"/>
      <c r="DK403" s="579"/>
      <c r="DL403" s="579"/>
      <c r="DM403" s="579"/>
      <c r="DN403" s="579"/>
      <c r="DO403" s="579"/>
      <c r="DP403" s="579"/>
      <c r="DQ403" s="579"/>
      <c r="DR403" s="579"/>
      <c r="DS403" s="579"/>
      <c r="DT403" s="579"/>
      <c r="DU403" s="579"/>
    </row>
    <row r="404" spans="1:125" s="580" customFormat="1" ht="25.5" customHeight="1">
      <c r="A404" s="628"/>
      <c r="B404" s="628"/>
      <c r="C404" s="628"/>
      <c r="D404" s="628"/>
      <c r="E404" s="628"/>
      <c r="F404" s="628"/>
      <c r="G404" s="628"/>
      <c r="H404" s="628"/>
      <c r="I404" s="628"/>
      <c r="J404" s="628"/>
      <c r="K404" s="628"/>
      <c r="L404" s="628"/>
      <c r="M404" s="628"/>
      <c r="N404" s="628"/>
      <c r="O404" s="628"/>
      <c r="P404" s="628"/>
      <c r="Q404" s="628"/>
      <c r="R404" s="628"/>
      <c r="S404" s="628"/>
      <c r="T404" s="628"/>
      <c r="U404" s="628"/>
      <c r="V404" s="628"/>
      <c r="W404" s="628"/>
      <c r="X404" s="628"/>
      <c r="Y404" s="628"/>
      <c r="Z404" s="628"/>
      <c r="AA404" s="628"/>
      <c r="AB404" s="628"/>
      <c r="AC404" s="628"/>
      <c r="AD404" s="628"/>
      <c r="AE404" s="628"/>
      <c r="AF404" s="628"/>
      <c r="AG404" s="628"/>
      <c r="AH404" s="628"/>
      <c r="AI404" s="579"/>
      <c r="AJ404" s="579"/>
      <c r="AK404" s="579"/>
      <c r="AL404" s="579"/>
      <c r="AM404" s="579"/>
      <c r="AN404" s="579"/>
      <c r="AO404" s="579"/>
      <c r="AP404" s="579"/>
      <c r="AQ404" s="579"/>
      <c r="AR404" s="579"/>
      <c r="AS404" s="579"/>
      <c r="AT404" s="579"/>
      <c r="AU404" s="579"/>
      <c r="AV404" s="579"/>
      <c r="AW404" s="579"/>
      <c r="AX404" s="579"/>
      <c r="AY404" s="579"/>
      <c r="AZ404" s="579"/>
      <c r="BA404" s="579"/>
      <c r="BB404" s="579"/>
      <c r="BC404" s="579"/>
      <c r="BD404" s="579"/>
      <c r="BE404" s="579"/>
      <c r="BF404" s="579"/>
      <c r="BG404" s="579"/>
      <c r="BH404" s="579"/>
      <c r="BI404" s="579"/>
      <c r="BJ404" s="579"/>
      <c r="BK404" s="579"/>
      <c r="BL404" s="579"/>
      <c r="BM404" s="579"/>
      <c r="BN404" s="579"/>
      <c r="BO404" s="579"/>
      <c r="BP404" s="579"/>
      <c r="BQ404" s="579"/>
      <c r="BR404" s="579"/>
      <c r="BS404" s="579"/>
      <c r="BT404" s="579"/>
      <c r="BU404" s="579"/>
      <c r="BV404" s="579"/>
      <c r="BW404" s="579"/>
      <c r="BX404" s="579"/>
      <c r="BY404" s="579"/>
      <c r="BZ404" s="579"/>
      <c r="CA404" s="579"/>
      <c r="CB404" s="579"/>
      <c r="CC404" s="579"/>
      <c r="CD404" s="579"/>
      <c r="CE404" s="579"/>
      <c r="CF404" s="579"/>
      <c r="CG404" s="579"/>
      <c r="CH404" s="579"/>
      <c r="CI404" s="579"/>
      <c r="CJ404" s="579"/>
      <c r="CK404" s="579"/>
      <c r="CL404" s="579"/>
      <c r="CM404" s="579"/>
      <c r="CN404" s="579"/>
      <c r="CO404" s="579"/>
      <c r="CP404" s="579"/>
      <c r="CQ404" s="579"/>
      <c r="CR404" s="579"/>
      <c r="CS404" s="579"/>
      <c r="CT404" s="579"/>
      <c r="CU404" s="579"/>
      <c r="CV404" s="579"/>
      <c r="CW404" s="579"/>
      <c r="CX404" s="579"/>
      <c r="CY404" s="579"/>
      <c r="CZ404" s="579"/>
      <c r="DA404" s="579"/>
      <c r="DB404" s="579"/>
      <c r="DC404" s="579"/>
      <c r="DD404" s="579"/>
      <c r="DE404" s="579"/>
      <c r="DF404" s="579"/>
      <c r="DG404" s="579"/>
      <c r="DH404" s="579"/>
      <c r="DI404" s="579"/>
      <c r="DJ404" s="579"/>
      <c r="DK404" s="579"/>
      <c r="DL404" s="579"/>
      <c r="DM404" s="579"/>
      <c r="DN404" s="579"/>
      <c r="DO404" s="579"/>
      <c r="DP404" s="579"/>
      <c r="DQ404" s="579"/>
      <c r="DR404" s="579"/>
      <c r="DS404" s="579"/>
      <c r="DT404" s="579"/>
      <c r="DU404" s="579"/>
    </row>
    <row r="405" spans="1:125" s="580" customFormat="1" ht="25.5" customHeight="1">
      <c r="A405" s="628"/>
      <c r="B405" s="628"/>
      <c r="C405" s="628"/>
      <c r="D405" s="628"/>
      <c r="E405" s="628"/>
      <c r="F405" s="628"/>
      <c r="G405" s="628"/>
      <c r="H405" s="628"/>
      <c r="I405" s="628"/>
      <c r="J405" s="628"/>
      <c r="K405" s="628"/>
      <c r="L405" s="628"/>
      <c r="M405" s="628"/>
      <c r="N405" s="628"/>
      <c r="O405" s="628"/>
      <c r="P405" s="628"/>
      <c r="Q405" s="628"/>
      <c r="R405" s="628"/>
      <c r="S405" s="628"/>
      <c r="T405" s="628"/>
      <c r="U405" s="628"/>
      <c r="V405" s="628"/>
      <c r="W405" s="628"/>
      <c r="X405" s="628"/>
      <c r="Y405" s="628"/>
      <c r="Z405" s="628"/>
      <c r="AA405" s="628"/>
      <c r="AB405" s="628"/>
      <c r="AC405" s="628"/>
      <c r="AD405" s="628"/>
      <c r="AE405" s="628"/>
      <c r="AF405" s="628"/>
      <c r="AG405" s="628"/>
      <c r="AH405" s="628"/>
      <c r="AI405" s="579"/>
      <c r="AJ405" s="579"/>
      <c r="AK405" s="579"/>
      <c r="AL405" s="579"/>
      <c r="AM405" s="579"/>
      <c r="AN405" s="579"/>
      <c r="AO405" s="579"/>
      <c r="AP405" s="579"/>
      <c r="AQ405" s="579"/>
      <c r="AR405" s="579"/>
      <c r="AS405" s="579"/>
      <c r="AT405" s="579"/>
      <c r="AU405" s="579"/>
      <c r="AV405" s="579"/>
      <c r="AW405" s="579"/>
      <c r="AX405" s="579"/>
      <c r="AY405" s="579"/>
      <c r="AZ405" s="579"/>
      <c r="BA405" s="579"/>
      <c r="BB405" s="579"/>
      <c r="BC405" s="579"/>
      <c r="BD405" s="579"/>
      <c r="BE405" s="579"/>
      <c r="BF405" s="579"/>
      <c r="BG405" s="579"/>
      <c r="BH405" s="579"/>
      <c r="BI405" s="579"/>
      <c r="BJ405" s="579"/>
      <c r="BK405" s="579"/>
      <c r="BL405" s="579"/>
      <c r="BM405" s="579"/>
      <c r="BN405" s="579"/>
      <c r="BO405" s="579"/>
      <c r="BP405" s="579"/>
      <c r="BQ405" s="579"/>
      <c r="BR405" s="579"/>
      <c r="BS405" s="579"/>
      <c r="BT405" s="579"/>
      <c r="BU405" s="579"/>
      <c r="BV405" s="579"/>
      <c r="BW405" s="579"/>
      <c r="BX405" s="579"/>
      <c r="BY405" s="579"/>
      <c r="BZ405" s="579"/>
      <c r="CA405" s="579"/>
      <c r="CB405" s="579"/>
      <c r="CC405" s="579"/>
      <c r="CD405" s="579"/>
      <c r="CE405" s="579"/>
      <c r="CF405" s="579"/>
      <c r="CG405" s="579"/>
      <c r="CH405" s="579"/>
      <c r="CI405" s="579"/>
      <c r="CJ405" s="579"/>
      <c r="CK405" s="579"/>
      <c r="CL405" s="579"/>
      <c r="CM405" s="579"/>
      <c r="CN405" s="579"/>
      <c r="CO405" s="579"/>
      <c r="CP405" s="579"/>
      <c r="CQ405" s="579"/>
      <c r="CR405" s="579"/>
      <c r="CS405" s="579"/>
      <c r="CT405" s="579"/>
      <c r="CU405" s="579"/>
      <c r="CV405" s="579"/>
      <c r="CW405" s="579"/>
      <c r="CX405" s="579"/>
      <c r="CY405" s="579"/>
      <c r="CZ405" s="579"/>
      <c r="DA405" s="579"/>
      <c r="DB405" s="579"/>
      <c r="DC405" s="579"/>
      <c r="DD405" s="579"/>
      <c r="DE405" s="579"/>
      <c r="DF405" s="579"/>
      <c r="DG405" s="579"/>
      <c r="DH405" s="579"/>
      <c r="DI405" s="579"/>
      <c r="DJ405" s="579"/>
      <c r="DK405" s="579"/>
      <c r="DL405" s="579"/>
      <c r="DM405" s="579"/>
      <c r="DN405" s="579"/>
      <c r="DO405" s="579"/>
      <c r="DP405" s="579"/>
      <c r="DQ405" s="579"/>
      <c r="DR405" s="579"/>
      <c r="DS405" s="579"/>
      <c r="DT405" s="579"/>
      <c r="DU405" s="579"/>
    </row>
    <row r="406" spans="1:125" s="580" customFormat="1" ht="25.5" customHeight="1">
      <c r="A406" s="628"/>
      <c r="B406" s="628"/>
      <c r="C406" s="628"/>
      <c r="D406" s="628"/>
      <c r="E406" s="628"/>
      <c r="F406" s="628"/>
      <c r="G406" s="628"/>
      <c r="H406" s="628"/>
      <c r="I406" s="628"/>
      <c r="J406" s="628"/>
      <c r="K406" s="628"/>
      <c r="L406" s="628"/>
      <c r="M406" s="628"/>
      <c r="N406" s="628"/>
      <c r="O406" s="628"/>
      <c r="P406" s="628"/>
      <c r="Q406" s="628"/>
      <c r="R406" s="628"/>
      <c r="S406" s="628"/>
      <c r="T406" s="628"/>
      <c r="U406" s="628"/>
      <c r="V406" s="628"/>
      <c r="W406" s="628"/>
      <c r="X406" s="628"/>
      <c r="Y406" s="628"/>
      <c r="Z406" s="628"/>
      <c r="AA406" s="628"/>
      <c r="AB406" s="628"/>
      <c r="AC406" s="628"/>
      <c r="AD406" s="628"/>
      <c r="AE406" s="628"/>
      <c r="AF406" s="628"/>
      <c r="AG406" s="628"/>
      <c r="AH406" s="628"/>
      <c r="AI406" s="579"/>
      <c r="AJ406" s="579"/>
      <c r="AK406" s="579"/>
      <c r="AL406" s="579"/>
      <c r="AM406" s="579"/>
      <c r="AN406" s="579"/>
      <c r="AO406" s="579"/>
      <c r="AP406" s="579"/>
      <c r="AQ406" s="579"/>
      <c r="AR406" s="579"/>
      <c r="AS406" s="579"/>
      <c r="AT406" s="579"/>
      <c r="AU406" s="579"/>
      <c r="AV406" s="579"/>
      <c r="AW406" s="579"/>
      <c r="AX406" s="579"/>
      <c r="AY406" s="579"/>
      <c r="AZ406" s="579"/>
      <c r="BA406" s="579"/>
      <c r="BB406" s="579"/>
      <c r="BC406" s="579"/>
      <c r="BD406" s="579"/>
      <c r="BE406" s="579"/>
      <c r="BF406" s="579"/>
      <c r="BG406" s="579"/>
      <c r="BH406" s="579"/>
      <c r="BI406" s="579"/>
      <c r="BJ406" s="579"/>
      <c r="BK406" s="579"/>
      <c r="BL406" s="579"/>
      <c r="BM406" s="579"/>
      <c r="BN406" s="579"/>
      <c r="BO406" s="579"/>
      <c r="BP406" s="579"/>
      <c r="BQ406" s="579"/>
      <c r="BR406" s="579"/>
      <c r="BS406" s="579"/>
      <c r="BT406" s="579"/>
      <c r="BU406" s="579"/>
      <c r="BV406" s="579"/>
      <c r="BW406" s="579"/>
      <c r="BX406" s="579"/>
      <c r="BY406" s="579"/>
      <c r="BZ406" s="579"/>
      <c r="CA406" s="579"/>
      <c r="CB406" s="579"/>
      <c r="CC406" s="579"/>
      <c r="CD406" s="579"/>
      <c r="CE406" s="579"/>
      <c r="CF406" s="579"/>
      <c r="CG406" s="579"/>
      <c r="CH406" s="579"/>
      <c r="CI406" s="579"/>
      <c r="CJ406" s="579"/>
      <c r="CK406" s="579"/>
      <c r="CL406" s="579"/>
      <c r="CM406" s="579"/>
      <c r="CN406" s="579"/>
      <c r="CO406" s="579"/>
      <c r="CP406" s="579"/>
      <c r="CQ406" s="579"/>
      <c r="CR406" s="579"/>
      <c r="CS406" s="579"/>
      <c r="CT406" s="579"/>
      <c r="CU406" s="579"/>
      <c r="CV406" s="579"/>
      <c r="CW406" s="579"/>
      <c r="CX406" s="579"/>
      <c r="CY406" s="579"/>
      <c r="CZ406" s="579"/>
      <c r="DA406" s="579"/>
      <c r="DB406" s="579"/>
      <c r="DC406" s="579"/>
      <c r="DD406" s="579"/>
      <c r="DE406" s="579"/>
      <c r="DF406" s="579"/>
      <c r="DG406" s="579"/>
      <c r="DH406" s="579"/>
      <c r="DI406" s="579"/>
      <c r="DJ406" s="579"/>
      <c r="DK406" s="579"/>
      <c r="DL406" s="579"/>
      <c r="DM406" s="579"/>
      <c r="DN406" s="579"/>
      <c r="DO406" s="579"/>
      <c r="DP406" s="579"/>
      <c r="DQ406" s="579"/>
      <c r="DR406" s="579"/>
      <c r="DS406" s="579"/>
      <c r="DT406" s="579"/>
      <c r="DU406" s="579"/>
    </row>
    <row r="407" spans="1:125" s="580" customFormat="1" ht="25.5" customHeight="1">
      <c r="A407" s="628"/>
      <c r="B407" s="628"/>
      <c r="C407" s="628"/>
      <c r="D407" s="628"/>
      <c r="E407" s="628"/>
      <c r="F407" s="628"/>
      <c r="G407" s="628"/>
      <c r="H407" s="628"/>
      <c r="I407" s="628"/>
      <c r="J407" s="628"/>
      <c r="K407" s="628"/>
      <c r="L407" s="628"/>
      <c r="M407" s="628"/>
      <c r="N407" s="628"/>
      <c r="O407" s="628"/>
      <c r="P407" s="628"/>
      <c r="Q407" s="628"/>
      <c r="R407" s="628"/>
      <c r="S407" s="628"/>
      <c r="T407" s="628"/>
      <c r="U407" s="628"/>
      <c r="V407" s="628"/>
      <c r="W407" s="628"/>
      <c r="X407" s="628"/>
      <c r="Y407" s="628"/>
      <c r="Z407" s="628"/>
      <c r="AA407" s="628"/>
      <c r="AB407" s="628"/>
      <c r="AC407" s="628"/>
      <c r="AD407" s="628"/>
      <c r="AE407" s="628"/>
      <c r="AF407" s="628"/>
      <c r="AG407" s="628"/>
      <c r="AH407" s="628"/>
      <c r="AI407" s="579"/>
      <c r="AJ407" s="579"/>
      <c r="AK407" s="579"/>
      <c r="AL407" s="579"/>
      <c r="AM407" s="579"/>
      <c r="AN407" s="579"/>
      <c r="AO407" s="579"/>
      <c r="AP407" s="579"/>
      <c r="AQ407" s="579"/>
      <c r="AR407" s="579"/>
      <c r="AS407" s="579"/>
      <c r="AT407" s="579"/>
      <c r="AU407" s="579"/>
      <c r="AV407" s="579"/>
      <c r="AW407" s="579"/>
      <c r="AX407" s="579"/>
      <c r="AY407" s="579"/>
      <c r="AZ407" s="579"/>
      <c r="BA407" s="579"/>
      <c r="BB407" s="579"/>
      <c r="BC407" s="579"/>
      <c r="BD407" s="579"/>
      <c r="BE407" s="579"/>
      <c r="BF407" s="579"/>
      <c r="BG407" s="579"/>
      <c r="BH407" s="579"/>
      <c r="BI407" s="579"/>
      <c r="BJ407" s="579"/>
      <c r="BK407" s="579"/>
      <c r="BL407" s="579"/>
      <c r="BM407" s="579"/>
      <c r="BN407" s="579"/>
      <c r="BO407" s="579"/>
      <c r="BP407" s="579"/>
      <c r="BQ407" s="579"/>
      <c r="BR407" s="579"/>
      <c r="BS407" s="579"/>
      <c r="BT407" s="579"/>
      <c r="BU407" s="579"/>
      <c r="BV407" s="579"/>
      <c r="BW407" s="579"/>
      <c r="BX407" s="579"/>
      <c r="BY407" s="579"/>
      <c r="BZ407" s="579"/>
      <c r="CA407" s="579"/>
      <c r="CB407" s="579"/>
      <c r="CC407" s="579"/>
      <c r="CD407" s="579"/>
      <c r="CE407" s="579"/>
      <c r="CF407" s="579"/>
      <c r="CG407" s="579"/>
      <c r="CH407" s="579"/>
      <c r="CI407" s="579"/>
      <c r="CJ407" s="579"/>
      <c r="CK407" s="579"/>
      <c r="CL407" s="579"/>
      <c r="CM407" s="579"/>
      <c r="CN407" s="579"/>
      <c r="CO407" s="579"/>
      <c r="CP407" s="579"/>
      <c r="CQ407" s="579"/>
      <c r="CR407" s="579"/>
      <c r="CS407" s="579"/>
      <c r="CT407" s="579"/>
      <c r="CU407" s="579"/>
      <c r="CV407" s="579"/>
      <c r="CW407" s="579"/>
      <c r="CX407" s="579"/>
      <c r="CY407" s="579"/>
      <c r="CZ407" s="579"/>
      <c r="DA407" s="579"/>
      <c r="DB407" s="579"/>
      <c r="DC407" s="579"/>
      <c r="DD407" s="579"/>
      <c r="DE407" s="579"/>
      <c r="DF407" s="579"/>
      <c r="DG407" s="579"/>
      <c r="DH407" s="579"/>
      <c r="DI407" s="579"/>
      <c r="DJ407" s="579"/>
      <c r="DK407" s="579"/>
      <c r="DL407" s="579"/>
      <c r="DM407" s="579"/>
      <c r="DN407" s="579"/>
      <c r="DO407" s="579"/>
      <c r="DP407" s="579"/>
      <c r="DQ407" s="579"/>
      <c r="DR407" s="579"/>
      <c r="DS407" s="579"/>
      <c r="DT407" s="579"/>
      <c r="DU407" s="579"/>
    </row>
    <row r="408" spans="1:125" s="580" customFormat="1" ht="25.5" customHeight="1">
      <c r="A408" s="628"/>
      <c r="B408" s="628"/>
      <c r="C408" s="628"/>
      <c r="D408" s="628"/>
      <c r="E408" s="628"/>
      <c r="F408" s="628"/>
      <c r="G408" s="628"/>
      <c r="H408" s="628"/>
      <c r="I408" s="628"/>
      <c r="J408" s="628"/>
      <c r="K408" s="628"/>
      <c r="L408" s="628"/>
      <c r="M408" s="628"/>
      <c r="N408" s="628"/>
      <c r="O408" s="628"/>
      <c r="P408" s="628"/>
      <c r="Q408" s="628"/>
      <c r="R408" s="628"/>
      <c r="S408" s="628"/>
      <c r="T408" s="628"/>
      <c r="U408" s="628"/>
      <c r="V408" s="628"/>
      <c r="W408" s="628"/>
      <c r="X408" s="628"/>
      <c r="Y408" s="628"/>
      <c r="Z408" s="628"/>
      <c r="AA408" s="628"/>
      <c r="AB408" s="628"/>
      <c r="AC408" s="628"/>
      <c r="AD408" s="628"/>
      <c r="AE408" s="628"/>
      <c r="AF408" s="628"/>
      <c r="AG408" s="628"/>
      <c r="AH408" s="628"/>
      <c r="AI408" s="579"/>
      <c r="AJ408" s="579"/>
      <c r="AK408" s="579"/>
      <c r="AL408" s="579"/>
      <c r="AM408" s="579"/>
      <c r="AN408" s="579"/>
      <c r="AO408" s="579"/>
      <c r="AP408" s="579"/>
      <c r="AQ408" s="579"/>
      <c r="AR408" s="579"/>
      <c r="AS408" s="579"/>
      <c r="AT408" s="579"/>
      <c r="AU408" s="579"/>
      <c r="AV408" s="579"/>
      <c r="AW408" s="579"/>
      <c r="AX408" s="579"/>
      <c r="AY408" s="579"/>
      <c r="AZ408" s="579"/>
      <c r="BA408" s="579"/>
      <c r="BB408" s="579"/>
      <c r="BC408" s="579"/>
      <c r="BD408" s="579"/>
      <c r="BE408" s="579"/>
      <c r="BF408" s="579"/>
      <c r="BG408" s="579"/>
      <c r="BH408" s="579"/>
      <c r="BI408" s="579"/>
      <c r="BJ408" s="579"/>
      <c r="BK408" s="579"/>
      <c r="BL408" s="579"/>
      <c r="BM408" s="579"/>
      <c r="BN408" s="579"/>
      <c r="BO408" s="579"/>
      <c r="BP408" s="579"/>
      <c r="BQ408" s="579"/>
      <c r="BR408" s="579"/>
      <c r="BS408" s="579"/>
      <c r="BT408" s="579"/>
      <c r="BU408" s="579"/>
      <c r="BV408" s="579"/>
      <c r="BW408" s="579"/>
      <c r="BX408" s="579"/>
      <c r="BY408" s="579"/>
      <c r="BZ408" s="579"/>
      <c r="CA408" s="579"/>
      <c r="CB408" s="579"/>
      <c r="CC408" s="579"/>
      <c r="CD408" s="579"/>
      <c r="CE408" s="579"/>
      <c r="CF408" s="579"/>
      <c r="CG408" s="579"/>
      <c r="CH408" s="579"/>
      <c r="CI408" s="579"/>
      <c r="CJ408" s="579"/>
      <c r="CK408" s="579"/>
      <c r="CL408" s="579"/>
      <c r="CM408" s="579"/>
      <c r="CN408" s="579"/>
      <c r="CO408" s="579"/>
      <c r="CP408" s="579"/>
      <c r="CQ408" s="579"/>
      <c r="CR408" s="579"/>
      <c r="CS408" s="579"/>
      <c r="CT408" s="579"/>
      <c r="CU408" s="579"/>
      <c r="CV408" s="579"/>
      <c r="CW408" s="579"/>
      <c r="CX408" s="579"/>
      <c r="CY408" s="579"/>
      <c r="CZ408" s="579"/>
      <c r="DA408" s="579"/>
      <c r="DB408" s="579"/>
      <c r="DC408" s="579"/>
      <c r="DD408" s="579"/>
      <c r="DE408" s="579"/>
      <c r="DF408" s="579"/>
      <c r="DG408" s="579"/>
      <c r="DH408" s="579"/>
      <c r="DI408" s="579"/>
      <c r="DJ408" s="579"/>
      <c r="DK408" s="579"/>
      <c r="DL408" s="579"/>
      <c r="DM408" s="579"/>
      <c r="DN408" s="579"/>
      <c r="DO408" s="579"/>
      <c r="DP408" s="579"/>
      <c r="DQ408" s="579"/>
      <c r="DR408" s="579"/>
      <c r="DS408" s="579"/>
      <c r="DT408" s="579"/>
      <c r="DU408" s="579"/>
    </row>
    <row r="409" spans="1:125" s="580" customFormat="1" ht="25.5" customHeight="1">
      <c r="A409" s="628"/>
      <c r="B409" s="628"/>
      <c r="C409" s="628"/>
      <c r="D409" s="628"/>
      <c r="E409" s="628"/>
      <c r="F409" s="628"/>
      <c r="G409" s="628"/>
      <c r="H409" s="628"/>
      <c r="I409" s="628"/>
      <c r="J409" s="628"/>
      <c r="K409" s="628"/>
      <c r="L409" s="628"/>
      <c r="M409" s="628"/>
      <c r="N409" s="628"/>
      <c r="O409" s="628"/>
      <c r="P409" s="628"/>
      <c r="Q409" s="628"/>
      <c r="R409" s="628"/>
      <c r="S409" s="628"/>
      <c r="T409" s="628"/>
      <c r="U409" s="628"/>
      <c r="V409" s="628"/>
      <c r="W409" s="628"/>
      <c r="X409" s="628"/>
      <c r="Y409" s="628"/>
      <c r="Z409" s="628"/>
      <c r="AA409" s="628"/>
      <c r="AB409" s="628"/>
      <c r="AC409" s="628"/>
      <c r="AD409" s="628"/>
      <c r="AE409" s="628"/>
      <c r="AF409" s="628"/>
      <c r="AG409" s="628"/>
      <c r="AH409" s="628"/>
      <c r="AI409" s="579"/>
      <c r="AJ409" s="579"/>
      <c r="AK409" s="579"/>
      <c r="AL409" s="579"/>
      <c r="AM409" s="579"/>
      <c r="AN409" s="579"/>
      <c r="AO409" s="579"/>
      <c r="AP409" s="579"/>
      <c r="AQ409" s="579"/>
      <c r="AR409" s="579"/>
      <c r="AS409" s="579"/>
      <c r="AT409" s="579"/>
      <c r="AU409" s="579"/>
      <c r="AV409" s="579"/>
      <c r="AW409" s="579"/>
      <c r="AX409" s="579"/>
      <c r="AY409" s="579"/>
      <c r="AZ409" s="579"/>
      <c r="BA409" s="579"/>
      <c r="BB409" s="579"/>
      <c r="BC409" s="579"/>
      <c r="BD409" s="579"/>
      <c r="BE409" s="579"/>
      <c r="BF409" s="579"/>
      <c r="BG409" s="579"/>
      <c r="BH409" s="579"/>
      <c r="BI409" s="579"/>
      <c r="BJ409" s="579"/>
      <c r="BK409" s="579"/>
      <c r="BL409" s="579"/>
      <c r="BM409" s="579"/>
      <c r="BN409" s="579"/>
      <c r="BO409" s="579"/>
      <c r="BP409" s="579"/>
      <c r="BQ409" s="579"/>
      <c r="BR409" s="579"/>
      <c r="BS409" s="579"/>
      <c r="BT409" s="579"/>
      <c r="BU409" s="579"/>
      <c r="BV409" s="579"/>
      <c r="BW409" s="579"/>
      <c r="BX409" s="579"/>
      <c r="BY409" s="579"/>
      <c r="BZ409" s="579"/>
      <c r="CA409" s="579"/>
      <c r="CB409" s="579"/>
      <c r="CC409" s="579"/>
      <c r="CD409" s="579"/>
      <c r="CE409" s="579"/>
      <c r="CF409" s="579"/>
      <c r="CG409" s="579"/>
      <c r="CH409" s="579"/>
      <c r="CI409" s="579"/>
      <c r="CJ409" s="579"/>
      <c r="CK409" s="579"/>
      <c r="CL409" s="579"/>
      <c r="CM409" s="579"/>
      <c r="CN409" s="579"/>
      <c r="CO409" s="579"/>
      <c r="CP409" s="579"/>
      <c r="CQ409" s="579"/>
      <c r="CR409" s="579"/>
      <c r="CS409" s="579"/>
      <c r="CT409" s="579"/>
      <c r="CU409" s="579"/>
      <c r="CV409" s="579"/>
      <c r="CW409" s="579"/>
      <c r="CX409" s="579"/>
      <c r="CY409" s="579"/>
      <c r="CZ409" s="579"/>
      <c r="DA409" s="579"/>
      <c r="DB409" s="579"/>
      <c r="DC409" s="579"/>
      <c r="DD409" s="579"/>
      <c r="DE409" s="579"/>
      <c r="DF409" s="579"/>
      <c r="DG409" s="579"/>
      <c r="DH409" s="579"/>
      <c r="DI409" s="579"/>
      <c r="DJ409" s="579"/>
      <c r="DK409" s="579"/>
      <c r="DL409" s="579"/>
      <c r="DM409" s="579"/>
      <c r="DN409" s="579"/>
      <c r="DO409" s="579"/>
      <c r="DP409" s="579"/>
      <c r="DQ409" s="579"/>
      <c r="DR409" s="579"/>
      <c r="DS409" s="579"/>
      <c r="DT409" s="579"/>
      <c r="DU409" s="579"/>
    </row>
    <row r="410" spans="1:125" s="580" customFormat="1" ht="25.5" customHeight="1">
      <c r="A410" s="628"/>
      <c r="B410" s="628"/>
      <c r="C410" s="628"/>
      <c r="D410" s="628"/>
      <c r="E410" s="628"/>
      <c r="F410" s="628"/>
      <c r="G410" s="628"/>
      <c r="H410" s="628"/>
      <c r="I410" s="628"/>
      <c r="J410" s="628"/>
      <c r="K410" s="628"/>
      <c r="L410" s="628"/>
      <c r="M410" s="628"/>
      <c r="N410" s="628"/>
      <c r="O410" s="628"/>
      <c r="P410" s="628"/>
      <c r="Q410" s="628"/>
      <c r="R410" s="628"/>
      <c r="S410" s="628"/>
      <c r="T410" s="628"/>
      <c r="U410" s="628"/>
      <c r="V410" s="628"/>
      <c r="W410" s="628"/>
      <c r="X410" s="628"/>
      <c r="Y410" s="628"/>
      <c r="Z410" s="628"/>
      <c r="AA410" s="628"/>
      <c r="AB410" s="628"/>
      <c r="AC410" s="628"/>
      <c r="AD410" s="628"/>
      <c r="AE410" s="628"/>
      <c r="AF410" s="628"/>
      <c r="AG410" s="628"/>
      <c r="AH410" s="628"/>
      <c r="AI410" s="579"/>
      <c r="AJ410" s="579"/>
      <c r="AK410" s="579"/>
      <c r="AL410" s="579"/>
      <c r="AM410" s="579"/>
      <c r="AN410" s="579"/>
      <c r="AO410" s="579"/>
      <c r="AP410" s="579"/>
      <c r="AQ410" s="579"/>
      <c r="AR410" s="579"/>
      <c r="AS410" s="579"/>
      <c r="AT410" s="579"/>
      <c r="AU410" s="579"/>
      <c r="AV410" s="579"/>
      <c r="AW410" s="579"/>
      <c r="AX410" s="579"/>
      <c r="AY410" s="579"/>
      <c r="AZ410" s="579"/>
      <c r="BA410" s="579"/>
      <c r="BB410" s="579"/>
      <c r="BC410" s="579"/>
      <c r="BD410" s="579"/>
      <c r="BE410" s="579"/>
      <c r="BF410" s="579"/>
      <c r="BG410" s="579"/>
      <c r="BH410" s="579"/>
      <c r="BI410" s="579"/>
      <c r="BJ410" s="579"/>
      <c r="BK410" s="579"/>
      <c r="BL410" s="579"/>
      <c r="BM410" s="579"/>
      <c r="BN410" s="579"/>
      <c r="BO410" s="579"/>
      <c r="BP410" s="579"/>
      <c r="BQ410" s="579"/>
      <c r="BR410" s="579"/>
      <c r="BS410" s="579"/>
      <c r="BT410" s="579"/>
      <c r="BU410" s="579"/>
      <c r="BV410" s="579"/>
      <c r="BW410" s="579"/>
      <c r="BX410" s="579"/>
      <c r="BY410" s="579"/>
      <c r="BZ410" s="579"/>
      <c r="CA410" s="579"/>
      <c r="CB410" s="579"/>
      <c r="CC410" s="579"/>
      <c r="CD410" s="579"/>
      <c r="CE410" s="579"/>
      <c r="CF410" s="579"/>
      <c r="CG410" s="579"/>
      <c r="CH410" s="579"/>
      <c r="CI410" s="579"/>
      <c r="CJ410" s="579"/>
      <c r="CK410" s="579"/>
      <c r="CL410" s="579"/>
      <c r="CM410" s="579"/>
      <c r="CN410" s="579"/>
      <c r="CO410" s="579"/>
      <c r="CP410" s="579"/>
      <c r="CQ410" s="579"/>
      <c r="CR410" s="579"/>
      <c r="CS410" s="579"/>
      <c r="CT410" s="579"/>
      <c r="CU410" s="579"/>
      <c r="CV410" s="579"/>
      <c r="CW410" s="579"/>
      <c r="CX410" s="579"/>
      <c r="CY410" s="579"/>
      <c r="CZ410" s="579"/>
      <c r="DA410" s="579"/>
      <c r="DB410" s="579"/>
      <c r="DC410" s="579"/>
      <c r="DD410" s="579"/>
      <c r="DE410" s="579"/>
      <c r="DF410" s="579"/>
      <c r="DG410" s="579"/>
      <c r="DH410" s="579"/>
      <c r="DI410" s="579"/>
      <c r="DJ410" s="579"/>
      <c r="DK410" s="579"/>
      <c r="DL410" s="579"/>
      <c r="DM410" s="579"/>
      <c r="DN410" s="579"/>
      <c r="DO410" s="579"/>
      <c r="DP410" s="579"/>
      <c r="DQ410" s="579"/>
      <c r="DR410" s="579"/>
      <c r="DS410" s="579"/>
      <c r="DT410" s="579"/>
      <c r="DU410" s="579"/>
    </row>
    <row r="411" spans="1:125" s="580" customFormat="1" ht="25.5" customHeight="1">
      <c r="A411" s="628"/>
      <c r="B411" s="628"/>
      <c r="C411" s="628"/>
      <c r="D411" s="628"/>
      <c r="E411" s="628"/>
      <c r="F411" s="628"/>
      <c r="G411" s="628"/>
      <c r="H411" s="628"/>
      <c r="I411" s="628"/>
      <c r="J411" s="628"/>
      <c r="K411" s="628"/>
      <c r="L411" s="628"/>
      <c r="M411" s="628"/>
      <c r="N411" s="628"/>
      <c r="O411" s="628"/>
      <c r="P411" s="628"/>
      <c r="Q411" s="628"/>
      <c r="R411" s="628"/>
      <c r="S411" s="628"/>
      <c r="T411" s="628"/>
      <c r="U411" s="628"/>
      <c r="V411" s="628"/>
      <c r="W411" s="628"/>
      <c r="X411" s="628"/>
      <c r="Y411" s="628"/>
      <c r="Z411" s="628"/>
      <c r="AA411" s="628"/>
      <c r="AB411" s="628"/>
      <c r="AC411" s="628"/>
      <c r="AD411" s="628"/>
      <c r="AE411" s="628"/>
      <c r="AF411" s="628"/>
      <c r="AG411" s="628"/>
      <c r="AH411" s="628"/>
      <c r="AI411" s="579"/>
      <c r="AJ411" s="579"/>
      <c r="AK411" s="579"/>
      <c r="AL411" s="579"/>
      <c r="AM411" s="579"/>
      <c r="AN411" s="579"/>
      <c r="AO411" s="579"/>
      <c r="AP411" s="579"/>
      <c r="AQ411" s="579"/>
      <c r="AR411" s="579"/>
      <c r="AS411" s="579"/>
      <c r="AT411" s="579"/>
      <c r="AU411" s="579"/>
      <c r="AV411" s="579"/>
      <c r="AW411" s="579"/>
      <c r="AX411" s="579"/>
      <c r="AY411" s="579"/>
      <c r="AZ411" s="579"/>
      <c r="BA411" s="579"/>
      <c r="BB411" s="579"/>
      <c r="BC411" s="579"/>
      <c r="BD411" s="579"/>
      <c r="BE411" s="579"/>
      <c r="BF411" s="579"/>
      <c r="BG411" s="579"/>
      <c r="BH411" s="579"/>
      <c r="BI411" s="579"/>
      <c r="BJ411" s="579"/>
      <c r="BK411" s="579"/>
      <c r="BL411" s="579"/>
      <c r="BM411" s="579"/>
      <c r="BN411" s="579"/>
      <c r="BO411" s="579"/>
      <c r="BP411" s="579"/>
      <c r="BQ411" s="579"/>
      <c r="BR411" s="579"/>
      <c r="BS411" s="579"/>
      <c r="BT411" s="579"/>
      <c r="BU411" s="579"/>
      <c r="BV411" s="579"/>
      <c r="BW411" s="579"/>
      <c r="BX411" s="579"/>
      <c r="BY411" s="579"/>
      <c r="BZ411" s="579"/>
      <c r="CA411" s="579"/>
      <c r="CB411" s="579"/>
      <c r="CC411" s="579"/>
      <c r="CD411" s="579"/>
      <c r="CE411" s="579"/>
      <c r="CF411" s="579"/>
      <c r="CG411" s="579"/>
      <c r="CH411" s="579"/>
      <c r="CI411" s="579"/>
      <c r="CJ411" s="579"/>
      <c r="CK411" s="579"/>
      <c r="CL411" s="579"/>
      <c r="CM411" s="579"/>
      <c r="CN411" s="579"/>
      <c r="CO411" s="579"/>
      <c r="CP411" s="579"/>
      <c r="CQ411" s="579"/>
      <c r="CR411" s="579"/>
      <c r="CS411" s="579"/>
      <c r="CT411" s="579"/>
      <c r="CU411" s="579"/>
      <c r="CV411" s="579"/>
      <c r="CW411" s="579"/>
      <c r="CX411" s="579"/>
      <c r="CY411" s="579"/>
      <c r="CZ411" s="579"/>
      <c r="DA411" s="579"/>
      <c r="DB411" s="579"/>
      <c r="DC411" s="579"/>
      <c r="DD411" s="579"/>
      <c r="DE411" s="579"/>
      <c r="DF411" s="579"/>
      <c r="DG411" s="579"/>
      <c r="DH411" s="579"/>
      <c r="DI411" s="579"/>
      <c r="DJ411" s="579"/>
      <c r="DK411" s="579"/>
      <c r="DL411" s="579"/>
      <c r="DM411" s="579"/>
      <c r="DN411" s="579"/>
      <c r="DO411" s="579"/>
      <c r="DP411" s="579"/>
      <c r="DQ411" s="579"/>
      <c r="DR411" s="579"/>
      <c r="DS411" s="579"/>
      <c r="DT411" s="579"/>
      <c r="DU411" s="579"/>
    </row>
    <row r="412" spans="1:125" s="580" customFormat="1" ht="25.5" customHeight="1">
      <c r="A412" s="628"/>
      <c r="B412" s="628"/>
      <c r="C412" s="628"/>
      <c r="D412" s="628"/>
      <c r="E412" s="628"/>
      <c r="F412" s="628"/>
      <c r="G412" s="628"/>
      <c r="H412" s="628"/>
      <c r="I412" s="628"/>
      <c r="J412" s="628"/>
      <c r="K412" s="628"/>
      <c r="L412" s="628"/>
      <c r="M412" s="628"/>
      <c r="N412" s="628"/>
      <c r="O412" s="628"/>
      <c r="P412" s="628"/>
      <c r="Q412" s="628"/>
      <c r="R412" s="628"/>
      <c r="S412" s="628"/>
      <c r="T412" s="628"/>
      <c r="U412" s="628"/>
      <c r="V412" s="628"/>
      <c r="W412" s="628"/>
      <c r="X412" s="628"/>
      <c r="Y412" s="628"/>
      <c r="Z412" s="628"/>
      <c r="AA412" s="628"/>
      <c r="AB412" s="628"/>
      <c r="AC412" s="628"/>
      <c r="AD412" s="628"/>
      <c r="AE412" s="628"/>
      <c r="AF412" s="628"/>
      <c r="AG412" s="628"/>
      <c r="AH412" s="628"/>
      <c r="AI412" s="579"/>
      <c r="AJ412" s="579"/>
      <c r="AK412" s="579"/>
      <c r="AL412" s="579"/>
      <c r="AM412" s="579"/>
      <c r="AN412" s="579"/>
      <c r="AO412" s="579"/>
      <c r="AP412" s="579"/>
      <c r="AQ412" s="579"/>
      <c r="AR412" s="579"/>
      <c r="AS412" s="579"/>
      <c r="AT412" s="579"/>
      <c r="AU412" s="579"/>
      <c r="AV412" s="579"/>
      <c r="AW412" s="579"/>
      <c r="AX412" s="579"/>
      <c r="AY412" s="579"/>
      <c r="AZ412" s="579"/>
      <c r="BA412" s="579"/>
      <c r="BB412" s="579"/>
      <c r="BC412" s="579"/>
      <c r="BD412" s="579"/>
      <c r="BE412" s="579"/>
      <c r="BF412" s="579"/>
      <c r="BG412" s="579"/>
      <c r="BH412" s="579"/>
      <c r="BI412" s="579"/>
      <c r="BJ412" s="579"/>
      <c r="BK412" s="579"/>
      <c r="BL412" s="579"/>
      <c r="BM412" s="579"/>
      <c r="BN412" s="579"/>
      <c r="BO412" s="579"/>
      <c r="BP412" s="579"/>
      <c r="BQ412" s="579"/>
      <c r="BR412" s="579"/>
      <c r="BS412" s="579"/>
      <c r="BT412" s="579"/>
      <c r="BU412" s="579"/>
      <c r="BV412" s="579"/>
      <c r="BW412" s="579"/>
      <c r="BX412" s="579"/>
      <c r="BY412" s="579"/>
      <c r="BZ412" s="579"/>
      <c r="CA412" s="579"/>
      <c r="CB412" s="579"/>
      <c r="CC412" s="579"/>
      <c r="CD412" s="579"/>
      <c r="CE412" s="579"/>
      <c r="CF412" s="579"/>
      <c r="CG412" s="579"/>
      <c r="CH412" s="579"/>
      <c r="CI412" s="579"/>
      <c r="CJ412" s="579"/>
      <c r="CK412" s="579"/>
      <c r="CL412" s="579"/>
      <c r="CM412" s="579"/>
      <c r="CN412" s="579"/>
      <c r="CO412" s="579"/>
      <c r="CP412" s="579"/>
      <c r="CQ412" s="579"/>
      <c r="CR412" s="579"/>
      <c r="CS412" s="579"/>
      <c r="CT412" s="579"/>
      <c r="CU412" s="579"/>
      <c r="CV412" s="579"/>
      <c r="CW412" s="579"/>
      <c r="CX412" s="579"/>
      <c r="CY412" s="579"/>
      <c r="CZ412" s="579"/>
      <c r="DA412" s="579"/>
      <c r="DB412" s="579"/>
      <c r="DC412" s="579"/>
      <c r="DD412" s="579"/>
      <c r="DE412" s="579"/>
      <c r="DF412" s="579"/>
      <c r="DG412" s="579"/>
      <c r="DH412" s="579"/>
      <c r="DI412" s="579"/>
      <c r="DJ412" s="579"/>
      <c r="DK412" s="579"/>
      <c r="DL412" s="579"/>
      <c r="DM412" s="579"/>
      <c r="DN412" s="579"/>
      <c r="DO412" s="579"/>
      <c r="DP412" s="579"/>
      <c r="DQ412" s="579"/>
      <c r="DR412" s="579"/>
      <c r="DS412" s="579"/>
      <c r="DT412" s="579"/>
      <c r="DU412" s="579"/>
    </row>
    <row r="413" spans="1:125" s="580" customFormat="1" ht="25.5" customHeight="1">
      <c r="A413" s="628"/>
      <c r="B413" s="628"/>
      <c r="C413" s="628"/>
      <c r="D413" s="628"/>
      <c r="E413" s="628"/>
      <c r="F413" s="628"/>
      <c r="G413" s="628"/>
      <c r="H413" s="628"/>
      <c r="I413" s="628"/>
      <c r="J413" s="628"/>
      <c r="K413" s="628"/>
      <c r="L413" s="628"/>
      <c r="M413" s="628"/>
      <c r="N413" s="628"/>
      <c r="O413" s="628"/>
      <c r="P413" s="628"/>
      <c r="Q413" s="628"/>
      <c r="R413" s="628"/>
      <c r="S413" s="628"/>
      <c r="T413" s="628"/>
      <c r="U413" s="628"/>
      <c r="V413" s="628"/>
      <c r="W413" s="628"/>
      <c r="X413" s="628"/>
      <c r="Y413" s="628"/>
      <c r="Z413" s="628"/>
      <c r="AA413" s="628"/>
      <c r="AB413" s="628"/>
      <c r="AC413" s="628"/>
      <c r="AD413" s="628"/>
      <c r="AE413" s="628"/>
      <c r="AF413" s="628"/>
      <c r="AG413" s="628"/>
      <c r="AH413" s="628"/>
      <c r="AI413" s="579"/>
      <c r="AJ413" s="579"/>
      <c r="AK413" s="579"/>
      <c r="AL413" s="579"/>
      <c r="AM413" s="579"/>
      <c r="AN413" s="579"/>
      <c r="AO413" s="579"/>
      <c r="AP413" s="579"/>
      <c r="AQ413" s="579"/>
      <c r="AR413" s="579"/>
      <c r="AS413" s="579"/>
      <c r="AT413" s="579"/>
      <c r="AU413" s="579"/>
      <c r="AV413" s="579"/>
      <c r="AW413" s="579"/>
      <c r="AX413" s="579"/>
      <c r="AY413" s="579"/>
      <c r="AZ413" s="579"/>
      <c r="BA413" s="579"/>
      <c r="BB413" s="579"/>
      <c r="BC413" s="579"/>
      <c r="BD413" s="579"/>
      <c r="BE413" s="579"/>
      <c r="BF413" s="579"/>
      <c r="BG413" s="579"/>
      <c r="BH413" s="579"/>
      <c r="BI413" s="579"/>
      <c r="BJ413" s="579"/>
      <c r="BK413" s="579"/>
      <c r="BL413" s="579"/>
      <c r="BM413" s="579"/>
      <c r="BN413" s="579"/>
      <c r="BO413" s="579"/>
      <c r="BP413" s="579"/>
      <c r="BQ413" s="579"/>
      <c r="BR413" s="579"/>
      <c r="BS413" s="579"/>
      <c r="BT413" s="579"/>
      <c r="BU413" s="579"/>
      <c r="BV413" s="579"/>
      <c r="BW413" s="579"/>
      <c r="BX413" s="579"/>
      <c r="BY413" s="579"/>
      <c r="BZ413" s="579"/>
      <c r="CA413" s="579"/>
      <c r="CB413" s="579"/>
      <c r="CC413" s="579"/>
      <c r="CD413" s="579"/>
      <c r="CE413" s="579"/>
      <c r="CF413" s="579"/>
      <c r="CG413" s="579"/>
      <c r="CH413" s="579"/>
      <c r="CI413" s="579"/>
      <c r="CJ413" s="579"/>
      <c r="CK413" s="579"/>
      <c r="CL413" s="579"/>
      <c r="CM413" s="579"/>
      <c r="CN413" s="579"/>
      <c r="CO413" s="579"/>
      <c r="CP413" s="579"/>
      <c r="CQ413" s="579"/>
      <c r="CR413" s="579"/>
      <c r="CS413" s="579"/>
      <c r="CT413" s="579"/>
      <c r="CU413" s="579"/>
      <c r="CV413" s="579"/>
      <c r="CW413" s="579"/>
      <c r="CX413" s="579"/>
      <c r="CY413" s="579"/>
      <c r="CZ413" s="579"/>
      <c r="DA413" s="579"/>
      <c r="DB413" s="579"/>
      <c r="DC413" s="579"/>
      <c r="DD413" s="579"/>
      <c r="DE413" s="579"/>
      <c r="DF413" s="579"/>
      <c r="DG413" s="579"/>
      <c r="DH413" s="579"/>
      <c r="DI413" s="579"/>
      <c r="DJ413" s="579"/>
      <c r="DK413" s="579"/>
      <c r="DL413" s="579"/>
      <c r="DM413" s="579"/>
      <c r="DN413" s="579"/>
      <c r="DO413" s="579"/>
      <c r="DP413" s="579"/>
      <c r="DQ413" s="579"/>
      <c r="DR413" s="579"/>
      <c r="DS413" s="579"/>
      <c r="DT413" s="579"/>
      <c r="DU413" s="579"/>
    </row>
    <row r="414" spans="1:125" s="580" customFormat="1" ht="25.5" customHeight="1">
      <c r="A414" s="628"/>
      <c r="B414" s="628"/>
      <c r="C414" s="628"/>
      <c r="D414" s="628"/>
      <c r="E414" s="628"/>
      <c r="F414" s="628"/>
      <c r="G414" s="628"/>
      <c r="H414" s="628"/>
      <c r="I414" s="628"/>
      <c r="J414" s="628"/>
      <c r="K414" s="628"/>
      <c r="L414" s="628"/>
      <c r="M414" s="628"/>
      <c r="N414" s="628"/>
      <c r="O414" s="628"/>
      <c r="P414" s="628"/>
      <c r="Q414" s="628"/>
      <c r="R414" s="628"/>
      <c r="S414" s="628"/>
      <c r="T414" s="628"/>
      <c r="U414" s="628"/>
      <c r="V414" s="628"/>
      <c r="W414" s="628"/>
      <c r="X414" s="628"/>
      <c r="Y414" s="628"/>
      <c r="Z414" s="628"/>
      <c r="AA414" s="628"/>
      <c r="AB414" s="628"/>
      <c r="AC414" s="628"/>
      <c r="AD414" s="628"/>
      <c r="AE414" s="628"/>
      <c r="AF414" s="628"/>
      <c r="AG414" s="628"/>
      <c r="AH414" s="628"/>
      <c r="AI414" s="579"/>
      <c r="AJ414" s="579"/>
      <c r="AK414" s="579"/>
      <c r="AL414" s="579"/>
      <c r="AM414" s="579"/>
      <c r="AN414" s="579"/>
      <c r="AO414" s="579"/>
      <c r="AP414" s="579"/>
      <c r="AQ414" s="579"/>
      <c r="AR414" s="579"/>
      <c r="AS414" s="579"/>
      <c r="AT414" s="579"/>
      <c r="AU414" s="579"/>
      <c r="AV414" s="579"/>
      <c r="AW414" s="579"/>
      <c r="AX414" s="579"/>
      <c r="AY414" s="579"/>
      <c r="AZ414" s="579"/>
      <c r="BA414" s="579"/>
      <c r="BB414" s="579"/>
      <c r="BC414" s="579"/>
      <c r="BD414" s="579"/>
      <c r="BE414" s="579"/>
      <c r="BF414" s="579"/>
      <c r="BG414" s="579"/>
      <c r="BH414" s="579"/>
      <c r="BI414" s="579"/>
      <c r="BJ414" s="579"/>
      <c r="BK414" s="579"/>
      <c r="BL414" s="579"/>
      <c r="BM414" s="579"/>
      <c r="BN414" s="579"/>
      <c r="BO414" s="579"/>
      <c r="BP414" s="579"/>
      <c r="BQ414" s="579"/>
      <c r="BR414" s="579"/>
      <c r="BS414" s="579"/>
      <c r="BT414" s="579"/>
      <c r="BU414" s="579"/>
      <c r="BV414" s="579"/>
      <c r="BW414" s="579"/>
      <c r="BX414" s="579"/>
      <c r="BY414" s="579"/>
      <c r="BZ414" s="579"/>
      <c r="CA414" s="579"/>
      <c r="CB414" s="579"/>
      <c r="CC414" s="579"/>
      <c r="CD414" s="579"/>
      <c r="CE414" s="579"/>
      <c r="CF414" s="579"/>
      <c r="CG414" s="579"/>
      <c r="CH414" s="579"/>
      <c r="CI414" s="579"/>
      <c r="CJ414" s="579"/>
      <c r="CK414" s="579"/>
      <c r="CL414" s="579"/>
      <c r="CM414" s="579"/>
      <c r="CN414" s="579"/>
      <c r="CO414" s="579"/>
      <c r="CP414" s="579"/>
      <c r="CQ414" s="579"/>
      <c r="CR414" s="579"/>
      <c r="CS414" s="579"/>
      <c r="CT414" s="579"/>
      <c r="CU414" s="579"/>
      <c r="CV414" s="579"/>
      <c r="CW414" s="579"/>
      <c r="CX414" s="579"/>
      <c r="CY414" s="579"/>
      <c r="CZ414" s="579"/>
      <c r="DA414" s="579"/>
      <c r="DB414" s="579"/>
      <c r="DC414" s="579"/>
      <c r="DD414" s="579"/>
      <c r="DE414" s="579"/>
      <c r="DF414" s="579"/>
      <c r="DG414" s="579"/>
      <c r="DH414" s="579"/>
      <c r="DI414" s="579"/>
      <c r="DJ414" s="579"/>
      <c r="DK414" s="579"/>
      <c r="DL414" s="579"/>
      <c r="DM414" s="579"/>
      <c r="DN414" s="579"/>
      <c r="DO414" s="579"/>
      <c r="DP414" s="579"/>
      <c r="DQ414" s="579"/>
      <c r="DR414" s="579"/>
      <c r="DS414" s="579"/>
      <c r="DT414" s="579"/>
      <c r="DU414" s="579"/>
    </row>
    <row r="415" spans="1:125" s="580" customFormat="1" ht="25.5" customHeight="1">
      <c r="A415" s="628"/>
      <c r="B415" s="628"/>
      <c r="C415" s="628"/>
      <c r="D415" s="628"/>
      <c r="E415" s="628"/>
      <c r="F415" s="628"/>
      <c r="G415" s="628"/>
      <c r="H415" s="628"/>
      <c r="I415" s="628"/>
      <c r="J415" s="628"/>
      <c r="K415" s="628"/>
      <c r="L415" s="628"/>
      <c r="M415" s="628"/>
      <c r="N415" s="628"/>
      <c r="O415" s="628"/>
      <c r="P415" s="628"/>
      <c r="Q415" s="628"/>
      <c r="R415" s="628"/>
      <c r="S415" s="628"/>
      <c r="T415" s="628"/>
      <c r="U415" s="628"/>
      <c r="V415" s="628"/>
      <c r="W415" s="628"/>
      <c r="X415" s="628"/>
      <c r="Y415" s="628"/>
      <c r="Z415" s="628"/>
      <c r="AA415" s="628"/>
      <c r="AB415" s="628"/>
      <c r="AC415" s="628"/>
      <c r="AD415" s="628"/>
      <c r="AE415" s="628"/>
      <c r="AF415" s="628"/>
      <c r="AG415" s="628"/>
      <c r="AH415" s="628"/>
      <c r="AI415" s="579"/>
      <c r="AJ415" s="579"/>
      <c r="AK415" s="579"/>
      <c r="AL415" s="579"/>
      <c r="AM415" s="579"/>
      <c r="AN415" s="579"/>
      <c r="AO415" s="579"/>
      <c r="AP415" s="579"/>
      <c r="AQ415" s="579"/>
      <c r="AR415" s="579"/>
      <c r="AS415" s="579"/>
      <c r="AT415" s="579"/>
      <c r="AU415" s="579"/>
      <c r="AV415" s="579"/>
      <c r="AW415" s="579"/>
      <c r="AX415" s="579"/>
      <c r="AY415" s="579"/>
      <c r="AZ415" s="579"/>
      <c r="BA415" s="579"/>
      <c r="BB415" s="579"/>
      <c r="BC415" s="579"/>
      <c r="BD415" s="579"/>
      <c r="BE415" s="579"/>
      <c r="BF415" s="579"/>
      <c r="BG415" s="579"/>
      <c r="BH415" s="579"/>
      <c r="BI415" s="579"/>
      <c r="BJ415" s="579"/>
      <c r="BK415" s="579"/>
      <c r="BL415" s="579"/>
      <c r="BM415" s="579"/>
      <c r="BN415" s="579"/>
      <c r="BO415" s="579"/>
      <c r="BP415" s="579"/>
      <c r="BQ415" s="579"/>
      <c r="BR415" s="579"/>
      <c r="BS415" s="579"/>
      <c r="BT415" s="579"/>
      <c r="BU415" s="579"/>
      <c r="BV415" s="579"/>
      <c r="BW415" s="579"/>
      <c r="BX415" s="579"/>
      <c r="BY415" s="579"/>
      <c r="BZ415" s="579"/>
      <c r="CA415" s="579"/>
      <c r="CB415" s="579"/>
      <c r="CC415" s="579"/>
      <c r="CD415" s="579"/>
      <c r="CE415" s="579"/>
      <c r="CF415" s="579"/>
      <c r="CG415" s="579"/>
      <c r="CH415" s="579"/>
      <c r="CI415" s="579"/>
      <c r="CJ415" s="579"/>
      <c r="CK415" s="579"/>
      <c r="CL415" s="579"/>
      <c r="CM415" s="579"/>
      <c r="CN415" s="579"/>
      <c r="CO415" s="579"/>
      <c r="CP415" s="579"/>
      <c r="CQ415" s="579"/>
      <c r="CR415" s="579"/>
      <c r="CS415" s="579"/>
      <c r="CT415" s="579"/>
      <c r="CU415" s="579"/>
      <c r="CV415" s="579"/>
      <c r="CW415" s="579"/>
      <c r="CX415" s="579"/>
      <c r="CY415" s="579"/>
      <c r="CZ415" s="579"/>
      <c r="DA415" s="579"/>
      <c r="DB415" s="579"/>
      <c r="DC415" s="579"/>
      <c r="DD415" s="579"/>
      <c r="DE415" s="579"/>
      <c r="DF415" s="579"/>
      <c r="DG415" s="579"/>
      <c r="DH415" s="579"/>
      <c r="DI415" s="579"/>
      <c r="DJ415" s="579"/>
      <c r="DK415" s="579"/>
      <c r="DL415" s="579"/>
      <c r="DM415" s="579"/>
      <c r="DN415" s="579"/>
      <c r="DO415" s="579"/>
      <c r="DP415" s="579"/>
      <c r="DQ415" s="579"/>
      <c r="DR415" s="579"/>
      <c r="DS415" s="579"/>
      <c r="DT415" s="579"/>
      <c r="DU415" s="579"/>
    </row>
    <row r="416" spans="1:125" s="580" customFormat="1" ht="25.5" customHeight="1">
      <c r="A416" s="628"/>
      <c r="B416" s="628"/>
      <c r="C416" s="628"/>
      <c r="D416" s="628"/>
      <c r="E416" s="628"/>
      <c r="F416" s="628"/>
      <c r="G416" s="628"/>
      <c r="H416" s="628"/>
      <c r="I416" s="628"/>
      <c r="J416" s="628"/>
      <c r="K416" s="628"/>
      <c r="L416" s="628"/>
      <c r="M416" s="628"/>
      <c r="N416" s="628"/>
      <c r="O416" s="628"/>
      <c r="P416" s="628"/>
      <c r="Q416" s="628"/>
      <c r="R416" s="628"/>
      <c r="S416" s="628"/>
      <c r="T416" s="628"/>
      <c r="U416" s="628"/>
      <c r="V416" s="628"/>
      <c r="W416" s="628"/>
      <c r="X416" s="628"/>
      <c r="Y416" s="628"/>
      <c r="Z416" s="628"/>
      <c r="AA416" s="628"/>
      <c r="AB416" s="628"/>
      <c r="AC416" s="628"/>
      <c r="AD416" s="628"/>
      <c r="AE416" s="628"/>
      <c r="AF416" s="628"/>
      <c r="AG416" s="628"/>
      <c r="AH416" s="628"/>
      <c r="AI416" s="579"/>
      <c r="AJ416" s="579"/>
      <c r="AK416" s="579"/>
      <c r="AL416" s="579"/>
      <c r="AM416" s="579"/>
      <c r="AN416" s="579"/>
      <c r="AO416" s="579"/>
      <c r="AP416" s="579"/>
      <c r="AQ416" s="579"/>
      <c r="AR416" s="579"/>
      <c r="AS416" s="579"/>
      <c r="AT416" s="579"/>
      <c r="AU416" s="579"/>
      <c r="AV416" s="579"/>
      <c r="AW416" s="579"/>
      <c r="AX416" s="579"/>
      <c r="AY416" s="579"/>
      <c r="AZ416" s="579"/>
      <c r="BA416" s="579"/>
      <c r="BB416" s="579"/>
      <c r="BC416" s="579"/>
      <c r="BD416" s="579"/>
      <c r="BE416" s="579"/>
      <c r="BF416" s="579"/>
      <c r="BG416" s="579"/>
      <c r="BH416" s="579"/>
      <c r="BI416" s="579"/>
      <c r="BJ416" s="579"/>
      <c r="BK416" s="579"/>
      <c r="BL416" s="579"/>
      <c r="BM416" s="579"/>
      <c r="BN416" s="579"/>
      <c r="BO416" s="579"/>
      <c r="BP416" s="579"/>
      <c r="BQ416" s="579"/>
      <c r="BR416" s="579"/>
      <c r="BS416" s="579"/>
      <c r="BT416" s="579"/>
      <c r="BU416" s="579"/>
      <c r="BV416" s="579"/>
      <c r="BW416" s="579"/>
      <c r="BX416" s="579"/>
      <c r="BY416" s="579"/>
      <c r="BZ416" s="579"/>
      <c r="CA416" s="579"/>
      <c r="CB416" s="579"/>
      <c r="CC416" s="579"/>
      <c r="CD416" s="579"/>
      <c r="CE416" s="579"/>
      <c r="CF416" s="579"/>
      <c r="CG416" s="579"/>
      <c r="CH416" s="579"/>
      <c r="CI416" s="579"/>
      <c r="CJ416" s="579"/>
      <c r="CK416" s="579"/>
      <c r="CL416" s="579"/>
      <c r="CM416" s="579"/>
      <c r="CN416" s="579"/>
      <c r="CO416" s="579"/>
      <c r="CP416" s="579"/>
      <c r="CQ416" s="579"/>
      <c r="CR416" s="579"/>
      <c r="CS416" s="579"/>
      <c r="CT416" s="579"/>
      <c r="CU416" s="579"/>
      <c r="CV416" s="579"/>
      <c r="CW416" s="579"/>
      <c r="CX416" s="579"/>
      <c r="CY416" s="579"/>
      <c r="CZ416" s="579"/>
      <c r="DA416" s="579"/>
      <c r="DB416" s="579"/>
      <c r="DC416" s="579"/>
      <c r="DD416" s="579"/>
      <c r="DE416" s="579"/>
      <c r="DF416" s="579"/>
      <c r="DG416" s="579"/>
      <c r="DH416" s="579"/>
      <c r="DI416" s="579"/>
      <c r="DJ416" s="579"/>
      <c r="DK416" s="579"/>
      <c r="DL416" s="579"/>
      <c r="DM416" s="579"/>
      <c r="DN416" s="579"/>
      <c r="DO416" s="579"/>
      <c r="DP416" s="579"/>
      <c r="DQ416" s="579"/>
      <c r="DR416" s="579"/>
      <c r="DS416" s="579"/>
      <c r="DT416" s="579"/>
      <c r="DU416" s="579"/>
    </row>
    <row r="417" spans="1:125" s="580" customFormat="1" ht="25.5" customHeight="1">
      <c r="A417" s="628"/>
      <c r="B417" s="628"/>
      <c r="C417" s="628"/>
      <c r="D417" s="628"/>
      <c r="E417" s="628"/>
      <c r="F417" s="628"/>
      <c r="G417" s="628"/>
      <c r="H417" s="628"/>
      <c r="I417" s="628"/>
      <c r="J417" s="628"/>
      <c r="K417" s="628"/>
      <c r="L417" s="628"/>
      <c r="M417" s="628"/>
      <c r="N417" s="628"/>
      <c r="O417" s="628"/>
      <c r="P417" s="628"/>
      <c r="Q417" s="628"/>
      <c r="R417" s="628"/>
      <c r="S417" s="628"/>
      <c r="T417" s="628"/>
      <c r="U417" s="628"/>
      <c r="V417" s="628"/>
      <c r="W417" s="628"/>
      <c r="X417" s="628"/>
      <c r="Y417" s="628"/>
      <c r="Z417" s="628"/>
      <c r="AA417" s="628"/>
      <c r="AB417" s="628"/>
      <c r="AC417" s="628"/>
      <c r="AD417" s="628"/>
      <c r="AE417" s="628"/>
      <c r="AF417" s="628"/>
      <c r="AG417" s="628"/>
      <c r="AH417" s="628"/>
      <c r="AI417" s="579"/>
      <c r="AJ417" s="579"/>
      <c r="AK417" s="579"/>
      <c r="AL417" s="579"/>
      <c r="AM417" s="579"/>
      <c r="AN417" s="579"/>
      <c r="AO417" s="579"/>
      <c r="AP417" s="579"/>
      <c r="AQ417" s="579"/>
      <c r="AR417" s="579"/>
      <c r="AS417" s="579"/>
      <c r="AT417" s="579"/>
      <c r="AU417" s="579"/>
      <c r="AV417" s="579"/>
      <c r="AW417" s="579"/>
      <c r="AX417" s="579"/>
      <c r="AY417" s="579"/>
      <c r="AZ417" s="579"/>
      <c r="BA417" s="579"/>
      <c r="BB417" s="579"/>
      <c r="BC417" s="579"/>
      <c r="BD417" s="579"/>
      <c r="BE417" s="579"/>
      <c r="BF417" s="579"/>
      <c r="BG417" s="579"/>
      <c r="BH417" s="579"/>
      <c r="BI417" s="579"/>
      <c r="BJ417" s="579"/>
      <c r="BK417" s="579"/>
      <c r="BL417" s="579"/>
      <c r="BM417" s="579"/>
      <c r="BN417" s="579"/>
      <c r="BO417" s="579"/>
      <c r="BP417" s="579"/>
      <c r="BQ417" s="579"/>
      <c r="BR417" s="579"/>
      <c r="BS417" s="579"/>
      <c r="BT417" s="579"/>
      <c r="BU417" s="579"/>
      <c r="BV417" s="579"/>
      <c r="BW417" s="579"/>
      <c r="BX417" s="579"/>
      <c r="BY417" s="579"/>
      <c r="BZ417" s="579"/>
      <c r="CA417" s="579"/>
      <c r="CB417" s="579"/>
      <c r="CC417" s="579"/>
      <c r="CD417" s="579"/>
      <c r="CE417" s="579"/>
      <c r="CF417" s="579"/>
      <c r="CG417" s="579"/>
      <c r="CH417" s="579"/>
      <c r="CI417" s="579"/>
      <c r="CJ417" s="579"/>
      <c r="CK417" s="579"/>
      <c r="CL417" s="579"/>
      <c r="CM417" s="579"/>
      <c r="CN417" s="579"/>
      <c r="CO417" s="579"/>
      <c r="CP417" s="579"/>
      <c r="CQ417" s="579"/>
      <c r="CR417" s="579"/>
      <c r="CS417" s="579"/>
      <c r="CT417" s="579"/>
      <c r="CU417" s="579"/>
      <c r="CV417" s="579"/>
      <c r="CW417" s="579"/>
      <c r="CX417" s="579"/>
      <c r="CY417" s="579"/>
      <c r="CZ417" s="579"/>
      <c r="DA417" s="579"/>
      <c r="DB417" s="579"/>
      <c r="DC417" s="579"/>
      <c r="DD417" s="579"/>
      <c r="DE417" s="579"/>
      <c r="DF417" s="579"/>
      <c r="DG417" s="579"/>
      <c r="DH417" s="579"/>
      <c r="DI417" s="579"/>
      <c r="DJ417" s="579"/>
      <c r="DK417" s="579"/>
      <c r="DL417" s="579"/>
      <c r="DM417" s="579"/>
      <c r="DN417" s="579"/>
      <c r="DO417" s="579"/>
      <c r="DP417" s="579"/>
      <c r="DQ417" s="579"/>
      <c r="DR417" s="579"/>
      <c r="DS417" s="579"/>
      <c r="DT417" s="579"/>
      <c r="DU417" s="579"/>
    </row>
    <row r="418" spans="1:125" s="580" customFormat="1" ht="25.5" customHeight="1">
      <c r="A418" s="628"/>
      <c r="B418" s="628"/>
      <c r="C418" s="628"/>
      <c r="D418" s="628"/>
      <c r="E418" s="628"/>
      <c r="F418" s="628"/>
      <c r="G418" s="628"/>
      <c r="H418" s="628"/>
      <c r="I418" s="628"/>
      <c r="J418" s="628"/>
      <c r="K418" s="628"/>
      <c r="L418" s="628"/>
      <c r="M418" s="628"/>
      <c r="N418" s="628"/>
      <c r="O418" s="628"/>
      <c r="P418" s="628"/>
      <c r="Q418" s="628"/>
      <c r="R418" s="628"/>
      <c r="S418" s="628"/>
      <c r="T418" s="628"/>
      <c r="U418" s="628"/>
      <c r="V418" s="628"/>
      <c r="W418" s="628"/>
      <c r="X418" s="628"/>
      <c r="Y418" s="628"/>
      <c r="Z418" s="628"/>
      <c r="AA418" s="628"/>
      <c r="AB418" s="628"/>
      <c r="AC418" s="628"/>
      <c r="AD418" s="628"/>
      <c r="AE418" s="628"/>
      <c r="AF418" s="628"/>
      <c r="AG418" s="628"/>
      <c r="AH418" s="628"/>
      <c r="AI418" s="579"/>
      <c r="AJ418" s="579"/>
      <c r="AK418" s="579"/>
      <c r="AL418" s="579"/>
      <c r="AM418" s="579"/>
      <c r="AN418" s="579"/>
      <c r="AO418" s="579"/>
      <c r="AP418" s="579"/>
      <c r="AQ418" s="579"/>
      <c r="AR418" s="579"/>
      <c r="AS418" s="579"/>
      <c r="AT418" s="579"/>
      <c r="AU418" s="579"/>
      <c r="AV418" s="579"/>
      <c r="AW418" s="579"/>
      <c r="AX418" s="579"/>
      <c r="AY418" s="579"/>
      <c r="AZ418" s="579"/>
      <c r="BA418" s="579"/>
      <c r="BB418" s="579"/>
      <c r="BC418" s="579"/>
      <c r="BD418" s="579"/>
      <c r="BE418" s="579"/>
      <c r="BF418" s="579"/>
      <c r="BG418" s="579"/>
      <c r="BH418" s="579"/>
      <c r="BI418" s="579"/>
      <c r="BJ418" s="579"/>
      <c r="BK418" s="579"/>
      <c r="BL418" s="579"/>
      <c r="BM418" s="579"/>
      <c r="BN418" s="579"/>
      <c r="BO418" s="579"/>
      <c r="BP418" s="579"/>
      <c r="BQ418" s="579"/>
      <c r="BR418" s="579"/>
      <c r="BS418" s="579"/>
      <c r="BT418" s="579"/>
      <c r="BU418" s="579"/>
      <c r="BV418" s="579"/>
      <c r="BW418" s="579"/>
      <c r="BX418" s="579"/>
      <c r="BY418" s="579"/>
      <c r="BZ418" s="579"/>
      <c r="CA418" s="579"/>
      <c r="CB418" s="579"/>
      <c r="CC418" s="579"/>
      <c r="CD418" s="579"/>
      <c r="CE418" s="579"/>
      <c r="CF418" s="579"/>
      <c r="CG418" s="579"/>
      <c r="CH418" s="579"/>
      <c r="CI418" s="579"/>
      <c r="CJ418" s="579"/>
      <c r="CK418" s="579"/>
      <c r="CL418" s="579"/>
      <c r="CM418" s="579"/>
      <c r="CN418" s="579"/>
      <c r="CO418" s="579"/>
      <c r="CP418" s="579"/>
      <c r="CQ418" s="579"/>
      <c r="CR418" s="579"/>
      <c r="CS418" s="579"/>
      <c r="CT418" s="579"/>
      <c r="CU418" s="579"/>
      <c r="CV418" s="579"/>
      <c r="CW418" s="579"/>
      <c r="CX418" s="579"/>
      <c r="CY418" s="579"/>
      <c r="CZ418" s="579"/>
      <c r="DA418" s="579"/>
      <c r="DB418" s="579"/>
      <c r="DC418" s="579"/>
      <c r="DD418" s="579"/>
      <c r="DE418" s="579"/>
      <c r="DF418" s="579"/>
      <c r="DG418" s="579"/>
      <c r="DH418" s="579"/>
      <c r="DI418" s="579"/>
      <c r="DJ418" s="579"/>
      <c r="DK418" s="579"/>
      <c r="DL418" s="579"/>
      <c r="DM418" s="579"/>
      <c r="DN418" s="579"/>
      <c r="DO418" s="579"/>
      <c r="DP418" s="579"/>
      <c r="DQ418" s="579"/>
      <c r="DR418" s="579"/>
      <c r="DS418" s="579"/>
      <c r="DT418" s="579"/>
      <c r="DU418" s="579"/>
    </row>
    <row r="419" spans="1:125" s="580" customFormat="1" ht="25.5" customHeight="1">
      <c r="A419" s="628"/>
      <c r="B419" s="628"/>
      <c r="C419" s="628"/>
      <c r="D419" s="628"/>
      <c r="E419" s="628"/>
      <c r="F419" s="628"/>
      <c r="G419" s="628"/>
      <c r="H419" s="628"/>
      <c r="I419" s="628"/>
      <c r="J419" s="628"/>
      <c r="K419" s="628"/>
      <c r="L419" s="628"/>
      <c r="M419" s="628"/>
      <c r="N419" s="628"/>
      <c r="O419" s="628"/>
      <c r="P419" s="628"/>
      <c r="Q419" s="628"/>
      <c r="R419" s="628"/>
      <c r="S419" s="628"/>
      <c r="T419" s="628"/>
      <c r="U419" s="628"/>
      <c r="V419" s="628"/>
      <c r="W419" s="628"/>
      <c r="X419" s="628"/>
      <c r="Y419" s="628"/>
      <c r="Z419" s="628"/>
      <c r="AA419" s="628"/>
      <c r="AB419" s="628"/>
      <c r="AC419" s="628"/>
      <c r="AD419" s="628"/>
      <c r="AE419" s="628"/>
      <c r="AF419" s="628"/>
      <c r="AG419" s="628"/>
      <c r="AH419" s="628"/>
      <c r="AI419" s="579"/>
      <c r="AJ419" s="579"/>
      <c r="AK419" s="579"/>
      <c r="AL419" s="579"/>
      <c r="AM419" s="579"/>
      <c r="AN419" s="579"/>
      <c r="AO419" s="579"/>
      <c r="AP419" s="579"/>
      <c r="AQ419" s="579"/>
      <c r="AR419" s="579"/>
      <c r="AS419" s="579"/>
      <c r="AT419" s="579"/>
      <c r="AU419" s="579"/>
      <c r="AV419" s="579"/>
      <c r="AW419" s="579"/>
      <c r="AX419" s="579"/>
      <c r="AY419" s="579"/>
      <c r="AZ419" s="579"/>
      <c r="BA419" s="579"/>
      <c r="BB419" s="579"/>
      <c r="BC419" s="579"/>
      <c r="BD419" s="579"/>
      <c r="BE419" s="579"/>
      <c r="BF419" s="579"/>
      <c r="BG419" s="579"/>
      <c r="BH419" s="579"/>
      <c r="BI419" s="579"/>
      <c r="BJ419" s="579"/>
      <c r="BK419" s="579"/>
      <c r="BL419" s="579"/>
      <c r="BM419" s="579"/>
      <c r="BN419" s="579"/>
      <c r="BO419" s="579"/>
      <c r="BP419" s="579"/>
      <c r="BQ419" s="579"/>
      <c r="BR419" s="579"/>
      <c r="BS419" s="579"/>
      <c r="BT419" s="579"/>
      <c r="BU419" s="579"/>
      <c r="BV419" s="579"/>
      <c r="BW419" s="579"/>
      <c r="BX419" s="579"/>
      <c r="BY419" s="579"/>
      <c r="BZ419" s="579"/>
      <c r="CA419" s="579"/>
      <c r="CB419" s="579"/>
      <c r="CC419" s="579"/>
      <c r="CD419" s="579"/>
      <c r="CE419" s="579"/>
      <c r="CF419" s="579"/>
      <c r="CG419" s="579"/>
      <c r="CH419" s="579"/>
      <c r="CI419" s="579"/>
      <c r="CJ419" s="579"/>
      <c r="CK419" s="579"/>
      <c r="CL419" s="579"/>
      <c r="CM419" s="579"/>
      <c r="CN419" s="579"/>
      <c r="CO419" s="579"/>
      <c r="CP419" s="579"/>
      <c r="CQ419" s="579"/>
      <c r="CR419" s="579"/>
      <c r="CS419" s="579"/>
      <c r="CT419" s="579"/>
      <c r="CU419" s="579"/>
      <c r="CV419" s="579"/>
      <c r="CW419" s="579"/>
      <c r="CX419" s="579"/>
      <c r="CY419" s="579"/>
      <c r="CZ419" s="579"/>
      <c r="DA419" s="579"/>
      <c r="DB419" s="579"/>
      <c r="DC419" s="579"/>
      <c r="DD419" s="579"/>
      <c r="DE419" s="579"/>
      <c r="DF419" s="579"/>
      <c r="DG419" s="579"/>
      <c r="DH419" s="579"/>
      <c r="DI419" s="579"/>
      <c r="DJ419" s="579"/>
      <c r="DK419" s="579"/>
      <c r="DL419" s="579"/>
      <c r="DM419" s="579"/>
      <c r="DN419" s="579"/>
      <c r="DO419" s="579"/>
      <c r="DP419" s="579"/>
      <c r="DQ419" s="579"/>
      <c r="DR419" s="579"/>
      <c r="DS419" s="579"/>
      <c r="DT419" s="579"/>
      <c r="DU419" s="579"/>
    </row>
    <row r="420" spans="1:125" s="580" customFormat="1" ht="25.5" customHeight="1">
      <c r="A420" s="628"/>
      <c r="B420" s="628"/>
      <c r="C420" s="628"/>
      <c r="D420" s="628"/>
      <c r="E420" s="628"/>
      <c r="F420" s="628"/>
      <c r="G420" s="628"/>
      <c r="H420" s="628"/>
      <c r="I420" s="628"/>
      <c r="J420" s="628"/>
      <c r="K420" s="628"/>
      <c r="L420" s="628"/>
      <c r="M420" s="628"/>
      <c r="N420" s="628"/>
      <c r="O420" s="628"/>
      <c r="P420" s="628"/>
      <c r="Q420" s="628"/>
      <c r="R420" s="628"/>
      <c r="S420" s="628"/>
      <c r="T420" s="628"/>
      <c r="U420" s="628"/>
      <c r="V420" s="628"/>
      <c r="W420" s="628"/>
      <c r="X420" s="628"/>
      <c r="Y420" s="628"/>
      <c r="Z420" s="628"/>
      <c r="AA420" s="628"/>
      <c r="AB420" s="628"/>
      <c r="AC420" s="628"/>
      <c r="AD420" s="628"/>
      <c r="AE420" s="628"/>
      <c r="AF420" s="628"/>
      <c r="AG420" s="628"/>
      <c r="AH420" s="628"/>
      <c r="AI420" s="579"/>
      <c r="AJ420" s="579"/>
      <c r="AK420" s="579"/>
      <c r="AL420" s="579"/>
      <c r="AM420" s="579"/>
      <c r="AN420" s="579"/>
      <c r="AO420" s="579"/>
      <c r="AP420" s="579"/>
      <c r="AQ420" s="579"/>
      <c r="AR420" s="579"/>
      <c r="AS420" s="579"/>
      <c r="AT420" s="579"/>
      <c r="AU420" s="579"/>
      <c r="AV420" s="579"/>
      <c r="AW420" s="579"/>
      <c r="AX420" s="579"/>
      <c r="AY420" s="579"/>
      <c r="AZ420" s="579"/>
      <c r="BA420" s="579"/>
      <c r="BB420" s="579"/>
      <c r="BC420" s="579"/>
      <c r="BD420" s="579"/>
      <c r="BE420" s="579"/>
      <c r="BF420" s="579"/>
      <c r="BG420" s="579"/>
      <c r="BH420" s="579"/>
      <c r="BI420" s="579"/>
      <c r="BJ420" s="579"/>
      <c r="BK420" s="579"/>
      <c r="BL420" s="579"/>
      <c r="BM420" s="579"/>
      <c r="BN420" s="579"/>
      <c r="BO420" s="579"/>
      <c r="BP420" s="579"/>
      <c r="BQ420" s="579"/>
      <c r="BR420" s="579"/>
      <c r="BS420" s="579"/>
      <c r="BT420" s="579"/>
      <c r="BU420" s="579"/>
      <c r="BV420" s="579"/>
      <c r="BW420" s="579"/>
      <c r="BX420" s="579"/>
      <c r="BY420" s="579"/>
      <c r="BZ420" s="579"/>
      <c r="CA420" s="579"/>
      <c r="CB420" s="579"/>
      <c r="CC420" s="579"/>
      <c r="CD420" s="579"/>
      <c r="CE420" s="579"/>
      <c r="CF420" s="579"/>
      <c r="CG420" s="579"/>
      <c r="CH420" s="579"/>
      <c r="CI420" s="579"/>
      <c r="CJ420" s="579"/>
      <c r="CK420" s="579"/>
      <c r="CL420" s="579"/>
      <c r="CM420" s="579"/>
      <c r="CN420" s="579"/>
      <c r="CO420" s="579"/>
      <c r="CP420" s="579"/>
      <c r="CQ420" s="579"/>
      <c r="CR420" s="579"/>
      <c r="CS420" s="579"/>
      <c r="CT420" s="579"/>
      <c r="CU420" s="579"/>
      <c r="CV420" s="579"/>
      <c r="CW420" s="579"/>
      <c r="CX420" s="579"/>
      <c r="CY420" s="579"/>
      <c r="CZ420" s="579"/>
      <c r="DA420" s="579"/>
      <c r="DB420" s="579"/>
      <c r="DC420" s="579"/>
      <c r="DD420" s="579"/>
      <c r="DE420" s="579"/>
      <c r="DF420" s="579"/>
      <c r="DG420" s="579"/>
      <c r="DH420" s="579"/>
      <c r="DI420" s="579"/>
      <c r="DJ420" s="579"/>
      <c r="DK420" s="579"/>
      <c r="DL420" s="579"/>
      <c r="DM420" s="579"/>
      <c r="DN420" s="579"/>
      <c r="DO420" s="579"/>
      <c r="DP420" s="579"/>
      <c r="DQ420" s="579"/>
      <c r="DR420" s="579"/>
      <c r="DS420" s="579"/>
      <c r="DT420" s="579"/>
      <c r="DU420" s="579"/>
    </row>
    <row r="421" spans="1:125" s="580" customFormat="1" ht="25.5" customHeight="1">
      <c r="A421" s="628"/>
      <c r="B421" s="628"/>
      <c r="C421" s="628"/>
      <c r="D421" s="628"/>
      <c r="E421" s="628"/>
      <c r="F421" s="628"/>
      <c r="G421" s="628"/>
      <c r="H421" s="628"/>
      <c r="I421" s="628"/>
      <c r="J421" s="628"/>
      <c r="K421" s="628"/>
      <c r="L421" s="628"/>
      <c r="M421" s="628"/>
      <c r="N421" s="628"/>
      <c r="O421" s="628"/>
      <c r="P421" s="628"/>
      <c r="Q421" s="628"/>
      <c r="R421" s="628"/>
      <c r="S421" s="628"/>
      <c r="T421" s="628"/>
      <c r="U421" s="628"/>
      <c r="V421" s="628"/>
      <c r="W421" s="628"/>
      <c r="X421" s="628"/>
      <c r="Y421" s="628"/>
      <c r="Z421" s="628"/>
      <c r="AA421" s="628"/>
      <c r="AB421" s="628"/>
      <c r="AC421" s="628"/>
      <c r="AD421" s="628"/>
      <c r="AE421" s="628"/>
      <c r="AF421" s="628"/>
      <c r="AG421" s="628"/>
      <c r="AH421" s="628"/>
      <c r="AI421" s="579"/>
      <c r="AJ421" s="579"/>
      <c r="AK421" s="579"/>
      <c r="AL421" s="579"/>
      <c r="AM421" s="579"/>
      <c r="AN421" s="579"/>
      <c r="AO421" s="579"/>
      <c r="AP421" s="579"/>
      <c r="AQ421" s="579"/>
      <c r="AR421" s="579"/>
      <c r="AS421" s="579"/>
      <c r="AT421" s="579"/>
      <c r="AU421" s="579"/>
      <c r="AV421" s="579"/>
      <c r="AW421" s="579"/>
      <c r="AX421" s="579"/>
      <c r="AY421" s="579"/>
      <c r="AZ421" s="579"/>
      <c r="BA421" s="579"/>
      <c r="BB421" s="579"/>
      <c r="BC421" s="579"/>
      <c r="BD421" s="579"/>
      <c r="BE421" s="579"/>
      <c r="BF421" s="579"/>
      <c r="BG421" s="579"/>
      <c r="BH421" s="579"/>
      <c r="BI421" s="579"/>
      <c r="BJ421" s="579"/>
      <c r="BK421" s="579"/>
      <c r="BL421" s="579"/>
      <c r="BM421" s="579"/>
      <c r="BN421" s="579"/>
      <c r="BO421" s="579"/>
      <c r="BP421" s="579"/>
      <c r="BQ421" s="579"/>
      <c r="BR421" s="579"/>
      <c r="BS421" s="579"/>
      <c r="BT421" s="579"/>
      <c r="BU421" s="579"/>
      <c r="BV421" s="579"/>
      <c r="BW421" s="579"/>
      <c r="BX421" s="579"/>
      <c r="BY421" s="579"/>
      <c r="BZ421" s="579"/>
      <c r="CA421" s="579"/>
      <c r="CB421" s="579"/>
      <c r="CC421" s="579"/>
      <c r="CD421" s="579"/>
      <c r="CE421" s="579"/>
      <c r="CF421" s="579"/>
      <c r="CG421" s="579"/>
      <c r="CH421" s="579"/>
      <c r="CI421" s="579"/>
      <c r="CJ421" s="579"/>
      <c r="CK421" s="579"/>
      <c r="CL421" s="579"/>
      <c r="CM421" s="579"/>
      <c r="CN421" s="579"/>
      <c r="CO421" s="579"/>
      <c r="CP421" s="579"/>
      <c r="CQ421" s="579"/>
      <c r="CR421" s="579"/>
      <c r="CS421" s="579"/>
      <c r="CT421" s="579"/>
      <c r="CU421" s="579"/>
      <c r="CV421" s="579"/>
      <c r="CW421" s="579"/>
      <c r="CX421" s="579"/>
      <c r="CY421" s="579"/>
      <c r="CZ421" s="579"/>
      <c r="DA421" s="579"/>
      <c r="DB421" s="579"/>
      <c r="DC421" s="579"/>
      <c r="DD421" s="579"/>
      <c r="DE421" s="579"/>
      <c r="DF421" s="579"/>
      <c r="DG421" s="579"/>
      <c r="DH421" s="579"/>
      <c r="DI421" s="579"/>
      <c r="DJ421" s="579"/>
      <c r="DK421" s="579"/>
      <c r="DL421" s="579"/>
      <c r="DM421" s="579"/>
      <c r="DN421" s="579"/>
      <c r="DO421" s="579"/>
      <c r="DP421" s="579"/>
      <c r="DQ421" s="579"/>
      <c r="DR421" s="579"/>
      <c r="DS421" s="579"/>
      <c r="DT421" s="579"/>
      <c r="DU421" s="579"/>
    </row>
    <row r="422" spans="1:125" s="580" customFormat="1" ht="25.5" customHeight="1">
      <c r="A422" s="628"/>
      <c r="B422" s="628"/>
      <c r="C422" s="628"/>
      <c r="D422" s="628"/>
      <c r="E422" s="628"/>
      <c r="F422" s="628"/>
      <c r="G422" s="628"/>
      <c r="H422" s="628"/>
      <c r="I422" s="628"/>
      <c r="J422" s="628"/>
      <c r="K422" s="628"/>
      <c r="L422" s="628"/>
      <c r="M422" s="628"/>
      <c r="N422" s="628"/>
      <c r="O422" s="628"/>
      <c r="P422" s="628"/>
      <c r="Q422" s="628"/>
      <c r="R422" s="628"/>
      <c r="S422" s="628"/>
      <c r="T422" s="628"/>
      <c r="U422" s="628"/>
      <c r="V422" s="628"/>
      <c r="W422" s="628"/>
      <c r="X422" s="628"/>
      <c r="Y422" s="628"/>
      <c r="Z422" s="628"/>
      <c r="AA422" s="628"/>
      <c r="AB422" s="628"/>
      <c r="AC422" s="628"/>
      <c r="AD422" s="628"/>
      <c r="AE422" s="628"/>
      <c r="AF422" s="628"/>
      <c r="AG422" s="628"/>
      <c r="AH422" s="628"/>
      <c r="AI422" s="579"/>
      <c r="AJ422" s="579"/>
      <c r="AK422" s="579"/>
      <c r="AL422" s="579"/>
      <c r="AM422" s="579"/>
      <c r="AN422" s="579"/>
      <c r="AO422" s="579"/>
      <c r="AP422" s="579"/>
      <c r="AQ422" s="579"/>
      <c r="AR422" s="579"/>
      <c r="AS422" s="579"/>
      <c r="AT422" s="579"/>
      <c r="AU422" s="579"/>
      <c r="AV422" s="579"/>
      <c r="AW422" s="579"/>
      <c r="AX422" s="579"/>
      <c r="AY422" s="579"/>
      <c r="AZ422" s="579"/>
      <c r="BA422" s="579"/>
      <c r="BB422" s="579"/>
      <c r="BC422" s="579"/>
      <c r="BD422" s="579"/>
      <c r="BE422" s="579"/>
      <c r="BF422" s="579"/>
      <c r="BG422" s="579"/>
      <c r="BH422" s="579"/>
      <c r="BI422" s="579"/>
      <c r="BJ422" s="579"/>
      <c r="BK422" s="579"/>
      <c r="BL422" s="579"/>
      <c r="BM422" s="579"/>
      <c r="BN422" s="579"/>
      <c r="BO422" s="579"/>
      <c r="BP422" s="579"/>
      <c r="BQ422" s="579"/>
      <c r="BR422" s="579"/>
      <c r="BS422" s="579"/>
      <c r="BT422" s="579"/>
      <c r="BU422" s="579"/>
      <c r="BV422" s="579"/>
      <c r="BW422" s="579"/>
      <c r="BX422" s="579"/>
      <c r="BY422" s="579"/>
      <c r="BZ422" s="579"/>
      <c r="CA422" s="579"/>
      <c r="CB422" s="579"/>
      <c r="CC422" s="579"/>
      <c r="CD422" s="579"/>
      <c r="CE422" s="579"/>
      <c r="CF422" s="579"/>
      <c r="CG422" s="579"/>
      <c r="CH422" s="579"/>
      <c r="CI422" s="579"/>
      <c r="CJ422" s="579"/>
      <c r="CK422" s="579"/>
      <c r="CL422" s="579"/>
      <c r="CM422" s="579"/>
      <c r="CN422" s="579"/>
      <c r="CO422" s="579"/>
      <c r="CP422" s="579"/>
      <c r="CQ422" s="579"/>
      <c r="CR422" s="579"/>
      <c r="CS422" s="579"/>
      <c r="CT422" s="579"/>
      <c r="CU422" s="579"/>
      <c r="CV422" s="579"/>
      <c r="CW422" s="579"/>
      <c r="CX422" s="579"/>
      <c r="CY422" s="579"/>
      <c r="CZ422" s="579"/>
      <c r="DA422" s="579"/>
      <c r="DB422" s="579"/>
      <c r="DC422" s="579"/>
      <c r="DD422" s="579"/>
      <c r="DE422" s="579"/>
      <c r="DF422" s="579"/>
      <c r="DG422" s="579"/>
      <c r="DH422" s="579"/>
      <c r="DI422" s="579"/>
      <c r="DJ422" s="579"/>
      <c r="DK422" s="579"/>
      <c r="DL422" s="579"/>
      <c r="DM422" s="579"/>
      <c r="DN422" s="579"/>
      <c r="DO422" s="579"/>
      <c r="DP422" s="579"/>
      <c r="DQ422" s="579"/>
      <c r="DR422" s="579"/>
      <c r="DS422" s="579"/>
      <c r="DT422" s="579"/>
      <c r="DU422" s="579"/>
    </row>
    <row r="423" spans="1:125" s="580" customFormat="1" ht="25.5" customHeight="1">
      <c r="A423" s="628"/>
      <c r="B423" s="628"/>
      <c r="C423" s="628"/>
      <c r="D423" s="628"/>
      <c r="E423" s="628"/>
      <c r="F423" s="628"/>
      <c r="G423" s="628"/>
      <c r="H423" s="628"/>
      <c r="I423" s="628"/>
      <c r="J423" s="628"/>
      <c r="K423" s="628"/>
      <c r="L423" s="628"/>
      <c r="M423" s="628"/>
      <c r="N423" s="628"/>
      <c r="O423" s="628"/>
      <c r="P423" s="628"/>
      <c r="Q423" s="628"/>
      <c r="R423" s="628"/>
      <c r="S423" s="628"/>
      <c r="T423" s="628"/>
      <c r="U423" s="628"/>
      <c r="V423" s="628"/>
      <c r="W423" s="628"/>
      <c r="X423" s="628"/>
      <c r="Y423" s="628"/>
      <c r="Z423" s="628"/>
      <c r="AA423" s="628"/>
      <c r="AB423" s="628"/>
      <c r="AC423" s="628"/>
      <c r="AD423" s="628"/>
      <c r="AE423" s="628"/>
      <c r="AF423" s="628"/>
      <c r="AG423" s="628"/>
      <c r="AH423" s="628"/>
      <c r="AI423" s="579"/>
      <c r="AJ423" s="579"/>
      <c r="AK423" s="579"/>
      <c r="AL423" s="579"/>
      <c r="AM423" s="579"/>
      <c r="AN423" s="579"/>
      <c r="AO423" s="579"/>
      <c r="AP423" s="579"/>
      <c r="AQ423" s="579"/>
      <c r="AR423" s="579"/>
      <c r="AS423" s="579"/>
      <c r="AT423" s="579"/>
      <c r="AU423" s="579"/>
      <c r="AV423" s="579"/>
      <c r="AW423" s="579"/>
      <c r="AX423" s="579"/>
      <c r="AY423" s="579"/>
      <c r="AZ423" s="579"/>
      <c r="BA423" s="579"/>
      <c r="BB423" s="579"/>
      <c r="BC423" s="579"/>
      <c r="BD423" s="579"/>
      <c r="BE423" s="579"/>
      <c r="BF423" s="579"/>
      <c r="BG423" s="579"/>
      <c r="BH423" s="579"/>
      <c r="BI423" s="579"/>
      <c r="BJ423" s="579"/>
      <c r="BK423" s="579"/>
      <c r="BL423" s="579"/>
      <c r="BM423" s="579"/>
      <c r="BN423" s="579"/>
      <c r="BO423" s="579"/>
      <c r="BP423" s="579"/>
      <c r="BQ423" s="579"/>
      <c r="BR423" s="579"/>
      <c r="BS423" s="579"/>
      <c r="BT423" s="579"/>
      <c r="BU423" s="579"/>
      <c r="BV423" s="579"/>
      <c r="BW423" s="579"/>
      <c r="BX423" s="579"/>
      <c r="BY423" s="579"/>
      <c r="BZ423" s="579"/>
      <c r="CA423" s="579"/>
      <c r="CB423" s="579"/>
      <c r="CC423" s="579"/>
      <c r="CD423" s="579"/>
      <c r="CE423" s="579"/>
      <c r="CF423" s="579"/>
      <c r="CG423" s="579"/>
      <c r="CH423" s="579"/>
      <c r="CI423" s="579"/>
      <c r="CJ423" s="579"/>
      <c r="CK423" s="579"/>
      <c r="CL423" s="579"/>
      <c r="CM423" s="579"/>
      <c r="CN423" s="579"/>
      <c r="CO423" s="579"/>
      <c r="CP423" s="579"/>
      <c r="CQ423" s="579"/>
      <c r="CR423" s="579"/>
      <c r="CS423" s="579"/>
      <c r="CT423" s="579"/>
      <c r="CU423" s="579"/>
      <c r="CV423" s="579"/>
      <c r="CW423" s="579"/>
      <c r="CX423" s="579"/>
      <c r="CY423" s="579"/>
      <c r="CZ423" s="579"/>
      <c r="DA423" s="579"/>
      <c r="DB423" s="579"/>
      <c r="DC423" s="579"/>
      <c r="DD423" s="579"/>
      <c r="DE423" s="579"/>
      <c r="DF423" s="579"/>
      <c r="DG423" s="579"/>
      <c r="DH423" s="579"/>
      <c r="DI423" s="579"/>
      <c r="DJ423" s="579"/>
      <c r="DK423" s="579"/>
      <c r="DL423" s="579"/>
      <c r="DM423" s="579"/>
      <c r="DN423" s="579"/>
      <c r="DO423" s="579"/>
      <c r="DP423" s="579"/>
      <c r="DQ423" s="579"/>
      <c r="DR423" s="579"/>
      <c r="DS423" s="579"/>
      <c r="DT423" s="579"/>
      <c r="DU423" s="579"/>
    </row>
    <row r="424" spans="1:125" s="580" customFormat="1" ht="25.5" customHeight="1">
      <c r="A424" s="628"/>
      <c r="B424" s="628"/>
      <c r="C424" s="628"/>
      <c r="D424" s="628"/>
      <c r="E424" s="628"/>
      <c r="F424" s="628"/>
      <c r="G424" s="628"/>
      <c r="H424" s="628"/>
      <c r="I424" s="628"/>
      <c r="J424" s="628"/>
      <c r="K424" s="628"/>
      <c r="L424" s="628"/>
      <c r="M424" s="628"/>
      <c r="N424" s="628"/>
      <c r="O424" s="628"/>
      <c r="P424" s="628"/>
      <c r="Q424" s="628"/>
      <c r="R424" s="628"/>
      <c r="S424" s="628"/>
      <c r="T424" s="628"/>
      <c r="U424" s="628"/>
      <c r="V424" s="628"/>
      <c r="W424" s="628"/>
      <c r="X424" s="628"/>
      <c r="Y424" s="628"/>
      <c r="Z424" s="628"/>
      <c r="AA424" s="628"/>
      <c r="AB424" s="628"/>
      <c r="AC424" s="628"/>
      <c r="AD424" s="628"/>
      <c r="AE424" s="628"/>
      <c r="AF424" s="628"/>
      <c r="AG424" s="628"/>
      <c r="AH424" s="628"/>
      <c r="AI424" s="579"/>
      <c r="AJ424" s="579"/>
      <c r="AK424" s="579"/>
      <c r="AL424" s="579"/>
      <c r="AM424" s="579"/>
      <c r="AN424" s="579"/>
      <c r="AO424" s="579"/>
      <c r="AP424" s="579"/>
      <c r="AQ424" s="579"/>
      <c r="AR424" s="579"/>
      <c r="AS424" s="579"/>
      <c r="AT424" s="579"/>
      <c r="AU424" s="579"/>
      <c r="AV424" s="579"/>
      <c r="AW424" s="579"/>
      <c r="AX424" s="579"/>
      <c r="AY424" s="579"/>
      <c r="AZ424" s="579"/>
      <c r="BA424" s="579"/>
      <c r="BB424" s="579"/>
      <c r="BC424" s="579"/>
      <c r="BD424" s="579"/>
      <c r="BE424" s="579"/>
      <c r="BF424" s="579"/>
      <c r="BG424" s="579"/>
      <c r="BH424" s="579"/>
      <c r="BI424" s="579"/>
      <c r="BJ424" s="579"/>
      <c r="BK424" s="579"/>
      <c r="BL424" s="579"/>
      <c r="BM424" s="579"/>
      <c r="BN424" s="579"/>
      <c r="BO424" s="579"/>
      <c r="BP424" s="579"/>
      <c r="BQ424" s="579"/>
      <c r="BR424" s="579"/>
      <c r="BS424" s="579"/>
      <c r="BT424" s="579"/>
      <c r="BU424" s="579"/>
      <c r="BV424" s="579"/>
      <c r="BW424" s="579"/>
      <c r="BX424" s="579"/>
      <c r="BY424" s="579"/>
      <c r="BZ424" s="579"/>
      <c r="CA424" s="579"/>
      <c r="CB424" s="579"/>
      <c r="CC424" s="579"/>
      <c r="CD424" s="579"/>
      <c r="CE424" s="579"/>
      <c r="CF424" s="579"/>
      <c r="CG424" s="579"/>
      <c r="CH424" s="579"/>
      <c r="CI424" s="579"/>
      <c r="CJ424" s="579"/>
      <c r="CK424" s="579"/>
      <c r="CL424" s="579"/>
      <c r="CM424" s="579"/>
      <c r="CN424" s="579"/>
      <c r="CO424" s="579"/>
      <c r="CP424" s="579"/>
      <c r="CQ424" s="579"/>
      <c r="CR424" s="579"/>
      <c r="CS424" s="579"/>
      <c r="CT424" s="579"/>
      <c r="CU424" s="579"/>
      <c r="CV424" s="579"/>
      <c r="CW424" s="579"/>
      <c r="CX424" s="579"/>
      <c r="CY424" s="579"/>
      <c r="CZ424" s="579"/>
      <c r="DA424" s="579"/>
      <c r="DB424" s="579"/>
      <c r="DC424" s="579"/>
      <c r="DD424" s="579"/>
      <c r="DE424" s="579"/>
      <c r="DF424" s="579"/>
      <c r="DG424" s="579"/>
      <c r="DH424" s="579"/>
      <c r="DI424" s="579"/>
      <c r="DJ424" s="579"/>
      <c r="DK424" s="579"/>
      <c r="DL424" s="579"/>
      <c r="DM424" s="579"/>
      <c r="DN424" s="579"/>
      <c r="DO424" s="579"/>
      <c r="DP424" s="579"/>
      <c r="DQ424" s="579"/>
      <c r="DR424" s="579"/>
      <c r="DS424" s="579"/>
      <c r="DT424" s="579"/>
      <c r="DU424" s="579"/>
    </row>
    <row r="425" spans="1:125" s="580" customFormat="1" ht="25.5" customHeight="1">
      <c r="A425" s="628"/>
      <c r="B425" s="628"/>
      <c r="C425" s="628"/>
      <c r="D425" s="628"/>
      <c r="E425" s="628"/>
      <c r="F425" s="628"/>
      <c r="G425" s="628"/>
      <c r="H425" s="628"/>
      <c r="I425" s="628"/>
      <c r="J425" s="628"/>
      <c r="K425" s="628"/>
      <c r="L425" s="628"/>
      <c r="M425" s="628"/>
      <c r="N425" s="628"/>
      <c r="O425" s="628"/>
      <c r="P425" s="628"/>
      <c r="Q425" s="628"/>
      <c r="R425" s="628"/>
      <c r="S425" s="628"/>
      <c r="T425" s="628"/>
      <c r="U425" s="628"/>
      <c r="V425" s="628"/>
      <c r="W425" s="628"/>
      <c r="X425" s="628"/>
      <c r="Y425" s="628"/>
      <c r="Z425" s="628"/>
      <c r="AA425" s="628"/>
      <c r="AB425" s="628"/>
      <c r="AC425" s="628"/>
      <c r="AD425" s="628"/>
      <c r="AE425" s="628"/>
      <c r="AF425" s="628"/>
      <c r="AG425" s="628"/>
      <c r="AH425" s="628"/>
      <c r="AI425" s="579"/>
      <c r="AJ425" s="579"/>
      <c r="AK425" s="579"/>
      <c r="AL425" s="579"/>
      <c r="AM425" s="579"/>
      <c r="AN425" s="579"/>
      <c r="AO425" s="579"/>
      <c r="AP425" s="579"/>
      <c r="AQ425" s="579"/>
      <c r="AR425" s="579"/>
      <c r="AS425" s="579"/>
      <c r="AT425" s="579"/>
      <c r="AU425" s="579"/>
      <c r="AV425" s="579"/>
      <c r="AW425" s="579"/>
      <c r="AX425" s="579"/>
      <c r="AY425" s="579"/>
      <c r="AZ425" s="579"/>
      <c r="BA425" s="579"/>
      <c r="BB425" s="579"/>
      <c r="BC425" s="579"/>
      <c r="BD425" s="579"/>
      <c r="BE425" s="579"/>
      <c r="BF425" s="579"/>
      <c r="BG425" s="579"/>
      <c r="BH425" s="579"/>
      <c r="BI425" s="579"/>
      <c r="BJ425" s="579"/>
      <c r="BK425" s="579"/>
      <c r="BL425" s="579"/>
      <c r="BM425" s="579"/>
      <c r="BN425" s="579"/>
      <c r="BO425" s="579"/>
      <c r="BP425" s="579"/>
      <c r="BQ425" s="579"/>
      <c r="BR425" s="579"/>
      <c r="BS425" s="579"/>
      <c r="BT425" s="579"/>
      <c r="BU425" s="579"/>
      <c r="BV425" s="579"/>
      <c r="BW425" s="579"/>
      <c r="BX425" s="579"/>
      <c r="BY425" s="579"/>
      <c r="BZ425" s="579"/>
      <c r="CA425" s="579"/>
      <c r="CB425" s="579"/>
      <c r="CC425" s="579"/>
      <c r="CD425" s="579"/>
      <c r="CE425" s="579"/>
      <c r="CF425" s="579"/>
      <c r="CG425" s="579"/>
      <c r="CH425" s="579"/>
      <c r="CI425" s="579"/>
      <c r="CJ425" s="579"/>
      <c r="CK425" s="579"/>
      <c r="CL425" s="579"/>
      <c r="CM425" s="579"/>
      <c r="CN425" s="579"/>
      <c r="CO425" s="579"/>
      <c r="CP425" s="579"/>
      <c r="CQ425" s="579"/>
      <c r="CR425" s="579"/>
      <c r="CS425" s="579"/>
      <c r="CT425" s="579"/>
      <c r="CU425" s="579"/>
      <c r="CV425" s="579"/>
      <c r="CW425" s="579"/>
      <c r="CX425" s="579"/>
      <c r="CY425" s="579"/>
      <c r="CZ425" s="579"/>
      <c r="DA425" s="579"/>
      <c r="DB425" s="579"/>
      <c r="DC425" s="579"/>
      <c r="DD425" s="579"/>
      <c r="DE425" s="579"/>
      <c r="DF425" s="579"/>
      <c r="DG425" s="579"/>
      <c r="DH425" s="579"/>
      <c r="DI425" s="579"/>
      <c r="DJ425" s="579"/>
      <c r="DK425" s="579"/>
      <c r="DL425" s="579"/>
      <c r="DM425" s="579"/>
      <c r="DN425" s="579"/>
      <c r="DO425" s="579"/>
      <c r="DP425" s="579"/>
      <c r="DQ425" s="579"/>
      <c r="DR425" s="579"/>
      <c r="DS425" s="579"/>
      <c r="DT425" s="579"/>
      <c r="DU425" s="579"/>
    </row>
    <row r="426" spans="1:125" s="580" customFormat="1" ht="25.5" customHeight="1">
      <c r="A426" s="628"/>
      <c r="B426" s="628"/>
      <c r="C426" s="628"/>
      <c r="D426" s="628"/>
      <c r="E426" s="628"/>
      <c r="F426" s="628"/>
      <c r="G426" s="628"/>
      <c r="H426" s="628"/>
      <c r="I426" s="628"/>
      <c r="J426" s="628"/>
      <c r="K426" s="628"/>
      <c r="L426" s="628"/>
      <c r="M426" s="628"/>
      <c r="N426" s="628"/>
      <c r="O426" s="628"/>
      <c r="P426" s="628"/>
      <c r="Q426" s="628"/>
      <c r="R426" s="628"/>
      <c r="S426" s="628"/>
      <c r="T426" s="628"/>
      <c r="U426" s="628"/>
      <c r="V426" s="628"/>
      <c r="W426" s="628"/>
      <c r="X426" s="628"/>
      <c r="Y426" s="628"/>
      <c r="Z426" s="628"/>
      <c r="AA426" s="628"/>
      <c r="AB426" s="628"/>
      <c r="AC426" s="628"/>
      <c r="AD426" s="628"/>
      <c r="AE426" s="628"/>
      <c r="AF426" s="628"/>
      <c r="AG426" s="628"/>
      <c r="AH426" s="628"/>
      <c r="AI426" s="579"/>
      <c r="AJ426" s="579"/>
      <c r="AK426" s="579"/>
      <c r="AL426" s="579"/>
      <c r="AM426" s="579"/>
      <c r="AN426" s="579"/>
      <c r="AO426" s="579"/>
      <c r="AP426" s="579"/>
      <c r="AQ426" s="579"/>
      <c r="AR426" s="579"/>
      <c r="AS426" s="579"/>
      <c r="AT426" s="579"/>
      <c r="AU426" s="579"/>
      <c r="AV426" s="579"/>
      <c r="AW426" s="579"/>
      <c r="AX426" s="579"/>
      <c r="AY426" s="579"/>
      <c r="AZ426" s="579"/>
      <c r="BA426" s="579"/>
      <c r="BB426" s="579"/>
      <c r="BC426" s="579"/>
      <c r="BD426" s="579"/>
      <c r="BE426" s="579"/>
      <c r="BF426" s="579"/>
      <c r="BG426" s="579"/>
      <c r="BH426" s="579"/>
      <c r="BI426" s="579"/>
      <c r="BJ426" s="579"/>
      <c r="BK426" s="579"/>
      <c r="BL426" s="579"/>
      <c r="BM426" s="579"/>
      <c r="BN426" s="579"/>
      <c r="BO426" s="579"/>
      <c r="BP426" s="579"/>
      <c r="BQ426" s="579"/>
      <c r="BR426" s="579"/>
      <c r="BS426" s="579"/>
      <c r="BT426" s="579"/>
      <c r="BU426" s="579"/>
      <c r="BV426" s="579"/>
      <c r="BW426" s="579"/>
      <c r="BX426" s="579"/>
      <c r="BY426" s="579"/>
      <c r="BZ426" s="579"/>
      <c r="CA426" s="579"/>
      <c r="CB426" s="579"/>
      <c r="CC426" s="579"/>
      <c r="CD426" s="579"/>
      <c r="CE426" s="579"/>
      <c r="CF426" s="579"/>
      <c r="CG426" s="579"/>
      <c r="CH426" s="579"/>
      <c r="CI426" s="579"/>
      <c r="CJ426" s="579"/>
      <c r="CK426" s="579"/>
      <c r="CL426" s="579"/>
      <c r="CM426" s="579"/>
      <c r="CN426" s="579"/>
      <c r="CO426" s="579"/>
      <c r="CP426" s="579"/>
      <c r="CQ426" s="579"/>
      <c r="CR426" s="579"/>
      <c r="CS426" s="579"/>
      <c r="CT426" s="579"/>
      <c r="CU426" s="579"/>
      <c r="CV426" s="579"/>
      <c r="CW426" s="579"/>
      <c r="CX426" s="579"/>
      <c r="CY426" s="579"/>
      <c r="CZ426" s="579"/>
      <c r="DA426" s="579"/>
      <c r="DB426" s="579"/>
      <c r="DC426" s="579"/>
      <c r="DD426" s="579"/>
      <c r="DE426" s="579"/>
      <c r="DF426" s="579"/>
      <c r="DG426" s="579"/>
      <c r="DH426" s="579"/>
      <c r="DI426" s="579"/>
      <c r="DJ426" s="579"/>
      <c r="DK426" s="579"/>
      <c r="DL426" s="579"/>
      <c r="DM426" s="579"/>
      <c r="DN426" s="579"/>
      <c r="DO426" s="579"/>
      <c r="DP426" s="579"/>
      <c r="DQ426" s="579"/>
      <c r="DR426" s="579"/>
      <c r="DS426" s="579"/>
      <c r="DT426" s="579"/>
      <c r="DU426" s="579"/>
    </row>
    <row r="427" spans="1:125" s="580" customFormat="1" ht="25.5" customHeight="1">
      <c r="A427" s="628"/>
      <c r="B427" s="628"/>
      <c r="C427" s="628"/>
      <c r="D427" s="628"/>
      <c r="E427" s="628"/>
      <c r="F427" s="628"/>
      <c r="G427" s="628"/>
      <c r="H427" s="628"/>
      <c r="I427" s="628"/>
      <c r="J427" s="628"/>
      <c r="K427" s="628"/>
      <c r="L427" s="628"/>
      <c r="M427" s="628"/>
      <c r="N427" s="628"/>
      <c r="O427" s="628"/>
      <c r="P427" s="628"/>
      <c r="Q427" s="628"/>
      <c r="R427" s="628"/>
      <c r="S427" s="628"/>
      <c r="T427" s="628"/>
      <c r="U427" s="628"/>
      <c r="V427" s="628"/>
      <c r="W427" s="628"/>
      <c r="X427" s="628"/>
      <c r="Y427" s="628"/>
      <c r="Z427" s="628"/>
      <c r="AA427" s="628"/>
      <c r="AB427" s="628"/>
      <c r="AC427" s="628"/>
      <c r="AD427" s="628"/>
      <c r="AE427" s="628"/>
      <c r="AF427" s="628"/>
      <c r="AG427" s="628"/>
      <c r="AH427" s="628"/>
      <c r="AI427" s="579"/>
      <c r="AJ427" s="579"/>
      <c r="AK427" s="579"/>
      <c r="AL427" s="579"/>
      <c r="AM427" s="579"/>
      <c r="AN427" s="579"/>
      <c r="AO427" s="579"/>
      <c r="AP427" s="579"/>
      <c r="AQ427" s="579"/>
      <c r="AR427" s="579"/>
      <c r="AS427" s="579"/>
      <c r="AT427" s="579"/>
      <c r="AU427" s="579"/>
      <c r="AV427" s="579"/>
      <c r="AW427" s="579"/>
      <c r="AX427" s="579"/>
      <c r="AY427" s="579"/>
      <c r="AZ427" s="579"/>
      <c r="BA427" s="579"/>
      <c r="BB427" s="579"/>
      <c r="BC427" s="579"/>
      <c r="BD427" s="579"/>
      <c r="BE427" s="579"/>
      <c r="BF427" s="579"/>
      <c r="BG427" s="579"/>
      <c r="BH427" s="579"/>
      <c r="BI427" s="579"/>
      <c r="BJ427" s="579"/>
      <c r="BK427" s="579"/>
      <c r="BL427" s="579"/>
      <c r="BM427" s="579"/>
      <c r="BN427" s="579"/>
      <c r="BO427" s="579"/>
      <c r="BP427" s="579"/>
      <c r="BQ427" s="579"/>
      <c r="BR427" s="579"/>
      <c r="BS427" s="579"/>
      <c r="BT427" s="579"/>
      <c r="BU427" s="579"/>
      <c r="BV427" s="579"/>
      <c r="BW427" s="579"/>
      <c r="BX427" s="579"/>
      <c r="BY427" s="579"/>
      <c r="BZ427" s="579"/>
      <c r="CA427" s="579"/>
      <c r="CB427" s="579"/>
      <c r="CC427" s="579"/>
      <c r="CD427" s="579"/>
      <c r="CE427" s="579"/>
      <c r="CF427" s="579"/>
      <c r="CG427" s="579"/>
      <c r="CH427" s="579"/>
      <c r="CI427" s="579"/>
      <c r="CJ427" s="579"/>
      <c r="CK427" s="579"/>
      <c r="CL427" s="579"/>
      <c r="CM427" s="579"/>
      <c r="CN427" s="579"/>
      <c r="CO427" s="579"/>
      <c r="CP427" s="579"/>
      <c r="CQ427" s="579"/>
      <c r="CR427" s="579"/>
      <c r="CS427" s="579"/>
      <c r="CT427" s="579"/>
      <c r="CU427" s="579"/>
      <c r="CV427" s="579"/>
      <c r="CW427" s="579"/>
      <c r="CX427" s="579"/>
      <c r="CY427" s="579"/>
      <c r="CZ427" s="579"/>
      <c r="DA427" s="579"/>
      <c r="DB427" s="579"/>
      <c r="DC427" s="579"/>
      <c r="DD427" s="579"/>
      <c r="DE427" s="579"/>
      <c r="DF427" s="579"/>
      <c r="DG427" s="579"/>
      <c r="DH427" s="579"/>
      <c r="DI427" s="579"/>
      <c r="DJ427" s="579"/>
      <c r="DK427" s="579"/>
      <c r="DL427" s="579"/>
      <c r="DM427" s="579"/>
      <c r="DN427" s="579"/>
      <c r="DO427" s="579"/>
      <c r="DP427" s="579"/>
      <c r="DQ427" s="579"/>
      <c r="DR427" s="579"/>
      <c r="DS427" s="579"/>
      <c r="DT427" s="579"/>
      <c r="DU427" s="579"/>
    </row>
    <row r="428" spans="1:125" s="580" customFormat="1" ht="25.5" customHeight="1">
      <c r="A428" s="628"/>
      <c r="B428" s="628"/>
      <c r="C428" s="628"/>
      <c r="D428" s="628"/>
      <c r="E428" s="628"/>
      <c r="F428" s="628"/>
      <c r="G428" s="628"/>
      <c r="H428" s="628"/>
      <c r="I428" s="628"/>
      <c r="J428" s="628"/>
      <c r="K428" s="628"/>
      <c r="L428" s="628"/>
      <c r="M428" s="628"/>
      <c r="N428" s="628"/>
      <c r="O428" s="628"/>
      <c r="P428" s="628"/>
      <c r="Q428" s="628"/>
      <c r="R428" s="628"/>
      <c r="S428" s="628"/>
      <c r="T428" s="628"/>
      <c r="U428" s="628"/>
      <c r="V428" s="628"/>
      <c r="W428" s="628"/>
      <c r="X428" s="628"/>
      <c r="Y428" s="628"/>
      <c r="Z428" s="628"/>
      <c r="AA428" s="628"/>
      <c r="AB428" s="628"/>
      <c r="AC428" s="628"/>
      <c r="AD428" s="628"/>
      <c r="AE428" s="628"/>
      <c r="AF428" s="628"/>
      <c r="AG428" s="628"/>
      <c r="AH428" s="628"/>
      <c r="AI428" s="579"/>
      <c r="AJ428" s="579"/>
      <c r="AK428" s="579"/>
      <c r="AL428" s="579"/>
      <c r="AM428" s="579"/>
      <c r="AN428" s="579"/>
      <c r="AO428" s="579"/>
      <c r="AP428" s="579"/>
      <c r="AQ428" s="579"/>
      <c r="AR428" s="579"/>
      <c r="AS428" s="579"/>
      <c r="AT428" s="579"/>
      <c r="AU428" s="579"/>
      <c r="AV428" s="579"/>
      <c r="AW428" s="579"/>
      <c r="AX428" s="579"/>
      <c r="AY428" s="579"/>
      <c r="AZ428" s="579"/>
      <c r="BA428" s="579"/>
      <c r="BB428" s="579"/>
      <c r="BC428" s="579"/>
      <c r="BD428" s="579"/>
      <c r="BE428" s="579"/>
      <c r="BF428" s="579"/>
      <c r="BG428" s="579"/>
      <c r="BH428" s="579"/>
      <c r="BI428" s="579"/>
      <c r="BJ428" s="579"/>
      <c r="BK428" s="579"/>
      <c r="BL428" s="579"/>
      <c r="BM428" s="579"/>
      <c r="BN428" s="579"/>
      <c r="BO428" s="579"/>
      <c r="BP428" s="579"/>
      <c r="BQ428" s="579"/>
      <c r="BR428" s="579"/>
      <c r="BS428" s="579"/>
      <c r="BT428" s="579"/>
      <c r="BU428" s="579"/>
      <c r="BV428" s="579"/>
      <c r="BW428" s="579"/>
      <c r="BX428" s="579"/>
      <c r="BY428" s="579"/>
      <c r="BZ428" s="579"/>
      <c r="CA428" s="579"/>
      <c r="CB428" s="579"/>
      <c r="CC428" s="579"/>
      <c r="CD428" s="579"/>
      <c r="CE428" s="579"/>
      <c r="CF428" s="579"/>
      <c r="CG428" s="579"/>
      <c r="CH428" s="579"/>
      <c r="CI428" s="579"/>
      <c r="CJ428" s="579"/>
      <c r="CK428" s="579"/>
      <c r="CL428" s="579"/>
      <c r="CM428" s="579"/>
      <c r="CN428" s="579"/>
      <c r="CO428" s="579"/>
      <c r="CP428" s="579"/>
      <c r="CQ428" s="579"/>
      <c r="CR428" s="579"/>
      <c r="CS428" s="579"/>
      <c r="CT428" s="579"/>
      <c r="CU428" s="579"/>
      <c r="CV428" s="579"/>
      <c r="CW428" s="579"/>
      <c r="CX428" s="579"/>
      <c r="CY428" s="579"/>
      <c r="CZ428" s="579"/>
      <c r="DA428" s="579"/>
      <c r="DB428" s="579"/>
      <c r="DC428" s="579"/>
      <c r="DD428" s="579"/>
      <c r="DE428" s="579"/>
      <c r="DF428" s="579"/>
      <c r="DG428" s="579"/>
      <c r="DH428" s="579"/>
      <c r="DI428" s="579"/>
      <c r="DJ428" s="579"/>
      <c r="DK428" s="579"/>
      <c r="DL428" s="579"/>
      <c r="DM428" s="579"/>
      <c r="DN428" s="579"/>
      <c r="DO428" s="579"/>
      <c r="DP428" s="579"/>
      <c r="DQ428" s="579"/>
      <c r="DR428" s="579"/>
      <c r="DS428" s="579"/>
      <c r="DT428" s="579"/>
      <c r="DU428" s="579"/>
    </row>
    <row r="429" spans="1:125" s="580" customFormat="1" ht="25.5" customHeight="1">
      <c r="A429" s="628"/>
      <c r="B429" s="628"/>
      <c r="C429" s="628"/>
      <c r="D429" s="628"/>
      <c r="E429" s="628"/>
      <c r="F429" s="628"/>
      <c r="G429" s="628"/>
      <c r="H429" s="628"/>
      <c r="I429" s="628"/>
      <c r="J429" s="628"/>
      <c r="K429" s="628"/>
      <c r="L429" s="628"/>
      <c r="M429" s="628"/>
      <c r="N429" s="628"/>
      <c r="O429" s="628"/>
      <c r="P429" s="628"/>
      <c r="Q429" s="628"/>
      <c r="R429" s="628"/>
      <c r="S429" s="628"/>
      <c r="T429" s="628"/>
      <c r="U429" s="628"/>
      <c r="V429" s="628"/>
      <c r="W429" s="628"/>
      <c r="X429" s="628"/>
      <c r="Y429" s="628"/>
      <c r="Z429" s="628"/>
      <c r="AA429" s="628"/>
      <c r="AB429" s="628"/>
      <c r="AC429" s="628"/>
      <c r="AD429" s="628"/>
      <c r="AE429" s="628"/>
      <c r="AF429" s="628"/>
      <c r="AG429" s="628"/>
      <c r="AH429" s="628"/>
      <c r="AI429" s="579"/>
      <c r="AJ429" s="579"/>
      <c r="AK429" s="579"/>
      <c r="AL429" s="579"/>
      <c r="AM429" s="579"/>
      <c r="AN429" s="579"/>
      <c r="AO429" s="579"/>
      <c r="AP429" s="579"/>
      <c r="AQ429" s="579"/>
      <c r="AR429" s="579"/>
      <c r="AS429" s="579"/>
      <c r="AT429" s="579"/>
      <c r="AU429" s="579"/>
      <c r="AV429" s="579"/>
      <c r="AW429" s="579"/>
      <c r="AX429" s="579"/>
      <c r="AY429" s="579"/>
      <c r="AZ429" s="579"/>
      <c r="BA429" s="579"/>
      <c r="BB429" s="579"/>
      <c r="BC429" s="579"/>
      <c r="BD429" s="579"/>
      <c r="BE429" s="579"/>
      <c r="BF429" s="579"/>
      <c r="BG429" s="579"/>
      <c r="BH429" s="579"/>
      <c r="BI429" s="579"/>
      <c r="BJ429" s="579"/>
      <c r="BK429" s="579"/>
      <c r="BL429" s="579"/>
      <c r="BM429" s="579"/>
      <c r="BN429" s="579"/>
      <c r="BO429" s="579"/>
      <c r="BP429" s="579"/>
      <c r="BQ429" s="579"/>
      <c r="BR429" s="579"/>
      <c r="BS429" s="579"/>
      <c r="BT429" s="579"/>
      <c r="BU429" s="579"/>
      <c r="BV429" s="579"/>
      <c r="BW429" s="579"/>
      <c r="BX429" s="579"/>
      <c r="BY429" s="579"/>
      <c r="BZ429" s="579"/>
      <c r="CA429" s="579"/>
      <c r="CB429" s="579"/>
      <c r="CC429" s="579"/>
      <c r="CD429" s="579"/>
      <c r="CE429" s="579"/>
      <c r="CF429" s="579"/>
      <c r="CG429" s="579"/>
      <c r="CH429" s="579"/>
      <c r="CI429" s="579"/>
      <c r="CJ429" s="579"/>
      <c r="CK429" s="579"/>
      <c r="CL429" s="579"/>
      <c r="CM429" s="579"/>
      <c r="CN429" s="579"/>
      <c r="CO429" s="579"/>
      <c r="CP429" s="579"/>
      <c r="CQ429" s="579"/>
      <c r="CR429" s="579"/>
      <c r="CS429" s="579"/>
      <c r="CT429" s="579"/>
      <c r="CU429" s="579"/>
      <c r="CV429" s="579"/>
      <c r="CW429" s="579"/>
      <c r="CX429" s="579"/>
      <c r="CY429" s="579"/>
      <c r="CZ429" s="579"/>
      <c r="DA429" s="579"/>
      <c r="DB429" s="579"/>
      <c r="DC429" s="579"/>
      <c r="DD429" s="579"/>
      <c r="DE429" s="579"/>
      <c r="DF429" s="579"/>
      <c r="DG429" s="579"/>
      <c r="DH429" s="579"/>
      <c r="DI429" s="579"/>
      <c r="DJ429" s="579"/>
      <c r="DK429" s="579"/>
      <c r="DL429" s="579"/>
      <c r="DM429" s="579"/>
      <c r="DN429" s="579"/>
      <c r="DO429" s="579"/>
      <c r="DP429" s="579"/>
      <c r="DQ429" s="579"/>
      <c r="DR429" s="579"/>
      <c r="DS429" s="579"/>
      <c r="DT429" s="579"/>
      <c r="DU429" s="579"/>
    </row>
    <row r="430" spans="1:125" s="580" customFormat="1" ht="25.5" customHeight="1">
      <c r="A430" s="628"/>
      <c r="B430" s="628"/>
      <c r="C430" s="628"/>
      <c r="D430" s="628"/>
      <c r="E430" s="628"/>
      <c r="F430" s="628"/>
      <c r="G430" s="628"/>
      <c r="H430" s="628"/>
      <c r="I430" s="628"/>
      <c r="J430" s="628"/>
      <c r="K430" s="628"/>
      <c r="L430" s="628"/>
      <c r="M430" s="628"/>
      <c r="N430" s="628"/>
      <c r="O430" s="628"/>
      <c r="P430" s="628"/>
      <c r="Q430" s="628"/>
      <c r="R430" s="628"/>
      <c r="S430" s="628"/>
      <c r="T430" s="628"/>
      <c r="U430" s="628"/>
      <c r="V430" s="628"/>
      <c r="W430" s="628"/>
      <c r="X430" s="628"/>
      <c r="Y430" s="628"/>
      <c r="Z430" s="628"/>
      <c r="AA430" s="628"/>
      <c r="AB430" s="628"/>
      <c r="AC430" s="628"/>
      <c r="AD430" s="628"/>
      <c r="AE430" s="628"/>
      <c r="AF430" s="628"/>
      <c r="AG430" s="628"/>
      <c r="AH430" s="628"/>
      <c r="AI430" s="579"/>
      <c r="AJ430" s="579"/>
      <c r="AK430" s="579"/>
      <c r="AL430" s="579"/>
      <c r="AM430" s="579"/>
      <c r="AN430" s="579"/>
      <c r="AO430" s="579"/>
      <c r="AP430" s="579"/>
      <c r="AQ430" s="579"/>
      <c r="AR430" s="579"/>
      <c r="AS430" s="579"/>
      <c r="AT430" s="579"/>
      <c r="AU430" s="579"/>
      <c r="AV430" s="579"/>
      <c r="AW430" s="579"/>
      <c r="AX430" s="579"/>
      <c r="AY430" s="579"/>
      <c r="AZ430" s="579"/>
      <c r="BA430" s="579"/>
      <c r="BB430" s="579"/>
      <c r="BC430" s="579"/>
      <c r="BD430" s="579"/>
      <c r="BE430" s="579"/>
      <c r="BF430" s="579"/>
      <c r="BG430" s="579"/>
      <c r="BH430" s="579"/>
      <c r="BI430" s="579"/>
      <c r="BJ430" s="579"/>
      <c r="BK430" s="579"/>
      <c r="BL430" s="579"/>
      <c r="BM430" s="579"/>
      <c r="BN430" s="579"/>
      <c r="BO430" s="579"/>
      <c r="BP430" s="579"/>
      <c r="BQ430" s="579"/>
      <c r="BR430" s="579"/>
      <c r="BS430" s="579"/>
      <c r="BT430" s="579"/>
      <c r="BU430" s="579"/>
      <c r="BV430" s="579"/>
      <c r="BW430" s="579"/>
      <c r="BX430" s="579"/>
      <c r="BY430" s="579"/>
      <c r="BZ430" s="579"/>
      <c r="CA430" s="579"/>
      <c r="CB430" s="579"/>
      <c r="CC430" s="579"/>
      <c r="CD430" s="579"/>
      <c r="CE430" s="579"/>
      <c r="CF430" s="579"/>
      <c r="CG430" s="579"/>
      <c r="CH430" s="579"/>
      <c r="CI430" s="579"/>
      <c r="CJ430" s="579"/>
      <c r="CK430" s="579"/>
      <c r="CL430" s="579"/>
      <c r="CM430" s="579"/>
      <c r="CN430" s="579"/>
      <c r="CO430" s="579"/>
      <c r="CP430" s="579"/>
      <c r="CQ430" s="579"/>
      <c r="CR430" s="579"/>
      <c r="CS430" s="579"/>
      <c r="CT430" s="579"/>
      <c r="CU430" s="579"/>
      <c r="CV430" s="579"/>
      <c r="CW430" s="579"/>
      <c r="CX430" s="579"/>
      <c r="CY430" s="579"/>
      <c r="CZ430" s="579"/>
      <c r="DA430" s="579"/>
      <c r="DB430" s="579"/>
      <c r="DC430" s="579"/>
      <c r="DD430" s="579"/>
      <c r="DE430" s="579"/>
      <c r="DF430" s="579"/>
      <c r="DG430" s="579"/>
      <c r="DH430" s="579"/>
      <c r="DI430" s="579"/>
      <c r="DJ430" s="579"/>
      <c r="DK430" s="579"/>
      <c r="DL430" s="579"/>
      <c r="DM430" s="579"/>
      <c r="DN430" s="579"/>
      <c r="DO430" s="579"/>
      <c r="DP430" s="579"/>
      <c r="DQ430" s="579"/>
      <c r="DR430" s="579"/>
      <c r="DS430" s="579"/>
      <c r="DT430" s="579"/>
      <c r="DU430" s="579"/>
    </row>
    <row r="431" spans="1:125" s="580" customFormat="1" ht="25.5" customHeight="1">
      <c r="A431" s="628"/>
      <c r="B431" s="628"/>
      <c r="C431" s="628"/>
      <c r="D431" s="628"/>
      <c r="E431" s="628"/>
      <c r="F431" s="628"/>
      <c r="G431" s="628"/>
      <c r="H431" s="628"/>
      <c r="I431" s="628"/>
      <c r="J431" s="628"/>
      <c r="K431" s="628"/>
      <c r="L431" s="628"/>
      <c r="M431" s="628"/>
      <c r="N431" s="628"/>
      <c r="O431" s="628"/>
      <c r="P431" s="628"/>
      <c r="Q431" s="628"/>
      <c r="R431" s="628"/>
      <c r="S431" s="628"/>
      <c r="T431" s="628"/>
      <c r="U431" s="628"/>
      <c r="V431" s="628"/>
      <c r="W431" s="628"/>
      <c r="X431" s="628"/>
      <c r="Y431" s="628"/>
      <c r="Z431" s="628"/>
      <c r="AA431" s="628"/>
      <c r="AB431" s="628"/>
      <c r="AC431" s="628"/>
      <c r="AD431" s="628"/>
      <c r="AE431" s="628"/>
      <c r="AF431" s="628"/>
      <c r="AG431" s="628"/>
      <c r="AH431" s="628"/>
      <c r="AI431" s="579"/>
      <c r="AJ431" s="579"/>
      <c r="AK431" s="579"/>
      <c r="AL431" s="579"/>
      <c r="AM431" s="579"/>
      <c r="AN431" s="579"/>
      <c r="AO431" s="579"/>
      <c r="AP431" s="579"/>
      <c r="AQ431" s="579"/>
      <c r="AR431" s="579"/>
      <c r="AS431" s="579"/>
      <c r="AT431" s="579"/>
      <c r="AU431" s="579"/>
      <c r="AV431" s="579"/>
      <c r="AW431" s="579"/>
      <c r="AX431" s="579"/>
      <c r="AY431" s="579"/>
      <c r="AZ431" s="579"/>
      <c r="BA431" s="579"/>
      <c r="BB431" s="579"/>
      <c r="BC431" s="579"/>
      <c r="BD431" s="579"/>
      <c r="BE431" s="579"/>
      <c r="BF431" s="579"/>
      <c r="BG431" s="579"/>
      <c r="BH431" s="579"/>
      <c r="BI431" s="579"/>
      <c r="BJ431" s="579"/>
      <c r="BK431" s="579"/>
      <c r="BL431" s="579"/>
      <c r="BM431" s="579"/>
      <c r="BN431" s="579"/>
      <c r="BO431" s="579"/>
      <c r="BP431" s="579"/>
      <c r="BQ431" s="579"/>
      <c r="BR431" s="579"/>
      <c r="BS431" s="579"/>
      <c r="BT431" s="579"/>
      <c r="BU431" s="579"/>
      <c r="BV431" s="579"/>
      <c r="BW431" s="579"/>
      <c r="BX431" s="579"/>
      <c r="BY431" s="579"/>
      <c r="BZ431" s="579"/>
      <c r="CA431" s="579"/>
      <c r="CB431" s="579"/>
      <c r="CC431" s="579"/>
      <c r="CD431" s="579"/>
      <c r="CE431" s="579"/>
      <c r="CF431" s="579"/>
      <c r="CG431" s="579"/>
      <c r="CH431" s="579"/>
      <c r="CI431" s="579"/>
      <c r="CJ431" s="579"/>
      <c r="CK431" s="579"/>
      <c r="CL431" s="579"/>
      <c r="CM431" s="579"/>
      <c r="CN431" s="579"/>
      <c r="CO431" s="579"/>
      <c r="CP431" s="579"/>
      <c r="CQ431" s="579"/>
      <c r="CR431" s="579"/>
      <c r="CS431" s="579"/>
      <c r="CT431" s="579"/>
      <c r="CU431" s="579"/>
      <c r="CV431" s="579"/>
      <c r="CW431" s="579"/>
      <c r="CX431" s="579"/>
      <c r="CY431" s="579"/>
      <c r="CZ431" s="579"/>
      <c r="DA431" s="579"/>
      <c r="DB431" s="579"/>
      <c r="DC431" s="579"/>
      <c r="DD431" s="579"/>
      <c r="DE431" s="579"/>
      <c r="DF431" s="579"/>
      <c r="DG431" s="579"/>
      <c r="DH431" s="579"/>
      <c r="DI431" s="579"/>
      <c r="DJ431" s="579"/>
      <c r="DK431" s="579"/>
      <c r="DL431" s="579"/>
      <c r="DM431" s="579"/>
      <c r="DN431" s="579"/>
      <c r="DO431" s="579"/>
      <c r="DP431" s="579"/>
      <c r="DQ431" s="579"/>
      <c r="DR431" s="579"/>
      <c r="DS431" s="579"/>
      <c r="DT431" s="579"/>
      <c r="DU431" s="579"/>
    </row>
    <row r="432" spans="1:125" s="580" customFormat="1" ht="25.5" customHeight="1">
      <c r="A432" s="628"/>
      <c r="B432" s="628"/>
      <c r="C432" s="628"/>
      <c r="D432" s="628"/>
      <c r="E432" s="628"/>
      <c r="F432" s="628"/>
      <c r="G432" s="628"/>
      <c r="H432" s="628"/>
      <c r="I432" s="628"/>
      <c r="J432" s="628"/>
      <c r="K432" s="628"/>
      <c r="L432" s="628"/>
      <c r="M432" s="628"/>
      <c r="N432" s="628"/>
      <c r="O432" s="628"/>
      <c r="P432" s="628"/>
      <c r="Q432" s="628"/>
      <c r="R432" s="628"/>
      <c r="S432" s="628"/>
      <c r="T432" s="628"/>
      <c r="U432" s="628"/>
      <c r="V432" s="628"/>
      <c r="W432" s="628"/>
      <c r="X432" s="628"/>
      <c r="Y432" s="628"/>
      <c r="Z432" s="628"/>
      <c r="AA432" s="628"/>
      <c r="AB432" s="628"/>
      <c r="AC432" s="628"/>
      <c r="AD432" s="628"/>
      <c r="AE432" s="628"/>
      <c r="AF432" s="628"/>
      <c r="AG432" s="628"/>
      <c r="AH432" s="628"/>
      <c r="AI432" s="579"/>
      <c r="AJ432" s="579"/>
      <c r="AK432" s="579"/>
      <c r="AL432" s="579"/>
      <c r="AM432" s="579"/>
      <c r="AN432" s="579"/>
      <c r="AO432" s="579"/>
      <c r="AP432" s="579"/>
      <c r="AQ432" s="579"/>
      <c r="AR432" s="579"/>
      <c r="AS432" s="579"/>
      <c r="AT432" s="579"/>
      <c r="AU432" s="579"/>
      <c r="AV432" s="579"/>
      <c r="AW432" s="579"/>
      <c r="AX432" s="579"/>
      <c r="AY432" s="579"/>
      <c r="AZ432" s="579"/>
      <c r="BA432" s="579"/>
      <c r="BB432" s="579"/>
      <c r="BC432" s="579"/>
      <c r="BD432" s="579"/>
      <c r="BE432" s="579"/>
      <c r="BF432" s="579"/>
      <c r="BG432" s="579"/>
      <c r="BH432" s="579"/>
      <c r="BI432" s="579"/>
      <c r="BJ432" s="579"/>
      <c r="BK432" s="579"/>
      <c r="BL432" s="579"/>
      <c r="BM432" s="579"/>
      <c r="BN432" s="579"/>
      <c r="BO432" s="579"/>
      <c r="BP432" s="579"/>
      <c r="BQ432" s="579"/>
      <c r="BR432" s="579"/>
      <c r="BS432" s="579"/>
      <c r="BT432" s="579"/>
      <c r="BU432" s="579"/>
      <c r="BV432" s="579"/>
      <c r="BW432" s="579"/>
      <c r="BX432" s="579"/>
      <c r="BY432" s="579"/>
      <c r="BZ432" s="579"/>
      <c r="CA432" s="579"/>
      <c r="CB432" s="579"/>
      <c r="CC432" s="579"/>
      <c r="CD432" s="579"/>
      <c r="CE432" s="579"/>
      <c r="CF432" s="579"/>
      <c r="CG432" s="579"/>
      <c r="CH432" s="579"/>
      <c r="CI432" s="579"/>
      <c r="CJ432" s="579"/>
      <c r="CK432" s="579"/>
      <c r="CL432" s="579"/>
      <c r="CM432" s="579"/>
      <c r="CN432" s="579"/>
      <c r="CO432" s="579"/>
      <c r="CP432" s="579"/>
      <c r="CQ432" s="579"/>
      <c r="CR432" s="579"/>
      <c r="CS432" s="579"/>
      <c r="CT432" s="579"/>
      <c r="CU432" s="579"/>
      <c r="CV432" s="579"/>
      <c r="CW432" s="579"/>
      <c r="CX432" s="579"/>
      <c r="CY432" s="579"/>
      <c r="CZ432" s="579"/>
      <c r="DA432" s="579"/>
      <c r="DB432" s="579"/>
      <c r="DC432" s="579"/>
      <c r="DD432" s="579"/>
      <c r="DE432" s="579"/>
      <c r="DF432" s="579"/>
      <c r="DG432" s="579"/>
      <c r="DH432" s="579"/>
      <c r="DI432" s="579"/>
      <c r="DJ432" s="579"/>
      <c r="DK432" s="579"/>
      <c r="DL432" s="579"/>
      <c r="DM432" s="579"/>
      <c r="DN432" s="579"/>
      <c r="DO432" s="579"/>
      <c r="DP432" s="579"/>
      <c r="DQ432" s="579"/>
      <c r="DR432" s="579"/>
      <c r="DS432" s="579"/>
      <c r="DT432" s="579"/>
      <c r="DU432" s="579"/>
    </row>
    <row r="433" spans="1:125" s="580" customFormat="1" ht="25.5" customHeight="1">
      <c r="A433" s="628"/>
      <c r="B433" s="628"/>
      <c r="C433" s="628"/>
      <c r="D433" s="628"/>
      <c r="E433" s="628"/>
      <c r="F433" s="628"/>
      <c r="G433" s="628"/>
      <c r="H433" s="628"/>
      <c r="I433" s="628"/>
      <c r="J433" s="628"/>
      <c r="K433" s="628"/>
      <c r="L433" s="628"/>
      <c r="M433" s="628"/>
      <c r="N433" s="628"/>
      <c r="O433" s="628"/>
      <c r="P433" s="628"/>
      <c r="Q433" s="628"/>
      <c r="R433" s="628"/>
      <c r="S433" s="628"/>
      <c r="T433" s="628"/>
      <c r="U433" s="628"/>
      <c r="V433" s="628"/>
      <c r="W433" s="628"/>
      <c r="X433" s="628"/>
      <c r="Y433" s="628"/>
      <c r="Z433" s="628"/>
      <c r="AA433" s="628"/>
      <c r="AB433" s="628"/>
      <c r="AC433" s="628"/>
      <c r="AD433" s="628"/>
      <c r="AE433" s="628"/>
      <c r="AF433" s="628"/>
      <c r="AG433" s="628"/>
      <c r="AH433" s="628"/>
      <c r="AI433" s="579"/>
      <c r="AJ433" s="579"/>
      <c r="AK433" s="579"/>
      <c r="AL433" s="579"/>
      <c r="AM433" s="579"/>
      <c r="AN433" s="579"/>
      <c r="AO433" s="579"/>
      <c r="AP433" s="579"/>
      <c r="AQ433" s="579"/>
      <c r="AR433" s="579"/>
      <c r="AS433" s="579"/>
      <c r="AT433" s="579"/>
      <c r="AU433" s="579"/>
      <c r="AV433" s="579"/>
      <c r="AW433" s="579"/>
      <c r="AX433" s="579"/>
      <c r="AY433" s="579"/>
      <c r="AZ433" s="579"/>
      <c r="BA433" s="579"/>
      <c r="BB433" s="579"/>
      <c r="BC433" s="579"/>
      <c r="BD433" s="579"/>
      <c r="BE433" s="579"/>
      <c r="BF433" s="579"/>
      <c r="BG433" s="579"/>
      <c r="BH433" s="579"/>
      <c r="BI433" s="579"/>
      <c r="BJ433" s="579"/>
      <c r="BK433" s="579"/>
      <c r="BL433" s="579"/>
      <c r="BM433" s="579"/>
      <c r="BN433" s="579"/>
      <c r="BO433" s="579"/>
      <c r="BP433" s="579"/>
      <c r="BQ433" s="579"/>
      <c r="BR433" s="579"/>
      <c r="BS433" s="579"/>
      <c r="BT433" s="579"/>
      <c r="BU433" s="579"/>
      <c r="BV433" s="579"/>
      <c r="BW433" s="579"/>
      <c r="BX433" s="579"/>
      <c r="BY433" s="579"/>
      <c r="BZ433" s="579"/>
      <c r="CA433" s="579"/>
      <c r="CB433" s="579"/>
      <c r="CC433" s="579"/>
      <c r="CD433" s="579"/>
      <c r="CE433" s="579"/>
      <c r="CF433" s="579"/>
      <c r="CG433" s="579"/>
      <c r="CH433" s="579"/>
      <c r="CI433" s="579"/>
      <c r="CJ433" s="579"/>
      <c r="CK433" s="579"/>
      <c r="CL433" s="579"/>
      <c r="CM433" s="579"/>
      <c r="CN433" s="579"/>
      <c r="CO433" s="579"/>
      <c r="CP433" s="579"/>
      <c r="CQ433" s="579"/>
      <c r="CR433" s="579"/>
      <c r="CS433" s="579"/>
      <c r="CT433" s="579"/>
      <c r="CU433" s="579"/>
      <c r="CV433" s="579"/>
      <c r="CW433" s="579"/>
      <c r="CX433" s="579"/>
      <c r="CY433" s="579"/>
      <c r="CZ433" s="579"/>
      <c r="DA433" s="579"/>
      <c r="DB433" s="579"/>
      <c r="DC433" s="579"/>
      <c r="DD433" s="579"/>
      <c r="DE433" s="579"/>
      <c r="DF433" s="579"/>
      <c r="DG433" s="579"/>
      <c r="DH433" s="579"/>
      <c r="DI433" s="579"/>
      <c r="DJ433" s="579"/>
      <c r="DK433" s="579"/>
      <c r="DL433" s="579"/>
      <c r="DM433" s="579"/>
      <c r="DN433" s="579"/>
      <c r="DO433" s="579"/>
      <c r="DP433" s="579"/>
      <c r="DQ433" s="579"/>
      <c r="DR433" s="579"/>
      <c r="DS433" s="579"/>
      <c r="DT433" s="579"/>
      <c r="DU433" s="579"/>
    </row>
    <row r="434" spans="1:125" s="580" customFormat="1" ht="25.5" customHeight="1">
      <c r="A434" s="628"/>
      <c r="B434" s="628"/>
      <c r="C434" s="628"/>
      <c r="D434" s="628"/>
      <c r="E434" s="628"/>
      <c r="F434" s="628"/>
      <c r="G434" s="628"/>
      <c r="H434" s="628"/>
      <c r="I434" s="628"/>
      <c r="J434" s="628"/>
      <c r="K434" s="628"/>
      <c r="L434" s="628"/>
      <c r="M434" s="628"/>
      <c r="N434" s="628"/>
      <c r="O434" s="628"/>
      <c r="P434" s="628"/>
      <c r="Q434" s="628"/>
      <c r="R434" s="628"/>
      <c r="S434" s="628"/>
      <c r="T434" s="628"/>
      <c r="U434" s="628"/>
      <c r="V434" s="628"/>
      <c r="W434" s="628"/>
      <c r="X434" s="628"/>
      <c r="Y434" s="628"/>
      <c r="Z434" s="628"/>
      <c r="AA434" s="628"/>
      <c r="AB434" s="628"/>
      <c r="AC434" s="628"/>
      <c r="AD434" s="628"/>
      <c r="AE434" s="628"/>
      <c r="AF434" s="628"/>
      <c r="AG434" s="628"/>
      <c r="AH434" s="628"/>
      <c r="AI434" s="579"/>
      <c r="AJ434" s="579"/>
      <c r="AK434" s="579"/>
      <c r="AL434" s="579"/>
      <c r="AM434" s="579"/>
      <c r="AN434" s="579"/>
      <c r="AO434" s="579"/>
      <c r="AP434" s="579"/>
      <c r="AQ434" s="579"/>
      <c r="AR434" s="579"/>
      <c r="AS434" s="579"/>
      <c r="AT434" s="579"/>
      <c r="AU434" s="579"/>
      <c r="AV434" s="579"/>
      <c r="AW434" s="579"/>
      <c r="AX434" s="579"/>
      <c r="AY434" s="579"/>
      <c r="AZ434" s="579"/>
      <c r="BA434" s="579"/>
      <c r="BB434" s="579"/>
      <c r="BC434" s="579"/>
      <c r="BD434" s="579"/>
      <c r="BE434" s="579"/>
      <c r="BF434" s="579"/>
      <c r="BG434" s="579"/>
      <c r="BH434" s="579"/>
      <c r="BI434" s="579"/>
      <c r="BJ434" s="579"/>
      <c r="BK434" s="579"/>
      <c r="BL434" s="579"/>
      <c r="BM434" s="579"/>
      <c r="BN434" s="579"/>
      <c r="BO434" s="579"/>
      <c r="BP434" s="579"/>
      <c r="BQ434" s="579"/>
      <c r="BR434" s="579"/>
      <c r="BS434" s="579"/>
      <c r="BT434" s="579"/>
      <c r="BU434" s="579"/>
      <c r="BV434" s="579"/>
      <c r="BW434" s="579"/>
      <c r="BX434" s="579"/>
      <c r="BY434" s="579"/>
      <c r="BZ434" s="579"/>
      <c r="CA434" s="579"/>
      <c r="CB434" s="579"/>
      <c r="CC434" s="579"/>
      <c r="CD434" s="579"/>
      <c r="CE434" s="579"/>
      <c r="CF434" s="579"/>
      <c r="CG434" s="579"/>
      <c r="CH434" s="579"/>
      <c r="CI434" s="579"/>
      <c r="CJ434" s="579"/>
      <c r="CK434" s="579"/>
      <c r="CL434" s="579"/>
      <c r="CM434" s="579"/>
      <c r="CN434" s="579"/>
      <c r="CO434" s="579"/>
      <c r="CP434" s="579"/>
      <c r="CQ434" s="579"/>
      <c r="CR434" s="579"/>
      <c r="CS434" s="579"/>
      <c r="CT434" s="579"/>
      <c r="CU434" s="579"/>
      <c r="CV434" s="579"/>
      <c r="CW434" s="579"/>
      <c r="CX434" s="579"/>
      <c r="CY434" s="579"/>
      <c r="CZ434" s="579"/>
      <c r="DA434" s="579"/>
      <c r="DB434" s="579"/>
      <c r="DC434" s="579"/>
      <c r="DD434" s="579"/>
      <c r="DE434" s="579"/>
      <c r="DF434" s="579"/>
      <c r="DG434" s="579"/>
      <c r="DH434" s="579"/>
      <c r="DI434" s="579"/>
      <c r="DJ434" s="579"/>
      <c r="DK434" s="579"/>
      <c r="DL434" s="579"/>
      <c r="DM434" s="579"/>
      <c r="DN434" s="579"/>
      <c r="DO434" s="579"/>
      <c r="DP434" s="579"/>
      <c r="DQ434" s="579"/>
      <c r="DR434" s="579"/>
      <c r="DS434" s="579"/>
      <c r="DT434" s="579"/>
      <c r="DU434" s="579"/>
    </row>
    <row r="435" spans="1:125" s="580" customFormat="1" ht="25.5" customHeight="1">
      <c r="A435" s="628"/>
      <c r="B435" s="628"/>
      <c r="C435" s="628"/>
      <c r="D435" s="628"/>
      <c r="E435" s="628"/>
      <c r="F435" s="628"/>
      <c r="G435" s="628"/>
      <c r="H435" s="628"/>
      <c r="I435" s="628"/>
      <c r="J435" s="628"/>
      <c r="K435" s="628"/>
      <c r="L435" s="628"/>
      <c r="M435" s="628"/>
      <c r="N435" s="628"/>
      <c r="O435" s="628"/>
      <c r="P435" s="628"/>
      <c r="Q435" s="628"/>
      <c r="R435" s="628"/>
      <c r="S435" s="628"/>
      <c r="T435" s="628"/>
      <c r="U435" s="628"/>
      <c r="V435" s="628"/>
      <c r="W435" s="628"/>
      <c r="X435" s="628"/>
      <c r="Y435" s="628"/>
      <c r="Z435" s="628"/>
      <c r="AA435" s="628"/>
      <c r="AB435" s="628"/>
      <c r="AC435" s="628"/>
      <c r="AD435" s="628"/>
      <c r="AE435" s="628"/>
      <c r="AF435" s="628"/>
      <c r="AG435" s="628"/>
      <c r="AH435" s="628"/>
      <c r="AI435" s="579"/>
      <c r="AJ435" s="579"/>
      <c r="AK435" s="579"/>
      <c r="AL435" s="579"/>
      <c r="AM435" s="579"/>
      <c r="AN435" s="579"/>
      <c r="AO435" s="579"/>
      <c r="AP435" s="579"/>
      <c r="AQ435" s="579"/>
      <c r="AR435" s="579"/>
      <c r="AS435" s="579"/>
      <c r="AT435" s="579"/>
      <c r="AU435" s="579"/>
      <c r="AV435" s="579"/>
      <c r="AW435" s="579"/>
      <c r="AX435" s="579"/>
      <c r="AY435" s="579"/>
      <c r="AZ435" s="579"/>
      <c r="BA435" s="579"/>
      <c r="BB435" s="579"/>
      <c r="BC435" s="579"/>
      <c r="BD435" s="579"/>
      <c r="BE435" s="579"/>
      <c r="BF435" s="579"/>
      <c r="BG435" s="579"/>
      <c r="BH435" s="579"/>
      <c r="BI435" s="579"/>
      <c r="BJ435" s="579"/>
      <c r="BK435" s="579"/>
      <c r="BL435" s="579"/>
      <c r="BM435" s="579"/>
      <c r="BN435" s="579"/>
      <c r="BO435" s="579"/>
      <c r="BP435" s="579"/>
      <c r="BQ435" s="579"/>
      <c r="BR435" s="579"/>
      <c r="BS435" s="579"/>
      <c r="BT435" s="579"/>
      <c r="BU435" s="579"/>
      <c r="BV435" s="579"/>
      <c r="BW435" s="579"/>
      <c r="BX435" s="579"/>
      <c r="BY435" s="579"/>
      <c r="BZ435" s="579"/>
      <c r="CA435" s="579"/>
      <c r="CB435" s="579"/>
      <c r="CC435" s="579"/>
      <c r="CD435" s="579"/>
      <c r="CE435" s="579"/>
      <c r="CF435" s="579"/>
      <c r="CG435" s="579"/>
      <c r="CH435" s="579"/>
      <c r="CI435" s="579"/>
      <c r="CJ435" s="579"/>
      <c r="CK435" s="579"/>
      <c r="CL435" s="579"/>
      <c r="CM435" s="579"/>
      <c r="CN435" s="579"/>
      <c r="CO435" s="579"/>
      <c r="CP435" s="579"/>
      <c r="CQ435" s="579"/>
      <c r="CR435" s="579"/>
      <c r="CS435" s="579"/>
      <c r="CT435" s="579"/>
      <c r="CU435" s="579"/>
      <c r="CV435" s="579"/>
      <c r="CW435" s="579"/>
      <c r="CX435" s="579"/>
      <c r="CY435" s="579"/>
      <c r="CZ435" s="579"/>
      <c r="DA435" s="579"/>
      <c r="DB435" s="579"/>
      <c r="DC435" s="579"/>
      <c r="DD435" s="579"/>
      <c r="DE435" s="579"/>
      <c r="DF435" s="579"/>
      <c r="DG435" s="579"/>
      <c r="DH435" s="579"/>
      <c r="DI435" s="579"/>
      <c r="DJ435" s="579"/>
      <c r="DK435" s="579"/>
      <c r="DL435" s="579"/>
      <c r="DM435" s="579"/>
      <c r="DN435" s="579"/>
      <c r="DO435" s="579"/>
      <c r="DP435" s="579"/>
      <c r="DQ435" s="579"/>
      <c r="DR435" s="579"/>
      <c r="DS435" s="579"/>
      <c r="DT435" s="579"/>
      <c r="DU435" s="579"/>
    </row>
    <row r="436" spans="1:125" s="580" customFormat="1" ht="25.5" customHeight="1">
      <c r="A436" s="628"/>
      <c r="B436" s="628"/>
      <c r="C436" s="628"/>
      <c r="D436" s="628"/>
      <c r="E436" s="628"/>
      <c r="F436" s="628"/>
      <c r="G436" s="628"/>
      <c r="H436" s="628"/>
      <c r="I436" s="628"/>
      <c r="J436" s="628"/>
      <c r="K436" s="628"/>
      <c r="L436" s="628"/>
      <c r="M436" s="628"/>
      <c r="N436" s="628"/>
      <c r="O436" s="628"/>
      <c r="P436" s="628"/>
      <c r="Q436" s="628"/>
      <c r="R436" s="628"/>
      <c r="S436" s="628"/>
      <c r="T436" s="628"/>
      <c r="U436" s="628"/>
      <c r="V436" s="628"/>
      <c r="W436" s="628"/>
      <c r="X436" s="628"/>
      <c r="Y436" s="628"/>
      <c r="Z436" s="628"/>
      <c r="AA436" s="628"/>
      <c r="AB436" s="628"/>
      <c r="AC436" s="628"/>
      <c r="AD436" s="628"/>
      <c r="AE436" s="628"/>
      <c r="AF436" s="628"/>
      <c r="AG436" s="628"/>
      <c r="AH436" s="628"/>
      <c r="AI436" s="579"/>
      <c r="AJ436" s="579"/>
      <c r="AK436" s="579"/>
      <c r="AL436" s="579"/>
      <c r="AM436" s="579"/>
      <c r="AN436" s="579"/>
      <c r="AO436" s="579"/>
      <c r="AP436" s="579"/>
      <c r="AQ436" s="579"/>
      <c r="AR436" s="579"/>
      <c r="AS436" s="579"/>
      <c r="AT436" s="579"/>
      <c r="AU436" s="579"/>
      <c r="AV436" s="579"/>
      <c r="AW436" s="579"/>
      <c r="AX436" s="579"/>
      <c r="AY436" s="579"/>
      <c r="AZ436" s="579"/>
      <c r="BA436" s="579"/>
      <c r="BB436" s="579"/>
      <c r="BC436" s="579"/>
      <c r="BD436" s="579"/>
      <c r="BE436" s="579"/>
      <c r="BF436" s="579"/>
      <c r="BG436" s="579"/>
      <c r="BH436" s="579"/>
      <c r="BI436" s="579"/>
      <c r="BJ436" s="579"/>
      <c r="BK436" s="579"/>
      <c r="BL436" s="579"/>
      <c r="BM436" s="579"/>
      <c r="BN436" s="579"/>
      <c r="BO436" s="579"/>
      <c r="BP436" s="579"/>
      <c r="BQ436" s="579"/>
      <c r="BR436" s="579"/>
      <c r="BS436" s="579"/>
      <c r="BT436" s="579"/>
      <c r="BU436" s="579"/>
      <c r="BV436" s="579"/>
      <c r="BW436" s="579"/>
      <c r="BX436" s="579"/>
      <c r="BY436" s="579"/>
      <c r="BZ436" s="579"/>
      <c r="CA436" s="579"/>
      <c r="CB436" s="579"/>
      <c r="CC436" s="579"/>
      <c r="CD436" s="579"/>
      <c r="CE436" s="579"/>
      <c r="CF436" s="579"/>
      <c r="CG436" s="579"/>
      <c r="CH436" s="579"/>
      <c r="CI436" s="579"/>
      <c r="CJ436" s="579"/>
      <c r="CK436" s="579"/>
      <c r="CL436" s="579"/>
      <c r="CM436" s="579"/>
      <c r="CN436" s="579"/>
      <c r="CO436" s="579"/>
      <c r="CP436" s="579"/>
      <c r="CQ436" s="579"/>
      <c r="CR436" s="579"/>
      <c r="CS436" s="579"/>
      <c r="CT436" s="579"/>
      <c r="CU436" s="579"/>
      <c r="CV436" s="579"/>
      <c r="CW436" s="579"/>
      <c r="CX436" s="579"/>
      <c r="CY436" s="579"/>
      <c r="CZ436" s="579"/>
      <c r="DA436" s="579"/>
      <c r="DB436" s="579"/>
      <c r="DC436" s="579"/>
      <c r="DD436" s="579"/>
      <c r="DE436" s="579"/>
      <c r="DF436" s="579"/>
      <c r="DG436" s="579"/>
      <c r="DH436" s="579"/>
      <c r="DI436" s="579"/>
      <c r="DJ436" s="579"/>
      <c r="DK436" s="579"/>
      <c r="DL436" s="579"/>
      <c r="DM436" s="579"/>
      <c r="DN436" s="579"/>
      <c r="DO436" s="579"/>
      <c r="DP436" s="579"/>
      <c r="DQ436" s="579"/>
      <c r="DR436" s="579"/>
      <c r="DS436" s="579"/>
      <c r="DT436" s="579"/>
      <c r="DU436" s="579"/>
    </row>
    <row r="437" spans="1:125" s="580" customFormat="1" ht="25.5" customHeight="1">
      <c r="A437" s="628"/>
      <c r="B437" s="628"/>
      <c r="C437" s="628"/>
      <c r="D437" s="628"/>
      <c r="E437" s="628"/>
      <c r="F437" s="628"/>
      <c r="G437" s="628"/>
      <c r="H437" s="628"/>
      <c r="I437" s="628"/>
      <c r="J437" s="628"/>
      <c r="K437" s="628"/>
      <c r="L437" s="628"/>
      <c r="M437" s="628"/>
      <c r="N437" s="628"/>
      <c r="O437" s="628"/>
      <c r="P437" s="628"/>
      <c r="Q437" s="628"/>
      <c r="R437" s="628"/>
      <c r="S437" s="628"/>
      <c r="T437" s="628"/>
      <c r="U437" s="628"/>
      <c r="V437" s="628"/>
      <c r="W437" s="628"/>
      <c r="X437" s="628"/>
      <c r="Y437" s="628"/>
      <c r="Z437" s="628"/>
      <c r="AA437" s="628"/>
      <c r="AB437" s="628"/>
      <c r="AC437" s="628"/>
      <c r="AD437" s="628"/>
      <c r="AE437" s="628"/>
      <c r="AF437" s="628"/>
      <c r="AG437" s="628"/>
      <c r="AH437" s="628"/>
      <c r="AI437" s="579"/>
      <c r="AJ437" s="579"/>
      <c r="AK437" s="579"/>
      <c r="AL437" s="579"/>
      <c r="AM437" s="579"/>
      <c r="AN437" s="579"/>
      <c r="AO437" s="579"/>
      <c r="AP437" s="579"/>
      <c r="AQ437" s="579"/>
      <c r="AR437" s="579"/>
      <c r="AS437" s="579"/>
      <c r="AT437" s="579"/>
      <c r="AU437" s="579"/>
      <c r="AV437" s="579"/>
      <c r="AW437" s="579"/>
      <c r="AX437" s="579"/>
      <c r="AY437" s="579"/>
      <c r="AZ437" s="579"/>
      <c r="BA437" s="579"/>
      <c r="BB437" s="579"/>
      <c r="BC437" s="579"/>
      <c r="BD437" s="579"/>
      <c r="BE437" s="579"/>
      <c r="BF437" s="579"/>
      <c r="BG437" s="579"/>
      <c r="BH437" s="579"/>
      <c r="BI437" s="579"/>
      <c r="BJ437" s="579"/>
      <c r="BK437" s="579"/>
      <c r="BL437" s="579"/>
      <c r="BM437" s="579"/>
      <c r="BN437" s="579"/>
      <c r="BO437" s="579"/>
      <c r="BP437" s="579"/>
      <c r="BQ437" s="579"/>
      <c r="BR437" s="579"/>
      <c r="BS437" s="579"/>
      <c r="BT437" s="579"/>
      <c r="BU437" s="579"/>
      <c r="BV437" s="579"/>
      <c r="BW437" s="579"/>
      <c r="BX437" s="579"/>
      <c r="BY437" s="579"/>
      <c r="BZ437" s="579"/>
      <c r="CA437" s="579"/>
      <c r="CB437" s="579"/>
      <c r="CC437" s="579"/>
      <c r="CD437" s="579"/>
      <c r="CE437" s="579"/>
      <c r="CF437" s="579"/>
      <c r="CG437" s="579"/>
      <c r="CH437" s="579"/>
      <c r="CI437" s="579"/>
      <c r="CJ437" s="579"/>
      <c r="CK437" s="579"/>
      <c r="CL437" s="579"/>
      <c r="CM437" s="579"/>
      <c r="CN437" s="579"/>
      <c r="CO437" s="579"/>
      <c r="CP437" s="579"/>
      <c r="CQ437" s="579"/>
      <c r="CR437" s="579"/>
      <c r="CS437" s="579"/>
      <c r="CT437" s="579"/>
      <c r="CU437" s="579"/>
      <c r="CV437" s="579"/>
      <c r="CW437" s="579"/>
      <c r="CX437" s="579"/>
      <c r="CY437" s="579"/>
      <c r="CZ437" s="579"/>
      <c r="DA437" s="579"/>
      <c r="DB437" s="579"/>
      <c r="DC437" s="579"/>
      <c r="DD437" s="579"/>
      <c r="DE437" s="579"/>
      <c r="DF437" s="579"/>
      <c r="DG437" s="579"/>
      <c r="DH437" s="579"/>
      <c r="DI437" s="579"/>
      <c r="DJ437" s="579"/>
      <c r="DK437" s="579"/>
      <c r="DL437" s="579"/>
      <c r="DM437" s="579"/>
      <c r="DN437" s="579"/>
      <c r="DO437" s="579"/>
      <c r="DP437" s="579"/>
      <c r="DQ437" s="579"/>
      <c r="DR437" s="579"/>
      <c r="DS437" s="579"/>
      <c r="DT437" s="579"/>
      <c r="DU437" s="579"/>
    </row>
    <row r="438" spans="1:125" s="580" customFormat="1" ht="25.5" customHeight="1">
      <c r="A438" s="628"/>
      <c r="B438" s="628"/>
      <c r="C438" s="628"/>
      <c r="D438" s="628"/>
      <c r="E438" s="628"/>
      <c r="F438" s="628"/>
      <c r="G438" s="628"/>
      <c r="H438" s="628"/>
      <c r="I438" s="628"/>
      <c r="J438" s="628"/>
      <c r="K438" s="628"/>
      <c r="L438" s="628"/>
      <c r="M438" s="628"/>
      <c r="N438" s="628"/>
      <c r="O438" s="628"/>
      <c r="P438" s="628"/>
      <c r="Q438" s="628"/>
      <c r="R438" s="628"/>
      <c r="S438" s="628"/>
      <c r="T438" s="628"/>
      <c r="U438" s="628"/>
      <c r="V438" s="628"/>
      <c r="W438" s="628"/>
      <c r="X438" s="628"/>
      <c r="Y438" s="628"/>
      <c r="Z438" s="628"/>
      <c r="AA438" s="628"/>
      <c r="AB438" s="628"/>
      <c r="AC438" s="628"/>
      <c r="AD438" s="628"/>
      <c r="AE438" s="628"/>
      <c r="AF438" s="628"/>
      <c r="AG438" s="628"/>
      <c r="AH438" s="628"/>
      <c r="AI438" s="579"/>
      <c r="AJ438" s="579"/>
      <c r="AK438" s="579"/>
      <c r="AL438" s="579"/>
      <c r="AM438" s="579"/>
      <c r="AN438" s="579"/>
      <c r="AO438" s="579"/>
      <c r="AP438" s="579"/>
      <c r="AQ438" s="579"/>
      <c r="AR438" s="579"/>
      <c r="AS438" s="579"/>
      <c r="AT438" s="579"/>
      <c r="AU438" s="579"/>
      <c r="AV438" s="579"/>
      <c r="AW438" s="579"/>
      <c r="AX438" s="579"/>
      <c r="AY438" s="579"/>
      <c r="AZ438" s="579"/>
      <c r="BA438" s="579"/>
      <c r="BB438" s="579"/>
      <c r="BC438" s="579"/>
      <c r="BD438" s="579"/>
      <c r="BE438" s="579"/>
      <c r="BF438" s="579"/>
      <c r="BG438" s="579"/>
      <c r="BH438" s="579"/>
      <c r="BI438" s="579"/>
      <c r="BJ438" s="579"/>
      <c r="BK438" s="579"/>
      <c r="BL438" s="579"/>
      <c r="BM438" s="579"/>
      <c r="BN438" s="579"/>
      <c r="BO438" s="579"/>
      <c r="BP438" s="579"/>
      <c r="BQ438" s="579"/>
      <c r="BR438" s="579"/>
      <c r="BS438" s="579"/>
      <c r="BT438" s="579"/>
      <c r="BU438" s="579"/>
      <c r="BV438" s="579"/>
      <c r="BW438" s="579"/>
      <c r="BX438" s="579"/>
      <c r="BY438" s="579"/>
      <c r="BZ438" s="579"/>
      <c r="CA438" s="579"/>
      <c r="CB438" s="579"/>
      <c r="CC438" s="579"/>
      <c r="CD438" s="579"/>
      <c r="CE438" s="579"/>
      <c r="CF438" s="579"/>
      <c r="CG438" s="579"/>
      <c r="CH438" s="579"/>
      <c r="CI438" s="579"/>
      <c r="CJ438" s="579"/>
      <c r="CK438" s="579"/>
      <c r="CL438" s="579"/>
      <c r="CM438" s="579"/>
      <c r="CN438" s="579"/>
      <c r="CO438" s="579"/>
      <c r="CP438" s="579"/>
      <c r="CQ438" s="579"/>
      <c r="CR438" s="579"/>
      <c r="CS438" s="579"/>
      <c r="CT438" s="579"/>
      <c r="CU438" s="579"/>
      <c r="CV438" s="579"/>
      <c r="CW438" s="579"/>
      <c r="CX438" s="579"/>
      <c r="CY438" s="579"/>
      <c r="CZ438" s="579"/>
      <c r="DA438" s="579"/>
      <c r="DB438" s="579"/>
      <c r="DC438" s="579"/>
      <c r="DD438" s="579"/>
      <c r="DE438" s="579"/>
      <c r="DF438" s="579"/>
      <c r="DG438" s="579"/>
      <c r="DH438" s="579"/>
      <c r="DI438" s="579"/>
      <c r="DJ438" s="579"/>
      <c r="DK438" s="579"/>
      <c r="DL438" s="579"/>
      <c r="DM438" s="579"/>
      <c r="DN438" s="579"/>
      <c r="DO438" s="579"/>
      <c r="DP438" s="579"/>
      <c r="DQ438" s="579"/>
      <c r="DR438" s="579"/>
      <c r="DS438" s="579"/>
      <c r="DT438" s="579"/>
      <c r="DU438" s="579"/>
    </row>
    <row r="439" spans="1:125" s="580" customFormat="1" ht="25.5" customHeight="1">
      <c r="A439" s="628"/>
      <c r="B439" s="628"/>
      <c r="C439" s="628"/>
      <c r="D439" s="628"/>
      <c r="E439" s="628"/>
      <c r="F439" s="628"/>
      <c r="G439" s="628"/>
      <c r="H439" s="628"/>
      <c r="I439" s="628"/>
      <c r="J439" s="628"/>
      <c r="K439" s="628"/>
      <c r="L439" s="628"/>
      <c r="M439" s="628"/>
      <c r="N439" s="628"/>
      <c r="O439" s="628"/>
      <c r="P439" s="628"/>
      <c r="Q439" s="628"/>
      <c r="R439" s="628"/>
      <c r="S439" s="628"/>
      <c r="T439" s="628"/>
      <c r="U439" s="628"/>
      <c r="V439" s="628"/>
      <c r="W439" s="628"/>
      <c r="X439" s="628"/>
      <c r="Y439" s="628"/>
      <c r="Z439" s="628"/>
      <c r="AA439" s="628"/>
      <c r="AB439" s="628"/>
      <c r="AC439" s="628"/>
      <c r="AD439" s="628"/>
      <c r="AE439" s="628"/>
      <c r="AF439" s="628"/>
      <c r="AG439" s="628"/>
      <c r="AH439" s="628"/>
      <c r="AI439" s="579"/>
      <c r="AJ439" s="579"/>
      <c r="AK439" s="579"/>
      <c r="AL439" s="579"/>
      <c r="AM439" s="579"/>
      <c r="AN439" s="579"/>
      <c r="AO439" s="579"/>
      <c r="AP439" s="579"/>
      <c r="AQ439" s="579"/>
      <c r="AR439" s="579"/>
      <c r="AS439" s="579"/>
      <c r="AT439" s="579"/>
      <c r="AU439" s="579"/>
      <c r="AV439" s="579"/>
      <c r="AW439" s="579"/>
      <c r="AX439" s="579"/>
      <c r="AY439" s="579"/>
      <c r="AZ439" s="579"/>
      <c r="BA439" s="579"/>
      <c r="BB439" s="579"/>
      <c r="BC439" s="579"/>
      <c r="BD439" s="579"/>
      <c r="BE439" s="579"/>
      <c r="BF439" s="579"/>
      <c r="BG439" s="579"/>
      <c r="BH439" s="579"/>
      <c r="BI439" s="579"/>
      <c r="BJ439" s="579"/>
      <c r="BK439" s="579"/>
      <c r="BL439" s="579"/>
      <c r="BM439" s="579"/>
      <c r="BN439" s="579"/>
      <c r="BO439" s="579"/>
      <c r="BP439" s="579"/>
      <c r="BQ439" s="579"/>
      <c r="BR439" s="579"/>
      <c r="BS439" s="579"/>
      <c r="BT439" s="579"/>
      <c r="BU439" s="579"/>
      <c r="BV439" s="579"/>
      <c r="BW439" s="579"/>
      <c r="BX439" s="579"/>
      <c r="BY439" s="579"/>
      <c r="BZ439" s="579"/>
      <c r="CA439" s="579"/>
      <c r="CB439" s="579"/>
      <c r="CC439" s="579"/>
      <c r="CD439" s="579"/>
      <c r="CE439" s="579"/>
      <c r="CF439" s="579"/>
      <c r="CG439" s="579"/>
      <c r="CH439" s="579"/>
      <c r="CI439" s="579"/>
      <c r="CJ439" s="579"/>
      <c r="CK439" s="579"/>
      <c r="CL439" s="579"/>
      <c r="CM439" s="579"/>
      <c r="CN439" s="579"/>
      <c r="CO439" s="579"/>
      <c r="CP439" s="579"/>
      <c r="CQ439" s="579"/>
      <c r="CR439" s="579"/>
      <c r="CS439" s="579"/>
      <c r="CT439" s="579"/>
      <c r="CU439" s="579"/>
      <c r="CV439" s="579"/>
      <c r="CW439" s="579"/>
      <c r="CX439" s="579"/>
      <c r="CY439" s="579"/>
      <c r="CZ439" s="579"/>
      <c r="DA439" s="579"/>
      <c r="DB439" s="579"/>
      <c r="DC439" s="579"/>
      <c r="DD439" s="579"/>
      <c r="DE439" s="579"/>
      <c r="DF439" s="579"/>
      <c r="DG439" s="579"/>
      <c r="DH439" s="579"/>
      <c r="DI439" s="579"/>
      <c r="DJ439" s="579"/>
      <c r="DK439" s="579"/>
      <c r="DL439" s="579"/>
      <c r="DM439" s="579"/>
      <c r="DN439" s="579"/>
      <c r="DO439" s="579"/>
      <c r="DP439" s="579"/>
      <c r="DQ439" s="579"/>
      <c r="DR439" s="579"/>
      <c r="DS439" s="579"/>
      <c r="DT439" s="579"/>
      <c r="DU439" s="579"/>
    </row>
    <row r="440" spans="1:125" s="580" customFormat="1" ht="25.5" customHeight="1">
      <c r="A440" s="628"/>
      <c r="B440" s="628"/>
      <c r="C440" s="628"/>
      <c r="D440" s="628"/>
      <c r="E440" s="628"/>
      <c r="F440" s="628"/>
      <c r="G440" s="628"/>
      <c r="H440" s="628"/>
      <c r="I440" s="628"/>
      <c r="J440" s="628"/>
      <c r="K440" s="628"/>
      <c r="L440" s="628"/>
      <c r="M440" s="628"/>
      <c r="N440" s="628"/>
      <c r="O440" s="628"/>
      <c r="P440" s="628"/>
      <c r="Q440" s="628"/>
      <c r="R440" s="628"/>
      <c r="S440" s="628"/>
      <c r="T440" s="628"/>
      <c r="U440" s="628"/>
      <c r="V440" s="628"/>
      <c r="W440" s="628"/>
      <c r="X440" s="628"/>
      <c r="Y440" s="628"/>
      <c r="Z440" s="628"/>
      <c r="AA440" s="628"/>
      <c r="AB440" s="628"/>
      <c r="AC440" s="628"/>
      <c r="AD440" s="628"/>
      <c r="AE440" s="628"/>
      <c r="AF440" s="628"/>
      <c r="AG440" s="628"/>
      <c r="AH440" s="628"/>
      <c r="AI440" s="579"/>
      <c r="AJ440" s="579"/>
      <c r="AK440" s="579"/>
      <c r="AL440" s="579"/>
      <c r="AM440" s="579"/>
      <c r="AN440" s="579"/>
      <c r="AO440" s="579"/>
      <c r="AP440" s="579"/>
      <c r="AQ440" s="579"/>
      <c r="AR440" s="579"/>
      <c r="AS440" s="579"/>
      <c r="AT440" s="579"/>
      <c r="AU440" s="579"/>
      <c r="AV440" s="579"/>
      <c r="AW440" s="579"/>
      <c r="AX440" s="579"/>
      <c r="AY440" s="579"/>
      <c r="AZ440" s="579"/>
      <c r="BA440" s="579"/>
      <c r="BB440" s="579"/>
      <c r="BC440" s="579"/>
      <c r="BD440" s="579"/>
      <c r="BE440" s="579"/>
      <c r="BF440" s="579"/>
      <c r="BG440" s="579"/>
      <c r="BH440" s="579"/>
      <c r="BI440" s="579"/>
      <c r="BJ440" s="579"/>
      <c r="BK440" s="579"/>
      <c r="BL440" s="579"/>
      <c r="BM440" s="579"/>
      <c r="BN440" s="579"/>
      <c r="BO440" s="579"/>
      <c r="BP440" s="579"/>
      <c r="BQ440" s="579"/>
      <c r="BR440" s="579"/>
      <c r="BS440" s="579"/>
      <c r="BT440" s="579"/>
      <c r="BU440" s="579"/>
      <c r="BV440" s="579"/>
      <c r="BW440" s="579"/>
      <c r="BX440" s="579"/>
      <c r="BY440" s="579"/>
      <c r="BZ440" s="579"/>
      <c r="CA440" s="579"/>
      <c r="CB440" s="579"/>
      <c r="CC440" s="579"/>
      <c r="CD440" s="579"/>
      <c r="CE440" s="579"/>
      <c r="CF440" s="579"/>
      <c r="CG440" s="579"/>
      <c r="CH440" s="579"/>
      <c r="CI440" s="579"/>
      <c r="CJ440" s="579"/>
      <c r="CK440" s="579"/>
      <c r="CL440" s="579"/>
      <c r="CM440" s="579"/>
      <c r="CN440" s="579"/>
      <c r="CO440" s="579"/>
      <c r="CP440" s="579"/>
      <c r="CQ440" s="579"/>
      <c r="CR440" s="579"/>
      <c r="CS440" s="579"/>
      <c r="CT440" s="579"/>
      <c r="CU440" s="579"/>
      <c r="CV440" s="579"/>
      <c r="CW440" s="579"/>
      <c r="CX440" s="579"/>
      <c r="CY440" s="579"/>
      <c r="CZ440" s="579"/>
      <c r="DA440" s="579"/>
      <c r="DB440" s="579"/>
      <c r="DC440" s="579"/>
      <c r="DD440" s="579"/>
      <c r="DE440" s="579"/>
      <c r="DF440" s="579"/>
      <c r="DG440" s="579"/>
      <c r="DH440" s="579"/>
      <c r="DI440" s="579"/>
      <c r="DJ440" s="579"/>
      <c r="DK440" s="579"/>
      <c r="DL440" s="579"/>
      <c r="DM440" s="579"/>
      <c r="DN440" s="579"/>
      <c r="DO440" s="579"/>
      <c r="DP440" s="579"/>
      <c r="DQ440" s="579"/>
      <c r="DR440" s="579"/>
      <c r="DS440" s="579"/>
      <c r="DT440" s="579"/>
      <c r="DU440" s="579"/>
    </row>
    <row r="441" spans="1:125" s="580" customFormat="1" ht="25.5" customHeight="1">
      <c r="A441" s="628"/>
      <c r="B441" s="628"/>
      <c r="C441" s="628"/>
      <c r="D441" s="628"/>
      <c r="E441" s="628"/>
      <c r="F441" s="628"/>
      <c r="G441" s="628"/>
      <c r="H441" s="628"/>
      <c r="I441" s="628"/>
      <c r="J441" s="628"/>
      <c r="K441" s="628"/>
      <c r="L441" s="628"/>
      <c r="M441" s="628"/>
      <c r="N441" s="628"/>
      <c r="O441" s="628"/>
      <c r="P441" s="628"/>
      <c r="Q441" s="628"/>
      <c r="R441" s="628"/>
      <c r="S441" s="628"/>
      <c r="T441" s="628"/>
      <c r="U441" s="628"/>
      <c r="V441" s="628"/>
      <c r="W441" s="628"/>
      <c r="X441" s="628"/>
      <c r="Y441" s="628"/>
      <c r="Z441" s="628"/>
      <c r="AA441" s="628"/>
      <c r="AB441" s="628"/>
      <c r="AC441" s="628"/>
      <c r="AD441" s="628"/>
      <c r="AE441" s="628"/>
      <c r="AF441" s="628"/>
      <c r="AG441" s="628"/>
      <c r="AH441" s="628"/>
      <c r="AI441" s="579"/>
      <c r="AJ441" s="579"/>
      <c r="AK441" s="579"/>
      <c r="AL441" s="579"/>
      <c r="AM441" s="579"/>
      <c r="AN441" s="579"/>
      <c r="AO441" s="579"/>
      <c r="AP441" s="579"/>
      <c r="AQ441" s="579"/>
      <c r="AR441" s="579"/>
      <c r="AS441" s="579"/>
      <c r="AT441" s="579"/>
      <c r="AU441" s="579"/>
      <c r="AV441" s="579"/>
      <c r="AW441" s="579"/>
      <c r="AX441" s="579"/>
      <c r="AY441" s="579"/>
      <c r="AZ441" s="579"/>
      <c r="BA441" s="579"/>
      <c r="BB441" s="579"/>
      <c r="BC441" s="579"/>
      <c r="BD441" s="579"/>
      <c r="BE441" s="579"/>
      <c r="BF441" s="579"/>
      <c r="BG441" s="579"/>
      <c r="BH441" s="579"/>
      <c r="BI441" s="579"/>
      <c r="BJ441" s="579"/>
      <c r="BK441" s="579"/>
      <c r="BL441" s="579"/>
      <c r="BM441" s="579"/>
      <c r="BN441" s="579"/>
      <c r="BO441" s="579"/>
      <c r="BP441" s="579"/>
      <c r="BQ441" s="579"/>
      <c r="BR441" s="579"/>
      <c r="BS441" s="579"/>
      <c r="BT441" s="579"/>
      <c r="BU441" s="579"/>
      <c r="BV441" s="579"/>
      <c r="BW441" s="579"/>
      <c r="BX441" s="579"/>
      <c r="BY441" s="579"/>
      <c r="BZ441" s="579"/>
      <c r="CA441" s="579"/>
      <c r="CB441" s="579"/>
      <c r="CC441" s="579"/>
      <c r="CD441" s="579"/>
      <c r="CE441" s="579"/>
      <c r="CF441" s="579"/>
      <c r="CG441" s="579"/>
      <c r="CH441" s="579"/>
      <c r="CI441" s="579"/>
      <c r="CJ441" s="579"/>
      <c r="CK441" s="579"/>
      <c r="CL441" s="579"/>
      <c r="CM441" s="579"/>
      <c r="CN441" s="579"/>
      <c r="CO441" s="579"/>
      <c r="CP441" s="579"/>
      <c r="CQ441" s="579"/>
      <c r="CR441" s="579"/>
      <c r="CS441" s="579"/>
      <c r="CT441" s="579"/>
      <c r="CU441" s="579"/>
      <c r="CV441" s="579"/>
      <c r="CW441" s="579"/>
      <c r="CX441" s="579"/>
      <c r="CY441" s="579"/>
      <c r="CZ441" s="579"/>
      <c r="DA441" s="579"/>
      <c r="DB441" s="579"/>
      <c r="DC441" s="579"/>
      <c r="DD441" s="579"/>
      <c r="DE441" s="579"/>
      <c r="DF441" s="579"/>
      <c r="DG441" s="579"/>
      <c r="DH441" s="579"/>
      <c r="DI441" s="579"/>
      <c r="DJ441" s="579"/>
      <c r="DK441" s="579"/>
      <c r="DL441" s="579"/>
      <c r="DM441" s="579"/>
      <c r="DN441" s="579"/>
      <c r="DO441" s="579"/>
      <c r="DP441" s="579"/>
      <c r="DQ441" s="579"/>
      <c r="DR441" s="579"/>
      <c r="DS441" s="579"/>
      <c r="DT441" s="579"/>
      <c r="DU441" s="579"/>
    </row>
    <row r="442" spans="1:125" s="580" customFormat="1" ht="25.5" customHeight="1">
      <c r="A442" s="628"/>
      <c r="B442" s="628"/>
      <c r="C442" s="628"/>
      <c r="D442" s="628"/>
      <c r="E442" s="628"/>
      <c r="F442" s="628"/>
      <c r="G442" s="628"/>
      <c r="H442" s="628"/>
      <c r="I442" s="628"/>
      <c r="J442" s="628"/>
      <c r="K442" s="628"/>
      <c r="L442" s="628"/>
      <c r="M442" s="628"/>
      <c r="N442" s="628"/>
      <c r="O442" s="628"/>
      <c r="P442" s="628"/>
      <c r="Q442" s="628"/>
      <c r="R442" s="628"/>
      <c r="S442" s="628"/>
      <c r="T442" s="628"/>
      <c r="U442" s="628"/>
      <c r="V442" s="628"/>
      <c r="W442" s="628"/>
      <c r="X442" s="628"/>
      <c r="Y442" s="628"/>
      <c r="Z442" s="628"/>
      <c r="AA442" s="628"/>
      <c r="AB442" s="628"/>
      <c r="AC442" s="628"/>
      <c r="AD442" s="628"/>
      <c r="AE442" s="628"/>
      <c r="AF442" s="628"/>
      <c r="AG442" s="628"/>
      <c r="AH442" s="628"/>
      <c r="AI442" s="579"/>
      <c r="AJ442" s="579"/>
      <c r="AK442" s="579"/>
      <c r="AL442" s="579"/>
      <c r="AM442" s="579"/>
      <c r="AN442" s="579"/>
      <c r="AO442" s="579"/>
      <c r="AP442" s="579"/>
      <c r="AQ442" s="579"/>
      <c r="AR442" s="579"/>
      <c r="AS442" s="579"/>
      <c r="AT442" s="579"/>
      <c r="AU442" s="579"/>
      <c r="AV442" s="579"/>
      <c r="AW442" s="579"/>
      <c r="AX442" s="579"/>
      <c r="AY442" s="579"/>
      <c r="AZ442" s="579"/>
      <c r="BA442" s="579"/>
      <c r="BB442" s="579"/>
      <c r="BC442" s="579"/>
      <c r="BD442" s="579"/>
      <c r="BE442" s="579"/>
      <c r="BF442" s="579"/>
      <c r="BG442" s="579"/>
      <c r="BH442" s="579"/>
      <c r="BI442" s="579"/>
      <c r="BJ442" s="579"/>
      <c r="BK442" s="579"/>
      <c r="BL442" s="579"/>
      <c r="BM442" s="579"/>
      <c r="BN442" s="579"/>
      <c r="BO442" s="579"/>
      <c r="BP442" s="579"/>
      <c r="BQ442" s="579"/>
      <c r="BR442" s="579"/>
      <c r="BS442" s="579"/>
      <c r="BT442" s="579"/>
      <c r="BU442" s="579"/>
      <c r="BV442" s="579"/>
      <c r="BW442" s="579"/>
      <c r="BX442" s="579"/>
      <c r="BY442" s="579"/>
      <c r="BZ442" s="579"/>
      <c r="CA442" s="579"/>
      <c r="CB442" s="579"/>
      <c r="CC442" s="579"/>
      <c r="CD442" s="579"/>
      <c r="CE442" s="579"/>
      <c r="CF442" s="579"/>
      <c r="CG442" s="579"/>
      <c r="CH442" s="579"/>
      <c r="CI442" s="579"/>
      <c r="CJ442" s="579"/>
      <c r="CK442" s="579"/>
      <c r="CL442" s="579"/>
      <c r="CM442" s="579"/>
      <c r="CN442" s="579"/>
      <c r="CO442" s="579"/>
      <c r="CP442" s="579"/>
      <c r="CQ442" s="579"/>
      <c r="CR442" s="579"/>
      <c r="CS442" s="579"/>
      <c r="CT442" s="579"/>
      <c r="CU442" s="579"/>
      <c r="CV442" s="579"/>
      <c r="CW442" s="579"/>
      <c r="CX442" s="579"/>
      <c r="CY442" s="579"/>
      <c r="CZ442" s="579"/>
      <c r="DA442" s="579"/>
      <c r="DB442" s="579"/>
      <c r="DC442" s="579"/>
      <c r="DD442" s="579"/>
      <c r="DE442" s="579"/>
      <c r="DF442" s="579"/>
      <c r="DG442" s="579"/>
      <c r="DH442" s="579"/>
      <c r="DI442" s="579"/>
      <c r="DJ442" s="579"/>
      <c r="DK442" s="579"/>
      <c r="DL442" s="579"/>
      <c r="DM442" s="579"/>
      <c r="DN442" s="579"/>
      <c r="DO442" s="579"/>
      <c r="DP442" s="579"/>
      <c r="DQ442" s="579"/>
      <c r="DR442" s="579"/>
      <c r="DS442" s="579"/>
      <c r="DT442" s="579"/>
      <c r="DU442" s="579"/>
    </row>
    <row r="443" spans="1:125" s="580" customFormat="1" ht="25.5" customHeight="1">
      <c r="A443" s="628"/>
      <c r="B443" s="628"/>
      <c r="C443" s="628"/>
      <c r="D443" s="628"/>
      <c r="E443" s="628"/>
      <c r="F443" s="628"/>
      <c r="G443" s="628"/>
      <c r="H443" s="628"/>
      <c r="I443" s="628"/>
      <c r="J443" s="628"/>
      <c r="K443" s="628"/>
      <c r="L443" s="628"/>
      <c r="M443" s="628"/>
      <c r="N443" s="628"/>
      <c r="O443" s="628"/>
      <c r="P443" s="628"/>
      <c r="Q443" s="628"/>
      <c r="R443" s="628"/>
      <c r="S443" s="628"/>
      <c r="T443" s="628"/>
      <c r="U443" s="628"/>
      <c r="V443" s="628"/>
      <c r="W443" s="628"/>
      <c r="X443" s="628"/>
      <c r="Y443" s="628"/>
      <c r="Z443" s="628"/>
      <c r="AA443" s="628"/>
      <c r="AB443" s="628"/>
      <c r="AC443" s="628"/>
      <c r="AD443" s="628"/>
      <c r="AE443" s="628"/>
      <c r="AF443" s="628"/>
      <c r="AG443" s="628"/>
      <c r="AH443" s="628"/>
      <c r="AI443" s="579"/>
      <c r="AJ443" s="579"/>
      <c r="AK443" s="579"/>
      <c r="AL443" s="579"/>
      <c r="AM443" s="579"/>
      <c r="AN443" s="579"/>
      <c r="AO443" s="579"/>
      <c r="AP443" s="579"/>
      <c r="AQ443" s="579"/>
      <c r="AR443" s="579"/>
      <c r="AS443" s="579"/>
      <c r="AT443" s="579"/>
      <c r="AU443" s="579"/>
      <c r="AV443" s="579"/>
      <c r="AW443" s="579"/>
      <c r="AX443" s="579"/>
      <c r="AY443" s="579"/>
      <c r="AZ443" s="579"/>
      <c r="BA443" s="579"/>
      <c r="BB443" s="579"/>
      <c r="BC443" s="579"/>
      <c r="BD443" s="579"/>
      <c r="BE443" s="579"/>
      <c r="BF443" s="579"/>
      <c r="BG443" s="579"/>
      <c r="BH443" s="579"/>
      <c r="BI443" s="579"/>
      <c r="BJ443" s="579"/>
      <c r="BK443" s="579"/>
      <c r="BL443" s="579"/>
      <c r="BM443" s="579"/>
      <c r="BN443" s="579"/>
      <c r="BO443" s="579"/>
      <c r="BP443" s="579"/>
      <c r="BQ443" s="579"/>
      <c r="BR443" s="579"/>
      <c r="BS443" s="579"/>
      <c r="BT443" s="579"/>
      <c r="BU443" s="579"/>
      <c r="BV443" s="579"/>
      <c r="BW443" s="579"/>
      <c r="BX443" s="579"/>
      <c r="BY443" s="579"/>
      <c r="BZ443" s="579"/>
      <c r="CA443" s="579"/>
      <c r="CB443" s="579"/>
      <c r="CC443" s="579"/>
      <c r="CD443" s="579"/>
      <c r="CE443" s="579"/>
      <c r="CF443" s="579"/>
      <c r="CG443" s="579"/>
      <c r="CH443" s="579"/>
      <c r="CI443" s="579"/>
      <c r="CJ443" s="579"/>
      <c r="CK443" s="579"/>
      <c r="CL443" s="579"/>
      <c r="CM443" s="579"/>
      <c r="CN443" s="579"/>
      <c r="CO443" s="579"/>
      <c r="CP443" s="579"/>
      <c r="CQ443" s="579"/>
      <c r="CR443" s="579"/>
      <c r="CS443" s="579"/>
      <c r="CT443" s="579"/>
      <c r="CU443" s="579"/>
      <c r="CV443" s="579"/>
      <c r="CW443" s="579"/>
      <c r="CX443" s="579"/>
      <c r="CY443" s="579"/>
      <c r="CZ443" s="579"/>
      <c r="DA443" s="579"/>
      <c r="DB443" s="579"/>
      <c r="DC443" s="579"/>
      <c r="DD443" s="579"/>
      <c r="DE443" s="579"/>
      <c r="DF443" s="579"/>
      <c r="DG443" s="579"/>
      <c r="DH443" s="579"/>
      <c r="DI443" s="579"/>
      <c r="DJ443" s="579"/>
      <c r="DK443" s="579"/>
      <c r="DL443" s="579"/>
      <c r="DM443" s="579"/>
      <c r="DN443" s="579"/>
      <c r="DO443" s="579"/>
      <c r="DP443" s="579"/>
      <c r="DQ443" s="579"/>
      <c r="DR443" s="579"/>
      <c r="DS443" s="579"/>
      <c r="DT443" s="579"/>
      <c r="DU443" s="579"/>
    </row>
    <row r="444" spans="1:125" s="580" customFormat="1" ht="25.5" customHeight="1">
      <c r="A444" s="628"/>
      <c r="B444" s="628"/>
      <c r="C444" s="628"/>
      <c r="D444" s="628"/>
      <c r="E444" s="628"/>
      <c r="F444" s="628"/>
      <c r="G444" s="628"/>
      <c r="H444" s="628"/>
      <c r="I444" s="628"/>
      <c r="J444" s="628"/>
      <c r="K444" s="628"/>
      <c r="L444" s="628"/>
      <c r="M444" s="628"/>
      <c r="N444" s="628"/>
      <c r="O444" s="628"/>
      <c r="P444" s="628"/>
      <c r="Q444" s="628"/>
      <c r="R444" s="628"/>
      <c r="S444" s="628"/>
      <c r="T444" s="628"/>
      <c r="U444" s="628"/>
      <c r="V444" s="628"/>
      <c r="W444" s="628"/>
      <c r="X444" s="628"/>
      <c r="Y444" s="628"/>
      <c r="Z444" s="628"/>
      <c r="AA444" s="628"/>
      <c r="AB444" s="628"/>
      <c r="AC444" s="628"/>
      <c r="AD444" s="628"/>
      <c r="AE444" s="628"/>
      <c r="AF444" s="628"/>
      <c r="AG444" s="628"/>
      <c r="AH444" s="628"/>
      <c r="AI444" s="579"/>
      <c r="AJ444" s="579"/>
      <c r="AK444" s="579"/>
      <c r="AL444" s="579"/>
      <c r="AM444" s="579"/>
      <c r="AN444" s="579"/>
      <c r="AO444" s="579"/>
      <c r="AP444" s="579"/>
      <c r="AQ444" s="579"/>
      <c r="AR444" s="579"/>
      <c r="AS444" s="579"/>
      <c r="AT444" s="579"/>
      <c r="AU444" s="579"/>
      <c r="AV444" s="579"/>
      <c r="AW444" s="579"/>
      <c r="AX444" s="579"/>
      <c r="AY444" s="579"/>
      <c r="AZ444" s="579"/>
      <c r="BA444" s="579"/>
      <c r="BB444" s="579"/>
      <c r="BC444" s="579"/>
      <c r="BD444" s="579"/>
      <c r="BE444" s="579"/>
      <c r="BF444" s="579"/>
      <c r="BG444" s="579"/>
      <c r="BH444" s="579"/>
      <c r="BI444" s="579"/>
      <c r="BJ444" s="579"/>
      <c r="BK444" s="579"/>
      <c r="BL444" s="579"/>
      <c r="BM444" s="579"/>
      <c r="BN444" s="579"/>
      <c r="BO444" s="579"/>
      <c r="BP444" s="579"/>
      <c r="BQ444" s="579"/>
      <c r="BR444" s="579"/>
      <c r="BS444" s="579"/>
      <c r="BT444" s="579"/>
      <c r="BU444" s="579"/>
      <c r="BV444" s="579"/>
      <c r="BW444" s="579"/>
      <c r="BX444" s="579"/>
      <c r="BY444" s="579"/>
      <c r="BZ444" s="579"/>
      <c r="CA444" s="579"/>
      <c r="CB444" s="579"/>
      <c r="CC444" s="579"/>
      <c r="CD444" s="579"/>
      <c r="CE444" s="579"/>
      <c r="CF444" s="579"/>
      <c r="CG444" s="579"/>
      <c r="CH444" s="579"/>
      <c r="CI444" s="579"/>
      <c r="CJ444" s="579"/>
      <c r="CK444" s="579"/>
      <c r="CL444" s="579"/>
      <c r="CM444" s="579"/>
      <c r="CN444" s="579"/>
      <c r="CO444" s="579"/>
      <c r="CP444" s="579"/>
      <c r="CQ444" s="579"/>
      <c r="CR444" s="579"/>
      <c r="CS444" s="579"/>
      <c r="CT444" s="579"/>
      <c r="CU444" s="579"/>
      <c r="CV444" s="579"/>
      <c r="CW444" s="579"/>
      <c r="CX444" s="579"/>
      <c r="CY444" s="579"/>
      <c r="CZ444" s="579"/>
      <c r="DA444" s="579"/>
      <c r="DB444" s="579"/>
      <c r="DC444" s="579"/>
      <c r="DD444" s="579"/>
      <c r="DE444" s="579"/>
      <c r="DF444" s="579"/>
      <c r="DG444" s="579"/>
      <c r="DH444" s="579"/>
      <c r="DI444" s="579"/>
      <c r="DJ444" s="579"/>
      <c r="DK444" s="579"/>
      <c r="DL444" s="579"/>
      <c r="DM444" s="579"/>
      <c r="DN444" s="579"/>
      <c r="DO444" s="579"/>
      <c r="DP444" s="579"/>
      <c r="DQ444" s="579"/>
      <c r="DR444" s="579"/>
      <c r="DS444" s="579"/>
      <c r="DT444" s="579"/>
      <c r="DU444" s="579"/>
    </row>
    <row r="445" spans="1:125" s="580" customFormat="1" ht="25.5" customHeight="1">
      <c r="A445" s="628"/>
      <c r="B445" s="628"/>
      <c r="C445" s="628"/>
      <c r="D445" s="628"/>
      <c r="E445" s="628"/>
      <c r="F445" s="628"/>
      <c r="G445" s="628"/>
      <c r="H445" s="628"/>
      <c r="I445" s="628"/>
      <c r="J445" s="628"/>
      <c r="K445" s="628"/>
      <c r="L445" s="628"/>
      <c r="M445" s="628"/>
      <c r="N445" s="628"/>
      <c r="O445" s="628"/>
      <c r="P445" s="628"/>
      <c r="Q445" s="628"/>
      <c r="R445" s="628"/>
      <c r="S445" s="628"/>
      <c r="T445" s="628"/>
      <c r="U445" s="628"/>
      <c r="V445" s="628"/>
      <c r="W445" s="628"/>
      <c r="X445" s="628"/>
      <c r="Y445" s="628"/>
      <c r="Z445" s="628"/>
      <c r="AA445" s="628"/>
      <c r="AB445" s="628"/>
      <c r="AC445" s="628"/>
      <c r="AD445" s="628"/>
      <c r="AE445" s="628"/>
      <c r="AF445" s="628"/>
      <c r="AG445" s="628"/>
      <c r="AH445" s="628"/>
      <c r="AI445" s="579"/>
      <c r="AJ445" s="579"/>
      <c r="AK445" s="579"/>
      <c r="AL445" s="579"/>
      <c r="AM445" s="579"/>
      <c r="AN445" s="579"/>
      <c r="AO445" s="579"/>
      <c r="AP445" s="579"/>
      <c r="AQ445" s="579"/>
      <c r="AR445" s="579"/>
      <c r="AS445" s="579"/>
      <c r="AT445" s="579"/>
      <c r="AU445" s="579"/>
      <c r="AV445" s="579"/>
      <c r="AW445" s="579"/>
      <c r="AX445" s="579"/>
      <c r="AY445" s="579"/>
      <c r="AZ445" s="579"/>
      <c r="BA445" s="579"/>
      <c r="BB445" s="579"/>
      <c r="BC445" s="579"/>
      <c r="BD445" s="579"/>
      <c r="BE445" s="579"/>
      <c r="BF445" s="579"/>
      <c r="BG445" s="579"/>
      <c r="BH445" s="579"/>
      <c r="BI445" s="579"/>
      <c r="BJ445" s="579"/>
      <c r="BK445" s="579"/>
      <c r="BL445" s="579"/>
      <c r="BM445" s="579"/>
      <c r="BN445" s="579"/>
      <c r="BO445" s="579"/>
      <c r="BP445" s="579"/>
      <c r="BQ445" s="579"/>
      <c r="BR445" s="579"/>
      <c r="BS445" s="579"/>
      <c r="BT445" s="579"/>
      <c r="BU445" s="579"/>
      <c r="BV445" s="579"/>
      <c r="BW445" s="579"/>
      <c r="BX445" s="579"/>
      <c r="BY445" s="579"/>
      <c r="BZ445" s="579"/>
      <c r="CA445" s="579"/>
      <c r="CB445" s="579"/>
      <c r="CC445" s="579"/>
      <c r="CD445" s="579"/>
      <c r="CE445" s="579"/>
      <c r="CF445" s="579"/>
      <c r="CG445" s="579"/>
      <c r="CH445" s="579"/>
      <c r="CI445" s="579"/>
      <c r="CJ445" s="579"/>
      <c r="CK445" s="579"/>
      <c r="CL445" s="579"/>
      <c r="CM445" s="579"/>
      <c r="CN445" s="579"/>
      <c r="CO445" s="579"/>
      <c r="CP445" s="579"/>
      <c r="CQ445" s="579"/>
      <c r="CR445" s="579"/>
      <c r="CS445" s="579"/>
      <c r="CT445" s="579"/>
      <c r="CU445" s="579"/>
      <c r="CV445" s="579"/>
      <c r="CW445" s="579"/>
      <c r="CX445" s="579"/>
      <c r="CY445" s="579"/>
      <c r="CZ445" s="579"/>
      <c r="DA445" s="579"/>
      <c r="DB445" s="579"/>
      <c r="DC445" s="579"/>
      <c r="DD445" s="579"/>
      <c r="DE445" s="579"/>
      <c r="DF445" s="579"/>
      <c r="DG445" s="579"/>
      <c r="DH445" s="579"/>
      <c r="DI445" s="579"/>
      <c r="DJ445" s="579"/>
      <c r="DK445" s="579"/>
      <c r="DL445" s="579"/>
      <c r="DM445" s="579"/>
      <c r="DN445" s="579"/>
      <c r="DO445" s="579"/>
      <c r="DP445" s="579"/>
      <c r="DQ445" s="579"/>
      <c r="DR445" s="579"/>
      <c r="DS445" s="579"/>
      <c r="DT445" s="579"/>
      <c r="DU445" s="579"/>
    </row>
    <row r="446" spans="1:125" s="580" customFormat="1" ht="25.5" customHeight="1">
      <c r="A446" s="628"/>
      <c r="B446" s="628"/>
      <c r="C446" s="628"/>
      <c r="D446" s="628"/>
      <c r="E446" s="628"/>
      <c r="F446" s="628"/>
      <c r="G446" s="628"/>
      <c r="H446" s="628"/>
      <c r="I446" s="628"/>
      <c r="J446" s="628"/>
      <c r="K446" s="628"/>
      <c r="L446" s="628"/>
      <c r="M446" s="628"/>
      <c r="N446" s="628"/>
      <c r="O446" s="628"/>
      <c r="P446" s="628"/>
      <c r="Q446" s="628"/>
      <c r="R446" s="628"/>
      <c r="S446" s="628"/>
      <c r="T446" s="628"/>
      <c r="U446" s="628"/>
      <c r="V446" s="628"/>
      <c r="W446" s="628"/>
      <c r="X446" s="628"/>
      <c r="Y446" s="628"/>
      <c r="Z446" s="628"/>
      <c r="AA446" s="628"/>
      <c r="AB446" s="628"/>
      <c r="AC446" s="628"/>
      <c r="AD446" s="628"/>
      <c r="AE446" s="628"/>
      <c r="AF446" s="628"/>
      <c r="AG446" s="628"/>
      <c r="AH446" s="628"/>
      <c r="AI446" s="579"/>
      <c r="AJ446" s="579"/>
      <c r="AK446" s="579"/>
      <c r="AL446" s="579"/>
      <c r="AM446" s="579"/>
      <c r="AN446" s="579"/>
      <c r="AO446" s="579"/>
      <c r="AP446" s="579"/>
      <c r="AQ446" s="579"/>
      <c r="AR446" s="579"/>
      <c r="AS446" s="579"/>
      <c r="AT446" s="579"/>
      <c r="AU446" s="579"/>
      <c r="AV446" s="579"/>
      <c r="AW446" s="579"/>
      <c r="AX446" s="579"/>
      <c r="AY446" s="579"/>
      <c r="AZ446" s="579"/>
      <c r="BA446" s="579"/>
      <c r="BB446" s="579"/>
      <c r="BC446" s="579"/>
      <c r="BD446" s="579"/>
      <c r="BE446" s="579"/>
      <c r="BF446" s="579"/>
      <c r="BG446" s="579"/>
      <c r="BH446" s="579"/>
      <c r="BI446" s="579"/>
      <c r="BJ446" s="579"/>
      <c r="BK446" s="579"/>
      <c r="BL446" s="579"/>
      <c r="BM446" s="579"/>
      <c r="BN446" s="579"/>
      <c r="BO446" s="579"/>
      <c r="BP446" s="579"/>
      <c r="BQ446" s="579"/>
      <c r="BR446" s="579"/>
      <c r="BS446" s="579"/>
      <c r="BT446" s="579"/>
      <c r="BU446" s="579"/>
      <c r="BV446" s="579"/>
      <c r="BW446" s="579"/>
      <c r="BX446" s="579"/>
      <c r="BY446" s="579"/>
      <c r="BZ446" s="579"/>
      <c r="CA446" s="579"/>
      <c r="CB446" s="579"/>
      <c r="CC446" s="579"/>
      <c r="CD446" s="579"/>
      <c r="CE446" s="579"/>
      <c r="CF446" s="579"/>
      <c r="CG446" s="579"/>
      <c r="CH446" s="579"/>
      <c r="CI446" s="579"/>
      <c r="CJ446" s="579"/>
      <c r="CK446" s="579"/>
      <c r="CL446" s="579"/>
      <c r="CM446" s="579"/>
      <c r="CN446" s="579"/>
      <c r="CO446" s="579"/>
      <c r="CP446" s="579"/>
      <c r="CQ446" s="579"/>
      <c r="CR446" s="579"/>
      <c r="CS446" s="579"/>
      <c r="CT446" s="579"/>
      <c r="CU446" s="579"/>
      <c r="CV446" s="579"/>
      <c r="CW446" s="579"/>
      <c r="CX446" s="579"/>
      <c r="CY446" s="579"/>
      <c r="CZ446" s="579"/>
      <c r="DA446" s="579"/>
      <c r="DB446" s="579"/>
      <c r="DC446" s="579"/>
      <c r="DD446" s="579"/>
      <c r="DE446" s="579"/>
      <c r="DF446" s="579"/>
      <c r="DG446" s="579"/>
      <c r="DH446" s="579"/>
      <c r="DI446" s="579"/>
      <c r="DJ446" s="579"/>
      <c r="DK446" s="579"/>
      <c r="DL446" s="579"/>
      <c r="DM446" s="579"/>
      <c r="DN446" s="579"/>
      <c r="DO446" s="579"/>
      <c r="DP446" s="579"/>
      <c r="DQ446" s="579"/>
      <c r="DR446" s="579"/>
      <c r="DS446" s="579"/>
      <c r="DT446" s="579"/>
      <c r="DU446" s="579"/>
    </row>
    <row r="447" spans="1:125" s="580" customFormat="1" ht="25.5" customHeight="1">
      <c r="A447" s="628"/>
      <c r="B447" s="628"/>
      <c r="C447" s="628"/>
      <c r="D447" s="628"/>
      <c r="E447" s="628"/>
      <c r="F447" s="628"/>
      <c r="G447" s="628"/>
      <c r="H447" s="628"/>
      <c r="I447" s="628"/>
      <c r="J447" s="628"/>
      <c r="K447" s="628"/>
      <c r="L447" s="628"/>
      <c r="M447" s="628"/>
      <c r="N447" s="628"/>
      <c r="O447" s="628"/>
      <c r="P447" s="628"/>
      <c r="Q447" s="628"/>
      <c r="R447" s="628"/>
      <c r="S447" s="628"/>
      <c r="T447" s="628"/>
      <c r="U447" s="628"/>
      <c r="V447" s="628"/>
      <c r="W447" s="628"/>
      <c r="X447" s="628"/>
      <c r="Y447" s="628"/>
      <c r="Z447" s="628"/>
      <c r="AA447" s="628"/>
      <c r="AB447" s="628"/>
      <c r="AC447" s="628"/>
      <c r="AD447" s="628"/>
      <c r="AE447" s="628"/>
      <c r="AF447" s="628"/>
      <c r="AG447" s="628"/>
      <c r="AH447" s="628"/>
      <c r="AI447" s="579"/>
      <c r="AJ447" s="579"/>
      <c r="AK447" s="579"/>
      <c r="AL447" s="579"/>
      <c r="AM447" s="579"/>
      <c r="AN447" s="579"/>
      <c r="AO447" s="579"/>
      <c r="AP447" s="579"/>
      <c r="AQ447" s="579"/>
      <c r="AR447" s="579"/>
      <c r="AS447" s="579"/>
      <c r="AT447" s="579"/>
      <c r="AU447" s="579"/>
      <c r="AV447" s="579"/>
      <c r="AW447" s="579"/>
      <c r="AX447" s="579"/>
      <c r="AY447" s="579"/>
      <c r="AZ447" s="579"/>
      <c r="BA447" s="579"/>
      <c r="BB447" s="579"/>
      <c r="BC447" s="579"/>
      <c r="BD447" s="579"/>
      <c r="BE447" s="579"/>
      <c r="BF447" s="579"/>
      <c r="BG447" s="579"/>
      <c r="BH447" s="579"/>
      <c r="BI447" s="579"/>
      <c r="BJ447" s="579"/>
      <c r="BK447" s="579"/>
      <c r="BL447" s="579"/>
      <c r="BM447" s="579"/>
      <c r="BN447" s="579"/>
      <c r="BO447" s="579"/>
      <c r="BP447" s="579"/>
      <c r="BQ447" s="579"/>
      <c r="BR447" s="579"/>
      <c r="BS447" s="579"/>
      <c r="BT447" s="579"/>
      <c r="BU447" s="579"/>
      <c r="BV447" s="579"/>
      <c r="BW447" s="579"/>
      <c r="BX447" s="579"/>
      <c r="BY447" s="579"/>
      <c r="BZ447" s="579"/>
      <c r="CA447" s="579"/>
      <c r="CB447" s="579"/>
      <c r="CC447" s="579"/>
      <c r="CD447" s="579"/>
      <c r="CE447" s="579"/>
      <c r="CF447" s="579"/>
      <c r="CG447" s="579"/>
      <c r="CH447" s="579"/>
      <c r="CI447" s="579"/>
      <c r="CJ447" s="579"/>
      <c r="CK447" s="579"/>
      <c r="CL447" s="579"/>
      <c r="CM447" s="579"/>
      <c r="CN447" s="579"/>
      <c r="CO447" s="579"/>
      <c r="CP447" s="579"/>
      <c r="CQ447" s="579"/>
      <c r="CR447" s="579"/>
      <c r="CS447" s="579"/>
      <c r="CT447" s="579"/>
      <c r="CU447" s="579"/>
      <c r="CV447" s="579"/>
      <c r="CW447" s="579"/>
      <c r="CX447" s="579"/>
      <c r="CY447" s="579"/>
      <c r="CZ447" s="579"/>
      <c r="DA447" s="579"/>
      <c r="DB447" s="579"/>
      <c r="DC447" s="579"/>
      <c r="DD447" s="579"/>
      <c r="DE447" s="579"/>
      <c r="DF447" s="579"/>
      <c r="DG447" s="579"/>
      <c r="DH447" s="579"/>
      <c r="DI447" s="579"/>
      <c r="DJ447" s="579"/>
      <c r="DK447" s="579"/>
      <c r="DL447" s="579"/>
      <c r="DM447" s="579"/>
      <c r="DN447" s="579"/>
      <c r="DO447" s="579"/>
      <c r="DP447" s="579"/>
      <c r="DQ447" s="579"/>
      <c r="DR447" s="579"/>
      <c r="DS447" s="579"/>
      <c r="DT447" s="579"/>
      <c r="DU447" s="579"/>
    </row>
    <row r="448" spans="1:125" s="580" customFormat="1" ht="25.5" customHeight="1">
      <c r="A448" s="628"/>
      <c r="B448" s="628"/>
      <c r="C448" s="628"/>
      <c r="D448" s="628"/>
      <c r="E448" s="628"/>
      <c r="F448" s="628"/>
      <c r="G448" s="628"/>
      <c r="H448" s="628"/>
      <c r="I448" s="628"/>
      <c r="J448" s="628"/>
      <c r="K448" s="628"/>
      <c r="L448" s="628"/>
      <c r="M448" s="628"/>
      <c r="N448" s="628"/>
      <c r="O448" s="628"/>
      <c r="P448" s="628"/>
      <c r="Q448" s="628"/>
      <c r="R448" s="628"/>
      <c r="S448" s="628"/>
      <c r="T448" s="628"/>
      <c r="U448" s="628"/>
      <c r="V448" s="628"/>
      <c r="W448" s="628"/>
      <c r="X448" s="628"/>
      <c r="Y448" s="628"/>
      <c r="Z448" s="628"/>
      <c r="AA448" s="628"/>
      <c r="AB448" s="628"/>
      <c r="AC448" s="628"/>
      <c r="AD448" s="628"/>
      <c r="AE448" s="628"/>
      <c r="AF448" s="628"/>
      <c r="AG448" s="628"/>
      <c r="AH448" s="628"/>
      <c r="AI448" s="579"/>
      <c r="AJ448" s="579"/>
      <c r="AK448" s="579"/>
      <c r="AL448" s="579"/>
      <c r="AM448" s="579"/>
      <c r="AN448" s="579"/>
      <c r="AO448" s="579"/>
      <c r="AP448" s="579"/>
      <c r="AQ448" s="579"/>
      <c r="AR448" s="579"/>
      <c r="AS448" s="579"/>
      <c r="AT448" s="579"/>
      <c r="AU448" s="579"/>
      <c r="AV448" s="579"/>
      <c r="AW448" s="579"/>
      <c r="AX448" s="579"/>
      <c r="AY448" s="579"/>
      <c r="AZ448" s="579"/>
      <c r="BA448" s="579"/>
      <c r="BB448" s="579"/>
      <c r="BC448" s="579"/>
      <c r="BD448" s="579"/>
      <c r="BE448" s="579"/>
      <c r="BF448" s="579"/>
      <c r="BG448" s="579"/>
      <c r="BH448" s="579"/>
      <c r="BI448" s="579"/>
      <c r="BJ448" s="579"/>
      <c r="BK448" s="579"/>
      <c r="BL448" s="579"/>
      <c r="BM448" s="579"/>
      <c r="BN448" s="579"/>
      <c r="BO448" s="579"/>
      <c r="BP448" s="579"/>
      <c r="BQ448" s="579"/>
      <c r="BR448" s="579"/>
      <c r="BS448" s="579"/>
      <c r="BT448" s="579"/>
      <c r="BU448" s="579"/>
      <c r="BV448" s="579"/>
      <c r="BW448" s="579"/>
      <c r="BX448" s="579"/>
      <c r="BY448" s="579"/>
      <c r="BZ448" s="579"/>
      <c r="CA448" s="579"/>
      <c r="CB448" s="579"/>
      <c r="CC448" s="579"/>
      <c r="CD448" s="579"/>
      <c r="CE448" s="579"/>
      <c r="CF448" s="579"/>
      <c r="CG448" s="579"/>
      <c r="CH448" s="579"/>
      <c r="CI448" s="579"/>
      <c r="CJ448" s="579"/>
      <c r="CK448" s="579"/>
      <c r="CL448" s="579"/>
      <c r="CM448" s="579"/>
      <c r="CN448" s="579"/>
      <c r="CO448" s="579"/>
      <c r="CP448" s="579"/>
      <c r="CQ448" s="579"/>
      <c r="CR448" s="579"/>
      <c r="CS448" s="579"/>
      <c r="CT448" s="579"/>
      <c r="CU448" s="579"/>
      <c r="CV448" s="579"/>
      <c r="CW448" s="579"/>
      <c r="CX448" s="579"/>
      <c r="CY448" s="579"/>
      <c r="CZ448" s="579"/>
      <c r="DA448" s="579"/>
      <c r="DB448" s="579"/>
      <c r="DC448" s="579"/>
      <c r="DD448" s="579"/>
      <c r="DE448" s="579"/>
      <c r="DF448" s="579"/>
      <c r="DG448" s="579"/>
      <c r="DH448" s="579"/>
      <c r="DI448" s="579"/>
      <c r="DJ448" s="579"/>
      <c r="DK448" s="579"/>
      <c r="DL448" s="579"/>
      <c r="DM448" s="579"/>
      <c r="DN448" s="579"/>
      <c r="DO448" s="579"/>
      <c r="DP448" s="579"/>
      <c r="DQ448" s="579"/>
      <c r="DR448" s="579"/>
      <c r="DS448" s="579"/>
      <c r="DT448" s="579"/>
      <c r="DU448" s="579"/>
    </row>
    <row r="449" spans="1:125" s="580" customFormat="1" ht="25.5" customHeight="1">
      <c r="A449" s="628"/>
      <c r="B449" s="628"/>
      <c r="C449" s="628"/>
      <c r="D449" s="628"/>
      <c r="E449" s="628"/>
      <c r="F449" s="628"/>
      <c r="G449" s="628"/>
      <c r="H449" s="628"/>
      <c r="I449" s="628"/>
      <c r="J449" s="628"/>
      <c r="K449" s="628"/>
      <c r="L449" s="628"/>
      <c r="M449" s="628"/>
      <c r="N449" s="628"/>
      <c r="O449" s="628"/>
      <c r="P449" s="628"/>
      <c r="Q449" s="628"/>
      <c r="R449" s="628"/>
      <c r="S449" s="628"/>
      <c r="T449" s="628"/>
      <c r="U449" s="628"/>
      <c r="V449" s="628"/>
      <c r="W449" s="628"/>
      <c r="X449" s="628"/>
      <c r="Y449" s="628"/>
      <c r="Z449" s="628"/>
      <c r="AA449" s="628"/>
      <c r="AB449" s="628"/>
      <c r="AC449" s="628"/>
      <c r="AD449" s="628"/>
      <c r="AE449" s="628"/>
      <c r="AF449" s="628"/>
      <c r="AG449" s="628"/>
      <c r="AH449" s="628"/>
      <c r="AI449" s="579"/>
      <c r="AJ449" s="579"/>
      <c r="AK449" s="579"/>
      <c r="AL449" s="579"/>
      <c r="AM449" s="579"/>
      <c r="AN449" s="579"/>
      <c r="AO449" s="579"/>
      <c r="AP449" s="579"/>
      <c r="AQ449" s="579"/>
      <c r="AR449" s="579"/>
      <c r="AS449" s="579"/>
      <c r="AT449" s="579"/>
      <c r="AU449" s="579"/>
      <c r="AV449" s="579"/>
      <c r="AW449" s="579"/>
      <c r="AX449" s="579"/>
      <c r="AY449" s="579"/>
      <c r="AZ449" s="579"/>
      <c r="BA449" s="579"/>
      <c r="BB449" s="579"/>
      <c r="BC449" s="579"/>
      <c r="BD449" s="579"/>
      <c r="BE449" s="579"/>
      <c r="BF449" s="579"/>
      <c r="BG449" s="579"/>
      <c r="BH449" s="579"/>
      <c r="BI449" s="579"/>
      <c r="BJ449" s="579"/>
      <c r="BK449" s="579"/>
      <c r="BL449" s="579"/>
      <c r="BM449" s="579"/>
      <c r="BN449" s="579"/>
      <c r="BO449" s="579"/>
      <c r="BP449" s="579"/>
      <c r="BQ449" s="579"/>
      <c r="BR449" s="579"/>
      <c r="BS449" s="579"/>
      <c r="BT449" s="579"/>
      <c r="BU449" s="579"/>
      <c r="BV449" s="579"/>
      <c r="BW449" s="579"/>
      <c r="BX449" s="579"/>
      <c r="BY449" s="579"/>
      <c r="BZ449" s="579"/>
      <c r="CA449" s="579"/>
      <c r="CB449" s="579"/>
      <c r="CC449" s="579"/>
      <c r="CD449" s="579"/>
      <c r="CE449" s="579"/>
      <c r="CF449" s="579"/>
      <c r="CG449" s="579"/>
      <c r="CH449" s="579"/>
      <c r="CI449" s="579"/>
      <c r="CJ449" s="579"/>
      <c r="CK449" s="579"/>
      <c r="CL449" s="579"/>
      <c r="CM449" s="579"/>
      <c r="CN449" s="579"/>
      <c r="CO449" s="579"/>
      <c r="CP449" s="579"/>
      <c r="CQ449" s="579"/>
      <c r="CR449" s="579"/>
      <c r="CS449" s="579"/>
      <c r="CT449" s="579"/>
      <c r="CU449" s="579"/>
      <c r="CV449" s="579"/>
      <c r="CW449" s="579"/>
      <c r="CX449" s="579"/>
      <c r="CY449" s="579"/>
      <c r="CZ449" s="579"/>
      <c r="DA449" s="579"/>
      <c r="DB449" s="579"/>
      <c r="DC449" s="579"/>
      <c r="DD449" s="579"/>
      <c r="DE449" s="579"/>
      <c r="DF449" s="579"/>
      <c r="DG449" s="579"/>
      <c r="DH449" s="579"/>
      <c r="DI449" s="579"/>
      <c r="DJ449" s="579"/>
      <c r="DK449" s="579"/>
      <c r="DL449" s="579"/>
      <c r="DM449" s="579"/>
      <c r="DN449" s="579"/>
      <c r="DO449" s="579"/>
      <c r="DP449" s="579"/>
      <c r="DQ449" s="579"/>
      <c r="DR449" s="579"/>
      <c r="DS449" s="579"/>
      <c r="DT449" s="579"/>
      <c r="DU449" s="579"/>
    </row>
    <row r="450" spans="1:125" s="580" customFormat="1" ht="25.5" customHeight="1">
      <c r="A450" s="628"/>
      <c r="B450" s="628"/>
      <c r="C450" s="628"/>
      <c r="D450" s="628"/>
      <c r="E450" s="628"/>
      <c r="F450" s="628"/>
      <c r="G450" s="628"/>
      <c r="H450" s="628"/>
      <c r="I450" s="628"/>
      <c r="J450" s="628"/>
      <c r="K450" s="628"/>
      <c r="L450" s="628"/>
      <c r="M450" s="628"/>
      <c r="N450" s="628"/>
      <c r="O450" s="628"/>
      <c r="P450" s="628"/>
      <c r="Q450" s="628"/>
      <c r="R450" s="628"/>
      <c r="S450" s="628"/>
      <c r="T450" s="628"/>
      <c r="U450" s="628"/>
      <c r="V450" s="628"/>
      <c r="W450" s="628"/>
      <c r="X450" s="628"/>
      <c r="Y450" s="628"/>
      <c r="Z450" s="628"/>
      <c r="AA450" s="628"/>
      <c r="AB450" s="628"/>
      <c r="AC450" s="628"/>
      <c r="AD450" s="628"/>
      <c r="AE450" s="628"/>
      <c r="AF450" s="628"/>
      <c r="AG450" s="628"/>
      <c r="AH450" s="628"/>
      <c r="AI450" s="579"/>
      <c r="AJ450" s="579"/>
      <c r="AK450" s="579"/>
      <c r="AL450" s="579"/>
      <c r="AM450" s="579"/>
      <c r="AN450" s="579"/>
      <c r="AO450" s="579"/>
      <c r="AP450" s="579"/>
      <c r="AQ450" s="579"/>
      <c r="AR450" s="579"/>
      <c r="AS450" s="579"/>
      <c r="AT450" s="579"/>
      <c r="AU450" s="579"/>
      <c r="AV450" s="579"/>
      <c r="AW450" s="579"/>
      <c r="AX450" s="579"/>
      <c r="AY450" s="579"/>
      <c r="AZ450" s="579"/>
      <c r="BA450" s="579"/>
      <c r="BB450" s="579"/>
      <c r="BC450" s="579"/>
      <c r="BD450" s="579"/>
      <c r="BE450" s="579"/>
      <c r="BF450" s="579"/>
      <c r="BG450" s="579"/>
      <c r="BH450" s="579"/>
      <c r="BI450" s="579"/>
      <c r="BJ450" s="579"/>
      <c r="BK450" s="579"/>
      <c r="BL450" s="579"/>
      <c r="BM450" s="579"/>
      <c r="BN450" s="579"/>
      <c r="BO450" s="579"/>
      <c r="BP450" s="579"/>
      <c r="BQ450" s="579"/>
      <c r="BR450" s="579"/>
      <c r="BS450" s="579"/>
      <c r="BT450" s="579"/>
      <c r="BU450" s="579"/>
      <c r="BV450" s="579"/>
      <c r="BW450" s="579"/>
      <c r="BX450" s="579"/>
      <c r="BY450" s="579"/>
      <c r="BZ450" s="579"/>
      <c r="CA450" s="579"/>
      <c r="CB450" s="579"/>
      <c r="CC450" s="579"/>
      <c r="CD450" s="579"/>
      <c r="CE450" s="579"/>
      <c r="CF450" s="579"/>
      <c r="CG450" s="579"/>
      <c r="CH450" s="579"/>
      <c r="CI450" s="579"/>
      <c r="CJ450" s="579"/>
      <c r="CK450" s="579"/>
      <c r="CL450" s="579"/>
      <c r="CM450" s="579"/>
      <c r="CN450" s="579"/>
      <c r="CO450" s="579"/>
      <c r="CP450" s="579"/>
      <c r="CQ450" s="579"/>
      <c r="CR450" s="579"/>
      <c r="CS450" s="579"/>
      <c r="CT450" s="579"/>
      <c r="CU450" s="579"/>
      <c r="CV450" s="579"/>
      <c r="CW450" s="579"/>
      <c r="CX450" s="579"/>
      <c r="CY450" s="579"/>
      <c r="CZ450" s="579"/>
      <c r="DA450" s="579"/>
      <c r="DB450" s="579"/>
      <c r="DC450" s="579"/>
      <c r="DD450" s="579"/>
      <c r="DE450" s="579"/>
      <c r="DF450" s="579"/>
      <c r="DG450" s="579"/>
      <c r="DH450" s="579"/>
      <c r="DI450" s="579"/>
      <c r="DJ450" s="579"/>
      <c r="DK450" s="579"/>
      <c r="DL450" s="579"/>
      <c r="DM450" s="579"/>
      <c r="DN450" s="579"/>
      <c r="DO450" s="579"/>
      <c r="DP450" s="579"/>
      <c r="DQ450" s="579"/>
      <c r="DR450" s="579"/>
      <c r="DS450" s="579"/>
      <c r="DT450" s="579"/>
      <c r="DU450" s="579"/>
    </row>
    <row r="451" spans="1:125" s="580" customFormat="1" ht="25.5" customHeight="1">
      <c r="A451" s="628"/>
      <c r="B451" s="628"/>
      <c r="C451" s="628"/>
      <c r="D451" s="628"/>
      <c r="E451" s="628"/>
      <c r="F451" s="628"/>
      <c r="G451" s="628"/>
      <c r="H451" s="628"/>
      <c r="I451" s="628"/>
      <c r="J451" s="628"/>
      <c r="K451" s="628"/>
      <c r="L451" s="628"/>
      <c r="M451" s="628"/>
      <c r="N451" s="628"/>
      <c r="O451" s="628"/>
      <c r="P451" s="628"/>
      <c r="Q451" s="628"/>
      <c r="R451" s="628"/>
      <c r="S451" s="628"/>
      <c r="T451" s="628"/>
      <c r="U451" s="628"/>
      <c r="V451" s="628"/>
      <c r="W451" s="628"/>
      <c r="X451" s="628"/>
      <c r="Y451" s="628"/>
      <c r="Z451" s="628"/>
      <c r="AA451" s="628"/>
      <c r="AB451" s="628"/>
      <c r="AC451" s="628"/>
      <c r="AD451" s="628"/>
      <c r="AE451" s="628"/>
      <c r="AF451" s="628"/>
      <c r="AG451" s="628"/>
      <c r="AH451" s="628"/>
      <c r="AI451" s="579"/>
      <c r="AJ451" s="579"/>
      <c r="AK451" s="579"/>
      <c r="AL451" s="579"/>
      <c r="AM451" s="579"/>
      <c r="AN451" s="579"/>
      <c r="AO451" s="579"/>
      <c r="AP451" s="579"/>
      <c r="AQ451" s="579"/>
      <c r="AR451" s="579"/>
      <c r="AS451" s="579"/>
      <c r="AT451" s="579"/>
      <c r="AU451" s="579"/>
      <c r="AV451" s="579"/>
      <c r="AW451" s="579"/>
      <c r="AX451" s="579"/>
      <c r="AY451" s="579"/>
      <c r="AZ451" s="579"/>
      <c r="BA451" s="579"/>
      <c r="BB451" s="579"/>
      <c r="BC451" s="579"/>
      <c r="BD451" s="579"/>
      <c r="BE451" s="579"/>
      <c r="BF451" s="579"/>
      <c r="BG451" s="579"/>
      <c r="BH451" s="579"/>
      <c r="BI451" s="579"/>
      <c r="BJ451" s="579"/>
      <c r="BK451" s="579"/>
      <c r="BL451" s="579"/>
      <c r="BM451" s="579"/>
      <c r="BN451" s="579"/>
      <c r="BO451" s="579"/>
      <c r="BP451" s="579"/>
      <c r="BQ451" s="579"/>
      <c r="BR451" s="579"/>
      <c r="BS451" s="579"/>
      <c r="BT451" s="579"/>
      <c r="BU451" s="579"/>
      <c r="BV451" s="579"/>
      <c r="BW451" s="579"/>
      <c r="BX451" s="579"/>
      <c r="BY451" s="579"/>
      <c r="BZ451" s="579"/>
      <c r="CA451" s="579"/>
      <c r="CB451" s="579"/>
      <c r="CC451" s="579"/>
      <c r="CD451" s="579"/>
      <c r="CE451" s="579"/>
      <c r="CF451" s="579"/>
      <c r="CG451" s="579"/>
      <c r="CH451" s="579"/>
      <c r="CI451" s="579"/>
      <c r="CJ451" s="579"/>
      <c r="CK451" s="579"/>
      <c r="CL451" s="579"/>
      <c r="CM451" s="579"/>
      <c r="CN451" s="579"/>
      <c r="CO451" s="579"/>
      <c r="CP451" s="579"/>
      <c r="CQ451" s="579"/>
      <c r="CR451" s="579"/>
      <c r="CS451" s="579"/>
      <c r="CT451" s="579"/>
      <c r="CU451" s="579"/>
      <c r="CV451" s="579"/>
      <c r="CW451" s="579"/>
      <c r="CX451" s="579"/>
      <c r="CY451" s="579"/>
      <c r="CZ451" s="579"/>
      <c r="DA451" s="579"/>
      <c r="DB451" s="579"/>
      <c r="DC451" s="579"/>
      <c r="DD451" s="579"/>
      <c r="DE451" s="579"/>
      <c r="DF451" s="579"/>
      <c r="DG451" s="579"/>
      <c r="DH451" s="579"/>
      <c r="DI451" s="579"/>
      <c r="DJ451" s="579"/>
      <c r="DK451" s="579"/>
      <c r="DL451" s="579"/>
      <c r="DM451" s="579"/>
      <c r="DN451" s="579"/>
      <c r="DO451" s="579"/>
      <c r="DP451" s="579"/>
      <c r="DQ451" s="579"/>
      <c r="DR451" s="579"/>
      <c r="DS451" s="579"/>
      <c r="DT451" s="579"/>
      <c r="DU451" s="579"/>
    </row>
    <row r="452" spans="1:125" s="580" customFormat="1" ht="25.5" customHeight="1">
      <c r="A452" s="628"/>
      <c r="B452" s="628"/>
      <c r="C452" s="628"/>
      <c r="D452" s="628"/>
      <c r="E452" s="628"/>
      <c r="F452" s="628"/>
      <c r="G452" s="628"/>
      <c r="H452" s="628"/>
      <c r="I452" s="628"/>
      <c r="J452" s="628"/>
      <c r="K452" s="628"/>
      <c r="L452" s="628"/>
      <c r="M452" s="628"/>
      <c r="N452" s="628"/>
      <c r="O452" s="628"/>
      <c r="P452" s="628"/>
      <c r="Q452" s="628"/>
      <c r="R452" s="628"/>
      <c r="S452" s="628"/>
      <c r="T452" s="628"/>
      <c r="U452" s="628"/>
      <c r="V452" s="628"/>
      <c r="W452" s="628"/>
      <c r="X452" s="628"/>
      <c r="Y452" s="628"/>
      <c r="Z452" s="628"/>
      <c r="AA452" s="628"/>
      <c r="AB452" s="628"/>
      <c r="AC452" s="628"/>
      <c r="AD452" s="628"/>
      <c r="AE452" s="628"/>
      <c r="AF452" s="628"/>
      <c r="AG452" s="628"/>
      <c r="AH452" s="628"/>
      <c r="AI452" s="579"/>
      <c r="AJ452" s="579"/>
      <c r="AK452" s="579"/>
      <c r="AL452" s="579"/>
      <c r="AM452" s="579"/>
      <c r="AN452" s="579"/>
      <c r="AO452" s="579"/>
      <c r="AP452" s="579"/>
      <c r="AQ452" s="579"/>
      <c r="AR452" s="579"/>
      <c r="AS452" s="579"/>
      <c r="AT452" s="579"/>
      <c r="AU452" s="579"/>
      <c r="AV452" s="579"/>
      <c r="AW452" s="579"/>
      <c r="AX452" s="579"/>
      <c r="AY452" s="579"/>
      <c r="AZ452" s="579"/>
      <c r="BA452" s="579"/>
      <c r="BB452" s="579"/>
      <c r="BC452" s="579"/>
      <c r="BD452" s="579"/>
      <c r="BE452" s="579"/>
      <c r="BF452" s="579"/>
      <c r="BG452" s="579"/>
      <c r="BH452" s="579"/>
      <c r="BI452" s="579"/>
      <c r="BJ452" s="579"/>
      <c r="BK452" s="579"/>
      <c r="BL452" s="579"/>
      <c r="BM452" s="579"/>
      <c r="BN452" s="579"/>
      <c r="BO452" s="579"/>
      <c r="BP452" s="579"/>
      <c r="BQ452" s="579"/>
      <c r="BR452" s="579"/>
      <c r="BS452" s="579"/>
      <c r="BT452" s="579"/>
      <c r="BU452" s="579"/>
      <c r="BV452" s="579"/>
      <c r="BW452" s="579"/>
      <c r="BX452" s="579"/>
      <c r="BY452" s="579"/>
      <c r="BZ452" s="579"/>
      <c r="CA452" s="579"/>
      <c r="CB452" s="579"/>
      <c r="CC452" s="579"/>
      <c r="CD452" s="579"/>
      <c r="CE452" s="579"/>
      <c r="CF452" s="579"/>
      <c r="CG452" s="579"/>
      <c r="CH452" s="579"/>
      <c r="CI452" s="579"/>
      <c r="CJ452" s="579"/>
      <c r="CK452" s="579"/>
      <c r="CL452" s="579"/>
      <c r="CM452" s="579"/>
      <c r="CN452" s="579"/>
      <c r="CO452" s="579"/>
      <c r="CP452" s="579"/>
      <c r="CQ452" s="579"/>
      <c r="CR452" s="579"/>
      <c r="CS452" s="579"/>
      <c r="CT452" s="579"/>
      <c r="CU452" s="579"/>
      <c r="CV452" s="579"/>
      <c r="CW452" s="579"/>
      <c r="CX452" s="579"/>
      <c r="CY452" s="579"/>
      <c r="CZ452" s="579"/>
      <c r="DA452" s="579"/>
      <c r="DB452" s="579"/>
      <c r="DC452" s="579"/>
      <c r="DD452" s="579"/>
      <c r="DE452" s="579"/>
      <c r="DF452" s="579"/>
      <c r="DG452" s="579"/>
      <c r="DH452" s="579"/>
      <c r="DI452" s="579"/>
      <c r="DJ452" s="579"/>
      <c r="DK452" s="579"/>
      <c r="DL452" s="579"/>
      <c r="DM452" s="579"/>
      <c r="DN452" s="579"/>
      <c r="DO452" s="579"/>
      <c r="DP452" s="579"/>
      <c r="DQ452" s="579"/>
      <c r="DR452" s="579"/>
      <c r="DS452" s="579"/>
      <c r="DT452" s="579"/>
      <c r="DU452" s="579"/>
    </row>
    <row r="453" spans="1:125" s="580" customFormat="1" ht="25.5" customHeight="1">
      <c r="A453" s="628"/>
      <c r="B453" s="628"/>
      <c r="C453" s="628"/>
      <c r="D453" s="628"/>
      <c r="E453" s="628"/>
      <c r="F453" s="628"/>
      <c r="G453" s="628"/>
      <c r="H453" s="628"/>
      <c r="I453" s="628"/>
      <c r="J453" s="628"/>
      <c r="K453" s="628"/>
      <c r="L453" s="628"/>
      <c r="M453" s="628"/>
      <c r="N453" s="628"/>
      <c r="O453" s="628"/>
      <c r="P453" s="628"/>
      <c r="Q453" s="628"/>
      <c r="R453" s="628"/>
      <c r="S453" s="628"/>
      <c r="T453" s="628"/>
      <c r="U453" s="628"/>
      <c r="V453" s="628"/>
      <c r="W453" s="628"/>
      <c r="X453" s="628"/>
      <c r="Y453" s="628"/>
      <c r="Z453" s="628"/>
      <c r="AA453" s="628"/>
      <c r="AB453" s="628"/>
      <c r="AC453" s="628"/>
      <c r="AD453" s="628"/>
      <c r="AE453" s="628"/>
      <c r="AF453" s="628"/>
      <c r="AG453" s="628"/>
      <c r="AH453" s="628"/>
      <c r="AI453" s="579"/>
      <c r="AJ453" s="579"/>
      <c r="AK453" s="579"/>
      <c r="AL453" s="579"/>
      <c r="AM453" s="579"/>
      <c r="AN453" s="579"/>
      <c r="AO453" s="579"/>
      <c r="AP453" s="579"/>
      <c r="AQ453" s="579"/>
      <c r="AR453" s="579"/>
      <c r="AS453" s="579"/>
      <c r="AT453" s="579"/>
      <c r="AU453" s="579"/>
      <c r="AV453" s="579"/>
      <c r="AW453" s="579"/>
      <c r="AX453" s="579"/>
      <c r="AY453" s="579"/>
      <c r="AZ453" s="579"/>
      <c r="BA453" s="579"/>
      <c r="BB453" s="579"/>
      <c r="BC453" s="579"/>
      <c r="BD453" s="579"/>
      <c r="BE453" s="579"/>
      <c r="BF453" s="579"/>
      <c r="BG453" s="579"/>
      <c r="BH453" s="579"/>
      <c r="BI453" s="579"/>
      <c r="BJ453" s="579"/>
      <c r="BK453" s="579"/>
      <c r="BL453" s="579"/>
      <c r="BM453" s="579"/>
      <c r="BN453" s="579"/>
      <c r="BO453" s="579"/>
      <c r="BP453" s="579"/>
      <c r="BQ453" s="579"/>
      <c r="BR453" s="579"/>
      <c r="BS453" s="579"/>
      <c r="BT453" s="579"/>
      <c r="BU453" s="579"/>
      <c r="BV453" s="579"/>
      <c r="BW453" s="579"/>
      <c r="BX453" s="579"/>
      <c r="BY453" s="579"/>
      <c r="BZ453" s="579"/>
      <c r="CA453" s="579"/>
      <c r="CB453" s="579"/>
      <c r="CC453" s="579"/>
      <c r="CD453" s="579"/>
      <c r="CE453" s="579"/>
      <c r="CF453" s="579"/>
      <c r="CG453" s="579"/>
      <c r="CH453" s="579"/>
      <c r="CI453" s="579"/>
      <c r="CJ453" s="579"/>
      <c r="CK453" s="579"/>
      <c r="CL453" s="579"/>
      <c r="CM453" s="579"/>
      <c r="CN453" s="579"/>
      <c r="CO453" s="579"/>
      <c r="CP453" s="579"/>
      <c r="CQ453" s="579"/>
      <c r="CR453" s="579"/>
      <c r="CS453" s="579"/>
      <c r="CT453" s="579"/>
      <c r="CU453" s="579"/>
      <c r="CV453" s="579"/>
      <c r="CW453" s="579"/>
      <c r="CX453" s="579"/>
      <c r="CY453" s="579"/>
      <c r="CZ453" s="579"/>
      <c r="DA453" s="579"/>
      <c r="DB453" s="579"/>
      <c r="DC453" s="579"/>
      <c r="DD453" s="579"/>
      <c r="DE453" s="579"/>
      <c r="DF453" s="579"/>
      <c r="DG453" s="579"/>
      <c r="DH453" s="579"/>
      <c r="DI453" s="579"/>
      <c r="DJ453" s="579"/>
      <c r="DK453" s="579"/>
      <c r="DL453" s="579"/>
      <c r="DM453" s="579"/>
      <c r="DN453" s="579"/>
      <c r="DO453" s="579"/>
      <c r="DP453" s="579"/>
      <c r="DQ453" s="579"/>
      <c r="DR453" s="579"/>
      <c r="DS453" s="579"/>
      <c r="DT453" s="579"/>
      <c r="DU453" s="579"/>
    </row>
    <row r="454" spans="1:125" s="580" customFormat="1" ht="25.5" customHeight="1">
      <c r="A454" s="628"/>
      <c r="B454" s="628"/>
      <c r="C454" s="628"/>
      <c r="D454" s="628"/>
      <c r="E454" s="628"/>
      <c r="F454" s="628"/>
      <c r="G454" s="628"/>
      <c r="H454" s="628"/>
      <c r="I454" s="628"/>
      <c r="J454" s="628"/>
      <c r="K454" s="628"/>
      <c r="L454" s="628"/>
      <c r="M454" s="628"/>
      <c r="N454" s="628"/>
      <c r="O454" s="628"/>
      <c r="P454" s="628"/>
      <c r="Q454" s="628"/>
      <c r="R454" s="628"/>
      <c r="S454" s="628"/>
      <c r="T454" s="628"/>
      <c r="U454" s="628"/>
      <c r="V454" s="628"/>
      <c r="W454" s="628"/>
      <c r="X454" s="628"/>
      <c r="Y454" s="628"/>
      <c r="Z454" s="628"/>
      <c r="AA454" s="628"/>
      <c r="AB454" s="628"/>
      <c r="AC454" s="628"/>
      <c r="AD454" s="628"/>
      <c r="AE454" s="628"/>
      <c r="AF454" s="628"/>
      <c r="AG454" s="628"/>
      <c r="AH454" s="628"/>
      <c r="AI454" s="579"/>
      <c r="AJ454" s="579"/>
      <c r="AK454" s="579"/>
      <c r="AL454" s="579"/>
      <c r="AM454" s="579"/>
      <c r="AN454" s="579"/>
      <c r="AO454" s="579"/>
      <c r="AP454" s="579"/>
      <c r="AQ454" s="579"/>
      <c r="AR454" s="579"/>
      <c r="AS454" s="579"/>
      <c r="AT454" s="579"/>
      <c r="AU454" s="579"/>
      <c r="AV454" s="579"/>
      <c r="AW454" s="579"/>
      <c r="AX454" s="579"/>
      <c r="AY454" s="579"/>
      <c r="AZ454" s="579"/>
      <c r="BA454" s="579"/>
      <c r="BB454" s="579"/>
      <c r="BC454" s="579"/>
      <c r="BD454" s="579"/>
      <c r="BE454" s="579"/>
      <c r="BF454" s="579"/>
      <c r="BG454" s="579"/>
      <c r="BH454" s="579"/>
      <c r="BI454" s="579"/>
      <c r="BJ454" s="579"/>
      <c r="BK454" s="579"/>
      <c r="BL454" s="579"/>
      <c r="BM454" s="579"/>
      <c r="BN454" s="579"/>
      <c r="BO454" s="579"/>
      <c r="BP454" s="579"/>
      <c r="BQ454" s="579"/>
      <c r="BR454" s="579"/>
      <c r="BS454" s="579"/>
      <c r="BT454" s="579"/>
      <c r="BU454" s="579"/>
      <c r="BV454" s="579"/>
      <c r="BW454" s="579"/>
      <c r="BX454" s="579"/>
      <c r="BY454" s="579"/>
      <c r="BZ454" s="579"/>
      <c r="CA454" s="579"/>
      <c r="CB454" s="579"/>
      <c r="CC454" s="579"/>
      <c r="CD454" s="579"/>
      <c r="CE454" s="579"/>
      <c r="CF454" s="579"/>
      <c r="CG454" s="579"/>
      <c r="CH454" s="579"/>
      <c r="CI454" s="579"/>
      <c r="CJ454" s="579"/>
      <c r="CK454" s="579"/>
      <c r="CL454" s="579"/>
      <c r="CM454" s="579"/>
      <c r="CN454" s="579"/>
      <c r="CO454" s="579"/>
      <c r="CP454" s="579"/>
      <c r="CQ454" s="579"/>
      <c r="CR454" s="579"/>
      <c r="CS454" s="579"/>
      <c r="CT454" s="579"/>
      <c r="CU454" s="579"/>
      <c r="CV454" s="579"/>
      <c r="CW454" s="579"/>
      <c r="CX454" s="579"/>
      <c r="CY454" s="579"/>
      <c r="CZ454" s="579"/>
      <c r="DA454" s="579"/>
      <c r="DB454" s="579"/>
      <c r="DC454" s="579"/>
      <c r="DD454" s="579"/>
      <c r="DE454" s="579"/>
      <c r="DF454" s="579"/>
      <c r="DG454" s="579"/>
      <c r="DH454" s="579"/>
      <c r="DI454" s="579"/>
      <c r="DJ454" s="579"/>
      <c r="DK454" s="579"/>
      <c r="DL454" s="579"/>
      <c r="DM454" s="579"/>
      <c r="DN454" s="579"/>
      <c r="DO454" s="579"/>
      <c r="DP454" s="579"/>
      <c r="DQ454" s="579"/>
      <c r="DR454" s="579"/>
      <c r="DS454" s="579"/>
      <c r="DT454" s="579"/>
      <c r="DU454" s="579"/>
    </row>
    <row r="455" spans="1:125" s="580" customFormat="1" ht="25.5" customHeight="1">
      <c r="A455" s="628"/>
      <c r="B455" s="628"/>
      <c r="C455" s="628"/>
      <c r="D455" s="628"/>
      <c r="E455" s="628"/>
      <c r="F455" s="628"/>
      <c r="G455" s="628"/>
      <c r="H455" s="628"/>
      <c r="I455" s="628"/>
      <c r="J455" s="628"/>
      <c r="K455" s="628"/>
      <c r="L455" s="628"/>
      <c r="M455" s="628"/>
      <c r="N455" s="628"/>
      <c r="O455" s="628"/>
      <c r="P455" s="628"/>
      <c r="Q455" s="628"/>
      <c r="R455" s="628"/>
      <c r="S455" s="628"/>
      <c r="T455" s="628"/>
      <c r="U455" s="628"/>
      <c r="V455" s="628"/>
      <c r="W455" s="628"/>
      <c r="X455" s="628"/>
      <c r="Y455" s="628"/>
      <c r="Z455" s="628"/>
      <c r="AA455" s="628"/>
      <c r="AB455" s="628"/>
      <c r="AC455" s="628"/>
      <c r="AD455" s="628"/>
      <c r="AE455" s="628"/>
      <c r="AF455" s="628"/>
      <c r="AG455" s="628"/>
      <c r="AH455" s="628"/>
      <c r="AI455" s="579"/>
      <c r="AJ455" s="579"/>
      <c r="AK455" s="579"/>
      <c r="AL455" s="579"/>
      <c r="AM455" s="579"/>
      <c r="AN455" s="579"/>
      <c r="AO455" s="579"/>
      <c r="AP455" s="579"/>
      <c r="AQ455" s="579"/>
      <c r="AR455" s="579"/>
      <c r="AS455" s="579"/>
      <c r="AT455" s="579"/>
      <c r="AU455" s="579"/>
      <c r="AV455" s="579"/>
      <c r="AW455" s="579"/>
      <c r="AX455" s="579"/>
      <c r="AY455" s="579"/>
      <c r="AZ455" s="579"/>
      <c r="BA455" s="579"/>
      <c r="BB455" s="579"/>
      <c r="BC455" s="579"/>
      <c r="BD455" s="579"/>
      <c r="BE455" s="579"/>
      <c r="BF455" s="579"/>
      <c r="BG455" s="579"/>
      <c r="BH455" s="579"/>
      <c r="BI455" s="579"/>
      <c r="BJ455" s="579"/>
      <c r="BK455" s="579"/>
      <c r="BL455" s="579"/>
      <c r="BM455" s="579"/>
      <c r="BN455" s="579"/>
      <c r="BO455" s="579"/>
      <c r="BP455" s="579"/>
      <c r="BQ455" s="579"/>
      <c r="BR455" s="579"/>
      <c r="BS455" s="579"/>
      <c r="BT455" s="579"/>
      <c r="BU455" s="579"/>
      <c r="BV455" s="579"/>
      <c r="BW455" s="579"/>
      <c r="BX455" s="579"/>
      <c r="BY455" s="579"/>
      <c r="BZ455" s="579"/>
      <c r="CA455" s="579"/>
      <c r="CB455" s="579"/>
      <c r="CC455" s="579"/>
      <c r="CD455" s="579"/>
      <c r="CE455" s="579"/>
      <c r="CF455" s="579"/>
      <c r="CG455" s="579"/>
      <c r="CH455" s="579"/>
      <c r="CI455" s="579"/>
      <c r="CJ455" s="579"/>
      <c r="CK455" s="579"/>
      <c r="CL455" s="579"/>
      <c r="CM455" s="579"/>
      <c r="CN455" s="579"/>
      <c r="CO455" s="579"/>
      <c r="CP455" s="579"/>
      <c r="CQ455" s="579"/>
      <c r="CR455" s="579"/>
      <c r="CS455" s="579"/>
      <c r="CT455" s="579"/>
      <c r="CU455" s="579"/>
      <c r="CV455" s="579"/>
      <c r="CW455" s="579"/>
      <c r="CX455" s="579"/>
      <c r="CY455" s="579"/>
      <c r="CZ455" s="579"/>
      <c r="DA455" s="579"/>
      <c r="DB455" s="579"/>
      <c r="DC455" s="579"/>
      <c r="DD455" s="579"/>
      <c r="DE455" s="579"/>
      <c r="DF455" s="579"/>
      <c r="DG455" s="579"/>
      <c r="DH455" s="579"/>
      <c r="DI455" s="579"/>
      <c r="DJ455" s="579"/>
      <c r="DK455" s="579"/>
      <c r="DL455" s="579"/>
      <c r="DM455" s="579"/>
      <c r="DN455" s="579"/>
      <c r="DO455" s="579"/>
      <c r="DP455" s="579"/>
      <c r="DQ455" s="579"/>
      <c r="DR455" s="579"/>
      <c r="DS455" s="579"/>
      <c r="DT455" s="579"/>
      <c r="DU455" s="579"/>
    </row>
    <row r="456" spans="1:125" s="580" customFormat="1" ht="25.5" customHeight="1">
      <c r="A456" s="628"/>
      <c r="B456" s="628"/>
      <c r="C456" s="628"/>
      <c r="D456" s="628"/>
      <c r="E456" s="628"/>
      <c r="F456" s="628"/>
      <c r="G456" s="628"/>
      <c r="H456" s="628"/>
      <c r="I456" s="628"/>
      <c r="J456" s="628"/>
      <c r="K456" s="628"/>
      <c r="L456" s="628"/>
      <c r="M456" s="628"/>
      <c r="N456" s="628"/>
      <c r="O456" s="628"/>
      <c r="P456" s="628"/>
      <c r="Q456" s="628"/>
      <c r="R456" s="628"/>
      <c r="S456" s="628"/>
      <c r="T456" s="628"/>
      <c r="U456" s="628"/>
      <c r="V456" s="628"/>
      <c r="W456" s="628"/>
      <c r="X456" s="628"/>
      <c r="Y456" s="628"/>
      <c r="Z456" s="628"/>
      <c r="AA456" s="628"/>
      <c r="AB456" s="628"/>
      <c r="AC456" s="628"/>
      <c r="AD456" s="628"/>
      <c r="AE456" s="628"/>
      <c r="AF456" s="628"/>
      <c r="AG456" s="628"/>
      <c r="AH456" s="628"/>
      <c r="AI456" s="579"/>
      <c r="AJ456" s="579"/>
      <c r="AK456" s="579"/>
      <c r="AL456" s="579"/>
      <c r="AM456" s="579"/>
      <c r="AN456" s="579"/>
      <c r="AO456" s="579"/>
      <c r="AP456" s="579"/>
      <c r="AQ456" s="579"/>
      <c r="AR456" s="579"/>
      <c r="AS456" s="579"/>
      <c r="AT456" s="579"/>
      <c r="AU456" s="579"/>
      <c r="AV456" s="579"/>
      <c r="AW456" s="579"/>
      <c r="AX456" s="579"/>
      <c r="AY456" s="579"/>
      <c r="AZ456" s="579"/>
      <c r="BA456" s="579"/>
      <c r="BB456" s="579"/>
      <c r="BC456" s="579"/>
      <c r="BD456" s="579"/>
      <c r="BE456" s="579"/>
      <c r="BF456" s="579"/>
      <c r="BG456" s="579"/>
      <c r="BH456" s="579"/>
      <c r="BI456" s="579"/>
      <c r="BJ456" s="579"/>
      <c r="BK456" s="579"/>
      <c r="BL456" s="579"/>
      <c r="BM456" s="579"/>
      <c r="BN456" s="579"/>
      <c r="BO456" s="579"/>
      <c r="BP456" s="579"/>
      <c r="BQ456" s="579"/>
      <c r="BR456" s="579"/>
      <c r="BS456" s="579"/>
      <c r="BT456" s="579"/>
      <c r="BU456" s="579"/>
      <c r="BV456" s="579"/>
      <c r="BW456" s="579"/>
      <c r="BX456" s="579"/>
      <c r="BY456" s="579"/>
      <c r="BZ456" s="579"/>
      <c r="CA456" s="579"/>
      <c r="CB456" s="579"/>
      <c r="CC456" s="579"/>
      <c r="CD456" s="579"/>
      <c r="CE456" s="579"/>
      <c r="CF456" s="579"/>
      <c r="CG456" s="579"/>
      <c r="CH456" s="579"/>
      <c r="CI456" s="579"/>
      <c r="CJ456" s="579"/>
      <c r="CK456" s="579"/>
      <c r="CL456" s="579"/>
      <c r="CM456" s="579"/>
      <c r="CN456" s="579"/>
      <c r="CO456" s="579"/>
      <c r="CP456" s="579"/>
      <c r="CQ456" s="579"/>
      <c r="CR456" s="579"/>
      <c r="CS456" s="579"/>
      <c r="CT456" s="579"/>
      <c r="CU456" s="579"/>
      <c r="CV456" s="579"/>
      <c r="CW456" s="579"/>
      <c r="CX456" s="579"/>
      <c r="CY456" s="579"/>
      <c r="CZ456" s="579"/>
      <c r="DA456" s="579"/>
      <c r="DB456" s="579"/>
      <c r="DC456" s="579"/>
      <c r="DD456" s="579"/>
      <c r="DE456" s="579"/>
      <c r="DF456" s="579"/>
      <c r="DG456" s="579"/>
      <c r="DH456" s="579"/>
      <c r="DI456" s="579"/>
      <c r="DJ456" s="579"/>
      <c r="DK456" s="579"/>
      <c r="DL456" s="579"/>
      <c r="DM456" s="579"/>
      <c r="DN456" s="579"/>
      <c r="DO456" s="579"/>
      <c r="DP456" s="579"/>
      <c r="DQ456" s="579"/>
      <c r="DR456" s="579"/>
      <c r="DS456" s="579"/>
      <c r="DT456" s="579"/>
      <c r="DU456" s="579"/>
    </row>
    <row r="457" spans="1:125" s="580" customFormat="1" ht="25.5" customHeight="1">
      <c r="A457" s="628"/>
      <c r="B457" s="628"/>
      <c r="C457" s="628"/>
      <c r="D457" s="628"/>
      <c r="E457" s="628"/>
      <c r="F457" s="628"/>
      <c r="G457" s="628"/>
      <c r="H457" s="628"/>
      <c r="I457" s="628"/>
      <c r="J457" s="628"/>
      <c r="K457" s="628"/>
      <c r="L457" s="628"/>
      <c r="M457" s="628"/>
      <c r="N457" s="628"/>
      <c r="O457" s="628"/>
      <c r="P457" s="628"/>
      <c r="Q457" s="628"/>
      <c r="R457" s="628"/>
      <c r="S457" s="628"/>
      <c r="T457" s="628"/>
      <c r="U457" s="628"/>
      <c r="V457" s="628"/>
      <c r="W457" s="628"/>
      <c r="X457" s="628"/>
      <c r="Y457" s="628"/>
      <c r="Z457" s="628"/>
      <c r="AA457" s="628"/>
      <c r="AB457" s="628"/>
      <c r="AC457" s="628"/>
      <c r="AD457" s="628"/>
      <c r="AE457" s="628"/>
      <c r="AF457" s="628"/>
      <c r="AG457" s="628"/>
      <c r="AH457" s="628"/>
      <c r="AI457" s="579"/>
      <c r="AJ457" s="579"/>
      <c r="AK457" s="579"/>
      <c r="AL457" s="579"/>
      <c r="AM457" s="579"/>
      <c r="AN457" s="579"/>
      <c r="AO457" s="579"/>
      <c r="AP457" s="579"/>
      <c r="AQ457" s="579"/>
      <c r="AR457" s="579"/>
      <c r="AS457" s="579"/>
      <c r="AT457" s="579"/>
      <c r="AU457" s="579"/>
      <c r="AV457" s="579"/>
      <c r="AW457" s="579"/>
      <c r="AX457" s="579"/>
      <c r="AY457" s="579"/>
      <c r="AZ457" s="579"/>
      <c r="BA457" s="579"/>
      <c r="BB457" s="579"/>
      <c r="BC457" s="579"/>
      <c r="BD457" s="579"/>
      <c r="BE457" s="579"/>
      <c r="BF457" s="579"/>
      <c r="BG457" s="579"/>
      <c r="BH457" s="579"/>
      <c r="BI457" s="579"/>
      <c r="BJ457" s="579"/>
      <c r="BK457" s="579"/>
      <c r="BL457" s="579"/>
      <c r="BM457" s="579"/>
      <c r="BN457" s="579"/>
      <c r="BO457" s="579"/>
      <c r="BP457" s="579"/>
      <c r="BQ457" s="579"/>
      <c r="BR457" s="579"/>
      <c r="BS457" s="579"/>
      <c r="BT457" s="579"/>
      <c r="BU457" s="579"/>
      <c r="BV457" s="579"/>
      <c r="BW457" s="579"/>
      <c r="BX457" s="579"/>
      <c r="BY457" s="579"/>
      <c r="BZ457" s="579"/>
      <c r="CA457" s="579"/>
      <c r="CB457" s="579"/>
      <c r="CC457" s="579"/>
      <c r="CD457" s="579"/>
      <c r="CE457" s="579"/>
      <c r="CF457" s="579"/>
      <c r="CG457" s="579"/>
      <c r="CH457" s="579"/>
      <c r="CI457" s="579"/>
      <c r="CJ457" s="579"/>
      <c r="CK457" s="579"/>
      <c r="CL457" s="579"/>
      <c r="CM457" s="579"/>
      <c r="CN457" s="579"/>
      <c r="CO457" s="579"/>
      <c r="CP457" s="579"/>
      <c r="CQ457" s="579"/>
      <c r="CR457" s="579"/>
      <c r="CS457" s="579"/>
      <c r="CT457" s="579"/>
      <c r="CU457" s="579"/>
      <c r="CV457" s="579"/>
      <c r="CW457" s="579"/>
      <c r="CX457" s="579"/>
      <c r="CY457" s="579"/>
      <c r="CZ457" s="579"/>
      <c r="DA457" s="579"/>
      <c r="DB457" s="579"/>
      <c r="DC457" s="579"/>
      <c r="DD457" s="579"/>
      <c r="DE457" s="579"/>
      <c r="DF457" s="579"/>
      <c r="DG457" s="579"/>
      <c r="DH457" s="579"/>
      <c r="DI457" s="579"/>
      <c r="DJ457" s="579"/>
      <c r="DK457" s="579"/>
      <c r="DL457" s="579"/>
      <c r="DM457" s="579"/>
      <c r="DN457" s="579"/>
      <c r="DO457" s="579"/>
      <c r="DP457" s="579"/>
      <c r="DQ457" s="579"/>
      <c r="DR457" s="579"/>
      <c r="DS457" s="579"/>
      <c r="DT457" s="579"/>
      <c r="DU457" s="579"/>
    </row>
    <row r="458" spans="1:125" s="580" customFormat="1" ht="25.5" customHeight="1">
      <c r="A458" s="628"/>
      <c r="B458" s="628"/>
      <c r="C458" s="628"/>
      <c r="D458" s="628"/>
      <c r="E458" s="628"/>
      <c r="F458" s="628"/>
      <c r="G458" s="628"/>
      <c r="H458" s="628"/>
      <c r="I458" s="628"/>
      <c r="J458" s="628"/>
      <c r="K458" s="628"/>
      <c r="L458" s="628"/>
      <c r="M458" s="628"/>
      <c r="N458" s="628"/>
      <c r="O458" s="628"/>
      <c r="P458" s="628"/>
      <c r="Q458" s="628"/>
      <c r="R458" s="628"/>
      <c r="S458" s="628"/>
      <c r="T458" s="628"/>
      <c r="U458" s="628"/>
      <c r="V458" s="628"/>
      <c r="W458" s="628"/>
      <c r="X458" s="628"/>
      <c r="Y458" s="628"/>
      <c r="Z458" s="628"/>
      <c r="AA458" s="628"/>
      <c r="AB458" s="628"/>
      <c r="AC458" s="628"/>
      <c r="AD458" s="628"/>
      <c r="AE458" s="628"/>
      <c r="AF458" s="628"/>
      <c r="AG458" s="628"/>
      <c r="AH458" s="628"/>
      <c r="AI458" s="579"/>
      <c r="AJ458" s="579"/>
      <c r="AK458" s="579"/>
      <c r="AL458" s="579"/>
      <c r="AM458" s="579"/>
      <c r="AN458" s="579"/>
      <c r="AO458" s="579"/>
      <c r="AP458" s="579"/>
      <c r="AQ458" s="579"/>
      <c r="AR458" s="579"/>
      <c r="AS458" s="579"/>
      <c r="AT458" s="579"/>
      <c r="AU458" s="579"/>
      <c r="AV458" s="579"/>
      <c r="AW458" s="579"/>
      <c r="AX458" s="579"/>
      <c r="AY458" s="579"/>
      <c r="AZ458" s="579"/>
      <c r="BA458" s="579"/>
      <c r="BB458" s="579"/>
      <c r="BC458" s="579"/>
      <c r="BD458" s="579"/>
      <c r="BE458" s="579"/>
      <c r="BF458" s="579"/>
      <c r="BG458" s="579"/>
      <c r="BH458" s="579"/>
      <c r="BI458" s="579"/>
      <c r="BJ458" s="579"/>
      <c r="BK458" s="579"/>
      <c r="BL458" s="579"/>
      <c r="BM458" s="579"/>
      <c r="BN458" s="579"/>
      <c r="BO458" s="579"/>
      <c r="BP458" s="579"/>
      <c r="BQ458" s="579"/>
      <c r="BR458" s="579"/>
      <c r="BS458" s="579"/>
      <c r="BT458" s="579"/>
      <c r="BU458" s="579"/>
      <c r="BV458" s="579"/>
      <c r="BW458" s="579"/>
      <c r="BX458" s="579"/>
      <c r="BY458" s="579"/>
      <c r="BZ458" s="579"/>
      <c r="CA458" s="579"/>
      <c r="CB458" s="579"/>
      <c r="CC458" s="579"/>
      <c r="CD458" s="579"/>
      <c r="CE458" s="579"/>
      <c r="CF458" s="579"/>
      <c r="CG458" s="579"/>
      <c r="CH458" s="579"/>
      <c r="CI458" s="579"/>
      <c r="CJ458" s="579"/>
      <c r="CK458" s="579"/>
      <c r="CL458" s="579"/>
      <c r="CM458" s="579"/>
      <c r="CN458" s="579"/>
      <c r="CO458" s="579"/>
      <c r="CP458" s="579"/>
      <c r="CQ458" s="579"/>
      <c r="CR458" s="579"/>
      <c r="CS458" s="579"/>
      <c r="CT458" s="579"/>
      <c r="CU458" s="579"/>
      <c r="CV458" s="579"/>
      <c r="CW458" s="579"/>
      <c r="CX458" s="579"/>
      <c r="CY458" s="579"/>
      <c r="CZ458" s="579"/>
      <c r="DA458" s="579"/>
      <c r="DB458" s="579"/>
      <c r="DC458" s="579"/>
      <c r="DD458" s="579"/>
      <c r="DE458" s="579"/>
      <c r="DF458" s="579"/>
      <c r="DG458" s="579"/>
      <c r="DH458" s="579"/>
      <c r="DI458" s="579"/>
      <c r="DJ458" s="579"/>
      <c r="DK458" s="579"/>
      <c r="DL458" s="579"/>
      <c r="DM458" s="579"/>
      <c r="DN458" s="579"/>
      <c r="DO458" s="579"/>
      <c r="DP458" s="579"/>
      <c r="DQ458" s="579"/>
      <c r="DR458" s="579"/>
      <c r="DS458" s="579"/>
      <c r="DT458" s="579"/>
      <c r="DU458" s="579"/>
    </row>
    <row r="459" spans="1:125" s="580" customFormat="1" ht="25.5" customHeight="1">
      <c r="A459" s="628"/>
      <c r="B459" s="628"/>
      <c r="C459" s="628"/>
      <c r="D459" s="628"/>
      <c r="E459" s="628"/>
      <c r="F459" s="628"/>
      <c r="G459" s="628"/>
      <c r="H459" s="628"/>
      <c r="I459" s="628"/>
      <c r="J459" s="628"/>
      <c r="K459" s="628"/>
      <c r="L459" s="628"/>
      <c r="M459" s="628"/>
      <c r="N459" s="628"/>
      <c r="O459" s="628"/>
      <c r="P459" s="628"/>
      <c r="Q459" s="628"/>
      <c r="R459" s="628"/>
      <c r="S459" s="628"/>
      <c r="T459" s="628"/>
      <c r="U459" s="628"/>
      <c r="V459" s="628"/>
      <c r="W459" s="628"/>
      <c r="X459" s="628"/>
      <c r="Y459" s="628"/>
      <c r="Z459" s="628"/>
      <c r="AA459" s="628"/>
      <c r="AB459" s="628"/>
      <c r="AC459" s="628"/>
      <c r="AD459" s="628"/>
      <c r="AE459" s="628"/>
      <c r="AF459" s="628"/>
      <c r="AG459" s="628"/>
      <c r="AH459" s="628"/>
      <c r="AI459" s="579"/>
      <c r="AJ459" s="579"/>
      <c r="AK459" s="579"/>
      <c r="AL459" s="579"/>
      <c r="AM459" s="579"/>
      <c r="AN459" s="579"/>
      <c r="AO459" s="579"/>
      <c r="AP459" s="579"/>
      <c r="AQ459" s="579"/>
      <c r="AR459" s="579"/>
      <c r="AS459" s="579"/>
      <c r="AT459" s="579"/>
      <c r="AU459" s="579"/>
      <c r="AV459" s="579"/>
      <c r="AW459" s="579"/>
      <c r="AX459" s="579"/>
      <c r="AY459" s="579"/>
      <c r="AZ459" s="579"/>
      <c r="BA459" s="579"/>
      <c r="BB459" s="579"/>
      <c r="BC459" s="579"/>
      <c r="BD459" s="579"/>
      <c r="BE459" s="579"/>
      <c r="BF459" s="579"/>
      <c r="BG459" s="579"/>
      <c r="BH459" s="579"/>
      <c r="BI459" s="579"/>
      <c r="BJ459" s="579"/>
      <c r="BK459" s="579"/>
      <c r="BL459" s="579"/>
      <c r="BM459" s="579"/>
      <c r="BN459" s="579"/>
      <c r="BO459" s="579"/>
      <c r="BP459" s="579"/>
      <c r="BQ459" s="579"/>
      <c r="BR459" s="579"/>
      <c r="BS459" s="579"/>
      <c r="BT459" s="579"/>
      <c r="BU459" s="579"/>
      <c r="BV459" s="579"/>
      <c r="BW459" s="579"/>
      <c r="BX459" s="579"/>
      <c r="BY459" s="579"/>
      <c r="BZ459" s="579"/>
      <c r="CA459" s="579"/>
      <c r="CB459" s="579"/>
      <c r="CC459" s="579"/>
      <c r="CD459" s="579"/>
      <c r="CE459" s="579"/>
      <c r="CF459" s="579"/>
      <c r="CG459" s="579"/>
      <c r="CH459" s="579"/>
      <c r="CI459" s="579"/>
      <c r="CJ459" s="579"/>
      <c r="CK459" s="579"/>
      <c r="CL459" s="579"/>
      <c r="CM459" s="579"/>
      <c r="CN459" s="579"/>
      <c r="CO459" s="579"/>
      <c r="CP459" s="579"/>
      <c r="CQ459" s="579"/>
      <c r="CR459" s="579"/>
      <c r="CS459" s="579"/>
      <c r="CT459" s="579"/>
      <c r="CU459" s="579"/>
      <c r="CV459" s="579"/>
      <c r="CW459" s="579"/>
      <c r="CX459" s="579"/>
      <c r="CY459" s="579"/>
      <c r="CZ459" s="579"/>
      <c r="DA459" s="579"/>
      <c r="DB459" s="579"/>
      <c r="DC459" s="579"/>
      <c r="DD459" s="579"/>
      <c r="DE459" s="579"/>
      <c r="DF459" s="579"/>
      <c r="DG459" s="579"/>
      <c r="DH459" s="579"/>
      <c r="DI459" s="579"/>
      <c r="DJ459" s="579"/>
      <c r="DK459" s="579"/>
      <c r="DL459" s="579"/>
      <c r="DM459" s="579"/>
      <c r="DN459" s="579"/>
      <c r="DO459" s="579"/>
      <c r="DP459" s="579"/>
      <c r="DQ459" s="579"/>
      <c r="DR459" s="579"/>
      <c r="DS459" s="579"/>
      <c r="DT459" s="579"/>
      <c r="DU459" s="579"/>
    </row>
    <row r="460" spans="1:125" s="580" customFormat="1" ht="25.5" customHeight="1">
      <c r="A460" s="628"/>
      <c r="B460" s="628"/>
      <c r="C460" s="628"/>
      <c r="D460" s="628"/>
      <c r="E460" s="628"/>
      <c r="F460" s="628"/>
      <c r="G460" s="628"/>
      <c r="H460" s="628"/>
      <c r="I460" s="628"/>
      <c r="J460" s="628"/>
      <c r="K460" s="628"/>
      <c r="L460" s="628"/>
      <c r="M460" s="628"/>
      <c r="N460" s="628"/>
      <c r="O460" s="628"/>
      <c r="P460" s="628"/>
      <c r="Q460" s="628"/>
      <c r="R460" s="628"/>
      <c r="S460" s="628"/>
      <c r="T460" s="628"/>
      <c r="U460" s="628"/>
      <c r="V460" s="628"/>
      <c r="W460" s="628"/>
      <c r="X460" s="628"/>
      <c r="Y460" s="628"/>
      <c r="Z460" s="628"/>
      <c r="AA460" s="628"/>
      <c r="AB460" s="628"/>
      <c r="AC460" s="628"/>
      <c r="AD460" s="628"/>
      <c r="AE460" s="628"/>
      <c r="AF460" s="628"/>
      <c r="AG460" s="628"/>
      <c r="AH460" s="628"/>
      <c r="AI460" s="579"/>
      <c r="AJ460" s="579"/>
      <c r="AK460" s="579"/>
      <c r="AL460" s="579"/>
      <c r="AM460" s="579"/>
      <c r="AN460" s="579"/>
      <c r="AO460" s="579"/>
      <c r="AP460" s="579"/>
      <c r="AQ460" s="579"/>
      <c r="AR460" s="579"/>
      <c r="AS460" s="579"/>
      <c r="AT460" s="579"/>
      <c r="AU460" s="579"/>
      <c r="AV460" s="579"/>
      <c r="AW460" s="579"/>
      <c r="AX460" s="579"/>
      <c r="AY460" s="579"/>
      <c r="AZ460" s="579"/>
      <c r="BA460" s="579"/>
      <c r="BB460" s="579"/>
      <c r="BC460" s="579"/>
      <c r="BD460" s="579"/>
      <c r="BE460" s="579"/>
      <c r="BF460" s="579"/>
      <c r="BG460" s="579"/>
      <c r="BH460" s="579"/>
      <c r="BI460" s="579"/>
      <c r="BJ460" s="579"/>
      <c r="BK460" s="579"/>
      <c r="BL460" s="579"/>
      <c r="BM460" s="579"/>
      <c r="BN460" s="579"/>
      <c r="BO460" s="579"/>
      <c r="BP460" s="579"/>
      <c r="BQ460" s="579"/>
      <c r="BR460" s="579"/>
      <c r="BS460" s="579"/>
      <c r="BT460" s="579"/>
      <c r="BU460" s="579"/>
      <c r="BV460" s="579"/>
      <c r="BW460" s="579"/>
      <c r="BX460" s="579"/>
      <c r="BY460" s="579"/>
      <c r="BZ460" s="579"/>
      <c r="CA460" s="579"/>
      <c r="CB460" s="579"/>
      <c r="CC460" s="579"/>
      <c r="CD460" s="579"/>
      <c r="CE460" s="579"/>
      <c r="CF460" s="579"/>
      <c r="CG460" s="579"/>
      <c r="CH460" s="579"/>
      <c r="CI460" s="579"/>
      <c r="CJ460" s="579"/>
      <c r="CK460" s="579"/>
      <c r="CL460" s="579"/>
      <c r="CM460" s="579"/>
      <c r="CN460" s="579"/>
      <c r="CO460" s="579"/>
      <c r="CP460" s="579"/>
      <c r="CQ460" s="579"/>
      <c r="CR460" s="579"/>
      <c r="CS460" s="579"/>
      <c r="CT460" s="579"/>
      <c r="CU460" s="579"/>
      <c r="CV460" s="579"/>
      <c r="CW460" s="579"/>
      <c r="CX460" s="579"/>
      <c r="CY460" s="579"/>
      <c r="CZ460" s="579"/>
      <c r="DA460" s="579"/>
      <c r="DB460" s="579"/>
      <c r="DC460" s="579"/>
      <c r="DD460" s="579"/>
      <c r="DE460" s="579"/>
      <c r="DF460" s="579"/>
      <c r="DG460" s="579"/>
      <c r="DH460" s="579"/>
      <c r="DI460" s="579"/>
      <c r="DJ460" s="579"/>
      <c r="DK460" s="579"/>
      <c r="DL460" s="579"/>
      <c r="DM460" s="579"/>
      <c r="DN460" s="579"/>
      <c r="DO460" s="579"/>
      <c r="DP460" s="579"/>
      <c r="DQ460" s="579"/>
      <c r="DR460" s="579"/>
      <c r="DS460" s="579"/>
      <c r="DT460" s="579"/>
      <c r="DU460" s="579"/>
    </row>
    <row r="461" spans="1:125" s="580" customFormat="1" ht="25.5" customHeight="1">
      <c r="A461" s="628"/>
      <c r="B461" s="628"/>
      <c r="C461" s="628"/>
      <c r="D461" s="628"/>
      <c r="E461" s="628"/>
      <c r="F461" s="628"/>
      <c r="G461" s="628"/>
      <c r="H461" s="628"/>
      <c r="I461" s="628"/>
      <c r="J461" s="628"/>
      <c r="K461" s="628"/>
      <c r="L461" s="628"/>
      <c r="M461" s="628"/>
      <c r="N461" s="628"/>
      <c r="O461" s="628"/>
      <c r="P461" s="628"/>
      <c r="Q461" s="628"/>
      <c r="R461" s="628"/>
      <c r="S461" s="628"/>
      <c r="T461" s="628"/>
      <c r="U461" s="628"/>
      <c r="V461" s="628"/>
      <c r="W461" s="628"/>
      <c r="X461" s="628"/>
      <c r="Y461" s="628"/>
      <c r="Z461" s="628"/>
      <c r="AA461" s="628"/>
      <c r="AB461" s="628"/>
      <c r="AC461" s="628"/>
      <c r="AD461" s="628"/>
      <c r="AE461" s="628"/>
      <c r="AF461" s="628"/>
      <c r="AG461" s="628"/>
      <c r="AH461" s="628"/>
      <c r="AI461" s="579"/>
      <c r="AJ461" s="579"/>
      <c r="AK461" s="579"/>
      <c r="AL461" s="579"/>
      <c r="AM461" s="579"/>
      <c r="AN461" s="579"/>
      <c r="AO461" s="579"/>
      <c r="AP461" s="579"/>
      <c r="AQ461" s="579"/>
      <c r="AR461" s="579"/>
      <c r="AS461" s="579"/>
      <c r="AT461" s="579"/>
      <c r="AU461" s="579"/>
      <c r="AV461" s="579"/>
      <c r="AW461" s="579"/>
      <c r="AX461" s="579"/>
      <c r="AY461" s="579"/>
      <c r="AZ461" s="579"/>
      <c r="BA461" s="579"/>
      <c r="BB461" s="579"/>
      <c r="BC461" s="579"/>
      <c r="BD461" s="579"/>
      <c r="BE461" s="579"/>
      <c r="BF461" s="579"/>
      <c r="BG461" s="579"/>
      <c r="BH461" s="579"/>
      <c r="BI461" s="579"/>
      <c r="BJ461" s="579"/>
      <c r="BK461" s="579"/>
      <c r="BL461" s="579"/>
      <c r="BM461" s="579"/>
      <c r="BN461" s="579"/>
      <c r="BO461" s="579"/>
      <c r="BP461" s="579"/>
      <c r="BQ461" s="579"/>
      <c r="BR461" s="579"/>
      <c r="BS461" s="579"/>
      <c r="BT461" s="579"/>
      <c r="BU461" s="579"/>
      <c r="BV461" s="579"/>
      <c r="BW461" s="579"/>
      <c r="BX461" s="579"/>
      <c r="BY461" s="579"/>
      <c r="BZ461" s="579"/>
      <c r="CA461" s="579"/>
      <c r="CB461" s="579"/>
      <c r="CC461" s="579"/>
      <c r="CD461" s="579"/>
      <c r="CE461" s="579"/>
      <c r="CF461" s="579"/>
      <c r="CG461" s="579"/>
      <c r="CH461" s="579"/>
      <c r="CI461" s="579"/>
      <c r="CJ461" s="579"/>
      <c r="CK461" s="579"/>
      <c r="CL461" s="579"/>
      <c r="CM461" s="579"/>
      <c r="CN461" s="579"/>
      <c r="CO461" s="579"/>
      <c r="CP461" s="579"/>
      <c r="CQ461" s="579"/>
      <c r="CR461" s="579"/>
      <c r="CS461" s="579"/>
      <c r="CT461" s="579"/>
      <c r="CU461" s="579"/>
      <c r="CV461" s="579"/>
      <c r="CW461" s="579"/>
      <c r="CX461" s="579"/>
      <c r="CY461" s="579"/>
      <c r="CZ461" s="579"/>
      <c r="DA461" s="579"/>
      <c r="DB461" s="579"/>
      <c r="DC461" s="579"/>
      <c r="DD461" s="579"/>
      <c r="DE461" s="579"/>
      <c r="DF461" s="579"/>
      <c r="DG461" s="579"/>
      <c r="DH461" s="579"/>
      <c r="DI461" s="579"/>
      <c r="DJ461" s="579"/>
      <c r="DK461" s="579"/>
      <c r="DL461" s="579"/>
      <c r="DM461" s="579"/>
      <c r="DN461" s="579"/>
      <c r="DO461" s="579"/>
      <c r="DP461" s="579"/>
      <c r="DQ461" s="579"/>
      <c r="DR461" s="579"/>
      <c r="DS461" s="579"/>
      <c r="DT461" s="579"/>
      <c r="DU461" s="579"/>
    </row>
    <row r="462" spans="1:125" s="580" customFormat="1" ht="25.5" customHeight="1">
      <c r="A462" s="628"/>
      <c r="B462" s="628"/>
      <c r="C462" s="628"/>
      <c r="D462" s="628"/>
      <c r="E462" s="628"/>
      <c r="F462" s="628"/>
      <c r="G462" s="628"/>
      <c r="H462" s="628"/>
      <c r="I462" s="628"/>
      <c r="J462" s="628"/>
      <c r="K462" s="628"/>
      <c r="L462" s="628"/>
      <c r="M462" s="628"/>
      <c r="N462" s="628"/>
      <c r="O462" s="628"/>
      <c r="P462" s="628"/>
      <c r="Q462" s="628"/>
      <c r="R462" s="628"/>
      <c r="S462" s="628"/>
      <c r="T462" s="628"/>
      <c r="U462" s="628"/>
      <c r="V462" s="628"/>
      <c r="W462" s="628"/>
      <c r="X462" s="628"/>
      <c r="Y462" s="628"/>
      <c r="Z462" s="628"/>
      <c r="AA462" s="628"/>
      <c r="AB462" s="628"/>
      <c r="AC462" s="628"/>
      <c r="AD462" s="628"/>
      <c r="AE462" s="628"/>
      <c r="AF462" s="628"/>
      <c r="AG462" s="628"/>
      <c r="AH462" s="628"/>
      <c r="AI462" s="579"/>
      <c r="AJ462" s="579"/>
      <c r="AK462" s="579"/>
      <c r="AL462" s="579"/>
      <c r="AM462" s="579"/>
      <c r="AN462" s="579"/>
      <c r="AO462" s="579"/>
      <c r="AP462" s="579"/>
      <c r="AQ462" s="579"/>
      <c r="AR462" s="579"/>
      <c r="AS462" s="579"/>
      <c r="AT462" s="579"/>
      <c r="AU462" s="579"/>
      <c r="AV462" s="579"/>
      <c r="AW462" s="579"/>
      <c r="AX462" s="579"/>
      <c r="AY462" s="579"/>
      <c r="AZ462" s="579"/>
      <c r="BA462" s="579"/>
      <c r="BB462" s="579"/>
      <c r="BC462" s="579"/>
      <c r="BD462" s="579"/>
      <c r="BE462" s="579"/>
      <c r="BF462" s="579"/>
      <c r="BG462" s="579"/>
      <c r="BH462" s="579"/>
      <c r="BI462" s="579"/>
      <c r="BJ462" s="579"/>
      <c r="BK462" s="579"/>
      <c r="BL462" s="579"/>
      <c r="BM462" s="579"/>
      <c r="BN462" s="579"/>
      <c r="BO462" s="579"/>
      <c r="BP462" s="579"/>
      <c r="BQ462" s="579"/>
      <c r="BR462" s="579"/>
      <c r="BS462" s="579"/>
      <c r="BT462" s="579"/>
      <c r="BU462" s="579"/>
      <c r="BV462" s="579"/>
      <c r="BW462" s="579"/>
      <c r="BX462" s="579"/>
      <c r="BY462" s="579"/>
      <c r="BZ462" s="579"/>
      <c r="CA462" s="579"/>
      <c r="CB462" s="579"/>
      <c r="CC462" s="579"/>
      <c r="CD462" s="579"/>
      <c r="CE462" s="579"/>
      <c r="CF462" s="579"/>
      <c r="CG462" s="579"/>
      <c r="CH462" s="579"/>
      <c r="CI462" s="579"/>
      <c r="CJ462" s="579"/>
      <c r="CK462" s="579"/>
      <c r="CL462" s="579"/>
      <c r="CM462" s="579"/>
      <c r="CN462" s="579"/>
      <c r="CO462" s="579"/>
      <c r="CP462" s="579"/>
      <c r="CQ462" s="579"/>
      <c r="CR462" s="579"/>
      <c r="CS462" s="579"/>
      <c r="CT462" s="579"/>
      <c r="CU462" s="579"/>
      <c r="CV462" s="579"/>
      <c r="CW462" s="579"/>
      <c r="CX462" s="579"/>
      <c r="CY462" s="579"/>
      <c r="CZ462" s="579"/>
      <c r="DA462" s="579"/>
      <c r="DB462" s="579"/>
      <c r="DC462" s="579"/>
      <c r="DD462" s="579"/>
      <c r="DE462" s="579"/>
      <c r="DF462" s="579"/>
      <c r="DG462" s="579"/>
      <c r="DH462" s="579"/>
      <c r="DI462" s="579"/>
      <c r="DJ462" s="579"/>
      <c r="DK462" s="579"/>
      <c r="DL462" s="579"/>
      <c r="DM462" s="579"/>
      <c r="DN462" s="579"/>
      <c r="DO462" s="579"/>
      <c r="DP462" s="579"/>
      <c r="DQ462" s="579"/>
      <c r="DR462" s="579"/>
      <c r="DS462" s="579"/>
      <c r="DT462" s="579"/>
      <c r="DU462" s="579"/>
    </row>
    <row r="463" spans="1:125" s="580" customFormat="1" ht="25.5" customHeight="1">
      <c r="A463" s="628"/>
      <c r="B463" s="628"/>
      <c r="C463" s="628"/>
      <c r="D463" s="628"/>
      <c r="E463" s="628"/>
      <c r="F463" s="628"/>
      <c r="G463" s="628"/>
      <c r="H463" s="628"/>
      <c r="I463" s="628"/>
      <c r="J463" s="628"/>
      <c r="K463" s="628"/>
      <c r="L463" s="628"/>
      <c r="M463" s="628"/>
      <c r="N463" s="628"/>
      <c r="O463" s="628"/>
      <c r="P463" s="628"/>
      <c r="Q463" s="628"/>
      <c r="R463" s="628"/>
      <c r="S463" s="628"/>
      <c r="T463" s="628"/>
      <c r="U463" s="628"/>
      <c r="V463" s="628"/>
      <c r="W463" s="628"/>
      <c r="X463" s="628"/>
      <c r="Y463" s="628"/>
      <c r="Z463" s="628"/>
      <c r="AA463" s="628"/>
      <c r="AB463" s="628"/>
      <c r="AC463" s="628"/>
      <c r="AD463" s="628"/>
      <c r="AE463" s="628"/>
      <c r="AF463" s="628"/>
      <c r="AG463" s="628"/>
      <c r="AH463" s="628"/>
      <c r="AI463" s="579"/>
      <c r="AJ463" s="579"/>
      <c r="AK463" s="579"/>
      <c r="AL463" s="579"/>
      <c r="AM463" s="579"/>
      <c r="AN463" s="579"/>
      <c r="AO463" s="579"/>
      <c r="AP463" s="579"/>
      <c r="AQ463" s="579"/>
      <c r="AR463" s="579"/>
      <c r="AS463" s="579"/>
      <c r="AT463" s="579"/>
      <c r="AU463" s="579"/>
      <c r="AV463" s="579"/>
      <c r="AW463" s="579"/>
      <c r="AX463" s="579"/>
      <c r="AY463" s="579"/>
      <c r="AZ463" s="579"/>
      <c r="BA463" s="579"/>
      <c r="BB463" s="579"/>
      <c r="BC463" s="579"/>
      <c r="BD463" s="579"/>
      <c r="BE463" s="579"/>
      <c r="BF463" s="579"/>
      <c r="BG463" s="579"/>
      <c r="BH463" s="579"/>
      <c r="BI463" s="579"/>
      <c r="BJ463" s="579"/>
      <c r="BK463" s="579"/>
      <c r="BL463" s="579"/>
      <c r="BM463" s="579"/>
      <c r="BN463" s="579"/>
      <c r="BO463" s="579"/>
      <c r="BP463" s="579"/>
      <c r="BQ463" s="579"/>
      <c r="BR463" s="579"/>
      <c r="BS463" s="579"/>
      <c r="BT463" s="579"/>
      <c r="BU463" s="579"/>
      <c r="BV463" s="579"/>
      <c r="BW463" s="579"/>
      <c r="BX463" s="579"/>
      <c r="BY463" s="579"/>
      <c r="BZ463" s="579"/>
      <c r="CA463" s="579"/>
      <c r="CB463" s="579"/>
      <c r="CC463" s="579"/>
      <c r="CD463" s="579"/>
      <c r="CE463" s="579"/>
      <c r="CF463" s="579"/>
      <c r="CG463" s="579"/>
      <c r="CH463" s="579"/>
      <c r="CI463" s="579"/>
      <c r="CJ463" s="579"/>
      <c r="CK463" s="579"/>
      <c r="CL463" s="579"/>
      <c r="CM463" s="579"/>
      <c r="CN463" s="579"/>
      <c r="CO463" s="579"/>
      <c r="CP463" s="579"/>
      <c r="CQ463" s="579"/>
      <c r="CR463" s="579"/>
      <c r="CS463" s="579"/>
      <c r="CT463" s="579"/>
      <c r="CU463" s="579"/>
      <c r="CV463" s="579"/>
      <c r="CW463" s="579"/>
      <c r="CX463" s="579"/>
      <c r="CY463" s="579"/>
      <c r="CZ463" s="579"/>
      <c r="DA463" s="579"/>
      <c r="DB463" s="579"/>
      <c r="DC463" s="579"/>
      <c r="DD463" s="579"/>
      <c r="DE463" s="579"/>
      <c r="DF463" s="579"/>
      <c r="DG463" s="579"/>
      <c r="DH463" s="579"/>
      <c r="DI463" s="579"/>
      <c r="DJ463" s="579"/>
      <c r="DK463" s="579"/>
      <c r="DL463" s="579"/>
      <c r="DM463" s="579"/>
      <c r="DN463" s="579"/>
      <c r="DO463" s="579"/>
      <c r="DP463" s="579"/>
      <c r="DQ463" s="579"/>
      <c r="DR463" s="579"/>
      <c r="DS463" s="579"/>
      <c r="DT463" s="579"/>
      <c r="DU463" s="579"/>
    </row>
    <row r="464" spans="1:125" s="580" customFormat="1" ht="25.5" customHeight="1">
      <c r="A464" s="628"/>
      <c r="B464" s="628"/>
      <c r="C464" s="628"/>
      <c r="D464" s="628"/>
      <c r="E464" s="628"/>
      <c r="F464" s="628"/>
      <c r="G464" s="628"/>
      <c r="H464" s="628"/>
      <c r="I464" s="628"/>
      <c r="J464" s="628"/>
      <c r="K464" s="628"/>
      <c r="L464" s="628"/>
      <c r="M464" s="628"/>
      <c r="N464" s="628"/>
      <c r="O464" s="628"/>
      <c r="P464" s="628"/>
      <c r="Q464" s="628"/>
      <c r="R464" s="628"/>
      <c r="S464" s="628"/>
      <c r="T464" s="628"/>
      <c r="U464" s="628"/>
      <c r="V464" s="628"/>
      <c r="W464" s="628"/>
      <c r="X464" s="628"/>
      <c r="Y464" s="628"/>
      <c r="Z464" s="628"/>
      <c r="AA464" s="628"/>
      <c r="AB464" s="628"/>
      <c r="AC464" s="628"/>
      <c r="AD464" s="628"/>
      <c r="AE464" s="628"/>
      <c r="AF464" s="628"/>
      <c r="AG464" s="628"/>
      <c r="AH464" s="628"/>
      <c r="AI464" s="579"/>
      <c r="AJ464" s="579"/>
      <c r="AK464" s="579"/>
      <c r="AL464" s="579"/>
      <c r="AM464" s="579"/>
      <c r="AN464" s="579"/>
      <c r="AO464" s="579"/>
      <c r="AP464" s="579"/>
      <c r="AQ464" s="579"/>
      <c r="AR464" s="579"/>
      <c r="AS464" s="579"/>
      <c r="AT464" s="579"/>
      <c r="AU464" s="579"/>
      <c r="AV464" s="579"/>
      <c r="AW464" s="579"/>
      <c r="AX464" s="579"/>
      <c r="AY464" s="579"/>
      <c r="AZ464" s="579"/>
      <c r="BA464" s="579"/>
      <c r="BB464" s="579"/>
      <c r="BC464" s="579"/>
      <c r="BD464" s="579"/>
      <c r="BE464" s="579"/>
      <c r="BF464" s="579"/>
      <c r="BG464" s="579"/>
      <c r="BH464" s="579"/>
      <c r="BI464" s="579"/>
      <c r="BJ464" s="579"/>
      <c r="BK464" s="579"/>
      <c r="BL464" s="579"/>
      <c r="BM464" s="579"/>
      <c r="BN464" s="579"/>
      <c r="BO464" s="579"/>
      <c r="BP464" s="579"/>
      <c r="BQ464" s="579"/>
      <c r="BR464" s="579"/>
      <c r="BS464" s="579"/>
      <c r="BT464" s="579"/>
      <c r="BU464" s="579"/>
      <c r="BV464" s="579"/>
      <c r="BW464" s="579"/>
      <c r="BX464" s="579"/>
      <c r="BY464" s="579"/>
      <c r="BZ464" s="579"/>
      <c r="CA464" s="579"/>
      <c r="CB464" s="579"/>
      <c r="CC464" s="579"/>
      <c r="CD464" s="579"/>
      <c r="CE464" s="579"/>
      <c r="CF464" s="579"/>
      <c r="CG464" s="579"/>
      <c r="CH464" s="579"/>
      <c r="CI464" s="579"/>
      <c r="CJ464" s="579"/>
      <c r="CK464" s="579"/>
      <c r="CL464" s="579"/>
      <c r="CM464" s="579"/>
      <c r="CN464" s="579"/>
      <c r="CO464" s="579"/>
      <c r="CP464" s="579"/>
      <c r="CQ464" s="579"/>
      <c r="CR464" s="579"/>
      <c r="CS464" s="579"/>
      <c r="CT464" s="579"/>
      <c r="CU464" s="579"/>
      <c r="CV464" s="579"/>
      <c r="CW464" s="579"/>
      <c r="CX464" s="579"/>
      <c r="CY464" s="579"/>
      <c r="CZ464" s="579"/>
      <c r="DA464" s="579"/>
      <c r="DB464" s="579"/>
      <c r="DC464" s="579"/>
      <c r="DD464" s="579"/>
      <c r="DE464" s="579"/>
      <c r="DF464" s="579"/>
      <c r="DG464" s="579"/>
      <c r="DH464" s="579"/>
      <c r="DI464" s="579"/>
      <c r="DJ464" s="579"/>
      <c r="DK464" s="579"/>
      <c r="DL464" s="579"/>
      <c r="DM464" s="579"/>
      <c r="DN464" s="579"/>
      <c r="DO464" s="579"/>
      <c r="DP464" s="579"/>
      <c r="DQ464" s="579"/>
      <c r="DR464" s="579"/>
      <c r="DS464" s="579"/>
      <c r="DT464" s="579"/>
      <c r="DU464" s="579"/>
    </row>
    <row r="465" spans="1:125" s="580" customFormat="1" ht="25.5" customHeight="1">
      <c r="A465" s="628"/>
      <c r="B465" s="628"/>
      <c r="C465" s="628"/>
      <c r="D465" s="628"/>
      <c r="E465" s="628"/>
      <c r="F465" s="628"/>
      <c r="G465" s="628"/>
      <c r="H465" s="628"/>
      <c r="I465" s="628"/>
      <c r="J465" s="628"/>
      <c r="K465" s="628"/>
      <c r="L465" s="628"/>
      <c r="M465" s="628"/>
      <c r="N465" s="628"/>
      <c r="O465" s="628"/>
      <c r="P465" s="628"/>
      <c r="Q465" s="628"/>
      <c r="R465" s="628"/>
      <c r="S465" s="628"/>
      <c r="T465" s="628"/>
      <c r="U465" s="628"/>
      <c r="V465" s="628"/>
      <c r="W465" s="628"/>
      <c r="X465" s="628"/>
      <c r="Y465" s="628"/>
      <c r="Z465" s="628"/>
      <c r="AA465" s="628"/>
      <c r="AB465" s="628"/>
      <c r="AC465" s="628"/>
      <c r="AD465" s="628"/>
      <c r="AE465" s="628"/>
      <c r="AF465" s="628"/>
      <c r="AG465" s="628"/>
      <c r="AH465" s="628"/>
      <c r="AI465" s="579"/>
      <c r="AJ465" s="579"/>
      <c r="AK465" s="579"/>
      <c r="AL465" s="579"/>
      <c r="AM465" s="579"/>
      <c r="AN465" s="579"/>
      <c r="AO465" s="579"/>
      <c r="AP465" s="579"/>
      <c r="AQ465" s="579"/>
      <c r="AR465" s="579"/>
      <c r="AS465" s="579"/>
      <c r="AT465" s="579"/>
      <c r="AU465" s="579"/>
      <c r="AV465" s="579"/>
      <c r="AW465" s="579"/>
      <c r="AX465" s="579"/>
      <c r="AY465" s="579"/>
      <c r="AZ465" s="579"/>
      <c r="BA465" s="579"/>
      <c r="BB465" s="579"/>
      <c r="BC465" s="579"/>
      <c r="BD465" s="579"/>
      <c r="BE465" s="579"/>
      <c r="BF465" s="579"/>
      <c r="BG465" s="579"/>
      <c r="BH465" s="579"/>
      <c r="BI465" s="579"/>
      <c r="BJ465" s="579"/>
      <c r="BK465" s="579"/>
      <c r="BL465" s="579"/>
      <c r="BM465" s="579"/>
      <c r="BN465" s="579"/>
      <c r="BO465" s="579"/>
      <c r="BP465" s="579"/>
      <c r="BQ465" s="579"/>
      <c r="BR465" s="579"/>
      <c r="BS465" s="579"/>
      <c r="BT465" s="579"/>
      <c r="BU465" s="579"/>
      <c r="BV465" s="579"/>
      <c r="BW465" s="579"/>
      <c r="BX465" s="579"/>
      <c r="BY465" s="579"/>
      <c r="BZ465" s="579"/>
      <c r="CA465" s="579"/>
      <c r="CB465" s="579"/>
      <c r="CC465" s="579"/>
      <c r="CD465" s="579"/>
      <c r="CE465" s="579"/>
      <c r="CF465" s="579"/>
      <c r="CG465" s="579"/>
      <c r="CH465" s="579"/>
      <c r="CI465" s="579"/>
      <c r="CJ465" s="579"/>
      <c r="CK465" s="579"/>
      <c r="CL465" s="579"/>
      <c r="CM465" s="579"/>
      <c r="CN465" s="579"/>
      <c r="CO465" s="579"/>
      <c r="CP465" s="579"/>
      <c r="CQ465" s="579"/>
      <c r="CR465" s="579"/>
      <c r="CS465" s="579"/>
      <c r="CT465" s="579"/>
      <c r="CU465" s="579"/>
      <c r="CV465" s="579"/>
      <c r="CW465" s="579"/>
      <c r="CX465" s="579"/>
      <c r="CY465" s="579"/>
      <c r="CZ465" s="579"/>
      <c r="DA465" s="579"/>
      <c r="DB465" s="579"/>
      <c r="DC465" s="579"/>
      <c r="DD465" s="579"/>
      <c r="DE465" s="579"/>
      <c r="DF465" s="579"/>
      <c r="DG465" s="579"/>
      <c r="DH465" s="579"/>
      <c r="DI465" s="579"/>
      <c r="DJ465" s="579"/>
      <c r="DK465" s="579"/>
      <c r="DL465" s="579"/>
      <c r="DM465" s="579"/>
      <c r="DN465" s="579"/>
      <c r="DO465" s="579"/>
      <c r="DP465" s="579"/>
      <c r="DQ465" s="579"/>
      <c r="DR465" s="579"/>
      <c r="DS465" s="579"/>
      <c r="DT465" s="579"/>
      <c r="DU465" s="579"/>
    </row>
    <row r="466" spans="1:125" s="580" customFormat="1" ht="25.5" customHeight="1">
      <c r="A466" s="628"/>
      <c r="B466" s="628"/>
      <c r="C466" s="628"/>
      <c r="D466" s="628"/>
      <c r="E466" s="628"/>
      <c r="F466" s="628"/>
      <c r="G466" s="628"/>
      <c r="H466" s="628"/>
      <c r="I466" s="628"/>
      <c r="J466" s="628"/>
      <c r="K466" s="628"/>
      <c r="L466" s="628"/>
      <c r="M466" s="628"/>
      <c r="N466" s="628"/>
      <c r="O466" s="628"/>
      <c r="P466" s="628"/>
      <c r="Q466" s="628"/>
      <c r="R466" s="628"/>
      <c r="S466" s="628"/>
      <c r="T466" s="628"/>
      <c r="U466" s="628"/>
      <c r="V466" s="628"/>
      <c r="W466" s="628"/>
      <c r="X466" s="628"/>
      <c r="Y466" s="628"/>
      <c r="Z466" s="628"/>
      <c r="AA466" s="628"/>
      <c r="AB466" s="628"/>
      <c r="AC466" s="628"/>
      <c r="AD466" s="628"/>
      <c r="AE466" s="628"/>
      <c r="AF466" s="628"/>
      <c r="AG466" s="628"/>
      <c r="AH466" s="628"/>
      <c r="AI466" s="579"/>
      <c r="AJ466" s="579"/>
      <c r="AK466" s="579"/>
      <c r="AL466" s="579"/>
      <c r="AM466" s="579"/>
      <c r="AN466" s="579"/>
      <c r="AO466" s="579"/>
      <c r="AP466" s="579"/>
      <c r="AQ466" s="579"/>
      <c r="AR466" s="579"/>
      <c r="AS466" s="579"/>
      <c r="AT466" s="579"/>
      <c r="AU466" s="579"/>
      <c r="AV466" s="579"/>
      <c r="AW466" s="579"/>
      <c r="AX466" s="579"/>
      <c r="AY466" s="579"/>
      <c r="AZ466" s="579"/>
      <c r="BA466" s="579"/>
      <c r="BB466" s="579"/>
      <c r="BC466" s="579"/>
      <c r="BD466" s="579"/>
      <c r="BE466" s="579"/>
      <c r="BF466" s="579"/>
      <c r="BG466" s="579"/>
      <c r="BH466" s="579"/>
      <c r="BI466" s="579"/>
      <c r="BJ466" s="579"/>
      <c r="BK466" s="579"/>
      <c r="BL466" s="579"/>
      <c r="BM466" s="579"/>
      <c r="BN466" s="579"/>
      <c r="BO466" s="579"/>
      <c r="BP466" s="579"/>
      <c r="BQ466" s="579"/>
      <c r="BR466" s="579"/>
      <c r="BS466" s="579"/>
      <c r="BT466" s="579"/>
      <c r="BU466" s="579"/>
      <c r="BV466" s="579"/>
      <c r="BW466" s="579"/>
      <c r="BX466" s="579"/>
      <c r="BY466" s="579"/>
      <c r="BZ466" s="579"/>
      <c r="CA466" s="579"/>
      <c r="CB466" s="579"/>
      <c r="CC466" s="579"/>
      <c r="CD466" s="579"/>
      <c r="CE466" s="579"/>
      <c r="CF466" s="579"/>
      <c r="CG466" s="579"/>
      <c r="CH466" s="579"/>
      <c r="CI466" s="579"/>
      <c r="CJ466" s="579"/>
      <c r="CK466" s="579"/>
      <c r="CL466" s="579"/>
      <c r="CM466" s="579"/>
      <c r="CN466" s="579"/>
      <c r="CO466" s="579"/>
      <c r="CP466" s="579"/>
      <c r="CQ466" s="579"/>
      <c r="CR466" s="579"/>
      <c r="CS466" s="579"/>
      <c r="CT466" s="579"/>
      <c r="CU466" s="579"/>
      <c r="CV466" s="579"/>
      <c r="CW466" s="579"/>
      <c r="CX466" s="579"/>
      <c r="CY466" s="579"/>
      <c r="CZ466" s="579"/>
      <c r="DA466" s="579"/>
      <c r="DB466" s="579"/>
      <c r="DC466" s="579"/>
      <c r="DD466" s="579"/>
      <c r="DE466" s="579"/>
      <c r="DF466" s="579"/>
      <c r="DG466" s="579"/>
      <c r="DH466" s="579"/>
      <c r="DI466" s="579"/>
      <c r="DJ466" s="579"/>
      <c r="DK466" s="579"/>
      <c r="DL466" s="579"/>
      <c r="DM466" s="579"/>
      <c r="DN466" s="579"/>
      <c r="DO466" s="579"/>
      <c r="DP466" s="579"/>
      <c r="DQ466" s="579"/>
      <c r="DR466" s="579"/>
      <c r="DS466" s="579"/>
      <c r="DT466" s="579"/>
      <c r="DU466" s="579"/>
    </row>
    <row r="467" spans="1:125" s="580" customFormat="1" ht="25.5" customHeight="1">
      <c r="A467" s="628"/>
      <c r="B467" s="628"/>
      <c r="C467" s="628"/>
      <c r="D467" s="628"/>
      <c r="E467" s="628"/>
      <c r="F467" s="628"/>
      <c r="G467" s="628"/>
      <c r="H467" s="628"/>
      <c r="I467" s="628"/>
      <c r="J467" s="628"/>
      <c r="K467" s="628"/>
      <c r="L467" s="628"/>
      <c r="M467" s="628"/>
      <c r="N467" s="628"/>
      <c r="O467" s="628"/>
      <c r="P467" s="628"/>
      <c r="Q467" s="628"/>
      <c r="R467" s="628"/>
      <c r="S467" s="628"/>
      <c r="T467" s="628"/>
      <c r="U467" s="628"/>
      <c r="V467" s="628"/>
      <c r="W467" s="628"/>
      <c r="X467" s="628"/>
      <c r="Y467" s="628"/>
      <c r="Z467" s="628"/>
      <c r="AA467" s="628"/>
      <c r="AB467" s="628"/>
      <c r="AC467" s="628"/>
      <c r="AD467" s="628"/>
      <c r="AE467" s="628"/>
      <c r="AF467" s="628"/>
      <c r="AG467" s="628"/>
      <c r="AH467" s="628"/>
      <c r="AI467" s="579"/>
      <c r="AJ467" s="579"/>
      <c r="AK467" s="579"/>
      <c r="AL467" s="579"/>
      <c r="AM467" s="579"/>
      <c r="AN467" s="579"/>
      <c r="AO467" s="579"/>
      <c r="AP467" s="579"/>
      <c r="AQ467" s="579"/>
      <c r="AR467" s="579"/>
      <c r="AS467" s="579"/>
      <c r="AT467" s="579"/>
      <c r="AU467" s="579"/>
      <c r="AV467" s="579"/>
      <c r="AW467" s="579"/>
      <c r="AX467" s="579"/>
      <c r="AY467" s="579"/>
      <c r="AZ467" s="579"/>
      <c r="BA467" s="579"/>
      <c r="BB467" s="579"/>
      <c r="BC467" s="579"/>
      <c r="BD467" s="579"/>
      <c r="BE467" s="579"/>
      <c r="BF467" s="579"/>
      <c r="BG467" s="579"/>
      <c r="BH467" s="579"/>
      <c r="BI467" s="579"/>
      <c r="BJ467" s="579"/>
      <c r="BK467" s="579"/>
      <c r="BL467" s="579"/>
      <c r="BM467" s="579"/>
      <c r="BN467" s="579"/>
      <c r="BO467" s="579"/>
      <c r="BP467" s="579"/>
      <c r="BQ467" s="579"/>
      <c r="BR467" s="579"/>
      <c r="BS467" s="579"/>
      <c r="BT467" s="579"/>
      <c r="BU467" s="579"/>
      <c r="BV467" s="579"/>
      <c r="BW467" s="579"/>
      <c r="BX467" s="579"/>
      <c r="BY467" s="579"/>
      <c r="BZ467" s="579"/>
      <c r="CA467" s="579"/>
      <c r="CB467" s="579"/>
      <c r="CC467" s="579"/>
      <c r="CD467" s="579"/>
      <c r="CE467" s="579"/>
      <c r="CF467" s="579"/>
      <c r="CG467" s="579"/>
      <c r="CH467" s="579"/>
      <c r="CI467" s="579"/>
      <c r="CJ467" s="579"/>
      <c r="CK467" s="579"/>
      <c r="CL467" s="579"/>
      <c r="CM467" s="579"/>
      <c r="CN467" s="579"/>
      <c r="CO467" s="579"/>
      <c r="CP467" s="579"/>
      <c r="CQ467" s="579"/>
      <c r="CR467" s="579"/>
      <c r="CS467" s="579"/>
      <c r="CT467" s="579"/>
      <c r="CU467" s="579"/>
      <c r="CV467" s="579"/>
      <c r="CW467" s="579"/>
      <c r="CX467" s="579"/>
      <c r="CY467" s="579"/>
      <c r="CZ467" s="579"/>
      <c r="DA467" s="579"/>
      <c r="DB467" s="579"/>
      <c r="DC467" s="579"/>
      <c r="DD467" s="579"/>
      <c r="DE467" s="579"/>
      <c r="DF467" s="579"/>
      <c r="DG467" s="579"/>
      <c r="DH467" s="579"/>
      <c r="DI467" s="579"/>
      <c r="DJ467" s="579"/>
      <c r="DK467" s="579"/>
      <c r="DL467" s="579"/>
      <c r="DM467" s="579"/>
      <c r="DN467" s="579"/>
      <c r="DO467" s="579"/>
      <c r="DP467" s="579"/>
      <c r="DQ467" s="579"/>
      <c r="DR467" s="579"/>
      <c r="DS467" s="579"/>
      <c r="DT467" s="579"/>
      <c r="DU467" s="579"/>
    </row>
    <row r="468" spans="1:125" s="580" customFormat="1" ht="25.5" customHeight="1">
      <c r="A468" s="628"/>
      <c r="B468" s="628"/>
      <c r="C468" s="628"/>
      <c r="D468" s="628"/>
      <c r="E468" s="628"/>
      <c r="F468" s="628"/>
      <c r="G468" s="628"/>
      <c r="H468" s="628"/>
      <c r="I468" s="628"/>
      <c r="J468" s="628"/>
      <c r="K468" s="628"/>
      <c r="L468" s="628"/>
      <c r="M468" s="628"/>
      <c r="N468" s="628"/>
      <c r="O468" s="628"/>
      <c r="P468" s="628"/>
      <c r="Q468" s="628"/>
      <c r="R468" s="628"/>
      <c r="S468" s="628"/>
      <c r="T468" s="628"/>
      <c r="U468" s="628"/>
      <c r="V468" s="628"/>
      <c r="W468" s="628"/>
      <c r="X468" s="628"/>
      <c r="Y468" s="628"/>
      <c r="Z468" s="628"/>
      <c r="AA468" s="628"/>
      <c r="AB468" s="628"/>
      <c r="AC468" s="628"/>
      <c r="AD468" s="628"/>
      <c r="AE468" s="628"/>
      <c r="AF468" s="628"/>
      <c r="AG468" s="628"/>
      <c r="AH468" s="628"/>
      <c r="AI468" s="579"/>
      <c r="AJ468" s="579"/>
      <c r="AK468" s="579"/>
      <c r="AL468" s="579"/>
      <c r="AM468" s="579"/>
      <c r="AN468" s="579"/>
      <c r="AO468" s="579"/>
      <c r="AP468" s="579"/>
      <c r="AQ468" s="579"/>
      <c r="AR468" s="579"/>
      <c r="AS468" s="579"/>
      <c r="AT468" s="579"/>
      <c r="AU468" s="579"/>
      <c r="AV468" s="579"/>
      <c r="AW468" s="579"/>
      <c r="AX468" s="579"/>
      <c r="AY468" s="579"/>
      <c r="AZ468" s="579"/>
      <c r="BA468" s="579"/>
      <c r="BB468" s="579"/>
      <c r="BC468" s="579"/>
      <c r="BD468" s="579"/>
      <c r="BE468" s="579"/>
      <c r="BF468" s="579"/>
      <c r="BG468" s="579"/>
      <c r="BH468" s="579"/>
      <c r="BI468" s="579"/>
      <c r="BJ468" s="579"/>
      <c r="BK468" s="579"/>
      <c r="BL468" s="579"/>
      <c r="BM468" s="579"/>
      <c r="BN468" s="579"/>
      <c r="BO468" s="579"/>
      <c r="BP468" s="579"/>
      <c r="BQ468" s="579"/>
      <c r="BR468" s="579"/>
      <c r="BS468" s="579"/>
      <c r="BT468" s="579"/>
      <c r="BU468" s="579"/>
      <c r="BV468" s="579"/>
      <c r="BW468" s="579"/>
      <c r="BX468" s="579"/>
      <c r="BY468" s="579"/>
      <c r="BZ468" s="579"/>
      <c r="CA468" s="579"/>
      <c r="CB468" s="579"/>
      <c r="CC468" s="579"/>
      <c r="CD468" s="579"/>
      <c r="CE468" s="579"/>
      <c r="CF468" s="579"/>
      <c r="CG468" s="579"/>
      <c r="CH468" s="579"/>
      <c r="CI468" s="579"/>
      <c r="CJ468" s="579"/>
      <c r="CK468" s="579"/>
      <c r="CL468" s="579"/>
      <c r="CM468" s="579"/>
      <c r="CN468" s="579"/>
      <c r="CO468" s="579"/>
      <c r="CP468" s="579"/>
      <c r="CQ468" s="579"/>
      <c r="CR468" s="579"/>
      <c r="CS468" s="579"/>
      <c r="CT468" s="579"/>
      <c r="CU468" s="579"/>
      <c r="CV468" s="579"/>
      <c r="CW468" s="579"/>
      <c r="CX468" s="579"/>
      <c r="CY468" s="579"/>
      <c r="CZ468" s="579"/>
      <c r="DA468" s="579"/>
      <c r="DB468" s="579"/>
      <c r="DC468" s="579"/>
      <c r="DD468" s="579"/>
      <c r="DE468" s="579"/>
      <c r="DF468" s="579"/>
      <c r="DG468" s="579"/>
      <c r="DH468" s="579"/>
      <c r="DI468" s="579"/>
      <c r="DJ468" s="579"/>
      <c r="DK468" s="579"/>
      <c r="DL468" s="579"/>
      <c r="DM468" s="579"/>
      <c r="DN468" s="579"/>
      <c r="DO468" s="579"/>
      <c r="DP468" s="579"/>
      <c r="DQ468" s="579"/>
      <c r="DR468" s="579"/>
      <c r="DS468" s="579"/>
      <c r="DT468" s="579"/>
      <c r="DU468" s="579"/>
    </row>
    <row r="469" spans="1:125" s="580" customFormat="1" ht="25.5" customHeight="1">
      <c r="A469" s="628"/>
      <c r="B469" s="628"/>
      <c r="C469" s="628"/>
      <c r="D469" s="628"/>
      <c r="E469" s="628"/>
      <c r="F469" s="628"/>
      <c r="G469" s="628"/>
      <c r="H469" s="628"/>
      <c r="I469" s="628"/>
      <c r="J469" s="628"/>
      <c r="K469" s="628"/>
      <c r="L469" s="628"/>
      <c r="M469" s="628"/>
      <c r="N469" s="628"/>
      <c r="O469" s="628"/>
      <c r="P469" s="628"/>
      <c r="Q469" s="628"/>
      <c r="R469" s="628"/>
      <c r="S469" s="628"/>
      <c r="T469" s="628"/>
      <c r="U469" s="628"/>
      <c r="V469" s="628"/>
      <c r="W469" s="628"/>
      <c r="X469" s="628"/>
      <c r="Y469" s="628"/>
      <c r="Z469" s="628"/>
      <c r="AA469" s="628"/>
      <c r="AB469" s="628"/>
      <c r="AC469" s="628"/>
      <c r="AD469" s="628"/>
      <c r="AE469" s="628"/>
      <c r="AF469" s="628"/>
      <c r="AG469" s="628"/>
      <c r="AH469" s="628"/>
      <c r="AI469" s="579"/>
      <c r="AJ469" s="579"/>
      <c r="AK469" s="579"/>
      <c r="AL469" s="579"/>
      <c r="AM469" s="579"/>
      <c r="AN469" s="579"/>
      <c r="AO469" s="579"/>
      <c r="AP469" s="579"/>
      <c r="AQ469" s="579"/>
      <c r="AR469" s="579"/>
      <c r="AS469" s="579"/>
      <c r="AT469" s="579"/>
      <c r="AU469" s="579"/>
      <c r="AV469" s="579"/>
      <c r="AW469" s="579"/>
      <c r="AX469" s="579"/>
      <c r="AY469" s="579"/>
      <c r="AZ469" s="579"/>
      <c r="BA469" s="579"/>
      <c r="BB469" s="579"/>
      <c r="BC469" s="579"/>
      <c r="BD469" s="579"/>
      <c r="BE469" s="579"/>
      <c r="BF469" s="579"/>
      <c r="BG469" s="579"/>
      <c r="BH469" s="579"/>
      <c r="BI469" s="579"/>
      <c r="BJ469" s="579"/>
      <c r="BK469" s="579"/>
      <c r="BL469" s="579"/>
      <c r="BM469" s="579"/>
      <c r="BN469" s="579"/>
      <c r="BO469" s="579"/>
      <c r="BP469" s="579"/>
      <c r="BQ469" s="579"/>
      <c r="BR469" s="579"/>
      <c r="BS469" s="579"/>
      <c r="BT469" s="579"/>
      <c r="BU469" s="579"/>
      <c r="BV469" s="579"/>
      <c r="BW469" s="579"/>
      <c r="BX469" s="579"/>
      <c r="BY469" s="579"/>
      <c r="BZ469" s="579"/>
      <c r="CA469" s="579"/>
      <c r="CB469" s="579"/>
      <c r="CC469" s="579"/>
      <c r="CD469" s="579"/>
      <c r="CE469" s="579"/>
      <c r="CF469" s="579"/>
      <c r="CG469" s="579"/>
      <c r="CH469" s="579"/>
      <c r="CI469" s="579"/>
      <c r="CJ469" s="579"/>
      <c r="CK469" s="579"/>
      <c r="CL469" s="579"/>
      <c r="CM469" s="579"/>
      <c r="CN469" s="579"/>
      <c r="CO469" s="579"/>
      <c r="CP469" s="579"/>
      <c r="CQ469" s="579"/>
      <c r="CR469" s="579"/>
      <c r="CS469" s="579"/>
      <c r="CT469" s="579"/>
      <c r="CU469" s="579"/>
      <c r="CV469" s="579"/>
      <c r="CW469" s="579"/>
      <c r="CX469" s="579"/>
      <c r="CY469" s="579"/>
      <c r="CZ469" s="579"/>
      <c r="DA469" s="579"/>
      <c r="DB469" s="579"/>
      <c r="DC469" s="579"/>
      <c r="DD469" s="579"/>
      <c r="DE469" s="579"/>
      <c r="DF469" s="579"/>
      <c r="DG469" s="579"/>
      <c r="DH469" s="579"/>
      <c r="DI469" s="579"/>
      <c r="DJ469" s="579"/>
      <c r="DK469" s="579"/>
      <c r="DL469" s="579"/>
      <c r="DM469" s="579"/>
      <c r="DN469" s="579"/>
      <c r="DO469" s="579"/>
      <c r="DP469" s="579"/>
      <c r="DQ469" s="579"/>
      <c r="DR469" s="579"/>
      <c r="DS469" s="579"/>
      <c r="DT469" s="579"/>
      <c r="DU469" s="579"/>
    </row>
    <row r="470" spans="1:125" s="580" customFormat="1" ht="25.5" customHeight="1">
      <c r="A470" s="628"/>
      <c r="B470" s="628"/>
      <c r="C470" s="628"/>
      <c r="D470" s="628"/>
      <c r="E470" s="628"/>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28"/>
      <c r="AB470" s="628"/>
      <c r="AC470" s="628"/>
      <c r="AD470" s="628"/>
      <c r="AE470" s="628"/>
      <c r="AF470" s="628"/>
      <c r="AG470" s="628"/>
      <c r="AH470" s="628"/>
      <c r="AI470" s="579"/>
      <c r="AJ470" s="579"/>
      <c r="AK470" s="579"/>
      <c r="AL470" s="579"/>
      <c r="AM470" s="579"/>
      <c r="AN470" s="579"/>
      <c r="AO470" s="579"/>
      <c r="AP470" s="579"/>
      <c r="AQ470" s="579"/>
      <c r="AR470" s="579"/>
      <c r="AS470" s="579"/>
      <c r="AT470" s="579"/>
      <c r="AU470" s="579"/>
      <c r="AV470" s="579"/>
      <c r="AW470" s="579"/>
      <c r="AX470" s="579"/>
      <c r="AY470" s="579"/>
      <c r="AZ470" s="579"/>
      <c r="BA470" s="579"/>
      <c r="BB470" s="579"/>
      <c r="BC470" s="579"/>
      <c r="BD470" s="579"/>
      <c r="BE470" s="579"/>
      <c r="BF470" s="579"/>
      <c r="BG470" s="579"/>
      <c r="BH470" s="579"/>
      <c r="BI470" s="579"/>
      <c r="BJ470" s="579"/>
      <c r="BK470" s="579"/>
      <c r="BL470" s="579"/>
      <c r="BM470" s="579"/>
      <c r="BN470" s="579"/>
      <c r="BO470" s="579"/>
      <c r="BP470" s="579"/>
      <c r="BQ470" s="579"/>
      <c r="BR470" s="579"/>
      <c r="BS470" s="579"/>
      <c r="BT470" s="579"/>
      <c r="BU470" s="579"/>
      <c r="BV470" s="579"/>
      <c r="BW470" s="579"/>
      <c r="BX470" s="579"/>
      <c r="BY470" s="579"/>
      <c r="BZ470" s="579"/>
      <c r="CA470" s="579"/>
      <c r="CB470" s="579"/>
      <c r="CC470" s="579"/>
      <c r="CD470" s="579"/>
      <c r="CE470" s="579"/>
      <c r="CF470" s="579"/>
      <c r="CG470" s="579"/>
      <c r="CH470" s="579"/>
      <c r="CI470" s="579"/>
      <c r="CJ470" s="579"/>
      <c r="CK470" s="579"/>
      <c r="CL470" s="579"/>
      <c r="CM470" s="579"/>
      <c r="CN470" s="579"/>
      <c r="CO470" s="579"/>
      <c r="CP470" s="579"/>
      <c r="CQ470" s="579"/>
      <c r="CR470" s="579"/>
      <c r="CS470" s="579"/>
      <c r="CT470" s="579"/>
      <c r="CU470" s="579"/>
      <c r="CV470" s="579"/>
      <c r="CW470" s="579"/>
      <c r="CX470" s="579"/>
      <c r="CY470" s="579"/>
      <c r="CZ470" s="579"/>
      <c r="DA470" s="579"/>
      <c r="DB470" s="579"/>
      <c r="DC470" s="579"/>
      <c r="DD470" s="579"/>
      <c r="DE470" s="579"/>
      <c r="DF470" s="579"/>
      <c r="DG470" s="579"/>
      <c r="DH470" s="579"/>
      <c r="DI470" s="579"/>
      <c r="DJ470" s="579"/>
      <c r="DK470" s="579"/>
      <c r="DL470" s="579"/>
      <c r="DM470" s="579"/>
      <c r="DN470" s="579"/>
      <c r="DO470" s="579"/>
      <c r="DP470" s="579"/>
      <c r="DQ470" s="579"/>
      <c r="DR470" s="579"/>
      <c r="DS470" s="579"/>
      <c r="DT470" s="579"/>
      <c r="DU470" s="579"/>
    </row>
    <row r="471" spans="1:125" s="580" customFormat="1" ht="25.5" customHeight="1">
      <c r="A471" s="628"/>
      <c r="B471" s="628"/>
      <c r="C471" s="628"/>
      <c r="D471" s="628"/>
      <c r="E471" s="628"/>
      <c r="F471" s="628"/>
      <c r="G471" s="628"/>
      <c r="H471" s="628"/>
      <c r="I471" s="628"/>
      <c r="J471" s="628"/>
      <c r="K471" s="628"/>
      <c r="L471" s="628"/>
      <c r="M471" s="628"/>
      <c r="N471" s="628"/>
      <c r="O471" s="628"/>
      <c r="P471" s="628"/>
      <c r="Q471" s="628"/>
      <c r="R471" s="628"/>
      <c r="S471" s="628"/>
      <c r="T471" s="628"/>
      <c r="U471" s="628"/>
      <c r="V471" s="628"/>
      <c r="W471" s="628"/>
      <c r="X471" s="628"/>
      <c r="Y471" s="628"/>
      <c r="Z471" s="628"/>
      <c r="AA471" s="628"/>
      <c r="AB471" s="628"/>
      <c r="AC471" s="628"/>
      <c r="AD471" s="628"/>
      <c r="AE471" s="628"/>
      <c r="AF471" s="628"/>
      <c r="AG471" s="628"/>
      <c r="AH471" s="628"/>
      <c r="AI471" s="579"/>
      <c r="AJ471" s="579"/>
      <c r="AK471" s="579"/>
      <c r="AL471" s="579"/>
      <c r="AM471" s="579"/>
      <c r="AN471" s="579"/>
      <c r="AO471" s="579"/>
      <c r="AP471" s="579"/>
      <c r="AQ471" s="579"/>
      <c r="AR471" s="579"/>
      <c r="AS471" s="579"/>
      <c r="AT471" s="579"/>
      <c r="AU471" s="579"/>
      <c r="AV471" s="579"/>
      <c r="AW471" s="579"/>
      <c r="AX471" s="579"/>
      <c r="AY471" s="579"/>
      <c r="AZ471" s="579"/>
      <c r="BA471" s="579"/>
      <c r="BB471" s="579"/>
      <c r="BC471" s="579"/>
      <c r="BD471" s="579"/>
      <c r="BE471" s="579"/>
      <c r="BF471" s="579"/>
      <c r="BG471" s="579"/>
      <c r="BH471" s="579"/>
      <c r="BI471" s="579"/>
      <c r="BJ471" s="579"/>
      <c r="BK471" s="579"/>
      <c r="BL471" s="579"/>
      <c r="BM471" s="579"/>
      <c r="BN471" s="579"/>
      <c r="BO471" s="579"/>
      <c r="BP471" s="579"/>
      <c r="BQ471" s="579"/>
      <c r="BR471" s="579"/>
      <c r="BS471" s="579"/>
      <c r="BT471" s="579"/>
      <c r="BU471" s="579"/>
      <c r="BV471" s="579"/>
      <c r="BW471" s="579"/>
      <c r="BX471" s="579"/>
      <c r="BY471" s="579"/>
      <c r="BZ471" s="579"/>
      <c r="CA471" s="579"/>
      <c r="CB471" s="579"/>
      <c r="CC471" s="579"/>
      <c r="CD471" s="579"/>
      <c r="CE471" s="579"/>
      <c r="CF471" s="579"/>
      <c r="CG471" s="579"/>
      <c r="CH471" s="579"/>
      <c r="CI471" s="579"/>
      <c r="CJ471" s="579"/>
      <c r="CK471" s="579"/>
      <c r="CL471" s="579"/>
      <c r="CM471" s="579"/>
      <c r="CN471" s="579"/>
      <c r="CO471" s="579"/>
      <c r="CP471" s="579"/>
      <c r="CQ471" s="579"/>
      <c r="CR471" s="579"/>
      <c r="CS471" s="579"/>
      <c r="CT471" s="579"/>
      <c r="CU471" s="579"/>
      <c r="CV471" s="579"/>
      <c r="CW471" s="579"/>
      <c r="CX471" s="579"/>
      <c r="CY471" s="579"/>
      <c r="CZ471" s="579"/>
      <c r="DA471" s="579"/>
      <c r="DB471" s="579"/>
      <c r="DC471" s="579"/>
      <c r="DD471" s="579"/>
      <c r="DE471" s="579"/>
      <c r="DF471" s="579"/>
      <c r="DG471" s="579"/>
      <c r="DH471" s="579"/>
      <c r="DI471" s="579"/>
      <c r="DJ471" s="579"/>
      <c r="DK471" s="579"/>
      <c r="DL471" s="579"/>
      <c r="DM471" s="579"/>
      <c r="DN471" s="579"/>
      <c r="DO471" s="579"/>
      <c r="DP471" s="579"/>
      <c r="DQ471" s="579"/>
      <c r="DR471" s="579"/>
      <c r="DS471" s="579"/>
      <c r="DT471" s="579"/>
      <c r="DU471" s="579"/>
    </row>
    <row r="472" spans="1:125" s="580" customFormat="1" ht="25.5" customHeight="1">
      <c r="A472" s="628"/>
      <c r="B472" s="628"/>
      <c r="C472" s="628"/>
      <c r="D472" s="628"/>
      <c r="E472" s="628"/>
      <c r="F472" s="628"/>
      <c r="G472" s="628"/>
      <c r="H472" s="628"/>
      <c r="I472" s="628"/>
      <c r="J472" s="628"/>
      <c r="K472" s="628"/>
      <c r="L472" s="628"/>
      <c r="M472" s="628"/>
      <c r="N472" s="628"/>
      <c r="O472" s="628"/>
      <c r="P472" s="628"/>
      <c r="Q472" s="628"/>
      <c r="R472" s="628"/>
      <c r="S472" s="628"/>
      <c r="T472" s="628"/>
      <c r="U472" s="628"/>
      <c r="V472" s="628"/>
      <c r="W472" s="628"/>
      <c r="X472" s="628"/>
      <c r="Y472" s="628"/>
      <c r="Z472" s="628"/>
      <c r="AA472" s="628"/>
      <c r="AB472" s="628"/>
      <c r="AC472" s="628"/>
      <c r="AD472" s="628"/>
      <c r="AE472" s="628"/>
      <c r="AF472" s="628"/>
      <c r="AG472" s="628"/>
      <c r="AH472" s="628"/>
      <c r="AI472" s="579"/>
      <c r="AJ472" s="579"/>
      <c r="AK472" s="579"/>
      <c r="AL472" s="579"/>
      <c r="AM472" s="579"/>
      <c r="AN472" s="579"/>
      <c r="AO472" s="579"/>
      <c r="AP472" s="579"/>
      <c r="AQ472" s="579"/>
      <c r="AR472" s="579"/>
      <c r="AS472" s="579"/>
      <c r="AT472" s="579"/>
      <c r="AU472" s="579"/>
      <c r="AV472" s="579"/>
      <c r="AW472" s="579"/>
      <c r="AX472" s="579"/>
      <c r="AY472" s="579"/>
      <c r="AZ472" s="579"/>
      <c r="BA472" s="579"/>
      <c r="BB472" s="579"/>
      <c r="BC472" s="579"/>
      <c r="BD472" s="579"/>
      <c r="BE472" s="579"/>
      <c r="BF472" s="579"/>
      <c r="BG472" s="579"/>
      <c r="BH472" s="579"/>
      <c r="BI472" s="579"/>
      <c r="BJ472" s="579"/>
      <c r="BK472" s="579"/>
      <c r="BL472" s="579"/>
      <c r="BM472" s="579"/>
      <c r="BN472" s="579"/>
      <c r="BO472" s="579"/>
      <c r="BP472" s="579"/>
      <c r="BQ472" s="579"/>
      <c r="BR472" s="579"/>
      <c r="BS472" s="579"/>
      <c r="BT472" s="579"/>
      <c r="BU472" s="579"/>
      <c r="BV472" s="579"/>
      <c r="BW472" s="579"/>
      <c r="BX472" s="579"/>
      <c r="BY472" s="579"/>
      <c r="BZ472" s="579"/>
      <c r="CA472" s="579"/>
      <c r="CB472" s="579"/>
      <c r="CC472" s="579"/>
      <c r="CD472" s="579"/>
      <c r="CE472" s="579"/>
      <c r="CF472" s="579"/>
      <c r="CG472" s="579"/>
      <c r="CH472" s="579"/>
      <c r="CI472" s="579"/>
      <c r="CJ472" s="579"/>
      <c r="CK472" s="579"/>
      <c r="CL472" s="579"/>
      <c r="CM472" s="579"/>
      <c r="CN472" s="579"/>
      <c r="CO472" s="579"/>
      <c r="CP472" s="579"/>
      <c r="CQ472" s="579"/>
      <c r="CR472" s="579"/>
      <c r="CS472" s="579"/>
      <c r="CT472" s="579"/>
      <c r="CU472" s="579"/>
      <c r="CV472" s="579"/>
      <c r="CW472" s="579"/>
      <c r="CX472" s="579"/>
      <c r="CY472" s="579"/>
      <c r="CZ472" s="579"/>
      <c r="DA472" s="579"/>
      <c r="DB472" s="579"/>
      <c r="DC472" s="579"/>
      <c r="DD472" s="579"/>
      <c r="DE472" s="579"/>
      <c r="DF472" s="579"/>
      <c r="DG472" s="579"/>
      <c r="DH472" s="579"/>
      <c r="DI472" s="579"/>
      <c r="DJ472" s="579"/>
      <c r="DK472" s="579"/>
      <c r="DL472" s="579"/>
      <c r="DM472" s="579"/>
      <c r="DN472" s="579"/>
      <c r="DO472" s="579"/>
      <c r="DP472" s="579"/>
      <c r="DQ472" s="579"/>
      <c r="DR472" s="579"/>
      <c r="DS472" s="579"/>
      <c r="DT472" s="579"/>
      <c r="DU472" s="579"/>
    </row>
    <row r="473" spans="1:125" s="580" customFormat="1" ht="25.5" customHeight="1">
      <c r="A473" s="628"/>
      <c r="B473" s="628"/>
      <c r="C473" s="628"/>
      <c r="D473" s="628"/>
      <c r="E473" s="628"/>
      <c r="F473" s="628"/>
      <c r="G473" s="628"/>
      <c r="H473" s="628"/>
      <c r="I473" s="628"/>
      <c r="J473" s="628"/>
      <c r="K473" s="628"/>
      <c r="L473" s="628"/>
      <c r="M473" s="628"/>
      <c r="N473" s="628"/>
      <c r="O473" s="628"/>
      <c r="P473" s="628"/>
      <c r="Q473" s="628"/>
      <c r="R473" s="628"/>
      <c r="S473" s="628"/>
      <c r="T473" s="628"/>
      <c r="U473" s="628"/>
      <c r="V473" s="628"/>
      <c r="W473" s="628"/>
      <c r="X473" s="628"/>
      <c r="Y473" s="628"/>
      <c r="Z473" s="628"/>
      <c r="AA473" s="628"/>
      <c r="AB473" s="628"/>
      <c r="AC473" s="628"/>
      <c r="AD473" s="628"/>
      <c r="AE473" s="628"/>
      <c r="AF473" s="628"/>
      <c r="AG473" s="628"/>
      <c r="AH473" s="628"/>
      <c r="AI473" s="579"/>
      <c r="AJ473" s="579"/>
      <c r="AK473" s="579"/>
      <c r="AL473" s="579"/>
      <c r="AM473" s="579"/>
      <c r="AN473" s="579"/>
      <c r="AO473" s="579"/>
      <c r="AP473" s="579"/>
      <c r="AQ473" s="579"/>
      <c r="AR473" s="579"/>
      <c r="AS473" s="579"/>
      <c r="AT473" s="579"/>
      <c r="AU473" s="579"/>
      <c r="AV473" s="579"/>
      <c r="AW473" s="579"/>
      <c r="AX473" s="579"/>
      <c r="AY473" s="579"/>
      <c r="AZ473" s="579"/>
      <c r="BA473" s="579"/>
      <c r="BB473" s="579"/>
      <c r="BC473" s="579"/>
      <c r="BD473" s="579"/>
      <c r="BE473" s="579"/>
      <c r="BF473" s="579"/>
      <c r="BG473" s="579"/>
      <c r="BH473" s="579"/>
      <c r="BI473" s="579"/>
      <c r="BJ473" s="579"/>
      <c r="BK473" s="579"/>
      <c r="BL473" s="579"/>
      <c r="BM473" s="579"/>
      <c r="BN473" s="579"/>
      <c r="BO473" s="579"/>
      <c r="BP473" s="579"/>
      <c r="BQ473" s="579"/>
      <c r="BR473" s="579"/>
      <c r="BS473" s="579"/>
      <c r="BT473" s="579"/>
      <c r="BU473" s="579"/>
      <c r="BV473" s="579"/>
      <c r="BW473" s="579"/>
      <c r="BX473" s="579"/>
      <c r="BY473" s="579"/>
      <c r="BZ473" s="579"/>
      <c r="CA473" s="579"/>
      <c r="CB473" s="579"/>
      <c r="CC473" s="579"/>
      <c r="CD473" s="579"/>
      <c r="CE473" s="579"/>
      <c r="CF473" s="579"/>
      <c r="CG473" s="579"/>
      <c r="CH473" s="579"/>
      <c r="CI473" s="579"/>
      <c r="CJ473" s="579"/>
      <c r="CK473" s="579"/>
      <c r="CL473" s="579"/>
      <c r="CM473" s="579"/>
      <c r="CN473" s="579"/>
      <c r="CO473" s="579"/>
      <c r="CP473" s="579"/>
      <c r="CQ473" s="579"/>
      <c r="CR473" s="579"/>
      <c r="CS473" s="579"/>
      <c r="CT473" s="579"/>
      <c r="CU473" s="579"/>
      <c r="CV473" s="579"/>
      <c r="CW473" s="579"/>
      <c r="CX473" s="579"/>
      <c r="CY473" s="579"/>
      <c r="CZ473" s="579"/>
      <c r="DA473" s="579"/>
      <c r="DB473" s="579"/>
      <c r="DC473" s="579"/>
      <c r="DD473" s="579"/>
      <c r="DE473" s="579"/>
      <c r="DF473" s="579"/>
      <c r="DG473" s="579"/>
      <c r="DH473" s="579"/>
      <c r="DI473" s="579"/>
      <c r="DJ473" s="579"/>
      <c r="DK473" s="579"/>
      <c r="DL473" s="579"/>
      <c r="DM473" s="579"/>
      <c r="DN473" s="579"/>
      <c r="DO473" s="579"/>
      <c r="DP473" s="579"/>
      <c r="DQ473" s="579"/>
      <c r="DR473" s="579"/>
      <c r="DS473" s="579"/>
      <c r="DT473" s="579"/>
      <c r="DU473" s="579"/>
    </row>
    <row r="474" spans="1:125" s="580" customFormat="1" ht="25.5" customHeight="1">
      <c r="A474" s="628"/>
      <c r="B474" s="628"/>
      <c r="C474" s="628"/>
      <c r="D474" s="628"/>
      <c r="E474" s="628"/>
      <c r="F474" s="628"/>
      <c r="G474" s="628"/>
      <c r="H474" s="628"/>
      <c r="I474" s="628"/>
      <c r="J474" s="628"/>
      <c r="K474" s="628"/>
      <c r="L474" s="628"/>
      <c r="M474" s="628"/>
      <c r="N474" s="628"/>
      <c r="O474" s="628"/>
      <c r="P474" s="628"/>
      <c r="Q474" s="628"/>
      <c r="R474" s="628"/>
      <c r="S474" s="628"/>
      <c r="T474" s="628"/>
      <c r="U474" s="628"/>
      <c r="V474" s="628"/>
      <c r="W474" s="628"/>
      <c r="X474" s="628"/>
      <c r="Y474" s="628"/>
      <c r="Z474" s="628"/>
      <c r="AA474" s="628"/>
      <c r="AB474" s="628"/>
      <c r="AC474" s="628"/>
      <c r="AD474" s="628"/>
      <c r="AE474" s="628"/>
      <c r="AF474" s="628"/>
      <c r="AG474" s="628"/>
      <c r="AH474" s="628"/>
      <c r="AI474" s="579"/>
      <c r="AJ474" s="579"/>
      <c r="AK474" s="579"/>
      <c r="AL474" s="579"/>
      <c r="AM474" s="579"/>
      <c r="AN474" s="579"/>
      <c r="AO474" s="579"/>
      <c r="AP474" s="579"/>
      <c r="AQ474" s="579"/>
      <c r="AR474" s="579"/>
      <c r="AS474" s="579"/>
      <c r="AT474" s="579"/>
      <c r="AU474" s="579"/>
      <c r="AV474" s="579"/>
      <c r="AW474" s="579"/>
      <c r="AX474" s="579"/>
      <c r="AY474" s="579"/>
      <c r="AZ474" s="579"/>
      <c r="BA474" s="579"/>
      <c r="BB474" s="579"/>
      <c r="BC474" s="579"/>
      <c r="BD474" s="579"/>
      <c r="BE474" s="579"/>
      <c r="BF474" s="579"/>
      <c r="BG474" s="579"/>
      <c r="BH474" s="579"/>
      <c r="BI474" s="579"/>
      <c r="BJ474" s="579"/>
      <c r="BK474" s="579"/>
      <c r="BL474" s="579"/>
      <c r="BM474" s="579"/>
      <c r="BN474" s="579"/>
      <c r="BO474" s="579"/>
      <c r="BP474" s="579"/>
      <c r="BQ474" s="579"/>
      <c r="BR474" s="579"/>
      <c r="BS474" s="579"/>
      <c r="BT474" s="579"/>
      <c r="BU474" s="579"/>
      <c r="BV474" s="579"/>
      <c r="BW474" s="579"/>
      <c r="BX474" s="579"/>
      <c r="BY474" s="579"/>
      <c r="BZ474" s="579"/>
      <c r="CA474" s="579"/>
      <c r="CB474" s="579"/>
      <c r="CC474" s="579"/>
      <c r="CD474" s="579"/>
      <c r="CE474" s="579"/>
      <c r="CF474" s="579"/>
      <c r="CG474" s="579"/>
      <c r="CH474" s="579"/>
      <c r="CI474" s="579"/>
      <c r="CJ474" s="579"/>
      <c r="CK474" s="579"/>
      <c r="CL474" s="579"/>
      <c r="CM474" s="579"/>
      <c r="CN474" s="579"/>
      <c r="CO474" s="579"/>
      <c r="CP474" s="579"/>
      <c r="CQ474" s="579"/>
      <c r="CR474" s="579"/>
      <c r="CS474" s="579"/>
      <c r="CT474" s="579"/>
      <c r="CU474" s="579"/>
      <c r="CV474" s="579"/>
      <c r="CW474" s="579"/>
      <c r="CX474" s="579"/>
      <c r="CY474" s="579"/>
      <c r="CZ474" s="579"/>
      <c r="DA474" s="579"/>
      <c r="DB474" s="579"/>
      <c r="DC474" s="579"/>
      <c r="DD474" s="579"/>
      <c r="DE474" s="579"/>
      <c r="DF474" s="579"/>
      <c r="DG474" s="579"/>
      <c r="DH474" s="579"/>
      <c r="DI474" s="579"/>
      <c r="DJ474" s="579"/>
      <c r="DK474" s="579"/>
      <c r="DL474" s="579"/>
      <c r="DM474" s="579"/>
      <c r="DN474" s="579"/>
      <c r="DO474" s="579"/>
      <c r="DP474" s="579"/>
      <c r="DQ474" s="579"/>
      <c r="DR474" s="579"/>
      <c r="DS474" s="579"/>
      <c r="DT474" s="579"/>
      <c r="DU474" s="579"/>
    </row>
    <row r="475" spans="1:125" s="580" customFormat="1" ht="25.5" customHeight="1">
      <c r="A475" s="628"/>
      <c r="B475" s="628"/>
      <c r="C475" s="628"/>
      <c r="D475" s="628"/>
      <c r="E475" s="628"/>
      <c r="F475" s="628"/>
      <c r="G475" s="628"/>
      <c r="H475" s="628"/>
      <c r="I475" s="628"/>
      <c r="J475" s="628"/>
      <c r="K475" s="628"/>
      <c r="L475" s="628"/>
      <c r="M475" s="628"/>
      <c r="N475" s="628"/>
      <c r="O475" s="628"/>
      <c r="P475" s="628"/>
      <c r="Q475" s="628"/>
      <c r="R475" s="628"/>
      <c r="S475" s="628"/>
      <c r="T475" s="628"/>
      <c r="U475" s="628"/>
      <c r="V475" s="628"/>
      <c r="W475" s="628"/>
      <c r="X475" s="628"/>
      <c r="Y475" s="628"/>
      <c r="Z475" s="628"/>
      <c r="AA475" s="628"/>
      <c r="AB475" s="628"/>
      <c r="AC475" s="628"/>
      <c r="AD475" s="628"/>
      <c r="AE475" s="628"/>
      <c r="AF475" s="628"/>
      <c r="AG475" s="628"/>
      <c r="AH475" s="628"/>
      <c r="AI475" s="579"/>
      <c r="AJ475" s="579"/>
      <c r="AK475" s="579"/>
      <c r="AL475" s="579"/>
      <c r="AM475" s="579"/>
      <c r="AN475" s="579"/>
      <c r="AO475" s="579"/>
      <c r="AP475" s="579"/>
      <c r="AQ475" s="579"/>
      <c r="AR475" s="579"/>
      <c r="AS475" s="579"/>
      <c r="AT475" s="579"/>
      <c r="AU475" s="579"/>
      <c r="AV475" s="579"/>
      <c r="AW475" s="579"/>
      <c r="AX475" s="579"/>
      <c r="AY475" s="579"/>
      <c r="AZ475" s="579"/>
      <c r="BA475" s="579"/>
      <c r="BB475" s="579"/>
      <c r="BC475" s="579"/>
      <c r="BD475" s="579"/>
      <c r="BE475" s="579"/>
      <c r="BF475" s="579"/>
      <c r="BG475" s="579"/>
      <c r="BH475" s="579"/>
      <c r="BI475" s="579"/>
      <c r="BJ475" s="579"/>
      <c r="BK475" s="579"/>
      <c r="BL475" s="579"/>
      <c r="BM475" s="579"/>
      <c r="BN475" s="579"/>
      <c r="BO475" s="579"/>
      <c r="BP475" s="579"/>
      <c r="BQ475" s="579"/>
      <c r="BR475" s="579"/>
      <c r="BS475" s="579"/>
      <c r="BT475" s="579"/>
      <c r="BU475" s="579"/>
      <c r="BV475" s="579"/>
      <c r="BW475" s="579"/>
      <c r="BX475" s="579"/>
      <c r="BY475" s="579"/>
      <c r="BZ475" s="579"/>
      <c r="CA475" s="579"/>
      <c r="CB475" s="579"/>
      <c r="CC475" s="579"/>
      <c r="CD475" s="579"/>
      <c r="CE475" s="579"/>
      <c r="CF475" s="579"/>
      <c r="CG475" s="579"/>
      <c r="CH475" s="579"/>
      <c r="CI475" s="579"/>
      <c r="CJ475" s="579"/>
      <c r="CK475" s="579"/>
      <c r="CL475" s="579"/>
      <c r="CM475" s="579"/>
      <c r="CN475" s="579"/>
      <c r="CO475" s="579"/>
      <c r="CP475" s="579"/>
      <c r="CQ475" s="579"/>
      <c r="CR475" s="579"/>
      <c r="CS475" s="579"/>
      <c r="CT475" s="579"/>
      <c r="CU475" s="579"/>
      <c r="CV475" s="579"/>
      <c r="CW475" s="579"/>
      <c r="CX475" s="579"/>
      <c r="CY475" s="579"/>
      <c r="CZ475" s="579"/>
      <c r="DA475" s="579"/>
      <c r="DB475" s="579"/>
      <c r="DC475" s="579"/>
      <c r="DD475" s="579"/>
      <c r="DE475" s="579"/>
      <c r="DF475" s="579"/>
      <c r="DG475" s="579"/>
      <c r="DH475" s="579"/>
      <c r="DI475" s="579"/>
      <c r="DJ475" s="579"/>
      <c r="DK475" s="579"/>
      <c r="DL475" s="579"/>
      <c r="DM475" s="579"/>
      <c r="DN475" s="579"/>
      <c r="DO475" s="579"/>
      <c r="DP475" s="579"/>
      <c r="DQ475" s="579"/>
      <c r="DR475" s="579"/>
      <c r="DS475" s="579"/>
      <c r="DT475" s="579"/>
      <c r="DU475" s="579"/>
    </row>
    <row r="476" spans="1:125" s="580" customFormat="1" ht="25.5" customHeight="1">
      <c r="A476" s="628"/>
      <c r="B476" s="628"/>
      <c r="C476" s="628"/>
      <c r="D476" s="628"/>
      <c r="E476" s="628"/>
      <c r="F476" s="628"/>
      <c r="G476" s="628"/>
      <c r="H476" s="628"/>
      <c r="I476" s="628"/>
      <c r="J476" s="628"/>
      <c r="K476" s="628"/>
      <c r="L476" s="628"/>
      <c r="M476" s="628"/>
      <c r="N476" s="628"/>
      <c r="O476" s="628"/>
      <c r="P476" s="628"/>
      <c r="Q476" s="628"/>
      <c r="R476" s="628"/>
      <c r="S476" s="628"/>
      <c r="T476" s="628"/>
      <c r="U476" s="628"/>
      <c r="V476" s="628"/>
      <c r="W476" s="628"/>
      <c r="X476" s="628"/>
      <c r="Y476" s="628"/>
      <c r="Z476" s="628"/>
      <c r="AA476" s="628"/>
      <c r="AB476" s="628"/>
      <c r="AC476" s="628"/>
      <c r="AD476" s="628"/>
      <c r="AE476" s="628"/>
      <c r="AF476" s="628"/>
      <c r="AG476" s="628"/>
      <c r="AH476" s="628"/>
      <c r="AI476" s="579"/>
      <c r="AJ476" s="579"/>
      <c r="AK476" s="579"/>
      <c r="AL476" s="579"/>
      <c r="AM476" s="579"/>
      <c r="AN476" s="579"/>
      <c r="AO476" s="579"/>
      <c r="AP476" s="579"/>
      <c r="AQ476" s="579"/>
      <c r="AR476" s="579"/>
      <c r="AS476" s="579"/>
      <c r="AT476" s="579"/>
      <c r="AU476" s="579"/>
      <c r="AV476" s="579"/>
      <c r="AW476" s="579"/>
      <c r="AX476" s="579"/>
      <c r="AY476" s="579"/>
      <c r="AZ476" s="579"/>
      <c r="BA476" s="579"/>
      <c r="BB476" s="579"/>
      <c r="BC476" s="579"/>
      <c r="BD476" s="579"/>
      <c r="BE476" s="579"/>
      <c r="BF476" s="579"/>
      <c r="BG476" s="579"/>
      <c r="BH476" s="579"/>
      <c r="BI476" s="579"/>
      <c r="BJ476" s="579"/>
      <c r="BK476" s="579"/>
      <c r="BL476" s="579"/>
      <c r="BM476" s="579"/>
      <c r="BN476" s="579"/>
      <c r="BO476" s="579"/>
      <c r="BP476" s="579"/>
      <c r="BQ476" s="579"/>
      <c r="BR476" s="579"/>
      <c r="BS476" s="579"/>
      <c r="BT476" s="579"/>
      <c r="BU476" s="579"/>
      <c r="BV476" s="579"/>
      <c r="BW476" s="579"/>
      <c r="BX476" s="579"/>
      <c r="BY476" s="579"/>
      <c r="BZ476" s="579"/>
      <c r="CA476" s="579"/>
      <c r="CB476" s="579"/>
      <c r="CC476" s="579"/>
      <c r="CD476" s="579"/>
      <c r="CE476" s="579"/>
      <c r="CF476" s="579"/>
      <c r="CG476" s="579"/>
      <c r="CH476" s="579"/>
      <c r="CI476" s="579"/>
      <c r="CJ476" s="579"/>
      <c r="CK476" s="579"/>
      <c r="CL476" s="579"/>
      <c r="CM476" s="579"/>
      <c r="CN476" s="579"/>
      <c r="CO476" s="579"/>
      <c r="CP476" s="579"/>
      <c r="CQ476" s="579"/>
      <c r="CR476" s="579"/>
      <c r="CS476" s="579"/>
      <c r="CT476" s="579"/>
      <c r="CU476" s="579"/>
      <c r="CV476" s="579"/>
      <c r="CW476" s="579"/>
      <c r="CX476" s="579"/>
      <c r="CY476" s="579"/>
      <c r="CZ476" s="579"/>
      <c r="DA476" s="579"/>
      <c r="DB476" s="579"/>
      <c r="DC476" s="579"/>
      <c r="DD476" s="579"/>
      <c r="DE476" s="579"/>
      <c r="DF476" s="579"/>
      <c r="DG476" s="579"/>
      <c r="DH476" s="579"/>
      <c r="DI476" s="579"/>
      <c r="DJ476" s="579"/>
      <c r="DK476" s="579"/>
      <c r="DL476" s="579"/>
      <c r="DM476" s="579"/>
      <c r="DN476" s="579"/>
      <c r="DO476" s="579"/>
      <c r="DP476" s="579"/>
      <c r="DQ476" s="579"/>
      <c r="DR476" s="579"/>
      <c r="DS476" s="579"/>
      <c r="DT476" s="579"/>
      <c r="DU476" s="579"/>
    </row>
    <row r="477" spans="1:125" s="580" customFormat="1" ht="25.5" customHeight="1">
      <c r="A477" s="628"/>
      <c r="B477" s="628"/>
      <c r="C477" s="628"/>
      <c r="D477" s="628"/>
      <c r="E477" s="628"/>
      <c r="F477" s="628"/>
      <c r="G477" s="628"/>
      <c r="H477" s="628"/>
      <c r="I477" s="628"/>
      <c r="J477" s="628"/>
      <c r="K477" s="628"/>
      <c r="L477" s="628"/>
      <c r="M477" s="628"/>
      <c r="N477" s="628"/>
      <c r="O477" s="628"/>
      <c r="P477" s="628"/>
      <c r="Q477" s="628"/>
      <c r="R477" s="628"/>
      <c r="S477" s="628"/>
      <c r="T477" s="628"/>
      <c r="U477" s="628"/>
      <c r="V477" s="628"/>
      <c r="W477" s="628"/>
      <c r="X477" s="628"/>
      <c r="Y477" s="628"/>
      <c r="Z477" s="628"/>
      <c r="AA477" s="628"/>
      <c r="AB477" s="628"/>
      <c r="AC477" s="628"/>
      <c r="AD477" s="628"/>
      <c r="AE477" s="628"/>
      <c r="AF477" s="628"/>
      <c r="AG477" s="628"/>
      <c r="AH477" s="628"/>
      <c r="AI477" s="579"/>
      <c r="AJ477" s="579"/>
      <c r="AK477" s="579"/>
      <c r="AL477" s="579"/>
      <c r="AM477" s="579"/>
      <c r="AN477" s="579"/>
      <c r="AO477" s="579"/>
      <c r="AP477" s="579"/>
      <c r="AQ477" s="579"/>
      <c r="AR477" s="579"/>
      <c r="AS477" s="579"/>
      <c r="AT477" s="579"/>
      <c r="AU477" s="579"/>
      <c r="AV477" s="579"/>
      <c r="AW477" s="579"/>
      <c r="AX477" s="579"/>
      <c r="AY477" s="579"/>
      <c r="AZ477" s="579"/>
      <c r="BA477" s="579"/>
      <c r="BB477" s="579"/>
      <c r="BC477" s="579"/>
      <c r="BD477" s="579"/>
      <c r="BE477" s="579"/>
      <c r="BF477" s="579"/>
      <c r="BG477" s="579"/>
      <c r="BH477" s="579"/>
      <c r="BI477" s="579"/>
      <c r="BJ477" s="579"/>
      <c r="BK477" s="579"/>
      <c r="BL477" s="579"/>
      <c r="BM477" s="579"/>
      <c r="BN477" s="579"/>
      <c r="BO477" s="579"/>
      <c r="BP477" s="579"/>
      <c r="BQ477" s="579"/>
      <c r="BR477" s="579"/>
      <c r="BS477" s="579"/>
      <c r="BT477" s="579"/>
      <c r="BU477" s="579"/>
      <c r="BV477" s="579"/>
      <c r="BW477" s="579"/>
      <c r="BX477" s="579"/>
      <c r="BY477" s="579"/>
      <c r="BZ477" s="579"/>
      <c r="CA477" s="579"/>
      <c r="CB477" s="579"/>
      <c r="CC477" s="579"/>
      <c r="CD477" s="579"/>
      <c r="CE477" s="579"/>
      <c r="CF477" s="579"/>
      <c r="CG477" s="579"/>
      <c r="CH477" s="579"/>
      <c r="CI477" s="579"/>
      <c r="CJ477" s="579"/>
      <c r="CK477" s="579"/>
      <c r="CL477" s="579"/>
      <c r="CM477" s="579"/>
      <c r="CN477" s="579"/>
      <c r="CO477" s="579"/>
      <c r="CP477" s="579"/>
      <c r="CQ477" s="579"/>
      <c r="CR477" s="579"/>
      <c r="CS477" s="579"/>
      <c r="CT477" s="579"/>
      <c r="CU477" s="579"/>
      <c r="CV477" s="579"/>
      <c r="CW477" s="579"/>
      <c r="CX477" s="579"/>
      <c r="CY477" s="579"/>
      <c r="CZ477" s="579"/>
      <c r="DA477" s="579"/>
      <c r="DB477" s="579"/>
      <c r="DC477" s="579"/>
      <c r="DD477" s="579"/>
      <c r="DE477" s="579"/>
      <c r="DF477" s="579"/>
      <c r="DG477" s="579"/>
      <c r="DH477" s="579"/>
      <c r="DI477" s="579"/>
      <c r="DJ477" s="579"/>
      <c r="DK477" s="579"/>
      <c r="DL477" s="579"/>
      <c r="DM477" s="579"/>
      <c r="DN477" s="579"/>
      <c r="DO477" s="579"/>
      <c r="DP477" s="579"/>
      <c r="DQ477" s="579"/>
      <c r="DR477" s="579"/>
      <c r="DS477" s="579"/>
      <c r="DT477" s="579"/>
      <c r="DU477" s="579"/>
    </row>
    <row r="478" spans="1:125" s="580" customFormat="1" ht="25.5" customHeight="1">
      <c r="A478" s="628"/>
      <c r="B478" s="628"/>
      <c r="C478" s="628"/>
      <c r="D478" s="628"/>
      <c r="E478" s="628"/>
      <c r="F478" s="628"/>
      <c r="G478" s="628"/>
      <c r="H478" s="628"/>
      <c r="I478" s="628"/>
      <c r="J478" s="628"/>
      <c r="K478" s="628"/>
      <c r="L478" s="628"/>
      <c r="M478" s="628"/>
      <c r="N478" s="628"/>
      <c r="O478" s="628"/>
      <c r="P478" s="628"/>
      <c r="Q478" s="628"/>
      <c r="R478" s="628"/>
      <c r="S478" s="628"/>
      <c r="T478" s="628"/>
      <c r="U478" s="628"/>
      <c r="V478" s="628"/>
      <c r="W478" s="628"/>
      <c r="X478" s="628"/>
      <c r="Y478" s="628"/>
      <c r="Z478" s="628"/>
      <c r="AA478" s="628"/>
      <c r="AB478" s="628"/>
      <c r="AC478" s="628"/>
      <c r="AD478" s="628"/>
      <c r="AE478" s="628"/>
      <c r="AF478" s="628"/>
      <c r="AG478" s="628"/>
      <c r="AH478" s="628"/>
      <c r="AI478" s="579"/>
      <c r="AJ478" s="579"/>
      <c r="AK478" s="579"/>
      <c r="AL478" s="579"/>
      <c r="AM478" s="579"/>
      <c r="AN478" s="579"/>
      <c r="AO478" s="579"/>
      <c r="AP478" s="579"/>
      <c r="AQ478" s="579"/>
      <c r="AR478" s="579"/>
      <c r="AS478" s="579"/>
      <c r="AT478" s="579"/>
      <c r="AU478" s="579"/>
      <c r="AV478" s="579"/>
      <c r="AW478" s="579"/>
      <c r="AX478" s="579"/>
      <c r="AY478" s="579"/>
      <c r="AZ478" s="579"/>
      <c r="BA478" s="579"/>
      <c r="BB478" s="579"/>
      <c r="BC478" s="579"/>
      <c r="BD478" s="579"/>
      <c r="BE478" s="579"/>
      <c r="BF478" s="579"/>
      <c r="BG478" s="579"/>
      <c r="BH478" s="579"/>
      <c r="BI478" s="579"/>
      <c r="BJ478" s="579"/>
      <c r="BK478" s="579"/>
      <c r="BL478" s="579"/>
      <c r="BM478" s="579"/>
      <c r="BN478" s="579"/>
      <c r="BO478" s="579"/>
      <c r="BP478" s="579"/>
      <c r="BQ478" s="579"/>
      <c r="BR478" s="579"/>
      <c r="BS478" s="579"/>
      <c r="BT478" s="579"/>
      <c r="BU478" s="579"/>
      <c r="BV478" s="579"/>
      <c r="BW478" s="579"/>
      <c r="BX478" s="579"/>
      <c r="BY478" s="579"/>
      <c r="BZ478" s="579"/>
      <c r="CA478" s="579"/>
      <c r="CB478" s="579"/>
      <c r="CC478" s="579"/>
      <c r="CD478" s="579"/>
      <c r="CE478" s="579"/>
      <c r="CF478" s="579"/>
      <c r="CG478" s="579"/>
      <c r="CH478" s="579"/>
      <c r="CI478" s="579"/>
      <c r="CJ478" s="579"/>
      <c r="CK478" s="579"/>
      <c r="CL478" s="579"/>
      <c r="CM478" s="579"/>
      <c r="CN478" s="579"/>
      <c r="CO478" s="579"/>
      <c r="CP478" s="579"/>
      <c r="CQ478" s="579"/>
      <c r="CR478" s="579"/>
      <c r="CS478" s="579"/>
      <c r="CT478" s="579"/>
      <c r="CU478" s="579"/>
      <c r="CV478" s="579"/>
      <c r="CW478" s="579"/>
      <c r="CX478" s="579"/>
      <c r="CY478" s="579"/>
      <c r="CZ478" s="579"/>
      <c r="DA478" s="579"/>
      <c r="DB478" s="579"/>
      <c r="DC478" s="579"/>
      <c r="DD478" s="579"/>
      <c r="DE478" s="579"/>
      <c r="DF478" s="579"/>
      <c r="DG478" s="579"/>
      <c r="DH478" s="579"/>
      <c r="DI478" s="579"/>
      <c r="DJ478" s="579"/>
      <c r="DK478" s="579"/>
      <c r="DL478" s="579"/>
      <c r="DM478" s="579"/>
      <c r="DN478" s="579"/>
      <c r="DO478" s="579"/>
      <c r="DP478" s="579"/>
      <c r="DQ478" s="579"/>
      <c r="DR478" s="579"/>
      <c r="DS478" s="579"/>
      <c r="DT478" s="579"/>
      <c r="DU478" s="579"/>
    </row>
    <row r="479" spans="1:125" s="580" customFormat="1" ht="25.5" customHeight="1">
      <c r="A479" s="628"/>
      <c r="B479" s="628"/>
      <c r="C479" s="628"/>
      <c r="D479" s="628"/>
      <c r="E479" s="628"/>
      <c r="F479" s="628"/>
      <c r="G479" s="628"/>
      <c r="H479" s="628"/>
      <c r="I479" s="628"/>
      <c r="J479" s="628"/>
      <c r="K479" s="628"/>
      <c r="L479" s="628"/>
      <c r="M479" s="628"/>
      <c r="N479" s="628"/>
      <c r="O479" s="628"/>
      <c r="P479" s="628"/>
      <c r="Q479" s="628"/>
      <c r="R479" s="628"/>
      <c r="S479" s="628"/>
      <c r="T479" s="628"/>
      <c r="U479" s="628"/>
      <c r="V479" s="628"/>
      <c r="W479" s="628"/>
      <c r="X479" s="628"/>
      <c r="Y479" s="628"/>
      <c r="Z479" s="628"/>
      <c r="AA479" s="628"/>
      <c r="AB479" s="628"/>
      <c r="AC479" s="628"/>
      <c r="AD479" s="628"/>
      <c r="AE479" s="628"/>
      <c r="AF479" s="628"/>
      <c r="AG479" s="628"/>
      <c r="AH479" s="628"/>
      <c r="AI479" s="579"/>
      <c r="AJ479" s="579"/>
      <c r="AK479" s="579"/>
      <c r="AL479" s="579"/>
      <c r="AM479" s="579"/>
      <c r="AN479" s="579"/>
      <c r="AO479" s="579"/>
      <c r="AP479" s="579"/>
      <c r="AQ479" s="579"/>
      <c r="AR479" s="579"/>
      <c r="AS479" s="579"/>
      <c r="AT479" s="579"/>
      <c r="AU479" s="579"/>
      <c r="AV479" s="579"/>
      <c r="AW479" s="579"/>
      <c r="AX479" s="579"/>
      <c r="AY479" s="579"/>
      <c r="AZ479" s="579"/>
      <c r="BA479" s="579"/>
      <c r="BB479" s="579"/>
      <c r="BC479" s="579"/>
      <c r="BD479" s="579"/>
      <c r="BE479" s="579"/>
      <c r="BF479" s="579"/>
      <c r="BG479" s="579"/>
      <c r="BH479" s="579"/>
      <c r="BI479" s="579"/>
      <c r="BJ479" s="579"/>
      <c r="BK479" s="579"/>
      <c r="BL479" s="579"/>
      <c r="BM479" s="579"/>
      <c r="BN479" s="579"/>
      <c r="BO479" s="579"/>
      <c r="BP479" s="579"/>
      <c r="BQ479" s="579"/>
      <c r="BR479" s="579"/>
      <c r="BS479" s="579"/>
      <c r="BT479" s="579"/>
      <c r="BU479" s="579"/>
      <c r="BV479" s="579"/>
      <c r="BW479" s="579"/>
      <c r="BX479" s="579"/>
      <c r="BY479" s="579"/>
      <c r="BZ479" s="579"/>
      <c r="CA479" s="579"/>
      <c r="CB479" s="579"/>
      <c r="CC479" s="579"/>
      <c r="CD479" s="579"/>
      <c r="CE479" s="579"/>
      <c r="CF479" s="579"/>
      <c r="CG479" s="579"/>
      <c r="CH479" s="579"/>
      <c r="CI479" s="579"/>
      <c r="CJ479" s="579"/>
      <c r="CK479" s="579"/>
      <c r="CL479" s="579"/>
      <c r="CM479" s="579"/>
      <c r="CN479" s="579"/>
      <c r="CO479" s="579"/>
      <c r="CP479" s="579"/>
      <c r="CQ479" s="579"/>
      <c r="CR479" s="579"/>
      <c r="CS479" s="579"/>
      <c r="CT479" s="579"/>
      <c r="CU479" s="579"/>
      <c r="CV479" s="579"/>
      <c r="CW479" s="579"/>
      <c r="CX479" s="579"/>
      <c r="CY479" s="579"/>
      <c r="CZ479" s="579"/>
      <c r="DA479" s="579"/>
      <c r="DB479" s="579"/>
      <c r="DC479" s="579"/>
      <c r="DD479" s="579"/>
      <c r="DE479" s="579"/>
      <c r="DF479" s="579"/>
      <c r="DG479" s="579"/>
      <c r="DH479" s="579"/>
      <c r="DI479" s="579"/>
      <c r="DJ479" s="579"/>
      <c r="DK479" s="579"/>
      <c r="DL479" s="579"/>
      <c r="DM479" s="579"/>
      <c r="DN479" s="579"/>
      <c r="DO479" s="579"/>
      <c r="DP479" s="579"/>
      <c r="DQ479" s="579"/>
      <c r="DR479" s="579"/>
      <c r="DS479" s="579"/>
      <c r="DT479" s="579"/>
      <c r="DU479" s="579"/>
    </row>
    <row r="480" spans="1:125" s="580" customFormat="1" ht="25.5" customHeight="1">
      <c r="A480" s="628"/>
      <c r="B480" s="628"/>
      <c r="C480" s="628"/>
      <c r="D480" s="628"/>
      <c r="E480" s="628"/>
      <c r="F480" s="628"/>
      <c r="G480" s="628"/>
      <c r="H480" s="628"/>
      <c r="I480" s="628"/>
      <c r="J480" s="628"/>
      <c r="K480" s="628"/>
      <c r="L480" s="628"/>
      <c r="M480" s="628"/>
      <c r="N480" s="628"/>
      <c r="O480" s="628"/>
      <c r="P480" s="628"/>
      <c r="Q480" s="628"/>
      <c r="R480" s="628"/>
      <c r="S480" s="628"/>
      <c r="T480" s="628"/>
      <c r="U480" s="628"/>
      <c r="V480" s="628"/>
      <c r="W480" s="628"/>
      <c r="X480" s="628"/>
      <c r="Y480" s="628"/>
      <c r="Z480" s="628"/>
      <c r="AA480" s="628"/>
      <c r="AB480" s="628"/>
      <c r="AC480" s="628"/>
      <c r="AD480" s="628"/>
      <c r="AE480" s="628"/>
      <c r="AF480" s="628"/>
      <c r="AG480" s="628"/>
      <c r="AH480" s="628"/>
      <c r="AI480" s="579"/>
      <c r="AJ480" s="579"/>
      <c r="AK480" s="579"/>
      <c r="AL480" s="579"/>
      <c r="AM480" s="579"/>
      <c r="AN480" s="579"/>
      <c r="AO480" s="579"/>
      <c r="AP480" s="579"/>
      <c r="AQ480" s="579"/>
      <c r="AR480" s="579"/>
      <c r="AS480" s="579"/>
      <c r="AT480" s="579"/>
      <c r="AU480" s="579"/>
      <c r="AV480" s="579"/>
      <c r="AW480" s="579"/>
      <c r="AX480" s="579"/>
      <c r="AY480" s="579"/>
      <c r="AZ480" s="579"/>
      <c r="BA480" s="579"/>
      <c r="BB480" s="579"/>
      <c r="BC480" s="579"/>
      <c r="BD480" s="579"/>
      <c r="BE480" s="579"/>
      <c r="BF480" s="579"/>
      <c r="BG480" s="579"/>
      <c r="BH480" s="579"/>
      <c r="BI480" s="579"/>
      <c r="BJ480" s="579"/>
      <c r="BK480" s="579"/>
      <c r="BL480" s="579"/>
      <c r="BM480" s="579"/>
      <c r="BN480" s="579"/>
      <c r="BO480" s="579"/>
      <c r="BP480" s="579"/>
      <c r="BQ480" s="579"/>
      <c r="BR480" s="579"/>
      <c r="BS480" s="579"/>
      <c r="BT480" s="579"/>
      <c r="BU480" s="579"/>
      <c r="BV480" s="579"/>
      <c r="BW480" s="579"/>
      <c r="BX480" s="579"/>
      <c r="BY480" s="579"/>
      <c r="BZ480" s="579"/>
      <c r="CA480" s="579"/>
      <c r="CB480" s="579"/>
      <c r="CC480" s="579"/>
      <c r="CD480" s="579"/>
      <c r="CE480" s="579"/>
      <c r="CF480" s="579"/>
      <c r="CG480" s="579"/>
      <c r="CH480" s="579"/>
      <c r="CI480" s="579"/>
      <c r="CJ480" s="579"/>
      <c r="CK480" s="579"/>
      <c r="CL480" s="579"/>
      <c r="CM480" s="579"/>
      <c r="CN480" s="579"/>
      <c r="CO480" s="579"/>
      <c r="CP480" s="579"/>
      <c r="CQ480" s="579"/>
      <c r="CR480" s="579"/>
      <c r="CS480" s="579"/>
      <c r="CT480" s="579"/>
      <c r="CU480" s="579"/>
      <c r="CV480" s="579"/>
      <c r="CW480" s="579"/>
      <c r="CX480" s="579"/>
      <c r="CY480" s="579"/>
      <c r="CZ480" s="579"/>
      <c r="DA480" s="579"/>
      <c r="DB480" s="579"/>
      <c r="DC480" s="579"/>
      <c r="DD480" s="579"/>
      <c r="DE480" s="579"/>
      <c r="DF480" s="579"/>
      <c r="DG480" s="579"/>
      <c r="DH480" s="579"/>
      <c r="DI480" s="579"/>
      <c r="DJ480" s="579"/>
      <c r="DK480" s="579"/>
      <c r="DL480" s="579"/>
      <c r="DM480" s="579"/>
      <c r="DN480" s="579"/>
      <c r="DO480" s="579"/>
      <c r="DP480" s="579"/>
      <c r="DQ480" s="579"/>
      <c r="DR480" s="579"/>
      <c r="DS480" s="579"/>
      <c r="DT480" s="579"/>
      <c r="DU480" s="579"/>
    </row>
    <row r="481" spans="1:125" s="580" customFormat="1" ht="25.5" customHeight="1">
      <c r="A481" s="628"/>
      <c r="B481" s="628"/>
      <c r="C481" s="628"/>
      <c r="D481" s="628"/>
      <c r="E481" s="628"/>
      <c r="F481" s="628"/>
      <c r="G481" s="628"/>
      <c r="H481" s="628"/>
      <c r="I481" s="628"/>
      <c r="J481" s="628"/>
      <c r="K481" s="628"/>
      <c r="L481" s="628"/>
      <c r="M481" s="628"/>
      <c r="N481" s="628"/>
      <c r="O481" s="628"/>
      <c r="P481" s="628"/>
      <c r="Q481" s="628"/>
      <c r="R481" s="628"/>
      <c r="S481" s="628"/>
      <c r="T481" s="628"/>
      <c r="U481" s="628"/>
      <c r="V481" s="628"/>
      <c r="W481" s="628"/>
      <c r="X481" s="628"/>
      <c r="Y481" s="628"/>
      <c r="Z481" s="628"/>
      <c r="AA481" s="628"/>
      <c r="AB481" s="628"/>
      <c r="AC481" s="628"/>
      <c r="AD481" s="628"/>
      <c r="AE481" s="628"/>
      <c r="AF481" s="628"/>
      <c r="AG481" s="628"/>
      <c r="AH481" s="628"/>
      <c r="AI481" s="579"/>
      <c r="AJ481" s="579"/>
      <c r="AK481" s="579"/>
      <c r="AL481" s="579"/>
      <c r="AM481" s="579"/>
      <c r="AN481" s="579"/>
      <c r="AO481" s="579"/>
      <c r="AP481" s="579"/>
      <c r="AQ481" s="579"/>
      <c r="AR481" s="579"/>
      <c r="AS481" s="579"/>
      <c r="AT481" s="579"/>
      <c r="AU481" s="579"/>
      <c r="AV481" s="579"/>
      <c r="AW481" s="579"/>
      <c r="AX481" s="579"/>
      <c r="AY481" s="579"/>
      <c r="AZ481" s="579"/>
      <c r="BA481" s="579"/>
      <c r="BB481" s="579"/>
      <c r="BC481" s="579"/>
      <c r="BD481" s="579"/>
      <c r="BE481" s="579"/>
      <c r="BF481" s="579"/>
      <c r="BG481" s="579"/>
      <c r="BH481" s="579"/>
      <c r="BI481" s="579"/>
      <c r="BJ481" s="579"/>
      <c r="BK481" s="579"/>
      <c r="BL481" s="579"/>
      <c r="BM481" s="579"/>
      <c r="BN481" s="579"/>
      <c r="BO481" s="579"/>
      <c r="BP481" s="579"/>
      <c r="BQ481" s="579"/>
      <c r="BR481" s="579"/>
      <c r="BS481" s="579"/>
      <c r="BT481" s="579"/>
      <c r="BU481" s="579"/>
      <c r="BV481" s="579"/>
      <c r="BW481" s="579"/>
      <c r="BX481" s="579"/>
      <c r="BY481" s="579"/>
      <c r="BZ481" s="579"/>
      <c r="CA481" s="579"/>
      <c r="CB481" s="579"/>
      <c r="CC481" s="579"/>
      <c r="CD481" s="579"/>
      <c r="CE481" s="579"/>
      <c r="CF481" s="579"/>
      <c r="CG481" s="579"/>
      <c r="CH481" s="579"/>
      <c r="CI481" s="579"/>
      <c r="CJ481" s="579"/>
      <c r="CK481" s="579"/>
      <c r="CL481" s="579"/>
      <c r="CM481" s="579"/>
      <c r="CN481" s="579"/>
      <c r="CO481" s="579"/>
      <c r="CP481" s="579"/>
      <c r="CQ481" s="579"/>
      <c r="CR481" s="579"/>
      <c r="CS481" s="579"/>
      <c r="CT481" s="579"/>
      <c r="CU481" s="579"/>
      <c r="CV481" s="579"/>
      <c r="CW481" s="579"/>
      <c r="CX481" s="579"/>
      <c r="CY481" s="579"/>
      <c r="CZ481" s="579"/>
      <c r="DA481" s="579"/>
      <c r="DB481" s="579"/>
      <c r="DC481" s="579"/>
      <c r="DD481" s="579"/>
      <c r="DE481" s="579"/>
      <c r="DF481" s="579"/>
      <c r="DG481" s="579"/>
      <c r="DH481" s="579"/>
      <c r="DI481" s="579"/>
      <c r="DJ481" s="579"/>
      <c r="DK481" s="579"/>
      <c r="DL481" s="579"/>
      <c r="DM481" s="579"/>
      <c r="DN481" s="579"/>
      <c r="DO481" s="579"/>
      <c r="DP481" s="579"/>
      <c r="DQ481" s="579"/>
      <c r="DR481" s="579"/>
      <c r="DS481" s="579"/>
      <c r="DT481" s="579"/>
      <c r="DU481" s="579"/>
    </row>
    <row r="482" spans="1:125" s="580" customFormat="1" ht="25.5" customHeight="1">
      <c r="A482" s="628"/>
      <c r="B482" s="628"/>
      <c r="C482" s="628"/>
      <c r="D482" s="628"/>
      <c r="E482" s="628"/>
      <c r="F482" s="628"/>
      <c r="G482" s="628"/>
      <c r="H482" s="628"/>
      <c r="I482" s="628"/>
      <c r="J482" s="628"/>
      <c r="K482" s="628"/>
      <c r="L482" s="628"/>
      <c r="M482" s="628"/>
      <c r="N482" s="628"/>
      <c r="O482" s="628"/>
      <c r="P482" s="628"/>
      <c r="Q482" s="628"/>
      <c r="R482" s="628"/>
      <c r="S482" s="628"/>
      <c r="T482" s="628"/>
      <c r="U482" s="628"/>
      <c r="V482" s="628"/>
      <c r="W482" s="628"/>
      <c r="X482" s="628"/>
      <c r="Y482" s="628"/>
      <c r="Z482" s="628"/>
      <c r="AA482" s="628"/>
      <c r="AB482" s="628"/>
      <c r="AC482" s="628"/>
      <c r="AD482" s="628"/>
      <c r="AE482" s="628"/>
      <c r="AF482" s="628"/>
      <c r="AG482" s="628"/>
      <c r="AH482" s="628"/>
      <c r="AI482" s="579"/>
      <c r="AJ482" s="579"/>
      <c r="AK482" s="579"/>
      <c r="AL482" s="579"/>
      <c r="AM482" s="579"/>
      <c r="AN482" s="579"/>
      <c r="AO482" s="579"/>
      <c r="AP482" s="579"/>
      <c r="AQ482" s="579"/>
      <c r="AR482" s="579"/>
      <c r="AS482" s="579"/>
      <c r="AT482" s="579"/>
      <c r="AU482" s="579"/>
      <c r="AV482" s="579"/>
      <c r="AW482" s="579"/>
      <c r="AX482" s="579"/>
      <c r="AY482" s="579"/>
      <c r="AZ482" s="579"/>
      <c r="BA482" s="579"/>
      <c r="BB482" s="579"/>
      <c r="BC482" s="579"/>
      <c r="BD482" s="579"/>
      <c r="BE482" s="579"/>
      <c r="BF482" s="579"/>
      <c r="BG482" s="579"/>
      <c r="BH482" s="579"/>
      <c r="BI482" s="579"/>
      <c r="BJ482" s="579"/>
      <c r="BK482" s="579"/>
      <c r="BL482" s="579"/>
      <c r="BM482" s="579"/>
      <c r="BN482" s="579"/>
      <c r="BO482" s="579"/>
      <c r="BP482" s="579"/>
      <c r="BQ482" s="579"/>
      <c r="BR482" s="579"/>
      <c r="BS482" s="579"/>
      <c r="BT482" s="579"/>
      <c r="BU482" s="579"/>
      <c r="BV482" s="579"/>
      <c r="BW482" s="579"/>
      <c r="BX482" s="579"/>
      <c r="BY482" s="579"/>
      <c r="BZ482" s="579"/>
      <c r="CA482" s="579"/>
      <c r="CB482" s="579"/>
      <c r="CC482" s="579"/>
      <c r="CD482" s="579"/>
      <c r="CE482" s="579"/>
      <c r="CF482" s="579"/>
      <c r="CG482" s="579"/>
      <c r="CH482" s="579"/>
      <c r="CI482" s="579"/>
      <c r="CJ482" s="579"/>
      <c r="CK482" s="579"/>
      <c r="CL482" s="579"/>
      <c r="CM482" s="579"/>
      <c r="CN482" s="579"/>
      <c r="CO482" s="579"/>
      <c r="CP482" s="579"/>
      <c r="CQ482" s="579"/>
      <c r="CR482" s="579"/>
      <c r="CS482" s="579"/>
      <c r="CT482" s="579"/>
      <c r="CU482" s="579"/>
      <c r="CV482" s="579"/>
      <c r="CW482" s="579"/>
      <c r="CX482" s="579"/>
      <c r="CY482" s="579"/>
      <c r="CZ482" s="579"/>
      <c r="DA482" s="579"/>
      <c r="DB482" s="579"/>
      <c r="DC482" s="579"/>
      <c r="DD482" s="579"/>
      <c r="DE482" s="579"/>
      <c r="DF482" s="579"/>
      <c r="DG482" s="579"/>
      <c r="DH482" s="579"/>
      <c r="DI482" s="579"/>
      <c r="DJ482" s="579"/>
      <c r="DK482" s="579"/>
      <c r="DL482" s="579"/>
      <c r="DM482" s="579"/>
      <c r="DN482" s="579"/>
      <c r="DO482" s="579"/>
      <c r="DP482" s="579"/>
      <c r="DQ482" s="579"/>
      <c r="DR482" s="579"/>
      <c r="DS482" s="579"/>
      <c r="DT482" s="579"/>
      <c r="DU482" s="579"/>
    </row>
    <row r="483" spans="1:125" s="580" customFormat="1" ht="25.5" customHeight="1">
      <c r="A483" s="628"/>
      <c r="B483" s="628"/>
      <c r="C483" s="628"/>
      <c r="D483" s="628"/>
      <c r="E483" s="628"/>
      <c r="F483" s="628"/>
      <c r="G483" s="628"/>
      <c r="H483" s="628"/>
      <c r="I483" s="628"/>
      <c r="J483" s="628"/>
      <c r="K483" s="628"/>
      <c r="L483" s="628"/>
      <c r="M483" s="628"/>
      <c r="N483" s="628"/>
      <c r="O483" s="628"/>
      <c r="P483" s="628"/>
      <c r="Q483" s="628"/>
      <c r="R483" s="628"/>
      <c r="S483" s="628"/>
      <c r="T483" s="628"/>
      <c r="U483" s="628"/>
      <c r="V483" s="628"/>
      <c r="W483" s="628"/>
      <c r="X483" s="628"/>
      <c r="Y483" s="628"/>
      <c r="Z483" s="628"/>
      <c r="AA483" s="628"/>
      <c r="AB483" s="628"/>
      <c r="AC483" s="628"/>
      <c r="AD483" s="628"/>
      <c r="AE483" s="628"/>
      <c r="AF483" s="628"/>
      <c r="AG483" s="628"/>
      <c r="AH483" s="628"/>
      <c r="AI483" s="579"/>
      <c r="AJ483" s="579"/>
      <c r="AK483" s="579"/>
      <c r="AL483" s="579"/>
      <c r="AM483" s="579"/>
      <c r="AN483" s="579"/>
      <c r="AO483" s="579"/>
      <c r="AP483" s="579"/>
      <c r="AQ483" s="579"/>
      <c r="AR483" s="579"/>
      <c r="AS483" s="579"/>
      <c r="AT483" s="579"/>
      <c r="AU483" s="579"/>
      <c r="AV483" s="579"/>
      <c r="AW483" s="579"/>
      <c r="AX483" s="579"/>
      <c r="AY483" s="579"/>
      <c r="AZ483" s="579"/>
      <c r="BA483" s="579"/>
      <c r="BB483" s="579"/>
      <c r="BC483" s="579"/>
      <c r="BD483" s="579"/>
      <c r="BE483" s="579"/>
      <c r="BF483" s="579"/>
      <c r="BG483" s="579"/>
      <c r="BH483" s="579"/>
      <c r="BI483" s="579"/>
      <c r="BJ483" s="579"/>
      <c r="BK483" s="579"/>
      <c r="BL483" s="579"/>
      <c r="BM483" s="579"/>
      <c r="BN483" s="579"/>
      <c r="BO483" s="579"/>
      <c r="BP483" s="579"/>
      <c r="BQ483" s="579"/>
      <c r="BR483" s="579"/>
      <c r="BS483" s="579"/>
      <c r="BT483" s="579"/>
      <c r="BU483" s="579"/>
      <c r="BV483" s="579"/>
      <c r="BW483" s="579"/>
      <c r="BX483" s="579"/>
      <c r="BY483" s="579"/>
      <c r="BZ483" s="579"/>
      <c r="CA483" s="579"/>
      <c r="CB483" s="579"/>
      <c r="CC483" s="579"/>
      <c r="CD483" s="579"/>
      <c r="CE483" s="579"/>
      <c r="CF483" s="579"/>
      <c r="CG483" s="579"/>
      <c r="CH483" s="579"/>
      <c r="CI483" s="579"/>
      <c r="CJ483" s="579"/>
      <c r="CK483" s="579"/>
      <c r="CL483" s="579"/>
      <c r="CM483" s="579"/>
      <c r="CN483" s="579"/>
      <c r="CO483" s="579"/>
      <c r="CP483" s="579"/>
      <c r="CQ483" s="579"/>
      <c r="CR483" s="579"/>
      <c r="CS483" s="579"/>
      <c r="CT483" s="579"/>
      <c r="CU483" s="579"/>
      <c r="CV483" s="579"/>
      <c r="CW483" s="579"/>
      <c r="CX483" s="579"/>
      <c r="CY483" s="579"/>
      <c r="CZ483" s="579"/>
      <c r="DA483" s="579"/>
      <c r="DB483" s="579"/>
      <c r="DC483" s="579"/>
      <c r="DD483" s="579"/>
      <c r="DE483" s="579"/>
      <c r="DF483" s="579"/>
      <c r="DG483" s="579"/>
      <c r="DH483" s="579"/>
      <c r="DI483" s="579"/>
      <c r="DJ483" s="579"/>
      <c r="DK483" s="579"/>
      <c r="DL483" s="579"/>
      <c r="DM483" s="579"/>
      <c r="DN483" s="579"/>
      <c r="DO483" s="579"/>
      <c r="DP483" s="579"/>
      <c r="DQ483" s="579"/>
      <c r="DR483" s="579"/>
      <c r="DS483" s="579"/>
      <c r="DT483" s="579"/>
      <c r="DU483" s="579"/>
    </row>
    <row r="484" spans="1:125" s="580" customFormat="1" ht="25.5" customHeight="1">
      <c r="A484" s="628"/>
      <c r="B484" s="628"/>
      <c r="C484" s="628"/>
      <c r="D484" s="628"/>
      <c r="E484" s="628"/>
      <c r="F484" s="628"/>
      <c r="G484" s="628"/>
      <c r="H484" s="628"/>
      <c r="I484" s="628"/>
      <c r="J484" s="628"/>
      <c r="K484" s="628"/>
      <c r="L484" s="628"/>
      <c r="M484" s="628"/>
      <c r="N484" s="628"/>
      <c r="O484" s="628"/>
      <c r="P484" s="628"/>
      <c r="Q484" s="628"/>
      <c r="R484" s="628"/>
      <c r="S484" s="628"/>
      <c r="T484" s="628"/>
      <c r="U484" s="628"/>
      <c r="V484" s="628"/>
      <c r="W484" s="628"/>
      <c r="X484" s="628"/>
      <c r="Y484" s="628"/>
      <c r="Z484" s="628"/>
      <c r="AA484" s="628"/>
      <c r="AB484" s="628"/>
      <c r="AC484" s="628"/>
      <c r="AD484" s="628"/>
      <c r="AE484" s="628"/>
      <c r="AF484" s="628"/>
      <c r="AG484" s="628"/>
      <c r="AH484" s="628"/>
      <c r="AI484" s="579"/>
      <c r="AJ484" s="579"/>
      <c r="AK484" s="579"/>
      <c r="AL484" s="579"/>
      <c r="AM484" s="579"/>
      <c r="AN484" s="579"/>
      <c r="AO484" s="579"/>
      <c r="AP484" s="579"/>
      <c r="AQ484" s="579"/>
      <c r="AR484" s="579"/>
      <c r="AS484" s="579"/>
      <c r="AT484" s="579"/>
      <c r="AU484" s="579"/>
      <c r="AV484" s="579"/>
      <c r="AW484" s="579"/>
      <c r="AX484" s="579"/>
      <c r="AY484" s="579"/>
      <c r="AZ484" s="579"/>
      <c r="BA484" s="579"/>
      <c r="BB484" s="579"/>
      <c r="BC484" s="579"/>
      <c r="BD484" s="579"/>
      <c r="BE484" s="579"/>
      <c r="BF484" s="579"/>
      <c r="BG484" s="579"/>
      <c r="BH484" s="579"/>
      <c r="BI484" s="579"/>
      <c r="BJ484" s="579"/>
      <c r="BK484" s="579"/>
      <c r="BL484" s="579"/>
      <c r="BM484" s="579"/>
      <c r="BN484" s="579"/>
      <c r="BO484" s="579"/>
      <c r="BP484" s="579"/>
      <c r="BQ484" s="579"/>
      <c r="BR484" s="579"/>
      <c r="BS484" s="579"/>
      <c r="BT484" s="579"/>
      <c r="BU484" s="579"/>
      <c r="BV484" s="579"/>
      <c r="BW484" s="579"/>
      <c r="BX484" s="579"/>
      <c r="BY484" s="579"/>
      <c r="BZ484" s="579"/>
      <c r="CA484" s="579"/>
      <c r="CB484" s="579"/>
      <c r="CC484" s="579"/>
      <c r="CD484" s="579"/>
      <c r="CE484" s="579"/>
      <c r="CF484" s="579"/>
      <c r="CG484" s="579"/>
      <c r="CH484" s="579"/>
      <c r="CI484" s="579"/>
      <c r="CJ484" s="579"/>
      <c r="CK484" s="579"/>
      <c r="CL484" s="579"/>
      <c r="CM484" s="579"/>
      <c r="CN484" s="579"/>
      <c r="CO484" s="579"/>
      <c r="CP484" s="579"/>
      <c r="CQ484" s="579"/>
      <c r="CR484" s="579"/>
      <c r="CS484" s="579"/>
      <c r="CT484" s="579"/>
      <c r="CU484" s="579"/>
      <c r="CV484" s="579"/>
      <c r="CW484" s="579"/>
      <c r="CX484" s="579"/>
      <c r="CY484" s="579"/>
      <c r="CZ484" s="579"/>
      <c r="DA484" s="579"/>
      <c r="DB484" s="579"/>
      <c r="DC484" s="579"/>
      <c r="DD484" s="579"/>
      <c r="DE484" s="579"/>
      <c r="DF484" s="579"/>
      <c r="DG484" s="579"/>
      <c r="DH484" s="579"/>
      <c r="DI484" s="579"/>
      <c r="DJ484" s="579"/>
      <c r="DK484" s="579"/>
      <c r="DL484" s="579"/>
      <c r="DM484" s="579"/>
      <c r="DN484" s="579"/>
      <c r="DO484" s="579"/>
      <c r="DP484" s="579"/>
      <c r="DQ484" s="579"/>
      <c r="DR484" s="579"/>
      <c r="DS484" s="579"/>
      <c r="DT484" s="579"/>
      <c r="DU484" s="579"/>
    </row>
    <row r="485" spans="1:125" s="580" customFormat="1" ht="25.5" customHeight="1">
      <c r="A485" s="628"/>
      <c r="B485" s="628"/>
      <c r="C485" s="628"/>
      <c r="D485" s="628"/>
      <c r="E485" s="628"/>
      <c r="F485" s="628"/>
      <c r="G485" s="628"/>
      <c r="H485" s="628"/>
      <c r="I485" s="628"/>
      <c r="J485" s="628"/>
      <c r="K485" s="628"/>
      <c r="L485" s="628"/>
      <c r="M485" s="628"/>
      <c r="N485" s="628"/>
      <c r="O485" s="628"/>
      <c r="P485" s="628"/>
      <c r="Q485" s="628"/>
      <c r="R485" s="628"/>
      <c r="S485" s="628"/>
      <c r="T485" s="628"/>
      <c r="U485" s="628"/>
      <c r="V485" s="628"/>
      <c r="W485" s="628"/>
      <c r="X485" s="628"/>
      <c r="Y485" s="628"/>
      <c r="Z485" s="628"/>
      <c r="AA485" s="628"/>
      <c r="AB485" s="628"/>
      <c r="AC485" s="628"/>
      <c r="AD485" s="628"/>
      <c r="AE485" s="628"/>
      <c r="AF485" s="628"/>
      <c r="AG485" s="628"/>
      <c r="AH485" s="628"/>
      <c r="AI485" s="579"/>
      <c r="AJ485" s="579"/>
      <c r="AK485" s="579"/>
      <c r="AL485" s="579"/>
      <c r="AM485" s="579"/>
      <c r="AN485" s="579"/>
      <c r="AO485" s="579"/>
      <c r="AP485" s="579"/>
      <c r="AQ485" s="579"/>
      <c r="AR485" s="579"/>
      <c r="AS485" s="579"/>
      <c r="AT485" s="579"/>
      <c r="AU485" s="579"/>
      <c r="AV485" s="579"/>
      <c r="AW485" s="579"/>
      <c r="AX485" s="579"/>
      <c r="AY485" s="579"/>
      <c r="AZ485" s="579"/>
      <c r="BA485" s="579"/>
      <c r="BB485" s="579"/>
      <c r="BC485" s="579"/>
      <c r="BD485" s="579"/>
      <c r="BE485" s="579"/>
      <c r="BF485" s="579"/>
      <c r="BG485" s="579"/>
      <c r="BH485" s="579"/>
      <c r="BI485" s="579"/>
      <c r="BJ485" s="579"/>
      <c r="BK485" s="579"/>
      <c r="BL485" s="579"/>
      <c r="BM485" s="579"/>
      <c r="BN485" s="579"/>
      <c r="BO485" s="579"/>
      <c r="BP485" s="579"/>
      <c r="BQ485" s="579"/>
      <c r="BR485" s="579"/>
      <c r="BS485" s="579"/>
      <c r="BT485" s="579"/>
      <c r="BU485" s="579"/>
      <c r="BV485" s="579"/>
      <c r="BW485" s="579"/>
      <c r="BX485" s="579"/>
      <c r="BY485" s="579"/>
      <c r="BZ485" s="579"/>
      <c r="CA485" s="579"/>
      <c r="CB485" s="579"/>
      <c r="CC485" s="579"/>
      <c r="CD485" s="579"/>
      <c r="CE485" s="579"/>
      <c r="CF485" s="579"/>
      <c r="CG485" s="579"/>
      <c r="CH485" s="579"/>
      <c r="CI485" s="579"/>
      <c r="CJ485" s="579"/>
      <c r="CK485" s="579"/>
      <c r="CL485" s="579"/>
      <c r="CM485" s="579"/>
      <c r="CN485" s="579"/>
      <c r="CO485" s="579"/>
      <c r="CP485" s="579"/>
      <c r="CQ485" s="579"/>
      <c r="CR485" s="579"/>
      <c r="CS485" s="579"/>
      <c r="CT485" s="579"/>
      <c r="CU485" s="579"/>
      <c r="CV485" s="579"/>
      <c r="CW485" s="579"/>
      <c r="CX485" s="579"/>
      <c r="CY485" s="579"/>
      <c r="CZ485" s="579"/>
      <c r="DA485" s="579"/>
      <c r="DB485" s="579"/>
      <c r="DC485" s="579"/>
      <c r="DD485" s="579"/>
      <c r="DE485" s="579"/>
      <c r="DF485" s="579"/>
      <c r="DG485" s="579"/>
      <c r="DH485" s="579"/>
      <c r="DI485" s="579"/>
      <c r="DJ485" s="579"/>
      <c r="DK485" s="579"/>
      <c r="DL485" s="579"/>
      <c r="DM485" s="579"/>
      <c r="DN485" s="579"/>
      <c r="DO485" s="579"/>
      <c r="DP485" s="579"/>
      <c r="DQ485" s="579"/>
      <c r="DR485" s="579"/>
      <c r="DS485" s="579"/>
      <c r="DT485" s="579"/>
      <c r="DU485" s="579"/>
    </row>
    <row r="486" spans="1:125" s="580" customFormat="1" ht="25.5" customHeight="1">
      <c r="A486" s="628"/>
      <c r="B486" s="628"/>
      <c r="C486" s="628"/>
      <c r="D486" s="628"/>
      <c r="E486" s="628"/>
      <c r="F486" s="628"/>
      <c r="G486" s="628"/>
      <c r="H486" s="628"/>
      <c r="I486" s="628"/>
      <c r="J486" s="628"/>
      <c r="K486" s="628"/>
      <c r="L486" s="628"/>
      <c r="M486" s="628"/>
      <c r="N486" s="628"/>
      <c r="O486" s="628"/>
      <c r="P486" s="628"/>
      <c r="Q486" s="628"/>
      <c r="R486" s="628"/>
      <c r="S486" s="628"/>
      <c r="T486" s="628"/>
      <c r="U486" s="628"/>
      <c r="V486" s="628"/>
      <c r="W486" s="628"/>
      <c r="X486" s="628"/>
      <c r="Y486" s="628"/>
      <c r="Z486" s="628"/>
      <c r="AA486" s="628"/>
      <c r="AB486" s="628"/>
      <c r="AC486" s="628"/>
      <c r="AD486" s="628"/>
      <c r="AE486" s="628"/>
      <c r="AF486" s="628"/>
      <c r="AG486" s="628"/>
      <c r="AH486" s="628"/>
      <c r="AI486" s="579"/>
      <c r="AJ486" s="579"/>
      <c r="AK486" s="579"/>
      <c r="AL486" s="579"/>
      <c r="AM486" s="579"/>
      <c r="AN486" s="579"/>
      <c r="AO486" s="579"/>
      <c r="AP486" s="579"/>
      <c r="AQ486" s="579"/>
      <c r="AR486" s="579"/>
      <c r="AS486" s="579"/>
      <c r="AT486" s="579"/>
      <c r="AU486" s="579"/>
      <c r="AV486" s="579"/>
      <c r="AW486" s="579"/>
      <c r="AX486" s="579"/>
      <c r="AY486" s="579"/>
      <c r="AZ486" s="579"/>
      <c r="BA486" s="579"/>
      <c r="BB486" s="579"/>
      <c r="BC486" s="579"/>
      <c r="BD486" s="579"/>
      <c r="BE486" s="579"/>
      <c r="BF486" s="579"/>
      <c r="BG486" s="579"/>
      <c r="BH486" s="579"/>
      <c r="BI486" s="579"/>
      <c r="BJ486" s="579"/>
      <c r="BK486" s="579"/>
      <c r="BL486" s="579"/>
      <c r="BM486" s="579"/>
      <c r="BN486" s="579"/>
      <c r="BO486" s="579"/>
      <c r="BP486" s="579"/>
      <c r="BQ486" s="579"/>
      <c r="BR486" s="579"/>
      <c r="BS486" s="579"/>
      <c r="BT486" s="579"/>
      <c r="BU486" s="579"/>
      <c r="BV486" s="579"/>
      <c r="BW486" s="579"/>
      <c r="BX486" s="579"/>
      <c r="BY486" s="579"/>
      <c r="BZ486" s="579"/>
      <c r="CA486" s="579"/>
      <c r="CB486" s="579"/>
      <c r="CC486" s="579"/>
      <c r="CD486" s="579"/>
      <c r="CE486" s="579"/>
      <c r="CF486" s="579"/>
      <c r="CG486" s="579"/>
      <c r="CH486" s="579"/>
      <c r="CI486" s="579"/>
      <c r="CJ486" s="579"/>
      <c r="CK486" s="579"/>
      <c r="CL486" s="579"/>
      <c r="CM486" s="579"/>
      <c r="CN486" s="579"/>
      <c r="CO486" s="579"/>
      <c r="CP486" s="579"/>
      <c r="CQ486" s="579"/>
      <c r="CR486" s="579"/>
      <c r="CS486" s="579"/>
      <c r="CT486" s="579"/>
      <c r="CU486" s="579"/>
      <c r="CV486" s="579"/>
      <c r="CW486" s="579"/>
      <c r="CX486" s="579"/>
      <c r="CY486" s="579"/>
      <c r="CZ486" s="579"/>
      <c r="DA486" s="579"/>
      <c r="DB486" s="579"/>
      <c r="DC486" s="579"/>
      <c r="DD486" s="579"/>
      <c r="DE486" s="579"/>
      <c r="DF486" s="579"/>
      <c r="DG486" s="579"/>
      <c r="DH486" s="579"/>
      <c r="DI486" s="579"/>
      <c r="DJ486" s="579"/>
      <c r="DK486" s="579"/>
      <c r="DL486" s="579"/>
      <c r="DM486" s="579"/>
      <c r="DN486" s="579"/>
      <c r="DO486" s="579"/>
      <c r="DP486" s="579"/>
      <c r="DQ486" s="579"/>
      <c r="DR486" s="579"/>
      <c r="DS486" s="579"/>
      <c r="DT486" s="579"/>
      <c r="DU486" s="579"/>
    </row>
    <row r="487" spans="1:125" s="580" customFormat="1" ht="25.5" customHeight="1">
      <c r="A487" s="628"/>
      <c r="B487" s="628"/>
      <c r="C487" s="628"/>
      <c r="D487" s="628"/>
      <c r="E487" s="628"/>
      <c r="F487" s="628"/>
      <c r="G487" s="628"/>
      <c r="H487" s="628"/>
      <c r="I487" s="628"/>
      <c r="J487" s="628"/>
      <c r="K487" s="628"/>
      <c r="L487" s="628"/>
      <c r="M487" s="628"/>
      <c r="N487" s="628"/>
      <c r="O487" s="628"/>
      <c r="P487" s="628"/>
      <c r="Q487" s="628"/>
      <c r="R487" s="628"/>
      <c r="S487" s="628"/>
      <c r="T487" s="628"/>
      <c r="U487" s="628"/>
      <c r="V487" s="628"/>
      <c r="W487" s="628"/>
      <c r="X487" s="628"/>
      <c r="Y487" s="628"/>
      <c r="Z487" s="628"/>
      <c r="AA487" s="628"/>
      <c r="AB487" s="628"/>
      <c r="AC487" s="628"/>
      <c r="AD487" s="628"/>
      <c r="AE487" s="628"/>
      <c r="AF487" s="628"/>
      <c r="AG487" s="628"/>
      <c r="AH487" s="628"/>
      <c r="AI487" s="579"/>
      <c r="AJ487" s="579"/>
      <c r="AK487" s="579"/>
      <c r="AL487" s="579"/>
      <c r="AM487" s="579"/>
      <c r="AN487" s="579"/>
      <c r="AO487" s="579"/>
      <c r="AP487" s="579"/>
      <c r="AQ487" s="579"/>
      <c r="AR487" s="579"/>
      <c r="AS487" s="579"/>
      <c r="AT487" s="579"/>
      <c r="AU487" s="579"/>
      <c r="AV487" s="579"/>
      <c r="AW487" s="579"/>
      <c r="AX487" s="579"/>
      <c r="AY487" s="579"/>
      <c r="AZ487" s="579"/>
      <c r="BA487" s="579"/>
      <c r="BB487" s="579"/>
      <c r="BC487" s="579"/>
      <c r="BD487" s="579"/>
      <c r="BE487" s="579"/>
      <c r="BF487" s="579"/>
      <c r="BG487" s="579"/>
      <c r="BH487" s="579"/>
      <c r="BI487" s="579"/>
      <c r="BJ487" s="579"/>
      <c r="BK487" s="579"/>
      <c r="BL487" s="579"/>
      <c r="BM487" s="579"/>
      <c r="BN487" s="579"/>
      <c r="BO487" s="579"/>
      <c r="BP487" s="579"/>
      <c r="BQ487" s="579"/>
      <c r="BR487" s="579"/>
      <c r="BS487" s="579"/>
      <c r="BT487" s="579"/>
      <c r="BU487" s="579"/>
      <c r="BV487" s="579"/>
      <c r="BW487" s="579"/>
      <c r="BX487" s="579"/>
      <c r="BY487" s="579"/>
      <c r="BZ487" s="579"/>
      <c r="CA487" s="579"/>
      <c r="CB487" s="579"/>
      <c r="CC487" s="579"/>
      <c r="CD487" s="579"/>
      <c r="CE487" s="579"/>
      <c r="CF487" s="579"/>
      <c r="CG487" s="579"/>
      <c r="CH487" s="579"/>
      <c r="CI487" s="579"/>
      <c r="CJ487" s="579"/>
      <c r="CK487" s="579"/>
      <c r="CL487" s="579"/>
      <c r="CM487" s="579"/>
      <c r="CN487" s="579"/>
      <c r="CO487" s="579"/>
      <c r="CP487" s="579"/>
      <c r="CQ487" s="579"/>
      <c r="CR487" s="579"/>
      <c r="CS487" s="579"/>
      <c r="CT487" s="579"/>
      <c r="CU487" s="579"/>
      <c r="CV487" s="579"/>
      <c r="CW487" s="579"/>
      <c r="CX487" s="579"/>
      <c r="CY487" s="579"/>
      <c r="CZ487" s="579"/>
      <c r="DA487" s="579"/>
      <c r="DB487" s="579"/>
      <c r="DC487" s="579"/>
      <c r="DD487" s="579"/>
      <c r="DE487" s="579"/>
      <c r="DF487" s="579"/>
      <c r="DG487" s="579"/>
      <c r="DH487" s="579"/>
      <c r="DI487" s="579"/>
      <c r="DJ487" s="579"/>
      <c r="DK487" s="579"/>
      <c r="DL487" s="579"/>
      <c r="DM487" s="579"/>
      <c r="DN487" s="579"/>
      <c r="DO487" s="579"/>
      <c r="DP487" s="579"/>
      <c r="DQ487" s="579"/>
      <c r="DR487" s="579"/>
      <c r="DS487" s="579"/>
      <c r="DT487" s="579"/>
      <c r="DU487" s="579"/>
    </row>
    <row r="488" spans="1:125" s="580" customFormat="1" ht="25.5" customHeight="1">
      <c r="A488" s="628"/>
      <c r="B488" s="628"/>
      <c r="C488" s="628"/>
      <c r="D488" s="628"/>
      <c r="E488" s="628"/>
      <c r="F488" s="628"/>
      <c r="G488" s="628"/>
      <c r="H488" s="628"/>
      <c r="I488" s="628"/>
      <c r="J488" s="628"/>
      <c r="K488" s="628"/>
      <c r="L488" s="628"/>
      <c r="M488" s="628"/>
      <c r="N488" s="628"/>
      <c r="O488" s="628"/>
      <c r="P488" s="628"/>
      <c r="Q488" s="628"/>
      <c r="R488" s="628"/>
      <c r="S488" s="628"/>
      <c r="T488" s="628"/>
      <c r="U488" s="628"/>
      <c r="V488" s="628"/>
      <c r="W488" s="628"/>
      <c r="X488" s="628"/>
      <c r="Y488" s="628"/>
      <c r="Z488" s="628"/>
      <c r="AA488" s="628"/>
      <c r="AB488" s="628"/>
      <c r="AC488" s="628"/>
      <c r="AD488" s="628"/>
      <c r="AE488" s="628"/>
      <c r="AF488" s="628"/>
      <c r="AG488" s="628"/>
      <c r="AH488" s="628"/>
      <c r="AI488" s="579"/>
      <c r="AJ488" s="579"/>
      <c r="AK488" s="579"/>
      <c r="AL488" s="579"/>
      <c r="AM488" s="579"/>
      <c r="AN488" s="579"/>
      <c r="AO488" s="579"/>
      <c r="AP488" s="579"/>
      <c r="AQ488" s="579"/>
      <c r="AR488" s="579"/>
      <c r="AS488" s="579"/>
      <c r="AT488" s="579"/>
      <c r="AU488" s="579"/>
      <c r="AV488" s="579"/>
      <c r="AW488" s="579"/>
      <c r="AX488" s="579"/>
      <c r="AY488" s="579"/>
      <c r="AZ488" s="579"/>
      <c r="BA488" s="579"/>
      <c r="BB488" s="579"/>
      <c r="BC488" s="579"/>
      <c r="BD488" s="579"/>
      <c r="BE488" s="579"/>
      <c r="BF488" s="579"/>
      <c r="BG488" s="579"/>
      <c r="BH488" s="579"/>
      <c r="BI488" s="579"/>
      <c r="BJ488" s="579"/>
      <c r="BK488" s="579"/>
      <c r="BL488" s="579"/>
      <c r="BM488" s="579"/>
      <c r="BN488" s="579"/>
      <c r="BO488" s="579"/>
      <c r="BP488" s="579"/>
      <c r="BQ488" s="579"/>
      <c r="BR488" s="579"/>
      <c r="BS488" s="579"/>
      <c r="BT488" s="579"/>
      <c r="BU488" s="579"/>
      <c r="BV488" s="579"/>
      <c r="BW488" s="579"/>
      <c r="BX488" s="579"/>
      <c r="BY488" s="579"/>
      <c r="BZ488" s="579"/>
      <c r="CA488" s="579"/>
      <c r="CB488" s="579"/>
      <c r="CC488" s="579"/>
      <c r="CD488" s="579"/>
      <c r="CE488" s="579"/>
      <c r="CF488" s="579"/>
      <c r="CG488" s="579"/>
      <c r="CH488" s="579"/>
      <c r="CI488" s="579"/>
      <c r="CJ488" s="579"/>
      <c r="CK488" s="579"/>
      <c r="CL488" s="579"/>
      <c r="CM488" s="579"/>
      <c r="CN488" s="579"/>
      <c r="CO488" s="579"/>
      <c r="CP488" s="579"/>
      <c r="CQ488" s="579"/>
      <c r="CR488" s="579"/>
      <c r="CS488" s="579"/>
      <c r="CT488" s="579"/>
      <c r="CU488" s="579"/>
      <c r="CV488" s="579"/>
      <c r="CW488" s="579"/>
      <c r="CX488" s="579"/>
      <c r="CY488" s="579"/>
      <c r="CZ488" s="579"/>
      <c r="DA488" s="579"/>
      <c r="DB488" s="579"/>
      <c r="DC488" s="579"/>
      <c r="DD488" s="579"/>
      <c r="DE488" s="579"/>
      <c r="DF488" s="579"/>
      <c r="DG488" s="579"/>
      <c r="DH488" s="579"/>
      <c r="DI488" s="579"/>
      <c r="DJ488" s="579"/>
      <c r="DK488" s="579"/>
      <c r="DL488" s="579"/>
      <c r="DM488" s="579"/>
      <c r="DN488" s="579"/>
      <c r="DO488" s="579"/>
      <c r="DP488" s="579"/>
      <c r="DQ488" s="579"/>
      <c r="DR488" s="579"/>
      <c r="DS488" s="579"/>
      <c r="DT488" s="579"/>
      <c r="DU488" s="579"/>
    </row>
    <row r="489" spans="1:125" s="580" customFormat="1" ht="25.5" customHeight="1">
      <c r="A489" s="628"/>
      <c r="B489" s="628"/>
      <c r="C489" s="628"/>
      <c r="D489" s="628"/>
      <c r="E489" s="628"/>
      <c r="F489" s="628"/>
      <c r="G489" s="628"/>
      <c r="H489" s="628"/>
      <c r="I489" s="628"/>
      <c r="J489" s="628"/>
      <c r="K489" s="628"/>
      <c r="L489" s="628"/>
      <c r="M489" s="628"/>
      <c r="N489" s="628"/>
      <c r="O489" s="628"/>
      <c r="P489" s="628"/>
      <c r="Q489" s="628"/>
      <c r="R489" s="628"/>
      <c r="S489" s="628"/>
      <c r="T489" s="628"/>
      <c r="U489" s="628"/>
      <c r="V489" s="628"/>
      <c r="W489" s="628"/>
      <c r="X489" s="628"/>
      <c r="Y489" s="628"/>
      <c r="Z489" s="628"/>
      <c r="AA489" s="628"/>
      <c r="AB489" s="628"/>
      <c r="AC489" s="628"/>
      <c r="AD489" s="628"/>
      <c r="AE489" s="628"/>
      <c r="AF489" s="628"/>
      <c r="AG489" s="628"/>
      <c r="AH489" s="628"/>
      <c r="AI489" s="579"/>
      <c r="AJ489" s="579"/>
      <c r="AK489" s="579"/>
      <c r="AL489" s="579"/>
      <c r="AM489" s="579"/>
      <c r="AN489" s="579"/>
      <c r="AO489" s="579"/>
      <c r="AP489" s="579"/>
      <c r="AQ489" s="579"/>
      <c r="AR489" s="579"/>
      <c r="AS489" s="579"/>
      <c r="AT489" s="579"/>
      <c r="AU489" s="579"/>
      <c r="AV489" s="579"/>
      <c r="AW489" s="579"/>
      <c r="AX489" s="579"/>
      <c r="AY489" s="579"/>
      <c r="AZ489" s="579"/>
      <c r="BA489" s="579"/>
      <c r="BB489" s="579"/>
      <c r="BC489" s="579"/>
      <c r="BD489" s="579"/>
      <c r="BE489" s="579"/>
      <c r="BF489" s="579"/>
      <c r="BG489" s="579"/>
      <c r="BH489" s="579"/>
      <c r="BI489" s="579"/>
      <c r="BJ489" s="579"/>
      <c r="BK489" s="579"/>
      <c r="BL489" s="579"/>
      <c r="BM489" s="579"/>
      <c r="BN489" s="579"/>
      <c r="BO489" s="579"/>
      <c r="BP489" s="579"/>
      <c r="BQ489" s="579"/>
      <c r="BR489" s="579"/>
      <c r="BS489" s="579"/>
      <c r="BT489" s="579"/>
      <c r="BU489" s="579"/>
      <c r="BV489" s="579"/>
      <c r="BW489" s="579"/>
      <c r="BX489" s="579"/>
      <c r="BY489" s="579"/>
      <c r="BZ489" s="579"/>
      <c r="CA489" s="579"/>
      <c r="CB489" s="579"/>
      <c r="CC489" s="579"/>
      <c r="CD489" s="579"/>
      <c r="CE489" s="579"/>
      <c r="CF489" s="579"/>
      <c r="CG489" s="579"/>
      <c r="CH489" s="579"/>
      <c r="CI489" s="579"/>
      <c r="CJ489" s="579"/>
      <c r="CK489" s="579"/>
      <c r="CL489" s="579"/>
      <c r="CM489" s="579"/>
      <c r="CN489" s="579"/>
      <c r="CO489" s="579"/>
      <c r="CP489" s="579"/>
      <c r="CQ489" s="579"/>
      <c r="CR489" s="579"/>
      <c r="CS489" s="579"/>
      <c r="CT489" s="579"/>
      <c r="CU489" s="579"/>
      <c r="CV489" s="579"/>
      <c r="CW489" s="579"/>
      <c r="CX489" s="579"/>
      <c r="CY489" s="579"/>
      <c r="CZ489" s="579"/>
      <c r="DA489" s="579"/>
      <c r="DB489" s="579"/>
      <c r="DC489" s="579"/>
      <c r="DD489" s="579"/>
      <c r="DE489" s="579"/>
      <c r="DF489" s="579"/>
      <c r="DG489" s="579"/>
      <c r="DH489" s="579"/>
      <c r="DI489" s="579"/>
      <c r="DJ489" s="579"/>
      <c r="DK489" s="579"/>
      <c r="DL489" s="579"/>
      <c r="DM489" s="579"/>
      <c r="DN489" s="579"/>
      <c r="DO489" s="579"/>
      <c r="DP489" s="579"/>
      <c r="DQ489" s="579"/>
      <c r="DR489" s="579"/>
      <c r="DS489" s="579"/>
      <c r="DT489" s="579"/>
      <c r="DU489" s="579"/>
    </row>
    <row r="490" spans="1:125" s="580" customFormat="1" ht="25.5" customHeight="1">
      <c r="A490" s="628"/>
      <c r="B490" s="628"/>
      <c r="C490" s="628"/>
      <c r="D490" s="628"/>
      <c r="E490" s="628"/>
      <c r="F490" s="628"/>
      <c r="G490" s="628"/>
      <c r="H490" s="628"/>
      <c r="I490" s="628"/>
      <c r="J490" s="628"/>
      <c r="K490" s="628"/>
      <c r="L490" s="628"/>
      <c r="M490" s="628"/>
      <c r="N490" s="628"/>
      <c r="O490" s="628"/>
      <c r="P490" s="628"/>
      <c r="Q490" s="628"/>
      <c r="R490" s="628"/>
      <c r="S490" s="628"/>
      <c r="T490" s="628"/>
      <c r="U490" s="628"/>
      <c r="V490" s="628"/>
      <c r="W490" s="628"/>
      <c r="X490" s="628"/>
      <c r="Y490" s="628"/>
      <c r="Z490" s="628"/>
      <c r="AA490" s="628"/>
      <c r="AB490" s="628"/>
      <c r="AC490" s="628"/>
      <c r="AD490" s="628"/>
      <c r="AE490" s="628"/>
      <c r="AF490" s="628"/>
      <c r="AG490" s="628"/>
      <c r="AH490" s="628"/>
      <c r="AI490" s="579"/>
      <c r="AJ490" s="579"/>
      <c r="AK490" s="579"/>
      <c r="AL490" s="579"/>
      <c r="AM490" s="579"/>
      <c r="AN490" s="579"/>
      <c r="AO490" s="579"/>
      <c r="AP490" s="579"/>
      <c r="AQ490" s="579"/>
      <c r="AR490" s="579"/>
      <c r="AS490" s="579"/>
      <c r="AT490" s="579"/>
      <c r="AU490" s="579"/>
      <c r="AV490" s="579"/>
      <c r="AW490" s="579"/>
      <c r="AX490" s="579"/>
      <c r="AY490" s="579"/>
      <c r="AZ490" s="579"/>
      <c r="BA490" s="579"/>
      <c r="BB490" s="579"/>
      <c r="BC490" s="579"/>
      <c r="BD490" s="579"/>
      <c r="BE490" s="579"/>
      <c r="BF490" s="579"/>
      <c r="BG490" s="579"/>
      <c r="BH490" s="579"/>
      <c r="BI490" s="579"/>
      <c r="BJ490" s="579"/>
      <c r="BK490" s="579"/>
      <c r="BL490" s="579"/>
      <c r="BM490" s="579"/>
      <c r="BN490" s="579"/>
      <c r="BO490" s="579"/>
      <c r="BP490" s="579"/>
      <c r="BQ490" s="579"/>
      <c r="BR490" s="579"/>
      <c r="BS490" s="579"/>
      <c r="BT490" s="579"/>
      <c r="BU490" s="579"/>
      <c r="BV490" s="579"/>
      <c r="BW490" s="579"/>
      <c r="BX490" s="579"/>
      <c r="BY490" s="579"/>
      <c r="BZ490" s="579"/>
      <c r="CA490" s="579"/>
      <c r="CB490" s="579"/>
      <c r="CC490" s="579"/>
      <c r="CD490" s="579"/>
      <c r="CE490" s="579"/>
      <c r="CF490" s="579"/>
      <c r="CG490" s="579"/>
      <c r="CH490" s="579"/>
      <c r="CI490" s="579"/>
      <c r="CJ490" s="579"/>
      <c r="CK490" s="579"/>
      <c r="CL490" s="579"/>
      <c r="CM490" s="579"/>
      <c r="CN490" s="579"/>
      <c r="CO490" s="579"/>
      <c r="CP490" s="579"/>
      <c r="CQ490" s="579"/>
      <c r="CR490" s="579"/>
      <c r="CS490" s="579"/>
      <c r="CT490" s="579"/>
      <c r="CU490" s="579"/>
      <c r="CV490" s="579"/>
      <c r="CW490" s="579"/>
      <c r="CX490" s="579"/>
      <c r="CY490" s="579"/>
      <c r="CZ490" s="579"/>
      <c r="DA490" s="579"/>
      <c r="DB490" s="579"/>
      <c r="DC490" s="579"/>
      <c r="DD490" s="579"/>
      <c r="DE490" s="579"/>
      <c r="DF490" s="579"/>
      <c r="DG490" s="579"/>
      <c r="DH490" s="579"/>
      <c r="DI490" s="579"/>
      <c r="DJ490" s="579"/>
      <c r="DK490" s="579"/>
      <c r="DL490" s="579"/>
      <c r="DM490" s="579"/>
      <c r="DN490" s="579"/>
      <c r="DO490" s="579"/>
      <c r="DP490" s="579"/>
      <c r="DQ490" s="579"/>
      <c r="DR490" s="579"/>
      <c r="DS490" s="579"/>
      <c r="DT490" s="579"/>
      <c r="DU490" s="579"/>
    </row>
    <row r="491" spans="1:125" s="580" customFormat="1" ht="25.5" customHeight="1">
      <c r="A491" s="628"/>
      <c r="B491" s="628"/>
      <c r="C491" s="628"/>
      <c r="D491" s="628"/>
      <c r="E491" s="628"/>
      <c r="F491" s="628"/>
      <c r="G491" s="628"/>
      <c r="H491" s="628"/>
      <c r="I491" s="628"/>
      <c r="J491" s="628"/>
      <c r="K491" s="628"/>
      <c r="L491" s="628"/>
      <c r="M491" s="628"/>
      <c r="N491" s="628"/>
      <c r="O491" s="628"/>
      <c r="P491" s="628"/>
      <c r="Q491" s="628"/>
      <c r="R491" s="628"/>
      <c r="S491" s="628"/>
      <c r="T491" s="628"/>
      <c r="U491" s="628"/>
      <c r="V491" s="628"/>
      <c r="W491" s="628"/>
      <c r="X491" s="628"/>
      <c r="Y491" s="628"/>
      <c r="Z491" s="628"/>
      <c r="AA491" s="628"/>
      <c r="AB491" s="628"/>
      <c r="AC491" s="628"/>
      <c r="AD491" s="628"/>
      <c r="AE491" s="628"/>
      <c r="AF491" s="628"/>
      <c r="AG491" s="628"/>
      <c r="AH491" s="628"/>
      <c r="AI491" s="579"/>
      <c r="AJ491" s="579"/>
      <c r="AK491" s="579"/>
      <c r="AL491" s="579"/>
      <c r="AM491" s="579"/>
      <c r="AN491" s="579"/>
      <c r="AO491" s="579"/>
      <c r="AP491" s="579"/>
      <c r="AQ491" s="579"/>
      <c r="AR491" s="579"/>
      <c r="AS491" s="579"/>
      <c r="AT491" s="579"/>
      <c r="AU491" s="579"/>
      <c r="AV491" s="579"/>
      <c r="AW491" s="579"/>
      <c r="AX491" s="579"/>
      <c r="AY491" s="579"/>
      <c r="AZ491" s="579"/>
      <c r="BA491" s="579"/>
      <c r="BB491" s="579"/>
      <c r="BC491" s="579"/>
      <c r="BD491" s="579"/>
      <c r="BE491" s="579"/>
      <c r="BF491" s="579"/>
      <c r="BG491" s="579"/>
      <c r="BH491" s="579"/>
      <c r="BI491" s="579"/>
      <c r="BJ491" s="579"/>
      <c r="BK491" s="579"/>
      <c r="BL491" s="579"/>
      <c r="BM491" s="579"/>
      <c r="BN491" s="579"/>
      <c r="BO491" s="579"/>
      <c r="BP491" s="579"/>
      <c r="BQ491" s="579"/>
      <c r="BR491" s="579"/>
      <c r="BS491" s="579"/>
      <c r="BT491" s="579"/>
      <c r="BU491" s="579"/>
      <c r="BV491" s="579"/>
      <c r="BW491" s="579"/>
      <c r="BX491" s="579"/>
      <c r="BY491" s="579"/>
      <c r="BZ491" s="579"/>
      <c r="CA491" s="579"/>
      <c r="CB491" s="579"/>
      <c r="CC491" s="579"/>
      <c r="CD491" s="579"/>
      <c r="CE491" s="579"/>
      <c r="CF491" s="579"/>
      <c r="CG491" s="579"/>
      <c r="CH491" s="579"/>
      <c r="CI491" s="579"/>
      <c r="CJ491" s="579"/>
      <c r="CK491" s="579"/>
      <c r="CL491" s="579"/>
      <c r="CM491" s="579"/>
      <c r="CN491" s="579"/>
      <c r="CO491" s="579"/>
      <c r="CP491" s="579"/>
      <c r="CQ491" s="579"/>
      <c r="CR491" s="579"/>
      <c r="CS491" s="579"/>
      <c r="CT491" s="579"/>
      <c r="CU491" s="579"/>
      <c r="CV491" s="579"/>
      <c r="CW491" s="579"/>
      <c r="CX491" s="579"/>
      <c r="CY491" s="579"/>
      <c r="CZ491" s="579"/>
      <c r="DA491" s="579"/>
      <c r="DB491" s="579"/>
      <c r="DC491" s="579"/>
      <c r="DD491" s="579"/>
      <c r="DE491" s="579"/>
      <c r="DF491" s="579"/>
      <c r="DG491" s="579"/>
      <c r="DH491" s="579"/>
      <c r="DI491" s="579"/>
      <c r="DJ491" s="579"/>
      <c r="DK491" s="579"/>
      <c r="DL491" s="579"/>
      <c r="DM491" s="579"/>
      <c r="DN491" s="579"/>
      <c r="DO491" s="579"/>
      <c r="DP491" s="579"/>
      <c r="DQ491" s="579"/>
      <c r="DR491" s="579"/>
      <c r="DS491" s="579"/>
      <c r="DT491" s="579"/>
      <c r="DU491" s="579"/>
    </row>
    <row r="492" spans="1:125" s="580" customFormat="1" ht="25.5" customHeight="1">
      <c r="A492" s="628"/>
      <c r="B492" s="628"/>
      <c r="C492" s="628"/>
      <c r="D492" s="628"/>
      <c r="E492" s="628"/>
      <c r="F492" s="628"/>
      <c r="G492" s="628"/>
      <c r="H492" s="628"/>
      <c r="I492" s="628"/>
      <c r="J492" s="628"/>
      <c r="K492" s="628"/>
      <c r="L492" s="628"/>
      <c r="M492" s="628"/>
      <c r="N492" s="628"/>
      <c r="O492" s="628"/>
      <c r="P492" s="628"/>
      <c r="Q492" s="628"/>
      <c r="R492" s="628"/>
      <c r="S492" s="628"/>
      <c r="T492" s="628"/>
      <c r="U492" s="628"/>
      <c r="V492" s="628"/>
      <c r="W492" s="628"/>
      <c r="X492" s="628"/>
      <c r="Y492" s="628"/>
      <c r="Z492" s="628"/>
      <c r="AA492" s="628"/>
      <c r="AB492" s="628"/>
      <c r="AC492" s="628"/>
      <c r="AD492" s="628"/>
      <c r="AE492" s="628"/>
      <c r="AF492" s="628"/>
      <c r="AG492" s="628"/>
      <c r="AH492" s="628"/>
      <c r="AI492" s="579"/>
      <c r="AJ492" s="579"/>
      <c r="AK492" s="579"/>
      <c r="AL492" s="579"/>
      <c r="AM492" s="579"/>
      <c r="AN492" s="579"/>
      <c r="AO492" s="579"/>
      <c r="AP492" s="579"/>
      <c r="AQ492" s="579"/>
      <c r="AR492" s="579"/>
      <c r="AS492" s="579"/>
      <c r="AT492" s="579"/>
      <c r="AU492" s="579"/>
      <c r="AV492" s="579"/>
      <c r="AW492" s="579"/>
      <c r="AX492" s="579"/>
      <c r="AY492" s="579"/>
      <c r="AZ492" s="579"/>
      <c r="BA492" s="579"/>
      <c r="BB492" s="579"/>
      <c r="BC492" s="579"/>
      <c r="BD492" s="579"/>
      <c r="BE492" s="579"/>
      <c r="BF492" s="579"/>
      <c r="BG492" s="579"/>
      <c r="BH492" s="579"/>
      <c r="BI492" s="579"/>
      <c r="BJ492" s="579"/>
      <c r="BK492" s="579"/>
      <c r="BL492" s="579"/>
      <c r="BM492" s="579"/>
      <c r="BN492" s="579"/>
      <c r="BO492" s="579"/>
      <c r="BP492" s="579"/>
      <c r="BQ492" s="579"/>
      <c r="BR492" s="579"/>
      <c r="BS492" s="579"/>
      <c r="BT492" s="579"/>
      <c r="BU492" s="579"/>
      <c r="BV492" s="579"/>
      <c r="BW492" s="579"/>
      <c r="BX492" s="579"/>
      <c r="BY492" s="579"/>
      <c r="BZ492" s="579"/>
      <c r="CA492" s="579"/>
      <c r="CB492" s="579"/>
      <c r="CC492" s="579"/>
      <c r="CD492" s="579"/>
      <c r="CE492" s="579"/>
      <c r="CF492" s="579"/>
      <c r="CG492" s="579"/>
      <c r="CH492" s="579"/>
      <c r="CI492" s="579"/>
      <c r="CJ492" s="579"/>
      <c r="CK492" s="579"/>
      <c r="CL492" s="579"/>
      <c r="CM492" s="579"/>
      <c r="CN492" s="579"/>
      <c r="CO492" s="579"/>
      <c r="CP492" s="579"/>
      <c r="CQ492" s="579"/>
      <c r="CR492" s="579"/>
      <c r="CS492" s="579"/>
      <c r="CT492" s="579"/>
      <c r="CU492" s="579"/>
      <c r="CV492" s="579"/>
      <c r="CW492" s="579"/>
      <c r="CX492" s="579"/>
      <c r="CY492" s="579"/>
      <c r="CZ492" s="579"/>
      <c r="DA492" s="579"/>
      <c r="DB492" s="579"/>
      <c r="DC492" s="579"/>
      <c r="DD492" s="579"/>
      <c r="DE492" s="579"/>
      <c r="DF492" s="579"/>
      <c r="DG492" s="579"/>
      <c r="DH492" s="579"/>
      <c r="DI492" s="579"/>
      <c r="DJ492" s="579"/>
      <c r="DK492" s="579"/>
      <c r="DL492" s="579"/>
      <c r="DM492" s="579"/>
      <c r="DN492" s="579"/>
      <c r="DO492" s="579"/>
      <c r="DP492" s="579"/>
      <c r="DQ492" s="579"/>
      <c r="DR492" s="579"/>
      <c r="DS492" s="579"/>
      <c r="DT492" s="579"/>
      <c r="DU492" s="579"/>
    </row>
    <row r="493" spans="1:125" s="580" customFormat="1" ht="25.5" customHeight="1">
      <c r="A493" s="628"/>
      <c r="B493" s="628"/>
      <c r="C493" s="628"/>
      <c r="D493" s="628"/>
      <c r="E493" s="628"/>
      <c r="F493" s="628"/>
      <c r="G493" s="628"/>
      <c r="H493" s="628"/>
      <c r="I493" s="628"/>
      <c r="J493" s="628"/>
      <c r="K493" s="628"/>
      <c r="L493" s="628"/>
      <c r="M493" s="628"/>
      <c r="N493" s="628"/>
      <c r="O493" s="628"/>
      <c r="P493" s="628"/>
      <c r="Q493" s="628"/>
      <c r="R493" s="628"/>
      <c r="S493" s="628"/>
      <c r="T493" s="628"/>
      <c r="U493" s="628"/>
      <c r="V493" s="628"/>
      <c r="W493" s="628"/>
      <c r="X493" s="628"/>
      <c r="Y493" s="628"/>
      <c r="Z493" s="628"/>
      <c r="AA493" s="628"/>
      <c r="AB493" s="628"/>
      <c r="AC493" s="628"/>
      <c r="AD493" s="628"/>
      <c r="AE493" s="628"/>
      <c r="AF493" s="628"/>
      <c r="AG493" s="628"/>
      <c r="AH493" s="628"/>
      <c r="AI493" s="579"/>
      <c r="AJ493" s="579"/>
      <c r="AK493" s="579"/>
      <c r="AL493" s="579"/>
      <c r="AM493" s="579"/>
      <c r="AN493" s="579"/>
      <c r="AO493" s="579"/>
      <c r="AP493" s="579"/>
      <c r="AQ493" s="579"/>
      <c r="AR493" s="579"/>
      <c r="AS493" s="579"/>
      <c r="AT493" s="579"/>
      <c r="AU493" s="579"/>
      <c r="AV493" s="579"/>
      <c r="AW493" s="579"/>
      <c r="AX493" s="579"/>
      <c r="AY493" s="579"/>
      <c r="AZ493" s="579"/>
      <c r="BA493" s="579"/>
      <c r="BB493" s="579"/>
      <c r="BC493" s="579"/>
      <c r="BD493" s="579"/>
      <c r="BE493" s="579"/>
      <c r="BF493" s="579"/>
      <c r="BG493" s="579"/>
      <c r="BH493" s="579"/>
      <c r="BI493" s="579"/>
      <c r="BJ493" s="579"/>
      <c r="BK493" s="579"/>
      <c r="BL493" s="579"/>
      <c r="BM493" s="579"/>
      <c r="BN493" s="579"/>
      <c r="BO493" s="579"/>
      <c r="BP493" s="579"/>
      <c r="BQ493" s="579"/>
      <c r="BR493" s="579"/>
      <c r="BS493" s="579"/>
      <c r="BT493" s="579"/>
      <c r="BU493" s="579"/>
      <c r="BV493" s="579"/>
      <c r="BW493" s="579"/>
      <c r="BX493" s="579"/>
      <c r="BY493" s="579"/>
      <c r="BZ493" s="579"/>
      <c r="CA493" s="579"/>
      <c r="CB493" s="579"/>
      <c r="CC493" s="579"/>
      <c r="CD493" s="579"/>
      <c r="CE493" s="579"/>
      <c r="CF493" s="579"/>
      <c r="CG493" s="579"/>
      <c r="CH493" s="579"/>
      <c r="CI493" s="579"/>
      <c r="CJ493" s="579"/>
      <c r="CK493" s="579"/>
      <c r="CL493" s="579"/>
      <c r="CM493" s="579"/>
      <c r="CN493" s="579"/>
      <c r="CO493" s="579"/>
      <c r="CP493" s="579"/>
      <c r="CQ493" s="579"/>
      <c r="CR493" s="579"/>
      <c r="CS493" s="579"/>
      <c r="CT493" s="579"/>
      <c r="CU493" s="579"/>
      <c r="CV493" s="579"/>
      <c r="CW493" s="579"/>
      <c r="CX493" s="579"/>
      <c r="CY493" s="579"/>
      <c r="CZ493" s="579"/>
      <c r="DA493" s="579"/>
      <c r="DB493" s="579"/>
      <c r="DC493" s="579"/>
      <c r="DD493" s="579"/>
      <c r="DE493" s="579"/>
      <c r="DF493" s="579"/>
      <c r="DG493" s="579"/>
      <c r="DH493" s="579"/>
      <c r="DI493" s="579"/>
      <c r="DJ493" s="579"/>
      <c r="DK493" s="579"/>
      <c r="DL493" s="579"/>
      <c r="DM493" s="579"/>
      <c r="DN493" s="579"/>
      <c r="DO493" s="579"/>
      <c r="DP493" s="579"/>
      <c r="DQ493" s="579"/>
      <c r="DR493" s="579"/>
      <c r="DS493" s="579"/>
      <c r="DT493" s="579"/>
      <c r="DU493" s="579"/>
    </row>
    <row r="494" spans="1:125" s="580" customFormat="1" ht="25.5" customHeight="1">
      <c r="A494" s="628"/>
      <c r="B494" s="628"/>
      <c r="C494" s="628"/>
      <c r="D494" s="628"/>
      <c r="E494" s="628"/>
      <c r="F494" s="628"/>
      <c r="G494" s="628"/>
      <c r="H494" s="628"/>
      <c r="I494" s="628"/>
      <c r="J494" s="628"/>
      <c r="K494" s="628"/>
      <c r="L494" s="628"/>
      <c r="M494" s="628"/>
      <c r="N494" s="628"/>
      <c r="O494" s="628"/>
      <c r="P494" s="628"/>
      <c r="Q494" s="628"/>
      <c r="R494" s="628"/>
      <c r="S494" s="628"/>
      <c r="T494" s="628"/>
      <c r="U494" s="628"/>
      <c r="V494" s="628"/>
      <c r="W494" s="628"/>
      <c r="X494" s="628"/>
      <c r="Y494" s="628"/>
      <c r="Z494" s="628"/>
      <c r="AA494" s="628"/>
      <c r="AB494" s="628"/>
      <c r="AC494" s="628"/>
      <c r="AD494" s="628"/>
      <c r="AE494" s="628"/>
      <c r="AF494" s="628"/>
      <c r="AG494" s="628"/>
      <c r="AH494" s="628"/>
      <c r="AI494" s="579"/>
      <c r="AJ494" s="579"/>
      <c r="AK494" s="579"/>
      <c r="AL494" s="579"/>
      <c r="AM494" s="579"/>
      <c r="AN494" s="579"/>
      <c r="AO494" s="579"/>
      <c r="AP494" s="579"/>
      <c r="AQ494" s="579"/>
      <c r="AR494" s="579"/>
      <c r="AS494" s="579"/>
      <c r="AT494" s="579"/>
      <c r="AU494" s="579"/>
      <c r="AV494" s="579"/>
      <c r="AW494" s="579"/>
      <c r="AX494" s="579"/>
      <c r="AY494" s="579"/>
      <c r="AZ494" s="579"/>
      <c r="BA494" s="579"/>
      <c r="BB494" s="579"/>
      <c r="BC494" s="579"/>
      <c r="BD494" s="579"/>
      <c r="BE494" s="579"/>
      <c r="BF494" s="579"/>
      <c r="BG494" s="579"/>
      <c r="BH494" s="579"/>
      <c r="BI494" s="579"/>
      <c r="BJ494" s="579"/>
      <c r="BK494" s="579"/>
      <c r="BL494" s="579"/>
      <c r="BM494" s="579"/>
      <c r="BN494" s="579"/>
      <c r="BO494" s="579"/>
      <c r="BP494" s="579"/>
      <c r="BQ494" s="579"/>
      <c r="BR494" s="579"/>
      <c r="BS494" s="579"/>
      <c r="BT494" s="579"/>
      <c r="BU494" s="579"/>
      <c r="BV494" s="579"/>
      <c r="BW494" s="579"/>
      <c r="BX494" s="579"/>
      <c r="BY494" s="579"/>
      <c r="BZ494" s="579"/>
      <c r="CA494" s="579"/>
      <c r="CB494" s="579"/>
      <c r="CC494" s="579"/>
      <c r="CD494" s="579"/>
      <c r="CE494" s="579"/>
      <c r="CF494" s="579"/>
      <c r="CG494" s="579"/>
      <c r="CH494" s="579"/>
      <c r="CI494" s="579"/>
      <c r="CJ494" s="579"/>
      <c r="CK494" s="579"/>
      <c r="CL494" s="579"/>
      <c r="CM494" s="579"/>
      <c r="CN494" s="579"/>
      <c r="CO494" s="579"/>
      <c r="CP494" s="579"/>
      <c r="CQ494" s="579"/>
      <c r="CR494" s="579"/>
      <c r="CS494" s="579"/>
      <c r="CT494" s="579"/>
      <c r="CU494" s="579"/>
      <c r="CV494" s="579"/>
      <c r="CW494" s="579"/>
      <c r="CX494" s="579"/>
      <c r="CY494" s="579"/>
      <c r="CZ494" s="579"/>
      <c r="DA494" s="579"/>
      <c r="DB494" s="579"/>
      <c r="DC494" s="579"/>
      <c r="DD494" s="579"/>
      <c r="DE494" s="579"/>
      <c r="DF494" s="579"/>
      <c r="DG494" s="579"/>
      <c r="DH494" s="579"/>
      <c r="DI494" s="579"/>
      <c r="DJ494" s="579"/>
      <c r="DK494" s="579"/>
      <c r="DL494" s="579"/>
      <c r="DM494" s="579"/>
      <c r="DN494" s="579"/>
      <c r="DO494" s="579"/>
      <c r="DP494" s="579"/>
      <c r="DQ494" s="579"/>
      <c r="DR494" s="579"/>
      <c r="DS494" s="579"/>
      <c r="DT494" s="579"/>
      <c r="DU494" s="579"/>
    </row>
    <row r="495" spans="1:125" s="580" customFormat="1" ht="25.5" customHeight="1">
      <c r="A495" s="628"/>
      <c r="B495" s="628"/>
      <c r="C495" s="628"/>
      <c r="D495" s="628"/>
      <c r="E495" s="628"/>
      <c r="F495" s="628"/>
      <c r="G495" s="628"/>
      <c r="H495" s="628"/>
      <c r="I495" s="628"/>
      <c r="J495" s="628"/>
      <c r="K495" s="628"/>
      <c r="L495" s="628"/>
      <c r="M495" s="628"/>
      <c r="N495" s="628"/>
      <c r="O495" s="628"/>
      <c r="P495" s="628"/>
      <c r="Q495" s="628"/>
      <c r="R495" s="628"/>
      <c r="S495" s="628"/>
      <c r="T495" s="628"/>
      <c r="U495" s="628"/>
      <c r="V495" s="628"/>
      <c r="W495" s="628"/>
      <c r="X495" s="628"/>
      <c r="Y495" s="628"/>
      <c r="Z495" s="628"/>
      <c r="AA495" s="628"/>
      <c r="AB495" s="628"/>
      <c r="AC495" s="628"/>
      <c r="AD495" s="628"/>
      <c r="AE495" s="628"/>
      <c r="AF495" s="628"/>
      <c r="AG495" s="628"/>
      <c r="AH495" s="628"/>
      <c r="AI495" s="579"/>
      <c r="AJ495" s="579"/>
      <c r="AK495" s="579"/>
      <c r="AL495" s="579"/>
      <c r="AM495" s="579"/>
      <c r="AN495" s="579"/>
      <c r="AO495" s="579"/>
      <c r="AP495" s="579"/>
      <c r="AQ495" s="579"/>
      <c r="AR495" s="579"/>
      <c r="AS495" s="579"/>
      <c r="AT495" s="579"/>
      <c r="AU495" s="579"/>
      <c r="AV495" s="579"/>
      <c r="AW495" s="579"/>
      <c r="AX495" s="579"/>
      <c r="AY495" s="579"/>
      <c r="AZ495" s="579"/>
      <c r="BA495" s="579"/>
      <c r="BB495" s="579"/>
      <c r="BC495" s="579"/>
      <c r="BD495" s="579"/>
      <c r="BE495" s="579"/>
      <c r="BF495" s="579"/>
      <c r="BG495" s="579"/>
      <c r="BH495" s="579"/>
      <c r="BI495" s="579"/>
      <c r="BJ495" s="579"/>
      <c r="BK495" s="579"/>
      <c r="BL495" s="579"/>
      <c r="BM495" s="579"/>
      <c r="BN495" s="579"/>
      <c r="BO495" s="579"/>
      <c r="BP495" s="579"/>
      <c r="BQ495" s="579"/>
      <c r="BR495" s="579"/>
      <c r="BS495" s="579"/>
      <c r="BT495" s="579"/>
      <c r="BU495" s="579"/>
      <c r="BV495" s="579"/>
      <c r="BW495" s="579"/>
      <c r="BX495" s="579"/>
      <c r="BY495" s="579"/>
      <c r="BZ495" s="579"/>
      <c r="CA495" s="579"/>
      <c r="CB495" s="579"/>
      <c r="CC495" s="579"/>
      <c r="CD495" s="579"/>
      <c r="CE495" s="579"/>
      <c r="CF495" s="579"/>
      <c r="CG495" s="579"/>
      <c r="CH495" s="579"/>
      <c r="CI495" s="579"/>
      <c r="CJ495" s="579"/>
      <c r="CK495" s="579"/>
      <c r="CL495" s="579"/>
      <c r="CM495" s="579"/>
      <c r="CN495" s="579"/>
      <c r="CO495" s="579"/>
      <c r="CP495" s="579"/>
      <c r="CQ495" s="579"/>
      <c r="CR495" s="579"/>
      <c r="CS495" s="579"/>
      <c r="CT495" s="579"/>
      <c r="CU495" s="579"/>
      <c r="CV495" s="579"/>
      <c r="CW495" s="579"/>
      <c r="CX495" s="579"/>
      <c r="CY495" s="579"/>
      <c r="CZ495" s="579"/>
      <c r="DA495" s="579"/>
      <c r="DB495" s="579"/>
      <c r="DC495" s="579"/>
      <c r="DD495" s="579"/>
      <c r="DE495" s="579"/>
      <c r="DF495" s="579"/>
      <c r="DG495" s="579"/>
      <c r="DH495" s="579"/>
      <c r="DI495" s="579"/>
      <c r="DJ495" s="579"/>
      <c r="DK495" s="579"/>
      <c r="DL495" s="579"/>
      <c r="DM495" s="579"/>
      <c r="DN495" s="579"/>
      <c r="DO495" s="579"/>
      <c r="DP495" s="579"/>
      <c r="DQ495" s="579"/>
      <c r="DR495" s="579"/>
      <c r="DS495" s="579"/>
      <c r="DT495" s="579"/>
      <c r="DU495" s="579"/>
    </row>
    <row r="496" spans="1:125" s="580" customFormat="1" ht="25.5" customHeight="1">
      <c r="A496" s="628"/>
      <c r="B496" s="628"/>
      <c r="C496" s="628"/>
      <c r="D496" s="628"/>
      <c r="E496" s="628"/>
      <c r="F496" s="628"/>
      <c r="G496" s="628"/>
      <c r="H496" s="628"/>
      <c r="I496" s="628"/>
      <c r="J496" s="628"/>
      <c r="K496" s="628"/>
      <c r="L496" s="628"/>
      <c r="M496" s="628"/>
      <c r="N496" s="628"/>
      <c r="O496" s="628"/>
      <c r="P496" s="628"/>
      <c r="Q496" s="628"/>
      <c r="R496" s="628"/>
      <c r="S496" s="628"/>
      <c r="T496" s="628"/>
      <c r="U496" s="628"/>
      <c r="V496" s="628"/>
      <c r="W496" s="628"/>
      <c r="X496" s="628"/>
      <c r="Y496" s="628"/>
      <c r="Z496" s="628"/>
      <c r="AA496" s="628"/>
      <c r="AB496" s="628"/>
      <c r="AC496" s="628"/>
      <c r="AD496" s="628"/>
      <c r="AE496" s="628"/>
      <c r="AF496" s="628"/>
      <c r="AG496" s="628"/>
      <c r="AH496" s="628"/>
      <c r="AI496" s="579"/>
      <c r="AJ496" s="579"/>
      <c r="AK496" s="579"/>
      <c r="AL496" s="579"/>
      <c r="AM496" s="579"/>
      <c r="AN496" s="579"/>
      <c r="AO496" s="579"/>
      <c r="AP496" s="579"/>
      <c r="AQ496" s="579"/>
      <c r="AR496" s="579"/>
      <c r="AS496" s="579"/>
      <c r="AT496" s="579"/>
      <c r="AU496" s="579"/>
      <c r="AV496" s="579"/>
      <c r="AW496" s="579"/>
      <c r="AX496" s="579"/>
      <c r="AY496" s="579"/>
      <c r="AZ496" s="579"/>
      <c r="BA496" s="579"/>
      <c r="BB496" s="579"/>
      <c r="BC496" s="579"/>
      <c r="BD496" s="579"/>
      <c r="BE496" s="579"/>
      <c r="BF496" s="579"/>
      <c r="BG496" s="579"/>
      <c r="BH496" s="579"/>
      <c r="BI496" s="579"/>
      <c r="BJ496" s="579"/>
      <c r="BK496" s="579"/>
      <c r="BL496" s="579"/>
      <c r="BM496" s="579"/>
      <c r="BN496" s="579"/>
      <c r="BO496" s="579"/>
      <c r="BP496" s="579"/>
      <c r="BQ496" s="579"/>
      <c r="BR496" s="579"/>
      <c r="BS496" s="579"/>
      <c r="BT496" s="579"/>
      <c r="BU496" s="579"/>
      <c r="BV496" s="579"/>
      <c r="BW496" s="579"/>
      <c r="BX496" s="579"/>
      <c r="BY496" s="579"/>
      <c r="BZ496" s="579"/>
      <c r="CA496" s="579"/>
      <c r="CB496" s="579"/>
      <c r="CC496" s="579"/>
      <c r="CD496" s="579"/>
      <c r="CE496" s="579"/>
      <c r="CF496" s="579"/>
      <c r="CG496" s="579"/>
      <c r="CH496" s="579"/>
      <c r="CI496" s="579"/>
      <c r="CJ496" s="579"/>
      <c r="CK496" s="579"/>
      <c r="CL496" s="579"/>
      <c r="CM496" s="579"/>
      <c r="CN496" s="579"/>
      <c r="CO496" s="579"/>
      <c r="CP496" s="579"/>
      <c r="CQ496" s="579"/>
      <c r="CR496" s="579"/>
      <c r="CS496" s="579"/>
      <c r="CT496" s="579"/>
      <c r="CU496" s="579"/>
      <c r="CV496" s="579"/>
      <c r="CW496" s="579"/>
      <c r="CX496" s="579"/>
      <c r="CY496" s="579"/>
      <c r="CZ496" s="579"/>
      <c r="DA496" s="579"/>
      <c r="DB496" s="579"/>
      <c r="DC496" s="579"/>
      <c r="DD496" s="579"/>
      <c r="DE496" s="579"/>
      <c r="DF496" s="579"/>
      <c r="DG496" s="579"/>
      <c r="DH496" s="579"/>
      <c r="DI496" s="579"/>
      <c r="DJ496" s="579"/>
      <c r="DK496" s="579"/>
      <c r="DL496" s="579"/>
      <c r="DM496" s="579"/>
      <c r="DN496" s="579"/>
      <c r="DO496" s="579"/>
      <c r="DP496" s="579"/>
      <c r="DQ496" s="579"/>
      <c r="DR496" s="579"/>
      <c r="DS496" s="579"/>
      <c r="DT496" s="579"/>
      <c r="DU496" s="579"/>
    </row>
    <row r="497" spans="1:125" s="580" customFormat="1" ht="25.5" customHeight="1">
      <c r="A497" s="628"/>
      <c r="B497" s="628"/>
      <c r="C497" s="628"/>
      <c r="D497" s="628"/>
      <c r="E497" s="628"/>
      <c r="F497" s="628"/>
      <c r="G497" s="628"/>
      <c r="H497" s="628"/>
      <c r="I497" s="628"/>
      <c r="J497" s="628"/>
      <c r="K497" s="628"/>
      <c r="L497" s="628"/>
      <c r="M497" s="628"/>
      <c r="N497" s="628"/>
      <c r="O497" s="628"/>
      <c r="P497" s="628"/>
      <c r="Q497" s="628"/>
      <c r="R497" s="628"/>
      <c r="S497" s="628"/>
      <c r="T497" s="628"/>
      <c r="U497" s="628"/>
      <c r="V497" s="628"/>
      <c r="W497" s="628"/>
      <c r="X497" s="628"/>
      <c r="Y497" s="628"/>
      <c r="Z497" s="628"/>
      <c r="AA497" s="628"/>
      <c r="AB497" s="628"/>
      <c r="AC497" s="628"/>
      <c r="AD497" s="628"/>
      <c r="AE497" s="628"/>
      <c r="AF497" s="628"/>
      <c r="AG497" s="628"/>
      <c r="AH497" s="628"/>
      <c r="AI497" s="579"/>
      <c r="AJ497" s="579"/>
      <c r="AK497" s="579"/>
      <c r="AL497" s="579"/>
      <c r="AM497" s="579"/>
      <c r="AN497" s="579"/>
      <c r="AO497" s="579"/>
      <c r="AP497" s="579"/>
      <c r="AQ497" s="579"/>
      <c r="AR497" s="579"/>
      <c r="AS497" s="579"/>
      <c r="AT497" s="579"/>
      <c r="AU497" s="579"/>
      <c r="AV497" s="579"/>
      <c r="AW497" s="579"/>
      <c r="AX497" s="579"/>
      <c r="AY497" s="579"/>
      <c r="AZ497" s="579"/>
      <c r="BA497" s="579"/>
      <c r="BB497" s="579"/>
      <c r="BC497" s="579"/>
      <c r="BD497" s="579"/>
      <c r="BE497" s="579"/>
      <c r="BF497" s="579"/>
      <c r="BG497" s="579"/>
      <c r="BH497" s="579"/>
      <c r="BI497" s="579"/>
      <c r="BJ497" s="579"/>
      <c r="BK497" s="579"/>
      <c r="BL497" s="579"/>
      <c r="BM497" s="579"/>
      <c r="BN497" s="579"/>
      <c r="BO497" s="579"/>
      <c r="BP497" s="579"/>
      <c r="BQ497" s="579"/>
      <c r="BR497" s="579"/>
      <c r="BS497" s="579"/>
      <c r="BT497" s="579"/>
      <c r="BU497" s="579"/>
      <c r="BV497" s="579"/>
      <c r="BW497" s="579"/>
      <c r="BX497" s="579"/>
      <c r="BY497" s="579"/>
      <c r="BZ497" s="579"/>
      <c r="CA497" s="579"/>
      <c r="CB497" s="579"/>
      <c r="CC497" s="579"/>
      <c r="CD497" s="579"/>
      <c r="CE497" s="579"/>
      <c r="CF497" s="579"/>
      <c r="CG497" s="579"/>
      <c r="CH497" s="579"/>
      <c r="CI497" s="579"/>
      <c r="CJ497" s="579"/>
      <c r="CK497" s="579"/>
      <c r="CL497" s="579"/>
      <c r="CM497" s="579"/>
      <c r="CN497" s="579"/>
      <c r="CO497" s="579"/>
      <c r="CP497" s="579"/>
      <c r="CQ497" s="579"/>
      <c r="CR497" s="579"/>
      <c r="CS497" s="579"/>
      <c r="CT497" s="579"/>
      <c r="CU497" s="579"/>
      <c r="CV497" s="579"/>
      <c r="CW497" s="579"/>
      <c r="CX497" s="579"/>
      <c r="CY497" s="579"/>
      <c r="CZ497" s="579"/>
      <c r="DA497" s="579"/>
      <c r="DB497" s="579"/>
      <c r="DC497" s="579"/>
      <c r="DD497" s="579"/>
      <c r="DE497" s="579"/>
      <c r="DF497" s="579"/>
      <c r="DG497" s="579"/>
      <c r="DH497" s="579"/>
      <c r="DI497" s="579"/>
      <c r="DJ497" s="579"/>
      <c r="DK497" s="579"/>
      <c r="DL497" s="579"/>
      <c r="DM497" s="579"/>
      <c r="DN497" s="579"/>
      <c r="DO497" s="579"/>
      <c r="DP497" s="579"/>
      <c r="DQ497" s="579"/>
      <c r="DR497" s="579"/>
      <c r="DS497" s="579"/>
      <c r="DT497" s="579"/>
      <c r="DU497" s="579"/>
    </row>
    <row r="498" spans="1:125" s="580" customFormat="1" ht="25.5" customHeight="1">
      <c r="A498" s="628"/>
      <c r="B498" s="628"/>
      <c r="C498" s="628"/>
      <c r="D498" s="628"/>
      <c r="E498" s="628"/>
      <c r="F498" s="628"/>
      <c r="G498" s="628"/>
      <c r="H498" s="628"/>
      <c r="I498" s="628"/>
      <c r="J498" s="628"/>
      <c r="K498" s="628"/>
      <c r="L498" s="628"/>
      <c r="M498" s="628"/>
      <c r="N498" s="628"/>
      <c r="O498" s="628"/>
      <c r="P498" s="628"/>
      <c r="Q498" s="628"/>
      <c r="R498" s="628"/>
      <c r="S498" s="628"/>
      <c r="T498" s="628"/>
      <c r="U498" s="628"/>
      <c r="V498" s="628"/>
      <c r="W498" s="628"/>
      <c r="X498" s="628"/>
      <c r="Y498" s="628"/>
      <c r="Z498" s="628"/>
      <c r="AA498" s="628"/>
      <c r="AB498" s="628"/>
      <c r="AC498" s="628"/>
      <c r="AD498" s="628"/>
      <c r="AE498" s="628"/>
      <c r="AF498" s="628"/>
      <c r="AG498" s="628"/>
      <c r="AH498" s="628"/>
      <c r="AI498" s="579"/>
      <c r="AJ498" s="579"/>
      <c r="AK498" s="579"/>
      <c r="AL498" s="579"/>
      <c r="AM498" s="579"/>
      <c r="AN498" s="579"/>
      <c r="AO498" s="579"/>
      <c r="AP498" s="579"/>
      <c r="AQ498" s="579"/>
      <c r="AR498" s="579"/>
      <c r="AS498" s="579"/>
      <c r="AT498" s="579"/>
      <c r="AU498" s="579"/>
      <c r="AV498" s="579"/>
      <c r="AW498" s="579"/>
      <c r="AX498" s="579"/>
      <c r="AY498" s="579"/>
      <c r="AZ498" s="579"/>
      <c r="BA498" s="579"/>
      <c r="BB498" s="579"/>
      <c r="BC498" s="579"/>
      <c r="BD498" s="579"/>
      <c r="BE498" s="579"/>
      <c r="BF498" s="579"/>
      <c r="BG498" s="579"/>
      <c r="BH498" s="579"/>
      <c r="BI498" s="579"/>
      <c r="BJ498" s="579"/>
      <c r="BK498" s="579"/>
      <c r="BL498" s="579"/>
      <c r="BM498" s="579"/>
      <c r="BN498" s="579"/>
      <c r="BO498" s="579"/>
      <c r="BP498" s="579"/>
      <c r="BQ498" s="579"/>
      <c r="BR498" s="579"/>
      <c r="BS498" s="579"/>
      <c r="BT498" s="579"/>
      <c r="BU498" s="579"/>
      <c r="BV498" s="579"/>
      <c r="BW498" s="579"/>
      <c r="BX498" s="579"/>
      <c r="BY498" s="579"/>
      <c r="BZ498" s="579"/>
      <c r="CA498" s="579"/>
      <c r="CB498" s="579"/>
      <c r="CC498" s="579"/>
      <c r="CD498" s="579"/>
      <c r="CE498" s="579"/>
      <c r="CF498" s="579"/>
      <c r="CG498" s="579"/>
      <c r="CH498" s="579"/>
      <c r="CI498" s="579"/>
      <c r="CJ498" s="579"/>
      <c r="CK498" s="579"/>
      <c r="CL498" s="579"/>
      <c r="CM498" s="579"/>
      <c r="CN498" s="579"/>
      <c r="CO498" s="579"/>
      <c r="CP498" s="579"/>
      <c r="CQ498" s="579"/>
      <c r="CR498" s="579"/>
      <c r="CS498" s="579"/>
      <c r="CT498" s="579"/>
      <c r="CU498" s="579"/>
      <c r="CV498" s="579"/>
      <c r="CW498" s="579"/>
      <c r="CX498" s="579"/>
      <c r="CY498" s="579"/>
      <c r="CZ498" s="579"/>
      <c r="DA498" s="579"/>
      <c r="DB498" s="579"/>
      <c r="DC498" s="579"/>
      <c r="DD498" s="579"/>
      <c r="DE498" s="579"/>
      <c r="DF498" s="579"/>
      <c r="DG498" s="579"/>
      <c r="DH498" s="579"/>
      <c r="DI498" s="579"/>
      <c r="DJ498" s="579"/>
      <c r="DK498" s="579"/>
      <c r="DL498" s="579"/>
      <c r="DM498" s="579"/>
      <c r="DN498" s="579"/>
      <c r="DO498" s="579"/>
      <c r="DP498" s="579"/>
      <c r="DQ498" s="579"/>
      <c r="DR498" s="579"/>
      <c r="DS498" s="579"/>
      <c r="DT498" s="579"/>
      <c r="DU498" s="579"/>
    </row>
    <row r="499" spans="1:125" s="580" customFormat="1" ht="25.5" customHeight="1">
      <c r="A499" s="628"/>
      <c r="B499" s="628"/>
      <c r="C499" s="628"/>
      <c r="D499" s="628"/>
      <c r="E499" s="628"/>
      <c r="F499" s="628"/>
      <c r="G499" s="628"/>
      <c r="H499" s="628"/>
      <c r="I499" s="628"/>
      <c r="J499" s="628"/>
      <c r="K499" s="628"/>
      <c r="L499" s="628"/>
      <c r="M499" s="628"/>
      <c r="N499" s="628"/>
      <c r="O499" s="628"/>
      <c r="P499" s="628"/>
      <c r="Q499" s="628"/>
      <c r="R499" s="628"/>
      <c r="S499" s="628"/>
      <c r="T499" s="628"/>
      <c r="U499" s="628"/>
      <c r="V499" s="628"/>
      <c r="W499" s="628"/>
      <c r="X499" s="628"/>
      <c r="Y499" s="628"/>
      <c r="Z499" s="628"/>
      <c r="AA499" s="628"/>
      <c r="AB499" s="628"/>
      <c r="AC499" s="628"/>
      <c r="AD499" s="628"/>
      <c r="AE499" s="628"/>
      <c r="AF499" s="628"/>
      <c r="AG499" s="628"/>
      <c r="AH499" s="628"/>
      <c r="AI499" s="579"/>
      <c r="AJ499" s="579"/>
      <c r="AK499" s="579"/>
      <c r="AL499" s="579"/>
      <c r="AM499" s="579"/>
      <c r="AN499" s="579"/>
      <c r="AO499" s="579"/>
      <c r="AP499" s="579"/>
      <c r="AQ499" s="579"/>
      <c r="AR499" s="579"/>
      <c r="AS499" s="579"/>
      <c r="AT499" s="579"/>
      <c r="AU499" s="579"/>
      <c r="AV499" s="579"/>
      <c r="AW499" s="579"/>
      <c r="AX499" s="579"/>
      <c r="AY499" s="579"/>
      <c r="AZ499" s="579"/>
      <c r="BA499" s="579"/>
      <c r="BB499" s="579"/>
      <c r="BC499" s="579"/>
      <c r="BD499" s="579"/>
      <c r="BE499" s="579"/>
      <c r="BF499" s="579"/>
      <c r="BG499" s="579"/>
      <c r="BH499" s="579"/>
      <c r="BI499" s="579"/>
      <c r="BJ499" s="579"/>
      <c r="BK499" s="579"/>
      <c r="BL499" s="579"/>
      <c r="BM499" s="579"/>
      <c r="BN499" s="579"/>
      <c r="BO499" s="579"/>
      <c r="BP499" s="579"/>
      <c r="BQ499" s="579"/>
      <c r="BR499" s="579"/>
      <c r="BS499" s="579"/>
      <c r="BT499" s="579"/>
      <c r="BU499" s="579"/>
      <c r="BV499" s="579"/>
      <c r="BW499" s="579"/>
      <c r="BX499" s="579"/>
      <c r="BY499" s="579"/>
      <c r="BZ499" s="579"/>
      <c r="CA499" s="579"/>
      <c r="CB499" s="579"/>
      <c r="CC499" s="579"/>
      <c r="CD499" s="579"/>
      <c r="CE499" s="579"/>
      <c r="CF499" s="579"/>
      <c r="CG499" s="579"/>
      <c r="CH499" s="579"/>
      <c r="CI499" s="579"/>
      <c r="CJ499" s="579"/>
      <c r="CK499" s="579"/>
      <c r="CL499" s="579"/>
      <c r="CM499" s="579"/>
      <c r="CN499" s="579"/>
      <c r="CO499" s="579"/>
      <c r="CP499" s="579"/>
      <c r="CQ499" s="579"/>
      <c r="CR499" s="579"/>
      <c r="CS499" s="579"/>
      <c r="CT499" s="579"/>
      <c r="CU499" s="579"/>
      <c r="CV499" s="579"/>
      <c r="CW499" s="579"/>
      <c r="CX499" s="579"/>
      <c r="CY499" s="579"/>
      <c r="CZ499" s="579"/>
      <c r="DA499" s="579"/>
      <c r="DB499" s="579"/>
      <c r="DC499" s="579"/>
      <c r="DD499" s="579"/>
      <c r="DE499" s="579"/>
      <c r="DF499" s="579"/>
      <c r="DG499" s="579"/>
      <c r="DH499" s="579"/>
      <c r="DI499" s="579"/>
      <c r="DJ499" s="579"/>
      <c r="DK499" s="579"/>
      <c r="DL499" s="579"/>
      <c r="DM499" s="579"/>
      <c r="DN499" s="579"/>
      <c r="DO499" s="579"/>
      <c r="DP499" s="579"/>
      <c r="DQ499" s="579"/>
      <c r="DR499" s="579"/>
      <c r="DS499" s="579"/>
      <c r="DT499" s="579"/>
      <c r="DU499" s="579"/>
    </row>
    <row r="500" spans="1:125" s="580" customFormat="1" ht="25.5" customHeight="1">
      <c r="A500" s="628"/>
      <c r="B500" s="628"/>
      <c r="C500" s="628"/>
      <c r="D500" s="628"/>
      <c r="E500" s="628"/>
      <c r="F500" s="628"/>
      <c r="G500" s="628"/>
      <c r="H500" s="628"/>
      <c r="I500" s="628"/>
      <c r="J500" s="628"/>
      <c r="K500" s="628"/>
      <c r="L500" s="628"/>
      <c r="M500" s="628"/>
      <c r="N500" s="628"/>
      <c r="O500" s="628"/>
      <c r="P500" s="628"/>
      <c r="Q500" s="628"/>
      <c r="R500" s="628"/>
      <c r="S500" s="628"/>
      <c r="T500" s="628"/>
      <c r="U500" s="628"/>
      <c r="V500" s="628"/>
      <c r="W500" s="628"/>
      <c r="X500" s="628"/>
      <c r="Y500" s="628"/>
      <c r="Z500" s="628"/>
      <c r="AA500" s="628"/>
      <c r="AB500" s="628"/>
      <c r="AC500" s="628"/>
      <c r="AD500" s="628"/>
      <c r="AE500" s="628"/>
      <c r="AF500" s="628"/>
      <c r="AG500" s="628"/>
      <c r="AH500" s="628"/>
      <c r="AI500" s="579"/>
      <c r="AJ500" s="579"/>
      <c r="AK500" s="579"/>
      <c r="AL500" s="579"/>
      <c r="AM500" s="579"/>
      <c r="AN500" s="579"/>
      <c r="AO500" s="579"/>
      <c r="AP500" s="579"/>
      <c r="AQ500" s="579"/>
      <c r="AR500" s="579"/>
      <c r="AS500" s="579"/>
      <c r="AT500" s="579"/>
      <c r="AU500" s="579"/>
      <c r="AV500" s="579"/>
      <c r="AW500" s="579"/>
      <c r="AX500" s="579"/>
      <c r="AY500" s="579"/>
      <c r="AZ500" s="579"/>
      <c r="BA500" s="579"/>
      <c r="BB500" s="579"/>
      <c r="BC500" s="579"/>
      <c r="BD500" s="579"/>
      <c r="BE500" s="579"/>
      <c r="BF500" s="579"/>
      <c r="BG500" s="579"/>
      <c r="BH500" s="579"/>
      <c r="BI500" s="579"/>
      <c r="BJ500" s="579"/>
      <c r="BK500" s="579"/>
      <c r="BL500" s="579"/>
      <c r="BM500" s="579"/>
      <c r="BN500" s="579"/>
      <c r="BO500" s="579"/>
      <c r="BP500" s="579"/>
      <c r="BQ500" s="579"/>
      <c r="BR500" s="579"/>
      <c r="BS500" s="579"/>
      <c r="BT500" s="579"/>
      <c r="BU500" s="579"/>
      <c r="BV500" s="579"/>
      <c r="BW500" s="579"/>
      <c r="BX500" s="579"/>
      <c r="BY500" s="579"/>
      <c r="BZ500" s="579"/>
      <c r="CA500" s="579"/>
      <c r="CB500" s="579"/>
      <c r="CC500" s="579"/>
      <c r="CD500" s="579"/>
      <c r="CE500" s="579"/>
      <c r="CF500" s="579"/>
      <c r="CG500" s="579"/>
      <c r="CH500" s="579"/>
      <c r="CI500" s="579"/>
      <c r="CJ500" s="579"/>
      <c r="CK500" s="579"/>
      <c r="CL500" s="579"/>
      <c r="CM500" s="579"/>
      <c r="CN500" s="579"/>
      <c r="CO500" s="579"/>
      <c r="CP500" s="579"/>
      <c r="CQ500" s="579"/>
      <c r="CR500" s="579"/>
      <c r="CS500" s="579"/>
      <c r="CT500" s="579"/>
      <c r="CU500" s="579"/>
      <c r="CV500" s="579"/>
      <c r="CW500" s="579"/>
      <c r="CX500" s="579"/>
      <c r="CY500" s="579"/>
      <c r="CZ500" s="579"/>
      <c r="DA500" s="579"/>
      <c r="DB500" s="579"/>
      <c r="DC500" s="579"/>
      <c r="DD500" s="579"/>
      <c r="DE500" s="579"/>
      <c r="DF500" s="579"/>
      <c r="DG500" s="579"/>
      <c r="DH500" s="579"/>
      <c r="DI500" s="579"/>
      <c r="DJ500" s="579"/>
      <c r="DK500" s="579"/>
      <c r="DL500" s="579"/>
      <c r="DM500" s="579"/>
      <c r="DN500" s="579"/>
      <c r="DO500" s="579"/>
      <c r="DP500" s="579"/>
      <c r="DQ500" s="579"/>
      <c r="DR500" s="579"/>
      <c r="DS500" s="579"/>
      <c r="DT500" s="579"/>
      <c r="DU500" s="579"/>
    </row>
    <row r="501" spans="1:125" s="580" customFormat="1" ht="25.5" customHeight="1">
      <c r="A501" s="628"/>
      <c r="B501" s="628"/>
      <c r="C501" s="628"/>
      <c r="D501" s="628"/>
      <c r="E501" s="628"/>
      <c r="F501" s="628"/>
      <c r="G501" s="628"/>
      <c r="H501" s="628"/>
      <c r="I501" s="628"/>
      <c r="J501" s="628"/>
      <c r="K501" s="628"/>
      <c r="L501" s="628"/>
      <c r="M501" s="628"/>
      <c r="N501" s="628"/>
      <c r="O501" s="628"/>
      <c r="P501" s="628"/>
      <c r="Q501" s="628"/>
      <c r="R501" s="628"/>
      <c r="S501" s="628"/>
      <c r="T501" s="628"/>
      <c r="U501" s="628"/>
      <c r="V501" s="628"/>
      <c r="W501" s="628"/>
      <c r="X501" s="628"/>
      <c r="Y501" s="628"/>
      <c r="Z501" s="628"/>
      <c r="AA501" s="628"/>
      <c r="AB501" s="628"/>
      <c r="AC501" s="628"/>
      <c r="AD501" s="628"/>
      <c r="AE501" s="628"/>
      <c r="AF501" s="628"/>
      <c r="AG501" s="628"/>
      <c r="AH501" s="628"/>
      <c r="AI501" s="579"/>
      <c r="AJ501" s="579"/>
      <c r="AK501" s="579"/>
      <c r="AL501" s="579"/>
      <c r="AM501" s="579"/>
      <c r="AN501" s="579"/>
      <c r="AO501" s="579"/>
      <c r="AP501" s="579"/>
      <c r="AQ501" s="579"/>
      <c r="AR501" s="579"/>
      <c r="AS501" s="579"/>
      <c r="AT501" s="579"/>
      <c r="AU501" s="579"/>
      <c r="AV501" s="579"/>
      <c r="AW501" s="579"/>
      <c r="AX501" s="579"/>
      <c r="AY501" s="579"/>
      <c r="AZ501" s="579"/>
      <c r="BA501" s="579"/>
      <c r="BB501" s="579"/>
      <c r="BC501" s="579"/>
      <c r="BD501" s="579"/>
      <c r="BE501" s="579"/>
      <c r="BF501" s="579"/>
      <c r="BG501" s="579"/>
      <c r="BH501" s="579"/>
      <c r="BI501" s="579"/>
      <c r="BJ501" s="579"/>
      <c r="BK501" s="579"/>
      <c r="BL501" s="579"/>
      <c r="BM501" s="579"/>
      <c r="BN501" s="579"/>
      <c r="BO501" s="579"/>
      <c r="BP501" s="579"/>
      <c r="BQ501" s="579"/>
      <c r="BR501" s="579"/>
      <c r="BS501" s="579"/>
      <c r="BT501" s="579"/>
      <c r="BU501" s="579"/>
      <c r="BV501" s="579"/>
      <c r="BW501" s="579"/>
      <c r="BX501" s="579"/>
      <c r="BY501" s="579"/>
      <c r="BZ501" s="579"/>
      <c r="CA501" s="579"/>
      <c r="CB501" s="579"/>
      <c r="CC501" s="579"/>
      <c r="CD501" s="579"/>
      <c r="CE501" s="579"/>
      <c r="CF501" s="579"/>
      <c r="CG501" s="579"/>
      <c r="CH501" s="579"/>
      <c r="CI501" s="579"/>
      <c r="CJ501" s="579"/>
      <c r="CK501" s="579"/>
      <c r="CL501" s="579"/>
      <c r="CM501" s="579"/>
      <c r="CN501" s="579"/>
      <c r="CO501" s="579"/>
      <c r="CP501" s="579"/>
      <c r="CQ501" s="579"/>
      <c r="CR501" s="579"/>
      <c r="CS501" s="579"/>
      <c r="CT501" s="579"/>
      <c r="CU501" s="579"/>
      <c r="CV501" s="579"/>
      <c r="CW501" s="579"/>
      <c r="CX501" s="579"/>
      <c r="CY501" s="579"/>
      <c r="CZ501" s="579"/>
      <c r="DA501" s="579"/>
      <c r="DB501" s="579"/>
      <c r="DC501" s="579"/>
      <c r="DD501" s="579"/>
      <c r="DE501" s="579"/>
      <c r="DF501" s="579"/>
      <c r="DG501" s="579"/>
      <c r="DH501" s="579"/>
      <c r="DI501" s="579"/>
      <c r="DJ501" s="579"/>
      <c r="DK501" s="579"/>
      <c r="DL501" s="579"/>
      <c r="DM501" s="579"/>
      <c r="DN501" s="579"/>
      <c r="DO501" s="579"/>
      <c r="DP501" s="579"/>
      <c r="DQ501" s="579"/>
      <c r="DR501" s="579"/>
      <c r="DS501" s="579"/>
      <c r="DT501" s="579"/>
      <c r="DU501" s="579"/>
    </row>
    <row r="502" spans="1:125" s="580" customFormat="1" ht="25.5" customHeight="1">
      <c r="A502" s="628"/>
      <c r="B502" s="628"/>
      <c r="C502" s="628"/>
      <c r="D502" s="628"/>
      <c r="E502" s="628"/>
      <c r="F502" s="628"/>
      <c r="G502" s="628"/>
      <c r="H502" s="628"/>
      <c r="I502" s="628"/>
      <c r="J502" s="628"/>
      <c r="K502" s="628"/>
      <c r="L502" s="628"/>
      <c r="M502" s="628"/>
      <c r="N502" s="628"/>
      <c r="O502" s="628"/>
      <c r="P502" s="628"/>
      <c r="Q502" s="628"/>
      <c r="R502" s="628"/>
      <c r="S502" s="628"/>
      <c r="T502" s="628"/>
      <c r="U502" s="628"/>
      <c r="V502" s="628"/>
      <c r="W502" s="628"/>
      <c r="X502" s="628"/>
      <c r="Y502" s="628"/>
      <c r="Z502" s="628"/>
      <c r="AA502" s="628"/>
      <c r="AB502" s="628"/>
      <c r="AC502" s="628"/>
      <c r="AD502" s="628"/>
      <c r="AE502" s="628"/>
      <c r="AF502" s="628"/>
      <c r="AG502" s="628"/>
      <c r="AH502" s="628"/>
      <c r="AI502" s="579"/>
      <c r="AJ502" s="579"/>
      <c r="AK502" s="579"/>
      <c r="AL502" s="579"/>
      <c r="AM502" s="579"/>
      <c r="AN502" s="579"/>
      <c r="AO502" s="579"/>
      <c r="AP502" s="579"/>
      <c r="AQ502" s="579"/>
      <c r="AR502" s="579"/>
      <c r="AS502" s="579"/>
      <c r="AT502" s="579"/>
      <c r="AU502" s="579"/>
      <c r="AV502" s="579"/>
      <c r="AW502" s="579"/>
      <c r="AX502" s="579"/>
      <c r="AY502" s="579"/>
      <c r="AZ502" s="579"/>
      <c r="BA502" s="579"/>
      <c r="BB502" s="579"/>
      <c r="BC502" s="579"/>
      <c r="BD502" s="579"/>
      <c r="BE502" s="579"/>
      <c r="BF502" s="579"/>
      <c r="BG502" s="579"/>
      <c r="BH502" s="579"/>
      <c r="BI502" s="579"/>
      <c r="BJ502" s="579"/>
      <c r="BK502" s="579"/>
      <c r="BL502" s="579"/>
      <c r="BM502" s="579"/>
      <c r="BN502" s="579"/>
      <c r="BO502" s="579"/>
      <c r="BP502" s="579"/>
      <c r="BQ502" s="579"/>
      <c r="BR502" s="579"/>
      <c r="BS502" s="579"/>
      <c r="BT502" s="579"/>
      <c r="BU502" s="579"/>
      <c r="BV502" s="579"/>
      <c r="BW502" s="579"/>
      <c r="BX502" s="579"/>
      <c r="BY502" s="579"/>
      <c r="BZ502" s="579"/>
      <c r="CA502" s="579"/>
      <c r="CB502" s="579"/>
      <c r="CC502" s="579"/>
      <c r="CD502" s="579"/>
      <c r="CE502" s="579"/>
      <c r="CF502" s="579"/>
      <c r="CG502" s="579"/>
      <c r="CH502" s="579"/>
      <c r="CI502" s="579"/>
      <c r="CJ502" s="579"/>
      <c r="CK502" s="579"/>
      <c r="CL502" s="579"/>
      <c r="CM502" s="579"/>
      <c r="CN502" s="579"/>
      <c r="CO502" s="579"/>
      <c r="CP502" s="579"/>
      <c r="CQ502" s="579"/>
      <c r="CR502" s="579"/>
      <c r="CS502" s="579"/>
      <c r="CT502" s="579"/>
      <c r="CU502" s="579"/>
      <c r="CV502" s="579"/>
      <c r="CW502" s="579"/>
      <c r="CX502" s="579"/>
      <c r="CY502" s="579"/>
      <c r="CZ502" s="579"/>
      <c r="DA502" s="579"/>
      <c r="DB502" s="579"/>
      <c r="DC502" s="579"/>
      <c r="DD502" s="579"/>
      <c r="DE502" s="579"/>
      <c r="DF502" s="579"/>
      <c r="DG502" s="579"/>
      <c r="DH502" s="579"/>
      <c r="DI502" s="579"/>
      <c r="DJ502" s="579"/>
      <c r="DK502" s="579"/>
      <c r="DL502" s="579"/>
      <c r="DM502" s="579"/>
      <c r="DN502" s="579"/>
      <c r="DO502" s="579"/>
      <c r="DP502" s="579"/>
      <c r="DQ502" s="579"/>
      <c r="DR502" s="579"/>
      <c r="DS502" s="579"/>
      <c r="DT502" s="579"/>
      <c r="DU502" s="579"/>
    </row>
    <row r="503" spans="1:125" s="580" customFormat="1" ht="25.5" customHeight="1">
      <c r="A503" s="628"/>
      <c r="B503" s="628"/>
      <c r="C503" s="628"/>
      <c r="D503" s="628"/>
      <c r="E503" s="628"/>
      <c r="F503" s="628"/>
      <c r="G503" s="628"/>
      <c r="H503" s="628"/>
      <c r="I503" s="628"/>
      <c r="J503" s="628"/>
      <c r="K503" s="628"/>
      <c r="L503" s="628"/>
      <c r="M503" s="628"/>
      <c r="N503" s="628"/>
      <c r="O503" s="628"/>
      <c r="P503" s="628"/>
      <c r="Q503" s="628"/>
      <c r="R503" s="628"/>
      <c r="S503" s="628"/>
      <c r="T503" s="628"/>
      <c r="U503" s="628"/>
      <c r="V503" s="628"/>
      <c r="W503" s="628"/>
      <c r="X503" s="628"/>
      <c r="Y503" s="628"/>
      <c r="Z503" s="628"/>
      <c r="AA503" s="628"/>
      <c r="AB503" s="628"/>
      <c r="AC503" s="628"/>
      <c r="AD503" s="628"/>
      <c r="AE503" s="628"/>
      <c r="AF503" s="628"/>
      <c r="AG503" s="628"/>
      <c r="AH503" s="628"/>
      <c r="AI503" s="579"/>
      <c r="AJ503" s="579"/>
      <c r="AK503" s="579"/>
      <c r="AL503" s="579"/>
      <c r="AM503" s="579"/>
      <c r="AN503" s="579"/>
      <c r="AO503" s="579"/>
      <c r="AP503" s="579"/>
      <c r="AQ503" s="579"/>
      <c r="AR503" s="579"/>
      <c r="AS503" s="579"/>
      <c r="AT503" s="579"/>
      <c r="AU503" s="579"/>
      <c r="AV503" s="579"/>
      <c r="AW503" s="579"/>
      <c r="AX503" s="579"/>
      <c r="AY503" s="579"/>
      <c r="AZ503" s="579"/>
      <c r="BA503" s="579"/>
      <c r="BB503" s="579"/>
      <c r="BC503" s="579"/>
      <c r="BD503" s="579"/>
      <c r="BE503" s="579"/>
      <c r="BF503" s="579"/>
      <c r="BG503" s="579"/>
      <c r="BH503" s="579"/>
      <c r="BI503" s="579"/>
      <c r="BJ503" s="579"/>
      <c r="BK503" s="579"/>
      <c r="BL503" s="579"/>
      <c r="BM503" s="579"/>
      <c r="BN503" s="579"/>
      <c r="BO503" s="579"/>
      <c r="BP503" s="579"/>
      <c r="BQ503" s="579"/>
      <c r="BR503" s="579"/>
      <c r="BS503" s="579"/>
      <c r="BT503" s="579"/>
      <c r="BU503" s="579"/>
      <c r="BV503" s="579"/>
      <c r="BW503" s="579"/>
      <c r="BX503" s="579"/>
      <c r="BY503" s="579"/>
      <c r="BZ503" s="579"/>
      <c r="CA503" s="579"/>
      <c r="CB503" s="579"/>
      <c r="CC503" s="579"/>
      <c r="CD503" s="579"/>
      <c r="CE503" s="579"/>
      <c r="CF503" s="579"/>
      <c r="CG503" s="579"/>
      <c r="CH503" s="579"/>
      <c r="CI503" s="579"/>
      <c r="CJ503" s="579"/>
      <c r="CK503" s="579"/>
      <c r="CL503" s="579"/>
      <c r="CM503" s="579"/>
      <c r="CN503" s="579"/>
      <c r="CO503" s="579"/>
      <c r="CP503" s="579"/>
      <c r="CQ503" s="579"/>
      <c r="CR503" s="579"/>
      <c r="CS503" s="579"/>
      <c r="CT503" s="579"/>
      <c r="CU503" s="579"/>
      <c r="CV503" s="579"/>
      <c r="CW503" s="579"/>
      <c r="CX503" s="579"/>
      <c r="CY503" s="579"/>
      <c r="CZ503" s="579"/>
      <c r="DA503" s="579"/>
      <c r="DB503" s="579"/>
      <c r="DC503" s="579"/>
      <c r="DD503" s="579"/>
      <c r="DE503" s="579"/>
      <c r="DF503" s="579"/>
      <c r="DG503" s="579"/>
      <c r="DH503" s="579"/>
      <c r="DI503" s="579"/>
      <c r="DJ503" s="579"/>
      <c r="DK503" s="579"/>
      <c r="DL503" s="579"/>
      <c r="DM503" s="579"/>
      <c r="DN503" s="579"/>
      <c r="DO503" s="579"/>
      <c r="DP503" s="579"/>
      <c r="DQ503" s="579"/>
      <c r="DR503" s="579"/>
      <c r="DS503" s="579"/>
      <c r="DT503" s="579"/>
      <c r="DU503" s="579"/>
    </row>
    <row r="504" spans="1:125" s="580" customFormat="1" ht="25.5" customHeight="1">
      <c r="A504" s="628"/>
      <c r="B504" s="628"/>
      <c r="C504" s="628"/>
      <c r="D504" s="628"/>
      <c r="E504" s="628"/>
      <c r="F504" s="628"/>
      <c r="G504" s="628"/>
      <c r="H504" s="628"/>
      <c r="I504" s="628"/>
      <c r="J504" s="628"/>
      <c r="K504" s="628"/>
      <c r="L504" s="628"/>
      <c r="M504" s="628"/>
      <c r="N504" s="628"/>
      <c r="O504" s="628"/>
      <c r="P504" s="628"/>
      <c r="Q504" s="628"/>
      <c r="R504" s="628"/>
      <c r="S504" s="628"/>
      <c r="T504" s="628"/>
      <c r="U504" s="628"/>
      <c r="V504" s="628"/>
      <c r="W504" s="628"/>
      <c r="X504" s="628"/>
      <c r="Y504" s="628"/>
      <c r="Z504" s="628"/>
      <c r="AA504" s="628"/>
      <c r="AB504" s="628"/>
      <c r="AC504" s="628"/>
      <c r="AD504" s="628"/>
      <c r="AE504" s="628"/>
      <c r="AF504" s="628"/>
      <c r="AG504" s="628"/>
      <c r="AH504" s="628"/>
      <c r="AI504" s="579"/>
      <c r="AJ504" s="579"/>
      <c r="AK504" s="579"/>
      <c r="AL504" s="579"/>
      <c r="AM504" s="579"/>
      <c r="AN504" s="579"/>
      <c r="AO504" s="579"/>
      <c r="AP504" s="579"/>
      <c r="AQ504" s="579"/>
      <c r="AR504" s="579"/>
      <c r="AS504" s="579"/>
      <c r="AT504" s="579"/>
      <c r="AU504" s="579"/>
      <c r="AV504" s="579"/>
      <c r="AW504" s="579"/>
      <c r="AX504" s="579"/>
      <c r="AY504" s="579"/>
      <c r="AZ504" s="579"/>
      <c r="BA504" s="579"/>
      <c r="BB504" s="579"/>
      <c r="BC504" s="579"/>
      <c r="BD504" s="579"/>
      <c r="BE504" s="579"/>
      <c r="BF504" s="579"/>
      <c r="BG504" s="579"/>
      <c r="BH504" s="579"/>
      <c r="BI504" s="579"/>
      <c r="BJ504" s="579"/>
      <c r="BK504" s="579"/>
      <c r="BL504" s="579"/>
      <c r="BM504" s="579"/>
      <c r="BN504" s="579"/>
      <c r="BO504" s="579"/>
      <c r="BP504" s="579"/>
      <c r="BQ504" s="579"/>
      <c r="BR504" s="579"/>
      <c r="BS504" s="579"/>
      <c r="BT504" s="579"/>
      <c r="BU504" s="579"/>
      <c r="BV504" s="579"/>
      <c r="BW504" s="579"/>
      <c r="BX504" s="579"/>
      <c r="BY504" s="579"/>
      <c r="BZ504" s="579"/>
      <c r="CA504" s="579"/>
      <c r="CB504" s="579"/>
      <c r="CC504" s="579"/>
      <c r="CD504" s="579"/>
      <c r="CE504" s="579"/>
      <c r="CF504" s="579"/>
      <c r="CG504" s="579"/>
      <c r="CH504" s="579"/>
      <c r="CI504" s="579"/>
      <c r="CJ504" s="579"/>
      <c r="CK504" s="579"/>
      <c r="CL504" s="579"/>
      <c r="CM504" s="579"/>
      <c r="CN504" s="579"/>
      <c r="CO504" s="579"/>
      <c r="CP504" s="579"/>
      <c r="CQ504" s="579"/>
      <c r="CR504" s="579"/>
      <c r="CS504" s="579"/>
      <c r="CT504" s="579"/>
      <c r="CU504" s="579"/>
      <c r="CV504" s="579"/>
      <c r="CW504" s="579"/>
      <c r="CX504" s="579"/>
      <c r="CY504" s="579"/>
      <c r="CZ504" s="579"/>
      <c r="DA504" s="579"/>
      <c r="DB504" s="579"/>
      <c r="DC504" s="579"/>
      <c r="DD504" s="579"/>
      <c r="DE504" s="579"/>
      <c r="DF504" s="579"/>
      <c r="DG504" s="579"/>
      <c r="DH504" s="579"/>
      <c r="DI504" s="579"/>
      <c r="DJ504" s="579"/>
      <c r="DK504" s="579"/>
      <c r="DL504" s="579"/>
      <c r="DM504" s="579"/>
      <c r="DN504" s="579"/>
      <c r="DO504" s="579"/>
      <c r="DP504" s="579"/>
      <c r="DQ504" s="579"/>
      <c r="DR504" s="579"/>
      <c r="DS504" s="579"/>
      <c r="DT504" s="579"/>
      <c r="DU504" s="579"/>
    </row>
    <row r="505" spans="1:125" s="580" customFormat="1" ht="25.5" customHeight="1">
      <c r="A505" s="628"/>
      <c r="B505" s="628"/>
      <c r="C505" s="628"/>
      <c r="D505" s="628"/>
      <c r="E505" s="628"/>
      <c r="F505" s="628"/>
      <c r="G505" s="628"/>
      <c r="H505" s="628"/>
      <c r="I505" s="628"/>
      <c r="J505" s="628"/>
      <c r="K505" s="628"/>
      <c r="L505" s="628"/>
      <c r="M505" s="628"/>
      <c r="N505" s="628"/>
      <c r="O505" s="628"/>
      <c r="P505" s="628"/>
      <c r="Q505" s="628"/>
      <c r="R505" s="628"/>
      <c r="S505" s="628"/>
      <c r="T505" s="628"/>
      <c r="U505" s="628"/>
      <c r="V505" s="628"/>
      <c r="W505" s="628"/>
      <c r="X505" s="628"/>
      <c r="Y505" s="628"/>
      <c r="Z505" s="628"/>
      <c r="AA505" s="628"/>
      <c r="AB505" s="628"/>
      <c r="AC505" s="628"/>
      <c r="AD505" s="628"/>
      <c r="AE505" s="628"/>
      <c r="AF505" s="628"/>
      <c r="AG505" s="628"/>
      <c r="AH505" s="628"/>
      <c r="AI505" s="579"/>
      <c r="AJ505" s="579"/>
      <c r="AK505" s="579"/>
      <c r="AL505" s="579"/>
      <c r="AM505" s="579"/>
      <c r="AN505" s="579"/>
      <c r="AO505" s="579"/>
      <c r="AP505" s="579"/>
      <c r="AQ505" s="579"/>
      <c r="AR505" s="579"/>
      <c r="AS505" s="579"/>
      <c r="AT505" s="579"/>
      <c r="AU505" s="579"/>
      <c r="AV505" s="579"/>
      <c r="AW505" s="579"/>
      <c r="AX505" s="579"/>
      <c r="AY505" s="579"/>
      <c r="AZ505" s="579"/>
      <c r="BA505" s="579"/>
      <c r="BB505" s="579"/>
      <c r="BC505" s="579"/>
      <c r="BD505" s="579"/>
      <c r="BE505" s="579"/>
      <c r="BF505" s="579"/>
      <c r="BG505" s="579"/>
      <c r="BH505" s="579"/>
      <c r="BI505" s="579"/>
      <c r="BJ505" s="579"/>
      <c r="BK505" s="579"/>
      <c r="BL505" s="579"/>
      <c r="BM505" s="579"/>
      <c r="BN505" s="579"/>
      <c r="BO505" s="579"/>
      <c r="BP505" s="579"/>
      <c r="BQ505" s="579"/>
      <c r="BR505" s="579"/>
      <c r="BS505" s="579"/>
      <c r="BT505" s="579"/>
      <c r="BU505" s="579"/>
      <c r="BV505" s="579"/>
      <c r="BW505" s="579"/>
      <c r="BX505" s="579"/>
      <c r="BY505" s="579"/>
      <c r="BZ505" s="579"/>
      <c r="CA505" s="579"/>
      <c r="CB505" s="579"/>
      <c r="CC505" s="579"/>
      <c r="CD505" s="579"/>
      <c r="CE505" s="579"/>
      <c r="CF505" s="579"/>
      <c r="CG505" s="579"/>
      <c r="CH505" s="579"/>
      <c r="CI505" s="579"/>
      <c r="CJ505" s="579"/>
      <c r="CK505" s="579"/>
      <c r="CL505" s="579"/>
      <c r="CM505" s="579"/>
      <c r="CN505" s="579"/>
      <c r="CO505" s="579"/>
      <c r="CP505" s="579"/>
      <c r="CQ505" s="579"/>
      <c r="CR505" s="579"/>
      <c r="CS505" s="579"/>
      <c r="CT505" s="579"/>
      <c r="CU505" s="579"/>
      <c r="CV505" s="579"/>
      <c r="CW505" s="579"/>
      <c r="CX505" s="579"/>
      <c r="CY505" s="579"/>
      <c r="CZ505" s="579"/>
      <c r="DA505" s="579"/>
      <c r="DB505" s="579"/>
      <c r="DC505" s="579"/>
      <c r="DD505" s="579"/>
      <c r="DE505" s="579"/>
      <c r="DF505" s="579"/>
      <c r="DG505" s="579"/>
      <c r="DH505" s="579"/>
      <c r="DI505" s="579"/>
      <c r="DJ505" s="579"/>
      <c r="DK505" s="579"/>
      <c r="DL505" s="579"/>
      <c r="DM505" s="579"/>
      <c r="DN505" s="579"/>
      <c r="DO505" s="579"/>
      <c r="DP505" s="579"/>
      <c r="DQ505" s="579"/>
      <c r="DR505" s="579"/>
      <c r="DS505" s="579"/>
      <c r="DT505" s="579"/>
      <c r="DU505" s="579"/>
    </row>
    <row r="506" spans="1:125" s="580" customFormat="1" ht="25.5" customHeight="1">
      <c r="A506" s="628"/>
      <c r="B506" s="628"/>
      <c r="C506" s="628"/>
      <c r="D506" s="628"/>
      <c r="E506" s="628"/>
      <c r="F506" s="628"/>
      <c r="G506" s="628"/>
      <c r="H506" s="628"/>
      <c r="I506" s="628"/>
      <c r="J506" s="628"/>
      <c r="K506" s="628"/>
      <c r="L506" s="628"/>
      <c r="M506" s="628"/>
      <c r="N506" s="628"/>
      <c r="O506" s="628"/>
      <c r="P506" s="628"/>
      <c r="Q506" s="628"/>
      <c r="R506" s="628"/>
      <c r="S506" s="628"/>
      <c r="T506" s="628"/>
      <c r="U506" s="628"/>
      <c r="V506" s="628"/>
      <c r="W506" s="628"/>
      <c r="X506" s="628"/>
      <c r="Y506" s="628"/>
      <c r="Z506" s="628"/>
      <c r="AA506" s="628"/>
      <c r="AB506" s="628"/>
      <c r="AC506" s="628"/>
      <c r="AD506" s="628"/>
      <c r="AE506" s="628"/>
      <c r="AF506" s="628"/>
      <c r="AG506" s="628"/>
      <c r="AH506" s="628"/>
      <c r="AI506" s="579"/>
      <c r="AJ506" s="579"/>
      <c r="AK506" s="579"/>
      <c r="AL506" s="579"/>
      <c r="AM506" s="579"/>
      <c r="AN506" s="579"/>
      <c r="AO506" s="579"/>
      <c r="AP506" s="579"/>
      <c r="AQ506" s="579"/>
      <c r="AR506" s="579"/>
      <c r="AS506" s="579"/>
      <c r="AT506" s="579"/>
      <c r="AU506" s="579"/>
      <c r="AV506" s="579"/>
      <c r="AW506" s="579"/>
      <c r="AX506" s="579"/>
      <c r="AY506" s="579"/>
      <c r="AZ506" s="579"/>
      <c r="BA506" s="579"/>
      <c r="BB506" s="579"/>
      <c r="BC506" s="579"/>
      <c r="BD506" s="579"/>
      <c r="BE506" s="579"/>
      <c r="BF506" s="579"/>
      <c r="BG506" s="579"/>
      <c r="BH506" s="579"/>
      <c r="BI506" s="579"/>
      <c r="BJ506" s="579"/>
      <c r="BK506" s="579"/>
      <c r="BL506" s="579"/>
      <c r="BM506" s="579"/>
      <c r="BN506" s="579"/>
      <c r="BO506" s="579"/>
      <c r="BP506" s="579"/>
      <c r="BQ506" s="579"/>
      <c r="BR506" s="579"/>
      <c r="BS506" s="579"/>
      <c r="BT506" s="579"/>
      <c r="BU506" s="579"/>
      <c r="BV506" s="579"/>
      <c r="BW506" s="579"/>
      <c r="BX506" s="579"/>
      <c r="BY506" s="579"/>
      <c r="BZ506" s="579"/>
      <c r="CA506" s="579"/>
      <c r="CB506" s="579"/>
      <c r="CC506" s="579"/>
      <c r="CD506" s="579"/>
      <c r="CE506" s="579"/>
      <c r="CF506" s="579"/>
      <c r="CG506" s="579"/>
      <c r="CH506" s="579"/>
      <c r="CI506" s="579"/>
      <c r="CJ506" s="579"/>
      <c r="CK506" s="579"/>
      <c r="CL506" s="579"/>
      <c r="CM506" s="579"/>
      <c r="CN506" s="579"/>
      <c r="CO506" s="579"/>
      <c r="CP506" s="579"/>
      <c r="CQ506" s="579"/>
      <c r="CR506" s="579"/>
      <c r="CS506" s="579"/>
      <c r="CT506" s="579"/>
      <c r="CU506" s="579"/>
      <c r="CV506" s="579"/>
      <c r="CW506" s="579"/>
      <c r="CX506" s="579"/>
      <c r="CY506" s="579"/>
      <c r="CZ506" s="579"/>
      <c r="DA506" s="579"/>
      <c r="DB506" s="579"/>
      <c r="DC506" s="579"/>
      <c r="DD506" s="579"/>
      <c r="DE506" s="579"/>
      <c r="DF506" s="579"/>
      <c r="DG506" s="579"/>
      <c r="DH506" s="579"/>
      <c r="DI506" s="579"/>
      <c r="DJ506" s="579"/>
      <c r="DK506" s="579"/>
      <c r="DL506" s="579"/>
      <c r="DM506" s="579"/>
      <c r="DN506" s="579"/>
      <c r="DO506" s="579"/>
      <c r="DP506" s="579"/>
      <c r="DQ506" s="579"/>
      <c r="DR506" s="579"/>
      <c r="DS506" s="579"/>
      <c r="DT506" s="579"/>
      <c r="DU506" s="579"/>
    </row>
    <row r="507" spans="1:125" s="580" customFormat="1" ht="25.5" customHeight="1">
      <c r="A507" s="628"/>
      <c r="B507" s="628"/>
      <c r="C507" s="628"/>
      <c r="D507" s="628"/>
      <c r="E507" s="628"/>
      <c r="F507" s="628"/>
      <c r="G507" s="628"/>
      <c r="H507" s="628"/>
      <c r="I507" s="628"/>
      <c r="J507" s="628"/>
      <c r="K507" s="628"/>
      <c r="L507" s="628"/>
      <c r="M507" s="628"/>
      <c r="N507" s="628"/>
      <c r="O507" s="628"/>
      <c r="P507" s="628"/>
      <c r="Q507" s="628"/>
      <c r="R507" s="628"/>
      <c r="S507" s="628"/>
      <c r="T507" s="628"/>
      <c r="U507" s="628"/>
      <c r="V507" s="628"/>
      <c r="W507" s="628"/>
      <c r="X507" s="628"/>
      <c r="Y507" s="628"/>
      <c r="Z507" s="628"/>
      <c r="AA507" s="628"/>
      <c r="AB507" s="628"/>
      <c r="AC507" s="628"/>
      <c r="AD507" s="628"/>
      <c r="AE507" s="628"/>
      <c r="AF507" s="628"/>
      <c r="AG507" s="628"/>
      <c r="AH507" s="628"/>
      <c r="AI507" s="579"/>
      <c r="AJ507" s="579"/>
      <c r="AK507" s="579"/>
      <c r="AL507" s="579"/>
      <c r="AM507" s="579"/>
      <c r="AN507" s="579"/>
      <c r="AO507" s="579"/>
      <c r="AP507" s="579"/>
      <c r="AQ507" s="579"/>
      <c r="AR507" s="579"/>
      <c r="AS507" s="579"/>
      <c r="AT507" s="579"/>
      <c r="AU507" s="579"/>
      <c r="AV507" s="579"/>
      <c r="AW507" s="579"/>
      <c r="AX507" s="579"/>
      <c r="AY507" s="579"/>
      <c r="AZ507" s="579"/>
      <c r="BA507" s="579"/>
      <c r="BB507" s="579"/>
      <c r="BC507" s="579"/>
      <c r="BD507" s="579"/>
      <c r="BE507" s="579"/>
      <c r="BF507" s="579"/>
      <c r="BG507" s="579"/>
      <c r="BH507" s="579"/>
      <c r="BI507" s="579"/>
      <c r="BJ507" s="579"/>
      <c r="BK507" s="579"/>
      <c r="BL507" s="579"/>
      <c r="BM507" s="579"/>
      <c r="BN507" s="579"/>
      <c r="BO507" s="579"/>
      <c r="BP507" s="579"/>
      <c r="BQ507" s="579"/>
      <c r="BR507" s="579"/>
      <c r="BS507" s="579"/>
      <c r="BT507" s="579"/>
      <c r="BU507" s="579"/>
      <c r="BV507" s="579"/>
      <c r="BW507" s="579"/>
      <c r="BX507" s="579"/>
      <c r="BY507" s="579"/>
      <c r="BZ507" s="579"/>
      <c r="CA507" s="579"/>
      <c r="CB507" s="579"/>
      <c r="CC507" s="579"/>
      <c r="CD507" s="579"/>
      <c r="CE507" s="579"/>
      <c r="CF507" s="579"/>
      <c r="CG507" s="579"/>
      <c r="CH507" s="579"/>
      <c r="CI507" s="579"/>
      <c r="CJ507" s="579"/>
      <c r="CK507" s="579"/>
      <c r="CL507" s="579"/>
      <c r="CM507" s="579"/>
      <c r="CN507" s="579"/>
      <c r="CO507" s="579"/>
      <c r="CP507" s="579"/>
      <c r="CQ507" s="579"/>
      <c r="CR507" s="579"/>
      <c r="CS507" s="579"/>
      <c r="CT507" s="579"/>
      <c r="CU507" s="579"/>
      <c r="CV507" s="579"/>
      <c r="CW507" s="579"/>
      <c r="CX507" s="579"/>
      <c r="CY507" s="579"/>
      <c r="CZ507" s="579"/>
      <c r="DA507" s="579"/>
      <c r="DB507" s="579"/>
      <c r="DC507" s="579"/>
      <c r="DD507" s="579"/>
      <c r="DE507" s="579"/>
      <c r="DF507" s="579"/>
      <c r="DG507" s="579"/>
      <c r="DH507" s="579"/>
      <c r="DI507" s="579"/>
      <c r="DJ507" s="579"/>
      <c r="DK507" s="579"/>
      <c r="DL507" s="579"/>
      <c r="DM507" s="579"/>
      <c r="DN507" s="579"/>
      <c r="DO507" s="579"/>
      <c r="DP507" s="579"/>
      <c r="DQ507" s="579"/>
      <c r="DR507" s="579"/>
      <c r="DS507" s="579"/>
      <c r="DT507" s="579"/>
      <c r="DU507" s="579"/>
    </row>
    <row r="508" spans="1:125" s="580" customFormat="1" ht="25.5" customHeight="1">
      <c r="A508" s="628"/>
      <c r="B508" s="628"/>
      <c r="C508" s="628"/>
      <c r="D508" s="628"/>
      <c r="E508" s="628"/>
      <c r="F508" s="628"/>
      <c r="G508" s="628"/>
      <c r="H508" s="628"/>
      <c r="I508" s="628"/>
      <c r="J508" s="628"/>
      <c r="K508" s="628"/>
      <c r="L508" s="628"/>
      <c r="M508" s="628"/>
      <c r="N508" s="628"/>
      <c r="O508" s="628"/>
      <c r="P508" s="628"/>
      <c r="Q508" s="628"/>
      <c r="R508" s="628"/>
      <c r="S508" s="628"/>
      <c r="T508" s="628"/>
      <c r="U508" s="628"/>
      <c r="V508" s="628"/>
      <c r="W508" s="628"/>
      <c r="X508" s="628"/>
      <c r="Y508" s="628"/>
      <c r="Z508" s="628"/>
      <c r="AA508" s="628"/>
      <c r="AB508" s="628"/>
      <c r="AC508" s="628"/>
      <c r="AD508" s="628"/>
      <c r="AE508" s="628"/>
      <c r="AF508" s="628"/>
      <c r="AG508" s="628"/>
      <c r="AH508" s="628"/>
      <c r="AI508" s="579"/>
      <c r="AJ508" s="579"/>
      <c r="AK508" s="579"/>
      <c r="AL508" s="579"/>
      <c r="AM508" s="579"/>
      <c r="AN508" s="579"/>
      <c r="AO508" s="579"/>
      <c r="AP508" s="579"/>
      <c r="AQ508" s="579"/>
      <c r="AR508" s="579"/>
      <c r="AS508" s="579"/>
      <c r="AT508" s="579"/>
      <c r="AU508" s="579"/>
      <c r="AV508" s="579"/>
      <c r="AW508" s="579"/>
      <c r="AX508" s="579"/>
      <c r="AY508" s="579"/>
      <c r="AZ508" s="579"/>
      <c r="BA508" s="579"/>
      <c r="BB508" s="579"/>
      <c r="BC508" s="579"/>
      <c r="BD508" s="579"/>
      <c r="BE508" s="579"/>
      <c r="BF508" s="579"/>
      <c r="BG508" s="579"/>
      <c r="BH508" s="579"/>
      <c r="BI508" s="579"/>
      <c r="BJ508" s="579"/>
      <c r="BK508" s="579"/>
      <c r="BL508" s="579"/>
      <c r="BM508" s="579"/>
      <c r="BN508" s="579"/>
      <c r="BO508" s="579"/>
      <c r="BP508" s="579"/>
      <c r="BQ508" s="579"/>
      <c r="BR508" s="579"/>
      <c r="BS508" s="579"/>
      <c r="BT508" s="579"/>
      <c r="BU508" s="579"/>
      <c r="BV508" s="579"/>
      <c r="BW508" s="579"/>
      <c r="BX508" s="579"/>
      <c r="BY508" s="579"/>
      <c r="BZ508" s="579"/>
      <c r="CA508" s="579"/>
      <c r="CB508" s="579"/>
      <c r="CC508" s="579"/>
      <c r="CD508" s="579"/>
      <c r="CE508" s="579"/>
      <c r="CF508" s="579"/>
      <c r="CG508" s="579"/>
      <c r="CH508" s="579"/>
      <c r="CI508" s="579"/>
      <c r="CJ508" s="579"/>
      <c r="CK508" s="579"/>
      <c r="CL508" s="579"/>
      <c r="CM508" s="579"/>
      <c r="CN508" s="579"/>
      <c r="CO508" s="579"/>
      <c r="CP508" s="579"/>
      <c r="CQ508" s="579"/>
      <c r="CR508" s="579"/>
      <c r="CS508" s="579"/>
      <c r="CT508" s="579"/>
      <c r="CU508" s="579"/>
      <c r="CV508" s="579"/>
      <c r="CW508" s="579"/>
      <c r="CX508" s="579"/>
      <c r="CY508" s="579"/>
      <c r="CZ508" s="579"/>
      <c r="DA508" s="579"/>
      <c r="DB508" s="579"/>
      <c r="DC508" s="579"/>
      <c r="DD508" s="579"/>
      <c r="DE508" s="579"/>
      <c r="DF508" s="579"/>
      <c r="DG508" s="579"/>
      <c r="DH508" s="579"/>
      <c r="DI508" s="579"/>
      <c r="DJ508" s="579"/>
      <c r="DK508" s="579"/>
      <c r="DL508" s="579"/>
      <c r="DM508" s="579"/>
      <c r="DN508" s="579"/>
      <c r="DO508" s="579"/>
      <c r="DP508" s="579"/>
      <c r="DQ508" s="579"/>
      <c r="DR508" s="579"/>
      <c r="DS508" s="579"/>
      <c r="DT508" s="579"/>
      <c r="DU508" s="579"/>
    </row>
    <row r="509" spans="1:125" s="580" customFormat="1" ht="25.5" customHeight="1">
      <c r="A509" s="628"/>
      <c r="B509" s="628"/>
      <c r="C509" s="628"/>
      <c r="D509" s="628"/>
      <c r="E509" s="628"/>
      <c r="F509" s="628"/>
      <c r="G509" s="628"/>
      <c r="H509" s="628"/>
      <c r="I509" s="628"/>
      <c r="J509" s="628"/>
      <c r="K509" s="628"/>
      <c r="L509" s="628"/>
      <c r="M509" s="628"/>
      <c r="N509" s="628"/>
      <c r="O509" s="628"/>
      <c r="P509" s="628"/>
      <c r="Q509" s="628"/>
      <c r="R509" s="628"/>
      <c r="S509" s="628"/>
      <c r="T509" s="628"/>
      <c r="U509" s="628"/>
      <c r="V509" s="628"/>
      <c r="W509" s="628"/>
      <c r="X509" s="628"/>
      <c r="Y509" s="628"/>
      <c r="Z509" s="628"/>
      <c r="AA509" s="628"/>
      <c r="AB509" s="628"/>
      <c r="AC509" s="628"/>
      <c r="AD509" s="628"/>
      <c r="AE509" s="628"/>
      <c r="AF509" s="628"/>
      <c r="AG509" s="628"/>
      <c r="AH509" s="628"/>
      <c r="AI509" s="579"/>
      <c r="AJ509" s="579"/>
      <c r="AK509" s="579"/>
      <c r="AL509" s="579"/>
      <c r="AM509" s="579"/>
      <c r="AN509" s="579"/>
      <c r="AO509" s="579"/>
      <c r="AP509" s="579"/>
      <c r="AQ509" s="579"/>
      <c r="AR509" s="579"/>
      <c r="AS509" s="579"/>
      <c r="AT509" s="579"/>
      <c r="AU509" s="579"/>
      <c r="AV509" s="579"/>
      <c r="AW509" s="579"/>
      <c r="AX509" s="579"/>
      <c r="AY509" s="579"/>
      <c r="AZ509" s="579"/>
      <c r="BA509" s="579"/>
      <c r="BB509" s="579"/>
      <c r="BC509" s="579"/>
      <c r="BD509" s="579"/>
      <c r="BE509" s="579"/>
      <c r="BF509" s="579"/>
      <c r="BG509" s="579"/>
      <c r="BH509" s="579"/>
      <c r="BI509" s="579"/>
      <c r="BJ509" s="579"/>
      <c r="BK509" s="579"/>
      <c r="BL509" s="579"/>
      <c r="BM509" s="579"/>
      <c r="BN509" s="579"/>
      <c r="BO509" s="579"/>
      <c r="BP509" s="579"/>
      <c r="BQ509" s="579"/>
      <c r="BR509" s="579"/>
      <c r="BS509" s="579"/>
      <c r="BT509" s="579"/>
      <c r="BU509" s="579"/>
      <c r="BV509" s="579"/>
      <c r="BW509" s="579"/>
      <c r="BX509" s="579"/>
      <c r="BY509" s="579"/>
      <c r="BZ509" s="579"/>
      <c r="CA509" s="579"/>
      <c r="CB509" s="579"/>
      <c r="CC509" s="579"/>
      <c r="CD509" s="579"/>
      <c r="CE509" s="579"/>
      <c r="CF509" s="579"/>
      <c r="CG509" s="579"/>
      <c r="CH509" s="579"/>
      <c r="CI509" s="579"/>
      <c r="CJ509" s="579"/>
      <c r="CK509" s="579"/>
      <c r="CL509" s="579"/>
      <c r="CM509" s="579"/>
      <c r="CN509" s="579"/>
      <c r="CO509" s="579"/>
      <c r="CP509" s="579"/>
      <c r="CQ509" s="579"/>
      <c r="CR509" s="579"/>
      <c r="CS509" s="579"/>
      <c r="CT509" s="579"/>
      <c r="CU509" s="579"/>
      <c r="CV509" s="579"/>
      <c r="CW509" s="579"/>
      <c r="CX509" s="579"/>
      <c r="CY509" s="579"/>
      <c r="CZ509" s="579"/>
      <c r="DA509" s="579"/>
      <c r="DB509" s="579"/>
      <c r="DC509" s="579"/>
      <c r="DD509" s="579"/>
      <c r="DE509" s="579"/>
      <c r="DF509" s="579"/>
      <c r="DG509" s="579"/>
      <c r="DH509" s="579"/>
      <c r="DI509" s="579"/>
      <c r="DJ509" s="579"/>
      <c r="DK509" s="579"/>
      <c r="DL509" s="579"/>
      <c r="DM509" s="579"/>
      <c r="DN509" s="579"/>
      <c r="DO509" s="579"/>
      <c r="DP509" s="579"/>
      <c r="DQ509" s="579"/>
      <c r="DR509" s="579"/>
      <c r="DS509" s="579"/>
      <c r="DT509" s="579"/>
      <c r="DU509" s="579"/>
    </row>
    <row r="510" spans="1:125" s="580" customFormat="1" ht="25.5" customHeight="1">
      <c r="A510" s="628"/>
      <c r="B510" s="628"/>
      <c r="C510" s="628"/>
      <c r="D510" s="628"/>
      <c r="E510" s="628"/>
      <c r="F510" s="628"/>
      <c r="G510" s="628"/>
      <c r="H510" s="628"/>
      <c r="I510" s="628"/>
      <c r="J510" s="628"/>
      <c r="K510" s="628"/>
      <c r="L510" s="628"/>
      <c r="M510" s="628"/>
      <c r="N510" s="628"/>
      <c r="O510" s="628"/>
      <c r="P510" s="628"/>
      <c r="Q510" s="628"/>
      <c r="R510" s="628"/>
      <c r="S510" s="628"/>
      <c r="T510" s="628"/>
      <c r="U510" s="628"/>
      <c r="V510" s="628"/>
      <c r="W510" s="628"/>
      <c r="X510" s="628"/>
      <c r="Y510" s="628"/>
      <c r="Z510" s="628"/>
      <c r="AA510" s="628"/>
      <c r="AB510" s="628"/>
      <c r="AC510" s="628"/>
      <c r="AD510" s="628"/>
      <c r="AE510" s="628"/>
      <c r="AF510" s="628"/>
      <c r="AG510" s="628"/>
      <c r="AH510" s="628"/>
      <c r="AI510" s="579"/>
      <c r="AJ510" s="579"/>
      <c r="AK510" s="579"/>
      <c r="AL510" s="579"/>
      <c r="AM510" s="579"/>
      <c r="AN510" s="579"/>
      <c r="AO510" s="579"/>
      <c r="AP510" s="579"/>
      <c r="AQ510" s="579"/>
      <c r="AR510" s="579"/>
      <c r="AS510" s="579"/>
      <c r="AT510" s="579"/>
      <c r="AU510" s="579"/>
      <c r="AV510" s="579"/>
      <c r="AW510" s="579"/>
      <c r="AX510" s="579"/>
      <c r="AY510" s="579"/>
      <c r="AZ510" s="579"/>
      <c r="BA510" s="579"/>
      <c r="BB510" s="579"/>
      <c r="BC510" s="579"/>
      <c r="BD510" s="579"/>
      <c r="BE510" s="579"/>
      <c r="BF510" s="579"/>
      <c r="BG510" s="579"/>
      <c r="BH510" s="579"/>
      <c r="BI510" s="579"/>
      <c r="BJ510" s="579"/>
      <c r="BK510" s="579"/>
      <c r="BL510" s="579"/>
      <c r="BM510" s="579"/>
      <c r="BN510" s="579"/>
      <c r="BO510" s="579"/>
      <c r="BP510" s="579"/>
      <c r="BQ510" s="579"/>
      <c r="BR510" s="579"/>
      <c r="BS510" s="579"/>
      <c r="BT510" s="579"/>
      <c r="BU510" s="579"/>
      <c r="BV510" s="579"/>
      <c r="BW510" s="579"/>
      <c r="BX510" s="579"/>
      <c r="BY510" s="579"/>
      <c r="BZ510" s="579"/>
      <c r="CA510" s="579"/>
      <c r="CB510" s="579"/>
      <c r="CC510" s="579"/>
      <c r="CD510" s="579"/>
      <c r="CE510" s="579"/>
      <c r="CF510" s="579"/>
      <c r="CG510" s="579"/>
      <c r="CH510" s="579"/>
      <c r="CI510" s="579"/>
      <c r="CJ510" s="579"/>
      <c r="CK510" s="579"/>
      <c r="CL510" s="579"/>
      <c r="CM510" s="579"/>
      <c r="CN510" s="579"/>
      <c r="CO510" s="579"/>
      <c r="CP510" s="579"/>
      <c r="CQ510" s="579"/>
      <c r="CR510" s="579"/>
      <c r="CS510" s="579"/>
      <c r="CT510" s="579"/>
      <c r="CU510" s="579"/>
      <c r="CV510" s="579"/>
      <c r="CW510" s="579"/>
      <c r="CX510" s="579"/>
      <c r="CY510" s="579"/>
      <c r="CZ510" s="579"/>
      <c r="DA510" s="579"/>
      <c r="DB510" s="579"/>
      <c r="DC510" s="579"/>
      <c r="DD510" s="579"/>
      <c r="DE510" s="579"/>
      <c r="DF510" s="579"/>
      <c r="DG510" s="579"/>
      <c r="DH510" s="579"/>
      <c r="DI510" s="579"/>
      <c r="DJ510" s="579"/>
      <c r="DK510" s="579"/>
      <c r="DL510" s="579"/>
      <c r="DM510" s="579"/>
      <c r="DN510" s="579"/>
      <c r="DO510" s="579"/>
      <c r="DP510" s="579"/>
      <c r="DQ510" s="579"/>
      <c r="DR510" s="579"/>
      <c r="DS510" s="579"/>
      <c r="DT510" s="579"/>
      <c r="DU510" s="579"/>
    </row>
    <row r="511" spans="1:125" s="580" customFormat="1" ht="25.5" customHeight="1">
      <c r="A511" s="628"/>
      <c r="B511" s="628"/>
      <c r="C511" s="628"/>
      <c r="D511" s="628"/>
      <c r="E511" s="628"/>
      <c r="F511" s="628"/>
      <c r="G511" s="628"/>
      <c r="H511" s="628"/>
      <c r="I511" s="628"/>
      <c r="J511" s="628"/>
      <c r="K511" s="628"/>
      <c r="L511" s="628"/>
      <c r="M511" s="628"/>
      <c r="N511" s="628"/>
      <c r="O511" s="628"/>
      <c r="P511" s="628"/>
      <c r="Q511" s="628"/>
      <c r="R511" s="628"/>
      <c r="S511" s="628"/>
      <c r="T511" s="628"/>
      <c r="U511" s="628"/>
      <c r="V511" s="628"/>
      <c r="W511" s="628"/>
      <c r="X511" s="628"/>
      <c r="Y511" s="628"/>
      <c r="Z511" s="628"/>
      <c r="AA511" s="628"/>
      <c r="AB511" s="628"/>
      <c r="AC511" s="628"/>
      <c r="AD511" s="628"/>
      <c r="AE511" s="628"/>
      <c r="AF511" s="628"/>
      <c r="AG511" s="628"/>
      <c r="AH511" s="628"/>
      <c r="AI511" s="579"/>
      <c r="AJ511" s="579"/>
      <c r="AK511" s="579"/>
      <c r="AL511" s="579"/>
      <c r="AM511" s="579"/>
      <c r="AN511" s="579"/>
      <c r="AO511" s="579"/>
      <c r="AP511" s="579"/>
      <c r="AQ511" s="579"/>
      <c r="AR511" s="579"/>
      <c r="AS511" s="579"/>
      <c r="AT511" s="579"/>
      <c r="AU511" s="579"/>
      <c r="AV511" s="579"/>
      <c r="AW511" s="579"/>
      <c r="AX511" s="579"/>
      <c r="AY511" s="579"/>
      <c r="AZ511" s="579"/>
      <c r="BA511" s="579"/>
      <c r="BB511" s="579"/>
      <c r="BC511" s="579"/>
      <c r="BD511" s="579"/>
      <c r="BE511" s="579"/>
      <c r="BF511" s="579"/>
      <c r="BG511" s="579"/>
      <c r="BH511" s="579"/>
      <c r="BI511" s="579"/>
      <c r="BJ511" s="579"/>
      <c r="BK511" s="579"/>
      <c r="BL511" s="579"/>
      <c r="BM511" s="579"/>
      <c r="BN511" s="579"/>
      <c r="BO511" s="579"/>
      <c r="BP511" s="579"/>
      <c r="BQ511" s="579"/>
      <c r="BR511" s="579"/>
      <c r="BS511" s="579"/>
      <c r="BT511" s="579"/>
      <c r="BU511" s="579"/>
      <c r="BV511" s="579"/>
      <c r="BW511" s="579"/>
      <c r="BX511" s="579"/>
      <c r="BY511" s="579"/>
      <c r="BZ511" s="579"/>
      <c r="CA511" s="579"/>
      <c r="CB511" s="579"/>
      <c r="CC511" s="579"/>
      <c r="CD511" s="579"/>
      <c r="CE511" s="579"/>
      <c r="CF511" s="579"/>
      <c r="CG511" s="579"/>
      <c r="CH511" s="579"/>
      <c r="CI511" s="579"/>
      <c r="CJ511" s="579"/>
      <c r="CK511" s="579"/>
      <c r="CL511" s="579"/>
      <c r="CM511" s="579"/>
      <c r="CN511" s="579"/>
      <c r="CO511" s="579"/>
      <c r="CP511" s="579"/>
      <c r="CQ511" s="579"/>
      <c r="CR511" s="579"/>
      <c r="CS511" s="579"/>
      <c r="CT511" s="579"/>
      <c r="CU511" s="579"/>
      <c r="CV511" s="579"/>
      <c r="CW511" s="579"/>
      <c r="CX511" s="579"/>
      <c r="CY511" s="579"/>
      <c r="CZ511" s="579"/>
      <c r="DA511" s="579"/>
      <c r="DB511" s="579"/>
      <c r="DC511" s="579"/>
      <c r="DD511" s="579"/>
      <c r="DE511" s="579"/>
      <c r="DF511" s="579"/>
      <c r="DG511" s="579"/>
      <c r="DH511" s="579"/>
      <c r="DI511" s="579"/>
      <c r="DJ511" s="579"/>
      <c r="DK511" s="579"/>
      <c r="DL511" s="579"/>
      <c r="DM511" s="579"/>
      <c r="DN511" s="579"/>
      <c r="DO511" s="579"/>
      <c r="DP511" s="579"/>
      <c r="DQ511" s="579"/>
      <c r="DR511" s="579"/>
      <c r="DS511" s="579"/>
      <c r="DT511" s="579"/>
      <c r="DU511" s="579"/>
    </row>
    <row r="512" spans="1:125" s="580" customFormat="1" ht="25.5" customHeight="1">
      <c r="A512" s="628"/>
      <c r="B512" s="628"/>
      <c r="C512" s="628"/>
      <c r="D512" s="628"/>
      <c r="E512" s="628"/>
      <c r="F512" s="628"/>
      <c r="G512" s="628"/>
      <c r="H512" s="628"/>
      <c r="I512" s="628"/>
      <c r="J512" s="628"/>
      <c r="K512" s="628"/>
      <c r="L512" s="628"/>
      <c r="M512" s="628"/>
      <c r="N512" s="628"/>
      <c r="O512" s="628"/>
      <c r="P512" s="628"/>
      <c r="Q512" s="628"/>
      <c r="R512" s="628"/>
      <c r="S512" s="628"/>
      <c r="T512" s="628"/>
      <c r="U512" s="628"/>
      <c r="V512" s="628"/>
      <c r="W512" s="628"/>
      <c r="X512" s="628"/>
      <c r="Y512" s="628"/>
      <c r="Z512" s="628"/>
      <c r="AA512" s="628"/>
      <c r="AB512" s="628"/>
      <c r="AC512" s="628"/>
      <c r="AD512" s="628"/>
      <c r="AE512" s="628"/>
      <c r="AF512" s="628"/>
      <c r="AG512" s="628"/>
      <c r="AH512" s="628"/>
      <c r="AI512" s="579"/>
      <c r="AJ512" s="579"/>
      <c r="AK512" s="579"/>
      <c r="AL512" s="579"/>
      <c r="AM512" s="579"/>
      <c r="AN512" s="579"/>
      <c r="AO512" s="579"/>
      <c r="AP512" s="579"/>
      <c r="AQ512" s="579"/>
      <c r="AR512" s="579"/>
      <c r="AS512" s="579"/>
      <c r="AT512" s="579"/>
      <c r="AU512" s="579"/>
      <c r="AV512" s="579"/>
      <c r="AW512" s="579"/>
      <c r="AX512" s="579"/>
      <c r="AY512" s="579"/>
      <c r="AZ512" s="579"/>
      <c r="BA512" s="579"/>
      <c r="BB512" s="579"/>
      <c r="BC512" s="579"/>
      <c r="BD512" s="579"/>
      <c r="BE512" s="579"/>
      <c r="BF512" s="579"/>
      <c r="BG512" s="579"/>
      <c r="BH512" s="579"/>
      <c r="BI512" s="579"/>
      <c r="BJ512" s="579"/>
      <c r="BK512" s="579"/>
      <c r="BL512" s="579"/>
      <c r="BM512" s="579"/>
      <c r="BN512" s="579"/>
      <c r="BO512" s="579"/>
      <c r="BP512" s="579"/>
      <c r="BQ512" s="579"/>
      <c r="BR512" s="579"/>
      <c r="BS512" s="579"/>
      <c r="BT512" s="579"/>
      <c r="BU512" s="579"/>
      <c r="BV512" s="579"/>
      <c r="BW512" s="579"/>
      <c r="BX512" s="579"/>
      <c r="BY512" s="579"/>
      <c r="BZ512" s="579"/>
      <c r="CA512" s="579"/>
      <c r="CB512" s="579"/>
      <c r="CC512" s="579"/>
      <c r="CD512" s="579"/>
      <c r="CE512" s="579"/>
      <c r="CF512" s="579"/>
      <c r="CG512" s="579"/>
      <c r="CH512" s="579"/>
      <c r="CI512" s="579"/>
      <c r="CJ512" s="579"/>
      <c r="CK512" s="579"/>
      <c r="CL512" s="579"/>
      <c r="CM512" s="579"/>
      <c r="CN512" s="579"/>
      <c r="CO512" s="579"/>
      <c r="CP512" s="579"/>
      <c r="CQ512" s="579"/>
      <c r="CR512" s="579"/>
      <c r="CS512" s="579"/>
      <c r="CT512" s="579"/>
      <c r="CU512" s="579"/>
      <c r="CV512" s="579"/>
      <c r="CW512" s="579"/>
      <c r="CX512" s="579"/>
      <c r="CY512" s="579"/>
      <c r="CZ512" s="579"/>
      <c r="DA512" s="579"/>
      <c r="DB512" s="579"/>
      <c r="DC512" s="579"/>
      <c r="DD512" s="579"/>
      <c r="DE512" s="579"/>
      <c r="DF512" s="579"/>
      <c r="DG512" s="579"/>
      <c r="DH512" s="579"/>
      <c r="DI512" s="579"/>
      <c r="DJ512" s="579"/>
      <c r="DK512" s="579"/>
      <c r="DL512" s="579"/>
      <c r="DM512" s="579"/>
      <c r="DN512" s="579"/>
      <c r="DO512" s="579"/>
      <c r="DP512" s="579"/>
      <c r="DQ512" s="579"/>
      <c r="DR512" s="579"/>
      <c r="DS512" s="579"/>
      <c r="DT512" s="579"/>
      <c r="DU512" s="579"/>
    </row>
    <row r="513" spans="1:125" s="580" customFormat="1" ht="25.5" customHeight="1">
      <c r="A513" s="628"/>
      <c r="B513" s="628"/>
      <c r="C513" s="628"/>
      <c r="D513" s="628"/>
      <c r="E513" s="628"/>
      <c r="F513" s="628"/>
      <c r="G513" s="628"/>
      <c r="H513" s="628"/>
      <c r="I513" s="628"/>
      <c r="J513" s="628"/>
      <c r="K513" s="628"/>
      <c r="L513" s="628"/>
      <c r="M513" s="628"/>
      <c r="N513" s="628"/>
      <c r="O513" s="628"/>
      <c r="P513" s="628"/>
      <c r="Q513" s="628"/>
      <c r="R513" s="628"/>
      <c r="S513" s="628"/>
      <c r="T513" s="628"/>
      <c r="U513" s="628"/>
      <c r="V513" s="628"/>
      <c r="W513" s="628"/>
      <c r="X513" s="628"/>
      <c r="Y513" s="628"/>
      <c r="Z513" s="628"/>
      <c r="AA513" s="628"/>
      <c r="AB513" s="628"/>
      <c r="AC513" s="628"/>
      <c r="AD513" s="628"/>
      <c r="AE513" s="628"/>
      <c r="AF513" s="628"/>
      <c r="AG513" s="628"/>
      <c r="AH513" s="628"/>
      <c r="AI513" s="579"/>
      <c r="AJ513" s="579"/>
      <c r="AK513" s="579"/>
      <c r="AL513" s="579"/>
      <c r="AM513" s="579"/>
      <c r="AN513" s="579"/>
      <c r="AO513" s="579"/>
      <c r="AP513" s="579"/>
      <c r="AQ513" s="579"/>
      <c r="AR513" s="579"/>
      <c r="AS513" s="579"/>
      <c r="AT513" s="579"/>
      <c r="AU513" s="579"/>
      <c r="AV513" s="579"/>
      <c r="AW513" s="579"/>
      <c r="AX513" s="579"/>
      <c r="AY513" s="579"/>
      <c r="AZ513" s="579"/>
      <c r="BA513" s="579"/>
      <c r="BB513" s="579"/>
      <c r="BC513" s="579"/>
      <c r="BD513" s="579"/>
      <c r="BE513" s="579"/>
      <c r="BF513" s="579"/>
      <c r="BG513" s="579"/>
      <c r="BH513" s="579"/>
      <c r="BI513" s="579"/>
      <c r="BJ513" s="579"/>
      <c r="BK513" s="579"/>
      <c r="BL513" s="579"/>
      <c r="BM513" s="579"/>
      <c r="BN513" s="579"/>
      <c r="BO513" s="579"/>
      <c r="BP513" s="579"/>
      <c r="BQ513" s="579"/>
      <c r="BR513" s="579"/>
      <c r="BS513" s="579"/>
      <c r="BT513" s="579"/>
      <c r="BU513" s="579"/>
      <c r="BV513" s="579"/>
      <c r="BW513" s="579"/>
      <c r="BX513" s="579"/>
      <c r="BY513" s="579"/>
      <c r="BZ513" s="579"/>
      <c r="CA513" s="579"/>
      <c r="CB513" s="579"/>
      <c r="CC513" s="579"/>
      <c r="CD513" s="579"/>
      <c r="CE513" s="579"/>
      <c r="CF513" s="579"/>
      <c r="CG513" s="579"/>
      <c r="CH513" s="579"/>
      <c r="CI513" s="579"/>
      <c r="CJ513" s="579"/>
      <c r="CK513" s="579"/>
      <c r="CL513" s="579"/>
      <c r="CM513" s="579"/>
      <c r="CN513" s="579"/>
      <c r="CO513" s="579"/>
      <c r="CP513" s="579"/>
      <c r="CQ513" s="579"/>
      <c r="CR513" s="579"/>
      <c r="CS513" s="579"/>
      <c r="CT513" s="579"/>
      <c r="CU513" s="579"/>
      <c r="CV513" s="579"/>
      <c r="CW513" s="579"/>
      <c r="CX513" s="579"/>
      <c r="CY513" s="579"/>
      <c r="CZ513" s="579"/>
      <c r="DA513" s="579"/>
      <c r="DB513" s="579"/>
      <c r="DC513" s="579"/>
      <c r="DD513" s="579"/>
      <c r="DE513" s="579"/>
      <c r="DF513" s="579"/>
      <c r="DG513" s="579"/>
      <c r="DH513" s="579"/>
      <c r="DI513" s="579"/>
      <c r="DJ513" s="579"/>
      <c r="DK513" s="579"/>
      <c r="DL513" s="579"/>
      <c r="DM513" s="579"/>
      <c r="DN513" s="579"/>
      <c r="DO513" s="579"/>
      <c r="DP513" s="579"/>
      <c r="DQ513" s="579"/>
      <c r="DR513" s="579"/>
      <c r="DS513" s="579"/>
      <c r="DT513" s="579"/>
      <c r="DU513" s="579"/>
    </row>
    <row r="514" spans="1:125" s="580" customFormat="1" ht="25.5" customHeight="1">
      <c r="A514" s="628"/>
      <c r="B514" s="628"/>
      <c r="C514" s="628"/>
      <c r="D514" s="628"/>
      <c r="E514" s="628"/>
      <c r="F514" s="628"/>
      <c r="G514" s="628"/>
      <c r="H514" s="628"/>
      <c r="I514" s="628"/>
      <c r="J514" s="628"/>
      <c r="K514" s="628"/>
      <c r="L514" s="628"/>
      <c r="M514" s="628"/>
      <c r="N514" s="628"/>
      <c r="O514" s="628"/>
      <c r="P514" s="628"/>
      <c r="Q514" s="628"/>
      <c r="R514" s="628"/>
      <c r="S514" s="628"/>
      <c r="T514" s="628"/>
      <c r="U514" s="628"/>
      <c r="V514" s="628"/>
      <c r="W514" s="628"/>
      <c r="X514" s="628"/>
      <c r="Y514" s="628"/>
      <c r="Z514" s="628"/>
      <c r="AA514" s="628"/>
      <c r="AB514" s="628"/>
      <c r="AC514" s="628"/>
      <c r="AD514" s="628"/>
      <c r="AE514" s="628"/>
      <c r="AF514" s="628"/>
      <c r="AG514" s="628"/>
      <c r="AH514" s="628"/>
      <c r="AI514" s="579"/>
      <c r="AJ514" s="579"/>
      <c r="AK514" s="579"/>
      <c r="AL514" s="579"/>
      <c r="AM514" s="579"/>
      <c r="AN514" s="579"/>
      <c r="AO514" s="579"/>
      <c r="AP514" s="579"/>
      <c r="AQ514" s="579"/>
      <c r="AR514" s="579"/>
      <c r="AS514" s="579"/>
      <c r="AT514" s="579"/>
      <c r="AU514" s="579"/>
      <c r="AV514" s="579"/>
      <c r="AW514" s="579"/>
      <c r="AX514" s="579"/>
      <c r="AY514" s="579"/>
      <c r="AZ514" s="579"/>
      <c r="BA514" s="579"/>
      <c r="BB514" s="579"/>
      <c r="BC514" s="579"/>
      <c r="BD514" s="579"/>
      <c r="BE514" s="579"/>
      <c r="BF514" s="579"/>
      <c r="BG514" s="579"/>
      <c r="BH514" s="579"/>
      <c r="BI514" s="579"/>
      <c r="BJ514" s="579"/>
      <c r="BK514" s="579"/>
      <c r="BL514" s="579"/>
      <c r="BM514" s="579"/>
      <c r="BN514" s="579"/>
      <c r="BO514" s="579"/>
      <c r="BP514" s="579"/>
      <c r="BQ514" s="579"/>
      <c r="BR514" s="579"/>
      <c r="BS514" s="579"/>
      <c r="BT514" s="579"/>
      <c r="BU514" s="579"/>
      <c r="BV514" s="579"/>
      <c r="BW514" s="579"/>
      <c r="BX514" s="579"/>
      <c r="BY514" s="579"/>
      <c r="BZ514" s="579"/>
      <c r="CA514" s="579"/>
      <c r="CB514" s="579"/>
      <c r="CC514" s="579"/>
      <c r="CD514" s="579"/>
      <c r="CE514" s="579"/>
      <c r="CF514" s="579"/>
      <c r="CG514" s="579"/>
      <c r="CH514" s="579"/>
      <c r="CI514" s="579"/>
      <c r="CJ514" s="579"/>
      <c r="CK514" s="579"/>
      <c r="CL514" s="579"/>
      <c r="CM514" s="579"/>
      <c r="CN514" s="579"/>
      <c r="CO514" s="579"/>
      <c r="CP514" s="579"/>
      <c r="CQ514" s="579"/>
      <c r="CR514" s="579"/>
      <c r="CS514" s="579"/>
      <c r="CT514" s="579"/>
      <c r="CU514" s="579"/>
      <c r="CV514" s="579"/>
      <c r="CW514" s="579"/>
      <c r="CX514" s="579"/>
      <c r="CY514" s="579"/>
      <c r="CZ514" s="579"/>
      <c r="DA514" s="579"/>
      <c r="DB514" s="579"/>
      <c r="DC514" s="579"/>
      <c r="DD514" s="579"/>
      <c r="DE514" s="579"/>
      <c r="DF514" s="579"/>
      <c r="DG514" s="579"/>
      <c r="DH514" s="579"/>
      <c r="DI514" s="579"/>
      <c r="DJ514" s="579"/>
      <c r="DK514" s="579"/>
      <c r="DL514" s="579"/>
      <c r="DM514" s="579"/>
      <c r="DN514" s="579"/>
      <c r="DO514" s="579"/>
      <c r="DP514" s="579"/>
      <c r="DQ514" s="579"/>
      <c r="DR514" s="579"/>
      <c r="DS514" s="579"/>
      <c r="DT514" s="579"/>
      <c r="DU514" s="579"/>
    </row>
    <row r="515" spans="1:125" s="580" customFormat="1" ht="25.5" customHeight="1">
      <c r="A515" s="628"/>
      <c r="B515" s="628"/>
      <c r="C515" s="628"/>
      <c r="D515" s="628"/>
      <c r="E515" s="628"/>
      <c r="F515" s="628"/>
      <c r="G515" s="628"/>
      <c r="H515" s="628"/>
      <c r="I515" s="628"/>
      <c r="J515" s="628"/>
      <c r="K515" s="628"/>
      <c r="L515" s="628"/>
      <c r="M515" s="628"/>
      <c r="N515" s="628"/>
      <c r="O515" s="628"/>
      <c r="P515" s="628"/>
      <c r="Q515" s="628"/>
      <c r="R515" s="628"/>
      <c r="S515" s="628"/>
      <c r="T515" s="628"/>
      <c r="U515" s="628"/>
      <c r="V515" s="628"/>
      <c r="W515" s="628"/>
      <c r="X515" s="628"/>
      <c r="Y515" s="628"/>
      <c r="Z515" s="628"/>
      <c r="AA515" s="628"/>
      <c r="AB515" s="628"/>
      <c r="AC515" s="628"/>
      <c r="AD515" s="628"/>
      <c r="AE515" s="628"/>
      <c r="AF515" s="628"/>
      <c r="AG515" s="628"/>
      <c r="AH515" s="628"/>
      <c r="AI515" s="579"/>
      <c r="AJ515" s="579"/>
      <c r="AK515" s="579"/>
      <c r="AL515" s="579"/>
      <c r="AM515" s="579"/>
      <c r="AN515" s="579"/>
      <c r="AO515" s="579"/>
      <c r="AP515" s="579"/>
      <c r="AQ515" s="579"/>
      <c r="AR515" s="579"/>
      <c r="AS515" s="579"/>
      <c r="AT515" s="579"/>
      <c r="AU515" s="579"/>
      <c r="AV515" s="579"/>
      <c r="AW515" s="579"/>
      <c r="AX515" s="579"/>
      <c r="AY515" s="579"/>
      <c r="AZ515" s="579"/>
      <c r="BA515" s="579"/>
      <c r="BB515" s="579"/>
      <c r="BC515" s="579"/>
      <c r="BD515" s="579"/>
      <c r="BE515" s="579"/>
      <c r="BF515" s="579"/>
      <c r="BG515" s="579"/>
      <c r="BH515" s="579"/>
      <c r="BI515" s="579"/>
      <c r="BJ515" s="579"/>
      <c r="BK515" s="579"/>
      <c r="BL515" s="579"/>
      <c r="BM515" s="579"/>
      <c r="BN515" s="579"/>
      <c r="BO515" s="579"/>
      <c r="BP515" s="579"/>
      <c r="BQ515" s="579"/>
      <c r="BR515" s="579"/>
      <c r="BS515" s="579"/>
      <c r="BT515" s="579"/>
      <c r="BU515" s="579"/>
      <c r="BV515" s="579"/>
      <c r="BW515" s="579"/>
      <c r="BX515" s="579"/>
      <c r="BY515" s="579"/>
      <c r="BZ515" s="579"/>
      <c r="CA515" s="579"/>
      <c r="CB515" s="579"/>
      <c r="CC515" s="579"/>
      <c r="CD515" s="579"/>
      <c r="CE515" s="579"/>
      <c r="CF515" s="579"/>
      <c r="CG515" s="579"/>
      <c r="CH515" s="579"/>
      <c r="CI515" s="579"/>
      <c r="CJ515" s="579"/>
      <c r="CK515" s="579"/>
      <c r="CL515" s="579"/>
      <c r="CM515" s="579"/>
      <c r="CN515" s="579"/>
      <c r="CO515" s="579"/>
      <c r="CP515" s="579"/>
      <c r="CQ515" s="579"/>
      <c r="CR515" s="579"/>
      <c r="CS515" s="579"/>
      <c r="CT515" s="579"/>
      <c r="CU515" s="579"/>
      <c r="CV515" s="579"/>
      <c r="CW515" s="579"/>
      <c r="CX515" s="579"/>
      <c r="CY515" s="579"/>
      <c r="CZ515" s="579"/>
      <c r="DA515" s="579"/>
      <c r="DB515" s="579"/>
      <c r="DC515" s="579"/>
      <c r="DD515" s="579"/>
      <c r="DE515" s="579"/>
      <c r="DF515" s="579"/>
      <c r="DG515" s="579"/>
      <c r="DH515" s="579"/>
      <c r="DI515" s="579"/>
      <c r="DJ515" s="579"/>
      <c r="DK515" s="579"/>
      <c r="DL515" s="579"/>
      <c r="DM515" s="579"/>
      <c r="DN515" s="579"/>
      <c r="DO515" s="579"/>
      <c r="DP515" s="579"/>
      <c r="DQ515" s="579"/>
      <c r="DR515" s="579"/>
      <c r="DS515" s="579"/>
      <c r="DT515" s="579"/>
      <c r="DU515" s="579"/>
    </row>
    <row r="516" spans="1:125" s="580" customFormat="1" ht="25.5" customHeight="1">
      <c r="A516" s="628"/>
      <c r="B516" s="628"/>
      <c r="C516" s="628"/>
      <c r="D516" s="628"/>
      <c r="E516" s="628"/>
      <c r="F516" s="628"/>
      <c r="G516" s="628"/>
      <c r="H516" s="628"/>
      <c r="I516" s="628"/>
      <c r="J516" s="628"/>
      <c r="K516" s="628"/>
      <c r="L516" s="628"/>
      <c r="M516" s="628"/>
      <c r="N516" s="628"/>
      <c r="O516" s="628"/>
      <c r="P516" s="628"/>
      <c r="Q516" s="628"/>
      <c r="R516" s="628"/>
      <c r="S516" s="628"/>
      <c r="T516" s="628"/>
      <c r="U516" s="628"/>
      <c r="V516" s="628"/>
      <c r="W516" s="628"/>
      <c r="X516" s="628"/>
      <c r="Y516" s="628"/>
      <c r="Z516" s="628"/>
      <c r="AA516" s="628"/>
      <c r="AB516" s="628"/>
      <c r="AC516" s="628"/>
      <c r="AD516" s="628"/>
      <c r="AE516" s="628"/>
      <c r="AF516" s="628"/>
      <c r="AG516" s="628"/>
      <c r="AH516" s="628"/>
      <c r="AI516" s="579"/>
      <c r="AJ516" s="579"/>
      <c r="AK516" s="579"/>
      <c r="AL516" s="579"/>
      <c r="AM516" s="579"/>
      <c r="AN516" s="579"/>
      <c r="AO516" s="579"/>
      <c r="AP516" s="579"/>
      <c r="AQ516" s="579"/>
      <c r="AR516" s="579"/>
      <c r="AS516" s="579"/>
      <c r="AT516" s="579"/>
      <c r="AU516" s="579"/>
      <c r="AV516" s="579"/>
      <c r="AW516" s="579"/>
      <c r="AX516" s="579"/>
      <c r="AY516" s="579"/>
      <c r="AZ516" s="579"/>
      <c r="BA516" s="579"/>
      <c r="BB516" s="579"/>
      <c r="BC516" s="579"/>
      <c r="BD516" s="579"/>
      <c r="BE516" s="579"/>
      <c r="BF516" s="579"/>
      <c r="BG516" s="579"/>
      <c r="BH516" s="579"/>
      <c r="BI516" s="579"/>
      <c r="BJ516" s="579"/>
      <c r="BK516" s="579"/>
      <c r="BL516" s="579"/>
      <c r="BM516" s="579"/>
      <c r="BN516" s="579"/>
      <c r="BO516" s="579"/>
      <c r="BP516" s="579"/>
      <c r="BQ516" s="579"/>
      <c r="BR516" s="579"/>
      <c r="BS516" s="579"/>
      <c r="BT516" s="579"/>
      <c r="BU516" s="579"/>
      <c r="BV516" s="579"/>
      <c r="BW516" s="579"/>
      <c r="BX516" s="579"/>
      <c r="BY516" s="579"/>
      <c r="BZ516" s="579"/>
      <c r="CA516" s="579"/>
      <c r="CB516" s="579"/>
      <c r="CC516" s="579"/>
      <c r="CD516" s="579"/>
      <c r="CE516" s="579"/>
      <c r="CF516" s="579"/>
      <c r="CG516" s="579"/>
      <c r="CH516" s="579"/>
      <c r="CI516" s="579"/>
      <c r="CJ516" s="579"/>
      <c r="CK516" s="579"/>
      <c r="CL516" s="579"/>
      <c r="CM516" s="579"/>
      <c r="CN516" s="579"/>
      <c r="CO516" s="579"/>
      <c r="CP516" s="579"/>
      <c r="CQ516" s="579"/>
      <c r="CR516" s="579"/>
      <c r="CS516" s="579"/>
      <c r="CT516" s="579"/>
      <c r="CU516" s="579"/>
      <c r="CV516" s="579"/>
      <c r="CW516" s="579"/>
      <c r="CX516" s="579"/>
      <c r="CY516" s="579"/>
      <c r="CZ516" s="579"/>
      <c r="DA516" s="579"/>
      <c r="DB516" s="579"/>
      <c r="DC516" s="579"/>
      <c r="DD516" s="579"/>
      <c r="DE516" s="579"/>
      <c r="DF516" s="579"/>
      <c r="DG516" s="579"/>
      <c r="DH516" s="579"/>
      <c r="DI516" s="579"/>
      <c r="DJ516" s="579"/>
      <c r="DK516" s="579"/>
      <c r="DL516" s="579"/>
      <c r="DM516" s="579"/>
      <c r="DN516" s="579"/>
      <c r="DO516" s="579"/>
      <c r="DP516" s="579"/>
      <c r="DQ516" s="579"/>
      <c r="DR516" s="579"/>
      <c r="DS516" s="579"/>
      <c r="DT516" s="579"/>
      <c r="DU516" s="579"/>
    </row>
    <row r="517" spans="1:125" s="580" customFormat="1" ht="25.5" customHeight="1">
      <c r="A517" s="628"/>
      <c r="B517" s="628"/>
      <c r="C517" s="628"/>
      <c r="D517" s="628"/>
      <c r="E517" s="628"/>
      <c r="F517" s="628"/>
      <c r="G517" s="628"/>
      <c r="H517" s="628"/>
      <c r="I517" s="628"/>
      <c r="J517" s="628"/>
      <c r="K517" s="628"/>
      <c r="L517" s="628"/>
      <c r="M517" s="628"/>
      <c r="N517" s="628"/>
      <c r="O517" s="628"/>
      <c r="P517" s="628"/>
      <c r="Q517" s="628"/>
      <c r="R517" s="628"/>
      <c r="S517" s="628"/>
      <c r="T517" s="628"/>
      <c r="U517" s="628"/>
      <c r="V517" s="628"/>
      <c r="W517" s="628"/>
      <c r="X517" s="628"/>
      <c r="Y517" s="628"/>
      <c r="Z517" s="628"/>
      <c r="AA517" s="628"/>
      <c r="AB517" s="628"/>
      <c r="AC517" s="628"/>
      <c r="AD517" s="628"/>
      <c r="AE517" s="628"/>
      <c r="AF517" s="628"/>
      <c r="AG517" s="628"/>
      <c r="AH517" s="628"/>
      <c r="AI517" s="579"/>
      <c r="AJ517" s="579"/>
      <c r="AK517" s="579"/>
      <c r="AL517" s="579"/>
      <c r="AM517" s="579"/>
      <c r="AN517" s="579"/>
      <c r="AO517" s="579"/>
      <c r="AP517" s="579"/>
      <c r="AQ517" s="579"/>
      <c r="AR517" s="579"/>
      <c r="AS517" s="579"/>
      <c r="AT517" s="579"/>
      <c r="AU517" s="579"/>
      <c r="AV517" s="579"/>
      <c r="AW517" s="579"/>
      <c r="AX517" s="579"/>
      <c r="AY517" s="579"/>
      <c r="AZ517" s="579"/>
      <c r="BA517" s="579"/>
      <c r="BB517" s="579"/>
      <c r="BC517" s="579"/>
      <c r="BD517" s="579"/>
      <c r="BE517" s="579"/>
      <c r="BF517" s="579"/>
      <c r="BG517" s="579"/>
      <c r="BH517" s="579"/>
      <c r="BI517" s="579"/>
      <c r="BJ517" s="579"/>
      <c r="BK517" s="579"/>
      <c r="BL517" s="579"/>
      <c r="BM517" s="579"/>
      <c r="BN517" s="579"/>
      <c r="BO517" s="579"/>
      <c r="BP517" s="579"/>
      <c r="BQ517" s="579"/>
      <c r="BR517" s="579"/>
      <c r="BS517" s="579"/>
      <c r="BT517" s="579"/>
      <c r="BU517" s="579"/>
      <c r="BV517" s="579"/>
      <c r="BW517" s="579"/>
      <c r="BX517" s="579"/>
      <c r="BY517" s="579"/>
      <c r="BZ517" s="579"/>
      <c r="CA517" s="579"/>
      <c r="CB517" s="579"/>
      <c r="CC517" s="579"/>
      <c r="CD517" s="579"/>
      <c r="CE517" s="579"/>
      <c r="CF517" s="579"/>
      <c r="CG517" s="579"/>
      <c r="CH517" s="579"/>
      <c r="CI517" s="579"/>
      <c r="CJ517" s="579"/>
      <c r="CK517" s="579"/>
      <c r="CL517" s="579"/>
      <c r="CM517" s="579"/>
      <c r="CN517" s="579"/>
      <c r="CO517" s="579"/>
      <c r="CP517" s="579"/>
      <c r="CQ517" s="579"/>
      <c r="CR517" s="579"/>
      <c r="CS517" s="579"/>
      <c r="CT517" s="579"/>
      <c r="CU517" s="579"/>
      <c r="CV517" s="579"/>
      <c r="CW517" s="579"/>
      <c r="CX517" s="579"/>
      <c r="CY517" s="579"/>
      <c r="CZ517" s="579"/>
      <c r="DA517" s="579"/>
      <c r="DB517" s="579"/>
      <c r="DC517" s="579"/>
      <c r="DD517" s="579"/>
      <c r="DE517" s="579"/>
      <c r="DF517" s="579"/>
      <c r="DG517" s="579"/>
      <c r="DH517" s="579"/>
      <c r="DI517" s="579"/>
      <c r="DJ517" s="579"/>
      <c r="DK517" s="579"/>
      <c r="DL517" s="579"/>
      <c r="DM517" s="579"/>
      <c r="DN517" s="579"/>
      <c r="DO517" s="579"/>
      <c r="DP517" s="579"/>
      <c r="DQ517" s="579"/>
      <c r="DR517" s="579"/>
      <c r="DS517" s="579"/>
      <c r="DT517" s="579"/>
      <c r="DU517" s="579"/>
    </row>
    <row r="518" spans="1:125" s="580" customFormat="1" ht="25.5" customHeight="1">
      <c r="A518" s="628"/>
      <c r="B518" s="628"/>
      <c r="C518" s="628"/>
      <c r="D518" s="628"/>
      <c r="E518" s="628"/>
      <c r="F518" s="628"/>
      <c r="G518" s="628"/>
      <c r="H518" s="628"/>
      <c r="I518" s="628"/>
      <c r="J518" s="628"/>
      <c r="K518" s="628"/>
      <c r="L518" s="628"/>
      <c r="M518" s="628"/>
      <c r="N518" s="628"/>
      <c r="O518" s="628"/>
      <c r="P518" s="628"/>
      <c r="Q518" s="628"/>
      <c r="R518" s="628"/>
      <c r="S518" s="628"/>
      <c r="T518" s="628"/>
      <c r="U518" s="628"/>
      <c r="V518" s="628"/>
      <c r="W518" s="628"/>
      <c r="X518" s="628"/>
      <c r="Y518" s="628"/>
      <c r="Z518" s="628"/>
      <c r="AA518" s="628"/>
      <c r="AB518" s="628"/>
      <c r="AC518" s="628"/>
      <c r="AD518" s="628"/>
      <c r="AE518" s="628"/>
      <c r="AF518" s="628"/>
      <c r="AG518" s="628"/>
      <c r="AH518" s="628"/>
      <c r="AI518" s="579"/>
      <c r="AJ518" s="579"/>
      <c r="AK518" s="579"/>
      <c r="AL518" s="579"/>
      <c r="AM518" s="579"/>
      <c r="AN518" s="579"/>
      <c r="AO518" s="579"/>
      <c r="AP518" s="579"/>
      <c r="AQ518" s="579"/>
      <c r="AR518" s="579"/>
      <c r="AS518" s="579"/>
      <c r="AT518" s="579"/>
      <c r="AU518" s="579"/>
      <c r="AV518" s="579"/>
      <c r="AW518" s="579"/>
      <c r="AX518" s="579"/>
      <c r="AY518" s="579"/>
      <c r="AZ518" s="579"/>
      <c r="BA518" s="579"/>
      <c r="BB518" s="579"/>
      <c r="BC518" s="579"/>
      <c r="BD518" s="579"/>
      <c r="BE518" s="579"/>
      <c r="BF518" s="579"/>
      <c r="BG518" s="579"/>
      <c r="BH518" s="579"/>
      <c r="BI518" s="579"/>
      <c r="BJ518" s="579"/>
      <c r="BK518" s="579"/>
      <c r="BL518" s="579"/>
      <c r="BM518" s="579"/>
      <c r="BN518" s="579"/>
      <c r="BO518" s="579"/>
      <c r="BP518" s="579"/>
      <c r="BQ518" s="579"/>
      <c r="BR518" s="579"/>
      <c r="BS518" s="579"/>
      <c r="BT518" s="579"/>
      <c r="BU518" s="579"/>
      <c r="BV518" s="579"/>
      <c r="BW518" s="579"/>
      <c r="BX518" s="579"/>
      <c r="BY518" s="579"/>
      <c r="BZ518" s="579"/>
      <c r="CA518" s="579"/>
      <c r="CB518" s="579"/>
      <c r="CC518" s="579"/>
      <c r="CD518" s="579"/>
      <c r="CE518" s="579"/>
      <c r="CF518" s="579"/>
      <c r="CG518" s="579"/>
      <c r="CH518" s="579"/>
      <c r="CI518" s="579"/>
      <c r="CJ518" s="579"/>
      <c r="CK518" s="579"/>
      <c r="CL518" s="579"/>
      <c r="CM518" s="579"/>
      <c r="CN518" s="579"/>
      <c r="CO518" s="579"/>
      <c r="CP518" s="579"/>
      <c r="CQ518" s="579"/>
      <c r="CR518" s="579"/>
      <c r="CS518" s="579"/>
      <c r="CT518" s="579"/>
      <c r="CU518" s="579"/>
      <c r="CV518" s="579"/>
      <c r="CW518" s="579"/>
      <c r="CX518" s="579"/>
      <c r="CY518" s="579"/>
      <c r="CZ518" s="579"/>
      <c r="DA518" s="579"/>
      <c r="DB518" s="579"/>
      <c r="DC518" s="579"/>
      <c r="DD518" s="579"/>
      <c r="DE518" s="579"/>
      <c r="DF518" s="579"/>
      <c r="DG518" s="579"/>
      <c r="DH518" s="579"/>
      <c r="DI518" s="579"/>
      <c r="DJ518" s="579"/>
      <c r="DK518" s="579"/>
      <c r="DL518" s="579"/>
      <c r="DM518" s="579"/>
      <c r="DN518" s="579"/>
      <c r="DO518" s="579"/>
      <c r="DP518" s="579"/>
      <c r="DQ518" s="579"/>
      <c r="DR518" s="579"/>
      <c r="DS518" s="579"/>
      <c r="DT518" s="579"/>
      <c r="DU518" s="579"/>
    </row>
    <row r="519" spans="1:125" s="580" customFormat="1" ht="25.5" customHeight="1">
      <c r="A519" s="628"/>
      <c r="B519" s="628"/>
      <c r="C519" s="628"/>
      <c r="D519" s="628"/>
      <c r="E519" s="628"/>
      <c r="F519" s="628"/>
      <c r="G519" s="628"/>
      <c r="H519" s="628"/>
      <c r="I519" s="628"/>
      <c r="J519" s="628"/>
      <c r="K519" s="628"/>
      <c r="L519" s="628"/>
      <c r="M519" s="628"/>
      <c r="N519" s="628"/>
      <c r="O519" s="628"/>
      <c r="P519" s="628"/>
      <c r="Q519" s="628"/>
      <c r="R519" s="628"/>
      <c r="S519" s="628"/>
      <c r="T519" s="628"/>
      <c r="U519" s="628"/>
      <c r="V519" s="628"/>
      <c r="W519" s="628"/>
      <c r="X519" s="628"/>
      <c r="Y519" s="628"/>
      <c r="Z519" s="628"/>
      <c r="AA519" s="628"/>
      <c r="AB519" s="628"/>
      <c r="AC519" s="628"/>
      <c r="AD519" s="628"/>
      <c r="AE519" s="628"/>
      <c r="AF519" s="628"/>
      <c r="AG519" s="628"/>
      <c r="AH519" s="628"/>
      <c r="AI519" s="579"/>
      <c r="AJ519" s="579"/>
      <c r="AK519" s="579"/>
      <c r="AL519" s="579"/>
      <c r="AM519" s="579"/>
      <c r="AN519" s="579"/>
      <c r="AO519" s="579"/>
      <c r="AP519" s="579"/>
      <c r="AQ519" s="579"/>
      <c r="AR519" s="579"/>
      <c r="AS519" s="579"/>
      <c r="AT519" s="579"/>
      <c r="AU519" s="579"/>
      <c r="AV519" s="579"/>
      <c r="AW519" s="579"/>
      <c r="AX519" s="579"/>
      <c r="AY519" s="579"/>
      <c r="AZ519" s="579"/>
      <c r="BA519" s="579"/>
      <c r="BB519" s="579"/>
      <c r="BC519" s="579"/>
      <c r="BD519" s="579"/>
      <c r="BE519" s="579"/>
      <c r="BF519" s="579"/>
      <c r="BG519" s="579"/>
      <c r="BH519" s="579"/>
      <c r="BI519" s="579"/>
      <c r="BJ519" s="579"/>
      <c r="BK519" s="579"/>
      <c r="BL519" s="579"/>
      <c r="BM519" s="579"/>
      <c r="BN519" s="579"/>
      <c r="BO519" s="579"/>
      <c r="BP519" s="579"/>
      <c r="BQ519" s="579"/>
      <c r="BR519" s="579"/>
      <c r="BS519" s="579"/>
      <c r="BT519" s="579"/>
      <c r="BU519" s="579"/>
      <c r="BV519" s="579"/>
      <c r="BW519" s="579"/>
      <c r="BX519" s="579"/>
      <c r="BY519" s="579"/>
      <c r="BZ519" s="579"/>
      <c r="CA519" s="579"/>
      <c r="CB519" s="579"/>
      <c r="CC519" s="579"/>
      <c r="CD519" s="579"/>
      <c r="CE519" s="579"/>
      <c r="CF519" s="579"/>
      <c r="CG519" s="579"/>
      <c r="CH519" s="579"/>
      <c r="CI519" s="579"/>
      <c r="CJ519" s="579"/>
      <c r="CK519" s="579"/>
      <c r="CL519" s="579"/>
      <c r="CM519" s="579"/>
      <c r="CN519" s="579"/>
      <c r="CO519" s="579"/>
      <c r="CP519" s="579"/>
      <c r="CQ519" s="579"/>
      <c r="CR519" s="579"/>
      <c r="CS519" s="579"/>
      <c r="CT519" s="579"/>
      <c r="CU519" s="579"/>
      <c r="CV519" s="579"/>
      <c r="CW519" s="579"/>
      <c r="CX519" s="579"/>
      <c r="CY519" s="579"/>
      <c r="CZ519" s="579"/>
      <c r="DA519" s="579"/>
      <c r="DB519" s="579"/>
      <c r="DC519" s="579"/>
      <c r="DD519" s="579"/>
      <c r="DE519" s="579"/>
      <c r="DF519" s="579"/>
      <c r="DG519" s="579"/>
      <c r="DH519" s="579"/>
      <c r="DI519" s="579"/>
      <c r="DJ519" s="579"/>
      <c r="DK519" s="579"/>
      <c r="DL519" s="579"/>
      <c r="DM519" s="579"/>
      <c r="DN519" s="579"/>
      <c r="DO519" s="579"/>
      <c r="DP519" s="579"/>
      <c r="DQ519" s="579"/>
      <c r="DR519" s="579"/>
      <c r="DS519" s="579"/>
      <c r="DT519" s="579"/>
      <c r="DU519" s="579"/>
    </row>
    <row r="520" spans="1:125" s="580" customFormat="1" ht="25.5" customHeight="1">
      <c r="A520" s="628"/>
      <c r="B520" s="628"/>
      <c r="C520" s="628"/>
      <c r="D520" s="628"/>
      <c r="E520" s="628"/>
      <c r="F520" s="628"/>
      <c r="G520" s="628"/>
      <c r="H520" s="628"/>
      <c r="I520" s="628"/>
      <c r="J520" s="628"/>
      <c r="K520" s="628"/>
      <c r="L520" s="628"/>
      <c r="M520" s="628"/>
      <c r="N520" s="628"/>
      <c r="O520" s="628"/>
      <c r="P520" s="628"/>
      <c r="Q520" s="628"/>
      <c r="R520" s="628"/>
      <c r="S520" s="628"/>
      <c r="T520" s="628"/>
      <c r="U520" s="628"/>
      <c r="V520" s="628"/>
      <c r="W520" s="628"/>
      <c r="X520" s="628"/>
      <c r="Y520" s="628"/>
      <c r="Z520" s="628"/>
      <c r="AA520" s="628"/>
      <c r="AB520" s="628"/>
      <c r="AC520" s="628"/>
      <c r="AD520" s="628"/>
      <c r="AE520" s="628"/>
      <c r="AF520" s="628"/>
      <c r="AG520" s="628"/>
      <c r="AH520" s="628"/>
      <c r="AI520" s="579"/>
      <c r="AJ520" s="579"/>
      <c r="AK520" s="579"/>
      <c r="AL520" s="579"/>
      <c r="AM520" s="579"/>
      <c r="AN520" s="579"/>
      <c r="AO520" s="579"/>
      <c r="AP520" s="579"/>
      <c r="AQ520" s="579"/>
      <c r="AR520" s="579"/>
      <c r="AS520" s="579"/>
      <c r="AT520" s="579"/>
      <c r="AU520" s="579"/>
      <c r="AV520" s="579"/>
      <c r="AW520" s="579"/>
      <c r="AX520" s="579"/>
      <c r="AY520" s="579"/>
      <c r="AZ520" s="579"/>
      <c r="BA520" s="579"/>
      <c r="BB520" s="579"/>
      <c r="BC520" s="579"/>
      <c r="BD520" s="579"/>
      <c r="BE520" s="579"/>
      <c r="BF520" s="579"/>
      <c r="BG520" s="579"/>
      <c r="BH520" s="579"/>
      <c r="BI520" s="579"/>
      <c r="BJ520" s="579"/>
      <c r="BK520" s="579"/>
      <c r="BL520" s="579"/>
      <c r="BM520" s="579"/>
      <c r="BN520" s="579"/>
      <c r="BO520" s="579"/>
      <c r="BP520" s="579"/>
      <c r="BQ520" s="579"/>
      <c r="BR520" s="579"/>
      <c r="BS520" s="579"/>
      <c r="BT520" s="579"/>
      <c r="BU520" s="579"/>
      <c r="BV520" s="579"/>
      <c r="BW520" s="579"/>
      <c r="BX520" s="579"/>
      <c r="BY520" s="579"/>
      <c r="BZ520" s="579"/>
      <c r="CA520" s="579"/>
      <c r="CB520" s="579"/>
      <c r="CC520" s="579"/>
      <c r="CD520" s="579"/>
      <c r="CE520" s="579"/>
      <c r="CF520" s="579"/>
      <c r="CG520" s="579"/>
      <c r="CH520" s="579"/>
      <c r="CI520" s="579"/>
      <c r="CJ520" s="579"/>
      <c r="CK520" s="579"/>
      <c r="CL520" s="579"/>
      <c r="CM520" s="579"/>
      <c r="CN520" s="579"/>
      <c r="CO520" s="579"/>
      <c r="CP520" s="579"/>
      <c r="CQ520" s="579"/>
      <c r="CR520" s="579"/>
      <c r="CS520" s="579"/>
      <c r="CT520" s="579"/>
      <c r="CU520" s="579"/>
      <c r="CV520" s="579"/>
      <c r="CW520" s="579"/>
      <c r="CX520" s="579"/>
      <c r="CY520" s="579"/>
      <c r="CZ520" s="579"/>
      <c r="DA520" s="579"/>
      <c r="DB520" s="579"/>
      <c r="DC520" s="579"/>
      <c r="DD520" s="579"/>
      <c r="DE520" s="579"/>
      <c r="DF520" s="579"/>
      <c r="DG520" s="579"/>
      <c r="DH520" s="579"/>
      <c r="DI520" s="579"/>
      <c r="DJ520" s="579"/>
      <c r="DK520" s="579"/>
      <c r="DL520" s="579"/>
      <c r="DM520" s="579"/>
      <c r="DN520" s="579"/>
      <c r="DO520" s="579"/>
      <c r="DP520" s="579"/>
      <c r="DQ520" s="579"/>
      <c r="DR520" s="579"/>
      <c r="DS520" s="579"/>
      <c r="DT520" s="579"/>
      <c r="DU520" s="579"/>
    </row>
    <row r="521" spans="1:125" s="580" customFormat="1" ht="25.5" customHeight="1">
      <c r="A521" s="628"/>
      <c r="B521" s="628"/>
      <c r="C521" s="628"/>
      <c r="D521" s="628"/>
      <c r="E521" s="628"/>
      <c r="F521" s="628"/>
      <c r="G521" s="628"/>
      <c r="H521" s="628"/>
      <c r="I521" s="628"/>
      <c r="J521" s="628"/>
      <c r="K521" s="628"/>
      <c r="L521" s="628"/>
      <c r="M521" s="628"/>
      <c r="N521" s="628"/>
      <c r="O521" s="628"/>
      <c r="P521" s="628"/>
      <c r="Q521" s="628"/>
      <c r="R521" s="628"/>
      <c r="S521" s="628"/>
      <c r="T521" s="628"/>
      <c r="U521" s="628"/>
      <c r="V521" s="628"/>
      <c r="W521" s="628"/>
      <c r="X521" s="628"/>
      <c r="Y521" s="628"/>
      <c r="Z521" s="628"/>
      <c r="AA521" s="628"/>
      <c r="AB521" s="628"/>
      <c r="AC521" s="628"/>
      <c r="AD521" s="628"/>
      <c r="AE521" s="628"/>
      <c r="AF521" s="628"/>
      <c r="AG521" s="628"/>
      <c r="AH521" s="628"/>
      <c r="AI521" s="579"/>
      <c r="AJ521" s="579"/>
      <c r="AK521" s="579"/>
      <c r="AL521" s="579"/>
      <c r="AM521" s="579"/>
      <c r="AN521" s="579"/>
      <c r="AO521" s="579"/>
      <c r="AP521" s="579"/>
      <c r="AQ521" s="579"/>
      <c r="AR521" s="579"/>
      <c r="AS521" s="579"/>
      <c r="AT521" s="579"/>
      <c r="AU521" s="579"/>
      <c r="AV521" s="579"/>
      <c r="AW521" s="579"/>
      <c r="AX521" s="579"/>
      <c r="AY521" s="579"/>
      <c r="AZ521" s="579"/>
      <c r="BA521" s="579"/>
      <c r="BB521" s="579"/>
      <c r="BC521" s="579"/>
      <c r="BD521" s="579"/>
      <c r="BE521" s="579"/>
      <c r="BF521" s="579"/>
      <c r="BG521" s="579"/>
      <c r="BH521" s="579"/>
      <c r="BI521" s="579"/>
      <c r="BJ521" s="579"/>
      <c r="BK521" s="579"/>
      <c r="BL521" s="579"/>
      <c r="BM521" s="579"/>
      <c r="BN521" s="579"/>
      <c r="BO521" s="579"/>
      <c r="BP521" s="579"/>
      <c r="BQ521" s="579"/>
      <c r="BR521" s="579"/>
      <c r="BS521" s="579"/>
      <c r="BT521" s="579"/>
      <c r="BU521" s="579"/>
      <c r="BV521" s="579"/>
      <c r="BW521" s="579"/>
      <c r="BX521" s="579"/>
      <c r="BY521" s="579"/>
      <c r="BZ521" s="579"/>
      <c r="CA521" s="579"/>
      <c r="CB521" s="579"/>
      <c r="CC521" s="579"/>
      <c r="CD521" s="579"/>
      <c r="CE521" s="579"/>
      <c r="CF521" s="579"/>
      <c r="CG521" s="579"/>
      <c r="CH521" s="579"/>
      <c r="CI521" s="579"/>
      <c r="CJ521" s="579"/>
      <c r="CK521" s="579"/>
      <c r="CL521" s="579"/>
      <c r="CM521" s="579"/>
      <c r="CN521" s="579"/>
      <c r="CO521" s="579"/>
      <c r="CP521" s="579"/>
      <c r="CQ521" s="579"/>
      <c r="CR521" s="579"/>
      <c r="CS521" s="579"/>
      <c r="CT521" s="579"/>
      <c r="CU521" s="579"/>
      <c r="CV521" s="579"/>
      <c r="CW521" s="579"/>
      <c r="CX521" s="579"/>
      <c r="CY521" s="579"/>
      <c r="CZ521" s="579"/>
      <c r="DA521" s="579"/>
      <c r="DB521" s="579"/>
      <c r="DC521" s="579"/>
      <c r="DD521" s="579"/>
      <c r="DE521" s="579"/>
      <c r="DF521" s="579"/>
      <c r="DG521" s="579"/>
      <c r="DH521" s="579"/>
      <c r="DI521" s="579"/>
      <c r="DJ521" s="579"/>
      <c r="DK521" s="579"/>
      <c r="DL521" s="579"/>
      <c r="DM521" s="579"/>
      <c r="DN521" s="579"/>
      <c r="DO521" s="579"/>
      <c r="DP521" s="579"/>
      <c r="DQ521" s="579"/>
      <c r="DR521" s="579"/>
      <c r="DS521" s="579"/>
      <c r="DT521" s="579"/>
      <c r="DU521" s="579"/>
    </row>
    <row r="522" spans="1:125" s="580" customFormat="1" ht="25.5" customHeight="1">
      <c r="A522" s="628"/>
      <c r="B522" s="628"/>
      <c r="C522" s="628"/>
      <c r="D522" s="628"/>
      <c r="E522" s="628"/>
      <c r="F522" s="628"/>
      <c r="G522" s="628"/>
      <c r="H522" s="628"/>
      <c r="I522" s="628"/>
      <c r="J522" s="628"/>
      <c r="K522" s="628"/>
      <c r="L522" s="628"/>
      <c r="M522" s="628"/>
      <c r="N522" s="628"/>
      <c r="O522" s="628"/>
      <c r="P522" s="628"/>
      <c r="Q522" s="628"/>
      <c r="R522" s="628"/>
      <c r="S522" s="628"/>
      <c r="T522" s="628"/>
      <c r="U522" s="628"/>
      <c r="V522" s="628"/>
      <c r="W522" s="628"/>
      <c r="X522" s="628"/>
      <c r="Y522" s="628"/>
      <c r="Z522" s="628"/>
      <c r="AA522" s="628"/>
      <c r="AB522" s="628"/>
      <c r="AC522" s="628"/>
      <c r="AD522" s="628"/>
      <c r="AE522" s="628"/>
      <c r="AF522" s="628"/>
      <c r="AG522" s="628"/>
      <c r="AH522" s="628"/>
      <c r="AI522" s="579"/>
      <c r="AJ522" s="579"/>
      <c r="AK522" s="579"/>
      <c r="AL522" s="579"/>
      <c r="AM522" s="579"/>
      <c r="AN522" s="579"/>
      <c r="AO522" s="579"/>
      <c r="AP522" s="579"/>
      <c r="AQ522" s="579"/>
      <c r="AR522" s="579"/>
      <c r="AS522" s="579"/>
      <c r="AT522" s="579"/>
      <c r="AU522" s="579"/>
      <c r="AV522" s="579"/>
      <c r="AW522" s="579"/>
      <c r="AX522" s="579"/>
      <c r="AY522" s="579"/>
      <c r="AZ522" s="579"/>
      <c r="BA522" s="579"/>
      <c r="BB522" s="579"/>
      <c r="BC522" s="579"/>
      <c r="BD522" s="579"/>
      <c r="BE522" s="579"/>
      <c r="BF522" s="579"/>
      <c r="BG522" s="579"/>
      <c r="BH522" s="579"/>
      <c r="BI522" s="579"/>
      <c r="BJ522" s="579"/>
      <c r="BK522" s="579"/>
      <c r="BL522" s="579"/>
      <c r="BM522" s="579"/>
      <c r="BN522" s="579"/>
      <c r="BO522" s="579"/>
      <c r="BP522" s="579"/>
      <c r="BQ522" s="579"/>
      <c r="BR522" s="579"/>
      <c r="BS522" s="579"/>
      <c r="BT522" s="579"/>
      <c r="BU522" s="579"/>
      <c r="BV522" s="579"/>
      <c r="BW522" s="579"/>
      <c r="BX522" s="579"/>
      <c r="BY522" s="579"/>
      <c r="BZ522" s="579"/>
      <c r="CA522" s="579"/>
      <c r="CB522" s="579"/>
      <c r="CC522" s="579"/>
      <c r="CD522" s="579"/>
      <c r="CE522" s="579"/>
      <c r="CF522" s="579"/>
      <c r="CG522" s="579"/>
      <c r="CH522" s="579"/>
      <c r="CI522" s="579"/>
      <c r="CJ522" s="579"/>
      <c r="CK522" s="579"/>
      <c r="CL522" s="579"/>
      <c r="CM522" s="579"/>
      <c r="CN522" s="579"/>
      <c r="CO522" s="579"/>
      <c r="CP522" s="579"/>
      <c r="CQ522" s="579"/>
      <c r="CR522" s="579"/>
      <c r="CS522" s="579"/>
      <c r="CT522" s="579"/>
      <c r="CU522" s="579"/>
      <c r="CV522" s="579"/>
      <c r="CW522" s="579"/>
      <c r="CX522" s="579"/>
      <c r="CY522" s="579"/>
      <c r="CZ522" s="579"/>
      <c r="DA522" s="579"/>
      <c r="DB522" s="579"/>
      <c r="DC522" s="579"/>
      <c r="DD522" s="579"/>
      <c r="DE522" s="579"/>
      <c r="DF522" s="579"/>
      <c r="DG522" s="579"/>
      <c r="DH522" s="579"/>
      <c r="DI522" s="579"/>
      <c r="DJ522" s="579"/>
      <c r="DK522" s="579"/>
      <c r="DL522" s="579"/>
      <c r="DM522" s="579"/>
      <c r="DN522" s="579"/>
      <c r="DO522" s="579"/>
      <c r="DP522" s="579"/>
      <c r="DQ522" s="579"/>
      <c r="DR522" s="579"/>
      <c r="DS522" s="579"/>
      <c r="DT522" s="579"/>
      <c r="DU522" s="579"/>
    </row>
    <row r="523" spans="1:125" s="580" customFormat="1" ht="25.5" customHeight="1">
      <c r="A523" s="628"/>
      <c r="B523" s="628"/>
      <c r="C523" s="628"/>
      <c r="D523" s="628"/>
      <c r="E523" s="628"/>
      <c r="F523" s="628"/>
      <c r="G523" s="628"/>
      <c r="H523" s="628"/>
      <c r="I523" s="628"/>
      <c r="J523" s="628"/>
      <c r="K523" s="628"/>
      <c r="L523" s="628"/>
      <c r="M523" s="628"/>
      <c r="N523" s="628"/>
      <c r="O523" s="628"/>
      <c r="P523" s="628"/>
      <c r="Q523" s="628"/>
      <c r="R523" s="628"/>
      <c r="S523" s="628"/>
      <c r="T523" s="628"/>
      <c r="U523" s="628"/>
      <c r="V523" s="628"/>
      <c r="W523" s="628"/>
      <c r="X523" s="628"/>
      <c r="Y523" s="628"/>
      <c r="Z523" s="628"/>
      <c r="AA523" s="628"/>
      <c r="AB523" s="628"/>
      <c r="AC523" s="628"/>
      <c r="AD523" s="628"/>
      <c r="AE523" s="628"/>
      <c r="AF523" s="628"/>
      <c r="AG523" s="628"/>
      <c r="AH523" s="628"/>
      <c r="AI523" s="579"/>
      <c r="AJ523" s="579"/>
      <c r="AK523" s="579"/>
      <c r="AL523" s="579"/>
      <c r="AM523" s="579"/>
      <c r="AN523" s="579"/>
      <c r="AO523" s="579"/>
      <c r="AP523" s="579"/>
      <c r="AQ523" s="579"/>
      <c r="AR523" s="579"/>
      <c r="AS523" s="579"/>
      <c r="AT523" s="579"/>
      <c r="AU523" s="579"/>
      <c r="AV523" s="579"/>
      <c r="AW523" s="579"/>
      <c r="AX523" s="579"/>
      <c r="AY523" s="579"/>
      <c r="AZ523" s="579"/>
      <c r="BA523" s="579"/>
      <c r="BB523" s="579"/>
      <c r="BC523" s="579"/>
      <c r="BD523" s="579"/>
      <c r="BE523" s="579"/>
      <c r="BF523" s="579"/>
      <c r="BG523" s="579"/>
      <c r="BH523" s="579"/>
      <c r="BI523" s="579"/>
      <c r="BJ523" s="579"/>
      <c r="BK523" s="579"/>
      <c r="BL523" s="579"/>
      <c r="BM523" s="579"/>
      <c r="BN523" s="579"/>
      <c r="BO523" s="579"/>
      <c r="BP523" s="579"/>
      <c r="BQ523" s="579"/>
      <c r="BR523" s="579"/>
      <c r="BS523" s="579"/>
      <c r="BT523" s="579"/>
      <c r="BU523" s="579"/>
      <c r="BV523" s="579"/>
      <c r="BW523" s="579"/>
      <c r="BX523" s="579"/>
      <c r="BY523" s="579"/>
      <c r="BZ523" s="579"/>
      <c r="CA523" s="579"/>
      <c r="CB523" s="579"/>
      <c r="CC523" s="579"/>
      <c r="CD523" s="579"/>
      <c r="CE523" s="579"/>
      <c r="CF523" s="579"/>
      <c r="CG523" s="579"/>
      <c r="CH523" s="579"/>
      <c r="CI523" s="579"/>
      <c r="CJ523" s="579"/>
      <c r="CK523" s="579"/>
      <c r="CL523" s="579"/>
      <c r="CM523" s="579"/>
      <c r="CN523" s="579"/>
      <c r="CO523" s="579"/>
      <c r="CP523" s="579"/>
      <c r="CQ523" s="579"/>
      <c r="CR523" s="579"/>
      <c r="CS523" s="579"/>
      <c r="CT523" s="579"/>
      <c r="CU523" s="579"/>
      <c r="CV523" s="579"/>
      <c r="CW523" s="579"/>
      <c r="CX523" s="579"/>
      <c r="CY523" s="579"/>
      <c r="CZ523" s="579"/>
      <c r="DA523" s="579"/>
      <c r="DB523" s="579"/>
      <c r="DC523" s="579"/>
      <c r="DD523" s="579"/>
      <c r="DE523" s="579"/>
      <c r="DF523" s="579"/>
      <c r="DG523" s="579"/>
      <c r="DH523" s="579"/>
      <c r="DI523" s="579"/>
      <c r="DJ523" s="579"/>
      <c r="DK523" s="579"/>
      <c r="DL523" s="579"/>
      <c r="DM523" s="579"/>
      <c r="DN523" s="579"/>
      <c r="DO523" s="579"/>
      <c r="DP523" s="579"/>
      <c r="DQ523" s="579"/>
      <c r="DR523" s="579"/>
      <c r="DS523" s="579"/>
      <c r="DT523" s="579"/>
      <c r="DU523" s="579"/>
    </row>
    <row r="524" spans="1:125" s="580" customFormat="1" ht="25.5" customHeight="1">
      <c r="A524" s="628"/>
      <c r="B524" s="628"/>
      <c r="C524" s="628"/>
      <c r="D524" s="628"/>
      <c r="E524" s="628"/>
      <c r="F524" s="628"/>
      <c r="G524" s="628"/>
      <c r="H524" s="628"/>
      <c r="I524" s="628"/>
      <c r="J524" s="628"/>
      <c r="K524" s="628"/>
      <c r="L524" s="628"/>
      <c r="M524" s="628"/>
      <c r="N524" s="628"/>
      <c r="O524" s="628"/>
      <c r="P524" s="628"/>
      <c r="Q524" s="628"/>
      <c r="R524" s="628"/>
      <c r="S524" s="628"/>
      <c r="T524" s="628"/>
      <c r="U524" s="628"/>
      <c r="V524" s="628"/>
      <c r="W524" s="628"/>
      <c r="X524" s="628"/>
      <c r="Y524" s="628"/>
      <c r="Z524" s="628"/>
      <c r="AA524" s="628"/>
      <c r="AB524" s="628"/>
      <c r="AC524" s="628"/>
      <c r="AD524" s="628"/>
      <c r="AE524" s="628"/>
      <c r="AF524" s="628"/>
      <c r="AG524" s="628"/>
      <c r="AH524" s="628"/>
      <c r="AI524" s="579"/>
      <c r="AJ524" s="579"/>
      <c r="AK524" s="579"/>
      <c r="AL524" s="579"/>
      <c r="AM524" s="579"/>
      <c r="AN524" s="579"/>
      <c r="AO524" s="579"/>
      <c r="AP524" s="579"/>
      <c r="AQ524" s="579"/>
      <c r="AR524" s="579"/>
      <c r="AS524" s="579"/>
      <c r="AT524" s="579"/>
      <c r="AU524" s="579"/>
      <c r="AV524" s="579"/>
      <c r="AW524" s="579"/>
      <c r="AX524" s="579"/>
      <c r="AY524" s="579"/>
      <c r="AZ524" s="579"/>
      <c r="BA524" s="579"/>
      <c r="BB524" s="579"/>
      <c r="BC524" s="579"/>
      <c r="BD524" s="579"/>
      <c r="BE524" s="579"/>
      <c r="BF524" s="579"/>
      <c r="BG524" s="579"/>
      <c r="BH524" s="579"/>
      <c r="BI524" s="579"/>
      <c r="BJ524" s="579"/>
      <c r="BK524" s="579"/>
      <c r="BL524" s="579"/>
      <c r="BM524" s="579"/>
      <c r="BN524" s="579"/>
      <c r="BO524" s="579"/>
      <c r="BP524" s="579"/>
      <c r="BQ524" s="579"/>
      <c r="BR524" s="579"/>
      <c r="BS524" s="579"/>
      <c r="BT524" s="579"/>
      <c r="BU524" s="579"/>
      <c r="BV524" s="579"/>
      <c r="BW524" s="579"/>
      <c r="BX524" s="579"/>
      <c r="BY524" s="579"/>
      <c r="BZ524" s="579"/>
      <c r="CA524" s="579"/>
      <c r="CB524" s="579"/>
      <c r="CC524" s="579"/>
      <c r="CD524" s="579"/>
      <c r="CE524" s="579"/>
      <c r="CF524" s="579"/>
      <c r="CG524" s="579"/>
      <c r="CH524" s="579"/>
      <c r="CI524" s="579"/>
      <c r="CJ524" s="579"/>
      <c r="CK524" s="579"/>
      <c r="CL524" s="579"/>
      <c r="CM524" s="579"/>
      <c r="CN524" s="579"/>
      <c r="CO524" s="579"/>
      <c r="CP524" s="579"/>
      <c r="CQ524" s="579"/>
      <c r="CR524" s="579"/>
      <c r="CS524" s="579"/>
      <c r="CT524" s="579"/>
      <c r="CU524" s="579"/>
      <c r="CV524" s="579"/>
      <c r="CW524" s="579"/>
      <c r="CX524" s="579"/>
      <c r="CY524" s="579"/>
      <c r="CZ524" s="579"/>
      <c r="DA524" s="579"/>
      <c r="DB524" s="579"/>
      <c r="DC524" s="579"/>
      <c r="DD524" s="579"/>
      <c r="DE524" s="579"/>
      <c r="DF524" s="579"/>
      <c r="DG524" s="579"/>
      <c r="DH524" s="579"/>
      <c r="DI524" s="579"/>
      <c r="DJ524" s="579"/>
      <c r="DK524" s="579"/>
      <c r="DL524" s="579"/>
      <c r="DM524" s="579"/>
      <c r="DN524" s="579"/>
      <c r="DO524" s="579"/>
      <c r="DP524" s="579"/>
      <c r="DQ524" s="579"/>
      <c r="DR524" s="579"/>
      <c r="DS524" s="579"/>
      <c r="DT524" s="579"/>
      <c r="DU524" s="579"/>
    </row>
    <row r="525" spans="1:125" s="580" customFormat="1" ht="25.5" customHeight="1">
      <c r="A525" s="628"/>
      <c r="B525" s="628"/>
      <c r="C525" s="628"/>
      <c r="D525" s="628"/>
      <c r="E525" s="628"/>
      <c r="F525" s="628"/>
      <c r="G525" s="628"/>
      <c r="H525" s="628"/>
      <c r="I525" s="628"/>
      <c r="J525" s="628"/>
      <c r="K525" s="628"/>
      <c r="L525" s="628"/>
      <c r="M525" s="628"/>
      <c r="N525" s="628"/>
      <c r="O525" s="628"/>
      <c r="P525" s="628"/>
      <c r="Q525" s="628"/>
      <c r="R525" s="628"/>
      <c r="S525" s="628"/>
      <c r="T525" s="628"/>
      <c r="U525" s="628"/>
      <c r="V525" s="628"/>
      <c r="W525" s="628"/>
      <c r="X525" s="628"/>
      <c r="Y525" s="628"/>
      <c r="Z525" s="628"/>
      <c r="AA525" s="628"/>
      <c r="AB525" s="628"/>
      <c r="AC525" s="628"/>
      <c r="AD525" s="628"/>
      <c r="AE525" s="628"/>
      <c r="AF525" s="628"/>
      <c r="AG525" s="628"/>
      <c r="AH525" s="628"/>
      <c r="AI525" s="579"/>
      <c r="AJ525" s="579"/>
      <c r="AK525" s="579"/>
      <c r="AL525" s="579"/>
      <c r="AM525" s="579"/>
      <c r="AN525" s="579"/>
      <c r="AO525" s="579"/>
      <c r="AP525" s="579"/>
      <c r="AQ525" s="579"/>
      <c r="AR525" s="579"/>
      <c r="AS525" s="579"/>
      <c r="AT525" s="579"/>
      <c r="AU525" s="579"/>
      <c r="AV525" s="579"/>
      <c r="AW525" s="579"/>
      <c r="AX525" s="579"/>
      <c r="AY525" s="579"/>
      <c r="AZ525" s="579"/>
      <c r="BA525" s="579"/>
      <c r="BB525" s="579"/>
      <c r="BC525" s="579"/>
      <c r="BD525" s="579"/>
      <c r="BE525" s="579"/>
      <c r="BF525" s="579"/>
      <c r="BG525" s="579"/>
      <c r="BH525" s="579"/>
      <c r="BI525" s="579"/>
      <c r="BJ525" s="579"/>
      <c r="BK525" s="579"/>
      <c r="BL525" s="579"/>
      <c r="BM525" s="579"/>
      <c r="BN525" s="579"/>
      <c r="BO525" s="579"/>
      <c r="BP525" s="579"/>
      <c r="BQ525" s="579"/>
      <c r="BR525" s="579"/>
      <c r="BS525" s="579"/>
      <c r="BT525" s="579"/>
      <c r="BU525" s="579"/>
      <c r="BV525" s="579"/>
      <c r="BW525" s="579"/>
      <c r="BX525" s="579"/>
      <c r="BY525" s="579"/>
      <c r="BZ525" s="579"/>
      <c r="CA525" s="579"/>
      <c r="CB525" s="579"/>
      <c r="CC525" s="579"/>
      <c r="CD525" s="579"/>
      <c r="CE525" s="579"/>
      <c r="CF525" s="579"/>
      <c r="CG525" s="579"/>
      <c r="CH525" s="579"/>
      <c r="CI525" s="579"/>
      <c r="CJ525" s="579"/>
      <c r="CK525" s="579"/>
      <c r="CL525" s="579"/>
      <c r="CM525" s="579"/>
      <c r="CN525" s="579"/>
      <c r="CO525" s="579"/>
      <c r="CP525" s="579"/>
      <c r="CQ525" s="579"/>
      <c r="CR525" s="579"/>
      <c r="CS525" s="579"/>
      <c r="CT525" s="579"/>
      <c r="CU525" s="579"/>
      <c r="CV525" s="579"/>
      <c r="CW525" s="579"/>
      <c r="CX525" s="579"/>
      <c r="CY525" s="579"/>
      <c r="CZ525" s="579"/>
      <c r="DA525" s="579"/>
      <c r="DB525" s="579"/>
      <c r="DC525" s="579"/>
      <c r="DD525" s="579"/>
      <c r="DE525" s="579"/>
      <c r="DF525" s="579"/>
      <c r="DG525" s="579"/>
      <c r="DH525" s="579"/>
      <c r="DI525" s="579"/>
      <c r="DJ525" s="579"/>
      <c r="DK525" s="579"/>
      <c r="DL525" s="579"/>
      <c r="DM525" s="579"/>
      <c r="DN525" s="579"/>
      <c r="DO525" s="579"/>
      <c r="DP525" s="579"/>
      <c r="DQ525" s="579"/>
      <c r="DR525" s="579"/>
      <c r="DS525" s="579"/>
      <c r="DT525" s="579"/>
      <c r="DU525" s="579"/>
    </row>
    <row r="526" spans="1:125" s="580" customFormat="1" ht="25.5" customHeight="1">
      <c r="A526" s="628"/>
      <c r="B526" s="628"/>
      <c r="C526" s="628"/>
      <c r="D526" s="628"/>
      <c r="E526" s="628"/>
      <c r="F526" s="628"/>
      <c r="G526" s="628"/>
      <c r="H526" s="628"/>
      <c r="I526" s="628"/>
      <c r="J526" s="628"/>
      <c r="K526" s="628"/>
      <c r="L526" s="628"/>
      <c r="M526" s="628"/>
      <c r="N526" s="628"/>
      <c r="O526" s="628"/>
      <c r="P526" s="628"/>
      <c r="Q526" s="628"/>
      <c r="R526" s="628"/>
      <c r="S526" s="628"/>
      <c r="T526" s="628"/>
      <c r="U526" s="628"/>
      <c r="V526" s="628"/>
      <c r="W526" s="628"/>
      <c r="X526" s="628"/>
      <c r="Y526" s="628"/>
      <c r="Z526" s="628"/>
      <c r="AA526" s="628"/>
      <c r="AB526" s="628"/>
      <c r="AC526" s="628"/>
      <c r="AD526" s="628"/>
      <c r="AE526" s="628"/>
      <c r="AF526" s="628"/>
      <c r="AG526" s="628"/>
      <c r="AH526" s="628"/>
      <c r="AI526" s="579"/>
      <c r="AJ526" s="579"/>
      <c r="AK526" s="579"/>
      <c r="AL526" s="579"/>
      <c r="AM526" s="579"/>
      <c r="AN526" s="579"/>
      <c r="AO526" s="579"/>
      <c r="AP526" s="579"/>
      <c r="AQ526" s="579"/>
      <c r="AR526" s="579"/>
      <c r="AS526" s="579"/>
      <c r="AT526" s="579"/>
      <c r="AU526" s="579"/>
      <c r="AV526" s="579"/>
      <c r="AW526" s="579"/>
      <c r="AX526" s="579"/>
      <c r="AY526" s="579"/>
      <c r="AZ526" s="579"/>
      <c r="BA526" s="579"/>
      <c r="BB526" s="579"/>
      <c r="BC526" s="579"/>
      <c r="BD526" s="579"/>
      <c r="BE526" s="579"/>
      <c r="BF526" s="579"/>
      <c r="BG526" s="579"/>
      <c r="BH526" s="579"/>
      <c r="BI526" s="579"/>
      <c r="BJ526" s="579"/>
      <c r="BK526" s="579"/>
      <c r="BL526" s="579"/>
      <c r="BM526" s="579"/>
      <c r="BN526" s="579"/>
      <c r="BO526" s="579"/>
      <c r="BP526" s="579"/>
      <c r="BQ526" s="579"/>
      <c r="BR526" s="579"/>
      <c r="BS526" s="579"/>
      <c r="BT526" s="579"/>
      <c r="BU526" s="579"/>
      <c r="BV526" s="579"/>
      <c r="BW526" s="579"/>
      <c r="BX526" s="579"/>
      <c r="BY526" s="579"/>
      <c r="BZ526" s="579"/>
      <c r="CA526" s="579"/>
      <c r="CB526" s="579"/>
      <c r="CC526" s="579"/>
      <c r="CD526" s="579"/>
      <c r="CE526" s="579"/>
      <c r="CF526" s="579"/>
      <c r="CG526" s="579"/>
      <c r="CH526" s="579"/>
      <c r="CI526" s="579"/>
      <c r="CJ526" s="579"/>
      <c r="CK526" s="579"/>
      <c r="CL526" s="579"/>
      <c r="CM526" s="579"/>
      <c r="CN526" s="579"/>
      <c r="CO526" s="579"/>
      <c r="CP526" s="579"/>
      <c r="CQ526" s="579"/>
      <c r="CR526" s="579"/>
      <c r="CS526" s="579"/>
      <c r="CT526" s="579"/>
      <c r="CU526" s="579"/>
      <c r="CV526" s="579"/>
      <c r="CW526" s="579"/>
      <c r="CX526" s="579"/>
      <c r="CY526" s="579"/>
      <c r="CZ526" s="579"/>
      <c r="DA526" s="579"/>
      <c r="DB526" s="579"/>
      <c r="DC526" s="579"/>
      <c r="DD526" s="579"/>
      <c r="DE526" s="579"/>
      <c r="DF526" s="579"/>
      <c r="DG526" s="579"/>
      <c r="DH526" s="579"/>
      <c r="DI526" s="579"/>
      <c r="DJ526" s="579"/>
      <c r="DK526" s="579"/>
      <c r="DL526" s="579"/>
      <c r="DM526" s="579"/>
      <c r="DN526" s="579"/>
      <c r="DO526" s="579"/>
      <c r="DP526" s="579"/>
      <c r="DQ526" s="579"/>
      <c r="DR526" s="579"/>
      <c r="DS526" s="579"/>
      <c r="DT526" s="579"/>
      <c r="DU526" s="579"/>
    </row>
    <row r="527" spans="1:125" s="580" customFormat="1" ht="25.5" customHeight="1">
      <c r="A527" s="628"/>
      <c r="B527" s="628"/>
      <c r="C527" s="628"/>
      <c r="D527" s="628"/>
      <c r="E527" s="628"/>
      <c r="F527" s="628"/>
      <c r="G527" s="628"/>
      <c r="H527" s="628"/>
      <c r="I527" s="628"/>
      <c r="J527" s="628"/>
      <c r="K527" s="628"/>
      <c r="L527" s="628"/>
      <c r="M527" s="628"/>
      <c r="N527" s="628"/>
      <c r="O527" s="628"/>
      <c r="P527" s="628"/>
      <c r="Q527" s="628"/>
      <c r="R527" s="628"/>
      <c r="S527" s="628"/>
      <c r="T527" s="628"/>
      <c r="U527" s="628"/>
      <c r="V527" s="628"/>
      <c r="W527" s="628"/>
      <c r="X527" s="628"/>
      <c r="Y527" s="628"/>
      <c r="Z527" s="628"/>
      <c r="AA527" s="628"/>
      <c r="AB527" s="628"/>
      <c r="AC527" s="628"/>
      <c r="AD527" s="628"/>
      <c r="AE527" s="628"/>
      <c r="AF527" s="628"/>
      <c r="AG527" s="628"/>
      <c r="AH527" s="628"/>
      <c r="AI527" s="579"/>
      <c r="AJ527" s="579"/>
      <c r="AK527" s="579"/>
      <c r="AL527" s="579"/>
      <c r="AM527" s="579"/>
      <c r="AN527" s="579"/>
      <c r="AO527" s="579"/>
      <c r="AP527" s="579"/>
      <c r="AQ527" s="579"/>
      <c r="AR527" s="579"/>
      <c r="AS527" s="579"/>
      <c r="AT527" s="579"/>
      <c r="AU527" s="579"/>
      <c r="AV527" s="579"/>
      <c r="AW527" s="579"/>
      <c r="AX527" s="579"/>
      <c r="AY527" s="579"/>
      <c r="AZ527" s="579"/>
      <c r="BA527" s="579"/>
      <c r="BB527" s="579"/>
      <c r="BC527" s="579"/>
      <c r="BD527" s="579"/>
      <c r="BE527" s="579"/>
      <c r="BF527" s="579"/>
      <c r="BG527" s="579"/>
      <c r="BH527" s="579"/>
      <c r="BI527" s="579"/>
      <c r="BJ527" s="579"/>
      <c r="BK527" s="579"/>
      <c r="BL527" s="579"/>
      <c r="BM527" s="579"/>
      <c r="BN527" s="579"/>
      <c r="BO527" s="579"/>
      <c r="BP527" s="579"/>
      <c r="BQ527" s="579"/>
      <c r="BR527" s="579"/>
      <c r="BS527" s="579"/>
      <c r="BT527" s="579"/>
      <c r="BU527" s="579"/>
      <c r="BV527" s="579"/>
      <c r="BW527" s="579"/>
      <c r="BX527" s="579"/>
      <c r="BY527" s="579"/>
      <c r="BZ527" s="579"/>
      <c r="CA527" s="579"/>
      <c r="CB527" s="579"/>
      <c r="CC527" s="579"/>
      <c r="CD527" s="579"/>
      <c r="CE527" s="579"/>
      <c r="CF527" s="579"/>
      <c r="CG527" s="579"/>
      <c r="CH527" s="579"/>
      <c r="CI527" s="579"/>
      <c r="CJ527" s="579"/>
      <c r="CK527" s="579"/>
      <c r="CL527" s="579"/>
      <c r="CM527" s="579"/>
      <c r="CN527" s="579"/>
      <c r="CO527" s="579"/>
      <c r="CP527" s="579"/>
      <c r="CQ527" s="579"/>
      <c r="CR527" s="579"/>
      <c r="CS527" s="579"/>
      <c r="CT527" s="579"/>
      <c r="CU527" s="579"/>
      <c r="CV527" s="579"/>
      <c r="CW527" s="579"/>
      <c r="CX527" s="579"/>
      <c r="CY527" s="579"/>
      <c r="CZ527" s="579"/>
      <c r="DA527" s="579"/>
      <c r="DB527" s="579"/>
      <c r="DC527" s="579"/>
      <c r="DD527" s="579"/>
      <c r="DE527" s="579"/>
      <c r="DF527" s="579"/>
      <c r="DG527" s="579"/>
      <c r="DH527" s="579"/>
      <c r="DI527" s="579"/>
      <c r="DJ527" s="579"/>
      <c r="DK527" s="579"/>
      <c r="DL527" s="579"/>
      <c r="DM527" s="579"/>
      <c r="DN527" s="579"/>
      <c r="DO527" s="579"/>
      <c r="DP527" s="579"/>
      <c r="DQ527" s="579"/>
      <c r="DR527" s="579"/>
      <c r="DS527" s="579"/>
      <c r="DT527" s="579"/>
      <c r="DU527" s="579"/>
    </row>
    <row r="528" spans="1:125" s="580" customFormat="1" ht="25.5" customHeight="1">
      <c r="A528" s="628"/>
      <c r="B528" s="628"/>
      <c r="C528" s="628"/>
      <c r="D528" s="628"/>
      <c r="E528" s="628"/>
      <c r="F528" s="628"/>
      <c r="G528" s="628"/>
      <c r="H528" s="628"/>
      <c r="I528" s="628"/>
      <c r="J528" s="628"/>
      <c r="K528" s="628"/>
      <c r="L528" s="628"/>
      <c r="M528" s="628"/>
      <c r="N528" s="628"/>
      <c r="O528" s="628"/>
      <c r="P528" s="628"/>
      <c r="Q528" s="628"/>
      <c r="R528" s="628"/>
      <c r="S528" s="628"/>
      <c r="T528" s="628"/>
      <c r="U528" s="628"/>
      <c r="V528" s="628"/>
      <c r="W528" s="628"/>
      <c r="X528" s="628"/>
      <c r="Y528" s="628"/>
      <c r="Z528" s="628"/>
      <c r="AA528" s="628"/>
      <c r="AB528" s="628"/>
      <c r="AC528" s="628"/>
      <c r="AD528" s="628"/>
      <c r="AE528" s="628"/>
      <c r="AF528" s="628"/>
      <c r="AG528" s="628"/>
      <c r="AH528" s="628"/>
      <c r="AI528" s="579"/>
      <c r="AJ528" s="579"/>
      <c r="AK528" s="579"/>
      <c r="AL528" s="579"/>
      <c r="AM528" s="579"/>
      <c r="AN528" s="579"/>
      <c r="AO528" s="579"/>
      <c r="AP528" s="579"/>
      <c r="AQ528" s="579"/>
      <c r="AR528" s="579"/>
      <c r="AS528" s="579"/>
      <c r="AT528" s="579"/>
      <c r="AU528" s="579"/>
      <c r="AV528" s="579"/>
      <c r="AW528" s="579"/>
      <c r="AX528" s="579"/>
      <c r="AY528" s="579"/>
      <c r="AZ528" s="579"/>
      <c r="BA528" s="579"/>
      <c r="BB528" s="579"/>
      <c r="BC528" s="579"/>
      <c r="BD528" s="579"/>
      <c r="BE528" s="579"/>
      <c r="BF528" s="579"/>
      <c r="BG528" s="579"/>
      <c r="BH528" s="579"/>
      <c r="BI528" s="579"/>
      <c r="BJ528" s="579"/>
      <c r="BK528" s="579"/>
      <c r="BL528" s="579"/>
      <c r="BM528" s="579"/>
      <c r="BN528" s="579"/>
      <c r="BO528" s="579"/>
      <c r="BP528" s="579"/>
      <c r="BQ528" s="579"/>
      <c r="BR528" s="579"/>
      <c r="BS528" s="579"/>
      <c r="BT528" s="579"/>
      <c r="BU528" s="579"/>
      <c r="BV528" s="579"/>
      <c r="BW528" s="579"/>
      <c r="BX528" s="579"/>
      <c r="BY528" s="579"/>
      <c r="BZ528" s="579"/>
      <c r="CA528" s="579"/>
      <c r="CB528" s="579"/>
      <c r="CC528" s="579"/>
      <c r="CD528" s="579"/>
      <c r="CE528" s="579"/>
      <c r="CF528" s="579"/>
      <c r="CG528" s="579"/>
      <c r="CH528" s="579"/>
      <c r="CI528" s="579"/>
      <c r="CJ528" s="579"/>
      <c r="CK528" s="579"/>
      <c r="CL528" s="579"/>
      <c r="CM528" s="579"/>
      <c r="CN528" s="579"/>
      <c r="CO528" s="579"/>
      <c r="CP528" s="579"/>
      <c r="CQ528" s="579"/>
      <c r="CR528" s="579"/>
      <c r="CS528" s="579"/>
      <c r="CT528" s="579"/>
      <c r="CU528" s="579"/>
      <c r="CV528" s="579"/>
      <c r="CW528" s="579"/>
      <c r="CX528" s="579"/>
      <c r="CY528" s="579"/>
      <c r="CZ528" s="579"/>
      <c r="DA528" s="579"/>
      <c r="DB528" s="579"/>
      <c r="DC528" s="579"/>
      <c r="DD528" s="579"/>
      <c r="DE528" s="579"/>
      <c r="DF528" s="579"/>
      <c r="DG528" s="579"/>
      <c r="DH528" s="579"/>
      <c r="DI528" s="579"/>
      <c r="DJ528" s="579"/>
      <c r="DK528" s="579"/>
      <c r="DL528" s="579"/>
      <c r="DM528" s="579"/>
      <c r="DN528" s="579"/>
      <c r="DO528" s="579"/>
      <c r="DP528" s="579"/>
      <c r="DQ528" s="579"/>
      <c r="DR528" s="579"/>
      <c r="DS528" s="579"/>
      <c r="DT528" s="579"/>
      <c r="DU528" s="579"/>
    </row>
    <row r="529" spans="1:125" s="580" customFormat="1" ht="25.5" customHeight="1">
      <c r="A529" s="628"/>
      <c r="B529" s="628"/>
      <c r="C529" s="628"/>
      <c r="D529" s="628"/>
      <c r="E529" s="628"/>
      <c r="F529" s="628"/>
      <c r="G529" s="628"/>
      <c r="H529" s="628"/>
      <c r="I529" s="628"/>
      <c r="J529" s="628"/>
      <c r="K529" s="628"/>
      <c r="L529" s="628"/>
      <c r="M529" s="628"/>
      <c r="N529" s="628"/>
      <c r="O529" s="628"/>
      <c r="P529" s="628"/>
      <c r="Q529" s="628"/>
      <c r="R529" s="628"/>
      <c r="S529" s="628"/>
      <c r="T529" s="628"/>
      <c r="U529" s="628"/>
      <c r="V529" s="628"/>
      <c r="W529" s="628"/>
      <c r="X529" s="628"/>
      <c r="Y529" s="628"/>
      <c r="Z529" s="628"/>
      <c r="AA529" s="628"/>
      <c r="AB529" s="628"/>
      <c r="AC529" s="628"/>
      <c r="AD529" s="628"/>
      <c r="AE529" s="628"/>
      <c r="AF529" s="628"/>
      <c r="AG529" s="628"/>
      <c r="AH529" s="628"/>
      <c r="AI529" s="579"/>
      <c r="AJ529" s="579"/>
      <c r="AK529" s="579"/>
      <c r="AL529" s="579"/>
      <c r="AM529" s="579"/>
      <c r="AN529" s="579"/>
      <c r="AO529" s="579"/>
      <c r="AP529" s="579"/>
      <c r="AQ529" s="579"/>
      <c r="AR529" s="579"/>
      <c r="AS529" s="579"/>
      <c r="AT529" s="579"/>
      <c r="AU529" s="579"/>
      <c r="AV529" s="579"/>
      <c r="AW529" s="579"/>
      <c r="AX529" s="579"/>
      <c r="AY529" s="579"/>
      <c r="AZ529" s="579"/>
      <c r="BA529" s="579"/>
      <c r="BB529" s="579"/>
      <c r="BC529" s="579"/>
      <c r="BD529" s="579"/>
      <c r="BE529" s="579"/>
      <c r="BF529" s="579"/>
      <c r="BG529" s="579"/>
      <c r="BH529" s="579"/>
      <c r="BI529" s="579"/>
      <c r="BJ529" s="579"/>
      <c r="BK529" s="579"/>
      <c r="BL529" s="579"/>
      <c r="BM529" s="579"/>
      <c r="BN529" s="579"/>
      <c r="BO529" s="579"/>
      <c r="BP529" s="579"/>
      <c r="BQ529" s="579"/>
      <c r="BR529" s="579"/>
      <c r="BS529" s="579"/>
      <c r="BT529" s="579"/>
      <c r="BU529" s="579"/>
      <c r="BV529" s="579"/>
      <c r="BW529" s="579"/>
      <c r="BX529" s="579"/>
      <c r="BY529" s="579"/>
      <c r="BZ529" s="579"/>
      <c r="CA529" s="579"/>
      <c r="CB529" s="579"/>
      <c r="CC529" s="579"/>
      <c r="CD529" s="579"/>
      <c r="CE529" s="579"/>
      <c r="CF529" s="579"/>
      <c r="CG529" s="579"/>
      <c r="CH529" s="579"/>
      <c r="CI529" s="579"/>
      <c r="CJ529" s="579"/>
      <c r="CK529" s="579"/>
      <c r="CL529" s="579"/>
      <c r="CM529" s="579"/>
      <c r="CN529" s="579"/>
      <c r="CO529" s="579"/>
      <c r="CP529" s="579"/>
      <c r="CQ529" s="579"/>
      <c r="CR529" s="579"/>
      <c r="CS529" s="579"/>
      <c r="CT529" s="579"/>
      <c r="CU529" s="579"/>
      <c r="CV529" s="579"/>
      <c r="CW529" s="579"/>
      <c r="CX529" s="579"/>
      <c r="CY529" s="579"/>
      <c r="CZ529" s="579"/>
      <c r="DA529" s="579"/>
      <c r="DB529" s="579"/>
      <c r="DC529" s="579"/>
      <c r="DD529" s="579"/>
      <c r="DE529" s="579"/>
      <c r="DF529" s="579"/>
      <c r="DG529" s="579"/>
      <c r="DH529" s="579"/>
      <c r="DI529" s="579"/>
      <c r="DJ529" s="579"/>
      <c r="DK529" s="579"/>
      <c r="DL529" s="579"/>
      <c r="DM529" s="579"/>
      <c r="DN529" s="579"/>
      <c r="DO529" s="579"/>
      <c r="DP529" s="579"/>
      <c r="DQ529" s="579"/>
      <c r="DR529" s="579"/>
      <c r="DS529" s="579"/>
      <c r="DT529" s="579"/>
      <c r="DU529" s="579"/>
    </row>
    <row r="530" spans="1:125" s="580" customFormat="1" ht="25.5" customHeight="1">
      <c r="A530" s="628"/>
      <c r="B530" s="628"/>
      <c r="C530" s="628"/>
      <c r="D530" s="628"/>
      <c r="E530" s="628"/>
      <c r="F530" s="628"/>
      <c r="G530" s="628"/>
      <c r="H530" s="628"/>
      <c r="I530" s="628"/>
      <c r="J530" s="628"/>
      <c r="K530" s="628"/>
      <c r="L530" s="628"/>
      <c r="M530" s="628"/>
      <c r="N530" s="628"/>
      <c r="O530" s="628"/>
      <c r="P530" s="628"/>
      <c r="Q530" s="628"/>
      <c r="R530" s="628"/>
      <c r="S530" s="628"/>
      <c r="T530" s="628"/>
      <c r="U530" s="628"/>
      <c r="V530" s="628"/>
      <c r="W530" s="628"/>
      <c r="X530" s="628"/>
      <c r="Y530" s="628"/>
      <c r="Z530" s="628"/>
      <c r="AA530" s="628"/>
      <c r="AB530" s="628"/>
      <c r="AC530" s="628"/>
      <c r="AD530" s="628"/>
      <c r="AE530" s="628"/>
      <c r="AF530" s="628"/>
      <c r="AG530" s="628"/>
      <c r="AH530" s="628"/>
      <c r="AI530" s="579"/>
      <c r="AJ530" s="579"/>
      <c r="AK530" s="579"/>
      <c r="AL530" s="579"/>
      <c r="AM530" s="579"/>
      <c r="AN530" s="579"/>
      <c r="AO530" s="579"/>
      <c r="AP530" s="579"/>
      <c r="AQ530" s="579"/>
      <c r="AR530" s="579"/>
      <c r="AS530" s="579"/>
      <c r="AT530" s="579"/>
      <c r="AU530" s="579"/>
      <c r="AV530" s="579"/>
      <c r="AW530" s="579"/>
      <c r="AX530" s="579"/>
      <c r="AY530" s="579"/>
      <c r="AZ530" s="579"/>
      <c r="BA530" s="579"/>
      <c r="BB530" s="579"/>
      <c r="BC530" s="579"/>
      <c r="BD530" s="579"/>
      <c r="BE530" s="579"/>
      <c r="BF530" s="579"/>
      <c r="BG530" s="579"/>
      <c r="BH530" s="579"/>
      <c r="BI530" s="579"/>
      <c r="BJ530" s="579"/>
      <c r="BK530" s="579"/>
      <c r="BL530" s="579"/>
      <c r="BM530" s="579"/>
      <c r="BN530" s="579"/>
      <c r="BO530" s="579"/>
      <c r="BP530" s="579"/>
      <c r="BQ530" s="579"/>
      <c r="BR530" s="579"/>
      <c r="BS530" s="579"/>
      <c r="BT530" s="579"/>
      <c r="BU530" s="579"/>
      <c r="BV530" s="579"/>
      <c r="BW530" s="579"/>
      <c r="BX530" s="579"/>
      <c r="BY530" s="579"/>
      <c r="BZ530" s="579"/>
      <c r="CA530" s="579"/>
      <c r="CB530" s="579"/>
      <c r="CC530" s="579"/>
      <c r="CD530" s="579"/>
      <c r="CE530" s="579"/>
      <c r="CF530" s="579"/>
      <c r="CG530" s="579"/>
      <c r="CH530" s="579"/>
      <c r="CI530" s="579"/>
      <c r="CJ530" s="579"/>
      <c r="CK530" s="579"/>
      <c r="CL530" s="579"/>
      <c r="CM530" s="579"/>
      <c r="CN530" s="579"/>
      <c r="CO530" s="579"/>
      <c r="CP530" s="579"/>
      <c r="CQ530" s="579"/>
      <c r="CR530" s="579"/>
      <c r="CS530" s="579"/>
      <c r="CT530" s="579"/>
      <c r="CU530" s="579"/>
      <c r="CV530" s="579"/>
      <c r="CW530" s="579"/>
      <c r="CX530" s="579"/>
      <c r="CY530" s="579"/>
      <c r="CZ530" s="579"/>
      <c r="DA530" s="579"/>
      <c r="DB530" s="579"/>
      <c r="DC530" s="579"/>
      <c r="DD530" s="579"/>
      <c r="DE530" s="579"/>
      <c r="DF530" s="579"/>
      <c r="DG530" s="579"/>
      <c r="DH530" s="579"/>
      <c r="DI530" s="579"/>
      <c r="DJ530" s="579"/>
      <c r="DK530" s="579"/>
      <c r="DL530" s="579"/>
      <c r="DM530" s="579"/>
      <c r="DN530" s="579"/>
      <c r="DO530" s="579"/>
      <c r="DP530" s="579"/>
      <c r="DQ530" s="579"/>
      <c r="DR530" s="579"/>
      <c r="DS530" s="579"/>
      <c r="DT530" s="579"/>
      <c r="DU530" s="579"/>
    </row>
    <row r="531" spans="1:125" s="580" customFormat="1" ht="25.5" customHeight="1">
      <c r="A531" s="628"/>
      <c r="B531" s="628"/>
      <c r="C531" s="628"/>
      <c r="D531" s="628"/>
      <c r="E531" s="628"/>
      <c r="F531" s="628"/>
      <c r="G531" s="628"/>
      <c r="H531" s="628"/>
      <c r="I531" s="628"/>
      <c r="J531" s="628"/>
      <c r="K531" s="628"/>
      <c r="L531" s="628"/>
      <c r="M531" s="628"/>
      <c r="N531" s="628"/>
      <c r="O531" s="628"/>
      <c r="P531" s="628"/>
      <c r="Q531" s="628"/>
      <c r="R531" s="628"/>
      <c r="S531" s="628"/>
      <c r="T531" s="628"/>
      <c r="U531" s="628"/>
      <c r="V531" s="628"/>
      <c r="W531" s="628"/>
      <c r="X531" s="628"/>
      <c r="Y531" s="628"/>
      <c r="Z531" s="628"/>
      <c r="AA531" s="628"/>
      <c r="AB531" s="628"/>
      <c r="AC531" s="628"/>
      <c r="AD531" s="628"/>
      <c r="AE531" s="628"/>
      <c r="AF531" s="628"/>
      <c r="AG531" s="628"/>
      <c r="AH531" s="628"/>
      <c r="AI531" s="579"/>
      <c r="AJ531" s="579"/>
      <c r="AK531" s="579"/>
      <c r="AL531" s="579"/>
      <c r="AM531" s="579"/>
      <c r="AN531" s="579"/>
      <c r="AO531" s="579"/>
      <c r="AP531" s="579"/>
      <c r="AQ531" s="579"/>
      <c r="AR531" s="579"/>
      <c r="AS531" s="579"/>
      <c r="AT531" s="579"/>
      <c r="AU531" s="579"/>
      <c r="AV531" s="579"/>
      <c r="AW531" s="579"/>
      <c r="AX531" s="579"/>
      <c r="AY531" s="579"/>
      <c r="AZ531" s="579"/>
      <c r="BA531" s="579"/>
      <c r="BB531" s="579"/>
      <c r="BC531" s="579"/>
      <c r="BD531" s="579"/>
      <c r="BE531" s="579"/>
      <c r="BF531" s="579"/>
      <c r="BG531" s="579"/>
      <c r="BH531" s="579"/>
      <c r="BI531" s="579"/>
      <c r="BJ531" s="579"/>
      <c r="BK531" s="579"/>
      <c r="BL531" s="579"/>
      <c r="BM531" s="579"/>
      <c r="BN531" s="579"/>
      <c r="BO531" s="579"/>
      <c r="BP531" s="579"/>
      <c r="BQ531" s="579"/>
      <c r="BR531" s="579"/>
      <c r="BS531" s="579"/>
      <c r="BT531" s="579"/>
      <c r="BU531" s="579"/>
      <c r="BV531" s="579"/>
      <c r="BW531" s="579"/>
      <c r="BX531" s="579"/>
      <c r="BY531" s="579"/>
      <c r="BZ531" s="579"/>
      <c r="CA531" s="579"/>
      <c r="CB531" s="579"/>
      <c r="CC531" s="579"/>
      <c r="CD531" s="579"/>
      <c r="CE531" s="579"/>
      <c r="CF531" s="579"/>
      <c r="CG531" s="579"/>
      <c r="CH531" s="579"/>
      <c r="CI531" s="579"/>
      <c r="CJ531" s="579"/>
      <c r="CK531" s="579"/>
      <c r="CL531" s="579"/>
      <c r="CM531" s="579"/>
      <c r="CN531" s="579"/>
      <c r="CO531" s="579"/>
      <c r="CP531" s="579"/>
      <c r="CQ531" s="579"/>
      <c r="CR531" s="579"/>
      <c r="CS531" s="579"/>
      <c r="CT531" s="579"/>
      <c r="CU531" s="579"/>
      <c r="CV531" s="579"/>
      <c r="CW531" s="579"/>
      <c r="CX531" s="579"/>
      <c r="CY531" s="579"/>
      <c r="CZ531" s="579"/>
      <c r="DA531" s="579"/>
      <c r="DB531" s="579"/>
      <c r="DC531" s="579"/>
      <c r="DD531" s="579"/>
      <c r="DE531" s="579"/>
      <c r="DF531" s="579"/>
      <c r="DG531" s="579"/>
      <c r="DH531" s="579"/>
      <c r="DI531" s="579"/>
      <c r="DJ531" s="579"/>
      <c r="DK531" s="579"/>
      <c r="DL531" s="579"/>
      <c r="DM531" s="579"/>
      <c r="DN531" s="579"/>
      <c r="DO531" s="579"/>
      <c r="DP531" s="579"/>
      <c r="DQ531" s="579"/>
      <c r="DR531" s="579"/>
      <c r="DS531" s="579"/>
      <c r="DT531" s="579"/>
      <c r="DU531" s="579"/>
    </row>
    <row r="532" spans="1:125" s="580" customFormat="1" ht="25.5" customHeight="1">
      <c r="A532" s="628"/>
      <c r="B532" s="628"/>
      <c r="C532" s="628"/>
      <c r="D532" s="628"/>
      <c r="E532" s="628"/>
      <c r="F532" s="628"/>
      <c r="G532" s="628"/>
      <c r="H532" s="628"/>
      <c r="I532" s="628"/>
      <c r="J532" s="628"/>
      <c r="K532" s="628"/>
      <c r="L532" s="628"/>
      <c r="M532" s="628"/>
      <c r="N532" s="628"/>
      <c r="O532" s="628"/>
      <c r="P532" s="628"/>
      <c r="Q532" s="628"/>
      <c r="R532" s="628"/>
      <c r="S532" s="628"/>
      <c r="T532" s="628"/>
      <c r="U532" s="628"/>
      <c r="V532" s="628"/>
      <c r="W532" s="628"/>
      <c r="X532" s="628"/>
      <c r="Y532" s="628"/>
      <c r="Z532" s="628"/>
      <c r="AA532" s="628"/>
      <c r="AB532" s="628"/>
      <c r="AC532" s="628"/>
      <c r="AD532" s="628"/>
      <c r="AE532" s="628"/>
      <c r="AF532" s="628"/>
      <c r="AG532" s="628"/>
      <c r="AH532" s="628"/>
      <c r="AI532" s="579"/>
      <c r="AJ532" s="579"/>
      <c r="AK532" s="579"/>
      <c r="AL532" s="579"/>
      <c r="AM532" s="579"/>
      <c r="AN532" s="579"/>
      <c r="AO532" s="579"/>
      <c r="AP532" s="579"/>
      <c r="AQ532" s="579"/>
      <c r="AR532" s="579"/>
      <c r="AS532" s="579"/>
      <c r="AT532" s="579"/>
      <c r="AU532" s="579"/>
      <c r="AV532" s="579"/>
      <c r="AW532" s="579"/>
      <c r="AX532" s="579"/>
      <c r="AY532" s="579"/>
      <c r="AZ532" s="579"/>
      <c r="BA532" s="579"/>
      <c r="BB532" s="579"/>
      <c r="BC532" s="579"/>
      <c r="BD532" s="579"/>
      <c r="BE532" s="579"/>
      <c r="BF532" s="579"/>
      <c r="BG532" s="579"/>
      <c r="BH532" s="579"/>
      <c r="BI532" s="579"/>
      <c r="BJ532" s="579"/>
      <c r="BK532" s="579"/>
      <c r="BL532" s="579"/>
      <c r="BM532" s="579"/>
      <c r="BN532" s="579"/>
      <c r="BO532" s="579"/>
      <c r="BP532" s="579"/>
      <c r="BQ532" s="579"/>
      <c r="BR532" s="579"/>
      <c r="BS532" s="579"/>
      <c r="BT532" s="579"/>
      <c r="BU532" s="579"/>
      <c r="BV532" s="579"/>
      <c r="BW532" s="579"/>
      <c r="BX532" s="579"/>
      <c r="BY532" s="579"/>
      <c r="BZ532" s="579"/>
      <c r="CA532" s="579"/>
      <c r="CB532" s="579"/>
      <c r="CC532" s="579"/>
      <c r="CD532" s="579"/>
      <c r="CE532" s="579"/>
      <c r="CF532" s="579"/>
      <c r="CG532" s="579"/>
      <c r="CH532" s="579"/>
      <c r="CI532" s="579"/>
      <c r="CJ532" s="579"/>
      <c r="CK532" s="579"/>
      <c r="CL532" s="579"/>
      <c r="CM532" s="579"/>
      <c r="CN532" s="579"/>
      <c r="CO532" s="579"/>
      <c r="CP532" s="579"/>
      <c r="CQ532" s="579"/>
      <c r="CR532" s="579"/>
      <c r="CS532" s="579"/>
      <c r="CT532" s="579"/>
      <c r="CU532" s="579"/>
      <c r="CV532" s="579"/>
      <c r="CW532" s="579"/>
      <c r="CX532" s="579"/>
      <c r="CY532" s="579"/>
      <c r="CZ532" s="579"/>
      <c r="DA532" s="579"/>
      <c r="DB532" s="579"/>
      <c r="DC532" s="579"/>
      <c r="DD532" s="579"/>
      <c r="DE532" s="579"/>
      <c r="DF532" s="579"/>
      <c r="DG532" s="579"/>
      <c r="DH532" s="579"/>
      <c r="DI532" s="579"/>
      <c r="DJ532" s="579"/>
      <c r="DK532" s="579"/>
      <c r="DL532" s="579"/>
      <c r="DM532" s="579"/>
      <c r="DN532" s="579"/>
      <c r="DO532" s="579"/>
      <c r="DP532" s="579"/>
      <c r="DQ532" s="579"/>
      <c r="DR532" s="579"/>
      <c r="DS532" s="579"/>
      <c r="DT532" s="579"/>
      <c r="DU532" s="579"/>
    </row>
    <row r="533" spans="1:125" s="580" customFormat="1" ht="25.5" customHeight="1">
      <c r="A533" s="628"/>
      <c r="B533" s="628"/>
      <c r="C533" s="628"/>
      <c r="D533" s="628"/>
      <c r="E533" s="628"/>
      <c r="F533" s="628"/>
      <c r="G533" s="628"/>
      <c r="H533" s="628"/>
      <c r="I533" s="628"/>
      <c r="J533" s="628"/>
      <c r="K533" s="628"/>
      <c r="L533" s="628"/>
      <c r="M533" s="628"/>
      <c r="N533" s="628"/>
      <c r="O533" s="628"/>
      <c r="P533" s="628"/>
      <c r="Q533" s="628"/>
      <c r="R533" s="628"/>
      <c r="S533" s="628"/>
      <c r="T533" s="628"/>
      <c r="U533" s="628"/>
      <c r="V533" s="628"/>
      <c r="W533" s="628"/>
      <c r="X533" s="628"/>
      <c r="Y533" s="628"/>
      <c r="Z533" s="628"/>
      <c r="AA533" s="628"/>
      <c r="AB533" s="628"/>
      <c r="AC533" s="628"/>
      <c r="AD533" s="628"/>
      <c r="AE533" s="628"/>
      <c r="AF533" s="628"/>
      <c r="AG533" s="628"/>
      <c r="AH533" s="628"/>
      <c r="AI533" s="579"/>
      <c r="AJ533" s="579"/>
      <c r="AK533" s="579"/>
      <c r="AL533" s="579"/>
      <c r="AM533" s="579"/>
      <c r="AN533" s="579"/>
      <c r="AO533" s="579"/>
      <c r="AP533" s="579"/>
      <c r="AQ533" s="579"/>
      <c r="AR533" s="579"/>
      <c r="AS533" s="579"/>
      <c r="AT533" s="579"/>
      <c r="AU533" s="579"/>
      <c r="AV533" s="579"/>
      <c r="AW533" s="579"/>
      <c r="AX533" s="579"/>
      <c r="AY533" s="579"/>
      <c r="AZ533" s="579"/>
      <c r="BA533" s="579"/>
      <c r="BB533" s="579"/>
      <c r="BC533" s="579"/>
      <c r="BD533" s="579"/>
      <c r="BE533" s="579"/>
      <c r="BF533" s="579"/>
      <c r="BG533" s="579"/>
      <c r="BH533" s="579"/>
      <c r="BI533" s="579"/>
      <c r="BJ533" s="579"/>
      <c r="BK533" s="579"/>
      <c r="BL533" s="579"/>
      <c r="BM533" s="579"/>
      <c r="BN533" s="579"/>
      <c r="BO533" s="579"/>
      <c r="BP533" s="579"/>
      <c r="BQ533" s="579"/>
      <c r="BR533" s="579"/>
      <c r="BS533" s="579"/>
      <c r="BT533" s="579"/>
      <c r="BU533" s="579"/>
      <c r="BV533" s="579"/>
      <c r="BW533" s="579"/>
      <c r="BX533" s="579"/>
      <c r="BY533" s="579"/>
      <c r="BZ533" s="579"/>
      <c r="CA533" s="579"/>
      <c r="CB533" s="579"/>
      <c r="CC533" s="579"/>
      <c r="CD533" s="579"/>
      <c r="CE533" s="579"/>
      <c r="CF533" s="579"/>
      <c r="CG533" s="579"/>
      <c r="CH533" s="579"/>
      <c r="CI533" s="579"/>
      <c r="CJ533" s="579"/>
      <c r="CK533" s="579"/>
      <c r="CL533" s="579"/>
      <c r="CM533" s="579"/>
      <c r="CN533" s="579"/>
      <c r="CO533" s="579"/>
      <c r="CP533" s="579"/>
      <c r="CQ533" s="579"/>
      <c r="CR533" s="579"/>
      <c r="CS533" s="579"/>
      <c r="CT533" s="579"/>
      <c r="CU533" s="579"/>
      <c r="CV533" s="579"/>
      <c r="CW533" s="579"/>
      <c r="CX533" s="579"/>
      <c r="CY533" s="579"/>
      <c r="CZ533" s="579"/>
      <c r="DA533" s="579"/>
      <c r="DB533" s="579"/>
      <c r="DC533" s="579"/>
      <c r="DD533" s="579"/>
      <c r="DE533" s="579"/>
      <c r="DF533" s="579"/>
      <c r="DG533" s="579"/>
      <c r="DH533" s="579"/>
      <c r="DI533" s="579"/>
      <c r="DJ533" s="579"/>
      <c r="DK533" s="579"/>
      <c r="DL533" s="579"/>
      <c r="DM533" s="579"/>
      <c r="DN533" s="579"/>
      <c r="DO533" s="579"/>
      <c r="DP533" s="579"/>
      <c r="DQ533" s="579"/>
      <c r="DR533" s="579"/>
      <c r="DS533" s="579"/>
      <c r="DT533" s="579"/>
      <c r="DU533" s="579"/>
    </row>
    <row r="534" spans="1:125" s="580" customFormat="1" ht="25.5" customHeight="1">
      <c r="A534" s="628"/>
      <c r="B534" s="628"/>
      <c r="C534" s="628"/>
      <c r="D534" s="628"/>
      <c r="E534" s="628"/>
      <c r="F534" s="628"/>
      <c r="G534" s="628"/>
      <c r="H534" s="628"/>
      <c r="I534" s="628"/>
      <c r="J534" s="628"/>
      <c r="K534" s="628"/>
      <c r="L534" s="628"/>
      <c r="M534" s="628"/>
      <c r="N534" s="628"/>
      <c r="O534" s="628"/>
      <c r="P534" s="628"/>
      <c r="Q534" s="628"/>
      <c r="R534" s="628"/>
      <c r="S534" s="628"/>
      <c r="T534" s="628"/>
      <c r="U534" s="628"/>
      <c r="V534" s="628"/>
      <c r="W534" s="628"/>
      <c r="X534" s="628"/>
      <c r="Y534" s="628"/>
      <c r="Z534" s="628"/>
      <c r="AA534" s="628"/>
      <c r="AB534" s="628"/>
      <c r="AC534" s="628"/>
      <c r="AD534" s="628"/>
      <c r="AE534" s="628"/>
      <c r="AF534" s="628"/>
      <c r="AG534" s="628"/>
      <c r="AH534" s="628"/>
      <c r="AI534" s="579"/>
      <c r="AJ534" s="579"/>
      <c r="AK534" s="579"/>
      <c r="AL534" s="579"/>
      <c r="AM534" s="579"/>
      <c r="AN534" s="579"/>
      <c r="AO534" s="579"/>
      <c r="AP534" s="579"/>
      <c r="AQ534" s="579"/>
      <c r="AR534" s="579"/>
      <c r="AS534" s="579"/>
      <c r="AT534" s="579"/>
      <c r="AU534" s="579"/>
      <c r="AV534" s="579"/>
      <c r="AW534" s="579"/>
      <c r="AX534" s="579"/>
      <c r="AY534" s="579"/>
      <c r="AZ534" s="579"/>
      <c r="BA534" s="579"/>
      <c r="BB534" s="579"/>
      <c r="BC534" s="579"/>
      <c r="BD534" s="579"/>
      <c r="BE534" s="579"/>
      <c r="BF534" s="579"/>
      <c r="BG534" s="579"/>
      <c r="BH534" s="579"/>
      <c r="BI534" s="579"/>
      <c r="BJ534" s="579"/>
      <c r="BK534" s="579"/>
      <c r="BL534" s="579"/>
      <c r="BM534" s="579"/>
      <c r="BN534" s="579"/>
      <c r="BO534" s="579"/>
      <c r="BP534" s="579"/>
      <c r="BQ534" s="579"/>
      <c r="BR534" s="579"/>
      <c r="BS534" s="579"/>
      <c r="BT534" s="579"/>
      <c r="BU534" s="579"/>
      <c r="BV534" s="579"/>
      <c r="BW534" s="579"/>
      <c r="BX534" s="579"/>
      <c r="BY534" s="579"/>
      <c r="BZ534" s="579"/>
      <c r="CA534" s="579"/>
      <c r="CB534" s="579"/>
      <c r="CC534" s="579"/>
      <c r="CD534" s="579"/>
      <c r="CE534" s="579"/>
      <c r="CF534" s="579"/>
      <c r="CG534" s="579"/>
      <c r="CH534" s="579"/>
      <c r="CI534" s="579"/>
      <c r="CJ534" s="579"/>
      <c r="CK534" s="579"/>
      <c r="CL534" s="579"/>
      <c r="CM534" s="579"/>
      <c r="CN534" s="579"/>
      <c r="CO534" s="579"/>
      <c r="CP534" s="579"/>
      <c r="CQ534" s="579"/>
      <c r="CR534" s="579"/>
      <c r="CS534" s="579"/>
      <c r="CT534" s="579"/>
      <c r="CU534" s="579"/>
      <c r="CV534" s="579"/>
      <c r="CW534" s="579"/>
      <c r="CX534" s="579"/>
      <c r="CY534" s="579"/>
      <c r="CZ534" s="579"/>
      <c r="DA534" s="579"/>
      <c r="DB534" s="579"/>
      <c r="DC534" s="579"/>
      <c r="DD534" s="579"/>
      <c r="DE534" s="579"/>
      <c r="DF534" s="579"/>
      <c r="DG534" s="579"/>
      <c r="DH534" s="579"/>
      <c r="DI534" s="579"/>
      <c r="DJ534" s="579"/>
      <c r="DK534" s="579"/>
      <c r="DL534" s="579"/>
      <c r="DM534" s="579"/>
      <c r="DN534" s="579"/>
      <c r="DO534" s="579"/>
      <c r="DP534" s="579"/>
      <c r="DQ534" s="579"/>
      <c r="DR534" s="579"/>
      <c r="DS534" s="579"/>
      <c r="DT534" s="579"/>
      <c r="DU534" s="579"/>
    </row>
    <row r="535" spans="1:125" s="580" customFormat="1" ht="25.5" customHeight="1">
      <c r="A535" s="628"/>
      <c r="B535" s="628"/>
      <c r="C535" s="628"/>
      <c r="D535" s="628"/>
      <c r="E535" s="628"/>
      <c r="F535" s="628"/>
      <c r="G535" s="628"/>
      <c r="H535" s="628"/>
      <c r="I535" s="628"/>
      <c r="J535" s="628"/>
      <c r="K535" s="628"/>
      <c r="L535" s="628"/>
      <c r="M535" s="628"/>
      <c r="N535" s="628"/>
      <c r="O535" s="628"/>
      <c r="P535" s="628"/>
      <c r="Q535" s="628"/>
      <c r="R535" s="628"/>
      <c r="S535" s="628"/>
      <c r="T535" s="628"/>
      <c r="U535" s="628"/>
      <c r="V535" s="628"/>
      <c r="W535" s="628"/>
      <c r="X535" s="628"/>
      <c r="Y535" s="628"/>
      <c r="Z535" s="628"/>
      <c r="AA535" s="628"/>
      <c r="AB535" s="628"/>
      <c r="AC535" s="628"/>
      <c r="AD535" s="628"/>
      <c r="AE535" s="628"/>
      <c r="AF535" s="628"/>
      <c r="AG535" s="628"/>
      <c r="AH535" s="628"/>
      <c r="AI535" s="579"/>
      <c r="AJ535" s="579"/>
      <c r="AK535" s="579"/>
      <c r="AL535" s="579"/>
      <c r="AM535" s="579"/>
      <c r="AN535" s="579"/>
      <c r="AO535" s="579"/>
      <c r="AP535" s="579"/>
      <c r="AQ535" s="579"/>
      <c r="AR535" s="579"/>
      <c r="AS535" s="579"/>
      <c r="AT535" s="579"/>
      <c r="AU535" s="579"/>
      <c r="AV535" s="579"/>
      <c r="AW535" s="579"/>
      <c r="AX535" s="579"/>
      <c r="AY535" s="579"/>
      <c r="AZ535" s="579"/>
      <c r="BA535" s="579"/>
      <c r="BB535" s="579"/>
      <c r="BC535" s="579"/>
      <c r="BD535" s="579"/>
      <c r="BE535" s="579"/>
      <c r="BF535" s="579"/>
      <c r="BG535" s="579"/>
      <c r="BH535" s="579"/>
      <c r="BI535" s="579"/>
      <c r="BJ535" s="579"/>
      <c r="BK535" s="579"/>
      <c r="BL535" s="579"/>
      <c r="BM535" s="579"/>
      <c r="BN535" s="579"/>
      <c r="BO535" s="579"/>
      <c r="BP535" s="579"/>
      <c r="BQ535" s="579"/>
      <c r="BR535" s="579"/>
      <c r="BS535" s="579"/>
      <c r="BT535" s="579"/>
      <c r="BU535" s="579"/>
      <c r="BV535" s="579"/>
      <c r="BW535" s="579"/>
      <c r="BX535" s="579"/>
      <c r="BY535" s="579"/>
      <c r="BZ535" s="579"/>
      <c r="CA535" s="579"/>
      <c r="CB535" s="579"/>
      <c r="CC535" s="579"/>
      <c r="CD535" s="579"/>
      <c r="CE535" s="579"/>
      <c r="CF535" s="579"/>
      <c r="CG535" s="579"/>
      <c r="CH535" s="579"/>
      <c r="CI535" s="579"/>
      <c r="CJ535" s="579"/>
      <c r="CK535" s="579"/>
      <c r="CL535" s="579"/>
      <c r="CM535" s="579"/>
      <c r="CN535" s="579"/>
      <c r="CO535" s="579"/>
      <c r="CP535" s="579"/>
      <c r="CQ535" s="579"/>
      <c r="CR535" s="579"/>
      <c r="CS535" s="579"/>
      <c r="CT535" s="579"/>
      <c r="CU535" s="579"/>
      <c r="CV535" s="579"/>
      <c r="CW535" s="579"/>
      <c r="CX535" s="579"/>
      <c r="CY535" s="579"/>
      <c r="CZ535" s="579"/>
      <c r="DA535" s="579"/>
      <c r="DB535" s="579"/>
      <c r="DC535" s="579"/>
      <c r="DD535" s="579"/>
      <c r="DE535" s="579"/>
      <c r="DF535" s="579"/>
      <c r="DG535" s="579"/>
      <c r="DH535" s="579"/>
      <c r="DI535" s="579"/>
      <c r="DJ535" s="579"/>
      <c r="DK535" s="579"/>
      <c r="DL535" s="579"/>
      <c r="DM535" s="579"/>
      <c r="DN535" s="579"/>
      <c r="DO535" s="579"/>
      <c r="DP535" s="579"/>
      <c r="DQ535" s="579"/>
      <c r="DR535" s="579"/>
      <c r="DS535" s="579"/>
      <c r="DT535" s="579"/>
      <c r="DU535" s="579"/>
    </row>
    <row r="536" spans="1:125" s="580" customFormat="1" ht="25.5" customHeight="1">
      <c r="A536" s="628"/>
      <c r="B536" s="628"/>
      <c r="C536" s="628"/>
      <c r="D536" s="628"/>
      <c r="E536" s="628"/>
      <c r="F536" s="628"/>
      <c r="G536" s="628"/>
      <c r="H536" s="628"/>
      <c r="I536" s="628"/>
      <c r="J536" s="628"/>
      <c r="K536" s="628"/>
      <c r="L536" s="628"/>
      <c r="M536" s="628"/>
      <c r="N536" s="628"/>
      <c r="O536" s="628"/>
      <c r="P536" s="628"/>
      <c r="Q536" s="628"/>
      <c r="R536" s="628"/>
      <c r="S536" s="628"/>
      <c r="T536" s="628"/>
      <c r="U536" s="628"/>
      <c r="V536" s="628"/>
      <c r="W536" s="628"/>
      <c r="X536" s="628"/>
      <c r="Y536" s="628"/>
      <c r="Z536" s="628"/>
      <c r="AA536" s="628"/>
      <c r="AB536" s="628"/>
      <c r="AC536" s="628"/>
      <c r="AD536" s="628"/>
      <c r="AE536" s="628"/>
      <c r="AF536" s="628"/>
      <c r="AG536" s="628"/>
      <c r="AH536" s="628"/>
      <c r="AI536" s="579"/>
      <c r="AJ536" s="579"/>
      <c r="AK536" s="579"/>
      <c r="AL536" s="579"/>
      <c r="AM536" s="579"/>
      <c r="AN536" s="579"/>
      <c r="AO536" s="579"/>
      <c r="AP536" s="579"/>
      <c r="AQ536" s="579"/>
      <c r="AR536" s="579"/>
      <c r="AS536" s="579"/>
      <c r="AT536" s="579"/>
      <c r="AU536" s="579"/>
      <c r="AV536" s="579"/>
      <c r="AW536" s="579"/>
      <c r="AX536" s="579"/>
      <c r="AY536" s="579"/>
      <c r="AZ536" s="579"/>
      <c r="BA536" s="579"/>
      <c r="BB536" s="579"/>
      <c r="BC536" s="579"/>
      <c r="BD536" s="579"/>
      <c r="BE536" s="579"/>
      <c r="BF536" s="579"/>
      <c r="BG536" s="579"/>
      <c r="BH536" s="579"/>
      <c r="BI536" s="579"/>
      <c r="BJ536" s="579"/>
      <c r="BK536" s="579"/>
      <c r="BL536" s="579"/>
      <c r="BM536" s="579"/>
      <c r="BN536" s="579"/>
      <c r="BO536" s="579"/>
      <c r="BP536" s="579"/>
      <c r="BQ536" s="579"/>
      <c r="BR536" s="579"/>
      <c r="BS536" s="579"/>
      <c r="BT536" s="579"/>
      <c r="BU536" s="579"/>
      <c r="BV536" s="579"/>
      <c r="BW536" s="579"/>
      <c r="BX536" s="579"/>
      <c r="BY536" s="579"/>
      <c r="BZ536" s="579"/>
      <c r="CA536" s="579"/>
      <c r="CB536" s="579"/>
      <c r="CC536" s="579"/>
      <c r="CD536" s="579"/>
      <c r="CE536" s="579"/>
      <c r="CF536" s="579"/>
      <c r="CG536" s="579"/>
      <c r="CH536" s="579"/>
      <c r="CI536" s="579"/>
      <c r="CJ536" s="579"/>
      <c r="CK536" s="579"/>
      <c r="CL536" s="579"/>
      <c r="CM536" s="579"/>
      <c r="CN536" s="579"/>
      <c r="CO536" s="579"/>
      <c r="CP536" s="579"/>
      <c r="CQ536" s="579"/>
      <c r="CR536" s="579"/>
      <c r="CS536" s="579"/>
      <c r="CT536" s="579"/>
      <c r="CU536" s="579"/>
      <c r="CV536" s="579"/>
      <c r="CW536" s="579"/>
      <c r="CX536" s="579"/>
      <c r="CY536" s="579"/>
      <c r="CZ536" s="579"/>
      <c r="DA536" s="579"/>
      <c r="DB536" s="579"/>
      <c r="DC536" s="579"/>
      <c r="DD536" s="579"/>
      <c r="DE536" s="579"/>
      <c r="DF536" s="579"/>
      <c r="DG536" s="579"/>
      <c r="DH536" s="579"/>
      <c r="DI536" s="579"/>
      <c r="DJ536" s="579"/>
      <c r="DK536" s="579"/>
      <c r="DL536" s="579"/>
      <c r="DM536" s="579"/>
      <c r="DN536" s="579"/>
      <c r="DO536" s="579"/>
      <c r="DP536" s="579"/>
      <c r="DQ536" s="579"/>
      <c r="DR536" s="579"/>
      <c r="DS536" s="579"/>
      <c r="DT536" s="579"/>
      <c r="DU536" s="579"/>
    </row>
    <row r="537" spans="1:125" s="580" customFormat="1" ht="25.5" customHeight="1">
      <c r="A537" s="628"/>
      <c r="B537" s="628"/>
      <c r="C537" s="628"/>
      <c r="D537" s="628"/>
      <c r="E537" s="628"/>
      <c r="F537" s="628"/>
      <c r="G537" s="628"/>
      <c r="H537" s="628"/>
      <c r="I537" s="628"/>
      <c r="J537" s="628"/>
      <c r="K537" s="628"/>
      <c r="L537" s="628"/>
      <c r="M537" s="628"/>
      <c r="N537" s="628"/>
      <c r="O537" s="628"/>
      <c r="P537" s="628"/>
      <c r="Q537" s="628"/>
      <c r="R537" s="628"/>
      <c r="S537" s="628"/>
      <c r="T537" s="628"/>
      <c r="U537" s="628"/>
      <c r="V537" s="628"/>
      <c r="W537" s="628"/>
      <c r="X537" s="628"/>
      <c r="Y537" s="628"/>
      <c r="Z537" s="628"/>
      <c r="AA537" s="628"/>
      <c r="AB537" s="628"/>
      <c r="AC537" s="628"/>
      <c r="AD537" s="628"/>
      <c r="AE537" s="628"/>
      <c r="AF537" s="628"/>
      <c r="AG537" s="628"/>
      <c r="AH537" s="628"/>
      <c r="AI537" s="579"/>
      <c r="AJ537" s="579"/>
      <c r="AK537" s="579"/>
      <c r="AL537" s="579"/>
      <c r="AM537" s="579"/>
      <c r="AN537" s="579"/>
      <c r="AO537" s="579"/>
      <c r="AP537" s="579"/>
      <c r="AQ537" s="579"/>
      <c r="AR537" s="579"/>
      <c r="AS537" s="579"/>
      <c r="AT537" s="579"/>
      <c r="AU537" s="579"/>
      <c r="AV537" s="579"/>
      <c r="AW537" s="579"/>
      <c r="AX537" s="579"/>
      <c r="AY537" s="579"/>
      <c r="AZ537" s="579"/>
      <c r="BA537" s="579"/>
      <c r="BB537" s="579"/>
      <c r="BC537" s="579"/>
      <c r="BD537" s="579"/>
      <c r="BE537" s="579"/>
      <c r="BF537" s="579"/>
      <c r="BG537" s="579"/>
      <c r="BH537" s="579"/>
      <c r="BI537" s="579"/>
      <c r="BJ537" s="579"/>
      <c r="BK537" s="579"/>
      <c r="BL537" s="579"/>
      <c r="BM537" s="579"/>
      <c r="BN537" s="579"/>
      <c r="BO537" s="579"/>
      <c r="BP537" s="579"/>
      <c r="BQ537" s="579"/>
      <c r="BR537" s="579"/>
      <c r="BS537" s="579"/>
      <c r="BT537" s="579"/>
      <c r="BU537" s="579"/>
      <c r="BV537" s="579"/>
      <c r="BW537" s="579"/>
      <c r="BX537" s="579"/>
      <c r="BY537" s="579"/>
      <c r="BZ537" s="579"/>
      <c r="CA537" s="579"/>
      <c r="CB537" s="579"/>
      <c r="CC537" s="579"/>
      <c r="CD537" s="579"/>
      <c r="CE537" s="579"/>
      <c r="CF537" s="579"/>
      <c r="CG537" s="579"/>
      <c r="CH537" s="579"/>
      <c r="CI537" s="579"/>
      <c r="CJ537" s="579"/>
      <c r="CK537" s="579"/>
      <c r="CL537" s="579"/>
      <c r="CM537" s="579"/>
      <c r="CN537" s="579"/>
      <c r="CO537" s="579"/>
      <c r="CP537" s="579"/>
      <c r="CQ537" s="579"/>
      <c r="CR537" s="579"/>
      <c r="CS537" s="579"/>
      <c r="CT537" s="579"/>
      <c r="CU537" s="579"/>
      <c r="CV537" s="579"/>
      <c r="CW537" s="579"/>
      <c r="CX537" s="579"/>
      <c r="CY537" s="579"/>
      <c r="CZ537" s="579"/>
      <c r="DA537" s="579"/>
      <c r="DB537" s="579"/>
      <c r="DC537" s="579"/>
      <c r="DD537" s="579"/>
      <c r="DE537" s="579"/>
      <c r="DF537" s="579"/>
      <c r="DG537" s="579"/>
      <c r="DH537" s="579"/>
      <c r="DI537" s="579"/>
      <c r="DJ537" s="579"/>
      <c r="DK537" s="579"/>
      <c r="DL537" s="579"/>
      <c r="DM537" s="579"/>
      <c r="DN537" s="579"/>
      <c r="DO537" s="579"/>
      <c r="DP537" s="579"/>
      <c r="DQ537" s="579"/>
      <c r="DR537" s="579"/>
      <c r="DS537" s="579"/>
      <c r="DT537" s="579"/>
      <c r="DU537" s="579"/>
    </row>
    <row r="538" spans="1:125" s="580" customFormat="1" ht="25.5" customHeight="1">
      <c r="A538" s="628"/>
      <c r="B538" s="628"/>
      <c r="C538" s="628"/>
      <c r="D538" s="628"/>
      <c r="E538" s="628"/>
      <c r="F538" s="628"/>
      <c r="G538" s="628"/>
      <c r="H538" s="628"/>
      <c r="I538" s="628"/>
      <c r="J538" s="628"/>
      <c r="K538" s="628"/>
      <c r="L538" s="628"/>
      <c r="M538" s="628"/>
      <c r="N538" s="628"/>
      <c r="O538" s="628"/>
      <c r="P538" s="628"/>
      <c r="Q538" s="628"/>
      <c r="R538" s="628"/>
      <c r="S538" s="628"/>
      <c r="T538" s="628"/>
      <c r="U538" s="628"/>
      <c r="V538" s="628"/>
      <c r="W538" s="628"/>
      <c r="X538" s="628"/>
      <c r="Y538" s="628"/>
      <c r="Z538" s="628"/>
      <c r="AA538" s="628"/>
      <c r="AB538" s="628"/>
      <c r="AC538" s="628"/>
      <c r="AD538" s="628"/>
      <c r="AE538" s="628"/>
      <c r="AF538" s="628"/>
      <c r="AG538" s="628"/>
      <c r="AH538" s="628"/>
      <c r="AI538" s="579"/>
      <c r="AJ538" s="579"/>
      <c r="AK538" s="579"/>
      <c r="AL538" s="579"/>
      <c r="AM538" s="579"/>
      <c r="AN538" s="579"/>
      <c r="AO538" s="579"/>
      <c r="AP538" s="579"/>
      <c r="AQ538" s="579"/>
      <c r="AR538" s="579"/>
      <c r="AS538" s="579"/>
      <c r="AT538" s="579"/>
      <c r="AU538" s="579"/>
      <c r="AV538" s="579"/>
      <c r="AW538" s="579"/>
      <c r="AX538" s="579"/>
      <c r="AY538" s="579"/>
      <c r="AZ538" s="579"/>
      <c r="BA538" s="579"/>
      <c r="BB538" s="579"/>
      <c r="BC538" s="579"/>
      <c r="BD538" s="579"/>
      <c r="BE538" s="579"/>
      <c r="BF538" s="579"/>
      <c r="BG538" s="579"/>
      <c r="BH538" s="579"/>
      <c r="BI538" s="579"/>
      <c r="BJ538" s="579"/>
      <c r="BK538" s="579"/>
      <c r="BL538" s="579"/>
      <c r="BM538" s="579"/>
      <c r="BN538" s="579"/>
      <c r="BO538" s="579"/>
      <c r="BP538" s="579"/>
      <c r="BQ538" s="579"/>
      <c r="BR538" s="579"/>
      <c r="BS538" s="579"/>
      <c r="BT538" s="579"/>
      <c r="BU538" s="579"/>
      <c r="BV538" s="579"/>
      <c r="BW538" s="579"/>
      <c r="BX538" s="579"/>
      <c r="BY538" s="579"/>
      <c r="BZ538" s="579"/>
      <c r="CA538" s="579"/>
      <c r="CB538" s="579"/>
      <c r="CC538" s="579"/>
      <c r="CD538" s="579"/>
      <c r="CE538" s="579"/>
      <c r="CF538" s="579"/>
      <c r="CG538" s="579"/>
      <c r="CH538" s="579"/>
      <c r="CI538" s="579"/>
      <c r="CJ538" s="579"/>
      <c r="CK538" s="579"/>
      <c r="CL538" s="579"/>
      <c r="CM538" s="579"/>
      <c r="CN538" s="579"/>
      <c r="CO538" s="579"/>
      <c r="CP538" s="579"/>
      <c r="CQ538" s="579"/>
      <c r="CR538" s="579"/>
      <c r="CS538" s="579"/>
      <c r="CT538" s="579"/>
      <c r="CU538" s="579"/>
      <c r="CV538" s="579"/>
      <c r="CW538" s="579"/>
      <c r="CX538" s="579"/>
      <c r="CY538" s="579"/>
      <c r="CZ538" s="579"/>
      <c r="DA538" s="579"/>
      <c r="DB538" s="579"/>
      <c r="DC538" s="579"/>
      <c r="DD538" s="579"/>
      <c r="DE538" s="579"/>
      <c r="DF538" s="579"/>
      <c r="DG538" s="579"/>
      <c r="DH538" s="579"/>
      <c r="DI538" s="579"/>
      <c r="DJ538" s="579"/>
      <c r="DK538" s="579"/>
      <c r="DL538" s="579"/>
      <c r="DM538" s="579"/>
      <c r="DN538" s="579"/>
      <c r="DO538" s="579"/>
      <c r="DP538" s="579"/>
      <c r="DQ538" s="579"/>
      <c r="DR538" s="579"/>
      <c r="DS538" s="579"/>
      <c r="DT538" s="579"/>
      <c r="DU538" s="579"/>
    </row>
    <row r="539" spans="1:125" s="580" customFormat="1" ht="25.5" customHeight="1">
      <c r="A539" s="628"/>
      <c r="B539" s="628"/>
      <c r="C539" s="628"/>
      <c r="D539" s="628"/>
      <c r="E539" s="628"/>
      <c r="F539" s="628"/>
      <c r="G539" s="628"/>
      <c r="H539" s="628"/>
      <c r="I539" s="628"/>
      <c r="J539" s="628"/>
      <c r="K539" s="628"/>
      <c r="L539" s="628"/>
      <c r="M539" s="628"/>
      <c r="N539" s="628"/>
      <c r="O539" s="628"/>
      <c r="P539" s="628"/>
      <c r="Q539" s="628"/>
      <c r="R539" s="628"/>
      <c r="S539" s="628"/>
      <c r="T539" s="628"/>
      <c r="U539" s="628"/>
      <c r="V539" s="628"/>
      <c r="W539" s="628"/>
      <c r="X539" s="628"/>
      <c r="Y539" s="628"/>
      <c r="Z539" s="628"/>
      <c r="AA539" s="628"/>
      <c r="AB539" s="628"/>
      <c r="AC539" s="628"/>
      <c r="AD539" s="628"/>
      <c r="AE539" s="628"/>
      <c r="AF539" s="628"/>
      <c r="AG539" s="628"/>
      <c r="AH539" s="628"/>
      <c r="AI539" s="579"/>
      <c r="AJ539" s="579"/>
      <c r="AK539" s="579"/>
      <c r="AL539" s="579"/>
      <c r="AM539" s="579"/>
      <c r="AN539" s="579"/>
      <c r="AO539" s="579"/>
      <c r="AP539" s="579"/>
      <c r="AQ539" s="579"/>
      <c r="AR539" s="579"/>
      <c r="AS539" s="579"/>
      <c r="AT539" s="579"/>
      <c r="AU539" s="579"/>
      <c r="AV539" s="579"/>
      <c r="AW539" s="579"/>
      <c r="AX539" s="579"/>
      <c r="AY539" s="579"/>
      <c r="AZ539" s="579"/>
      <c r="BA539" s="579"/>
      <c r="BB539" s="579"/>
      <c r="BC539" s="579"/>
      <c r="BD539" s="579"/>
      <c r="BE539" s="579"/>
      <c r="BF539" s="579"/>
      <c r="BG539" s="579"/>
      <c r="BH539" s="579"/>
      <c r="BI539" s="579"/>
      <c r="BJ539" s="579"/>
      <c r="BK539" s="579"/>
      <c r="BL539" s="579"/>
      <c r="BM539" s="579"/>
      <c r="BN539" s="579"/>
      <c r="BO539" s="579"/>
      <c r="BP539" s="579"/>
      <c r="BQ539" s="579"/>
      <c r="BR539" s="579"/>
      <c r="BS539" s="579"/>
      <c r="BT539" s="579"/>
      <c r="BU539" s="579"/>
      <c r="BV539" s="579"/>
      <c r="BW539" s="579"/>
      <c r="BX539" s="579"/>
      <c r="BY539" s="579"/>
      <c r="BZ539" s="579"/>
      <c r="CA539" s="579"/>
      <c r="CB539" s="579"/>
      <c r="CC539" s="579"/>
      <c r="CD539" s="579"/>
      <c r="CE539" s="579"/>
      <c r="CF539" s="579"/>
      <c r="CG539" s="579"/>
      <c r="CH539" s="579"/>
      <c r="CI539" s="579"/>
      <c r="CJ539" s="579"/>
      <c r="CK539" s="579"/>
      <c r="CL539" s="579"/>
      <c r="CM539" s="579"/>
      <c r="CN539" s="579"/>
      <c r="CO539" s="579"/>
      <c r="CP539" s="579"/>
      <c r="CQ539" s="579"/>
      <c r="CR539" s="579"/>
      <c r="CS539" s="579"/>
      <c r="CT539" s="579"/>
      <c r="CU539" s="579"/>
      <c r="CV539" s="579"/>
      <c r="CW539" s="579"/>
      <c r="CX539" s="579"/>
      <c r="CY539" s="579"/>
      <c r="CZ539" s="579"/>
      <c r="DA539" s="579"/>
      <c r="DB539" s="579"/>
      <c r="DC539" s="579"/>
      <c r="DD539" s="579"/>
      <c r="DE539" s="579"/>
      <c r="DF539" s="579"/>
      <c r="DG539" s="579"/>
      <c r="DH539" s="579"/>
      <c r="DI539" s="579"/>
      <c r="DJ539" s="579"/>
      <c r="DK539" s="579"/>
      <c r="DL539" s="579"/>
      <c r="DM539" s="579"/>
      <c r="DN539" s="579"/>
      <c r="DO539" s="579"/>
      <c r="DP539" s="579"/>
      <c r="DQ539" s="579"/>
      <c r="DR539" s="579"/>
      <c r="DS539" s="579"/>
      <c r="DT539" s="579"/>
      <c r="DU539" s="579"/>
    </row>
    <row r="540" spans="1:125" s="580" customFormat="1" ht="25.5" customHeight="1">
      <c r="A540" s="628"/>
      <c r="B540" s="628"/>
      <c r="C540" s="628"/>
      <c r="D540" s="628"/>
      <c r="E540" s="628"/>
      <c r="F540" s="628"/>
      <c r="G540" s="628"/>
      <c r="H540" s="628"/>
      <c r="I540" s="628"/>
      <c r="J540" s="628"/>
      <c r="K540" s="628"/>
      <c r="L540" s="628"/>
      <c r="M540" s="628"/>
      <c r="N540" s="628"/>
      <c r="O540" s="628"/>
      <c r="P540" s="628"/>
      <c r="Q540" s="628"/>
      <c r="R540" s="628"/>
      <c r="S540" s="628"/>
      <c r="T540" s="628"/>
      <c r="U540" s="628"/>
      <c r="V540" s="628"/>
      <c r="W540" s="628"/>
      <c r="X540" s="628"/>
      <c r="Y540" s="628"/>
      <c r="Z540" s="628"/>
      <c r="AA540" s="628"/>
      <c r="AB540" s="628"/>
      <c r="AC540" s="628"/>
      <c r="AD540" s="628"/>
      <c r="AE540" s="628"/>
      <c r="AF540" s="628"/>
      <c r="AG540" s="628"/>
      <c r="AH540" s="628"/>
      <c r="AI540" s="579"/>
      <c r="AJ540" s="579"/>
      <c r="AK540" s="579"/>
      <c r="AL540" s="579"/>
      <c r="AM540" s="579"/>
      <c r="AN540" s="579"/>
      <c r="AO540" s="579"/>
      <c r="AP540" s="579"/>
      <c r="AQ540" s="579"/>
      <c r="AR540" s="579"/>
      <c r="AS540" s="579"/>
      <c r="AT540" s="579"/>
      <c r="AU540" s="579"/>
      <c r="AV540" s="579"/>
      <c r="AW540" s="579"/>
      <c r="AX540" s="579"/>
      <c r="AY540" s="579"/>
      <c r="AZ540" s="579"/>
      <c r="BA540" s="579"/>
      <c r="BB540" s="579"/>
      <c r="BC540" s="579"/>
      <c r="BD540" s="579"/>
      <c r="BE540" s="579"/>
      <c r="BF540" s="579"/>
      <c r="BG540" s="579"/>
      <c r="BH540" s="579"/>
      <c r="BI540" s="579"/>
      <c r="BJ540" s="579"/>
      <c r="BK540" s="579"/>
      <c r="BL540" s="579"/>
      <c r="BM540" s="579"/>
      <c r="BN540" s="579"/>
      <c r="BO540" s="579"/>
      <c r="BP540" s="579"/>
      <c r="BQ540" s="579"/>
      <c r="BR540" s="579"/>
      <c r="BS540" s="579"/>
      <c r="BT540" s="579"/>
      <c r="BU540" s="579"/>
      <c r="BV540" s="579"/>
      <c r="BW540" s="579"/>
      <c r="BX540" s="579"/>
      <c r="BY540" s="579"/>
      <c r="BZ540" s="579"/>
      <c r="CA540" s="579"/>
      <c r="CB540" s="579"/>
      <c r="CC540" s="579"/>
      <c r="CD540" s="579"/>
      <c r="CE540" s="579"/>
      <c r="CF540" s="579"/>
      <c r="CG540" s="579"/>
      <c r="CH540" s="579"/>
      <c r="CI540" s="579"/>
      <c r="CJ540" s="579"/>
      <c r="CK540" s="579"/>
      <c r="CL540" s="579"/>
      <c r="CM540" s="579"/>
      <c r="CN540" s="579"/>
      <c r="CO540" s="579"/>
      <c r="CP540" s="579"/>
      <c r="CQ540" s="579"/>
      <c r="CR540" s="579"/>
      <c r="CS540" s="579"/>
      <c r="CT540" s="579"/>
      <c r="CU540" s="579"/>
      <c r="CV540" s="579"/>
      <c r="CW540" s="579"/>
      <c r="CX540" s="579"/>
      <c r="CY540" s="579"/>
      <c r="CZ540" s="579"/>
      <c r="DA540" s="579"/>
      <c r="DB540" s="579"/>
      <c r="DC540" s="579"/>
      <c r="DD540" s="579"/>
      <c r="DE540" s="579"/>
      <c r="DF540" s="579"/>
      <c r="DG540" s="579"/>
      <c r="DH540" s="579"/>
      <c r="DI540" s="579"/>
      <c r="DJ540" s="579"/>
      <c r="DK540" s="579"/>
      <c r="DL540" s="579"/>
      <c r="DM540" s="579"/>
      <c r="DN540" s="579"/>
      <c r="DO540" s="579"/>
      <c r="DP540" s="579"/>
      <c r="DQ540" s="579"/>
      <c r="DR540" s="579"/>
      <c r="DS540" s="579"/>
      <c r="DT540" s="579"/>
      <c r="DU540" s="579"/>
    </row>
    <row r="541" spans="1:125" s="580" customFormat="1" ht="25.5" customHeight="1">
      <c r="A541" s="628"/>
      <c r="B541" s="628"/>
      <c r="C541" s="628"/>
      <c r="D541" s="628"/>
      <c r="E541" s="628"/>
      <c r="F541" s="628"/>
      <c r="G541" s="628"/>
      <c r="H541" s="628"/>
      <c r="I541" s="628"/>
      <c r="J541" s="628"/>
      <c r="K541" s="628"/>
      <c r="L541" s="628"/>
      <c r="M541" s="628"/>
      <c r="N541" s="628"/>
      <c r="O541" s="628"/>
      <c r="P541" s="628"/>
      <c r="Q541" s="628"/>
      <c r="R541" s="628"/>
      <c r="S541" s="628"/>
      <c r="T541" s="628"/>
      <c r="U541" s="628"/>
      <c r="V541" s="628"/>
      <c r="W541" s="628"/>
      <c r="X541" s="628"/>
      <c r="Y541" s="628"/>
      <c r="Z541" s="628"/>
      <c r="AA541" s="628"/>
      <c r="AB541" s="628"/>
      <c r="AC541" s="628"/>
      <c r="AD541" s="628"/>
      <c r="AE541" s="628"/>
      <c r="AF541" s="628"/>
      <c r="AG541" s="628"/>
      <c r="AH541" s="628"/>
      <c r="AI541" s="579"/>
      <c r="AJ541" s="579"/>
      <c r="AK541" s="579"/>
      <c r="AL541" s="579"/>
      <c r="AM541" s="579"/>
      <c r="AN541" s="579"/>
      <c r="AO541" s="579"/>
      <c r="AP541" s="579"/>
      <c r="AQ541" s="579"/>
      <c r="AR541" s="579"/>
      <c r="AS541" s="579"/>
      <c r="AT541" s="579"/>
      <c r="AU541" s="579"/>
      <c r="AV541" s="579"/>
      <c r="AW541" s="579"/>
      <c r="AX541" s="579"/>
      <c r="AY541" s="579"/>
      <c r="AZ541" s="579"/>
      <c r="BA541" s="579"/>
      <c r="BB541" s="579"/>
      <c r="BC541" s="579"/>
      <c r="BD541" s="579"/>
      <c r="BE541" s="579"/>
      <c r="BF541" s="579"/>
      <c r="BG541" s="579"/>
      <c r="BH541" s="579"/>
      <c r="BI541" s="579"/>
      <c r="BJ541" s="579"/>
      <c r="BK541" s="579"/>
      <c r="BL541" s="579"/>
      <c r="BM541" s="579"/>
      <c r="BN541" s="579"/>
      <c r="BO541" s="579"/>
      <c r="BP541" s="579"/>
      <c r="BQ541" s="579"/>
      <c r="BR541" s="579"/>
      <c r="BS541" s="579"/>
      <c r="BT541" s="579"/>
      <c r="BU541" s="579"/>
      <c r="BV541" s="579"/>
      <c r="BW541" s="579"/>
      <c r="BX541" s="579"/>
      <c r="BY541" s="579"/>
      <c r="BZ541" s="579"/>
      <c r="CA541" s="579"/>
      <c r="CB541" s="579"/>
      <c r="CC541" s="579"/>
      <c r="CD541" s="579"/>
      <c r="CE541" s="579"/>
      <c r="CF541" s="579"/>
      <c r="CG541" s="579"/>
      <c r="CH541" s="579"/>
      <c r="CI541" s="579"/>
      <c r="CJ541" s="579"/>
      <c r="CK541" s="579"/>
      <c r="CL541" s="579"/>
      <c r="CM541" s="579"/>
      <c r="CN541" s="579"/>
      <c r="CO541" s="579"/>
      <c r="CP541" s="579"/>
      <c r="CQ541" s="579"/>
      <c r="CR541" s="579"/>
      <c r="CS541" s="579"/>
      <c r="CT541" s="579"/>
      <c r="CU541" s="579"/>
      <c r="CV541" s="579"/>
      <c r="CW541" s="579"/>
      <c r="CX541" s="579"/>
      <c r="CY541" s="579"/>
      <c r="CZ541" s="579"/>
      <c r="DA541" s="579"/>
      <c r="DB541" s="579"/>
      <c r="DC541" s="579"/>
      <c r="DD541" s="579"/>
      <c r="DE541" s="579"/>
      <c r="DF541" s="579"/>
      <c r="DG541" s="579"/>
      <c r="DH541" s="579"/>
      <c r="DI541" s="579"/>
      <c r="DJ541" s="579"/>
      <c r="DK541" s="579"/>
      <c r="DL541" s="579"/>
      <c r="DM541" s="579"/>
      <c r="DN541" s="579"/>
      <c r="DO541" s="579"/>
      <c r="DP541" s="579"/>
      <c r="DQ541" s="579"/>
      <c r="DR541" s="579"/>
      <c r="DS541" s="579"/>
      <c r="DT541" s="579"/>
      <c r="DU541" s="579"/>
    </row>
    <row r="542" spans="1:125" s="580" customFormat="1" ht="25.5" customHeight="1">
      <c r="A542" s="628"/>
      <c r="B542" s="628"/>
      <c r="C542" s="628"/>
      <c r="D542" s="628"/>
      <c r="E542" s="628"/>
      <c r="F542" s="628"/>
      <c r="G542" s="628"/>
      <c r="H542" s="628"/>
      <c r="I542" s="628"/>
      <c r="J542" s="628"/>
      <c r="K542" s="628"/>
      <c r="L542" s="628"/>
      <c r="M542" s="628"/>
      <c r="N542" s="628"/>
      <c r="O542" s="628"/>
      <c r="P542" s="628"/>
      <c r="Q542" s="628"/>
      <c r="R542" s="628"/>
      <c r="S542" s="628"/>
      <c r="T542" s="628"/>
      <c r="U542" s="628"/>
      <c r="V542" s="628"/>
      <c r="W542" s="628"/>
      <c r="X542" s="628"/>
      <c r="Y542" s="628"/>
      <c r="Z542" s="628"/>
      <c r="AA542" s="628"/>
      <c r="AB542" s="628"/>
      <c r="AC542" s="628"/>
      <c r="AD542" s="628"/>
      <c r="AE542" s="628"/>
      <c r="AF542" s="628"/>
      <c r="AG542" s="628"/>
      <c r="AH542" s="628"/>
      <c r="AI542" s="579"/>
      <c r="AJ542" s="579"/>
      <c r="AK542" s="579"/>
      <c r="AL542" s="579"/>
      <c r="AM542" s="579"/>
      <c r="AN542" s="579"/>
      <c r="AO542" s="579"/>
      <c r="AP542" s="579"/>
      <c r="AQ542" s="579"/>
      <c r="AR542" s="579"/>
      <c r="AS542" s="579"/>
      <c r="AT542" s="579"/>
      <c r="AU542" s="579"/>
      <c r="AV542" s="579"/>
      <c r="AW542" s="579"/>
      <c r="AX542" s="579"/>
      <c r="AY542" s="579"/>
      <c r="AZ542" s="579"/>
      <c r="BA542" s="579"/>
      <c r="BB542" s="579"/>
      <c r="BC542" s="579"/>
      <c r="BD542" s="579"/>
      <c r="BE542" s="579"/>
      <c r="BF542" s="579"/>
      <c r="BG542" s="579"/>
      <c r="BH542" s="579"/>
      <c r="BI542" s="579"/>
      <c r="BJ542" s="579"/>
      <c r="BK542" s="579"/>
      <c r="BL542" s="579"/>
      <c r="BM542" s="579"/>
      <c r="BN542" s="579"/>
      <c r="BO542" s="579"/>
      <c r="BP542" s="579"/>
      <c r="BQ542" s="579"/>
      <c r="BR542" s="579"/>
      <c r="BS542" s="579"/>
      <c r="BT542" s="579"/>
      <c r="BU542" s="579"/>
      <c r="BV542" s="579"/>
      <c r="BW542" s="579"/>
      <c r="BX542" s="579"/>
      <c r="BY542" s="579"/>
      <c r="BZ542" s="579"/>
      <c r="CA542" s="579"/>
      <c r="CB542" s="579"/>
      <c r="CC542" s="579"/>
      <c r="CD542" s="579"/>
      <c r="CE542" s="579"/>
      <c r="CF542" s="579"/>
      <c r="CG542" s="579"/>
      <c r="CH542" s="579"/>
      <c r="CI542" s="579"/>
      <c r="CJ542" s="579"/>
      <c r="CK542" s="579"/>
      <c r="CL542" s="579"/>
      <c r="CM542" s="579"/>
      <c r="CN542" s="579"/>
      <c r="CO542" s="579"/>
      <c r="CP542" s="579"/>
      <c r="CQ542" s="579"/>
      <c r="CR542" s="579"/>
      <c r="CS542" s="579"/>
      <c r="CT542" s="579"/>
      <c r="CU542" s="579"/>
      <c r="CV542" s="579"/>
      <c r="CW542" s="579"/>
      <c r="CX542" s="579"/>
      <c r="CY542" s="579"/>
      <c r="CZ542" s="579"/>
      <c r="DA542" s="579"/>
      <c r="DB542" s="579"/>
      <c r="DC542" s="579"/>
      <c r="DD542" s="579"/>
      <c r="DE542" s="579"/>
      <c r="DF542" s="579"/>
      <c r="DG542" s="579"/>
      <c r="DH542" s="579"/>
      <c r="DI542" s="579"/>
      <c r="DJ542" s="579"/>
      <c r="DK542" s="579"/>
      <c r="DL542" s="579"/>
      <c r="DM542" s="579"/>
      <c r="DN542" s="579"/>
      <c r="DO542" s="579"/>
      <c r="DP542" s="579"/>
      <c r="DQ542" s="579"/>
      <c r="DR542" s="579"/>
      <c r="DS542" s="579"/>
      <c r="DT542" s="579"/>
      <c r="DU542" s="579"/>
    </row>
    <row r="543" spans="1:125" s="580" customFormat="1" ht="25.5" customHeight="1">
      <c r="A543" s="628"/>
      <c r="B543" s="628"/>
      <c r="C543" s="628"/>
      <c r="D543" s="628"/>
      <c r="E543" s="628"/>
      <c r="F543" s="628"/>
      <c r="G543" s="628"/>
      <c r="H543" s="628"/>
      <c r="I543" s="628"/>
      <c r="J543" s="628"/>
      <c r="K543" s="628"/>
      <c r="L543" s="628"/>
      <c r="M543" s="628"/>
      <c r="N543" s="628"/>
      <c r="O543" s="628"/>
      <c r="P543" s="628"/>
      <c r="Q543" s="628"/>
      <c r="R543" s="628"/>
      <c r="S543" s="628"/>
      <c r="T543" s="628"/>
      <c r="U543" s="628"/>
      <c r="V543" s="628"/>
      <c r="W543" s="628"/>
      <c r="X543" s="628"/>
      <c r="Y543" s="628"/>
      <c r="Z543" s="628"/>
      <c r="AA543" s="628"/>
      <c r="AB543" s="628"/>
      <c r="AC543" s="628"/>
      <c r="AD543" s="628"/>
      <c r="AE543" s="628"/>
      <c r="AF543" s="628"/>
      <c r="AG543" s="628"/>
      <c r="AH543" s="628"/>
      <c r="AI543" s="579"/>
      <c r="AJ543" s="579"/>
      <c r="AK543" s="579"/>
      <c r="AL543" s="579"/>
      <c r="AM543" s="579"/>
      <c r="AN543" s="579"/>
      <c r="AO543" s="579"/>
      <c r="AP543" s="579"/>
      <c r="AQ543" s="579"/>
      <c r="AR543" s="579"/>
      <c r="AS543" s="579"/>
      <c r="AT543" s="579"/>
      <c r="AU543" s="579"/>
      <c r="AV543" s="579"/>
      <c r="AW543" s="579"/>
      <c r="AX543" s="579"/>
      <c r="AY543" s="579"/>
      <c r="AZ543" s="579"/>
      <c r="BA543" s="579"/>
      <c r="BB543" s="579"/>
      <c r="BC543" s="579"/>
      <c r="BD543" s="579"/>
      <c r="BE543" s="579"/>
      <c r="BF543" s="579"/>
      <c r="BG543" s="579"/>
      <c r="BH543" s="579"/>
      <c r="BI543" s="579"/>
      <c r="BJ543" s="579"/>
      <c r="BK543" s="579"/>
      <c r="BL543" s="579"/>
      <c r="BM543" s="579"/>
      <c r="BN543" s="579"/>
      <c r="BO543" s="579"/>
      <c r="BP543" s="579"/>
      <c r="BQ543" s="579"/>
      <c r="BR543" s="579"/>
      <c r="BS543" s="579"/>
      <c r="BT543" s="579"/>
      <c r="BU543" s="579"/>
      <c r="BV543" s="579"/>
      <c r="BW543" s="579"/>
      <c r="BX543" s="579"/>
      <c r="BY543" s="579"/>
      <c r="BZ543" s="579"/>
      <c r="CA543" s="579"/>
      <c r="CB543" s="579"/>
      <c r="CC543" s="579"/>
      <c r="CD543" s="579"/>
      <c r="CE543" s="579"/>
      <c r="CF543" s="579"/>
      <c r="CG543" s="579"/>
      <c r="CH543" s="579"/>
      <c r="CI543" s="579"/>
      <c r="CJ543" s="579"/>
      <c r="CK543" s="579"/>
      <c r="CL543" s="579"/>
      <c r="CM543" s="579"/>
      <c r="CN543" s="579"/>
      <c r="CO543" s="579"/>
      <c r="CP543" s="579"/>
      <c r="CQ543" s="579"/>
      <c r="CR543" s="579"/>
      <c r="CS543" s="579"/>
      <c r="CT543" s="579"/>
      <c r="CU543" s="579"/>
      <c r="CV543" s="579"/>
      <c r="CW543" s="579"/>
      <c r="CX543" s="579"/>
      <c r="CY543" s="579"/>
      <c r="CZ543" s="579"/>
      <c r="DA543" s="579"/>
      <c r="DB543" s="579"/>
      <c r="DC543" s="579"/>
      <c r="DD543" s="579"/>
      <c r="DE543" s="579"/>
      <c r="DF543" s="579"/>
      <c r="DG543" s="579"/>
      <c r="DH543" s="579"/>
      <c r="DI543" s="579"/>
      <c r="DJ543" s="579"/>
      <c r="DK543" s="579"/>
      <c r="DL543" s="579"/>
      <c r="DM543" s="579"/>
      <c r="DN543" s="579"/>
      <c r="DO543" s="579"/>
      <c r="DP543" s="579"/>
      <c r="DQ543" s="579"/>
      <c r="DR543" s="579"/>
      <c r="DS543" s="579"/>
      <c r="DT543" s="579"/>
      <c r="DU543" s="579"/>
    </row>
    <row r="544" spans="1:125" s="580" customFormat="1" ht="25.5" customHeight="1">
      <c r="A544" s="628"/>
      <c r="B544" s="628"/>
      <c r="C544" s="628"/>
      <c r="D544" s="628"/>
      <c r="E544" s="628"/>
      <c r="F544" s="628"/>
      <c r="G544" s="628"/>
      <c r="H544" s="628"/>
      <c r="I544" s="628"/>
      <c r="J544" s="628"/>
      <c r="K544" s="628"/>
      <c r="L544" s="628"/>
      <c r="M544" s="628"/>
      <c r="N544" s="628"/>
      <c r="O544" s="628"/>
      <c r="P544" s="628"/>
      <c r="Q544" s="628"/>
      <c r="R544" s="628"/>
      <c r="S544" s="628"/>
      <c r="T544" s="628"/>
      <c r="U544" s="628"/>
      <c r="V544" s="628"/>
      <c r="W544" s="628"/>
      <c r="X544" s="628"/>
      <c r="Y544" s="628"/>
      <c r="Z544" s="628"/>
      <c r="AA544" s="628"/>
      <c r="AB544" s="628"/>
      <c r="AC544" s="628"/>
      <c r="AD544" s="628"/>
      <c r="AE544" s="628"/>
      <c r="AF544" s="628"/>
      <c r="AG544" s="628"/>
      <c r="AH544" s="628"/>
      <c r="AI544" s="579"/>
      <c r="AJ544" s="579"/>
      <c r="AK544" s="579"/>
      <c r="AL544" s="579"/>
      <c r="AM544" s="579"/>
      <c r="AN544" s="579"/>
      <c r="AO544" s="579"/>
      <c r="AP544" s="579"/>
      <c r="AQ544" s="579"/>
      <c r="AR544" s="579"/>
      <c r="AS544" s="579"/>
      <c r="AT544" s="579"/>
      <c r="AU544" s="579"/>
      <c r="AV544" s="579"/>
      <c r="AW544" s="579"/>
      <c r="AX544" s="579"/>
      <c r="AY544" s="579"/>
      <c r="AZ544" s="579"/>
      <c r="BA544" s="579"/>
      <c r="BB544" s="579"/>
      <c r="BC544" s="579"/>
      <c r="BD544" s="579"/>
      <c r="BE544" s="579"/>
      <c r="BF544" s="579"/>
      <c r="BG544" s="579"/>
      <c r="BH544" s="579"/>
      <c r="BI544" s="579"/>
      <c r="BJ544" s="579"/>
      <c r="BK544" s="579"/>
      <c r="BL544" s="579"/>
      <c r="BM544" s="579"/>
      <c r="BN544" s="579"/>
      <c r="BO544" s="579"/>
      <c r="BP544" s="579"/>
      <c r="BQ544" s="579"/>
      <c r="BR544" s="579"/>
      <c r="BS544" s="579"/>
      <c r="BT544" s="579"/>
      <c r="BU544" s="579"/>
      <c r="BV544" s="579"/>
      <c r="BW544" s="579"/>
      <c r="BX544" s="579"/>
      <c r="BY544" s="579"/>
      <c r="BZ544" s="579"/>
      <c r="CA544" s="579"/>
      <c r="CB544" s="579"/>
      <c r="CC544" s="579"/>
      <c r="CD544" s="579"/>
      <c r="CE544" s="579"/>
      <c r="CF544" s="579"/>
      <c r="CG544" s="579"/>
      <c r="CH544" s="579"/>
      <c r="CI544" s="579"/>
      <c r="CJ544" s="579"/>
      <c r="CK544" s="579"/>
      <c r="CL544" s="579"/>
      <c r="CM544" s="579"/>
      <c r="CN544" s="579"/>
      <c r="CO544" s="579"/>
      <c r="CP544" s="579"/>
      <c r="CQ544" s="579"/>
      <c r="CR544" s="579"/>
      <c r="CS544" s="579"/>
      <c r="CT544" s="579"/>
      <c r="CU544" s="579"/>
      <c r="CV544" s="579"/>
      <c r="CW544" s="579"/>
      <c r="CX544" s="579"/>
      <c r="CY544" s="579"/>
      <c r="CZ544" s="579"/>
      <c r="DA544" s="579"/>
      <c r="DB544" s="579"/>
      <c r="DC544" s="579"/>
      <c r="DD544" s="579"/>
      <c r="DE544" s="579"/>
      <c r="DF544" s="579"/>
      <c r="DG544" s="579"/>
      <c r="DH544" s="579"/>
      <c r="DI544" s="579"/>
      <c r="DJ544" s="579"/>
      <c r="DK544" s="579"/>
      <c r="DL544" s="579"/>
      <c r="DM544" s="579"/>
      <c r="DN544" s="579"/>
      <c r="DO544" s="579"/>
      <c r="DP544" s="579"/>
      <c r="DQ544" s="579"/>
      <c r="DR544" s="579"/>
      <c r="DS544" s="579"/>
      <c r="DT544" s="579"/>
      <c r="DU544" s="579"/>
    </row>
    <row r="545" spans="1:125" s="580" customFormat="1" ht="25.5" customHeight="1">
      <c r="A545" s="628"/>
      <c r="B545" s="628"/>
      <c r="C545" s="628"/>
      <c r="D545" s="628"/>
      <c r="E545" s="628"/>
      <c r="F545" s="628"/>
      <c r="G545" s="628"/>
      <c r="H545" s="628"/>
      <c r="I545" s="628"/>
      <c r="J545" s="628"/>
      <c r="K545" s="628"/>
      <c r="L545" s="628"/>
      <c r="M545" s="628"/>
      <c r="N545" s="628"/>
      <c r="O545" s="628"/>
      <c r="P545" s="628"/>
      <c r="Q545" s="628"/>
      <c r="R545" s="628"/>
      <c r="S545" s="628"/>
      <c r="T545" s="628"/>
      <c r="U545" s="628"/>
      <c r="V545" s="628"/>
      <c r="W545" s="628"/>
      <c r="X545" s="628"/>
      <c r="Y545" s="628"/>
      <c r="Z545" s="628"/>
      <c r="AA545" s="628"/>
      <c r="AB545" s="628"/>
      <c r="AC545" s="628"/>
      <c r="AD545" s="628"/>
      <c r="AE545" s="628"/>
      <c r="AF545" s="628"/>
      <c r="AG545" s="628"/>
      <c r="AH545" s="628"/>
      <c r="AI545" s="579"/>
      <c r="AJ545" s="579"/>
      <c r="AK545" s="579"/>
      <c r="AL545" s="579"/>
      <c r="AM545" s="579"/>
      <c r="AN545" s="579"/>
      <c r="AO545" s="579"/>
      <c r="AP545" s="579"/>
      <c r="AQ545" s="579"/>
      <c r="AR545" s="579"/>
      <c r="AS545" s="579"/>
      <c r="AT545" s="579"/>
      <c r="AU545" s="579"/>
      <c r="AV545" s="579"/>
      <c r="AW545" s="579"/>
      <c r="AX545" s="579"/>
      <c r="AY545" s="579"/>
      <c r="AZ545" s="579"/>
      <c r="BA545" s="579"/>
      <c r="BB545" s="579"/>
      <c r="BC545" s="579"/>
      <c r="BD545" s="579"/>
      <c r="BE545" s="579"/>
      <c r="BF545" s="579"/>
      <c r="BG545" s="579"/>
      <c r="BH545" s="579"/>
      <c r="BI545" s="579"/>
      <c r="BJ545" s="579"/>
      <c r="BK545" s="579"/>
      <c r="BL545" s="579"/>
      <c r="BM545" s="579"/>
      <c r="BN545" s="579"/>
      <c r="BO545" s="579"/>
      <c r="BP545" s="579"/>
      <c r="BQ545" s="579"/>
      <c r="BR545" s="579"/>
      <c r="BS545" s="579"/>
      <c r="BT545" s="579"/>
      <c r="BU545" s="579"/>
      <c r="BV545" s="579"/>
      <c r="BW545" s="579"/>
      <c r="BX545" s="579"/>
      <c r="BY545" s="579"/>
      <c r="BZ545" s="579"/>
      <c r="CA545" s="579"/>
      <c r="CB545" s="579"/>
      <c r="CC545" s="579"/>
      <c r="CD545" s="579"/>
      <c r="CE545" s="579"/>
      <c r="CF545" s="579"/>
      <c r="CG545" s="579"/>
      <c r="CH545" s="579"/>
      <c r="CI545" s="579"/>
      <c r="CJ545" s="579"/>
      <c r="CK545" s="579"/>
      <c r="CL545" s="579"/>
      <c r="CM545" s="579"/>
      <c r="CN545" s="579"/>
      <c r="CO545" s="579"/>
      <c r="CP545" s="579"/>
      <c r="CQ545" s="579"/>
      <c r="CR545" s="579"/>
      <c r="CS545" s="579"/>
      <c r="CT545" s="579"/>
      <c r="CU545" s="579"/>
      <c r="CV545" s="579"/>
      <c r="CW545" s="579"/>
      <c r="CX545" s="579"/>
      <c r="CY545" s="579"/>
      <c r="CZ545" s="579"/>
      <c r="DA545" s="579"/>
      <c r="DB545" s="579"/>
      <c r="DC545" s="579"/>
      <c r="DD545" s="579"/>
      <c r="DE545" s="579"/>
      <c r="DF545" s="579"/>
      <c r="DG545" s="579"/>
      <c r="DH545" s="579"/>
      <c r="DI545" s="579"/>
      <c r="DJ545" s="579"/>
      <c r="DK545" s="579"/>
      <c r="DL545" s="579"/>
      <c r="DM545" s="579"/>
      <c r="DN545" s="579"/>
      <c r="DO545" s="579"/>
      <c r="DP545" s="579"/>
      <c r="DQ545" s="579"/>
      <c r="DR545" s="579"/>
      <c r="DS545" s="579"/>
      <c r="DT545" s="579"/>
      <c r="DU545" s="579"/>
    </row>
    <row r="546" spans="1:125" s="580" customFormat="1" ht="25.5" customHeight="1">
      <c r="A546" s="628"/>
      <c r="B546" s="628"/>
      <c r="C546" s="628"/>
      <c r="D546" s="628"/>
      <c r="E546" s="628"/>
      <c r="F546" s="628"/>
      <c r="G546" s="628"/>
      <c r="H546" s="628"/>
      <c r="I546" s="628"/>
      <c r="J546" s="628"/>
      <c r="K546" s="628"/>
      <c r="L546" s="628"/>
      <c r="M546" s="628"/>
      <c r="N546" s="628"/>
      <c r="O546" s="628"/>
      <c r="P546" s="628"/>
      <c r="Q546" s="628"/>
      <c r="R546" s="628"/>
      <c r="S546" s="628"/>
      <c r="T546" s="628"/>
      <c r="U546" s="628"/>
      <c r="V546" s="628"/>
      <c r="W546" s="628"/>
      <c r="X546" s="628"/>
      <c r="Y546" s="628"/>
      <c r="Z546" s="628"/>
      <c r="AA546" s="628"/>
      <c r="AB546" s="628"/>
      <c r="AC546" s="628"/>
      <c r="AD546" s="628"/>
      <c r="AE546" s="628"/>
      <c r="AF546" s="628"/>
      <c r="AG546" s="628"/>
      <c r="AH546" s="628"/>
      <c r="AI546" s="579"/>
      <c r="AJ546" s="579"/>
      <c r="AK546" s="579"/>
      <c r="AL546" s="579"/>
      <c r="AM546" s="579"/>
      <c r="AN546" s="579"/>
      <c r="AO546" s="579"/>
      <c r="AP546" s="579"/>
      <c r="AQ546" s="579"/>
      <c r="AR546" s="579"/>
      <c r="AS546" s="579"/>
      <c r="AT546" s="579"/>
      <c r="AU546" s="579"/>
      <c r="AV546" s="579"/>
      <c r="AW546" s="579"/>
      <c r="AX546" s="579"/>
      <c r="AY546" s="579"/>
      <c r="AZ546" s="579"/>
      <c r="BA546" s="579"/>
      <c r="BB546" s="579"/>
      <c r="BC546" s="579"/>
      <c r="BD546" s="579"/>
      <c r="BE546" s="579"/>
      <c r="BF546" s="579"/>
      <c r="BG546" s="579"/>
      <c r="BH546" s="579"/>
      <c r="BI546" s="579"/>
      <c r="BJ546" s="579"/>
      <c r="BK546" s="579"/>
      <c r="BL546" s="579"/>
      <c r="BM546" s="579"/>
      <c r="BN546" s="579"/>
      <c r="BO546" s="579"/>
      <c r="BP546" s="579"/>
      <c r="BQ546" s="579"/>
      <c r="BR546" s="579"/>
      <c r="BS546" s="579"/>
      <c r="BT546" s="579"/>
      <c r="BU546" s="579"/>
      <c r="BV546" s="579"/>
      <c r="BW546" s="579"/>
      <c r="BX546" s="579"/>
      <c r="BY546" s="579"/>
      <c r="BZ546" s="579"/>
      <c r="CA546" s="579"/>
      <c r="CB546" s="579"/>
      <c r="CC546" s="579"/>
      <c r="CD546" s="579"/>
      <c r="CE546" s="579"/>
      <c r="CF546" s="579"/>
      <c r="CG546" s="579"/>
      <c r="CH546" s="579"/>
      <c r="CI546" s="579"/>
      <c r="CJ546" s="579"/>
      <c r="CK546" s="579"/>
      <c r="CL546" s="579"/>
      <c r="CM546" s="579"/>
      <c r="CN546" s="579"/>
      <c r="CO546" s="579"/>
      <c r="CP546" s="579"/>
      <c r="CQ546" s="579"/>
      <c r="CR546" s="579"/>
      <c r="CS546" s="579"/>
      <c r="CT546" s="579"/>
      <c r="CU546" s="579"/>
      <c r="CV546" s="579"/>
      <c r="CW546" s="579"/>
      <c r="CX546" s="579"/>
      <c r="CY546" s="579"/>
      <c r="CZ546" s="579"/>
      <c r="DA546" s="579"/>
      <c r="DB546" s="579"/>
      <c r="DC546" s="579"/>
      <c r="DD546" s="579"/>
      <c r="DE546" s="579"/>
      <c r="DF546" s="579"/>
      <c r="DG546" s="579"/>
      <c r="DH546" s="579"/>
      <c r="DI546" s="579"/>
      <c r="DJ546" s="579"/>
      <c r="DK546" s="579"/>
      <c r="DL546" s="579"/>
      <c r="DM546" s="579"/>
      <c r="DN546" s="579"/>
      <c r="DO546" s="579"/>
      <c r="DP546" s="579"/>
      <c r="DQ546" s="579"/>
      <c r="DR546" s="579"/>
      <c r="DS546" s="579"/>
      <c r="DT546" s="579"/>
      <c r="DU546" s="579"/>
    </row>
    <row r="547" spans="1:125" s="580" customFormat="1" ht="25.5" customHeight="1">
      <c r="A547" s="628"/>
      <c r="B547" s="628"/>
      <c r="C547" s="628"/>
      <c r="D547" s="628"/>
      <c r="E547" s="628"/>
      <c r="F547" s="628"/>
      <c r="G547" s="628"/>
      <c r="H547" s="628"/>
      <c r="I547" s="628"/>
      <c r="J547" s="628"/>
      <c r="K547" s="628"/>
      <c r="L547" s="628"/>
      <c r="M547" s="628"/>
      <c r="N547" s="628"/>
      <c r="O547" s="628"/>
      <c r="P547" s="628"/>
      <c r="Q547" s="628"/>
      <c r="R547" s="628"/>
      <c r="S547" s="628"/>
      <c r="T547" s="628"/>
      <c r="U547" s="628"/>
      <c r="V547" s="628"/>
      <c r="W547" s="628"/>
      <c r="X547" s="628"/>
      <c r="Y547" s="628"/>
      <c r="Z547" s="628"/>
      <c r="AA547" s="628"/>
      <c r="AB547" s="628"/>
      <c r="AC547" s="628"/>
      <c r="AD547" s="628"/>
      <c r="AE547" s="628"/>
      <c r="AF547" s="628"/>
      <c r="AG547" s="628"/>
      <c r="AH547" s="628"/>
      <c r="AI547" s="579"/>
      <c r="AJ547" s="579"/>
      <c r="AK547" s="579"/>
      <c r="AL547" s="579"/>
      <c r="AM547" s="579"/>
      <c r="AN547" s="579"/>
      <c r="AO547" s="579"/>
      <c r="AP547" s="579"/>
      <c r="AQ547" s="579"/>
      <c r="AR547" s="579"/>
      <c r="AS547" s="579"/>
      <c r="AT547" s="579"/>
      <c r="AU547" s="579"/>
      <c r="AV547" s="579"/>
      <c r="AW547" s="579"/>
      <c r="AX547" s="579"/>
      <c r="AY547" s="579"/>
      <c r="AZ547" s="579"/>
      <c r="BA547" s="579"/>
      <c r="BB547" s="579"/>
      <c r="BC547" s="579"/>
      <c r="BD547" s="579"/>
      <c r="BE547" s="579"/>
      <c r="BF547" s="579"/>
      <c r="BG547" s="579"/>
      <c r="BH547" s="579"/>
      <c r="BI547" s="579"/>
      <c r="BJ547" s="579"/>
      <c r="BK547" s="579"/>
      <c r="BL547" s="579"/>
      <c r="BM547" s="579"/>
      <c r="BN547" s="579"/>
      <c r="BO547" s="579"/>
      <c r="BP547" s="579"/>
      <c r="BQ547" s="579"/>
      <c r="BR547" s="579"/>
      <c r="BS547" s="579"/>
      <c r="BT547" s="579"/>
      <c r="BU547" s="579"/>
      <c r="BV547" s="579"/>
      <c r="BW547" s="579"/>
      <c r="BX547" s="579"/>
      <c r="BY547" s="579"/>
      <c r="BZ547" s="579"/>
      <c r="CA547" s="579"/>
      <c r="CB547" s="579"/>
      <c r="CC547" s="579"/>
      <c r="CD547" s="579"/>
      <c r="CE547" s="579"/>
      <c r="CF547" s="579"/>
      <c r="CG547" s="579"/>
      <c r="CH547" s="579"/>
      <c r="CI547" s="579"/>
      <c r="CJ547" s="579"/>
      <c r="CK547" s="579"/>
      <c r="CL547" s="579"/>
      <c r="CM547" s="579"/>
      <c r="CN547" s="579"/>
      <c r="CO547" s="579"/>
      <c r="CP547" s="579"/>
      <c r="CQ547" s="579"/>
      <c r="CR547" s="579"/>
      <c r="CS547" s="579"/>
      <c r="CT547" s="579"/>
      <c r="CU547" s="579"/>
      <c r="CV547" s="579"/>
      <c r="CW547" s="579"/>
      <c r="CX547" s="579"/>
      <c r="CY547" s="579"/>
      <c r="CZ547" s="579"/>
      <c r="DA547" s="579"/>
      <c r="DB547" s="579"/>
      <c r="DC547" s="579"/>
      <c r="DD547" s="579"/>
      <c r="DE547" s="579"/>
      <c r="DF547" s="579"/>
      <c r="DG547" s="579"/>
      <c r="DH547" s="579"/>
      <c r="DI547" s="579"/>
      <c r="DJ547" s="579"/>
      <c r="DK547" s="579"/>
      <c r="DL547" s="579"/>
      <c r="DM547" s="579"/>
      <c r="DN547" s="579"/>
      <c r="DO547" s="579"/>
      <c r="DP547" s="579"/>
      <c r="DQ547" s="579"/>
      <c r="DR547" s="579"/>
      <c r="DS547" s="579"/>
      <c r="DT547" s="579"/>
      <c r="DU547" s="579"/>
    </row>
    <row r="548" spans="1:125" s="580" customFormat="1" ht="25.5" customHeight="1">
      <c r="A548" s="628"/>
      <c r="B548" s="628"/>
      <c r="C548" s="628"/>
      <c r="D548" s="628"/>
      <c r="E548" s="628"/>
      <c r="F548" s="628"/>
      <c r="G548" s="628"/>
      <c r="H548" s="628"/>
      <c r="I548" s="628"/>
      <c r="J548" s="628"/>
      <c r="K548" s="628"/>
      <c r="L548" s="628"/>
      <c r="M548" s="628"/>
      <c r="N548" s="628"/>
      <c r="O548" s="628"/>
      <c r="P548" s="628"/>
      <c r="Q548" s="628"/>
      <c r="R548" s="628"/>
      <c r="S548" s="628"/>
      <c r="T548" s="628"/>
      <c r="U548" s="628"/>
      <c r="V548" s="628"/>
      <c r="W548" s="628"/>
      <c r="X548" s="628"/>
      <c r="Y548" s="628"/>
      <c r="Z548" s="628"/>
      <c r="AA548" s="628"/>
      <c r="AB548" s="628"/>
      <c r="AC548" s="628"/>
      <c r="AD548" s="628"/>
      <c r="AE548" s="628"/>
      <c r="AF548" s="628"/>
      <c r="AG548" s="628"/>
      <c r="AH548" s="628"/>
      <c r="AI548" s="579"/>
      <c r="AJ548" s="579"/>
      <c r="AK548" s="579"/>
      <c r="AL548" s="579"/>
      <c r="AM548" s="579"/>
      <c r="AN548" s="579"/>
      <c r="AO548" s="579"/>
      <c r="AP548" s="579"/>
      <c r="AQ548" s="579"/>
      <c r="AR548" s="579"/>
      <c r="AS548" s="579"/>
      <c r="AT548" s="579"/>
      <c r="AU548" s="579"/>
      <c r="AV548" s="579"/>
      <c r="AW548" s="579"/>
      <c r="AX548" s="579"/>
      <c r="AY548" s="579"/>
      <c r="AZ548" s="579"/>
      <c r="BA548" s="579"/>
      <c r="BB548" s="579"/>
      <c r="BC548" s="579"/>
      <c r="BD548" s="579"/>
      <c r="BE548" s="579"/>
      <c r="BF548" s="579"/>
      <c r="BG548" s="579"/>
      <c r="BH548" s="579"/>
      <c r="BI548" s="579"/>
      <c r="BJ548" s="579"/>
      <c r="BK548" s="579"/>
      <c r="BL548" s="579"/>
      <c r="BM548" s="579"/>
      <c r="BN548" s="579"/>
      <c r="BO548" s="579"/>
      <c r="BP548" s="579"/>
      <c r="BQ548" s="579"/>
      <c r="BR548" s="579"/>
      <c r="BS548" s="579"/>
      <c r="BT548" s="579"/>
      <c r="BU548" s="579"/>
      <c r="BV548" s="579"/>
      <c r="BW548" s="579"/>
      <c r="BX548" s="579"/>
      <c r="BY548" s="579"/>
      <c r="BZ548" s="579"/>
      <c r="CA548" s="579"/>
      <c r="CB548" s="579"/>
      <c r="CC548" s="579"/>
      <c r="CD548" s="579"/>
      <c r="CE548" s="579"/>
      <c r="CF548" s="579"/>
      <c r="CG548" s="579"/>
      <c r="CH548" s="579"/>
      <c r="CI548" s="579"/>
      <c r="CJ548" s="579"/>
      <c r="CK548" s="579"/>
      <c r="CL548" s="579"/>
      <c r="CM548" s="579"/>
      <c r="CN548" s="579"/>
      <c r="CO548" s="579"/>
      <c r="CP548" s="579"/>
      <c r="CQ548" s="579"/>
      <c r="CR548" s="579"/>
      <c r="CS548" s="579"/>
      <c r="CT548" s="579"/>
      <c r="CU548" s="579"/>
      <c r="CV548" s="579"/>
      <c r="CW548" s="579"/>
      <c r="CX548" s="579"/>
      <c r="CY548" s="579"/>
      <c r="CZ548" s="579"/>
      <c r="DA548" s="579"/>
      <c r="DB548" s="579"/>
      <c r="DC548" s="579"/>
      <c r="DD548" s="579"/>
      <c r="DE548" s="579"/>
      <c r="DF548" s="579"/>
      <c r="DG548" s="579"/>
      <c r="DH548" s="579"/>
      <c r="DI548" s="579"/>
      <c r="DJ548" s="579"/>
      <c r="DK548" s="579"/>
      <c r="DL548" s="579"/>
      <c r="DM548" s="579"/>
      <c r="DN548" s="579"/>
      <c r="DO548" s="579"/>
      <c r="DP548" s="579"/>
      <c r="DQ548" s="579"/>
      <c r="DR548" s="579"/>
      <c r="DS548" s="579"/>
      <c r="DT548" s="579"/>
      <c r="DU548" s="579"/>
    </row>
    <row r="549" spans="1:125" s="580" customFormat="1" ht="25.5" customHeight="1">
      <c r="A549" s="628"/>
      <c r="B549" s="628"/>
      <c r="C549" s="628"/>
      <c r="D549" s="628"/>
      <c r="E549" s="628"/>
      <c r="F549" s="628"/>
      <c r="G549" s="628"/>
      <c r="H549" s="628"/>
      <c r="I549" s="628"/>
      <c r="J549" s="628"/>
      <c r="K549" s="628"/>
      <c r="L549" s="628"/>
      <c r="M549" s="628"/>
      <c r="N549" s="628"/>
      <c r="O549" s="628"/>
      <c r="P549" s="628"/>
      <c r="Q549" s="628"/>
      <c r="R549" s="628"/>
      <c r="S549" s="628"/>
      <c r="T549" s="628"/>
      <c r="U549" s="628"/>
      <c r="V549" s="628"/>
      <c r="W549" s="628"/>
      <c r="X549" s="628"/>
      <c r="Y549" s="628"/>
      <c r="Z549" s="628"/>
      <c r="AA549" s="628"/>
      <c r="AB549" s="628"/>
      <c r="AC549" s="628"/>
      <c r="AD549" s="628"/>
      <c r="AE549" s="628"/>
      <c r="AF549" s="628"/>
      <c r="AG549" s="628"/>
      <c r="AH549" s="628"/>
      <c r="AI549" s="579"/>
      <c r="AJ549" s="579"/>
      <c r="AK549" s="579"/>
      <c r="AL549" s="579"/>
      <c r="AM549" s="579"/>
      <c r="AN549" s="579"/>
      <c r="AO549" s="579"/>
      <c r="AP549" s="579"/>
      <c r="AQ549" s="579"/>
      <c r="AR549" s="579"/>
      <c r="AS549" s="579"/>
      <c r="AT549" s="579"/>
      <c r="AU549" s="579"/>
      <c r="AV549" s="579"/>
      <c r="AW549" s="579"/>
      <c r="AX549" s="579"/>
      <c r="AY549" s="579"/>
      <c r="AZ549" s="579"/>
      <c r="BA549" s="579"/>
      <c r="BB549" s="579"/>
      <c r="BC549" s="579"/>
      <c r="BD549" s="579"/>
      <c r="BE549" s="579"/>
      <c r="BF549" s="579"/>
      <c r="BG549" s="579"/>
      <c r="BH549" s="579"/>
      <c r="BI549" s="579"/>
      <c r="BJ549" s="579"/>
      <c r="BK549" s="579"/>
      <c r="BL549" s="579"/>
      <c r="BM549" s="579"/>
      <c r="BN549" s="579"/>
      <c r="BO549" s="579"/>
      <c r="BP549" s="579"/>
      <c r="BQ549" s="579"/>
      <c r="BR549" s="579"/>
      <c r="BS549" s="579"/>
      <c r="BT549" s="579"/>
      <c r="BU549" s="579"/>
      <c r="BV549" s="579"/>
      <c r="BW549" s="579"/>
      <c r="BX549" s="579"/>
      <c r="BY549" s="579"/>
      <c r="BZ549" s="579"/>
      <c r="CA549" s="579"/>
      <c r="CB549" s="579"/>
      <c r="CC549" s="579"/>
      <c r="CD549" s="579"/>
      <c r="CE549" s="579"/>
      <c r="CF549" s="579"/>
      <c r="CG549" s="579"/>
      <c r="CH549" s="579"/>
      <c r="CI549" s="579"/>
      <c r="CJ549" s="579"/>
      <c r="CK549" s="579"/>
      <c r="CL549" s="579"/>
      <c r="CM549" s="579"/>
      <c r="CN549" s="579"/>
      <c r="CO549" s="579"/>
      <c r="CP549" s="579"/>
      <c r="CQ549" s="579"/>
      <c r="CR549" s="579"/>
      <c r="CS549" s="579"/>
      <c r="CT549" s="579"/>
      <c r="CU549" s="579"/>
      <c r="CV549" s="579"/>
      <c r="CW549" s="579"/>
      <c r="CX549" s="579"/>
      <c r="CY549" s="579"/>
      <c r="CZ549" s="579"/>
      <c r="DA549" s="579"/>
      <c r="DB549" s="579"/>
      <c r="DC549" s="579"/>
      <c r="DD549" s="579"/>
      <c r="DE549" s="579"/>
      <c r="DF549" s="579"/>
      <c r="DG549" s="579"/>
      <c r="DH549" s="579"/>
      <c r="DI549" s="579"/>
      <c r="DJ549" s="579"/>
      <c r="DK549" s="579"/>
      <c r="DL549" s="579"/>
      <c r="DM549" s="579"/>
      <c r="DN549" s="579"/>
      <c r="DO549" s="579"/>
      <c r="DP549" s="579"/>
      <c r="DQ549" s="579"/>
      <c r="DR549" s="579"/>
      <c r="DS549" s="579"/>
      <c r="DT549" s="579"/>
      <c r="DU549" s="579"/>
    </row>
    <row r="550" spans="1:125" s="580" customFormat="1" ht="25.5" customHeight="1">
      <c r="A550" s="628"/>
      <c r="B550" s="628"/>
      <c r="C550" s="628"/>
      <c r="D550" s="628"/>
      <c r="E550" s="628"/>
      <c r="F550" s="628"/>
      <c r="G550" s="628"/>
      <c r="H550" s="628"/>
      <c r="I550" s="628"/>
      <c r="J550" s="628"/>
      <c r="K550" s="628"/>
      <c r="L550" s="628"/>
      <c r="M550" s="628"/>
      <c r="N550" s="628"/>
      <c r="O550" s="628"/>
      <c r="P550" s="628"/>
      <c r="Q550" s="628"/>
      <c r="R550" s="628"/>
      <c r="S550" s="628"/>
      <c r="T550" s="628"/>
      <c r="U550" s="628"/>
      <c r="V550" s="628"/>
      <c r="W550" s="628"/>
      <c r="X550" s="628"/>
      <c r="Y550" s="628"/>
      <c r="Z550" s="628"/>
      <c r="AA550" s="628"/>
      <c r="AB550" s="628"/>
      <c r="AC550" s="628"/>
      <c r="AD550" s="628"/>
      <c r="AE550" s="628"/>
      <c r="AF550" s="628"/>
      <c r="AG550" s="628"/>
      <c r="AH550" s="628"/>
      <c r="AI550" s="579"/>
      <c r="AJ550" s="579"/>
      <c r="AK550" s="579"/>
      <c r="AL550" s="579"/>
      <c r="AM550" s="579"/>
      <c r="AN550" s="579"/>
      <c r="AO550" s="579"/>
      <c r="AP550" s="579"/>
      <c r="AQ550" s="579"/>
      <c r="AR550" s="579"/>
      <c r="AS550" s="579"/>
      <c r="AT550" s="579"/>
      <c r="AU550" s="579"/>
      <c r="AV550" s="579"/>
      <c r="AW550" s="579"/>
      <c r="AX550" s="579"/>
      <c r="AY550" s="579"/>
      <c r="AZ550" s="579"/>
      <c r="BA550" s="579"/>
      <c r="BB550" s="579"/>
      <c r="BC550" s="579"/>
      <c r="BD550" s="579"/>
      <c r="BE550" s="579"/>
      <c r="BF550" s="579"/>
      <c r="BG550" s="579"/>
      <c r="BH550" s="579"/>
      <c r="BI550" s="579"/>
      <c r="BJ550" s="579"/>
      <c r="BK550" s="579"/>
      <c r="BL550" s="579"/>
      <c r="BM550" s="579"/>
      <c r="BN550" s="579"/>
      <c r="BO550" s="579"/>
      <c r="BP550" s="579"/>
      <c r="BQ550" s="579"/>
      <c r="BR550" s="579"/>
      <c r="BS550" s="579"/>
      <c r="BT550" s="579"/>
      <c r="BU550" s="579"/>
      <c r="BV550" s="579"/>
      <c r="BW550" s="579"/>
      <c r="BX550" s="579"/>
      <c r="BY550" s="579"/>
      <c r="BZ550" s="579"/>
      <c r="CA550" s="579"/>
      <c r="CB550" s="579"/>
      <c r="CC550" s="579"/>
      <c r="CD550" s="579"/>
      <c r="CE550" s="579"/>
      <c r="CF550" s="579"/>
      <c r="CG550" s="579"/>
      <c r="CH550" s="579"/>
      <c r="CI550" s="579"/>
      <c r="CJ550" s="579"/>
      <c r="CK550" s="579"/>
      <c r="CL550" s="579"/>
      <c r="CM550" s="579"/>
      <c r="CN550" s="579"/>
      <c r="CO550" s="579"/>
      <c r="CP550" s="579"/>
      <c r="CQ550" s="579"/>
      <c r="CR550" s="579"/>
      <c r="CS550" s="579"/>
      <c r="CT550" s="579"/>
      <c r="CU550" s="579"/>
      <c r="CV550" s="579"/>
      <c r="CW550" s="579"/>
      <c r="CX550" s="579"/>
      <c r="CY550" s="579"/>
      <c r="CZ550" s="579"/>
      <c r="DA550" s="579"/>
      <c r="DB550" s="579"/>
      <c r="DC550" s="579"/>
      <c r="DD550" s="579"/>
      <c r="DE550" s="579"/>
      <c r="DF550" s="579"/>
      <c r="DG550" s="579"/>
      <c r="DH550" s="579"/>
      <c r="DI550" s="579"/>
      <c r="DJ550" s="579"/>
      <c r="DK550" s="579"/>
      <c r="DL550" s="579"/>
      <c r="DM550" s="579"/>
      <c r="DN550" s="579"/>
      <c r="DO550" s="579"/>
      <c r="DP550" s="579"/>
      <c r="DQ550" s="579"/>
      <c r="DR550" s="579"/>
      <c r="DS550" s="579"/>
      <c r="DT550" s="579"/>
      <c r="DU550" s="579"/>
    </row>
    <row r="551" spans="1:125" s="580" customFormat="1" ht="25.5" customHeight="1">
      <c r="A551" s="628"/>
      <c r="B551" s="628"/>
      <c r="C551" s="628"/>
      <c r="D551" s="628"/>
      <c r="E551" s="628"/>
      <c r="F551" s="628"/>
      <c r="G551" s="628"/>
      <c r="H551" s="628"/>
      <c r="I551" s="628"/>
      <c r="J551" s="628"/>
      <c r="K551" s="628"/>
      <c r="L551" s="628"/>
      <c r="M551" s="628"/>
      <c r="N551" s="628"/>
      <c r="O551" s="628"/>
      <c r="P551" s="628"/>
      <c r="Q551" s="628"/>
      <c r="R551" s="628"/>
      <c r="S551" s="628"/>
      <c r="T551" s="628"/>
      <c r="U551" s="628"/>
      <c r="V551" s="628"/>
      <c r="W551" s="628"/>
      <c r="X551" s="628"/>
      <c r="Y551" s="628"/>
      <c r="Z551" s="628"/>
      <c r="AA551" s="628"/>
      <c r="AB551" s="628"/>
      <c r="AC551" s="628"/>
      <c r="AD551" s="628"/>
      <c r="AE551" s="628"/>
      <c r="AF551" s="628"/>
      <c r="AG551" s="628"/>
      <c r="AH551" s="628"/>
      <c r="AI551" s="579"/>
      <c r="AJ551" s="579"/>
      <c r="AK551" s="579"/>
      <c r="AL551" s="579"/>
      <c r="AM551" s="579"/>
      <c r="AN551" s="579"/>
      <c r="AO551" s="579"/>
      <c r="AP551" s="579"/>
      <c r="AQ551" s="579"/>
      <c r="AR551" s="579"/>
      <c r="AS551" s="579"/>
      <c r="AT551" s="579"/>
      <c r="AU551" s="579"/>
      <c r="AV551" s="579"/>
      <c r="AW551" s="579"/>
      <c r="AX551" s="579"/>
      <c r="AY551" s="579"/>
      <c r="AZ551" s="579"/>
      <c r="BA551" s="579"/>
      <c r="BB551" s="579"/>
      <c r="BC551" s="579"/>
      <c r="BD551" s="579"/>
      <c r="BE551" s="579"/>
      <c r="BF551" s="579"/>
      <c r="BG551" s="579"/>
      <c r="BH551" s="579"/>
      <c r="BI551" s="579"/>
      <c r="BJ551" s="579"/>
      <c r="BK551" s="579"/>
      <c r="BL551" s="579"/>
      <c r="BM551" s="579"/>
      <c r="BN551" s="579"/>
      <c r="BO551" s="579"/>
      <c r="BP551" s="579"/>
      <c r="BQ551" s="579"/>
      <c r="BR551" s="579"/>
      <c r="BS551" s="579"/>
      <c r="BT551" s="579"/>
      <c r="BU551" s="579"/>
      <c r="BV551" s="579"/>
      <c r="BW551" s="579"/>
      <c r="BX551" s="579"/>
      <c r="BY551" s="579"/>
      <c r="BZ551" s="579"/>
      <c r="CA551" s="579"/>
      <c r="CB551" s="579"/>
      <c r="CC551" s="579"/>
      <c r="CD551" s="579"/>
      <c r="CE551" s="579"/>
      <c r="CF551" s="579"/>
      <c r="CG551" s="579"/>
      <c r="CH551" s="579"/>
      <c r="CI551" s="579"/>
      <c r="CJ551" s="579"/>
      <c r="CK551" s="579"/>
      <c r="CL551" s="579"/>
      <c r="CM551" s="579"/>
      <c r="CN551" s="579"/>
      <c r="CO551" s="579"/>
      <c r="CP551" s="579"/>
      <c r="CQ551" s="579"/>
      <c r="CR551" s="579"/>
      <c r="CS551" s="579"/>
      <c r="CT551" s="579"/>
      <c r="CU551" s="579"/>
      <c r="CV551" s="579"/>
      <c r="CW551" s="579"/>
      <c r="CX551" s="579"/>
      <c r="CY551" s="579"/>
      <c r="CZ551" s="579"/>
      <c r="DA551" s="579"/>
      <c r="DB551" s="579"/>
      <c r="DC551" s="579"/>
      <c r="DD551" s="579"/>
      <c r="DE551" s="579"/>
      <c r="DF551" s="579"/>
      <c r="DG551" s="579"/>
      <c r="DH551" s="579"/>
      <c r="DI551" s="579"/>
      <c r="DJ551" s="579"/>
      <c r="DK551" s="579"/>
      <c r="DL551" s="579"/>
      <c r="DM551" s="579"/>
      <c r="DN551" s="579"/>
      <c r="DO551" s="579"/>
      <c r="DP551" s="579"/>
      <c r="DQ551" s="579"/>
      <c r="DR551" s="579"/>
      <c r="DS551" s="579"/>
      <c r="DT551" s="579"/>
      <c r="DU551" s="579"/>
    </row>
    <row r="552" spans="1:125" s="580" customFormat="1" ht="25.5" customHeight="1">
      <c r="A552" s="628"/>
      <c r="B552" s="628"/>
      <c r="C552" s="628"/>
      <c r="D552" s="628"/>
      <c r="E552" s="628"/>
      <c r="F552" s="628"/>
      <c r="G552" s="628"/>
      <c r="H552" s="628"/>
      <c r="I552" s="628"/>
      <c r="J552" s="628"/>
      <c r="K552" s="628"/>
      <c r="L552" s="628"/>
      <c r="M552" s="628"/>
      <c r="N552" s="628"/>
      <c r="O552" s="628"/>
      <c r="P552" s="628"/>
      <c r="Q552" s="628"/>
      <c r="R552" s="628"/>
      <c r="S552" s="628"/>
      <c r="T552" s="628"/>
      <c r="U552" s="628"/>
      <c r="V552" s="628"/>
      <c r="W552" s="628"/>
      <c r="X552" s="628"/>
      <c r="Y552" s="628"/>
      <c r="Z552" s="628"/>
      <c r="AA552" s="628"/>
      <c r="AB552" s="628"/>
      <c r="AC552" s="628"/>
      <c r="AD552" s="628"/>
      <c r="AE552" s="628"/>
      <c r="AF552" s="628"/>
      <c r="AG552" s="628"/>
      <c r="AH552" s="628"/>
      <c r="AI552" s="579"/>
      <c r="AJ552" s="579"/>
      <c r="AK552" s="579"/>
      <c r="AL552" s="579"/>
      <c r="AM552" s="579"/>
      <c r="AN552" s="579"/>
      <c r="AO552" s="579"/>
      <c r="AP552" s="579"/>
      <c r="AQ552" s="579"/>
      <c r="AR552" s="579"/>
      <c r="AS552" s="579"/>
      <c r="AT552" s="579"/>
      <c r="AU552" s="579"/>
      <c r="AV552" s="579"/>
      <c r="AW552" s="579"/>
      <c r="AX552" s="579"/>
      <c r="AY552" s="579"/>
      <c r="AZ552" s="579"/>
      <c r="BA552" s="579"/>
      <c r="BB552" s="579"/>
      <c r="BC552" s="579"/>
      <c r="BD552" s="579"/>
      <c r="BE552" s="579"/>
      <c r="BF552" s="579"/>
      <c r="BG552" s="579"/>
      <c r="BH552" s="579"/>
      <c r="BI552" s="579"/>
      <c r="BJ552" s="579"/>
      <c r="BK552" s="579"/>
      <c r="BL552" s="579"/>
      <c r="BM552" s="579"/>
      <c r="BN552" s="579"/>
      <c r="BO552" s="579"/>
      <c r="BP552" s="579"/>
      <c r="BQ552" s="579"/>
      <c r="BR552" s="579"/>
      <c r="BS552" s="579"/>
      <c r="BT552" s="579"/>
      <c r="BU552" s="579"/>
      <c r="BV552" s="579"/>
      <c r="BW552" s="579"/>
      <c r="BX552" s="579"/>
      <c r="BY552" s="579"/>
      <c r="BZ552" s="579"/>
      <c r="CA552" s="579"/>
      <c r="CB552" s="579"/>
      <c r="CC552" s="579"/>
      <c r="CD552" s="579"/>
      <c r="CE552" s="579"/>
      <c r="CF552" s="579"/>
      <c r="CG552" s="579"/>
      <c r="CH552" s="579"/>
      <c r="CI552" s="579"/>
      <c r="CJ552" s="579"/>
      <c r="CK552" s="579"/>
      <c r="CL552" s="579"/>
      <c r="CM552" s="579"/>
      <c r="CN552" s="579"/>
      <c r="CO552" s="579"/>
      <c r="CP552" s="579"/>
      <c r="CQ552" s="579"/>
      <c r="CR552" s="579"/>
      <c r="CS552" s="579"/>
      <c r="CT552" s="579"/>
      <c r="CU552" s="579"/>
      <c r="CV552" s="579"/>
      <c r="CW552" s="579"/>
      <c r="CX552" s="579"/>
      <c r="CY552" s="579"/>
      <c r="CZ552" s="579"/>
      <c r="DA552" s="579"/>
      <c r="DB552" s="579"/>
      <c r="DC552" s="579"/>
      <c r="DD552" s="579"/>
      <c r="DE552" s="579"/>
      <c r="DF552" s="579"/>
      <c r="DG552" s="579"/>
      <c r="DH552" s="579"/>
      <c r="DI552" s="579"/>
      <c r="DJ552" s="579"/>
      <c r="DK552" s="579"/>
      <c r="DL552" s="579"/>
      <c r="DM552" s="579"/>
      <c r="DN552" s="579"/>
      <c r="DO552" s="579"/>
      <c r="DP552" s="579"/>
      <c r="DQ552" s="579"/>
      <c r="DR552" s="579"/>
      <c r="DS552" s="579"/>
      <c r="DT552" s="579"/>
      <c r="DU552" s="579"/>
    </row>
    <row r="553" spans="1:125" s="580" customFormat="1" ht="25.5" customHeight="1">
      <c r="A553" s="628"/>
      <c r="B553" s="628"/>
      <c r="C553" s="628"/>
      <c r="D553" s="628"/>
      <c r="E553" s="628"/>
      <c r="F553" s="628"/>
      <c r="G553" s="628"/>
      <c r="H553" s="628"/>
      <c r="I553" s="628"/>
      <c r="J553" s="628"/>
      <c r="K553" s="628"/>
      <c r="L553" s="628"/>
      <c r="M553" s="628"/>
      <c r="N553" s="628"/>
      <c r="O553" s="628"/>
      <c r="P553" s="628"/>
      <c r="Q553" s="628"/>
      <c r="R553" s="628"/>
      <c r="S553" s="628"/>
      <c r="T553" s="628"/>
      <c r="U553" s="628"/>
      <c r="V553" s="628"/>
      <c r="W553" s="628"/>
      <c r="X553" s="628"/>
      <c r="Y553" s="628"/>
      <c r="Z553" s="628"/>
      <c r="AA553" s="628"/>
      <c r="AB553" s="628"/>
      <c r="AC553" s="628"/>
      <c r="AD553" s="628"/>
      <c r="AE553" s="628"/>
      <c r="AF553" s="628"/>
      <c r="AG553" s="628"/>
      <c r="AH553" s="628"/>
      <c r="AI553" s="579"/>
      <c r="AJ553" s="579"/>
      <c r="AK553" s="579"/>
      <c r="AL553" s="579"/>
      <c r="AM553" s="579"/>
      <c r="AN553" s="579"/>
      <c r="AO553" s="579"/>
      <c r="AP553" s="579"/>
      <c r="AQ553" s="579"/>
      <c r="AR553" s="579"/>
      <c r="AS553" s="579"/>
      <c r="AT553" s="579"/>
      <c r="AU553" s="579"/>
      <c r="AV553" s="579"/>
      <c r="AW553" s="579"/>
      <c r="AX553" s="579"/>
      <c r="AY553" s="579"/>
      <c r="AZ553" s="579"/>
      <c r="BA553" s="579"/>
      <c r="BB553" s="579"/>
      <c r="BC553" s="579"/>
      <c r="BD553" s="579"/>
      <c r="BE553" s="579"/>
      <c r="BF553" s="579"/>
      <c r="BG553" s="579"/>
      <c r="BH553" s="579"/>
      <c r="BI553" s="579"/>
      <c r="BJ553" s="579"/>
      <c r="BK553" s="579"/>
      <c r="BL553" s="579"/>
      <c r="BM553" s="579"/>
      <c r="BN553" s="579"/>
      <c r="BO553" s="579"/>
      <c r="BP553" s="579"/>
      <c r="BQ553" s="579"/>
      <c r="BR553" s="579"/>
      <c r="BS553" s="579"/>
      <c r="BT553" s="579"/>
      <c r="BU553" s="579"/>
      <c r="BV553" s="579"/>
      <c r="BW553" s="579"/>
      <c r="BX553" s="579"/>
      <c r="BY553" s="579"/>
      <c r="BZ553" s="579"/>
      <c r="CA553" s="579"/>
      <c r="CB553" s="579"/>
      <c r="CC553" s="579"/>
      <c r="CD553" s="579"/>
      <c r="CE553" s="579"/>
      <c r="CF553" s="579"/>
      <c r="CG553" s="579"/>
      <c r="CH553" s="579"/>
      <c r="CI553" s="579"/>
      <c r="CJ553" s="579"/>
      <c r="CK553" s="579"/>
      <c r="CL553" s="579"/>
      <c r="CM553" s="579"/>
      <c r="CN553" s="579"/>
      <c r="CO553" s="579"/>
      <c r="CP553" s="579"/>
      <c r="CQ553" s="579"/>
      <c r="CR553" s="579"/>
      <c r="CS553" s="579"/>
      <c r="CT553" s="579"/>
      <c r="CU553" s="579"/>
      <c r="CV553" s="579"/>
      <c r="CW553" s="579"/>
      <c r="CX553" s="579"/>
      <c r="CY553" s="579"/>
      <c r="CZ553" s="579"/>
      <c r="DA553" s="579"/>
      <c r="DB553" s="579"/>
      <c r="DC553" s="579"/>
      <c r="DD553" s="579"/>
      <c r="DE553" s="579"/>
      <c r="DF553" s="579"/>
      <c r="DG553" s="579"/>
      <c r="DH553" s="579"/>
      <c r="DI553" s="579"/>
      <c r="DJ553" s="579"/>
      <c r="DK553" s="579"/>
      <c r="DL553" s="579"/>
      <c r="DM553" s="579"/>
      <c r="DN553" s="579"/>
      <c r="DO553" s="579"/>
      <c r="DP553" s="579"/>
      <c r="DQ553" s="579"/>
      <c r="DR553" s="579"/>
      <c r="DS553" s="579"/>
      <c r="DT553" s="579"/>
      <c r="DU553" s="579"/>
    </row>
    <row r="554" spans="1:125" s="580" customFormat="1" ht="25.5" customHeight="1">
      <c r="A554" s="628"/>
      <c r="B554" s="628"/>
      <c r="C554" s="628"/>
      <c r="D554" s="628"/>
      <c r="E554" s="628"/>
      <c r="F554" s="628"/>
      <c r="G554" s="628"/>
      <c r="H554" s="628"/>
      <c r="I554" s="628"/>
      <c r="J554" s="628"/>
      <c r="K554" s="628"/>
      <c r="L554" s="628"/>
      <c r="M554" s="628"/>
      <c r="N554" s="628"/>
      <c r="O554" s="628"/>
      <c r="P554" s="628"/>
      <c r="Q554" s="628"/>
      <c r="R554" s="628"/>
      <c r="S554" s="628"/>
      <c r="T554" s="628"/>
      <c r="U554" s="628"/>
      <c r="V554" s="628"/>
      <c r="W554" s="628"/>
      <c r="X554" s="628"/>
      <c r="Y554" s="628"/>
      <c r="Z554" s="628"/>
      <c r="AA554" s="628"/>
      <c r="AB554" s="628"/>
      <c r="AC554" s="628"/>
      <c r="AD554" s="628"/>
      <c r="AE554" s="628"/>
      <c r="AF554" s="628"/>
      <c r="AG554" s="628"/>
      <c r="AH554" s="628"/>
      <c r="AI554" s="579"/>
      <c r="AJ554" s="579"/>
      <c r="AK554" s="579"/>
      <c r="AL554" s="579"/>
      <c r="AM554" s="579"/>
      <c r="AN554" s="579"/>
      <c r="AO554" s="579"/>
      <c r="AP554" s="579"/>
      <c r="AQ554" s="579"/>
      <c r="AR554" s="579"/>
      <c r="AS554" s="579"/>
      <c r="AT554" s="579"/>
      <c r="AU554" s="579"/>
      <c r="AV554" s="579"/>
      <c r="AW554" s="579"/>
      <c r="AX554" s="579"/>
      <c r="AY554" s="579"/>
      <c r="AZ554" s="579"/>
      <c r="BA554" s="579"/>
      <c r="BB554" s="579"/>
      <c r="BC554" s="579"/>
      <c r="BD554" s="579"/>
      <c r="BE554" s="579"/>
      <c r="BF554" s="579"/>
      <c r="BG554" s="579"/>
      <c r="BH554" s="579"/>
      <c r="BI554" s="579"/>
      <c r="BJ554" s="579"/>
      <c r="BK554" s="579"/>
      <c r="BL554" s="579"/>
      <c r="BM554" s="579"/>
      <c r="BN554" s="579"/>
      <c r="BO554" s="579"/>
      <c r="BP554" s="579"/>
      <c r="BQ554" s="579"/>
      <c r="BR554" s="579"/>
      <c r="BS554" s="579"/>
      <c r="BT554" s="579"/>
      <c r="BU554" s="579"/>
      <c r="BV554" s="579"/>
      <c r="BW554" s="579"/>
      <c r="BX554" s="579"/>
      <c r="BY554" s="579"/>
      <c r="BZ554" s="579"/>
      <c r="CA554" s="579"/>
      <c r="CB554" s="579"/>
      <c r="CC554" s="579"/>
      <c r="CD554" s="579"/>
      <c r="CE554" s="579"/>
      <c r="CF554" s="579"/>
      <c r="CG554" s="579"/>
      <c r="CH554" s="579"/>
      <c r="CI554" s="579"/>
      <c r="CJ554" s="579"/>
      <c r="CK554" s="579"/>
      <c r="CL554" s="579"/>
      <c r="CM554" s="579"/>
      <c r="CN554" s="579"/>
      <c r="CO554" s="579"/>
      <c r="CP554" s="579"/>
      <c r="CQ554" s="579"/>
      <c r="CR554" s="579"/>
      <c r="CS554" s="579"/>
      <c r="CT554" s="579"/>
      <c r="CU554" s="579"/>
      <c r="CV554" s="579"/>
      <c r="CW554" s="579"/>
      <c r="CX554" s="579"/>
      <c r="CY554" s="579"/>
      <c r="CZ554" s="579"/>
      <c r="DA554" s="579"/>
      <c r="DB554" s="579"/>
      <c r="DC554" s="579"/>
      <c r="DD554" s="579"/>
      <c r="DE554" s="579"/>
      <c r="DF554" s="579"/>
      <c r="DG554" s="579"/>
      <c r="DH554" s="579"/>
      <c r="DI554" s="579"/>
      <c r="DJ554" s="579"/>
      <c r="DK554" s="579"/>
      <c r="DL554" s="579"/>
      <c r="DM554" s="579"/>
      <c r="DN554" s="579"/>
      <c r="DO554" s="579"/>
      <c r="DP554" s="579"/>
      <c r="DQ554" s="579"/>
      <c r="DR554" s="579"/>
      <c r="DS554" s="579"/>
      <c r="DT554" s="579"/>
      <c r="DU554" s="579"/>
    </row>
    <row r="555" spans="1:125" s="580" customFormat="1" ht="25.5" customHeight="1">
      <c r="A555" s="628"/>
      <c r="B555" s="628"/>
      <c r="C555" s="628"/>
      <c r="D555" s="628"/>
      <c r="E555" s="628"/>
      <c r="F555" s="628"/>
      <c r="G555" s="628"/>
      <c r="H555" s="628"/>
      <c r="I555" s="628"/>
      <c r="J555" s="628"/>
      <c r="K555" s="628"/>
      <c r="L555" s="628"/>
      <c r="M555" s="628"/>
      <c r="N555" s="628"/>
      <c r="O555" s="628"/>
      <c r="P555" s="628"/>
      <c r="Q555" s="628"/>
      <c r="R555" s="628"/>
      <c r="S555" s="628"/>
      <c r="T555" s="628"/>
      <c r="U555" s="628"/>
      <c r="V555" s="628"/>
      <c r="W555" s="628"/>
      <c r="X555" s="628"/>
      <c r="Y555" s="628"/>
      <c r="Z555" s="628"/>
      <c r="AA555" s="628"/>
      <c r="AB555" s="628"/>
      <c r="AC555" s="628"/>
      <c r="AD555" s="628"/>
      <c r="AE555" s="628"/>
      <c r="AF555" s="628"/>
      <c r="AG555" s="628"/>
      <c r="AH555" s="628"/>
      <c r="AI555" s="579"/>
      <c r="AJ555" s="579"/>
      <c r="AK555" s="579"/>
      <c r="AL555" s="579"/>
      <c r="AM555" s="579"/>
      <c r="AN555" s="579"/>
      <c r="AO555" s="579"/>
      <c r="AP555" s="579"/>
      <c r="AQ555" s="579"/>
      <c r="AR555" s="579"/>
      <c r="AS555" s="579"/>
      <c r="AT555" s="579"/>
      <c r="AU555" s="579"/>
      <c r="AV555" s="579"/>
      <c r="AW555" s="579"/>
      <c r="AX555" s="579"/>
      <c r="AY555" s="579"/>
      <c r="AZ555" s="579"/>
      <c r="BA555" s="579"/>
      <c r="BB555" s="579"/>
      <c r="BC555" s="579"/>
      <c r="BD555" s="579"/>
      <c r="BE555" s="579"/>
      <c r="BF555" s="579"/>
      <c r="BG555" s="579"/>
      <c r="BH555" s="579"/>
      <c r="BI555" s="579"/>
      <c r="BJ555" s="579"/>
      <c r="BK555" s="579"/>
      <c r="BL555" s="579"/>
      <c r="BM555" s="579"/>
      <c r="BN555" s="579"/>
      <c r="BO555" s="579"/>
      <c r="BP555" s="579"/>
      <c r="BQ555" s="579"/>
      <c r="BR555" s="579"/>
      <c r="BS555" s="579"/>
      <c r="BT555" s="579"/>
      <c r="BU555" s="579"/>
      <c r="BV555" s="579"/>
      <c r="BW555" s="579"/>
      <c r="BX555" s="579"/>
      <c r="BY555" s="579"/>
      <c r="BZ555" s="579"/>
      <c r="CA555" s="579"/>
      <c r="CB555" s="579"/>
      <c r="CC555" s="579"/>
      <c r="CD555" s="579"/>
      <c r="CE555" s="579"/>
      <c r="CF555" s="579"/>
      <c r="CG555" s="579"/>
      <c r="CH555" s="579"/>
      <c r="CI555" s="579"/>
      <c r="CJ555" s="579"/>
      <c r="CK555" s="579"/>
      <c r="CL555" s="579"/>
      <c r="CM555" s="579"/>
      <c r="CN555" s="579"/>
      <c r="CO555" s="579"/>
      <c r="CP555" s="579"/>
      <c r="CQ555" s="579"/>
      <c r="CR555" s="579"/>
      <c r="CS555" s="579"/>
      <c r="CT555" s="579"/>
      <c r="CU555" s="579"/>
      <c r="CV555" s="579"/>
      <c r="CW555" s="579"/>
      <c r="CX555" s="579"/>
      <c r="CY555" s="579"/>
      <c r="CZ555" s="579"/>
      <c r="DA555" s="579"/>
      <c r="DB555" s="579"/>
      <c r="DC555" s="579"/>
      <c r="DD555" s="579"/>
      <c r="DE555" s="579"/>
      <c r="DF555" s="579"/>
      <c r="DG555" s="579"/>
      <c r="DH555" s="579"/>
      <c r="DI555" s="579"/>
      <c r="DJ555" s="579"/>
      <c r="DK555" s="579"/>
      <c r="DL555" s="579"/>
      <c r="DM555" s="579"/>
      <c r="DN555" s="579"/>
      <c r="DO555" s="579"/>
      <c r="DP555" s="579"/>
      <c r="DQ555" s="579"/>
      <c r="DR555" s="579"/>
      <c r="DS555" s="579"/>
      <c r="DT555" s="579"/>
      <c r="DU555" s="579"/>
    </row>
    <row r="556" spans="1:125" s="580" customFormat="1" ht="25.5" customHeight="1">
      <c r="A556" s="628"/>
      <c r="B556" s="628"/>
      <c r="C556" s="628"/>
      <c r="D556" s="628"/>
      <c r="E556" s="628"/>
      <c r="F556" s="628"/>
      <c r="G556" s="628"/>
      <c r="H556" s="628"/>
      <c r="I556" s="628"/>
      <c r="J556" s="628"/>
      <c r="K556" s="628"/>
      <c r="L556" s="628"/>
      <c r="M556" s="628"/>
      <c r="N556" s="628"/>
      <c r="O556" s="628"/>
      <c r="P556" s="628"/>
      <c r="Q556" s="628"/>
      <c r="R556" s="628"/>
      <c r="S556" s="628"/>
      <c r="T556" s="628"/>
      <c r="U556" s="628"/>
      <c r="V556" s="628"/>
      <c r="W556" s="628"/>
      <c r="X556" s="628"/>
      <c r="Y556" s="628"/>
      <c r="Z556" s="628"/>
      <c r="AA556" s="628"/>
      <c r="AB556" s="628"/>
      <c r="AC556" s="628"/>
      <c r="AD556" s="628"/>
      <c r="AE556" s="628"/>
      <c r="AF556" s="628"/>
      <c r="AG556" s="628"/>
      <c r="AH556" s="628"/>
      <c r="AI556" s="579"/>
      <c r="AJ556" s="579"/>
      <c r="AK556" s="579"/>
      <c r="AL556" s="579"/>
      <c r="AM556" s="579"/>
      <c r="AN556" s="579"/>
      <c r="AO556" s="579"/>
      <c r="AP556" s="579"/>
      <c r="AQ556" s="579"/>
      <c r="AR556" s="579"/>
      <c r="AS556" s="579"/>
      <c r="AT556" s="579"/>
      <c r="AU556" s="579"/>
      <c r="AV556" s="579"/>
      <c r="AW556" s="579"/>
      <c r="AX556" s="579"/>
      <c r="AY556" s="579"/>
      <c r="AZ556" s="579"/>
      <c r="BA556" s="579"/>
      <c r="BB556" s="579"/>
      <c r="BC556" s="579"/>
      <c r="BD556" s="579"/>
      <c r="BE556" s="579"/>
      <c r="BF556" s="579"/>
      <c r="BG556" s="579"/>
      <c r="BH556" s="579"/>
      <c r="BI556" s="579"/>
      <c r="BJ556" s="579"/>
      <c r="BK556" s="579"/>
      <c r="BL556" s="579"/>
      <c r="BM556" s="579"/>
      <c r="BN556" s="579"/>
      <c r="BO556" s="579"/>
      <c r="BP556" s="579"/>
      <c r="BQ556" s="579"/>
      <c r="BR556" s="579"/>
      <c r="BS556" s="579"/>
      <c r="BT556" s="579"/>
      <c r="BU556" s="579"/>
      <c r="BV556" s="579"/>
      <c r="BW556" s="579"/>
      <c r="BX556" s="579"/>
      <c r="BY556" s="579"/>
      <c r="BZ556" s="579"/>
      <c r="CA556" s="579"/>
      <c r="CB556" s="579"/>
      <c r="CC556" s="579"/>
      <c r="CD556" s="579"/>
      <c r="CE556" s="579"/>
      <c r="CF556" s="579"/>
      <c r="CG556" s="579"/>
      <c r="CH556" s="579"/>
      <c r="CI556" s="579"/>
      <c r="CJ556" s="579"/>
      <c r="CK556" s="579"/>
      <c r="CL556" s="579"/>
      <c r="CM556" s="579"/>
      <c r="CN556" s="579"/>
      <c r="CO556" s="579"/>
      <c r="CP556" s="579"/>
      <c r="CQ556" s="579"/>
      <c r="CR556" s="579"/>
      <c r="CS556" s="579"/>
      <c r="CT556" s="579"/>
      <c r="CU556" s="579"/>
      <c r="CV556" s="579"/>
      <c r="CW556" s="579"/>
      <c r="CX556" s="579"/>
      <c r="CY556" s="579"/>
      <c r="CZ556" s="579"/>
      <c r="DA556" s="579"/>
      <c r="DB556" s="579"/>
      <c r="DC556" s="579"/>
      <c r="DD556" s="579"/>
      <c r="DE556" s="579"/>
      <c r="DF556" s="579"/>
      <c r="DG556" s="579"/>
      <c r="DH556" s="579"/>
      <c r="DI556" s="579"/>
      <c r="DJ556" s="579"/>
      <c r="DK556" s="579"/>
      <c r="DL556" s="579"/>
      <c r="DM556" s="579"/>
      <c r="DN556" s="579"/>
      <c r="DO556" s="579"/>
      <c r="DP556" s="579"/>
      <c r="DQ556" s="579"/>
      <c r="DR556" s="579"/>
      <c r="DS556" s="579"/>
      <c r="DT556" s="579"/>
      <c r="DU556" s="579"/>
    </row>
    <row r="557" spans="1:125" s="580" customFormat="1" ht="25.5" customHeight="1">
      <c r="A557" s="628"/>
      <c r="B557" s="628"/>
      <c r="C557" s="628"/>
      <c r="D557" s="628"/>
      <c r="E557" s="628"/>
      <c r="F557" s="628"/>
      <c r="G557" s="628"/>
      <c r="H557" s="628"/>
      <c r="I557" s="628"/>
      <c r="J557" s="628"/>
      <c r="K557" s="628"/>
      <c r="L557" s="628"/>
      <c r="M557" s="628"/>
      <c r="N557" s="628"/>
      <c r="O557" s="628"/>
      <c r="P557" s="628"/>
      <c r="Q557" s="628"/>
      <c r="R557" s="628"/>
      <c r="S557" s="628"/>
      <c r="T557" s="628"/>
      <c r="U557" s="628"/>
      <c r="V557" s="628"/>
      <c r="W557" s="628"/>
      <c r="X557" s="628"/>
      <c r="Y557" s="628"/>
      <c r="Z557" s="628"/>
      <c r="AA557" s="628"/>
      <c r="AB557" s="628"/>
      <c r="AC557" s="628"/>
      <c r="AD557" s="628"/>
      <c r="AE557" s="628"/>
      <c r="AF557" s="628"/>
      <c r="AG557" s="628"/>
      <c r="AH557" s="628"/>
      <c r="AI557" s="579"/>
      <c r="AJ557" s="579"/>
      <c r="AK557" s="579"/>
      <c r="AL557" s="579"/>
      <c r="AM557" s="579"/>
      <c r="AN557" s="579"/>
      <c r="AO557" s="579"/>
      <c r="AP557" s="579"/>
      <c r="AQ557" s="579"/>
      <c r="AR557" s="579"/>
      <c r="AS557" s="579"/>
      <c r="AT557" s="579"/>
      <c r="AU557" s="579"/>
      <c r="AV557" s="579"/>
      <c r="AW557" s="579"/>
      <c r="AX557" s="579"/>
      <c r="AY557" s="579"/>
      <c r="AZ557" s="579"/>
      <c r="BA557" s="579"/>
      <c r="BB557" s="579"/>
      <c r="BC557" s="579"/>
      <c r="BD557" s="579"/>
      <c r="BE557" s="579"/>
      <c r="BF557" s="579"/>
      <c r="BG557" s="579"/>
      <c r="BH557" s="579"/>
      <c r="BI557" s="579"/>
      <c r="BJ557" s="579"/>
      <c r="BK557" s="579"/>
      <c r="BL557" s="579"/>
      <c r="BM557" s="579"/>
      <c r="BN557" s="579"/>
      <c r="BO557" s="579"/>
      <c r="BP557" s="579"/>
      <c r="BQ557" s="579"/>
      <c r="BR557" s="579"/>
      <c r="BS557" s="579"/>
      <c r="BT557" s="579"/>
      <c r="BU557" s="579"/>
      <c r="BV557" s="579"/>
      <c r="BW557" s="579"/>
      <c r="BX557" s="579"/>
      <c r="BY557" s="579"/>
      <c r="BZ557" s="579"/>
      <c r="CA557" s="579"/>
      <c r="CB557" s="579"/>
      <c r="CC557" s="579"/>
      <c r="CD557" s="579"/>
      <c r="CE557" s="579"/>
      <c r="CF557" s="579"/>
      <c r="CG557" s="579"/>
      <c r="CH557" s="579"/>
      <c r="CI557" s="579"/>
      <c r="CJ557" s="579"/>
      <c r="CK557" s="579"/>
      <c r="CL557" s="579"/>
      <c r="CM557" s="579"/>
      <c r="CN557" s="579"/>
      <c r="CO557" s="579"/>
      <c r="CP557" s="579"/>
      <c r="CQ557" s="579"/>
      <c r="CR557" s="579"/>
      <c r="CS557" s="579"/>
      <c r="CT557" s="579"/>
      <c r="CU557" s="579"/>
      <c r="CV557" s="579"/>
      <c r="CW557" s="579"/>
      <c r="CX557" s="579"/>
      <c r="CY557" s="579"/>
      <c r="CZ557" s="579"/>
      <c r="DA557" s="579"/>
      <c r="DB557" s="579"/>
      <c r="DC557" s="579"/>
      <c r="DD557" s="579"/>
      <c r="DE557" s="579"/>
      <c r="DF557" s="579"/>
      <c r="DG557" s="579"/>
      <c r="DH557" s="579"/>
      <c r="DI557" s="579"/>
      <c r="DJ557" s="579"/>
      <c r="DK557" s="579"/>
      <c r="DL557" s="579"/>
      <c r="DM557" s="579"/>
      <c r="DN557" s="579"/>
      <c r="DO557" s="579"/>
      <c r="DP557" s="579"/>
      <c r="DQ557" s="579"/>
      <c r="DR557" s="579"/>
      <c r="DS557" s="579"/>
      <c r="DT557" s="579"/>
      <c r="DU557" s="579"/>
    </row>
    <row r="558" spans="1:125" s="580" customFormat="1" ht="25.5" customHeight="1">
      <c r="A558" s="628"/>
      <c r="B558" s="628"/>
      <c r="C558" s="628"/>
      <c r="D558" s="628"/>
      <c r="E558" s="628"/>
      <c r="F558" s="628"/>
      <c r="G558" s="628"/>
      <c r="H558" s="628"/>
      <c r="I558" s="628"/>
      <c r="J558" s="628"/>
      <c r="K558" s="628"/>
      <c r="L558" s="628"/>
      <c r="M558" s="628"/>
      <c r="N558" s="628"/>
      <c r="O558" s="628"/>
      <c r="P558" s="628"/>
      <c r="Q558" s="628"/>
      <c r="R558" s="628"/>
      <c r="S558" s="628"/>
      <c r="T558" s="628"/>
      <c r="U558" s="628"/>
      <c r="V558" s="628"/>
      <c r="W558" s="628"/>
      <c r="X558" s="628"/>
      <c r="Y558" s="628"/>
      <c r="Z558" s="628"/>
      <c r="AA558" s="628"/>
      <c r="AB558" s="628"/>
      <c r="AC558" s="628"/>
      <c r="AD558" s="628"/>
      <c r="AE558" s="628"/>
      <c r="AF558" s="628"/>
      <c r="AG558" s="628"/>
      <c r="AH558" s="628"/>
      <c r="AI558" s="579"/>
      <c r="AJ558" s="579"/>
      <c r="AK558" s="579"/>
      <c r="AL558" s="579"/>
      <c r="AM558" s="579"/>
      <c r="AN558" s="579"/>
      <c r="AO558" s="579"/>
      <c r="AP558" s="579"/>
      <c r="AQ558" s="579"/>
      <c r="AR558" s="579"/>
      <c r="AS558" s="579"/>
      <c r="AT558" s="579"/>
      <c r="AU558" s="579"/>
      <c r="AV558" s="579"/>
      <c r="AW558" s="579"/>
      <c r="AX558" s="579"/>
      <c r="AY558" s="579"/>
      <c r="AZ558" s="579"/>
      <c r="BA558" s="579"/>
      <c r="BB558" s="579"/>
      <c r="BC558" s="579"/>
      <c r="BD558" s="579"/>
      <c r="BE558" s="579"/>
      <c r="BF558" s="579"/>
      <c r="BG558" s="579"/>
      <c r="BH558" s="579"/>
      <c r="BI558" s="579"/>
      <c r="BJ558" s="579"/>
      <c r="BK558" s="579"/>
      <c r="BL558" s="579"/>
      <c r="BM558" s="579"/>
      <c r="BN558" s="579"/>
      <c r="BO558" s="579"/>
      <c r="BP558" s="579"/>
      <c r="BQ558" s="579"/>
      <c r="BR558" s="579"/>
      <c r="BS558" s="579"/>
      <c r="BT558" s="579"/>
      <c r="BU558" s="579"/>
      <c r="BV558" s="579"/>
      <c r="BW558" s="579"/>
      <c r="BX558" s="579"/>
      <c r="BY558" s="579"/>
      <c r="BZ558" s="579"/>
      <c r="CA558" s="579"/>
      <c r="CB558" s="579"/>
      <c r="CC558" s="579"/>
      <c r="CD558" s="579"/>
      <c r="CE558" s="579"/>
      <c r="CF558" s="579"/>
      <c r="CG558" s="579"/>
      <c r="CH558" s="579"/>
      <c r="CI558" s="579"/>
      <c r="CJ558" s="579"/>
      <c r="CK558" s="579"/>
      <c r="CL558" s="579"/>
      <c r="CM558" s="579"/>
      <c r="CN558" s="579"/>
      <c r="CO558" s="579"/>
      <c r="CP558" s="579"/>
      <c r="CQ558" s="579"/>
      <c r="CR558" s="579"/>
      <c r="CS558" s="579"/>
      <c r="CT558" s="579"/>
      <c r="CU558" s="579"/>
      <c r="CV558" s="579"/>
      <c r="CW558" s="579"/>
      <c r="CX558" s="579"/>
      <c r="CY558" s="579"/>
      <c r="CZ558" s="579"/>
      <c r="DA558" s="579"/>
      <c r="DB558" s="579"/>
      <c r="DC558" s="579"/>
      <c r="DD558" s="579"/>
      <c r="DE558" s="579"/>
      <c r="DF558" s="579"/>
      <c r="DG558" s="579"/>
      <c r="DH558" s="579"/>
      <c r="DI558" s="579"/>
      <c r="DJ558" s="579"/>
      <c r="DK558" s="579"/>
      <c r="DL558" s="579"/>
      <c r="DM558" s="579"/>
      <c r="DN558" s="579"/>
      <c r="DO558" s="579"/>
      <c r="DP558" s="579"/>
      <c r="DQ558" s="579"/>
      <c r="DR558" s="579"/>
      <c r="DS558" s="579"/>
      <c r="DT558" s="579"/>
      <c r="DU558" s="579"/>
    </row>
    <row r="559" spans="1:125" s="580" customFormat="1" ht="25.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8"/>
      <c r="AI559" s="579"/>
      <c r="AJ559" s="579"/>
      <c r="AK559" s="579"/>
      <c r="AL559" s="579"/>
      <c r="AM559" s="579"/>
      <c r="AN559" s="579"/>
      <c r="AO559" s="579"/>
      <c r="AP559" s="579"/>
      <c r="AQ559" s="579"/>
      <c r="AR559" s="579"/>
      <c r="AS559" s="579"/>
      <c r="AT559" s="579"/>
      <c r="AU559" s="579"/>
      <c r="AV559" s="579"/>
      <c r="AW559" s="579"/>
      <c r="AX559" s="579"/>
      <c r="AY559" s="579"/>
      <c r="AZ559" s="579"/>
      <c r="BA559" s="579"/>
      <c r="BB559" s="579"/>
      <c r="BC559" s="579"/>
      <c r="BD559" s="579"/>
      <c r="BE559" s="579"/>
      <c r="BF559" s="579"/>
      <c r="BG559" s="579"/>
      <c r="BH559" s="579"/>
      <c r="BI559" s="579"/>
      <c r="BJ559" s="579"/>
      <c r="BK559" s="579"/>
      <c r="BL559" s="579"/>
      <c r="BM559" s="579"/>
      <c r="BN559" s="579"/>
      <c r="BO559" s="579"/>
      <c r="BP559" s="579"/>
      <c r="BQ559" s="579"/>
      <c r="BR559" s="579"/>
      <c r="BS559" s="579"/>
      <c r="BT559" s="579"/>
      <c r="BU559" s="579"/>
      <c r="BV559" s="579"/>
      <c r="BW559" s="579"/>
      <c r="BX559" s="579"/>
      <c r="BY559" s="579"/>
      <c r="BZ559" s="579"/>
      <c r="CA559" s="579"/>
      <c r="CB559" s="579"/>
      <c r="CC559" s="579"/>
      <c r="CD559" s="579"/>
      <c r="CE559" s="579"/>
      <c r="CF559" s="579"/>
      <c r="CG559" s="579"/>
      <c r="CH559" s="579"/>
      <c r="CI559" s="579"/>
      <c r="CJ559" s="579"/>
      <c r="CK559" s="579"/>
      <c r="CL559" s="579"/>
      <c r="CM559" s="579"/>
      <c r="CN559" s="579"/>
      <c r="CO559" s="579"/>
      <c r="CP559" s="579"/>
      <c r="CQ559" s="579"/>
      <c r="CR559" s="579"/>
      <c r="CS559" s="579"/>
      <c r="CT559" s="579"/>
      <c r="CU559" s="579"/>
      <c r="CV559" s="579"/>
      <c r="CW559" s="579"/>
      <c r="CX559" s="579"/>
      <c r="CY559" s="579"/>
      <c r="CZ559" s="579"/>
      <c r="DA559" s="579"/>
      <c r="DB559" s="579"/>
      <c r="DC559" s="579"/>
      <c r="DD559" s="579"/>
      <c r="DE559" s="579"/>
      <c r="DF559" s="579"/>
      <c r="DG559" s="579"/>
      <c r="DH559" s="579"/>
      <c r="DI559" s="579"/>
      <c r="DJ559" s="579"/>
      <c r="DK559" s="579"/>
      <c r="DL559" s="579"/>
      <c r="DM559" s="579"/>
      <c r="DN559" s="579"/>
      <c r="DO559" s="579"/>
      <c r="DP559" s="579"/>
      <c r="DQ559" s="579"/>
      <c r="DR559" s="579"/>
      <c r="DS559" s="579"/>
      <c r="DT559" s="579"/>
      <c r="DU559" s="579"/>
    </row>
    <row r="560" spans="1:125" s="580" customFormat="1" ht="25.5" customHeight="1">
      <c r="A560" s="628"/>
      <c r="B560" s="628"/>
      <c r="C560" s="628"/>
      <c r="D560" s="628"/>
      <c r="E560" s="628"/>
      <c r="F560" s="628"/>
      <c r="G560" s="628"/>
      <c r="H560" s="628"/>
      <c r="I560" s="628"/>
      <c r="J560" s="628"/>
      <c r="K560" s="628"/>
      <c r="L560" s="628"/>
      <c r="M560" s="628"/>
      <c r="N560" s="628"/>
      <c r="O560" s="628"/>
      <c r="P560" s="628"/>
      <c r="Q560" s="628"/>
      <c r="R560" s="628"/>
      <c r="S560" s="628"/>
      <c r="T560" s="628"/>
      <c r="U560" s="628"/>
      <c r="V560" s="628"/>
      <c r="W560" s="628"/>
      <c r="X560" s="628"/>
      <c r="Y560" s="628"/>
      <c r="Z560" s="628"/>
      <c r="AA560" s="628"/>
      <c r="AB560" s="628"/>
      <c r="AC560" s="628"/>
      <c r="AD560" s="628"/>
      <c r="AE560" s="628"/>
      <c r="AF560" s="628"/>
      <c r="AG560" s="628"/>
      <c r="AH560" s="628"/>
      <c r="AI560" s="579"/>
      <c r="AJ560" s="579"/>
      <c r="AK560" s="579"/>
      <c r="AL560" s="579"/>
      <c r="AM560" s="579"/>
      <c r="AN560" s="579"/>
      <c r="AO560" s="579"/>
      <c r="AP560" s="579"/>
      <c r="AQ560" s="579"/>
      <c r="AR560" s="579"/>
      <c r="AS560" s="579"/>
      <c r="AT560" s="579"/>
      <c r="AU560" s="579"/>
      <c r="AV560" s="579"/>
      <c r="AW560" s="579"/>
      <c r="AX560" s="579"/>
      <c r="AY560" s="579"/>
      <c r="AZ560" s="579"/>
      <c r="BA560" s="579"/>
      <c r="BB560" s="579"/>
      <c r="BC560" s="579"/>
      <c r="BD560" s="579"/>
      <c r="BE560" s="579"/>
      <c r="BF560" s="579"/>
      <c r="BG560" s="579"/>
      <c r="BH560" s="579"/>
      <c r="BI560" s="579"/>
      <c r="BJ560" s="579"/>
      <c r="BK560" s="579"/>
      <c r="BL560" s="579"/>
      <c r="BM560" s="579"/>
      <c r="BN560" s="579"/>
      <c r="BO560" s="579"/>
      <c r="BP560" s="579"/>
      <c r="BQ560" s="579"/>
      <c r="BR560" s="579"/>
      <c r="BS560" s="579"/>
      <c r="BT560" s="579"/>
      <c r="BU560" s="579"/>
      <c r="BV560" s="579"/>
      <c r="BW560" s="579"/>
      <c r="BX560" s="579"/>
      <c r="BY560" s="579"/>
      <c r="BZ560" s="579"/>
      <c r="CA560" s="579"/>
      <c r="CB560" s="579"/>
      <c r="CC560" s="579"/>
      <c r="CD560" s="579"/>
      <c r="CE560" s="579"/>
      <c r="CF560" s="579"/>
      <c r="CG560" s="579"/>
      <c r="CH560" s="579"/>
      <c r="CI560" s="579"/>
      <c r="CJ560" s="579"/>
      <c r="CK560" s="579"/>
      <c r="CL560" s="579"/>
      <c r="CM560" s="579"/>
      <c r="CN560" s="579"/>
      <c r="CO560" s="579"/>
      <c r="CP560" s="579"/>
      <c r="CQ560" s="579"/>
      <c r="CR560" s="579"/>
      <c r="CS560" s="579"/>
      <c r="CT560" s="579"/>
      <c r="CU560" s="579"/>
      <c r="CV560" s="579"/>
      <c r="CW560" s="579"/>
      <c r="CX560" s="579"/>
      <c r="CY560" s="579"/>
      <c r="CZ560" s="579"/>
      <c r="DA560" s="579"/>
      <c r="DB560" s="579"/>
      <c r="DC560" s="579"/>
      <c r="DD560" s="579"/>
      <c r="DE560" s="579"/>
      <c r="DF560" s="579"/>
      <c r="DG560" s="579"/>
      <c r="DH560" s="579"/>
      <c r="DI560" s="579"/>
      <c r="DJ560" s="579"/>
      <c r="DK560" s="579"/>
      <c r="DL560" s="579"/>
      <c r="DM560" s="579"/>
      <c r="DN560" s="579"/>
      <c r="DO560" s="579"/>
      <c r="DP560" s="579"/>
      <c r="DQ560" s="579"/>
      <c r="DR560" s="579"/>
      <c r="DS560" s="579"/>
      <c r="DT560" s="579"/>
      <c r="DU560" s="579"/>
    </row>
    <row r="561" spans="1:125" s="580" customFormat="1" ht="25.5" customHeight="1">
      <c r="A561" s="628"/>
      <c r="B561" s="628"/>
      <c r="C561" s="628"/>
      <c r="D561" s="628"/>
      <c r="E561" s="628"/>
      <c r="F561" s="628"/>
      <c r="G561" s="628"/>
      <c r="H561" s="628"/>
      <c r="I561" s="628"/>
      <c r="J561" s="628"/>
      <c r="K561" s="628"/>
      <c r="L561" s="628"/>
      <c r="M561" s="628"/>
      <c r="N561" s="628"/>
      <c r="O561" s="628"/>
      <c r="P561" s="628"/>
      <c r="Q561" s="628"/>
      <c r="R561" s="628"/>
      <c r="S561" s="628"/>
      <c r="T561" s="628"/>
      <c r="U561" s="628"/>
      <c r="V561" s="628"/>
      <c r="W561" s="628"/>
      <c r="X561" s="628"/>
      <c r="Y561" s="628"/>
      <c r="Z561" s="628"/>
      <c r="AA561" s="628"/>
      <c r="AB561" s="628"/>
      <c r="AC561" s="628"/>
      <c r="AD561" s="628"/>
      <c r="AE561" s="628"/>
      <c r="AF561" s="628"/>
      <c r="AG561" s="628"/>
      <c r="AH561" s="628"/>
      <c r="AI561" s="579"/>
      <c r="AJ561" s="579"/>
      <c r="AK561" s="579"/>
      <c r="AL561" s="579"/>
      <c r="AM561" s="579"/>
      <c r="AN561" s="579"/>
      <c r="AO561" s="579"/>
      <c r="AP561" s="579"/>
      <c r="AQ561" s="579"/>
      <c r="AR561" s="579"/>
      <c r="AS561" s="579"/>
      <c r="AT561" s="579"/>
      <c r="AU561" s="579"/>
      <c r="AV561" s="579"/>
      <c r="AW561" s="579"/>
      <c r="AX561" s="579"/>
      <c r="AY561" s="579"/>
      <c r="AZ561" s="579"/>
      <c r="BA561" s="579"/>
      <c r="BB561" s="579"/>
      <c r="BC561" s="579"/>
      <c r="BD561" s="579"/>
      <c r="BE561" s="579"/>
      <c r="BF561" s="579"/>
      <c r="BG561" s="579"/>
      <c r="BH561" s="579"/>
      <c r="BI561" s="579"/>
      <c r="BJ561" s="579"/>
      <c r="BK561" s="579"/>
      <c r="BL561" s="579"/>
      <c r="BM561" s="579"/>
      <c r="BN561" s="579"/>
      <c r="BO561" s="579"/>
      <c r="BP561" s="579"/>
      <c r="BQ561" s="579"/>
      <c r="BR561" s="579"/>
      <c r="BS561" s="579"/>
      <c r="BT561" s="579"/>
      <c r="BU561" s="579"/>
      <c r="BV561" s="579"/>
      <c r="BW561" s="579"/>
      <c r="BX561" s="579"/>
      <c r="BY561" s="579"/>
      <c r="BZ561" s="579"/>
      <c r="CA561" s="579"/>
      <c r="CB561" s="579"/>
      <c r="CC561" s="579"/>
      <c r="CD561" s="579"/>
      <c r="CE561" s="579"/>
      <c r="CF561" s="579"/>
      <c r="CG561" s="579"/>
      <c r="CH561" s="579"/>
      <c r="CI561" s="579"/>
      <c r="CJ561" s="579"/>
      <c r="CK561" s="579"/>
      <c r="CL561" s="579"/>
      <c r="CM561" s="579"/>
      <c r="CN561" s="579"/>
      <c r="CO561" s="579"/>
      <c r="CP561" s="579"/>
      <c r="CQ561" s="579"/>
      <c r="CR561" s="579"/>
      <c r="CS561" s="579"/>
      <c r="CT561" s="579"/>
      <c r="CU561" s="579"/>
      <c r="CV561" s="579"/>
      <c r="CW561" s="579"/>
      <c r="CX561" s="579"/>
      <c r="CY561" s="579"/>
      <c r="CZ561" s="579"/>
      <c r="DA561" s="579"/>
      <c r="DB561" s="579"/>
      <c r="DC561" s="579"/>
      <c r="DD561" s="579"/>
      <c r="DE561" s="579"/>
      <c r="DF561" s="579"/>
      <c r="DG561" s="579"/>
      <c r="DH561" s="579"/>
      <c r="DI561" s="579"/>
      <c r="DJ561" s="579"/>
      <c r="DK561" s="579"/>
      <c r="DL561" s="579"/>
      <c r="DM561" s="579"/>
      <c r="DN561" s="579"/>
      <c r="DO561" s="579"/>
      <c r="DP561" s="579"/>
      <c r="DQ561" s="579"/>
      <c r="DR561" s="579"/>
      <c r="DS561" s="579"/>
      <c r="DT561" s="579"/>
      <c r="DU561" s="579"/>
    </row>
    <row r="562" spans="1:125" s="580" customFormat="1" ht="25.5" customHeight="1">
      <c r="A562" s="628"/>
      <c r="B562" s="628"/>
      <c r="C562" s="628"/>
      <c r="D562" s="628"/>
      <c r="E562" s="628"/>
      <c r="F562" s="628"/>
      <c r="G562" s="628"/>
      <c r="H562" s="628"/>
      <c r="I562" s="628"/>
      <c r="J562" s="628"/>
      <c r="K562" s="628"/>
      <c r="L562" s="628"/>
      <c r="M562" s="628"/>
      <c r="N562" s="628"/>
      <c r="O562" s="628"/>
      <c r="P562" s="628"/>
      <c r="Q562" s="628"/>
      <c r="R562" s="628"/>
      <c r="S562" s="628"/>
      <c r="T562" s="628"/>
      <c r="U562" s="628"/>
      <c r="V562" s="628"/>
      <c r="W562" s="628"/>
      <c r="X562" s="628"/>
      <c r="Y562" s="628"/>
      <c r="Z562" s="628"/>
      <c r="AA562" s="628"/>
      <c r="AB562" s="628"/>
      <c r="AC562" s="628"/>
      <c r="AD562" s="628"/>
      <c r="AE562" s="628"/>
      <c r="AF562" s="628"/>
      <c r="AG562" s="628"/>
      <c r="AH562" s="628"/>
      <c r="AI562" s="579"/>
      <c r="AJ562" s="579"/>
      <c r="AK562" s="579"/>
      <c r="AL562" s="579"/>
      <c r="AM562" s="579"/>
      <c r="AN562" s="579"/>
      <c r="AO562" s="579"/>
      <c r="AP562" s="579"/>
      <c r="AQ562" s="579"/>
      <c r="AR562" s="579"/>
      <c r="AS562" s="579"/>
      <c r="AT562" s="579"/>
      <c r="AU562" s="579"/>
      <c r="AV562" s="579"/>
      <c r="AW562" s="579"/>
      <c r="AX562" s="579"/>
      <c r="AY562" s="579"/>
      <c r="AZ562" s="579"/>
      <c r="BA562" s="579"/>
      <c r="BB562" s="579"/>
      <c r="BC562" s="579"/>
      <c r="BD562" s="579"/>
      <c r="BE562" s="579"/>
      <c r="BF562" s="579"/>
      <c r="BG562" s="579"/>
      <c r="BH562" s="579"/>
      <c r="BI562" s="579"/>
      <c r="BJ562" s="579"/>
      <c r="BK562" s="579"/>
      <c r="BL562" s="579"/>
      <c r="BM562" s="579"/>
      <c r="BN562" s="579"/>
      <c r="BO562" s="579"/>
      <c r="BP562" s="579"/>
      <c r="BQ562" s="579"/>
      <c r="BR562" s="579"/>
      <c r="BS562" s="579"/>
      <c r="BT562" s="579"/>
      <c r="BU562" s="579"/>
      <c r="BV562" s="579"/>
      <c r="BW562" s="579"/>
      <c r="BX562" s="579"/>
      <c r="BY562" s="579"/>
      <c r="BZ562" s="579"/>
      <c r="CA562" s="579"/>
      <c r="CB562" s="579"/>
      <c r="CC562" s="579"/>
      <c r="CD562" s="579"/>
      <c r="CE562" s="579"/>
      <c r="CF562" s="579"/>
      <c r="CG562" s="579"/>
      <c r="CH562" s="579"/>
      <c r="CI562" s="579"/>
      <c r="CJ562" s="579"/>
      <c r="CK562" s="579"/>
      <c r="CL562" s="579"/>
      <c r="CM562" s="579"/>
      <c r="CN562" s="579"/>
      <c r="CO562" s="579"/>
      <c r="CP562" s="579"/>
      <c r="CQ562" s="579"/>
      <c r="CR562" s="579"/>
      <c r="CS562" s="579"/>
      <c r="CT562" s="579"/>
      <c r="CU562" s="579"/>
      <c r="CV562" s="579"/>
      <c r="CW562" s="579"/>
      <c r="CX562" s="579"/>
      <c r="CY562" s="579"/>
      <c r="CZ562" s="579"/>
      <c r="DA562" s="579"/>
      <c r="DB562" s="579"/>
      <c r="DC562" s="579"/>
      <c r="DD562" s="579"/>
      <c r="DE562" s="579"/>
      <c r="DF562" s="579"/>
      <c r="DG562" s="579"/>
      <c r="DH562" s="579"/>
      <c r="DI562" s="579"/>
      <c r="DJ562" s="579"/>
      <c r="DK562" s="579"/>
      <c r="DL562" s="579"/>
      <c r="DM562" s="579"/>
      <c r="DN562" s="579"/>
      <c r="DO562" s="579"/>
      <c r="DP562" s="579"/>
      <c r="DQ562" s="579"/>
      <c r="DR562" s="579"/>
      <c r="DS562" s="579"/>
      <c r="DT562" s="579"/>
      <c r="DU562" s="579"/>
    </row>
    <row r="563" spans="1:125" s="580" customFormat="1" ht="25.5" customHeight="1">
      <c r="A563" s="628"/>
      <c r="B563" s="628"/>
      <c r="C563" s="628"/>
      <c r="D563" s="628"/>
      <c r="E563" s="628"/>
      <c r="F563" s="628"/>
      <c r="G563" s="628"/>
      <c r="H563" s="628"/>
      <c r="I563" s="628"/>
      <c r="J563" s="628"/>
      <c r="K563" s="628"/>
      <c r="L563" s="628"/>
      <c r="M563" s="628"/>
      <c r="N563" s="628"/>
      <c r="O563" s="628"/>
      <c r="P563" s="628"/>
      <c r="Q563" s="628"/>
      <c r="R563" s="628"/>
      <c r="S563" s="628"/>
      <c r="T563" s="628"/>
      <c r="U563" s="628"/>
      <c r="V563" s="628"/>
      <c r="W563" s="628"/>
      <c r="X563" s="628"/>
      <c r="Y563" s="628"/>
      <c r="Z563" s="628"/>
      <c r="AA563" s="628"/>
      <c r="AB563" s="628"/>
      <c r="AC563" s="628"/>
      <c r="AD563" s="628"/>
      <c r="AE563" s="628"/>
      <c r="AF563" s="628"/>
      <c r="AG563" s="628"/>
      <c r="AH563" s="628"/>
      <c r="AI563" s="579"/>
      <c r="AJ563" s="579"/>
      <c r="AK563" s="579"/>
      <c r="AL563" s="579"/>
      <c r="AM563" s="579"/>
      <c r="AN563" s="579"/>
      <c r="AO563" s="579"/>
      <c r="AP563" s="579"/>
      <c r="AQ563" s="579"/>
      <c r="AR563" s="579"/>
      <c r="AS563" s="579"/>
      <c r="AT563" s="579"/>
      <c r="AU563" s="579"/>
      <c r="AV563" s="579"/>
      <c r="AW563" s="579"/>
      <c r="AX563" s="579"/>
      <c r="AY563" s="579"/>
      <c r="AZ563" s="579"/>
      <c r="BA563" s="579"/>
      <c r="BB563" s="579"/>
      <c r="BC563" s="579"/>
      <c r="BD563" s="579"/>
      <c r="BE563" s="579"/>
      <c r="BF563" s="579"/>
      <c r="BG563" s="579"/>
      <c r="BH563" s="579"/>
      <c r="BI563" s="579"/>
      <c r="BJ563" s="579"/>
      <c r="BK563" s="579"/>
      <c r="BL563" s="579"/>
      <c r="BM563" s="579"/>
      <c r="BN563" s="579"/>
      <c r="BO563" s="579"/>
      <c r="BP563" s="579"/>
      <c r="BQ563" s="579"/>
      <c r="BR563" s="579"/>
      <c r="BS563" s="579"/>
      <c r="BT563" s="579"/>
      <c r="BU563" s="579"/>
      <c r="BV563" s="579"/>
      <c r="BW563" s="579"/>
      <c r="BX563" s="579"/>
      <c r="BY563" s="579"/>
      <c r="BZ563" s="579"/>
      <c r="CA563" s="579"/>
      <c r="CB563" s="579"/>
      <c r="CC563" s="579"/>
      <c r="CD563" s="579"/>
      <c r="CE563" s="579"/>
      <c r="CF563" s="579"/>
      <c r="CG563" s="579"/>
      <c r="CH563" s="579"/>
      <c r="CI563" s="579"/>
      <c r="CJ563" s="579"/>
      <c r="CK563" s="579"/>
      <c r="CL563" s="579"/>
      <c r="CM563" s="579"/>
      <c r="CN563" s="579"/>
      <c r="CO563" s="579"/>
      <c r="CP563" s="579"/>
      <c r="CQ563" s="579"/>
      <c r="CR563" s="579"/>
      <c r="CS563" s="579"/>
      <c r="CT563" s="579"/>
      <c r="CU563" s="579"/>
      <c r="CV563" s="579"/>
      <c r="CW563" s="579"/>
      <c r="CX563" s="579"/>
      <c r="CY563" s="579"/>
      <c r="CZ563" s="579"/>
      <c r="DA563" s="579"/>
      <c r="DB563" s="579"/>
      <c r="DC563" s="579"/>
      <c r="DD563" s="579"/>
      <c r="DE563" s="579"/>
      <c r="DF563" s="579"/>
      <c r="DG563" s="579"/>
      <c r="DH563" s="579"/>
      <c r="DI563" s="579"/>
      <c r="DJ563" s="579"/>
      <c r="DK563" s="579"/>
      <c r="DL563" s="579"/>
      <c r="DM563" s="579"/>
      <c r="DN563" s="579"/>
      <c r="DO563" s="579"/>
      <c r="DP563" s="579"/>
      <c r="DQ563" s="579"/>
      <c r="DR563" s="579"/>
      <c r="DS563" s="579"/>
      <c r="DT563" s="579"/>
      <c r="DU563" s="579"/>
    </row>
    <row r="564" spans="1:125" s="580" customFormat="1" ht="25.5" customHeight="1">
      <c r="A564" s="628"/>
      <c r="B564" s="628"/>
      <c r="C564" s="628"/>
      <c r="D564" s="628"/>
      <c r="E564" s="628"/>
      <c r="F564" s="628"/>
      <c r="G564" s="628"/>
      <c r="H564" s="628"/>
      <c r="I564" s="628"/>
      <c r="J564" s="628"/>
      <c r="K564" s="628"/>
      <c r="L564" s="628"/>
      <c r="M564" s="628"/>
      <c r="N564" s="628"/>
      <c r="O564" s="628"/>
      <c r="P564" s="628"/>
      <c r="Q564" s="628"/>
      <c r="R564" s="628"/>
      <c r="S564" s="628"/>
      <c r="T564" s="628"/>
      <c r="U564" s="628"/>
      <c r="V564" s="628"/>
      <c r="W564" s="628"/>
      <c r="X564" s="628"/>
      <c r="Y564" s="628"/>
      <c r="Z564" s="628"/>
      <c r="AA564" s="628"/>
      <c r="AB564" s="628"/>
      <c r="AC564" s="628"/>
      <c r="AD564" s="628"/>
      <c r="AE564" s="628"/>
      <c r="AF564" s="628"/>
      <c r="AG564" s="628"/>
      <c r="AH564" s="628"/>
      <c r="AI564" s="579"/>
      <c r="AJ564" s="579"/>
      <c r="AK564" s="579"/>
      <c r="AL564" s="579"/>
      <c r="AM564" s="579"/>
      <c r="AN564" s="579"/>
      <c r="AO564" s="579"/>
      <c r="AP564" s="579"/>
      <c r="AQ564" s="579"/>
      <c r="AR564" s="579"/>
      <c r="AS564" s="579"/>
      <c r="AT564" s="579"/>
      <c r="AU564" s="579"/>
      <c r="AV564" s="579"/>
      <c r="AW564" s="579"/>
      <c r="AX564" s="579"/>
      <c r="AY564" s="579"/>
      <c r="AZ564" s="579"/>
      <c r="BA564" s="579"/>
      <c r="BB564" s="579"/>
      <c r="BC564" s="579"/>
      <c r="BD564" s="579"/>
      <c r="BE564" s="579"/>
      <c r="BF564" s="579"/>
      <c r="BG564" s="579"/>
      <c r="BH564" s="579"/>
      <c r="BI564" s="579"/>
      <c r="BJ564" s="579"/>
      <c r="BK564" s="579"/>
      <c r="BL564" s="579"/>
      <c r="BM564" s="579"/>
      <c r="BN564" s="579"/>
      <c r="BO564" s="579"/>
      <c r="BP564" s="579"/>
      <c r="BQ564" s="579"/>
      <c r="BR564" s="579"/>
      <c r="BS564" s="579"/>
      <c r="BT564" s="579"/>
      <c r="BU564" s="579"/>
      <c r="BV564" s="579"/>
      <c r="BW564" s="579"/>
      <c r="BX564" s="579"/>
      <c r="BY564" s="579"/>
      <c r="BZ564" s="579"/>
      <c r="CA564" s="579"/>
      <c r="CB564" s="579"/>
      <c r="CC564" s="579"/>
      <c r="CD564" s="579"/>
      <c r="CE564" s="579"/>
      <c r="CF564" s="579"/>
      <c r="CG564" s="579"/>
      <c r="CH564" s="579"/>
      <c r="CI564" s="579"/>
      <c r="CJ564" s="579"/>
      <c r="CK564" s="579"/>
      <c r="CL564" s="579"/>
      <c r="CM564" s="579"/>
      <c r="CN564" s="579"/>
      <c r="CO564" s="579"/>
      <c r="CP564" s="579"/>
      <c r="CQ564" s="579"/>
      <c r="CR564" s="579"/>
      <c r="CS564" s="579"/>
      <c r="CT564" s="579"/>
      <c r="CU564" s="579"/>
      <c r="CV564" s="579"/>
      <c r="CW564" s="579"/>
      <c r="CX564" s="579"/>
      <c r="CY564" s="579"/>
      <c r="CZ564" s="579"/>
      <c r="DA564" s="579"/>
      <c r="DB564" s="579"/>
      <c r="DC564" s="579"/>
      <c r="DD564" s="579"/>
      <c r="DE564" s="579"/>
      <c r="DF564" s="579"/>
      <c r="DG564" s="579"/>
      <c r="DH564" s="579"/>
      <c r="DI564" s="579"/>
      <c r="DJ564" s="579"/>
      <c r="DK564" s="579"/>
      <c r="DL564" s="579"/>
      <c r="DM564" s="579"/>
      <c r="DN564" s="579"/>
      <c r="DO564" s="579"/>
      <c r="DP564" s="579"/>
      <c r="DQ564" s="579"/>
      <c r="DR564" s="579"/>
      <c r="DS564" s="579"/>
      <c r="DT564" s="579"/>
      <c r="DU564" s="579"/>
    </row>
    <row r="565" spans="1:125" s="580" customFormat="1" ht="25.5" customHeight="1">
      <c r="A565" s="628"/>
      <c r="B565" s="628"/>
      <c r="C565" s="628"/>
      <c r="D565" s="628"/>
      <c r="E565" s="628"/>
      <c r="F565" s="628"/>
      <c r="G565" s="628"/>
      <c r="H565" s="628"/>
      <c r="I565" s="628"/>
      <c r="J565" s="628"/>
      <c r="K565" s="628"/>
      <c r="L565" s="628"/>
      <c r="M565" s="628"/>
      <c r="N565" s="628"/>
      <c r="O565" s="628"/>
      <c r="P565" s="628"/>
      <c r="Q565" s="628"/>
      <c r="R565" s="628"/>
      <c r="S565" s="628"/>
      <c r="T565" s="628"/>
      <c r="U565" s="628"/>
      <c r="V565" s="628"/>
      <c r="W565" s="628"/>
      <c r="X565" s="628"/>
      <c r="Y565" s="628"/>
      <c r="Z565" s="628"/>
      <c r="AA565" s="628"/>
      <c r="AB565" s="628"/>
      <c r="AC565" s="628"/>
      <c r="AD565" s="628"/>
      <c r="AE565" s="628"/>
      <c r="AF565" s="628"/>
      <c r="AG565" s="628"/>
      <c r="AH565" s="628"/>
      <c r="AI565" s="579"/>
      <c r="AJ565" s="579"/>
      <c r="AK565" s="579"/>
      <c r="AL565" s="579"/>
      <c r="AM565" s="579"/>
      <c r="AN565" s="579"/>
      <c r="AO565" s="579"/>
      <c r="AP565" s="579"/>
      <c r="AQ565" s="579"/>
      <c r="AR565" s="579"/>
      <c r="AS565" s="579"/>
      <c r="AT565" s="579"/>
      <c r="AU565" s="579"/>
      <c r="AV565" s="579"/>
      <c r="AW565" s="579"/>
      <c r="AX565" s="579"/>
      <c r="AY565" s="579"/>
      <c r="AZ565" s="579"/>
      <c r="BA565" s="579"/>
      <c r="BB565" s="579"/>
      <c r="BC565" s="579"/>
      <c r="BD565" s="579"/>
      <c r="BE565" s="579"/>
      <c r="BF565" s="579"/>
      <c r="BG565" s="579"/>
      <c r="BH565" s="579"/>
      <c r="BI565" s="579"/>
      <c r="BJ565" s="579"/>
      <c r="BK565" s="579"/>
      <c r="BL565" s="579"/>
      <c r="BM565" s="579"/>
      <c r="BN565" s="579"/>
      <c r="BO565" s="579"/>
      <c r="BP565" s="579"/>
      <c r="BQ565" s="579"/>
      <c r="BR565" s="579"/>
      <c r="BS565" s="579"/>
      <c r="BT565" s="579"/>
      <c r="BU565" s="579"/>
      <c r="BV565" s="579"/>
      <c r="BW565" s="579"/>
      <c r="BX565" s="579"/>
      <c r="BY565" s="579"/>
      <c r="BZ565" s="579"/>
      <c r="CA565" s="579"/>
      <c r="CB565" s="579"/>
      <c r="CC565" s="579"/>
      <c r="CD565" s="579"/>
      <c r="CE565" s="579"/>
      <c r="CF565" s="579"/>
      <c r="CG565" s="579"/>
      <c r="CH565" s="579"/>
      <c r="CI565" s="579"/>
      <c r="CJ565" s="579"/>
      <c r="CK565" s="579"/>
      <c r="CL565" s="579"/>
      <c r="CM565" s="579"/>
      <c r="CN565" s="579"/>
      <c r="CO565" s="579"/>
      <c r="CP565" s="579"/>
      <c r="CQ565" s="579"/>
      <c r="CR565" s="579"/>
      <c r="CS565" s="579"/>
      <c r="CT565" s="579"/>
      <c r="CU565" s="579"/>
      <c r="CV565" s="579"/>
      <c r="CW565" s="579"/>
      <c r="CX565" s="579"/>
      <c r="CY565" s="579"/>
      <c r="CZ565" s="579"/>
      <c r="DA565" s="579"/>
      <c r="DB565" s="579"/>
      <c r="DC565" s="579"/>
      <c r="DD565" s="579"/>
      <c r="DE565" s="579"/>
      <c r="DF565" s="579"/>
      <c r="DG565" s="579"/>
      <c r="DH565" s="579"/>
      <c r="DI565" s="579"/>
      <c r="DJ565" s="579"/>
      <c r="DK565" s="579"/>
      <c r="DL565" s="579"/>
      <c r="DM565" s="579"/>
      <c r="DN565" s="579"/>
      <c r="DO565" s="579"/>
      <c r="DP565" s="579"/>
      <c r="DQ565" s="579"/>
      <c r="DR565" s="579"/>
      <c r="DS565" s="579"/>
      <c r="DT565" s="579"/>
      <c r="DU565" s="579"/>
    </row>
    <row r="566" spans="1:125" s="580" customFormat="1" ht="25.5" customHeight="1">
      <c r="A566" s="628"/>
      <c r="B566" s="628"/>
      <c r="C566" s="628"/>
      <c r="D566" s="628"/>
      <c r="E566" s="628"/>
      <c r="F566" s="628"/>
      <c r="G566" s="628"/>
      <c r="H566" s="628"/>
      <c r="I566" s="628"/>
      <c r="J566" s="628"/>
      <c r="K566" s="628"/>
      <c r="L566" s="628"/>
      <c r="M566" s="628"/>
      <c r="N566" s="628"/>
      <c r="O566" s="628"/>
      <c r="P566" s="628"/>
      <c r="Q566" s="628"/>
      <c r="R566" s="628"/>
      <c r="S566" s="628"/>
      <c r="T566" s="628"/>
      <c r="U566" s="628"/>
      <c r="V566" s="628"/>
      <c r="W566" s="628"/>
      <c r="X566" s="628"/>
      <c r="Y566" s="628"/>
      <c r="Z566" s="628"/>
      <c r="AA566" s="628"/>
      <c r="AB566" s="628"/>
      <c r="AC566" s="628"/>
      <c r="AD566" s="628"/>
      <c r="AE566" s="628"/>
      <c r="AF566" s="628"/>
      <c r="AG566" s="628"/>
      <c r="AH566" s="628"/>
      <c r="AI566" s="579"/>
      <c r="AJ566" s="579"/>
      <c r="AK566" s="579"/>
      <c r="AL566" s="579"/>
      <c r="AM566" s="579"/>
      <c r="AN566" s="579"/>
      <c r="AO566" s="579"/>
      <c r="AP566" s="579"/>
      <c r="AQ566" s="579"/>
      <c r="AR566" s="579"/>
      <c r="AS566" s="579"/>
      <c r="AT566" s="579"/>
      <c r="AU566" s="579"/>
      <c r="AV566" s="579"/>
      <c r="AW566" s="579"/>
      <c r="AX566" s="579"/>
      <c r="AY566" s="579"/>
      <c r="AZ566" s="579"/>
      <c r="BA566" s="579"/>
      <c r="BB566" s="579"/>
      <c r="BC566" s="579"/>
      <c r="BD566" s="579"/>
      <c r="BE566" s="579"/>
      <c r="BF566" s="579"/>
      <c r="BG566" s="579"/>
      <c r="BH566" s="579"/>
      <c r="BI566" s="579"/>
      <c r="BJ566" s="579"/>
      <c r="BK566" s="579"/>
      <c r="BL566" s="579"/>
      <c r="BM566" s="579"/>
      <c r="BN566" s="579"/>
      <c r="BO566" s="579"/>
      <c r="BP566" s="579"/>
      <c r="BQ566" s="579"/>
      <c r="BR566" s="579"/>
      <c r="BS566" s="579"/>
      <c r="BT566" s="579"/>
      <c r="BU566" s="579"/>
      <c r="BV566" s="579"/>
      <c r="BW566" s="579"/>
      <c r="BX566" s="579"/>
      <c r="BY566" s="579"/>
      <c r="BZ566" s="579"/>
      <c r="CA566" s="579"/>
      <c r="CB566" s="579"/>
      <c r="CC566" s="579"/>
      <c r="CD566" s="579"/>
      <c r="CE566" s="579"/>
      <c r="CF566" s="579"/>
      <c r="CG566" s="579"/>
      <c r="CH566" s="579"/>
      <c r="CI566" s="579"/>
      <c r="CJ566" s="579"/>
      <c r="CK566" s="579"/>
      <c r="CL566" s="579"/>
      <c r="CM566" s="579"/>
      <c r="CN566" s="579"/>
      <c r="CO566" s="579"/>
      <c r="CP566" s="579"/>
      <c r="CQ566" s="579"/>
      <c r="CR566" s="579"/>
      <c r="CS566" s="579"/>
      <c r="CT566" s="579"/>
      <c r="CU566" s="579"/>
      <c r="CV566" s="579"/>
      <c r="CW566" s="579"/>
      <c r="CX566" s="579"/>
      <c r="CY566" s="579"/>
      <c r="CZ566" s="579"/>
      <c r="DA566" s="579"/>
      <c r="DB566" s="579"/>
      <c r="DC566" s="579"/>
      <c r="DD566" s="579"/>
      <c r="DE566" s="579"/>
      <c r="DF566" s="579"/>
      <c r="DG566" s="579"/>
      <c r="DH566" s="579"/>
      <c r="DI566" s="579"/>
      <c r="DJ566" s="579"/>
      <c r="DK566" s="579"/>
      <c r="DL566" s="579"/>
      <c r="DM566" s="579"/>
      <c r="DN566" s="579"/>
      <c r="DO566" s="579"/>
      <c r="DP566" s="579"/>
      <c r="DQ566" s="579"/>
      <c r="DR566" s="579"/>
      <c r="DS566" s="579"/>
      <c r="DT566" s="579"/>
      <c r="DU566" s="579"/>
    </row>
    <row r="567" spans="1:125" s="580" customFormat="1" ht="25.5" customHeight="1">
      <c r="A567" s="628"/>
      <c r="B567" s="628"/>
      <c r="C567" s="628"/>
      <c r="D567" s="628"/>
      <c r="E567" s="628"/>
      <c r="F567" s="628"/>
      <c r="G567" s="628"/>
      <c r="H567" s="628"/>
      <c r="I567" s="628"/>
      <c r="J567" s="628"/>
      <c r="K567" s="628"/>
      <c r="L567" s="628"/>
      <c r="M567" s="628"/>
      <c r="N567" s="628"/>
      <c r="O567" s="628"/>
      <c r="P567" s="628"/>
      <c r="Q567" s="628"/>
      <c r="R567" s="628"/>
      <c r="S567" s="628"/>
      <c r="T567" s="628"/>
      <c r="U567" s="628"/>
      <c r="V567" s="628"/>
      <c r="W567" s="628"/>
      <c r="X567" s="628"/>
      <c r="Y567" s="628"/>
      <c r="Z567" s="628"/>
      <c r="AA567" s="628"/>
      <c r="AB567" s="628"/>
      <c r="AC567" s="628"/>
      <c r="AD567" s="628"/>
      <c r="AE567" s="628"/>
      <c r="AF567" s="628"/>
      <c r="AG567" s="628"/>
      <c r="AH567" s="628"/>
      <c r="AI567" s="579"/>
      <c r="AJ567" s="579"/>
      <c r="AK567" s="579"/>
      <c r="AL567" s="579"/>
      <c r="AM567" s="579"/>
      <c r="AN567" s="579"/>
      <c r="AO567" s="579"/>
      <c r="AP567" s="579"/>
      <c r="AQ567" s="579"/>
      <c r="AR567" s="579"/>
      <c r="AS567" s="579"/>
      <c r="AT567" s="579"/>
      <c r="AU567" s="579"/>
      <c r="AV567" s="579"/>
      <c r="AW567" s="579"/>
      <c r="AX567" s="579"/>
      <c r="AY567" s="579"/>
      <c r="AZ567" s="579"/>
      <c r="BA567" s="579"/>
      <c r="BB567" s="579"/>
      <c r="BC567" s="579"/>
      <c r="BD567" s="579"/>
      <c r="BE567" s="579"/>
      <c r="BF567" s="579"/>
      <c r="BG567" s="579"/>
      <c r="BH567" s="579"/>
      <c r="BI567" s="579"/>
      <c r="BJ567" s="579"/>
      <c r="BK567" s="579"/>
      <c r="BL567" s="579"/>
      <c r="BM567" s="579"/>
      <c r="BN567" s="579"/>
      <c r="BO567" s="579"/>
      <c r="BP567" s="579"/>
      <c r="BQ567" s="579"/>
      <c r="BR567" s="579"/>
      <c r="BS567" s="579"/>
      <c r="BT567" s="579"/>
      <c r="BU567" s="579"/>
      <c r="BV567" s="579"/>
      <c r="BW567" s="579"/>
      <c r="BX567" s="579"/>
      <c r="BY567" s="579"/>
      <c r="BZ567" s="579"/>
      <c r="CA567" s="579"/>
      <c r="CB567" s="579"/>
      <c r="CC567" s="579"/>
      <c r="CD567" s="579"/>
      <c r="CE567" s="579"/>
      <c r="CF567" s="579"/>
      <c r="CG567" s="579"/>
      <c r="CH567" s="579"/>
      <c r="CI567" s="579"/>
      <c r="CJ567" s="579"/>
      <c r="CK567" s="579"/>
      <c r="CL567" s="579"/>
      <c r="CM567" s="579"/>
      <c r="CN567" s="579"/>
      <c r="CO567" s="579"/>
      <c r="CP567" s="579"/>
      <c r="CQ567" s="579"/>
      <c r="CR567" s="579"/>
      <c r="CS567" s="579"/>
      <c r="CT567" s="579"/>
      <c r="CU567" s="579"/>
      <c r="CV567" s="579"/>
      <c r="CW567" s="579"/>
      <c r="CX567" s="579"/>
      <c r="CY567" s="579"/>
      <c r="CZ567" s="579"/>
      <c r="DA567" s="579"/>
      <c r="DB567" s="579"/>
      <c r="DC567" s="579"/>
      <c r="DD567" s="579"/>
      <c r="DE567" s="579"/>
      <c r="DF567" s="579"/>
      <c r="DG567" s="579"/>
      <c r="DH567" s="579"/>
      <c r="DI567" s="579"/>
      <c r="DJ567" s="579"/>
      <c r="DK567" s="579"/>
      <c r="DL567" s="579"/>
      <c r="DM567" s="579"/>
      <c r="DN567" s="579"/>
      <c r="DO567" s="579"/>
      <c r="DP567" s="579"/>
      <c r="DQ567" s="579"/>
      <c r="DR567" s="579"/>
      <c r="DS567" s="579"/>
      <c r="DT567" s="579"/>
      <c r="DU567" s="579"/>
    </row>
    <row r="568" spans="1:125" s="580" customFormat="1" ht="25.5" customHeight="1">
      <c r="A568" s="628"/>
      <c r="B568" s="628"/>
      <c r="C568" s="628"/>
      <c r="D568" s="628"/>
      <c r="E568" s="628"/>
      <c r="F568" s="628"/>
      <c r="G568" s="628"/>
      <c r="H568" s="628"/>
      <c r="I568" s="628"/>
      <c r="J568" s="628"/>
      <c r="K568" s="628"/>
      <c r="L568" s="628"/>
      <c r="M568" s="628"/>
      <c r="N568" s="628"/>
      <c r="O568" s="628"/>
      <c r="P568" s="628"/>
      <c r="Q568" s="628"/>
      <c r="R568" s="628"/>
      <c r="S568" s="628"/>
      <c r="T568" s="628"/>
      <c r="U568" s="628"/>
      <c r="V568" s="628"/>
      <c r="W568" s="628"/>
      <c r="X568" s="628"/>
      <c r="Y568" s="628"/>
      <c r="Z568" s="628"/>
      <c r="AA568" s="628"/>
      <c r="AB568" s="628"/>
      <c r="AC568" s="628"/>
      <c r="AD568" s="628"/>
      <c r="AE568" s="628"/>
      <c r="AF568" s="628"/>
      <c r="AG568" s="628"/>
      <c r="AH568" s="628"/>
      <c r="AI568" s="579"/>
      <c r="AJ568" s="579"/>
      <c r="AK568" s="579"/>
      <c r="AL568" s="579"/>
      <c r="AM568" s="579"/>
      <c r="AN568" s="579"/>
      <c r="AO568" s="579"/>
      <c r="AP568" s="579"/>
      <c r="AQ568" s="579"/>
      <c r="AR568" s="579"/>
      <c r="AS568" s="579"/>
      <c r="AT568" s="579"/>
      <c r="AU568" s="579"/>
      <c r="AV568" s="579"/>
      <c r="AW568" s="579"/>
      <c r="AX568" s="579"/>
      <c r="AY568" s="579"/>
      <c r="AZ568" s="579"/>
      <c r="BA568" s="579"/>
      <c r="BB568" s="579"/>
      <c r="BC568" s="579"/>
      <c r="BD568" s="579"/>
      <c r="BE568" s="579"/>
      <c r="BF568" s="579"/>
      <c r="BG568" s="579"/>
      <c r="BH568" s="579"/>
      <c r="BI568" s="579"/>
      <c r="BJ568" s="579"/>
      <c r="BK568" s="579"/>
      <c r="BL568" s="579"/>
      <c r="BM568" s="579"/>
      <c r="BN568" s="579"/>
      <c r="BO568" s="579"/>
      <c r="BP568" s="579"/>
      <c r="BQ568" s="579"/>
      <c r="BR568" s="579"/>
      <c r="BS568" s="579"/>
      <c r="BT568" s="579"/>
      <c r="BU568" s="579"/>
      <c r="BV568" s="579"/>
      <c r="BW568" s="579"/>
      <c r="BX568" s="579"/>
      <c r="BY568" s="579"/>
      <c r="BZ568" s="579"/>
      <c r="CA568" s="579"/>
      <c r="CB568" s="579"/>
      <c r="CC568" s="579"/>
      <c r="CD568" s="579"/>
      <c r="CE568" s="579"/>
      <c r="CF568" s="579"/>
      <c r="CG568" s="579"/>
      <c r="CH568" s="579"/>
      <c r="CI568" s="579"/>
      <c r="CJ568" s="579"/>
      <c r="CK568" s="579"/>
      <c r="CL568" s="579"/>
      <c r="CM568" s="579"/>
      <c r="CN568" s="579"/>
      <c r="CO568" s="579"/>
      <c r="CP568" s="579"/>
      <c r="CQ568" s="579"/>
      <c r="CR568" s="579"/>
      <c r="CS568" s="579"/>
      <c r="CT568" s="579"/>
      <c r="CU568" s="579"/>
      <c r="CV568" s="579"/>
      <c r="CW568" s="579"/>
      <c r="CX568" s="579"/>
      <c r="CY568" s="579"/>
      <c r="CZ568" s="579"/>
      <c r="DA568" s="579"/>
      <c r="DB568" s="579"/>
      <c r="DC568" s="579"/>
      <c r="DD568" s="579"/>
      <c r="DE568" s="579"/>
      <c r="DF568" s="579"/>
      <c r="DG568" s="579"/>
      <c r="DH568" s="579"/>
      <c r="DI568" s="579"/>
      <c r="DJ568" s="579"/>
      <c r="DK568" s="579"/>
      <c r="DL568" s="579"/>
      <c r="DM568" s="579"/>
      <c r="DN568" s="579"/>
      <c r="DO568" s="579"/>
      <c r="DP568" s="579"/>
      <c r="DQ568" s="579"/>
      <c r="DR568" s="579"/>
      <c r="DS568" s="579"/>
      <c r="DT568" s="579"/>
      <c r="DU568" s="579"/>
    </row>
    <row r="569" spans="1:125" s="580" customFormat="1" ht="25.5" customHeight="1">
      <c r="A569" s="628"/>
      <c r="B569" s="628"/>
      <c r="C569" s="628"/>
      <c r="D569" s="628"/>
      <c r="E569" s="628"/>
      <c r="F569" s="628"/>
      <c r="G569" s="628"/>
      <c r="H569" s="628"/>
      <c r="I569" s="628"/>
      <c r="J569" s="628"/>
      <c r="K569" s="628"/>
      <c r="L569" s="628"/>
      <c r="M569" s="628"/>
      <c r="N569" s="628"/>
      <c r="O569" s="628"/>
      <c r="P569" s="628"/>
      <c r="Q569" s="628"/>
      <c r="R569" s="628"/>
      <c r="S569" s="628"/>
      <c r="T569" s="628"/>
      <c r="U569" s="628"/>
      <c r="V569" s="628"/>
      <c r="W569" s="628"/>
      <c r="X569" s="628"/>
      <c r="Y569" s="628"/>
      <c r="Z569" s="628"/>
      <c r="AA569" s="628"/>
      <c r="AB569" s="628"/>
      <c r="AC569" s="628"/>
      <c r="AD569" s="628"/>
      <c r="AE569" s="628"/>
      <c r="AF569" s="628"/>
      <c r="AG569" s="628"/>
      <c r="AH569" s="628"/>
      <c r="AI569" s="579"/>
      <c r="AJ569" s="579"/>
      <c r="AK569" s="579"/>
      <c r="AL569" s="579"/>
      <c r="AM569" s="579"/>
      <c r="AN569" s="579"/>
      <c r="AO569" s="579"/>
      <c r="AP569" s="579"/>
      <c r="AQ569" s="579"/>
      <c r="AR569" s="579"/>
      <c r="AS569" s="579"/>
      <c r="AT569" s="579"/>
      <c r="AU569" s="579"/>
      <c r="AV569" s="579"/>
      <c r="AW569" s="579"/>
      <c r="AX569" s="579"/>
      <c r="AY569" s="579"/>
      <c r="AZ569" s="579"/>
      <c r="BA569" s="579"/>
      <c r="BB569" s="579"/>
      <c r="BC569" s="579"/>
      <c r="BD569" s="579"/>
      <c r="BE569" s="579"/>
      <c r="BF569" s="579"/>
      <c r="BG569" s="579"/>
      <c r="BH569" s="579"/>
      <c r="BI569" s="579"/>
      <c r="BJ569" s="579"/>
      <c r="BK569" s="579"/>
      <c r="BL569" s="579"/>
      <c r="BM569" s="579"/>
      <c r="BN569" s="579"/>
      <c r="BO569" s="579"/>
      <c r="BP569" s="579"/>
      <c r="BQ569" s="579"/>
      <c r="BR569" s="579"/>
      <c r="BS569" s="579"/>
      <c r="BT569" s="579"/>
      <c r="BU569" s="579"/>
      <c r="BV569" s="579"/>
      <c r="BW569" s="579"/>
      <c r="BX569" s="579"/>
      <c r="BY569" s="579"/>
      <c r="BZ569" s="579"/>
      <c r="CA569" s="579"/>
      <c r="CB569" s="579"/>
      <c r="CC569" s="579"/>
      <c r="CD569" s="579"/>
      <c r="CE569" s="579"/>
      <c r="CF569" s="579"/>
      <c r="CG569" s="579"/>
      <c r="CH569" s="579"/>
      <c r="CI569" s="579"/>
      <c r="CJ569" s="579"/>
      <c r="CK569" s="579"/>
      <c r="CL569" s="579"/>
      <c r="CM569" s="579"/>
      <c r="CN569" s="579"/>
      <c r="CO569" s="579"/>
      <c r="CP569" s="579"/>
      <c r="CQ569" s="579"/>
      <c r="CR569" s="579"/>
      <c r="CS569" s="579"/>
      <c r="CT569" s="579"/>
      <c r="CU569" s="579"/>
      <c r="CV569" s="579"/>
      <c r="CW569" s="579"/>
      <c r="CX569" s="579"/>
      <c r="CY569" s="579"/>
      <c r="CZ569" s="579"/>
      <c r="DA569" s="579"/>
      <c r="DB569" s="579"/>
      <c r="DC569" s="579"/>
      <c r="DD569" s="579"/>
      <c r="DE569" s="579"/>
      <c r="DF569" s="579"/>
      <c r="DG569" s="579"/>
      <c r="DH569" s="579"/>
      <c r="DI569" s="579"/>
      <c r="DJ569" s="579"/>
      <c r="DK569" s="579"/>
      <c r="DL569" s="579"/>
      <c r="DM569" s="579"/>
      <c r="DN569" s="579"/>
      <c r="DO569" s="579"/>
      <c r="DP569" s="579"/>
      <c r="DQ569" s="579"/>
      <c r="DR569" s="579"/>
      <c r="DS569" s="579"/>
      <c r="DT569" s="579"/>
      <c r="DU569" s="579"/>
    </row>
    <row r="570" spans="1:125" s="580" customFormat="1" ht="25.5" customHeight="1">
      <c r="A570" s="628"/>
      <c r="B570" s="628"/>
      <c r="C570" s="628"/>
      <c r="D570" s="628"/>
      <c r="E570" s="628"/>
      <c r="F570" s="628"/>
      <c r="G570" s="628"/>
      <c r="H570" s="628"/>
      <c r="I570" s="628"/>
      <c r="J570" s="628"/>
      <c r="K570" s="628"/>
      <c r="L570" s="628"/>
      <c r="M570" s="628"/>
      <c r="N570" s="628"/>
      <c r="O570" s="628"/>
      <c r="P570" s="628"/>
      <c r="Q570" s="628"/>
      <c r="R570" s="628"/>
      <c r="S570" s="628"/>
      <c r="T570" s="628"/>
      <c r="U570" s="628"/>
      <c r="V570" s="628"/>
      <c r="W570" s="628"/>
      <c r="X570" s="628"/>
      <c r="Y570" s="628"/>
      <c r="Z570" s="628"/>
      <c r="AA570" s="628"/>
      <c r="AB570" s="628"/>
      <c r="AC570" s="628"/>
      <c r="AD570" s="628"/>
      <c r="AE570" s="628"/>
      <c r="AF570" s="628"/>
      <c r="AG570" s="628"/>
      <c r="AH570" s="628"/>
      <c r="AI570" s="579"/>
      <c r="AJ570" s="579"/>
      <c r="AK570" s="579"/>
      <c r="AL570" s="579"/>
      <c r="AM570" s="579"/>
      <c r="AN570" s="579"/>
      <c r="AO570" s="579"/>
      <c r="AP570" s="579"/>
      <c r="AQ570" s="579"/>
      <c r="AR570" s="579"/>
      <c r="AS570" s="579"/>
      <c r="AT570" s="579"/>
      <c r="AU570" s="579"/>
      <c r="AV570" s="579"/>
      <c r="AW570" s="579"/>
      <c r="AX570" s="579"/>
      <c r="AY570" s="579"/>
      <c r="AZ570" s="579"/>
      <c r="BA570" s="579"/>
      <c r="BB570" s="579"/>
      <c r="BC570" s="579"/>
      <c r="BD570" s="579"/>
      <c r="BE570" s="579"/>
      <c r="BF570" s="579"/>
      <c r="BG570" s="579"/>
      <c r="BH570" s="579"/>
      <c r="BI570" s="579"/>
      <c r="BJ570" s="579"/>
      <c r="BK570" s="579"/>
      <c r="BL570" s="579"/>
      <c r="BM570" s="579"/>
      <c r="BN570" s="579"/>
      <c r="BO570" s="579"/>
      <c r="BP570" s="579"/>
      <c r="BQ570" s="579"/>
      <c r="BR570" s="579"/>
      <c r="BS570" s="579"/>
      <c r="BT570" s="579"/>
      <c r="BU570" s="579"/>
      <c r="BV570" s="579"/>
      <c r="BW570" s="579"/>
      <c r="BX570" s="579"/>
      <c r="BY570" s="579"/>
      <c r="BZ570" s="579"/>
      <c r="CA570" s="579"/>
      <c r="CB570" s="579"/>
      <c r="CC570" s="579"/>
      <c r="CD570" s="579"/>
      <c r="CE570" s="579"/>
      <c r="CF570" s="579"/>
      <c r="CG570" s="579"/>
      <c r="CH570" s="579"/>
      <c r="CI570" s="579"/>
      <c r="CJ570" s="579"/>
      <c r="CK570" s="579"/>
      <c r="CL570" s="579"/>
      <c r="CM570" s="579"/>
      <c r="CN570" s="579"/>
      <c r="CO570" s="579"/>
      <c r="CP570" s="579"/>
      <c r="CQ570" s="579"/>
      <c r="CR570" s="579"/>
      <c r="CS570" s="579"/>
      <c r="CT570" s="579"/>
      <c r="CU570" s="579"/>
      <c r="CV570" s="579"/>
      <c r="CW570" s="579"/>
      <c r="CX570" s="579"/>
      <c r="CY570" s="579"/>
      <c r="CZ570" s="579"/>
      <c r="DA570" s="579"/>
      <c r="DB570" s="579"/>
      <c r="DC570" s="579"/>
      <c r="DD570" s="579"/>
      <c r="DE570" s="579"/>
      <c r="DF570" s="579"/>
      <c r="DG570" s="579"/>
      <c r="DH570" s="579"/>
      <c r="DI570" s="579"/>
      <c r="DJ570" s="579"/>
      <c r="DK570" s="579"/>
      <c r="DL570" s="579"/>
      <c r="DM570" s="579"/>
      <c r="DN570" s="579"/>
      <c r="DO570" s="579"/>
      <c r="DP570" s="579"/>
      <c r="DQ570" s="579"/>
      <c r="DR570" s="579"/>
      <c r="DS570" s="579"/>
      <c r="DT570" s="579"/>
      <c r="DU570" s="579"/>
    </row>
    <row r="571" spans="1:125" s="580" customFormat="1" ht="25.5" customHeight="1">
      <c r="A571" s="628"/>
      <c r="B571" s="628"/>
      <c r="C571" s="628"/>
      <c r="D571" s="628"/>
      <c r="E571" s="628"/>
      <c r="F571" s="628"/>
      <c r="G571" s="628"/>
      <c r="H571" s="628"/>
      <c r="I571" s="628"/>
      <c r="J571" s="628"/>
      <c r="K571" s="628"/>
      <c r="L571" s="628"/>
      <c r="M571" s="628"/>
      <c r="N571" s="628"/>
      <c r="O571" s="628"/>
      <c r="P571" s="628"/>
      <c r="Q571" s="628"/>
      <c r="R571" s="628"/>
      <c r="S571" s="628"/>
      <c r="T571" s="628"/>
      <c r="U571" s="628"/>
      <c r="V571" s="628"/>
      <c r="W571" s="628"/>
      <c r="X571" s="628"/>
      <c r="Y571" s="628"/>
      <c r="Z571" s="628"/>
      <c r="AA571" s="628"/>
      <c r="AB571" s="628"/>
      <c r="AC571" s="628"/>
      <c r="AD571" s="628"/>
      <c r="AE571" s="628"/>
      <c r="AF571" s="628"/>
      <c r="AG571" s="628"/>
      <c r="AH571" s="628"/>
      <c r="AI571" s="579"/>
      <c r="AJ571" s="579"/>
      <c r="AK571" s="579"/>
      <c r="AL571" s="579"/>
      <c r="AM571" s="579"/>
      <c r="AN571" s="579"/>
      <c r="AO571" s="579"/>
      <c r="AP571" s="579"/>
      <c r="AQ571" s="579"/>
      <c r="AR571" s="579"/>
      <c r="AS571" s="579"/>
      <c r="AT571" s="579"/>
      <c r="AU571" s="579"/>
      <c r="AV571" s="579"/>
      <c r="AW571" s="579"/>
      <c r="AX571" s="579"/>
      <c r="AY571" s="579"/>
      <c r="AZ571" s="579"/>
      <c r="BA571" s="579"/>
      <c r="BB571" s="579"/>
      <c r="BC571" s="579"/>
      <c r="BD571" s="579"/>
      <c r="BE571" s="579"/>
      <c r="BF571" s="579"/>
      <c r="BG571" s="579"/>
      <c r="BH571" s="579"/>
      <c r="BI571" s="579"/>
      <c r="BJ571" s="579"/>
      <c r="BK571" s="579"/>
      <c r="BL571" s="579"/>
      <c r="BM571" s="579"/>
      <c r="BN571" s="579"/>
      <c r="BO571" s="579"/>
      <c r="BP571" s="579"/>
      <c r="BQ571" s="579"/>
      <c r="BR571" s="579"/>
      <c r="BS571" s="579"/>
      <c r="BT571" s="579"/>
      <c r="BU571" s="579"/>
      <c r="BV571" s="579"/>
      <c r="BW571" s="579"/>
      <c r="BX571" s="579"/>
      <c r="BY571" s="579"/>
      <c r="BZ571" s="579"/>
      <c r="CA571" s="579"/>
      <c r="CB571" s="579"/>
      <c r="CC571" s="579"/>
      <c r="CD571" s="579"/>
      <c r="CE571" s="579"/>
      <c r="CF571" s="579"/>
      <c r="CG571" s="579"/>
      <c r="CH571" s="579"/>
      <c r="CI571" s="579"/>
      <c r="CJ571" s="579"/>
      <c r="CK571" s="579"/>
      <c r="CL571" s="579"/>
      <c r="CM571" s="579"/>
      <c r="CN571" s="579"/>
      <c r="CO571" s="579"/>
      <c r="CP571" s="579"/>
      <c r="CQ571" s="579"/>
      <c r="CR571" s="579"/>
      <c r="CS571" s="579"/>
      <c r="CT571" s="579"/>
      <c r="CU571" s="579"/>
      <c r="CV571" s="579"/>
      <c r="CW571" s="579"/>
      <c r="CX571" s="579"/>
      <c r="CY571" s="579"/>
      <c r="CZ571" s="579"/>
      <c r="DA571" s="579"/>
      <c r="DB571" s="579"/>
      <c r="DC571" s="579"/>
      <c r="DD571" s="579"/>
      <c r="DE571" s="579"/>
      <c r="DF571" s="579"/>
      <c r="DG571" s="579"/>
      <c r="DH571" s="579"/>
      <c r="DI571" s="579"/>
      <c r="DJ571" s="579"/>
      <c r="DK571" s="579"/>
      <c r="DL571" s="579"/>
      <c r="DM571" s="579"/>
      <c r="DN571" s="579"/>
      <c r="DO571" s="579"/>
      <c r="DP571" s="579"/>
      <c r="DQ571" s="579"/>
      <c r="DR571" s="579"/>
      <c r="DS571" s="579"/>
      <c r="DT571" s="579"/>
      <c r="DU571" s="579"/>
    </row>
    <row r="572" spans="1:125" s="580" customFormat="1" ht="25.5" customHeight="1">
      <c r="A572" s="628"/>
      <c r="B572" s="628"/>
      <c r="C572" s="628"/>
      <c r="D572" s="628"/>
      <c r="E572" s="628"/>
      <c r="F572" s="628"/>
      <c r="G572" s="628"/>
      <c r="H572" s="628"/>
      <c r="I572" s="628"/>
      <c r="J572" s="628"/>
      <c r="K572" s="628"/>
      <c r="L572" s="628"/>
      <c r="M572" s="628"/>
      <c r="N572" s="628"/>
      <c r="O572" s="628"/>
      <c r="P572" s="628"/>
      <c r="Q572" s="628"/>
      <c r="R572" s="628"/>
      <c r="S572" s="628"/>
      <c r="T572" s="628"/>
      <c r="U572" s="628"/>
      <c r="V572" s="628"/>
      <c r="W572" s="628"/>
      <c r="X572" s="628"/>
      <c r="Y572" s="628"/>
      <c r="Z572" s="628"/>
      <c r="AA572" s="628"/>
      <c r="AB572" s="628"/>
      <c r="AC572" s="628"/>
      <c r="AD572" s="628"/>
      <c r="AE572" s="628"/>
      <c r="AF572" s="628"/>
      <c r="AG572" s="628"/>
      <c r="AH572" s="628"/>
      <c r="AI572" s="579"/>
      <c r="AJ572" s="579"/>
      <c r="AK572" s="579"/>
      <c r="AL572" s="579"/>
      <c r="AM572" s="579"/>
      <c r="AN572" s="579"/>
      <c r="AO572" s="579"/>
      <c r="AP572" s="579"/>
      <c r="AQ572" s="579"/>
      <c r="AR572" s="579"/>
      <c r="AS572" s="579"/>
      <c r="AT572" s="579"/>
      <c r="AU572" s="579"/>
      <c r="AV572" s="579"/>
      <c r="AW572" s="579"/>
      <c r="AX572" s="579"/>
      <c r="AY572" s="579"/>
      <c r="AZ572" s="579"/>
      <c r="BA572" s="579"/>
      <c r="BB572" s="579"/>
      <c r="BC572" s="579"/>
      <c r="BD572" s="579"/>
      <c r="BE572" s="579"/>
      <c r="BF572" s="579"/>
      <c r="BG572" s="579"/>
      <c r="BH572" s="579"/>
      <c r="BI572" s="579"/>
      <c r="BJ572" s="579"/>
      <c r="BK572" s="579"/>
      <c r="BL572" s="579"/>
      <c r="BM572" s="579"/>
      <c r="BN572" s="579"/>
      <c r="BO572" s="579"/>
      <c r="BP572" s="579"/>
      <c r="BQ572" s="579"/>
      <c r="BR572" s="579"/>
      <c r="BS572" s="579"/>
      <c r="BT572" s="579"/>
      <c r="BU572" s="579"/>
      <c r="BV572" s="579"/>
      <c r="BW572" s="579"/>
      <c r="BX572" s="579"/>
      <c r="BY572" s="579"/>
      <c r="BZ572" s="579"/>
      <c r="CA572" s="579"/>
      <c r="CB572" s="579"/>
      <c r="CC572" s="579"/>
      <c r="CD572" s="579"/>
      <c r="CE572" s="579"/>
      <c r="CF572" s="579"/>
      <c r="CG572" s="579"/>
      <c r="CH572" s="579"/>
      <c r="CI572" s="579"/>
      <c r="CJ572" s="579"/>
      <c r="CK572" s="579"/>
      <c r="CL572" s="579"/>
      <c r="CM572" s="579"/>
      <c r="CN572" s="579"/>
      <c r="CO572" s="579"/>
      <c r="CP572" s="579"/>
      <c r="CQ572" s="579"/>
      <c r="CR572" s="579"/>
      <c r="CS572" s="579"/>
      <c r="CT572" s="579"/>
      <c r="CU572" s="579"/>
      <c r="CV572" s="579"/>
      <c r="CW572" s="579"/>
      <c r="CX572" s="579"/>
      <c r="CY572" s="579"/>
      <c r="CZ572" s="579"/>
      <c r="DA572" s="579"/>
      <c r="DB572" s="579"/>
      <c r="DC572" s="579"/>
      <c r="DD572" s="579"/>
      <c r="DE572" s="579"/>
      <c r="DF572" s="579"/>
      <c r="DG572" s="579"/>
      <c r="DH572" s="579"/>
      <c r="DI572" s="579"/>
      <c r="DJ572" s="579"/>
      <c r="DK572" s="579"/>
      <c r="DL572" s="579"/>
      <c r="DM572" s="579"/>
      <c r="DN572" s="579"/>
      <c r="DO572" s="579"/>
      <c r="DP572" s="579"/>
      <c r="DQ572" s="579"/>
      <c r="DR572" s="579"/>
      <c r="DS572" s="579"/>
      <c r="DT572" s="579"/>
      <c r="DU572" s="579"/>
    </row>
    <row r="573" spans="1:125" s="580" customFormat="1" ht="25.5" customHeight="1">
      <c r="A573" s="628"/>
      <c r="B573" s="628"/>
      <c r="C573" s="628"/>
      <c r="D573" s="628"/>
      <c r="E573" s="628"/>
      <c r="F573" s="628"/>
      <c r="G573" s="628"/>
      <c r="H573" s="628"/>
      <c r="I573" s="628"/>
      <c r="J573" s="628"/>
      <c r="K573" s="628"/>
      <c r="L573" s="628"/>
      <c r="M573" s="628"/>
      <c r="N573" s="628"/>
      <c r="O573" s="628"/>
      <c r="P573" s="628"/>
      <c r="Q573" s="628"/>
      <c r="R573" s="628"/>
      <c r="S573" s="628"/>
      <c r="T573" s="628"/>
      <c r="U573" s="628"/>
      <c r="V573" s="628"/>
      <c r="W573" s="628"/>
      <c r="X573" s="628"/>
      <c r="Y573" s="628"/>
      <c r="Z573" s="628"/>
      <c r="AA573" s="628"/>
      <c r="AB573" s="628"/>
      <c r="AC573" s="628"/>
      <c r="AD573" s="628"/>
      <c r="AE573" s="628"/>
      <c r="AF573" s="628"/>
      <c r="AG573" s="628"/>
      <c r="AH573" s="628"/>
      <c r="AI573" s="579"/>
      <c r="AJ573" s="579"/>
      <c r="AK573" s="579"/>
      <c r="AL573" s="579"/>
      <c r="AM573" s="579"/>
      <c r="AN573" s="579"/>
      <c r="AO573" s="579"/>
      <c r="AP573" s="579"/>
      <c r="AQ573" s="579"/>
      <c r="AR573" s="579"/>
      <c r="AS573" s="579"/>
      <c r="AT573" s="579"/>
      <c r="AU573" s="579"/>
      <c r="AV573" s="579"/>
      <c r="AW573" s="579"/>
      <c r="AX573" s="579"/>
      <c r="AY573" s="579"/>
      <c r="AZ573" s="579"/>
      <c r="BA573" s="579"/>
      <c r="BB573" s="579"/>
      <c r="BC573" s="579"/>
      <c r="BD573" s="579"/>
      <c r="BE573" s="579"/>
      <c r="BF573" s="579"/>
      <c r="BG573" s="579"/>
      <c r="BH573" s="579"/>
      <c r="BI573" s="579"/>
      <c r="BJ573" s="579"/>
      <c r="BK573" s="579"/>
      <c r="BL573" s="579"/>
      <c r="BM573" s="579"/>
      <c r="BN573" s="579"/>
      <c r="BO573" s="579"/>
      <c r="BP573" s="579"/>
      <c r="BQ573" s="579"/>
      <c r="BR573" s="579"/>
      <c r="BS573" s="579"/>
      <c r="BT573" s="579"/>
      <c r="BU573" s="579"/>
      <c r="BV573" s="579"/>
      <c r="BW573" s="579"/>
      <c r="BX573" s="579"/>
      <c r="BY573" s="579"/>
      <c r="BZ573" s="579"/>
      <c r="CA573" s="579"/>
      <c r="CB573" s="579"/>
      <c r="CC573" s="579"/>
      <c r="CD573" s="579"/>
      <c r="CE573" s="579"/>
      <c r="CF573" s="579"/>
      <c r="CG573" s="579"/>
      <c r="CH573" s="579"/>
      <c r="CI573" s="579"/>
      <c r="CJ573" s="579"/>
      <c r="CK573" s="579"/>
      <c r="CL573" s="579"/>
      <c r="CM573" s="579"/>
      <c r="CN573" s="579"/>
      <c r="CO573" s="579"/>
      <c r="CP573" s="579"/>
      <c r="CQ573" s="579"/>
      <c r="CR573" s="579"/>
      <c r="CS573" s="579"/>
      <c r="CT573" s="579"/>
      <c r="CU573" s="579"/>
      <c r="CV573" s="579"/>
      <c r="CW573" s="579"/>
      <c r="CX573" s="579"/>
      <c r="CY573" s="579"/>
      <c r="CZ573" s="579"/>
      <c r="DA573" s="579"/>
      <c r="DB573" s="579"/>
      <c r="DC573" s="579"/>
      <c r="DD573" s="579"/>
      <c r="DE573" s="579"/>
      <c r="DF573" s="579"/>
      <c r="DG573" s="579"/>
      <c r="DH573" s="579"/>
      <c r="DI573" s="579"/>
      <c r="DJ573" s="579"/>
      <c r="DK573" s="579"/>
      <c r="DL573" s="579"/>
      <c r="DM573" s="579"/>
      <c r="DN573" s="579"/>
      <c r="DO573" s="579"/>
      <c r="DP573" s="579"/>
      <c r="DQ573" s="579"/>
      <c r="DR573" s="579"/>
      <c r="DS573" s="579"/>
      <c r="DT573" s="579"/>
      <c r="DU573" s="579"/>
    </row>
    <row r="574" spans="1:125" s="580" customFormat="1" ht="25.5" customHeight="1">
      <c r="A574" s="628"/>
      <c r="B574" s="628"/>
      <c r="C574" s="628"/>
      <c r="D574" s="628"/>
      <c r="E574" s="628"/>
      <c r="F574" s="628"/>
      <c r="G574" s="628"/>
      <c r="H574" s="628"/>
      <c r="I574" s="628"/>
      <c r="J574" s="628"/>
      <c r="K574" s="628"/>
      <c r="L574" s="628"/>
      <c r="M574" s="628"/>
      <c r="N574" s="628"/>
      <c r="O574" s="628"/>
      <c r="P574" s="628"/>
      <c r="Q574" s="628"/>
      <c r="R574" s="628"/>
      <c r="S574" s="628"/>
      <c r="T574" s="628"/>
      <c r="U574" s="628"/>
      <c r="V574" s="628"/>
      <c r="W574" s="628"/>
      <c r="X574" s="628"/>
      <c r="Y574" s="628"/>
      <c r="Z574" s="628"/>
      <c r="AA574" s="628"/>
      <c r="AB574" s="628"/>
      <c r="AC574" s="628"/>
      <c r="AD574" s="628"/>
      <c r="AE574" s="628"/>
      <c r="AF574" s="628"/>
      <c r="AG574" s="628"/>
      <c r="AH574" s="628"/>
      <c r="AI574" s="579"/>
      <c r="AJ574" s="579"/>
      <c r="AK574" s="579"/>
      <c r="AL574" s="579"/>
      <c r="AM574" s="579"/>
      <c r="AN574" s="579"/>
      <c r="AO574" s="579"/>
      <c r="AP574" s="579"/>
      <c r="AQ574" s="579"/>
      <c r="AR574" s="579"/>
      <c r="AS574" s="579"/>
      <c r="AT574" s="579"/>
      <c r="AU574" s="579"/>
      <c r="AV574" s="579"/>
      <c r="AW574" s="579"/>
      <c r="AX574" s="579"/>
      <c r="AY574" s="579"/>
      <c r="AZ574" s="579"/>
      <c r="BA574" s="579"/>
      <c r="BB574" s="579"/>
      <c r="BC574" s="579"/>
      <c r="BD574" s="579"/>
      <c r="BE574" s="579"/>
      <c r="BF574" s="579"/>
      <c r="BG574" s="579"/>
      <c r="BH574" s="579"/>
      <c r="BI574" s="579"/>
      <c r="BJ574" s="579"/>
      <c r="BK574" s="579"/>
      <c r="BL574" s="579"/>
      <c r="BM574" s="579"/>
      <c r="BN574" s="579"/>
      <c r="BO574" s="579"/>
      <c r="BP574" s="579"/>
      <c r="BQ574" s="579"/>
      <c r="BR574" s="579"/>
      <c r="BS574" s="579"/>
      <c r="BT574" s="579"/>
      <c r="BU574" s="579"/>
      <c r="BV574" s="579"/>
      <c r="BW574" s="579"/>
      <c r="BX574" s="579"/>
      <c r="BY574" s="579"/>
      <c r="BZ574" s="579"/>
      <c r="CA574" s="579"/>
      <c r="CB574" s="579"/>
      <c r="CC574" s="579"/>
      <c r="CD574" s="579"/>
      <c r="CE574" s="579"/>
      <c r="CF574" s="579"/>
      <c r="CG574" s="579"/>
      <c r="CH574" s="579"/>
      <c r="CI574" s="579"/>
      <c r="CJ574" s="579"/>
      <c r="CK574" s="579"/>
      <c r="CL574" s="579"/>
      <c r="CM574" s="579"/>
      <c r="CN574" s="579"/>
      <c r="CO574" s="579"/>
      <c r="CP574" s="579"/>
      <c r="CQ574" s="579"/>
      <c r="CR574" s="579"/>
      <c r="CS574" s="579"/>
      <c r="CT574" s="579"/>
      <c r="CU574" s="579"/>
      <c r="CV574" s="579"/>
      <c r="CW574" s="579"/>
      <c r="CX574" s="579"/>
      <c r="CY574" s="579"/>
      <c r="CZ574" s="579"/>
      <c r="DA574" s="579"/>
      <c r="DB574" s="579"/>
      <c r="DC574" s="579"/>
      <c r="DD574" s="579"/>
      <c r="DE574" s="579"/>
      <c r="DF574" s="579"/>
      <c r="DG574" s="579"/>
      <c r="DH574" s="579"/>
      <c r="DI574" s="579"/>
      <c r="DJ574" s="579"/>
      <c r="DK574" s="579"/>
      <c r="DL574" s="579"/>
      <c r="DM574" s="579"/>
      <c r="DN574" s="579"/>
      <c r="DO574" s="579"/>
      <c r="DP574" s="579"/>
      <c r="DQ574" s="579"/>
      <c r="DR574" s="579"/>
      <c r="DS574" s="579"/>
      <c r="DT574" s="579"/>
      <c r="DU574" s="579"/>
    </row>
    <row r="575" spans="1:125" s="580" customFormat="1" ht="25.5" customHeight="1">
      <c r="A575" s="628"/>
      <c r="B575" s="628"/>
      <c r="C575" s="628"/>
      <c r="D575" s="628"/>
      <c r="E575" s="628"/>
      <c r="F575" s="628"/>
      <c r="G575" s="628"/>
      <c r="H575" s="628"/>
      <c r="I575" s="628"/>
      <c r="J575" s="628"/>
      <c r="K575" s="628"/>
      <c r="L575" s="628"/>
      <c r="M575" s="628"/>
      <c r="N575" s="628"/>
      <c r="O575" s="628"/>
      <c r="P575" s="628"/>
      <c r="Q575" s="628"/>
      <c r="R575" s="628"/>
      <c r="S575" s="628"/>
      <c r="T575" s="628"/>
      <c r="U575" s="628"/>
      <c r="V575" s="628"/>
      <c r="W575" s="628"/>
      <c r="X575" s="628"/>
      <c r="Y575" s="628"/>
      <c r="Z575" s="628"/>
      <c r="AA575" s="628"/>
      <c r="AB575" s="628"/>
      <c r="AC575" s="628"/>
      <c r="AD575" s="628"/>
      <c r="AE575" s="628"/>
      <c r="AF575" s="628"/>
      <c r="AG575" s="628"/>
      <c r="AH575" s="628"/>
      <c r="AI575" s="579"/>
      <c r="AJ575" s="579"/>
      <c r="AK575" s="579"/>
      <c r="AL575" s="579"/>
      <c r="AM575" s="579"/>
      <c r="AN575" s="579"/>
      <c r="AO575" s="579"/>
      <c r="AP575" s="579"/>
      <c r="AQ575" s="579"/>
      <c r="AR575" s="579"/>
      <c r="AS575" s="579"/>
      <c r="AT575" s="579"/>
      <c r="AU575" s="579"/>
      <c r="AV575" s="579"/>
      <c r="AW575" s="579"/>
      <c r="AX575" s="579"/>
      <c r="AY575" s="579"/>
      <c r="AZ575" s="579"/>
      <c r="BA575" s="579"/>
      <c r="BB575" s="579"/>
      <c r="BC575" s="579"/>
      <c r="BD575" s="579"/>
      <c r="BE575" s="579"/>
      <c r="BF575" s="579"/>
      <c r="BG575" s="579"/>
      <c r="BH575" s="579"/>
      <c r="BI575" s="579"/>
      <c r="BJ575" s="579"/>
      <c r="BK575" s="579"/>
      <c r="BL575" s="579"/>
      <c r="BM575" s="579"/>
      <c r="BN575" s="579"/>
      <c r="BO575" s="579"/>
      <c r="BP575" s="579"/>
      <c r="BQ575" s="579"/>
      <c r="BR575" s="579"/>
      <c r="BS575" s="579"/>
      <c r="BT575" s="579"/>
      <c r="BU575" s="579"/>
      <c r="BV575" s="579"/>
      <c r="BW575" s="579"/>
      <c r="BX575" s="579"/>
      <c r="BY575" s="579"/>
      <c r="BZ575" s="579"/>
      <c r="CA575" s="579"/>
      <c r="CB575" s="579"/>
      <c r="CC575" s="579"/>
      <c r="CD575" s="579"/>
      <c r="CE575" s="579"/>
      <c r="CF575" s="579"/>
      <c r="CG575" s="579"/>
      <c r="CH575" s="579"/>
      <c r="CI575" s="579"/>
      <c r="CJ575" s="579"/>
      <c r="CK575" s="579"/>
      <c r="CL575" s="579"/>
      <c r="CM575" s="579"/>
      <c r="CN575" s="579"/>
      <c r="CO575" s="579"/>
      <c r="CP575" s="579"/>
      <c r="CQ575" s="579"/>
      <c r="CR575" s="579"/>
      <c r="CS575" s="579"/>
      <c r="CT575" s="579"/>
      <c r="CU575" s="579"/>
      <c r="CV575" s="579"/>
      <c r="CW575" s="579"/>
      <c r="CX575" s="579"/>
      <c r="CY575" s="579"/>
      <c r="CZ575" s="579"/>
      <c r="DA575" s="579"/>
      <c r="DB575" s="579"/>
      <c r="DC575" s="579"/>
      <c r="DD575" s="579"/>
      <c r="DE575" s="579"/>
      <c r="DF575" s="579"/>
      <c r="DG575" s="579"/>
      <c r="DH575" s="579"/>
      <c r="DI575" s="579"/>
      <c r="DJ575" s="579"/>
      <c r="DK575" s="579"/>
      <c r="DL575" s="579"/>
      <c r="DM575" s="579"/>
      <c r="DN575" s="579"/>
      <c r="DO575" s="579"/>
      <c r="DP575" s="579"/>
      <c r="DQ575" s="579"/>
      <c r="DR575" s="579"/>
      <c r="DS575" s="579"/>
      <c r="DT575" s="579"/>
      <c r="DU575" s="579"/>
    </row>
    <row r="576" spans="1:125" s="580" customFormat="1" ht="25.5" customHeight="1">
      <c r="A576" s="628"/>
      <c r="B576" s="628"/>
      <c r="C576" s="628"/>
      <c r="D576" s="628"/>
      <c r="E576" s="628"/>
      <c r="F576" s="628"/>
      <c r="G576" s="628"/>
      <c r="H576" s="628"/>
      <c r="I576" s="628"/>
      <c r="J576" s="628"/>
      <c r="K576" s="628"/>
      <c r="L576" s="628"/>
      <c r="M576" s="628"/>
      <c r="N576" s="628"/>
      <c r="O576" s="628"/>
      <c r="P576" s="628"/>
      <c r="Q576" s="628"/>
      <c r="R576" s="628"/>
      <c r="S576" s="628"/>
      <c r="T576" s="628"/>
      <c r="U576" s="628"/>
      <c r="V576" s="628"/>
      <c r="W576" s="628"/>
      <c r="X576" s="628"/>
      <c r="Y576" s="628"/>
      <c r="Z576" s="628"/>
      <c r="AA576" s="628"/>
      <c r="AB576" s="628"/>
      <c r="AC576" s="628"/>
      <c r="AD576" s="628"/>
      <c r="AE576" s="628"/>
      <c r="AF576" s="628"/>
      <c r="AG576" s="628"/>
      <c r="AH576" s="628"/>
      <c r="AI576" s="579"/>
      <c r="AJ576" s="579"/>
      <c r="AK576" s="579"/>
      <c r="AL576" s="579"/>
      <c r="AM576" s="579"/>
      <c r="AN576" s="579"/>
      <c r="AO576" s="579"/>
      <c r="AP576" s="579"/>
      <c r="AQ576" s="579"/>
      <c r="AR576" s="579"/>
      <c r="AS576" s="579"/>
      <c r="AT576" s="579"/>
      <c r="AU576" s="579"/>
      <c r="AV576" s="579"/>
      <c r="AW576" s="579"/>
      <c r="AX576" s="579"/>
      <c r="AY576" s="579"/>
      <c r="AZ576" s="579"/>
      <c r="BA576" s="579"/>
      <c r="BB576" s="579"/>
      <c r="BC576" s="579"/>
      <c r="BD576" s="579"/>
      <c r="BE576" s="579"/>
      <c r="BF576" s="579"/>
      <c r="BG576" s="579"/>
      <c r="BH576" s="579"/>
      <c r="BI576" s="579"/>
      <c r="BJ576" s="579"/>
      <c r="BK576" s="579"/>
      <c r="BL576" s="579"/>
      <c r="BM576" s="579"/>
      <c r="BN576" s="579"/>
      <c r="BO576" s="579"/>
      <c r="BP576" s="579"/>
      <c r="BQ576" s="579"/>
      <c r="BR576" s="579"/>
      <c r="BS576" s="579"/>
      <c r="BT576" s="579"/>
      <c r="BU576" s="579"/>
      <c r="BV576" s="579"/>
      <c r="BW576" s="579"/>
      <c r="BX576" s="579"/>
      <c r="BY576" s="579"/>
      <c r="BZ576" s="579"/>
      <c r="CA576" s="579"/>
      <c r="CB576" s="579"/>
      <c r="CC576" s="579"/>
      <c r="CD576" s="579"/>
      <c r="CE576" s="579"/>
      <c r="CF576" s="579"/>
      <c r="CG576" s="579"/>
      <c r="CH576" s="579"/>
      <c r="CI576" s="579"/>
      <c r="CJ576" s="579"/>
      <c r="CK576" s="579"/>
      <c r="CL576" s="579"/>
      <c r="CM576" s="579"/>
      <c r="CN576" s="579"/>
      <c r="CO576" s="579"/>
      <c r="CP576" s="579"/>
      <c r="CQ576" s="579"/>
      <c r="CR576" s="579"/>
      <c r="CS576" s="579"/>
      <c r="CT576" s="579"/>
      <c r="CU576" s="579"/>
      <c r="CV576" s="579"/>
      <c r="CW576" s="579"/>
      <c r="CX576" s="579"/>
      <c r="CY576" s="579"/>
      <c r="CZ576" s="579"/>
      <c r="DA576" s="579"/>
      <c r="DB576" s="579"/>
      <c r="DC576" s="579"/>
      <c r="DD576" s="579"/>
      <c r="DE576" s="579"/>
      <c r="DF576" s="579"/>
      <c r="DG576" s="579"/>
      <c r="DH576" s="579"/>
      <c r="DI576" s="579"/>
      <c r="DJ576" s="579"/>
      <c r="DK576" s="579"/>
      <c r="DL576" s="579"/>
      <c r="DM576" s="579"/>
      <c r="DN576" s="579"/>
      <c r="DO576" s="579"/>
      <c r="DP576" s="579"/>
      <c r="DQ576" s="579"/>
      <c r="DR576" s="579"/>
      <c r="DS576" s="579"/>
      <c r="DT576" s="579"/>
      <c r="DU576" s="579"/>
    </row>
    <row r="577" spans="1:125" s="580" customFormat="1" ht="25.5" customHeight="1">
      <c r="A577" s="628"/>
      <c r="B577" s="628"/>
      <c r="C577" s="628"/>
      <c r="D577" s="628"/>
      <c r="E577" s="628"/>
      <c r="F577" s="628"/>
      <c r="G577" s="628"/>
      <c r="H577" s="628"/>
      <c r="I577" s="628"/>
      <c r="J577" s="628"/>
      <c r="K577" s="628"/>
      <c r="L577" s="628"/>
      <c r="M577" s="628"/>
      <c r="N577" s="628"/>
      <c r="O577" s="628"/>
      <c r="P577" s="628"/>
      <c r="Q577" s="628"/>
      <c r="R577" s="628"/>
      <c r="S577" s="628"/>
      <c r="T577" s="628"/>
      <c r="U577" s="628"/>
      <c r="V577" s="628"/>
      <c r="W577" s="628"/>
      <c r="X577" s="628"/>
      <c r="Y577" s="628"/>
      <c r="Z577" s="628"/>
      <c r="AA577" s="628"/>
      <c r="AB577" s="628"/>
      <c r="AC577" s="628"/>
      <c r="AD577" s="628"/>
      <c r="AE577" s="628"/>
      <c r="AF577" s="628"/>
      <c r="AG577" s="628"/>
      <c r="AH577" s="628"/>
      <c r="AI577" s="579"/>
      <c r="AJ577" s="579"/>
      <c r="AK577" s="579"/>
      <c r="AL577" s="579"/>
      <c r="AM577" s="579"/>
      <c r="AN577" s="579"/>
      <c r="AO577" s="579"/>
      <c r="AP577" s="579"/>
      <c r="AQ577" s="579"/>
      <c r="AR577" s="579"/>
      <c r="AS577" s="579"/>
      <c r="AT577" s="579"/>
      <c r="AU577" s="579"/>
      <c r="AV577" s="579"/>
      <c r="AW577" s="579"/>
      <c r="AX577" s="579"/>
      <c r="AY577" s="579"/>
      <c r="AZ577" s="579"/>
      <c r="BA577" s="579"/>
      <c r="BB577" s="579"/>
      <c r="BC577" s="579"/>
      <c r="BD577" s="579"/>
      <c r="BE577" s="579"/>
      <c r="BF577" s="579"/>
      <c r="BG577" s="579"/>
      <c r="BH577" s="579"/>
      <c r="BI577" s="579"/>
      <c r="BJ577" s="579"/>
      <c r="BK577" s="579"/>
      <c r="BL577" s="579"/>
      <c r="BM577" s="579"/>
      <c r="BN577" s="579"/>
      <c r="BO577" s="579"/>
      <c r="BP577" s="579"/>
      <c r="BQ577" s="579"/>
      <c r="BR577" s="579"/>
      <c r="BS577" s="579"/>
      <c r="BT577" s="579"/>
      <c r="BU577" s="579"/>
      <c r="BV577" s="579"/>
      <c r="BW577" s="579"/>
      <c r="BX577" s="579"/>
      <c r="BY577" s="579"/>
      <c r="BZ577" s="579"/>
      <c r="CA577" s="579"/>
      <c r="CB577" s="579"/>
      <c r="CC577" s="579"/>
      <c r="CD577" s="579"/>
      <c r="CE577" s="579"/>
      <c r="CF577" s="579"/>
      <c r="CG577" s="579"/>
      <c r="CH577" s="579"/>
      <c r="CI577" s="579"/>
      <c r="CJ577" s="579"/>
      <c r="CK577" s="579"/>
      <c r="CL577" s="579"/>
      <c r="CM577" s="579"/>
      <c r="CN577" s="579"/>
      <c r="CO577" s="579"/>
      <c r="CP577" s="579"/>
      <c r="CQ577" s="579"/>
      <c r="CR577" s="579"/>
      <c r="CS577" s="579"/>
      <c r="CT577" s="579"/>
      <c r="CU577" s="579"/>
      <c r="CV577" s="579"/>
      <c r="CW577" s="579"/>
      <c r="CX577" s="579"/>
      <c r="CY577" s="579"/>
      <c r="CZ577" s="579"/>
      <c r="DA577" s="579"/>
      <c r="DB577" s="579"/>
      <c r="DC577" s="579"/>
      <c r="DD577" s="579"/>
      <c r="DE577" s="579"/>
      <c r="DF577" s="579"/>
      <c r="DG577" s="579"/>
      <c r="DH577" s="579"/>
      <c r="DI577" s="579"/>
      <c r="DJ577" s="579"/>
      <c r="DK577" s="579"/>
      <c r="DL577" s="579"/>
      <c r="DM577" s="579"/>
      <c r="DN577" s="579"/>
      <c r="DO577" s="579"/>
      <c r="DP577" s="579"/>
      <c r="DQ577" s="579"/>
      <c r="DR577" s="579"/>
      <c r="DS577" s="579"/>
      <c r="DT577" s="579"/>
      <c r="DU577" s="579"/>
    </row>
    <row r="578" spans="1:125" s="580" customFormat="1" ht="25.5" customHeight="1">
      <c r="A578" s="628"/>
      <c r="B578" s="628"/>
      <c r="C578" s="628"/>
      <c r="D578" s="628"/>
      <c r="E578" s="628"/>
      <c r="F578" s="628"/>
      <c r="G578" s="628"/>
      <c r="H578" s="628"/>
      <c r="I578" s="628"/>
      <c r="J578" s="628"/>
      <c r="K578" s="628"/>
      <c r="L578" s="628"/>
      <c r="M578" s="628"/>
      <c r="N578" s="628"/>
      <c r="O578" s="628"/>
      <c r="P578" s="628"/>
      <c r="Q578" s="628"/>
      <c r="R578" s="628"/>
      <c r="S578" s="628"/>
      <c r="T578" s="628"/>
      <c r="U578" s="628"/>
      <c r="V578" s="628"/>
      <c r="W578" s="628"/>
      <c r="X578" s="628"/>
      <c r="Y578" s="628"/>
      <c r="Z578" s="628"/>
      <c r="AA578" s="628"/>
      <c r="AB578" s="628"/>
      <c r="AC578" s="628"/>
      <c r="AD578" s="628"/>
      <c r="AE578" s="628"/>
      <c r="AF578" s="628"/>
      <c r="AG578" s="628"/>
      <c r="AH578" s="628"/>
      <c r="AI578" s="579"/>
      <c r="AJ578" s="579"/>
      <c r="AK578" s="579"/>
      <c r="AL578" s="579"/>
      <c r="AM578" s="579"/>
      <c r="AN578" s="579"/>
      <c r="AO578" s="579"/>
      <c r="AP578" s="579"/>
      <c r="AQ578" s="579"/>
      <c r="AR578" s="579"/>
      <c r="AS578" s="579"/>
      <c r="AT578" s="579"/>
      <c r="AU578" s="579"/>
      <c r="AV578" s="579"/>
      <c r="AW578" s="579"/>
      <c r="AX578" s="579"/>
      <c r="AY578" s="579"/>
      <c r="AZ578" s="579"/>
      <c r="BA578" s="579"/>
      <c r="BB578" s="579"/>
      <c r="BC578" s="579"/>
      <c r="BD578" s="579"/>
      <c r="BE578" s="579"/>
      <c r="BF578" s="579"/>
      <c r="BG578" s="579"/>
      <c r="BH578" s="579"/>
      <c r="BI578" s="579"/>
      <c r="BJ578" s="579"/>
      <c r="BK578" s="579"/>
      <c r="BL578" s="579"/>
      <c r="BM578" s="579"/>
      <c r="BN578" s="579"/>
      <c r="BO578" s="579"/>
      <c r="BP578" s="579"/>
      <c r="BQ578" s="579"/>
      <c r="BR578" s="579"/>
      <c r="BS578" s="579"/>
      <c r="BT578" s="579"/>
      <c r="BU578" s="579"/>
      <c r="BV578" s="579"/>
      <c r="BW578" s="579"/>
      <c r="BX578" s="579"/>
      <c r="BY578" s="579"/>
      <c r="BZ578" s="579"/>
      <c r="CA578" s="579"/>
      <c r="CB578" s="579"/>
      <c r="CC578" s="579"/>
      <c r="CD578" s="579"/>
      <c r="CE578" s="579"/>
      <c r="CF578" s="579"/>
      <c r="CG578" s="579"/>
      <c r="CH578" s="579"/>
      <c r="CI578" s="579"/>
      <c r="CJ578" s="579"/>
      <c r="CK578" s="579"/>
      <c r="CL578" s="579"/>
      <c r="CM578" s="579"/>
      <c r="CN578" s="579"/>
      <c r="CO578" s="579"/>
      <c r="CP578" s="579"/>
      <c r="CQ578" s="579"/>
      <c r="CR578" s="579"/>
      <c r="CS578" s="579"/>
      <c r="CT578" s="579"/>
      <c r="CU578" s="579"/>
      <c r="CV578" s="579"/>
      <c r="CW578" s="579"/>
      <c r="CX578" s="579"/>
      <c r="CY578" s="579"/>
      <c r="CZ578" s="579"/>
      <c r="DA578" s="579"/>
      <c r="DB578" s="579"/>
      <c r="DC578" s="579"/>
      <c r="DD578" s="579"/>
      <c r="DE578" s="579"/>
      <c r="DF578" s="579"/>
      <c r="DG578" s="579"/>
      <c r="DH578" s="579"/>
      <c r="DI578" s="579"/>
      <c r="DJ578" s="579"/>
      <c r="DK578" s="579"/>
      <c r="DL578" s="579"/>
      <c r="DM578" s="579"/>
      <c r="DN578" s="579"/>
      <c r="DO578" s="579"/>
      <c r="DP578" s="579"/>
      <c r="DQ578" s="579"/>
      <c r="DR578" s="579"/>
      <c r="DS578" s="579"/>
      <c r="DT578" s="579"/>
      <c r="DU578" s="579"/>
    </row>
    <row r="579" spans="1:125" s="580" customFormat="1" ht="25.5" customHeight="1">
      <c r="A579" s="628"/>
      <c r="B579" s="628"/>
      <c r="C579" s="628"/>
      <c r="D579" s="628"/>
      <c r="E579" s="628"/>
      <c r="F579" s="628"/>
      <c r="G579" s="628"/>
      <c r="H579" s="628"/>
      <c r="I579" s="628"/>
      <c r="J579" s="628"/>
      <c r="K579" s="628"/>
      <c r="L579" s="628"/>
      <c r="M579" s="628"/>
      <c r="N579" s="628"/>
      <c r="O579" s="628"/>
      <c r="P579" s="628"/>
      <c r="Q579" s="628"/>
      <c r="R579" s="628"/>
      <c r="S579" s="628"/>
      <c r="T579" s="628"/>
      <c r="U579" s="628"/>
      <c r="V579" s="628"/>
      <c r="W579" s="628"/>
      <c r="X579" s="628"/>
      <c r="Y579" s="628"/>
      <c r="Z579" s="628"/>
      <c r="AA579" s="628"/>
      <c r="AB579" s="628"/>
      <c r="AC579" s="628"/>
      <c r="AD579" s="628"/>
      <c r="AE579" s="628"/>
      <c r="AF579" s="628"/>
      <c r="AG579" s="628"/>
      <c r="AH579" s="628"/>
      <c r="AI579" s="579"/>
      <c r="AJ579" s="579"/>
      <c r="AK579" s="579"/>
      <c r="AL579" s="579"/>
      <c r="AM579" s="579"/>
      <c r="AN579" s="579"/>
      <c r="AO579" s="579"/>
      <c r="AP579" s="579"/>
      <c r="AQ579" s="579"/>
      <c r="AR579" s="579"/>
      <c r="AS579" s="579"/>
      <c r="AT579" s="579"/>
      <c r="AU579" s="579"/>
      <c r="AV579" s="579"/>
      <c r="AW579" s="579"/>
      <c r="AX579" s="579"/>
      <c r="AY579" s="579"/>
      <c r="AZ579" s="579"/>
      <c r="BA579" s="579"/>
      <c r="BB579" s="579"/>
      <c r="BC579" s="579"/>
      <c r="BD579" s="579"/>
      <c r="BE579" s="579"/>
      <c r="BF579" s="579"/>
      <c r="BG579" s="579"/>
      <c r="BH579" s="579"/>
      <c r="BI579" s="579"/>
      <c r="BJ579" s="579"/>
      <c r="BK579" s="579"/>
      <c r="BL579" s="579"/>
      <c r="BM579" s="579"/>
      <c r="BN579" s="579"/>
      <c r="BO579" s="579"/>
      <c r="BP579" s="579"/>
      <c r="BQ579" s="579"/>
      <c r="BR579" s="579"/>
      <c r="BS579" s="579"/>
      <c r="BT579" s="579"/>
      <c r="BU579" s="579"/>
      <c r="BV579" s="579"/>
      <c r="BW579" s="579"/>
      <c r="BX579" s="579"/>
      <c r="BY579" s="579"/>
      <c r="BZ579" s="579"/>
      <c r="CA579" s="579"/>
      <c r="CB579" s="579"/>
      <c r="CC579" s="579"/>
      <c r="CD579" s="579"/>
      <c r="CE579" s="579"/>
      <c r="CF579" s="579"/>
      <c r="CG579" s="579"/>
      <c r="CH579" s="579"/>
      <c r="CI579" s="579"/>
      <c r="CJ579" s="579"/>
      <c r="CK579" s="579"/>
      <c r="CL579" s="579"/>
      <c r="CM579" s="579"/>
      <c r="CN579" s="579"/>
      <c r="CO579" s="579"/>
      <c r="CP579" s="579"/>
      <c r="CQ579" s="579"/>
      <c r="CR579" s="579"/>
      <c r="CS579" s="579"/>
      <c r="CT579" s="579"/>
      <c r="CU579" s="579"/>
      <c r="CV579" s="579"/>
      <c r="CW579" s="579"/>
      <c r="CX579" s="579"/>
      <c r="CY579" s="579"/>
      <c r="CZ579" s="579"/>
      <c r="DA579" s="579"/>
      <c r="DB579" s="579"/>
      <c r="DC579" s="579"/>
      <c r="DD579" s="579"/>
      <c r="DE579" s="579"/>
      <c r="DF579" s="579"/>
      <c r="DG579" s="579"/>
      <c r="DH579" s="579"/>
      <c r="DI579" s="579"/>
      <c r="DJ579" s="579"/>
      <c r="DK579" s="579"/>
      <c r="DL579" s="579"/>
      <c r="DM579" s="579"/>
      <c r="DN579" s="579"/>
      <c r="DO579" s="579"/>
      <c r="DP579" s="579"/>
      <c r="DQ579" s="579"/>
      <c r="DR579" s="579"/>
      <c r="DS579" s="579"/>
      <c r="DT579" s="579"/>
      <c r="DU579" s="579"/>
    </row>
    <row r="580" spans="1:125" s="580" customFormat="1" ht="25.5" customHeight="1">
      <c r="A580" s="628"/>
      <c r="B580" s="628"/>
      <c r="C580" s="628"/>
      <c r="D580" s="628"/>
      <c r="E580" s="628"/>
      <c r="F580" s="628"/>
      <c r="G580" s="628"/>
      <c r="H580" s="628"/>
      <c r="I580" s="628"/>
      <c r="J580" s="628"/>
      <c r="K580" s="628"/>
      <c r="L580" s="628"/>
      <c r="M580" s="628"/>
      <c r="N580" s="628"/>
      <c r="O580" s="628"/>
      <c r="P580" s="628"/>
      <c r="Q580" s="628"/>
      <c r="R580" s="628"/>
      <c r="S580" s="628"/>
      <c r="T580" s="628"/>
      <c r="U580" s="628"/>
      <c r="V580" s="628"/>
      <c r="W580" s="628"/>
      <c r="X580" s="628"/>
      <c r="Y580" s="628"/>
      <c r="Z580" s="628"/>
      <c r="AA580" s="628"/>
      <c r="AB580" s="628"/>
      <c r="AC580" s="628"/>
      <c r="AD580" s="628"/>
      <c r="AE580" s="628"/>
      <c r="AF580" s="628"/>
      <c r="AG580" s="628"/>
      <c r="AH580" s="628"/>
      <c r="AI580" s="579"/>
      <c r="AJ580" s="579"/>
      <c r="AK580" s="579"/>
      <c r="AL580" s="579"/>
      <c r="AM580" s="579"/>
      <c r="AN580" s="579"/>
      <c r="AO580" s="579"/>
      <c r="AP580" s="579"/>
      <c r="AQ580" s="579"/>
      <c r="AR580" s="579"/>
      <c r="AS580" s="579"/>
      <c r="AT580" s="579"/>
      <c r="AU580" s="579"/>
      <c r="AV580" s="579"/>
      <c r="AW580" s="579"/>
      <c r="AX580" s="579"/>
      <c r="AY580" s="579"/>
      <c r="AZ580" s="579"/>
      <c r="BA580" s="579"/>
      <c r="BB580" s="579"/>
      <c r="BC580" s="579"/>
      <c r="BD580" s="579"/>
      <c r="BE580" s="579"/>
      <c r="BF580" s="579"/>
      <c r="BG580" s="579"/>
      <c r="BH580" s="579"/>
      <c r="BI580" s="579"/>
      <c r="BJ580" s="579"/>
      <c r="BK580" s="579"/>
      <c r="BL580" s="579"/>
      <c r="BM580" s="579"/>
      <c r="BN580" s="579"/>
      <c r="BO580" s="579"/>
      <c r="BP580" s="579"/>
      <c r="BQ580" s="579"/>
      <c r="BR580" s="579"/>
      <c r="BS580" s="579"/>
      <c r="BT580" s="579"/>
      <c r="BU580" s="579"/>
      <c r="BV580" s="579"/>
      <c r="BW580" s="579"/>
      <c r="BX580" s="579"/>
      <c r="BY580" s="579"/>
      <c r="BZ580" s="579"/>
      <c r="CA580" s="579"/>
      <c r="CB580" s="579"/>
      <c r="CC580" s="579"/>
      <c r="CD580" s="579"/>
      <c r="CE580" s="579"/>
      <c r="CF580" s="579"/>
      <c r="CG580" s="579"/>
      <c r="CH580" s="579"/>
      <c r="CI580" s="579"/>
      <c r="CJ580" s="579"/>
      <c r="CK580" s="579"/>
      <c r="CL580" s="579"/>
      <c r="CM580" s="579"/>
      <c r="CN580" s="579"/>
      <c r="CO580" s="579"/>
      <c r="CP580" s="579"/>
      <c r="CQ580" s="579"/>
      <c r="CR580" s="579"/>
      <c r="CS580" s="579"/>
      <c r="CT580" s="579"/>
      <c r="CU580" s="579"/>
      <c r="CV580" s="579"/>
      <c r="CW580" s="579"/>
      <c r="CX580" s="579"/>
      <c r="CY580" s="579"/>
      <c r="CZ580" s="579"/>
      <c r="DA580" s="579"/>
      <c r="DB580" s="579"/>
      <c r="DC580" s="579"/>
      <c r="DD580" s="579"/>
      <c r="DE580" s="579"/>
      <c r="DF580" s="579"/>
      <c r="DG580" s="579"/>
      <c r="DH580" s="579"/>
      <c r="DI580" s="579"/>
      <c r="DJ580" s="579"/>
      <c r="DK580" s="579"/>
      <c r="DL580" s="579"/>
      <c r="DM580" s="579"/>
      <c r="DN580" s="579"/>
      <c r="DO580" s="579"/>
      <c r="DP580" s="579"/>
      <c r="DQ580" s="579"/>
      <c r="DR580" s="579"/>
      <c r="DS580" s="579"/>
      <c r="DT580" s="579"/>
      <c r="DU580" s="579"/>
    </row>
    <row r="581" spans="1:125" s="580" customFormat="1" ht="25.5" customHeight="1">
      <c r="A581" s="628"/>
      <c r="B581" s="628"/>
      <c r="C581" s="628"/>
      <c r="D581" s="628"/>
      <c r="E581" s="628"/>
      <c r="F581" s="628"/>
      <c r="G581" s="628"/>
      <c r="H581" s="628"/>
      <c r="I581" s="628"/>
      <c r="J581" s="628"/>
      <c r="K581" s="628"/>
      <c r="L581" s="628"/>
      <c r="M581" s="628"/>
      <c r="N581" s="628"/>
      <c r="O581" s="628"/>
      <c r="P581" s="628"/>
      <c r="Q581" s="628"/>
      <c r="R581" s="628"/>
      <c r="S581" s="628"/>
      <c r="T581" s="628"/>
      <c r="U581" s="628"/>
      <c r="V581" s="628"/>
      <c r="W581" s="628"/>
      <c r="X581" s="628"/>
      <c r="Y581" s="628"/>
      <c r="Z581" s="628"/>
      <c r="AA581" s="628"/>
      <c r="AB581" s="628"/>
      <c r="AC581" s="628"/>
      <c r="AD581" s="628"/>
      <c r="AE581" s="628"/>
      <c r="AF581" s="628"/>
      <c r="AG581" s="628"/>
      <c r="AH581" s="628"/>
      <c r="AI581" s="579"/>
      <c r="AJ581" s="579"/>
      <c r="AK581" s="579"/>
      <c r="AL581" s="579"/>
      <c r="AM581" s="579"/>
      <c r="AN581" s="579"/>
      <c r="AO581" s="579"/>
      <c r="AP581" s="579"/>
      <c r="AQ581" s="579"/>
      <c r="AR581" s="579"/>
      <c r="AS581" s="579"/>
      <c r="AT581" s="579"/>
      <c r="AU581" s="579"/>
      <c r="AV581" s="579"/>
      <c r="AW581" s="579"/>
      <c r="AX581" s="579"/>
      <c r="AY581" s="579"/>
      <c r="AZ581" s="579"/>
      <c r="BA581" s="579"/>
      <c r="BB581" s="579"/>
      <c r="BC581" s="579"/>
      <c r="BD581" s="579"/>
      <c r="BE581" s="579"/>
      <c r="BF581" s="579"/>
      <c r="BG581" s="579"/>
      <c r="BH581" s="579"/>
      <c r="BI581" s="579"/>
      <c r="BJ581" s="579"/>
      <c r="BK581" s="579"/>
      <c r="BL581" s="579"/>
      <c r="BM581" s="579"/>
      <c r="BN581" s="579"/>
      <c r="BO581" s="579"/>
      <c r="BP581" s="579"/>
      <c r="BQ581" s="579"/>
      <c r="BR581" s="579"/>
      <c r="BS581" s="579"/>
      <c r="BT581" s="579"/>
      <c r="BU581" s="579"/>
      <c r="BV581" s="579"/>
      <c r="BW581" s="579"/>
      <c r="BX581" s="579"/>
      <c r="BY581" s="579"/>
      <c r="BZ581" s="579"/>
      <c r="CA581" s="579"/>
      <c r="CB581" s="579"/>
      <c r="CC581" s="579"/>
      <c r="CD581" s="579"/>
      <c r="CE581" s="579"/>
      <c r="CF581" s="579"/>
      <c r="CG581" s="579"/>
      <c r="CH581" s="579"/>
      <c r="CI581" s="579"/>
      <c r="CJ581" s="579"/>
      <c r="CK581" s="579"/>
      <c r="CL581" s="579"/>
      <c r="CM581" s="579"/>
      <c r="CN581" s="579"/>
      <c r="CO581" s="579"/>
      <c r="CP581" s="579"/>
      <c r="CQ581" s="579"/>
      <c r="CR581" s="579"/>
      <c r="CS581" s="579"/>
      <c r="CT581" s="579"/>
      <c r="CU581" s="579"/>
      <c r="CV581" s="579"/>
      <c r="CW581" s="579"/>
      <c r="CX581" s="579"/>
      <c r="CY581" s="579"/>
      <c r="CZ581" s="579"/>
      <c r="DA581" s="579"/>
      <c r="DB581" s="579"/>
      <c r="DC581" s="579"/>
      <c r="DD581" s="579"/>
      <c r="DE581" s="579"/>
      <c r="DF581" s="579"/>
      <c r="DG581" s="579"/>
      <c r="DH581" s="579"/>
      <c r="DI581" s="579"/>
      <c r="DJ581" s="579"/>
      <c r="DK581" s="579"/>
      <c r="DL581" s="579"/>
      <c r="DM581" s="579"/>
      <c r="DN581" s="579"/>
      <c r="DO581" s="579"/>
      <c r="DP581" s="579"/>
      <c r="DQ581" s="579"/>
      <c r="DR581" s="579"/>
      <c r="DS581" s="579"/>
      <c r="DT581" s="579"/>
      <c r="DU581" s="579"/>
    </row>
    <row r="582" spans="1:125" s="580" customFormat="1" ht="25.5" customHeight="1">
      <c r="A582" s="628"/>
      <c r="B582" s="628"/>
      <c r="C582" s="628"/>
      <c r="D582" s="628"/>
      <c r="E582" s="628"/>
      <c r="F582" s="628"/>
      <c r="G582" s="628"/>
      <c r="H582" s="628"/>
      <c r="I582" s="628"/>
      <c r="J582" s="628"/>
      <c r="K582" s="628"/>
      <c r="L582" s="628"/>
      <c r="M582" s="628"/>
      <c r="N582" s="628"/>
      <c r="O582" s="628"/>
      <c r="P582" s="628"/>
      <c r="Q582" s="628"/>
      <c r="R582" s="628"/>
      <c r="S582" s="628"/>
      <c r="T582" s="628"/>
      <c r="U582" s="628"/>
      <c r="V582" s="628"/>
      <c r="W582" s="628"/>
      <c r="X582" s="628"/>
      <c r="Y582" s="628"/>
      <c r="Z582" s="628"/>
      <c r="AA582" s="628"/>
      <c r="AB582" s="628"/>
      <c r="AC582" s="628"/>
      <c r="AD582" s="628"/>
      <c r="AE582" s="628"/>
      <c r="AF582" s="628"/>
      <c r="AG582" s="628"/>
      <c r="AH582" s="628"/>
      <c r="AI582" s="579"/>
      <c r="AJ582" s="579"/>
      <c r="AK582" s="579"/>
      <c r="AL582" s="579"/>
      <c r="AM582" s="579"/>
      <c r="AN582" s="579"/>
      <c r="AO582" s="579"/>
      <c r="AP582" s="579"/>
      <c r="AQ582" s="579"/>
      <c r="AR582" s="579"/>
      <c r="AS582" s="579"/>
      <c r="AT582" s="579"/>
      <c r="AU582" s="579"/>
      <c r="AV582" s="579"/>
      <c r="AW582" s="579"/>
      <c r="AX582" s="579"/>
      <c r="AY582" s="579"/>
      <c r="AZ582" s="579"/>
      <c r="BA582" s="579"/>
      <c r="BB582" s="579"/>
      <c r="BC582" s="579"/>
      <c r="BD582" s="579"/>
      <c r="BE582" s="579"/>
      <c r="BF582" s="579"/>
      <c r="BG582" s="579"/>
      <c r="BH582" s="579"/>
      <c r="BI582" s="579"/>
      <c r="BJ582" s="579"/>
      <c r="BK582" s="579"/>
      <c r="BL582" s="579"/>
      <c r="BM582" s="579"/>
      <c r="BN582" s="579"/>
      <c r="BO582" s="579"/>
      <c r="BP582" s="579"/>
      <c r="BQ582" s="579"/>
      <c r="BR582" s="579"/>
      <c r="BS582" s="579"/>
      <c r="BT582" s="579"/>
      <c r="BU582" s="579"/>
      <c r="BV582" s="579"/>
      <c r="BW582" s="579"/>
      <c r="BX582" s="579"/>
      <c r="BY582" s="579"/>
      <c r="BZ582" s="579"/>
      <c r="CA582" s="579"/>
      <c r="CB582" s="579"/>
      <c r="CC582" s="579"/>
      <c r="CD582" s="579"/>
      <c r="CE582" s="579"/>
      <c r="CF582" s="579"/>
      <c r="CG582" s="579"/>
      <c r="CH582" s="579"/>
      <c r="CI582" s="579"/>
      <c r="CJ582" s="579"/>
      <c r="CK582" s="579"/>
      <c r="CL582" s="579"/>
      <c r="CM582" s="579"/>
      <c r="CN582" s="579"/>
      <c r="CO582" s="579"/>
      <c r="CP582" s="579"/>
      <c r="CQ582" s="579"/>
      <c r="CR582" s="579"/>
      <c r="CS582" s="579"/>
      <c r="CT582" s="579"/>
      <c r="CU582" s="579"/>
      <c r="CV582" s="579"/>
      <c r="CW582" s="579"/>
      <c r="CX582" s="579"/>
      <c r="CY582" s="579"/>
      <c r="CZ582" s="579"/>
      <c r="DA582" s="579"/>
      <c r="DB582" s="579"/>
      <c r="DC582" s="579"/>
      <c r="DD582" s="579"/>
      <c r="DE582" s="579"/>
      <c r="DF582" s="579"/>
      <c r="DG582" s="579"/>
      <c r="DH582" s="579"/>
      <c r="DI582" s="579"/>
      <c r="DJ582" s="579"/>
      <c r="DK582" s="579"/>
      <c r="DL582" s="579"/>
      <c r="DM582" s="579"/>
      <c r="DN582" s="579"/>
      <c r="DO582" s="579"/>
      <c r="DP582" s="579"/>
      <c r="DQ582" s="579"/>
      <c r="DR582" s="579"/>
      <c r="DS582" s="579"/>
      <c r="DT582" s="579"/>
      <c r="DU582" s="579"/>
    </row>
    <row r="583" spans="1:125" s="580" customFormat="1" ht="25.5" customHeight="1">
      <c r="A583" s="628"/>
      <c r="B583" s="628"/>
      <c r="C583" s="628"/>
      <c r="D583" s="628"/>
      <c r="E583" s="628"/>
      <c r="F583" s="628"/>
      <c r="G583" s="628"/>
      <c r="H583" s="628"/>
      <c r="I583" s="628"/>
      <c r="J583" s="628"/>
      <c r="K583" s="628"/>
      <c r="L583" s="628"/>
      <c r="M583" s="628"/>
      <c r="N583" s="628"/>
      <c r="O583" s="628"/>
      <c r="P583" s="628"/>
      <c r="Q583" s="628"/>
      <c r="R583" s="628"/>
      <c r="S583" s="628"/>
      <c r="T583" s="628"/>
      <c r="U583" s="628"/>
      <c r="V583" s="628"/>
      <c r="W583" s="628"/>
      <c r="X583" s="628"/>
      <c r="Y583" s="628"/>
      <c r="Z583" s="628"/>
      <c r="AA583" s="628"/>
      <c r="AB583" s="628"/>
      <c r="AC583" s="628"/>
      <c r="AD583" s="628"/>
      <c r="AE583" s="628"/>
      <c r="AF583" s="628"/>
      <c r="AG583" s="628"/>
      <c r="AH583" s="628"/>
      <c r="AI583" s="579"/>
      <c r="AJ583" s="579"/>
      <c r="AK583" s="579"/>
      <c r="AL583" s="579"/>
      <c r="AM583" s="579"/>
      <c r="AN583" s="579"/>
      <c r="AO583" s="579"/>
      <c r="AP583" s="579"/>
      <c r="AQ583" s="579"/>
      <c r="AR583" s="579"/>
      <c r="AS583" s="579"/>
      <c r="AT583" s="579"/>
      <c r="AU583" s="579"/>
      <c r="AV583" s="579"/>
      <c r="AW583" s="579"/>
      <c r="AX583" s="579"/>
      <c r="AY583" s="579"/>
      <c r="AZ583" s="579"/>
      <c r="BA583" s="579"/>
      <c r="BB583" s="579"/>
      <c r="BC583" s="579"/>
      <c r="BD583" s="579"/>
      <c r="BE583" s="579"/>
      <c r="BF583" s="579"/>
      <c r="BG583" s="579"/>
      <c r="BH583" s="579"/>
      <c r="BI583" s="579"/>
      <c r="BJ583" s="579"/>
      <c r="BK583" s="579"/>
      <c r="BL583" s="579"/>
      <c r="BM583" s="579"/>
      <c r="BN583" s="579"/>
      <c r="BO583" s="579"/>
      <c r="BP583" s="579"/>
      <c r="BQ583" s="579"/>
      <c r="BR583" s="579"/>
      <c r="BS583" s="579"/>
      <c r="BT583" s="579"/>
      <c r="BU583" s="579"/>
      <c r="BV583" s="579"/>
      <c r="BW583" s="579"/>
      <c r="BX583" s="579"/>
      <c r="BY583" s="579"/>
      <c r="BZ583" s="579"/>
      <c r="CA583" s="579"/>
      <c r="CB583" s="579"/>
      <c r="CC583" s="579"/>
      <c r="CD583" s="579"/>
      <c r="CE583" s="579"/>
      <c r="CF583" s="579"/>
      <c r="CG583" s="579"/>
      <c r="CH583" s="579"/>
      <c r="CI583" s="579"/>
      <c r="CJ583" s="579"/>
      <c r="CK583" s="579"/>
      <c r="CL583" s="579"/>
      <c r="CM583" s="579"/>
      <c r="CN583" s="579"/>
      <c r="CO583" s="579"/>
      <c r="CP583" s="579"/>
      <c r="CQ583" s="579"/>
      <c r="CR583" s="579"/>
      <c r="CS583" s="579"/>
      <c r="CT583" s="579"/>
      <c r="CU583" s="579"/>
      <c r="CV583" s="579"/>
      <c r="CW583" s="579"/>
      <c r="CX583" s="579"/>
      <c r="CY583" s="579"/>
      <c r="CZ583" s="579"/>
      <c r="DA583" s="579"/>
      <c r="DB583" s="579"/>
      <c r="DC583" s="579"/>
      <c r="DD583" s="579"/>
      <c r="DE583" s="579"/>
      <c r="DF583" s="579"/>
      <c r="DG583" s="579"/>
      <c r="DH583" s="579"/>
      <c r="DI583" s="579"/>
      <c r="DJ583" s="579"/>
      <c r="DK583" s="579"/>
      <c r="DL583" s="579"/>
      <c r="DM583" s="579"/>
      <c r="DN583" s="579"/>
      <c r="DO583" s="579"/>
      <c r="DP583" s="579"/>
      <c r="DQ583" s="579"/>
      <c r="DR583" s="579"/>
      <c r="DS583" s="579"/>
      <c r="DT583" s="579"/>
      <c r="DU583" s="579"/>
    </row>
    <row r="584" spans="1:125" s="580" customFormat="1" ht="25.5" customHeight="1">
      <c r="A584" s="628"/>
      <c r="B584" s="628"/>
      <c r="C584" s="628"/>
      <c r="D584" s="628"/>
      <c r="E584" s="628"/>
      <c r="F584" s="628"/>
      <c r="G584" s="628"/>
      <c r="H584" s="628"/>
      <c r="I584" s="628"/>
      <c r="J584" s="628"/>
      <c r="K584" s="628"/>
      <c r="L584" s="628"/>
      <c r="M584" s="628"/>
      <c r="N584" s="628"/>
      <c r="O584" s="628"/>
      <c r="P584" s="628"/>
      <c r="Q584" s="628"/>
      <c r="R584" s="628"/>
      <c r="S584" s="628"/>
      <c r="T584" s="628"/>
      <c r="U584" s="628"/>
      <c r="V584" s="628"/>
      <c r="W584" s="628"/>
      <c r="X584" s="628"/>
      <c r="Y584" s="628"/>
      <c r="Z584" s="628"/>
      <c r="AA584" s="628"/>
      <c r="AB584" s="628"/>
      <c r="AC584" s="628"/>
      <c r="AD584" s="628"/>
      <c r="AE584" s="628"/>
      <c r="AF584" s="628"/>
      <c r="AG584" s="628"/>
      <c r="AH584" s="628"/>
      <c r="AI584" s="579"/>
      <c r="AJ584" s="579"/>
      <c r="AK584" s="579"/>
      <c r="AL584" s="579"/>
      <c r="AM584" s="579"/>
      <c r="AN584" s="579"/>
      <c r="AO584" s="579"/>
      <c r="AP584" s="579"/>
      <c r="AQ584" s="579"/>
      <c r="AR584" s="579"/>
      <c r="AS584" s="579"/>
      <c r="AT584" s="579"/>
      <c r="AU584" s="579"/>
      <c r="AV584" s="579"/>
      <c r="AW584" s="579"/>
      <c r="AX584" s="579"/>
      <c r="AY584" s="579"/>
      <c r="AZ584" s="579"/>
      <c r="BA584" s="579"/>
      <c r="BB584" s="579"/>
      <c r="BC584" s="579"/>
      <c r="BD584" s="579"/>
      <c r="BE584" s="579"/>
      <c r="BF584" s="579"/>
      <c r="BG584" s="579"/>
      <c r="BH584" s="579"/>
      <c r="BI584" s="579"/>
      <c r="BJ584" s="579"/>
      <c r="BK584" s="579"/>
      <c r="BL584" s="579"/>
      <c r="BM584" s="579"/>
      <c r="BN584" s="579"/>
      <c r="BO584" s="579"/>
      <c r="BP584" s="579"/>
      <c r="BQ584" s="579"/>
      <c r="BR584" s="579"/>
      <c r="BS584" s="579"/>
      <c r="BT584" s="579"/>
      <c r="BU584" s="579"/>
      <c r="BV584" s="579"/>
      <c r="BW584" s="579"/>
      <c r="BX584" s="579"/>
      <c r="BY584" s="579"/>
      <c r="BZ584" s="579"/>
      <c r="CA584" s="579"/>
      <c r="CB584" s="579"/>
      <c r="CC584" s="579"/>
      <c r="CD584" s="579"/>
      <c r="CE584" s="579"/>
      <c r="CF584" s="579"/>
      <c r="CG584" s="579"/>
      <c r="CH584" s="579"/>
      <c r="CI584" s="579"/>
      <c r="CJ584" s="579"/>
      <c r="CK584" s="579"/>
      <c r="CL584" s="579"/>
      <c r="CM584" s="579"/>
      <c r="CN584" s="579"/>
      <c r="CO584" s="579"/>
      <c r="CP584" s="579"/>
      <c r="CQ584" s="579"/>
      <c r="CR584" s="579"/>
      <c r="CS584" s="579"/>
      <c r="CT584" s="579"/>
      <c r="CU584" s="579"/>
      <c r="CV584" s="579"/>
      <c r="CW584" s="579"/>
      <c r="CX584" s="579"/>
      <c r="CY584" s="579"/>
      <c r="CZ584" s="579"/>
      <c r="DA584" s="579"/>
      <c r="DB584" s="579"/>
      <c r="DC584" s="579"/>
      <c r="DD584" s="579"/>
      <c r="DE584" s="579"/>
      <c r="DF584" s="579"/>
      <c r="DG584" s="579"/>
      <c r="DH584" s="579"/>
      <c r="DI584" s="579"/>
      <c r="DJ584" s="579"/>
      <c r="DK584" s="579"/>
      <c r="DL584" s="579"/>
      <c r="DM584" s="579"/>
      <c r="DN584" s="579"/>
      <c r="DO584" s="579"/>
      <c r="DP584" s="579"/>
      <c r="DQ584" s="579"/>
      <c r="DR584" s="579"/>
      <c r="DS584" s="579"/>
      <c r="DT584" s="579"/>
      <c r="DU584" s="579"/>
    </row>
    <row r="585" spans="1:125" s="580" customFormat="1" ht="25.5" customHeight="1">
      <c r="A585" s="628"/>
      <c r="B585" s="628"/>
      <c r="C585" s="628"/>
      <c r="D585" s="628"/>
      <c r="E585" s="628"/>
      <c r="F585" s="628"/>
      <c r="G585" s="628"/>
      <c r="H585" s="628"/>
      <c r="I585" s="628"/>
      <c r="J585" s="628"/>
      <c r="K585" s="628"/>
      <c r="L585" s="628"/>
      <c r="M585" s="628"/>
      <c r="N585" s="628"/>
      <c r="O585" s="628"/>
      <c r="P585" s="628"/>
      <c r="Q585" s="628"/>
      <c r="R585" s="628"/>
      <c r="S585" s="628"/>
      <c r="T585" s="628"/>
      <c r="U585" s="628"/>
      <c r="V585" s="628"/>
      <c r="W585" s="628"/>
      <c r="X585" s="628"/>
      <c r="Y585" s="628"/>
      <c r="Z585" s="628"/>
      <c r="AA585" s="628"/>
      <c r="AB585" s="628"/>
      <c r="AC585" s="628"/>
      <c r="AD585" s="628"/>
      <c r="AE585" s="628"/>
      <c r="AF585" s="628"/>
      <c r="AG585" s="628"/>
      <c r="AH585" s="628"/>
      <c r="AI585" s="579"/>
      <c r="AJ585" s="579"/>
      <c r="AK585" s="579"/>
      <c r="AL585" s="579"/>
      <c r="AM585" s="579"/>
      <c r="AN585" s="579"/>
      <c r="AO585" s="579"/>
      <c r="AP585" s="579"/>
      <c r="AQ585" s="579"/>
      <c r="AR585" s="579"/>
      <c r="AS585" s="579"/>
      <c r="AT585" s="579"/>
      <c r="AU585" s="579"/>
      <c r="AV585" s="579"/>
      <c r="AW585" s="579"/>
      <c r="AX585" s="579"/>
      <c r="AY585" s="579"/>
      <c r="AZ585" s="579"/>
      <c r="BA585" s="579"/>
      <c r="BB585" s="579"/>
      <c r="BC585" s="579"/>
      <c r="BD585" s="579"/>
      <c r="BE585" s="579"/>
      <c r="BF585" s="579"/>
      <c r="BG585" s="579"/>
      <c r="BH585" s="579"/>
      <c r="BI585" s="579"/>
      <c r="BJ585" s="579"/>
      <c r="BK585" s="579"/>
      <c r="BL585" s="579"/>
      <c r="BM585" s="579"/>
      <c r="BN585" s="579"/>
      <c r="BO585" s="579"/>
      <c r="BP585" s="579"/>
      <c r="BQ585" s="579"/>
      <c r="BR585" s="579"/>
      <c r="BS585" s="579"/>
      <c r="BT585" s="579"/>
      <c r="BU585" s="579"/>
      <c r="BV585" s="579"/>
      <c r="BW585" s="579"/>
      <c r="BX585" s="579"/>
      <c r="BY585" s="579"/>
      <c r="BZ585" s="579"/>
      <c r="CA585" s="579"/>
      <c r="CB585" s="579"/>
      <c r="CC585" s="579"/>
      <c r="CD585" s="579"/>
      <c r="CE585" s="579"/>
      <c r="CF585" s="579"/>
      <c r="CG585" s="579"/>
      <c r="CH585" s="579"/>
      <c r="CI585" s="579"/>
      <c r="CJ585" s="579"/>
      <c r="CK585" s="579"/>
      <c r="CL585" s="579"/>
      <c r="CM585" s="579"/>
      <c r="CN585" s="579"/>
      <c r="CO585" s="579"/>
      <c r="CP585" s="579"/>
      <c r="CQ585" s="579"/>
      <c r="CR585" s="579"/>
      <c r="CS585" s="579"/>
      <c r="CT585" s="579"/>
      <c r="CU585" s="579"/>
      <c r="CV585" s="579"/>
      <c r="CW585" s="579"/>
      <c r="CX585" s="579"/>
      <c r="CY585" s="579"/>
      <c r="CZ585" s="579"/>
      <c r="DA585" s="579"/>
      <c r="DB585" s="579"/>
      <c r="DC585" s="579"/>
      <c r="DD585" s="579"/>
      <c r="DE585" s="579"/>
      <c r="DF585" s="579"/>
      <c r="DG585" s="579"/>
      <c r="DH585" s="579"/>
      <c r="DI585" s="579"/>
      <c r="DJ585" s="579"/>
      <c r="DK585" s="579"/>
      <c r="DL585" s="579"/>
      <c r="DM585" s="579"/>
      <c r="DN585" s="579"/>
      <c r="DO585" s="579"/>
      <c r="DP585" s="579"/>
      <c r="DQ585" s="579"/>
      <c r="DR585" s="579"/>
      <c r="DS585" s="579"/>
      <c r="DT585" s="579"/>
      <c r="DU585" s="579"/>
    </row>
    <row r="586" spans="1:125" s="580" customFormat="1" ht="25.5" customHeight="1">
      <c r="A586" s="628"/>
      <c r="B586" s="628"/>
      <c r="C586" s="628"/>
      <c r="D586" s="628"/>
      <c r="E586" s="628"/>
      <c r="F586" s="628"/>
      <c r="G586" s="628"/>
      <c r="H586" s="628"/>
      <c r="I586" s="628"/>
      <c r="J586" s="628"/>
      <c r="K586" s="628"/>
      <c r="L586" s="628"/>
      <c r="M586" s="628"/>
      <c r="N586" s="628"/>
      <c r="O586" s="628"/>
      <c r="P586" s="628"/>
      <c r="Q586" s="628"/>
      <c r="R586" s="628"/>
      <c r="S586" s="628"/>
      <c r="T586" s="628"/>
      <c r="U586" s="628"/>
      <c r="V586" s="628"/>
      <c r="W586" s="628"/>
      <c r="X586" s="628"/>
      <c r="Y586" s="628"/>
      <c r="Z586" s="628"/>
      <c r="AA586" s="628"/>
      <c r="AB586" s="628"/>
      <c r="AC586" s="628"/>
      <c r="AD586" s="628"/>
      <c r="AE586" s="628"/>
      <c r="AF586" s="628"/>
      <c r="AG586" s="628"/>
      <c r="AH586" s="628"/>
      <c r="AI586" s="579"/>
      <c r="AJ586" s="579"/>
      <c r="AK586" s="579"/>
      <c r="AL586" s="579"/>
      <c r="AM586" s="579"/>
      <c r="AN586" s="579"/>
      <c r="AO586" s="579"/>
      <c r="AP586" s="579"/>
      <c r="AQ586" s="579"/>
      <c r="AR586" s="579"/>
      <c r="AS586" s="579"/>
      <c r="AT586" s="579"/>
      <c r="AU586" s="579"/>
      <c r="AV586" s="579"/>
      <c r="AW586" s="579"/>
      <c r="AX586" s="579"/>
      <c r="AY586" s="579"/>
      <c r="AZ586" s="579"/>
      <c r="BA586" s="579"/>
      <c r="BB586" s="579"/>
      <c r="BC586" s="579"/>
      <c r="BD586" s="579"/>
      <c r="BE586" s="579"/>
      <c r="BF586" s="579"/>
      <c r="BG586" s="579"/>
      <c r="BH586" s="579"/>
      <c r="BI586" s="579"/>
      <c r="BJ586" s="579"/>
      <c r="BK586" s="579"/>
      <c r="BL586" s="579"/>
      <c r="BM586" s="579"/>
      <c r="BN586" s="579"/>
      <c r="BO586" s="579"/>
      <c r="BP586" s="579"/>
      <c r="BQ586" s="579"/>
      <c r="BR586" s="579"/>
      <c r="BS586" s="579"/>
      <c r="BT586" s="579"/>
      <c r="BU586" s="579"/>
      <c r="BV586" s="579"/>
      <c r="BW586" s="579"/>
      <c r="BX586" s="579"/>
      <c r="BY586" s="579"/>
      <c r="BZ586" s="579"/>
      <c r="CA586" s="579"/>
      <c r="CB586" s="579"/>
      <c r="CC586" s="579"/>
      <c r="CD586" s="579"/>
      <c r="CE586" s="579"/>
      <c r="CF586" s="579"/>
      <c r="CG586" s="579"/>
      <c r="CH586" s="579"/>
      <c r="CI586" s="579"/>
      <c r="CJ586" s="579"/>
      <c r="CK586" s="579"/>
      <c r="CL586" s="579"/>
      <c r="CM586" s="579"/>
      <c r="CN586" s="579"/>
      <c r="CO586" s="579"/>
      <c r="CP586" s="579"/>
      <c r="CQ586" s="579"/>
      <c r="CR586" s="579"/>
      <c r="CS586" s="579"/>
      <c r="CT586" s="579"/>
      <c r="CU586" s="579"/>
      <c r="CV586" s="579"/>
      <c r="CW586" s="579"/>
      <c r="CX586" s="579"/>
      <c r="CY586" s="579"/>
      <c r="CZ586" s="579"/>
      <c r="DA586" s="579"/>
      <c r="DB586" s="579"/>
      <c r="DC586" s="579"/>
      <c r="DD586" s="579"/>
      <c r="DE586" s="579"/>
      <c r="DF586" s="579"/>
      <c r="DG586" s="579"/>
      <c r="DH586" s="579"/>
      <c r="DI586" s="579"/>
      <c r="DJ586" s="579"/>
      <c r="DK586" s="579"/>
      <c r="DL586" s="579"/>
      <c r="DM586" s="579"/>
      <c r="DN586" s="579"/>
      <c r="DO586" s="579"/>
      <c r="DP586" s="579"/>
      <c r="DQ586" s="579"/>
      <c r="DR586" s="579"/>
      <c r="DS586" s="579"/>
      <c r="DT586" s="579"/>
      <c r="DU586" s="579"/>
    </row>
    <row r="587" spans="1:125" s="580" customFormat="1" ht="25.5" customHeight="1">
      <c r="A587" s="628"/>
      <c r="B587" s="628"/>
      <c r="C587" s="628"/>
      <c r="D587" s="628"/>
      <c r="E587" s="628"/>
      <c r="F587" s="628"/>
      <c r="G587" s="628"/>
      <c r="H587" s="628"/>
      <c r="I587" s="628"/>
      <c r="J587" s="628"/>
      <c r="K587" s="628"/>
      <c r="L587" s="628"/>
      <c r="M587" s="628"/>
      <c r="N587" s="628"/>
      <c r="O587" s="628"/>
      <c r="P587" s="628"/>
      <c r="Q587" s="628"/>
      <c r="R587" s="628"/>
      <c r="S587" s="628"/>
      <c r="T587" s="628"/>
      <c r="U587" s="628"/>
      <c r="V587" s="628"/>
      <c r="W587" s="628"/>
      <c r="X587" s="628"/>
      <c r="Y587" s="628"/>
      <c r="Z587" s="628"/>
      <c r="AA587" s="628"/>
      <c r="AB587" s="628"/>
      <c r="AC587" s="628"/>
      <c r="AD587" s="628"/>
      <c r="AE587" s="628"/>
      <c r="AF587" s="628"/>
      <c r="AG587" s="628"/>
      <c r="AH587" s="628"/>
      <c r="AI587" s="579"/>
      <c r="AJ587" s="579"/>
      <c r="AK587" s="579"/>
      <c r="AL587" s="579"/>
      <c r="AM587" s="579"/>
      <c r="AN587" s="579"/>
      <c r="AO587" s="579"/>
      <c r="AP587" s="579"/>
      <c r="AQ587" s="579"/>
      <c r="AR587" s="579"/>
      <c r="AS587" s="579"/>
      <c r="AT587" s="579"/>
      <c r="AU587" s="579"/>
      <c r="AV587" s="579"/>
      <c r="AW587" s="579"/>
      <c r="AX587" s="579"/>
      <c r="AY587" s="579"/>
      <c r="AZ587" s="579"/>
      <c r="BA587" s="579"/>
      <c r="BB587" s="579"/>
      <c r="BC587" s="579"/>
      <c r="BD587" s="579"/>
      <c r="BE587" s="579"/>
      <c r="BF587" s="579"/>
      <c r="BG587" s="579"/>
      <c r="BH587" s="579"/>
      <c r="BI587" s="579"/>
      <c r="BJ587" s="579"/>
      <c r="BK587" s="579"/>
      <c r="BL587" s="579"/>
      <c r="BM587" s="579"/>
      <c r="BN587" s="579"/>
      <c r="BO587" s="579"/>
      <c r="BP587" s="579"/>
      <c r="BQ587" s="579"/>
      <c r="BR587" s="579"/>
      <c r="BS587" s="579"/>
      <c r="BT587" s="579"/>
      <c r="BU587" s="579"/>
      <c r="BV587" s="579"/>
      <c r="BW587" s="579"/>
      <c r="BX587" s="579"/>
      <c r="BY587" s="579"/>
      <c r="BZ587" s="579"/>
      <c r="CA587" s="579"/>
      <c r="CB587" s="579"/>
      <c r="CC587" s="579"/>
      <c r="CD587" s="579"/>
      <c r="CE587" s="579"/>
      <c r="CF587" s="579"/>
      <c r="CG587" s="579"/>
      <c r="CH587" s="579"/>
      <c r="CI587" s="579"/>
      <c r="CJ587" s="579"/>
      <c r="CK587" s="579"/>
      <c r="CL587" s="579"/>
      <c r="CM587" s="579"/>
      <c r="CN587" s="579"/>
      <c r="CO587" s="579"/>
      <c r="CP587" s="579"/>
      <c r="CQ587" s="579"/>
      <c r="CR587" s="579"/>
      <c r="CS587" s="579"/>
      <c r="CT587" s="579"/>
      <c r="CU587" s="579"/>
      <c r="CV587" s="579"/>
      <c r="CW587" s="579"/>
      <c r="CX587" s="579"/>
      <c r="CY587" s="579"/>
      <c r="CZ587" s="579"/>
      <c r="DA587" s="579"/>
      <c r="DB587" s="579"/>
      <c r="DC587" s="579"/>
      <c r="DD587" s="579"/>
      <c r="DE587" s="579"/>
      <c r="DF587" s="579"/>
      <c r="DG587" s="579"/>
      <c r="DH587" s="579"/>
      <c r="DI587" s="579"/>
      <c r="DJ587" s="579"/>
      <c r="DK587" s="579"/>
      <c r="DL587" s="579"/>
      <c r="DM587" s="579"/>
      <c r="DN587" s="579"/>
      <c r="DO587" s="579"/>
      <c r="DP587" s="579"/>
      <c r="DQ587" s="579"/>
      <c r="DR587" s="579"/>
      <c r="DS587" s="579"/>
      <c r="DT587" s="579"/>
      <c r="DU587" s="579"/>
    </row>
    <row r="588" spans="1:125" s="580" customFormat="1" ht="25.5" customHeight="1">
      <c r="A588" s="628"/>
      <c r="B588" s="628"/>
      <c r="C588" s="628"/>
      <c r="D588" s="628"/>
      <c r="E588" s="628"/>
      <c r="F588" s="628"/>
      <c r="G588" s="628"/>
      <c r="H588" s="628"/>
      <c r="I588" s="628"/>
      <c r="J588" s="628"/>
      <c r="K588" s="628"/>
      <c r="L588" s="628"/>
      <c r="M588" s="628"/>
      <c r="N588" s="628"/>
      <c r="O588" s="628"/>
      <c r="P588" s="628"/>
      <c r="Q588" s="628"/>
      <c r="R588" s="628"/>
      <c r="S588" s="628"/>
      <c r="T588" s="628"/>
      <c r="U588" s="628"/>
      <c r="V588" s="628"/>
      <c r="W588" s="628"/>
      <c r="X588" s="628"/>
      <c r="Y588" s="628"/>
      <c r="Z588" s="628"/>
      <c r="AA588" s="628"/>
      <c r="AB588" s="628"/>
      <c r="AC588" s="628"/>
      <c r="AD588" s="628"/>
      <c r="AE588" s="628"/>
      <c r="AF588" s="628"/>
      <c r="AG588" s="628"/>
      <c r="AH588" s="628"/>
      <c r="AI588" s="579"/>
      <c r="AJ588" s="579"/>
      <c r="AK588" s="579"/>
      <c r="AL588" s="579"/>
      <c r="AM588" s="579"/>
      <c r="AN588" s="579"/>
      <c r="AO588" s="579"/>
      <c r="AP588" s="579"/>
      <c r="AQ588" s="579"/>
      <c r="AR588" s="579"/>
      <c r="AS588" s="579"/>
      <c r="AT588" s="579"/>
      <c r="AU588" s="579"/>
      <c r="AV588" s="579"/>
      <c r="AW588" s="579"/>
      <c r="AX588" s="579"/>
      <c r="AY588" s="579"/>
      <c r="AZ588" s="579"/>
      <c r="BA588" s="579"/>
      <c r="BB588" s="579"/>
      <c r="BC588" s="579"/>
      <c r="BD588" s="579"/>
      <c r="BE588" s="579"/>
      <c r="BF588" s="579"/>
      <c r="BG588" s="579"/>
      <c r="BH588" s="579"/>
      <c r="BI588" s="579"/>
      <c r="BJ588" s="579"/>
      <c r="BK588" s="579"/>
      <c r="BL588" s="579"/>
      <c r="BM588" s="579"/>
      <c r="BN588" s="579"/>
      <c r="BO588" s="579"/>
      <c r="BP588" s="579"/>
      <c r="BQ588" s="579"/>
      <c r="BR588" s="579"/>
      <c r="BS588" s="579"/>
      <c r="BT588" s="579"/>
      <c r="BU588" s="579"/>
      <c r="BV588" s="579"/>
      <c r="BW588" s="579"/>
      <c r="BX588" s="579"/>
      <c r="BY588" s="579"/>
      <c r="BZ588" s="579"/>
      <c r="CA588" s="579"/>
      <c r="CB588" s="579"/>
      <c r="CC588" s="579"/>
      <c r="CD588" s="579"/>
      <c r="CE588" s="579"/>
      <c r="CF588" s="579"/>
      <c r="CG588" s="579"/>
      <c r="CH588" s="579"/>
      <c r="CI588" s="579"/>
      <c r="CJ588" s="579"/>
      <c r="CK588" s="579"/>
      <c r="CL588" s="579"/>
      <c r="CM588" s="579"/>
      <c r="CN588" s="579"/>
      <c r="CO588" s="579"/>
      <c r="CP588" s="579"/>
      <c r="CQ588" s="579"/>
      <c r="CR588" s="579"/>
      <c r="CS588" s="579"/>
      <c r="CT588" s="579"/>
      <c r="CU588" s="579"/>
      <c r="CV588" s="579"/>
      <c r="CW588" s="579"/>
      <c r="CX588" s="579"/>
      <c r="CY588" s="579"/>
      <c r="CZ588" s="579"/>
      <c r="DA588" s="579"/>
      <c r="DB588" s="579"/>
      <c r="DC588" s="579"/>
      <c r="DD588" s="579"/>
      <c r="DE588" s="579"/>
      <c r="DF588" s="579"/>
      <c r="DG588" s="579"/>
      <c r="DH588" s="579"/>
      <c r="DI588" s="579"/>
      <c r="DJ588" s="579"/>
      <c r="DK588" s="579"/>
      <c r="DL588" s="579"/>
      <c r="DM588" s="579"/>
      <c r="DN588" s="579"/>
      <c r="DO588" s="579"/>
      <c r="DP588" s="579"/>
      <c r="DQ588" s="579"/>
      <c r="DR588" s="579"/>
      <c r="DS588" s="579"/>
      <c r="DT588" s="579"/>
      <c r="DU588" s="579"/>
    </row>
    <row r="589" spans="1:125" s="580" customFormat="1" ht="25.5" customHeight="1">
      <c r="A589" s="628"/>
      <c r="B589" s="628"/>
      <c r="C589" s="628"/>
      <c r="D589" s="628"/>
      <c r="E589" s="628"/>
      <c r="F589" s="628"/>
      <c r="G589" s="628"/>
      <c r="H589" s="628"/>
      <c r="I589" s="628"/>
      <c r="J589" s="628"/>
      <c r="K589" s="628"/>
      <c r="L589" s="628"/>
      <c r="M589" s="628"/>
      <c r="N589" s="628"/>
      <c r="O589" s="628"/>
      <c r="P589" s="628"/>
      <c r="Q589" s="628"/>
      <c r="R589" s="628"/>
      <c r="S589" s="628"/>
      <c r="T589" s="628"/>
      <c r="U589" s="628"/>
      <c r="V589" s="628"/>
      <c r="W589" s="628"/>
      <c r="X589" s="628"/>
      <c r="Y589" s="628"/>
      <c r="Z589" s="628"/>
      <c r="AA589" s="628"/>
      <c r="AB589" s="628"/>
      <c r="AC589" s="628"/>
      <c r="AD589" s="628"/>
      <c r="AE589" s="628"/>
      <c r="AF589" s="628"/>
      <c r="AG589" s="628"/>
      <c r="AH589" s="628"/>
      <c r="AI589" s="579"/>
      <c r="AJ589" s="579"/>
      <c r="AK589" s="579"/>
      <c r="AL589" s="579"/>
      <c r="AM589" s="579"/>
      <c r="AN589" s="579"/>
      <c r="AO589" s="579"/>
      <c r="AP589" s="579"/>
      <c r="AQ589" s="579"/>
      <c r="AR589" s="579"/>
      <c r="AS589" s="579"/>
      <c r="AT589" s="579"/>
      <c r="AU589" s="579"/>
      <c r="AV589" s="579"/>
      <c r="AW589" s="579"/>
      <c r="AX589" s="579"/>
      <c r="AY589" s="579"/>
      <c r="AZ589" s="579"/>
      <c r="BA589" s="579"/>
      <c r="BB589" s="579"/>
      <c r="BC589" s="579"/>
      <c r="BD589" s="579"/>
      <c r="BE589" s="579"/>
      <c r="BF589" s="579"/>
      <c r="BG589" s="579"/>
      <c r="BH589" s="579"/>
      <c r="BI589" s="579"/>
      <c r="BJ589" s="579"/>
      <c r="BK589" s="579"/>
      <c r="BL589" s="579"/>
      <c r="BM589" s="579"/>
      <c r="BN589" s="579"/>
      <c r="BO589" s="579"/>
      <c r="BP589" s="579"/>
      <c r="BQ589" s="579"/>
      <c r="BR589" s="579"/>
      <c r="BS589" s="579"/>
      <c r="BT589" s="579"/>
      <c r="BU589" s="579"/>
      <c r="BV589" s="579"/>
      <c r="BW589" s="579"/>
      <c r="BX589" s="579"/>
      <c r="BY589" s="579"/>
      <c r="BZ589" s="579"/>
      <c r="CA589" s="579"/>
      <c r="CB589" s="579"/>
      <c r="CC589" s="579"/>
      <c r="CD589" s="579"/>
      <c r="CE589" s="579"/>
      <c r="CF589" s="579"/>
      <c r="CG589" s="579"/>
      <c r="CH589" s="579"/>
      <c r="CI589" s="579"/>
      <c r="CJ589" s="579"/>
      <c r="CK589" s="579"/>
      <c r="CL589" s="579"/>
      <c r="CM589" s="579"/>
      <c r="CN589" s="579"/>
      <c r="CO589" s="579"/>
      <c r="CP589" s="579"/>
      <c r="CQ589" s="579"/>
      <c r="CR589" s="579"/>
      <c r="CS589" s="579"/>
      <c r="CT589" s="579"/>
      <c r="CU589" s="579"/>
      <c r="CV589" s="579"/>
      <c r="CW589" s="579"/>
      <c r="CX589" s="579"/>
      <c r="CY589" s="579"/>
      <c r="CZ589" s="579"/>
      <c r="DA589" s="579"/>
      <c r="DB589" s="579"/>
      <c r="DC589" s="579"/>
      <c r="DD589" s="579"/>
      <c r="DE589" s="579"/>
      <c r="DF589" s="579"/>
      <c r="DG589" s="579"/>
      <c r="DH589" s="579"/>
      <c r="DI589" s="579"/>
      <c r="DJ589" s="579"/>
      <c r="DK589" s="579"/>
      <c r="DL589" s="579"/>
      <c r="DM589" s="579"/>
      <c r="DN589" s="579"/>
      <c r="DO589" s="579"/>
      <c r="DP589" s="579"/>
      <c r="DQ589" s="579"/>
      <c r="DR589" s="579"/>
      <c r="DS589" s="579"/>
      <c r="DT589" s="579"/>
      <c r="DU589" s="579"/>
    </row>
    <row r="590" spans="1:125" s="580" customFormat="1" ht="25.5" customHeight="1">
      <c r="A590" s="628"/>
      <c r="B590" s="628"/>
      <c r="C590" s="628"/>
      <c r="D590" s="628"/>
      <c r="E590" s="628"/>
      <c r="F590" s="628"/>
      <c r="G590" s="628"/>
      <c r="H590" s="628"/>
      <c r="I590" s="628"/>
      <c r="J590" s="628"/>
      <c r="K590" s="628"/>
      <c r="L590" s="628"/>
      <c r="M590" s="628"/>
      <c r="N590" s="628"/>
      <c r="O590" s="628"/>
      <c r="P590" s="628"/>
      <c r="Q590" s="628"/>
      <c r="R590" s="628"/>
      <c r="S590" s="628"/>
      <c r="T590" s="628"/>
      <c r="U590" s="628"/>
      <c r="V590" s="628"/>
      <c r="W590" s="628"/>
      <c r="X590" s="628"/>
      <c r="Y590" s="628"/>
      <c r="Z590" s="628"/>
      <c r="AA590" s="628"/>
      <c r="AB590" s="628"/>
      <c r="AC590" s="628"/>
      <c r="AD590" s="628"/>
      <c r="AE590" s="628"/>
      <c r="AF590" s="628"/>
      <c r="AG590" s="628"/>
      <c r="AH590" s="628"/>
      <c r="AI590" s="579"/>
      <c r="AJ590" s="579"/>
      <c r="AK590" s="579"/>
      <c r="AL590" s="579"/>
      <c r="AM590" s="579"/>
      <c r="AN590" s="579"/>
      <c r="AO590" s="579"/>
      <c r="AP590" s="579"/>
      <c r="AQ590" s="579"/>
      <c r="AR590" s="579"/>
      <c r="AS590" s="579"/>
      <c r="AT590" s="579"/>
      <c r="AU590" s="579"/>
      <c r="AV590" s="579"/>
      <c r="AW590" s="579"/>
      <c r="AX590" s="579"/>
      <c r="AY590" s="579"/>
      <c r="AZ590" s="579"/>
      <c r="BA590" s="579"/>
      <c r="BB590" s="579"/>
      <c r="BC590" s="579"/>
      <c r="BD590" s="579"/>
      <c r="BE590" s="579"/>
      <c r="BF590" s="579"/>
      <c r="BG590" s="579"/>
      <c r="BH590" s="579"/>
      <c r="BI590" s="579"/>
      <c r="BJ590" s="579"/>
      <c r="BK590" s="579"/>
      <c r="BL590" s="579"/>
      <c r="BM590" s="579"/>
      <c r="BN590" s="579"/>
      <c r="BO590" s="579"/>
      <c r="BP590" s="579"/>
      <c r="BQ590" s="579"/>
      <c r="BR590" s="579"/>
      <c r="BS590" s="579"/>
      <c r="BT590" s="579"/>
      <c r="BU590" s="579"/>
      <c r="BV590" s="579"/>
      <c r="BW590" s="579"/>
      <c r="BX590" s="579"/>
      <c r="BY590" s="579"/>
      <c r="BZ590" s="579"/>
      <c r="CA590" s="579"/>
      <c r="CB590" s="579"/>
      <c r="CC590" s="579"/>
      <c r="CD590" s="579"/>
      <c r="CE590" s="579"/>
      <c r="CF590" s="579"/>
      <c r="CG590" s="579"/>
      <c r="CH590" s="579"/>
      <c r="CI590" s="579"/>
      <c r="CJ590" s="579"/>
      <c r="CK590" s="579"/>
      <c r="CL590" s="579"/>
      <c r="CM590" s="579"/>
      <c r="CN590" s="579"/>
      <c r="CO590" s="579"/>
      <c r="CP590" s="579"/>
      <c r="CQ590" s="579"/>
      <c r="CR590" s="579"/>
      <c r="CS590" s="579"/>
      <c r="CT590" s="579"/>
      <c r="CU590" s="579"/>
      <c r="CV590" s="579"/>
      <c r="CW590" s="579"/>
      <c r="CX590" s="579"/>
      <c r="CY590" s="579"/>
      <c r="CZ590" s="579"/>
      <c r="DA590" s="579"/>
      <c r="DB590" s="579"/>
      <c r="DC590" s="579"/>
      <c r="DD590" s="579"/>
      <c r="DE590" s="579"/>
      <c r="DF590" s="579"/>
      <c r="DG590" s="579"/>
      <c r="DH590" s="579"/>
      <c r="DI590" s="579"/>
      <c r="DJ590" s="579"/>
      <c r="DK590" s="579"/>
      <c r="DL590" s="579"/>
      <c r="DM590" s="579"/>
      <c r="DN590" s="579"/>
      <c r="DO590" s="579"/>
      <c r="DP590" s="579"/>
      <c r="DQ590" s="579"/>
      <c r="DR590" s="579"/>
      <c r="DS590" s="579"/>
      <c r="DT590" s="579"/>
      <c r="DU590" s="579"/>
    </row>
    <row r="591" spans="1:125" s="580" customFormat="1" ht="25.5" customHeight="1">
      <c r="A591" s="628"/>
      <c r="B591" s="628"/>
      <c r="C591" s="628"/>
      <c r="D591" s="628"/>
      <c r="E591" s="628"/>
      <c r="F591" s="628"/>
      <c r="G591" s="628"/>
      <c r="H591" s="628"/>
      <c r="I591" s="628"/>
      <c r="J591" s="628"/>
      <c r="K591" s="628"/>
      <c r="L591" s="628"/>
      <c r="M591" s="628"/>
      <c r="N591" s="628"/>
      <c r="O591" s="628"/>
      <c r="P591" s="628"/>
      <c r="Q591" s="628"/>
      <c r="R591" s="628"/>
      <c r="S591" s="628"/>
      <c r="T591" s="628"/>
      <c r="U591" s="628"/>
      <c r="V591" s="628"/>
      <c r="W591" s="628"/>
      <c r="X591" s="628"/>
      <c r="Y591" s="628"/>
      <c r="Z591" s="628"/>
      <c r="AA591" s="628"/>
      <c r="AB591" s="628"/>
      <c r="AC591" s="628"/>
      <c r="AD591" s="628"/>
      <c r="AE591" s="628"/>
      <c r="AF591" s="628"/>
      <c r="AG591" s="628"/>
      <c r="AH591" s="628"/>
      <c r="AI591" s="579"/>
      <c r="AJ591" s="579"/>
      <c r="AK591" s="579"/>
      <c r="AL591" s="579"/>
      <c r="AM591" s="579"/>
      <c r="AN591" s="579"/>
      <c r="AO591" s="579"/>
      <c r="AP591" s="579"/>
      <c r="AQ591" s="579"/>
      <c r="AR591" s="579"/>
      <c r="AS591" s="579"/>
      <c r="AT591" s="579"/>
      <c r="AU591" s="579"/>
      <c r="AV591" s="579"/>
      <c r="AW591" s="579"/>
      <c r="AX591" s="579"/>
      <c r="AY591" s="579"/>
      <c r="AZ591" s="579"/>
      <c r="BA591" s="579"/>
      <c r="BB591" s="579"/>
      <c r="BC591" s="579"/>
      <c r="BD591" s="579"/>
      <c r="BE591" s="579"/>
      <c r="BF591" s="579"/>
      <c r="BG591" s="579"/>
      <c r="BH591" s="579"/>
      <c r="BI591" s="579"/>
      <c r="BJ591" s="579"/>
      <c r="BK591" s="579"/>
      <c r="BL591" s="579"/>
      <c r="BM591" s="579"/>
      <c r="BN591" s="579"/>
      <c r="BO591" s="579"/>
      <c r="BP591" s="579"/>
      <c r="BQ591" s="579"/>
      <c r="BR591" s="579"/>
      <c r="BS591" s="579"/>
      <c r="BT591" s="579"/>
      <c r="BU591" s="579"/>
      <c r="BV591" s="579"/>
      <c r="BW591" s="579"/>
      <c r="BX591" s="579"/>
      <c r="BY591" s="579"/>
      <c r="BZ591" s="579"/>
      <c r="CA591" s="579"/>
      <c r="CB591" s="579"/>
      <c r="CC591" s="579"/>
      <c r="CD591" s="579"/>
      <c r="CE591" s="579"/>
      <c r="CF591" s="579"/>
      <c r="CG591" s="579"/>
      <c r="CH591" s="579"/>
      <c r="CI591" s="579"/>
      <c r="CJ591" s="579"/>
      <c r="CK591" s="579"/>
      <c r="CL591" s="579"/>
      <c r="CM591" s="579"/>
      <c r="CN591" s="579"/>
      <c r="CO591" s="579"/>
      <c r="CP591" s="579"/>
      <c r="CQ591" s="579"/>
      <c r="CR591" s="579"/>
      <c r="CS591" s="579"/>
      <c r="CT591" s="579"/>
      <c r="CU591" s="579"/>
      <c r="CV591" s="579"/>
      <c r="CW591" s="579"/>
      <c r="CX591" s="579"/>
      <c r="CY591" s="579"/>
      <c r="CZ591" s="579"/>
      <c r="DA591" s="579"/>
      <c r="DB591" s="579"/>
      <c r="DC591" s="579"/>
      <c r="DD591" s="579"/>
      <c r="DE591" s="579"/>
      <c r="DF591" s="579"/>
      <c r="DG591" s="579"/>
      <c r="DH591" s="579"/>
      <c r="DI591" s="579"/>
      <c r="DJ591" s="579"/>
      <c r="DK591" s="579"/>
      <c r="DL591" s="579"/>
      <c r="DM591" s="579"/>
      <c r="DN591" s="579"/>
      <c r="DO591" s="579"/>
      <c r="DP591" s="579"/>
      <c r="DQ591" s="579"/>
      <c r="DR591" s="579"/>
      <c r="DS591" s="579"/>
      <c r="DT591" s="579"/>
      <c r="DU591" s="579"/>
    </row>
    <row r="592" spans="1:125" s="580" customFormat="1" ht="25.5" customHeight="1">
      <c r="A592" s="628"/>
      <c r="B592" s="628"/>
      <c r="C592" s="628"/>
      <c r="D592" s="628"/>
      <c r="E592" s="628"/>
      <c r="F592" s="628"/>
      <c r="G592" s="628"/>
      <c r="H592" s="628"/>
      <c r="I592" s="628"/>
      <c r="J592" s="628"/>
      <c r="K592" s="628"/>
      <c r="L592" s="628"/>
      <c r="M592" s="628"/>
      <c r="N592" s="628"/>
      <c r="O592" s="628"/>
      <c r="P592" s="628"/>
      <c r="Q592" s="628"/>
      <c r="R592" s="628"/>
      <c r="S592" s="628"/>
      <c r="T592" s="628"/>
      <c r="U592" s="628"/>
      <c r="V592" s="628"/>
      <c r="W592" s="628"/>
      <c r="X592" s="628"/>
      <c r="Y592" s="628"/>
      <c r="Z592" s="628"/>
      <c r="AA592" s="628"/>
      <c r="AB592" s="628"/>
      <c r="AC592" s="628"/>
      <c r="AD592" s="628"/>
      <c r="AE592" s="628"/>
      <c r="AF592" s="628"/>
      <c r="AG592" s="628"/>
      <c r="AH592" s="628"/>
      <c r="AI592" s="579"/>
      <c r="AJ592" s="579"/>
      <c r="AK592" s="579"/>
      <c r="AL592" s="579"/>
      <c r="AM592" s="579"/>
      <c r="AN592" s="579"/>
      <c r="AO592" s="579"/>
      <c r="AP592" s="579"/>
      <c r="AQ592" s="579"/>
      <c r="AR592" s="579"/>
      <c r="AS592" s="579"/>
      <c r="AT592" s="579"/>
      <c r="AU592" s="579"/>
      <c r="AV592" s="579"/>
      <c r="AW592" s="579"/>
      <c r="AX592" s="579"/>
      <c r="AY592" s="579"/>
      <c r="AZ592" s="579"/>
      <c r="BA592" s="579"/>
      <c r="BB592" s="579"/>
      <c r="BC592" s="579"/>
      <c r="BD592" s="579"/>
      <c r="BE592" s="579"/>
      <c r="BF592" s="579"/>
      <c r="BG592" s="579"/>
      <c r="BH592" s="579"/>
      <c r="BI592" s="579"/>
      <c r="BJ592" s="579"/>
      <c r="BK592" s="579"/>
      <c r="BL592" s="579"/>
      <c r="BM592" s="579"/>
      <c r="BN592" s="579"/>
      <c r="BO592" s="579"/>
      <c r="BP592" s="579"/>
      <c r="BQ592" s="579"/>
      <c r="BR592" s="579"/>
      <c r="BS592" s="579"/>
      <c r="BT592" s="579"/>
      <c r="BU592" s="579"/>
      <c r="BV592" s="579"/>
      <c r="BW592" s="579"/>
      <c r="BX592" s="579"/>
      <c r="BY592" s="579"/>
      <c r="BZ592" s="579"/>
      <c r="CA592" s="579"/>
      <c r="CB592" s="579"/>
      <c r="CC592" s="579"/>
      <c r="CD592" s="579"/>
      <c r="CE592" s="579"/>
      <c r="CF592" s="579"/>
      <c r="CG592" s="579"/>
      <c r="CH592" s="579"/>
      <c r="CI592" s="579"/>
      <c r="CJ592" s="579"/>
      <c r="CK592" s="579"/>
      <c r="CL592" s="579"/>
      <c r="CM592" s="579"/>
      <c r="CN592" s="579"/>
      <c r="CO592" s="579"/>
      <c r="CP592" s="579"/>
      <c r="CQ592" s="579"/>
      <c r="CR592" s="579"/>
      <c r="CS592" s="579"/>
      <c r="CT592" s="579"/>
      <c r="CU592" s="579"/>
      <c r="CV592" s="579"/>
      <c r="CW592" s="579"/>
      <c r="CX592" s="579"/>
      <c r="CY592" s="579"/>
      <c r="CZ592" s="579"/>
      <c r="DA592" s="579"/>
      <c r="DB592" s="579"/>
      <c r="DC592" s="579"/>
      <c r="DD592" s="579"/>
      <c r="DE592" s="579"/>
      <c r="DF592" s="579"/>
      <c r="DG592" s="579"/>
      <c r="DH592" s="579"/>
      <c r="DI592" s="579"/>
      <c r="DJ592" s="579"/>
      <c r="DK592" s="579"/>
      <c r="DL592" s="579"/>
      <c r="DM592" s="579"/>
      <c r="DN592" s="579"/>
      <c r="DO592" s="579"/>
      <c r="DP592" s="579"/>
      <c r="DQ592" s="579"/>
      <c r="DR592" s="579"/>
      <c r="DS592" s="579"/>
      <c r="DT592" s="579"/>
      <c r="DU592" s="579"/>
    </row>
    <row r="593" spans="1:125" s="580" customFormat="1" ht="25.5" customHeight="1">
      <c r="A593" s="628"/>
      <c r="B593" s="628"/>
      <c r="C593" s="628"/>
      <c r="D593" s="628"/>
      <c r="E593" s="628"/>
      <c r="F593" s="628"/>
      <c r="G593" s="628"/>
      <c r="H593" s="628"/>
      <c r="I593" s="628"/>
      <c r="J593" s="628"/>
      <c r="K593" s="628"/>
      <c r="L593" s="628"/>
      <c r="M593" s="628"/>
      <c r="N593" s="628"/>
      <c r="O593" s="628"/>
      <c r="P593" s="628"/>
      <c r="Q593" s="628"/>
      <c r="R593" s="628"/>
      <c r="S593" s="628"/>
      <c r="T593" s="628"/>
      <c r="U593" s="628"/>
      <c r="V593" s="628"/>
      <c r="W593" s="628"/>
      <c r="X593" s="628"/>
      <c r="Y593" s="628"/>
      <c r="Z593" s="628"/>
      <c r="AA593" s="628"/>
      <c r="AB593" s="628"/>
      <c r="AC593" s="628"/>
      <c r="AD593" s="628"/>
      <c r="AE593" s="628"/>
      <c r="AF593" s="628"/>
      <c r="AG593" s="628"/>
      <c r="AH593" s="628"/>
      <c r="AI593" s="579"/>
      <c r="AJ593" s="579"/>
      <c r="AK593" s="579"/>
      <c r="AL593" s="579"/>
      <c r="AM593" s="579"/>
      <c r="AN593" s="579"/>
      <c r="AO593" s="579"/>
      <c r="AP593" s="579"/>
      <c r="AQ593" s="579"/>
      <c r="AR593" s="579"/>
      <c r="AS593" s="579"/>
      <c r="AT593" s="579"/>
      <c r="AU593" s="579"/>
      <c r="AV593" s="579"/>
      <c r="AW593" s="579"/>
      <c r="AX593" s="579"/>
      <c r="AY593" s="579"/>
      <c r="AZ593" s="579"/>
      <c r="BA593" s="579"/>
      <c r="BB593" s="579"/>
      <c r="BC593" s="579"/>
      <c r="BD593" s="579"/>
      <c r="BE593" s="579"/>
      <c r="BF593" s="579"/>
      <c r="BG593" s="579"/>
      <c r="BH593" s="579"/>
      <c r="BI593" s="579"/>
      <c r="BJ593" s="579"/>
      <c r="BK593" s="579"/>
      <c r="BL593" s="579"/>
      <c r="BM593" s="579"/>
      <c r="BN593" s="579"/>
      <c r="BO593" s="579"/>
      <c r="BP593" s="579"/>
      <c r="BQ593" s="579"/>
      <c r="BR593" s="579"/>
      <c r="BS593" s="579"/>
      <c r="BT593" s="579"/>
      <c r="BU593" s="579"/>
      <c r="BV593" s="579"/>
      <c r="BW593" s="579"/>
      <c r="BX593" s="579"/>
      <c r="BY593" s="579"/>
      <c r="BZ593" s="579"/>
      <c r="CA593" s="579"/>
      <c r="CB593" s="579"/>
      <c r="CC593" s="579"/>
      <c r="CD593" s="579"/>
      <c r="CE593" s="579"/>
      <c r="CF593" s="579"/>
      <c r="CG593" s="579"/>
      <c r="CH593" s="579"/>
      <c r="CI593" s="579"/>
      <c r="CJ593" s="579"/>
      <c r="CK593" s="579"/>
      <c r="CL593" s="579"/>
      <c r="CM593" s="579"/>
      <c r="CN593" s="579"/>
      <c r="CO593" s="579"/>
      <c r="CP593" s="579"/>
      <c r="CQ593" s="579"/>
      <c r="CR593" s="579"/>
      <c r="CS593" s="579"/>
      <c r="CT593" s="579"/>
      <c r="CU593" s="579"/>
      <c r="CV593" s="579"/>
      <c r="CW593" s="579"/>
      <c r="CX593" s="579"/>
      <c r="CY593" s="579"/>
      <c r="CZ593" s="579"/>
      <c r="DA593" s="579"/>
      <c r="DB593" s="579"/>
      <c r="DC593" s="579"/>
      <c r="DD593" s="579"/>
      <c r="DE593" s="579"/>
      <c r="DF593" s="579"/>
      <c r="DG593" s="579"/>
      <c r="DH593" s="579"/>
      <c r="DI593" s="579"/>
      <c r="DJ593" s="579"/>
      <c r="DK593" s="579"/>
      <c r="DL593" s="579"/>
      <c r="DM593" s="579"/>
      <c r="DN593" s="579"/>
      <c r="DO593" s="579"/>
      <c r="DP593" s="579"/>
      <c r="DQ593" s="579"/>
      <c r="DR593" s="579"/>
      <c r="DS593" s="579"/>
      <c r="DT593" s="579"/>
      <c r="DU593" s="579"/>
    </row>
    <row r="594" spans="1:125" s="580" customFormat="1" ht="25.5" customHeight="1">
      <c r="A594" s="628"/>
      <c r="B594" s="628"/>
      <c r="C594" s="628"/>
      <c r="D594" s="628"/>
      <c r="E594" s="628"/>
      <c r="F594" s="628"/>
      <c r="G594" s="628"/>
      <c r="H594" s="628"/>
      <c r="I594" s="628"/>
      <c r="J594" s="628"/>
      <c r="K594" s="628"/>
      <c r="L594" s="628"/>
      <c r="M594" s="628"/>
      <c r="N594" s="628"/>
      <c r="O594" s="628"/>
      <c r="P594" s="628"/>
      <c r="Q594" s="628"/>
      <c r="R594" s="628"/>
      <c r="S594" s="628"/>
      <c r="T594" s="628"/>
      <c r="U594" s="628"/>
      <c r="V594" s="628"/>
      <c r="W594" s="628"/>
      <c r="X594" s="628"/>
      <c r="Y594" s="628"/>
      <c r="Z594" s="628"/>
      <c r="AA594" s="628"/>
      <c r="AB594" s="628"/>
      <c r="AC594" s="628"/>
      <c r="AD594" s="628"/>
      <c r="AE594" s="628"/>
      <c r="AF594" s="628"/>
      <c r="AG594" s="628"/>
      <c r="AH594" s="628"/>
      <c r="AI594" s="579"/>
      <c r="AJ594" s="579"/>
      <c r="AK594" s="579"/>
      <c r="AL594" s="579"/>
      <c r="AM594" s="579"/>
      <c r="AN594" s="579"/>
      <c r="AO594" s="579"/>
      <c r="AP594" s="579"/>
      <c r="AQ594" s="579"/>
      <c r="AR594" s="579"/>
      <c r="AS594" s="579"/>
      <c r="AT594" s="579"/>
      <c r="AU594" s="579"/>
      <c r="AV594" s="579"/>
      <c r="AW594" s="579"/>
      <c r="AX594" s="579"/>
      <c r="AY594" s="579"/>
      <c r="AZ594" s="579"/>
      <c r="BA594" s="579"/>
      <c r="BB594" s="579"/>
      <c r="BC594" s="579"/>
      <c r="BD594" s="579"/>
      <c r="BE594" s="579"/>
      <c r="BF594" s="579"/>
      <c r="BG594" s="579"/>
      <c r="BH594" s="579"/>
      <c r="BI594" s="579"/>
      <c r="BJ594" s="579"/>
      <c r="BK594" s="579"/>
      <c r="BL594" s="579"/>
      <c r="BM594" s="579"/>
      <c r="BN594" s="579"/>
      <c r="BO594" s="579"/>
      <c r="BP594" s="579"/>
      <c r="BQ594" s="579"/>
      <c r="BR594" s="579"/>
      <c r="BS594" s="579"/>
      <c r="BT594" s="579"/>
      <c r="BU594" s="579"/>
      <c r="BV594" s="579"/>
      <c r="BW594" s="579"/>
      <c r="BX594" s="579"/>
      <c r="BY594" s="579"/>
      <c r="BZ594" s="579"/>
      <c r="CA594" s="579"/>
      <c r="CB594" s="579"/>
      <c r="CC594" s="579"/>
      <c r="CD594" s="579"/>
      <c r="CE594" s="579"/>
      <c r="CF594" s="579"/>
      <c r="CG594" s="579"/>
      <c r="CH594" s="579"/>
      <c r="CI594" s="579"/>
      <c r="CJ594" s="579"/>
      <c r="CK594" s="579"/>
      <c r="CL594" s="579"/>
      <c r="CM594" s="579"/>
      <c r="CN594" s="579"/>
      <c r="CO594" s="579"/>
      <c r="CP594" s="579"/>
      <c r="CQ594" s="579"/>
      <c r="CR594" s="579"/>
      <c r="CS594" s="579"/>
      <c r="CT594" s="579"/>
      <c r="CU594" s="579"/>
      <c r="CV594" s="579"/>
      <c r="CW594" s="579"/>
      <c r="CX594" s="579"/>
      <c r="CY594" s="579"/>
      <c r="CZ594" s="579"/>
      <c r="DA594" s="579"/>
      <c r="DB594" s="579"/>
      <c r="DC594" s="579"/>
      <c r="DD594" s="579"/>
      <c r="DE594" s="579"/>
      <c r="DF594" s="579"/>
      <c r="DG594" s="579"/>
      <c r="DH594" s="579"/>
      <c r="DI594" s="579"/>
      <c r="DJ594" s="579"/>
      <c r="DK594" s="579"/>
      <c r="DL594" s="579"/>
      <c r="DM594" s="579"/>
      <c r="DN594" s="579"/>
      <c r="DO594" s="579"/>
      <c r="DP594" s="579"/>
      <c r="DQ594" s="579"/>
      <c r="DR594" s="579"/>
      <c r="DS594" s="579"/>
      <c r="DT594" s="579"/>
      <c r="DU594" s="579"/>
    </row>
    <row r="595" spans="1:125" s="580" customFormat="1" ht="25.5" customHeight="1">
      <c r="A595" s="628"/>
      <c r="B595" s="628"/>
      <c r="C595" s="628"/>
      <c r="D595" s="628"/>
      <c r="E595" s="628"/>
      <c r="F595" s="628"/>
      <c r="G595" s="628"/>
      <c r="H595" s="628"/>
      <c r="I595" s="628"/>
      <c r="J595" s="628"/>
      <c r="K595" s="628"/>
      <c r="L595" s="628"/>
      <c r="M595" s="628"/>
      <c r="N595" s="628"/>
      <c r="O595" s="628"/>
      <c r="P595" s="628"/>
      <c r="Q595" s="628"/>
      <c r="R595" s="628"/>
      <c r="S595" s="628"/>
      <c r="T595" s="628"/>
      <c r="U595" s="628"/>
      <c r="V595" s="628"/>
      <c r="W595" s="628"/>
      <c r="X595" s="628"/>
      <c r="Y595" s="628"/>
      <c r="Z595" s="628"/>
      <c r="AA595" s="628"/>
      <c r="AB595" s="628"/>
      <c r="AC595" s="628"/>
      <c r="AD595" s="628"/>
      <c r="AE595" s="628"/>
      <c r="AF595" s="628"/>
      <c r="AG595" s="628"/>
      <c r="AH595" s="628"/>
      <c r="AI595" s="579"/>
      <c r="AJ595" s="579"/>
      <c r="AK595" s="579"/>
      <c r="AL595" s="579"/>
      <c r="AM595" s="579"/>
      <c r="AN595" s="579"/>
      <c r="AO595" s="579"/>
      <c r="AP595" s="579"/>
      <c r="AQ595" s="579"/>
      <c r="AR595" s="579"/>
      <c r="AS595" s="579"/>
      <c r="AT595" s="579"/>
      <c r="AU595" s="579"/>
      <c r="AV595" s="579"/>
      <c r="AW595" s="579"/>
      <c r="AX595" s="579"/>
      <c r="AY595" s="579"/>
      <c r="AZ595" s="579"/>
      <c r="BA595" s="579"/>
      <c r="BB595" s="579"/>
      <c r="BC595" s="579"/>
      <c r="BD595" s="579"/>
      <c r="BE595" s="579"/>
      <c r="BF595" s="579"/>
      <c r="BG595" s="579"/>
      <c r="BH595" s="579"/>
      <c r="BI595" s="579"/>
      <c r="BJ595" s="579"/>
      <c r="BK595" s="579"/>
      <c r="BL595" s="579"/>
      <c r="BM595" s="579"/>
      <c r="BN595" s="579"/>
      <c r="BO595" s="579"/>
      <c r="BP595" s="579"/>
      <c r="BQ595" s="579"/>
      <c r="BR595" s="579"/>
      <c r="BS595" s="579"/>
      <c r="BT595" s="579"/>
      <c r="BU595" s="579"/>
      <c r="BV595" s="579"/>
      <c r="BW595" s="579"/>
      <c r="BX595" s="579"/>
      <c r="BY595" s="579"/>
      <c r="BZ595" s="579"/>
      <c r="CA595" s="579"/>
      <c r="CB595" s="579"/>
      <c r="CC595" s="579"/>
      <c r="CD595" s="579"/>
      <c r="CE595" s="579"/>
      <c r="CF595" s="579"/>
      <c r="CG595" s="579"/>
      <c r="CH595" s="579"/>
      <c r="CI595" s="579"/>
      <c r="CJ595" s="579"/>
      <c r="CK595" s="579"/>
      <c r="CL595" s="579"/>
      <c r="CM595" s="579"/>
      <c r="CN595" s="579"/>
      <c r="CO595" s="579"/>
      <c r="CP595" s="579"/>
      <c r="CQ595" s="579"/>
      <c r="CR595" s="579"/>
      <c r="CS595" s="579"/>
      <c r="CT595" s="579"/>
      <c r="CU595" s="579"/>
      <c r="CV595" s="579"/>
      <c r="CW595" s="579"/>
      <c r="CX595" s="579"/>
      <c r="CY595" s="579"/>
      <c r="CZ595" s="579"/>
      <c r="DA595" s="579"/>
      <c r="DB595" s="579"/>
      <c r="DC595" s="579"/>
      <c r="DD595" s="579"/>
      <c r="DE595" s="579"/>
      <c r="DF595" s="579"/>
      <c r="DG595" s="579"/>
      <c r="DH595" s="579"/>
      <c r="DI595" s="579"/>
      <c r="DJ595" s="579"/>
      <c r="DK595" s="579"/>
      <c r="DL595" s="579"/>
      <c r="DM595" s="579"/>
      <c r="DN595" s="579"/>
      <c r="DO595" s="579"/>
      <c r="DP595" s="579"/>
      <c r="DQ595" s="579"/>
      <c r="DR595" s="579"/>
      <c r="DS595" s="579"/>
      <c r="DT595" s="579"/>
      <c r="DU595" s="579"/>
    </row>
    <row r="596" spans="1:125" s="580" customFormat="1" ht="25.5" customHeight="1">
      <c r="A596" s="628"/>
      <c r="B596" s="628"/>
      <c r="C596" s="628"/>
      <c r="D596" s="628"/>
      <c r="E596" s="628"/>
      <c r="F596" s="628"/>
      <c r="G596" s="628"/>
      <c r="H596" s="628"/>
      <c r="I596" s="628"/>
      <c r="J596" s="628"/>
      <c r="K596" s="628"/>
      <c r="L596" s="628"/>
      <c r="M596" s="628"/>
      <c r="N596" s="628"/>
      <c r="O596" s="628"/>
      <c r="P596" s="628"/>
      <c r="Q596" s="628"/>
      <c r="R596" s="628"/>
      <c r="S596" s="628"/>
      <c r="T596" s="628"/>
      <c r="U596" s="628"/>
      <c r="V596" s="628"/>
      <c r="W596" s="628"/>
      <c r="X596" s="628"/>
      <c r="Y596" s="628"/>
      <c r="Z596" s="628"/>
      <c r="AA596" s="628"/>
      <c r="AB596" s="628"/>
      <c r="AC596" s="628"/>
      <c r="AD596" s="628"/>
      <c r="AE596" s="628"/>
      <c r="AF596" s="628"/>
      <c r="AG596" s="628"/>
      <c r="AH596" s="628"/>
      <c r="AI596" s="579"/>
      <c r="AJ596" s="579"/>
      <c r="AK596" s="579"/>
      <c r="AL596" s="579"/>
      <c r="AM596" s="579"/>
      <c r="AN596" s="579"/>
      <c r="AO596" s="579"/>
      <c r="AP596" s="579"/>
      <c r="AQ596" s="579"/>
      <c r="AR596" s="579"/>
      <c r="AS596" s="579"/>
      <c r="AT596" s="579"/>
      <c r="AU596" s="579"/>
      <c r="AV596" s="579"/>
      <c r="AW596" s="579"/>
      <c r="AX596" s="579"/>
      <c r="AY596" s="579"/>
      <c r="AZ596" s="579"/>
      <c r="BA596" s="579"/>
      <c r="BB596" s="579"/>
      <c r="BC596" s="579"/>
      <c r="BD596" s="579"/>
      <c r="BE596" s="579"/>
      <c r="BF596" s="579"/>
      <c r="BG596" s="579"/>
      <c r="BH596" s="579"/>
      <c r="BI596" s="579"/>
      <c r="BJ596" s="579"/>
      <c r="BK596" s="579"/>
      <c r="BL596" s="579"/>
      <c r="BM596" s="579"/>
      <c r="BN596" s="579"/>
      <c r="BO596" s="579"/>
      <c r="BP596" s="579"/>
      <c r="BQ596" s="579"/>
      <c r="BR596" s="579"/>
      <c r="BS596" s="579"/>
      <c r="BT596" s="579"/>
      <c r="BU596" s="579"/>
      <c r="BV596" s="579"/>
      <c r="BW596" s="579"/>
      <c r="BX596" s="579"/>
      <c r="BY596" s="579"/>
      <c r="BZ596" s="579"/>
      <c r="CA596" s="579"/>
      <c r="CB596" s="579"/>
      <c r="CC596" s="579"/>
      <c r="CD596" s="579"/>
      <c r="CE596" s="579"/>
      <c r="CF596" s="579"/>
      <c r="CG596" s="579"/>
      <c r="CH596" s="579"/>
      <c r="CI596" s="579"/>
      <c r="CJ596" s="579"/>
      <c r="CK596" s="579"/>
      <c r="CL596" s="579"/>
      <c r="CM596" s="579"/>
      <c r="CN596" s="579"/>
      <c r="CO596" s="579"/>
      <c r="CP596" s="579"/>
      <c r="CQ596" s="579"/>
      <c r="CR596" s="579"/>
      <c r="CS596" s="579"/>
      <c r="CT596" s="579"/>
      <c r="CU596" s="579"/>
      <c r="CV596" s="579"/>
      <c r="CW596" s="579"/>
      <c r="CX596" s="579"/>
      <c r="CY596" s="579"/>
      <c r="CZ596" s="579"/>
      <c r="DA596" s="579"/>
      <c r="DB596" s="579"/>
      <c r="DC596" s="579"/>
      <c r="DD596" s="579"/>
      <c r="DE596" s="579"/>
      <c r="DF596" s="579"/>
      <c r="DG596" s="579"/>
      <c r="DH596" s="579"/>
      <c r="DI596" s="579"/>
      <c r="DJ596" s="579"/>
      <c r="DK596" s="579"/>
      <c r="DL596" s="579"/>
      <c r="DM596" s="579"/>
      <c r="DN596" s="579"/>
      <c r="DO596" s="579"/>
      <c r="DP596" s="579"/>
      <c r="DQ596" s="579"/>
      <c r="DR596" s="579"/>
      <c r="DS596" s="579"/>
      <c r="DT596" s="579"/>
      <c r="DU596" s="579"/>
    </row>
    <row r="597" spans="1:125" s="580" customFormat="1" ht="25.5" customHeight="1">
      <c r="A597" s="628"/>
      <c r="B597" s="628"/>
      <c r="C597" s="628"/>
      <c r="D597" s="628"/>
      <c r="E597" s="628"/>
      <c r="F597" s="628"/>
      <c r="G597" s="628"/>
      <c r="H597" s="628"/>
      <c r="I597" s="628"/>
      <c r="J597" s="628"/>
      <c r="K597" s="628"/>
      <c r="L597" s="628"/>
      <c r="M597" s="628"/>
      <c r="N597" s="628"/>
      <c r="O597" s="628"/>
      <c r="P597" s="628"/>
      <c r="Q597" s="628"/>
      <c r="R597" s="628"/>
      <c r="S597" s="628"/>
      <c r="T597" s="628"/>
      <c r="U597" s="628"/>
      <c r="V597" s="628"/>
      <c r="W597" s="628"/>
      <c r="X597" s="628"/>
      <c r="Y597" s="628"/>
      <c r="Z597" s="628"/>
      <c r="AA597" s="628"/>
      <c r="AB597" s="628"/>
      <c r="AC597" s="628"/>
      <c r="AD597" s="628"/>
      <c r="AE597" s="628"/>
      <c r="AF597" s="628"/>
      <c r="AG597" s="628"/>
      <c r="AH597" s="628"/>
      <c r="AI597" s="579"/>
      <c r="AJ597" s="579"/>
      <c r="AK597" s="579"/>
      <c r="AL597" s="579"/>
      <c r="AM597" s="579"/>
      <c r="AN597" s="579"/>
      <c r="AO597" s="579"/>
      <c r="AP597" s="579"/>
      <c r="AQ597" s="579"/>
      <c r="AR597" s="579"/>
      <c r="AS597" s="579"/>
      <c r="AT597" s="579"/>
      <c r="AU597" s="579"/>
      <c r="AV597" s="579"/>
      <c r="AW597" s="579"/>
      <c r="AX597" s="579"/>
      <c r="AY597" s="579"/>
      <c r="AZ597" s="579"/>
      <c r="BA597" s="579"/>
      <c r="BB597" s="579"/>
      <c r="BC597" s="579"/>
      <c r="BD597" s="579"/>
      <c r="BE597" s="579"/>
      <c r="BF597" s="579"/>
      <c r="BG597" s="579"/>
      <c r="BH597" s="579"/>
      <c r="BI597" s="579"/>
      <c r="BJ597" s="579"/>
      <c r="BK597" s="579"/>
      <c r="BL597" s="579"/>
      <c r="BM597" s="579"/>
      <c r="BN597" s="579"/>
      <c r="BO597" s="579"/>
      <c r="BP597" s="579"/>
      <c r="BQ597" s="579"/>
      <c r="BR597" s="579"/>
      <c r="BS597" s="579"/>
      <c r="BT597" s="579"/>
      <c r="BU597" s="579"/>
      <c r="BV597" s="579"/>
      <c r="BW597" s="579"/>
      <c r="BX597" s="579"/>
      <c r="BY597" s="579"/>
      <c r="BZ597" s="579"/>
      <c r="CA597" s="579"/>
      <c r="CB597" s="579"/>
      <c r="CC597" s="579"/>
      <c r="CD597" s="579"/>
      <c r="CE597" s="579"/>
      <c r="CF597" s="579"/>
      <c r="CG597" s="579"/>
      <c r="CH597" s="579"/>
      <c r="CI597" s="579"/>
      <c r="CJ597" s="579"/>
      <c r="CK597" s="579"/>
      <c r="CL597" s="579"/>
      <c r="CM597" s="579"/>
      <c r="CN597" s="579"/>
      <c r="CO597" s="579"/>
      <c r="CP597" s="579"/>
      <c r="CQ597" s="579"/>
      <c r="CR597" s="579"/>
      <c r="CS597" s="579"/>
      <c r="CT597" s="579"/>
      <c r="CU597" s="579"/>
      <c r="CV597" s="579"/>
      <c r="CW597" s="579"/>
      <c r="CX597" s="579"/>
      <c r="CY597" s="579"/>
      <c r="CZ597" s="579"/>
      <c r="DA597" s="579"/>
      <c r="DB597" s="579"/>
      <c r="DC597" s="579"/>
      <c r="DD597" s="579"/>
      <c r="DE597" s="579"/>
      <c r="DF597" s="579"/>
      <c r="DG597" s="579"/>
      <c r="DH597" s="579"/>
      <c r="DI597" s="579"/>
      <c r="DJ597" s="579"/>
      <c r="DK597" s="579"/>
      <c r="DL597" s="579"/>
      <c r="DM597" s="579"/>
      <c r="DN597" s="579"/>
      <c r="DO597" s="579"/>
      <c r="DP597" s="579"/>
      <c r="DQ597" s="579"/>
      <c r="DR597" s="579"/>
      <c r="DS597" s="579"/>
      <c r="DT597" s="579"/>
      <c r="DU597" s="579"/>
    </row>
    <row r="598" spans="1:125" s="580" customFormat="1" ht="25.5" customHeight="1">
      <c r="A598" s="628"/>
      <c r="B598" s="628"/>
      <c r="C598" s="628"/>
      <c r="D598" s="628"/>
      <c r="E598" s="628"/>
      <c r="F598" s="628"/>
      <c r="G598" s="628"/>
      <c r="H598" s="628"/>
      <c r="I598" s="628"/>
      <c r="J598" s="628"/>
      <c r="K598" s="628"/>
      <c r="L598" s="628"/>
      <c r="M598" s="628"/>
      <c r="N598" s="628"/>
      <c r="O598" s="628"/>
      <c r="P598" s="628"/>
      <c r="Q598" s="628"/>
      <c r="R598" s="628"/>
      <c r="S598" s="628"/>
      <c r="T598" s="628"/>
      <c r="U598" s="628"/>
      <c r="V598" s="628"/>
      <c r="W598" s="628"/>
      <c r="X598" s="628"/>
      <c r="Y598" s="628"/>
      <c r="Z598" s="628"/>
      <c r="AA598" s="628"/>
      <c r="AB598" s="628"/>
      <c r="AC598" s="628"/>
      <c r="AD598" s="628"/>
      <c r="AE598" s="628"/>
      <c r="AF598" s="628"/>
      <c r="AG598" s="628"/>
      <c r="AH598" s="628"/>
      <c r="AI598" s="579"/>
      <c r="AJ598" s="579"/>
      <c r="AK598" s="579"/>
      <c r="AL598" s="579"/>
      <c r="AM598" s="579"/>
      <c r="AN598" s="579"/>
      <c r="AO598" s="579"/>
      <c r="AP598" s="579"/>
      <c r="AQ598" s="579"/>
      <c r="AR598" s="579"/>
      <c r="AS598" s="579"/>
      <c r="AT598" s="579"/>
      <c r="AU598" s="579"/>
      <c r="AV598" s="579"/>
      <c r="AW598" s="579"/>
      <c r="AX598" s="579"/>
      <c r="AY598" s="579"/>
      <c r="AZ598" s="579"/>
      <c r="BA598" s="579"/>
      <c r="BB598" s="579"/>
      <c r="BC598" s="579"/>
      <c r="BD598" s="579"/>
      <c r="BE598" s="579"/>
      <c r="BF598" s="579"/>
      <c r="BG598" s="579"/>
      <c r="BH598" s="579"/>
      <c r="BI598" s="579"/>
      <c r="BJ598" s="579"/>
      <c r="BK598" s="579"/>
      <c r="BL598" s="579"/>
      <c r="BM598" s="579"/>
      <c r="BN598" s="579"/>
      <c r="BO598" s="579"/>
      <c r="BP598" s="579"/>
      <c r="BQ598" s="579"/>
      <c r="BR598" s="579"/>
      <c r="BS598" s="579"/>
      <c r="BT598" s="579"/>
      <c r="BU598" s="579"/>
      <c r="BV598" s="579"/>
      <c r="BW598" s="579"/>
      <c r="BX598" s="579"/>
      <c r="BY598" s="579"/>
      <c r="BZ598" s="579"/>
      <c r="CA598" s="579"/>
      <c r="CB598" s="579"/>
      <c r="CC598" s="579"/>
      <c r="CD598" s="579"/>
      <c r="CE598" s="579"/>
      <c r="CF598" s="579"/>
      <c r="CG598" s="579"/>
      <c r="CH598" s="579"/>
      <c r="CI598" s="579"/>
      <c r="CJ598" s="579"/>
      <c r="CK598" s="579"/>
      <c r="CL598" s="579"/>
      <c r="CM598" s="579"/>
      <c r="CN598" s="579"/>
      <c r="CO598" s="579"/>
      <c r="CP598" s="579"/>
      <c r="CQ598" s="579"/>
      <c r="CR598" s="579"/>
      <c r="CS598" s="579"/>
      <c r="CT598" s="579"/>
      <c r="CU598" s="579"/>
      <c r="CV598" s="579"/>
      <c r="CW598" s="579"/>
      <c r="CX598" s="579"/>
      <c r="CY598" s="579"/>
      <c r="CZ598" s="579"/>
      <c r="DA598" s="579"/>
      <c r="DB598" s="579"/>
      <c r="DC598" s="579"/>
      <c r="DD598" s="579"/>
      <c r="DE598" s="579"/>
      <c r="DF598" s="579"/>
      <c r="DG598" s="579"/>
      <c r="DH598" s="579"/>
      <c r="DI598" s="579"/>
      <c r="DJ598" s="579"/>
      <c r="DK598" s="579"/>
      <c r="DL598" s="579"/>
      <c r="DM598" s="579"/>
      <c r="DN598" s="579"/>
      <c r="DO598" s="579"/>
      <c r="DP598" s="579"/>
      <c r="DQ598" s="579"/>
      <c r="DR598" s="579"/>
      <c r="DS598" s="579"/>
      <c r="DT598" s="579"/>
      <c r="DU598" s="579"/>
    </row>
    <row r="599" spans="1:125" s="580" customFormat="1" ht="25.5" customHeight="1">
      <c r="A599" s="628"/>
      <c r="B599" s="628"/>
      <c r="C599" s="628"/>
      <c r="D599" s="628"/>
      <c r="E599" s="628"/>
      <c r="F599" s="628"/>
      <c r="G599" s="628"/>
      <c r="H599" s="628"/>
      <c r="I599" s="628"/>
      <c r="J599" s="628"/>
      <c r="K599" s="628"/>
      <c r="L599" s="628"/>
      <c r="M599" s="628"/>
      <c r="N599" s="628"/>
      <c r="O599" s="628"/>
      <c r="P599" s="628"/>
      <c r="Q599" s="628"/>
      <c r="R599" s="628"/>
      <c r="S599" s="628"/>
      <c r="T599" s="628"/>
      <c r="U599" s="628"/>
      <c r="V599" s="628"/>
      <c r="W599" s="628"/>
      <c r="X599" s="628"/>
      <c r="Y599" s="628"/>
      <c r="Z599" s="628"/>
      <c r="AA599" s="628"/>
      <c r="AB599" s="628"/>
      <c r="AC599" s="628"/>
      <c r="AD599" s="628"/>
      <c r="AE599" s="628"/>
      <c r="AF599" s="628"/>
      <c r="AG599" s="628"/>
      <c r="AH599" s="628"/>
      <c r="AI599" s="579"/>
      <c r="AJ599" s="579"/>
      <c r="AK599" s="579"/>
      <c r="AL599" s="579"/>
      <c r="AM599" s="579"/>
      <c r="AN599" s="579"/>
      <c r="AO599" s="579"/>
      <c r="AP599" s="579"/>
      <c r="AQ599" s="579"/>
      <c r="AR599" s="579"/>
      <c r="AS599" s="579"/>
      <c r="AT599" s="579"/>
      <c r="AU599" s="579"/>
      <c r="AV599" s="579"/>
      <c r="AW599" s="579"/>
      <c r="AX599" s="579"/>
      <c r="AY599" s="579"/>
      <c r="AZ599" s="579"/>
      <c r="BA599" s="579"/>
      <c r="BB599" s="579"/>
      <c r="BC599" s="579"/>
      <c r="BD599" s="579"/>
      <c r="BE599" s="579"/>
      <c r="BF599" s="579"/>
      <c r="BG599" s="579"/>
      <c r="BH599" s="579"/>
      <c r="BI599" s="579"/>
      <c r="BJ599" s="579"/>
      <c r="BK599" s="579"/>
      <c r="BL599" s="579"/>
      <c r="BM599" s="579"/>
      <c r="BN599" s="579"/>
      <c r="BO599" s="579"/>
      <c r="BP599" s="579"/>
      <c r="BQ599" s="579"/>
      <c r="BR599" s="579"/>
      <c r="BS599" s="579"/>
      <c r="BT599" s="579"/>
      <c r="BU599" s="579"/>
      <c r="BV599" s="579"/>
      <c r="BW599" s="579"/>
      <c r="BX599" s="579"/>
      <c r="BY599" s="579"/>
      <c r="BZ599" s="579"/>
      <c r="CA599" s="579"/>
      <c r="CB599" s="579"/>
      <c r="CC599" s="579"/>
      <c r="CD599" s="579"/>
      <c r="CE599" s="579"/>
      <c r="CF599" s="579"/>
      <c r="CG599" s="579"/>
      <c r="CH599" s="579"/>
      <c r="CI599" s="579"/>
      <c r="CJ599" s="579"/>
      <c r="CK599" s="579"/>
      <c r="CL599" s="579"/>
      <c r="CM599" s="579"/>
      <c r="CN599" s="579"/>
      <c r="CO599" s="579"/>
      <c r="CP599" s="579"/>
      <c r="CQ599" s="579"/>
      <c r="CR599" s="579"/>
      <c r="CS599" s="579"/>
      <c r="CT599" s="579"/>
      <c r="CU599" s="579"/>
      <c r="CV599" s="579"/>
      <c r="CW599" s="579"/>
      <c r="CX599" s="579"/>
      <c r="CY599" s="579"/>
      <c r="CZ599" s="579"/>
      <c r="DA599" s="579"/>
      <c r="DB599" s="579"/>
      <c r="DC599" s="579"/>
      <c r="DD599" s="579"/>
      <c r="DE599" s="579"/>
      <c r="DF599" s="579"/>
      <c r="DG599" s="579"/>
      <c r="DH599" s="579"/>
      <c r="DI599" s="579"/>
      <c r="DJ599" s="579"/>
      <c r="DK599" s="579"/>
      <c r="DL599" s="579"/>
      <c r="DM599" s="579"/>
      <c r="DN599" s="579"/>
      <c r="DO599" s="579"/>
      <c r="DP599" s="579"/>
      <c r="DQ599" s="579"/>
      <c r="DR599" s="579"/>
      <c r="DS599" s="579"/>
      <c r="DT599" s="579"/>
      <c r="DU599" s="579"/>
    </row>
    <row r="600" spans="1:125" s="580" customFormat="1" ht="25.5" customHeight="1">
      <c r="A600" s="628"/>
      <c r="B600" s="628"/>
      <c r="C600" s="628"/>
      <c r="D600" s="628"/>
      <c r="E600" s="628"/>
      <c r="F600" s="628"/>
      <c r="G600" s="628"/>
      <c r="H600" s="628"/>
      <c r="I600" s="628"/>
      <c r="J600" s="628"/>
      <c r="K600" s="628"/>
      <c r="L600" s="628"/>
      <c r="M600" s="628"/>
      <c r="N600" s="628"/>
      <c r="O600" s="628"/>
      <c r="P600" s="628"/>
      <c r="Q600" s="628"/>
      <c r="R600" s="628"/>
      <c r="S600" s="628"/>
      <c r="T600" s="628"/>
      <c r="U600" s="628"/>
      <c r="V600" s="628"/>
      <c r="W600" s="628"/>
      <c r="X600" s="628"/>
      <c r="Y600" s="628"/>
      <c r="Z600" s="628"/>
      <c r="AA600" s="628"/>
      <c r="AB600" s="628"/>
      <c r="AC600" s="628"/>
      <c r="AD600" s="628"/>
      <c r="AE600" s="628"/>
      <c r="AF600" s="628"/>
      <c r="AG600" s="628"/>
      <c r="AH600" s="628"/>
      <c r="AI600" s="579"/>
      <c r="AJ600" s="579"/>
      <c r="AK600" s="579"/>
      <c r="AL600" s="579"/>
      <c r="AM600" s="579"/>
      <c r="AN600" s="579"/>
      <c r="AO600" s="579"/>
      <c r="AP600" s="579"/>
      <c r="AQ600" s="579"/>
      <c r="AR600" s="579"/>
      <c r="AS600" s="579"/>
      <c r="AT600" s="579"/>
      <c r="AU600" s="579"/>
      <c r="AV600" s="579"/>
      <c r="AW600" s="579"/>
      <c r="AX600" s="579"/>
      <c r="AY600" s="579"/>
      <c r="AZ600" s="579"/>
      <c r="BA600" s="579"/>
      <c r="BB600" s="579"/>
      <c r="BC600" s="579"/>
      <c r="BD600" s="579"/>
      <c r="BE600" s="579"/>
      <c r="BF600" s="579"/>
      <c r="BG600" s="579"/>
      <c r="BH600" s="579"/>
      <c r="BI600" s="579"/>
      <c r="BJ600" s="579"/>
      <c r="BK600" s="579"/>
      <c r="BL600" s="579"/>
      <c r="BM600" s="579"/>
      <c r="BN600" s="579"/>
      <c r="BO600" s="579"/>
      <c r="BP600" s="579"/>
      <c r="BQ600" s="579"/>
      <c r="BR600" s="579"/>
      <c r="BS600" s="579"/>
      <c r="BT600" s="579"/>
      <c r="BU600" s="579"/>
      <c r="BV600" s="579"/>
      <c r="BW600" s="579"/>
      <c r="BX600" s="579"/>
      <c r="BY600" s="579"/>
      <c r="BZ600" s="579"/>
      <c r="CA600" s="579"/>
      <c r="CB600" s="579"/>
      <c r="CC600" s="579"/>
      <c r="CD600" s="579"/>
      <c r="CE600" s="579"/>
      <c r="CF600" s="579"/>
      <c r="CG600" s="579"/>
      <c r="CH600" s="579"/>
      <c r="CI600" s="579"/>
      <c r="CJ600" s="579"/>
      <c r="CK600" s="579"/>
      <c r="CL600" s="579"/>
      <c r="CM600" s="579"/>
      <c r="CN600" s="579"/>
      <c r="CO600" s="579"/>
      <c r="CP600" s="579"/>
      <c r="CQ600" s="579"/>
      <c r="CR600" s="579"/>
      <c r="CS600" s="579"/>
      <c r="CT600" s="579"/>
      <c r="CU600" s="579"/>
      <c r="CV600" s="579"/>
      <c r="CW600" s="579"/>
      <c r="CX600" s="579"/>
      <c r="CY600" s="579"/>
      <c r="CZ600" s="579"/>
      <c r="DA600" s="579"/>
      <c r="DB600" s="579"/>
      <c r="DC600" s="579"/>
      <c r="DD600" s="579"/>
      <c r="DE600" s="579"/>
      <c r="DF600" s="579"/>
      <c r="DG600" s="579"/>
      <c r="DH600" s="579"/>
      <c r="DI600" s="579"/>
      <c r="DJ600" s="579"/>
      <c r="DK600" s="579"/>
      <c r="DL600" s="579"/>
      <c r="DM600" s="579"/>
      <c r="DN600" s="579"/>
      <c r="DO600" s="579"/>
      <c r="DP600" s="579"/>
      <c r="DQ600" s="579"/>
      <c r="DR600" s="579"/>
      <c r="DS600" s="579"/>
      <c r="DT600" s="579"/>
      <c r="DU600" s="579"/>
    </row>
    <row r="601" spans="1:125" s="580" customFormat="1" ht="25.5" customHeight="1">
      <c r="A601" s="628"/>
      <c r="B601" s="628"/>
      <c r="C601" s="628"/>
      <c r="D601" s="628"/>
      <c r="E601" s="628"/>
      <c r="F601" s="628"/>
      <c r="G601" s="628"/>
      <c r="H601" s="628"/>
      <c r="I601" s="628"/>
      <c r="J601" s="628"/>
      <c r="K601" s="628"/>
      <c r="L601" s="628"/>
      <c r="M601" s="628"/>
      <c r="N601" s="628"/>
      <c r="O601" s="628"/>
      <c r="P601" s="628"/>
      <c r="Q601" s="628"/>
      <c r="R601" s="628"/>
      <c r="S601" s="628"/>
      <c r="T601" s="628"/>
      <c r="U601" s="628"/>
      <c r="V601" s="628"/>
      <c r="W601" s="628"/>
      <c r="X601" s="628"/>
      <c r="Y601" s="628"/>
      <c r="Z601" s="628"/>
      <c r="AA601" s="628"/>
      <c r="AB601" s="628"/>
      <c r="AC601" s="628"/>
      <c r="AD601" s="628"/>
      <c r="AE601" s="628"/>
      <c r="AF601" s="628"/>
      <c r="AG601" s="628"/>
      <c r="AH601" s="628"/>
      <c r="AI601" s="579"/>
      <c r="AJ601" s="579"/>
      <c r="AK601" s="579"/>
      <c r="AL601" s="579"/>
      <c r="AM601" s="579"/>
      <c r="AN601" s="579"/>
      <c r="AO601" s="579"/>
      <c r="AP601" s="579"/>
      <c r="AQ601" s="579"/>
      <c r="AR601" s="579"/>
      <c r="AS601" s="579"/>
      <c r="AT601" s="579"/>
      <c r="AU601" s="579"/>
      <c r="AV601" s="579"/>
      <c r="AW601" s="579"/>
      <c r="AX601" s="579"/>
      <c r="AY601" s="579"/>
      <c r="AZ601" s="579"/>
      <c r="BA601" s="579"/>
      <c r="BB601" s="579"/>
      <c r="BC601" s="579"/>
      <c r="BD601" s="579"/>
      <c r="BE601" s="579"/>
      <c r="BF601" s="579"/>
      <c r="BG601" s="579"/>
      <c r="BH601" s="579"/>
      <c r="BI601" s="579"/>
      <c r="BJ601" s="579"/>
      <c r="BK601" s="579"/>
      <c r="BL601" s="579"/>
      <c r="BM601" s="579"/>
      <c r="BN601" s="579"/>
      <c r="BO601" s="579"/>
      <c r="BP601" s="579"/>
      <c r="BQ601" s="579"/>
      <c r="BR601" s="579"/>
      <c r="BS601" s="579"/>
      <c r="BT601" s="579"/>
      <c r="BU601" s="579"/>
      <c r="BV601" s="579"/>
      <c r="BW601" s="579"/>
      <c r="BX601" s="579"/>
      <c r="BY601" s="579"/>
      <c r="BZ601" s="579"/>
      <c r="CA601" s="579"/>
      <c r="CB601" s="579"/>
      <c r="CC601" s="579"/>
      <c r="CD601" s="579"/>
      <c r="CE601" s="579"/>
      <c r="CF601" s="579"/>
      <c r="CG601" s="579"/>
      <c r="CH601" s="579"/>
      <c r="CI601" s="579"/>
      <c r="CJ601" s="579"/>
      <c r="CK601" s="579"/>
      <c r="CL601" s="579"/>
      <c r="CM601" s="579"/>
      <c r="CN601" s="579"/>
      <c r="CO601" s="579"/>
      <c r="CP601" s="579"/>
      <c r="CQ601" s="579"/>
      <c r="CR601" s="579"/>
      <c r="CS601" s="579"/>
      <c r="CT601" s="579"/>
      <c r="CU601" s="579"/>
      <c r="CV601" s="579"/>
      <c r="CW601" s="579"/>
      <c r="CX601" s="579"/>
      <c r="CY601" s="579"/>
      <c r="CZ601" s="579"/>
      <c r="DA601" s="579"/>
      <c r="DB601" s="579"/>
      <c r="DC601" s="579"/>
      <c r="DD601" s="579"/>
      <c r="DE601" s="579"/>
      <c r="DF601" s="579"/>
      <c r="DG601" s="579"/>
      <c r="DH601" s="579"/>
      <c r="DI601" s="579"/>
      <c r="DJ601" s="579"/>
      <c r="DK601" s="579"/>
      <c r="DL601" s="579"/>
      <c r="DM601" s="579"/>
      <c r="DN601" s="579"/>
      <c r="DO601" s="579"/>
      <c r="DP601" s="579"/>
      <c r="DQ601" s="579"/>
      <c r="DR601" s="579"/>
      <c r="DS601" s="579"/>
      <c r="DT601" s="579"/>
      <c r="DU601" s="579"/>
    </row>
    <row r="602" spans="1:125" s="580" customFormat="1" ht="25.5" customHeight="1">
      <c r="A602" s="628"/>
      <c r="B602" s="628"/>
      <c r="C602" s="628"/>
      <c r="D602" s="628"/>
      <c r="E602" s="628"/>
      <c r="F602" s="628"/>
      <c r="G602" s="628"/>
      <c r="H602" s="628"/>
      <c r="I602" s="628"/>
      <c r="J602" s="628"/>
      <c r="K602" s="628"/>
      <c r="L602" s="628"/>
      <c r="M602" s="628"/>
      <c r="N602" s="628"/>
      <c r="O602" s="628"/>
      <c r="P602" s="628"/>
      <c r="Q602" s="628"/>
      <c r="R602" s="628"/>
      <c r="S602" s="628"/>
      <c r="T602" s="628"/>
      <c r="U602" s="628"/>
      <c r="V602" s="628"/>
      <c r="W602" s="628"/>
      <c r="X602" s="628"/>
      <c r="Y602" s="628"/>
      <c r="Z602" s="628"/>
      <c r="AA602" s="628"/>
      <c r="AB602" s="628"/>
      <c r="AC602" s="628"/>
      <c r="AD602" s="628"/>
      <c r="AE602" s="628"/>
      <c r="AF602" s="628"/>
      <c r="AG602" s="628"/>
      <c r="AH602" s="628"/>
      <c r="AI602" s="579"/>
      <c r="AJ602" s="579"/>
      <c r="AK602" s="579"/>
      <c r="AL602" s="579"/>
      <c r="AM602" s="579"/>
      <c r="AN602" s="579"/>
      <c r="AO602" s="579"/>
      <c r="AP602" s="579"/>
      <c r="AQ602" s="579"/>
      <c r="AR602" s="579"/>
      <c r="AS602" s="579"/>
      <c r="AT602" s="579"/>
      <c r="AU602" s="579"/>
      <c r="AV602" s="579"/>
      <c r="AW602" s="579"/>
      <c r="AX602" s="579"/>
      <c r="AY602" s="579"/>
      <c r="AZ602" s="579"/>
      <c r="BA602" s="579"/>
      <c r="BB602" s="579"/>
      <c r="BC602" s="579"/>
      <c r="BD602" s="579"/>
      <c r="BE602" s="579"/>
      <c r="BF602" s="579"/>
      <c r="BG602" s="579"/>
      <c r="BH602" s="579"/>
      <c r="BI602" s="579"/>
      <c r="BJ602" s="579"/>
      <c r="BK602" s="579"/>
      <c r="BL602" s="579"/>
      <c r="BM602" s="579"/>
      <c r="BN602" s="579"/>
      <c r="BO602" s="579"/>
      <c r="BP602" s="579"/>
      <c r="BQ602" s="579"/>
      <c r="BR602" s="579"/>
      <c r="BS602" s="579"/>
      <c r="BT602" s="579"/>
      <c r="BU602" s="579"/>
      <c r="BV602" s="579"/>
      <c r="BW602" s="579"/>
      <c r="BX602" s="579"/>
      <c r="BY602" s="579"/>
      <c r="BZ602" s="579"/>
      <c r="CA602" s="579"/>
      <c r="CB602" s="579"/>
      <c r="CC602" s="579"/>
      <c r="CD602" s="579"/>
      <c r="CE602" s="579"/>
      <c r="CF602" s="579"/>
      <c r="CG602" s="579"/>
      <c r="CH602" s="579"/>
      <c r="CI602" s="579"/>
      <c r="CJ602" s="579"/>
      <c r="CK602" s="579"/>
      <c r="CL602" s="579"/>
      <c r="CM602" s="579"/>
      <c r="CN602" s="579"/>
      <c r="CO602" s="579"/>
      <c r="CP602" s="579"/>
      <c r="CQ602" s="579"/>
      <c r="CR602" s="579"/>
      <c r="CS602" s="579"/>
      <c r="CT602" s="579"/>
      <c r="CU602" s="579"/>
      <c r="CV602" s="579"/>
      <c r="CW602" s="579"/>
      <c r="CX602" s="579"/>
      <c r="CY602" s="579"/>
      <c r="CZ602" s="579"/>
      <c r="DA602" s="579"/>
      <c r="DB602" s="579"/>
      <c r="DC602" s="579"/>
      <c r="DD602" s="579"/>
      <c r="DE602" s="579"/>
      <c r="DF602" s="579"/>
      <c r="DG602" s="579"/>
      <c r="DH602" s="579"/>
      <c r="DI602" s="579"/>
      <c r="DJ602" s="579"/>
      <c r="DK602" s="579"/>
      <c r="DL602" s="579"/>
      <c r="DM602" s="579"/>
      <c r="DN602" s="579"/>
      <c r="DO602" s="579"/>
      <c r="DP602" s="579"/>
      <c r="DQ602" s="579"/>
      <c r="DR602" s="579"/>
      <c r="DS602" s="579"/>
      <c r="DT602" s="579"/>
      <c r="DU602" s="579"/>
    </row>
    <row r="603" spans="1:125" s="580" customFormat="1" ht="25.5" customHeight="1">
      <c r="A603" s="628"/>
      <c r="B603" s="628"/>
      <c r="C603" s="628"/>
      <c r="D603" s="628"/>
      <c r="E603" s="628"/>
      <c r="F603" s="628"/>
      <c r="G603" s="628"/>
      <c r="H603" s="628"/>
      <c r="I603" s="628"/>
      <c r="J603" s="628"/>
      <c r="K603" s="628"/>
      <c r="L603" s="628"/>
      <c r="M603" s="628"/>
      <c r="N603" s="628"/>
      <c r="O603" s="628"/>
      <c r="P603" s="628"/>
      <c r="Q603" s="628"/>
      <c r="R603" s="628"/>
      <c r="S603" s="628"/>
      <c r="T603" s="628"/>
      <c r="U603" s="628"/>
      <c r="V603" s="628"/>
      <c r="W603" s="628"/>
      <c r="X603" s="628"/>
      <c r="Y603" s="628"/>
      <c r="Z603" s="628"/>
      <c r="AA603" s="628"/>
      <c r="AB603" s="628"/>
      <c r="AC603" s="628"/>
      <c r="AD603" s="628"/>
      <c r="AE603" s="628"/>
      <c r="AF603" s="628"/>
      <c r="AG603" s="628"/>
      <c r="AH603" s="628"/>
      <c r="AI603" s="579"/>
      <c r="AJ603" s="579"/>
      <c r="AK603" s="579"/>
      <c r="AL603" s="579"/>
      <c r="AM603" s="579"/>
      <c r="AN603" s="579"/>
      <c r="AO603" s="579"/>
      <c r="AP603" s="579"/>
      <c r="AQ603" s="579"/>
      <c r="AR603" s="579"/>
      <c r="AS603" s="579"/>
      <c r="AT603" s="579"/>
      <c r="AU603" s="579"/>
      <c r="AV603" s="579"/>
      <c r="AW603" s="579"/>
      <c r="AX603" s="579"/>
      <c r="AY603" s="579"/>
      <c r="AZ603" s="579"/>
      <c r="BA603" s="579"/>
      <c r="BB603" s="579"/>
      <c r="BC603" s="579"/>
      <c r="BD603" s="579"/>
      <c r="BE603" s="579"/>
      <c r="BF603" s="579"/>
      <c r="BG603" s="579"/>
      <c r="BH603" s="579"/>
      <c r="BI603" s="579"/>
      <c r="BJ603" s="579"/>
      <c r="BK603" s="579"/>
      <c r="BL603" s="579"/>
      <c r="BM603" s="579"/>
      <c r="BN603" s="579"/>
      <c r="BO603" s="579"/>
      <c r="BP603" s="579"/>
      <c r="BQ603" s="579"/>
      <c r="BR603" s="579"/>
      <c r="BS603" s="579"/>
      <c r="BT603" s="579"/>
      <c r="BU603" s="579"/>
      <c r="BV603" s="579"/>
      <c r="BW603" s="579"/>
      <c r="BX603" s="579"/>
      <c r="BY603" s="579"/>
      <c r="BZ603" s="579"/>
      <c r="CA603" s="579"/>
      <c r="CB603" s="579"/>
      <c r="CC603" s="579"/>
      <c r="CD603" s="579"/>
      <c r="CE603" s="579"/>
      <c r="CF603" s="579"/>
      <c r="CG603" s="579"/>
      <c r="CH603" s="579"/>
      <c r="CI603" s="579"/>
      <c r="CJ603" s="579"/>
      <c r="CK603" s="579"/>
      <c r="CL603" s="579"/>
      <c r="CM603" s="579"/>
      <c r="CN603" s="579"/>
      <c r="CO603" s="579"/>
      <c r="CP603" s="579"/>
      <c r="CQ603" s="579"/>
      <c r="CR603" s="579"/>
      <c r="CS603" s="579"/>
      <c r="CT603" s="579"/>
      <c r="CU603" s="579"/>
      <c r="CV603" s="579"/>
      <c r="CW603" s="579"/>
      <c r="CX603" s="579"/>
      <c r="CY603" s="579"/>
      <c r="CZ603" s="579"/>
      <c r="DA603" s="579"/>
      <c r="DB603" s="579"/>
      <c r="DC603" s="579"/>
      <c r="DD603" s="579"/>
      <c r="DE603" s="579"/>
      <c r="DF603" s="579"/>
      <c r="DG603" s="579"/>
      <c r="DH603" s="579"/>
      <c r="DI603" s="579"/>
      <c r="DJ603" s="579"/>
      <c r="DK603" s="579"/>
      <c r="DL603" s="579"/>
      <c r="DM603" s="579"/>
      <c r="DN603" s="579"/>
      <c r="DO603" s="579"/>
      <c r="DP603" s="579"/>
      <c r="DQ603" s="579"/>
      <c r="DR603" s="579"/>
      <c r="DS603" s="579"/>
      <c r="DT603" s="579"/>
      <c r="DU603" s="579"/>
    </row>
    <row r="604" spans="1:125" s="580" customFormat="1" ht="25.5" customHeight="1">
      <c r="A604" s="628"/>
      <c r="B604" s="628"/>
      <c r="C604" s="628"/>
      <c r="D604" s="628"/>
      <c r="E604" s="628"/>
      <c r="F604" s="628"/>
      <c r="G604" s="628"/>
      <c r="H604" s="628"/>
      <c r="I604" s="628"/>
      <c r="J604" s="628"/>
      <c r="K604" s="628"/>
      <c r="L604" s="628"/>
      <c r="M604" s="628"/>
      <c r="N604" s="628"/>
      <c r="O604" s="628"/>
      <c r="P604" s="628"/>
      <c r="Q604" s="628"/>
      <c r="R604" s="628"/>
      <c r="S604" s="628"/>
      <c r="T604" s="628"/>
      <c r="U604" s="628"/>
      <c r="V604" s="628"/>
      <c r="W604" s="628"/>
      <c r="X604" s="628"/>
      <c r="Y604" s="628"/>
      <c r="Z604" s="628"/>
      <c r="AA604" s="628"/>
      <c r="AB604" s="628"/>
      <c r="AC604" s="628"/>
      <c r="AD604" s="628"/>
      <c r="AE604" s="628"/>
      <c r="AF604" s="628"/>
      <c r="AG604" s="628"/>
      <c r="AH604" s="628"/>
      <c r="AI604" s="579"/>
      <c r="AJ604" s="579"/>
      <c r="AK604" s="579"/>
      <c r="AL604" s="579"/>
      <c r="AM604" s="579"/>
      <c r="AN604" s="579"/>
      <c r="AO604" s="579"/>
      <c r="AP604" s="579"/>
      <c r="AQ604" s="579"/>
      <c r="AR604" s="579"/>
      <c r="AS604" s="579"/>
      <c r="AT604" s="579"/>
      <c r="AU604" s="579"/>
      <c r="AV604" s="579"/>
      <c r="AW604" s="579"/>
      <c r="AX604" s="579"/>
      <c r="AY604" s="579"/>
      <c r="AZ604" s="579"/>
      <c r="BA604" s="579"/>
      <c r="BB604" s="579"/>
      <c r="BC604" s="579"/>
      <c r="BD604" s="579"/>
      <c r="BE604" s="579"/>
      <c r="BF604" s="579"/>
      <c r="BG604" s="579"/>
      <c r="BH604" s="579"/>
      <c r="BI604" s="579"/>
      <c r="BJ604" s="579"/>
      <c r="BK604" s="579"/>
      <c r="BL604" s="579"/>
      <c r="BM604" s="579"/>
      <c r="BN604" s="579"/>
      <c r="BO604" s="579"/>
      <c r="BP604" s="579"/>
      <c r="BQ604" s="579"/>
      <c r="BR604" s="579"/>
      <c r="BS604" s="579"/>
      <c r="BT604" s="579"/>
      <c r="BU604" s="579"/>
      <c r="BV604" s="579"/>
      <c r="BW604" s="579"/>
      <c r="BX604" s="579"/>
      <c r="BY604" s="579"/>
      <c r="BZ604" s="579"/>
      <c r="CA604" s="579"/>
      <c r="CB604" s="579"/>
      <c r="CC604" s="579"/>
      <c r="CD604" s="579"/>
      <c r="CE604" s="579"/>
      <c r="CF604" s="579"/>
      <c r="CG604" s="579"/>
      <c r="CH604" s="579"/>
      <c r="CI604" s="579"/>
      <c r="CJ604" s="579"/>
      <c r="CK604" s="579"/>
      <c r="CL604" s="579"/>
      <c r="CM604" s="579"/>
      <c r="CN604" s="579"/>
      <c r="CO604" s="579"/>
      <c r="CP604" s="579"/>
      <c r="CQ604" s="579"/>
      <c r="CR604" s="579"/>
      <c r="CS604" s="579"/>
      <c r="CT604" s="579"/>
      <c r="CU604" s="579"/>
      <c r="CV604" s="579"/>
      <c r="CW604" s="579"/>
      <c r="CX604" s="579"/>
      <c r="CY604" s="579"/>
      <c r="CZ604" s="579"/>
      <c r="DA604" s="579"/>
      <c r="DB604" s="579"/>
      <c r="DC604" s="579"/>
      <c r="DD604" s="579"/>
      <c r="DE604" s="579"/>
      <c r="DF604" s="579"/>
      <c r="DG604" s="579"/>
      <c r="DH604" s="579"/>
      <c r="DI604" s="579"/>
      <c r="DJ604" s="579"/>
      <c r="DK604" s="579"/>
      <c r="DL604" s="579"/>
      <c r="DM604" s="579"/>
      <c r="DN604" s="579"/>
      <c r="DO604" s="579"/>
      <c r="DP604" s="579"/>
      <c r="DQ604" s="579"/>
      <c r="DR604" s="579"/>
      <c r="DS604" s="579"/>
      <c r="DT604" s="579"/>
      <c r="DU604" s="579"/>
    </row>
    <row r="605" spans="1:125" s="580" customFormat="1" ht="25.5" customHeight="1">
      <c r="A605" s="628"/>
      <c r="B605" s="628"/>
      <c r="C605" s="628"/>
      <c r="D605" s="628"/>
      <c r="E605" s="628"/>
      <c r="F605" s="628"/>
      <c r="G605" s="628"/>
      <c r="H605" s="628"/>
      <c r="I605" s="628"/>
      <c r="J605" s="628"/>
      <c r="K605" s="628"/>
      <c r="L605" s="628"/>
      <c r="M605" s="628"/>
      <c r="N605" s="628"/>
      <c r="O605" s="628"/>
      <c r="P605" s="628"/>
      <c r="Q605" s="628"/>
      <c r="R605" s="628"/>
      <c r="S605" s="628"/>
      <c r="T605" s="628"/>
      <c r="U605" s="628"/>
      <c r="V605" s="628"/>
      <c r="W605" s="628"/>
      <c r="X605" s="628"/>
      <c r="Y605" s="628"/>
      <c r="Z605" s="628"/>
      <c r="AA605" s="628"/>
      <c r="AB605" s="628"/>
      <c r="AC605" s="628"/>
      <c r="AD605" s="628"/>
      <c r="AE605" s="628"/>
      <c r="AF605" s="628"/>
      <c r="AG605" s="628"/>
      <c r="AH605" s="628"/>
      <c r="AI605" s="579"/>
      <c r="AJ605" s="579"/>
      <c r="AK605" s="579"/>
      <c r="AL605" s="579"/>
      <c r="AM605" s="579"/>
      <c r="AN605" s="579"/>
      <c r="AO605" s="579"/>
      <c r="AP605" s="579"/>
      <c r="AQ605" s="579"/>
      <c r="AR605" s="579"/>
      <c r="AS605" s="579"/>
      <c r="AT605" s="579"/>
      <c r="AU605" s="579"/>
      <c r="AV605" s="579"/>
      <c r="AW605" s="579"/>
      <c r="AX605" s="579"/>
      <c r="AY605" s="579"/>
      <c r="AZ605" s="579"/>
      <c r="BA605" s="579"/>
      <c r="BB605" s="579"/>
      <c r="BC605" s="579"/>
      <c r="BD605" s="579"/>
      <c r="BE605" s="579"/>
      <c r="BF605" s="579"/>
      <c r="BG605" s="579"/>
      <c r="BH605" s="579"/>
      <c r="BI605" s="579"/>
      <c r="BJ605" s="579"/>
      <c r="BK605" s="579"/>
      <c r="BL605" s="579"/>
      <c r="BM605" s="579"/>
      <c r="BN605" s="579"/>
      <c r="BO605" s="579"/>
      <c r="BP605" s="579"/>
      <c r="BQ605" s="579"/>
      <c r="BR605" s="579"/>
      <c r="BS605" s="579"/>
      <c r="BT605" s="579"/>
      <c r="BU605" s="579"/>
      <c r="BV605" s="579"/>
      <c r="BW605" s="579"/>
      <c r="BX605" s="579"/>
      <c r="BY605" s="579"/>
      <c r="BZ605" s="579"/>
      <c r="CA605" s="579"/>
      <c r="CB605" s="579"/>
      <c r="CC605" s="579"/>
      <c r="CD605" s="579"/>
      <c r="CE605" s="579"/>
      <c r="CF605" s="579"/>
      <c r="CG605" s="579"/>
      <c r="CH605" s="579"/>
      <c r="CI605" s="579"/>
      <c r="CJ605" s="579"/>
      <c r="CK605" s="579"/>
      <c r="CL605" s="579"/>
      <c r="CM605" s="579"/>
      <c r="CN605" s="579"/>
      <c r="CO605" s="579"/>
      <c r="CP605" s="579"/>
      <c r="CQ605" s="579"/>
      <c r="CR605" s="579"/>
      <c r="CS605" s="579"/>
      <c r="CT605" s="579"/>
      <c r="CU605" s="579"/>
      <c r="CV605" s="579"/>
      <c r="CW605" s="579"/>
      <c r="CX605" s="579"/>
      <c r="CY605" s="579"/>
      <c r="CZ605" s="579"/>
      <c r="DA605" s="579"/>
      <c r="DB605" s="579"/>
      <c r="DC605" s="579"/>
      <c r="DD605" s="579"/>
      <c r="DE605" s="579"/>
      <c r="DF605" s="579"/>
      <c r="DG605" s="579"/>
      <c r="DH605" s="579"/>
      <c r="DI605" s="579"/>
      <c r="DJ605" s="579"/>
      <c r="DK605" s="579"/>
      <c r="DL605" s="579"/>
      <c r="DM605" s="579"/>
      <c r="DN605" s="579"/>
      <c r="DO605" s="579"/>
      <c r="DP605" s="579"/>
      <c r="DQ605" s="579"/>
      <c r="DR605" s="579"/>
      <c r="DS605" s="579"/>
      <c r="DT605" s="579"/>
      <c r="DU605" s="579"/>
    </row>
    <row r="606" spans="1:125" s="580" customFormat="1" ht="25.5" customHeight="1">
      <c r="A606" s="628"/>
      <c r="B606" s="628"/>
      <c r="C606" s="628"/>
      <c r="D606" s="628"/>
      <c r="E606" s="628"/>
      <c r="F606" s="628"/>
      <c r="G606" s="628"/>
      <c r="H606" s="628"/>
      <c r="I606" s="628"/>
      <c r="J606" s="628"/>
      <c r="K606" s="628"/>
      <c r="L606" s="628"/>
      <c r="M606" s="628"/>
      <c r="N606" s="628"/>
      <c r="O606" s="628"/>
      <c r="P606" s="628"/>
      <c r="Q606" s="628"/>
      <c r="R606" s="628"/>
      <c r="S606" s="628"/>
      <c r="T606" s="628"/>
      <c r="U606" s="628"/>
      <c r="V606" s="628"/>
      <c r="W606" s="628"/>
      <c r="X606" s="628"/>
      <c r="Y606" s="628"/>
      <c r="Z606" s="628"/>
      <c r="AA606" s="628"/>
      <c r="AB606" s="628"/>
      <c r="AC606" s="628"/>
      <c r="AD606" s="628"/>
      <c r="AE606" s="628"/>
      <c r="AF606" s="628"/>
      <c r="AG606" s="628"/>
      <c r="AH606" s="628"/>
      <c r="AI606" s="579"/>
      <c r="AJ606" s="579"/>
      <c r="AK606" s="579"/>
      <c r="AL606" s="579"/>
      <c r="AM606" s="579"/>
      <c r="AN606" s="579"/>
      <c r="AO606" s="579"/>
      <c r="AP606" s="579"/>
      <c r="AQ606" s="579"/>
      <c r="AR606" s="579"/>
      <c r="AS606" s="579"/>
      <c r="AT606" s="579"/>
      <c r="AU606" s="579"/>
      <c r="AV606" s="579"/>
      <c r="AW606" s="579"/>
      <c r="AX606" s="579"/>
      <c r="AY606" s="579"/>
      <c r="AZ606" s="579"/>
      <c r="BA606" s="579"/>
      <c r="BB606" s="579"/>
      <c r="BC606" s="579"/>
      <c r="BD606" s="579"/>
      <c r="BE606" s="579"/>
      <c r="BF606" s="579"/>
      <c r="BG606" s="579"/>
      <c r="BH606" s="579"/>
      <c r="BI606" s="579"/>
      <c r="BJ606" s="579"/>
      <c r="BK606" s="579"/>
      <c r="BL606" s="579"/>
      <c r="BM606" s="579"/>
      <c r="BN606" s="579"/>
      <c r="BO606" s="579"/>
      <c r="BP606" s="579"/>
      <c r="BQ606" s="579"/>
      <c r="BR606" s="579"/>
      <c r="BS606" s="579"/>
      <c r="BT606" s="579"/>
      <c r="BU606" s="579"/>
      <c r="BV606" s="579"/>
      <c r="BW606" s="579"/>
      <c r="BX606" s="579"/>
      <c r="BY606" s="579"/>
      <c r="BZ606" s="579"/>
      <c r="CA606" s="579"/>
      <c r="CB606" s="579"/>
      <c r="CC606" s="579"/>
      <c r="CD606" s="579"/>
      <c r="CE606" s="579"/>
      <c r="CF606" s="579"/>
      <c r="CG606" s="579"/>
      <c r="CH606" s="579"/>
      <c r="CI606" s="579"/>
      <c r="CJ606" s="579"/>
      <c r="CK606" s="579"/>
      <c r="CL606" s="579"/>
      <c r="CM606" s="579"/>
      <c r="CN606" s="579"/>
      <c r="CO606" s="579"/>
      <c r="CP606" s="579"/>
      <c r="CQ606" s="579"/>
      <c r="CR606" s="579"/>
      <c r="CS606" s="579"/>
      <c r="CT606" s="579"/>
      <c r="CU606" s="579"/>
      <c r="CV606" s="579"/>
      <c r="CW606" s="579"/>
      <c r="CX606" s="579"/>
      <c r="CY606" s="579"/>
      <c r="CZ606" s="579"/>
      <c r="DA606" s="579"/>
      <c r="DB606" s="579"/>
      <c r="DC606" s="579"/>
      <c r="DD606" s="579"/>
      <c r="DE606" s="579"/>
      <c r="DF606" s="579"/>
      <c r="DG606" s="579"/>
      <c r="DH606" s="579"/>
      <c r="DI606" s="579"/>
      <c r="DJ606" s="579"/>
      <c r="DK606" s="579"/>
      <c r="DL606" s="579"/>
      <c r="DM606" s="579"/>
      <c r="DN606" s="579"/>
      <c r="DO606" s="579"/>
      <c r="DP606" s="579"/>
      <c r="DQ606" s="579"/>
      <c r="DR606" s="579"/>
      <c r="DS606" s="579"/>
      <c r="DT606" s="579"/>
      <c r="DU606" s="579"/>
    </row>
    <row r="607" spans="1:125" s="580" customFormat="1" ht="25.5" customHeight="1">
      <c r="A607" s="628"/>
      <c r="B607" s="628"/>
      <c r="C607" s="628"/>
      <c r="D607" s="628"/>
      <c r="E607" s="628"/>
      <c r="F607" s="628"/>
      <c r="G607" s="628"/>
      <c r="H607" s="628"/>
      <c r="I607" s="628"/>
      <c r="J607" s="628"/>
      <c r="K607" s="628"/>
      <c r="L607" s="628"/>
      <c r="M607" s="628"/>
      <c r="N607" s="628"/>
      <c r="O607" s="628"/>
      <c r="P607" s="628"/>
      <c r="Q607" s="628"/>
      <c r="R607" s="628"/>
      <c r="S607" s="628"/>
      <c r="T607" s="628"/>
      <c r="U607" s="628"/>
      <c r="V607" s="628"/>
      <c r="W607" s="628"/>
      <c r="X607" s="628"/>
      <c r="Y607" s="628"/>
      <c r="Z607" s="628"/>
      <c r="AA607" s="628"/>
      <c r="AB607" s="628"/>
      <c r="AC607" s="628"/>
      <c r="AD607" s="628"/>
      <c r="AE607" s="628"/>
      <c r="AF607" s="628"/>
      <c r="AG607" s="628"/>
      <c r="AH607" s="628"/>
      <c r="AI607" s="579"/>
      <c r="AJ607" s="579"/>
      <c r="AK607" s="579"/>
      <c r="AL607" s="579"/>
      <c r="AM607" s="579"/>
      <c r="AN607" s="579"/>
      <c r="AO607" s="579"/>
      <c r="AP607" s="579"/>
      <c r="AQ607" s="579"/>
      <c r="AR607" s="579"/>
      <c r="AS607" s="579"/>
      <c r="AT607" s="579"/>
      <c r="AU607" s="579"/>
      <c r="AV607" s="579"/>
      <c r="AW607" s="579"/>
      <c r="AX607" s="579"/>
      <c r="AY607" s="579"/>
      <c r="AZ607" s="579"/>
      <c r="BA607" s="579"/>
      <c r="BB607" s="579"/>
      <c r="BC607" s="579"/>
      <c r="BD607" s="579"/>
      <c r="BE607" s="579"/>
      <c r="BF607" s="579"/>
      <c r="BG607" s="579"/>
      <c r="BH607" s="579"/>
      <c r="BI607" s="579"/>
      <c r="BJ607" s="579"/>
      <c r="BK607" s="579"/>
      <c r="BL607" s="579"/>
      <c r="BM607" s="579"/>
      <c r="BN607" s="579"/>
      <c r="BO607" s="579"/>
      <c r="BP607" s="579"/>
      <c r="BQ607" s="579"/>
      <c r="BR607" s="579"/>
      <c r="BS607" s="579"/>
      <c r="BT607" s="579"/>
      <c r="BU607" s="579"/>
      <c r="BV607" s="579"/>
      <c r="BW607" s="579"/>
      <c r="BX607" s="579"/>
      <c r="BY607" s="579"/>
      <c r="BZ607" s="579"/>
      <c r="CA607" s="579"/>
      <c r="CB607" s="579"/>
      <c r="CC607" s="579"/>
      <c r="CD607" s="579"/>
      <c r="CE607" s="579"/>
      <c r="CF607" s="579"/>
      <c r="CG607" s="579"/>
      <c r="CH607" s="579"/>
      <c r="CI607" s="579"/>
      <c r="CJ607" s="579"/>
      <c r="CK607" s="579"/>
      <c r="CL607" s="579"/>
      <c r="CM607" s="579"/>
      <c r="CN607" s="579"/>
      <c r="CO607" s="579"/>
      <c r="CP607" s="579"/>
      <c r="CQ607" s="579"/>
      <c r="CR607" s="579"/>
      <c r="CS607" s="579"/>
      <c r="CT607" s="579"/>
      <c r="CU607" s="579"/>
      <c r="CV607" s="579"/>
      <c r="CW607" s="579"/>
      <c r="CX607" s="579"/>
      <c r="CY607" s="579"/>
      <c r="CZ607" s="579"/>
      <c r="DA607" s="579"/>
      <c r="DB607" s="579"/>
      <c r="DC607" s="579"/>
      <c r="DD607" s="579"/>
      <c r="DE607" s="579"/>
      <c r="DF607" s="579"/>
      <c r="DG607" s="579"/>
      <c r="DH607" s="579"/>
      <c r="DI607" s="579"/>
      <c r="DJ607" s="579"/>
      <c r="DK607" s="579"/>
      <c r="DL607" s="579"/>
      <c r="DM607" s="579"/>
      <c r="DN607" s="579"/>
      <c r="DO607" s="579"/>
      <c r="DP607" s="579"/>
      <c r="DQ607" s="579"/>
      <c r="DR607" s="579"/>
      <c r="DS607" s="579"/>
      <c r="DT607" s="579"/>
      <c r="DU607" s="579"/>
    </row>
    <row r="608" spans="1:125" s="580" customFormat="1" ht="25.5" customHeight="1">
      <c r="A608" s="628"/>
      <c r="B608" s="628"/>
      <c r="C608" s="628"/>
      <c r="D608" s="628"/>
      <c r="E608" s="628"/>
      <c r="F608" s="628"/>
      <c r="G608" s="628"/>
      <c r="H608" s="628"/>
      <c r="I608" s="628"/>
      <c r="J608" s="628"/>
      <c r="K608" s="628"/>
      <c r="L608" s="628"/>
      <c r="M608" s="628"/>
      <c r="N608" s="628"/>
      <c r="O608" s="628"/>
      <c r="P608" s="628"/>
      <c r="Q608" s="628"/>
      <c r="R608" s="628"/>
      <c r="S608" s="628"/>
      <c r="T608" s="628"/>
      <c r="U608" s="628"/>
      <c r="V608" s="628"/>
      <c r="W608" s="628"/>
      <c r="X608" s="628"/>
      <c r="Y608" s="628"/>
      <c r="Z608" s="628"/>
      <c r="AA608" s="628"/>
      <c r="AB608" s="628"/>
      <c r="AC608" s="628"/>
      <c r="AD608" s="628"/>
      <c r="AE608" s="628"/>
      <c r="AF608" s="628"/>
      <c r="AG608" s="628"/>
      <c r="AH608" s="628"/>
      <c r="AI608" s="579"/>
      <c r="AJ608" s="579"/>
      <c r="AK608" s="579"/>
      <c r="AL608" s="579"/>
      <c r="AM608" s="579"/>
      <c r="AN608" s="579"/>
      <c r="AO608" s="579"/>
      <c r="AP608" s="579"/>
      <c r="AQ608" s="579"/>
      <c r="AR608" s="579"/>
      <c r="AS608" s="579"/>
      <c r="AT608" s="579"/>
      <c r="AU608" s="579"/>
      <c r="AV608" s="579"/>
      <c r="AW608" s="579"/>
      <c r="AX608" s="579"/>
      <c r="AY608" s="579"/>
      <c r="AZ608" s="579"/>
      <c r="BA608" s="579"/>
      <c r="BB608" s="579"/>
      <c r="BC608" s="579"/>
      <c r="BD608" s="579"/>
      <c r="BE608" s="579"/>
      <c r="BF608" s="579"/>
      <c r="BG608" s="579"/>
      <c r="BH608" s="579"/>
      <c r="BI608" s="579"/>
      <c r="BJ608" s="579"/>
      <c r="BK608" s="579"/>
      <c r="BL608" s="579"/>
      <c r="BM608" s="579"/>
      <c r="BN608" s="579"/>
      <c r="BO608" s="579"/>
      <c r="BP608" s="579"/>
      <c r="BQ608" s="579"/>
      <c r="BR608" s="579"/>
      <c r="BS608" s="579"/>
      <c r="BT608" s="579"/>
      <c r="BU608" s="579"/>
      <c r="BV608" s="579"/>
      <c r="BW608" s="579"/>
      <c r="BX608" s="579"/>
      <c r="BY608" s="579"/>
      <c r="BZ608" s="579"/>
      <c r="CA608" s="579"/>
      <c r="CB608" s="579"/>
      <c r="CC608" s="579"/>
      <c r="CD608" s="579"/>
      <c r="CE608" s="579"/>
      <c r="CF608" s="579"/>
      <c r="CG608" s="579"/>
      <c r="CH608" s="579"/>
      <c r="CI608" s="579"/>
      <c r="CJ608" s="579"/>
      <c r="CK608" s="579"/>
      <c r="CL608" s="579"/>
      <c r="CM608" s="579"/>
      <c r="CN608" s="579"/>
      <c r="CO608" s="579"/>
      <c r="CP608" s="579"/>
      <c r="CQ608" s="579"/>
      <c r="CR608" s="579"/>
      <c r="CS608" s="579"/>
      <c r="CT608" s="579"/>
      <c r="CU608" s="579"/>
      <c r="CV608" s="579"/>
      <c r="CW608" s="579"/>
      <c r="CX608" s="579"/>
      <c r="CY608" s="579"/>
      <c r="CZ608" s="579"/>
      <c r="DA608" s="579"/>
      <c r="DB608" s="579"/>
      <c r="DC608" s="579"/>
      <c r="DD608" s="579"/>
      <c r="DE608" s="579"/>
      <c r="DF608" s="579"/>
      <c r="DG608" s="579"/>
      <c r="DH608" s="579"/>
      <c r="DI608" s="579"/>
      <c r="DJ608" s="579"/>
      <c r="DK608" s="579"/>
      <c r="DL608" s="579"/>
      <c r="DM608" s="579"/>
      <c r="DN608" s="579"/>
      <c r="DO608" s="579"/>
      <c r="DP608" s="579"/>
      <c r="DQ608" s="579"/>
      <c r="DR608" s="579"/>
      <c r="DS608" s="579"/>
      <c r="DT608" s="579"/>
      <c r="DU608" s="579"/>
    </row>
    <row r="609" spans="1:125" s="580" customFormat="1" ht="25.5" customHeight="1">
      <c r="A609" s="628"/>
      <c r="B609" s="628"/>
      <c r="C609" s="628"/>
      <c r="D609" s="628"/>
      <c r="E609" s="628"/>
      <c r="F609" s="628"/>
      <c r="G609" s="628"/>
      <c r="H609" s="628"/>
      <c r="I609" s="628"/>
      <c r="J609" s="628"/>
      <c r="K609" s="628"/>
      <c r="L609" s="628"/>
      <c r="M609" s="628"/>
      <c r="N609" s="628"/>
      <c r="O609" s="628"/>
      <c r="P609" s="628"/>
      <c r="Q609" s="628"/>
      <c r="R609" s="628"/>
      <c r="S609" s="628"/>
      <c r="T609" s="628"/>
      <c r="U609" s="628"/>
      <c r="V609" s="628"/>
      <c r="W609" s="628"/>
      <c r="X609" s="628"/>
      <c r="Y609" s="628"/>
      <c r="Z609" s="628"/>
      <c r="AA609" s="628"/>
      <c r="AB609" s="628"/>
      <c r="AC609" s="628"/>
      <c r="AD609" s="628"/>
      <c r="AE609" s="628"/>
      <c r="AF609" s="628"/>
      <c r="AG609" s="628"/>
      <c r="AH609" s="628"/>
      <c r="AI609" s="579"/>
      <c r="AJ609" s="579"/>
      <c r="AK609" s="579"/>
      <c r="AL609" s="579"/>
      <c r="AM609" s="579"/>
      <c r="AN609" s="579"/>
      <c r="AO609" s="579"/>
      <c r="AP609" s="579"/>
      <c r="AQ609" s="579"/>
      <c r="AR609" s="579"/>
      <c r="AS609" s="579"/>
      <c r="AT609" s="579"/>
      <c r="AU609" s="579"/>
      <c r="AV609" s="579"/>
      <c r="AW609" s="579"/>
      <c r="AX609" s="579"/>
      <c r="AY609" s="579"/>
      <c r="AZ609" s="579"/>
      <c r="BA609" s="579"/>
      <c r="BB609" s="579"/>
      <c r="BC609" s="579"/>
      <c r="BD609" s="579"/>
      <c r="BE609" s="579"/>
      <c r="BF609" s="579"/>
      <c r="BG609" s="579"/>
      <c r="BH609" s="579"/>
      <c r="BI609" s="579"/>
      <c r="BJ609" s="579"/>
      <c r="BK609" s="579"/>
      <c r="BL609" s="579"/>
      <c r="BM609" s="579"/>
      <c r="BN609" s="579"/>
      <c r="BO609" s="579"/>
      <c r="BP609" s="579"/>
      <c r="BQ609" s="579"/>
      <c r="BR609" s="579"/>
      <c r="BS609" s="579"/>
      <c r="BT609" s="579"/>
      <c r="BU609" s="579"/>
      <c r="BV609" s="579"/>
      <c r="BW609" s="579"/>
      <c r="BX609" s="579"/>
      <c r="BY609" s="579"/>
      <c r="BZ609" s="579"/>
      <c r="CA609" s="579"/>
      <c r="CB609" s="579"/>
      <c r="CC609" s="579"/>
      <c r="CD609" s="579"/>
      <c r="CE609" s="579"/>
      <c r="CF609" s="579"/>
      <c r="CG609" s="579"/>
      <c r="CH609" s="579"/>
      <c r="CI609" s="579"/>
      <c r="CJ609" s="579"/>
      <c r="CK609" s="579"/>
      <c r="CL609" s="579"/>
      <c r="CM609" s="579"/>
      <c r="CN609" s="579"/>
      <c r="CO609" s="579"/>
      <c r="CP609" s="579"/>
      <c r="CQ609" s="579"/>
      <c r="CR609" s="579"/>
      <c r="CS609" s="579"/>
      <c r="CT609" s="579"/>
      <c r="CU609" s="579"/>
      <c r="CV609" s="579"/>
      <c r="CW609" s="579"/>
      <c r="CX609" s="579"/>
      <c r="CY609" s="579"/>
      <c r="CZ609" s="579"/>
      <c r="DA609" s="579"/>
      <c r="DB609" s="579"/>
      <c r="DC609" s="579"/>
      <c r="DD609" s="579"/>
      <c r="DE609" s="579"/>
      <c r="DF609" s="579"/>
      <c r="DG609" s="579"/>
      <c r="DH609" s="579"/>
      <c r="DI609" s="579"/>
      <c r="DJ609" s="579"/>
      <c r="DK609" s="579"/>
      <c r="DL609" s="579"/>
      <c r="DM609" s="579"/>
      <c r="DN609" s="579"/>
      <c r="DO609" s="579"/>
      <c r="DP609" s="579"/>
      <c r="DQ609" s="579"/>
      <c r="DR609" s="579"/>
      <c r="DS609" s="579"/>
      <c r="DT609" s="579"/>
      <c r="DU609" s="579"/>
    </row>
    <row r="610" spans="1:125" s="580" customFormat="1" ht="25.5" customHeight="1">
      <c r="A610" s="628"/>
      <c r="B610" s="628"/>
      <c r="C610" s="628"/>
      <c r="D610" s="628"/>
      <c r="E610" s="628"/>
      <c r="F610" s="628"/>
      <c r="G610" s="628"/>
      <c r="H610" s="628"/>
      <c r="I610" s="628"/>
      <c r="J610" s="628"/>
      <c r="K610" s="628"/>
      <c r="L610" s="628"/>
      <c r="M610" s="628"/>
      <c r="N610" s="628"/>
      <c r="O610" s="628"/>
      <c r="P610" s="628"/>
      <c r="Q610" s="628"/>
      <c r="R610" s="628"/>
      <c r="S610" s="628"/>
      <c r="T610" s="628"/>
      <c r="U610" s="628"/>
      <c r="V610" s="628"/>
      <c r="W610" s="628"/>
      <c r="X610" s="628"/>
      <c r="Y610" s="628"/>
      <c r="Z610" s="628"/>
      <c r="AA610" s="628"/>
      <c r="AB610" s="628"/>
      <c r="AC610" s="628"/>
      <c r="AD610" s="628"/>
      <c r="AE610" s="628"/>
      <c r="AF610" s="628"/>
      <c r="AG610" s="628"/>
      <c r="AH610" s="628"/>
      <c r="AI610" s="579"/>
      <c r="AJ610" s="579"/>
      <c r="AK610" s="579"/>
      <c r="AL610" s="579"/>
      <c r="AM610" s="579"/>
      <c r="AN610" s="579"/>
      <c r="AO610" s="579"/>
      <c r="AP610" s="579"/>
      <c r="AQ610" s="579"/>
      <c r="AR610" s="579"/>
      <c r="AS610" s="579"/>
      <c r="AT610" s="579"/>
      <c r="AU610" s="579"/>
      <c r="AV610" s="579"/>
      <c r="AW610" s="579"/>
      <c r="AX610" s="579"/>
      <c r="AY610" s="579"/>
      <c r="AZ610" s="579"/>
      <c r="BA610" s="579"/>
      <c r="BB610" s="579"/>
      <c r="BC610" s="579"/>
      <c r="BD610" s="579"/>
      <c r="BE610" s="579"/>
      <c r="BF610" s="579"/>
      <c r="BG610" s="579"/>
      <c r="BH610" s="579"/>
      <c r="BI610" s="579"/>
      <c r="BJ610" s="579"/>
      <c r="BK610" s="579"/>
      <c r="BL610" s="579"/>
      <c r="BM610" s="579"/>
      <c r="BN610" s="579"/>
      <c r="BO610" s="579"/>
      <c r="BP610" s="579"/>
      <c r="BQ610" s="579"/>
      <c r="BR610" s="579"/>
      <c r="BS610" s="579"/>
      <c r="BT610" s="579"/>
      <c r="BU610" s="579"/>
      <c r="BV610" s="579"/>
      <c r="BW610" s="579"/>
      <c r="BX610" s="579"/>
      <c r="BY610" s="579"/>
      <c r="BZ610" s="579"/>
      <c r="CA610" s="579"/>
      <c r="CB610" s="579"/>
      <c r="CC610" s="579"/>
      <c r="CD610" s="579"/>
      <c r="CE610" s="579"/>
      <c r="CF610" s="579"/>
      <c r="CG610" s="579"/>
      <c r="CH610" s="579"/>
      <c r="CI610" s="579"/>
      <c r="CJ610" s="579"/>
      <c r="CK610" s="579"/>
      <c r="CL610" s="579"/>
      <c r="CM610" s="579"/>
      <c r="CN610" s="579"/>
      <c r="CO610" s="579"/>
      <c r="CP610" s="579"/>
      <c r="CQ610" s="579"/>
      <c r="CR610" s="579"/>
      <c r="CS610" s="579"/>
      <c r="CT610" s="579"/>
      <c r="CU610" s="579"/>
      <c r="CV610" s="579"/>
      <c r="CW610" s="579"/>
      <c r="CX610" s="579"/>
      <c r="CY610" s="579"/>
      <c r="CZ610" s="579"/>
      <c r="DA610" s="579"/>
      <c r="DB610" s="579"/>
      <c r="DC610" s="579"/>
      <c r="DD610" s="579"/>
      <c r="DE610" s="579"/>
      <c r="DF610" s="579"/>
      <c r="DG610" s="579"/>
      <c r="DH610" s="579"/>
      <c r="DI610" s="579"/>
      <c r="DJ610" s="579"/>
      <c r="DK610" s="579"/>
      <c r="DL610" s="579"/>
      <c r="DM610" s="579"/>
      <c r="DN610" s="579"/>
      <c r="DO610" s="579"/>
      <c r="DP610" s="579"/>
      <c r="DQ610" s="579"/>
      <c r="DR610" s="579"/>
      <c r="DS610" s="579"/>
      <c r="DT610" s="579"/>
      <c r="DU610" s="579"/>
    </row>
    <row r="611" spans="1:125" s="580" customFormat="1" ht="25.5" customHeight="1">
      <c r="A611" s="628"/>
      <c r="B611" s="628"/>
      <c r="C611" s="628"/>
      <c r="D611" s="628"/>
      <c r="E611" s="628"/>
      <c r="F611" s="628"/>
      <c r="G611" s="628"/>
      <c r="H611" s="628"/>
      <c r="I611" s="628"/>
      <c r="J611" s="628"/>
      <c r="K611" s="628"/>
      <c r="L611" s="628"/>
      <c r="M611" s="628"/>
      <c r="N611" s="628"/>
      <c r="O611" s="628"/>
      <c r="P611" s="628"/>
      <c r="Q611" s="628"/>
      <c r="R611" s="628"/>
      <c r="S611" s="628"/>
      <c r="T611" s="628"/>
      <c r="U611" s="628"/>
      <c r="V611" s="628"/>
      <c r="W611" s="628"/>
      <c r="X611" s="628"/>
      <c r="Y611" s="628"/>
      <c r="Z611" s="628"/>
      <c r="AA611" s="628"/>
      <c r="AB611" s="628"/>
      <c r="AC611" s="628"/>
      <c r="AD611" s="628"/>
      <c r="AE611" s="628"/>
      <c r="AF611" s="628"/>
      <c r="AG611" s="628"/>
      <c r="AH611" s="628"/>
      <c r="AI611" s="579"/>
      <c r="AJ611" s="579"/>
      <c r="AK611" s="579"/>
      <c r="AL611" s="579"/>
      <c r="AM611" s="579"/>
      <c r="AN611" s="579"/>
      <c r="AO611" s="579"/>
      <c r="AP611" s="579"/>
      <c r="AQ611" s="579"/>
      <c r="AR611" s="579"/>
      <c r="AS611" s="579"/>
      <c r="AT611" s="579"/>
      <c r="AU611" s="579"/>
      <c r="AV611" s="579"/>
      <c r="AW611" s="579"/>
      <c r="AX611" s="579"/>
      <c r="AY611" s="579"/>
      <c r="AZ611" s="579"/>
      <c r="BA611" s="579"/>
      <c r="BB611" s="579"/>
      <c r="BC611" s="579"/>
      <c r="BD611" s="579"/>
      <c r="BE611" s="579"/>
      <c r="BF611" s="579"/>
      <c r="BG611" s="579"/>
      <c r="BH611" s="579"/>
      <c r="BI611" s="579"/>
      <c r="BJ611" s="579"/>
      <c r="BK611" s="579"/>
      <c r="BL611" s="579"/>
      <c r="BM611" s="579"/>
      <c r="BN611" s="579"/>
      <c r="BO611" s="579"/>
      <c r="BP611" s="579"/>
      <c r="BQ611" s="579"/>
      <c r="BR611" s="579"/>
      <c r="BS611" s="579"/>
      <c r="BT611" s="579"/>
      <c r="BU611" s="579"/>
      <c r="BV611" s="579"/>
      <c r="BW611" s="579"/>
      <c r="BX611" s="579"/>
      <c r="BY611" s="579"/>
      <c r="BZ611" s="579"/>
      <c r="CA611" s="579"/>
      <c r="CB611" s="579"/>
      <c r="CC611" s="579"/>
      <c r="CD611" s="579"/>
      <c r="CE611" s="579"/>
      <c r="CF611" s="579"/>
      <c r="CG611" s="579"/>
      <c r="CH611" s="579"/>
      <c r="CI611" s="579"/>
      <c r="CJ611" s="579"/>
      <c r="CK611" s="579"/>
      <c r="CL611" s="579"/>
      <c r="CM611" s="579"/>
      <c r="CN611" s="579"/>
      <c r="CO611" s="579"/>
      <c r="CP611" s="579"/>
      <c r="CQ611" s="579"/>
      <c r="CR611" s="579"/>
      <c r="CS611" s="579"/>
      <c r="CT611" s="579"/>
      <c r="CU611" s="579"/>
      <c r="CV611" s="579"/>
      <c r="CW611" s="579"/>
      <c r="CX611" s="579"/>
      <c r="CY611" s="579"/>
      <c r="CZ611" s="579"/>
      <c r="DA611" s="579"/>
      <c r="DB611" s="579"/>
      <c r="DC611" s="579"/>
      <c r="DD611" s="579"/>
      <c r="DE611" s="579"/>
      <c r="DF611" s="579"/>
      <c r="DG611" s="579"/>
      <c r="DH611" s="579"/>
      <c r="DI611" s="579"/>
      <c r="DJ611" s="579"/>
      <c r="DK611" s="579"/>
      <c r="DL611" s="579"/>
      <c r="DM611" s="579"/>
      <c r="DN611" s="579"/>
      <c r="DO611" s="579"/>
      <c r="DP611" s="579"/>
      <c r="DQ611" s="579"/>
      <c r="DR611" s="579"/>
      <c r="DS611" s="579"/>
      <c r="DT611" s="579"/>
      <c r="DU611" s="579"/>
    </row>
    <row r="612" spans="1:125" s="580" customFormat="1" ht="25.5" customHeight="1">
      <c r="A612" s="628"/>
      <c r="B612" s="628"/>
      <c r="C612" s="628"/>
      <c r="D612" s="628"/>
      <c r="E612" s="628"/>
      <c r="F612" s="628"/>
      <c r="G612" s="628"/>
      <c r="H612" s="628"/>
      <c r="I612" s="628"/>
      <c r="J612" s="628"/>
      <c r="K612" s="628"/>
      <c r="L612" s="628"/>
      <c r="M612" s="628"/>
      <c r="N612" s="628"/>
      <c r="O612" s="628"/>
      <c r="P612" s="628"/>
      <c r="Q612" s="628"/>
      <c r="R612" s="628"/>
      <c r="S612" s="628"/>
      <c r="T612" s="628"/>
      <c r="U612" s="628"/>
      <c r="V612" s="628"/>
      <c r="W612" s="628"/>
      <c r="X612" s="628"/>
      <c r="Y612" s="628"/>
      <c r="Z612" s="628"/>
      <c r="AA612" s="628"/>
      <c r="AB612" s="628"/>
      <c r="AC612" s="628"/>
      <c r="AD612" s="628"/>
      <c r="AE612" s="628"/>
      <c r="AF612" s="628"/>
      <c r="AG612" s="628"/>
      <c r="AH612" s="628"/>
      <c r="AI612" s="579"/>
      <c r="AJ612" s="579"/>
      <c r="AK612" s="579"/>
      <c r="AL612" s="579"/>
      <c r="AM612" s="579"/>
      <c r="AN612" s="579"/>
      <c r="AO612" s="579"/>
      <c r="AP612" s="579"/>
      <c r="AQ612" s="579"/>
      <c r="AR612" s="579"/>
      <c r="AS612" s="579"/>
      <c r="AT612" s="579"/>
      <c r="AU612" s="579"/>
      <c r="AV612" s="579"/>
      <c r="AW612" s="579"/>
      <c r="AX612" s="579"/>
      <c r="AY612" s="579"/>
      <c r="AZ612" s="579"/>
      <c r="BA612" s="579"/>
      <c r="BB612" s="579"/>
      <c r="BC612" s="579"/>
      <c r="BD612" s="579"/>
      <c r="BE612" s="579"/>
      <c r="BF612" s="579"/>
      <c r="BG612" s="579"/>
      <c r="BH612" s="579"/>
      <c r="BI612" s="579"/>
      <c r="BJ612" s="579"/>
      <c r="BK612" s="579"/>
      <c r="BL612" s="579"/>
      <c r="BM612" s="579"/>
      <c r="BN612" s="579"/>
      <c r="BO612" s="579"/>
      <c r="BP612" s="579"/>
      <c r="BQ612" s="579"/>
      <c r="BR612" s="579"/>
      <c r="BS612" s="579"/>
      <c r="BT612" s="579"/>
      <c r="BU612" s="579"/>
      <c r="BV612" s="579"/>
      <c r="BW612" s="579"/>
      <c r="BX612" s="579"/>
      <c r="BY612" s="579"/>
      <c r="BZ612" s="579"/>
      <c r="CA612" s="579"/>
      <c r="CB612" s="579"/>
      <c r="CC612" s="579"/>
      <c r="CD612" s="579"/>
      <c r="CE612" s="579"/>
      <c r="CF612" s="579"/>
      <c r="CG612" s="579"/>
      <c r="CH612" s="579"/>
      <c r="CI612" s="579"/>
      <c r="CJ612" s="579"/>
      <c r="CK612" s="579"/>
      <c r="CL612" s="579"/>
      <c r="CM612" s="579"/>
      <c r="CN612" s="579"/>
      <c r="CO612" s="579"/>
      <c r="CP612" s="579"/>
      <c r="CQ612" s="579"/>
      <c r="CR612" s="579"/>
      <c r="CS612" s="579"/>
      <c r="CT612" s="579"/>
      <c r="CU612" s="579"/>
      <c r="CV612" s="579"/>
      <c r="CW612" s="579"/>
      <c r="CX612" s="579"/>
      <c r="CY612" s="579"/>
      <c r="CZ612" s="579"/>
      <c r="DA612" s="579"/>
      <c r="DB612" s="579"/>
      <c r="DC612" s="579"/>
      <c r="DD612" s="579"/>
      <c r="DE612" s="579"/>
      <c r="DF612" s="579"/>
      <c r="DG612" s="579"/>
      <c r="DH612" s="579"/>
      <c r="DI612" s="579"/>
      <c r="DJ612" s="579"/>
      <c r="DK612" s="579"/>
      <c r="DL612" s="579"/>
      <c r="DM612" s="579"/>
      <c r="DN612" s="579"/>
      <c r="DO612" s="579"/>
      <c r="DP612" s="579"/>
      <c r="DQ612" s="579"/>
      <c r="DR612" s="579"/>
      <c r="DS612" s="579"/>
      <c r="DT612" s="579"/>
      <c r="DU612" s="579"/>
    </row>
    <row r="613" spans="1:125" s="580" customFormat="1" ht="25.5" customHeight="1">
      <c r="A613" s="628"/>
      <c r="B613" s="628"/>
      <c r="C613" s="628"/>
      <c r="D613" s="628"/>
      <c r="E613" s="628"/>
      <c r="F613" s="628"/>
      <c r="G613" s="628"/>
      <c r="H613" s="628"/>
      <c r="I613" s="628"/>
      <c r="J613" s="628"/>
      <c r="K613" s="628"/>
      <c r="L613" s="628"/>
      <c r="M613" s="628"/>
      <c r="N613" s="628"/>
      <c r="O613" s="628"/>
      <c r="P613" s="628"/>
      <c r="Q613" s="628"/>
      <c r="R613" s="628"/>
      <c r="S613" s="628"/>
      <c r="T613" s="628"/>
      <c r="U613" s="628"/>
      <c r="V613" s="628"/>
      <c r="W613" s="628"/>
      <c r="X613" s="628"/>
      <c r="Y613" s="628"/>
      <c r="Z613" s="628"/>
      <c r="AA613" s="628"/>
      <c r="AB613" s="628"/>
      <c r="AC613" s="628"/>
      <c r="AD613" s="628"/>
      <c r="AE613" s="628"/>
      <c r="AF613" s="628"/>
      <c r="AG613" s="628"/>
      <c r="AH613" s="628"/>
      <c r="AI613" s="579"/>
      <c r="AJ613" s="579"/>
      <c r="AK613" s="579"/>
      <c r="AL613" s="579"/>
      <c r="AM613" s="579"/>
      <c r="AN613" s="579"/>
      <c r="AO613" s="579"/>
      <c r="AP613" s="579"/>
      <c r="AQ613" s="579"/>
      <c r="AR613" s="579"/>
      <c r="AS613" s="579"/>
      <c r="AT613" s="579"/>
      <c r="AU613" s="579"/>
      <c r="AV613" s="579"/>
      <c r="AW613" s="579"/>
      <c r="AX613" s="579"/>
      <c r="AY613" s="579"/>
      <c r="AZ613" s="579"/>
      <c r="BA613" s="579"/>
      <c r="BB613" s="579"/>
      <c r="BC613" s="579"/>
      <c r="BD613" s="579"/>
      <c r="BE613" s="579"/>
      <c r="BF613" s="579"/>
      <c r="BG613" s="579"/>
      <c r="BH613" s="579"/>
      <c r="BI613" s="579"/>
      <c r="BJ613" s="579"/>
      <c r="BK613" s="579"/>
      <c r="BL613" s="579"/>
      <c r="BM613" s="579"/>
      <c r="BN613" s="579"/>
      <c r="BO613" s="579"/>
      <c r="BP613" s="579"/>
      <c r="BQ613" s="579"/>
      <c r="BR613" s="579"/>
      <c r="BS613" s="579"/>
      <c r="BT613" s="579"/>
      <c r="BU613" s="579"/>
      <c r="BV613" s="579"/>
      <c r="BW613" s="579"/>
      <c r="BX613" s="579"/>
      <c r="BY613" s="579"/>
      <c r="BZ613" s="579"/>
      <c r="CA613" s="579"/>
      <c r="CB613" s="579"/>
      <c r="CC613" s="579"/>
      <c r="CD613" s="579"/>
      <c r="CE613" s="579"/>
      <c r="CF613" s="579"/>
      <c r="CG613" s="579"/>
      <c r="CH613" s="579"/>
      <c r="CI613" s="579"/>
      <c r="CJ613" s="579"/>
      <c r="CK613" s="579"/>
      <c r="CL613" s="579"/>
      <c r="CM613" s="579"/>
      <c r="CN613" s="579"/>
      <c r="CO613" s="579"/>
      <c r="CP613" s="579"/>
      <c r="CQ613" s="579"/>
      <c r="CR613" s="579"/>
      <c r="CS613" s="579"/>
      <c r="CT613" s="579"/>
      <c r="CU613" s="579"/>
      <c r="CV613" s="579"/>
      <c r="CW613" s="579"/>
      <c r="CX613" s="579"/>
      <c r="CY613" s="579"/>
      <c r="CZ613" s="579"/>
      <c r="DA613" s="579"/>
      <c r="DB613" s="579"/>
      <c r="DC613" s="579"/>
      <c r="DD613" s="579"/>
      <c r="DE613" s="579"/>
      <c r="DF613" s="579"/>
      <c r="DG613" s="579"/>
      <c r="DH613" s="579"/>
      <c r="DI613" s="579"/>
      <c r="DJ613" s="579"/>
      <c r="DK613" s="579"/>
      <c r="DL613" s="579"/>
      <c r="DM613" s="579"/>
      <c r="DN613" s="579"/>
      <c r="DO613" s="579"/>
      <c r="DP613" s="579"/>
      <c r="DQ613" s="579"/>
      <c r="DR613" s="579"/>
      <c r="DS613" s="579"/>
      <c r="DT613" s="579"/>
      <c r="DU613" s="579"/>
    </row>
    <row r="614" spans="1:125" s="580" customFormat="1" ht="25.5" customHeight="1">
      <c r="A614" s="628"/>
      <c r="B614" s="628"/>
      <c r="C614" s="628"/>
      <c r="D614" s="628"/>
      <c r="E614" s="628"/>
      <c r="F614" s="628"/>
      <c r="G614" s="628"/>
      <c r="H614" s="628"/>
      <c r="I614" s="628"/>
      <c r="J614" s="628"/>
      <c r="K614" s="628"/>
      <c r="L614" s="628"/>
      <c r="M614" s="628"/>
      <c r="N614" s="628"/>
      <c r="O614" s="628"/>
      <c r="P614" s="628"/>
      <c r="Q614" s="628"/>
      <c r="R614" s="628"/>
      <c r="S614" s="628"/>
      <c r="T614" s="628"/>
      <c r="U614" s="628"/>
      <c r="V614" s="628"/>
      <c r="W614" s="628"/>
      <c r="X614" s="628"/>
      <c r="Y614" s="628"/>
      <c r="Z614" s="628"/>
      <c r="AA614" s="628"/>
      <c r="AB614" s="628"/>
      <c r="AC614" s="628"/>
      <c r="AD614" s="628"/>
      <c r="AE614" s="628"/>
      <c r="AF614" s="628"/>
      <c r="AG614" s="628"/>
      <c r="AH614" s="628"/>
      <c r="AI614" s="579"/>
      <c r="AJ614" s="579"/>
      <c r="AK614" s="579"/>
      <c r="AL614" s="579"/>
      <c r="AM614" s="579"/>
      <c r="AN614" s="579"/>
      <c r="AO614" s="579"/>
      <c r="AP614" s="579"/>
      <c r="AQ614" s="579"/>
      <c r="AR614" s="579"/>
      <c r="AS614" s="579"/>
      <c r="AT614" s="579"/>
      <c r="AU614" s="579"/>
      <c r="AV614" s="579"/>
      <c r="AW614" s="579"/>
      <c r="AX614" s="579"/>
      <c r="AY614" s="579"/>
      <c r="AZ614" s="579"/>
      <c r="BA614" s="579"/>
      <c r="BB614" s="579"/>
      <c r="BC614" s="579"/>
      <c r="BD614" s="579"/>
      <c r="BE614" s="579"/>
      <c r="BF614" s="579"/>
      <c r="BG614" s="579"/>
      <c r="BH614" s="579"/>
      <c r="BI614" s="579"/>
      <c r="BJ614" s="579"/>
      <c r="BK614" s="579"/>
      <c r="BL614" s="579"/>
      <c r="BM614" s="579"/>
      <c r="BN614" s="579"/>
      <c r="BO614" s="579"/>
      <c r="BP614" s="579"/>
      <c r="BQ614" s="579"/>
      <c r="BR614" s="579"/>
      <c r="BS614" s="579"/>
      <c r="BT614" s="579"/>
      <c r="BU614" s="579"/>
      <c r="BV614" s="579"/>
      <c r="BW614" s="579"/>
      <c r="BX614" s="579"/>
      <c r="BY614" s="579"/>
      <c r="BZ614" s="579"/>
      <c r="CA614" s="579"/>
      <c r="CB614" s="579"/>
      <c r="CC614" s="579"/>
      <c r="CD614" s="579"/>
      <c r="CE614" s="579"/>
      <c r="CF614" s="579"/>
      <c r="CG614" s="579"/>
      <c r="CH614" s="579"/>
      <c r="CI614" s="579"/>
      <c r="CJ614" s="579"/>
      <c r="CK614" s="579"/>
      <c r="CL614" s="579"/>
      <c r="CM614" s="579"/>
      <c r="CN614" s="579"/>
      <c r="CO614" s="579"/>
      <c r="CP614" s="579"/>
      <c r="CQ614" s="579"/>
      <c r="CR614" s="579"/>
      <c r="CS614" s="579"/>
      <c r="CT614" s="579"/>
      <c r="CU614" s="579"/>
      <c r="CV614" s="579"/>
      <c r="CW614" s="579"/>
      <c r="CX614" s="579"/>
      <c r="CY614" s="579"/>
      <c r="CZ614" s="579"/>
      <c r="DA614" s="579"/>
      <c r="DB614" s="579"/>
      <c r="DC614" s="579"/>
      <c r="DD614" s="579"/>
      <c r="DE614" s="579"/>
      <c r="DF614" s="579"/>
      <c r="DG614" s="579"/>
      <c r="DH614" s="579"/>
      <c r="DI614" s="579"/>
      <c r="DJ614" s="579"/>
      <c r="DK614" s="579"/>
      <c r="DL614" s="579"/>
      <c r="DM614" s="579"/>
      <c r="DN614" s="579"/>
      <c r="DO614" s="579"/>
      <c r="DP614" s="579"/>
      <c r="DQ614" s="579"/>
      <c r="DR614" s="579"/>
      <c r="DS614" s="579"/>
      <c r="DT614" s="579"/>
      <c r="DU614" s="579"/>
    </row>
    <row r="615" spans="1:125" s="580" customFormat="1" ht="25.5" customHeight="1">
      <c r="A615" s="628"/>
      <c r="B615" s="628"/>
      <c r="C615" s="628"/>
      <c r="D615" s="628"/>
      <c r="E615" s="628"/>
      <c r="F615" s="628"/>
      <c r="G615" s="628"/>
      <c r="H615" s="628"/>
      <c r="I615" s="628"/>
      <c r="J615" s="628"/>
      <c r="K615" s="628"/>
      <c r="L615" s="628"/>
      <c r="M615" s="628"/>
      <c r="N615" s="628"/>
      <c r="O615" s="628"/>
      <c r="P615" s="628"/>
      <c r="Q615" s="628"/>
      <c r="R615" s="628"/>
      <c r="S615" s="628"/>
      <c r="T615" s="628"/>
      <c r="U615" s="628"/>
      <c r="V615" s="628"/>
      <c r="W615" s="628"/>
      <c r="X615" s="628"/>
      <c r="Y615" s="628"/>
      <c r="Z615" s="628"/>
      <c r="AA615" s="628"/>
      <c r="AB615" s="628"/>
      <c r="AC615" s="628"/>
      <c r="AD615" s="628"/>
      <c r="AE615" s="628"/>
      <c r="AF615" s="628"/>
      <c r="AG615" s="628"/>
      <c r="AH615" s="628"/>
      <c r="AI615" s="579"/>
      <c r="AJ615" s="579"/>
      <c r="AK615" s="579"/>
      <c r="AL615" s="579"/>
      <c r="AM615" s="579"/>
      <c r="AN615" s="579"/>
      <c r="AO615" s="579"/>
      <c r="AP615" s="579"/>
      <c r="AQ615" s="579"/>
      <c r="AR615" s="579"/>
      <c r="AS615" s="579"/>
      <c r="AT615" s="579"/>
      <c r="AU615" s="579"/>
      <c r="AV615" s="579"/>
      <c r="AW615" s="579"/>
      <c r="AX615" s="579"/>
      <c r="AY615" s="579"/>
      <c r="AZ615" s="579"/>
      <c r="BA615" s="579"/>
      <c r="BB615" s="579"/>
      <c r="BC615" s="579"/>
      <c r="BD615" s="579"/>
      <c r="BE615" s="579"/>
      <c r="BF615" s="579"/>
      <c r="BG615" s="579"/>
      <c r="BH615" s="579"/>
      <c r="BI615" s="579"/>
      <c r="BJ615" s="579"/>
      <c r="BK615" s="579"/>
      <c r="BL615" s="579"/>
      <c r="BM615" s="579"/>
      <c r="BN615" s="579"/>
      <c r="BO615" s="579"/>
      <c r="BP615" s="579"/>
      <c r="BQ615" s="579"/>
      <c r="BR615" s="579"/>
      <c r="BS615" s="579"/>
      <c r="BT615" s="579"/>
      <c r="BU615" s="579"/>
      <c r="BV615" s="579"/>
      <c r="BW615" s="579"/>
      <c r="BX615" s="579"/>
      <c r="BY615" s="579"/>
      <c r="BZ615" s="579"/>
      <c r="CA615" s="579"/>
      <c r="CB615" s="579"/>
      <c r="CC615" s="579"/>
      <c r="CD615" s="579"/>
      <c r="CE615" s="579"/>
      <c r="CF615" s="579"/>
      <c r="CG615" s="579"/>
      <c r="CH615" s="579"/>
      <c r="CI615" s="579"/>
      <c r="CJ615" s="579"/>
      <c r="CK615" s="579"/>
      <c r="CL615" s="579"/>
      <c r="CM615" s="579"/>
      <c r="CN615" s="579"/>
      <c r="CO615" s="579"/>
      <c r="CP615" s="579"/>
      <c r="CQ615" s="579"/>
      <c r="CR615" s="579"/>
      <c r="CS615" s="579"/>
      <c r="CT615" s="579"/>
      <c r="CU615" s="579"/>
      <c r="CV615" s="579"/>
      <c r="CW615" s="579"/>
      <c r="CX615" s="579"/>
      <c r="CY615" s="579"/>
      <c r="CZ615" s="579"/>
      <c r="DA615" s="579"/>
      <c r="DB615" s="579"/>
      <c r="DC615" s="579"/>
      <c r="DD615" s="579"/>
      <c r="DE615" s="579"/>
      <c r="DF615" s="579"/>
      <c r="DG615" s="579"/>
      <c r="DH615" s="579"/>
      <c r="DI615" s="579"/>
      <c r="DJ615" s="579"/>
      <c r="DK615" s="579"/>
      <c r="DL615" s="579"/>
      <c r="DM615" s="579"/>
      <c r="DN615" s="579"/>
      <c r="DO615" s="579"/>
      <c r="DP615" s="579"/>
      <c r="DQ615" s="579"/>
      <c r="DR615" s="579"/>
      <c r="DS615" s="579"/>
      <c r="DT615" s="579"/>
      <c r="DU615" s="579"/>
    </row>
    <row r="616" spans="1:125" s="580" customFormat="1" ht="25.5" customHeight="1">
      <c r="A616" s="628"/>
      <c r="B616" s="628"/>
      <c r="C616" s="628"/>
      <c r="D616" s="628"/>
      <c r="E616" s="628"/>
      <c r="F616" s="628"/>
      <c r="G616" s="628"/>
      <c r="H616" s="628"/>
      <c r="I616" s="628"/>
      <c r="J616" s="628"/>
      <c r="K616" s="628"/>
      <c r="L616" s="628"/>
      <c r="M616" s="628"/>
      <c r="N616" s="628"/>
      <c r="O616" s="628"/>
      <c r="P616" s="628"/>
      <c r="Q616" s="628"/>
      <c r="R616" s="628"/>
      <c r="S616" s="628"/>
      <c r="T616" s="628"/>
      <c r="U616" s="628"/>
      <c r="V616" s="628"/>
      <c r="W616" s="628"/>
      <c r="X616" s="628"/>
      <c r="Y616" s="628"/>
      <c r="Z616" s="628"/>
      <c r="AA616" s="628"/>
      <c r="AB616" s="628"/>
      <c r="AC616" s="628"/>
      <c r="AD616" s="628"/>
      <c r="AE616" s="628"/>
      <c r="AF616" s="628"/>
      <c r="AG616" s="628"/>
      <c r="AH616" s="628"/>
      <c r="AI616" s="579"/>
      <c r="AJ616" s="579"/>
      <c r="AK616" s="579"/>
      <c r="AL616" s="579"/>
      <c r="AM616" s="579"/>
      <c r="AN616" s="579"/>
      <c r="AO616" s="579"/>
      <c r="AP616" s="579"/>
      <c r="AQ616" s="579"/>
      <c r="AR616" s="579"/>
      <c r="AS616" s="579"/>
      <c r="AT616" s="579"/>
      <c r="AU616" s="579"/>
      <c r="AV616" s="579"/>
      <c r="AW616" s="579"/>
      <c r="AX616" s="579"/>
      <c r="AY616" s="579"/>
      <c r="AZ616" s="579"/>
      <c r="BA616" s="579"/>
      <c r="BB616" s="579"/>
      <c r="BC616" s="579"/>
      <c r="BD616" s="579"/>
      <c r="BE616" s="579"/>
      <c r="BF616" s="579"/>
      <c r="BG616" s="579"/>
      <c r="BH616" s="579"/>
      <c r="BI616" s="579"/>
      <c r="BJ616" s="579"/>
      <c r="BK616" s="579"/>
      <c r="BL616" s="579"/>
      <c r="BM616" s="579"/>
      <c r="BN616" s="579"/>
      <c r="BO616" s="579"/>
      <c r="BP616" s="579"/>
      <c r="BQ616" s="579"/>
      <c r="BR616" s="579"/>
      <c r="BS616" s="579"/>
      <c r="BT616" s="579"/>
      <c r="BU616" s="579"/>
      <c r="BV616" s="579"/>
      <c r="BW616" s="579"/>
      <c r="BX616" s="579"/>
      <c r="BY616" s="579"/>
      <c r="BZ616" s="579"/>
      <c r="CA616" s="579"/>
      <c r="CB616" s="579"/>
      <c r="CC616" s="579"/>
      <c r="CD616" s="579"/>
      <c r="CE616" s="579"/>
      <c r="CF616" s="579"/>
      <c r="CG616" s="579"/>
      <c r="CH616" s="579"/>
      <c r="CI616" s="579"/>
      <c r="CJ616" s="579"/>
      <c r="CK616" s="579"/>
      <c r="CL616" s="579"/>
      <c r="CM616" s="579"/>
      <c r="CN616" s="579"/>
      <c r="CO616" s="579"/>
      <c r="CP616" s="579"/>
      <c r="CQ616" s="579"/>
      <c r="CR616" s="579"/>
      <c r="CS616" s="579"/>
      <c r="CT616" s="579"/>
      <c r="CU616" s="579"/>
      <c r="CV616" s="579"/>
      <c r="CW616" s="579"/>
      <c r="CX616" s="579"/>
      <c r="CY616" s="579"/>
      <c r="CZ616" s="579"/>
      <c r="DA616" s="579"/>
      <c r="DB616" s="579"/>
      <c r="DC616" s="579"/>
      <c r="DD616" s="579"/>
      <c r="DE616" s="579"/>
      <c r="DF616" s="579"/>
      <c r="DG616" s="579"/>
      <c r="DH616" s="579"/>
      <c r="DI616" s="579"/>
      <c r="DJ616" s="579"/>
      <c r="DK616" s="579"/>
      <c r="DL616" s="579"/>
      <c r="DM616" s="579"/>
      <c r="DN616" s="579"/>
      <c r="DO616" s="579"/>
      <c r="DP616" s="579"/>
      <c r="DQ616" s="579"/>
      <c r="DR616" s="579"/>
      <c r="DS616" s="579"/>
      <c r="DT616" s="579"/>
      <c r="DU616" s="579"/>
    </row>
    <row r="617" spans="1:125" s="580" customFormat="1" ht="25.5" customHeight="1">
      <c r="A617" s="628"/>
      <c r="B617" s="628"/>
      <c r="C617" s="628"/>
      <c r="D617" s="628"/>
      <c r="E617" s="628"/>
      <c r="F617" s="628"/>
      <c r="G617" s="628"/>
      <c r="H617" s="628"/>
      <c r="I617" s="628"/>
      <c r="J617" s="628"/>
      <c r="K617" s="628"/>
      <c r="L617" s="628"/>
      <c r="M617" s="628"/>
      <c r="N617" s="628"/>
      <c r="O617" s="628"/>
      <c r="P617" s="628"/>
      <c r="Q617" s="628"/>
      <c r="R617" s="628"/>
      <c r="S617" s="628"/>
      <c r="T617" s="628"/>
      <c r="U617" s="628"/>
      <c r="V617" s="628"/>
      <c r="W617" s="628"/>
      <c r="X617" s="628"/>
      <c r="Y617" s="628"/>
      <c r="Z617" s="628"/>
      <c r="AA617" s="628"/>
      <c r="AB617" s="628"/>
      <c r="AC617" s="628"/>
      <c r="AD617" s="628"/>
      <c r="AE617" s="628"/>
      <c r="AF617" s="628"/>
      <c r="AG617" s="628"/>
      <c r="AH617" s="628"/>
      <c r="AI617" s="579"/>
      <c r="AJ617" s="579"/>
      <c r="AK617" s="579"/>
      <c r="AL617" s="579"/>
      <c r="AM617" s="579"/>
      <c r="AN617" s="579"/>
      <c r="AO617" s="579"/>
      <c r="AP617" s="579"/>
      <c r="AQ617" s="579"/>
      <c r="AR617" s="579"/>
      <c r="AS617" s="579"/>
      <c r="AT617" s="579"/>
      <c r="AU617" s="579"/>
      <c r="AV617" s="579"/>
      <c r="AW617" s="579"/>
      <c r="AX617" s="579"/>
      <c r="AY617" s="579"/>
      <c r="AZ617" s="579"/>
      <c r="BA617" s="579"/>
      <c r="BB617" s="579"/>
      <c r="BC617" s="579"/>
      <c r="BD617" s="579"/>
      <c r="BE617" s="579"/>
      <c r="BF617" s="579"/>
      <c r="BG617" s="579"/>
      <c r="BH617" s="579"/>
      <c r="BI617" s="579"/>
      <c r="BJ617" s="579"/>
      <c r="BK617" s="579"/>
      <c r="BL617" s="579"/>
      <c r="BM617" s="579"/>
      <c r="BN617" s="579"/>
      <c r="BO617" s="579"/>
      <c r="BP617" s="579"/>
      <c r="BQ617" s="579"/>
      <c r="BR617" s="579"/>
      <c r="BS617" s="579"/>
      <c r="BT617" s="579"/>
      <c r="BU617" s="579"/>
      <c r="BV617" s="579"/>
      <c r="BW617" s="579"/>
      <c r="BX617" s="579"/>
      <c r="BY617" s="579"/>
      <c r="BZ617" s="579"/>
      <c r="CA617" s="579"/>
      <c r="CB617" s="579"/>
      <c r="CC617" s="579"/>
      <c r="CD617" s="579"/>
      <c r="CE617" s="579"/>
      <c r="CF617" s="579"/>
      <c r="CG617" s="579"/>
      <c r="CH617" s="579"/>
      <c r="CI617" s="579"/>
      <c r="CJ617" s="579"/>
      <c r="CK617" s="579"/>
      <c r="CL617" s="579"/>
      <c r="CM617" s="579"/>
      <c r="CN617" s="579"/>
      <c r="CO617" s="579"/>
      <c r="CP617" s="579"/>
      <c r="CQ617" s="579"/>
      <c r="CR617" s="579"/>
      <c r="CS617" s="579"/>
      <c r="CT617" s="579"/>
      <c r="CU617" s="579"/>
      <c r="CV617" s="579"/>
      <c r="CW617" s="579"/>
      <c r="CX617" s="579"/>
      <c r="CY617" s="579"/>
      <c r="CZ617" s="579"/>
      <c r="DA617" s="579"/>
      <c r="DB617" s="579"/>
      <c r="DC617" s="579"/>
      <c r="DD617" s="579"/>
      <c r="DE617" s="579"/>
      <c r="DF617" s="579"/>
      <c r="DG617" s="579"/>
      <c r="DH617" s="579"/>
      <c r="DI617" s="579"/>
      <c r="DJ617" s="579"/>
      <c r="DK617" s="579"/>
      <c r="DL617" s="579"/>
      <c r="DM617" s="579"/>
      <c r="DN617" s="579"/>
      <c r="DO617" s="579"/>
      <c r="DP617" s="579"/>
      <c r="DQ617" s="579"/>
      <c r="DR617" s="579"/>
      <c r="DS617" s="579"/>
      <c r="DT617" s="579"/>
      <c r="DU617" s="579"/>
    </row>
    <row r="618" spans="1:125" s="580" customFormat="1" ht="25.5" customHeight="1">
      <c r="A618" s="628"/>
      <c r="B618" s="628"/>
      <c r="C618" s="628"/>
      <c r="D618" s="628"/>
      <c r="E618" s="628"/>
      <c r="F618" s="628"/>
      <c r="G618" s="628"/>
      <c r="H618" s="628"/>
      <c r="I618" s="628"/>
      <c r="J618" s="628"/>
      <c r="K618" s="628"/>
      <c r="L618" s="628"/>
      <c r="M618" s="628"/>
      <c r="N618" s="628"/>
      <c r="O618" s="628"/>
      <c r="P618" s="628"/>
      <c r="Q618" s="628"/>
      <c r="R618" s="628"/>
      <c r="S618" s="628"/>
      <c r="T618" s="628"/>
      <c r="U618" s="628"/>
      <c r="V618" s="628"/>
      <c r="W618" s="628"/>
      <c r="X618" s="628"/>
      <c r="Y618" s="628"/>
      <c r="Z618" s="628"/>
      <c r="AA618" s="628"/>
      <c r="AB618" s="628"/>
      <c r="AC618" s="628"/>
      <c r="AD618" s="628"/>
      <c r="AE618" s="628"/>
      <c r="AF618" s="628"/>
      <c r="AG618" s="628"/>
      <c r="AH618" s="628"/>
      <c r="AI618" s="579"/>
      <c r="AJ618" s="579"/>
      <c r="AK618" s="579"/>
      <c r="AL618" s="579"/>
      <c r="AM618" s="579"/>
      <c r="AN618" s="579"/>
      <c r="AO618" s="579"/>
      <c r="AP618" s="579"/>
      <c r="AQ618" s="579"/>
      <c r="AR618" s="579"/>
      <c r="AS618" s="579"/>
      <c r="AT618" s="579"/>
      <c r="AU618" s="579"/>
      <c r="AV618" s="579"/>
      <c r="AW618" s="579"/>
      <c r="AX618" s="579"/>
      <c r="AY618" s="579"/>
      <c r="AZ618" s="579"/>
      <c r="BA618" s="579"/>
      <c r="BB618" s="579"/>
      <c r="BC618" s="579"/>
      <c r="BD618" s="579"/>
      <c r="BE618" s="579"/>
      <c r="BF618" s="579"/>
      <c r="BG618" s="579"/>
      <c r="BH618" s="579"/>
      <c r="BI618" s="579"/>
      <c r="BJ618" s="579"/>
      <c r="BK618" s="579"/>
      <c r="BL618" s="579"/>
      <c r="BM618" s="579"/>
      <c r="BN618" s="579"/>
      <c r="BO618" s="579"/>
      <c r="BP618" s="579"/>
      <c r="BQ618" s="579"/>
      <c r="BR618" s="579"/>
      <c r="BS618" s="579"/>
      <c r="BT618" s="579"/>
      <c r="BU618" s="579"/>
      <c r="BV618" s="579"/>
      <c r="BW618" s="579"/>
      <c r="BX618" s="579"/>
      <c r="BY618" s="579"/>
      <c r="BZ618" s="579"/>
      <c r="CA618" s="579"/>
      <c r="CB618" s="579"/>
      <c r="CC618" s="579"/>
      <c r="CD618" s="579"/>
      <c r="CE618" s="579"/>
      <c r="CF618" s="579"/>
      <c r="CG618" s="579"/>
      <c r="CH618" s="579"/>
      <c r="CI618" s="579"/>
      <c r="CJ618" s="579"/>
      <c r="CK618" s="579"/>
      <c r="CL618" s="579"/>
      <c r="CM618" s="579"/>
      <c r="CN618" s="579"/>
      <c r="CO618" s="579"/>
      <c r="CP618" s="579"/>
      <c r="CQ618" s="579"/>
      <c r="CR618" s="579"/>
      <c r="CS618" s="579"/>
      <c r="CT618" s="579"/>
      <c r="CU618" s="579"/>
      <c r="CV618" s="579"/>
      <c r="CW618" s="579"/>
      <c r="CX618" s="579"/>
      <c r="CY618" s="579"/>
      <c r="CZ618" s="579"/>
      <c r="DA618" s="579"/>
      <c r="DB618" s="579"/>
      <c r="DC618" s="579"/>
      <c r="DD618" s="579"/>
      <c r="DE618" s="579"/>
      <c r="DF618" s="579"/>
      <c r="DG618" s="579"/>
      <c r="DH618" s="579"/>
      <c r="DI618" s="579"/>
      <c r="DJ618" s="579"/>
      <c r="DK618" s="579"/>
      <c r="DL618" s="579"/>
      <c r="DM618" s="579"/>
      <c r="DN618" s="579"/>
      <c r="DO618" s="579"/>
      <c r="DP618" s="579"/>
      <c r="DQ618" s="579"/>
      <c r="DR618" s="579"/>
      <c r="DS618" s="579"/>
      <c r="DT618" s="579"/>
      <c r="DU618" s="579"/>
    </row>
    <row r="619" spans="1:125" s="580" customFormat="1" ht="25.5" customHeight="1">
      <c r="A619" s="628"/>
      <c r="B619" s="628"/>
      <c r="C619" s="628"/>
      <c r="D619" s="628"/>
      <c r="E619" s="628"/>
      <c r="F619" s="628"/>
      <c r="G619" s="628"/>
      <c r="H619" s="628"/>
      <c r="I619" s="628"/>
      <c r="J619" s="628"/>
      <c r="K619" s="628"/>
      <c r="L619" s="628"/>
      <c r="M619" s="628"/>
      <c r="N619" s="628"/>
      <c r="O619" s="628"/>
      <c r="P619" s="628"/>
      <c r="Q619" s="628"/>
      <c r="R619" s="628"/>
      <c r="S619" s="628"/>
      <c r="T619" s="628"/>
      <c r="U619" s="628"/>
      <c r="V619" s="628"/>
      <c r="W619" s="628"/>
      <c r="X619" s="628"/>
      <c r="Y619" s="628"/>
      <c r="Z619" s="628"/>
      <c r="AA619" s="628"/>
      <c r="AB619" s="628"/>
      <c r="AC619" s="628"/>
      <c r="AD619" s="628"/>
      <c r="AE619" s="628"/>
      <c r="AF619" s="628"/>
      <c r="AG619" s="628"/>
      <c r="AH619" s="628"/>
      <c r="AI619" s="579"/>
      <c r="AJ619" s="579"/>
      <c r="AK619" s="579"/>
      <c r="AL619" s="579"/>
      <c r="AM619" s="579"/>
      <c r="AN619" s="579"/>
      <c r="AO619" s="579"/>
      <c r="AP619" s="579"/>
      <c r="AQ619" s="579"/>
      <c r="AR619" s="579"/>
      <c r="AS619" s="579"/>
      <c r="AT619" s="579"/>
      <c r="AU619" s="579"/>
      <c r="AV619" s="579"/>
      <c r="AW619" s="579"/>
      <c r="AX619" s="579"/>
      <c r="AY619" s="579"/>
      <c r="AZ619" s="579"/>
      <c r="BA619" s="579"/>
      <c r="BB619" s="579"/>
      <c r="BC619" s="579"/>
      <c r="BD619" s="579"/>
      <c r="BE619" s="579"/>
      <c r="BF619" s="579"/>
      <c r="BG619" s="579"/>
      <c r="BH619" s="579"/>
      <c r="BI619" s="579"/>
      <c r="BJ619" s="579"/>
      <c r="BK619" s="579"/>
      <c r="BL619" s="579"/>
      <c r="BM619" s="579"/>
      <c r="BN619" s="579"/>
      <c r="BO619" s="579"/>
      <c r="BP619" s="579"/>
      <c r="BQ619" s="579"/>
      <c r="BR619" s="579"/>
      <c r="BS619" s="579"/>
      <c r="BT619" s="579"/>
      <c r="BU619" s="579"/>
      <c r="BV619" s="579"/>
      <c r="BW619" s="579"/>
      <c r="BX619" s="579"/>
      <c r="BY619" s="579"/>
      <c r="BZ619" s="579"/>
      <c r="CA619" s="579"/>
      <c r="CB619" s="579"/>
      <c r="CC619" s="579"/>
      <c r="CD619" s="579"/>
      <c r="CE619" s="579"/>
      <c r="CF619" s="579"/>
      <c r="CG619" s="579"/>
      <c r="CH619" s="579"/>
      <c r="CI619" s="579"/>
      <c r="CJ619" s="579"/>
      <c r="CK619" s="579"/>
      <c r="CL619" s="579"/>
      <c r="CM619" s="579"/>
      <c r="CN619" s="579"/>
      <c r="CO619" s="579"/>
      <c r="CP619" s="579"/>
      <c r="CQ619" s="579"/>
      <c r="CR619" s="579"/>
      <c r="CS619" s="579"/>
      <c r="CT619" s="579"/>
      <c r="CU619" s="579"/>
      <c r="CV619" s="579"/>
      <c r="CW619" s="579"/>
      <c r="CX619" s="579"/>
      <c r="CY619" s="579"/>
      <c r="CZ619" s="579"/>
      <c r="DA619" s="579"/>
      <c r="DB619" s="579"/>
      <c r="DC619" s="579"/>
      <c r="DD619" s="579"/>
      <c r="DE619" s="579"/>
      <c r="DF619" s="579"/>
      <c r="DG619" s="579"/>
      <c r="DH619" s="579"/>
      <c r="DI619" s="579"/>
      <c r="DJ619" s="579"/>
      <c r="DK619" s="579"/>
      <c r="DL619" s="579"/>
      <c r="DM619" s="579"/>
      <c r="DN619" s="579"/>
      <c r="DO619" s="579"/>
      <c r="DP619" s="579"/>
      <c r="DQ619" s="579"/>
      <c r="DR619" s="579"/>
      <c r="DS619" s="579"/>
      <c r="DT619" s="579"/>
      <c r="DU619" s="579"/>
    </row>
    <row r="620" spans="1:125" s="580" customFormat="1" ht="25.5" customHeight="1">
      <c r="A620" s="628"/>
      <c r="B620" s="628"/>
      <c r="C620" s="628"/>
      <c r="D620" s="628"/>
      <c r="E620" s="628"/>
      <c r="F620" s="628"/>
      <c r="G620" s="628"/>
      <c r="H620" s="628"/>
      <c r="I620" s="628"/>
      <c r="J620" s="628"/>
      <c r="K620" s="628"/>
      <c r="L620" s="628"/>
      <c r="M620" s="628"/>
      <c r="N620" s="628"/>
      <c r="O620" s="628"/>
      <c r="P620" s="628"/>
      <c r="Q620" s="628"/>
      <c r="R620" s="628"/>
      <c r="S620" s="628"/>
      <c r="T620" s="628"/>
      <c r="U620" s="628"/>
      <c r="V620" s="628"/>
      <c r="W620" s="628"/>
      <c r="X620" s="628"/>
      <c r="Y620" s="628"/>
      <c r="Z620" s="628"/>
      <c r="AA620" s="628"/>
      <c r="AB620" s="628"/>
      <c r="AC620" s="628"/>
      <c r="AD620" s="628"/>
      <c r="AE620" s="628"/>
      <c r="AF620" s="628"/>
      <c r="AG620" s="628"/>
      <c r="AH620" s="628"/>
      <c r="AI620" s="579"/>
      <c r="AJ620" s="579"/>
      <c r="AK620" s="579"/>
      <c r="AL620" s="579"/>
      <c r="AM620" s="579"/>
      <c r="AN620" s="579"/>
      <c r="AO620" s="579"/>
      <c r="AP620" s="579"/>
      <c r="AQ620" s="579"/>
      <c r="AR620" s="579"/>
      <c r="AS620" s="579"/>
      <c r="AT620" s="579"/>
      <c r="AU620" s="579"/>
      <c r="AV620" s="579"/>
      <c r="AW620" s="579"/>
      <c r="AX620" s="579"/>
      <c r="AY620" s="579"/>
      <c r="AZ620" s="579"/>
      <c r="BA620" s="579"/>
      <c r="BB620" s="579"/>
      <c r="BC620" s="579"/>
      <c r="BD620" s="579"/>
      <c r="BE620" s="579"/>
      <c r="BF620" s="579"/>
      <c r="BG620" s="579"/>
      <c r="BH620" s="579"/>
      <c r="BI620" s="579"/>
      <c r="BJ620" s="579"/>
      <c r="BK620" s="579"/>
      <c r="BL620" s="579"/>
      <c r="BM620" s="579"/>
      <c r="BN620" s="579"/>
      <c r="BO620" s="579"/>
      <c r="BP620" s="579"/>
      <c r="BQ620" s="579"/>
      <c r="BR620" s="579"/>
      <c r="BS620" s="579"/>
      <c r="BT620" s="579"/>
      <c r="BU620" s="579"/>
      <c r="BV620" s="579"/>
      <c r="BW620" s="579"/>
      <c r="BX620" s="579"/>
      <c r="BY620" s="579"/>
      <c r="BZ620" s="579"/>
      <c r="CA620" s="579"/>
      <c r="CB620" s="579"/>
      <c r="CC620" s="579"/>
      <c r="CD620" s="579"/>
      <c r="CE620" s="579"/>
      <c r="CF620" s="579"/>
      <c r="CG620" s="579"/>
      <c r="CH620" s="579"/>
      <c r="CI620" s="579"/>
      <c r="CJ620" s="579"/>
      <c r="CK620" s="579"/>
      <c r="CL620" s="579"/>
      <c r="CM620" s="579"/>
      <c r="CN620" s="579"/>
      <c r="CO620" s="579"/>
      <c r="CP620" s="579"/>
      <c r="CQ620" s="579"/>
      <c r="CR620" s="579"/>
      <c r="CS620" s="579"/>
      <c r="CT620" s="579"/>
      <c r="CU620" s="579"/>
      <c r="CV620" s="579"/>
      <c r="CW620" s="579"/>
      <c r="CX620" s="579"/>
      <c r="CY620" s="579"/>
      <c r="CZ620" s="579"/>
      <c r="DA620" s="579"/>
      <c r="DB620" s="579"/>
      <c r="DC620" s="579"/>
      <c r="DD620" s="579"/>
      <c r="DE620" s="579"/>
      <c r="DF620" s="579"/>
      <c r="DG620" s="579"/>
      <c r="DH620" s="579"/>
      <c r="DI620" s="579"/>
      <c r="DJ620" s="579"/>
      <c r="DK620" s="579"/>
      <c r="DL620" s="579"/>
      <c r="DM620" s="579"/>
      <c r="DN620" s="579"/>
      <c r="DO620" s="579"/>
      <c r="DP620" s="579"/>
      <c r="DQ620" s="579"/>
      <c r="DR620" s="579"/>
      <c r="DS620" s="579"/>
      <c r="DT620" s="579"/>
      <c r="DU620" s="579"/>
    </row>
    <row r="621" spans="1:125" s="580" customFormat="1" ht="25.5" customHeight="1">
      <c r="A621" s="628"/>
      <c r="B621" s="628"/>
      <c r="C621" s="628"/>
      <c r="D621" s="628"/>
      <c r="E621" s="628"/>
      <c r="F621" s="628"/>
      <c r="G621" s="628"/>
      <c r="H621" s="628"/>
      <c r="I621" s="628"/>
      <c r="J621" s="628"/>
      <c r="K621" s="628"/>
      <c r="L621" s="628"/>
      <c r="M621" s="628"/>
      <c r="N621" s="628"/>
      <c r="O621" s="628"/>
      <c r="P621" s="628"/>
      <c r="Q621" s="628"/>
      <c r="R621" s="628"/>
      <c r="S621" s="628"/>
      <c r="T621" s="628"/>
      <c r="U621" s="628"/>
      <c r="V621" s="628"/>
      <c r="W621" s="628"/>
      <c r="X621" s="628"/>
      <c r="Y621" s="628"/>
      <c r="Z621" s="628"/>
      <c r="AA621" s="628"/>
      <c r="AB621" s="628"/>
      <c r="AC621" s="628"/>
      <c r="AD621" s="628"/>
      <c r="AE621" s="628"/>
      <c r="AF621" s="628"/>
      <c r="AG621" s="628"/>
      <c r="AH621" s="628"/>
      <c r="AI621" s="579"/>
      <c r="AJ621" s="579"/>
      <c r="AK621" s="579"/>
      <c r="AL621" s="579"/>
      <c r="AM621" s="579"/>
      <c r="AN621" s="579"/>
      <c r="AO621" s="579"/>
      <c r="AP621" s="579"/>
      <c r="AQ621" s="579"/>
      <c r="AR621" s="579"/>
      <c r="AS621" s="579"/>
      <c r="AT621" s="579"/>
      <c r="AU621" s="579"/>
      <c r="AV621" s="579"/>
      <c r="AW621" s="579"/>
      <c r="AX621" s="579"/>
      <c r="AY621" s="579"/>
      <c r="AZ621" s="579"/>
      <c r="BA621" s="579"/>
      <c r="BB621" s="579"/>
      <c r="BC621" s="579"/>
      <c r="BD621" s="579"/>
      <c r="BE621" s="579"/>
      <c r="BF621" s="579"/>
      <c r="BG621" s="579"/>
      <c r="BH621" s="579"/>
      <c r="BI621" s="579"/>
      <c r="BJ621" s="579"/>
      <c r="BK621" s="579"/>
      <c r="BL621" s="579"/>
      <c r="BM621" s="579"/>
      <c r="BN621" s="579"/>
      <c r="BO621" s="579"/>
      <c r="BP621" s="579"/>
      <c r="BQ621" s="579"/>
      <c r="BR621" s="579"/>
      <c r="BS621" s="579"/>
      <c r="BT621" s="579"/>
      <c r="BU621" s="579"/>
      <c r="BV621" s="579"/>
      <c r="BW621" s="579"/>
      <c r="BX621" s="579"/>
      <c r="BY621" s="579"/>
      <c r="BZ621" s="579"/>
      <c r="CA621" s="579"/>
      <c r="CB621" s="579"/>
      <c r="CC621" s="579"/>
      <c r="CD621" s="579"/>
      <c r="CE621" s="579"/>
      <c r="CF621" s="579"/>
      <c r="CG621" s="579"/>
      <c r="CH621" s="579"/>
      <c r="CI621" s="579"/>
      <c r="CJ621" s="579"/>
      <c r="CK621" s="579"/>
      <c r="CL621" s="579"/>
      <c r="CM621" s="579"/>
      <c r="CN621" s="579"/>
      <c r="CO621" s="579"/>
      <c r="CP621" s="579"/>
      <c r="CQ621" s="579"/>
      <c r="CR621" s="579"/>
      <c r="CS621" s="579"/>
      <c r="CT621" s="579"/>
      <c r="CU621" s="579"/>
      <c r="CV621" s="579"/>
      <c r="CW621" s="579"/>
      <c r="CX621" s="579"/>
      <c r="CY621" s="579"/>
      <c r="CZ621" s="579"/>
      <c r="DA621" s="579"/>
      <c r="DB621" s="579"/>
      <c r="DC621" s="579"/>
      <c r="DD621" s="579"/>
      <c r="DE621" s="579"/>
      <c r="DF621" s="579"/>
      <c r="DG621" s="579"/>
      <c r="DH621" s="579"/>
      <c r="DI621" s="579"/>
      <c r="DJ621" s="579"/>
      <c r="DK621" s="579"/>
      <c r="DL621" s="579"/>
      <c r="DM621" s="579"/>
      <c r="DN621" s="579"/>
      <c r="DO621" s="579"/>
      <c r="DP621" s="579"/>
      <c r="DQ621" s="579"/>
      <c r="DR621" s="579"/>
      <c r="DS621" s="579"/>
      <c r="DT621" s="579"/>
      <c r="DU621" s="579"/>
    </row>
    <row r="622" spans="1:125" s="580" customFormat="1" ht="25.5" customHeight="1">
      <c r="A622" s="628"/>
      <c r="B622" s="628"/>
      <c r="C622" s="628"/>
      <c r="D622" s="628"/>
      <c r="E622" s="628"/>
      <c r="F622" s="628"/>
      <c r="G622" s="628"/>
      <c r="H622" s="628"/>
      <c r="I622" s="628"/>
      <c r="J622" s="628"/>
      <c r="K622" s="628"/>
      <c r="L622" s="628"/>
      <c r="M622" s="628"/>
      <c r="N622" s="628"/>
      <c r="O622" s="628"/>
      <c r="P622" s="628"/>
      <c r="Q622" s="628"/>
      <c r="R622" s="628"/>
      <c r="S622" s="628"/>
      <c r="T622" s="628"/>
      <c r="U622" s="628"/>
      <c r="V622" s="628"/>
      <c r="W622" s="628"/>
      <c r="X622" s="628"/>
      <c r="Y622" s="628"/>
      <c r="Z622" s="628"/>
      <c r="AA622" s="628"/>
      <c r="AB622" s="628"/>
      <c r="AC622" s="628"/>
      <c r="AD622" s="628"/>
      <c r="AE622" s="628"/>
      <c r="AF622" s="628"/>
      <c r="AG622" s="628"/>
      <c r="AH622" s="628"/>
      <c r="AI622" s="579"/>
      <c r="AJ622" s="579"/>
      <c r="AK622" s="579"/>
      <c r="AL622" s="579"/>
      <c r="AM622" s="579"/>
      <c r="AN622" s="579"/>
      <c r="AO622" s="579"/>
      <c r="AP622" s="579"/>
      <c r="AQ622" s="579"/>
      <c r="AR622" s="579"/>
      <c r="AS622" s="579"/>
      <c r="AT622" s="579"/>
      <c r="AU622" s="579"/>
      <c r="AV622" s="579"/>
      <c r="AW622" s="579"/>
      <c r="AX622" s="579"/>
      <c r="AY622" s="579"/>
      <c r="AZ622" s="579"/>
      <c r="BA622" s="579"/>
      <c r="BB622" s="579"/>
      <c r="BC622" s="579"/>
      <c r="BD622" s="579"/>
      <c r="BE622" s="579"/>
      <c r="BF622" s="579"/>
      <c r="BG622" s="579"/>
      <c r="BH622" s="579"/>
      <c r="BI622" s="579"/>
      <c r="BJ622" s="579"/>
      <c r="BK622" s="579"/>
      <c r="BL622" s="579"/>
      <c r="BM622" s="579"/>
      <c r="BN622" s="579"/>
      <c r="BO622" s="579"/>
      <c r="BP622" s="579"/>
      <c r="BQ622" s="579"/>
      <c r="BR622" s="579"/>
      <c r="BS622" s="579"/>
      <c r="BT622" s="579"/>
      <c r="BU622" s="579"/>
      <c r="BV622" s="579"/>
      <c r="BW622" s="579"/>
      <c r="BX622" s="579"/>
      <c r="BY622" s="579"/>
      <c r="BZ622" s="579"/>
      <c r="CA622" s="579"/>
      <c r="CB622" s="579"/>
      <c r="CC622" s="579"/>
      <c r="CD622" s="579"/>
      <c r="CE622" s="579"/>
      <c r="CF622" s="579"/>
      <c r="CG622" s="579"/>
      <c r="CH622" s="579"/>
      <c r="CI622" s="579"/>
      <c r="CJ622" s="579"/>
      <c r="CK622" s="579"/>
      <c r="CL622" s="579"/>
      <c r="CM622" s="579"/>
      <c r="CN622" s="579"/>
      <c r="CO622" s="579"/>
      <c r="CP622" s="579"/>
      <c r="CQ622" s="579"/>
      <c r="CR622" s="579"/>
      <c r="CS622" s="579"/>
      <c r="CT622" s="579"/>
      <c r="CU622" s="579"/>
      <c r="CV622" s="579"/>
      <c r="CW622" s="579"/>
      <c r="CX622" s="579"/>
      <c r="CY622" s="579"/>
      <c r="CZ622" s="579"/>
      <c r="DA622" s="579"/>
      <c r="DB622" s="579"/>
      <c r="DC622" s="579"/>
      <c r="DD622" s="579"/>
      <c r="DE622" s="579"/>
      <c r="DF622" s="579"/>
      <c r="DG622" s="579"/>
      <c r="DH622" s="579"/>
      <c r="DI622" s="579"/>
      <c r="DJ622" s="579"/>
      <c r="DK622" s="579"/>
      <c r="DL622" s="579"/>
      <c r="DM622" s="579"/>
      <c r="DN622" s="579"/>
      <c r="DO622" s="579"/>
      <c r="DP622" s="579"/>
      <c r="DQ622" s="579"/>
      <c r="DR622" s="579"/>
      <c r="DS622" s="579"/>
      <c r="DT622" s="579"/>
      <c r="DU622" s="579"/>
    </row>
    <row r="623" spans="1:125" s="580" customFormat="1" ht="25.5" customHeight="1">
      <c r="A623" s="628"/>
      <c r="B623" s="628"/>
      <c r="C623" s="628"/>
      <c r="D623" s="628"/>
      <c r="E623" s="628"/>
      <c r="F623" s="628"/>
      <c r="G623" s="628"/>
      <c r="H623" s="628"/>
      <c r="I623" s="628"/>
      <c r="J623" s="628"/>
      <c r="K623" s="628"/>
      <c r="L623" s="628"/>
      <c r="M623" s="628"/>
      <c r="N623" s="628"/>
      <c r="O623" s="628"/>
      <c r="P623" s="628"/>
      <c r="Q623" s="628"/>
      <c r="R623" s="628"/>
      <c r="S623" s="628"/>
      <c r="T623" s="628"/>
      <c r="U623" s="628"/>
      <c r="V623" s="628"/>
      <c r="W623" s="628"/>
      <c r="X623" s="628"/>
      <c r="Y623" s="628"/>
      <c r="Z623" s="628"/>
      <c r="AA623" s="628"/>
      <c r="AB623" s="628"/>
      <c r="AC623" s="628"/>
      <c r="AD623" s="628"/>
      <c r="AE623" s="628"/>
      <c r="AF623" s="628"/>
      <c r="AG623" s="628"/>
      <c r="AH623" s="628"/>
      <c r="AI623" s="579"/>
      <c r="AJ623" s="579"/>
      <c r="AK623" s="579"/>
      <c r="AL623" s="579"/>
      <c r="AM623" s="579"/>
      <c r="AN623" s="579"/>
      <c r="AO623" s="579"/>
      <c r="AP623" s="579"/>
      <c r="AQ623" s="579"/>
      <c r="AR623" s="579"/>
      <c r="AS623" s="579"/>
      <c r="AT623" s="579"/>
      <c r="AU623" s="579"/>
      <c r="AV623" s="579"/>
      <c r="AW623" s="579"/>
      <c r="AX623" s="579"/>
      <c r="AY623" s="579"/>
      <c r="AZ623" s="579"/>
      <c r="BA623" s="579"/>
      <c r="BB623" s="579"/>
      <c r="BC623" s="579"/>
      <c r="BD623" s="579"/>
      <c r="BE623" s="579"/>
      <c r="BF623" s="579"/>
      <c r="BG623" s="579"/>
      <c r="BH623" s="579"/>
      <c r="BI623" s="579"/>
      <c r="BJ623" s="579"/>
      <c r="BK623" s="579"/>
      <c r="BL623" s="579"/>
      <c r="BM623" s="579"/>
      <c r="BN623" s="579"/>
      <c r="BO623" s="579"/>
      <c r="BP623" s="579"/>
      <c r="BQ623" s="579"/>
      <c r="BR623" s="579"/>
      <c r="BS623" s="579"/>
      <c r="BT623" s="579"/>
      <c r="BU623" s="579"/>
      <c r="BV623" s="579"/>
      <c r="BW623" s="579"/>
      <c r="BX623" s="579"/>
      <c r="BY623" s="579"/>
      <c r="BZ623" s="579"/>
      <c r="CA623" s="579"/>
      <c r="CB623" s="579"/>
      <c r="CC623" s="579"/>
      <c r="CD623" s="579"/>
      <c r="CE623" s="579"/>
      <c r="CF623" s="579"/>
      <c r="CG623" s="579"/>
      <c r="CH623" s="579"/>
      <c r="CI623" s="579"/>
      <c r="CJ623" s="579"/>
      <c r="CK623" s="579"/>
      <c r="CL623" s="579"/>
      <c r="CM623" s="579"/>
      <c r="CN623" s="579"/>
      <c r="CO623" s="579"/>
      <c r="CP623" s="579"/>
      <c r="CQ623" s="579"/>
      <c r="CR623" s="579"/>
      <c r="CS623" s="579"/>
      <c r="CT623" s="579"/>
      <c r="CU623" s="579"/>
      <c r="CV623" s="579"/>
      <c r="CW623" s="579"/>
      <c r="CX623" s="579"/>
      <c r="CY623" s="579"/>
      <c r="CZ623" s="579"/>
      <c r="DA623" s="579"/>
      <c r="DB623" s="579"/>
      <c r="DC623" s="579"/>
      <c r="DD623" s="579"/>
      <c r="DE623" s="579"/>
      <c r="DF623" s="579"/>
      <c r="DG623" s="579"/>
      <c r="DH623" s="579"/>
      <c r="DI623" s="579"/>
      <c r="DJ623" s="579"/>
      <c r="DK623" s="579"/>
      <c r="DL623" s="579"/>
      <c r="DM623" s="579"/>
      <c r="DN623" s="579"/>
      <c r="DO623" s="579"/>
      <c r="DP623" s="579"/>
      <c r="DQ623" s="579"/>
      <c r="DR623" s="579"/>
      <c r="DS623" s="579"/>
      <c r="DT623" s="579"/>
      <c r="DU623" s="579"/>
    </row>
    <row r="624" spans="1:125" s="580" customFormat="1" ht="25.5" customHeight="1">
      <c r="A624" s="628"/>
      <c r="B624" s="628"/>
      <c r="C624" s="628"/>
      <c r="D624" s="628"/>
      <c r="E624" s="628"/>
      <c r="F624" s="628"/>
      <c r="G624" s="628"/>
      <c r="H624" s="628"/>
      <c r="I624" s="628"/>
      <c r="J624" s="628"/>
      <c r="K624" s="628"/>
      <c r="L624" s="628"/>
      <c r="M624" s="628"/>
      <c r="N624" s="628"/>
      <c r="O624" s="628"/>
      <c r="P624" s="628"/>
      <c r="Q624" s="628"/>
      <c r="R624" s="628"/>
      <c r="S624" s="628"/>
      <c r="T624" s="628"/>
      <c r="U624" s="628"/>
      <c r="V624" s="628"/>
      <c r="W624" s="628"/>
      <c r="X624" s="628"/>
      <c r="Y624" s="628"/>
      <c r="Z624" s="628"/>
      <c r="AA624" s="628"/>
      <c r="AB624" s="628"/>
      <c r="AC624" s="628"/>
      <c r="AD624" s="628"/>
      <c r="AE624" s="628"/>
      <c r="AF624" s="628"/>
      <c r="AG624" s="628"/>
      <c r="AH624" s="628"/>
      <c r="AI624" s="579"/>
      <c r="AJ624" s="579"/>
      <c r="AK624" s="579"/>
      <c r="AL624" s="579"/>
      <c r="AM624" s="579"/>
      <c r="AN624" s="579"/>
      <c r="AO624" s="579"/>
      <c r="AP624" s="579"/>
      <c r="AQ624" s="579"/>
      <c r="AR624" s="579"/>
      <c r="AS624" s="579"/>
      <c r="AT624" s="579"/>
      <c r="AU624" s="579"/>
      <c r="AV624" s="579"/>
      <c r="AW624" s="579"/>
      <c r="AX624" s="579"/>
      <c r="AY624" s="579"/>
      <c r="AZ624" s="579"/>
      <c r="BA624" s="579"/>
      <c r="BB624" s="579"/>
      <c r="BC624" s="579"/>
      <c r="BD624" s="579"/>
      <c r="BE624" s="579"/>
      <c r="BF624" s="579"/>
      <c r="BG624" s="579"/>
      <c r="BH624" s="579"/>
      <c r="BI624" s="579"/>
      <c r="BJ624" s="579"/>
      <c r="BK624" s="579"/>
      <c r="BL624" s="579"/>
      <c r="BM624" s="579"/>
      <c r="BN624" s="579"/>
      <c r="BO624" s="579"/>
      <c r="BP624" s="579"/>
      <c r="BQ624" s="579"/>
      <c r="BR624" s="579"/>
      <c r="BS624" s="579"/>
      <c r="BT624" s="579"/>
      <c r="BU624" s="579"/>
      <c r="BV624" s="579"/>
      <c r="BW624" s="579"/>
      <c r="BX624" s="579"/>
      <c r="BY624" s="579"/>
      <c r="BZ624" s="579"/>
      <c r="CA624" s="579"/>
      <c r="CB624" s="579"/>
      <c r="CC624" s="579"/>
      <c r="CD624" s="579"/>
      <c r="CE624" s="579"/>
      <c r="CF624" s="579"/>
      <c r="CG624" s="579"/>
      <c r="CH624" s="579"/>
      <c r="CI624" s="579"/>
      <c r="CJ624" s="579"/>
      <c r="CK624" s="579"/>
      <c r="CL624" s="579"/>
      <c r="CM624" s="579"/>
      <c r="CN624" s="579"/>
      <c r="CO624" s="579"/>
      <c r="CP624" s="579"/>
      <c r="CQ624" s="579"/>
      <c r="CR624" s="579"/>
      <c r="CS624" s="579"/>
      <c r="CT624" s="579"/>
      <c r="CU624" s="579"/>
      <c r="CV624" s="579"/>
      <c r="CW624" s="579"/>
      <c r="CX624" s="579"/>
      <c r="CY624" s="579"/>
      <c r="CZ624" s="579"/>
      <c r="DA624" s="579"/>
      <c r="DB624" s="579"/>
      <c r="DC624" s="579"/>
      <c r="DD624" s="579"/>
      <c r="DE624" s="579"/>
      <c r="DF624" s="579"/>
      <c r="DG624" s="579"/>
      <c r="DH624" s="579"/>
      <c r="DI624" s="579"/>
      <c r="DJ624" s="579"/>
      <c r="DK624" s="579"/>
      <c r="DL624" s="579"/>
      <c r="DM624" s="579"/>
      <c r="DN624" s="579"/>
      <c r="DO624" s="579"/>
      <c r="DP624" s="579"/>
      <c r="DQ624" s="579"/>
      <c r="DR624" s="579"/>
      <c r="DS624" s="579"/>
      <c r="DT624" s="579"/>
      <c r="DU624" s="579"/>
    </row>
    <row r="625" spans="1:125" s="580" customFormat="1" ht="25.5" customHeight="1">
      <c r="A625" s="628"/>
      <c r="B625" s="628"/>
      <c r="C625" s="628"/>
      <c r="D625" s="628"/>
      <c r="E625" s="628"/>
      <c r="F625" s="628"/>
      <c r="G625" s="628"/>
      <c r="H625" s="628"/>
      <c r="I625" s="628"/>
      <c r="J625" s="628"/>
      <c r="K625" s="628"/>
      <c r="L625" s="628"/>
      <c r="M625" s="628"/>
      <c r="N625" s="628"/>
      <c r="O625" s="628"/>
      <c r="P625" s="628"/>
      <c r="Q625" s="628"/>
      <c r="R625" s="628"/>
      <c r="S625" s="628"/>
      <c r="T625" s="628"/>
      <c r="U625" s="628"/>
      <c r="V625" s="628"/>
      <c r="W625" s="628"/>
      <c r="X625" s="628"/>
      <c r="Y625" s="628"/>
      <c r="Z625" s="628"/>
      <c r="AA625" s="628"/>
      <c r="AB625" s="628"/>
      <c r="AC625" s="628"/>
      <c r="AD625" s="628"/>
      <c r="AE625" s="628"/>
      <c r="AF625" s="628"/>
      <c r="AG625" s="628"/>
      <c r="AH625" s="628"/>
      <c r="AI625" s="579"/>
      <c r="AJ625" s="579"/>
      <c r="AK625" s="579"/>
      <c r="AL625" s="579"/>
      <c r="AM625" s="579"/>
      <c r="AN625" s="579"/>
      <c r="AO625" s="579"/>
      <c r="AP625" s="579"/>
      <c r="AQ625" s="579"/>
      <c r="AR625" s="579"/>
      <c r="AS625" s="579"/>
      <c r="AT625" s="579"/>
      <c r="AU625" s="579"/>
      <c r="AV625" s="579"/>
      <c r="AW625" s="579"/>
      <c r="AX625" s="579"/>
      <c r="AY625" s="579"/>
      <c r="AZ625" s="579"/>
      <c r="BA625" s="579"/>
      <c r="BB625" s="579"/>
      <c r="BC625" s="579"/>
      <c r="BD625" s="579"/>
      <c r="BE625" s="579"/>
      <c r="BF625" s="579"/>
      <c r="BG625" s="579"/>
      <c r="BH625" s="579"/>
      <c r="BI625" s="579"/>
      <c r="BJ625" s="579"/>
      <c r="BK625" s="579"/>
      <c r="BL625" s="579"/>
      <c r="BM625" s="579"/>
      <c r="BN625" s="579"/>
      <c r="BO625" s="579"/>
      <c r="BP625" s="579"/>
      <c r="BQ625" s="579"/>
      <c r="BR625" s="579"/>
      <c r="BS625" s="579"/>
      <c r="BT625" s="579"/>
      <c r="BU625" s="579"/>
      <c r="BV625" s="579"/>
      <c r="BW625" s="579"/>
      <c r="BX625" s="579"/>
      <c r="BY625" s="579"/>
      <c r="BZ625" s="579"/>
      <c r="CA625" s="579"/>
      <c r="CB625" s="579"/>
      <c r="CC625" s="579"/>
      <c r="CD625" s="579"/>
      <c r="CE625" s="579"/>
      <c r="CF625" s="579"/>
      <c r="CG625" s="579"/>
      <c r="CH625" s="579"/>
      <c r="CI625" s="579"/>
      <c r="CJ625" s="579"/>
      <c r="CK625" s="579"/>
      <c r="CL625" s="579"/>
      <c r="CM625" s="579"/>
      <c r="CN625" s="579"/>
      <c r="CO625" s="579"/>
      <c r="CP625" s="579"/>
      <c r="CQ625" s="579"/>
      <c r="CR625" s="579"/>
      <c r="CS625" s="579"/>
      <c r="CT625" s="579"/>
      <c r="CU625" s="579"/>
      <c r="CV625" s="579"/>
      <c r="CW625" s="579"/>
      <c r="CX625" s="579"/>
      <c r="CY625" s="579"/>
      <c r="CZ625" s="579"/>
      <c r="DA625" s="579"/>
      <c r="DB625" s="579"/>
      <c r="DC625" s="579"/>
      <c r="DD625" s="579"/>
      <c r="DE625" s="579"/>
      <c r="DF625" s="579"/>
      <c r="DG625" s="579"/>
      <c r="DH625" s="579"/>
      <c r="DI625" s="579"/>
      <c r="DJ625" s="579"/>
      <c r="DK625" s="579"/>
      <c r="DL625" s="579"/>
      <c r="DM625" s="579"/>
      <c r="DN625" s="579"/>
      <c r="DO625" s="579"/>
      <c r="DP625" s="579"/>
      <c r="DQ625" s="579"/>
      <c r="DR625" s="579"/>
      <c r="DS625" s="579"/>
      <c r="DT625" s="579"/>
      <c r="DU625" s="579"/>
    </row>
    <row r="626" spans="1:125" s="580" customFormat="1" ht="25.5" customHeight="1">
      <c r="A626" s="628"/>
      <c r="B626" s="628"/>
      <c r="C626" s="628"/>
      <c r="D626" s="628"/>
      <c r="E626" s="628"/>
      <c r="F626" s="628"/>
      <c r="G626" s="628"/>
      <c r="H626" s="628"/>
      <c r="I626" s="628"/>
      <c r="J626" s="628"/>
      <c r="K626" s="628"/>
      <c r="L626" s="628"/>
      <c r="M626" s="628"/>
      <c r="N626" s="628"/>
      <c r="O626" s="628"/>
      <c r="P626" s="628"/>
      <c r="Q626" s="628"/>
      <c r="R626" s="628"/>
      <c r="S626" s="628"/>
      <c r="T626" s="628"/>
      <c r="U626" s="628"/>
      <c r="V626" s="628"/>
      <c r="W626" s="628"/>
      <c r="X626" s="628"/>
      <c r="Y626" s="628"/>
      <c r="Z626" s="628"/>
      <c r="AA626" s="628"/>
      <c r="AB626" s="628"/>
      <c r="AC626" s="628"/>
      <c r="AD626" s="628"/>
      <c r="AE626" s="628"/>
      <c r="AF626" s="628"/>
      <c r="AG626" s="628"/>
      <c r="AH626" s="628"/>
      <c r="AI626" s="579"/>
      <c r="AJ626" s="579"/>
      <c r="AK626" s="579"/>
      <c r="AL626" s="579"/>
      <c r="AM626" s="579"/>
      <c r="AN626" s="579"/>
      <c r="AO626" s="579"/>
      <c r="AP626" s="579"/>
      <c r="AQ626" s="579"/>
      <c r="AR626" s="579"/>
      <c r="AS626" s="579"/>
      <c r="AT626" s="579"/>
      <c r="AU626" s="579"/>
      <c r="AV626" s="579"/>
      <c r="AW626" s="579"/>
      <c r="AX626" s="579"/>
      <c r="AY626" s="579"/>
      <c r="AZ626" s="579"/>
      <c r="BA626" s="579"/>
      <c r="BB626" s="579"/>
      <c r="BC626" s="579"/>
      <c r="BD626" s="579"/>
      <c r="BE626" s="579"/>
      <c r="BF626" s="579"/>
      <c r="BG626" s="579"/>
      <c r="BH626" s="579"/>
      <c r="BI626" s="579"/>
      <c r="BJ626" s="579"/>
      <c r="BK626" s="579"/>
      <c r="BL626" s="579"/>
      <c r="BM626" s="579"/>
      <c r="BN626" s="579"/>
      <c r="BO626" s="579"/>
      <c r="BP626" s="579"/>
      <c r="BQ626" s="579"/>
      <c r="BR626" s="579"/>
      <c r="BS626" s="579"/>
      <c r="BT626" s="579"/>
      <c r="BU626" s="579"/>
      <c r="BV626" s="579"/>
      <c r="BW626" s="579"/>
      <c r="BX626" s="579"/>
      <c r="BY626" s="579"/>
      <c r="BZ626" s="579"/>
      <c r="CA626" s="579"/>
      <c r="CB626" s="579"/>
      <c r="CC626" s="579"/>
      <c r="CD626" s="579"/>
      <c r="CE626" s="579"/>
      <c r="CF626" s="579"/>
      <c r="CG626" s="579"/>
      <c r="CH626" s="579"/>
      <c r="CI626" s="579"/>
      <c r="CJ626" s="579"/>
      <c r="CK626" s="579"/>
      <c r="CL626" s="579"/>
      <c r="CM626" s="579"/>
      <c r="CN626" s="579"/>
      <c r="CO626" s="579"/>
      <c r="CP626" s="579"/>
      <c r="CQ626" s="579"/>
      <c r="CR626" s="579"/>
      <c r="CS626" s="579"/>
      <c r="CT626" s="579"/>
      <c r="CU626" s="579"/>
      <c r="CV626" s="579"/>
      <c r="CW626" s="579"/>
      <c r="CX626" s="579"/>
      <c r="CY626" s="579"/>
      <c r="CZ626" s="579"/>
      <c r="DA626" s="579"/>
      <c r="DB626" s="579"/>
      <c r="DC626" s="579"/>
      <c r="DD626" s="579"/>
      <c r="DE626" s="579"/>
      <c r="DF626" s="579"/>
      <c r="DG626" s="579"/>
      <c r="DH626" s="579"/>
      <c r="DI626" s="579"/>
      <c r="DJ626" s="579"/>
      <c r="DK626" s="579"/>
      <c r="DL626" s="579"/>
      <c r="DM626" s="579"/>
      <c r="DN626" s="579"/>
      <c r="DO626" s="579"/>
      <c r="DP626" s="579"/>
      <c r="DQ626" s="579"/>
      <c r="DR626" s="579"/>
      <c r="DS626" s="579"/>
      <c r="DT626" s="579"/>
      <c r="DU626" s="579"/>
    </row>
    <row r="627" spans="1:125" s="580" customFormat="1" ht="25.5" customHeight="1">
      <c r="A627" s="628"/>
      <c r="B627" s="628"/>
      <c r="C627" s="628"/>
      <c r="D627" s="628"/>
      <c r="E627" s="628"/>
      <c r="F627" s="628"/>
      <c r="G627" s="628"/>
      <c r="H627" s="628"/>
      <c r="I627" s="628"/>
      <c r="J627" s="628"/>
      <c r="K627" s="628"/>
      <c r="L627" s="628"/>
      <c r="M627" s="628"/>
      <c r="N627" s="628"/>
      <c r="O627" s="628"/>
      <c r="P627" s="628"/>
      <c r="Q627" s="628"/>
      <c r="R627" s="628"/>
      <c r="S627" s="628"/>
      <c r="T627" s="628"/>
      <c r="U627" s="628"/>
      <c r="V627" s="628"/>
      <c r="W627" s="628"/>
      <c r="X627" s="628"/>
      <c r="Y627" s="628"/>
      <c r="Z627" s="628"/>
      <c r="AA627" s="628"/>
      <c r="AB627" s="628"/>
      <c r="AC627" s="628"/>
      <c r="AD627" s="628"/>
      <c r="AE627" s="628"/>
      <c r="AF627" s="628"/>
      <c r="AG627" s="628"/>
      <c r="AH627" s="628"/>
      <c r="AI627" s="579"/>
      <c r="AJ627" s="579"/>
      <c r="AK627" s="579"/>
      <c r="AL627" s="579"/>
      <c r="AM627" s="579"/>
      <c r="AN627" s="579"/>
      <c r="AO627" s="579"/>
      <c r="AP627" s="579"/>
      <c r="AQ627" s="579"/>
      <c r="AR627" s="579"/>
      <c r="AS627" s="579"/>
      <c r="AT627" s="579"/>
      <c r="AU627" s="579"/>
      <c r="AV627" s="579"/>
      <c r="AW627" s="579"/>
      <c r="AX627" s="579"/>
      <c r="AY627" s="579"/>
      <c r="AZ627" s="579"/>
      <c r="BA627" s="579"/>
      <c r="BB627" s="579"/>
      <c r="BC627" s="579"/>
      <c r="BD627" s="579"/>
      <c r="BE627" s="579"/>
      <c r="BF627" s="579"/>
      <c r="BG627" s="579"/>
      <c r="BH627" s="579"/>
      <c r="BI627" s="579"/>
      <c r="BJ627" s="579"/>
      <c r="BK627" s="579"/>
      <c r="BL627" s="579"/>
      <c r="BM627" s="579"/>
      <c r="BN627" s="579"/>
      <c r="BO627" s="579"/>
      <c r="BP627" s="579"/>
      <c r="BQ627" s="579"/>
      <c r="BR627" s="579"/>
      <c r="BS627" s="579"/>
      <c r="BT627" s="579"/>
      <c r="BU627" s="579"/>
      <c r="BV627" s="579"/>
      <c r="BW627" s="579"/>
      <c r="BX627" s="579"/>
      <c r="BY627" s="579"/>
      <c r="BZ627" s="579"/>
      <c r="CA627" s="579"/>
      <c r="CB627" s="579"/>
      <c r="CC627" s="579"/>
      <c r="CD627" s="579"/>
      <c r="CE627" s="579"/>
      <c r="CF627" s="579"/>
      <c r="CG627" s="579"/>
      <c r="CH627" s="579"/>
      <c r="CI627" s="579"/>
      <c r="CJ627" s="579"/>
      <c r="CK627" s="579"/>
      <c r="CL627" s="579"/>
      <c r="CM627" s="579"/>
      <c r="CN627" s="579"/>
      <c r="CO627" s="579"/>
      <c r="CP627" s="579"/>
      <c r="CQ627" s="579"/>
      <c r="CR627" s="579"/>
      <c r="CS627" s="579"/>
      <c r="CT627" s="579"/>
      <c r="CU627" s="579"/>
      <c r="CV627" s="579"/>
      <c r="CW627" s="579"/>
      <c r="CX627" s="579"/>
      <c r="CY627" s="579"/>
      <c r="CZ627" s="579"/>
      <c r="DA627" s="579"/>
      <c r="DB627" s="579"/>
      <c r="DC627" s="579"/>
      <c r="DD627" s="579"/>
      <c r="DE627" s="579"/>
      <c r="DF627" s="579"/>
      <c r="DG627" s="579"/>
      <c r="DH627" s="579"/>
      <c r="DI627" s="579"/>
      <c r="DJ627" s="579"/>
      <c r="DK627" s="579"/>
      <c r="DL627" s="579"/>
      <c r="DM627" s="579"/>
      <c r="DN627" s="579"/>
      <c r="DO627" s="579"/>
      <c r="DP627" s="579"/>
      <c r="DQ627" s="579"/>
      <c r="DR627" s="579"/>
      <c r="DS627" s="579"/>
      <c r="DT627" s="579"/>
      <c r="DU627" s="579"/>
    </row>
    <row r="628" spans="1:125" s="580" customFormat="1" ht="25.5" customHeight="1">
      <c r="A628" s="628"/>
      <c r="B628" s="628"/>
      <c r="C628" s="628"/>
      <c r="D628" s="628"/>
      <c r="E628" s="628"/>
      <c r="F628" s="628"/>
      <c r="G628" s="628"/>
      <c r="H628" s="628"/>
      <c r="I628" s="628"/>
      <c r="J628" s="628"/>
      <c r="K628" s="628"/>
      <c r="L628" s="628"/>
      <c r="M628" s="628"/>
      <c r="N628" s="628"/>
      <c r="O628" s="628"/>
      <c r="P628" s="628"/>
      <c r="Q628" s="628"/>
      <c r="R628" s="628"/>
      <c r="S628" s="628"/>
      <c r="T628" s="628"/>
      <c r="U628" s="628"/>
      <c r="V628" s="628"/>
      <c r="W628" s="628"/>
      <c r="X628" s="628"/>
      <c r="Y628" s="628"/>
      <c r="Z628" s="628"/>
      <c r="AA628" s="628"/>
      <c r="AB628" s="628"/>
      <c r="AC628" s="628"/>
      <c r="AD628" s="628"/>
      <c r="AE628" s="628"/>
      <c r="AF628" s="628"/>
      <c r="AG628" s="628"/>
      <c r="AH628" s="628"/>
      <c r="AI628" s="579"/>
      <c r="AJ628" s="579"/>
      <c r="AK628" s="579"/>
      <c r="AL628" s="579"/>
      <c r="AM628" s="579"/>
      <c r="AN628" s="579"/>
      <c r="AO628" s="579"/>
      <c r="AP628" s="579"/>
      <c r="AQ628" s="579"/>
      <c r="AR628" s="579"/>
      <c r="AS628" s="579"/>
      <c r="AT628" s="579"/>
      <c r="AU628" s="579"/>
      <c r="AV628" s="579"/>
      <c r="AW628" s="579"/>
      <c r="AX628" s="579"/>
      <c r="AY628" s="579"/>
      <c r="AZ628" s="579"/>
      <c r="BA628" s="579"/>
      <c r="BB628" s="579"/>
      <c r="BC628" s="579"/>
      <c r="BD628" s="579"/>
      <c r="BE628" s="579"/>
      <c r="BF628" s="579"/>
      <c r="BG628" s="579"/>
      <c r="BH628" s="579"/>
      <c r="BI628" s="579"/>
      <c r="BJ628" s="579"/>
      <c r="BK628" s="579"/>
      <c r="BL628" s="579"/>
      <c r="BM628" s="579"/>
      <c r="BN628" s="579"/>
      <c r="BO628" s="579"/>
      <c r="BP628" s="579"/>
      <c r="BQ628" s="579"/>
      <c r="BR628" s="579"/>
      <c r="BS628" s="579"/>
      <c r="BT628" s="579"/>
      <c r="BU628" s="579"/>
      <c r="BV628" s="579"/>
      <c r="BW628" s="579"/>
      <c r="BX628" s="579"/>
      <c r="BY628" s="579"/>
      <c r="BZ628" s="579"/>
      <c r="CA628" s="579"/>
      <c r="CB628" s="579"/>
      <c r="CC628" s="579"/>
      <c r="CD628" s="579"/>
      <c r="CE628" s="579"/>
      <c r="CF628" s="579"/>
      <c r="CG628" s="579"/>
      <c r="CH628" s="579"/>
      <c r="CI628" s="579"/>
      <c r="CJ628" s="579"/>
      <c r="CK628" s="579"/>
      <c r="CL628" s="579"/>
      <c r="CM628" s="579"/>
      <c r="CN628" s="579"/>
      <c r="CO628" s="579"/>
      <c r="CP628" s="579"/>
      <c r="CQ628" s="579"/>
      <c r="CR628" s="579"/>
      <c r="CS628" s="579"/>
      <c r="CT628" s="579"/>
      <c r="CU628" s="579"/>
      <c r="CV628" s="579"/>
      <c r="CW628" s="579"/>
      <c r="CX628" s="579"/>
      <c r="CY628" s="579"/>
      <c r="CZ628" s="579"/>
      <c r="DA628" s="579"/>
      <c r="DB628" s="579"/>
      <c r="DC628" s="579"/>
      <c r="DD628" s="579"/>
      <c r="DE628" s="579"/>
      <c r="DF628" s="579"/>
      <c r="DG628" s="579"/>
      <c r="DH628" s="579"/>
      <c r="DI628" s="579"/>
      <c r="DJ628" s="579"/>
      <c r="DK628" s="579"/>
      <c r="DL628" s="579"/>
      <c r="DM628" s="579"/>
      <c r="DN628" s="579"/>
      <c r="DO628" s="579"/>
      <c r="DP628" s="579"/>
      <c r="DQ628" s="579"/>
      <c r="DR628" s="579"/>
      <c r="DS628" s="579"/>
      <c r="DT628" s="579"/>
      <c r="DU628" s="579"/>
    </row>
    <row r="629" spans="1:125" s="580" customFormat="1" ht="25.5" customHeight="1">
      <c r="A629" s="628"/>
      <c r="B629" s="628"/>
      <c r="C629" s="628"/>
      <c r="D629" s="628"/>
      <c r="E629" s="628"/>
      <c r="F629" s="628"/>
      <c r="G629" s="628"/>
      <c r="H629" s="628"/>
      <c r="I629" s="628"/>
      <c r="J629" s="628"/>
      <c r="K629" s="628"/>
      <c r="L629" s="628"/>
      <c r="M629" s="628"/>
      <c r="N629" s="628"/>
      <c r="O629" s="628"/>
      <c r="P629" s="628"/>
      <c r="Q629" s="628"/>
      <c r="R629" s="628"/>
      <c r="S629" s="628"/>
      <c r="T629" s="628"/>
      <c r="U629" s="628"/>
      <c r="V629" s="628"/>
      <c r="W629" s="628"/>
      <c r="X629" s="628"/>
      <c r="Y629" s="628"/>
      <c r="Z629" s="628"/>
      <c r="AA629" s="628"/>
      <c r="AB629" s="628"/>
      <c r="AC629" s="628"/>
      <c r="AD629" s="628"/>
      <c r="AE629" s="628"/>
      <c r="AF629" s="628"/>
      <c r="AG629" s="628"/>
      <c r="AH629" s="628"/>
      <c r="AI629" s="579"/>
      <c r="AJ629" s="579"/>
      <c r="AK629" s="579"/>
      <c r="AL629" s="579"/>
      <c r="AM629" s="579"/>
      <c r="AN629" s="579"/>
      <c r="AO629" s="579"/>
      <c r="AP629" s="579"/>
      <c r="AQ629" s="579"/>
      <c r="AR629" s="579"/>
      <c r="AS629" s="579"/>
      <c r="AT629" s="579"/>
      <c r="AU629" s="579"/>
      <c r="AV629" s="579"/>
      <c r="AW629" s="579"/>
      <c r="AX629" s="579"/>
      <c r="AY629" s="579"/>
      <c r="AZ629" s="579"/>
      <c r="BA629" s="579"/>
      <c r="BB629" s="579"/>
      <c r="BC629" s="579"/>
      <c r="BD629" s="579"/>
      <c r="BE629" s="579"/>
      <c r="BF629" s="579"/>
      <c r="BG629" s="579"/>
      <c r="BH629" s="579"/>
      <c r="BI629" s="579"/>
      <c r="BJ629" s="579"/>
      <c r="BK629" s="579"/>
      <c r="BL629" s="579"/>
      <c r="BM629" s="579"/>
      <c r="BN629" s="579"/>
      <c r="BO629" s="579"/>
      <c r="BP629" s="579"/>
      <c r="BQ629" s="579"/>
      <c r="BR629" s="579"/>
      <c r="BS629" s="579"/>
      <c r="BT629" s="579"/>
      <c r="BU629" s="579"/>
      <c r="BV629" s="579"/>
      <c r="BW629" s="579"/>
      <c r="BX629" s="579"/>
      <c r="BY629" s="579"/>
      <c r="BZ629" s="579"/>
      <c r="CA629" s="579"/>
      <c r="CB629" s="579"/>
      <c r="CC629" s="579"/>
      <c r="CD629" s="579"/>
      <c r="CE629" s="579"/>
      <c r="CF629" s="579"/>
      <c r="CG629" s="579"/>
      <c r="CH629" s="579"/>
      <c r="CI629" s="579"/>
      <c r="CJ629" s="579"/>
      <c r="CK629" s="579"/>
      <c r="CL629" s="579"/>
      <c r="CM629" s="579"/>
      <c r="CN629" s="579"/>
      <c r="CO629" s="579"/>
      <c r="CP629" s="579"/>
      <c r="CQ629" s="579"/>
      <c r="CR629" s="579"/>
      <c r="CS629" s="579"/>
      <c r="CT629" s="579"/>
      <c r="CU629" s="579"/>
      <c r="CV629" s="579"/>
      <c r="CW629" s="579"/>
      <c r="CX629" s="579"/>
      <c r="CY629" s="579"/>
      <c r="CZ629" s="579"/>
      <c r="DA629" s="579"/>
      <c r="DB629" s="579"/>
      <c r="DC629" s="579"/>
      <c r="DD629" s="579"/>
      <c r="DE629" s="579"/>
      <c r="DF629" s="579"/>
      <c r="DG629" s="579"/>
      <c r="DH629" s="579"/>
      <c r="DI629" s="579"/>
      <c r="DJ629" s="579"/>
      <c r="DK629" s="579"/>
      <c r="DL629" s="579"/>
      <c r="DM629" s="579"/>
      <c r="DN629" s="579"/>
      <c r="DO629" s="579"/>
      <c r="DP629" s="579"/>
      <c r="DQ629" s="579"/>
      <c r="DR629" s="579"/>
      <c r="DS629" s="579"/>
      <c r="DT629" s="579"/>
      <c r="DU629" s="579"/>
    </row>
    <row r="630" spans="1:125" s="580" customFormat="1" ht="25.5" customHeight="1">
      <c r="A630" s="628"/>
      <c r="B630" s="628"/>
      <c r="C630" s="628"/>
      <c r="D630" s="628"/>
      <c r="E630" s="628"/>
      <c r="F630" s="628"/>
      <c r="G630" s="628"/>
      <c r="H630" s="628"/>
      <c r="I630" s="628"/>
      <c r="J630" s="628"/>
      <c r="K630" s="628"/>
      <c r="L630" s="628"/>
      <c r="M630" s="628"/>
      <c r="N630" s="628"/>
      <c r="O630" s="628"/>
      <c r="P630" s="628"/>
      <c r="Q630" s="628"/>
      <c r="R630" s="628"/>
      <c r="S630" s="628"/>
      <c r="T630" s="628"/>
      <c r="U630" s="628"/>
      <c r="V630" s="628"/>
      <c r="W630" s="628"/>
      <c r="X630" s="628"/>
      <c r="Y630" s="628"/>
      <c r="Z630" s="628"/>
      <c r="AA630" s="628"/>
      <c r="AB630" s="628"/>
      <c r="AC630" s="628"/>
      <c r="AD630" s="628"/>
      <c r="AE630" s="628"/>
      <c r="AF630" s="628"/>
      <c r="AG630" s="628"/>
      <c r="AH630" s="628"/>
      <c r="AI630" s="579"/>
      <c r="AJ630" s="579"/>
      <c r="AK630" s="579"/>
      <c r="AL630" s="579"/>
      <c r="AM630" s="579"/>
      <c r="AN630" s="579"/>
      <c r="AO630" s="579"/>
      <c r="AP630" s="579"/>
      <c r="AQ630" s="579"/>
      <c r="AR630" s="579"/>
      <c r="AS630" s="579"/>
      <c r="AT630" s="579"/>
      <c r="AU630" s="579"/>
      <c r="AV630" s="579"/>
      <c r="AW630" s="579"/>
      <c r="AX630" s="579"/>
      <c r="AY630" s="579"/>
      <c r="AZ630" s="579"/>
      <c r="BA630" s="579"/>
      <c r="BB630" s="579"/>
      <c r="BC630" s="579"/>
      <c r="BD630" s="579"/>
      <c r="BE630" s="579"/>
      <c r="BF630" s="579"/>
      <c r="BG630" s="579"/>
      <c r="BH630" s="579"/>
      <c r="BI630" s="579"/>
      <c r="BJ630" s="579"/>
      <c r="BK630" s="579"/>
      <c r="BL630" s="579"/>
      <c r="BM630" s="579"/>
      <c r="BN630" s="579"/>
      <c r="BO630" s="579"/>
      <c r="BP630" s="579"/>
      <c r="BQ630" s="579"/>
      <c r="BR630" s="579"/>
      <c r="BS630" s="579"/>
      <c r="BT630" s="579"/>
      <c r="BU630" s="579"/>
      <c r="BV630" s="579"/>
      <c r="BW630" s="579"/>
      <c r="BX630" s="579"/>
      <c r="BY630" s="579"/>
      <c r="BZ630" s="579"/>
      <c r="CA630" s="579"/>
      <c r="CB630" s="579"/>
      <c r="CC630" s="579"/>
      <c r="CD630" s="579"/>
      <c r="CE630" s="579"/>
      <c r="CF630" s="579"/>
      <c r="CG630" s="579"/>
      <c r="CH630" s="579"/>
      <c r="CI630" s="579"/>
      <c r="CJ630" s="579"/>
      <c r="CK630" s="579"/>
      <c r="CL630" s="579"/>
      <c r="CM630" s="579"/>
      <c r="CN630" s="579"/>
      <c r="CO630" s="579"/>
      <c r="CP630" s="579"/>
      <c r="CQ630" s="579"/>
      <c r="CR630" s="579"/>
      <c r="CS630" s="579"/>
      <c r="CT630" s="579"/>
      <c r="CU630" s="579"/>
      <c r="CV630" s="579"/>
      <c r="CW630" s="579"/>
      <c r="CX630" s="579"/>
      <c r="CY630" s="579"/>
      <c r="CZ630" s="579"/>
      <c r="DA630" s="579"/>
      <c r="DB630" s="579"/>
      <c r="DC630" s="579"/>
      <c r="DD630" s="579"/>
      <c r="DE630" s="579"/>
      <c r="DF630" s="579"/>
      <c r="DG630" s="579"/>
      <c r="DH630" s="579"/>
      <c r="DI630" s="579"/>
      <c r="DJ630" s="579"/>
      <c r="DK630" s="579"/>
      <c r="DL630" s="579"/>
      <c r="DM630" s="579"/>
      <c r="DN630" s="579"/>
      <c r="DO630" s="579"/>
      <c r="DP630" s="579"/>
      <c r="DQ630" s="579"/>
      <c r="DR630" s="579"/>
      <c r="DS630" s="579"/>
      <c r="DT630" s="579"/>
      <c r="DU630" s="579"/>
    </row>
    <row r="631" spans="1:125" s="580" customFormat="1" ht="25.5" customHeight="1">
      <c r="A631" s="628"/>
      <c r="B631" s="628"/>
      <c r="C631" s="628"/>
      <c r="D631" s="628"/>
      <c r="E631" s="628"/>
      <c r="F631" s="628"/>
      <c r="G631" s="628"/>
      <c r="H631" s="628"/>
      <c r="I631" s="628"/>
      <c r="J631" s="628"/>
      <c r="K631" s="628"/>
      <c r="L631" s="628"/>
      <c r="M631" s="628"/>
      <c r="N631" s="628"/>
      <c r="O631" s="628"/>
      <c r="P631" s="628"/>
      <c r="Q631" s="628"/>
      <c r="R631" s="628"/>
      <c r="S631" s="628"/>
      <c r="T631" s="628"/>
      <c r="U631" s="628"/>
      <c r="V631" s="628"/>
      <c r="W631" s="628"/>
      <c r="X631" s="628"/>
      <c r="Y631" s="628"/>
      <c r="Z631" s="628"/>
      <c r="AA631" s="628"/>
      <c r="AB631" s="628"/>
      <c r="AC631" s="628"/>
      <c r="AD631" s="628"/>
      <c r="AE631" s="628"/>
      <c r="AF631" s="628"/>
      <c r="AG631" s="628"/>
      <c r="AH631" s="628"/>
      <c r="AI631" s="579"/>
      <c r="AJ631" s="579"/>
      <c r="AK631" s="579"/>
      <c r="AL631" s="579"/>
      <c r="AM631" s="579"/>
      <c r="AN631" s="579"/>
      <c r="AO631" s="579"/>
      <c r="AP631" s="579"/>
      <c r="AQ631" s="579"/>
      <c r="AR631" s="579"/>
      <c r="AS631" s="579"/>
      <c r="AT631" s="579"/>
      <c r="AU631" s="579"/>
      <c r="AV631" s="579"/>
      <c r="AW631" s="579"/>
      <c r="AX631" s="579"/>
      <c r="AY631" s="579"/>
      <c r="AZ631" s="579"/>
      <c r="BA631" s="579"/>
      <c r="BB631" s="579"/>
      <c r="BC631" s="579"/>
      <c r="BD631" s="579"/>
      <c r="BE631" s="579"/>
      <c r="BF631" s="579"/>
      <c r="BG631" s="579"/>
      <c r="BH631" s="579"/>
      <c r="BI631" s="579"/>
      <c r="BJ631" s="579"/>
      <c r="BK631" s="579"/>
      <c r="BL631" s="579"/>
      <c r="BM631" s="579"/>
      <c r="BN631" s="579"/>
      <c r="BO631" s="579"/>
      <c r="BP631" s="579"/>
      <c r="BQ631" s="579"/>
      <c r="BR631" s="579"/>
      <c r="BS631" s="579"/>
      <c r="BT631" s="579"/>
      <c r="BU631" s="579"/>
      <c r="BV631" s="579"/>
      <c r="BW631" s="579"/>
      <c r="BX631" s="579"/>
      <c r="BY631" s="579"/>
      <c r="BZ631" s="579"/>
      <c r="CA631" s="579"/>
      <c r="CB631" s="579"/>
      <c r="CC631" s="579"/>
      <c r="CD631" s="579"/>
      <c r="CE631" s="579"/>
      <c r="CF631" s="579"/>
      <c r="CG631" s="579"/>
      <c r="CH631" s="579"/>
      <c r="CI631" s="579"/>
      <c r="CJ631" s="579"/>
      <c r="CK631" s="579"/>
      <c r="CL631" s="579"/>
      <c r="CM631" s="579"/>
      <c r="CN631" s="579"/>
      <c r="CO631" s="579"/>
      <c r="CP631" s="579"/>
      <c r="CQ631" s="579"/>
      <c r="CR631" s="579"/>
      <c r="CS631" s="579"/>
      <c r="CT631" s="579"/>
      <c r="CU631" s="579"/>
      <c r="CV631" s="579"/>
      <c r="CW631" s="579"/>
      <c r="CX631" s="579"/>
      <c r="CY631" s="579"/>
      <c r="CZ631" s="579"/>
      <c r="DA631" s="579"/>
      <c r="DB631" s="579"/>
      <c r="DC631" s="579"/>
      <c r="DD631" s="579"/>
      <c r="DE631" s="579"/>
      <c r="DF631" s="579"/>
      <c r="DG631" s="579"/>
      <c r="DH631" s="579"/>
      <c r="DI631" s="579"/>
      <c r="DJ631" s="579"/>
      <c r="DK631" s="579"/>
      <c r="DL631" s="579"/>
      <c r="DM631" s="579"/>
      <c r="DN631" s="579"/>
      <c r="DO631" s="579"/>
      <c r="DP631" s="579"/>
      <c r="DQ631" s="579"/>
      <c r="DR631" s="579"/>
      <c r="DS631" s="579"/>
      <c r="DT631" s="579"/>
      <c r="DU631" s="579"/>
    </row>
    <row r="632" spans="1:125" s="580" customFormat="1" ht="25.5" customHeight="1">
      <c r="A632" s="628"/>
      <c r="B632" s="628"/>
      <c r="C632" s="628"/>
      <c r="D632" s="628"/>
      <c r="E632" s="628"/>
      <c r="F632" s="628"/>
      <c r="G632" s="628"/>
      <c r="H632" s="628"/>
      <c r="I632" s="628"/>
      <c r="J632" s="628"/>
      <c r="K632" s="628"/>
      <c r="L632" s="628"/>
      <c r="M632" s="628"/>
      <c r="N632" s="628"/>
      <c r="O632" s="628"/>
      <c r="P632" s="628"/>
      <c r="Q632" s="628"/>
      <c r="R632" s="628"/>
      <c r="S632" s="628"/>
      <c r="T632" s="628"/>
      <c r="U632" s="628"/>
      <c r="V632" s="628"/>
      <c r="W632" s="628"/>
      <c r="X632" s="628"/>
      <c r="Y632" s="628"/>
      <c r="Z632" s="628"/>
      <c r="AA632" s="628"/>
      <c r="AB632" s="628"/>
      <c r="AC632" s="628"/>
      <c r="AD632" s="628"/>
      <c r="AE632" s="628"/>
      <c r="AF632" s="628"/>
      <c r="AG632" s="628"/>
      <c r="AH632" s="628"/>
      <c r="AI632" s="579"/>
      <c r="AJ632" s="579"/>
      <c r="AK632" s="579"/>
      <c r="AL632" s="579"/>
      <c r="AM632" s="579"/>
      <c r="AN632" s="579"/>
      <c r="AO632" s="579"/>
      <c r="AP632" s="579"/>
      <c r="AQ632" s="579"/>
      <c r="AR632" s="579"/>
      <c r="AS632" s="579"/>
      <c r="AT632" s="579"/>
      <c r="AU632" s="579"/>
      <c r="AV632" s="579"/>
      <c r="AW632" s="579"/>
      <c r="AX632" s="579"/>
      <c r="AY632" s="579"/>
      <c r="AZ632" s="579"/>
      <c r="BA632" s="579"/>
      <c r="BB632" s="579"/>
      <c r="BC632" s="579"/>
      <c r="BD632" s="579"/>
      <c r="BE632" s="579"/>
      <c r="BF632" s="579"/>
      <c r="BG632" s="579"/>
      <c r="BH632" s="579"/>
      <c r="BI632" s="579"/>
      <c r="BJ632" s="579"/>
      <c r="BK632" s="579"/>
      <c r="BL632" s="579"/>
      <c r="BM632" s="579"/>
      <c r="BN632" s="579"/>
      <c r="BO632" s="579"/>
      <c r="BP632" s="579"/>
      <c r="BQ632" s="579"/>
      <c r="BR632" s="579"/>
      <c r="BS632" s="579"/>
      <c r="BT632" s="579"/>
      <c r="BU632" s="579"/>
      <c r="BV632" s="579"/>
      <c r="BW632" s="579"/>
      <c r="BX632" s="579"/>
      <c r="BY632" s="579"/>
      <c r="BZ632" s="579"/>
      <c r="CA632" s="579"/>
      <c r="CB632" s="579"/>
      <c r="CC632" s="579"/>
      <c r="CD632" s="579"/>
      <c r="CE632" s="579"/>
      <c r="CF632" s="579"/>
      <c r="CG632" s="579"/>
      <c r="CH632" s="579"/>
      <c r="CI632" s="579"/>
      <c r="CJ632" s="579"/>
      <c r="CK632" s="579"/>
      <c r="CL632" s="579"/>
      <c r="CM632" s="579"/>
      <c r="CN632" s="579"/>
      <c r="CO632" s="579"/>
      <c r="CP632" s="579"/>
      <c r="CQ632" s="579"/>
      <c r="CR632" s="579"/>
      <c r="CS632" s="579"/>
      <c r="CT632" s="579"/>
      <c r="CU632" s="579"/>
      <c r="CV632" s="579"/>
      <c r="CW632" s="579"/>
      <c r="CX632" s="579"/>
      <c r="CY632" s="579"/>
      <c r="CZ632" s="579"/>
      <c r="DA632" s="579"/>
      <c r="DB632" s="579"/>
      <c r="DC632" s="579"/>
      <c r="DD632" s="579"/>
      <c r="DE632" s="579"/>
      <c r="DF632" s="579"/>
      <c r="DG632" s="579"/>
      <c r="DH632" s="579"/>
      <c r="DI632" s="579"/>
      <c r="DJ632" s="579"/>
      <c r="DK632" s="579"/>
      <c r="DL632" s="579"/>
      <c r="DM632" s="579"/>
      <c r="DN632" s="579"/>
      <c r="DO632" s="579"/>
      <c r="DP632" s="579"/>
      <c r="DQ632" s="579"/>
      <c r="DR632" s="579"/>
      <c r="DS632" s="579"/>
      <c r="DT632" s="579"/>
      <c r="DU632" s="579"/>
    </row>
    <row r="633" spans="1:125" s="580" customFormat="1" ht="25.5" customHeight="1">
      <c r="A633" s="628"/>
      <c r="B633" s="628"/>
      <c r="C633" s="628"/>
      <c r="D633" s="628"/>
      <c r="E633" s="628"/>
      <c r="F633" s="628"/>
      <c r="G633" s="628"/>
      <c r="H633" s="628"/>
      <c r="I633" s="628"/>
      <c r="J633" s="628"/>
      <c r="K633" s="628"/>
      <c r="L633" s="628"/>
      <c r="M633" s="628"/>
      <c r="N633" s="628"/>
      <c r="O633" s="628"/>
      <c r="P633" s="628"/>
      <c r="Q633" s="628"/>
      <c r="R633" s="628"/>
      <c r="S633" s="628"/>
      <c r="T633" s="628"/>
      <c r="U633" s="628"/>
      <c r="V633" s="628"/>
      <c r="W633" s="628"/>
      <c r="X633" s="628"/>
      <c r="Y633" s="628"/>
      <c r="Z633" s="628"/>
      <c r="AA633" s="628"/>
      <c r="AB633" s="628"/>
      <c r="AC633" s="628"/>
      <c r="AD633" s="628"/>
      <c r="AE633" s="628"/>
      <c r="AF633" s="628"/>
      <c r="AG633" s="628"/>
      <c r="AH633" s="628"/>
      <c r="AI633" s="579"/>
      <c r="AJ633" s="579"/>
      <c r="AK633" s="579"/>
      <c r="AL633" s="579"/>
      <c r="AM633" s="579"/>
      <c r="AN633" s="579"/>
      <c r="AO633" s="579"/>
      <c r="AP633" s="579"/>
      <c r="AQ633" s="579"/>
      <c r="AR633" s="579"/>
      <c r="AS633" s="579"/>
      <c r="AT633" s="579"/>
      <c r="AU633" s="579"/>
      <c r="AV633" s="579"/>
      <c r="AW633" s="579"/>
      <c r="AX633" s="579"/>
      <c r="AY633" s="579"/>
      <c r="AZ633" s="579"/>
      <c r="BA633" s="579"/>
      <c r="BB633" s="579"/>
      <c r="BC633" s="579"/>
      <c r="BD633" s="579"/>
      <c r="BE633" s="579"/>
      <c r="BF633" s="579"/>
      <c r="BG633" s="579"/>
      <c r="BH633" s="579"/>
      <c r="BI633" s="579"/>
      <c r="BJ633" s="579"/>
      <c r="BK633" s="579"/>
      <c r="BL633" s="579"/>
      <c r="BM633" s="579"/>
      <c r="BN633" s="579"/>
      <c r="BO633" s="579"/>
      <c r="BP633" s="579"/>
      <c r="BQ633" s="579"/>
      <c r="BR633" s="579"/>
      <c r="BS633" s="579"/>
      <c r="BT633" s="579"/>
      <c r="BU633" s="579"/>
      <c r="BV633" s="579"/>
      <c r="BW633" s="579"/>
      <c r="BX633" s="579"/>
      <c r="BY633" s="579"/>
      <c r="BZ633" s="579"/>
      <c r="CA633" s="579"/>
      <c r="CB633" s="579"/>
      <c r="CC633" s="579"/>
      <c r="CD633" s="579"/>
      <c r="CE633" s="579"/>
      <c r="CF633" s="579"/>
      <c r="CG633" s="579"/>
      <c r="CH633" s="579"/>
      <c r="CI633" s="579"/>
      <c r="CJ633" s="579"/>
      <c r="CK633" s="579"/>
      <c r="CL633" s="579"/>
      <c r="CM633" s="579"/>
      <c r="CN633" s="579"/>
      <c r="CO633" s="579"/>
      <c r="CP633" s="579"/>
      <c r="CQ633" s="579"/>
      <c r="CR633" s="579"/>
      <c r="CS633" s="579"/>
      <c r="CT633" s="579"/>
      <c r="CU633" s="579"/>
      <c r="CV633" s="579"/>
      <c r="CW633" s="579"/>
      <c r="CX633" s="579"/>
      <c r="CY633" s="579"/>
      <c r="CZ633" s="579"/>
      <c r="DA633" s="579"/>
      <c r="DB633" s="579"/>
      <c r="DC633" s="579"/>
      <c r="DD633" s="579"/>
      <c r="DE633" s="579"/>
      <c r="DF633" s="579"/>
      <c r="DG633" s="579"/>
      <c r="DH633" s="579"/>
      <c r="DI633" s="579"/>
      <c r="DJ633" s="579"/>
      <c r="DK633" s="579"/>
      <c r="DL633" s="579"/>
      <c r="DM633" s="579"/>
      <c r="DN633" s="579"/>
      <c r="DO633" s="579"/>
      <c r="DP633" s="579"/>
      <c r="DQ633" s="579"/>
      <c r="DR633" s="579"/>
      <c r="DS633" s="579"/>
      <c r="DT633" s="579"/>
      <c r="DU633" s="579"/>
    </row>
    <row r="634" spans="1:125" s="580" customFormat="1" ht="25.5" customHeight="1">
      <c r="A634" s="628"/>
      <c r="B634" s="628"/>
      <c r="C634" s="628"/>
      <c r="D634" s="628"/>
      <c r="E634" s="628"/>
      <c r="F634" s="628"/>
      <c r="G634" s="628"/>
      <c r="H634" s="628"/>
      <c r="I634" s="628"/>
      <c r="J634" s="628"/>
      <c r="K634" s="628"/>
      <c r="L634" s="628"/>
      <c r="M634" s="628"/>
      <c r="N634" s="628"/>
      <c r="O634" s="628"/>
      <c r="P634" s="628"/>
      <c r="Q634" s="628"/>
      <c r="R634" s="628"/>
      <c r="S634" s="628"/>
      <c r="T634" s="628"/>
      <c r="U634" s="628"/>
      <c r="V634" s="628"/>
      <c r="W634" s="628"/>
      <c r="X634" s="628"/>
      <c r="Y634" s="628"/>
      <c r="Z634" s="628"/>
      <c r="AA634" s="628"/>
      <c r="AB634" s="628"/>
      <c r="AC634" s="628"/>
      <c r="AD634" s="628"/>
      <c r="AE634" s="628"/>
      <c r="AF634" s="628"/>
      <c r="AG634" s="628"/>
      <c r="AH634" s="628"/>
      <c r="AI634" s="579"/>
      <c r="AJ634" s="579"/>
      <c r="AK634" s="579"/>
      <c r="AL634" s="579"/>
      <c r="AM634" s="579"/>
      <c r="AN634" s="579"/>
      <c r="AO634" s="579"/>
      <c r="AP634" s="579"/>
      <c r="AQ634" s="579"/>
      <c r="AR634" s="579"/>
      <c r="AS634" s="579"/>
      <c r="AT634" s="579"/>
      <c r="AU634" s="579"/>
      <c r="AV634" s="579"/>
      <c r="AW634" s="579"/>
      <c r="AX634" s="579"/>
      <c r="AY634" s="579"/>
      <c r="AZ634" s="579"/>
      <c r="BA634" s="579"/>
      <c r="BB634" s="579"/>
      <c r="BC634" s="579"/>
      <c r="BD634" s="579"/>
      <c r="BE634" s="579"/>
      <c r="BF634" s="579"/>
      <c r="BG634" s="579"/>
      <c r="BH634" s="579"/>
      <c r="BI634" s="579"/>
      <c r="BJ634" s="579"/>
      <c r="BK634" s="579"/>
      <c r="BL634" s="579"/>
      <c r="BM634" s="579"/>
      <c r="BN634" s="579"/>
      <c r="BO634" s="579"/>
      <c r="BP634" s="579"/>
      <c r="BQ634" s="579"/>
      <c r="BR634" s="579"/>
      <c r="BS634" s="579"/>
      <c r="BT634" s="579"/>
      <c r="BU634" s="579"/>
      <c r="BV634" s="579"/>
      <c r="BW634" s="579"/>
      <c r="BX634" s="579"/>
      <c r="BY634" s="579"/>
      <c r="BZ634" s="579"/>
      <c r="CA634" s="579"/>
      <c r="CB634" s="579"/>
      <c r="CC634" s="579"/>
      <c r="CD634" s="579"/>
      <c r="CE634" s="579"/>
      <c r="CF634" s="579"/>
      <c r="CG634" s="579"/>
      <c r="CH634" s="579"/>
      <c r="CI634" s="579"/>
      <c r="CJ634" s="579"/>
      <c r="CK634" s="579"/>
      <c r="CL634" s="579"/>
      <c r="CM634" s="579"/>
      <c r="CN634" s="579"/>
      <c r="CO634" s="579"/>
      <c r="CP634" s="579"/>
      <c r="CQ634" s="579"/>
      <c r="CR634" s="579"/>
      <c r="CS634" s="579"/>
      <c r="CT634" s="579"/>
      <c r="CU634" s="579"/>
      <c r="CV634" s="579"/>
      <c r="CW634" s="579"/>
      <c r="CX634" s="579"/>
      <c r="CY634" s="579"/>
      <c r="CZ634" s="579"/>
      <c r="DA634" s="579"/>
      <c r="DB634" s="579"/>
      <c r="DC634" s="579"/>
      <c r="DD634" s="579"/>
      <c r="DE634" s="579"/>
      <c r="DF634" s="579"/>
      <c r="DG634" s="579"/>
      <c r="DH634" s="579"/>
      <c r="DI634" s="579"/>
      <c r="DJ634" s="579"/>
      <c r="DK634" s="579"/>
      <c r="DL634" s="579"/>
      <c r="DM634" s="579"/>
      <c r="DN634" s="579"/>
      <c r="DO634" s="579"/>
      <c r="DP634" s="579"/>
      <c r="DQ634" s="579"/>
      <c r="DR634" s="579"/>
      <c r="DS634" s="579"/>
      <c r="DT634" s="579"/>
      <c r="DU634" s="579"/>
    </row>
    <row r="635" spans="1:125" s="580" customFormat="1" ht="25.5" customHeight="1">
      <c r="A635" s="628"/>
      <c r="B635" s="628"/>
      <c r="C635" s="628"/>
      <c r="D635" s="628"/>
      <c r="E635" s="628"/>
      <c r="F635" s="628"/>
      <c r="G635" s="628"/>
      <c r="H635" s="628"/>
      <c r="I635" s="628"/>
      <c r="J635" s="628"/>
      <c r="K635" s="628"/>
      <c r="L635" s="628"/>
      <c r="M635" s="628"/>
      <c r="N635" s="628"/>
      <c r="O635" s="628"/>
      <c r="P635" s="628"/>
      <c r="Q635" s="628"/>
      <c r="R635" s="628"/>
      <c r="S635" s="628"/>
      <c r="T635" s="628"/>
      <c r="U635" s="628"/>
      <c r="V635" s="628"/>
      <c r="W635" s="628"/>
      <c r="X635" s="628"/>
      <c r="Y635" s="628"/>
      <c r="Z635" s="628"/>
      <c r="AA635" s="628"/>
      <c r="AB635" s="628"/>
      <c r="AC635" s="628"/>
      <c r="AD635" s="628"/>
      <c r="AE635" s="628"/>
      <c r="AF635" s="628"/>
      <c r="AG635" s="628"/>
      <c r="AH635" s="628"/>
      <c r="AI635" s="579"/>
      <c r="AJ635" s="579"/>
      <c r="AK635" s="579"/>
      <c r="AL635" s="579"/>
      <c r="AM635" s="579"/>
      <c r="AN635" s="579"/>
      <c r="AO635" s="579"/>
      <c r="AP635" s="579"/>
      <c r="AQ635" s="579"/>
      <c r="AR635" s="579"/>
      <c r="AS635" s="579"/>
      <c r="AT635" s="579"/>
      <c r="AU635" s="579"/>
      <c r="AV635" s="579"/>
      <c r="AW635" s="579"/>
      <c r="AX635" s="579"/>
      <c r="AY635" s="579"/>
      <c r="AZ635" s="579"/>
      <c r="BA635" s="579"/>
      <c r="BB635" s="579"/>
      <c r="BC635" s="579"/>
      <c r="BD635" s="579"/>
      <c r="BE635" s="579"/>
      <c r="BF635" s="579"/>
      <c r="BG635" s="579"/>
      <c r="BH635" s="579"/>
      <c r="BI635" s="579"/>
      <c r="BJ635" s="579"/>
      <c r="BK635" s="579"/>
      <c r="BL635" s="579"/>
      <c r="BM635" s="579"/>
      <c r="BN635" s="579"/>
      <c r="BO635" s="579"/>
      <c r="BP635" s="579"/>
      <c r="BQ635" s="579"/>
      <c r="BR635" s="579"/>
      <c r="BS635" s="579"/>
      <c r="BT635" s="579"/>
      <c r="BU635" s="579"/>
      <c r="BV635" s="579"/>
      <c r="BW635" s="579"/>
      <c r="BX635" s="579"/>
      <c r="BY635" s="579"/>
      <c r="BZ635" s="579"/>
      <c r="CA635" s="579"/>
      <c r="CB635" s="579"/>
      <c r="CC635" s="579"/>
      <c r="CD635" s="579"/>
      <c r="CE635" s="579"/>
      <c r="CF635" s="579"/>
      <c r="CG635" s="579"/>
      <c r="CH635" s="579"/>
      <c r="CI635" s="579"/>
      <c r="CJ635" s="579"/>
      <c r="CK635" s="579"/>
      <c r="CL635" s="579"/>
      <c r="CM635" s="579"/>
      <c r="CN635" s="579"/>
      <c r="CO635" s="579"/>
      <c r="CP635" s="579"/>
      <c r="CQ635" s="579"/>
      <c r="CR635" s="579"/>
      <c r="CS635" s="579"/>
      <c r="CT635" s="579"/>
      <c r="CU635" s="579"/>
      <c r="CV635" s="579"/>
      <c r="CW635" s="579"/>
      <c r="CX635" s="579"/>
      <c r="CY635" s="579"/>
      <c r="CZ635" s="579"/>
      <c r="DA635" s="579"/>
      <c r="DB635" s="579"/>
      <c r="DC635" s="579"/>
      <c r="DD635" s="579"/>
      <c r="DE635" s="579"/>
      <c r="DF635" s="579"/>
      <c r="DG635" s="579"/>
      <c r="DH635" s="579"/>
      <c r="DI635" s="579"/>
      <c r="DJ635" s="579"/>
      <c r="DK635" s="579"/>
      <c r="DL635" s="579"/>
      <c r="DM635" s="579"/>
      <c r="DN635" s="579"/>
      <c r="DO635" s="579"/>
      <c r="DP635" s="579"/>
      <c r="DQ635" s="579"/>
      <c r="DR635" s="579"/>
      <c r="DS635" s="579"/>
      <c r="DT635" s="579"/>
      <c r="DU635" s="579"/>
    </row>
    <row r="636" spans="1:125" s="580" customFormat="1" ht="25.5" customHeight="1">
      <c r="A636" s="628"/>
      <c r="B636" s="628"/>
      <c r="C636" s="628"/>
      <c r="D636" s="628"/>
      <c r="E636" s="628"/>
      <c r="F636" s="628"/>
      <c r="G636" s="628"/>
      <c r="H636" s="628"/>
      <c r="I636" s="628"/>
      <c r="J636" s="628"/>
      <c r="K636" s="628"/>
      <c r="L636" s="628"/>
      <c r="M636" s="628"/>
      <c r="N636" s="628"/>
      <c r="O636" s="628"/>
      <c r="P636" s="628"/>
      <c r="Q636" s="628"/>
      <c r="R636" s="628"/>
      <c r="S636" s="628"/>
      <c r="T636" s="628"/>
      <c r="U636" s="628"/>
      <c r="V636" s="628"/>
      <c r="W636" s="628"/>
      <c r="X636" s="628"/>
      <c r="Y636" s="628"/>
      <c r="Z636" s="628"/>
      <c r="AA636" s="628"/>
      <c r="AB636" s="628"/>
      <c r="AC636" s="628"/>
      <c r="AD636" s="628"/>
      <c r="AE636" s="628"/>
      <c r="AF636" s="628"/>
      <c r="AG636" s="628"/>
      <c r="AH636" s="628"/>
      <c r="AI636" s="579"/>
      <c r="AJ636" s="579"/>
      <c r="AK636" s="579"/>
      <c r="AL636" s="579"/>
      <c r="AM636" s="579"/>
      <c r="AN636" s="579"/>
      <c r="AO636" s="579"/>
      <c r="AP636" s="579"/>
      <c r="AQ636" s="579"/>
      <c r="AR636" s="579"/>
      <c r="AS636" s="579"/>
      <c r="AT636" s="579"/>
      <c r="AU636" s="579"/>
      <c r="AV636" s="579"/>
      <c r="AW636" s="579"/>
      <c r="AX636" s="579"/>
      <c r="AY636" s="579"/>
      <c r="AZ636" s="579"/>
      <c r="BA636" s="579"/>
      <c r="BB636" s="579"/>
      <c r="BC636" s="579"/>
      <c r="BD636" s="579"/>
      <c r="BE636" s="579"/>
      <c r="BF636" s="579"/>
      <c r="BG636" s="579"/>
      <c r="BH636" s="579"/>
      <c r="BI636" s="579"/>
      <c r="BJ636" s="579"/>
      <c r="BK636" s="579"/>
      <c r="BL636" s="579"/>
      <c r="BM636" s="579"/>
      <c r="BN636" s="579"/>
      <c r="BO636" s="579"/>
      <c r="BP636" s="579"/>
      <c r="BQ636" s="579"/>
      <c r="BR636" s="579"/>
      <c r="BS636" s="579"/>
      <c r="BT636" s="579"/>
      <c r="BU636" s="579"/>
      <c r="BV636" s="579"/>
      <c r="BW636" s="579"/>
      <c r="BX636" s="579"/>
      <c r="BY636" s="579"/>
      <c r="BZ636" s="579"/>
      <c r="CA636" s="579"/>
      <c r="CB636" s="579"/>
      <c r="CC636" s="579"/>
      <c r="CD636" s="579"/>
      <c r="CE636" s="579"/>
      <c r="CF636" s="579"/>
      <c r="CG636" s="579"/>
      <c r="CH636" s="579"/>
      <c r="CI636" s="579"/>
      <c r="CJ636" s="579"/>
      <c r="CK636" s="579"/>
      <c r="CL636" s="579"/>
      <c r="CM636" s="579"/>
      <c r="CN636" s="579"/>
      <c r="CO636" s="579"/>
      <c r="CP636" s="579"/>
      <c r="CQ636" s="579"/>
      <c r="CR636" s="579"/>
      <c r="CS636" s="579"/>
      <c r="CT636" s="579"/>
      <c r="CU636" s="579"/>
      <c r="CV636" s="579"/>
      <c r="CW636" s="579"/>
      <c r="CX636" s="579"/>
      <c r="CY636" s="579"/>
      <c r="CZ636" s="579"/>
      <c r="DA636" s="579"/>
      <c r="DB636" s="579"/>
      <c r="DC636" s="579"/>
      <c r="DD636" s="579"/>
      <c r="DE636" s="579"/>
      <c r="DF636" s="579"/>
      <c r="DG636" s="579"/>
      <c r="DH636" s="579"/>
      <c r="DI636" s="579"/>
      <c r="DJ636" s="579"/>
      <c r="DK636" s="579"/>
      <c r="DL636" s="579"/>
      <c r="DM636" s="579"/>
      <c r="DN636" s="579"/>
      <c r="DO636" s="579"/>
      <c r="DP636" s="579"/>
      <c r="DQ636" s="579"/>
      <c r="DR636" s="579"/>
      <c r="DS636" s="579"/>
      <c r="DT636" s="579"/>
      <c r="DU636" s="579"/>
    </row>
    <row r="637" spans="1:125" s="580" customFormat="1" ht="25.5" customHeight="1">
      <c r="A637" s="628"/>
      <c r="B637" s="628"/>
      <c r="C637" s="628"/>
      <c r="D637" s="628"/>
      <c r="E637" s="628"/>
      <c r="F637" s="628"/>
      <c r="G637" s="628"/>
      <c r="H637" s="628"/>
      <c r="I637" s="628"/>
      <c r="J637" s="628"/>
      <c r="K637" s="628"/>
      <c r="L637" s="628"/>
      <c r="M637" s="628"/>
      <c r="N637" s="628"/>
      <c r="O637" s="628"/>
      <c r="P637" s="628"/>
      <c r="Q637" s="628"/>
      <c r="R637" s="628"/>
      <c r="S637" s="628"/>
      <c r="T637" s="628"/>
      <c r="U637" s="628"/>
      <c r="V637" s="628"/>
      <c r="W637" s="628"/>
      <c r="X637" s="628"/>
      <c r="Y637" s="628"/>
      <c r="Z637" s="628"/>
      <c r="AA637" s="628"/>
      <c r="AB637" s="628"/>
      <c r="AC637" s="628"/>
      <c r="AD637" s="628"/>
      <c r="AE637" s="628"/>
      <c r="AF637" s="628"/>
      <c r="AG637" s="628"/>
      <c r="AH637" s="628"/>
      <c r="AI637" s="579"/>
      <c r="AJ637" s="579"/>
      <c r="AK637" s="579"/>
      <c r="AL637" s="579"/>
      <c r="AM637" s="579"/>
      <c r="AN637" s="579"/>
      <c r="AO637" s="579"/>
      <c r="AP637" s="579"/>
      <c r="AQ637" s="579"/>
      <c r="AR637" s="579"/>
      <c r="AS637" s="579"/>
      <c r="AT637" s="579"/>
      <c r="AU637" s="579"/>
      <c r="AV637" s="579"/>
      <c r="AW637" s="579"/>
      <c r="AX637" s="579"/>
      <c r="AY637" s="579"/>
      <c r="AZ637" s="579"/>
      <c r="BA637" s="579"/>
      <c r="BB637" s="579"/>
      <c r="BC637" s="579"/>
      <c r="BD637" s="579"/>
      <c r="BE637" s="579"/>
      <c r="BF637" s="579"/>
      <c r="BG637" s="579"/>
      <c r="BH637" s="579"/>
      <c r="BI637" s="579"/>
      <c r="BJ637" s="579"/>
      <c r="BK637" s="579"/>
      <c r="BL637" s="579"/>
      <c r="BM637" s="579"/>
      <c r="BN637" s="579"/>
      <c r="BO637" s="579"/>
      <c r="BP637" s="579"/>
      <c r="BQ637" s="579"/>
      <c r="BR637" s="579"/>
      <c r="BS637" s="579"/>
      <c r="BT637" s="579"/>
      <c r="BU637" s="579"/>
      <c r="BV637" s="579"/>
      <c r="BW637" s="579"/>
      <c r="BX637" s="579"/>
      <c r="BY637" s="579"/>
      <c r="BZ637" s="579"/>
      <c r="CA637" s="579"/>
      <c r="CB637" s="579"/>
      <c r="CC637" s="579"/>
      <c r="CD637" s="579"/>
      <c r="CE637" s="579"/>
      <c r="CF637" s="579"/>
      <c r="CG637" s="579"/>
      <c r="CH637" s="579"/>
      <c r="CI637" s="579"/>
      <c r="CJ637" s="579"/>
      <c r="CK637" s="579"/>
      <c r="CL637" s="579"/>
      <c r="CM637" s="579"/>
      <c r="CN637" s="579"/>
      <c r="CO637" s="579"/>
      <c r="CP637" s="579"/>
      <c r="CQ637" s="579"/>
      <c r="CR637" s="579"/>
      <c r="CS637" s="579"/>
      <c r="CT637" s="579"/>
      <c r="CU637" s="579"/>
      <c r="CV637" s="579"/>
      <c r="CW637" s="579"/>
      <c r="CX637" s="579"/>
      <c r="CY637" s="579"/>
      <c r="CZ637" s="579"/>
      <c r="DA637" s="579"/>
      <c r="DB637" s="579"/>
      <c r="DC637" s="579"/>
      <c r="DD637" s="579"/>
      <c r="DE637" s="579"/>
      <c r="DF637" s="579"/>
      <c r="DG637" s="579"/>
      <c r="DH637" s="579"/>
      <c r="DI637" s="579"/>
      <c r="DJ637" s="579"/>
      <c r="DK637" s="579"/>
      <c r="DL637" s="579"/>
      <c r="DM637" s="579"/>
      <c r="DN637" s="579"/>
      <c r="DO637" s="579"/>
      <c r="DP637" s="579"/>
      <c r="DQ637" s="579"/>
      <c r="DR637" s="579"/>
      <c r="DS637" s="579"/>
      <c r="DT637" s="579"/>
      <c r="DU637" s="579"/>
    </row>
    <row r="638" spans="1:125" s="580" customFormat="1" ht="25.5" customHeight="1">
      <c r="A638" s="628"/>
      <c r="B638" s="628"/>
      <c r="C638" s="628"/>
      <c r="D638" s="628"/>
      <c r="E638" s="628"/>
      <c r="F638" s="628"/>
      <c r="G638" s="628"/>
      <c r="H638" s="628"/>
      <c r="I638" s="628"/>
      <c r="J638" s="628"/>
      <c r="K638" s="628"/>
      <c r="L638" s="628"/>
      <c r="M638" s="628"/>
      <c r="N638" s="628"/>
      <c r="O638" s="628"/>
      <c r="P638" s="628"/>
      <c r="Q638" s="628"/>
      <c r="R638" s="628"/>
      <c r="S638" s="628"/>
      <c r="T638" s="628"/>
      <c r="U638" s="628"/>
      <c r="V638" s="628"/>
      <c r="W638" s="628"/>
      <c r="X638" s="628"/>
      <c r="Y638" s="628"/>
      <c r="Z638" s="628"/>
      <c r="AA638" s="628"/>
      <c r="AB638" s="628"/>
      <c r="AC638" s="628"/>
      <c r="AD638" s="628"/>
      <c r="AE638" s="628"/>
      <c r="AF638" s="628"/>
      <c r="AG638" s="628"/>
      <c r="AH638" s="628"/>
      <c r="AI638" s="579"/>
      <c r="AJ638" s="579"/>
      <c r="AK638" s="579"/>
      <c r="AL638" s="579"/>
      <c r="AM638" s="579"/>
      <c r="AN638" s="579"/>
      <c r="AO638" s="579"/>
      <c r="AP638" s="579"/>
      <c r="AQ638" s="579"/>
      <c r="AR638" s="579"/>
      <c r="AS638" s="579"/>
      <c r="AT638" s="579"/>
      <c r="AU638" s="579"/>
      <c r="AV638" s="579"/>
      <c r="AW638" s="579"/>
      <c r="AX638" s="579"/>
      <c r="AY638" s="579"/>
      <c r="AZ638" s="579"/>
      <c r="BA638" s="579"/>
      <c r="BB638" s="579"/>
      <c r="BC638" s="579"/>
      <c r="BD638" s="579"/>
      <c r="BE638" s="579"/>
      <c r="BF638" s="579"/>
      <c r="BG638" s="579"/>
      <c r="BH638" s="579"/>
      <c r="BI638" s="579"/>
      <c r="BJ638" s="579"/>
      <c r="BK638" s="579"/>
      <c r="BL638" s="579"/>
      <c r="BM638" s="579"/>
      <c r="BN638" s="579"/>
      <c r="BO638" s="579"/>
      <c r="BP638" s="579"/>
      <c r="BQ638" s="579"/>
      <c r="BR638" s="579"/>
      <c r="BS638" s="579"/>
      <c r="BT638" s="579"/>
      <c r="BU638" s="579"/>
      <c r="BV638" s="579"/>
      <c r="BW638" s="579"/>
      <c r="BX638" s="579"/>
      <c r="BY638" s="579"/>
      <c r="BZ638" s="579"/>
      <c r="CA638" s="579"/>
      <c r="CB638" s="579"/>
      <c r="CC638" s="579"/>
      <c r="CD638" s="579"/>
      <c r="CE638" s="579"/>
      <c r="CF638" s="579"/>
      <c r="CG638" s="579"/>
      <c r="CH638" s="579"/>
      <c r="CI638" s="579"/>
      <c r="CJ638" s="579"/>
      <c r="CK638" s="579"/>
      <c r="CL638" s="579"/>
      <c r="CM638" s="579"/>
      <c r="CN638" s="579"/>
      <c r="CO638" s="579"/>
      <c r="CP638" s="579"/>
      <c r="CQ638" s="579"/>
      <c r="CR638" s="579"/>
      <c r="CS638" s="579"/>
      <c r="CT638" s="579"/>
      <c r="CU638" s="579"/>
      <c r="CV638" s="579"/>
      <c r="CW638" s="579"/>
      <c r="CX638" s="579"/>
      <c r="CY638" s="579"/>
      <c r="CZ638" s="579"/>
      <c r="DA638" s="579"/>
      <c r="DB638" s="579"/>
      <c r="DC638" s="579"/>
      <c r="DD638" s="579"/>
      <c r="DE638" s="579"/>
      <c r="DF638" s="579"/>
      <c r="DG638" s="579"/>
      <c r="DH638" s="579"/>
      <c r="DI638" s="579"/>
      <c r="DJ638" s="579"/>
      <c r="DK638" s="579"/>
      <c r="DL638" s="579"/>
      <c r="DM638" s="579"/>
      <c r="DN638" s="579"/>
      <c r="DO638" s="579"/>
      <c r="DP638" s="579"/>
      <c r="DQ638" s="579"/>
      <c r="DR638" s="579"/>
      <c r="DS638" s="579"/>
      <c r="DT638" s="579"/>
      <c r="DU638" s="579"/>
    </row>
    <row r="639" spans="1:125" s="580" customFormat="1" ht="25.5" customHeight="1">
      <c r="A639" s="628"/>
      <c r="B639" s="628"/>
      <c r="C639" s="628"/>
      <c r="D639" s="628"/>
      <c r="E639" s="628"/>
      <c r="F639" s="628"/>
      <c r="G639" s="628"/>
      <c r="H639" s="628"/>
      <c r="I639" s="628"/>
      <c r="J639" s="628"/>
      <c r="K639" s="628"/>
      <c r="L639" s="628"/>
      <c r="M639" s="628"/>
      <c r="N639" s="628"/>
      <c r="O639" s="628"/>
      <c r="P639" s="628"/>
      <c r="Q639" s="628"/>
      <c r="R639" s="628"/>
      <c r="S639" s="628"/>
      <c r="T639" s="628"/>
      <c r="U639" s="628"/>
      <c r="V639" s="628"/>
      <c r="W639" s="628"/>
      <c r="X639" s="628"/>
      <c r="Y639" s="628"/>
      <c r="Z639" s="628"/>
      <c r="AA639" s="628"/>
      <c r="AB639" s="628"/>
      <c r="AC639" s="628"/>
      <c r="AD639" s="628"/>
      <c r="AE639" s="628"/>
      <c r="AF639" s="628"/>
      <c r="AG639" s="628"/>
      <c r="AH639" s="628"/>
      <c r="AI639" s="579"/>
      <c r="AJ639" s="579"/>
      <c r="AK639" s="579"/>
      <c r="AL639" s="579"/>
      <c r="AM639" s="579"/>
      <c r="AN639" s="579"/>
      <c r="AO639" s="579"/>
      <c r="AP639" s="579"/>
      <c r="AQ639" s="579"/>
      <c r="AR639" s="579"/>
      <c r="AS639" s="579"/>
      <c r="AT639" s="579"/>
      <c r="AU639" s="579"/>
      <c r="AV639" s="579"/>
      <c r="AW639" s="579"/>
      <c r="AX639" s="579"/>
      <c r="AY639" s="579"/>
      <c r="AZ639" s="579"/>
      <c r="BA639" s="579"/>
      <c r="BB639" s="579"/>
      <c r="BC639" s="579"/>
      <c r="BD639" s="579"/>
      <c r="BE639" s="579"/>
      <c r="BF639" s="579"/>
      <c r="BG639" s="579"/>
      <c r="BH639" s="579"/>
      <c r="BI639" s="579"/>
      <c r="BJ639" s="579"/>
      <c r="BK639" s="579"/>
      <c r="BL639" s="579"/>
      <c r="BM639" s="579"/>
      <c r="BN639" s="579"/>
      <c r="BO639" s="579"/>
      <c r="BP639" s="579"/>
      <c r="BQ639" s="579"/>
      <c r="BR639" s="579"/>
      <c r="BS639" s="579"/>
      <c r="BT639" s="579"/>
      <c r="BU639" s="579"/>
      <c r="BV639" s="579"/>
      <c r="BW639" s="579"/>
      <c r="BX639" s="579"/>
      <c r="BY639" s="579"/>
      <c r="BZ639" s="579"/>
      <c r="CA639" s="579"/>
      <c r="CB639" s="579"/>
      <c r="CC639" s="579"/>
      <c r="CD639" s="579"/>
      <c r="CE639" s="579"/>
      <c r="CF639" s="579"/>
      <c r="CG639" s="579"/>
      <c r="CH639" s="579"/>
      <c r="CI639" s="579"/>
      <c r="CJ639" s="579"/>
      <c r="CK639" s="579"/>
      <c r="CL639" s="579"/>
      <c r="CM639" s="579"/>
      <c r="CN639" s="579"/>
      <c r="CO639" s="579"/>
      <c r="CP639" s="579"/>
      <c r="CQ639" s="579"/>
      <c r="CR639" s="579"/>
      <c r="CS639" s="579"/>
      <c r="CT639" s="579"/>
      <c r="CU639" s="579"/>
      <c r="CV639" s="579"/>
      <c r="CW639" s="579"/>
      <c r="CX639" s="579"/>
      <c r="CY639" s="579"/>
      <c r="CZ639" s="579"/>
      <c r="DA639" s="579"/>
      <c r="DB639" s="579"/>
      <c r="DC639" s="579"/>
      <c r="DD639" s="579"/>
      <c r="DE639" s="579"/>
      <c r="DF639" s="579"/>
      <c r="DG639" s="579"/>
      <c r="DH639" s="579"/>
      <c r="DI639" s="579"/>
      <c r="DJ639" s="579"/>
      <c r="DK639" s="579"/>
      <c r="DL639" s="579"/>
      <c r="DM639" s="579"/>
      <c r="DN639" s="579"/>
      <c r="DO639" s="579"/>
      <c r="DP639" s="579"/>
      <c r="DQ639" s="579"/>
      <c r="DR639" s="579"/>
      <c r="DS639" s="579"/>
      <c r="DT639" s="579"/>
      <c r="DU639" s="579"/>
    </row>
    <row r="640" spans="1:125" s="580" customFormat="1" ht="25.5" customHeight="1">
      <c r="A640" s="628"/>
      <c r="B640" s="628"/>
      <c r="C640" s="628"/>
      <c r="D640" s="628"/>
      <c r="E640" s="628"/>
      <c r="F640" s="628"/>
      <c r="G640" s="628"/>
      <c r="H640" s="628"/>
      <c r="I640" s="628"/>
      <c r="J640" s="628"/>
      <c r="K640" s="628"/>
      <c r="L640" s="628"/>
      <c r="M640" s="628"/>
      <c r="N640" s="628"/>
      <c r="O640" s="628"/>
      <c r="P640" s="628"/>
      <c r="Q640" s="628"/>
      <c r="R640" s="628"/>
      <c r="S640" s="628"/>
      <c r="T640" s="628"/>
      <c r="U640" s="628"/>
      <c r="V640" s="628"/>
      <c r="W640" s="628"/>
      <c r="X640" s="628"/>
      <c r="Y640" s="628"/>
      <c r="Z640" s="628"/>
      <c r="AA640" s="628"/>
      <c r="AB640" s="628"/>
      <c r="AC640" s="628"/>
      <c r="AD640" s="628"/>
      <c r="AE640" s="628"/>
      <c r="AF640" s="628"/>
      <c r="AG640" s="628"/>
      <c r="AH640" s="628"/>
      <c r="AI640" s="579"/>
      <c r="AJ640" s="579"/>
      <c r="AK640" s="579"/>
      <c r="AL640" s="579"/>
      <c r="AM640" s="579"/>
      <c r="AN640" s="579"/>
      <c r="AO640" s="579"/>
      <c r="AP640" s="579"/>
      <c r="AQ640" s="579"/>
      <c r="AR640" s="579"/>
      <c r="AS640" s="579"/>
      <c r="AT640" s="579"/>
      <c r="AU640" s="579"/>
      <c r="AV640" s="579"/>
      <c r="AW640" s="579"/>
      <c r="AX640" s="579"/>
      <c r="AY640" s="579"/>
      <c r="AZ640" s="579"/>
      <c r="BA640" s="579"/>
      <c r="BB640" s="579"/>
      <c r="BC640" s="579"/>
      <c r="BD640" s="579"/>
      <c r="BE640" s="579"/>
      <c r="BF640" s="579"/>
      <c r="BG640" s="579"/>
      <c r="BH640" s="579"/>
      <c r="BI640" s="579"/>
      <c r="BJ640" s="579"/>
      <c r="BK640" s="579"/>
      <c r="BL640" s="579"/>
      <c r="BM640" s="579"/>
      <c r="BN640" s="579"/>
      <c r="BO640" s="579"/>
      <c r="BP640" s="579"/>
      <c r="BQ640" s="579"/>
      <c r="BR640" s="579"/>
      <c r="BS640" s="579"/>
      <c r="BT640" s="579"/>
      <c r="BU640" s="579"/>
      <c r="BV640" s="579"/>
      <c r="BW640" s="579"/>
      <c r="BX640" s="579"/>
      <c r="BY640" s="579"/>
      <c r="BZ640" s="579"/>
      <c r="CA640" s="579"/>
      <c r="CB640" s="579"/>
      <c r="CC640" s="579"/>
      <c r="CD640" s="579"/>
      <c r="CE640" s="579"/>
      <c r="CF640" s="579"/>
      <c r="CG640" s="579"/>
      <c r="CH640" s="579"/>
      <c r="CI640" s="579"/>
      <c r="CJ640" s="579"/>
      <c r="CK640" s="579"/>
      <c r="CL640" s="579"/>
      <c r="CM640" s="579"/>
      <c r="CN640" s="579"/>
      <c r="CO640" s="579"/>
      <c r="CP640" s="579"/>
      <c r="CQ640" s="579"/>
      <c r="CR640" s="579"/>
      <c r="CS640" s="579"/>
      <c r="CT640" s="579"/>
      <c r="CU640" s="579"/>
      <c r="CV640" s="579"/>
      <c r="CW640" s="579"/>
      <c r="CX640" s="579"/>
      <c r="CY640" s="579"/>
      <c r="CZ640" s="579"/>
      <c r="DA640" s="579"/>
      <c r="DB640" s="579"/>
      <c r="DC640" s="579"/>
      <c r="DD640" s="579"/>
      <c r="DE640" s="579"/>
      <c r="DF640" s="579"/>
      <c r="DG640" s="579"/>
      <c r="DH640" s="579"/>
      <c r="DI640" s="579"/>
      <c r="DJ640" s="579"/>
      <c r="DK640" s="579"/>
      <c r="DL640" s="579"/>
      <c r="DM640" s="579"/>
      <c r="DN640" s="579"/>
      <c r="DO640" s="579"/>
      <c r="DP640" s="579"/>
      <c r="DQ640" s="579"/>
      <c r="DR640" s="579"/>
      <c r="DS640" s="579"/>
      <c r="DT640" s="579"/>
      <c r="DU640" s="579"/>
    </row>
    <row r="641" spans="1:125" s="580" customFormat="1" ht="25.5" customHeight="1">
      <c r="A641" s="628"/>
      <c r="B641" s="628"/>
      <c r="C641" s="628"/>
      <c r="D641" s="628"/>
      <c r="E641" s="628"/>
      <c r="F641" s="628"/>
      <c r="G641" s="628"/>
      <c r="H641" s="628"/>
      <c r="I641" s="628"/>
      <c r="J641" s="628"/>
      <c r="K641" s="628"/>
      <c r="L641" s="628"/>
      <c r="M641" s="628"/>
      <c r="N641" s="628"/>
      <c r="O641" s="628"/>
      <c r="P641" s="628"/>
      <c r="Q641" s="628"/>
      <c r="R641" s="628"/>
      <c r="S641" s="628"/>
      <c r="T641" s="628"/>
      <c r="U641" s="628"/>
      <c r="V641" s="628"/>
      <c r="W641" s="628"/>
      <c r="X641" s="628"/>
      <c r="Y641" s="628"/>
      <c r="Z641" s="628"/>
      <c r="AA641" s="628"/>
      <c r="AB641" s="628"/>
      <c r="AC641" s="628"/>
      <c r="AD641" s="628"/>
      <c r="AE641" s="628"/>
      <c r="AF641" s="628"/>
      <c r="AG641" s="628"/>
      <c r="AH641" s="628"/>
      <c r="AI641" s="579"/>
      <c r="AJ641" s="579"/>
      <c r="AK641" s="579"/>
      <c r="AL641" s="579"/>
      <c r="AM641" s="579"/>
      <c r="AN641" s="579"/>
      <c r="AO641" s="579"/>
      <c r="AP641" s="579"/>
      <c r="AQ641" s="579"/>
      <c r="AR641" s="579"/>
      <c r="AS641" s="579"/>
      <c r="AT641" s="579"/>
      <c r="AU641" s="579"/>
      <c r="AV641" s="579"/>
      <c r="AW641" s="579"/>
      <c r="AX641" s="579"/>
      <c r="AY641" s="579"/>
      <c r="AZ641" s="579"/>
      <c r="BA641" s="579"/>
      <c r="BB641" s="579"/>
      <c r="BC641" s="579"/>
      <c r="BD641" s="579"/>
      <c r="BE641" s="579"/>
      <c r="BF641" s="579"/>
      <c r="BG641" s="579"/>
      <c r="BH641" s="579"/>
      <c r="BI641" s="579"/>
      <c r="BJ641" s="579"/>
      <c r="BK641" s="579"/>
      <c r="BL641" s="579"/>
      <c r="BM641" s="579"/>
      <c r="BN641" s="579"/>
      <c r="BO641" s="579"/>
      <c r="BP641" s="579"/>
      <c r="BQ641" s="579"/>
      <c r="BR641" s="579"/>
      <c r="BS641" s="579"/>
      <c r="BT641" s="579"/>
      <c r="BU641" s="579"/>
      <c r="BV641" s="579"/>
      <c r="BW641" s="579"/>
      <c r="BX641" s="579"/>
      <c r="BY641" s="579"/>
      <c r="BZ641" s="579"/>
      <c r="CA641" s="579"/>
      <c r="CB641" s="579"/>
      <c r="CC641" s="579"/>
      <c r="CD641" s="579"/>
      <c r="CE641" s="579"/>
      <c r="CF641" s="579"/>
      <c r="CG641" s="579"/>
      <c r="CH641" s="579"/>
      <c r="CI641" s="579"/>
      <c r="CJ641" s="579"/>
      <c r="CK641" s="579"/>
      <c r="CL641" s="579"/>
      <c r="CM641" s="579"/>
      <c r="CN641" s="579"/>
      <c r="CO641" s="579"/>
      <c r="CP641" s="579"/>
      <c r="CQ641" s="579"/>
      <c r="CR641" s="579"/>
      <c r="CS641" s="579"/>
      <c r="CT641" s="579"/>
      <c r="CU641" s="579"/>
      <c r="CV641" s="579"/>
      <c r="CW641" s="579"/>
      <c r="CX641" s="579"/>
      <c r="CY641" s="579"/>
      <c r="CZ641" s="579"/>
      <c r="DA641" s="579"/>
      <c r="DB641" s="579"/>
      <c r="DC641" s="579"/>
      <c r="DD641" s="579"/>
      <c r="DE641" s="579"/>
      <c r="DF641" s="579"/>
      <c r="DG641" s="579"/>
      <c r="DH641" s="579"/>
      <c r="DI641" s="579"/>
      <c r="DJ641" s="579"/>
      <c r="DK641" s="579"/>
      <c r="DL641" s="579"/>
      <c r="DM641" s="579"/>
      <c r="DN641" s="579"/>
      <c r="DO641" s="579"/>
      <c r="DP641" s="579"/>
      <c r="DQ641" s="579"/>
      <c r="DR641" s="579"/>
      <c r="DS641" s="579"/>
      <c r="DT641" s="579"/>
      <c r="DU641" s="579"/>
    </row>
    <row r="642" spans="1:125" s="580" customFormat="1" ht="25.5" customHeight="1">
      <c r="A642" s="628"/>
      <c r="B642" s="628"/>
      <c r="C642" s="628"/>
      <c r="D642" s="628"/>
      <c r="E642" s="628"/>
      <c r="F642" s="628"/>
      <c r="G642" s="628"/>
      <c r="H642" s="628"/>
      <c r="I642" s="628"/>
      <c r="J642" s="628"/>
      <c r="K642" s="628"/>
      <c r="L642" s="628"/>
      <c r="M642" s="628"/>
      <c r="N642" s="628"/>
      <c r="O642" s="628"/>
      <c r="P642" s="628"/>
      <c r="Q642" s="628"/>
      <c r="R642" s="628"/>
      <c r="S642" s="628"/>
      <c r="T642" s="628"/>
      <c r="U642" s="628"/>
      <c r="V642" s="628"/>
      <c r="W642" s="628"/>
      <c r="X642" s="628"/>
      <c r="Y642" s="628"/>
      <c r="Z642" s="628"/>
      <c r="AA642" s="628"/>
      <c r="AB642" s="628"/>
      <c r="AC642" s="628"/>
      <c r="AD642" s="628"/>
      <c r="AE642" s="628"/>
      <c r="AF642" s="628"/>
      <c r="AG642" s="628"/>
      <c r="AH642" s="628"/>
      <c r="AI642" s="579"/>
      <c r="AJ642" s="579"/>
      <c r="AK642" s="579"/>
      <c r="AL642" s="579"/>
      <c r="AM642" s="579"/>
      <c r="AN642" s="579"/>
      <c r="AO642" s="579"/>
      <c r="AP642" s="579"/>
      <c r="AQ642" s="579"/>
      <c r="AR642" s="579"/>
      <c r="AS642" s="579"/>
      <c r="AT642" s="579"/>
      <c r="AU642" s="579"/>
      <c r="AV642" s="579"/>
      <c r="AW642" s="579"/>
      <c r="AX642" s="579"/>
      <c r="AY642" s="579"/>
      <c r="AZ642" s="579"/>
      <c r="BA642" s="579"/>
      <c r="BB642" s="579"/>
      <c r="BC642" s="579"/>
      <c r="BD642" s="579"/>
      <c r="BE642" s="579"/>
      <c r="BF642" s="579"/>
      <c r="BG642" s="579"/>
      <c r="BH642" s="579"/>
      <c r="BI642" s="579"/>
      <c r="BJ642" s="579"/>
      <c r="BK642" s="579"/>
      <c r="BL642" s="579"/>
      <c r="BM642" s="579"/>
      <c r="BN642" s="579"/>
      <c r="BO642" s="579"/>
      <c r="BP642" s="579"/>
      <c r="BQ642" s="579"/>
      <c r="BR642" s="579"/>
      <c r="BS642" s="579"/>
      <c r="BT642" s="579"/>
      <c r="BU642" s="579"/>
      <c r="BV642" s="579"/>
      <c r="BW642" s="579"/>
      <c r="BX642" s="579"/>
      <c r="BY642" s="579"/>
      <c r="BZ642" s="579"/>
      <c r="CA642" s="579"/>
      <c r="CB642" s="579"/>
      <c r="CC642" s="579"/>
      <c r="CD642" s="579"/>
      <c r="CE642" s="579"/>
      <c r="CF642" s="579"/>
      <c r="CG642" s="579"/>
      <c r="CH642" s="579"/>
      <c r="CI642" s="579"/>
      <c r="CJ642" s="579"/>
      <c r="CK642" s="579"/>
      <c r="CL642" s="579"/>
      <c r="CM642" s="579"/>
      <c r="CN642" s="579"/>
      <c r="CO642" s="579"/>
      <c r="CP642" s="579"/>
      <c r="CQ642" s="579"/>
      <c r="CR642" s="579"/>
      <c r="CS642" s="579"/>
      <c r="CT642" s="579"/>
      <c r="CU642" s="579"/>
      <c r="CV642" s="579"/>
      <c r="CW642" s="579"/>
      <c r="CX642" s="579"/>
      <c r="CY642" s="579"/>
      <c r="CZ642" s="579"/>
      <c r="DA642" s="579"/>
      <c r="DB642" s="579"/>
      <c r="DC642" s="579"/>
      <c r="DD642" s="579"/>
      <c r="DE642" s="579"/>
      <c r="DF642" s="579"/>
      <c r="DG642" s="579"/>
      <c r="DH642" s="579"/>
      <c r="DI642" s="579"/>
      <c r="DJ642" s="579"/>
      <c r="DK642" s="579"/>
      <c r="DL642" s="579"/>
      <c r="DM642" s="579"/>
      <c r="DN642" s="579"/>
      <c r="DO642" s="579"/>
      <c r="DP642" s="579"/>
      <c r="DQ642" s="579"/>
      <c r="DR642" s="579"/>
      <c r="DS642" s="579"/>
      <c r="DT642" s="579"/>
      <c r="DU642" s="579"/>
    </row>
    <row r="643" spans="1:125" s="580" customFormat="1" ht="25.5" customHeight="1">
      <c r="A643" s="628"/>
      <c r="B643" s="628"/>
      <c r="C643" s="628"/>
      <c r="D643" s="628"/>
      <c r="E643" s="628"/>
      <c r="F643" s="628"/>
      <c r="G643" s="628"/>
      <c r="H643" s="628"/>
      <c r="I643" s="628"/>
      <c r="J643" s="628"/>
      <c r="K643" s="628"/>
      <c r="L643" s="628"/>
      <c r="M643" s="628"/>
      <c r="N643" s="628"/>
      <c r="O643" s="628"/>
      <c r="P643" s="628"/>
      <c r="Q643" s="628"/>
      <c r="R643" s="628"/>
      <c r="S643" s="628"/>
      <c r="T643" s="628"/>
      <c r="U643" s="628"/>
      <c r="V643" s="628"/>
      <c r="W643" s="628"/>
      <c r="X643" s="628"/>
      <c r="Y643" s="628"/>
      <c r="Z643" s="628"/>
      <c r="AA643" s="628"/>
      <c r="AB643" s="628"/>
      <c r="AC643" s="628"/>
      <c r="AD643" s="628"/>
      <c r="AE643" s="628"/>
      <c r="AF643" s="628"/>
      <c r="AG643" s="628"/>
      <c r="AH643" s="628"/>
      <c r="AI643" s="579"/>
      <c r="AJ643" s="579"/>
      <c r="AK643" s="579"/>
      <c r="AL643" s="579"/>
      <c r="AM643" s="579"/>
      <c r="AN643" s="579"/>
      <c r="AO643" s="579"/>
      <c r="AP643" s="579"/>
      <c r="AQ643" s="579"/>
      <c r="AR643" s="579"/>
      <c r="AS643" s="579"/>
      <c r="AT643" s="579"/>
      <c r="AU643" s="579"/>
      <c r="AV643" s="579"/>
      <c r="AW643" s="579"/>
      <c r="AX643" s="579"/>
      <c r="AY643" s="579"/>
      <c r="AZ643" s="579"/>
      <c r="BA643" s="579"/>
      <c r="BB643" s="579"/>
      <c r="BC643" s="579"/>
      <c r="BD643" s="579"/>
      <c r="BE643" s="579"/>
      <c r="BF643" s="579"/>
      <c r="BG643" s="579"/>
      <c r="BH643" s="579"/>
      <c r="BI643" s="579"/>
      <c r="BJ643" s="579"/>
      <c r="BK643" s="579"/>
      <c r="BL643" s="579"/>
      <c r="BM643" s="579"/>
      <c r="BN643" s="579"/>
      <c r="BO643" s="579"/>
      <c r="BP643" s="579"/>
      <c r="BQ643" s="579"/>
      <c r="BR643" s="579"/>
      <c r="BS643" s="579"/>
      <c r="BT643" s="579"/>
      <c r="BU643" s="579"/>
      <c r="BV643" s="579"/>
      <c r="BW643" s="579"/>
      <c r="BX643" s="579"/>
      <c r="BY643" s="579"/>
      <c r="BZ643" s="579"/>
      <c r="CA643" s="579"/>
      <c r="CB643" s="579"/>
      <c r="CC643" s="579"/>
      <c r="CD643" s="579"/>
      <c r="CE643" s="579"/>
      <c r="CF643" s="579"/>
      <c r="CG643" s="579"/>
      <c r="CH643" s="579"/>
      <c r="CI643" s="579"/>
      <c r="CJ643" s="579"/>
      <c r="CK643" s="579"/>
      <c r="CL643" s="579"/>
      <c r="CM643" s="579"/>
      <c r="CN643" s="579"/>
      <c r="CO643" s="579"/>
      <c r="CP643" s="579"/>
      <c r="CQ643" s="579"/>
      <c r="CR643" s="579"/>
      <c r="CS643" s="579"/>
      <c r="CT643" s="579"/>
      <c r="CU643" s="579"/>
      <c r="CV643" s="579"/>
      <c r="CW643" s="579"/>
      <c r="CX643" s="579"/>
      <c r="CY643" s="579"/>
      <c r="CZ643" s="579"/>
      <c r="DA643" s="579"/>
      <c r="DB643" s="579"/>
      <c r="DC643" s="579"/>
      <c r="DD643" s="579"/>
      <c r="DE643" s="579"/>
      <c r="DF643" s="579"/>
      <c r="DG643" s="579"/>
      <c r="DH643" s="579"/>
      <c r="DI643" s="579"/>
      <c r="DJ643" s="579"/>
      <c r="DK643" s="579"/>
      <c r="DL643" s="579"/>
      <c r="DM643" s="579"/>
      <c r="DN643" s="579"/>
      <c r="DO643" s="579"/>
      <c r="DP643" s="579"/>
      <c r="DQ643" s="579"/>
      <c r="DR643" s="579"/>
      <c r="DS643" s="579"/>
      <c r="DT643" s="579"/>
      <c r="DU643" s="579"/>
    </row>
    <row r="644" spans="1:125" s="580" customFormat="1" ht="25.5" customHeight="1">
      <c r="A644" s="628"/>
      <c r="B644" s="628"/>
      <c r="C644" s="628"/>
      <c r="D644" s="628"/>
      <c r="E644" s="628"/>
      <c r="F644" s="628"/>
      <c r="G644" s="628"/>
      <c r="H644" s="628"/>
      <c r="I644" s="628"/>
      <c r="J644" s="628"/>
      <c r="K644" s="628"/>
      <c r="L644" s="628"/>
      <c r="M644" s="628"/>
      <c r="N644" s="628"/>
      <c r="O644" s="628"/>
      <c r="P644" s="628"/>
      <c r="Q644" s="628"/>
      <c r="R644" s="628"/>
      <c r="S644" s="628"/>
      <c r="T644" s="628"/>
      <c r="U644" s="628"/>
      <c r="V644" s="628"/>
      <c r="W644" s="628"/>
      <c r="X644" s="628"/>
      <c r="Y644" s="628"/>
      <c r="Z644" s="628"/>
      <c r="AA644" s="628"/>
      <c r="AB644" s="628"/>
      <c r="AC644" s="628"/>
      <c r="AD644" s="628"/>
      <c r="AE644" s="628"/>
      <c r="AF644" s="628"/>
      <c r="AG644" s="628"/>
      <c r="AH644" s="628"/>
      <c r="AI644" s="579"/>
      <c r="AJ644" s="579"/>
      <c r="AK644" s="579"/>
      <c r="AL644" s="579"/>
      <c r="AM644" s="579"/>
      <c r="AN644" s="579"/>
      <c r="AO644" s="579"/>
      <c r="AP644" s="579"/>
      <c r="AQ644" s="579"/>
      <c r="AR644" s="579"/>
      <c r="AS644" s="579"/>
      <c r="AT644" s="579"/>
      <c r="AU644" s="579"/>
      <c r="AV644" s="579"/>
      <c r="AW644" s="579"/>
      <c r="AX644" s="579"/>
      <c r="AY644" s="579"/>
      <c r="AZ644" s="579"/>
      <c r="BA644" s="579"/>
      <c r="BB644" s="579"/>
      <c r="BC644" s="579"/>
      <c r="BD644" s="579"/>
      <c r="BE644" s="579"/>
      <c r="BF644" s="579"/>
      <c r="BG644" s="579"/>
      <c r="BH644" s="579"/>
      <c r="BI644" s="579"/>
      <c r="BJ644" s="579"/>
      <c r="BK644" s="579"/>
      <c r="BL644" s="579"/>
      <c r="BM644" s="579"/>
      <c r="BN644" s="579"/>
      <c r="BO644" s="579"/>
      <c r="BP644" s="579"/>
      <c r="BQ644" s="579"/>
      <c r="BR644" s="579"/>
      <c r="BS644" s="579"/>
      <c r="BT644" s="579"/>
      <c r="BU644" s="579"/>
      <c r="BV644" s="579"/>
      <c r="BW644" s="579"/>
      <c r="BX644" s="579"/>
      <c r="BY644" s="579"/>
      <c r="BZ644" s="579"/>
      <c r="CA644" s="579"/>
      <c r="CB644" s="579"/>
      <c r="CC644" s="579"/>
      <c r="CD644" s="579"/>
      <c r="CE644" s="579"/>
      <c r="CF644" s="579"/>
      <c r="CG644" s="579"/>
      <c r="CH644" s="579"/>
      <c r="CI644" s="579"/>
      <c r="CJ644" s="579"/>
      <c r="CK644" s="579"/>
      <c r="CL644" s="579"/>
      <c r="CM644" s="579"/>
      <c r="CN644" s="579"/>
      <c r="CO644" s="579"/>
      <c r="CP644" s="579"/>
      <c r="CQ644" s="579"/>
      <c r="CR644" s="579"/>
      <c r="CS644" s="579"/>
      <c r="CT644" s="579"/>
      <c r="CU644" s="579"/>
      <c r="CV644" s="579"/>
      <c r="CW644" s="579"/>
      <c r="CX644" s="579"/>
      <c r="CY644" s="579"/>
      <c r="CZ644" s="579"/>
      <c r="DA644" s="579"/>
      <c r="DB644" s="579"/>
      <c r="DC644" s="579"/>
      <c r="DD644" s="579"/>
      <c r="DE644" s="579"/>
      <c r="DF644" s="579"/>
      <c r="DG644" s="579"/>
      <c r="DH644" s="579"/>
      <c r="DI644" s="579"/>
      <c r="DJ644" s="579"/>
      <c r="DK644" s="579"/>
      <c r="DL644" s="579"/>
      <c r="DM644" s="579"/>
      <c r="DN644" s="579"/>
      <c r="DO644" s="579"/>
      <c r="DP644" s="579"/>
      <c r="DQ644" s="579"/>
      <c r="DR644" s="579"/>
      <c r="DS644" s="579"/>
      <c r="DT644" s="579"/>
      <c r="DU644" s="579"/>
    </row>
    <row r="645" spans="1:125" s="580" customFormat="1" ht="25.5" customHeight="1">
      <c r="A645" s="628"/>
      <c r="B645" s="628"/>
      <c r="C645" s="628"/>
      <c r="D645" s="628"/>
      <c r="E645" s="628"/>
      <c r="F645" s="628"/>
      <c r="G645" s="628"/>
      <c r="H645" s="628"/>
      <c r="I645" s="628"/>
      <c r="J645" s="628"/>
      <c r="K645" s="628"/>
      <c r="L645" s="628"/>
      <c r="M645" s="628"/>
      <c r="N645" s="628"/>
      <c r="O645" s="628"/>
      <c r="P645" s="628"/>
      <c r="Q645" s="628"/>
      <c r="R645" s="628"/>
      <c r="S645" s="628"/>
      <c r="T645" s="628"/>
      <c r="U645" s="628"/>
      <c r="V645" s="628"/>
      <c r="W645" s="628"/>
      <c r="X645" s="628"/>
      <c r="Y645" s="628"/>
      <c r="Z645" s="628"/>
      <c r="AA645" s="628"/>
      <c r="AB645" s="628"/>
      <c r="AC645" s="628"/>
      <c r="AD645" s="628"/>
      <c r="AE645" s="628"/>
      <c r="AF645" s="628"/>
      <c r="AG645" s="628"/>
      <c r="AH645" s="628"/>
      <c r="AI645" s="579"/>
      <c r="AJ645" s="579"/>
      <c r="AK645" s="579"/>
      <c r="AL645" s="579"/>
      <c r="AM645" s="579"/>
      <c r="AN645" s="579"/>
      <c r="AO645" s="579"/>
      <c r="AP645" s="579"/>
      <c r="AQ645" s="579"/>
      <c r="AR645" s="579"/>
      <c r="AS645" s="579"/>
      <c r="AT645" s="579"/>
      <c r="AU645" s="579"/>
      <c r="AV645" s="579"/>
      <c r="AW645" s="579"/>
      <c r="AX645" s="579"/>
      <c r="AY645" s="579"/>
      <c r="AZ645" s="579"/>
      <c r="BA645" s="579"/>
      <c r="BB645" s="579"/>
      <c r="BC645" s="579"/>
      <c r="BD645" s="579"/>
      <c r="BE645" s="579"/>
      <c r="BF645" s="579"/>
      <c r="BG645" s="579"/>
      <c r="BH645" s="579"/>
      <c r="BI645" s="579"/>
      <c r="BJ645" s="579"/>
      <c r="BK645" s="579"/>
      <c r="BL645" s="579"/>
      <c r="BM645" s="579"/>
      <c r="BN645" s="579"/>
      <c r="BO645" s="579"/>
      <c r="BP645" s="579"/>
      <c r="BQ645" s="579"/>
      <c r="BR645" s="579"/>
      <c r="BS645" s="579"/>
      <c r="BT645" s="579"/>
      <c r="BU645" s="579"/>
      <c r="BV645" s="579"/>
      <c r="BW645" s="579"/>
      <c r="BX645" s="579"/>
      <c r="BY645" s="579"/>
      <c r="BZ645" s="579"/>
      <c r="CA645" s="579"/>
      <c r="CB645" s="579"/>
      <c r="CC645" s="579"/>
      <c r="CD645" s="579"/>
      <c r="CE645" s="579"/>
      <c r="CF645" s="579"/>
      <c r="CG645" s="579"/>
      <c r="CH645" s="579"/>
      <c r="CI645" s="579"/>
      <c r="CJ645" s="579"/>
      <c r="CK645" s="579"/>
      <c r="CL645" s="579"/>
      <c r="CM645" s="579"/>
      <c r="CN645" s="579"/>
      <c r="CO645" s="579"/>
      <c r="CP645" s="579"/>
      <c r="CQ645" s="579"/>
      <c r="CR645" s="579"/>
      <c r="CS645" s="579"/>
      <c r="CT645" s="579"/>
      <c r="CU645" s="579"/>
      <c r="CV645" s="579"/>
      <c r="CW645" s="579"/>
      <c r="CX645" s="579"/>
      <c r="CY645" s="579"/>
      <c r="CZ645" s="579"/>
      <c r="DA645" s="579"/>
      <c r="DB645" s="579"/>
      <c r="DC645" s="579"/>
      <c r="DD645" s="579"/>
      <c r="DE645" s="579"/>
      <c r="DF645" s="579"/>
      <c r="DG645" s="579"/>
      <c r="DH645" s="579"/>
      <c r="DI645" s="579"/>
      <c r="DJ645" s="579"/>
      <c r="DK645" s="579"/>
      <c r="DL645" s="579"/>
      <c r="DM645" s="579"/>
      <c r="DN645" s="579"/>
      <c r="DO645" s="579"/>
      <c r="DP645" s="579"/>
      <c r="DQ645" s="579"/>
      <c r="DR645" s="579"/>
      <c r="DS645" s="579"/>
      <c r="DT645" s="579"/>
      <c r="DU645" s="579"/>
    </row>
    <row r="646" spans="1:125" s="580" customFormat="1" ht="25.5" customHeight="1">
      <c r="A646" s="628"/>
      <c r="B646" s="628"/>
      <c r="C646" s="628"/>
      <c r="D646" s="628"/>
      <c r="E646" s="628"/>
      <c r="F646" s="628"/>
      <c r="G646" s="628"/>
      <c r="H646" s="628"/>
      <c r="I646" s="628"/>
      <c r="J646" s="628"/>
      <c r="K646" s="628"/>
      <c r="L646" s="628"/>
      <c r="M646" s="628"/>
      <c r="N646" s="628"/>
      <c r="O646" s="628"/>
      <c r="P646" s="628"/>
      <c r="Q646" s="628"/>
      <c r="R646" s="628"/>
      <c r="S646" s="628"/>
      <c r="T646" s="628"/>
      <c r="U646" s="628"/>
      <c r="V646" s="628"/>
      <c r="W646" s="628"/>
      <c r="X646" s="628"/>
      <c r="Y646" s="628"/>
      <c r="Z646" s="628"/>
      <c r="AA646" s="628"/>
      <c r="AB646" s="628"/>
      <c r="AC646" s="628"/>
      <c r="AD646" s="628"/>
      <c r="AE646" s="628"/>
      <c r="AF646" s="628"/>
      <c r="AG646" s="628"/>
      <c r="AH646" s="628"/>
      <c r="AI646" s="579"/>
      <c r="AJ646" s="579"/>
      <c r="AK646" s="579"/>
      <c r="AL646" s="579"/>
      <c r="AM646" s="579"/>
      <c r="AN646" s="579"/>
      <c r="AO646" s="579"/>
      <c r="AP646" s="579"/>
      <c r="AQ646" s="579"/>
      <c r="AR646" s="579"/>
      <c r="AS646" s="579"/>
      <c r="AT646" s="579"/>
      <c r="AU646" s="579"/>
      <c r="AV646" s="579"/>
      <c r="AW646" s="579"/>
      <c r="AX646" s="579"/>
      <c r="AY646" s="579"/>
      <c r="AZ646" s="579"/>
      <c r="BA646" s="579"/>
      <c r="BB646" s="579"/>
      <c r="BC646" s="579"/>
      <c r="BD646" s="579"/>
      <c r="BE646" s="579"/>
      <c r="BF646" s="579"/>
      <c r="BG646" s="579"/>
      <c r="BH646" s="579"/>
      <c r="BI646" s="579"/>
      <c r="BJ646" s="579"/>
      <c r="BK646" s="579"/>
      <c r="BL646" s="579"/>
      <c r="BM646" s="579"/>
      <c r="BN646" s="579"/>
      <c r="BO646" s="579"/>
      <c r="BP646" s="579"/>
      <c r="BQ646" s="579"/>
      <c r="BR646" s="579"/>
      <c r="BS646" s="579"/>
      <c r="BT646" s="579"/>
      <c r="BU646" s="579"/>
      <c r="BV646" s="579"/>
      <c r="BW646" s="579"/>
      <c r="BX646" s="579"/>
      <c r="BY646" s="579"/>
      <c r="BZ646" s="579"/>
      <c r="CA646" s="579"/>
      <c r="CB646" s="579"/>
      <c r="CC646" s="579"/>
      <c r="CD646" s="579"/>
      <c r="CE646" s="579"/>
      <c r="CF646" s="579"/>
      <c r="CG646" s="579"/>
      <c r="CH646" s="579"/>
      <c r="CI646" s="579"/>
      <c r="CJ646" s="579"/>
      <c r="CK646" s="579"/>
      <c r="CL646" s="579"/>
      <c r="CM646" s="579"/>
      <c r="CN646" s="579"/>
      <c r="CO646" s="579"/>
      <c r="CP646" s="579"/>
      <c r="CQ646" s="579"/>
      <c r="CR646" s="579"/>
      <c r="CS646" s="579"/>
      <c r="CT646" s="579"/>
      <c r="CU646" s="579"/>
      <c r="CV646" s="579"/>
      <c r="CW646" s="579"/>
      <c r="CX646" s="579"/>
      <c r="CY646" s="579"/>
      <c r="CZ646" s="579"/>
      <c r="DA646" s="579"/>
      <c r="DB646" s="579"/>
      <c r="DC646" s="579"/>
      <c r="DD646" s="579"/>
      <c r="DE646" s="579"/>
      <c r="DF646" s="579"/>
      <c r="DG646" s="579"/>
      <c r="DH646" s="579"/>
      <c r="DI646" s="579"/>
      <c r="DJ646" s="579"/>
      <c r="DK646" s="579"/>
      <c r="DL646" s="579"/>
      <c r="DM646" s="579"/>
      <c r="DN646" s="579"/>
      <c r="DO646" s="579"/>
      <c r="DP646" s="579"/>
      <c r="DQ646" s="579"/>
      <c r="DR646" s="579"/>
      <c r="DS646" s="579"/>
      <c r="DT646" s="579"/>
      <c r="DU646" s="579"/>
    </row>
    <row r="647" spans="1:125" s="580" customFormat="1" ht="25.5" customHeight="1">
      <c r="A647" s="628"/>
      <c r="B647" s="628"/>
      <c r="C647" s="628"/>
      <c r="D647" s="628"/>
      <c r="E647" s="628"/>
      <c r="F647" s="628"/>
      <c r="G647" s="628"/>
      <c r="H647" s="628"/>
      <c r="I647" s="628"/>
      <c r="J647" s="628"/>
      <c r="K647" s="628"/>
      <c r="L647" s="628"/>
      <c r="M647" s="628"/>
      <c r="N647" s="628"/>
      <c r="O647" s="628"/>
      <c r="P647" s="628"/>
      <c r="Q647" s="628"/>
      <c r="R647" s="628"/>
      <c r="S647" s="628"/>
      <c r="T647" s="628"/>
      <c r="U647" s="628"/>
      <c r="V647" s="628"/>
      <c r="W647" s="628"/>
      <c r="X647" s="628"/>
      <c r="Y647" s="628"/>
      <c r="Z647" s="628"/>
      <c r="AA647" s="628"/>
      <c r="AB647" s="628"/>
      <c r="AC647" s="628"/>
      <c r="AD647" s="628"/>
      <c r="AE647" s="628"/>
      <c r="AF647" s="628"/>
      <c r="AG647" s="628"/>
      <c r="AH647" s="628"/>
      <c r="AI647" s="579"/>
      <c r="AJ647" s="579"/>
      <c r="AK647" s="579"/>
      <c r="AL647" s="579"/>
      <c r="AM647" s="579"/>
      <c r="AN647" s="579"/>
      <c r="AO647" s="579"/>
      <c r="AP647" s="579"/>
      <c r="AQ647" s="579"/>
      <c r="AR647" s="579"/>
      <c r="AS647" s="579"/>
      <c r="AT647" s="579"/>
      <c r="AU647" s="579"/>
      <c r="AV647" s="579"/>
      <c r="AW647" s="579"/>
      <c r="AX647" s="579"/>
      <c r="AY647" s="579"/>
      <c r="AZ647" s="579"/>
      <c r="BA647" s="579"/>
      <c r="BB647" s="579"/>
      <c r="BC647" s="579"/>
      <c r="BD647" s="579"/>
      <c r="BE647" s="579"/>
      <c r="BF647" s="579"/>
      <c r="BG647" s="579"/>
      <c r="BH647" s="579"/>
      <c r="BI647" s="579"/>
      <c r="BJ647" s="579"/>
      <c r="BK647" s="579"/>
      <c r="BL647" s="579"/>
      <c r="BM647" s="579"/>
      <c r="BN647" s="579"/>
      <c r="BO647" s="579"/>
      <c r="BP647" s="579"/>
      <c r="BQ647" s="579"/>
      <c r="BR647" s="579"/>
      <c r="BS647" s="579"/>
      <c r="BT647" s="579"/>
      <c r="BU647" s="579"/>
      <c r="BV647" s="579"/>
      <c r="BW647" s="579"/>
      <c r="BX647" s="579"/>
      <c r="BY647" s="579"/>
      <c r="BZ647" s="579"/>
      <c r="CA647" s="579"/>
      <c r="CB647" s="579"/>
      <c r="CC647" s="579"/>
      <c r="CD647" s="579"/>
      <c r="CE647" s="579"/>
      <c r="CF647" s="579"/>
      <c r="CG647" s="579"/>
      <c r="CH647" s="579"/>
      <c r="CI647" s="579"/>
      <c r="CJ647" s="579"/>
      <c r="CK647" s="579"/>
      <c r="CL647" s="579"/>
      <c r="CM647" s="579"/>
      <c r="CN647" s="579"/>
      <c r="CO647" s="579"/>
      <c r="CP647" s="579"/>
      <c r="CQ647" s="579"/>
      <c r="CR647" s="579"/>
      <c r="CS647" s="579"/>
      <c r="CT647" s="579"/>
      <c r="CU647" s="579"/>
      <c r="CV647" s="579"/>
      <c r="CW647" s="579"/>
      <c r="CX647" s="579"/>
      <c r="CY647" s="579"/>
      <c r="CZ647" s="579"/>
      <c r="DA647" s="579"/>
      <c r="DB647" s="579"/>
      <c r="DC647" s="579"/>
      <c r="DD647" s="579"/>
      <c r="DE647" s="579"/>
      <c r="DF647" s="579"/>
      <c r="DG647" s="579"/>
      <c r="DH647" s="579"/>
      <c r="DI647" s="579"/>
      <c r="DJ647" s="579"/>
      <c r="DK647" s="579"/>
      <c r="DL647" s="579"/>
      <c r="DM647" s="579"/>
      <c r="DN647" s="579"/>
      <c r="DO647" s="579"/>
      <c r="DP647" s="579"/>
      <c r="DQ647" s="579"/>
      <c r="DR647" s="579"/>
      <c r="DS647" s="579"/>
      <c r="DT647" s="579"/>
      <c r="DU647" s="579"/>
    </row>
    <row r="648" spans="1:125" s="580" customFormat="1" ht="25.5" customHeight="1">
      <c r="A648" s="628"/>
      <c r="B648" s="628"/>
      <c r="C648" s="628"/>
      <c r="D648" s="628"/>
      <c r="E648" s="628"/>
      <c r="F648" s="628"/>
      <c r="G648" s="628"/>
      <c r="H648" s="628"/>
      <c r="I648" s="628"/>
      <c r="J648" s="628"/>
      <c r="K648" s="628"/>
      <c r="L648" s="628"/>
      <c r="M648" s="628"/>
      <c r="N648" s="628"/>
      <c r="O648" s="628"/>
      <c r="P648" s="628"/>
      <c r="Q648" s="628"/>
      <c r="R648" s="628"/>
      <c r="S648" s="628"/>
      <c r="T648" s="628"/>
      <c r="U648" s="628"/>
      <c r="V648" s="628"/>
      <c r="W648" s="628"/>
      <c r="X648" s="628"/>
      <c r="Y648" s="628"/>
      <c r="Z648" s="628"/>
      <c r="AA648" s="628"/>
      <c r="AB648" s="628"/>
      <c r="AC648" s="628"/>
      <c r="AD648" s="628"/>
      <c r="AE648" s="628"/>
      <c r="AF648" s="628"/>
      <c r="AG648" s="628"/>
      <c r="AH648" s="628"/>
      <c r="AI648" s="579"/>
      <c r="AJ648" s="579"/>
      <c r="AK648" s="579"/>
      <c r="AL648" s="579"/>
      <c r="AM648" s="579"/>
      <c r="AN648" s="579"/>
      <c r="AO648" s="579"/>
      <c r="AP648" s="579"/>
      <c r="AQ648" s="579"/>
      <c r="AR648" s="579"/>
      <c r="AS648" s="579"/>
      <c r="AT648" s="579"/>
      <c r="AU648" s="579"/>
      <c r="AV648" s="579"/>
      <c r="AW648" s="579"/>
      <c r="AX648" s="579"/>
      <c r="AY648" s="579"/>
      <c r="AZ648" s="579"/>
      <c r="BA648" s="579"/>
      <c r="BB648" s="579"/>
      <c r="BC648" s="579"/>
      <c r="BD648" s="579"/>
      <c r="BE648" s="579"/>
      <c r="BF648" s="579"/>
      <c r="BG648" s="579"/>
      <c r="BH648" s="579"/>
      <c r="BI648" s="579"/>
      <c r="BJ648" s="579"/>
      <c r="BK648" s="579"/>
      <c r="BL648" s="579"/>
      <c r="BM648" s="579"/>
      <c r="BN648" s="579"/>
      <c r="BO648" s="579"/>
      <c r="BP648" s="579"/>
      <c r="BQ648" s="579"/>
      <c r="BR648" s="579"/>
      <c r="BS648" s="579"/>
      <c r="BT648" s="579"/>
      <c r="BU648" s="579"/>
      <c r="BV648" s="579"/>
      <c r="BW648" s="579"/>
      <c r="BX648" s="579"/>
      <c r="BY648" s="579"/>
      <c r="BZ648" s="579"/>
      <c r="CA648" s="579"/>
      <c r="CB648" s="579"/>
      <c r="CC648" s="579"/>
      <c r="CD648" s="579"/>
      <c r="CE648" s="579"/>
      <c r="CF648" s="579"/>
      <c r="CG648" s="579"/>
      <c r="CH648" s="579"/>
      <c r="CI648" s="579"/>
      <c r="CJ648" s="579"/>
      <c r="CK648" s="579"/>
      <c r="CL648" s="579"/>
      <c r="CM648" s="579"/>
      <c r="CN648" s="579"/>
      <c r="CO648" s="579"/>
      <c r="CP648" s="579"/>
      <c r="CQ648" s="579"/>
      <c r="CR648" s="579"/>
      <c r="CS648" s="579"/>
      <c r="CT648" s="579"/>
      <c r="CU648" s="579"/>
      <c r="CV648" s="579"/>
      <c r="CW648" s="579"/>
      <c r="CX648" s="579"/>
      <c r="CY648" s="579"/>
      <c r="CZ648" s="579"/>
      <c r="DA648" s="579"/>
      <c r="DB648" s="579"/>
      <c r="DC648" s="579"/>
      <c r="DD648" s="579"/>
      <c r="DE648" s="579"/>
      <c r="DF648" s="579"/>
      <c r="DG648" s="579"/>
      <c r="DH648" s="579"/>
      <c r="DI648" s="579"/>
      <c r="DJ648" s="579"/>
      <c r="DK648" s="579"/>
      <c r="DL648" s="579"/>
      <c r="DM648" s="579"/>
      <c r="DN648" s="579"/>
      <c r="DO648" s="579"/>
      <c r="DP648" s="579"/>
      <c r="DQ648" s="579"/>
      <c r="DR648" s="579"/>
      <c r="DS648" s="579"/>
      <c r="DT648" s="579"/>
      <c r="DU648" s="579"/>
    </row>
    <row r="649" spans="1:125" s="580" customFormat="1" ht="25.5" customHeight="1">
      <c r="A649" s="628"/>
      <c r="B649" s="628"/>
      <c r="C649" s="628"/>
      <c r="D649" s="628"/>
      <c r="E649" s="628"/>
      <c r="F649" s="628"/>
      <c r="G649" s="628"/>
      <c r="H649" s="628"/>
      <c r="I649" s="628"/>
      <c r="J649" s="628"/>
      <c r="K649" s="628"/>
      <c r="L649" s="628"/>
      <c r="M649" s="628"/>
      <c r="N649" s="628"/>
      <c r="O649" s="628"/>
      <c r="P649" s="628"/>
      <c r="Q649" s="628"/>
      <c r="R649" s="628"/>
      <c r="S649" s="628"/>
      <c r="T649" s="628"/>
      <c r="U649" s="628"/>
      <c r="V649" s="628"/>
      <c r="W649" s="628"/>
      <c r="X649" s="628"/>
      <c r="Y649" s="628"/>
      <c r="Z649" s="628"/>
      <c r="AA649" s="628"/>
      <c r="AB649" s="628"/>
      <c r="AC649" s="628"/>
      <c r="AD649" s="628"/>
      <c r="AE649" s="628"/>
      <c r="AF649" s="628"/>
      <c r="AG649" s="628"/>
      <c r="AH649" s="628"/>
      <c r="AI649" s="579"/>
      <c r="AJ649" s="579"/>
      <c r="AK649" s="579"/>
      <c r="AL649" s="579"/>
      <c r="AM649" s="579"/>
      <c r="AN649" s="579"/>
      <c r="AO649" s="579"/>
      <c r="AP649" s="579"/>
      <c r="AQ649" s="579"/>
      <c r="AR649" s="579"/>
      <c r="AS649" s="579"/>
      <c r="AT649" s="579"/>
      <c r="AU649" s="579"/>
      <c r="AV649" s="579"/>
      <c r="AW649" s="579"/>
      <c r="AX649" s="579"/>
      <c r="AY649" s="579"/>
      <c r="AZ649" s="579"/>
      <c r="BA649" s="579"/>
      <c r="BB649" s="579"/>
      <c r="BC649" s="579"/>
      <c r="BD649" s="579"/>
      <c r="BE649" s="579"/>
      <c r="BF649" s="579"/>
      <c r="BG649" s="579"/>
      <c r="BH649" s="579"/>
      <c r="BI649" s="579"/>
      <c r="BJ649" s="579"/>
      <c r="BK649" s="579"/>
      <c r="BL649" s="579"/>
      <c r="BM649" s="579"/>
      <c r="BN649" s="579"/>
      <c r="BO649" s="579"/>
      <c r="BP649" s="579"/>
      <c r="BQ649" s="579"/>
      <c r="BR649" s="579"/>
      <c r="BS649" s="579"/>
      <c r="BT649" s="579"/>
      <c r="BU649" s="579"/>
      <c r="BV649" s="579"/>
      <c r="BW649" s="579"/>
      <c r="BX649" s="579"/>
      <c r="BY649" s="579"/>
      <c r="BZ649" s="579"/>
      <c r="CA649" s="579"/>
      <c r="CB649" s="579"/>
      <c r="CC649" s="579"/>
      <c r="CD649" s="579"/>
      <c r="CE649" s="579"/>
      <c r="CF649" s="579"/>
      <c r="CG649" s="579"/>
      <c r="CH649" s="579"/>
      <c r="CI649" s="579"/>
      <c r="CJ649" s="579"/>
      <c r="CK649" s="579"/>
      <c r="CL649" s="579"/>
      <c r="CM649" s="579"/>
      <c r="CN649" s="579"/>
      <c r="CO649" s="579"/>
      <c r="CP649" s="579"/>
      <c r="CQ649" s="579"/>
      <c r="CR649" s="579"/>
      <c r="CS649" s="579"/>
      <c r="CT649" s="579"/>
      <c r="CU649" s="579"/>
      <c r="CV649" s="579"/>
      <c r="CW649" s="579"/>
      <c r="CX649" s="579"/>
      <c r="CY649" s="579"/>
      <c r="CZ649" s="579"/>
      <c r="DA649" s="579"/>
      <c r="DB649" s="579"/>
      <c r="DC649" s="579"/>
      <c r="DD649" s="579"/>
      <c r="DE649" s="579"/>
      <c r="DF649" s="579"/>
      <c r="DG649" s="579"/>
      <c r="DH649" s="579"/>
      <c r="DI649" s="579"/>
      <c r="DJ649" s="579"/>
      <c r="DK649" s="579"/>
      <c r="DL649" s="579"/>
      <c r="DM649" s="579"/>
      <c r="DN649" s="579"/>
      <c r="DO649" s="579"/>
      <c r="DP649" s="579"/>
      <c r="DQ649" s="579"/>
      <c r="DR649" s="579"/>
      <c r="DS649" s="579"/>
      <c r="DT649" s="579"/>
      <c r="DU649" s="579"/>
    </row>
    <row r="650" spans="1:125" s="580" customFormat="1" ht="25.5" customHeight="1">
      <c r="A650" s="628"/>
      <c r="B650" s="628"/>
      <c r="C650" s="628"/>
      <c r="D650" s="628"/>
      <c r="E650" s="628"/>
      <c r="F650" s="628"/>
      <c r="G650" s="628"/>
      <c r="H650" s="628"/>
      <c r="I650" s="628"/>
      <c r="J650" s="628"/>
      <c r="K650" s="628"/>
      <c r="L650" s="628"/>
      <c r="M650" s="628"/>
      <c r="N650" s="628"/>
      <c r="O650" s="628"/>
      <c r="P650" s="628"/>
      <c r="Q650" s="628"/>
      <c r="R650" s="628"/>
      <c r="S650" s="628"/>
      <c r="T650" s="628"/>
      <c r="U650" s="628"/>
      <c r="V650" s="628"/>
      <c r="W650" s="628"/>
      <c r="X650" s="628"/>
      <c r="Y650" s="628"/>
      <c r="Z650" s="628"/>
      <c r="AA650" s="628"/>
      <c r="AB650" s="628"/>
      <c r="AC650" s="628"/>
      <c r="AD650" s="628"/>
      <c r="AE650" s="628"/>
      <c r="AF650" s="628"/>
      <c r="AG650" s="628"/>
      <c r="AH650" s="628"/>
      <c r="AI650" s="579"/>
      <c r="AJ650" s="579"/>
      <c r="AK650" s="579"/>
      <c r="AL650" s="579"/>
      <c r="AM650" s="579"/>
      <c r="AN650" s="579"/>
      <c r="AO650" s="579"/>
      <c r="AP650" s="579"/>
      <c r="AQ650" s="579"/>
      <c r="AR650" s="579"/>
      <c r="AS650" s="579"/>
      <c r="AT650" s="579"/>
      <c r="AU650" s="579"/>
      <c r="AV650" s="579"/>
      <c r="AW650" s="579"/>
      <c r="AX650" s="579"/>
      <c r="AY650" s="579"/>
      <c r="AZ650" s="579"/>
      <c r="BA650" s="579"/>
      <c r="BB650" s="579"/>
      <c r="BC650" s="579"/>
      <c r="BD650" s="579"/>
      <c r="BE650" s="579"/>
      <c r="BF650" s="579"/>
      <c r="BG650" s="579"/>
      <c r="BH650" s="579"/>
      <c r="BI650" s="579"/>
      <c r="BJ650" s="579"/>
      <c r="BK650" s="579"/>
      <c r="BL650" s="579"/>
      <c r="BM650" s="579"/>
      <c r="BN650" s="579"/>
      <c r="BO650" s="579"/>
      <c r="BP650" s="579"/>
      <c r="BQ650" s="579"/>
      <c r="BR650" s="579"/>
      <c r="BS650" s="579"/>
      <c r="BT650" s="579"/>
      <c r="BU650" s="579"/>
      <c r="BV650" s="579"/>
      <c r="BW650" s="579"/>
      <c r="BX650" s="579"/>
      <c r="BY650" s="579"/>
      <c r="BZ650" s="579"/>
      <c r="CA650" s="579"/>
      <c r="CB650" s="579"/>
      <c r="CC650" s="579"/>
      <c r="CD650" s="579"/>
      <c r="CE650" s="579"/>
      <c r="CF650" s="579"/>
      <c r="CG650" s="579"/>
      <c r="CH650" s="579"/>
      <c r="CI650" s="579"/>
      <c r="CJ650" s="579"/>
      <c r="CK650" s="579"/>
      <c r="CL650" s="579"/>
      <c r="CM650" s="579"/>
      <c r="CN650" s="579"/>
      <c r="CO650" s="579"/>
      <c r="CP650" s="579"/>
      <c r="CQ650" s="579"/>
      <c r="CR650" s="579"/>
      <c r="CS650" s="579"/>
      <c r="CT650" s="579"/>
      <c r="CU650" s="579"/>
      <c r="CV650" s="579"/>
      <c r="CW650" s="579"/>
      <c r="CX650" s="579"/>
      <c r="CY650" s="579"/>
      <c r="CZ650" s="579"/>
      <c r="DA650" s="579"/>
      <c r="DB650" s="579"/>
      <c r="DC650" s="579"/>
      <c r="DD650" s="579"/>
      <c r="DE650" s="579"/>
      <c r="DF650" s="579"/>
      <c r="DG650" s="579"/>
      <c r="DH650" s="579"/>
      <c r="DI650" s="579"/>
      <c r="DJ650" s="579"/>
      <c r="DK650" s="579"/>
      <c r="DL650" s="579"/>
      <c r="DM650" s="579"/>
      <c r="DN650" s="579"/>
      <c r="DO650" s="579"/>
      <c r="DP650" s="579"/>
      <c r="DQ650" s="579"/>
      <c r="DR650" s="579"/>
      <c r="DS650" s="579"/>
      <c r="DT650" s="579"/>
      <c r="DU650" s="579"/>
    </row>
    <row r="651" spans="1:125" s="580" customFormat="1" ht="25.5" customHeight="1">
      <c r="A651" s="628"/>
      <c r="B651" s="628"/>
      <c r="C651" s="628"/>
      <c r="D651" s="628"/>
      <c r="E651" s="628"/>
      <c r="F651" s="628"/>
      <c r="G651" s="628"/>
      <c r="H651" s="628"/>
      <c r="I651" s="628"/>
      <c r="J651" s="628"/>
      <c r="K651" s="628"/>
      <c r="L651" s="628"/>
      <c r="M651" s="628"/>
      <c r="N651" s="628"/>
      <c r="O651" s="628"/>
      <c r="P651" s="628"/>
      <c r="Q651" s="628"/>
      <c r="R651" s="628"/>
      <c r="S651" s="628"/>
      <c r="T651" s="628"/>
      <c r="U651" s="628"/>
      <c r="V651" s="628"/>
      <c r="W651" s="628"/>
      <c r="X651" s="628"/>
      <c r="Y651" s="628"/>
      <c r="Z651" s="628"/>
      <c r="AA651" s="628"/>
      <c r="AB651" s="628"/>
      <c r="AC651" s="628"/>
      <c r="AD651" s="628"/>
      <c r="AE651" s="628"/>
      <c r="AF651" s="628"/>
      <c r="AG651" s="628"/>
      <c r="AH651" s="628"/>
      <c r="AI651" s="579"/>
      <c r="AJ651" s="579"/>
      <c r="AK651" s="579"/>
      <c r="AL651" s="579"/>
      <c r="AM651" s="579"/>
      <c r="AN651" s="579"/>
      <c r="AO651" s="579"/>
      <c r="AP651" s="579"/>
      <c r="AQ651" s="579"/>
      <c r="AR651" s="579"/>
      <c r="AS651" s="579"/>
      <c r="AT651" s="579"/>
      <c r="AU651" s="579"/>
      <c r="AV651" s="579"/>
      <c r="AW651" s="579"/>
      <c r="AX651" s="579"/>
      <c r="AY651" s="579"/>
      <c r="AZ651" s="579"/>
      <c r="BA651" s="579"/>
      <c r="BB651" s="579"/>
      <c r="BC651" s="579"/>
      <c r="BD651" s="579"/>
      <c r="BE651" s="579"/>
      <c r="BF651" s="579"/>
      <c r="BG651" s="579"/>
      <c r="BH651" s="579"/>
      <c r="BI651" s="579"/>
      <c r="BJ651" s="579"/>
      <c r="BK651" s="579"/>
      <c r="BL651" s="579"/>
      <c r="BM651" s="579"/>
      <c r="BN651" s="579"/>
      <c r="BO651" s="579"/>
      <c r="BP651" s="579"/>
      <c r="BQ651" s="579"/>
      <c r="BR651" s="579"/>
      <c r="BS651" s="579"/>
      <c r="BT651" s="579"/>
      <c r="BU651" s="579"/>
      <c r="BV651" s="579"/>
      <c r="BW651" s="579"/>
      <c r="BX651" s="579"/>
      <c r="BY651" s="579"/>
      <c r="BZ651" s="579"/>
      <c r="CA651" s="579"/>
      <c r="CB651" s="579"/>
      <c r="CC651" s="579"/>
      <c r="CD651" s="579"/>
      <c r="CE651" s="579"/>
      <c r="CF651" s="579"/>
      <c r="CG651" s="579"/>
      <c r="CH651" s="579"/>
      <c r="CI651" s="579"/>
      <c r="CJ651" s="579"/>
      <c r="CK651" s="579"/>
      <c r="CL651" s="579"/>
      <c r="CM651" s="579"/>
      <c r="CN651" s="579"/>
      <c r="CO651" s="579"/>
      <c r="CP651" s="579"/>
      <c r="CQ651" s="579"/>
      <c r="CR651" s="579"/>
      <c r="CS651" s="579"/>
      <c r="CT651" s="579"/>
      <c r="CU651" s="579"/>
      <c r="CV651" s="579"/>
      <c r="CW651" s="579"/>
      <c r="CX651" s="579"/>
      <c r="CY651" s="579"/>
      <c r="CZ651" s="579"/>
      <c r="DA651" s="579"/>
      <c r="DB651" s="579"/>
      <c r="DC651" s="579"/>
      <c r="DD651" s="579"/>
      <c r="DE651" s="579"/>
      <c r="DF651" s="579"/>
      <c r="DG651" s="579"/>
      <c r="DH651" s="579"/>
      <c r="DI651" s="579"/>
      <c r="DJ651" s="579"/>
      <c r="DK651" s="579"/>
      <c r="DL651" s="579"/>
      <c r="DM651" s="579"/>
      <c r="DN651" s="579"/>
      <c r="DO651" s="579"/>
      <c r="DP651" s="579"/>
      <c r="DQ651" s="579"/>
      <c r="DR651" s="579"/>
      <c r="DS651" s="579"/>
      <c r="DT651" s="579"/>
      <c r="DU651" s="579"/>
    </row>
    <row r="652" spans="1:125" s="580" customFormat="1" ht="25.5" customHeight="1">
      <c r="A652" s="628"/>
      <c r="B652" s="628"/>
      <c r="C652" s="628"/>
      <c r="D652" s="628"/>
      <c r="E652" s="628"/>
      <c r="F652" s="628"/>
      <c r="G652" s="628"/>
      <c r="H652" s="628"/>
      <c r="I652" s="628"/>
      <c r="J652" s="628"/>
      <c r="K652" s="628"/>
      <c r="L652" s="628"/>
      <c r="M652" s="628"/>
      <c r="N652" s="628"/>
      <c r="O652" s="628"/>
      <c r="P652" s="628"/>
      <c r="Q652" s="628"/>
      <c r="R652" s="628"/>
      <c r="S652" s="628"/>
      <c r="T652" s="628"/>
      <c r="U652" s="628"/>
      <c r="V652" s="628"/>
      <c r="W652" s="628"/>
      <c r="X652" s="628"/>
      <c r="Y652" s="628"/>
      <c r="Z652" s="628"/>
      <c r="AA652" s="628"/>
      <c r="AB652" s="628"/>
      <c r="AC652" s="628"/>
      <c r="AD652" s="628"/>
      <c r="AE652" s="628"/>
      <c r="AF652" s="628"/>
      <c r="AG652" s="628"/>
      <c r="AH652" s="628"/>
      <c r="AI652" s="579"/>
      <c r="AJ652" s="579"/>
      <c r="AK652" s="579"/>
      <c r="AL652" s="579"/>
      <c r="AM652" s="579"/>
      <c r="AN652" s="579"/>
      <c r="AO652" s="579"/>
      <c r="AP652" s="579"/>
      <c r="AQ652" s="579"/>
      <c r="AR652" s="579"/>
      <c r="AS652" s="579"/>
      <c r="AT652" s="579"/>
      <c r="AU652" s="579"/>
      <c r="AV652" s="579"/>
      <c r="AW652" s="579"/>
      <c r="AX652" s="579"/>
      <c r="AY652" s="579"/>
      <c r="AZ652" s="579"/>
      <c r="BA652" s="579"/>
      <c r="BB652" s="579"/>
      <c r="BC652" s="579"/>
      <c r="BD652" s="579"/>
      <c r="BE652" s="579"/>
      <c r="BF652" s="579"/>
      <c r="BG652" s="579"/>
      <c r="BH652" s="579"/>
      <c r="BI652" s="579"/>
      <c r="BJ652" s="579"/>
      <c r="BK652" s="579"/>
      <c r="BL652" s="579"/>
      <c r="BM652" s="579"/>
      <c r="BN652" s="579"/>
      <c r="BO652" s="579"/>
      <c r="BP652" s="579"/>
      <c r="BQ652" s="579"/>
      <c r="BR652" s="579"/>
      <c r="BS652" s="579"/>
      <c r="BT652" s="579"/>
      <c r="BU652" s="579"/>
      <c r="BV652" s="579"/>
      <c r="BW652" s="579"/>
      <c r="BX652" s="579"/>
      <c r="BY652" s="579"/>
      <c r="BZ652" s="579"/>
      <c r="CA652" s="579"/>
      <c r="CB652" s="579"/>
      <c r="CC652" s="579"/>
      <c r="CD652" s="579"/>
      <c r="CE652" s="579"/>
      <c r="CF652" s="579"/>
      <c r="CG652" s="579"/>
      <c r="CH652" s="579"/>
      <c r="CI652" s="579"/>
      <c r="CJ652" s="579"/>
      <c r="CK652" s="579"/>
      <c r="CL652" s="579"/>
      <c r="CM652" s="579"/>
      <c r="CN652" s="579"/>
      <c r="CO652" s="579"/>
      <c r="CP652" s="579"/>
      <c r="CQ652" s="579"/>
      <c r="CR652" s="579"/>
      <c r="CS652" s="579"/>
      <c r="CT652" s="579"/>
      <c r="CU652" s="579"/>
      <c r="CV652" s="579"/>
      <c r="CW652" s="579"/>
      <c r="CX652" s="579"/>
      <c r="CY652" s="579"/>
      <c r="CZ652" s="579"/>
      <c r="DA652" s="579"/>
      <c r="DB652" s="579"/>
      <c r="DC652" s="579"/>
      <c r="DD652" s="579"/>
      <c r="DE652" s="579"/>
      <c r="DF652" s="579"/>
      <c r="DG652" s="579"/>
      <c r="DH652" s="579"/>
      <c r="DI652" s="579"/>
      <c r="DJ652" s="579"/>
      <c r="DK652" s="579"/>
      <c r="DL652" s="579"/>
      <c r="DM652" s="579"/>
      <c r="DN652" s="579"/>
      <c r="DO652" s="579"/>
      <c r="DP652" s="579"/>
      <c r="DQ652" s="579"/>
      <c r="DR652" s="579"/>
      <c r="DS652" s="579"/>
      <c r="DT652" s="579"/>
      <c r="DU652" s="579"/>
    </row>
    <row r="653" spans="1:125" s="580" customFormat="1" ht="25.5" customHeight="1">
      <c r="A653" s="628"/>
      <c r="B653" s="628"/>
      <c r="C653" s="628"/>
      <c r="D653" s="628"/>
      <c r="E653" s="628"/>
      <c r="F653" s="628"/>
      <c r="G653" s="628"/>
      <c r="H653" s="628"/>
      <c r="I653" s="628"/>
      <c r="J653" s="628"/>
      <c r="K653" s="628"/>
      <c r="L653" s="628"/>
      <c r="M653" s="628"/>
      <c r="N653" s="628"/>
      <c r="O653" s="628"/>
      <c r="P653" s="628"/>
      <c r="Q653" s="628"/>
      <c r="R653" s="628"/>
      <c r="S653" s="628"/>
      <c r="T653" s="628"/>
      <c r="U653" s="628"/>
      <c r="V653" s="628"/>
      <c r="W653" s="628"/>
      <c r="X653" s="628"/>
      <c r="Y653" s="628"/>
      <c r="Z653" s="628"/>
      <c r="AA653" s="628"/>
      <c r="AB653" s="628"/>
      <c r="AC653" s="628"/>
      <c r="AD653" s="628"/>
      <c r="AE653" s="628"/>
      <c r="AF653" s="628"/>
      <c r="AG653" s="628"/>
      <c r="AH653" s="628"/>
      <c r="AI653" s="579"/>
      <c r="AJ653" s="579"/>
      <c r="AK653" s="579"/>
      <c r="AL653" s="579"/>
      <c r="AM653" s="579"/>
      <c r="AN653" s="579"/>
      <c r="AO653" s="579"/>
      <c r="AP653" s="579"/>
      <c r="AQ653" s="579"/>
      <c r="AR653" s="579"/>
      <c r="AS653" s="579"/>
      <c r="AT653" s="579"/>
      <c r="AU653" s="579"/>
      <c r="AV653" s="579"/>
      <c r="AW653" s="579"/>
      <c r="AX653" s="579"/>
      <c r="AY653" s="579"/>
      <c r="AZ653" s="579"/>
      <c r="BA653" s="579"/>
      <c r="BB653" s="579"/>
      <c r="BC653" s="579"/>
      <c r="BD653" s="579"/>
      <c r="BE653" s="579"/>
      <c r="BF653" s="579"/>
      <c r="BG653" s="579"/>
      <c r="BH653" s="579"/>
      <c r="BI653" s="579"/>
      <c r="BJ653" s="579"/>
      <c r="BK653" s="579"/>
      <c r="BL653" s="579"/>
      <c r="BM653" s="579"/>
      <c r="BN653" s="579"/>
      <c r="BO653" s="579"/>
      <c r="BP653" s="579"/>
      <c r="BQ653" s="579"/>
      <c r="BR653" s="579"/>
      <c r="BS653" s="579"/>
      <c r="BT653" s="579"/>
      <c r="BU653" s="579"/>
      <c r="BV653" s="579"/>
      <c r="BW653" s="579"/>
      <c r="BX653" s="579"/>
      <c r="BY653" s="579"/>
      <c r="BZ653" s="579"/>
      <c r="CA653" s="579"/>
      <c r="CB653" s="579"/>
      <c r="CC653" s="579"/>
      <c r="CD653" s="579"/>
      <c r="CE653" s="579"/>
      <c r="CF653" s="579"/>
      <c r="CG653" s="579"/>
      <c r="CH653" s="579"/>
      <c r="CI653" s="579"/>
      <c r="CJ653" s="579"/>
      <c r="CK653" s="579"/>
      <c r="CL653" s="579"/>
      <c r="CM653" s="579"/>
      <c r="CN653" s="579"/>
      <c r="CO653" s="579"/>
      <c r="CP653" s="579"/>
      <c r="CQ653" s="579"/>
      <c r="CR653" s="579"/>
      <c r="CS653" s="579"/>
      <c r="CT653" s="579"/>
      <c r="CU653" s="579"/>
      <c r="CV653" s="579"/>
      <c r="CW653" s="579"/>
      <c r="CX653" s="579"/>
      <c r="CY653" s="579"/>
      <c r="CZ653" s="579"/>
      <c r="DA653" s="579"/>
      <c r="DB653" s="579"/>
      <c r="DC653" s="579"/>
      <c r="DD653" s="579"/>
      <c r="DE653" s="579"/>
      <c r="DF653" s="579"/>
      <c r="DG653" s="579"/>
      <c r="DH653" s="579"/>
      <c r="DI653" s="579"/>
      <c r="DJ653" s="579"/>
      <c r="DK653" s="579"/>
      <c r="DL653" s="579"/>
      <c r="DM653" s="579"/>
      <c r="DN653" s="579"/>
      <c r="DO653" s="579"/>
      <c r="DP653" s="579"/>
      <c r="DQ653" s="579"/>
      <c r="DR653" s="579"/>
      <c r="DS653" s="579"/>
      <c r="DT653" s="579"/>
      <c r="DU653" s="579"/>
    </row>
    <row r="654" spans="1:125" s="580" customFormat="1" ht="25.5" customHeight="1">
      <c r="A654" s="628"/>
      <c r="B654" s="628"/>
      <c r="C654" s="628"/>
      <c r="D654" s="628"/>
      <c r="E654" s="628"/>
      <c r="F654" s="628"/>
      <c r="G654" s="628"/>
      <c r="H654" s="628"/>
      <c r="I654" s="628"/>
      <c r="J654" s="628"/>
      <c r="K654" s="628"/>
      <c r="L654" s="628"/>
      <c r="M654" s="628"/>
      <c r="N654" s="628"/>
      <c r="O654" s="628"/>
      <c r="P654" s="628"/>
      <c r="Q654" s="628"/>
      <c r="R654" s="628"/>
      <c r="S654" s="628"/>
      <c r="T654" s="628"/>
      <c r="U654" s="628"/>
      <c r="V654" s="628"/>
      <c r="W654" s="628"/>
      <c r="X654" s="628"/>
      <c r="Y654" s="628"/>
      <c r="Z654" s="628"/>
      <c r="AA654" s="628"/>
      <c r="AB654" s="628"/>
      <c r="AC654" s="628"/>
      <c r="AD654" s="628"/>
      <c r="AE654" s="628"/>
      <c r="AF654" s="628"/>
      <c r="AG654" s="628"/>
      <c r="AH654" s="628"/>
      <c r="AI654" s="579"/>
      <c r="AJ654" s="579"/>
      <c r="AK654" s="579"/>
      <c r="AL654" s="579"/>
      <c r="AM654" s="579"/>
      <c r="AN654" s="579"/>
      <c r="AO654" s="579"/>
      <c r="AP654" s="579"/>
      <c r="AQ654" s="579"/>
      <c r="AR654" s="579"/>
      <c r="AS654" s="579"/>
      <c r="AT654" s="579"/>
      <c r="AU654" s="579"/>
      <c r="AV654" s="579"/>
      <c r="AW654" s="579"/>
      <c r="AX654" s="579"/>
      <c r="AY654" s="579"/>
      <c r="AZ654" s="579"/>
      <c r="BA654" s="579"/>
      <c r="BB654" s="579"/>
      <c r="BC654" s="579"/>
      <c r="BD654" s="579"/>
      <c r="BE654" s="579"/>
      <c r="BF654" s="579"/>
      <c r="BG654" s="579"/>
      <c r="BH654" s="579"/>
      <c r="BI654" s="579"/>
      <c r="BJ654" s="579"/>
      <c r="BK654" s="579"/>
      <c r="BL654" s="579"/>
      <c r="BM654" s="579"/>
      <c r="BN654" s="579"/>
      <c r="BO654" s="579"/>
      <c r="BP654" s="579"/>
      <c r="BQ654" s="579"/>
      <c r="BR654" s="579"/>
      <c r="BS654" s="579"/>
      <c r="BT654" s="579"/>
      <c r="BU654" s="579"/>
      <c r="BV654" s="579"/>
      <c r="BW654" s="579"/>
      <c r="BX654" s="579"/>
      <c r="BY654" s="579"/>
      <c r="BZ654" s="579"/>
      <c r="CA654" s="579"/>
      <c r="CB654" s="579"/>
      <c r="CC654" s="579"/>
      <c r="CD654" s="579"/>
      <c r="CE654" s="579"/>
      <c r="CF654" s="579"/>
      <c r="CG654" s="579"/>
      <c r="CH654" s="579"/>
      <c r="CI654" s="579"/>
      <c r="CJ654" s="579"/>
      <c r="CK654" s="579"/>
      <c r="CL654" s="579"/>
      <c r="CM654" s="579"/>
      <c r="CN654" s="579"/>
      <c r="CO654" s="579"/>
      <c r="CP654" s="579"/>
      <c r="CQ654" s="579"/>
      <c r="CR654" s="579"/>
      <c r="CS654" s="579"/>
      <c r="CT654" s="579"/>
      <c r="CU654" s="579"/>
      <c r="CV654" s="579"/>
      <c r="CW654" s="579"/>
      <c r="CX654" s="579"/>
      <c r="CY654" s="579"/>
      <c r="CZ654" s="579"/>
      <c r="DA654" s="579"/>
      <c r="DB654" s="579"/>
      <c r="DC654" s="579"/>
      <c r="DD654" s="579"/>
      <c r="DE654" s="579"/>
      <c r="DF654" s="579"/>
      <c r="DG654" s="579"/>
      <c r="DH654" s="579"/>
      <c r="DI654" s="579"/>
      <c r="DJ654" s="579"/>
      <c r="DK654" s="579"/>
      <c r="DL654" s="579"/>
      <c r="DM654" s="579"/>
      <c r="DN654" s="579"/>
      <c r="DO654" s="579"/>
      <c r="DP654" s="579"/>
      <c r="DQ654" s="579"/>
      <c r="DR654" s="579"/>
      <c r="DS654" s="579"/>
      <c r="DT654" s="579"/>
      <c r="DU654" s="579"/>
    </row>
    <row r="655" spans="1:125" s="580" customFormat="1" ht="25.5" customHeight="1">
      <c r="A655" s="628"/>
      <c r="B655" s="628"/>
      <c r="C655" s="628"/>
      <c r="D655" s="628"/>
      <c r="E655" s="628"/>
      <c r="F655" s="628"/>
      <c r="G655" s="628"/>
      <c r="H655" s="628"/>
      <c r="I655" s="628"/>
      <c r="J655" s="628"/>
      <c r="K655" s="628"/>
      <c r="L655" s="628"/>
      <c r="M655" s="628"/>
      <c r="N655" s="628"/>
      <c r="O655" s="628"/>
      <c r="P655" s="628"/>
      <c r="Q655" s="628"/>
      <c r="R655" s="628"/>
      <c r="S655" s="628"/>
      <c r="T655" s="628"/>
      <c r="U655" s="628"/>
      <c r="V655" s="628"/>
      <c r="W655" s="628"/>
      <c r="X655" s="628"/>
      <c r="Y655" s="628"/>
      <c r="Z655" s="628"/>
      <c r="AA655" s="628"/>
      <c r="AB655" s="628"/>
      <c r="AC655" s="628"/>
      <c r="AD655" s="628"/>
      <c r="AE655" s="628"/>
      <c r="AF655" s="628"/>
      <c r="AG655" s="628"/>
      <c r="AH655" s="628"/>
      <c r="AI655" s="579"/>
      <c r="AJ655" s="579"/>
      <c r="AK655" s="579"/>
      <c r="AL655" s="579"/>
      <c r="AM655" s="579"/>
      <c r="AN655" s="579"/>
      <c r="AO655" s="579"/>
      <c r="AP655" s="579"/>
      <c r="AQ655" s="579"/>
      <c r="AR655" s="579"/>
      <c r="AS655" s="579"/>
      <c r="AT655" s="579"/>
      <c r="AU655" s="579"/>
      <c r="AV655" s="579"/>
      <c r="AW655" s="579"/>
      <c r="AX655" s="579"/>
      <c r="AY655" s="579"/>
      <c r="AZ655" s="579"/>
      <c r="BA655" s="579"/>
      <c r="BB655" s="579"/>
      <c r="BC655" s="579"/>
      <c r="BD655" s="579"/>
      <c r="BE655" s="579"/>
      <c r="BF655" s="579"/>
      <c r="BG655" s="579"/>
      <c r="BH655" s="579"/>
      <c r="BI655" s="579"/>
      <c r="BJ655" s="579"/>
      <c r="BK655" s="579"/>
      <c r="BL655" s="579"/>
      <c r="BM655" s="579"/>
      <c r="BN655" s="579"/>
      <c r="BO655" s="579"/>
      <c r="BP655" s="579"/>
      <c r="BQ655" s="579"/>
      <c r="BR655" s="579"/>
      <c r="BS655" s="579"/>
      <c r="BT655" s="579"/>
      <c r="BU655" s="579"/>
      <c r="BV655" s="579"/>
      <c r="BW655" s="579"/>
      <c r="BX655" s="579"/>
      <c r="BY655" s="579"/>
      <c r="BZ655" s="579"/>
      <c r="CA655" s="579"/>
      <c r="CB655" s="579"/>
      <c r="CC655" s="579"/>
      <c r="CD655" s="579"/>
      <c r="CE655" s="579"/>
      <c r="CF655" s="579"/>
      <c r="CG655" s="579"/>
      <c r="CH655" s="579"/>
      <c r="CI655" s="579"/>
      <c r="CJ655" s="579"/>
      <c r="CK655" s="579"/>
      <c r="CL655" s="579"/>
      <c r="CM655" s="579"/>
      <c r="CN655" s="579"/>
      <c r="CO655" s="579"/>
      <c r="CP655" s="579"/>
      <c r="CQ655" s="579"/>
      <c r="CR655" s="579"/>
      <c r="CS655" s="579"/>
      <c r="CT655" s="579"/>
      <c r="CU655" s="579"/>
      <c r="CV655" s="579"/>
      <c r="CW655" s="579"/>
      <c r="CX655" s="579"/>
      <c r="CY655" s="579"/>
      <c r="CZ655" s="579"/>
      <c r="DA655" s="579"/>
      <c r="DB655" s="579"/>
      <c r="DC655" s="579"/>
      <c r="DD655" s="579"/>
      <c r="DE655" s="579"/>
      <c r="DF655" s="579"/>
      <c r="DG655" s="579"/>
      <c r="DH655" s="579"/>
      <c r="DI655" s="579"/>
      <c r="DJ655" s="579"/>
      <c r="DK655" s="579"/>
      <c r="DL655" s="579"/>
      <c r="DM655" s="579"/>
      <c r="DN655" s="579"/>
      <c r="DO655" s="579"/>
      <c r="DP655" s="579"/>
      <c r="DQ655" s="579"/>
      <c r="DR655" s="579"/>
      <c r="DS655" s="579"/>
      <c r="DT655" s="579"/>
      <c r="DU655" s="579"/>
    </row>
    <row r="656" spans="1:125" s="580" customFormat="1" ht="25.5" customHeight="1">
      <c r="A656" s="628"/>
      <c r="B656" s="628"/>
      <c r="C656" s="628"/>
      <c r="D656" s="628"/>
      <c r="E656" s="628"/>
      <c r="F656" s="628"/>
      <c r="G656" s="628"/>
      <c r="H656" s="628"/>
      <c r="I656" s="628"/>
      <c r="J656" s="628"/>
      <c r="K656" s="628"/>
      <c r="L656" s="628"/>
      <c r="M656" s="628"/>
      <c r="N656" s="628"/>
      <c r="O656" s="628"/>
      <c r="P656" s="628"/>
      <c r="Q656" s="628"/>
      <c r="R656" s="628"/>
      <c r="S656" s="628"/>
      <c r="T656" s="628"/>
      <c r="U656" s="628"/>
      <c r="V656" s="628"/>
      <c r="W656" s="628"/>
      <c r="X656" s="628"/>
      <c r="Y656" s="628"/>
      <c r="Z656" s="628"/>
      <c r="AA656" s="628"/>
      <c r="AB656" s="628"/>
      <c r="AC656" s="628"/>
      <c r="AD656" s="628"/>
      <c r="AE656" s="628"/>
      <c r="AF656" s="628"/>
      <c r="AG656" s="628"/>
      <c r="AH656" s="628"/>
      <c r="AI656" s="579"/>
      <c r="AJ656" s="579"/>
      <c r="AK656" s="579"/>
      <c r="AL656" s="579"/>
      <c r="AM656" s="579"/>
      <c r="AN656" s="579"/>
      <c r="AO656" s="579"/>
      <c r="AP656" s="579"/>
      <c r="AQ656" s="579"/>
      <c r="AR656" s="579"/>
      <c r="AS656" s="579"/>
      <c r="AT656" s="579"/>
      <c r="AU656" s="579"/>
      <c r="AV656" s="579"/>
      <c r="AW656" s="579"/>
      <c r="AX656" s="579"/>
      <c r="AY656" s="579"/>
      <c r="AZ656" s="579"/>
      <c r="BA656" s="579"/>
      <c r="BB656" s="579"/>
      <c r="BC656" s="579"/>
      <c r="BD656" s="579"/>
      <c r="BE656" s="579"/>
      <c r="BF656" s="579"/>
      <c r="BG656" s="579"/>
      <c r="BH656" s="579"/>
      <c r="BI656" s="579"/>
      <c r="BJ656" s="579"/>
      <c r="BK656" s="579"/>
      <c r="BL656" s="579"/>
      <c r="BM656" s="579"/>
      <c r="BN656" s="579"/>
      <c r="BO656" s="579"/>
      <c r="BP656" s="579"/>
      <c r="BQ656" s="579"/>
      <c r="BR656" s="579"/>
      <c r="BS656" s="579"/>
      <c r="BT656" s="579"/>
      <c r="BU656" s="579"/>
      <c r="BV656" s="579"/>
      <c r="BW656" s="579"/>
      <c r="BX656" s="579"/>
      <c r="BY656" s="579"/>
      <c r="BZ656" s="579"/>
      <c r="CA656" s="579"/>
      <c r="CB656" s="579"/>
      <c r="CC656" s="579"/>
      <c r="CD656" s="579"/>
      <c r="CE656" s="579"/>
      <c r="CF656" s="579"/>
      <c r="CG656" s="579"/>
      <c r="CH656" s="579"/>
      <c r="CI656" s="579"/>
      <c r="CJ656" s="579"/>
      <c r="CK656" s="579"/>
      <c r="CL656" s="579"/>
      <c r="CM656" s="579"/>
      <c r="CN656" s="579"/>
      <c r="CO656" s="579"/>
      <c r="CP656" s="579"/>
      <c r="CQ656" s="579"/>
      <c r="CR656" s="579"/>
      <c r="CS656" s="579"/>
      <c r="CT656" s="579"/>
      <c r="CU656" s="579"/>
      <c r="CV656" s="579"/>
      <c r="CW656" s="579"/>
      <c r="CX656" s="579"/>
      <c r="CY656" s="579"/>
      <c r="CZ656" s="579"/>
      <c r="DA656" s="579"/>
      <c r="DB656" s="579"/>
      <c r="DC656" s="579"/>
      <c r="DD656" s="579"/>
      <c r="DE656" s="579"/>
      <c r="DF656" s="579"/>
      <c r="DG656" s="579"/>
      <c r="DH656" s="579"/>
      <c r="DI656" s="579"/>
      <c r="DJ656" s="579"/>
      <c r="DK656" s="579"/>
      <c r="DL656" s="579"/>
      <c r="DM656" s="579"/>
      <c r="DN656" s="579"/>
      <c r="DO656" s="579"/>
      <c r="DP656" s="579"/>
      <c r="DQ656" s="579"/>
      <c r="DR656" s="579"/>
      <c r="DS656" s="579"/>
      <c r="DT656" s="579"/>
      <c r="DU656" s="579"/>
    </row>
    <row r="657" spans="1:125" s="580" customFormat="1" ht="25.5" customHeight="1">
      <c r="A657" s="628"/>
      <c r="B657" s="628"/>
      <c r="C657" s="628"/>
      <c r="D657" s="628"/>
      <c r="E657" s="628"/>
      <c r="F657" s="628"/>
      <c r="G657" s="628"/>
      <c r="H657" s="628"/>
      <c r="I657" s="628"/>
      <c r="J657" s="628"/>
      <c r="K657" s="628"/>
      <c r="L657" s="628"/>
      <c r="M657" s="628"/>
      <c r="N657" s="628"/>
      <c r="O657" s="628"/>
      <c r="P657" s="628"/>
      <c r="Q657" s="628"/>
      <c r="R657" s="628"/>
      <c r="S657" s="628"/>
      <c r="T657" s="628"/>
      <c r="U657" s="628"/>
      <c r="V657" s="628"/>
      <c r="W657" s="628"/>
      <c r="X657" s="628"/>
      <c r="Y657" s="628"/>
      <c r="Z657" s="628"/>
      <c r="AA657" s="628"/>
      <c r="AB657" s="628"/>
      <c r="AC657" s="628"/>
      <c r="AD657" s="628"/>
      <c r="AE657" s="628"/>
      <c r="AF657" s="628"/>
      <c r="AG657" s="628"/>
      <c r="AH657" s="628"/>
      <c r="AI657" s="579"/>
      <c r="AJ657" s="579"/>
      <c r="AK657" s="579"/>
      <c r="AL657" s="579"/>
      <c r="AM657" s="579"/>
      <c r="AN657" s="579"/>
      <c r="AO657" s="579"/>
      <c r="AP657" s="579"/>
      <c r="AQ657" s="579"/>
      <c r="AR657" s="579"/>
      <c r="AS657" s="579"/>
      <c r="AT657" s="579"/>
      <c r="AU657" s="579"/>
      <c r="AV657" s="579"/>
      <c r="AW657" s="579"/>
      <c r="AX657" s="579"/>
      <c r="AY657" s="579"/>
      <c r="AZ657" s="579"/>
      <c r="BA657" s="579"/>
      <c r="BB657" s="579"/>
      <c r="BC657" s="579"/>
      <c r="BD657" s="579"/>
      <c r="BE657" s="579"/>
      <c r="BF657" s="579"/>
      <c r="BG657" s="579"/>
      <c r="BH657" s="579"/>
      <c r="BI657" s="579"/>
      <c r="BJ657" s="579"/>
      <c r="BK657" s="579"/>
      <c r="BL657" s="579"/>
      <c r="BM657" s="579"/>
      <c r="BN657" s="579"/>
      <c r="BO657" s="579"/>
      <c r="BP657" s="579"/>
      <c r="BQ657" s="579"/>
      <c r="BR657" s="579"/>
      <c r="BS657" s="579"/>
      <c r="BT657" s="579"/>
      <c r="BU657" s="579"/>
      <c r="BV657" s="579"/>
      <c r="BW657" s="579"/>
      <c r="BX657" s="579"/>
      <c r="BY657" s="579"/>
      <c r="BZ657" s="579"/>
      <c r="CA657" s="579"/>
      <c r="CB657" s="579"/>
      <c r="CC657" s="579"/>
      <c r="CD657" s="579"/>
      <c r="CE657" s="579"/>
      <c r="CF657" s="579"/>
      <c r="CG657" s="579"/>
      <c r="CH657" s="579"/>
      <c r="CI657" s="579"/>
      <c r="CJ657" s="579"/>
      <c r="CK657" s="579"/>
      <c r="CL657" s="579"/>
      <c r="CM657" s="579"/>
      <c r="CN657" s="579"/>
      <c r="CO657" s="579"/>
      <c r="CP657" s="579"/>
      <c r="CQ657" s="579"/>
      <c r="CR657" s="579"/>
      <c r="CS657" s="579"/>
      <c r="CT657" s="579"/>
      <c r="CU657" s="579"/>
      <c r="CV657" s="579"/>
      <c r="CW657" s="579"/>
      <c r="CX657" s="579"/>
      <c r="CY657" s="579"/>
      <c r="CZ657" s="579"/>
      <c r="DA657" s="579"/>
      <c r="DB657" s="579"/>
      <c r="DC657" s="579"/>
      <c r="DD657" s="579"/>
      <c r="DE657" s="579"/>
      <c r="DF657" s="579"/>
      <c r="DG657" s="579"/>
      <c r="DH657" s="579"/>
      <c r="DI657" s="579"/>
      <c r="DJ657" s="579"/>
      <c r="DK657" s="579"/>
      <c r="DL657" s="579"/>
      <c r="DM657" s="579"/>
      <c r="DN657" s="579"/>
      <c r="DO657" s="579"/>
      <c r="DP657" s="579"/>
      <c r="DQ657" s="579"/>
      <c r="DR657" s="579"/>
      <c r="DS657" s="579"/>
      <c r="DT657" s="579"/>
      <c r="DU657" s="579"/>
    </row>
    <row r="658" spans="1:125" s="580" customFormat="1" ht="25.5" customHeight="1">
      <c r="A658" s="628"/>
      <c r="B658" s="628"/>
      <c r="C658" s="628"/>
      <c r="D658" s="628"/>
      <c r="E658" s="628"/>
      <c r="F658" s="628"/>
      <c r="G658" s="628"/>
      <c r="H658" s="628"/>
      <c r="I658" s="628"/>
      <c r="J658" s="628"/>
      <c r="K658" s="628"/>
      <c r="L658" s="628"/>
      <c r="M658" s="628"/>
      <c r="N658" s="628"/>
      <c r="O658" s="628"/>
      <c r="P658" s="628"/>
      <c r="Q658" s="628"/>
      <c r="R658" s="628"/>
      <c r="S658" s="628"/>
      <c r="T658" s="628"/>
      <c r="U658" s="628"/>
      <c r="V658" s="628"/>
      <c r="W658" s="628"/>
      <c r="X658" s="628"/>
      <c r="Y658" s="628"/>
      <c r="Z658" s="628"/>
      <c r="AA658" s="628"/>
      <c r="AB658" s="628"/>
      <c r="AC658" s="628"/>
      <c r="AD658" s="628"/>
      <c r="AE658" s="628"/>
      <c r="AF658" s="628"/>
      <c r="AG658" s="628"/>
      <c r="AH658" s="628"/>
      <c r="AI658" s="579"/>
      <c r="AJ658" s="579"/>
      <c r="AK658" s="579"/>
      <c r="AL658" s="579"/>
      <c r="AM658" s="579"/>
      <c r="AN658" s="579"/>
      <c r="AO658" s="579"/>
      <c r="AP658" s="579"/>
      <c r="AQ658" s="579"/>
      <c r="AR658" s="579"/>
      <c r="AS658" s="579"/>
      <c r="AT658" s="579"/>
      <c r="AU658" s="579"/>
      <c r="AV658" s="579"/>
      <c r="AW658" s="579"/>
      <c r="AX658" s="579"/>
      <c r="AY658" s="579"/>
      <c r="AZ658" s="579"/>
      <c r="BA658" s="579"/>
      <c r="BB658" s="579"/>
      <c r="BC658" s="579"/>
      <c r="BD658" s="579"/>
      <c r="BE658" s="579"/>
      <c r="BF658" s="579"/>
      <c r="BG658" s="579"/>
      <c r="BH658" s="579"/>
      <c r="BI658" s="579"/>
      <c r="BJ658" s="579"/>
      <c r="BK658" s="579"/>
      <c r="BL658" s="579"/>
      <c r="BM658" s="579"/>
      <c r="BN658" s="579"/>
      <c r="BO658" s="579"/>
      <c r="BP658" s="579"/>
      <c r="BQ658" s="579"/>
      <c r="BR658" s="579"/>
      <c r="BS658" s="579"/>
      <c r="BT658" s="579"/>
      <c r="BU658" s="579"/>
      <c r="BV658" s="579"/>
      <c r="BW658" s="579"/>
      <c r="BX658" s="579"/>
      <c r="BY658" s="579"/>
      <c r="BZ658" s="579"/>
      <c r="CA658" s="579"/>
      <c r="CB658" s="579"/>
      <c r="CC658" s="579"/>
      <c r="CD658" s="579"/>
      <c r="CE658" s="579"/>
      <c r="CF658" s="579"/>
      <c r="CG658" s="579"/>
      <c r="CH658" s="579"/>
      <c r="CI658" s="579"/>
      <c r="CJ658" s="579"/>
      <c r="CK658" s="579"/>
      <c r="CL658" s="579"/>
      <c r="CM658" s="579"/>
      <c r="CN658" s="579"/>
      <c r="CO658" s="579"/>
      <c r="CP658" s="579"/>
      <c r="CQ658" s="579"/>
      <c r="CR658" s="579"/>
      <c r="CS658" s="579"/>
      <c r="CT658" s="579"/>
      <c r="CU658" s="579"/>
      <c r="CV658" s="579"/>
      <c r="CW658" s="579"/>
      <c r="CX658" s="579"/>
      <c r="CY658" s="579"/>
      <c r="CZ658" s="579"/>
      <c r="DA658" s="579"/>
      <c r="DB658" s="579"/>
      <c r="DC658" s="579"/>
      <c r="DD658" s="579"/>
      <c r="DE658" s="579"/>
      <c r="DF658" s="579"/>
      <c r="DG658" s="579"/>
      <c r="DH658" s="579"/>
      <c r="DI658" s="579"/>
      <c r="DJ658" s="579"/>
      <c r="DK658" s="579"/>
      <c r="DL658" s="579"/>
      <c r="DM658" s="579"/>
      <c r="DN658" s="579"/>
      <c r="DO658" s="579"/>
      <c r="DP658" s="579"/>
      <c r="DQ658" s="579"/>
      <c r="DR658" s="579"/>
      <c r="DS658" s="579"/>
      <c r="DT658" s="579"/>
      <c r="DU658" s="579"/>
    </row>
    <row r="659" spans="1:125" s="580" customFormat="1" ht="25.5" customHeight="1">
      <c r="A659" s="628"/>
      <c r="B659" s="628"/>
      <c r="C659" s="628"/>
      <c r="D659" s="628"/>
      <c r="E659" s="628"/>
      <c r="F659" s="628"/>
      <c r="G659" s="628"/>
      <c r="H659" s="628"/>
      <c r="I659" s="628"/>
      <c r="J659" s="628"/>
      <c r="K659" s="628"/>
      <c r="L659" s="628"/>
      <c r="M659" s="628"/>
      <c r="N659" s="628"/>
      <c r="O659" s="628"/>
      <c r="P659" s="628"/>
      <c r="Q659" s="628"/>
      <c r="R659" s="628"/>
      <c r="S659" s="628"/>
      <c r="T659" s="628"/>
      <c r="U659" s="628"/>
      <c r="V659" s="628"/>
      <c r="W659" s="628"/>
      <c r="X659" s="628"/>
      <c r="Y659" s="628"/>
      <c r="Z659" s="628"/>
      <c r="AA659" s="628"/>
      <c r="AB659" s="628"/>
      <c r="AC659" s="628"/>
      <c r="AD659" s="628"/>
      <c r="AE659" s="628"/>
      <c r="AF659" s="628"/>
      <c r="AG659" s="628"/>
      <c r="AH659" s="628"/>
      <c r="AI659" s="579"/>
      <c r="AJ659" s="579"/>
      <c r="AK659" s="579"/>
      <c r="AL659" s="579"/>
      <c r="AM659" s="579"/>
      <c r="AN659" s="579"/>
      <c r="AO659" s="579"/>
      <c r="AP659" s="579"/>
      <c r="AQ659" s="579"/>
      <c r="AR659" s="579"/>
      <c r="AS659" s="579"/>
      <c r="AT659" s="579"/>
      <c r="AU659" s="579"/>
      <c r="AV659" s="579"/>
      <c r="AW659" s="579"/>
      <c r="AX659" s="579"/>
      <c r="AY659" s="579"/>
      <c r="AZ659" s="579"/>
      <c r="BA659" s="579"/>
      <c r="BB659" s="579"/>
      <c r="BC659" s="579"/>
      <c r="BD659" s="579"/>
      <c r="BE659" s="579"/>
      <c r="BF659" s="579"/>
      <c r="BG659" s="579"/>
      <c r="BH659" s="579"/>
      <c r="BI659" s="579"/>
      <c r="BJ659" s="579"/>
      <c r="BK659" s="579"/>
      <c r="BL659" s="579"/>
      <c r="BM659" s="579"/>
      <c r="BN659" s="579"/>
      <c r="BO659" s="579"/>
      <c r="BP659" s="579"/>
      <c r="BQ659" s="579"/>
      <c r="BR659" s="579"/>
      <c r="BS659" s="579"/>
      <c r="BT659" s="579"/>
      <c r="BU659" s="579"/>
      <c r="BV659" s="579"/>
      <c r="BW659" s="579"/>
      <c r="BX659" s="579"/>
      <c r="BY659" s="579"/>
      <c r="BZ659" s="579"/>
      <c r="CA659" s="579"/>
      <c r="CB659" s="579"/>
      <c r="CC659" s="579"/>
      <c r="CD659" s="579"/>
      <c r="CE659" s="579"/>
      <c r="CF659" s="579"/>
      <c r="CG659" s="579"/>
      <c r="CH659" s="579"/>
      <c r="CI659" s="579"/>
      <c r="CJ659" s="579"/>
      <c r="CK659" s="579"/>
      <c r="CL659" s="579"/>
      <c r="CM659" s="579"/>
      <c r="CN659" s="579"/>
      <c r="CO659" s="579"/>
      <c r="CP659" s="579"/>
      <c r="CQ659" s="579"/>
      <c r="CR659" s="579"/>
      <c r="CS659" s="579"/>
      <c r="CT659" s="579"/>
      <c r="CU659" s="579"/>
      <c r="CV659" s="579"/>
      <c r="CW659" s="579"/>
      <c r="CX659" s="579"/>
      <c r="CY659" s="579"/>
      <c r="CZ659" s="579"/>
      <c r="DA659" s="579"/>
      <c r="DB659" s="579"/>
      <c r="DC659" s="579"/>
      <c r="DD659" s="579"/>
      <c r="DE659" s="579"/>
      <c r="DF659" s="579"/>
      <c r="DG659" s="579"/>
      <c r="DH659" s="579"/>
      <c r="DI659" s="579"/>
      <c r="DJ659" s="579"/>
      <c r="DK659" s="579"/>
      <c r="DL659" s="579"/>
      <c r="DM659" s="579"/>
      <c r="DN659" s="579"/>
      <c r="DO659" s="579"/>
      <c r="DP659" s="579"/>
      <c r="DQ659" s="579"/>
      <c r="DR659" s="579"/>
      <c r="DS659" s="579"/>
      <c r="DT659" s="579"/>
      <c r="DU659" s="579"/>
    </row>
    <row r="660" spans="1:125" s="580" customFormat="1" ht="25.5" customHeight="1">
      <c r="A660" s="628"/>
      <c r="B660" s="628"/>
      <c r="C660" s="628"/>
      <c r="D660" s="628"/>
      <c r="E660" s="628"/>
      <c r="F660" s="628"/>
      <c r="G660" s="628"/>
      <c r="H660" s="628"/>
      <c r="I660" s="628"/>
      <c r="J660" s="628"/>
      <c r="K660" s="628"/>
      <c r="L660" s="628"/>
      <c r="M660" s="628"/>
      <c r="N660" s="628"/>
      <c r="O660" s="628"/>
      <c r="P660" s="628"/>
      <c r="Q660" s="628"/>
      <c r="R660" s="628"/>
      <c r="S660" s="628"/>
      <c r="T660" s="628"/>
      <c r="U660" s="628"/>
      <c r="V660" s="628"/>
      <c r="W660" s="628"/>
      <c r="X660" s="628"/>
      <c r="Y660" s="628"/>
      <c r="Z660" s="628"/>
      <c r="AA660" s="628"/>
      <c r="AB660" s="628"/>
      <c r="AC660" s="628"/>
      <c r="AD660" s="628"/>
      <c r="AE660" s="628"/>
      <c r="AF660" s="628"/>
      <c r="AG660" s="628"/>
      <c r="AH660" s="628"/>
      <c r="AI660" s="579"/>
      <c r="AJ660" s="579"/>
      <c r="AK660" s="579"/>
      <c r="AL660" s="579"/>
      <c r="AM660" s="579"/>
      <c r="AN660" s="579"/>
      <c r="AO660" s="579"/>
      <c r="AP660" s="579"/>
      <c r="AQ660" s="579"/>
      <c r="AR660" s="579"/>
      <c r="AS660" s="579"/>
      <c r="AT660" s="579"/>
      <c r="AU660" s="579"/>
      <c r="AV660" s="579"/>
      <c r="AW660" s="579"/>
      <c r="AX660" s="579"/>
      <c r="AY660" s="579"/>
      <c r="AZ660" s="579"/>
      <c r="BA660" s="579"/>
      <c r="BB660" s="579"/>
      <c r="BC660" s="579"/>
      <c r="BD660" s="579"/>
      <c r="BE660" s="579"/>
      <c r="BF660" s="579"/>
      <c r="BG660" s="579"/>
      <c r="BH660" s="579"/>
      <c r="BI660" s="579"/>
      <c r="BJ660" s="579"/>
      <c r="BK660" s="579"/>
      <c r="BL660" s="579"/>
      <c r="BM660" s="579"/>
      <c r="BN660" s="579"/>
      <c r="BO660" s="579"/>
      <c r="BP660" s="579"/>
      <c r="BQ660" s="579"/>
      <c r="BR660" s="579"/>
      <c r="BS660" s="579"/>
      <c r="BT660" s="579"/>
      <c r="BU660" s="579"/>
      <c r="BV660" s="579"/>
      <c r="BW660" s="579"/>
      <c r="BX660" s="579"/>
      <c r="BY660" s="579"/>
      <c r="BZ660" s="579"/>
      <c r="CA660" s="579"/>
      <c r="CB660" s="579"/>
      <c r="CC660" s="579"/>
      <c r="CD660" s="579"/>
      <c r="CE660" s="579"/>
      <c r="CF660" s="579"/>
      <c r="CG660" s="579"/>
      <c r="CH660" s="579"/>
      <c r="CI660" s="579"/>
      <c r="CJ660" s="579"/>
      <c r="CK660" s="579"/>
      <c r="CL660" s="579"/>
      <c r="CM660" s="579"/>
      <c r="CN660" s="579"/>
      <c r="CO660" s="579"/>
      <c r="CP660" s="579"/>
      <c r="CQ660" s="579"/>
      <c r="CR660" s="579"/>
      <c r="CS660" s="579"/>
      <c r="CT660" s="579"/>
      <c r="CU660" s="579"/>
      <c r="CV660" s="579"/>
      <c r="CW660" s="579"/>
      <c r="CX660" s="579"/>
      <c r="CY660" s="579"/>
      <c r="CZ660" s="579"/>
      <c r="DA660" s="579"/>
      <c r="DB660" s="579"/>
      <c r="DC660" s="579"/>
      <c r="DD660" s="579"/>
      <c r="DE660" s="579"/>
      <c r="DF660" s="579"/>
      <c r="DG660" s="579"/>
      <c r="DH660" s="579"/>
      <c r="DI660" s="579"/>
      <c r="DJ660" s="579"/>
      <c r="DK660" s="579"/>
      <c r="DL660" s="579"/>
      <c r="DM660" s="579"/>
      <c r="DN660" s="579"/>
      <c r="DO660" s="579"/>
      <c r="DP660" s="579"/>
      <c r="DQ660" s="579"/>
      <c r="DR660" s="579"/>
      <c r="DS660" s="579"/>
      <c r="DT660" s="579"/>
      <c r="DU660" s="579"/>
    </row>
    <row r="661" spans="1:125" s="580" customFormat="1" ht="25.5" customHeight="1">
      <c r="A661" s="628"/>
      <c r="B661" s="628"/>
      <c r="C661" s="628"/>
      <c r="D661" s="628"/>
      <c r="E661" s="628"/>
      <c r="F661" s="628"/>
      <c r="G661" s="628"/>
      <c r="H661" s="628"/>
      <c r="I661" s="628"/>
      <c r="J661" s="628"/>
      <c r="K661" s="628"/>
      <c r="L661" s="628"/>
      <c r="M661" s="628"/>
      <c r="N661" s="628"/>
      <c r="O661" s="628"/>
      <c r="P661" s="628"/>
      <c r="Q661" s="628"/>
      <c r="R661" s="628"/>
      <c r="S661" s="628"/>
      <c r="T661" s="628"/>
      <c r="U661" s="628"/>
      <c r="V661" s="628"/>
      <c r="W661" s="628"/>
      <c r="X661" s="628"/>
      <c r="Y661" s="628"/>
      <c r="Z661" s="628"/>
      <c r="AA661" s="628"/>
      <c r="AB661" s="628"/>
      <c r="AC661" s="628"/>
      <c r="AD661" s="628"/>
      <c r="AE661" s="628"/>
      <c r="AF661" s="628"/>
      <c r="AG661" s="628"/>
      <c r="AH661" s="628"/>
      <c r="AI661" s="579"/>
      <c r="AJ661" s="579"/>
      <c r="AK661" s="579"/>
      <c r="AL661" s="579"/>
      <c r="AM661" s="579"/>
      <c r="AN661" s="579"/>
      <c r="AO661" s="579"/>
      <c r="AP661" s="579"/>
      <c r="AQ661" s="579"/>
      <c r="AR661" s="579"/>
      <c r="AS661" s="579"/>
      <c r="AT661" s="579"/>
      <c r="AU661" s="579"/>
      <c r="AV661" s="579"/>
      <c r="AW661" s="579"/>
      <c r="AX661" s="579"/>
      <c r="AY661" s="579"/>
      <c r="AZ661" s="579"/>
      <c r="BA661" s="579"/>
      <c r="BB661" s="579"/>
      <c r="BC661" s="579"/>
      <c r="BD661" s="579"/>
      <c r="BE661" s="579"/>
      <c r="BF661" s="579"/>
      <c r="BG661" s="579"/>
      <c r="BH661" s="579"/>
      <c r="BI661" s="579"/>
      <c r="BJ661" s="579"/>
      <c r="BK661" s="579"/>
      <c r="BL661" s="579"/>
      <c r="BM661" s="579"/>
      <c r="BN661" s="579"/>
      <c r="BO661" s="579"/>
      <c r="BP661" s="579"/>
      <c r="BQ661" s="579"/>
      <c r="BR661" s="579"/>
      <c r="BS661" s="579"/>
      <c r="BT661" s="579"/>
      <c r="BU661" s="579"/>
      <c r="BV661" s="579"/>
      <c r="BW661" s="579"/>
      <c r="BX661" s="579"/>
      <c r="BY661" s="579"/>
      <c r="BZ661" s="579"/>
      <c r="CA661" s="579"/>
      <c r="CB661" s="579"/>
      <c r="CC661" s="579"/>
      <c r="CD661" s="579"/>
      <c r="CE661" s="579"/>
      <c r="CF661" s="579"/>
      <c r="CG661" s="579"/>
      <c r="CH661" s="579"/>
      <c r="CI661" s="579"/>
      <c r="CJ661" s="579"/>
      <c r="CK661" s="579"/>
      <c r="CL661" s="579"/>
      <c r="CM661" s="579"/>
      <c r="CN661" s="579"/>
      <c r="CO661" s="579"/>
      <c r="CP661" s="579"/>
      <c r="CQ661" s="579"/>
      <c r="CR661" s="579"/>
      <c r="CS661" s="579"/>
      <c r="CT661" s="579"/>
      <c r="CU661" s="579"/>
      <c r="CV661" s="579"/>
      <c r="CW661" s="579"/>
      <c r="CX661" s="579"/>
      <c r="CY661" s="579"/>
      <c r="CZ661" s="579"/>
      <c r="DA661" s="579"/>
      <c r="DB661" s="579"/>
      <c r="DC661" s="579"/>
      <c r="DD661" s="579"/>
      <c r="DE661" s="579"/>
      <c r="DF661" s="579"/>
      <c r="DG661" s="579"/>
      <c r="DH661" s="579"/>
      <c r="DI661" s="579"/>
      <c r="DJ661" s="579"/>
      <c r="DK661" s="579"/>
      <c r="DL661" s="579"/>
      <c r="DM661" s="579"/>
      <c r="DN661" s="579"/>
      <c r="DO661" s="579"/>
      <c r="DP661" s="579"/>
      <c r="DQ661" s="579"/>
      <c r="DR661" s="579"/>
      <c r="DS661" s="579"/>
      <c r="DT661" s="579"/>
      <c r="DU661" s="579"/>
    </row>
    <row r="662" spans="1:125" s="580" customFormat="1" ht="25.5" customHeight="1">
      <c r="A662" s="628"/>
      <c r="B662" s="628"/>
      <c r="C662" s="628"/>
      <c r="D662" s="628"/>
      <c r="E662" s="628"/>
      <c r="F662" s="628"/>
      <c r="G662" s="628"/>
      <c r="H662" s="628"/>
      <c r="I662" s="628"/>
      <c r="J662" s="628"/>
      <c r="K662" s="628"/>
      <c r="L662" s="628"/>
      <c r="M662" s="628"/>
      <c r="N662" s="628"/>
      <c r="O662" s="628"/>
      <c r="P662" s="628"/>
      <c r="Q662" s="628"/>
      <c r="R662" s="628"/>
      <c r="S662" s="628"/>
      <c r="T662" s="628"/>
      <c r="U662" s="628"/>
      <c r="V662" s="628"/>
      <c r="W662" s="628"/>
      <c r="X662" s="628"/>
      <c r="Y662" s="628"/>
      <c r="Z662" s="628"/>
      <c r="AA662" s="628"/>
      <c r="AB662" s="628"/>
      <c r="AC662" s="628"/>
      <c r="AD662" s="628"/>
      <c r="AE662" s="628"/>
      <c r="AF662" s="628"/>
      <c r="AG662" s="628"/>
      <c r="AH662" s="628"/>
      <c r="AI662" s="579"/>
      <c r="AJ662" s="579"/>
      <c r="AK662" s="579"/>
      <c r="AL662" s="579"/>
      <c r="AM662" s="579"/>
      <c r="AN662" s="579"/>
      <c r="AO662" s="579"/>
      <c r="AP662" s="579"/>
      <c r="AQ662" s="579"/>
      <c r="AR662" s="579"/>
      <c r="AS662" s="579"/>
      <c r="AT662" s="579"/>
      <c r="AU662" s="579"/>
      <c r="AV662" s="579"/>
      <c r="AW662" s="579"/>
      <c r="AX662" s="579"/>
      <c r="AY662" s="579"/>
      <c r="AZ662" s="579"/>
      <c r="BA662" s="579"/>
      <c r="BB662" s="579"/>
      <c r="BC662" s="579"/>
      <c r="BD662" s="579"/>
      <c r="BE662" s="579"/>
      <c r="BF662" s="579"/>
      <c r="BG662" s="579"/>
      <c r="BH662" s="579"/>
      <c r="BI662" s="579"/>
      <c r="BJ662" s="579"/>
      <c r="BK662" s="579"/>
      <c r="BL662" s="579"/>
      <c r="BM662" s="579"/>
      <c r="BN662" s="579"/>
      <c r="BO662" s="579"/>
      <c r="BP662" s="579"/>
      <c r="BQ662" s="579"/>
      <c r="BR662" s="579"/>
      <c r="BS662" s="579"/>
      <c r="BT662" s="579"/>
      <c r="BU662" s="579"/>
      <c r="BV662" s="579"/>
      <c r="BW662" s="579"/>
      <c r="BX662" s="579"/>
      <c r="BY662" s="579"/>
      <c r="BZ662" s="579"/>
      <c r="CA662" s="579"/>
      <c r="CB662" s="579"/>
      <c r="CC662" s="579"/>
      <c r="CD662" s="579"/>
      <c r="CE662" s="579"/>
      <c r="CF662" s="579"/>
      <c r="CG662" s="579"/>
      <c r="CH662" s="579"/>
      <c r="CI662" s="579"/>
      <c r="CJ662" s="579"/>
      <c r="CK662" s="579"/>
      <c r="CL662" s="579"/>
      <c r="CM662" s="579"/>
      <c r="CN662" s="579"/>
      <c r="CO662" s="579"/>
      <c r="CP662" s="579"/>
      <c r="CQ662" s="579"/>
      <c r="CR662" s="579"/>
      <c r="CS662" s="579"/>
      <c r="CT662" s="579"/>
      <c r="CU662" s="579"/>
      <c r="CV662" s="579"/>
      <c r="CW662" s="579"/>
      <c r="CX662" s="579"/>
      <c r="CY662" s="579"/>
      <c r="CZ662" s="579"/>
      <c r="DA662" s="579"/>
      <c r="DB662" s="579"/>
      <c r="DC662" s="579"/>
      <c r="DD662" s="579"/>
      <c r="DE662" s="579"/>
      <c r="DF662" s="579"/>
      <c r="DG662" s="579"/>
      <c r="DH662" s="579"/>
      <c r="DI662" s="579"/>
      <c r="DJ662" s="579"/>
      <c r="DK662" s="579"/>
      <c r="DL662" s="579"/>
      <c r="DM662" s="579"/>
      <c r="DN662" s="579"/>
      <c r="DO662" s="579"/>
      <c r="DP662" s="579"/>
      <c r="DQ662" s="579"/>
      <c r="DR662" s="579"/>
      <c r="DS662" s="579"/>
      <c r="DT662" s="579"/>
      <c r="DU662" s="579"/>
    </row>
    <row r="663" spans="1:125" s="580" customFormat="1" ht="25.5" customHeight="1">
      <c r="A663" s="628"/>
      <c r="B663" s="628"/>
      <c r="C663" s="628"/>
      <c r="D663" s="628"/>
      <c r="E663" s="628"/>
      <c r="F663" s="628"/>
      <c r="G663" s="628"/>
      <c r="H663" s="628"/>
      <c r="I663" s="628"/>
      <c r="J663" s="628"/>
      <c r="K663" s="628"/>
      <c r="L663" s="628"/>
      <c r="M663" s="628"/>
      <c r="N663" s="628"/>
      <c r="O663" s="628"/>
      <c r="P663" s="628"/>
      <c r="Q663" s="628"/>
      <c r="R663" s="628"/>
      <c r="S663" s="628"/>
      <c r="T663" s="628"/>
      <c r="U663" s="628"/>
      <c r="V663" s="628"/>
      <c r="W663" s="628"/>
      <c r="X663" s="628"/>
      <c r="Y663" s="628"/>
      <c r="Z663" s="628"/>
      <c r="AA663" s="628"/>
      <c r="AB663" s="628"/>
      <c r="AC663" s="628"/>
      <c r="AD663" s="628"/>
      <c r="AE663" s="628"/>
      <c r="AF663" s="628"/>
      <c r="AG663" s="628"/>
      <c r="AH663" s="628"/>
      <c r="AI663" s="579"/>
      <c r="AJ663" s="579"/>
      <c r="AK663" s="579"/>
      <c r="AL663" s="579"/>
      <c r="AM663" s="579"/>
      <c r="AN663" s="579"/>
      <c r="AO663" s="579"/>
      <c r="AP663" s="579"/>
      <c r="AQ663" s="579"/>
      <c r="AR663" s="579"/>
      <c r="AS663" s="579"/>
      <c r="AT663" s="579"/>
      <c r="AU663" s="579"/>
      <c r="AV663" s="579"/>
      <c r="AW663" s="579"/>
      <c r="AX663" s="579"/>
      <c r="AY663" s="579"/>
      <c r="AZ663" s="579"/>
      <c r="BA663" s="579"/>
      <c r="BB663" s="579"/>
      <c r="BC663" s="579"/>
      <c r="BD663" s="579"/>
      <c r="BE663" s="579"/>
      <c r="BF663" s="579"/>
      <c r="BG663" s="579"/>
      <c r="BH663" s="579"/>
      <c r="BI663" s="579"/>
      <c r="BJ663" s="579"/>
      <c r="BK663" s="579"/>
      <c r="BL663" s="579"/>
      <c r="BM663" s="579"/>
      <c r="BN663" s="579"/>
      <c r="BO663" s="579"/>
      <c r="BP663" s="579"/>
      <c r="BQ663" s="579"/>
      <c r="BR663" s="579"/>
      <c r="BS663" s="579"/>
      <c r="BT663" s="579"/>
      <c r="BU663" s="579"/>
      <c r="BV663" s="579"/>
      <c r="BW663" s="579"/>
      <c r="BX663" s="579"/>
      <c r="BY663" s="579"/>
      <c r="BZ663" s="579"/>
      <c r="CA663" s="579"/>
      <c r="CB663" s="579"/>
      <c r="CC663" s="579"/>
      <c r="CD663" s="579"/>
      <c r="CE663" s="579"/>
      <c r="CF663" s="579"/>
      <c r="CG663" s="579"/>
      <c r="CH663" s="579"/>
      <c r="CI663" s="579"/>
      <c r="CJ663" s="579"/>
      <c r="CK663" s="579"/>
      <c r="CL663" s="579"/>
      <c r="CM663" s="579"/>
      <c r="CN663" s="579"/>
      <c r="CO663" s="579"/>
      <c r="CP663" s="579"/>
      <c r="CQ663" s="579"/>
      <c r="CR663" s="579"/>
      <c r="CS663" s="579"/>
      <c r="CT663" s="579"/>
      <c r="CU663" s="579"/>
      <c r="CV663" s="579"/>
      <c r="CW663" s="579"/>
      <c r="CX663" s="579"/>
      <c r="CY663" s="579"/>
      <c r="CZ663" s="579"/>
      <c r="DA663" s="579"/>
      <c r="DB663" s="579"/>
      <c r="DC663" s="579"/>
      <c r="DD663" s="579"/>
      <c r="DE663" s="579"/>
      <c r="DF663" s="579"/>
      <c r="DG663" s="579"/>
      <c r="DH663" s="579"/>
      <c r="DI663" s="579"/>
      <c r="DJ663" s="579"/>
      <c r="DK663" s="579"/>
      <c r="DL663" s="579"/>
      <c r="DM663" s="579"/>
      <c r="DN663" s="579"/>
      <c r="DO663" s="579"/>
      <c r="DP663" s="579"/>
      <c r="DQ663" s="579"/>
      <c r="DR663" s="579"/>
      <c r="DS663" s="579"/>
      <c r="DT663" s="579"/>
      <c r="DU663" s="579"/>
    </row>
    <row r="664" spans="1:125" s="580" customFormat="1" ht="25.5" customHeight="1">
      <c r="A664" s="628"/>
      <c r="B664" s="628"/>
      <c r="C664" s="628"/>
      <c r="D664" s="628"/>
      <c r="E664" s="628"/>
      <c r="F664" s="628"/>
      <c r="G664" s="628"/>
      <c r="H664" s="628"/>
      <c r="I664" s="628"/>
      <c r="J664" s="628"/>
      <c r="K664" s="628"/>
      <c r="L664" s="628"/>
      <c r="M664" s="628"/>
      <c r="N664" s="628"/>
      <c r="O664" s="628"/>
      <c r="P664" s="628"/>
      <c r="Q664" s="628"/>
      <c r="R664" s="628"/>
      <c r="S664" s="628"/>
      <c r="T664" s="628"/>
      <c r="U664" s="628"/>
      <c r="V664" s="628"/>
      <c r="W664" s="628"/>
      <c r="X664" s="628"/>
      <c r="Y664" s="628"/>
      <c r="Z664" s="628"/>
      <c r="AA664" s="628"/>
      <c r="AB664" s="628"/>
      <c r="AC664" s="628"/>
      <c r="AD664" s="628"/>
      <c r="AE664" s="628"/>
      <c r="AF664" s="628"/>
      <c r="AG664" s="628"/>
      <c r="AH664" s="628"/>
      <c r="AI664" s="579"/>
      <c r="AJ664" s="579"/>
      <c r="AK664" s="579"/>
      <c r="AL664" s="579"/>
      <c r="AM664" s="579"/>
      <c r="AN664" s="579"/>
      <c r="AO664" s="579"/>
      <c r="AP664" s="579"/>
      <c r="AQ664" s="579"/>
      <c r="AR664" s="579"/>
      <c r="AS664" s="579"/>
      <c r="AT664" s="579"/>
      <c r="AU664" s="579"/>
      <c r="AV664" s="579"/>
      <c r="AW664" s="579"/>
      <c r="AX664" s="579"/>
      <c r="AY664" s="579"/>
      <c r="AZ664" s="579"/>
      <c r="BA664" s="579"/>
      <c r="BB664" s="579"/>
      <c r="BC664" s="579"/>
      <c r="BD664" s="579"/>
      <c r="BE664" s="579"/>
      <c r="BF664" s="579"/>
      <c r="BG664" s="579"/>
      <c r="BH664" s="579"/>
      <c r="BI664" s="579"/>
      <c r="BJ664" s="579"/>
      <c r="BK664" s="579"/>
      <c r="BL664" s="579"/>
      <c r="BM664" s="579"/>
      <c r="BN664" s="579"/>
      <c r="BO664" s="579"/>
      <c r="BP664" s="579"/>
      <c r="BQ664" s="579"/>
      <c r="BR664" s="579"/>
      <c r="BS664" s="579"/>
      <c r="BT664" s="579"/>
      <c r="BU664" s="579"/>
      <c r="BV664" s="579"/>
      <c r="BW664" s="579"/>
      <c r="BX664" s="579"/>
      <c r="BY664" s="579"/>
      <c r="BZ664" s="579"/>
      <c r="CA664" s="579"/>
      <c r="CB664" s="579"/>
      <c r="CC664" s="579"/>
      <c r="CD664" s="579"/>
      <c r="CE664" s="579"/>
      <c r="CF664" s="579"/>
      <c r="CG664" s="579"/>
      <c r="CH664" s="579"/>
      <c r="CI664" s="579"/>
      <c r="CJ664" s="579"/>
      <c r="CK664" s="579"/>
      <c r="CL664" s="579"/>
      <c r="CM664" s="579"/>
      <c r="CN664" s="579"/>
      <c r="CO664" s="579"/>
      <c r="CP664" s="579"/>
      <c r="CQ664" s="579"/>
      <c r="CR664" s="579"/>
      <c r="CS664" s="579"/>
      <c r="CT664" s="579"/>
      <c r="CU664" s="579"/>
      <c r="CV664" s="579"/>
      <c r="CW664" s="579"/>
      <c r="CX664" s="579"/>
      <c r="CY664" s="579"/>
      <c r="CZ664" s="579"/>
      <c r="DA664" s="579"/>
      <c r="DB664" s="579"/>
      <c r="DC664" s="579"/>
      <c r="DD664" s="579"/>
      <c r="DE664" s="579"/>
      <c r="DF664" s="579"/>
      <c r="DG664" s="579"/>
      <c r="DH664" s="579"/>
      <c r="DI664" s="579"/>
      <c r="DJ664" s="579"/>
      <c r="DK664" s="579"/>
      <c r="DL664" s="579"/>
      <c r="DM664" s="579"/>
      <c r="DN664" s="579"/>
      <c r="DO664" s="579"/>
      <c r="DP664" s="579"/>
      <c r="DQ664" s="579"/>
      <c r="DR664" s="579"/>
      <c r="DS664" s="579"/>
      <c r="DT664" s="579"/>
      <c r="DU664" s="579"/>
    </row>
    <row r="665" spans="1:125" s="580" customFormat="1" ht="25.5" customHeight="1">
      <c r="A665" s="628"/>
      <c r="B665" s="628"/>
      <c r="C665" s="628"/>
      <c r="D665" s="628"/>
      <c r="E665" s="628"/>
      <c r="F665" s="628"/>
      <c r="G665" s="628"/>
      <c r="H665" s="628"/>
      <c r="I665" s="628"/>
      <c r="J665" s="628"/>
      <c r="K665" s="628"/>
      <c r="L665" s="628"/>
      <c r="M665" s="628"/>
      <c r="N665" s="628"/>
      <c r="O665" s="628"/>
      <c r="P665" s="628"/>
      <c r="Q665" s="628"/>
      <c r="R665" s="628"/>
      <c r="S665" s="628"/>
      <c r="T665" s="628"/>
      <c r="U665" s="628"/>
      <c r="V665" s="628"/>
      <c r="W665" s="628"/>
      <c r="X665" s="628"/>
      <c r="Y665" s="628"/>
      <c r="Z665" s="628"/>
      <c r="AA665" s="628"/>
      <c r="AB665" s="628"/>
      <c r="AC665" s="628"/>
      <c r="AD665" s="628"/>
      <c r="AE665" s="628"/>
      <c r="AF665" s="628"/>
      <c r="AG665" s="628"/>
      <c r="AH665" s="628"/>
      <c r="AI665" s="579"/>
      <c r="AJ665" s="579"/>
      <c r="AK665" s="579"/>
      <c r="AL665" s="579"/>
      <c r="AM665" s="579"/>
      <c r="AN665" s="579"/>
      <c r="AO665" s="579"/>
      <c r="AP665" s="579"/>
      <c r="AQ665" s="579"/>
      <c r="AR665" s="579"/>
      <c r="AS665" s="579"/>
      <c r="AT665" s="579"/>
      <c r="AU665" s="579"/>
      <c r="AV665" s="579"/>
      <c r="AW665" s="579"/>
      <c r="AX665" s="579"/>
      <c r="AY665" s="579"/>
      <c r="AZ665" s="579"/>
      <c r="BA665" s="579"/>
      <c r="BB665" s="579"/>
      <c r="BC665" s="579"/>
      <c r="BD665" s="579"/>
      <c r="BE665" s="579"/>
      <c r="BF665" s="579"/>
      <c r="BG665" s="579"/>
      <c r="BH665" s="579"/>
      <c r="BI665" s="579"/>
      <c r="BJ665" s="579"/>
      <c r="BK665" s="579"/>
      <c r="BL665" s="579"/>
      <c r="BM665" s="579"/>
      <c r="BN665" s="579"/>
      <c r="BO665" s="579"/>
      <c r="BP665" s="579"/>
      <c r="BQ665" s="579"/>
      <c r="BR665" s="579"/>
      <c r="BS665" s="579"/>
      <c r="BT665" s="579"/>
      <c r="BU665" s="579"/>
      <c r="BV665" s="579"/>
      <c r="BW665" s="579"/>
      <c r="BX665" s="579"/>
      <c r="BY665" s="579"/>
      <c r="BZ665" s="579"/>
      <c r="CA665" s="579"/>
      <c r="CB665" s="579"/>
      <c r="CC665" s="579"/>
      <c r="CD665" s="579"/>
      <c r="CE665" s="579"/>
      <c r="CF665" s="579"/>
      <c r="CG665" s="579"/>
      <c r="CH665" s="579"/>
      <c r="CI665" s="579"/>
      <c r="CJ665" s="579"/>
      <c r="CK665" s="579"/>
      <c r="CL665" s="579"/>
      <c r="CM665" s="579"/>
      <c r="CN665" s="579"/>
      <c r="CO665" s="579"/>
      <c r="CP665" s="579"/>
      <c r="CQ665" s="579"/>
      <c r="CR665" s="579"/>
      <c r="CS665" s="579"/>
      <c r="CT665" s="579"/>
      <c r="CU665" s="579"/>
      <c r="CV665" s="579"/>
      <c r="CW665" s="579"/>
      <c r="CX665" s="579"/>
      <c r="CY665" s="579"/>
      <c r="CZ665" s="579"/>
      <c r="DA665" s="579"/>
      <c r="DB665" s="579"/>
      <c r="DC665" s="579"/>
      <c r="DD665" s="579"/>
      <c r="DE665" s="579"/>
      <c r="DF665" s="579"/>
      <c r="DG665" s="579"/>
      <c r="DH665" s="579"/>
      <c r="DI665" s="579"/>
      <c r="DJ665" s="579"/>
      <c r="DK665" s="579"/>
      <c r="DL665" s="579"/>
      <c r="DM665" s="579"/>
      <c r="DN665" s="579"/>
      <c r="DO665" s="579"/>
      <c r="DP665" s="579"/>
      <c r="DQ665" s="579"/>
      <c r="DR665" s="579"/>
      <c r="DS665" s="579"/>
      <c r="DT665" s="579"/>
      <c r="DU665" s="579"/>
    </row>
    <row r="666" spans="1:125" s="580" customFormat="1" ht="25.5" customHeight="1">
      <c r="A666" s="628"/>
      <c r="B666" s="628"/>
      <c r="C666" s="628"/>
      <c r="D666" s="628"/>
      <c r="E666" s="628"/>
      <c r="F666" s="628"/>
      <c r="G666" s="628"/>
      <c r="H666" s="628"/>
      <c r="I666" s="628"/>
      <c r="J666" s="628"/>
      <c r="K666" s="628"/>
      <c r="L666" s="628"/>
      <c r="M666" s="628"/>
      <c r="N666" s="628"/>
      <c r="O666" s="628"/>
      <c r="P666" s="628"/>
      <c r="Q666" s="628"/>
      <c r="R666" s="628"/>
      <c r="S666" s="628"/>
      <c r="T666" s="628"/>
      <c r="U666" s="628"/>
      <c r="V666" s="628"/>
      <c r="W666" s="628"/>
      <c r="X666" s="628"/>
      <c r="Y666" s="628"/>
      <c r="Z666" s="628"/>
      <c r="AA666" s="628"/>
      <c r="AB666" s="628"/>
      <c r="AC666" s="628"/>
      <c r="AD666" s="628"/>
      <c r="AE666" s="628"/>
      <c r="AF666" s="628"/>
      <c r="AG666" s="628"/>
      <c r="AH666" s="628"/>
      <c r="AI666" s="579"/>
      <c r="AJ666" s="579"/>
      <c r="AK666" s="579"/>
      <c r="AL666" s="579"/>
      <c r="AM666" s="579"/>
      <c r="AN666" s="579"/>
      <c r="AO666" s="579"/>
      <c r="AP666" s="579"/>
      <c r="AQ666" s="579"/>
      <c r="AR666" s="579"/>
      <c r="AS666" s="579"/>
      <c r="AT666" s="579"/>
      <c r="AU666" s="579"/>
      <c r="AV666" s="579"/>
      <c r="AW666" s="579"/>
      <c r="AX666" s="579"/>
      <c r="AY666" s="579"/>
      <c r="AZ666" s="579"/>
      <c r="BA666" s="579"/>
      <c r="BB666" s="579"/>
      <c r="BC666" s="579"/>
      <c r="BD666" s="579"/>
      <c r="BE666" s="579"/>
      <c r="BF666" s="579"/>
      <c r="BG666" s="579"/>
      <c r="BH666" s="579"/>
      <c r="BI666" s="579"/>
      <c r="BJ666" s="579"/>
      <c r="BK666" s="579"/>
      <c r="BL666" s="579"/>
      <c r="BM666" s="579"/>
      <c r="BN666" s="579"/>
      <c r="BO666" s="579"/>
      <c r="BP666" s="579"/>
      <c r="BQ666" s="579"/>
      <c r="BR666" s="579"/>
      <c r="BS666" s="579"/>
      <c r="BT666" s="579"/>
      <c r="BU666" s="579"/>
      <c r="BV666" s="579"/>
      <c r="BW666" s="579"/>
      <c r="BX666" s="579"/>
      <c r="BY666" s="579"/>
      <c r="BZ666" s="579"/>
      <c r="CA666" s="579"/>
      <c r="CB666" s="579"/>
      <c r="CC666" s="579"/>
      <c r="CD666" s="579"/>
      <c r="CE666" s="579"/>
      <c r="CF666" s="579"/>
      <c r="CG666" s="579"/>
      <c r="CH666" s="579"/>
      <c r="CI666" s="579"/>
      <c r="CJ666" s="579"/>
      <c r="CK666" s="579"/>
      <c r="CL666" s="579"/>
      <c r="CM666" s="579"/>
      <c r="CN666" s="579"/>
      <c r="CO666" s="579"/>
      <c r="CP666" s="579"/>
      <c r="CQ666" s="579"/>
      <c r="CR666" s="579"/>
      <c r="CS666" s="579"/>
      <c r="CT666" s="579"/>
      <c r="CU666" s="579"/>
      <c r="CV666" s="579"/>
      <c r="CW666" s="579"/>
      <c r="CX666" s="579"/>
      <c r="CY666" s="579"/>
      <c r="CZ666" s="579"/>
      <c r="DA666" s="579"/>
      <c r="DB666" s="579"/>
      <c r="DC666" s="579"/>
      <c r="DD666" s="579"/>
      <c r="DE666" s="579"/>
      <c r="DF666" s="579"/>
      <c r="DG666" s="579"/>
      <c r="DH666" s="579"/>
      <c r="DI666" s="579"/>
      <c r="DJ666" s="579"/>
      <c r="DK666" s="579"/>
      <c r="DL666" s="579"/>
      <c r="DM666" s="579"/>
      <c r="DN666" s="579"/>
      <c r="DO666" s="579"/>
      <c r="DP666" s="579"/>
      <c r="DQ666" s="579"/>
      <c r="DR666" s="579"/>
      <c r="DS666" s="579"/>
      <c r="DT666" s="579"/>
      <c r="DU666" s="579"/>
    </row>
    <row r="667" spans="1:125" s="580" customFormat="1" ht="25.5" customHeight="1">
      <c r="A667" s="628"/>
      <c r="B667" s="628"/>
      <c r="C667" s="628"/>
      <c r="D667" s="628"/>
      <c r="E667" s="628"/>
      <c r="F667" s="628"/>
      <c r="G667" s="628"/>
      <c r="H667" s="628"/>
      <c r="I667" s="628"/>
      <c r="J667" s="628"/>
      <c r="K667" s="628"/>
      <c r="L667" s="628"/>
      <c r="M667" s="628"/>
      <c r="N667" s="628"/>
      <c r="O667" s="628"/>
      <c r="P667" s="628"/>
      <c r="Q667" s="628"/>
      <c r="R667" s="628"/>
      <c r="S667" s="628"/>
      <c r="T667" s="628"/>
      <c r="U667" s="628"/>
      <c r="V667" s="628"/>
      <c r="W667" s="628"/>
      <c r="X667" s="628"/>
      <c r="Y667" s="628"/>
      <c r="Z667" s="628"/>
      <c r="AA667" s="628"/>
      <c r="AB667" s="628"/>
      <c r="AC667" s="628"/>
      <c r="AD667" s="628"/>
      <c r="AE667" s="628"/>
      <c r="AF667" s="628"/>
      <c r="AG667" s="628"/>
      <c r="AH667" s="628"/>
      <c r="AI667" s="579"/>
      <c r="AJ667" s="579"/>
      <c r="AK667" s="579"/>
      <c r="AL667" s="579"/>
      <c r="AM667" s="579"/>
      <c r="AN667" s="579"/>
      <c r="AO667" s="579"/>
      <c r="AP667" s="579"/>
      <c r="AQ667" s="579"/>
      <c r="AR667" s="579"/>
      <c r="AS667" s="579"/>
      <c r="AT667" s="579"/>
      <c r="AU667" s="579"/>
      <c r="AV667" s="579"/>
      <c r="AW667" s="579"/>
      <c r="AX667" s="579"/>
      <c r="AY667" s="579"/>
      <c r="AZ667" s="579"/>
      <c r="BA667" s="579"/>
      <c r="BB667" s="579"/>
      <c r="BC667" s="579"/>
      <c r="BD667" s="579"/>
      <c r="BE667" s="579"/>
      <c r="BF667" s="579"/>
      <c r="BG667" s="579"/>
      <c r="BH667" s="579"/>
      <c r="BI667" s="579"/>
      <c r="BJ667" s="579"/>
      <c r="BK667" s="579"/>
      <c r="BL667" s="579"/>
      <c r="BM667" s="579"/>
      <c r="BN667" s="579"/>
      <c r="BO667" s="579"/>
      <c r="BP667" s="579"/>
      <c r="BQ667" s="579"/>
      <c r="BR667" s="579"/>
      <c r="BS667" s="579"/>
      <c r="BT667" s="579"/>
      <c r="BU667" s="579"/>
      <c r="BV667" s="579"/>
      <c r="BW667" s="579"/>
      <c r="BX667" s="579"/>
      <c r="BY667" s="579"/>
      <c r="BZ667" s="579"/>
      <c r="CA667" s="579"/>
      <c r="CB667" s="579"/>
      <c r="CC667" s="579"/>
      <c r="CD667" s="579"/>
      <c r="CE667" s="579"/>
      <c r="CF667" s="579"/>
      <c r="CG667" s="579"/>
      <c r="CH667" s="579"/>
      <c r="CI667" s="579"/>
      <c r="CJ667" s="579"/>
      <c r="CK667" s="579"/>
      <c r="CL667" s="579"/>
      <c r="CM667" s="579"/>
      <c r="CN667" s="579"/>
      <c r="CO667" s="579"/>
      <c r="CP667" s="579"/>
      <c r="CQ667" s="579"/>
      <c r="CR667" s="579"/>
      <c r="CS667" s="579"/>
      <c r="CT667" s="579"/>
      <c r="CU667" s="579"/>
      <c r="CV667" s="579"/>
      <c r="CW667" s="579"/>
      <c r="CX667" s="579"/>
      <c r="CY667" s="579"/>
      <c r="CZ667" s="579"/>
      <c r="DA667" s="579"/>
      <c r="DB667" s="579"/>
      <c r="DC667" s="579"/>
      <c r="DD667" s="579"/>
      <c r="DE667" s="579"/>
      <c r="DF667" s="579"/>
      <c r="DG667" s="579"/>
      <c r="DH667" s="579"/>
      <c r="DI667" s="579"/>
      <c r="DJ667" s="579"/>
      <c r="DK667" s="579"/>
      <c r="DL667" s="579"/>
      <c r="DM667" s="579"/>
      <c r="DN667" s="579"/>
      <c r="DO667" s="579"/>
      <c r="DP667" s="579"/>
      <c r="DQ667" s="579"/>
      <c r="DR667" s="579"/>
      <c r="DS667" s="579"/>
      <c r="DT667" s="579"/>
      <c r="DU667" s="579"/>
    </row>
    <row r="668" spans="1:125" s="580" customFormat="1" ht="25.5" customHeight="1">
      <c r="A668" s="628"/>
      <c r="B668" s="628"/>
      <c r="C668" s="628"/>
      <c r="D668" s="628"/>
      <c r="E668" s="628"/>
      <c r="F668" s="628"/>
      <c r="G668" s="628"/>
      <c r="H668" s="628"/>
      <c r="I668" s="628"/>
      <c r="J668" s="628"/>
      <c r="K668" s="628"/>
      <c r="L668" s="628"/>
      <c r="M668" s="628"/>
      <c r="N668" s="628"/>
      <c r="O668" s="628"/>
      <c r="P668" s="628"/>
      <c r="Q668" s="628"/>
      <c r="R668" s="628"/>
      <c r="S668" s="628"/>
      <c r="T668" s="628"/>
      <c r="U668" s="628"/>
      <c r="V668" s="628"/>
      <c r="W668" s="628"/>
      <c r="X668" s="628"/>
      <c r="Y668" s="628"/>
      <c r="Z668" s="628"/>
      <c r="AA668" s="628"/>
      <c r="AB668" s="628"/>
      <c r="AC668" s="628"/>
      <c r="AD668" s="628"/>
      <c r="AE668" s="628"/>
      <c r="AF668" s="628"/>
      <c r="AG668" s="628"/>
      <c r="AH668" s="628"/>
      <c r="AI668" s="579"/>
      <c r="AJ668" s="579"/>
      <c r="AK668" s="579"/>
      <c r="AL668" s="579"/>
      <c r="AM668" s="579"/>
      <c r="AN668" s="579"/>
      <c r="AO668" s="579"/>
      <c r="AP668" s="579"/>
      <c r="AQ668" s="579"/>
      <c r="AR668" s="579"/>
      <c r="AS668" s="579"/>
      <c r="AT668" s="579"/>
      <c r="AU668" s="579"/>
      <c r="AV668" s="579"/>
      <c r="AW668" s="579"/>
      <c r="AX668" s="579"/>
      <c r="AY668" s="579"/>
      <c r="AZ668" s="579"/>
      <c r="BA668" s="579"/>
      <c r="BB668" s="579"/>
      <c r="BC668" s="579"/>
      <c r="BD668" s="579"/>
      <c r="BE668" s="579"/>
      <c r="BF668" s="579"/>
      <c r="BG668" s="579"/>
      <c r="BH668" s="579"/>
      <c r="BI668" s="579"/>
      <c r="BJ668" s="579"/>
      <c r="BK668" s="579"/>
      <c r="BL668" s="579"/>
      <c r="BM668" s="579"/>
      <c r="BN668" s="579"/>
      <c r="BO668" s="579"/>
      <c r="BP668" s="579"/>
      <c r="BQ668" s="579"/>
      <c r="BR668" s="579"/>
      <c r="BS668" s="579"/>
      <c r="BT668" s="579"/>
      <c r="BU668" s="579"/>
      <c r="BV668" s="579"/>
      <c r="BW668" s="579"/>
      <c r="BX668" s="579"/>
      <c r="BY668" s="579"/>
      <c r="BZ668" s="579"/>
      <c r="CA668" s="579"/>
      <c r="CB668" s="579"/>
      <c r="CC668" s="579"/>
      <c r="CD668" s="579"/>
      <c r="CE668" s="579"/>
      <c r="CF668" s="579"/>
      <c r="CG668" s="579"/>
      <c r="CH668" s="579"/>
      <c r="CI668" s="579"/>
      <c r="CJ668" s="579"/>
      <c r="CK668" s="579"/>
      <c r="CL668" s="579"/>
      <c r="CM668" s="579"/>
      <c r="CN668" s="579"/>
      <c r="CO668" s="579"/>
      <c r="CP668" s="579"/>
      <c r="CQ668" s="579"/>
      <c r="CR668" s="579"/>
      <c r="CS668" s="579"/>
      <c r="CT668" s="579"/>
      <c r="CU668" s="579"/>
      <c r="CV668" s="579"/>
      <c r="CW668" s="579"/>
      <c r="CX668" s="579"/>
      <c r="CY668" s="579"/>
      <c r="CZ668" s="579"/>
      <c r="DA668" s="579"/>
      <c r="DB668" s="579"/>
      <c r="DC668" s="579"/>
      <c r="DD668" s="579"/>
      <c r="DE668" s="579"/>
      <c r="DF668" s="579"/>
      <c r="DG668" s="579"/>
      <c r="DH668" s="579"/>
      <c r="DI668" s="579"/>
      <c r="DJ668" s="579"/>
      <c r="DK668" s="579"/>
      <c r="DL668" s="579"/>
      <c r="DM668" s="579"/>
      <c r="DN668" s="579"/>
      <c r="DO668" s="579"/>
      <c r="DP668" s="579"/>
      <c r="DQ668" s="579"/>
      <c r="DR668" s="579"/>
      <c r="DS668" s="579"/>
      <c r="DT668" s="579"/>
      <c r="DU668" s="579"/>
    </row>
    <row r="669" spans="1:125" s="580" customFormat="1" ht="25.5" customHeight="1">
      <c r="A669" s="628"/>
      <c r="B669" s="628"/>
      <c r="C669" s="628"/>
      <c r="D669" s="628"/>
      <c r="E669" s="628"/>
      <c r="F669" s="628"/>
      <c r="G669" s="628"/>
      <c r="H669" s="628"/>
      <c r="I669" s="628"/>
      <c r="J669" s="628"/>
      <c r="K669" s="628"/>
      <c r="L669" s="628"/>
      <c r="M669" s="628"/>
      <c r="N669" s="628"/>
      <c r="O669" s="628"/>
      <c r="P669" s="628"/>
      <c r="Q669" s="628"/>
      <c r="R669" s="628"/>
      <c r="S669" s="628"/>
      <c r="T669" s="628"/>
      <c r="U669" s="628"/>
      <c r="V669" s="628"/>
      <c r="W669" s="628"/>
      <c r="X669" s="628"/>
      <c r="Y669" s="628"/>
      <c r="Z669" s="628"/>
      <c r="AA669" s="628"/>
      <c r="AB669" s="628"/>
      <c r="AC669" s="628"/>
      <c r="AD669" s="628"/>
      <c r="AE669" s="628"/>
      <c r="AF669" s="628"/>
      <c r="AG669" s="628"/>
      <c r="AH669" s="628"/>
      <c r="AI669" s="579"/>
      <c r="AJ669" s="579"/>
      <c r="AK669" s="579"/>
      <c r="AL669" s="579"/>
      <c r="AM669" s="579"/>
      <c r="AN669" s="579"/>
      <c r="AO669" s="579"/>
      <c r="AP669" s="579"/>
      <c r="AQ669" s="579"/>
      <c r="AR669" s="579"/>
      <c r="AS669" s="579"/>
      <c r="AT669" s="579"/>
      <c r="AU669" s="579"/>
      <c r="AV669" s="579"/>
      <c r="AW669" s="579"/>
      <c r="AX669" s="579"/>
      <c r="AY669" s="579"/>
      <c r="AZ669" s="579"/>
      <c r="BA669" s="579"/>
      <c r="BB669" s="579"/>
      <c r="BC669" s="579"/>
      <c r="BD669" s="579"/>
      <c r="BE669" s="579"/>
      <c r="BF669" s="579"/>
      <c r="BG669" s="579"/>
      <c r="BH669" s="579"/>
      <c r="BI669" s="579"/>
      <c r="BJ669" s="579"/>
      <c r="BK669" s="579"/>
      <c r="BL669" s="579"/>
      <c r="BM669" s="579"/>
      <c r="BN669" s="579"/>
      <c r="BO669" s="579"/>
      <c r="BP669" s="579"/>
      <c r="BQ669" s="579"/>
      <c r="BR669" s="579"/>
      <c r="BS669" s="579"/>
      <c r="BT669" s="579"/>
      <c r="BU669" s="579"/>
      <c r="BV669" s="579"/>
      <c r="BW669" s="579"/>
      <c r="BX669" s="579"/>
      <c r="BY669" s="579"/>
      <c r="BZ669" s="579"/>
      <c r="CA669" s="579"/>
      <c r="CB669" s="579"/>
      <c r="CC669" s="579"/>
      <c r="CD669" s="579"/>
      <c r="CE669" s="579"/>
      <c r="CF669" s="579"/>
      <c r="CG669" s="579"/>
      <c r="CH669" s="579"/>
      <c r="CI669" s="579"/>
      <c r="CJ669" s="579"/>
      <c r="CK669" s="579"/>
      <c r="CL669" s="579"/>
      <c r="CM669" s="579"/>
      <c r="CN669" s="579"/>
      <c r="CO669" s="579"/>
      <c r="CP669" s="579"/>
      <c r="CQ669" s="579"/>
      <c r="CR669" s="579"/>
      <c r="CS669" s="579"/>
      <c r="CT669" s="579"/>
      <c r="CU669" s="579"/>
      <c r="CV669" s="579"/>
      <c r="CW669" s="579"/>
      <c r="CX669" s="579"/>
      <c r="CY669" s="579"/>
      <c r="CZ669" s="579"/>
      <c r="DA669" s="579"/>
      <c r="DB669" s="579"/>
      <c r="DC669" s="579"/>
      <c r="DD669" s="579"/>
      <c r="DE669" s="579"/>
      <c r="DF669" s="579"/>
      <c r="DG669" s="579"/>
      <c r="DH669" s="579"/>
      <c r="DI669" s="579"/>
      <c r="DJ669" s="579"/>
      <c r="DK669" s="579"/>
      <c r="DL669" s="579"/>
      <c r="DM669" s="579"/>
      <c r="DN669" s="579"/>
      <c r="DO669" s="579"/>
      <c r="DP669" s="579"/>
      <c r="DQ669" s="579"/>
      <c r="DR669" s="579"/>
      <c r="DS669" s="579"/>
      <c r="DT669" s="579"/>
      <c r="DU669" s="579"/>
    </row>
    <row r="670" spans="1:125" s="580" customFormat="1" ht="25.5" customHeight="1">
      <c r="A670" s="628"/>
      <c r="B670" s="628"/>
      <c r="C670" s="628"/>
      <c r="D670" s="628"/>
      <c r="E670" s="628"/>
      <c r="F670" s="628"/>
      <c r="G670" s="628"/>
      <c r="H670" s="628"/>
      <c r="I670" s="628"/>
      <c r="J670" s="628"/>
      <c r="K670" s="628"/>
      <c r="L670" s="628"/>
      <c r="M670" s="628"/>
      <c r="N670" s="628"/>
      <c r="O670" s="628"/>
      <c r="P670" s="628"/>
      <c r="Q670" s="628"/>
      <c r="R670" s="628"/>
      <c r="S670" s="628"/>
      <c r="T670" s="628"/>
      <c r="U670" s="628"/>
      <c r="V670" s="628"/>
      <c r="W670" s="628"/>
      <c r="X670" s="628"/>
      <c r="Y670" s="628"/>
      <c r="Z670" s="628"/>
      <c r="AA670" s="628"/>
      <c r="AB670" s="628"/>
      <c r="AC670" s="628"/>
      <c r="AD670" s="628"/>
      <c r="AE670" s="628"/>
      <c r="AF670" s="628"/>
      <c r="AG670" s="628"/>
      <c r="AH670" s="628"/>
      <c r="AI670" s="579"/>
      <c r="AJ670" s="579"/>
      <c r="AK670" s="579"/>
      <c r="AL670" s="579"/>
      <c r="AM670" s="579"/>
      <c r="AN670" s="579"/>
      <c r="AO670" s="579"/>
      <c r="AP670" s="579"/>
      <c r="AQ670" s="579"/>
      <c r="AR670" s="579"/>
      <c r="AS670" s="579"/>
      <c r="AT670" s="579"/>
      <c r="AU670" s="579"/>
      <c r="AV670" s="579"/>
      <c r="AW670" s="579"/>
      <c r="AX670" s="579"/>
      <c r="AY670" s="579"/>
      <c r="AZ670" s="579"/>
      <c r="BA670" s="579"/>
      <c r="BB670" s="579"/>
      <c r="BC670" s="579"/>
      <c r="BD670" s="579"/>
      <c r="BE670" s="579"/>
      <c r="BF670" s="579"/>
      <c r="BG670" s="579"/>
      <c r="BH670" s="579"/>
      <c r="BI670" s="579"/>
      <c r="BJ670" s="579"/>
      <c r="BK670" s="579"/>
      <c r="BL670" s="579"/>
      <c r="BM670" s="579"/>
      <c r="BN670" s="579"/>
      <c r="BO670" s="579"/>
      <c r="BP670" s="579"/>
      <c r="BQ670" s="579"/>
      <c r="BR670" s="579"/>
      <c r="BS670" s="579"/>
      <c r="BT670" s="579"/>
      <c r="BU670" s="579"/>
      <c r="BV670" s="579"/>
      <c r="BW670" s="579"/>
      <c r="BX670" s="579"/>
      <c r="BY670" s="579"/>
      <c r="BZ670" s="579"/>
      <c r="CA670" s="579"/>
      <c r="CB670" s="579"/>
      <c r="CC670" s="579"/>
      <c r="CD670" s="579"/>
      <c r="CE670" s="579"/>
      <c r="CF670" s="579"/>
      <c r="CG670" s="579"/>
      <c r="CH670" s="579"/>
      <c r="CI670" s="579"/>
      <c r="CJ670" s="579"/>
      <c r="CK670" s="579"/>
      <c r="CL670" s="579"/>
      <c r="CM670" s="579"/>
      <c r="CN670" s="579"/>
      <c r="CO670" s="579"/>
      <c r="CP670" s="579"/>
      <c r="CQ670" s="579"/>
      <c r="CR670" s="579"/>
      <c r="CS670" s="579"/>
      <c r="CT670" s="579"/>
      <c r="CU670" s="579"/>
      <c r="CV670" s="579"/>
      <c r="CW670" s="579"/>
      <c r="CX670" s="579"/>
      <c r="CY670" s="579"/>
      <c r="CZ670" s="579"/>
      <c r="DA670" s="579"/>
      <c r="DB670" s="579"/>
      <c r="DC670" s="579"/>
      <c r="DD670" s="579"/>
      <c r="DE670" s="579"/>
      <c r="DF670" s="579"/>
      <c r="DG670" s="579"/>
      <c r="DH670" s="579"/>
      <c r="DI670" s="579"/>
      <c r="DJ670" s="579"/>
      <c r="DK670" s="579"/>
      <c r="DL670" s="579"/>
      <c r="DM670" s="579"/>
      <c r="DN670" s="579"/>
      <c r="DO670" s="579"/>
      <c r="DP670" s="579"/>
      <c r="DQ670" s="579"/>
      <c r="DR670" s="579"/>
      <c r="DS670" s="579"/>
      <c r="DT670" s="579"/>
      <c r="DU670" s="579"/>
    </row>
    <row r="671" spans="1:125" s="580" customFormat="1" ht="25.5" customHeight="1">
      <c r="A671" s="628"/>
      <c r="B671" s="628"/>
      <c r="C671" s="628"/>
      <c r="D671" s="628"/>
      <c r="E671" s="628"/>
      <c r="F671" s="628"/>
      <c r="G671" s="628"/>
      <c r="H671" s="628"/>
      <c r="I671" s="628"/>
      <c r="J671" s="628"/>
      <c r="K671" s="628"/>
      <c r="L671" s="628"/>
      <c r="M671" s="628"/>
      <c r="N671" s="628"/>
      <c r="O671" s="628"/>
      <c r="P671" s="628"/>
      <c r="Q671" s="628"/>
      <c r="R671" s="628"/>
      <c r="S671" s="628"/>
      <c r="T671" s="628"/>
      <c r="U671" s="628"/>
      <c r="V671" s="628"/>
      <c r="W671" s="628"/>
      <c r="X671" s="628"/>
      <c r="Y671" s="628"/>
      <c r="Z671" s="628"/>
      <c r="AA671" s="628"/>
      <c r="AB671" s="628"/>
      <c r="AC671" s="628"/>
      <c r="AD671" s="628"/>
      <c r="AE671" s="628"/>
      <c r="AF671" s="628"/>
      <c r="AG671" s="628"/>
      <c r="AH671" s="628"/>
      <c r="AI671" s="579"/>
      <c r="AJ671" s="579"/>
      <c r="AK671" s="579"/>
      <c r="AL671" s="579"/>
      <c r="AM671" s="579"/>
      <c r="AN671" s="579"/>
      <c r="AO671" s="579"/>
      <c r="AP671" s="579"/>
      <c r="AQ671" s="579"/>
      <c r="AR671" s="579"/>
      <c r="AS671" s="579"/>
      <c r="AT671" s="579"/>
      <c r="AU671" s="579"/>
      <c r="AV671" s="579"/>
      <c r="AW671" s="579"/>
      <c r="AX671" s="579"/>
      <c r="AY671" s="579"/>
      <c r="AZ671" s="579"/>
      <c r="BA671" s="579"/>
      <c r="BB671" s="579"/>
      <c r="BC671" s="579"/>
      <c r="BD671" s="579"/>
      <c r="BE671" s="579"/>
      <c r="BF671" s="579"/>
      <c r="BG671" s="579"/>
      <c r="BH671" s="579"/>
      <c r="BI671" s="579"/>
      <c r="BJ671" s="579"/>
      <c r="BK671" s="579"/>
      <c r="BL671" s="579"/>
      <c r="BM671" s="579"/>
      <c r="BN671" s="579"/>
      <c r="BO671" s="579"/>
      <c r="BP671" s="579"/>
      <c r="BQ671" s="579"/>
      <c r="BR671" s="579"/>
      <c r="BS671" s="579"/>
      <c r="BT671" s="579"/>
      <c r="BU671" s="579"/>
      <c r="BV671" s="579"/>
      <c r="BW671" s="579"/>
      <c r="BX671" s="579"/>
      <c r="BY671" s="579"/>
      <c r="BZ671" s="579"/>
      <c r="CA671" s="579"/>
      <c r="CB671" s="579"/>
      <c r="CC671" s="579"/>
      <c r="CD671" s="579"/>
      <c r="CE671" s="579"/>
      <c r="CF671" s="579"/>
      <c r="CG671" s="579"/>
      <c r="CH671" s="579"/>
      <c r="CI671" s="579"/>
      <c r="CJ671" s="579"/>
      <c r="CK671" s="579"/>
      <c r="CL671" s="579"/>
      <c r="CM671" s="579"/>
      <c r="CN671" s="579"/>
      <c r="CO671" s="579"/>
      <c r="CP671" s="579"/>
      <c r="CQ671" s="579"/>
      <c r="CR671" s="579"/>
      <c r="CS671" s="579"/>
      <c r="CT671" s="579"/>
      <c r="CU671" s="579"/>
      <c r="CV671" s="579"/>
      <c r="CW671" s="579"/>
      <c r="CX671" s="579"/>
      <c r="CY671" s="579"/>
      <c r="CZ671" s="579"/>
      <c r="DA671" s="579"/>
      <c r="DB671" s="579"/>
      <c r="DC671" s="579"/>
      <c r="DD671" s="579"/>
      <c r="DE671" s="579"/>
      <c r="DF671" s="579"/>
      <c r="DG671" s="579"/>
      <c r="DH671" s="579"/>
      <c r="DI671" s="579"/>
      <c r="DJ671" s="579"/>
      <c r="DK671" s="579"/>
      <c r="DL671" s="579"/>
      <c r="DM671" s="579"/>
      <c r="DN671" s="579"/>
      <c r="DO671" s="579"/>
      <c r="DP671" s="579"/>
      <c r="DQ671" s="579"/>
      <c r="DR671" s="579"/>
      <c r="DS671" s="579"/>
      <c r="DT671" s="579"/>
      <c r="DU671" s="579"/>
    </row>
    <row r="672" spans="1:125" s="580" customFormat="1" ht="25.5" customHeight="1">
      <c r="A672" s="628"/>
      <c r="B672" s="628"/>
      <c r="C672" s="628"/>
      <c r="D672" s="628"/>
      <c r="E672" s="628"/>
      <c r="F672" s="628"/>
      <c r="G672" s="628"/>
      <c r="H672" s="628"/>
      <c r="I672" s="628"/>
      <c r="J672" s="628"/>
      <c r="K672" s="628"/>
      <c r="L672" s="628"/>
      <c r="M672" s="628"/>
      <c r="N672" s="628"/>
      <c r="O672" s="628"/>
      <c r="P672" s="628"/>
      <c r="Q672" s="628"/>
      <c r="R672" s="628"/>
      <c r="S672" s="628"/>
      <c r="T672" s="628"/>
      <c r="U672" s="628"/>
      <c r="V672" s="628"/>
      <c r="W672" s="628"/>
      <c r="X672" s="628"/>
      <c r="Y672" s="628"/>
      <c r="Z672" s="628"/>
      <c r="AA672" s="628"/>
      <c r="AB672" s="628"/>
      <c r="AC672" s="628"/>
      <c r="AD672" s="628"/>
      <c r="AE672" s="628"/>
      <c r="AF672" s="628"/>
      <c r="AG672" s="628"/>
      <c r="AH672" s="628"/>
      <c r="AI672" s="579"/>
      <c r="AJ672" s="579"/>
      <c r="AK672" s="579"/>
      <c r="AL672" s="579"/>
      <c r="AM672" s="579"/>
      <c r="AN672" s="579"/>
      <c r="AO672" s="579"/>
      <c r="AP672" s="579"/>
      <c r="AQ672" s="579"/>
      <c r="AR672" s="579"/>
      <c r="AS672" s="579"/>
      <c r="AT672" s="579"/>
      <c r="AU672" s="579"/>
      <c r="AV672" s="579"/>
      <c r="AW672" s="579"/>
      <c r="AX672" s="579"/>
      <c r="AY672" s="579"/>
      <c r="AZ672" s="579"/>
      <c r="BA672" s="579"/>
      <c r="BB672" s="579"/>
      <c r="BC672" s="579"/>
      <c r="BD672" s="579"/>
      <c r="BE672" s="579"/>
      <c r="BF672" s="579"/>
      <c r="BG672" s="579"/>
      <c r="BH672" s="579"/>
      <c r="BI672" s="579"/>
      <c r="BJ672" s="579"/>
      <c r="BK672" s="579"/>
      <c r="BL672" s="579"/>
      <c r="BM672" s="579"/>
      <c r="BN672" s="579"/>
      <c r="BO672" s="579"/>
      <c r="BP672" s="579"/>
      <c r="BQ672" s="579"/>
      <c r="BR672" s="579"/>
      <c r="BS672" s="579"/>
      <c r="BT672" s="579"/>
      <c r="BU672" s="579"/>
      <c r="BV672" s="579"/>
      <c r="BW672" s="579"/>
      <c r="BX672" s="579"/>
      <c r="BY672" s="579"/>
      <c r="BZ672" s="579"/>
      <c r="CA672" s="579"/>
      <c r="CB672" s="579"/>
      <c r="CC672" s="579"/>
      <c r="CD672" s="579"/>
      <c r="CE672" s="579"/>
      <c r="CF672" s="579"/>
      <c r="CG672" s="579"/>
      <c r="CH672" s="579"/>
      <c r="CI672" s="579"/>
      <c r="CJ672" s="579"/>
      <c r="CK672" s="579"/>
      <c r="CL672" s="579"/>
      <c r="CM672" s="579"/>
      <c r="CN672" s="579"/>
      <c r="CO672" s="579"/>
      <c r="CP672" s="579"/>
      <c r="CQ672" s="579"/>
      <c r="CR672" s="579"/>
      <c r="CS672" s="579"/>
      <c r="CT672" s="579"/>
      <c r="CU672" s="579"/>
      <c r="CV672" s="579"/>
      <c r="CW672" s="579"/>
      <c r="CX672" s="579"/>
      <c r="CY672" s="579"/>
      <c r="CZ672" s="579"/>
      <c r="DA672" s="579"/>
      <c r="DB672" s="579"/>
      <c r="DC672" s="579"/>
      <c r="DD672" s="579"/>
      <c r="DE672" s="579"/>
      <c r="DF672" s="579"/>
      <c r="DG672" s="579"/>
      <c r="DH672" s="579"/>
      <c r="DI672" s="579"/>
      <c r="DJ672" s="579"/>
      <c r="DK672" s="579"/>
      <c r="DL672" s="579"/>
      <c r="DM672" s="579"/>
      <c r="DN672" s="579"/>
      <c r="DO672" s="579"/>
      <c r="DP672" s="579"/>
      <c r="DQ672" s="579"/>
      <c r="DR672" s="579"/>
      <c r="DS672" s="579"/>
      <c r="DT672" s="579"/>
      <c r="DU672" s="579"/>
    </row>
    <row r="673" spans="1:125" s="580" customFormat="1" ht="25.5" customHeight="1">
      <c r="A673" s="628"/>
      <c r="B673" s="628"/>
      <c r="C673" s="628"/>
      <c r="D673" s="628"/>
      <c r="E673" s="628"/>
      <c r="F673" s="628"/>
      <c r="G673" s="628"/>
      <c r="H673" s="628"/>
      <c r="I673" s="628"/>
      <c r="J673" s="628"/>
      <c r="K673" s="628"/>
      <c r="L673" s="628"/>
      <c r="M673" s="628"/>
      <c r="N673" s="628"/>
      <c r="O673" s="628"/>
      <c r="P673" s="628"/>
      <c r="Q673" s="628"/>
      <c r="R673" s="628"/>
      <c r="S673" s="628"/>
      <c r="T673" s="628"/>
      <c r="U673" s="628"/>
      <c r="V673" s="628"/>
      <c r="W673" s="628"/>
      <c r="X673" s="628"/>
      <c r="Y673" s="628"/>
      <c r="Z673" s="628"/>
      <c r="AA673" s="628"/>
      <c r="AB673" s="628"/>
      <c r="AC673" s="628"/>
      <c r="AD673" s="628"/>
      <c r="AE673" s="628"/>
      <c r="AF673" s="628"/>
      <c r="AG673" s="628"/>
      <c r="AH673" s="628"/>
      <c r="AI673" s="579"/>
      <c r="AJ673" s="579"/>
      <c r="AK673" s="579"/>
      <c r="AL673" s="579"/>
      <c r="AM673" s="579"/>
      <c r="AN673" s="579"/>
      <c r="AO673" s="579"/>
      <c r="AP673" s="579"/>
      <c r="AQ673" s="579"/>
      <c r="AR673" s="579"/>
      <c r="AS673" s="579"/>
      <c r="AT673" s="579"/>
      <c r="AU673" s="579"/>
      <c r="AV673" s="579"/>
      <c r="AW673" s="579"/>
      <c r="AX673" s="579"/>
      <c r="AY673" s="579"/>
      <c r="AZ673" s="579"/>
      <c r="BA673" s="579"/>
      <c r="BB673" s="579"/>
      <c r="BC673" s="579"/>
      <c r="BD673" s="579"/>
      <c r="BE673" s="579"/>
      <c r="BF673" s="579"/>
      <c r="BG673" s="579"/>
      <c r="BH673" s="579"/>
      <c r="BI673" s="579"/>
      <c r="BJ673" s="579"/>
      <c r="BK673" s="579"/>
      <c r="BL673" s="579"/>
      <c r="BM673" s="579"/>
      <c r="BN673" s="579"/>
      <c r="BO673" s="579"/>
      <c r="BP673" s="579"/>
      <c r="BQ673" s="579"/>
      <c r="BR673" s="579"/>
      <c r="BS673" s="579"/>
      <c r="BT673" s="579"/>
      <c r="BU673" s="579"/>
      <c r="BV673" s="579"/>
      <c r="BW673" s="579"/>
      <c r="BX673" s="579"/>
      <c r="BY673" s="579"/>
      <c r="BZ673" s="579"/>
      <c r="CA673" s="579"/>
      <c r="CB673" s="579"/>
      <c r="CC673" s="579"/>
      <c r="CD673" s="579"/>
      <c r="CE673" s="579"/>
      <c r="CF673" s="579"/>
      <c r="CG673" s="579"/>
      <c r="CH673" s="579"/>
      <c r="CI673" s="579"/>
      <c r="CJ673" s="579"/>
      <c r="CK673" s="579"/>
      <c r="CL673" s="579"/>
      <c r="CM673" s="579"/>
      <c r="CN673" s="579"/>
      <c r="CO673" s="579"/>
      <c r="CP673" s="579"/>
      <c r="CQ673" s="579"/>
      <c r="CR673" s="579"/>
      <c r="CS673" s="579"/>
      <c r="CT673" s="579"/>
      <c r="CU673" s="579"/>
      <c r="CV673" s="579"/>
      <c r="CW673" s="579"/>
      <c r="CX673" s="579"/>
      <c r="CY673" s="579"/>
      <c r="CZ673" s="579"/>
      <c r="DA673" s="579"/>
      <c r="DB673" s="579"/>
      <c r="DC673" s="579"/>
      <c r="DD673" s="579"/>
      <c r="DE673" s="579"/>
      <c r="DF673" s="579"/>
      <c r="DG673" s="579"/>
      <c r="DH673" s="579"/>
      <c r="DI673" s="579"/>
      <c r="DJ673" s="579"/>
      <c r="DK673" s="579"/>
      <c r="DL673" s="579"/>
      <c r="DM673" s="579"/>
      <c r="DN673" s="579"/>
      <c r="DO673" s="579"/>
      <c r="DP673" s="579"/>
      <c r="DQ673" s="579"/>
      <c r="DR673" s="579"/>
      <c r="DS673" s="579"/>
      <c r="DT673" s="579"/>
      <c r="DU673" s="579"/>
    </row>
    <row r="674" spans="1:125" s="580" customFormat="1" ht="25.5" customHeight="1">
      <c r="A674" s="628"/>
      <c r="B674" s="628"/>
      <c r="C674" s="628"/>
      <c r="D674" s="628"/>
      <c r="E674" s="628"/>
      <c r="F674" s="628"/>
      <c r="G674" s="628"/>
      <c r="H674" s="628"/>
      <c r="I674" s="628"/>
      <c r="J674" s="628"/>
      <c r="K674" s="628"/>
      <c r="L674" s="628"/>
      <c r="M674" s="628"/>
      <c r="N674" s="628"/>
      <c r="O674" s="628"/>
      <c r="P674" s="628"/>
      <c r="Q674" s="628"/>
      <c r="R674" s="628"/>
      <c r="S674" s="628"/>
      <c r="T674" s="628"/>
      <c r="U674" s="628"/>
      <c r="V674" s="628"/>
      <c r="W674" s="628"/>
      <c r="X674" s="628"/>
      <c r="Y674" s="628"/>
      <c r="Z674" s="628"/>
      <c r="AA674" s="628"/>
      <c r="AB674" s="628"/>
      <c r="AC674" s="628"/>
      <c r="AD674" s="628"/>
      <c r="AE674" s="628"/>
      <c r="AF674" s="628"/>
      <c r="AG674" s="628"/>
      <c r="AH674" s="628"/>
      <c r="AI674" s="579"/>
      <c r="AJ674" s="579"/>
      <c r="AK674" s="579"/>
      <c r="AL674" s="579"/>
      <c r="AM674" s="579"/>
      <c r="AN674" s="579"/>
      <c r="AO674" s="579"/>
      <c r="AP674" s="579"/>
      <c r="AQ674" s="579"/>
      <c r="AR674" s="579"/>
      <c r="AS674" s="579"/>
      <c r="AT674" s="579"/>
      <c r="AU674" s="579"/>
      <c r="AV674" s="579"/>
      <c r="AW674" s="579"/>
      <c r="AX674" s="579"/>
      <c r="AY674" s="579"/>
      <c r="AZ674" s="579"/>
      <c r="BA674" s="579"/>
      <c r="BB674" s="579"/>
      <c r="BC674" s="579"/>
      <c r="BD674" s="579"/>
      <c r="BE674" s="579"/>
      <c r="BF674" s="579"/>
      <c r="BG674" s="579"/>
      <c r="BH674" s="579"/>
      <c r="BI674" s="579"/>
      <c r="BJ674" s="579"/>
      <c r="BK674" s="579"/>
      <c r="BL674" s="579"/>
      <c r="BM674" s="579"/>
      <c r="BN674" s="579"/>
      <c r="BO674" s="579"/>
      <c r="BP674" s="579"/>
      <c r="BQ674" s="579"/>
      <c r="BR674" s="579"/>
      <c r="BS674" s="579"/>
      <c r="BT674" s="579"/>
      <c r="BU674" s="579"/>
      <c r="BV674" s="579"/>
      <c r="BW674" s="579"/>
      <c r="BX674" s="579"/>
      <c r="BY674" s="579"/>
      <c r="BZ674" s="579"/>
      <c r="CA674" s="579"/>
      <c r="CB674" s="579"/>
      <c r="CC674" s="579"/>
      <c r="CD674" s="579"/>
      <c r="CE674" s="579"/>
      <c r="CF674" s="579"/>
      <c r="CG674" s="579"/>
      <c r="CH674" s="579"/>
      <c r="CI674" s="579"/>
      <c r="CJ674" s="579"/>
      <c r="CK674" s="579"/>
      <c r="CL674" s="579"/>
      <c r="CM674" s="579"/>
      <c r="CN674" s="579"/>
      <c r="CO674" s="579"/>
      <c r="CP674" s="579"/>
      <c r="CQ674" s="579"/>
      <c r="CR674" s="579"/>
      <c r="CS674" s="579"/>
      <c r="CT674" s="579"/>
      <c r="CU674" s="579"/>
      <c r="CV674" s="579"/>
      <c r="CW674" s="579"/>
      <c r="CX674" s="579"/>
      <c r="CY674" s="579"/>
      <c r="CZ674" s="579"/>
      <c r="DA674" s="579"/>
      <c r="DB674" s="579"/>
      <c r="DC674" s="579"/>
      <c r="DD674" s="579"/>
      <c r="DE674" s="579"/>
      <c r="DF674" s="579"/>
      <c r="DG674" s="579"/>
      <c r="DH674" s="579"/>
      <c r="DI674" s="579"/>
      <c r="DJ674" s="579"/>
      <c r="DK674" s="579"/>
      <c r="DL674" s="579"/>
      <c r="DM674" s="579"/>
      <c r="DN674" s="579"/>
      <c r="DO674" s="579"/>
      <c r="DP674" s="579"/>
      <c r="DQ674" s="579"/>
      <c r="DR674" s="579"/>
      <c r="DS674" s="579"/>
      <c r="DT674" s="579"/>
      <c r="DU674" s="579"/>
    </row>
    <row r="675" spans="1:125" s="580" customFormat="1" ht="25.5" customHeight="1">
      <c r="A675" s="628"/>
      <c r="B675" s="628"/>
      <c r="C675" s="628"/>
      <c r="D675" s="628"/>
      <c r="E675" s="628"/>
      <c r="F675" s="628"/>
      <c r="G675" s="628"/>
      <c r="H675" s="628"/>
      <c r="I675" s="628"/>
      <c r="J675" s="628"/>
      <c r="K675" s="628"/>
      <c r="L675" s="628"/>
      <c r="M675" s="628"/>
      <c r="N675" s="628"/>
      <c r="O675" s="628"/>
      <c r="P675" s="628"/>
      <c r="Q675" s="628"/>
      <c r="R675" s="628"/>
      <c r="S675" s="628"/>
      <c r="T675" s="628"/>
      <c r="U675" s="628"/>
      <c r="V675" s="628"/>
      <c r="W675" s="628"/>
      <c r="X675" s="628"/>
      <c r="Y675" s="628"/>
      <c r="Z675" s="628"/>
      <c r="AA675" s="628"/>
      <c r="AB675" s="628"/>
      <c r="AC675" s="628"/>
      <c r="AD675" s="628"/>
      <c r="AE675" s="628"/>
      <c r="AF675" s="628"/>
      <c r="AG675" s="628"/>
      <c r="AH675" s="628"/>
      <c r="AI675" s="579"/>
      <c r="AJ675" s="579"/>
      <c r="AK675" s="579"/>
      <c r="AL675" s="579"/>
      <c r="AM675" s="579"/>
      <c r="AN675" s="579"/>
      <c r="AO675" s="579"/>
      <c r="AP675" s="579"/>
      <c r="AQ675" s="579"/>
      <c r="AR675" s="579"/>
      <c r="AS675" s="579"/>
      <c r="AT675" s="579"/>
      <c r="AU675" s="579"/>
      <c r="AV675" s="579"/>
      <c r="AW675" s="579"/>
      <c r="AX675" s="579"/>
      <c r="AY675" s="579"/>
      <c r="AZ675" s="579"/>
      <c r="BA675" s="579"/>
      <c r="BB675" s="579"/>
      <c r="BC675" s="579"/>
      <c r="BD675" s="579"/>
      <c r="BE675" s="579"/>
      <c r="BF675" s="579"/>
      <c r="BG675" s="579"/>
      <c r="BH675" s="579"/>
      <c r="BI675" s="579"/>
      <c r="BJ675" s="579"/>
      <c r="BK675" s="579"/>
      <c r="BL675" s="579"/>
      <c r="BM675" s="579"/>
      <c r="BN675" s="579"/>
      <c r="BO675" s="579"/>
      <c r="BP675" s="579"/>
      <c r="BQ675" s="579"/>
      <c r="BR675" s="579"/>
      <c r="BS675" s="579"/>
      <c r="BT675" s="579"/>
      <c r="BU675" s="579"/>
      <c r="BV675" s="579"/>
      <c r="BW675" s="579"/>
      <c r="BX675" s="579"/>
      <c r="BY675" s="579"/>
      <c r="BZ675" s="579"/>
      <c r="CA675" s="579"/>
      <c r="CB675" s="579"/>
      <c r="CC675" s="579"/>
      <c r="CD675" s="579"/>
      <c r="CE675" s="579"/>
      <c r="CF675" s="579"/>
      <c r="CG675" s="579"/>
      <c r="CH675" s="579"/>
      <c r="CI675" s="579"/>
      <c r="CJ675" s="579"/>
      <c r="CK675" s="579"/>
      <c r="CL675" s="579"/>
      <c r="CM675" s="579"/>
      <c r="CN675" s="579"/>
      <c r="CO675" s="579"/>
      <c r="CP675" s="579"/>
      <c r="CQ675" s="579"/>
      <c r="CR675" s="579"/>
      <c r="CS675" s="579"/>
      <c r="CT675" s="579"/>
      <c r="CU675" s="579"/>
      <c r="CV675" s="579"/>
      <c r="CW675" s="579"/>
      <c r="CX675" s="579"/>
      <c r="CY675" s="579"/>
      <c r="CZ675" s="579"/>
      <c r="DA675" s="579"/>
      <c r="DB675" s="579"/>
      <c r="DC675" s="579"/>
      <c r="DD675" s="579"/>
      <c r="DE675" s="579"/>
      <c r="DF675" s="579"/>
      <c r="DG675" s="579"/>
      <c r="DH675" s="579"/>
      <c r="DI675" s="579"/>
      <c r="DJ675" s="579"/>
      <c r="DK675" s="579"/>
      <c r="DL675" s="579"/>
      <c r="DM675" s="579"/>
      <c r="DN675" s="579"/>
      <c r="DO675" s="579"/>
      <c r="DP675" s="579"/>
      <c r="DQ675" s="579"/>
      <c r="DR675" s="579"/>
      <c r="DS675" s="579"/>
      <c r="DT675" s="579"/>
      <c r="DU675" s="579"/>
    </row>
    <row r="676" spans="1:125" s="580" customFormat="1" ht="25.5" customHeight="1">
      <c r="A676" s="628"/>
      <c r="B676" s="628"/>
      <c r="C676" s="628"/>
      <c r="D676" s="628"/>
      <c r="E676" s="628"/>
      <c r="F676" s="628"/>
      <c r="G676" s="628"/>
      <c r="H676" s="628"/>
      <c r="I676" s="628"/>
      <c r="J676" s="628"/>
      <c r="K676" s="628"/>
      <c r="L676" s="628"/>
      <c r="M676" s="628"/>
      <c r="N676" s="628"/>
      <c r="O676" s="628"/>
      <c r="P676" s="628"/>
      <c r="Q676" s="628"/>
      <c r="R676" s="628"/>
      <c r="S676" s="628"/>
      <c r="T676" s="628"/>
      <c r="U676" s="628"/>
      <c r="V676" s="628"/>
      <c r="W676" s="628"/>
      <c r="X676" s="628"/>
      <c r="Y676" s="628"/>
      <c r="Z676" s="628"/>
      <c r="AA676" s="628"/>
      <c r="AB676" s="628"/>
      <c r="AC676" s="628"/>
      <c r="AD676" s="628"/>
      <c r="AE676" s="628"/>
      <c r="AF676" s="628"/>
      <c r="AG676" s="628"/>
      <c r="AH676" s="628"/>
      <c r="AI676" s="579"/>
      <c r="AJ676" s="579"/>
      <c r="AK676" s="579"/>
      <c r="AL676" s="579"/>
      <c r="AM676" s="579"/>
      <c r="AN676" s="579"/>
      <c r="AO676" s="579"/>
      <c r="AP676" s="579"/>
      <c r="AQ676" s="579"/>
      <c r="AR676" s="579"/>
      <c r="AS676" s="579"/>
      <c r="AT676" s="579"/>
      <c r="AU676" s="579"/>
      <c r="AV676" s="579"/>
      <c r="AW676" s="579"/>
      <c r="AX676" s="579"/>
      <c r="AY676" s="579"/>
      <c r="AZ676" s="579"/>
      <c r="BA676" s="579"/>
      <c r="BB676" s="579"/>
      <c r="BC676" s="579"/>
      <c r="BD676" s="579"/>
      <c r="BE676" s="579"/>
      <c r="BF676" s="579"/>
      <c r="BG676" s="579"/>
      <c r="BH676" s="579"/>
      <c r="BI676" s="579"/>
      <c r="BJ676" s="579"/>
      <c r="BK676" s="579"/>
      <c r="BL676" s="579"/>
      <c r="BM676" s="579"/>
      <c r="BN676" s="579"/>
      <c r="BO676" s="579"/>
      <c r="BP676" s="579"/>
      <c r="BQ676" s="579"/>
      <c r="BR676" s="579"/>
      <c r="BS676" s="579"/>
      <c r="BT676" s="579"/>
      <c r="BU676" s="579"/>
      <c r="BV676" s="579"/>
      <c r="BW676" s="579"/>
      <c r="BX676" s="579"/>
      <c r="BY676" s="579"/>
      <c r="BZ676" s="579"/>
      <c r="CA676" s="579"/>
      <c r="CB676" s="579"/>
      <c r="CC676" s="579"/>
      <c r="CD676" s="579"/>
      <c r="CE676" s="579"/>
      <c r="CF676" s="579"/>
      <c r="CG676" s="579"/>
      <c r="CH676" s="579"/>
      <c r="CI676" s="579"/>
      <c r="CJ676" s="579"/>
      <c r="CK676" s="579"/>
      <c r="CL676" s="579"/>
      <c r="CM676" s="579"/>
      <c r="CN676" s="579"/>
      <c r="CO676" s="579"/>
      <c r="CP676" s="579"/>
      <c r="CQ676" s="579"/>
      <c r="CR676" s="579"/>
      <c r="CS676" s="579"/>
      <c r="CT676" s="579"/>
      <c r="CU676" s="579"/>
      <c r="CV676" s="579"/>
      <c r="CW676" s="579"/>
      <c r="CX676" s="579"/>
      <c r="CY676" s="579"/>
      <c r="CZ676" s="579"/>
      <c r="DA676" s="579"/>
      <c r="DB676" s="579"/>
      <c r="DC676" s="579"/>
      <c r="DD676" s="579"/>
      <c r="DE676" s="579"/>
      <c r="DF676" s="579"/>
      <c r="DG676" s="579"/>
      <c r="DH676" s="579"/>
      <c r="DI676" s="579"/>
      <c r="DJ676" s="579"/>
      <c r="DK676" s="579"/>
      <c r="DL676" s="579"/>
      <c r="DM676" s="579"/>
      <c r="DN676" s="579"/>
      <c r="DO676" s="579"/>
      <c r="DP676" s="579"/>
      <c r="DQ676" s="579"/>
      <c r="DR676" s="579"/>
      <c r="DS676" s="579"/>
      <c r="DT676" s="579"/>
      <c r="DU676" s="579"/>
    </row>
    <row r="677" spans="1:125" s="580" customFormat="1" ht="25.5" customHeight="1">
      <c r="A677" s="628"/>
      <c r="B677" s="628"/>
      <c r="C677" s="628"/>
      <c r="D677" s="628"/>
      <c r="E677" s="628"/>
      <c r="F677" s="628"/>
      <c r="G677" s="628"/>
      <c r="H677" s="628"/>
      <c r="I677" s="628"/>
      <c r="J677" s="628"/>
      <c r="K677" s="628"/>
      <c r="L677" s="628"/>
      <c r="M677" s="628"/>
      <c r="N677" s="628"/>
      <c r="O677" s="628"/>
      <c r="P677" s="628"/>
      <c r="Q677" s="628"/>
      <c r="R677" s="628"/>
      <c r="S677" s="628"/>
      <c r="T677" s="628"/>
      <c r="U677" s="628"/>
      <c r="V677" s="628"/>
      <c r="W677" s="628"/>
      <c r="X677" s="628"/>
      <c r="Y677" s="628"/>
      <c r="Z677" s="628"/>
      <c r="AA677" s="628"/>
      <c r="AB677" s="628"/>
      <c r="AC677" s="628"/>
      <c r="AD677" s="628"/>
      <c r="AE677" s="628"/>
      <c r="AF677" s="628"/>
      <c r="AG677" s="628"/>
      <c r="AH677" s="628"/>
      <c r="AI677" s="579"/>
      <c r="AJ677" s="579"/>
      <c r="AK677" s="579"/>
      <c r="AL677" s="579"/>
      <c r="AM677" s="579"/>
      <c r="AN677" s="579"/>
      <c r="AO677" s="579"/>
      <c r="AP677" s="579"/>
      <c r="AQ677" s="579"/>
      <c r="AR677" s="579"/>
      <c r="AS677" s="579"/>
      <c r="AT677" s="579"/>
      <c r="AU677" s="579"/>
      <c r="AV677" s="579"/>
      <c r="AW677" s="579"/>
      <c r="AX677" s="579"/>
      <c r="AY677" s="579"/>
      <c r="AZ677" s="579"/>
      <c r="BA677" s="579"/>
      <c r="BB677" s="579"/>
      <c r="BC677" s="579"/>
      <c r="BD677" s="579"/>
      <c r="BE677" s="579"/>
      <c r="BF677" s="579"/>
      <c r="BG677" s="579"/>
      <c r="BH677" s="579"/>
      <c r="BI677" s="579"/>
      <c r="BJ677" s="579"/>
      <c r="BK677" s="579"/>
      <c r="BL677" s="579"/>
      <c r="BM677" s="579"/>
      <c r="BN677" s="579"/>
      <c r="BO677" s="579"/>
      <c r="BP677" s="579"/>
      <c r="BQ677" s="579"/>
      <c r="BR677" s="579"/>
      <c r="BS677" s="579"/>
      <c r="BT677" s="579"/>
      <c r="BU677" s="579"/>
      <c r="BV677" s="579"/>
      <c r="BW677" s="579"/>
      <c r="BX677" s="579"/>
      <c r="BY677" s="579"/>
      <c r="BZ677" s="579"/>
      <c r="CA677" s="579"/>
      <c r="CB677" s="579"/>
      <c r="CC677" s="579"/>
      <c r="CD677" s="579"/>
      <c r="CE677" s="579"/>
      <c r="CF677" s="579"/>
      <c r="CG677" s="579"/>
      <c r="CH677" s="579"/>
      <c r="CI677" s="579"/>
      <c r="CJ677" s="579"/>
      <c r="CK677" s="579"/>
      <c r="CL677" s="579"/>
      <c r="CM677" s="579"/>
      <c r="CN677" s="579"/>
      <c r="CO677" s="579"/>
      <c r="CP677" s="579"/>
      <c r="CQ677" s="579"/>
      <c r="CR677" s="579"/>
      <c r="CS677" s="579"/>
      <c r="CT677" s="579"/>
      <c r="CU677" s="579"/>
      <c r="CV677" s="579"/>
      <c r="CW677" s="579"/>
      <c r="CX677" s="579"/>
      <c r="CY677" s="579"/>
      <c r="CZ677" s="579"/>
      <c r="DA677" s="579"/>
      <c r="DB677" s="579"/>
      <c r="DC677" s="579"/>
      <c r="DD677" s="579"/>
      <c r="DE677" s="579"/>
      <c r="DF677" s="579"/>
      <c r="DG677" s="579"/>
      <c r="DH677" s="579"/>
      <c r="DI677" s="579"/>
      <c r="DJ677" s="579"/>
      <c r="DK677" s="579"/>
      <c r="DL677" s="579"/>
      <c r="DM677" s="579"/>
      <c r="DN677" s="579"/>
      <c r="DO677" s="579"/>
      <c r="DP677" s="579"/>
      <c r="DQ677" s="579"/>
      <c r="DR677" s="579"/>
      <c r="DS677" s="579"/>
      <c r="DT677" s="579"/>
      <c r="DU677" s="579"/>
    </row>
    <row r="678" spans="1:125" s="580" customFormat="1" ht="25.5" customHeight="1">
      <c r="A678" s="628"/>
      <c r="B678" s="628"/>
      <c r="C678" s="628"/>
      <c r="D678" s="628"/>
      <c r="E678" s="628"/>
      <c r="F678" s="628"/>
      <c r="G678" s="628"/>
      <c r="H678" s="628"/>
      <c r="I678" s="628"/>
      <c r="J678" s="628"/>
      <c r="K678" s="628"/>
      <c r="L678" s="628"/>
      <c r="M678" s="628"/>
      <c r="N678" s="628"/>
      <c r="O678" s="628"/>
      <c r="P678" s="628"/>
      <c r="Q678" s="628"/>
      <c r="R678" s="628"/>
      <c r="S678" s="628"/>
      <c r="T678" s="628"/>
      <c r="U678" s="628"/>
      <c r="V678" s="628"/>
      <c r="W678" s="628"/>
      <c r="X678" s="628"/>
      <c r="Y678" s="628"/>
      <c r="Z678" s="628"/>
      <c r="AA678" s="628"/>
      <c r="AB678" s="628"/>
      <c r="AC678" s="628"/>
      <c r="AD678" s="628"/>
      <c r="AE678" s="628"/>
      <c r="AF678" s="628"/>
      <c r="AG678" s="628"/>
      <c r="AH678" s="628"/>
      <c r="AI678" s="579"/>
      <c r="AJ678" s="579"/>
      <c r="AK678" s="579"/>
      <c r="AL678" s="579"/>
      <c r="AM678" s="579"/>
      <c r="AN678" s="579"/>
      <c r="AO678" s="579"/>
      <c r="AP678" s="579"/>
      <c r="AQ678" s="579"/>
      <c r="AR678" s="579"/>
      <c r="AS678" s="579"/>
      <c r="AT678" s="579"/>
      <c r="AU678" s="579"/>
      <c r="AV678" s="579"/>
      <c r="AW678" s="579"/>
      <c r="AX678" s="579"/>
      <c r="AY678" s="579"/>
      <c r="AZ678" s="579"/>
      <c r="BA678" s="579"/>
      <c r="BB678" s="579"/>
      <c r="BC678" s="579"/>
      <c r="BD678" s="579"/>
      <c r="BE678" s="579"/>
      <c r="BF678" s="579"/>
      <c r="BG678" s="579"/>
      <c r="BH678" s="579"/>
      <c r="BI678" s="579"/>
      <c r="BJ678" s="579"/>
      <c r="BK678" s="579"/>
      <c r="BL678" s="579"/>
      <c r="BM678" s="579"/>
      <c r="BN678" s="579"/>
      <c r="BO678" s="579"/>
      <c r="BP678" s="579"/>
      <c r="BQ678" s="579"/>
      <c r="BR678" s="579"/>
      <c r="BS678" s="579"/>
      <c r="BT678" s="579"/>
      <c r="BU678" s="579"/>
      <c r="BV678" s="579"/>
      <c r="BW678" s="579"/>
      <c r="BX678" s="579"/>
      <c r="BY678" s="579"/>
      <c r="BZ678" s="579"/>
      <c r="CA678" s="579"/>
      <c r="CB678" s="579"/>
      <c r="CC678" s="579"/>
      <c r="CD678" s="579"/>
      <c r="CE678" s="579"/>
      <c r="CF678" s="579"/>
      <c r="CG678" s="579"/>
      <c r="CH678" s="579"/>
      <c r="CI678" s="579"/>
      <c r="CJ678" s="579"/>
      <c r="CK678" s="579"/>
      <c r="CL678" s="579"/>
      <c r="CM678" s="579"/>
      <c r="CN678" s="579"/>
      <c r="CO678" s="579"/>
      <c r="CP678" s="579"/>
      <c r="CQ678" s="579"/>
      <c r="CR678" s="579"/>
      <c r="CS678" s="579"/>
      <c r="CT678" s="579"/>
      <c r="CU678" s="579"/>
      <c r="CV678" s="579"/>
      <c r="CW678" s="579"/>
      <c r="CX678" s="579"/>
      <c r="CY678" s="579"/>
      <c r="CZ678" s="579"/>
      <c r="DA678" s="579"/>
      <c r="DB678" s="579"/>
      <c r="DC678" s="579"/>
      <c r="DD678" s="579"/>
      <c r="DE678" s="579"/>
      <c r="DF678" s="579"/>
      <c r="DG678" s="579"/>
      <c r="DH678" s="579"/>
      <c r="DI678" s="579"/>
      <c r="DJ678" s="579"/>
      <c r="DK678" s="579"/>
      <c r="DL678" s="579"/>
      <c r="DM678" s="579"/>
      <c r="DN678" s="579"/>
      <c r="DO678" s="579"/>
      <c r="DP678" s="579"/>
      <c r="DQ678" s="579"/>
      <c r="DR678" s="579"/>
      <c r="DS678" s="579"/>
      <c r="DT678" s="579"/>
      <c r="DU678" s="579"/>
    </row>
    <row r="679" spans="1:125" s="580" customFormat="1" ht="25.5" customHeight="1">
      <c r="A679" s="628"/>
      <c r="B679" s="628"/>
      <c r="C679" s="628"/>
      <c r="D679" s="628"/>
      <c r="E679" s="628"/>
      <c r="F679" s="628"/>
      <c r="G679" s="628"/>
      <c r="H679" s="628"/>
      <c r="I679" s="628"/>
      <c r="J679" s="628"/>
      <c r="K679" s="628"/>
      <c r="L679" s="628"/>
      <c r="M679" s="628"/>
      <c r="N679" s="628"/>
      <c r="O679" s="628"/>
      <c r="P679" s="628"/>
      <c r="Q679" s="628"/>
      <c r="R679" s="628"/>
      <c r="S679" s="628"/>
      <c r="T679" s="628"/>
      <c r="U679" s="628"/>
      <c r="V679" s="628"/>
      <c r="W679" s="628"/>
      <c r="X679" s="628"/>
      <c r="Y679" s="628"/>
      <c r="Z679" s="628"/>
      <c r="AA679" s="628"/>
      <c r="AB679" s="628"/>
      <c r="AC679" s="628"/>
      <c r="AD679" s="628"/>
      <c r="AE679" s="628"/>
      <c r="AF679" s="628"/>
      <c r="AG679" s="628"/>
      <c r="AH679" s="628"/>
      <c r="AI679" s="579"/>
      <c r="AJ679" s="579"/>
      <c r="AK679" s="579"/>
      <c r="AL679" s="579"/>
      <c r="AM679" s="579"/>
      <c r="AN679" s="579"/>
      <c r="AO679" s="579"/>
      <c r="AP679" s="579"/>
      <c r="AQ679" s="579"/>
      <c r="AR679" s="579"/>
      <c r="AS679" s="579"/>
      <c r="AT679" s="579"/>
      <c r="AU679" s="579"/>
      <c r="AV679" s="579"/>
      <c r="AW679" s="579"/>
      <c r="AX679" s="579"/>
      <c r="AY679" s="579"/>
      <c r="AZ679" s="579"/>
      <c r="BA679" s="579"/>
      <c r="BB679" s="579"/>
      <c r="BC679" s="579"/>
      <c r="BD679" s="579"/>
      <c r="BE679" s="579"/>
      <c r="BF679" s="579"/>
      <c r="BG679" s="579"/>
      <c r="BH679" s="579"/>
      <c r="BI679" s="579"/>
      <c r="BJ679" s="579"/>
      <c r="BK679" s="579"/>
      <c r="BL679" s="579"/>
      <c r="BM679" s="579"/>
      <c r="BN679" s="579"/>
      <c r="BO679" s="579"/>
      <c r="BP679" s="579"/>
      <c r="BQ679" s="579"/>
      <c r="BR679" s="579"/>
      <c r="BS679" s="579"/>
      <c r="BT679" s="579"/>
      <c r="BU679" s="579"/>
      <c r="BV679" s="579"/>
      <c r="BW679" s="579"/>
      <c r="BX679" s="579"/>
      <c r="BY679" s="579"/>
      <c r="BZ679" s="579"/>
      <c r="CA679" s="579"/>
      <c r="CB679" s="579"/>
      <c r="CC679" s="579"/>
      <c r="CD679" s="579"/>
      <c r="CE679" s="579"/>
      <c r="CF679" s="579"/>
      <c r="CG679" s="579"/>
      <c r="CH679" s="579"/>
      <c r="CI679" s="579"/>
      <c r="CJ679" s="579"/>
      <c r="CK679" s="579"/>
      <c r="CL679" s="579"/>
      <c r="CM679" s="579"/>
      <c r="CN679" s="579"/>
      <c r="CO679" s="579"/>
      <c r="CP679" s="579"/>
      <c r="CQ679" s="579"/>
      <c r="CR679" s="579"/>
      <c r="CS679" s="579"/>
      <c r="CT679" s="579"/>
      <c r="CU679" s="579"/>
      <c r="CV679" s="579"/>
      <c r="CW679" s="579"/>
      <c r="CX679" s="579"/>
      <c r="CY679" s="579"/>
      <c r="CZ679" s="579"/>
      <c r="DA679" s="579"/>
      <c r="DB679" s="579"/>
      <c r="DC679" s="579"/>
      <c r="DD679" s="579"/>
      <c r="DE679" s="579"/>
      <c r="DF679" s="579"/>
      <c r="DG679" s="579"/>
      <c r="DH679" s="579"/>
      <c r="DI679" s="579"/>
      <c r="DJ679" s="579"/>
      <c r="DK679" s="579"/>
      <c r="DL679" s="579"/>
      <c r="DM679" s="579"/>
      <c r="DN679" s="579"/>
      <c r="DO679" s="579"/>
      <c r="DP679" s="579"/>
      <c r="DQ679" s="579"/>
      <c r="DR679" s="579"/>
      <c r="DS679" s="579"/>
      <c r="DT679" s="579"/>
      <c r="DU679" s="579"/>
    </row>
    <row r="680" spans="1:125" s="580" customFormat="1" ht="25.5" customHeight="1">
      <c r="A680" s="628"/>
      <c r="B680" s="628"/>
      <c r="C680" s="628"/>
      <c r="D680" s="628"/>
      <c r="E680" s="628"/>
      <c r="F680" s="628"/>
      <c r="G680" s="628"/>
      <c r="H680" s="628"/>
      <c r="I680" s="628"/>
      <c r="J680" s="628"/>
      <c r="K680" s="628"/>
      <c r="L680" s="628"/>
      <c r="M680" s="628"/>
      <c r="N680" s="628"/>
      <c r="O680" s="628"/>
      <c r="P680" s="628"/>
      <c r="Q680" s="628"/>
      <c r="R680" s="628"/>
      <c r="S680" s="628"/>
      <c r="T680" s="628"/>
      <c r="U680" s="628"/>
      <c r="V680" s="628"/>
      <c r="W680" s="628"/>
      <c r="X680" s="628"/>
      <c r="Y680" s="628"/>
      <c r="Z680" s="628"/>
      <c r="AA680" s="628"/>
      <c r="AB680" s="628"/>
      <c r="AC680" s="628"/>
      <c r="AD680" s="628"/>
      <c r="AE680" s="628"/>
      <c r="AF680" s="628"/>
      <c r="AG680" s="628"/>
      <c r="AH680" s="628"/>
      <c r="AI680" s="579"/>
      <c r="AJ680" s="579"/>
      <c r="AK680" s="579"/>
      <c r="AL680" s="579"/>
      <c r="AM680" s="579"/>
      <c r="AN680" s="579"/>
      <c r="AO680" s="579"/>
      <c r="AP680" s="579"/>
      <c r="AQ680" s="579"/>
      <c r="AR680" s="579"/>
      <c r="AS680" s="579"/>
      <c r="AT680" s="579"/>
      <c r="AU680" s="579"/>
      <c r="AV680" s="579"/>
      <c r="AW680" s="579"/>
      <c r="AX680" s="579"/>
      <c r="AY680" s="579"/>
      <c r="AZ680" s="579"/>
      <c r="BA680" s="579"/>
      <c r="BB680" s="579"/>
      <c r="BC680" s="579"/>
      <c r="BD680" s="579"/>
      <c r="BE680" s="579"/>
      <c r="BF680" s="579"/>
      <c r="BG680" s="579"/>
      <c r="BH680" s="579"/>
      <c r="BI680" s="579"/>
      <c r="BJ680" s="579"/>
      <c r="BK680" s="579"/>
      <c r="BL680" s="579"/>
      <c r="BM680" s="579"/>
      <c r="BN680" s="579"/>
      <c r="BO680" s="579"/>
      <c r="BP680" s="579"/>
      <c r="BQ680" s="579"/>
      <c r="BR680" s="579"/>
      <c r="BS680" s="579"/>
      <c r="BT680" s="579"/>
      <c r="BU680" s="579"/>
      <c r="BV680" s="579"/>
      <c r="BW680" s="579"/>
      <c r="BX680" s="579"/>
      <c r="BY680" s="579"/>
      <c r="BZ680" s="579"/>
      <c r="CA680" s="579"/>
      <c r="CB680" s="579"/>
      <c r="CC680" s="579"/>
      <c r="CD680" s="579"/>
      <c r="CE680" s="579"/>
      <c r="CF680" s="579"/>
      <c r="CG680" s="579"/>
      <c r="CH680" s="579"/>
      <c r="CI680" s="579"/>
      <c r="CJ680" s="579"/>
      <c r="CK680" s="579"/>
      <c r="CL680" s="579"/>
      <c r="CM680" s="579"/>
      <c r="CN680" s="579"/>
      <c r="CO680" s="579"/>
      <c r="CP680" s="579"/>
      <c r="CQ680" s="579"/>
      <c r="CR680" s="579"/>
      <c r="CS680" s="579"/>
      <c r="CT680" s="579"/>
      <c r="CU680" s="579"/>
      <c r="CV680" s="579"/>
      <c r="CW680" s="579"/>
      <c r="CX680" s="579"/>
      <c r="CY680" s="579"/>
      <c r="CZ680" s="579"/>
      <c r="DA680" s="579"/>
      <c r="DB680" s="579"/>
      <c r="DC680" s="579"/>
      <c r="DD680" s="579"/>
      <c r="DE680" s="579"/>
      <c r="DF680" s="579"/>
      <c r="DG680" s="579"/>
      <c r="DH680" s="579"/>
      <c r="DI680" s="579"/>
      <c r="DJ680" s="579"/>
      <c r="DK680" s="579"/>
      <c r="DL680" s="579"/>
      <c r="DM680" s="579"/>
      <c r="DN680" s="579"/>
      <c r="DO680" s="579"/>
      <c r="DP680" s="579"/>
      <c r="DQ680" s="579"/>
      <c r="DR680" s="579"/>
      <c r="DS680" s="579"/>
      <c r="DT680" s="579"/>
      <c r="DU680" s="579"/>
    </row>
    <row r="681" spans="1:125" s="580" customFormat="1" ht="25.5" customHeight="1">
      <c r="A681" s="628"/>
      <c r="B681" s="628"/>
      <c r="C681" s="628"/>
      <c r="D681" s="628"/>
      <c r="E681" s="628"/>
      <c r="F681" s="628"/>
      <c r="G681" s="628"/>
      <c r="H681" s="628"/>
      <c r="I681" s="628"/>
      <c r="J681" s="628"/>
      <c r="K681" s="628"/>
      <c r="L681" s="628"/>
      <c r="M681" s="628"/>
      <c r="N681" s="628"/>
      <c r="O681" s="628"/>
      <c r="P681" s="628"/>
      <c r="Q681" s="628"/>
      <c r="R681" s="628"/>
      <c r="S681" s="628"/>
      <c r="T681" s="628"/>
      <c r="U681" s="628"/>
      <c r="V681" s="628"/>
      <c r="W681" s="628"/>
      <c r="X681" s="628"/>
      <c r="Y681" s="628"/>
      <c r="Z681" s="628"/>
      <c r="AA681" s="628"/>
      <c r="AB681" s="628"/>
      <c r="AC681" s="628"/>
      <c r="AD681" s="628"/>
      <c r="AE681" s="628"/>
      <c r="AF681" s="628"/>
      <c r="AG681" s="628"/>
      <c r="AH681" s="628"/>
      <c r="AI681" s="579"/>
      <c r="AJ681" s="579"/>
      <c r="AK681" s="579"/>
      <c r="AL681" s="579"/>
      <c r="AM681" s="579"/>
      <c r="AN681" s="579"/>
      <c r="AO681" s="579"/>
      <c r="AP681" s="579"/>
      <c r="AQ681" s="579"/>
      <c r="AR681" s="579"/>
      <c r="AS681" s="579"/>
      <c r="AT681" s="579"/>
      <c r="AU681" s="579"/>
      <c r="AV681" s="579"/>
      <c r="AW681" s="579"/>
      <c r="AX681" s="579"/>
      <c r="AY681" s="579"/>
      <c r="AZ681" s="579"/>
      <c r="BA681" s="579"/>
      <c r="BB681" s="579"/>
      <c r="BC681" s="579"/>
      <c r="BD681" s="579"/>
      <c r="BE681" s="579"/>
      <c r="BF681" s="579"/>
      <c r="BG681" s="579"/>
      <c r="BH681" s="579"/>
      <c r="BI681" s="579"/>
      <c r="BJ681" s="579"/>
      <c r="BK681" s="579"/>
      <c r="BL681" s="579"/>
      <c r="BM681" s="579"/>
      <c r="BN681" s="579"/>
      <c r="BO681" s="579"/>
      <c r="BP681" s="579"/>
      <c r="BQ681" s="579"/>
      <c r="BR681" s="579"/>
      <c r="BS681" s="579"/>
      <c r="BT681" s="579"/>
      <c r="BU681" s="579"/>
      <c r="BV681" s="579"/>
      <c r="BW681" s="579"/>
      <c r="BX681" s="579"/>
      <c r="BY681" s="579"/>
      <c r="BZ681" s="579"/>
      <c r="CA681" s="579"/>
      <c r="CB681" s="579"/>
      <c r="CC681" s="579"/>
      <c r="CD681" s="579"/>
      <c r="CE681" s="579"/>
      <c r="CF681" s="579"/>
      <c r="CG681" s="579"/>
      <c r="CH681" s="579"/>
      <c r="CI681" s="579"/>
      <c r="CJ681" s="579"/>
      <c r="CK681" s="579"/>
      <c r="CL681" s="579"/>
      <c r="CM681" s="579"/>
      <c r="CN681" s="579"/>
      <c r="CO681" s="579"/>
      <c r="CP681" s="579"/>
      <c r="CQ681" s="579"/>
      <c r="CR681" s="579"/>
      <c r="CS681" s="579"/>
      <c r="CT681" s="579"/>
      <c r="CU681" s="579"/>
      <c r="CV681" s="579"/>
      <c r="CW681" s="579"/>
      <c r="CX681" s="579"/>
      <c r="CY681" s="579"/>
      <c r="CZ681" s="579"/>
      <c r="DA681" s="579"/>
      <c r="DB681" s="579"/>
      <c r="DC681" s="579"/>
      <c r="DD681" s="579"/>
      <c r="DE681" s="579"/>
      <c r="DF681" s="579"/>
      <c r="DG681" s="579"/>
      <c r="DH681" s="579"/>
      <c r="DI681" s="579"/>
      <c r="DJ681" s="579"/>
      <c r="DK681" s="579"/>
      <c r="DL681" s="579"/>
      <c r="DM681" s="579"/>
      <c r="DN681" s="579"/>
      <c r="DO681" s="579"/>
      <c r="DP681" s="579"/>
      <c r="DQ681" s="579"/>
      <c r="DR681" s="579"/>
      <c r="DS681" s="579"/>
      <c r="DT681" s="579"/>
      <c r="DU681" s="579"/>
    </row>
    <row r="682" spans="1:125" s="580" customFormat="1" ht="25.5" customHeight="1">
      <c r="A682" s="628"/>
      <c r="B682" s="628"/>
      <c r="C682" s="628"/>
      <c r="D682" s="628"/>
      <c r="E682" s="628"/>
      <c r="F682" s="628"/>
      <c r="G682" s="628"/>
      <c r="H682" s="628"/>
      <c r="I682" s="628"/>
      <c r="J682" s="628"/>
      <c r="K682" s="628"/>
      <c r="L682" s="628"/>
      <c r="M682" s="628"/>
      <c r="N682" s="628"/>
      <c r="O682" s="628"/>
      <c r="P682" s="628"/>
      <c r="Q682" s="628"/>
      <c r="R682" s="628"/>
      <c r="S682" s="628"/>
      <c r="T682" s="628"/>
      <c r="U682" s="628"/>
      <c r="V682" s="628"/>
      <c r="W682" s="628"/>
      <c r="X682" s="628"/>
      <c r="Y682" s="628"/>
      <c r="Z682" s="628"/>
      <c r="AA682" s="628"/>
      <c r="AB682" s="628"/>
      <c r="AC682" s="628"/>
      <c r="AD682" s="628"/>
      <c r="AE682" s="628"/>
      <c r="AF682" s="628"/>
      <c r="AG682" s="628"/>
      <c r="AH682" s="628"/>
      <c r="AI682" s="579"/>
      <c r="AJ682" s="579"/>
      <c r="AK682" s="579"/>
      <c r="AL682" s="579"/>
      <c r="AM682" s="579"/>
      <c r="AN682" s="579"/>
      <c r="AO682" s="579"/>
      <c r="AP682" s="579"/>
      <c r="AQ682" s="579"/>
      <c r="AR682" s="579"/>
      <c r="AS682" s="579"/>
      <c r="AT682" s="579"/>
      <c r="AU682" s="579"/>
      <c r="AV682" s="579"/>
      <c r="AW682" s="579"/>
      <c r="AX682" s="579"/>
      <c r="AY682" s="579"/>
      <c r="AZ682" s="579"/>
      <c r="BA682" s="579"/>
      <c r="BB682" s="579"/>
      <c r="BC682" s="579"/>
      <c r="BD682" s="579"/>
      <c r="BE682" s="579"/>
      <c r="BF682" s="579"/>
      <c r="BG682" s="579"/>
      <c r="BH682" s="579"/>
      <c r="BI682" s="579"/>
      <c r="BJ682" s="579"/>
      <c r="BK682" s="579"/>
      <c r="BL682" s="579"/>
      <c r="BM682" s="579"/>
      <c r="BN682" s="579"/>
      <c r="BO682" s="579"/>
      <c r="BP682" s="579"/>
      <c r="BQ682" s="579"/>
      <c r="BR682" s="579"/>
      <c r="BS682" s="579"/>
      <c r="BT682" s="579"/>
      <c r="BU682" s="579"/>
      <c r="BV682" s="579"/>
      <c r="BW682" s="579"/>
      <c r="BX682" s="579"/>
      <c r="BY682" s="579"/>
      <c r="BZ682" s="579"/>
      <c r="CA682" s="579"/>
      <c r="CB682" s="579"/>
      <c r="CC682" s="579"/>
      <c r="CD682" s="579"/>
      <c r="CE682" s="579"/>
      <c r="CF682" s="579"/>
      <c r="CG682" s="579"/>
      <c r="CH682" s="579"/>
      <c r="CI682" s="579"/>
      <c r="CJ682" s="579"/>
      <c r="CK682" s="579"/>
      <c r="CL682" s="579"/>
      <c r="CM682" s="579"/>
      <c r="CN682" s="579"/>
      <c r="CO682" s="579"/>
      <c r="CP682" s="579"/>
      <c r="CQ682" s="579"/>
      <c r="CR682" s="579"/>
      <c r="CS682" s="579"/>
      <c r="CT682" s="579"/>
      <c r="CU682" s="579"/>
      <c r="CV682" s="579"/>
      <c r="CW682" s="579"/>
      <c r="CX682" s="579"/>
      <c r="CY682" s="579"/>
      <c r="CZ682" s="579"/>
      <c r="DA682" s="579"/>
      <c r="DB682" s="579"/>
      <c r="DC682" s="579"/>
      <c r="DD682" s="579"/>
      <c r="DE682" s="579"/>
      <c r="DF682" s="579"/>
      <c r="DG682" s="579"/>
      <c r="DH682" s="579"/>
      <c r="DI682" s="579"/>
      <c r="DJ682" s="579"/>
      <c r="DK682" s="579"/>
      <c r="DL682" s="579"/>
      <c r="DM682" s="579"/>
      <c r="DN682" s="579"/>
      <c r="DO682" s="579"/>
      <c r="DP682" s="579"/>
      <c r="DQ682" s="579"/>
      <c r="DR682" s="579"/>
      <c r="DS682" s="579"/>
      <c r="DT682" s="579"/>
      <c r="DU682" s="579"/>
    </row>
    <row r="683" spans="1:125" s="580" customFormat="1" ht="25.5" customHeight="1">
      <c r="A683" s="628"/>
      <c r="B683" s="628"/>
      <c r="C683" s="628"/>
      <c r="D683" s="628"/>
      <c r="E683" s="628"/>
      <c r="F683" s="628"/>
      <c r="G683" s="628"/>
      <c r="H683" s="628"/>
      <c r="I683" s="628"/>
      <c r="J683" s="628"/>
      <c r="K683" s="628"/>
      <c r="L683" s="628"/>
      <c r="M683" s="628"/>
      <c r="N683" s="628"/>
      <c r="O683" s="628"/>
      <c r="P683" s="628"/>
      <c r="Q683" s="628"/>
      <c r="R683" s="628"/>
      <c r="S683" s="628"/>
      <c r="T683" s="628"/>
      <c r="U683" s="628"/>
      <c r="V683" s="628"/>
      <c r="W683" s="628"/>
      <c r="X683" s="628"/>
      <c r="Y683" s="628"/>
      <c r="Z683" s="628"/>
      <c r="AA683" s="628"/>
      <c r="AB683" s="628"/>
      <c r="AC683" s="628"/>
      <c r="AD683" s="628"/>
      <c r="AE683" s="628"/>
      <c r="AF683" s="628"/>
      <c r="AG683" s="628"/>
      <c r="AH683" s="628"/>
      <c r="AI683" s="579"/>
      <c r="AJ683" s="579"/>
      <c r="AK683" s="579"/>
      <c r="AL683" s="579"/>
      <c r="AM683" s="579"/>
      <c r="AN683" s="579"/>
      <c r="AO683" s="579"/>
      <c r="AP683" s="579"/>
      <c r="AQ683" s="579"/>
      <c r="AR683" s="579"/>
      <c r="AS683" s="579"/>
      <c r="AT683" s="579"/>
      <c r="AU683" s="579"/>
      <c r="AV683" s="579"/>
      <c r="AW683" s="579"/>
      <c r="AX683" s="579"/>
      <c r="AY683" s="579"/>
      <c r="AZ683" s="579"/>
      <c r="BA683" s="579"/>
      <c r="BB683" s="579"/>
      <c r="BC683" s="579"/>
      <c r="BD683" s="579"/>
      <c r="BE683" s="579"/>
      <c r="BF683" s="579"/>
      <c r="BG683" s="579"/>
      <c r="BH683" s="579"/>
      <c r="BI683" s="579"/>
      <c r="BJ683" s="579"/>
      <c r="BK683" s="579"/>
      <c r="BL683" s="579"/>
      <c r="BM683" s="579"/>
      <c r="BN683" s="579"/>
      <c r="BO683" s="579"/>
      <c r="BP683" s="579"/>
      <c r="BQ683" s="579"/>
      <c r="BR683" s="579"/>
      <c r="BS683" s="579"/>
      <c r="BT683" s="579"/>
      <c r="BU683" s="579"/>
      <c r="BV683" s="579"/>
      <c r="BW683" s="579"/>
      <c r="BX683" s="579"/>
      <c r="BY683" s="579"/>
      <c r="BZ683" s="579"/>
      <c r="CA683" s="579"/>
      <c r="CB683" s="579"/>
      <c r="CC683" s="579"/>
      <c r="CD683" s="579"/>
      <c r="CE683" s="579"/>
      <c r="CF683" s="579"/>
      <c r="CG683" s="579"/>
      <c r="CH683" s="579"/>
      <c r="CI683" s="579"/>
      <c r="CJ683" s="579"/>
      <c r="CK683" s="579"/>
      <c r="CL683" s="579"/>
      <c r="CM683" s="579"/>
      <c r="CN683" s="579"/>
      <c r="CO683" s="579"/>
      <c r="CP683" s="579"/>
      <c r="CQ683" s="579"/>
      <c r="CR683" s="579"/>
      <c r="CS683" s="579"/>
      <c r="CT683" s="579"/>
      <c r="CU683" s="579"/>
      <c r="CV683" s="579"/>
      <c r="CW683" s="579"/>
      <c r="CX683" s="579"/>
      <c r="CY683" s="579"/>
      <c r="CZ683" s="579"/>
      <c r="DA683" s="579"/>
      <c r="DB683" s="579"/>
      <c r="DC683" s="579"/>
      <c r="DD683" s="579"/>
      <c r="DE683" s="579"/>
      <c r="DF683" s="579"/>
      <c r="DG683" s="579"/>
      <c r="DH683" s="579"/>
      <c r="DI683" s="579"/>
      <c r="DJ683" s="579"/>
      <c r="DK683" s="579"/>
      <c r="DL683" s="579"/>
      <c r="DM683" s="579"/>
      <c r="DN683" s="579"/>
      <c r="DO683" s="579"/>
      <c r="DP683" s="579"/>
      <c r="DQ683" s="579"/>
      <c r="DR683" s="579"/>
      <c r="DS683" s="579"/>
      <c r="DT683" s="579"/>
      <c r="DU683" s="579"/>
    </row>
    <row r="684" spans="1:125" s="580" customFormat="1" ht="25.5" customHeight="1">
      <c r="A684" s="628"/>
      <c r="B684" s="628"/>
      <c r="C684" s="628"/>
      <c r="D684" s="628"/>
      <c r="E684" s="628"/>
      <c r="F684" s="628"/>
      <c r="G684" s="628"/>
      <c r="H684" s="628"/>
      <c r="I684" s="628"/>
      <c r="J684" s="628"/>
      <c r="K684" s="628"/>
      <c r="L684" s="628"/>
      <c r="M684" s="628"/>
      <c r="N684" s="628"/>
      <c r="O684" s="628"/>
      <c r="P684" s="628"/>
      <c r="Q684" s="628"/>
      <c r="R684" s="628"/>
      <c r="S684" s="628"/>
      <c r="T684" s="628"/>
      <c r="U684" s="628"/>
      <c r="V684" s="628"/>
      <c r="W684" s="628"/>
      <c r="X684" s="628"/>
      <c r="Y684" s="628"/>
      <c r="Z684" s="628"/>
      <c r="AA684" s="628"/>
      <c r="AB684" s="628"/>
      <c r="AC684" s="628"/>
      <c r="AD684" s="628"/>
      <c r="AE684" s="628"/>
      <c r="AF684" s="628"/>
      <c r="AG684" s="628"/>
      <c r="AH684" s="628"/>
      <c r="AI684" s="579"/>
      <c r="AJ684" s="579"/>
      <c r="AK684" s="579"/>
      <c r="AL684" s="579"/>
      <c r="AM684" s="579"/>
      <c r="AN684" s="579"/>
      <c r="AO684" s="579"/>
      <c r="AP684" s="579"/>
      <c r="AQ684" s="579"/>
      <c r="AR684" s="579"/>
      <c r="AS684" s="579"/>
      <c r="AT684" s="579"/>
      <c r="AU684" s="579"/>
      <c r="AV684" s="579"/>
      <c r="AW684" s="579"/>
      <c r="AX684" s="579"/>
      <c r="AY684" s="579"/>
      <c r="AZ684" s="579"/>
      <c r="BA684" s="579"/>
      <c r="BB684" s="579"/>
      <c r="BC684" s="579"/>
      <c r="BD684" s="579"/>
      <c r="BE684" s="579"/>
      <c r="BF684" s="579"/>
      <c r="BG684" s="579"/>
      <c r="BH684" s="579"/>
      <c r="BI684" s="579"/>
      <c r="BJ684" s="579"/>
      <c r="BK684" s="579"/>
      <c r="BL684" s="579"/>
      <c r="BM684" s="579"/>
      <c r="BN684" s="579"/>
      <c r="BO684" s="579"/>
      <c r="BP684" s="579"/>
      <c r="BQ684" s="579"/>
      <c r="BR684" s="579"/>
      <c r="BS684" s="579"/>
      <c r="BT684" s="579"/>
      <c r="BU684" s="579"/>
      <c r="BV684" s="579"/>
      <c r="BW684" s="579"/>
      <c r="BX684" s="579"/>
      <c r="BY684" s="579"/>
      <c r="BZ684" s="579"/>
      <c r="CA684" s="579"/>
      <c r="CB684" s="579"/>
      <c r="CC684" s="579"/>
      <c r="CD684" s="579"/>
      <c r="CE684" s="579"/>
      <c r="CF684" s="579"/>
      <c r="CG684" s="579"/>
      <c r="CH684" s="579"/>
      <c r="CI684" s="579"/>
      <c r="CJ684" s="579"/>
      <c r="CK684" s="579"/>
      <c r="CL684" s="579"/>
      <c r="CM684" s="579"/>
      <c r="CN684" s="579"/>
      <c r="CO684" s="579"/>
      <c r="CP684" s="579"/>
      <c r="CQ684" s="579"/>
      <c r="CR684" s="579"/>
      <c r="CS684" s="579"/>
      <c r="CT684" s="579"/>
      <c r="CU684" s="579"/>
      <c r="CV684" s="579"/>
      <c r="CW684" s="579"/>
      <c r="CX684" s="579"/>
      <c r="CY684" s="579"/>
      <c r="CZ684" s="579"/>
      <c r="DA684" s="579"/>
      <c r="DB684" s="579"/>
      <c r="DC684" s="579"/>
      <c r="DD684" s="579"/>
      <c r="DE684" s="579"/>
      <c r="DF684" s="579"/>
      <c r="DG684" s="579"/>
      <c r="DH684" s="579"/>
      <c r="DI684" s="579"/>
      <c r="DJ684" s="579"/>
      <c r="DK684" s="579"/>
      <c r="DL684" s="579"/>
      <c r="DM684" s="579"/>
      <c r="DN684" s="579"/>
      <c r="DO684" s="579"/>
      <c r="DP684" s="579"/>
      <c r="DQ684" s="579"/>
      <c r="DR684" s="579"/>
      <c r="DS684" s="579"/>
      <c r="DT684" s="579"/>
      <c r="DU684" s="579"/>
    </row>
    <row r="685" spans="1:125" s="580" customFormat="1" ht="25.5" customHeight="1">
      <c r="A685" s="628"/>
      <c r="B685" s="628"/>
      <c r="C685" s="628"/>
      <c r="D685" s="628"/>
      <c r="E685" s="628"/>
      <c r="F685" s="628"/>
      <c r="G685" s="628"/>
      <c r="H685" s="628"/>
      <c r="I685" s="628"/>
      <c r="J685" s="628"/>
      <c r="K685" s="628"/>
      <c r="L685" s="628"/>
      <c r="M685" s="628"/>
      <c r="N685" s="628"/>
      <c r="O685" s="628"/>
      <c r="P685" s="628"/>
      <c r="Q685" s="628"/>
      <c r="R685" s="628"/>
      <c r="S685" s="628"/>
      <c r="T685" s="628"/>
      <c r="U685" s="628"/>
      <c r="V685" s="628"/>
      <c r="W685" s="628"/>
      <c r="X685" s="628"/>
      <c r="Y685" s="628"/>
      <c r="Z685" s="628"/>
      <c r="AA685" s="628"/>
      <c r="AB685" s="628"/>
      <c r="AC685" s="628"/>
      <c r="AD685" s="628"/>
      <c r="AE685" s="628"/>
      <c r="AF685" s="628"/>
      <c r="AG685" s="628"/>
      <c r="AH685" s="628"/>
      <c r="AI685" s="579"/>
      <c r="AJ685" s="579"/>
      <c r="AK685" s="579"/>
      <c r="AL685" s="579"/>
      <c r="AM685" s="579"/>
      <c r="AN685" s="579"/>
      <c r="AO685" s="579"/>
      <c r="AP685" s="579"/>
      <c r="AQ685" s="579"/>
      <c r="AR685" s="579"/>
      <c r="AS685" s="579"/>
      <c r="AT685" s="579"/>
      <c r="AU685" s="579"/>
      <c r="AV685" s="579"/>
      <c r="AW685" s="579"/>
      <c r="AX685" s="579"/>
      <c r="AY685" s="579"/>
      <c r="AZ685" s="579"/>
      <c r="BA685" s="579"/>
      <c r="BB685" s="579"/>
      <c r="BC685" s="579"/>
      <c r="BD685" s="579"/>
      <c r="BE685" s="579"/>
      <c r="BF685" s="579"/>
      <c r="BG685" s="579"/>
      <c r="BH685" s="579"/>
      <c r="BI685" s="579"/>
      <c r="BJ685" s="579"/>
      <c r="BK685" s="579"/>
      <c r="BL685" s="579"/>
      <c r="BM685" s="579"/>
      <c r="BN685" s="579"/>
      <c r="BO685" s="579"/>
      <c r="BP685" s="579"/>
      <c r="BQ685" s="579"/>
      <c r="BR685" s="579"/>
      <c r="BS685" s="579"/>
      <c r="BT685" s="579"/>
      <c r="BU685" s="579"/>
      <c r="BV685" s="579"/>
      <c r="BW685" s="579"/>
      <c r="BX685" s="579"/>
      <c r="BY685" s="579"/>
      <c r="BZ685" s="579"/>
      <c r="CA685" s="579"/>
      <c r="CB685" s="579"/>
      <c r="CC685" s="579"/>
      <c r="CD685" s="579"/>
      <c r="CE685" s="579"/>
      <c r="CF685" s="579"/>
      <c r="CG685" s="579"/>
      <c r="CH685" s="579"/>
      <c r="CI685" s="579"/>
      <c r="CJ685" s="579"/>
      <c r="CK685" s="579"/>
      <c r="CL685" s="579"/>
      <c r="CM685" s="579"/>
      <c r="CN685" s="579"/>
      <c r="CO685" s="579"/>
      <c r="CP685" s="579"/>
      <c r="CQ685" s="579"/>
      <c r="CR685" s="579"/>
      <c r="CS685" s="579"/>
      <c r="CT685" s="579"/>
      <c r="CU685" s="579"/>
      <c r="CV685" s="579"/>
      <c r="CW685" s="579"/>
      <c r="CX685" s="579"/>
      <c r="CY685" s="579"/>
      <c r="CZ685" s="579"/>
      <c r="DA685" s="579"/>
      <c r="DB685" s="579"/>
      <c r="DC685" s="579"/>
      <c r="DD685" s="579"/>
      <c r="DE685" s="579"/>
      <c r="DF685" s="579"/>
      <c r="DG685" s="579"/>
      <c r="DH685" s="579"/>
      <c r="DI685" s="579"/>
      <c r="DJ685" s="579"/>
      <c r="DK685" s="579"/>
      <c r="DL685" s="579"/>
      <c r="DM685" s="579"/>
      <c r="DN685" s="579"/>
      <c r="DO685" s="579"/>
      <c r="DP685" s="579"/>
      <c r="DQ685" s="579"/>
      <c r="DR685" s="579"/>
      <c r="DS685" s="579"/>
      <c r="DT685" s="579"/>
      <c r="DU685" s="579"/>
    </row>
    <row r="686" spans="1:125" s="580" customFormat="1" ht="25.5" customHeight="1">
      <c r="A686" s="628"/>
      <c r="B686" s="628"/>
      <c r="C686" s="628"/>
      <c r="D686" s="628"/>
      <c r="E686" s="628"/>
      <c r="F686" s="628"/>
      <c r="G686" s="628"/>
      <c r="H686" s="628"/>
      <c r="I686" s="628"/>
      <c r="J686" s="628"/>
      <c r="K686" s="628"/>
      <c r="L686" s="628"/>
      <c r="M686" s="628"/>
      <c r="N686" s="628"/>
      <c r="O686" s="628"/>
      <c r="P686" s="628"/>
      <c r="Q686" s="628"/>
      <c r="R686" s="628"/>
      <c r="S686" s="628"/>
      <c r="T686" s="628"/>
      <c r="U686" s="628"/>
      <c r="V686" s="628"/>
      <c r="W686" s="628"/>
      <c r="X686" s="628"/>
      <c r="Y686" s="628"/>
      <c r="Z686" s="628"/>
      <c r="AA686" s="628"/>
      <c r="AB686" s="628"/>
      <c r="AC686" s="628"/>
      <c r="AD686" s="628"/>
      <c r="AE686" s="628"/>
      <c r="AF686" s="628"/>
      <c r="AG686" s="628"/>
      <c r="AH686" s="628"/>
      <c r="AI686" s="579"/>
      <c r="AJ686" s="579"/>
      <c r="AK686" s="579"/>
      <c r="AL686" s="579"/>
      <c r="AM686" s="579"/>
      <c r="AN686" s="579"/>
      <c r="AO686" s="579"/>
      <c r="AP686" s="579"/>
      <c r="AQ686" s="579"/>
      <c r="AR686" s="579"/>
      <c r="AS686" s="579"/>
      <c r="AT686" s="579"/>
      <c r="AU686" s="579"/>
      <c r="AV686" s="579"/>
      <c r="AW686" s="579"/>
      <c r="AX686" s="579"/>
      <c r="AY686" s="579"/>
      <c r="AZ686" s="579"/>
      <c r="BA686" s="579"/>
      <c r="BB686" s="579"/>
      <c r="BC686" s="579"/>
      <c r="BD686" s="579"/>
      <c r="BE686" s="579"/>
      <c r="BF686" s="579"/>
      <c r="BG686" s="579"/>
      <c r="BH686" s="579"/>
      <c r="BI686" s="579"/>
      <c r="BJ686" s="579"/>
      <c r="BK686" s="579"/>
      <c r="BL686" s="579"/>
      <c r="BM686" s="579"/>
      <c r="BN686" s="579"/>
      <c r="BO686" s="579"/>
      <c r="BP686" s="579"/>
      <c r="BQ686" s="579"/>
      <c r="BR686" s="579"/>
      <c r="BS686" s="579"/>
      <c r="BT686" s="579"/>
      <c r="BU686" s="579"/>
      <c r="BV686" s="579"/>
      <c r="BW686" s="579"/>
      <c r="BX686" s="579"/>
      <c r="BY686" s="579"/>
      <c r="BZ686" s="579"/>
      <c r="CA686" s="579"/>
      <c r="CB686" s="579"/>
      <c r="CC686" s="579"/>
      <c r="CD686" s="579"/>
      <c r="CE686" s="579"/>
      <c r="CF686" s="579"/>
      <c r="CG686" s="579"/>
      <c r="CH686" s="579"/>
      <c r="CI686" s="579"/>
      <c r="CJ686" s="579"/>
      <c r="CK686" s="579"/>
      <c r="CL686" s="579"/>
      <c r="CM686" s="579"/>
      <c r="CN686" s="579"/>
      <c r="CO686" s="579"/>
      <c r="CP686" s="579"/>
      <c r="CQ686" s="579"/>
      <c r="CR686" s="579"/>
      <c r="CS686" s="579"/>
      <c r="CT686" s="579"/>
      <c r="CU686" s="579"/>
      <c r="CV686" s="579"/>
      <c r="CW686" s="579"/>
      <c r="CX686" s="579"/>
      <c r="CY686" s="579"/>
      <c r="CZ686" s="579"/>
      <c r="DA686" s="579"/>
      <c r="DB686" s="579"/>
      <c r="DC686" s="579"/>
      <c r="DD686" s="579"/>
      <c r="DE686" s="579"/>
      <c r="DF686" s="579"/>
      <c r="DG686" s="579"/>
      <c r="DH686" s="579"/>
      <c r="DI686" s="579"/>
      <c r="DJ686" s="579"/>
      <c r="DK686" s="579"/>
      <c r="DL686" s="579"/>
      <c r="DM686" s="579"/>
      <c r="DN686" s="579"/>
      <c r="DO686" s="579"/>
      <c r="DP686" s="579"/>
      <c r="DQ686" s="579"/>
      <c r="DR686" s="579"/>
      <c r="DS686" s="579"/>
      <c r="DT686" s="579"/>
      <c r="DU686" s="579"/>
    </row>
    <row r="687" spans="1:125" s="580" customFormat="1" ht="25.5" customHeight="1">
      <c r="A687" s="628"/>
      <c r="B687" s="628"/>
      <c r="C687" s="628"/>
      <c r="D687" s="628"/>
      <c r="E687" s="628"/>
      <c r="F687" s="628"/>
      <c r="G687" s="628"/>
      <c r="H687" s="628"/>
      <c r="I687" s="628"/>
      <c r="J687" s="628"/>
      <c r="K687" s="628"/>
      <c r="L687" s="628"/>
      <c r="M687" s="628"/>
      <c r="N687" s="628"/>
      <c r="O687" s="628"/>
      <c r="P687" s="628"/>
      <c r="Q687" s="628"/>
      <c r="R687" s="628"/>
      <c r="S687" s="628"/>
      <c r="T687" s="628"/>
      <c r="U687" s="628"/>
      <c r="V687" s="628"/>
      <c r="W687" s="628"/>
      <c r="X687" s="628"/>
      <c r="Y687" s="628"/>
      <c r="Z687" s="628"/>
      <c r="AA687" s="628"/>
      <c r="AB687" s="628"/>
      <c r="AC687" s="628"/>
      <c r="AD687" s="628"/>
      <c r="AE687" s="628"/>
      <c r="AF687" s="628"/>
      <c r="AG687" s="628"/>
      <c r="AH687" s="628"/>
      <c r="AI687" s="579"/>
      <c r="AJ687" s="579"/>
      <c r="AK687" s="579"/>
      <c r="AL687" s="579"/>
      <c r="AM687" s="579"/>
      <c r="AN687" s="579"/>
      <c r="AO687" s="579"/>
      <c r="AP687" s="579"/>
      <c r="AQ687" s="579"/>
      <c r="AR687" s="579"/>
      <c r="AS687" s="579"/>
      <c r="AT687" s="579"/>
      <c r="AU687" s="579"/>
      <c r="AV687" s="579"/>
      <c r="AW687" s="579"/>
      <c r="AX687" s="579"/>
      <c r="AY687" s="579"/>
      <c r="AZ687" s="579"/>
      <c r="BA687" s="579"/>
      <c r="BB687" s="579"/>
      <c r="BC687" s="579"/>
      <c r="BD687" s="579"/>
      <c r="BE687" s="579"/>
      <c r="BF687" s="579"/>
      <c r="BG687" s="579"/>
      <c r="BH687" s="579"/>
      <c r="BI687" s="579"/>
      <c r="BJ687" s="579"/>
      <c r="BK687" s="579"/>
      <c r="BL687" s="579"/>
      <c r="BM687" s="579"/>
      <c r="BN687" s="579"/>
      <c r="BO687" s="579"/>
      <c r="BP687" s="579"/>
      <c r="BQ687" s="579"/>
      <c r="BR687" s="579"/>
      <c r="BS687" s="579"/>
      <c r="BT687" s="579"/>
      <c r="BU687" s="579"/>
      <c r="BV687" s="579"/>
      <c r="BW687" s="579"/>
      <c r="BX687" s="579"/>
      <c r="BY687" s="579"/>
      <c r="BZ687" s="579"/>
      <c r="CA687" s="579"/>
      <c r="CB687" s="579"/>
      <c r="CC687" s="579"/>
      <c r="CD687" s="579"/>
      <c r="CE687" s="579"/>
      <c r="CF687" s="579"/>
      <c r="CG687" s="579"/>
      <c r="CH687" s="579"/>
      <c r="CI687" s="579"/>
      <c r="CJ687" s="579"/>
      <c r="CK687" s="579"/>
      <c r="CL687" s="579"/>
      <c r="CM687" s="579"/>
      <c r="CN687" s="579"/>
      <c r="CO687" s="579"/>
      <c r="CP687" s="579"/>
      <c r="CQ687" s="579"/>
      <c r="CR687" s="579"/>
      <c r="CS687" s="579"/>
      <c r="CT687" s="579"/>
      <c r="CU687" s="579"/>
      <c r="CV687" s="579"/>
      <c r="CW687" s="579"/>
      <c r="CX687" s="579"/>
      <c r="CY687" s="579"/>
      <c r="CZ687" s="579"/>
      <c r="DA687" s="579"/>
      <c r="DB687" s="579"/>
      <c r="DC687" s="579"/>
      <c r="DD687" s="579"/>
      <c r="DE687" s="579"/>
      <c r="DF687" s="579"/>
      <c r="DG687" s="579"/>
      <c r="DH687" s="579"/>
      <c r="DI687" s="579"/>
      <c r="DJ687" s="579"/>
      <c r="DK687" s="579"/>
      <c r="DL687" s="579"/>
      <c r="DM687" s="579"/>
      <c r="DN687" s="579"/>
      <c r="DO687" s="579"/>
      <c r="DP687" s="579"/>
      <c r="DQ687" s="579"/>
      <c r="DR687" s="579"/>
      <c r="DS687" s="579"/>
      <c r="DT687" s="579"/>
      <c r="DU687" s="579"/>
    </row>
    <row r="688" spans="1:125" s="580" customFormat="1" ht="25.5" customHeight="1">
      <c r="A688" s="628"/>
      <c r="B688" s="628"/>
      <c r="C688" s="628"/>
      <c r="D688" s="628"/>
      <c r="E688" s="628"/>
      <c r="F688" s="628"/>
      <c r="G688" s="628"/>
      <c r="H688" s="628"/>
      <c r="I688" s="628"/>
      <c r="J688" s="628"/>
      <c r="K688" s="628"/>
      <c r="L688" s="628"/>
      <c r="M688" s="628"/>
      <c r="N688" s="628"/>
      <c r="O688" s="628"/>
      <c r="P688" s="628"/>
      <c r="Q688" s="628"/>
      <c r="R688" s="628"/>
      <c r="S688" s="628"/>
      <c r="T688" s="628"/>
      <c r="U688" s="628"/>
      <c r="V688" s="628"/>
      <c r="W688" s="628"/>
      <c r="X688" s="628"/>
      <c r="Y688" s="628"/>
      <c r="Z688" s="628"/>
      <c r="AA688" s="628"/>
      <c r="AB688" s="628"/>
      <c r="AC688" s="628"/>
      <c r="AD688" s="628"/>
      <c r="AE688" s="628"/>
      <c r="AF688" s="628"/>
      <c r="AG688" s="628"/>
      <c r="AH688" s="628"/>
      <c r="AI688" s="579"/>
      <c r="AJ688" s="579"/>
      <c r="AK688" s="579"/>
      <c r="AL688" s="579"/>
      <c r="AM688" s="579"/>
      <c r="AN688" s="579"/>
      <c r="AO688" s="579"/>
      <c r="AP688" s="579"/>
      <c r="AQ688" s="579"/>
      <c r="AR688" s="579"/>
      <c r="AS688" s="579"/>
      <c r="AT688" s="579"/>
      <c r="AU688" s="579"/>
      <c r="AV688" s="579"/>
      <c r="AW688" s="579"/>
      <c r="AX688" s="579"/>
      <c r="AY688" s="579"/>
      <c r="AZ688" s="579"/>
      <c r="BA688" s="579"/>
      <c r="BB688" s="579"/>
      <c r="BC688" s="579"/>
      <c r="BD688" s="579"/>
      <c r="BE688" s="579"/>
      <c r="BF688" s="579"/>
      <c r="BG688" s="579"/>
      <c r="BH688" s="579"/>
      <c r="BI688" s="579"/>
      <c r="BJ688" s="579"/>
      <c r="BK688" s="579"/>
      <c r="BL688" s="579"/>
      <c r="BM688" s="579"/>
      <c r="BN688" s="579"/>
      <c r="BO688" s="579"/>
      <c r="BP688" s="579"/>
      <c r="BQ688" s="579"/>
      <c r="BR688" s="579"/>
      <c r="BS688" s="579"/>
      <c r="BT688" s="579"/>
      <c r="BU688" s="579"/>
      <c r="BV688" s="579"/>
      <c r="BW688" s="579"/>
      <c r="BX688" s="579"/>
      <c r="BY688" s="579"/>
      <c r="BZ688" s="579"/>
      <c r="CA688" s="579"/>
      <c r="CB688" s="579"/>
      <c r="CC688" s="579"/>
      <c r="CD688" s="579"/>
      <c r="CE688" s="579"/>
      <c r="CF688" s="579"/>
      <c r="CG688" s="579"/>
      <c r="CH688" s="579"/>
      <c r="CI688" s="579"/>
      <c r="CJ688" s="579"/>
      <c r="CK688" s="579"/>
      <c r="CL688" s="579"/>
      <c r="CM688" s="579"/>
      <c r="CN688" s="579"/>
      <c r="CO688" s="579"/>
      <c r="CP688" s="579"/>
      <c r="CQ688" s="579"/>
      <c r="CR688" s="579"/>
      <c r="CS688" s="579"/>
      <c r="CT688" s="579"/>
      <c r="CU688" s="579"/>
      <c r="CV688" s="579"/>
      <c r="CW688" s="579"/>
      <c r="CX688" s="579"/>
      <c r="CY688" s="579"/>
      <c r="CZ688" s="579"/>
      <c r="DA688" s="579"/>
      <c r="DB688" s="579"/>
      <c r="DC688" s="579"/>
      <c r="DD688" s="579"/>
      <c r="DE688" s="579"/>
      <c r="DF688" s="579"/>
      <c r="DG688" s="579"/>
      <c r="DH688" s="579"/>
      <c r="DI688" s="579"/>
      <c r="DJ688" s="579"/>
      <c r="DK688" s="579"/>
      <c r="DL688" s="579"/>
      <c r="DM688" s="579"/>
      <c r="DN688" s="579"/>
      <c r="DO688" s="579"/>
      <c r="DP688" s="579"/>
      <c r="DQ688" s="579"/>
      <c r="DR688" s="579"/>
      <c r="DS688" s="579"/>
      <c r="DT688" s="579"/>
      <c r="DU688" s="579"/>
    </row>
    <row r="689" spans="1:125" s="580" customFormat="1" ht="25.5" customHeight="1">
      <c r="A689" s="628"/>
      <c r="B689" s="628"/>
      <c r="C689" s="628"/>
      <c r="D689" s="628"/>
      <c r="E689" s="628"/>
      <c r="F689" s="628"/>
      <c r="G689" s="628"/>
      <c r="H689" s="628"/>
      <c r="I689" s="628"/>
      <c r="J689" s="628"/>
      <c r="K689" s="628"/>
      <c r="L689" s="628"/>
      <c r="M689" s="628"/>
      <c r="N689" s="628"/>
      <c r="O689" s="628"/>
      <c r="P689" s="628"/>
      <c r="Q689" s="628"/>
      <c r="R689" s="628"/>
      <c r="S689" s="628"/>
      <c r="T689" s="628"/>
      <c r="U689" s="628"/>
      <c r="V689" s="628"/>
      <c r="W689" s="628"/>
      <c r="X689" s="628"/>
      <c r="Y689" s="628"/>
      <c r="Z689" s="628"/>
      <c r="AA689" s="628"/>
      <c r="AB689" s="628"/>
      <c r="AC689" s="628"/>
      <c r="AD689" s="628"/>
      <c r="AE689" s="628"/>
      <c r="AF689" s="628"/>
      <c r="AG689" s="628"/>
      <c r="AH689" s="628"/>
      <c r="AI689" s="579"/>
      <c r="AJ689" s="579"/>
      <c r="AK689" s="579"/>
      <c r="AL689" s="579"/>
      <c r="AM689" s="579"/>
      <c r="AN689" s="579"/>
      <c r="AO689" s="579"/>
      <c r="AP689" s="579"/>
      <c r="AQ689" s="579"/>
      <c r="AR689" s="579"/>
      <c r="AS689" s="579"/>
      <c r="AT689" s="579"/>
      <c r="AU689" s="579"/>
      <c r="AV689" s="579"/>
      <c r="AW689" s="579"/>
      <c r="AX689" s="579"/>
      <c r="AY689" s="579"/>
      <c r="AZ689" s="579"/>
      <c r="BA689" s="579"/>
      <c r="BB689" s="579"/>
      <c r="BC689" s="579"/>
      <c r="BD689" s="579"/>
      <c r="BE689" s="579"/>
      <c r="BF689" s="579"/>
      <c r="BG689" s="579"/>
      <c r="BH689" s="579"/>
      <c r="BI689" s="579"/>
      <c r="BJ689" s="579"/>
      <c r="BK689" s="579"/>
      <c r="BL689" s="579"/>
      <c r="BM689" s="579"/>
      <c r="BN689" s="579"/>
      <c r="BO689" s="579"/>
      <c r="BP689" s="579"/>
      <c r="BQ689" s="579"/>
      <c r="BR689" s="579"/>
      <c r="BS689" s="579"/>
      <c r="BT689" s="579"/>
      <c r="BU689" s="579"/>
      <c r="BV689" s="579"/>
      <c r="BW689" s="579"/>
      <c r="BX689" s="579"/>
      <c r="BY689" s="579"/>
      <c r="BZ689" s="579"/>
      <c r="CA689" s="579"/>
      <c r="CB689" s="579"/>
      <c r="CC689" s="579"/>
      <c r="CD689" s="579"/>
      <c r="CE689" s="579"/>
      <c r="CF689" s="579"/>
      <c r="CG689" s="579"/>
      <c r="CH689" s="579"/>
      <c r="CI689" s="579"/>
      <c r="CJ689" s="579"/>
      <c r="CK689" s="579"/>
      <c r="CL689" s="579"/>
      <c r="CM689" s="579"/>
      <c r="CN689" s="579"/>
      <c r="CO689" s="579"/>
      <c r="CP689" s="579"/>
      <c r="CQ689" s="579"/>
      <c r="CR689" s="579"/>
      <c r="CS689" s="579"/>
      <c r="CT689" s="579"/>
      <c r="CU689" s="579"/>
      <c r="CV689" s="579"/>
      <c r="CW689" s="579"/>
      <c r="CX689" s="579"/>
      <c r="CY689" s="579"/>
      <c r="CZ689" s="579"/>
      <c r="DA689" s="579"/>
      <c r="DB689" s="579"/>
      <c r="DC689" s="579"/>
      <c r="DD689" s="579"/>
      <c r="DE689" s="579"/>
      <c r="DF689" s="579"/>
      <c r="DG689" s="579"/>
      <c r="DH689" s="579"/>
      <c r="DI689" s="579"/>
      <c r="DJ689" s="579"/>
      <c r="DK689" s="579"/>
      <c r="DL689" s="579"/>
      <c r="DM689" s="579"/>
      <c r="DN689" s="579"/>
      <c r="DO689" s="579"/>
      <c r="DP689" s="579"/>
      <c r="DQ689" s="579"/>
      <c r="DR689" s="579"/>
      <c r="DS689" s="579"/>
      <c r="DT689" s="579"/>
      <c r="DU689" s="579"/>
    </row>
    <row r="690" spans="1:125" s="580" customFormat="1" ht="25.5" customHeight="1">
      <c r="A690" s="628"/>
      <c r="B690" s="628"/>
      <c r="C690" s="628"/>
      <c r="D690" s="628"/>
      <c r="E690" s="628"/>
      <c r="F690" s="628"/>
      <c r="G690" s="628"/>
      <c r="H690" s="628"/>
      <c r="I690" s="628"/>
      <c r="J690" s="628"/>
      <c r="K690" s="628"/>
      <c r="L690" s="628"/>
      <c r="M690" s="628"/>
      <c r="N690" s="628"/>
      <c r="O690" s="628"/>
      <c r="P690" s="628"/>
      <c r="Q690" s="628"/>
      <c r="R690" s="628"/>
      <c r="S690" s="628"/>
      <c r="T690" s="628"/>
      <c r="U690" s="628"/>
      <c r="V690" s="628"/>
      <c r="W690" s="628"/>
      <c r="X690" s="628"/>
      <c r="Y690" s="628"/>
      <c r="Z690" s="628"/>
      <c r="AA690" s="628"/>
      <c r="AB690" s="628"/>
      <c r="AC690" s="628"/>
      <c r="AD690" s="628"/>
      <c r="AE690" s="628"/>
      <c r="AF690" s="628"/>
      <c r="AG690" s="628"/>
      <c r="AH690" s="628"/>
      <c r="AI690" s="579"/>
      <c r="AJ690" s="579"/>
      <c r="AK690" s="579"/>
      <c r="AL690" s="579"/>
      <c r="AM690" s="579"/>
      <c r="AN690" s="579"/>
      <c r="AO690" s="579"/>
      <c r="AP690" s="579"/>
      <c r="AQ690" s="579"/>
      <c r="AR690" s="579"/>
      <c r="AS690" s="579"/>
      <c r="AT690" s="579"/>
      <c r="AU690" s="579"/>
      <c r="AV690" s="579"/>
      <c r="AW690" s="579"/>
      <c r="AX690" s="579"/>
      <c r="AY690" s="579"/>
      <c r="AZ690" s="579"/>
      <c r="BA690" s="579"/>
      <c r="BB690" s="579"/>
      <c r="BC690" s="579"/>
      <c r="BD690" s="579"/>
      <c r="BE690" s="579"/>
      <c r="BF690" s="579"/>
      <c r="BG690" s="579"/>
      <c r="BH690" s="579"/>
      <c r="BI690" s="579"/>
      <c r="BJ690" s="579"/>
      <c r="BK690" s="579"/>
      <c r="BL690" s="579"/>
      <c r="BM690" s="579"/>
      <c r="BN690" s="579"/>
      <c r="BO690" s="579"/>
      <c r="BP690" s="579"/>
      <c r="BQ690" s="579"/>
      <c r="BR690" s="579"/>
      <c r="BS690" s="579"/>
      <c r="BT690" s="579"/>
      <c r="BU690" s="579"/>
      <c r="BV690" s="579"/>
      <c r="BW690" s="579"/>
      <c r="BX690" s="579"/>
      <c r="BY690" s="579"/>
      <c r="BZ690" s="579"/>
      <c r="CA690" s="579"/>
      <c r="CB690" s="579"/>
      <c r="CC690" s="579"/>
      <c r="CD690" s="579"/>
      <c r="CE690" s="579"/>
      <c r="CF690" s="579"/>
      <c r="CG690" s="579"/>
      <c r="CH690" s="579"/>
      <c r="CI690" s="579"/>
      <c r="CJ690" s="579"/>
      <c r="CK690" s="579"/>
      <c r="CL690" s="579"/>
      <c r="CM690" s="579"/>
      <c r="CN690" s="579"/>
      <c r="CO690" s="579"/>
      <c r="CP690" s="579"/>
      <c r="CQ690" s="579"/>
      <c r="CR690" s="579"/>
      <c r="CS690" s="579"/>
      <c r="CT690" s="579"/>
      <c r="CU690" s="579"/>
      <c r="CV690" s="579"/>
      <c r="CW690" s="579"/>
      <c r="CX690" s="579"/>
      <c r="CY690" s="579"/>
      <c r="CZ690" s="579"/>
      <c r="DA690" s="579"/>
      <c r="DB690" s="579"/>
      <c r="DC690" s="579"/>
      <c r="DD690" s="579"/>
      <c r="DE690" s="579"/>
      <c r="DF690" s="579"/>
      <c r="DG690" s="579"/>
      <c r="DH690" s="579"/>
      <c r="DI690" s="579"/>
      <c r="DJ690" s="579"/>
      <c r="DK690" s="579"/>
      <c r="DL690" s="579"/>
      <c r="DM690" s="579"/>
      <c r="DN690" s="579"/>
      <c r="DO690" s="579"/>
      <c r="DP690" s="579"/>
      <c r="DQ690" s="579"/>
      <c r="DR690" s="579"/>
      <c r="DS690" s="579"/>
      <c r="DT690" s="579"/>
      <c r="DU690" s="579"/>
    </row>
    <row r="691" spans="1:125" s="580" customFormat="1" ht="25.5" customHeight="1">
      <c r="A691" s="628"/>
      <c r="B691" s="628"/>
      <c r="C691" s="628"/>
      <c r="D691" s="628"/>
      <c r="E691" s="628"/>
      <c r="F691" s="628"/>
      <c r="G691" s="628"/>
      <c r="H691" s="628"/>
      <c r="I691" s="628"/>
      <c r="J691" s="628"/>
      <c r="K691" s="628"/>
      <c r="L691" s="628"/>
      <c r="M691" s="628"/>
      <c r="N691" s="628"/>
      <c r="O691" s="628"/>
      <c r="P691" s="628"/>
      <c r="Q691" s="628"/>
      <c r="R691" s="628"/>
      <c r="S691" s="628"/>
      <c r="T691" s="628"/>
      <c r="U691" s="628"/>
      <c r="V691" s="628"/>
      <c r="W691" s="628"/>
      <c r="X691" s="628"/>
      <c r="Y691" s="628"/>
      <c r="Z691" s="628"/>
      <c r="AA691" s="628"/>
      <c r="AB691" s="628"/>
      <c r="AC691" s="628"/>
      <c r="AD691" s="628"/>
      <c r="AE691" s="628"/>
      <c r="AF691" s="628"/>
      <c r="AG691" s="628"/>
      <c r="AH691" s="628"/>
      <c r="AI691" s="579"/>
      <c r="AJ691" s="579"/>
      <c r="AK691" s="579"/>
      <c r="AL691" s="579"/>
      <c r="AM691" s="579"/>
      <c r="AN691" s="579"/>
      <c r="AO691" s="579"/>
      <c r="AP691" s="579"/>
      <c r="AQ691" s="579"/>
      <c r="AR691" s="579"/>
      <c r="AS691" s="579"/>
      <c r="AT691" s="579"/>
      <c r="AU691" s="579"/>
      <c r="AV691" s="579"/>
      <c r="AW691" s="579"/>
      <c r="AX691" s="579"/>
      <c r="AY691" s="579"/>
      <c r="AZ691" s="579"/>
      <c r="BA691" s="579"/>
      <c r="BB691" s="579"/>
      <c r="BC691" s="579"/>
      <c r="BD691" s="579"/>
      <c r="BE691" s="579"/>
      <c r="BF691" s="579"/>
      <c r="BG691" s="579"/>
      <c r="BH691" s="579"/>
      <c r="BI691" s="579"/>
      <c r="BJ691" s="579"/>
      <c r="BK691" s="579"/>
      <c r="BL691" s="579"/>
      <c r="BM691" s="579"/>
      <c r="BN691" s="579"/>
      <c r="BO691" s="579"/>
      <c r="BP691" s="579"/>
      <c r="BQ691" s="579"/>
      <c r="BR691" s="579"/>
      <c r="BS691" s="579"/>
      <c r="BT691" s="579"/>
      <c r="BU691" s="579"/>
      <c r="BV691" s="579"/>
      <c r="BW691" s="579"/>
      <c r="BX691" s="579"/>
      <c r="BY691" s="579"/>
      <c r="BZ691" s="579"/>
      <c r="CA691" s="579"/>
      <c r="CB691" s="579"/>
      <c r="CC691" s="579"/>
      <c r="CD691" s="579"/>
      <c r="CE691" s="579"/>
      <c r="CF691" s="579"/>
      <c r="CG691" s="579"/>
      <c r="CH691" s="579"/>
      <c r="CI691" s="579"/>
      <c r="CJ691" s="579"/>
      <c r="CK691" s="579"/>
      <c r="CL691" s="579"/>
      <c r="CM691" s="579"/>
      <c r="CN691" s="579"/>
      <c r="CO691" s="579"/>
      <c r="CP691" s="579"/>
      <c r="CQ691" s="579"/>
      <c r="CR691" s="579"/>
      <c r="CS691" s="579"/>
      <c r="CT691" s="579"/>
      <c r="CU691" s="579"/>
      <c r="CV691" s="579"/>
      <c r="CW691" s="579"/>
      <c r="CX691" s="579"/>
      <c r="CY691" s="579"/>
      <c r="CZ691" s="579"/>
      <c r="DA691" s="579"/>
      <c r="DB691" s="579"/>
      <c r="DC691" s="579"/>
      <c r="DD691" s="579"/>
      <c r="DE691" s="579"/>
      <c r="DF691" s="579"/>
      <c r="DG691" s="579"/>
      <c r="DH691" s="579"/>
      <c r="DI691" s="579"/>
      <c r="DJ691" s="579"/>
      <c r="DK691" s="579"/>
      <c r="DL691" s="579"/>
      <c r="DM691" s="579"/>
      <c r="DN691" s="579"/>
      <c r="DO691" s="579"/>
      <c r="DP691" s="579"/>
      <c r="DQ691" s="579"/>
      <c r="DR691" s="579"/>
      <c r="DS691" s="579"/>
      <c r="DT691" s="579"/>
      <c r="DU691" s="579"/>
    </row>
    <row r="692" spans="1:125" s="580" customFormat="1" ht="25.5" customHeight="1">
      <c r="A692" s="628"/>
      <c r="B692" s="628"/>
      <c r="C692" s="628"/>
      <c r="D692" s="628"/>
      <c r="E692" s="628"/>
      <c r="F692" s="628"/>
      <c r="G692" s="628"/>
      <c r="H692" s="628"/>
      <c r="I692" s="628"/>
      <c r="J692" s="628"/>
      <c r="K692" s="628"/>
      <c r="L692" s="628"/>
      <c r="M692" s="628"/>
      <c r="N692" s="628"/>
      <c r="O692" s="628"/>
      <c r="P692" s="628"/>
      <c r="Q692" s="628"/>
      <c r="R692" s="628"/>
      <c r="S692" s="628"/>
      <c r="T692" s="628"/>
      <c r="U692" s="628"/>
      <c r="V692" s="628"/>
      <c r="W692" s="628"/>
      <c r="X692" s="628"/>
      <c r="Y692" s="628"/>
      <c r="Z692" s="628"/>
      <c r="AA692" s="628"/>
      <c r="AB692" s="628"/>
      <c r="AC692" s="628"/>
      <c r="AD692" s="628"/>
      <c r="AE692" s="628"/>
      <c r="AF692" s="628"/>
      <c r="AG692" s="628"/>
      <c r="AH692" s="628"/>
      <c r="AI692" s="579"/>
      <c r="AJ692" s="579"/>
      <c r="AK692" s="579"/>
      <c r="AL692" s="579"/>
      <c r="AM692" s="579"/>
      <c r="AN692" s="579"/>
      <c r="AO692" s="579"/>
      <c r="AP692" s="579"/>
      <c r="AQ692" s="579"/>
      <c r="AR692" s="579"/>
      <c r="AS692" s="579"/>
      <c r="AT692" s="579"/>
      <c r="AU692" s="579"/>
      <c r="AV692" s="579"/>
      <c r="AW692" s="579"/>
      <c r="AX692" s="579"/>
      <c r="AY692" s="579"/>
      <c r="AZ692" s="579"/>
      <c r="BA692" s="579"/>
      <c r="BB692" s="579"/>
      <c r="BC692" s="579"/>
      <c r="BD692" s="579"/>
      <c r="BE692" s="579"/>
      <c r="BF692" s="579"/>
      <c r="BG692" s="579"/>
      <c r="BH692" s="579"/>
      <c r="BI692" s="579"/>
      <c r="BJ692" s="579"/>
      <c r="BK692" s="579"/>
      <c r="BL692" s="579"/>
      <c r="BM692" s="579"/>
      <c r="BN692" s="579"/>
      <c r="BO692" s="579"/>
      <c r="BP692" s="579"/>
      <c r="BQ692" s="579"/>
      <c r="BR692" s="579"/>
      <c r="BS692" s="579"/>
      <c r="BT692" s="579"/>
      <c r="BU692" s="579"/>
      <c r="BV692" s="579"/>
      <c r="BW692" s="579"/>
      <c r="BX692" s="579"/>
      <c r="BY692" s="579"/>
      <c r="BZ692" s="579"/>
      <c r="CA692" s="579"/>
      <c r="CB692" s="579"/>
      <c r="CC692" s="579"/>
      <c r="CD692" s="579"/>
      <c r="CE692" s="579"/>
      <c r="CF692" s="579"/>
      <c r="CG692" s="579"/>
      <c r="CH692" s="579"/>
      <c r="CI692" s="579"/>
      <c r="CJ692" s="579"/>
      <c r="CK692" s="579"/>
      <c r="CL692" s="579"/>
      <c r="CM692" s="579"/>
      <c r="CN692" s="579"/>
      <c r="CO692" s="579"/>
      <c r="CP692" s="579"/>
      <c r="CQ692" s="579"/>
      <c r="CR692" s="579"/>
      <c r="CS692" s="579"/>
      <c r="CT692" s="579"/>
      <c r="CU692" s="579"/>
      <c r="CV692" s="579"/>
      <c r="CW692" s="579"/>
      <c r="CX692" s="579"/>
      <c r="CY692" s="579"/>
      <c r="CZ692" s="579"/>
      <c r="DA692" s="579"/>
      <c r="DB692" s="579"/>
      <c r="DC692" s="579"/>
      <c r="DD692" s="579"/>
      <c r="DE692" s="579"/>
      <c r="DF692" s="579"/>
      <c r="DG692" s="579"/>
      <c r="DH692" s="579"/>
      <c r="DI692" s="579"/>
      <c r="DJ692" s="579"/>
      <c r="DK692" s="579"/>
      <c r="DL692" s="579"/>
      <c r="DM692" s="579"/>
      <c r="DN692" s="579"/>
      <c r="DO692" s="579"/>
      <c r="DP692" s="579"/>
      <c r="DQ692" s="579"/>
      <c r="DR692" s="579"/>
      <c r="DS692" s="579"/>
      <c r="DT692" s="579"/>
      <c r="DU692" s="579"/>
    </row>
    <row r="693" spans="1:125" s="580" customFormat="1" ht="25.5" customHeight="1">
      <c r="A693" s="628"/>
      <c r="B693" s="628"/>
      <c r="C693" s="628"/>
      <c r="D693" s="628"/>
      <c r="E693" s="628"/>
      <c r="F693" s="628"/>
      <c r="G693" s="628"/>
      <c r="H693" s="628"/>
      <c r="I693" s="628"/>
      <c r="J693" s="628"/>
      <c r="K693" s="628"/>
      <c r="L693" s="628"/>
      <c r="M693" s="628"/>
      <c r="N693" s="628"/>
      <c r="O693" s="628"/>
      <c r="P693" s="628"/>
      <c r="Q693" s="628"/>
      <c r="R693" s="628"/>
      <c r="S693" s="628"/>
      <c r="T693" s="628"/>
      <c r="U693" s="628"/>
      <c r="V693" s="628"/>
      <c r="W693" s="628"/>
      <c r="X693" s="628"/>
      <c r="Y693" s="628"/>
      <c r="Z693" s="628"/>
      <c r="AA693" s="628"/>
      <c r="AB693" s="628"/>
      <c r="AC693" s="628"/>
      <c r="AD693" s="628"/>
      <c r="AE693" s="628"/>
      <c r="AF693" s="628"/>
      <c r="AG693" s="628"/>
      <c r="AH693" s="628"/>
      <c r="AI693" s="579"/>
      <c r="AJ693" s="579"/>
      <c r="AK693" s="579"/>
      <c r="AL693" s="579"/>
      <c r="AM693" s="579"/>
      <c r="AN693" s="579"/>
      <c r="AO693" s="579"/>
      <c r="AP693" s="579"/>
      <c r="AQ693" s="579"/>
      <c r="AR693" s="579"/>
      <c r="AS693" s="579"/>
      <c r="AT693" s="579"/>
      <c r="AU693" s="579"/>
      <c r="AV693" s="579"/>
      <c r="AW693" s="579"/>
      <c r="AX693" s="579"/>
      <c r="AY693" s="579"/>
      <c r="AZ693" s="579"/>
      <c r="BA693" s="579"/>
      <c r="BB693" s="579"/>
      <c r="BC693" s="579"/>
      <c r="BD693" s="579"/>
      <c r="BE693" s="579"/>
      <c r="BF693" s="579"/>
      <c r="BG693" s="579"/>
      <c r="BH693" s="579"/>
      <c r="BI693" s="579"/>
      <c r="BJ693" s="579"/>
      <c r="BK693" s="579"/>
      <c r="BL693" s="579"/>
      <c r="BM693" s="579"/>
      <c r="BN693" s="579"/>
      <c r="BO693" s="579"/>
      <c r="BP693" s="579"/>
      <c r="BQ693" s="579"/>
      <c r="BR693" s="579"/>
      <c r="BS693" s="579"/>
      <c r="BT693" s="579"/>
      <c r="BU693" s="579"/>
      <c r="BV693" s="579"/>
      <c r="BW693" s="579"/>
      <c r="BX693" s="579"/>
      <c r="BY693" s="579"/>
      <c r="BZ693" s="579"/>
      <c r="CA693" s="579"/>
      <c r="CB693" s="579"/>
      <c r="CC693" s="579"/>
      <c r="CD693" s="579"/>
      <c r="CE693" s="579"/>
      <c r="CF693" s="579"/>
      <c r="CG693" s="579"/>
      <c r="CH693" s="579"/>
      <c r="CI693" s="579"/>
      <c r="CJ693" s="579"/>
      <c r="CK693" s="579"/>
      <c r="CL693" s="579"/>
      <c r="CM693" s="579"/>
      <c r="CN693" s="579"/>
      <c r="CO693" s="579"/>
      <c r="CP693" s="579"/>
      <c r="CQ693" s="579"/>
      <c r="CR693" s="579"/>
      <c r="CS693" s="579"/>
      <c r="CT693" s="579"/>
      <c r="CU693" s="579"/>
      <c r="CV693" s="579"/>
      <c r="CW693" s="579"/>
      <c r="CX693" s="579"/>
      <c r="CY693" s="579"/>
      <c r="CZ693" s="579"/>
      <c r="DA693" s="579"/>
      <c r="DB693" s="579"/>
      <c r="DC693" s="579"/>
      <c r="DD693" s="579"/>
      <c r="DE693" s="579"/>
      <c r="DF693" s="579"/>
      <c r="DG693" s="579"/>
      <c r="DH693" s="579"/>
      <c r="DI693" s="579"/>
      <c r="DJ693" s="579"/>
      <c r="DK693" s="579"/>
      <c r="DL693" s="579"/>
      <c r="DM693" s="579"/>
      <c r="DN693" s="579"/>
      <c r="DO693" s="579"/>
      <c r="DP693" s="579"/>
      <c r="DQ693" s="579"/>
      <c r="DR693" s="579"/>
      <c r="DS693" s="579"/>
      <c r="DT693" s="579"/>
      <c r="DU693" s="579"/>
    </row>
    <row r="694" spans="1:125" s="580" customFormat="1" ht="25.5" customHeight="1">
      <c r="A694" s="628"/>
      <c r="B694" s="628"/>
      <c r="C694" s="628"/>
      <c r="D694" s="628"/>
      <c r="E694" s="628"/>
      <c r="F694" s="628"/>
      <c r="G694" s="628"/>
      <c r="H694" s="628"/>
      <c r="I694" s="628"/>
      <c r="J694" s="628"/>
      <c r="K694" s="628"/>
      <c r="L694" s="628"/>
      <c r="M694" s="628"/>
      <c r="N694" s="628"/>
      <c r="O694" s="628"/>
      <c r="P694" s="628"/>
      <c r="Q694" s="628"/>
      <c r="R694" s="628"/>
      <c r="S694" s="628"/>
      <c r="T694" s="628"/>
      <c r="U694" s="628"/>
      <c r="V694" s="628"/>
      <c r="W694" s="628"/>
      <c r="X694" s="628"/>
      <c r="Y694" s="628"/>
      <c r="Z694" s="628"/>
      <c r="AA694" s="628"/>
      <c r="AB694" s="628"/>
      <c r="AC694" s="628"/>
      <c r="AD694" s="628"/>
      <c r="AE694" s="628"/>
      <c r="AF694" s="628"/>
      <c r="AG694" s="628"/>
      <c r="AH694" s="628"/>
      <c r="AI694" s="579"/>
      <c r="AJ694" s="579"/>
      <c r="AK694" s="579"/>
      <c r="AL694" s="579"/>
      <c r="AM694" s="579"/>
      <c r="AN694" s="579"/>
      <c r="AO694" s="579"/>
      <c r="AP694" s="579"/>
      <c r="AQ694" s="579"/>
      <c r="AR694" s="579"/>
      <c r="AS694" s="579"/>
      <c r="AT694" s="579"/>
      <c r="AU694" s="579"/>
      <c r="AV694" s="579"/>
      <c r="AW694" s="579"/>
      <c r="AX694" s="579"/>
      <c r="AY694" s="579"/>
      <c r="AZ694" s="579"/>
      <c r="BA694" s="579"/>
      <c r="BB694" s="579"/>
      <c r="BC694" s="579"/>
      <c r="BD694" s="579"/>
      <c r="BE694" s="579"/>
      <c r="BF694" s="579"/>
      <c r="BG694" s="579"/>
      <c r="BH694" s="579"/>
      <c r="BI694" s="579"/>
      <c r="BJ694" s="579"/>
      <c r="BK694" s="579"/>
      <c r="BL694" s="579"/>
      <c r="BM694" s="579"/>
      <c r="BN694" s="579"/>
      <c r="BO694" s="579"/>
      <c r="BP694" s="579"/>
      <c r="BQ694" s="579"/>
      <c r="BR694" s="579"/>
      <c r="BS694" s="579"/>
      <c r="BT694" s="579"/>
      <c r="BU694" s="579"/>
      <c r="BV694" s="579"/>
      <c r="BW694" s="579"/>
      <c r="BX694" s="579"/>
      <c r="BY694" s="579"/>
      <c r="BZ694" s="579"/>
      <c r="CA694" s="579"/>
      <c r="CB694" s="579"/>
      <c r="CC694" s="579"/>
      <c r="CD694" s="579"/>
      <c r="CE694" s="579"/>
      <c r="CF694" s="579"/>
      <c r="CG694" s="579"/>
      <c r="CH694" s="579"/>
      <c r="CI694" s="579"/>
      <c r="CJ694" s="579"/>
      <c r="CK694" s="579"/>
      <c r="CL694" s="579"/>
      <c r="CM694" s="579"/>
      <c r="CN694" s="579"/>
      <c r="CO694" s="579"/>
      <c r="CP694" s="579"/>
      <c r="CQ694" s="579"/>
      <c r="CR694" s="579"/>
      <c r="CS694" s="579"/>
      <c r="CT694" s="579"/>
      <c r="CU694" s="579"/>
      <c r="CV694" s="579"/>
      <c r="CW694" s="579"/>
      <c r="CX694" s="579"/>
      <c r="CY694" s="579"/>
      <c r="CZ694" s="579"/>
      <c r="DA694" s="579"/>
      <c r="DB694" s="579"/>
      <c r="DC694" s="579"/>
      <c r="DD694" s="579"/>
      <c r="DE694" s="579"/>
      <c r="DF694" s="579"/>
      <c r="DG694" s="579"/>
      <c r="DH694" s="579"/>
      <c r="DI694" s="579"/>
      <c r="DJ694" s="579"/>
      <c r="DK694" s="579"/>
      <c r="DL694" s="579"/>
      <c r="DM694" s="579"/>
      <c r="DN694" s="579"/>
      <c r="DO694" s="579"/>
      <c r="DP694" s="579"/>
      <c r="DQ694" s="579"/>
      <c r="DR694" s="579"/>
      <c r="DS694" s="579"/>
      <c r="DT694" s="579"/>
      <c r="DU694" s="579"/>
    </row>
    <row r="695" spans="1:125" s="580" customFormat="1" ht="25.5" customHeight="1">
      <c r="A695" s="628"/>
      <c r="B695" s="628"/>
      <c r="C695" s="628"/>
      <c r="D695" s="628"/>
      <c r="E695" s="628"/>
      <c r="F695" s="628"/>
      <c r="G695" s="628"/>
      <c r="H695" s="628"/>
      <c r="I695" s="628"/>
      <c r="J695" s="628"/>
      <c r="K695" s="628"/>
      <c r="L695" s="628"/>
      <c r="M695" s="628"/>
      <c r="N695" s="628"/>
      <c r="O695" s="628"/>
      <c r="P695" s="628"/>
      <c r="Q695" s="628"/>
      <c r="R695" s="628"/>
      <c r="S695" s="628"/>
      <c r="T695" s="628"/>
      <c r="U695" s="628"/>
      <c r="V695" s="628"/>
      <c r="W695" s="628"/>
      <c r="X695" s="628"/>
      <c r="Y695" s="628"/>
      <c r="Z695" s="628"/>
      <c r="AA695" s="628"/>
      <c r="AB695" s="628"/>
      <c r="AC695" s="628"/>
      <c r="AD695" s="628"/>
      <c r="AE695" s="628"/>
      <c r="AF695" s="628"/>
      <c r="AG695" s="628"/>
      <c r="AH695" s="628"/>
      <c r="AI695" s="579"/>
      <c r="AJ695" s="579"/>
      <c r="AK695" s="579"/>
      <c r="AL695" s="579"/>
      <c r="AM695" s="579"/>
      <c r="AN695" s="579"/>
      <c r="AO695" s="579"/>
      <c r="AP695" s="579"/>
      <c r="AQ695" s="579"/>
      <c r="AR695" s="579"/>
      <c r="AS695" s="579"/>
      <c r="AT695" s="579"/>
      <c r="AU695" s="579"/>
      <c r="AV695" s="579"/>
      <c r="AW695" s="579"/>
      <c r="AX695" s="579"/>
      <c r="AY695" s="579"/>
      <c r="AZ695" s="579"/>
      <c r="BA695" s="579"/>
      <c r="BB695" s="579"/>
      <c r="BC695" s="579"/>
      <c r="BD695" s="579"/>
      <c r="BE695" s="579"/>
      <c r="BF695" s="579"/>
      <c r="BG695" s="579"/>
      <c r="BH695" s="579"/>
      <c r="BI695" s="579"/>
      <c r="BJ695" s="579"/>
      <c r="BK695" s="579"/>
      <c r="BL695" s="579"/>
      <c r="BM695" s="579"/>
      <c r="BN695" s="579"/>
      <c r="BO695" s="579"/>
      <c r="BP695" s="579"/>
      <c r="BQ695" s="579"/>
      <c r="BR695" s="579"/>
      <c r="BS695" s="579"/>
      <c r="BT695" s="579"/>
      <c r="BU695" s="579"/>
      <c r="BV695" s="579"/>
      <c r="BW695" s="579"/>
      <c r="BX695" s="579"/>
      <c r="BY695" s="579"/>
      <c r="BZ695" s="579"/>
      <c r="CA695" s="579"/>
      <c r="CB695" s="579"/>
      <c r="CC695" s="579"/>
      <c r="CD695" s="579"/>
      <c r="CE695" s="579"/>
      <c r="CF695" s="579"/>
      <c r="CG695" s="579"/>
      <c r="CH695" s="579"/>
      <c r="CI695" s="579"/>
      <c r="CJ695" s="579"/>
      <c r="CK695" s="579"/>
      <c r="CL695" s="579"/>
      <c r="CM695" s="579"/>
      <c r="CN695" s="579"/>
      <c r="CO695" s="579"/>
      <c r="CP695" s="579"/>
      <c r="CQ695" s="579"/>
      <c r="CR695" s="579"/>
      <c r="CS695" s="579"/>
      <c r="CT695" s="579"/>
      <c r="CU695" s="579"/>
      <c r="CV695" s="579"/>
      <c r="CW695" s="579"/>
      <c r="CX695" s="579"/>
      <c r="CY695" s="579"/>
      <c r="CZ695" s="579"/>
      <c r="DA695" s="579"/>
      <c r="DB695" s="579"/>
      <c r="DC695" s="579"/>
      <c r="DD695" s="579"/>
      <c r="DE695" s="579"/>
      <c r="DF695" s="579"/>
      <c r="DG695" s="579"/>
      <c r="DH695" s="579"/>
      <c r="DI695" s="579"/>
      <c r="DJ695" s="579"/>
      <c r="DK695" s="579"/>
      <c r="DL695" s="579"/>
      <c r="DM695" s="579"/>
      <c r="DN695" s="579"/>
      <c r="DO695" s="579"/>
      <c r="DP695" s="579"/>
      <c r="DQ695" s="579"/>
      <c r="DR695" s="579"/>
      <c r="DS695" s="579"/>
      <c r="DT695" s="579"/>
      <c r="DU695" s="579"/>
    </row>
    <row r="696" spans="1:125" s="580" customFormat="1" ht="25.5" customHeight="1">
      <c r="A696" s="628"/>
      <c r="B696" s="628"/>
      <c r="C696" s="628"/>
      <c r="D696" s="628"/>
      <c r="E696" s="628"/>
      <c r="F696" s="628"/>
      <c r="G696" s="628"/>
      <c r="H696" s="628"/>
      <c r="I696" s="628"/>
      <c r="J696" s="628"/>
      <c r="K696" s="628"/>
      <c r="L696" s="628"/>
      <c r="M696" s="628"/>
      <c r="N696" s="628"/>
      <c r="O696" s="628"/>
      <c r="P696" s="628"/>
      <c r="Q696" s="628"/>
      <c r="R696" s="628"/>
      <c r="S696" s="628"/>
      <c r="T696" s="628"/>
      <c r="U696" s="628"/>
      <c r="V696" s="628"/>
      <c r="W696" s="628"/>
      <c r="X696" s="628"/>
      <c r="Y696" s="628"/>
      <c r="Z696" s="628"/>
      <c r="AA696" s="628"/>
      <c r="AB696" s="628"/>
      <c r="AC696" s="628"/>
      <c r="AD696" s="628"/>
      <c r="AE696" s="628"/>
      <c r="AF696" s="628"/>
      <c r="AG696" s="628"/>
      <c r="AH696" s="628"/>
      <c r="AI696" s="579"/>
      <c r="AJ696" s="579"/>
      <c r="AK696" s="579"/>
      <c r="AL696" s="579"/>
      <c r="AM696" s="579"/>
      <c r="AN696" s="579"/>
      <c r="AO696" s="579"/>
      <c r="AP696" s="579"/>
      <c r="AQ696" s="579"/>
      <c r="AR696" s="579"/>
      <c r="AS696" s="579"/>
      <c r="AT696" s="579"/>
      <c r="AU696" s="579"/>
      <c r="AV696" s="579"/>
      <c r="AW696" s="579"/>
      <c r="AX696" s="579"/>
      <c r="AY696" s="579"/>
      <c r="AZ696" s="579"/>
      <c r="BA696" s="579"/>
      <c r="BB696" s="579"/>
      <c r="BC696" s="579"/>
      <c r="BD696" s="579"/>
      <c r="BE696" s="579"/>
      <c r="BF696" s="579"/>
      <c r="BG696" s="579"/>
      <c r="BH696" s="579"/>
      <c r="BI696" s="579"/>
      <c r="BJ696" s="579"/>
      <c r="BK696" s="579"/>
      <c r="BL696" s="579"/>
      <c r="BM696" s="579"/>
      <c r="BN696" s="579"/>
      <c r="BO696" s="579"/>
      <c r="BP696" s="579"/>
      <c r="BQ696" s="579"/>
      <c r="BR696" s="579"/>
      <c r="BS696" s="579"/>
      <c r="BT696" s="579"/>
      <c r="BU696" s="579"/>
      <c r="BV696" s="579"/>
      <c r="BW696" s="579"/>
      <c r="BX696" s="579"/>
      <c r="BY696" s="579"/>
      <c r="BZ696" s="579"/>
      <c r="CA696" s="579"/>
      <c r="CB696" s="579"/>
      <c r="CC696" s="579"/>
      <c r="CD696" s="579"/>
      <c r="CE696" s="579"/>
      <c r="CF696" s="579"/>
      <c r="CG696" s="579"/>
      <c r="CH696" s="579"/>
      <c r="CI696" s="579"/>
      <c r="CJ696" s="579"/>
      <c r="CK696" s="579"/>
      <c r="CL696" s="579"/>
      <c r="CM696" s="579"/>
      <c r="CN696" s="579"/>
      <c r="CO696" s="579"/>
      <c r="CP696" s="579"/>
      <c r="CQ696" s="579"/>
      <c r="CR696" s="579"/>
      <c r="CS696" s="579"/>
      <c r="CT696" s="579"/>
      <c r="CU696" s="579"/>
      <c r="CV696" s="579"/>
      <c r="CW696" s="579"/>
      <c r="CX696" s="579"/>
      <c r="CY696" s="579"/>
      <c r="CZ696" s="579"/>
      <c r="DA696" s="579"/>
      <c r="DB696" s="579"/>
      <c r="DC696" s="579"/>
      <c r="DD696" s="579"/>
      <c r="DE696" s="579"/>
      <c r="DF696" s="579"/>
      <c r="DG696" s="579"/>
      <c r="DH696" s="579"/>
      <c r="DI696" s="579"/>
      <c r="DJ696" s="579"/>
      <c r="DK696" s="579"/>
      <c r="DL696" s="579"/>
      <c r="DM696" s="579"/>
      <c r="DN696" s="579"/>
      <c r="DO696" s="579"/>
      <c r="DP696" s="579"/>
      <c r="DQ696" s="579"/>
      <c r="DR696" s="579"/>
      <c r="DS696" s="579"/>
      <c r="DT696" s="579"/>
      <c r="DU696" s="579"/>
    </row>
    <row r="697" spans="1:125" s="580" customFormat="1" ht="25.5" customHeight="1">
      <c r="A697" s="628"/>
      <c r="B697" s="628"/>
      <c r="C697" s="628"/>
      <c r="D697" s="628"/>
      <c r="E697" s="628"/>
      <c r="F697" s="628"/>
      <c r="G697" s="628"/>
      <c r="H697" s="628"/>
      <c r="I697" s="628"/>
      <c r="J697" s="628"/>
      <c r="K697" s="628"/>
      <c r="L697" s="628"/>
      <c r="M697" s="628"/>
      <c r="N697" s="628"/>
      <c r="O697" s="628"/>
      <c r="P697" s="628"/>
      <c r="Q697" s="628"/>
      <c r="R697" s="628"/>
      <c r="S697" s="628"/>
      <c r="T697" s="628"/>
      <c r="U697" s="628"/>
      <c r="V697" s="628"/>
      <c r="W697" s="628"/>
      <c r="X697" s="628"/>
      <c r="Y697" s="628"/>
      <c r="Z697" s="628"/>
      <c r="AA697" s="628"/>
      <c r="AB697" s="628"/>
      <c r="AC697" s="628"/>
      <c r="AD697" s="628"/>
      <c r="AE697" s="628"/>
      <c r="AF697" s="628"/>
      <c r="AG697" s="628"/>
      <c r="AH697" s="628"/>
      <c r="AI697" s="579"/>
      <c r="AJ697" s="579"/>
      <c r="AK697" s="579"/>
      <c r="AL697" s="579"/>
      <c r="AM697" s="579"/>
      <c r="AN697" s="579"/>
      <c r="AO697" s="579"/>
      <c r="AP697" s="579"/>
      <c r="AQ697" s="579"/>
      <c r="AR697" s="579"/>
      <c r="AS697" s="579"/>
      <c r="AT697" s="579"/>
      <c r="AU697" s="579"/>
      <c r="AV697" s="579"/>
      <c r="AW697" s="579"/>
      <c r="AX697" s="579"/>
      <c r="AY697" s="579"/>
      <c r="AZ697" s="579"/>
      <c r="BA697" s="579"/>
      <c r="BB697" s="579"/>
      <c r="BC697" s="579"/>
      <c r="BD697" s="579"/>
      <c r="BE697" s="579"/>
      <c r="BF697" s="579"/>
      <c r="BG697" s="579"/>
      <c r="BH697" s="579"/>
      <c r="BI697" s="579"/>
      <c r="BJ697" s="579"/>
      <c r="BK697" s="579"/>
      <c r="BL697" s="579"/>
      <c r="BM697" s="579"/>
      <c r="BN697" s="579"/>
      <c r="BO697" s="579"/>
      <c r="BP697" s="579"/>
      <c r="BQ697" s="579"/>
      <c r="BR697" s="579"/>
      <c r="BS697" s="579"/>
      <c r="BT697" s="579"/>
      <c r="BU697" s="579"/>
      <c r="BV697" s="579"/>
      <c r="BW697" s="579"/>
      <c r="BX697" s="579"/>
      <c r="BY697" s="579"/>
      <c r="BZ697" s="579"/>
      <c r="CA697" s="579"/>
      <c r="CB697" s="579"/>
      <c r="CC697" s="579"/>
      <c r="CD697" s="579"/>
      <c r="CE697" s="579"/>
      <c r="CF697" s="579"/>
      <c r="CG697" s="579"/>
      <c r="CH697" s="579"/>
      <c r="CI697" s="579"/>
      <c r="CJ697" s="579"/>
      <c r="CK697" s="579"/>
      <c r="CL697" s="579"/>
      <c r="CM697" s="579"/>
      <c r="CN697" s="579"/>
      <c r="CO697" s="579"/>
      <c r="CP697" s="579"/>
      <c r="CQ697" s="579"/>
      <c r="CR697" s="579"/>
      <c r="CS697" s="579"/>
      <c r="CT697" s="579"/>
      <c r="CU697" s="579"/>
      <c r="CV697" s="579"/>
      <c r="CW697" s="579"/>
      <c r="CX697" s="579"/>
      <c r="CY697" s="579"/>
      <c r="CZ697" s="579"/>
      <c r="DA697" s="579"/>
      <c r="DB697" s="579"/>
      <c r="DC697" s="579"/>
      <c r="DD697" s="579"/>
      <c r="DE697" s="579"/>
      <c r="DF697" s="579"/>
      <c r="DG697" s="579"/>
      <c r="DH697" s="579"/>
      <c r="DI697" s="579"/>
      <c r="DJ697" s="579"/>
      <c r="DK697" s="579"/>
      <c r="DL697" s="579"/>
      <c r="DM697" s="579"/>
      <c r="DN697" s="579"/>
      <c r="DO697" s="579"/>
      <c r="DP697" s="579"/>
      <c r="DQ697" s="579"/>
      <c r="DR697" s="579"/>
      <c r="DS697" s="579"/>
      <c r="DT697" s="579"/>
      <c r="DU697" s="579"/>
    </row>
    <row r="698" spans="1:125" s="580" customFormat="1" ht="25.5" customHeight="1">
      <c r="A698" s="628"/>
      <c r="B698" s="628"/>
      <c r="C698" s="628"/>
      <c r="D698" s="628"/>
      <c r="E698" s="628"/>
      <c r="F698" s="628"/>
      <c r="G698" s="628"/>
      <c r="H698" s="628"/>
      <c r="I698" s="628"/>
      <c r="J698" s="628"/>
      <c r="K698" s="628"/>
      <c r="L698" s="628"/>
      <c r="M698" s="628"/>
      <c r="N698" s="628"/>
      <c r="O698" s="628"/>
      <c r="P698" s="628"/>
      <c r="Q698" s="628"/>
      <c r="R698" s="628"/>
      <c r="S698" s="628"/>
      <c r="T698" s="628"/>
      <c r="U698" s="628"/>
      <c r="V698" s="628"/>
      <c r="W698" s="628"/>
      <c r="X698" s="628"/>
      <c r="Y698" s="628"/>
      <c r="Z698" s="628"/>
      <c r="AA698" s="628"/>
      <c r="AB698" s="628"/>
      <c r="AC698" s="628"/>
      <c r="AD698" s="628"/>
      <c r="AE698" s="628"/>
      <c r="AF698" s="628"/>
      <c r="AG698" s="628"/>
      <c r="AH698" s="628"/>
      <c r="AI698" s="579"/>
      <c r="AJ698" s="579"/>
      <c r="AK698" s="579"/>
      <c r="AL698" s="579"/>
      <c r="AM698" s="579"/>
      <c r="AN698" s="579"/>
      <c r="AO698" s="579"/>
      <c r="AP698" s="579"/>
      <c r="AQ698" s="579"/>
      <c r="AR698" s="579"/>
      <c r="AS698" s="579"/>
      <c r="AT698" s="579"/>
      <c r="AU698" s="579"/>
      <c r="AV698" s="579"/>
      <c r="AW698" s="579"/>
      <c r="AX698" s="579"/>
      <c r="AY698" s="579"/>
      <c r="AZ698" s="579"/>
      <c r="BA698" s="579"/>
      <c r="BB698" s="579"/>
      <c r="BC698" s="579"/>
      <c r="BD698" s="579"/>
      <c r="BE698" s="579"/>
      <c r="BF698" s="579"/>
      <c r="BG698" s="579"/>
      <c r="BH698" s="579"/>
      <c r="BI698" s="579"/>
      <c r="BJ698" s="579"/>
      <c r="BK698" s="579"/>
      <c r="BL698" s="579"/>
      <c r="BM698" s="579"/>
      <c r="BN698" s="579"/>
      <c r="BO698" s="579"/>
      <c r="BP698" s="579"/>
      <c r="BQ698" s="579"/>
      <c r="BR698" s="579"/>
      <c r="BS698" s="579"/>
      <c r="BT698" s="579"/>
      <c r="BU698" s="579"/>
      <c r="BV698" s="579"/>
      <c r="BW698" s="579"/>
      <c r="BX698" s="579"/>
      <c r="BY698" s="579"/>
      <c r="BZ698" s="579"/>
      <c r="CA698" s="579"/>
      <c r="CB698" s="579"/>
      <c r="CC698" s="579"/>
      <c r="CD698" s="579"/>
      <c r="CE698" s="579"/>
      <c r="CF698" s="579"/>
      <c r="CG698" s="579"/>
      <c r="CH698" s="579"/>
      <c r="CI698" s="579"/>
      <c r="CJ698" s="579"/>
      <c r="CK698" s="579"/>
      <c r="CL698" s="579"/>
      <c r="CM698" s="579"/>
      <c r="CN698" s="579"/>
      <c r="CO698" s="579"/>
      <c r="CP698" s="579"/>
      <c r="CQ698" s="579"/>
      <c r="CR698" s="579"/>
      <c r="CS698" s="579"/>
      <c r="CT698" s="579"/>
      <c r="CU698" s="579"/>
      <c r="CV698" s="579"/>
      <c r="CW698" s="579"/>
      <c r="CX698" s="579"/>
      <c r="CY698" s="579"/>
      <c r="CZ698" s="579"/>
      <c r="DA698" s="579"/>
      <c r="DB698" s="579"/>
      <c r="DC698" s="579"/>
      <c r="DD698" s="579"/>
      <c r="DE698" s="579"/>
      <c r="DF698" s="579"/>
      <c r="DG698" s="579"/>
      <c r="DH698" s="579"/>
      <c r="DI698" s="579"/>
      <c r="DJ698" s="579"/>
      <c r="DK698" s="579"/>
      <c r="DL698" s="579"/>
      <c r="DM698" s="579"/>
      <c r="DN698" s="579"/>
      <c r="DO698" s="579"/>
      <c r="DP698" s="579"/>
      <c r="DQ698" s="579"/>
      <c r="DR698" s="579"/>
      <c r="DS698" s="579"/>
      <c r="DT698" s="579"/>
      <c r="DU698" s="579"/>
    </row>
    <row r="699" spans="1:125" s="580" customFormat="1" ht="25.5" customHeight="1">
      <c r="A699" s="628"/>
      <c r="B699" s="628"/>
      <c r="C699" s="628"/>
      <c r="D699" s="628"/>
      <c r="E699" s="628"/>
      <c r="F699" s="628"/>
      <c r="G699" s="628"/>
      <c r="H699" s="628"/>
      <c r="I699" s="628"/>
      <c r="J699" s="628"/>
      <c r="K699" s="628"/>
      <c r="L699" s="628"/>
      <c r="M699" s="628"/>
      <c r="N699" s="628"/>
      <c r="O699" s="628"/>
      <c r="P699" s="628"/>
      <c r="Q699" s="628"/>
      <c r="R699" s="628"/>
      <c r="S699" s="628"/>
      <c r="T699" s="628"/>
      <c r="U699" s="628"/>
      <c r="V699" s="628"/>
      <c r="W699" s="628"/>
      <c r="X699" s="628"/>
      <c r="Y699" s="628"/>
      <c r="Z699" s="628"/>
      <c r="AA699" s="628"/>
      <c r="AB699" s="628"/>
      <c r="AC699" s="628"/>
      <c r="AD699" s="628"/>
      <c r="AE699" s="628"/>
      <c r="AF699" s="628"/>
      <c r="AG699" s="628"/>
      <c r="AH699" s="628"/>
      <c r="AI699" s="579"/>
      <c r="AJ699" s="579"/>
      <c r="AK699" s="579"/>
      <c r="AL699" s="579"/>
      <c r="AM699" s="579"/>
      <c r="AN699" s="579"/>
      <c r="AO699" s="579"/>
      <c r="AP699" s="579"/>
      <c r="AQ699" s="579"/>
      <c r="AR699" s="579"/>
      <c r="AS699" s="579"/>
      <c r="AT699" s="579"/>
      <c r="AU699" s="579"/>
      <c r="AV699" s="579"/>
      <c r="AW699" s="579"/>
      <c r="AX699" s="579"/>
      <c r="AY699" s="579"/>
      <c r="AZ699" s="579"/>
      <c r="BA699" s="579"/>
      <c r="BB699" s="579"/>
      <c r="BC699" s="579"/>
      <c r="BD699" s="579"/>
      <c r="BE699" s="579"/>
      <c r="BF699" s="579"/>
      <c r="BG699" s="579"/>
      <c r="BH699" s="579"/>
      <c r="BI699" s="579"/>
      <c r="BJ699" s="579"/>
      <c r="BK699" s="579"/>
      <c r="BL699" s="579"/>
      <c r="BM699" s="579"/>
      <c r="BN699" s="579"/>
      <c r="BO699" s="579"/>
      <c r="BP699" s="579"/>
      <c r="BQ699" s="579"/>
      <c r="BR699" s="579"/>
      <c r="BS699" s="579"/>
      <c r="BT699" s="579"/>
      <c r="BU699" s="579"/>
      <c r="BV699" s="579"/>
      <c r="BW699" s="579"/>
      <c r="BX699" s="579"/>
      <c r="BY699" s="579"/>
      <c r="BZ699" s="579"/>
      <c r="CA699" s="579"/>
      <c r="CB699" s="579"/>
      <c r="CC699" s="579"/>
      <c r="CD699" s="579"/>
      <c r="CE699" s="579"/>
      <c r="CF699" s="579"/>
      <c r="CG699" s="579"/>
      <c r="CH699" s="579"/>
      <c r="CI699" s="579"/>
      <c r="CJ699" s="579"/>
      <c r="CK699" s="579"/>
      <c r="CL699" s="579"/>
      <c r="CM699" s="579"/>
      <c r="CN699" s="579"/>
      <c r="CO699" s="579"/>
      <c r="CP699" s="579"/>
      <c r="CQ699" s="579"/>
      <c r="CR699" s="579"/>
      <c r="CS699" s="579"/>
      <c r="CT699" s="579"/>
      <c r="CU699" s="579"/>
      <c r="CV699" s="579"/>
      <c r="CW699" s="579"/>
      <c r="CX699" s="579"/>
      <c r="CY699" s="579"/>
      <c r="CZ699" s="579"/>
      <c r="DA699" s="579"/>
      <c r="DB699" s="579"/>
      <c r="DC699" s="579"/>
      <c r="DD699" s="579"/>
      <c r="DE699" s="579"/>
      <c r="DF699" s="579"/>
      <c r="DG699" s="579"/>
      <c r="DH699" s="579"/>
      <c r="DI699" s="579"/>
      <c r="DJ699" s="579"/>
      <c r="DK699" s="579"/>
      <c r="DL699" s="579"/>
      <c r="DM699" s="579"/>
      <c r="DN699" s="579"/>
      <c r="DO699" s="579"/>
      <c r="DP699" s="579"/>
      <c r="DQ699" s="579"/>
      <c r="DR699" s="579"/>
      <c r="DS699" s="579"/>
      <c r="DT699" s="579"/>
      <c r="DU699" s="579"/>
    </row>
    <row r="700" spans="1:125" s="580" customFormat="1" ht="25.5" customHeight="1">
      <c r="A700" s="628"/>
      <c r="B700" s="628"/>
      <c r="C700" s="628"/>
      <c r="D700" s="628"/>
      <c r="E700" s="628"/>
      <c r="F700" s="628"/>
      <c r="G700" s="628"/>
      <c r="H700" s="628"/>
      <c r="I700" s="628"/>
      <c r="J700" s="628"/>
      <c r="K700" s="628"/>
      <c r="L700" s="628"/>
      <c r="M700" s="628"/>
      <c r="N700" s="628"/>
      <c r="O700" s="628"/>
      <c r="P700" s="628"/>
      <c r="Q700" s="628"/>
      <c r="R700" s="628"/>
      <c r="S700" s="628"/>
      <c r="T700" s="628"/>
      <c r="U700" s="628"/>
      <c r="V700" s="628"/>
      <c r="W700" s="628"/>
      <c r="X700" s="628"/>
      <c r="Y700" s="628"/>
      <c r="Z700" s="628"/>
      <c r="AA700" s="628"/>
      <c r="AB700" s="628"/>
      <c r="AC700" s="628"/>
      <c r="AD700" s="628"/>
      <c r="AE700" s="628"/>
      <c r="AF700" s="628"/>
      <c r="AG700" s="628"/>
      <c r="AH700" s="628"/>
      <c r="AI700" s="579"/>
      <c r="AJ700" s="579"/>
      <c r="AK700" s="579"/>
      <c r="AL700" s="579"/>
      <c r="AM700" s="579"/>
      <c r="AN700" s="579"/>
      <c r="AO700" s="579"/>
      <c r="AP700" s="579"/>
      <c r="AQ700" s="579"/>
      <c r="AR700" s="579"/>
      <c r="AS700" s="579"/>
      <c r="AT700" s="579"/>
      <c r="AU700" s="579"/>
      <c r="AV700" s="579"/>
      <c r="AW700" s="579"/>
      <c r="AX700" s="579"/>
      <c r="AY700" s="579"/>
      <c r="AZ700" s="579"/>
      <c r="BA700" s="579"/>
      <c r="BB700" s="579"/>
      <c r="BC700" s="579"/>
      <c r="BD700" s="579"/>
      <c r="BE700" s="579"/>
      <c r="BF700" s="579"/>
      <c r="BG700" s="579"/>
      <c r="BH700" s="579"/>
      <c r="BI700" s="579"/>
      <c r="BJ700" s="579"/>
      <c r="BK700" s="579"/>
      <c r="BL700" s="579"/>
      <c r="BM700" s="579"/>
      <c r="BN700" s="579"/>
      <c r="BO700" s="579"/>
      <c r="BP700" s="579"/>
      <c r="BQ700" s="579"/>
      <c r="BR700" s="579"/>
      <c r="BS700" s="579"/>
      <c r="BT700" s="579"/>
      <c r="BU700" s="579"/>
      <c r="BV700" s="579"/>
      <c r="BW700" s="579"/>
      <c r="BX700" s="579"/>
      <c r="BY700" s="579"/>
      <c r="BZ700" s="579"/>
      <c r="CA700" s="579"/>
      <c r="CB700" s="579"/>
      <c r="CC700" s="579"/>
      <c r="CD700" s="579"/>
      <c r="CE700" s="579"/>
      <c r="CF700" s="579"/>
      <c r="CG700" s="579"/>
      <c r="CH700" s="579"/>
      <c r="CI700" s="579"/>
      <c r="CJ700" s="579"/>
      <c r="CK700" s="579"/>
      <c r="CL700" s="579"/>
      <c r="CM700" s="579"/>
      <c r="CN700" s="579"/>
      <c r="CO700" s="579"/>
      <c r="CP700" s="579"/>
      <c r="CQ700" s="579"/>
      <c r="CR700" s="579"/>
      <c r="CS700" s="579"/>
      <c r="CT700" s="579"/>
      <c r="CU700" s="579"/>
      <c r="CV700" s="579"/>
      <c r="CW700" s="579"/>
      <c r="CX700" s="579"/>
      <c r="CY700" s="579"/>
      <c r="CZ700" s="579"/>
      <c r="DA700" s="579"/>
      <c r="DB700" s="579"/>
      <c r="DC700" s="579"/>
      <c r="DD700" s="579"/>
      <c r="DE700" s="579"/>
      <c r="DF700" s="579"/>
      <c r="DG700" s="579"/>
      <c r="DH700" s="579"/>
      <c r="DI700" s="579"/>
      <c r="DJ700" s="579"/>
      <c r="DK700" s="579"/>
      <c r="DL700" s="579"/>
      <c r="DM700" s="579"/>
      <c r="DN700" s="579"/>
      <c r="DO700" s="579"/>
      <c r="DP700" s="579"/>
      <c r="DQ700" s="579"/>
      <c r="DR700" s="579"/>
      <c r="DS700" s="579"/>
      <c r="DT700" s="579"/>
      <c r="DU700" s="579"/>
    </row>
    <row r="701" spans="1:125" s="580" customFormat="1" ht="25.5" customHeight="1">
      <c r="A701" s="628"/>
      <c r="B701" s="628"/>
      <c r="C701" s="628"/>
      <c r="D701" s="628"/>
      <c r="E701" s="628"/>
      <c r="F701" s="628"/>
      <c r="G701" s="628"/>
      <c r="H701" s="628"/>
      <c r="I701" s="628"/>
      <c r="J701" s="628"/>
      <c r="K701" s="628"/>
      <c r="L701" s="628"/>
      <c r="M701" s="628"/>
      <c r="N701" s="628"/>
      <c r="O701" s="628"/>
      <c r="P701" s="628"/>
      <c r="Q701" s="628"/>
      <c r="R701" s="628"/>
      <c r="S701" s="628"/>
      <c r="T701" s="628"/>
      <c r="U701" s="628"/>
      <c r="V701" s="628"/>
      <c r="W701" s="628"/>
      <c r="X701" s="628"/>
      <c r="Y701" s="628"/>
      <c r="Z701" s="628"/>
      <c r="AA701" s="628"/>
      <c r="AB701" s="628"/>
      <c r="AC701" s="628"/>
      <c r="AD701" s="628"/>
      <c r="AE701" s="628"/>
      <c r="AF701" s="628"/>
      <c r="AG701" s="628"/>
      <c r="AH701" s="628"/>
      <c r="AI701" s="579"/>
      <c r="AJ701" s="579"/>
      <c r="AK701" s="579"/>
      <c r="AL701" s="579"/>
      <c r="AM701" s="579"/>
      <c r="AN701" s="579"/>
      <c r="AO701" s="579"/>
      <c r="AP701" s="579"/>
      <c r="AQ701" s="579"/>
      <c r="AR701" s="579"/>
      <c r="AS701" s="579"/>
      <c r="AT701" s="579"/>
      <c r="AU701" s="579"/>
      <c r="AV701" s="579"/>
      <c r="AW701" s="579"/>
      <c r="AX701" s="579"/>
      <c r="AY701" s="579"/>
      <c r="AZ701" s="579"/>
      <c r="BA701" s="579"/>
      <c r="BB701" s="579"/>
      <c r="BC701" s="579"/>
      <c r="BD701" s="579"/>
      <c r="BE701" s="579"/>
      <c r="BF701" s="579"/>
      <c r="BG701" s="579"/>
      <c r="BH701" s="579"/>
      <c r="BI701" s="579"/>
      <c r="BJ701" s="579"/>
      <c r="BK701" s="579"/>
      <c r="BL701" s="579"/>
      <c r="BM701" s="579"/>
      <c r="BN701" s="579"/>
      <c r="BO701" s="579"/>
      <c r="BP701" s="579"/>
      <c r="BQ701" s="579"/>
      <c r="BR701" s="579"/>
      <c r="BS701" s="579"/>
      <c r="BT701" s="579"/>
      <c r="BU701" s="579"/>
      <c r="BV701" s="579"/>
      <c r="BW701" s="579"/>
      <c r="BX701" s="579"/>
      <c r="BY701" s="579"/>
      <c r="BZ701" s="579"/>
      <c r="CA701" s="579"/>
      <c r="CB701" s="579"/>
      <c r="CC701" s="579"/>
      <c r="CD701" s="579"/>
      <c r="CE701" s="579"/>
      <c r="CF701" s="579"/>
      <c r="CG701" s="579"/>
      <c r="CH701" s="579"/>
      <c r="CI701" s="579"/>
      <c r="CJ701" s="579"/>
      <c r="CK701" s="579"/>
      <c r="CL701" s="579"/>
      <c r="CM701" s="579"/>
      <c r="CN701" s="579"/>
      <c r="CO701" s="579"/>
      <c r="CP701" s="579"/>
      <c r="CQ701" s="579"/>
      <c r="CR701" s="579"/>
      <c r="CS701" s="579"/>
      <c r="CT701" s="579"/>
      <c r="CU701" s="579"/>
      <c r="CV701" s="579"/>
      <c r="CW701" s="579"/>
      <c r="CX701" s="579"/>
      <c r="CY701" s="579"/>
      <c r="CZ701" s="579"/>
      <c r="DA701" s="579"/>
      <c r="DB701" s="579"/>
      <c r="DC701" s="579"/>
      <c r="DD701" s="579"/>
      <c r="DE701" s="579"/>
      <c r="DF701" s="579"/>
      <c r="DG701" s="579"/>
      <c r="DH701" s="579"/>
      <c r="DI701" s="579"/>
      <c r="DJ701" s="579"/>
      <c r="DK701" s="579"/>
      <c r="DL701" s="579"/>
      <c r="DM701" s="579"/>
      <c r="DN701" s="579"/>
      <c r="DO701" s="579"/>
      <c r="DP701" s="579"/>
      <c r="DQ701" s="579"/>
      <c r="DR701" s="579"/>
      <c r="DS701" s="579"/>
      <c r="DT701" s="579"/>
      <c r="DU701" s="579"/>
    </row>
    <row r="702" spans="1:125" s="580" customFormat="1" ht="25.5" customHeight="1">
      <c r="A702" s="628"/>
      <c r="B702" s="628"/>
      <c r="C702" s="628"/>
      <c r="D702" s="628"/>
      <c r="E702" s="628"/>
      <c r="F702" s="628"/>
      <c r="G702" s="628"/>
      <c r="H702" s="628"/>
      <c r="I702" s="628"/>
      <c r="J702" s="628"/>
      <c r="K702" s="628"/>
      <c r="L702" s="628"/>
      <c r="M702" s="628"/>
      <c r="N702" s="628"/>
      <c r="O702" s="628"/>
      <c r="P702" s="628"/>
      <c r="Q702" s="628"/>
      <c r="R702" s="628"/>
      <c r="S702" s="628"/>
      <c r="T702" s="628"/>
      <c r="U702" s="628"/>
      <c r="V702" s="628"/>
      <c r="W702" s="628"/>
      <c r="X702" s="628"/>
      <c r="Y702" s="628"/>
      <c r="Z702" s="628"/>
      <c r="AA702" s="628"/>
      <c r="AB702" s="628"/>
      <c r="AC702" s="628"/>
      <c r="AD702" s="628"/>
      <c r="AE702" s="628"/>
      <c r="AF702" s="628"/>
      <c r="AG702" s="628"/>
      <c r="AH702" s="628"/>
      <c r="AI702" s="579"/>
      <c r="AJ702" s="579"/>
      <c r="AK702" s="579"/>
      <c r="AL702" s="579"/>
      <c r="AM702" s="579"/>
      <c r="AN702" s="579"/>
      <c r="AO702" s="579"/>
      <c r="AP702" s="579"/>
      <c r="AQ702" s="579"/>
      <c r="AR702" s="579"/>
      <c r="AS702" s="579"/>
      <c r="AT702" s="579"/>
      <c r="AU702" s="579"/>
      <c r="AV702" s="579"/>
      <c r="AW702" s="579"/>
      <c r="AX702" s="579"/>
      <c r="AY702" s="579"/>
      <c r="AZ702" s="579"/>
      <c r="BA702" s="579"/>
      <c r="BB702" s="579"/>
      <c r="BC702" s="579"/>
      <c r="BD702" s="579"/>
      <c r="BE702" s="579"/>
      <c r="BF702" s="579"/>
      <c r="BG702" s="579"/>
      <c r="BH702" s="579"/>
      <c r="BI702" s="579"/>
      <c r="BJ702" s="579"/>
      <c r="BK702" s="579"/>
      <c r="BL702" s="579"/>
      <c r="BM702" s="579"/>
      <c r="BN702" s="579"/>
      <c r="BO702" s="579"/>
      <c r="BP702" s="579"/>
      <c r="BQ702" s="579"/>
      <c r="BR702" s="579"/>
      <c r="BS702" s="579"/>
      <c r="BT702" s="579"/>
      <c r="BU702" s="579"/>
      <c r="BV702" s="579"/>
      <c r="BW702" s="579"/>
      <c r="BX702" s="579"/>
      <c r="BY702" s="579"/>
      <c r="BZ702" s="579"/>
      <c r="CA702" s="579"/>
      <c r="CB702" s="579"/>
      <c r="CC702" s="579"/>
      <c r="CD702" s="579"/>
      <c r="CE702" s="579"/>
      <c r="CF702" s="579"/>
      <c r="CG702" s="579"/>
      <c r="CH702" s="579"/>
      <c r="CI702" s="579"/>
      <c r="CJ702" s="579"/>
      <c r="CK702" s="579"/>
      <c r="CL702" s="579"/>
      <c r="CM702" s="579"/>
      <c r="CN702" s="579"/>
      <c r="CO702" s="579"/>
      <c r="CP702" s="579"/>
      <c r="CQ702" s="579"/>
      <c r="CR702" s="579"/>
      <c r="CS702" s="579"/>
      <c r="CT702" s="579"/>
      <c r="CU702" s="579"/>
      <c r="CV702" s="579"/>
      <c r="CW702" s="579"/>
      <c r="CX702" s="579"/>
      <c r="CY702" s="579"/>
      <c r="CZ702" s="579"/>
      <c r="DA702" s="579"/>
      <c r="DB702" s="579"/>
      <c r="DC702" s="579"/>
      <c r="DD702" s="579"/>
      <c r="DE702" s="579"/>
      <c r="DF702" s="579"/>
      <c r="DG702" s="579"/>
      <c r="DH702" s="579"/>
      <c r="DI702" s="579"/>
      <c r="DJ702" s="579"/>
      <c r="DK702" s="579"/>
      <c r="DL702" s="579"/>
      <c r="DM702" s="579"/>
      <c r="DN702" s="579"/>
      <c r="DO702" s="579"/>
      <c r="DP702" s="579"/>
      <c r="DQ702" s="579"/>
      <c r="DR702" s="579"/>
      <c r="DS702" s="579"/>
      <c r="DT702" s="579"/>
      <c r="DU702" s="579"/>
    </row>
    <row r="703" spans="1:125" s="580" customFormat="1" ht="25.5" customHeight="1">
      <c r="A703" s="628"/>
      <c r="B703" s="628"/>
      <c r="C703" s="628"/>
      <c r="D703" s="628"/>
      <c r="E703" s="628"/>
      <c r="F703" s="628"/>
      <c r="G703" s="628"/>
      <c r="H703" s="628"/>
      <c r="I703" s="628"/>
      <c r="J703" s="628"/>
      <c r="K703" s="628"/>
      <c r="L703" s="628"/>
      <c r="M703" s="628"/>
      <c r="N703" s="628"/>
      <c r="O703" s="628"/>
      <c r="P703" s="628"/>
      <c r="Q703" s="628"/>
      <c r="R703" s="628"/>
      <c r="S703" s="628"/>
      <c r="T703" s="628"/>
      <c r="U703" s="628"/>
      <c r="V703" s="628"/>
      <c r="W703" s="628"/>
      <c r="X703" s="628"/>
      <c r="Y703" s="628"/>
      <c r="Z703" s="628"/>
      <c r="AA703" s="628"/>
      <c r="AB703" s="628"/>
      <c r="AC703" s="628"/>
      <c r="AD703" s="628"/>
      <c r="AE703" s="628"/>
      <c r="AF703" s="628"/>
      <c r="AG703" s="628"/>
      <c r="AH703" s="628"/>
      <c r="AI703" s="579"/>
      <c r="AJ703" s="579"/>
      <c r="AK703" s="579"/>
      <c r="AL703" s="579"/>
      <c r="AM703" s="579"/>
      <c r="AN703" s="579"/>
      <c r="AO703" s="579"/>
      <c r="AP703" s="579"/>
      <c r="AQ703" s="579"/>
      <c r="AR703" s="579"/>
      <c r="AS703" s="579"/>
      <c r="AT703" s="579"/>
      <c r="AU703" s="579"/>
      <c r="AV703" s="579"/>
      <c r="AW703" s="579"/>
      <c r="AX703" s="579"/>
      <c r="AY703" s="579"/>
      <c r="AZ703" s="579"/>
      <c r="BA703" s="579"/>
      <c r="BB703" s="579"/>
      <c r="BC703" s="579"/>
      <c r="BD703" s="579"/>
      <c r="BE703" s="579"/>
      <c r="BF703" s="579"/>
      <c r="BG703" s="579"/>
      <c r="BH703" s="579"/>
      <c r="BI703" s="579"/>
      <c r="BJ703" s="579"/>
      <c r="BK703" s="579"/>
      <c r="BL703" s="579"/>
      <c r="BM703" s="579"/>
      <c r="BN703" s="579"/>
      <c r="BO703" s="579"/>
      <c r="BP703" s="579"/>
      <c r="BQ703" s="579"/>
      <c r="BR703" s="579"/>
      <c r="BS703" s="579"/>
      <c r="BT703" s="579"/>
      <c r="BU703" s="579"/>
      <c r="BV703" s="579"/>
      <c r="BW703" s="579"/>
      <c r="BX703" s="579"/>
      <c r="BY703" s="579"/>
      <c r="BZ703" s="579"/>
      <c r="CA703" s="579"/>
      <c r="CB703" s="579"/>
      <c r="CC703" s="579"/>
      <c r="CD703" s="579"/>
      <c r="CE703" s="579"/>
      <c r="CF703" s="579"/>
      <c r="CG703" s="579"/>
      <c r="CH703" s="579"/>
      <c r="CI703" s="579"/>
      <c r="CJ703" s="579"/>
      <c r="CK703" s="579"/>
      <c r="CL703" s="579"/>
      <c r="CM703" s="579"/>
      <c r="CN703" s="579"/>
      <c r="CO703" s="579"/>
      <c r="CP703" s="579"/>
      <c r="CQ703" s="579"/>
      <c r="CR703" s="579"/>
      <c r="CS703" s="579"/>
      <c r="CT703" s="579"/>
      <c r="CU703" s="579"/>
      <c r="CV703" s="579"/>
      <c r="CW703" s="579"/>
      <c r="CX703" s="579"/>
      <c r="CY703" s="579"/>
      <c r="CZ703" s="579"/>
      <c r="DA703" s="579"/>
      <c r="DB703" s="579"/>
      <c r="DC703" s="579"/>
      <c r="DD703" s="579"/>
      <c r="DE703" s="579"/>
      <c r="DF703" s="579"/>
      <c r="DG703" s="579"/>
      <c r="DH703" s="579"/>
      <c r="DI703" s="579"/>
      <c r="DJ703" s="579"/>
      <c r="DK703" s="579"/>
      <c r="DL703" s="579"/>
      <c r="DM703" s="579"/>
      <c r="DN703" s="579"/>
      <c r="DO703" s="579"/>
      <c r="DP703" s="579"/>
      <c r="DQ703" s="579"/>
      <c r="DR703" s="579"/>
      <c r="DS703" s="579"/>
      <c r="DT703" s="579"/>
      <c r="DU703" s="579"/>
    </row>
    <row r="704" spans="1:125" s="580" customFormat="1" ht="25.5" customHeight="1">
      <c r="A704" s="628"/>
      <c r="B704" s="628"/>
      <c r="C704" s="628"/>
      <c r="D704" s="628"/>
      <c r="E704" s="628"/>
      <c r="F704" s="628"/>
      <c r="G704" s="628"/>
      <c r="H704" s="628"/>
      <c r="I704" s="628"/>
      <c r="J704" s="628"/>
      <c r="K704" s="628"/>
      <c r="L704" s="628"/>
      <c r="M704" s="628"/>
      <c r="N704" s="628"/>
      <c r="O704" s="628"/>
      <c r="P704" s="628"/>
      <c r="Q704" s="628"/>
      <c r="R704" s="628"/>
      <c r="S704" s="628"/>
      <c r="T704" s="628"/>
      <c r="U704" s="628"/>
      <c r="V704" s="628"/>
      <c r="W704" s="628"/>
      <c r="X704" s="628"/>
      <c r="Y704" s="628"/>
      <c r="Z704" s="628"/>
      <c r="AA704" s="628"/>
      <c r="AB704" s="628"/>
      <c r="AC704" s="628"/>
      <c r="AD704" s="628"/>
      <c r="AE704" s="628"/>
      <c r="AF704" s="628"/>
      <c r="AG704" s="628"/>
      <c r="AH704" s="628"/>
      <c r="AI704" s="579"/>
      <c r="AJ704" s="579"/>
      <c r="AK704" s="579"/>
      <c r="AL704" s="579"/>
      <c r="AM704" s="579"/>
      <c r="AN704" s="579"/>
      <c r="AO704" s="579"/>
      <c r="AP704" s="579"/>
      <c r="AQ704" s="579"/>
      <c r="AR704" s="579"/>
      <c r="AS704" s="579"/>
      <c r="AT704" s="579"/>
      <c r="AU704" s="579"/>
      <c r="AV704" s="579"/>
      <c r="AW704" s="579"/>
      <c r="AX704" s="579"/>
      <c r="AY704" s="579"/>
      <c r="AZ704" s="579"/>
      <c r="BA704" s="579"/>
      <c r="BB704" s="579"/>
      <c r="BC704" s="579"/>
      <c r="BD704" s="579"/>
      <c r="BE704" s="579"/>
      <c r="BF704" s="579"/>
      <c r="BG704" s="579"/>
      <c r="BH704" s="579"/>
      <c r="BI704" s="579"/>
      <c r="BJ704" s="579"/>
      <c r="BK704" s="579"/>
      <c r="BL704" s="579"/>
      <c r="BM704" s="579"/>
      <c r="BN704" s="579"/>
      <c r="BO704" s="579"/>
      <c r="BP704" s="579"/>
      <c r="BQ704" s="579"/>
      <c r="BR704" s="579"/>
      <c r="BS704" s="579"/>
      <c r="BT704" s="579"/>
      <c r="BU704" s="579"/>
      <c r="BV704" s="579"/>
      <c r="BW704" s="579"/>
      <c r="BX704" s="579"/>
      <c r="BY704" s="579"/>
      <c r="BZ704" s="579"/>
      <c r="CA704" s="579"/>
      <c r="CB704" s="579"/>
      <c r="CC704" s="579"/>
      <c r="CD704" s="579"/>
      <c r="CE704" s="579"/>
      <c r="CF704" s="579"/>
      <c r="CG704" s="579"/>
      <c r="CH704" s="579"/>
      <c r="CI704" s="579"/>
      <c r="CJ704" s="579"/>
      <c r="CK704" s="579"/>
      <c r="CL704" s="579"/>
      <c r="CM704" s="579"/>
      <c r="CN704" s="579"/>
      <c r="CO704" s="579"/>
      <c r="CP704" s="579"/>
      <c r="CQ704" s="579"/>
      <c r="CR704" s="579"/>
      <c r="CS704" s="579"/>
      <c r="CT704" s="579"/>
      <c r="CU704" s="579"/>
      <c r="CV704" s="579"/>
      <c r="CW704" s="579"/>
      <c r="CX704" s="579"/>
      <c r="CY704" s="579"/>
      <c r="CZ704" s="579"/>
      <c r="DA704" s="579"/>
      <c r="DB704" s="579"/>
      <c r="DC704" s="579"/>
      <c r="DD704" s="579"/>
      <c r="DE704" s="579"/>
      <c r="DF704" s="579"/>
      <c r="DG704" s="579"/>
      <c r="DH704" s="579"/>
      <c r="DI704" s="579"/>
      <c r="DJ704" s="579"/>
      <c r="DK704" s="579"/>
      <c r="DL704" s="579"/>
      <c r="DM704" s="579"/>
      <c r="DN704" s="579"/>
      <c r="DO704" s="579"/>
      <c r="DP704" s="579"/>
      <c r="DQ704" s="579"/>
      <c r="DR704" s="579"/>
      <c r="DS704" s="579"/>
      <c r="DT704" s="579"/>
      <c r="DU704" s="579"/>
    </row>
    <row r="705" spans="1:125" s="580" customFormat="1" ht="25.5" customHeight="1">
      <c r="A705" s="628"/>
      <c r="B705" s="628"/>
      <c r="C705" s="628"/>
      <c r="D705" s="628"/>
      <c r="E705" s="628"/>
      <c r="F705" s="628"/>
      <c r="G705" s="628"/>
      <c r="H705" s="628"/>
      <c r="I705" s="628"/>
      <c r="J705" s="628"/>
      <c r="K705" s="628"/>
      <c r="L705" s="628"/>
      <c r="M705" s="628"/>
      <c r="N705" s="628"/>
      <c r="O705" s="628"/>
      <c r="P705" s="628"/>
      <c r="Q705" s="628"/>
      <c r="R705" s="628"/>
      <c r="S705" s="628"/>
      <c r="T705" s="628"/>
      <c r="U705" s="628"/>
      <c r="V705" s="628"/>
      <c r="W705" s="628"/>
      <c r="X705" s="628"/>
      <c r="Y705" s="628"/>
      <c r="Z705" s="628"/>
      <c r="AA705" s="628"/>
      <c r="AB705" s="628"/>
      <c r="AC705" s="628"/>
      <c r="AD705" s="628"/>
      <c r="AE705" s="628"/>
      <c r="AF705" s="628"/>
      <c r="AG705" s="628"/>
      <c r="AH705" s="628"/>
      <c r="AI705" s="579"/>
      <c r="AJ705" s="579"/>
      <c r="AK705" s="579"/>
      <c r="AL705" s="579"/>
      <c r="AM705" s="579"/>
      <c r="AN705" s="579"/>
      <c r="AO705" s="579"/>
      <c r="AP705" s="579"/>
      <c r="AQ705" s="579"/>
      <c r="AR705" s="579"/>
      <c r="AS705" s="579"/>
      <c r="AT705" s="579"/>
      <c r="AU705" s="579"/>
      <c r="AV705" s="579"/>
      <c r="AW705" s="579"/>
      <c r="AX705" s="579"/>
      <c r="AY705" s="579"/>
      <c r="AZ705" s="579"/>
      <c r="BA705" s="579"/>
      <c r="BB705" s="579"/>
      <c r="BC705" s="579"/>
      <c r="BD705" s="579"/>
      <c r="BE705" s="579"/>
      <c r="BF705" s="579"/>
      <c r="BG705" s="579"/>
      <c r="BH705" s="579"/>
      <c r="BI705" s="579"/>
      <c r="BJ705" s="579"/>
      <c r="BK705" s="579"/>
      <c r="BL705" s="579"/>
      <c r="BM705" s="579"/>
      <c r="BN705" s="579"/>
      <c r="BO705" s="579"/>
      <c r="BP705" s="579"/>
      <c r="BQ705" s="579"/>
      <c r="BR705" s="579"/>
      <c r="BS705" s="579"/>
      <c r="BT705" s="579"/>
      <c r="BU705" s="579"/>
      <c r="BV705" s="579"/>
      <c r="BW705" s="579"/>
      <c r="BX705" s="579"/>
      <c r="BY705" s="579"/>
      <c r="BZ705" s="579"/>
      <c r="CA705" s="579"/>
      <c r="CB705" s="579"/>
      <c r="CC705" s="579"/>
      <c r="CD705" s="579"/>
      <c r="CE705" s="579"/>
      <c r="CF705" s="579"/>
      <c r="CG705" s="579"/>
      <c r="CH705" s="579"/>
      <c r="CI705" s="579"/>
      <c r="CJ705" s="579"/>
      <c r="CK705" s="579"/>
      <c r="CL705" s="579"/>
      <c r="CM705" s="579"/>
      <c r="CN705" s="579"/>
      <c r="CO705" s="579"/>
      <c r="CP705" s="579"/>
      <c r="CQ705" s="579"/>
      <c r="CR705" s="579"/>
      <c r="CS705" s="579"/>
      <c r="CT705" s="579"/>
      <c r="CU705" s="579"/>
      <c r="CV705" s="579"/>
      <c r="CW705" s="579"/>
      <c r="CX705" s="579"/>
      <c r="CY705" s="579"/>
      <c r="CZ705" s="579"/>
      <c r="DA705" s="579"/>
      <c r="DB705" s="579"/>
      <c r="DC705" s="579"/>
      <c r="DD705" s="579"/>
      <c r="DE705" s="579"/>
      <c r="DF705" s="579"/>
      <c r="DG705" s="579"/>
      <c r="DH705" s="579"/>
      <c r="DI705" s="579"/>
      <c r="DJ705" s="579"/>
      <c r="DK705" s="579"/>
      <c r="DL705" s="579"/>
      <c r="DM705" s="579"/>
      <c r="DN705" s="579"/>
      <c r="DO705" s="579"/>
      <c r="DP705" s="579"/>
      <c r="DQ705" s="579"/>
      <c r="DR705" s="579"/>
      <c r="DS705" s="579"/>
      <c r="DT705" s="579"/>
      <c r="DU705" s="579"/>
    </row>
    <row r="706" spans="1:125" s="580" customFormat="1" ht="25.5" customHeight="1">
      <c r="A706" s="628"/>
      <c r="B706" s="628"/>
      <c r="C706" s="628"/>
      <c r="D706" s="628"/>
      <c r="E706" s="628"/>
      <c r="F706" s="628"/>
      <c r="G706" s="628"/>
      <c r="H706" s="628"/>
      <c r="I706" s="628"/>
      <c r="J706" s="628"/>
      <c r="K706" s="628"/>
      <c r="L706" s="628"/>
      <c r="M706" s="628"/>
      <c r="N706" s="628"/>
      <c r="O706" s="628"/>
      <c r="P706" s="628"/>
      <c r="Q706" s="628"/>
      <c r="R706" s="628"/>
      <c r="S706" s="628"/>
      <c r="T706" s="628"/>
      <c r="U706" s="628"/>
      <c r="V706" s="628"/>
      <c r="W706" s="628"/>
      <c r="X706" s="628"/>
      <c r="Y706" s="628"/>
      <c r="Z706" s="628"/>
      <c r="AA706" s="628"/>
      <c r="AB706" s="628"/>
      <c r="AC706" s="628"/>
      <c r="AD706" s="628"/>
      <c r="AE706" s="628"/>
      <c r="AF706" s="628"/>
      <c r="AG706" s="628"/>
      <c r="AH706" s="628"/>
      <c r="AI706" s="579"/>
      <c r="AJ706" s="579"/>
      <c r="AK706" s="579"/>
      <c r="AL706" s="579"/>
      <c r="AM706" s="579"/>
      <c r="AN706" s="579"/>
      <c r="AO706" s="579"/>
      <c r="AP706" s="579"/>
      <c r="AQ706" s="579"/>
      <c r="AR706" s="579"/>
      <c r="AS706" s="579"/>
      <c r="AT706" s="579"/>
      <c r="AU706" s="579"/>
      <c r="AV706" s="579"/>
      <c r="AW706" s="579"/>
      <c r="AX706" s="579"/>
      <c r="AY706" s="579"/>
      <c r="AZ706" s="579"/>
      <c r="BA706" s="579"/>
      <c r="BB706" s="579"/>
      <c r="BC706" s="579"/>
      <c r="BD706" s="579"/>
      <c r="BE706" s="579"/>
      <c r="BF706" s="579"/>
      <c r="BG706" s="579"/>
      <c r="BH706" s="579"/>
      <c r="BI706" s="579"/>
      <c r="BJ706" s="579"/>
      <c r="BK706" s="579"/>
      <c r="BL706" s="579"/>
      <c r="BM706" s="579"/>
      <c r="BN706" s="579"/>
      <c r="BO706" s="579"/>
      <c r="BP706" s="579"/>
      <c r="BQ706" s="579"/>
      <c r="BR706" s="579"/>
      <c r="BS706" s="579"/>
      <c r="BT706" s="579"/>
      <c r="BU706" s="579"/>
      <c r="BV706" s="579"/>
      <c r="BW706" s="579"/>
      <c r="BX706" s="579"/>
      <c r="BY706" s="579"/>
      <c r="BZ706" s="579"/>
      <c r="CA706" s="579"/>
      <c r="CB706" s="579"/>
      <c r="CC706" s="579"/>
      <c r="CD706" s="579"/>
      <c r="CE706" s="579"/>
      <c r="CF706" s="579"/>
      <c r="CG706" s="579"/>
      <c r="CH706" s="579"/>
      <c r="CI706" s="579"/>
      <c r="CJ706" s="579"/>
      <c r="CK706" s="579"/>
      <c r="CL706" s="579"/>
      <c r="CM706" s="579"/>
      <c r="CN706" s="579"/>
      <c r="CO706" s="579"/>
      <c r="CP706" s="579"/>
      <c r="CQ706" s="579"/>
      <c r="CR706" s="579"/>
      <c r="CS706" s="579"/>
      <c r="CT706" s="579"/>
      <c r="CU706" s="579"/>
      <c r="CV706" s="579"/>
      <c r="CW706" s="579"/>
      <c r="CX706" s="579"/>
      <c r="CY706" s="579"/>
      <c r="CZ706" s="579"/>
      <c r="DA706" s="579"/>
      <c r="DB706" s="579"/>
      <c r="DC706" s="579"/>
      <c r="DD706" s="579"/>
      <c r="DE706" s="579"/>
      <c r="DF706" s="579"/>
      <c r="DG706" s="579"/>
      <c r="DH706" s="579"/>
      <c r="DI706" s="579"/>
      <c r="DJ706" s="579"/>
      <c r="DK706" s="579"/>
      <c r="DL706" s="579"/>
      <c r="DM706" s="579"/>
      <c r="DN706" s="579"/>
      <c r="DO706" s="579"/>
      <c r="DP706" s="579"/>
      <c r="DQ706" s="579"/>
      <c r="DR706" s="579"/>
      <c r="DS706" s="579"/>
      <c r="DT706" s="579"/>
      <c r="DU706" s="579"/>
    </row>
    <row r="707" spans="1:125" s="580" customFormat="1" ht="25.5" customHeight="1">
      <c r="A707" s="628"/>
      <c r="B707" s="628"/>
      <c r="C707" s="628"/>
      <c r="D707" s="628"/>
      <c r="E707" s="628"/>
      <c r="F707" s="628"/>
      <c r="G707" s="628"/>
      <c r="H707" s="628"/>
      <c r="I707" s="628"/>
      <c r="J707" s="628"/>
      <c r="K707" s="628"/>
      <c r="L707" s="628"/>
      <c r="M707" s="628"/>
      <c r="N707" s="628"/>
      <c r="O707" s="628"/>
      <c r="P707" s="628"/>
      <c r="Q707" s="628"/>
      <c r="R707" s="628"/>
      <c r="S707" s="628"/>
      <c r="T707" s="628"/>
      <c r="U707" s="628"/>
      <c r="V707" s="628"/>
      <c r="W707" s="628"/>
      <c r="X707" s="628"/>
      <c r="Y707" s="628"/>
      <c r="Z707" s="628"/>
      <c r="AA707" s="628"/>
      <c r="AB707" s="628"/>
      <c r="AC707" s="628"/>
      <c r="AD707" s="628"/>
      <c r="AE707" s="628"/>
      <c r="AF707" s="628"/>
      <c r="AG707" s="628"/>
      <c r="AH707" s="628"/>
      <c r="AI707" s="579"/>
      <c r="AJ707" s="579"/>
      <c r="AK707" s="579"/>
      <c r="AL707" s="579"/>
      <c r="AM707" s="579"/>
      <c r="AN707" s="579"/>
      <c r="AO707" s="579"/>
      <c r="AP707" s="579"/>
      <c r="AQ707" s="579"/>
      <c r="AR707" s="579"/>
      <c r="AS707" s="579"/>
      <c r="AT707" s="579"/>
      <c r="AU707" s="579"/>
      <c r="AV707" s="579"/>
      <c r="AW707" s="579"/>
      <c r="AX707" s="579"/>
      <c r="AY707" s="579"/>
      <c r="AZ707" s="579"/>
      <c r="BA707" s="579"/>
      <c r="BB707" s="579"/>
      <c r="BC707" s="579"/>
      <c r="BD707" s="579"/>
      <c r="BE707" s="579"/>
      <c r="BF707" s="579"/>
      <c r="BG707" s="579"/>
      <c r="BH707" s="579"/>
      <c r="BI707" s="579"/>
      <c r="BJ707" s="579"/>
      <c r="BK707" s="579"/>
      <c r="BL707" s="579"/>
      <c r="BM707" s="579"/>
      <c r="BN707" s="579"/>
      <c r="BO707" s="579"/>
      <c r="BP707" s="579"/>
      <c r="BQ707" s="579"/>
      <c r="BR707" s="579"/>
      <c r="BS707" s="579"/>
      <c r="BT707" s="579"/>
      <c r="BU707" s="579"/>
      <c r="BV707" s="579"/>
      <c r="BW707" s="579"/>
      <c r="BX707" s="579"/>
      <c r="BY707" s="579"/>
      <c r="BZ707" s="579"/>
      <c r="CA707" s="579"/>
      <c r="CB707" s="579"/>
      <c r="CC707" s="579"/>
      <c r="CD707" s="579"/>
      <c r="CE707" s="579"/>
      <c r="CF707" s="579"/>
      <c r="CG707" s="579"/>
      <c r="CH707" s="579"/>
      <c r="CI707" s="579"/>
      <c r="CJ707" s="579"/>
      <c r="CK707" s="579"/>
      <c r="CL707" s="579"/>
      <c r="CM707" s="579"/>
      <c r="CN707" s="579"/>
      <c r="CO707" s="579"/>
      <c r="CP707" s="579"/>
      <c r="CQ707" s="579"/>
      <c r="CR707" s="579"/>
      <c r="CS707" s="579"/>
      <c r="CT707" s="579"/>
      <c r="CU707" s="579"/>
      <c r="CV707" s="579"/>
      <c r="CW707" s="579"/>
      <c r="CX707" s="579"/>
      <c r="CY707" s="579"/>
      <c r="CZ707" s="579"/>
      <c r="DA707" s="579"/>
      <c r="DB707" s="579"/>
      <c r="DC707" s="579"/>
      <c r="DD707" s="579"/>
      <c r="DE707" s="579"/>
      <c r="DF707" s="579"/>
      <c r="DG707" s="579"/>
      <c r="DH707" s="579"/>
      <c r="DI707" s="579"/>
      <c r="DJ707" s="579"/>
      <c r="DK707" s="579"/>
      <c r="DL707" s="579"/>
      <c r="DM707" s="579"/>
      <c r="DN707" s="579"/>
      <c r="DO707" s="579"/>
      <c r="DP707" s="579"/>
      <c r="DQ707" s="579"/>
      <c r="DR707" s="579"/>
      <c r="DS707" s="579"/>
      <c r="DT707" s="579"/>
      <c r="DU707" s="579"/>
    </row>
    <row r="708" spans="1:125" s="580" customFormat="1" ht="25.5" customHeight="1">
      <c r="A708" s="628"/>
      <c r="B708" s="628"/>
      <c r="C708" s="628"/>
      <c r="D708" s="628"/>
      <c r="E708" s="628"/>
      <c r="F708" s="628"/>
      <c r="G708" s="628"/>
      <c r="H708" s="628"/>
      <c r="I708" s="628"/>
      <c r="J708" s="628"/>
      <c r="K708" s="628"/>
      <c r="L708" s="628"/>
      <c r="M708" s="628"/>
      <c r="N708" s="628"/>
      <c r="O708" s="628"/>
      <c r="P708" s="628"/>
      <c r="Q708" s="628"/>
      <c r="R708" s="628"/>
      <c r="S708" s="628"/>
      <c r="T708" s="628"/>
      <c r="U708" s="628"/>
      <c r="V708" s="628"/>
      <c r="W708" s="628"/>
      <c r="X708" s="628"/>
      <c r="Y708" s="628"/>
      <c r="Z708" s="628"/>
      <c r="AA708" s="628"/>
      <c r="AB708" s="628"/>
      <c r="AC708" s="628"/>
      <c r="AD708" s="628"/>
      <c r="AE708" s="628"/>
      <c r="AF708" s="628"/>
      <c r="AG708" s="628"/>
      <c r="AH708" s="628"/>
      <c r="AI708" s="579"/>
      <c r="AJ708" s="579"/>
      <c r="AK708" s="579"/>
      <c r="AL708" s="579"/>
      <c r="AM708" s="579"/>
      <c r="AN708" s="579"/>
      <c r="AO708" s="579"/>
      <c r="AP708" s="579"/>
      <c r="AQ708" s="579"/>
      <c r="AR708" s="579"/>
      <c r="AS708" s="579"/>
      <c r="AT708" s="579"/>
      <c r="AU708" s="579"/>
      <c r="AV708" s="579"/>
      <c r="AW708" s="579"/>
      <c r="AX708" s="579"/>
      <c r="AY708" s="579"/>
      <c r="AZ708" s="579"/>
      <c r="BA708" s="579"/>
      <c r="BB708" s="579"/>
      <c r="BC708" s="579"/>
      <c r="BD708" s="579"/>
      <c r="BE708" s="579"/>
      <c r="BF708" s="579"/>
      <c r="BG708" s="579"/>
      <c r="BH708" s="579"/>
      <c r="BI708" s="579"/>
      <c r="BJ708" s="579"/>
      <c r="BK708" s="579"/>
      <c r="BL708" s="579"/>
      <c r="BM708" s="579"/>
      <c r="BN708" s="579"/>
      <c r="BO708" s="579"/>
      <c r="BP708" s="579"/>
      <c r="BQ708" s="579"/>
      <c r="BR708" s="579"/>
      <c r="BS708" s="579"/>
      <c r="BT708" s="579"/>
      <c r="BU708" s="579"/>
      <c r="BV708" s="579"/>
      <c r="BW708" s="579"/>
      <c r="BX708" s="579"/>
      <c r="BY708" s="579"/>
      <c r="BZ708" s="579"/>
      <c r="CA708" s="579"/>
      <c r="CB708" s="579"/>
      <c r="CC708" s="579"/>
      <c r="CD708" s="579"/>
      <c r="CE708" s="579"/>
      <c r="CF708" s="579"/>
      <c r="CG708" s="579"/>
      <c r="CH708" s="579"/>
      <c r="CI708" s="579"/>
      <c r="CJ708" s="579"/>
      <c r="CK708" s="579"/>
      <c r="CL708" s="579"/>
      <c r="CM708" s="579"/>
      <c r="CN708" s="579"/>
      <c r="CO708" s="579"/>
      <c r="CP708" s="579"/>
      <c r="CQ708" s="579"/>
      <c r="CR708" s="579"/>
      <c r="CS708" s="579"/>
      <c r="CT708" s="579"/>
      <c r="CU708" s="579"/>
      <c r="CV708" s="579"/>
      <c r="CW708" s="579"/>
      <c r="CX708" s="579"/>
      <c r="CY708" s="579"/>
      <c r="CZ708" s="579"/>
      <c r="DA708" s="579"/>
      <c r="DB708" s="579"/>
      <c r="DC708" s="579"/>
      <c r="DD708" s="579"/>
      <c r="DE708" s="579"/>
      <c r="DF708" s="579"/>
      <c r="DG708" s="579"/>
      <c r="DH708" s="579"/>
      <c r="DI708" s="579"/>
      <c r="DJ708" s="579"/>
      <c r="DK708" s="579"/>
      <c r="DL708" s="579"/>
      <c r="DM708" s="579"/>
      <c r="DN708" s="579"/>
      <c r="DO708" s="579"/>
      <c r="DP708" s="579"/>
      <c r="DQ708" s="579"/>
      <c r="DR708" s="579"/>
      <c r="DS708" s="579"/>
      <c r="DT708" s="579"/>
      <c r="DU708" s="579"/>
    </row>
    <row r="709" spans="1:125" s="580" customFormat="1" ht="25.5" customHeight="1">
      <c r="A709" s="628"/>
      <c r="B709" s="628"/>
      <c r="C709" s="628"/>
      <c r="D709" s="628"/>
      <c r="E709" s="628"/>
      <c r="F709" s="628"/>
      <c r="G709" s="628"/>
      <c r="H709" s="628"/>
      <c r="I709" s="628"/>
      <c r="J709" s="628"/>
      <c r="K709" s="628"/>
      <c r="L709" s="628"/>
      <c r="M709" s="628"/>
      <c r="N709" s="628"/>
      <c r="O709" s="628"/>
      <c r="P709" s="628"/>
      <c r="Q709" s="628"/>
      <c r="R709" s="628"/>
      <c r="S709" s="628"/>
      <c r="T709" s="628"/>
      <c r="U709" s="628"/>
      <c r="V709" s="628"/>
      <c r="W709" s="628"/>
      <c r="X709" s="628"/>
      <c r="Y709" s="628"/>
      <c r="Z709" s="628"/>
      <c r="AA709" s="628"/>
      <c r="AB709" s="628"/>
      <c r="AC709" s="628"/>
      <c r="AD709" s="628"/>
      <c r="AE709" s="628"/>
      <c r="AF709" s="628"/>
      <c r="AG709" s="628"/>
      <c r="AH709" s="628"/>
      <c r="AI709" s="579"/>
      <c r="AJ709" s="579"/>
      <c r="AK709" s="579"/>
      <c r="AL709" s="579"/>
      <c r="AM709" s="579"/>
      <c r="AN709" s="579"/>
      <c r="AO709" s="579"/>
      <c r="AP709" s="579"/>
      <c r="AQ709" s="579"/>
      <c r="AR709" s="579"/>
      <c r="AS709" s="579"/>
      <c r="AT709" s="579"/>
      <c r="AU709" s="579"/>
      <c r="AV709" s="579"/>
      <c r="AW709" s="579"/>
      <c r="AX709" s="579"/>
      <c r="AY709" s="579"/>
      <c r="AZ709" s="579"/>
      <c r="BA709" s="579"/>
      <c r="BB709" s="579"/>
      <c r="BC709" s="579"/>
      <c r="BD709" s="579"/>
      <c r="BE709" s="579"/>
      <c r="BF709" s="579"/>
      <c r="BG709" s="579"/>
      <c r="BH709" s="579"/>
      <c r="BI709" s="579"/>
      <c r="BJ709" s="579"/>
      <c r="BK709" s="579"/>
      <c r="BL709" s="579"/>
      <c r="BM709" s="579"/>
      <c r="BN709" s="579"/>
      <c r="BO709" s="579"/>
      <c r="BP709" s="579"/>
      <c r="BQ709" s="579"/>
      <c r="BR709" s="579"/>
      <c r="BS709" s="579"/>
      <c r="BT709" s="579"/>
      <c r="BU709" s="579"/>
      <c r="BV709" s="579"/>
      <c r="BW709" s="579"/>
      <c r="BX709" s="579"/>
      <c r="BY709" s="579"/>
      <c r="BZ709" s="579"/>
      <c r="CA709" s="579"/>
      <c r="CB709" s="579"/>
      <c r="CC709" s="579"/>
      <c r="CD709" s="579"/>
      <c r="CE709" s="579"/>
      <c r="CF709" s="579"/>
      <c r="CG709" s="579"/>
      <c r="CH709" s="579"/>
      <c r="CI709" s="579"/>
      <c r="CJ709" s="579"/>
      <c r="CK709" s="579"/>
      <c r="CL709" s="579"/>
      <c r="CM709" s="579"/>
      <c r="CN709" s="579"/>
      <c r="CO709" s="579"/>
      <c r="CP709" s="579"/>
      <c r="CQ709" s="579"/>
      <c r="CR709" s="579"/>
      <c r="CS709" s="579"/>
      <c r="CT709" s="579"/>
      <c r="CU709" s="579"/>
      <c r="CV709" s="579"/>
      <c r="CW709" s="579"/>
      <c r="CX709" s="579"/>
      <c r="CY709" s="579"/>
      <c r="CZ709" s="579"/>
      <c r="DA709" s="579"/>
      <c r="DB709" s="579"/>
      <c r="DC709" s="579"/>
      <c r="DD709" s="579"/>
      <c r="DE709" s="579"/>
      <c r="DF709" s="579"/>
      <c r="DG709" s="579"/>
      <c r="DH709" s="579"/>
      <c r="DI709" s="579"/>
      <c r="DJ709" s="579"/>
      <c r="DK709" s="579"/>
      <c r="DL709" s="579"/>
      <c r="DM709" s="579"/>
      <c r="DN709" s="579"/>
      <c r="DO709" s="579"/>
      <c r="DP709" s="579"/>
      <c r="DQ709" s="579"/>
      <c r="DR709" s="579"/>
      <c r="DS709" s="579"/>
      <c r="DT709" s="579"/>
      <c r="DU709" s="579"/>
    </row>
    <row r="710" spans="1:125" s="580" customFormat="1" ht="25.5" customHeight="1">
      <c r="A710" s="628"/>
      <c r="B710" s="628"/>
      <c r="C710" s="628"/>
      <c r="D710" s="628"/>
      <c r="E710" s="628"/>
      <c r="F710" s="628"/>
      <c r="G710" s="628"/>
      <c r="H710" s="628"/>
      <c r="I710" s="628"/>
      <c r="J710" s="628"/>
      <c r="K710" s="628"/>
      <c r="L710" s="628"/>
      <c r="M710" s="628"/>
      <c r="N710" s="628"/>
      <c r="O710" s="628"/>
      <c r="P710" s="628"/>
      <c r="Q710" s="628"/>
      <c r="R710" s="628"/>
      <c r="S710" s="628"/>
      <c r="T710" s="628"/>
      <c r="U710" s="628"/>
      <c r="V710" s="628"/>
      <c r="W710" s="628"/>
      <c r="X710" s="628"/>
      <c r="Y710" s="628"/>
      <c r="Z710" s="628"/>
      <c r="AA710" s="628"/>
      <c r="AB710" s="628"/>
      <c r="AC710" s="628"/>
      <c r="AD710" s="628"/>
      <c r="AE710" s="628"/>
      <c r="AF710" s="628"/>
      <c r="AG710" s="628"/>
      <c r="AH710" s="628"/>
      <c r="AI710" s="579"/>
      <c r="AJ710" s="579"/>
      <c r="AK710" s="579"/>
      <c r="AL710" s="579"/>
      <c r="AM710" s="579"/>
      <c r="AN710" s="579"/>
      <c r="AO710" s="579"/>
      <c r="AP710" s="579"/>
      <c r="AQ710" s="579"/>
      <c r="AR710" s="579"/>
      <c r="AS710" s="579"/>
      <c r="AT710" s="579"/>
      <c r="AU710" s="579"/>
      <c r="AV710" s="579"/>
      <c r="AW710" s="579"/>
      <c r="AX710" s="579"/>
      <c r="AY710" s="579"/>
      <c r="AZ710" s="579"/>
      <c r="BA710" s="579"/>
      <c r="BB710" s="579"/>
      <c r="BC710" s="579"/>
      <c r="BD710" s="579"/>
      <c r="BE710" s="579"/>
      <c r="BF710" s="579"/>
      <c r="BG710" s="579"/>
      <c r="BH710" s="579"/>
      <c r="BI710" s="579"/>
      <c r="BJ710" s="579"/>
      <c r="BK710" s="579"/>
      <c r="BL710" s="579"/>
      <c r="BM710" s="579"/>
      <c r="BN710" s="579"/>
      <c r="BO710" s="579"/>
      <c r="BP710" s="579"/>
      <c r="BQ710" s="579"/>
      <c r="BR710" s="579"/>
      <c r="BS710" s="579"/>
      <c r="BT710" s="579"/>
      <c r="BU710" s="579"/>
      <c r="BV710" s="579"/>
      <c r="BW710" s="579"/>
      <c r="BX710" s="579"/>
      <c r="BY710" s="579"/>
      <c r="BZ710" s="579"/>
      <c r="CA710" s="579"/>
      <c r="CB710" s="579"/>
      <c r="CC710" s="579"/>
      <c r="CD710" s="579"/>
      <c r="CE710" s="579"/>
      <c r="CF710" s="579"/>
      <c r="CG710" s="579"/>
      <c r="CH710" s="579"/>
      <c r="CI710" s="579"/>
      <c r="CJ710" s="579"/>
      <c r="CK710" s="579"/>
      <c r="CL710" s="579"/>
      <c r="CM710" s="579"/>
      <c r="CN710" s="579"/>
      <c r="CO710" s="579"/>
      <c r="CP710" s="579"/>
      <c r="CQ710" s="579"/>
      <c r="CR710" s="579"/>
      <c r="CS710" s="579"/>
      <c r="CT710" s="579"/>
      <c r="CU710" s="579"/>
      <c r="CV710" s="579"/>
      <c r="CW710" s="579"/>
      <c r="CX710" s="579"/>
      <c r="CY710" s="579"/>
      <c r="CZ710" s="579"/>
      <c r="DA710" s="579"/>
      <c r="DB710" s="579"/>
      <c r="DC710" s="579"/>
      <c r="DD710" s="579"/>
      <c r="DE710" s="579"/>
      <c r="DF710" s="579"/>
      <c r="DG710" s="579"/>
      <c r="DH710" s="579"/>
      <c r="DI710" s="579"/>
      <c r="DJ710" s="579"/>
      <c r="DK710" s="579"/>
      <c r="DL710" s="579"/>
      <c r="DM710" s="579"/>
      <c r="DN710" s="579"/>
      <c r="DO710" s="579"/>
      <c r="DP710" s="579"/>
      <c r="DQ710" s="579"/>
      <c r="DR710" s="579"/>
      <c r="DS710" s="579"/>
      <c r="DT710" s="579"/>
      <c r="DU710" s="579"/>
    </row>
    <row r="711" spans="1:125" s="580" customFormat="1" ht="25.5" customHeight="1">
      <c r="A711" s="628"/>
      <c r="B711" s="628"/>
      <c r="C711" s="628"/>
      <c r="D711" s="628"/>
      <c r="E711" s="628"/>
      <c r="F711" s="628"/>
      <c r="G711" s="628"/>
      <c r="H711" s="628"/>
      <c r="I711" s="628"/>
      <c r="J711" s="628"/>
      <c r="K711" s="628"/>
      <c r="L711" s="628"/>
      <c r="M711" s="628"/>
      <c r="N711" s="628"/>
      <c r="O711" s="628"/>
      <c r="P711" s="628"/>
      <c r="Q711" s="628"/>
      <c r="R711" s="628"/>
      <c r="S711" s="628"/>
      <c r="T711" s="628"/>
      <c r="U711" s="628"/>
      <c r="V711" s="628"/>
      <c r="W711" s="628"/>
      <c r="X711" s="628"/>
      <c r="Y711" s="628"/>
      <c r="Z711" s="628"/>
      <c r="AA711" s="628"/>
      <c r="AB711" s="628"/>
      <c r="AC711" s="628"/>
      <c r="AD711" s="628"/>
      <c r="AE711" s="628"/>
      <c r="AF711" s="628"/>
      <c r="AG711" s="628"/>
      <c r="AH711" s="628"/>
      <c r="AI711" s="579"/>
      <c r="AJ711" s="579"/>
      <c r="AK711" s="579"/>
      <c r="AL711" s="579"/>
      <c r="AM711" s="579"/>
      <c r="AN711" s="579"/>
      <c r="AO711" s="579"/>
      <c r="AP711" s="579"/>
      <c r="AQ711" s="579"/>
      <c r="AR711" s="579"/>
      <c r="AS711" s="579"/>
      <c r="AT711" s="579"/>
      <c r="AU711" s="579"/>
      <c r="AV711" s="579"/>
      <c r="AW711" s="579"/>
      <c r="AX711" s="579"/>
      <c r="AY711" s="579"/>
      <c r="AZ711" s="579"/>
      <c r="BA711" s="579"/>
      <c r="BB711" s="579"/>
      <c r="BC711" s="579"/>
      <c r="BD711" s="579"/>
      <c r="BE711" s="579"/>
      <c r="BF711" s="579"/>
      <c r="BG711" s="579"/>
      <c r="BH711" s="579"/>
      <c r="BI711" s="579"/>
      <c r="BJ711" s="579"/>
      <c r="BK711" s="579"/>
      <c r="BL711" s="579"/>
      <c r="BM711" s="579"/>
      <c r="BN711" s="579"/>
      <c r="BO711" s="579"/>
      <c r="BP711" s="579"/>
      <c r="BQ711" s="579"/>
      <c r="BR711" s="579"/>
      <c r="BS711" s="579"/>
      <c r="BT711" s="579"/>
      <c r="BU711" s="579"/>
      <c r="BV711" s="579"/>
      <c r="BW711" s="579"/>
      <c r="BX711" s="579"/>
      <c r="BY711" s="579"/>
      <c r="BZ711" s="579"/>
      <c r="CA711" s="579"/>
      <c r="CB711" s="579"/>
      <c r="CC711" s="579"/>
      <c r="CD711" s="579"/>
      <c r="CE711" s="579"/>
      <c r="CF711" s="579"/>
      <c r="CG711" s="579"/>
      <c r="CH711" s="579"/>
      <c r="CI711" s="579"/>
      <c r="CJ711" s="579"/>
      <c r="CK711" s="579"/>
      <c r="CL711" s="579"/>
      <c r="CM711" s="579"/>
      <c r="CN711" s="579"/>
      <c r="CO711" s="579"/>
      <c r="CP711" s="579"/>
      <c r="CQ711" s="579"/>
      <c r="CR711" s="579"/>
      <c r="CS711" s="579"/>
      <c r="CT711" s="579"/>
      <c r="CU711" s="579"/>
      <c r="CV711" s="579"/>
      <c r="CW711" s="579"/>
      <c r="CX711" s="579"/>
      <c r="CY711" s="579"/>
      <c r="CZ711" s="579"/>
      <c r="DA711" s="579"/>
      <c r="DB711" s="579"/>
      <c r="DC711" s="579"/>
      <c r="DD711" s="579"/>
      <c r="DE711" s="579"/>
      <c r="DF711" s="579"/>
      <c r="DG711" s="579"/>
      <c r="DH711" s="579"/>
      <c r="DI711" s="579"/>
      <c r="DJ711" s="579"/>
      <c r="DK711" s="579"/>
      <c r="DL711" s="579"/>
      <c r="DM711" s="579"/>
      <c r="DN711" s="579"/>
      <c r="DO711" s="579"/>
      <c r="DP711" s="579"/>
      <c r="DQ711" s="579"/>
      <c r="DR711" s="579"/>
      <c r="DS711" s="579"/>
      <c r="DT711" s="579"/>
      <c r="DU711" s="579"/>
    </row>
    <row r="712" spans="1:125" s="580" customFormat="1" ht="25.5" customHeight="1">
      <c r="A712" s="628"/>
      <c r="B712" s="628"/>
      <c r="C712" s="628"/>
      <c r="D712" s="628"/>
      <c r="E712" s="628"/>
      <c r="F712" s="628"/>
      <c r="G712" s="628"/>
      <c r="H712" s="628"/>
      <c r="I712" s="628"/>
      <c r="J712" s="628"/>
      <c r="K712" s="628"/>
      <c r="L712" s="628"/>
      <c r="M712" s="628"/>
      <c r="N712" s="628"/>
      <c r="O712" s="628"/>
      <c r="P712" s="628"/>
      <c r="Q712" s="628"/>
      <c r="R712" s="628"/>
      <c r="S712" s="628"/>
      <c r="T712" s="628"/>
      <c r="U712" s="628"/>
      <c r="V712" s="628"/>
      <c r="W712" s="628"/>
      <c r="X712" s="628"/>
      <c r="Y712" s="628"/>
      <c r="Z712" s="628"/>
      <c r="AA712" s="628"/>
      <c r="AB712" s="628"/>
      <c r="AC712" s="628"/>
      <c r="AD712" s="628"/>
      <c r="AE712" s="628"/>
      <c r="AF712" s="628"/>
      <c r="AG712" s="628"/>
      <c r="AH712" s="628"/>
      <c r="AI712" s="579"/>
      <c r="AJ712" s="579"/>
      <c r="AK712" s="579"/>
      <c r="AL712" s="579"/>
      <c r="AM712" s="579"/>
      <c r="AN712" s="579"/>
      <c r="AO712" s="579"/>
      <c r="AP712" s="579"/>
      <c r="AQ712" s="579"/>
      <c r="AR712" s="579"/>
      <c r="AS712" s="579"/>
      <c r="AT712" s="579"/>
      <c r="AU712" s="579"/>
      <c r="AV712" s="579"/>
      <c r="AW712" s="579"/>
      <c r="AX712" s="579"/>
      <c r="AY712" s="579"/>
      <c r="AZ712" s="579"/>
      <c r="BA712" s="579"/>
      <c r="BB712" s="579"/>
      <c r="BC712" s="579"/>
      <c r="BD712" s="579"/>
      <c r="BE712" s="579"/>
      <c r="BF712" s="579"/>
      <c r="BG712" s="579"/>
      <c r="BH712" s="579"/>
      <c r="BI712" s="579"/>
      <c r="BJ712" s="579"/>
      <c r="BK712" s="579"/>
      <c r="BL712" s="579"/>
      <c r="BM712" s="579"/>
      <c r="BN712" s="579"/>
      <c r="BO712" s="579"/>
      <c r="BP712" s="579"/>
      <c r="BQ712" s="579"/>
      <c r="BR712" s="579"/>
      <c r="BS712" s="579"/>
      <c r="BT712" s="579"/>
      <c r="BU712" s="579"/>
      <c r="BV712" s="579"/>
      <c r="BW712" s="579"/>
      <c r="BX712" s="579"/>
      <c r="BY712" s="579"/>
      <c r="BZ712" s="579"/>
      <c r="CA712" s="579"/>
      <c r="CB712" s="579"/>
      <c r="CC712" s="579"/>
      <c r="CD712" s="579"/>
      <c r="CE712" s="579"/>
      <c r="CF712" s="579"/>
      <c r="CG712" s="579"/>
      <c r="CH712" s="579"/>
      <c r="CI712" s="579"/>
      <c r="CJ712" s="579"/>
      <c r="CK712" s="579"/>
      <c r="CL712" s="579"/>
      <c r="CM712" s="579"/>
      <c r="CN712" s="579"/>
      <c r="CO712" s="579"/>
      <c r="CP712" s="579"/>
      <c r="CQ712" s="579"/>
      <c r="CR712" s="579"/>
      <c r="CS712" s="579"/>
      <c r="CT712" s="579"/>
      <c r="CU712" s="579"/>
      <c r="CV712" s="579"/>
      <c r="CW712" s="579"/>
      <c r="CX712" s="579"/>
      <c r="CY712" s="579"/>
      <c r="CZ712" s="579"/>
      <c r="DA712" s="579"/>
      <c r="DB712" s="579"/>
      <c r="DC712" s="579"/>
      <c r="DD712" s="579"/>
      <c r="DE712" s="579"/>
      <c r="DF712" s="579"/>
      <c r="DG712" s="579"/>
      <c r="DH712" s="579"/>
      <c r="DI712" s="579"/>
      <c r="DJ712" s="579"/>
      <c r="DK712" s="579"/>
      <c r="DL712" s="579"/>
      <c r="DM712" s="579"/>
      <c r="DN712" s="579"/>
      <c r="DO712" s="579"/>
      <c r="DP712" s="579"/>
      <c r="DQ712" s="579"/>
      <c r="DR712" s="579"/>
      <c r="DS712" s="579"/>
      <c r="DT712" s="579"/>
      <c r="DU712" s="579"/>
    </row>
    <row r="713" spans="1:125" s="580" customFormat="1" ht="25.5" customHeight="1">
      <c r="A713" s="628"/>
      <c r="B713" s="628"/>
      <c r="C713" s="628"/>
      <c r="D713" s="628"/>
      <c r="E713" s="628"/>
      <c r="F713" s="628"/>
      <c r="G713" s="628"/>
      <c r="H713" s="628"/>
      <c r="I713" s="628"/>
      <c r="J713" s="628"/>
      <c r="K713" s="628"/>
      <c r="L713" s="628"/>
      <c r="M713" s="628"/>
      <c r="N713" s="628"/>
      <c r="O713" s="628"/>
      <c r="P713" s="628"/>
      <c r="Q713" s="628"/>
      <c r="R713" s="628"/>
      <c r="S713" s="628"/>
      <c r="T713" s="628"/>
      <c r="U713" s="628"/>
      <c r="V713" s="628"/>
      <c r="W713" s="628"/>
      <c r="X713" s="628"/>
      <c r="Y713" s="628"/>
      <c r="Z713" s="628"/>
      <c r="AA713" s="628"/>
      <c r="AB713" s="628"/>
      <c r="AC713" s="628"/>
      <c r="AD713" s="628"/>
      <c r="AE713" s="628"/>
      <c r="AF713" s="628"/>
      <c r="AG713" s="628"/>
      <c r="AH713" s="628"/>
      <c r="AI713" s="579"/>
      <c r="AJ713" s="579"/>
      <c r="AK713" s="579"/>
      <c r="AL713" s="579"/>
      <c r="AM713" s="579"/>
      <c r="AN713" s="579"/>
      <c r="AO713" s="579"/>
      <c r="AP713" s="579"/>
      <c r="AQ713" s="579"/>
      <c r="AR713" s="579"/>
      <c r="AS713" s="579"/>
      <c r="AT713" s="579"/>
      <c r="AU713" s="579"/>
      <c r="AV713" s="579"/>
      <c r="AW713" s="579"/>
      <c r="AX713" s="579"/>
      <c r="AY713" s="579"/>
      <c r="AZ713" s="579"/>
      <c r="BA713" s="579"/>
      <c r="BB713" s="579"/>
      <c r="BC713" s="579"/>
      <c r="BD713" s="579"/>
      <c r="BE713" s="579"/>
      <c r="BF713" s="579"/>
      <c r="BG713" s="579"/>
      <c r="BH713" s="579"/>
      <c r="BI713" s="579"/>
      <c r="BJ713" s="579"/>
      <c r="BK713" s="579"/>
      <c r="BL713" s="579"/>
      <c r="BM713" s="579"/>
      <c r="BN713" s="579"/>
      <c r="BO713" s="579"/>
      <c r="BP713" s="579"/>
      <c r="BQ713" s="579"/>
      <c r="BR713" s="579"/>
      <c r="BS713" s="579"/>
      <c r="BT713" s="579"/>
      <c r="BU713" s="579"/>
      <c r="BV713" s="579"/>
      <c r="BW713" s="579"/>
      <c r="BX713" s="579"/>
      <c r="BY713" s="579"/>
      <c r="BZ713" s="579"/>
      <c r="CA713" s="579"/>
      <c r="CB713" s="579"/>
      <c r="CC713" s="579"/>
      <c r="CD713" s="579"/>
      <c r="CE713" s="579"/>
      <c r="CF713" s="579"/>
      <c r="CG713" s="579"/>
      <c r="CH713" s="579"/>
      <c r="CI713" s="579"/>
      <c r="CJ713" s="579"/>
      <c r="CK713" s="579"/>
      <c r="CL713" s="579"/>
      <c r="CM713" s="579"/>
      <c r="CN713" s="579"/>
      <c r="CO713" s="579"/>
      <c r="CP713" s="579"/>
      <c r="CQ713" s="579"/>
      <c r="CR713" s="579"/>
      <c r="CS713" s="579"/>
      <c r="CT713" s="579"/>
      <c r="CU713" s="579"/>
      <c r="CV713" s="579"/>
      <c r="CW713" s="579"/>
      <c r="CX713" s="579"/>
      <c r="CY713" s="579"/>
      <c r="CZ713" s="579"/>
      <c r="DA713" s="579"/>
      <c r="DB713" s="579"/>
      <c r="DC713" s="579"/>
      <c r="DD713" s="579"/>
      <c r="DE713" s="579"/>
      <c r="DF713" s="579"/>
      <c r="DG713" s="579"/>
      <c r="DH713" s="579"/>
      <c r="DI713" s="579"/>
      <c r="DJ713" s="579"/>
      <c r="DK713" s="579"/>
      <c r="DL713" s="579"/>
      <c r="DM713" s="579"/>
      <c r="DN713" s="579"/>
      <c r="DO713" s="579"/>
      <c r="DP713" s="579"/>
      <c r="DQ713" s="579"/>
      <c r="DR713" s="579"/>
      <c r="DS713" s="579"/>
      <c r="DT713" s="579"/>
      <c r="DU713" s="579"/>
    </row>
    <row r="714" spans="1:125" s="580" customFormat="1" ht="25.5" customHeight="1">
      <c r="A714" s="628"/>
      <c r="B714" s="628"/>
      <c r="C714" s="628"/>
      <c r="D714" s="628"/>
      <c r="E714" s="628"/>
      <c r="F714" s="628"/>
      <c r="G714" s="628"/>
      <c r="H714" s="628"/>
      <c r="I714" s="628"/>
      <c r="J714" s="628"/>
      <c r="K714" s="628"/>
      <c r="L714" s="628"/>
      <c r="M714" s="628"/>
      <c r="N714" s="628"/>
      <c r="O714" s="628"/>
      <c r="P714" s="628"/>
      <c r="Q714" s="628"/>
      <c r="R714" s="628"/>
      <c r="S714" s="628"/>
      <c r="T714" s="628"/>
      <c r="U714" s="628"/>
      <c r="V714" s="628"/>
      <c r="W714" s="628"/>
      <c r="X714" s="628"/>
      <c r="Y714" s="628"/>
      <c r="Z714" s="628"/>
      <c r="AA714" s="628"/>
      <c r="AB714" s="628"/>
      <c r="AC714" s="628"/>
      <c r="AD714" s="628"/>
      <c r="AE714" s="628"/>
      <c r="AF714" s="628"/>
      <c r="AG714" s="628"/>
      <c r="AH714" s="628"/>
      <c r="AI714" s="579"/>
      <c r="AJ714" s="579"/>
      <c r="AK714" s="579"/>
      <c r="AL714" s="579"/>
      <c r="AM714" s="579"/>
      <c r="AN714" s="579"/>
      <c r="AO714" s="579"/>
      <c r="AP714" s="579"/>
      <c r="AQ714" s="579"/>
      <c r="AR714" s="579"/>
      <c r="AS714" s="579"/>
      <c r="AT714" s="579"/>
      <c r="AU714" s="579"/>
      <c r="AV714" s="579"/>
      <c r="AW714" s="579"/>
      <c r="AX714" s="579"/>
      <c r="AY714" s="579"/>
      <c r="AZ714" s="579"/>
      <c r="BA714" s="579"/>
      <c r="BB714" s="579"/>
      <c r="BC714" s="579"/>
      <c r="BD714" s="579"/>
      <c r="BE714" s="579"/>
      <c r="BF714" s="579"/>
      <c r="BG714" s="579"/>
      <c r="BH714" s="579"/>
      <c r="BI714" s="579"/>
      <c r="BJ714" s="579"/>
      <c r="BK714" s="579"/>
      <c r="BL714" s="579"/>
      <c r="BM714" s="579"/>
      <c r="BN714" s="579"/>
      <c r="BO714" s="579"/>
      <c r="BP714" s="579"/>
      <c r="BQ714" s="579"/>
      <c r="BR714" s="579"/>
      <c r="BS714" s="579"/>
      <c r="BT714" s="579"/>
      <c r="BU714" s="579"/>
      <c r="BV714" s="579"/>
      <c r="BW714" s="579"/>
      <c r="BX714" s="579"/>
      <c r="BY714" s="579"/>
      <c r="BZ714" s="579"/>
      <c r="CA714" s="579"/>
      <c r="CB714" s="579"/>
      <c r="CC714" s="579"/>
      <c r="CD714" s="579"/>
      <c r="CE714" s="579"/>
      <c r="CF714" s="579"/>
      <c r="CG714" s="579"/>
      <c r="CH714" s="579"/>
      <c r="CI714" s="579"/>
      <c r="CJ714" s="579"/>
      <c r="CK714" s="579"/>
      <c r="CL714" s="579"/>
      <c r="CM714" s="579"/>
      <c r="CN714" s="579"/>
      <c r="CO714" s="579"/>
      <c r="CP714" s="579"/>
      <c r="CQ714" s="579"/>
      <c r="CR714" s="579"/>
      <c r="CS714" s="579"/>
      <c r="CT714" s="579"/>
      <c r="CU714" s="579"/>
      <c r="CV714" s="579"/>
      <c r="CW714" s="579"/>
      <c r="CX714" s="579"/>
      <c r="CY714" s="579"/>
      <c r="CZ714" s="579"/>
      <c r="DA714" s="579"/>
      <c r="DB714" s="579"/>
      <c r="DC714" s="579"/>
      <c r="DD714" s="579"/>
      <c r="DE714" s="579"/>
      <c r="DF714" s="579"/>
      <c r="DG714" s="579"/>
      <c r="DH714" s="579"/>
      <c r="DI714" s="579"/>
      <c r="DJ714" s="579"/>
      <c r="DK714" s="579"/>
      <c r="DL714" s="579"/>
      <c r="DM714" s="579"/>
      <c r="DN714" s="579"/>
      <c r="DO714" s="579"/>
      <c r="DP714" s="579"/>
      <c r="DQ714" s="579"/>
      <c r="DR714" s="579"/>
      <c r="DS714" s="579"/>
      <c r="DT714" s="579"/>
      <c r="DU714" s="579"/>
    </row>
    <row r="715" spans="1:125" s="580" customFormat="1" ht="25.5" customHeight="1">
      <c r="A715" s="628"/>
      <c r="B715" s="628"/>
      <c r="C715" s="628"/>
      <c r="D715" s="628"/>
      <c r="E715" s="628"/>
      <c r="F715" s="628"/>
      <c r="G715" s="628"/>
      <c r="H715" s="628"/>
      <c r="I715" s="628"/>
      <c r="J715" s="628"/>
      <c r="K715" s="628"/>
      <c r="L715" s="628"/>
      <c r="M715" s="628"/>
      <c r="N715" s="628"/>
      <c r="O715" s="628"/>
      <c r="P715" s="628"/>
      <c r="Q715" s="628"/>
      <c r="R715" s="628"/>
      <c r="S715" s="628"/>
      <c r="T715" s="628"/>
      <c r="U715" s="628"/>
      <c r="V715" s="628"/>
      <c r="W715" s="628"/>
      <c r="X715" s="628"/>
      <c r="Y715" s="628"/>
      <c r="Z715" s="628"/>
      <c r="AA715" s="628"/>
      <c r="AB715" s="628"/>
      <c r="AC715" s="628"/>
      <c r="AD715" s="628"/>
      <c r="AE715" s="628"/>
      <c r="AF715" s="628"/>
      <c r="AG715" s="628"/>
      <c r="AH715" s="628"/>
      <c r="AI715" s="579"/>
      <c r="AJ715" s="579"/>
      <c r="AK715" s="579"/>
      <c r="AL715" s="579"/>
      <c r="AM715" s="579"/>
      <c r="AN715" s="579"/>
      <c r="AO715" s="579"/>
      <c r="AP715" s="579"/>
      <c r="AQ715" s="579"/>
      <c r="AR715" s="579"/>
      <c r="AS715" s="579"/>
      <c r="AT715" s="579"/>
      <c r="AU715" s="579"/>
      <c r="AV715" s="579"/>
      <c r="AW715" s="579"/>
      <c r="AX715" s="579"/>
      <c r="AY715" s="579"/>
      <c r="AZ715" s="579"/>
      <c r="BA715" s="579"/>
      <c r="BB715" s="579"/>
      <c r="BC715" s="579"/>
      <c r="BD715" s="579"/>
      <c r="BE715" s="579"/>
      <c r="BF715" s="579"/>
      <c r="BG715" s="579"/>
      <c r="BH715" s="579"/>
      <c r="BI715" s="579"/>
      <c r="BJ715" s="579"/>
      <c r="BK715" s="579"/>
      <c r="BL715" s="579"/>
      <c r="BM715" s="579"/>
      <c r="BN715" s="579"/>
      <c r="BO715" s="579"/>
      <c r="BP715" s="579"/>
      <c r="BQ715" s="579"/>
      <c r="BR715" s="579"/>
      <c r="BS715" s="579"/>
      <c r="BT715" s="579"/>
      <c r="BU715" s="579"/>
      <c r="BV715" s="579"/>
      <c r="BW715" s="579"/>
      <c r="BX715" s="579"/>
      <c r="BY715" s="579"/>
      <c r="BZ715" s="579"/>
      <c r="CA715" s="579"/>
      <c r="CB715" s="579"/>
      <c r="CC715" s="579"/>
      <c r="CD715" s="579"/>
      <c r="CE715" s="579"/>
      <c r="CF715" s="579"/>
      <c r="CG715" s="579"/>
      <c r="CH715" s="579"/>
      <c r="CI715" s="579"/>
      <c r="CJ715" s="579"/>
      <c r="CK715" s="579"/>
      <c r="CL715" s="579"/>
      <c r="CM715" s="579"/>
      <c r="CN715" s="579"/>
      <c r="CO715" s="579"/>
      <c r="CP715" s="579"/>
      <c r="CQ715" s="579"/>
      <c r="CR715" s="579"/>
      <c r="CS715" s="579"/>
      <c r="CT715" s="579"/>
      <c r="CU715" s="579"/>
      <c r="CV715" s="579"/>
      <c r="CW715" s="579"/>
      <c r="CX715" s="579"/>
      <c r="CY715" s="579"/>
      <c r="CZ715" s="579"/>
      <c r="DA715" s="579"/>
      <c r="DB715" s="579"/>
      <c r="DC715" s="579"/>
      <c r="DD715" s="579"/>
      <c r="DE715" s="579"/>
      <c r="DF715" s="579"/>
      <c r="DG715" s="579"/>
      <c r="DH715" s="579"/>
      <c r="DI715" s="579"/>
      <c r="DJ715" s="579"/>
      <c r="DK715" s="579"/>
      <c r="DL715" s="579"/>
      <c r="DM715" s="579"/>
      <c r="DN715" s="579"/>
      <c r="DO715" s="579"/>
      <c r="DP715" s="579"/>
      <c r="DQ715" s="579"/>
      <c r="DR715" s="579"/>
      <c r="DS715" s="579"/>
      <c r="DT715" s="579"/>
      <c r="DU715" s="579"/>
    </row>
    <row r="716" spans="1:125" s="580" customFormat="1" ht="25.5" customHeight="1">
      <c r="A716" s="628"/>
      <c r="B716" s="628"/>
      <c r="C716" s="628"/>
      <c r="D716" s="628"/>
      <c r="E716" s="628"/>
      <c r="F716" s="628"/>
      <c r="G716" s="628"/>
      <c r="H716" s="628"/>
      <c r="I716" s="628"/>
      <c r="J716" s="628"/>
      <c r="K716" s="628"/>
      <c r="L716" s="628"/>
      <c r="M716" s="628"/>
      <c r="N716" s="628"/>
      <c r="O716" s="628"/>
      <c r="P716" s="628"/>
      <c r="Q716" s="628"/>
      <c r="R716" s="628"/>
      <c r="S716" s="628"/>
      <c r="T716" s="628"/>
      <c r="U716" s="628"/>
      <c r="V716" s="628"/>
      <c r="W716" s="628"/>
      <c r="X716" s="628"/>
      <c r="Y716" s="628"/>
      <c r="Z716" s="628"/>
      <c r="AA716" s="628"/>
      <c r="AB716" s="628"/>
      <c r="AC716" s="628"/>
      <c r="AD716" s="628"/>
      <c r="AE716" s="628"/>
      <c r="AF716" s="628"/>
      <c r="AG716" s="628"/>
      <c r="AH716" s="628"/>
      <c r="AI716" s="579"/>
      <c r="AJ716" s="579"/>
      <c r="AK716" s="579"/>
      <c r="AL716" s="579"/>
      <c r="AM716" s="579"/>
      <c r="AN716" s="579"/>
      <c r="AO716" s="579"/>
      <c r="AP716" s="579"/>
      <c r="AQ716" s="579"/>
      <c r="AR716" s="579"/>
      <c r="AS716" s="579"/>
      <c r="AT716" s="579"/>
      <c r="AU716" s="579"/>
      <c r="AV716" s="579"/>
      <c r="AW716" s="579"/>
      <c r="AX716" s="579"/>
      <c r="AY716" s="579"/>
      <c r="AZ716" s="579"/>
      <c r="BA716" s="579"/>
      <c r="BB716" s="579"/>
      <c r="BC716" s="579"/>
      <c r="BD716" s="579"/>
      <c r="BE716" s="579"/>
      <c r="BF716" s="579"/>
      <c r="BG716" s="579"/>
      <c r="BH716" s="579"/>
      <c r="BI716" s="579"/>
      <c r="BJ716" s="579"/>
      <c r="BK716" s="579"/>
      <c r="BL716" s="579"/>
      <c r="BM716" s="579"/>
      <c r="BN716" s="579"/>
      <c r="BO716" s="579"/>
      <c r="BP716" s="579"/>
      <c r="BQ716" s="579"/>
      <c r="BR716" s="579"/>
      <c r="BS716" s="579"/>
      <c r="BT716" s="579"/>
      <c r="BU716" s="579"/>
      <c r="BV716" s="579"/>
      <c r="BW716" s="579"/>
      <c r="BX716" s="579"/>
      <c r="BY716" s="579"/>
      <c r="BZ716" s="579"/>
      <c r="CA716" s="579"/>
      <c r="CB716" s="579"/>
      <c r="CC716" s="579"/>
      <c r="CD716" s="579"/>
      <c r="CE716" s="579"/>
      <c r="CF716" s="579"/>
      <c r="CG716" s="579"/>
      <c r="CH716" s="579"/>
      <c r="CI716" s="579"/>
      <c r="CJ716" s="579"/>
      <c r="CK716" s="579"/>
      <c r="CL716" s="579"/>
      <c r="CM716" s="579"/>
      <c r="CN716" s="579"/>
      <c r="CO716" s="579"/>
      <c r="CP716" s="579"/>
      <c r="CQ716" s="579"/>
      <c r="CR716" s="579"/>
      <c r="CS716" s="579"/>
      <c r="CT716" s="579"/>
      <c r="CU716" s="579"/>
      <c r="CV716" s="579"/>
      <c r="CW716" s="579"/>
      <c r="CX716" s="579"/>
      <c r="CY716" s="579"/>
      <c r="CZ716" s="579"/>
      <c r="DA716" s="579"/>
      <c r="DB716" s="579"/>
      <c r="DC716" s="579"/>
      <c r="DD716" s="579"/>
      <c r="DE716" s="579"/>
      <c r="DF716" s="579"/>
      <c r="DG716" s="579"/>
      <c r="DH716" s="579"/>
      <c r="DI716" s="579"/>
      <c r="DJ716" s="579"/>
      <c r="DK716" s="579"/>
      <c r="DL716" s="579"/>
      <c r="DM716" s="579"/>
      <c r="DN716" s="579"/>
      <c r="DO716" s="579"/>
      <c r="DP716" s="579"/>
      <c r="DQ716" s="579"/>
      <c r="DR716" s="579"/>
      <c r="DS716" s="579"/>
      <c r="DT716" s="579"/>
      <c r="DU716" s="579"/>
    </row>
    <row r="717" spans="1:125" s="580" customFormat="1" ht="25.5" customHeight="1">
      <c r="A717" s="628"/>
      <c r="B717" s="628"/>
      <c r="C717" s="628"/>
      <c r="D717" s="628"/>
      <c r="E717" s="628"/>
      <c r="F717" s="628"/>
      <c r="G717" s="628"/>
      <c r="H717" s="628"/>
      <c r="I717" s="628"/>
      <c r="J717" s="628"/>
      <c r="K717" s="628"/>
      <c r="L717" s="628"/>
      <c r="M717" s="628"/>
      <c r="N717" s="628"/>
      <c r="O717" s="628"/>
      <c r="P717" s="628"/>
      <c r="Q717" s="628"/>
      <c r="R717" s="628"/>
      <c r="S717" s="628"/>
      <c r="T717" s="628"/>
      <c r="U717" s="628"/>
      <c r="V717" s="628"/>
      <c r="W717" s="628"/>
      <c r="X717" s="628"/>
      <c r="Y717" s="628"/>
      <c r="Z717" s="628"/>
      <c r="AA717" s="628"/>
      <c r="AB717" s="628"/>
      <c r="AC717" s="628"/>
      <c r="AD717" s="628"/>
      <c r="AE717" s="628"/>
      <c r="AF717" s="628"/>
      <c r="AG717" s="628"/>
      <c r="AH717" s="628"/>
      <c r="AI717" s="579"/>
      <c r="AJ717" s="579"/>
      <c r="AK717" s="579"/>
      <c r="AL717" s="579"/>
      <c r="AM717" s="579"/>
      <c r="AN717" s="579"/>
      <c r="AO717" s="579"/>
      <c r="AP717" s="579"/>
      <c r="AQ717" s="579"/>
      <c r="AR717" s="579"/>
      <c r="AS717" s="579"/>
      <c r="AT717" s="579"/>
      <c r="AU717" s="579"/>
      <c r="AV717" s="579"/>
      <c r="AW717" s="579"/>
      <c r="AX717" s="579"/>
      <c r="AY717" s="579"/>
      <c r="AZ717" s="579"/>
      <c r="BA717" s="579"/>
      <c r="BB717" s="579"/>
      <c r="BC717" s="579"/>
      <c r="BD717" s="579"/>
      <c r="BE717" s="579"/>
      <c r="BF717" s="579"/>
      <c r="BG717" s="579"/>
      <c r="BH717" s="579"/>
      <c r="BI717" s="579"/>
      <c r="BJ717" s="579"/>
      <c r="BK717" s="579"/>
      <c r="BL717" s="579"/>
      <c r="BM717" s="579"/>
      <c r="BN717" s="579"/>
      <c r="BO717" s="579"/>
      <c r="BP717" s="579"/>
      <c r="BQ717" s="579"/>
      <c r="BR717" s="579"/>
      <c r="BS717" s="579"/>
      <c r="BT717" s="579"/>
      <c r="BU717" s="579"/>
      <c r="BV717" s="579"/>
      <c r="BW717" s="579"/>
      <c r="BX717" s="579"/>
      <c r="BY717" s="579"/>
      <c r="BZ717" s="579"/>
      <c r="CA717" s="579"/>
      <c r="CB717" s="579"/>
      <c r="CC717" s="579"/>
      <c r="CD717" s="579"/>
      <c r="CE717" s="579"/>
      <c r="CF717" s="579"/>
      <c r="CG717" s="579"/>
      <c r="CH717" s="579"/>
      <c r="CI717" s="579"/>
      <c r="CJ717" s="579"/>
      <c r="CK717" s="579"/>
      <c r="CL717" s="579"/>
      <c r="CM717" s="579"/>
      <c r="CN717" s="579"/>
      <c r="CO717" s="579"/>
      <c r="CP717" s="579"/>
      <c r="CQ717" s="579"/>
      <c r="CR717" s="579"/>
      <c r="CS717" s="579"/>
      <c r="CT717" s="579"/>
      <c r="CU717" s="579"/>
      <c r="CV717" s="579"/>
      <c r="CW717" s="579"/>
      <c r="CX717" s="579"/>
      <c r="CY717" s="579"/>
      <c r="CZ717" s="579"/>
      <c r="DA717" s="579"/>
      <c r="DB717" s="579"/>
      <c r="DC717" s="579"/>
      <c r="DD717" s="579"/>
      <c r="DE717" s="579"/>
      <c r="DF717" s="579"/>
      <c r="DG717" s="579"/>
      <c r="DH717" s="579"/>
      <c r="DI717" s="579"/>
      <c r="DJ717" s="579"/>
      <c r="DK717" s="579"/>
      <c r="DL717" s="579"/>
      <c r="DM717" s="579"/>
      <c r="DN717" s="579"/>
      <c r="DO717" s="579"/>
      <c r="DP717" s="579"/>
      <c r="DQ717" s="579"/>
      <c r="DR717" s="579"/>
      <c r="DS717" s="579"/>
      <c r="DT717" s="579"/>
      <c r="DU717" s="579"/>
    </row>
    <row r="718" spans="1:125" s="580" customFormat="1" ht="25.5" customHeight="1">
      <c r="A718" s="628"/>
      <c r="B718" s="628"/>
      <c r="C718" s="628"/>
      <c r="D718" s="628"/>
      <c r="E718" s="628"/>
      <c r="F718" s="628"/>
      <c r="G718" s="628"/>
      <c r="H718" s="628"/>
      <c r="I718" s="628"/>
      <c r="J718" s="628"/>
      <c r="K718" s="628"/>
      <c r="L718" s="628"/>
      <c r="M718" s="628"/>
      <c r="N718" s="628"/>
      <c r="O718" s="628"/>
      <c r="P718" s="628"/>
      <c r="Q718" s="628"/>
      <c r="R718" s="628"/>
      <c r="S718" s="628"/>
      <c r="T718" s="628"/>
      <c r="U718" s="628"/>
      <c r="V718" s="628"/>
      <c r="W718" s="628"/>
      <c r="X718" s="628"/>
      <c r="Y718" s="628"/>
      <c r="Z718" s="628"/>
      <c r="AA718" s="628"/>
      <c r="AB718" s="628"/>
      <c r="AC718" s="628"/>
      <c r="AD718" s="628"/>
      <c r="AE718" s="628"/>
      <c r="AF718" s="628"/>
      <c r="AG718" s="628"/>
      <c r="AH718" s="628"/>
      <c r="AI718" s="579"/>
      <c r="AJ718" s="579"/>
      <c r="AK718" s="579"/>
      <c r="AL718" s="579"/>
      <c r="AM718" s="579"/>
      <c r="AN718" s="579"/>
      <c r="AO718" s="579"/>
      <c r="AP718" s="579"/>
      <c r="AQ718" s="579"/>
      <c r="AR718" s="579"/>
      <c r="AS718" s="579"/>
      <c r="AT718" s="579"/>
      <c r="AU718" s="579"/>
      <c r="AV718" s="579"/>
      <c r="AW718" s="579"/>
      <c r="AX718" s="579"/>
      <c r="AY718" s="579"/>
      <c r="AZ718" s="579"/>
      <c r="BA718" s="579"/>
      <c r="BB718" s="579"/>
      <c r="BC718" s="579"/>
      <c r="BD718" s="579"/>
      <c r="BE718" s="579"/>
      <c r="BF718" s="579"/>
      <c r="BG718" s="579"/>
      <c r="BH718" s="579"/>
      <c r="BI718" s="579"/>
      <c r="BJ718" s="579"/>
      <c r="BK718" s="579"/>
      <c r="BL718" s="579"/>
      <c r="BM718" s="579"/>
      <c r="BN718" s="579"/>
      <c r="BO718" s="579"/>
      <c r="BP718" s="579"/>
      <c r="BQ718" s="579"/>
      <c r="BR718" s="579"/>
      <c r="BS718" s="579"/>
      <c r="BT718" s="579"/>
      <c r="BU718" s="579"/>
      <c r="BV718" s="579"/>
      <c r="BW718" s="579"/>
      <c r="BX718" s="579"/>
      <c r="BY718" s="579"/>
      <c r="BZ718" s="579"/>
      <c r="CA718" s="579"/>
      <c r="CB718" s="579"/>
      <c r="CC718" s="579"/>
      <c r="CD718" s="579"/>
      <c r="CE718" s="579"/>
      <c r="CF718" s="579"/>
      <c r="CG718" s="579"/>
      <c r="CH718" s="579"/>
      <c r="CI718" s="579"/>
      <c r="CJ718" s="579"/>
      <c r="CK718" s="579"/>
      <c r="CL718" s="579"/>
      <c r="CM718" s="579"/>
      <c r="CN718" s="579"/>
      <c r="CO718" s="579"/>
      <c r="CP718" s="579"/>
      <c r="CQ718" s="579"/>
      <c r="CR718" s="579"/>
      <c r="CS718" s="579"/>
      <c r="CT718" s="579"/>
      <c r="CU718" s="579"/>
      <c r="CV718" s="579"/>
      <c r="CW718" s="579"/>
      <c r="CX718" s="579"/>
      <c r="CY718" s="579"/>
      <c r="CZ718" s="579"/>
      <c r="DA718" s="579"/>
      <c r="DB718" s="579"/>
      <c r="DC718" s="579"/>
      <c r="DD718" s="579"/>
      <c r="DE718" s="579"/>
      <c r="DF718" s="579"/>
      <c r="DG718" s="579"/>
      <c r="DH718" s="579"/>
      <c r="DI718" s="579"/>
      <c r="DJ718" s="579"/>
      <c r="DK718" s="579"/>
      <c r="DL718" s="579"/>
      <c r="DM718" s="579"/>
      <c r="DN718" s="579"/>
      <c r="DO718" s="579"/>
      <c r="DP718" s="579"/>
      <c r="DQ718" s="579"/>
      <c r="DR718" s="579"/>
      <c r="DS718" s="579"/>
      <c r="DT718" s="579"/>
      <c r="DU718" s="579"/>
    </row>
    <row r="719" spans="1:125" s="580" customFormat="1" ht="25.5" customHeight="1">
      <c r="A719" s="628"/>
      <c r="B719" s="628"/>
      <c r="C719" s="628"/>
      <c r="D719" s="628"/>
      <c r="E719" s="628"/>
      <c r="F719" s="628"/>
      <c r="G719" s="628"/>
      <c r="H719" s="628"/>
      <c r="I719" s="628"/>
      <c r="J719" s="628"/>
      <c r="K719" s="628"/>
      <c r="L719" s="628"/>
      <c r="M719" s="628"/>
      <c r="N719" s="628"/>
      <c r="O719" s="628"/>
      <c r="P719" s="628"/>
      <c r="Q719" s="628"/>
      <c r="R719" s="628"/>
      <c r="S719" s="628"/>
      <c r="T719" s="628"/>
      <c r="U719" s="628"/>
      <c r="V719" s="628"/>
      <c r="W719" s="628"/>
      <c r="X719" s="628"/>
      <c r="Y719" s="628"/>
      <c r="Z719" s="628"/>
      <c r="AA719" s="628"/>
      <c r="AB719" s="628"/>
      <c r="AC719" s="628"/>
      <c r="AD719" s="628"/>
      <c r="AE719" s="628"/>
      <c r="AF719" s="628"/>
      <c r="AG719" s="628"/>
      <c r="AH719" s="628"/>
      <c r="AI719" s="579"/>
      <c r="AJ719" s="579"/>
      <c r="AK719" s="579"/>
      <c r="AL719" s="579"/>
      <c r="AM719" s="579"/>
      <c r="AN719" s="579"/>
      <c r="AO719" s="579"/>
      <c r="AP719" s="579"/>
      <c r="AQ719" s="579"/>
      <c r="AR719" s="579"/>
      <c r="AS719" s="579"/>
      <c r="AT719" s="579"/>
      <c r="AU719" s="579"/>
      <c r="AV719" s="579"/>
      <c r="AW719" s="579"/>
      <c r="AX719" s="579"/>
      <c r="AY719" s="579"/>
      <c r="AZ719" s="579"/>
      <c r="BA719" s="579"/>
      <c r="BB719" s="579"/>
      <c r="BC719" s="579"/>
      <c r="BD719" s="579"/>
      <c r="BE719" s="579"/>
      <c r="BF719" s="579"/>
      <c r="BG719" s="579"/>
      <c r="BH719" s="579"/>
      <c r="BI719" s="579"/>
      <c r="BJ719" s="579"/>
      <c r="BK719" s="579"/>
      <c r="BL719" s="579"/>
      <c r="BM719" s="579"/>
      <c r="BN719" s="579"/>
      <c r="BO719" s="579"/>
      <c r="BP719" s="579"/>
      <c r="BQ719" s="579"/>
      <c r="BR719" s="579"/>
      <c r="BS719" s="579"/>
      <c r="BT719" s="579"/>
      <c r="BU719" s="579"/>
      <c r="BV719" s="579"/>
      <c r="BW719" s="579"/>
      <c r="BX719" s="579"/>
      <c r="BY719" s="579"/>
      <c r="BZ719" s="579"/>
      <c r="CA719" s="579"/>
      <c r="CB719" s="579"/>
      <c r="CC719" s="579"/>
      <c r="CD719" s="579"/>
      <c r="CE719" s="579"/>
      <c r="CF719" s="579"/>
      <c r="CG719" s="579"/>
      <c r="CH719" s="579"/>
      <c r="CI719" s="579"/>
      <c r="CJ719" s="579"/>
      <c r="CK719" s="579"/>
      <c r="CL719" s="579"/>
      <c r="CM719" s="579"/>
      <c r="CN719" s="579"/>
      <c r="CO719" s="579"/>
      <c r="CP719" s="579"/>
      <c r="CQ719" s="579"/>
      <c r="CR719" s="579"/>
      <c r="CS719" s="579"/>
      <c r="CT719" s="579"/>
      <c r="CU719" s="579"/>
      <c r="CV719" s="579"/>
      <c r="CW719" s="579"/>
      <c r="CX719" s="579"/>
      <c r="CY719" s="579"/>
      <c r="CZ719" s="579"/>
      <c r="DA719" s="579"/>
      <c r="DB719" s="579"/>
      <c r="DC719" s="579"/>
      <c r="DD719" s="579"/>
      <c r="DE719" s="579"/>
      <c r="DF719" s="579"/>
      <c r="DG719" s="579"/>
      <c r="DH719" s="579"/>
      <c r="DI719" s="579"/>
      <c r="DJ719" s="579"/>
      <c r="DK719" s="579"/>
      <c r="DL719" s="579"/>
      <c r="DM719" s="579"/>
      <c r="DN719" s="579"/>
      <c r="DO719" s="579"/>
      <c r="DP719" s="579"/>
      <c r="DQ719" s="579"/>
      <c r="DR719" s="579"/>
      <c r="DS719" s="579"/>
      <c r="DT719" s="579"/>
      <c r="DU719" s="579"/>
    </row>
    <row r="720" spans="1:125" s="580" customFormat="1" ht="25.5" customHeight="1">
      <c r="A720" s="628"/>
      <c r="B720" s="628"/>
      <c r="C720" s="628"/>
      <c r="D720" s="628"/>
      <c r="E720" s="628"/>
      <c r="F720" s="628"/>
      <c r="G720" s="628"/>
      <c r="H720" s="628"/>
      <c r="I720" s="628"/>
      <c r="J720" s="628"/>
      <c r="K720" s="628"/>
      <c r="L720" s="628"/>
      <c r="M720" s="628"/>
      <c r="N720" s="628"/>
      <c r="O720" s="628"/>
      <c r="P720" s="628"/>
      <c r="Q720" s="628"/>
      <c r="R720" s="628"/>
      <c r="S720" s="628"/>
      <c r="T720" s="628"/>
      <c r="U720" s="628"/>
      <c r="V720" s="628"/>
      <c r="W720" s="628"/>
      <c r="X720" s="628"/>
      <c r="Y720" s="628"/>
      <c r="Z720" s="628"/>
      <c r="AA720" s="628"/>
      <c r="AB720" s="628"/>
      <c r="AC720" s="628"/>
      <c r="AD720" s="628"/>
      <c r="AE720" s="628"/>
      <c r="AF720" s="628"/>
      <c r="AG720" s="628"/>
      <c r="AH720" s="628"/>
      <c r="AI720" s="579"/>
      <c r="AJ720" s="579"/>
      <c r="AK720" s="579"/>
      <c r="AL720" s="579"/>
      <c r="AM720" s="579"/>
      <c r="AN720" s="579"/>
      <c r="AO720" s="579"/>
      <c r="AP720" s="579"/>
      <c r="AQ720" s="579"/>
      <c r="AR720" s="579"/>
      <c r="AS720" s="579"/>
      <c r="AT720" s="579"/>
      <c r="AU720" s="579"/>
      <c r="AV720" s="579"/>
      <c r="AW720" s="579"/>
      <c r="AX720" s="579"/>
      <c r="AY720" s="579"/>
      <c r="AZ720" s="579"/>
      <c r="BA720" s="579"/>
      <c r="BB720" s="579"/>
      <c r="BC720" s="579"/>
      <c r="BD720" s="579"/>
      <c r="BE720" s="579"/>
      <c r="BF720" s="579"/>
      <c r="BG720" s="579"/>
      <c r="BH720" s="579"/>
      <c r="BI720" s="579"/>
      <c r="BJ720" s="579"/>
      <c r="BK720" s="579"/>
      <c r="BL720" s="579"/>
      <c r="BM720" s="579"/>
      <c r="BN720" s="579"/>
      <c r="BO720" s="579"/>
      <c r="BP720" s="579"/>
      <c r="BQ720" s="579"/>
      <c r="BR720" s="579"/>
      <c r="BS720" s="579"/>
      <c r="BT720" s="579"/>
      <c r="BU720" s="579"/>
      <c r="BV720" s="579"/>
      <c r="BW720" s="579"/>
      <c r="BX720" s="579"/>
      <c r="BY720" s="579"/>
      <c r="BZ720" s="579"/>
      <c r="CA720" s="579"/>
      <c r="CB720" s="579"/>
      <c r="CC720" s="579"/>
      <c r="CD720" s="579"/>
      <c r="CE720" s="579"/>
      <c r="CF720" s="579"/>
      <c r="CG720" s="579"/>
      <c r="CH720" s="579"/>
      <c r="CI720" s="579"/>
      <c r="CJ720" s="579"/>
      <c r="CK720" s="579"/>
      <c r="CL720" s="579"/>
      <c r="CM720" s="579"/>
      <c r="CN720" s="579"/>
      <c r="CO720" s="579"/>
      <c r="CP720" s="579"/>
      <c r="CQ720" s="579"/>
      <c r="CR720" s="579"/>
      <c r="CS720" s="579"/>
      <c r="CT720" s="579"/>
      <c r="CU720" s="579"/>
      <c r="CV720" s="579"/>
      <c r="CW720" s="579"/>
      <c r="CX720" s="579"/>
      <c r="CY720" s="579"/>
      <c r="CZ720" s="579"/>
      <c r="DA720" s="579"/>
      <c r="DB720" s="579"/>
      <c r="DC720" s="579"/>
      <c r="DD720" s="579"/>
      <c r="DE720" s="579"/>
      <c r="DF720" s="579"/>
      <c r="DG720" s="579"/>
      <c r="DH720" s="579"/>
      <c r="DI720" s="579"/>
      <c r="DJ720" s="579"/>
      <c r="DK720" s="579"/>
      <c r="DL720" s="579"/>
      <c r="DM720" s="579"/>
      <c r="DN720" s="579"/>
      <c r="DO720" s="579"/>
      <c r="DP720" s="579"/>
      <c r="DQ720" s="579"/>
      <c r="DR720" s="579"/>
      <c r="DS720" s="579"/>
      <c r="DT720" s="579"/>
      <c r="DU720" s="579"/>
    </row>
    <row r="721" spans="1:125" s="580" customFormat="1" ht="25.5" customHeight="1">
      <c r="A721" s="628"/>
      <c r="B721" s="628"/>
      <c r="C721" s="628"/>
      <c r="D721" s="628"/>
      <c r="E721" s="628"/>
      <c r="F721" s="628"/>
      <c r="G721" s="628"/>
      <c r="H721" s="628"/>
      <c r="I721" s="628"/>
      <c r="J721" s="628"/>
      <c r="K721" s="628"/>
      <c r="L721" s="628"/>
      <c r="M721" s="628"/>
      <c r="N721" s="628"/>
      <c r="O721" s="628"/>
      <c r="P721" s="628"/>
      <c r="Q721" s="628"/>
      <c r="R721" s="628"/>
      <c r="S721" s="628"/>
      <c r="T721" s="628"/>
      <c r="U721" s="628"/>
      <c r="V721" s="628"/>
      <c r="W721" s="628"/>
      <c r="X721" s="628"/>
      <c r="Y721" s="628"/>
      <c r="Z721" s="628"/>
      <c r="AA721" s="628"/>
      <c r="AB721" s="628"/>
      <c r="AC721" s="628"/>
      <c r="AD721" s="628"/>
      <c r="AE721" s="628"/>
      <c r="AF721" s="628"/>
      <c r="AG721" s="628"/>
      <c r="AH721" s="628"/>
      <c r="AI721" s="579"/>
      <c r="AJ721" s="579"/>
      <c r="AK721" s="579"/>
      <c r="AL721" s="579"/>
      <c r="AM721" s="579"/>
      <c r="AN721" s="579"/>
      <c r="AO721" s="579"/>
      <c r="AP721" s="579"/>
      <c r="AQ721" s="579"/>
      <c r="AR721" s="579"/>
      <c r="AS721" s="579"/>
      <c r="AT721" s="579"/>
      <c r="AU721" s="579"/>
      <c r="AV721" s="579"/>
      <c r="AW721" s="579"/>
      <c r="AX721" s="579"/>
      <c r="AY721" s="579"/>
      <c r="AZ721" s="579"/>
      <c r="BA721" s="579"/>
      <c r="BB721" s="579"/>
      <c r="BC721" s="579"/>
      <c r="BD721" s="579"/>
      <c r="BE721" s="579"/>
      <c r="BF721" s="579"/>
      <c r="BG721" s="579"/>
      <c r="BH721" s="579"/>
      <c r="BI721" s="579"/>
      <c r="BJ721" s="579"/>
      <c r="BK721" s="579"/>
      <c r="BL721" s="579"/>
      <c r="BM721" s="579"/>
      <c r="BN721" s="579"/>
      <c r="BO721" s="579"/>
      <c r="BP721" s="579"/>
      <c r="BQ721" s="579"/>
      <c r="BR721" s="579"/>
      <c r="BS721" s="579"/>
      <c r="BT721" s="579"/>
      <c r="BU721" s="579"/>
      <c r="BV721" s="579"/>
      <c r="BW721" s="579"/>
      <c r="BX721" s="579"/>
      <c r="BY721" s="579"/>
      <c r="BZ721" s="579"/>
      <c r="CA721" s="579"/>
      <c r="CB721" s="579"/>
      <c r="CC721" s="579"/>
      <c r="CD721" s="579"/>
      <c r="CE721" s="579"/>
      <c r="CF721" s="579"/>
      <c r="CG721" s="579"/>
      <c r="CH721" s="579"/>
      <c r="CI721" s="579"/>
      <c r="CJ721" s="579"/>
      <c r="CK721" s="579"/>
      <c r="CL721" s="579"/>
      <c r="CM721" s="579"/>
      <c r="CN721" s="579"/>
      <c r="CO721" s="579"/>
      <c r="CP721" s="579"/>
      <c r="CQ721" s="579"/>
      <c r="CR721" s="579"/>
      <c r="CS721" s="579"/>
      <c r="CT721" s="579"/>
      <c r="CU721" s="579"/>
      <c r="CV721" s="579"/>
      <c r="CW721" s="579"/>
      <c r="CX721" s="579"/>
      <c r="CY721" s="579"/>
      <c r="CZ721" s="579"/>
      <c r="DA721" s="579"/>
      <c r="DB721" s="579"/>
      <c r="DC721" s="579"/>
      <c r="DD721" s="579"/>
      <c r="DE721" s="579"/>
      <c r="DF721" s="579"/>
      <c r="DG721" s="579"/>
      <c r="DH721" s="579"/>
      <c r="DI721" s="579"/>
      <c r="DJ721" s="579"/>
      <c r="DK721" s="579"/>
      <c r="DL721" s="579"/>
      <c r="DM721" s="579"/>
      <c r="DN721" s="579"/>
      <c r="DO721" s="579"/>
      <c r="DP721" s="579"/>
      <c r="DQ721" s="579"/>
      <c r="DR721" s="579"/>
      <c r="DS721" s="579"/>
      <c r="DT721" s="579"/>
      <c r="DU721" s="579"/>
    </row>
    <row r="722" spans="1:125" s="580" customFormat="1" ht="25.5" customHeight="1">
      <c r="A722" s="628"/>
      <c r="B722" s="628"/>
      <c r="C722" s="628"/>
      <c r="D722" s="628"/>
      <c r="E722" s="628"/>
      <c r="F722" s="628"/>
      <c r="G722" s="628"/>
      <c r="H722" s="628"/>
      <c r="I722" s="628"/>
      <c r="J722" s="628"/>
      <c r="K722" s="628"/>
      <c r="L722" s="628"/>
      <c r="M722" s="628"/>
      <c r="N722" s="628"/>
      <c r="O722" s="628"/>
      <c r="P722" s="628"/>
      <c r="Q722" s="628"/>
      <c r="R722" s="628"/>
      <c r="S722" s="628"/>
      <c r="T722" s="628"/>
      <c r="U722" s="628"/>
      <c r="V722" s="628"/>
      <c r="W722" s="628"/>
      <c r="X722" s="628"/>
      <c r="Y722" s="628"/>
      <c r="Z722" s="628"/>
      <c r="AA722" s="628"/>
      <c r="AB722" s="628"/>
      <c r="AC722" s="628"/>
      <c r="AD722" s="628"/>
      <c r="AE722" s="628"/>
      <c r="AF722" s="628"/>
      <c r="AG722" s="628"/>
      <c r="AH722" s="628"/>
      <c r="AI722" s="579"/>
      <c r="AJ722" s="579"/>
      <c r="AK722" s="579"/>
      <c r="AL722" s="579"/>
      <c r="AM722" s="579"/>
      <c r="AN722" s="579"/>
      <c r="AO722" s="579"/>
      <c r="AP722" s="579"/>
      <c r="AQ722" s="579"/>
      <c r="AR722" s="579"/>
      <c r="AS722" s="579"/>
      <c r="AT722" s="579"/>
      <c r="AU722" s="579"/>
      <c r="AV722" s="579"/>
      <c r="AW722" s="579"/>
      <c r="AX722" s="579"/>
      <c r="AY722" s="579"/>
      <c r="AZ722" s="579"/>
      <c r="BA722" s="579"/>
      <c r="BB722" s="579"/>
      <c r="BC722" s="579"/>
      <c r="BD722" s="579"/>
      <c r="BE722" s="579"/>
      <c r="BF722" s="579"/>
      <c r="BG722" s="579"/>
      <c r="BH722" s="579"/>
      <c r="BI722" s="579"/>
      <c r="BJ722" s="579"/>
      <c r="BK722" s="579"/>
      <c r="BL722" s="579"/>
      <c r="BM722" s="579"/>
      <c r="BN722" s="579"/>
      <c r="BO722" s="579"/>
      <c r="BP722" s="579"/>
      <c r="BQ722" s="579"/>
      <c r="BR722" s="579"/>
      <c r="BS722" s="579"/>
      <c r="BT722" s="579"/>
      <c r="BU722" s="579"/>
      <c r="BV722" s="579"/>
      <c r="BW722" s="579"/>
      <c r="BX722" s="579"/>
      <c r="BY722" s="579"/>
      <c r="BZ722" s="579"/>
      <c r="CA722" s="579"/>
      <c r="CB722" s="579"/>
      <c r="CC722" s="579"/>
      <c r="CD722" s="579"/>
      <c r="CE722" s="579"/>
      <c r="CF722" s="579"/>
      <c r="CG722" s="579"/>
      <c r="CH722" s="579"/>
      <c r="CI722" s="579"/>
      <c r="CJ722" s="579"/>
      <c r="CK722" s="579"/>
      <c r="CL722" s="579"/>
      <c r="CM722" s="579"/>
      <c r="CN722" s="579"/>
      <c r="CO722" s="579"/>
      <c r="CP722" s="579"/>
      <c r="CQ722" s="579"/>
      <c r="CR722" s="579"/>
      <c r="CS722" s="579"/>
      <c r="CT722" s="579"/>
      <c r="CU722" s="579"/>
      <c r="CV722" s="579"/>
      <c r="CW722" s="579"/>
      <c r="CX722" s="579"/>
      <c r="CY722" s="579"/>
      <c r="CZ722" s="579"/>
      <c r="DA722" s="579"/>
      <c r="DB722" s="579"/>
      <c r="DC722" s="579"/>
      <c r="DD722" s="579"/>
      <c r="DE722" s="579"/>
      <c r="DF722" s="579"/>
      <c r="DG722" s="579"/>
      <c r="DH722" s="579"/>
      <c r="DI722" s="579"/>
      <c r="DJ722" s="579"/>
      <c r="DK722" s="579"/>
      <c r="DL722" s="579"/>
      <c r="DM722" s="579"/>
      <c r="DN722" s="579"/>
      <c r="DO722" s="579"/>
      <c r="DP722" s="579"/>
      <c r="DQ722" s="579"/>
      <c r="DR722" s="579"/>
      <c r="DS722" s="579"/>
      <c r="DT722" s="579"/>
      <c r="DU722" s="579"/>
    </row>
    <row r="723" spans="1:125" s="580" customFormat="1" ht="25.5" customHeight="1">
      <c r="A723" s="628"/>
      <c r="B723" s="628"/>
      <c r="C723" s="628"/>
      <c r="D723" s="628"/>
      <c r="E723" s="628"/>
      <c r="F723" s="628"/>
      <c r="G723" s="628"/>
      <c r="H723" s="628"/>
      <c r="I723" s="628"/>
      <c r="J723" s="628"/>
      <c r="K723" s="628"/>
      <c r="L723" s="628"/>
      <c r="M723" s="628"/>
      <c r="N723" s="628"/>
      <c r="O723" s="628"/>
      <c r="P723" s="628"/>
      <c r="Q723" s="628"/>
      <c r="R723" s="628"/>
      <c r="S723" s="628"/>
      <c r="T723" s="628"/>
      <c r="U723" s="628"/>
      <c r="V723" s="628"/>
      <c r="W723" s="628"/>
      <c r="X723" s="628"/>
      <c r="Y723" s="628"/>
      <c r="Z723" s="628"/>
      <c r="AA723" s="628"/>
      <c r="AB723" s="628"/>
      <c r="AC723" s="628"/>
      <c r="AD723" s="628"/>
      <c r="AE723" s="628"/>
      <c r="AF723" s="628"/>
      <c r="AG723" s="628"/>
      <c r="AH723" s="628"/>
      <c r="AI723" s="579"/>
      <c r="AJ723" s="579"/>
      <c r="AK723" s="579"/>
      <c r="AL723" s="579"/>
      <c r="AM723" s="579"/>
      <c r="AN723" s="579"/>
      <c r="AO723" s="579"/>
      <c r="AP723" s="579"/>
      <c r="AQ723" s="579"/>
      <c r="AR723" s="579"/>
      <c r="AS723" s="579"/>
      <c r="AT723" s="579"/>
      <c r="AU723" s="579"/>
      <c r="AV723" s="579"/>
      <c r="AW723" s="579"/>
      <c r="AX723" s="579"/>
      <c r="AY723" s="579"/>
      <c r="AZ723" s="579"/>
      <c r="BA723" s="579"/>
      <c r="BB723" s="579"/>
      <c r="BC723" s="579"/>
      <c r="BD723" s="579"/>
      <c r="BE723" s="579"/>
      <c r="BF723" s="579"/>
      <c r="BG723" s="579"/>
      <c r="BH723" s="579"/>
      <c r="BI723" s="579"/>
      <c r="BJ723" s="579"/>
      <c r="BK723" s="579"/>
      <c r="BL723" s="579"/>
      <c r="BM723" s="579"/>
      <c r="BN723" s="579"/>
      <c r="BO723" s="579"/>
      <c r="BP723" s="579"/>
      <c r="BQ723" s="579"/>
      <c r="BR723" s="579"/>
      <c r="BS723" s="579"/>
      <c r="BT723" s="579"/>
      <c r="BU723" s="579"/>
      <c r="BV723" s="579"/>
      <c r="BW723" s="579"/>
      <c r="BX723" s="579"/>
      <c r="BY723" s="579"/>
      <c r="BZ723" s="579"/>
      <c r="CA723" s="579"/>
      <c r="CB723" s="579"/>
      <c r="CC723" s="579"/>
      <c r="CD723" s="579"/>
      <c r="CE723" s="579"/>
      <c r="CF723" s="579"/>
      <c r="CG723" s="579"/>
      <c r="CH723" s="579"/>
      <c r="CI723" s="579"/>
      <c r="CJ723" s="579"/>
      <c r="CK723" s="579"/>
      <c r="CL723" s="579"/>
      <c r="CM723" s="579"/>
      <c r="CN723" s="579"/>
      <c r="CO723" s="579"/>
      <c r="CP723" s="579"/>
      <c r="CQ723" s="579"/>
      <c r="CR723" s="579"/>
      <c r="CS723" s="579"/>
      <c r="CT723" s="579"/>
      <c r="CU723" s="579"/>
      <c r="CV723" s="579"/>
      <c r="CW723" s="579"/>
      <c r="CX723" s="579"/>
      <c r="CY723" s="579"/>
      <c r="CZ723" s="579"/>
      <c r="DA723" s="579"/>
      <c r="DB723" s="579"/>
      <c r="DC723" s="579"/>
      <c r="DD723" s="579"/>
      <c r="DE723" s="579"/>
      <c r="DF723" s="579"/>
      <c r="DG723" s="579"/>
      <c r="DH723" s="579"/>
      <c r="DI723" s="579"/>
      <c r="DJ723" s="579"/>
      <c r="DK723" s="579"/>
      <c r="DL723" s="579"/>
      <c r="DM723" s="579"/>
      <c r="DN723" s="579"/>
      <c r="DO723" s="579"/>
      <c r="DP723" s="579"/>
      <c r="DQ723" s="579"/>
      <c r="DR723" s="579"/>
      <c r="DS723" s="579"/>
      <c r="DT723" s="579"/>
      <c r="DU723" s="579"/>
    </row>
    <row r="724" spans="1:125" s="580" customFormat="1" ht="25.5" customHeight="1">
      <c r="A724" s="628"/>
      <c r="B724" s="628"/>
      <c r="C724" s="628"/>
      <c r="D724" s="628"/>
      <c r="E724" s="628"/>
      <c r="F724" s="628"/>
      <c r="G724" s="628"/>
      <c r="H724" s="628"/>
      <c r="I724" s="628"/>
      <c r="J724" s="628"/>
      <c r="K724" s="628"/>
      <c r="L724" s="628"/>
      <c r="M724" s="628"/>
      <c r="N724" s="628"/>
      <c r="O724" s="628"/>
      <c r="P724" s="628"/>
      <c r="Q724" s="628"/>
      <c r="R724" s="628"/>
      <c r="S724" s="628"/>
      <c r="T724" s="628"/>
      <c r="U724" s="628"/>
      <c r="V724" s="628"/>
      <c r="W724" s="628"/>
      <c r="X724" s="628"/>
      <c r="Y724" s="628"/>
      <c r="Z724" s="628"/>
      <c r="AA724" s="628"/>
      <c r="AB724" s="628"/>
      <c r="AC724" s="628"/>
      <c r="AD724" s="628"/>
      <c r="AE724" s="628"/>
      <c r="AF724" s="628"/>
      <c r="AG724" s="628"/>
      <c r="AH724" s="628"/>
      <c r="AI724" s="579"/>
      <c r="AJ724" s="579"/>
      <c r="AK724" s="579"/>
      <c r="AL724" s="579"/>
      <c r="AM724" s="579"/>
      <c r="AN724" s="579"/>
      <c r="AO724" s="579"/>
      <c r="AP724" s="579"/>
      <c r="AQ724" s="579"/>
      <c r="AR724" s="579"/>
      <c r="AS724" s="579"/>
      <c r="AT724" s="579"/>
      <c r="AU724" s="579"/>
      <c r="AV724" s="579"/>
      <c r="AW724" s="579"/>
      <c r="AX724" s="579"/>
      <c r="AY724" s="579"/>
      <c r="AZ724" s="579"/>
      <c r="BA724" s="579"/>
      <c r="BB724" s="579"/>
      <c r="BC724" s="579"/>
      <c r="BD724" s="579"/>
      <c r="BE724" s="579"/>
      <c r="BF724" s="579"/>
      <c r="BG724" s="579"/>
      <c r="BH724" s="579"/>
      <c r="BI724" s="579"/>
      <c r="BJ724" s="579"/>
      <c r="BK724" s="579"/>
      <c r="BL724" s="579"/>
      <c r="BM724" s="579"/>
      <c r="BN724" s="579"/>
      <c r="BO724" s="579"/>
      <c r="BP724" s="579"/>
      <c r="BQ724" s="579"/>
      <c r="BR724" s="579"/>
      <c r="BS724" s="579"/>
      <c r="BT724" s="579"/>
      <c r="BU724" s="579"/>
      <c r="BV724" s="579"/>
      <c r="BW724" s="579"/>
      <c r="BX724" s="579"/>
      <c r="BY724" s="579"/>
      <c r="BZ724" s="579"/>
      <c r="CA724" s="579"/>
      <c r="CB724" s="579"/>
      <c r="CC724" s="579"/>
      <c r="CD724" s="579"/>
      <c r="CE724" s="579"/>
      <c r="CF724" s="579"/>
      <c r="CG724" s="579"/>
      <c r="CH724" s="579"/>
      <c r="CI724" s="579"/>
      <c r="CJ724" s="579"/>
      <c r="CK724" s="579"/>
      <c r="CL724" s="579"/>
      <c r="CM724" s="579"/>
      <c r="CN724" s="579"/>
      <c r="CO724" s="579"/>
      <c r="CP724" s="579"/>
      <c r="CQ724" s="579"/>
      <c r="CR724" s="579"/>
      <c r="CS724" s="579"/>
      <c r="CT724" s="579"/>
      <c r="CU724" s="579"/>
      <c r="CV724" s="579"/>
      <c r="CW724" s="579"/>
      <c r="CX724" s="579"/>
      <c r="CY724" s="579"/>
      <c r="CZ724" s="579"/>
      <c r="DA724" s="579"/>
      <c r="DB724" s="579"/>
      <c r="DC724" s="579"/>
      <c r="DD724" s="579"/>
      <c r="DE724" s="579"/>
      <c r="DF724" s="579"/>
      <c r="DG724" s="579"/>
      <c r="DH724" s="579"/>
      <c r="DI724" s="579"/>
      <c r="DJ724" s="579"/>
      <c r="DK724" s="579"/>
      <c r="DL724" s="579"/>
      <c r="DM724" s="579"/>
      <c r="DN724" s="579"/>
      <c r="DO724" s="579"/>
      <c r="DP724" s="579"/>
      <c r="DQ724" s="579"/>
      <c r="DR724" s="579"/>
      <c r="DS724" s="579"/>
      <c r="DT724" s="579"/>
      <c r="DU724" s="579"/>
    </row>
    <row r="725" spans="1:125" s="580" customFormat="1" ht="25.5" customHeight="1">
      <c r="A725" s="628"/>
      <c r="B725" s="628"/>
      <c r="C725" s="628"/>
      <c r="D725" s="628"/>
      <c r="E725" s="628"/>
      <c r="F725" s="628"/>
      <c r="G725" s="628"/>
      <c r="H725" s="628"/>
      <c r="I725" s="628"/>
      <c r="J725" s="628"/>
      <c r="K725" s="628"/>
      <c r="L725" s="628"/>
      <c r="M725" s="628"/>
      <c r="N725" s="628"/>
      <c r="O725" s="628"/>
      <c r="P725" s="628"/>
      <c r="Q725" s="628"/>
      <c r="R725" s="628"/>
      <c r="S725" s="628"/>
      <c r="T725" s="628"/>
      <c r="U725" s="628"/>
      <c r="V725" s="628"/>
      <c r="W725" s="628"/>
      <c r="X725" s="628"/>
      <c r="Y725" s="628"/>
      <c r="Z725" s="628"/>
      <c r="AA725" s="628"/>
      <c r="AB725" s="628"/>
      <c r="AC725" s="628"/>
      <c r="AD725" s="628"/>
      <c r="AE725" s="628"/>
      <c r="AF725" s="628"/>
      <c r="AG725" s="628"/>
      <c r="AH725" s="628"/>
      <c r="AI725" s="579"/>
      <c r="AJ725" s="579"/>
      <c r="AK725" s="579"/>
      <c r="AL725" s="579"/>
      <c r="AM725" s="579"/>
      <c r="AN725" s="579"/>
      <c r="AO725" s="579"/>
      <c r="AP725" s="579"/>
      <c r="AQ725" s="579"/>
      <c r="AR725" s="579"/>
      <c r="AS725" s="579"/>
      <c r="AT725" s="579"/>
      <c r="AU725" s="579"/>
      <c r="AV725" s="579"/>
      <c r="AW725" s="579"/>
      <c r="AX725" s="579"/>
      <c r="AY725" s="579"/>
      <c r="AZ725" s="579"/>
      <c r="BA725" s="579"/>
      <c r="BB725" s="579"/>
      <c r="BC725" s="579"/>
      <c r="BD725" s="579"/>
      <c r="BE725" s="579"/>
      <c r="BF725" s="579"/>
      <c r="BG725" s="579"/>
      <c r="BH725" s="579"/>
      <c r="BI725" s="579"/>
      <c r="BJ725" s="579"/>
      <c r="BK725" s="579"/>
      <c r="BL725" s="579"/>
      <c r="BM725" s="579"/>
      <c r="BN725" s="579"/>
      <c r="BO725" s="579"/>
      <c r="BP725" s="579"/>
      <c r="BQ725" s="579"/>
      <c r="BR725" s="579"/>
      <c r="BS725" s="579"/>
      <c r="BT725" s="579"/>
      <c r="BU725" s="579"/>
      <c r="BV725" s="579"/>
      <c r="BW725" s="579"/>
      <c r="BX725" s="579"/>
      <c r="BY725" s="579"/>
      <c r="BZ725" s="579"/>
      <c r="CA725" s="579"/>
      <c r="CB725" s="579"/>
      <c r="CC725" s="579"/>
      <c r="CD725" s="579"/>
      <c r="CE725" s="579"/>
      <c r="CF725" s="579"/>
      <c r="CG725" s="579"/>
      <c r="CH725" s="579"/>
      <c r="CI725" s="579"/>
      <c r="CJ725" s="579"/>
      <c r="CK725" s="579"/>
      <c r="CL725" s="579"/>
      <c r="CM725" s="579"/>
      <c r="CN725" s="579"/>
      <c r="CO725" s="579"/>
      <c r="CP725" s="579"/>
      <c r="CQ725" s="579"/>
      <c r="CR725" s="579"/>
      <c r="CS725" s="579"/>
      <c r="CT725" s="579"/>
      <c r="CU725" s="579"/>
      <c r="CV725" s="579"/>
      <c r="CW725" s="579"/>
      <c r="CX725" s="579"/>
      <c r="CY725" s="579"/>
      <c r="CZ725" s="579"/>
      <c r="DA725" s="579"/>
      <c r="DB725" s="579"/>
      <c r="DC725" s="579"/>
      <c r="DD725" s="579"/>
      <c r="DE725" s="579"/>
      <c r="DF725" s="579"/>
      <c r="DG725" s="579"/>
      <c r="DH725" s="579"/>
      <c r="DI725" s="579"/>
      <c r="DJ725" s="579"/>
      <c r="DK725" s="579"/>
      <c r="DL725" s="579"/>
      <c r="DM725" s="579"/>
      <c r="DN725" s="579"/>
      <c r="DO725" s="579"/>
      <c r="DP725" s="579"/>
      <c r="DQ725" s="579"/>
      <c r="DR725" s="579"/>
      <c r="DS725" s="579"/>
      <c r="DT725" s="579"/>
      <c r="DU725" s="579"/>
    </row>
    <row r="726" spans="1:125" s="580" customFormat="1" ht="25.5" customHeight="1">
      <c r="A726" s="628"/>
      <c r="B726" s="628"/>
      <c r="C726" s="628"/>
      <c r="D726" s="628"/>
      <c r="E726" s="628"/>
      <c r="F726" s="628"/>
      <c r="G726" s="628"/>
      <c r="H726" s="628"/>
      <c r="I726" s="628"/>
      <c r="J726" s="628"/>
      <c r="K726" s="628"/>
      <c r="L726" s="628"/>
      <c r="M726" s="628"/>
      <c r="N726" s="628"/>
      <c r="O726" s="628"/>
      <c r="P726" s="628"/>
      <c r="Q726" s="628"/>
      <c r="R726" s="628"/>
      <c r="S726" s="628"/>
      <c r="T726" s="628"/>
      <c r="U726" s="628"/>
      <c r="V726" s="628"/>
      <c r="W726" s="628"/>
      <c r="X726" s="628"/>
      <c r="Y726" s="628"/>
      <c r="Z726" s="628"/>
      <c r="AA726" s="628"/>
      <c r="AB726" s="628"/>
      <c r="AC726" s="628"/>
      <c r="AD726" s="628"/>
      <c r="AE726" s="628"/>
      <c r="AF726" s="628"/>
      <c r="AG726" s="628"/>
      <c r="AH726" s="628"/>
      <c r="AI726" s="579"/>
      <c r="AJ726" s="579"/>
      <c r="AK726" s="579"/>
      <c r="AL726" s="579"/>
      <c r="AM726" s="579"/>
      <c r="AN726" s="579"/>
      <c r="AO726" s="579"/>
      <c r="AP726" s="579"/>
      <c r="AQ726" s="579"/>
      <c r="AR726" s="579"/>
      <c r="AS726" s="579"/>
      <c r="AT726" s="579"/>
      <c r="AU726" s="579"/>
      <c r="AV726" s="579"/>
      <c r="AW726" s="579"/>
      <c r="AX726" s="579"/>
      <c r="AY726" s="579"/>
      <c r="AZ726" s="579"/>
      <c r="BA726" s="579"/>
      <c r="BB726" s="579"/>
      <c r="BC726" s="579"/>
      <c r="BD726" s="579"/>
      <c r="BE726" s="579"/>
      <c r="BF726" s="579"/>
      <c r="BG726" s="579"/>
      <c r="BH726" s="579"/>
      <c r="BI726" s="579"/>
      <c r="BJ726" s="579"/>
      <c r="BK726" s="579"/>
      <c r="BL726" s="579"/>
      <c r="BM726" s="579"/>
      <c r="BN726" s="579"/>
      <c r="BO726" s="579"/>
      <c r="BP726" s="579"/>
      <c r="BQ726" s="579"/>
      <c r="BR726" s="579"/>
      <c r="BS726" s="579"/>
      <c r="BT726" s="579"/>
      <c r="BU726" s="579"/>
      <c r="BV726" s="579"/>
      <c r="BW726" s="579"/>
      <c r="BX726" s="579"/>
      <c r="BY726" s="579"/>
      <c r="BZ726" s="579"/>
      <c r="CA726" s="579"/>
      <c r="CB726" s="579"/>
      <c r="CC726" s="579"/>
      <c r="CD726" s="579"/>
      <c r="CE726" s="579"/>
      <c r="CF726" s="579"/>
      <c r="CG726" s="579"/>
      <c r="CH726" s="579"/>
      <c r="CI726" s="579"/>
      <c r="CJ726" s="579"/>
      <c r="CK726" s="579"/>
      <c r="CL726" s="579"/>
      <c r="CM726" s="579"/>
      <c r="CN726" s="579"/>
      <c r="CO726" s="579"/>
      <c r="CP726" s="579"/>
      <c r="CQ726" s="579"/>
      <c r="CR726" s="579"/>
      <c r="CS726" s="579"/>
      <c r="CT726" s="579"/>
      <c r="CU726" s="579"/>
      <c r="CV726" s="579"/>
      <c r="CW726" s="579"/>
      <c r="CX726" s="579"/>
      <c r="CY726" s="579"/>
      <c r="CZ726" s="579"/>
      <c r="DA726" s="579"/>
      <c r="DB726" s="579"/>
      <c r="DC726" s="579"/>
      <c r="DD726" s="579"/>
      <c r="DE726" s="579"/>
      <c r="DF726" s="579"/>
      <c r="DG726" s="579"/>
      <c r="DH726" s="579"/>
      <c r="DI726" s="579"/>
      <c r="DJ726" s="579"/>
      <c r="DK726" s="579"/>
      <c r="DL726" s="579"/>
      <c r="DM726" s="579"/>
      <c r="DN726" s="579"/>
      <c r="DO726" s="579"/>
      <c r="DP726" s="579"/>
      <c r="DQ726" s="579"/>
      <c r="DR726" s="579"/>
      <c r="DS726" s="579"/>
      <c r="DT726" s="579"/>
      <c r="DU726" s="579"/>
    </row>
    <row r="727" spans="1:125" s="580" customFormat="1" ht="25.5" customHeight="1">
      <c r="A727" s="628"/>
      <c r="B727" s="628"/>
      <c r="C727" s="628"/>
      <c r="D727" s="628"/>
      <c r="E727" s="628"/>
      <c r="F727" s="628"/>
      <c r="G727" s="628"/>
      <c r="H727" s="628"/>
      <c r="I727" s="628"/>
      <c r="J727" s="628"/>
      <c r="K727" s="628"/>
      <c r="L727" s="628"/>
      <c r="M727" s="628"/>
      <c r="N727" s="628"/>
      <c r="O727" s="628"/>
      <c r="P727" s="628"/>
      <c r="Q727" s="628"/>
      <c r="R727" s="628"/>
      <c r="S727" s="628"/>
      <c r="T727" s="628"/>
      <c r="U727" s="628"/>
      <c r="V727" s="628"/>
      <c r="W727" s="628"/>
      <c r="X727" s="628"/>
      <c r="Y727" s="628"/>
      <c r="Z727" s="628"/>
      <c r="AA727" s="628"/>
      <c r="AB727" s="628"/>
      <c r="AC727" s="628"/>
      <c r="AD727" s="628"/>
      <c r="AE727" s="628"/>
      <c r="AF727" s="628"/>
      <c r="AG727" s="628"/>
      <c r="AH727" s="628"/>
      <c r="AI727" s="579"/>
      <c r="AJ727" s="579"/>
      <c r="AK727" s="579"/>
      <c r="AL727" s="579"/>
      <c r="AM727" s="579"/>
      <c r="AN727" s="579"/>
      <c r="AO727" s="579"/>
      <c r="AP727" s="579"/>
      <c r="AQ727" s="579"/>
      <c r="AR727" s="579"/>
      <c r="AS727" s="579"/>
      <c r="AT727" s="579"/>
      <c r="AU727" s="579"/>
      <c r="AV727" s="579"/>
      <c r="AW727" s="579"/>
      <c r="AX727" s="579"/>
      <c r="AY727" s="579"/>
      <c r="AZ727" s="579"/>
      <c r="BA727" s="579"/>
      <c r="BB727" s="579"/>
      <c r="BC727" s="579"/>
      <c r="BD727" s="579"/>
      <c r="BE727" s="579"/>
      <c r="BF727" s="579"/>
      <c r="BG727" s="579"/>
      <c r="BH727" s="579"/>
      <c r="BI727" s="579"/>
      <c r="BJ727" s="579"/>
      <c r="BK727" s="579"/>
      <c r="BL727" s="579"/>
      <c r="BM727" s="579"/>
      <c r="BN727" s="579"/>
      <c r="BO727" s="579"/>
      <c r="BP727" s="579"/>
      <c r="BQ727" s="579"/>
      <c r="BR727" s="579"/>
      <c r="BS727" s="579"/>
      <c r="BT727" s="579"/>
      <c r="BU727" s="579"/>
      <c r="BV727" s="579"/>
      <c r="BW727" s="579"/>
      <c r="BX727" s="579"/>
      <c r="BY727" s="579"/>
      <c r="BZ727" s="579"/>
      <c r="CA727" s="579"/>
      <c r="CB727" s="579"/>
      <c r="CC727" s="579"/>
      <c r="CD727" s="579"/>
      <c r="CE727" s="579"/>
      <c r="CF727" s="579"/>
      <c r="CG727" s="579"/>
      <c r="CH727" s="579"/>
      <c r="CI727" s="579"/>
      <c r="CJ727" s="579"/>
      <c r="CK727" s="579"/>
      <c r="CL727" s="579"/>
      <c r="CM727" s="579"/>
      <c r="CN727" s="579"/>
      <c r="CO727" s="579"/>
      <c r="CP727" s="579"/>
      <c r="CQ727" s="579"/>
      <c r="CR727" s="579"/>
      <c r="CS727" s="579"/>
      <c r="CT727" s="579"/>
      <c r="CU727" s="579"/>
      <c r="CV727" s="579"/>
      <c r="CW727" s="579"/>
      <c r="CX727" s="579"/>
      <c r="CY727" s="579"/>
      <c r="CZ727" s="579"/>
      <c r="DA727" s="579"/>
      <c r="DB727" s="579"/>
      <c r="DC727" s="579"/>
      <c r="DD727" s="579"/>
      <c r="DE727" s="579"/>
      <c r="DF727" s="579"/>
      <c r="DG727" s="579"/>
      <c r="DH727" s="579"/>
      <c r="DI727" s="579"/>
      <c r="DJ727" s="579"/>
      <c r="DK727" s="579"/>
      <c r="DL727" s="579"/>
      <c r="DM727" s="579"/>
      <c r="DN727" s="579"/>
      <c r="DO727" s="579"/>
      <c r="DP727" s="579"/>
      <c r="DQ727" s="579"/>
      <c r="DR727" s="579"/>
      <c r="DS727" s="579"/>
      <c r="DT727" s="579"/>
      <c r="DU727" s="579"/>
    </row>
    <row r="728" spans="1:125" s="580" customFormat="1" ht="25.5" customHeight="1">
      <c r="A728" s="628"/>
      <c r="B728" s="628"/>
      <c r="C728" s="628"/>
      <c r="D728" s="628"/>
      <c r="E728" s="628"/>
      <c r="F728" s="628"/>
      <c r="G728" s="628"/>
      <c r="H728" s="628"/>
      <c r="I728" s="628"/>
      <c r="J728" s="628"/>
      <c r="K728" s="628"/>
      <c r="L728" s="628"/>
      <c r="M728" s="628"/>
      <c r="N728" s="628"/>
      <c r="O728" s="628"/>
      <c r="P728" s="628"/>
      <c r="Q728" s="628"/>
      <c r="R728" s="628"/>
      <c r="S728" s="628"/>
      <c r="T728" s="628"/>
      <c r="U728" s="628"/>
      <c r="V728" s="628"/>
      <c r="W728" s="628"/>
      <c r="X728" s="628"/>
      <c r="Y728" s="628"/>
      <c r="Z728" s="628"/>
      <c r="AA728" s="628"/>
      <c r="AB728" s="628"/>
      <c r="AC728" s="628"/>
      <c r="AD728" s="628"/>
      <c r="AE728" s="628"/>
      <c r="AF728" s="628"/>
      <c r="AG728" s="628"/>
      <c r="AH728" s="628"/>
      <c r="AI728" s="579"/>
      <c r="AJ728" s="579"/>
      <c r="AK728" s="579"/>
      <c r="AL728" s="579"/>
      <c r="AM728" s="579"/>
      <c r="AN728" s="579"/>
      <c r="AO728" s="579"/>
      <c r="AP728" s="579"/>
      <c r="AQ728" s="579"/>
      <c r="AR728" s="579"/>
      <c r="AS728" s="579"/>
      <c r="AT728" s="579"/>
      <c r="AU728" s="579"/>
      <c r="AV728" s="579"/>
      <c r="AW728" s="579"/>
      <c r="AX728" s="579"/>
      <c r="AY728" s="579"/>
      <c r="AZ728" s="579"/>
      <c r="BA728" s="579"/>
      <c r="BB728" s="579"/>
      <c r="BC728" s="579"/>
      <c r="BD728" s="579"/>
      <c r="BE728" s="579"/>
      <c r="BF728" s="579"/>
      <c r="BG728" s="579"/>
      <c r="BH728" s="579"/>
      <c r="BI728" s="579"/>
      <c r="BJ728" s="579"/>
      <c r="BK728" s="579"/>
      <c r="BL728" s="579"/>
      <c r="BM728" s="579"/>
      <c r="BN728" s="579"/>
      <c r="BO728" s="579"/>
      <c r="BP728" s="579"/>
      <c r="BQ728" s="579"/>
      <c r="BR728" s="579"/>
      <c r="BS728" s="579"/>
      <c r="BT728" s="579"/>
      <c r="BU728" s="579"/>
      <c r="BV728" s="579"/>
      <c r="BW728" s="579"/>
      <c r="BX728" s="579"/>
      <c r="BY728" s="579"/>
      <c r="BZ728" s="579"/>
      <c r="CA728" s="579"/>
      <c r="CB728" s="579"/>
      <c r="CC728" s="579"/>
      <c r="CD728" s="579"/>
      <c r="CE728" s="579"/>
      <c r="CF728" s="579"/>
      <c r="CG728" s="579"/>
      <c r="CH728" s="579"/>
      <c r="CI728" s="579"/>
      <c r="CJ728" s="579"/>
      <c r="CK728" s="579"/>
      <c r="CL728" s="579"/>
      <c r="CM728" s="579"/>
      <c r="CN728" s="579"/>
      <c r="CO728" s="579"/>
      <c r="CP728" s="579"/>
      <c r="CQ728" s="579"/>
      <c r="CR728" s="579"/>
      <c r="CS728" s="579"/>
      <c r="CT728" s="579"/>
      <c r="CU728" s="579"/>
      <c r="CV728" s="579"/>
      <c r="CW728" s="579"/>
      <c r="CX728" s="579"/>
      <c r="CY728" s="579"/>
      <c r="CZ728" s="579"/>
      <c r="DA728" s="579"/>
      <c r="DB728" s="579"/>
      <c r="DC728" s="579"/>
      <c r="DD728" s="579"/>
      <c r="DE728" s="579"/>
      <c r="DF728" s="579"/>
      <c r="DG728" s="579"/>
      <c r="DH728" s="579"/>
      <c r="DI728" s="579"/>
      <c r="DJ728" s="579"/>
      <c r="DK728" s="579"/>
      <c r="DL728" s="579"/>
      <c r="DM728" s="579"/>
      <c r="DN728" s="579"/>
      <c r="DO728" s="579"/>
      <c r="DP728" s="579"/>
      <c r="DQ728" s="579"/>
      <c r="DR728" s="579"/>
      <c r="DS728" s="579"/>
      <c r="DT728" s="579"/>
      <c r="DU728" s="579"/>
    </row>
    <row r="729" spans="1:125" s="580" customFormat="1" ht="25.5" customHeight="1">
      <c r="A729" s="628"/>
      <c r="B729" s="628"/>
      <c r="C729" s="628"/>
      <c r="D729" s="628"/>
      <c r="E729" s="628"/>
      <c r="F729" s="628"/>
      <c r="G729" s="628"/>
      <c r="H729" s="628"/>
      <c r="I729" s="628"/>
      <c r="J729" s="628"/>
      <c r="K729" s="628"/>
      <c r="L729" s="628"/>
      <c r="M729" s="628"/>
      <c r="N729" s="628"/>
      <c r="O729" s="628"/>
      <c r="P729" s="628"/>
      <c r="Q729" s="628"/>
      <c r="R729" s="628"/>
      <c r="S729" s="628"/>
      <c r="T729" s="628"/>
      <c r="U729" s="628"/>
      <c r="V729" s="628"/>
      <c r="W729" s="628"/>
      <c r="X729" s="628"/>
      <c r="Y729" s="628"/>
      <c r="Z729" s="628"/>
      <c r="AA729" s="628"/>
      <c r="AB729" s="628"/>
      <c r="AC729" s="628"/>
      <c r="AD729" s="628"/>
      <c r="AE729" s="628"/>
      <c r="AF729" s="628"/>
      <c r="AG729" s="628"/>
      <c r="AH729" s="628"/>
      <c r="AI729" s="579"/>
      <c r="AJ729" s="579"/>
      <c r="AK729" s="579"/>
      <c r="AL729" s="579"/>
      <c r="AM729" s="579"/>
      <c r="AN729" s="579"/>
      <c r="AO729" s="579"/>
      <c r="AP729" s="579"/>
      <c r="AQ729" s="579"/>
      <c r="AR729" s="579"/>
      <c r="AS729" s="579"/>
      <c r="AT729" s="579"/>
      <c r="AU729" s="579"/>
      <c r="AV729" s="579"/>
      <c r="AW729" s="579"/>
      <c r="AX729" s="579"/>
      <c r="AY729" s="579"/>
      <c r="AZ729" s="579"/>
      <c r="BA729" s="579"/>
      <c r="BB729" s="579"/>
      <c r="BC729" s="579"/>
      <c r="BD729" s="579"/>
      <c r="BE729" s="579"/>
      <c r="BF729" s="579"/>
      <c r="BG729" s="579"/>
      <c r="BH729" s="579"/>
      <c r="BI729" s="579"/>
      <c r="BJ729" s="579"/>
      <c r="BK729" s="579"/>
      <c r="BL729" s="579"/>
      <c r="BM729" s="579"/>
      <c r="BN729" s="579"/>
      <c r="BO729" s="579"/>
      <c r="BP729" s="579"/>
      <c r="BQ729" s="579"/>
      <c r="BR729" s="579"/>
      <c r="BS729" s="579"/>
      <c r="BT729" s="579"/>
      <c r="BU729" s="579"/>
      <c r="BV729" s="579"/>
      <c r="BW729" s="579"/>
      <c r="BX729" s="579"/>
      <c r="BY729" s="579"/>
      <c r="BZ729" s="579"/>
      <c r="CA729" s="579"/>
      <c r="CB729" s="579"/>
      <c r="CC729" s="579"/>
      <c r="CD729" s="579"/>
      <c r="CE729" s="579"/>
      <c r="CF729" s="579"/>
      <c r="CG729" s="579"/>
      <c r="CH729" s="579"/>
      <c r="CI729" s="579"/>
      <c r="CJ729" s="579"/>
      <c r="CK729" s="579"/>
      <c r="CL729" s="579"/>
      <c r="CM729" s="579"/>
      <c r="CN729" s="579"/>
      <c r="CO729" s="579"/>
      <c r="CP729" s="579"/>
      <c r="CQ729" s="579"/>
      <c r="CR729" s="579"/>
      <c r="CS729" s="579"/>
      <c r="CT729" s="579"/>
      <c r="CU729" s="579"/>
      <c r="CV729" s="579"/>
      <c r="CW729" s="579"/>
      <c r="CX729" s="579"/>
      <c r="CY729" s="579"/>
      <c r="CZ729" s="579"/>
      <c r="DA729" s="579"/>
      <c r="DB729" s="579"/>
      <c r="DC729" s="579"/>
      <c r="DD729" s="579"/>
      <c r="DE729" s="579"/>
      <c r="DF729" s="579"/>
      <c r="DG729" s="579"/>
      <c r="DH729" s="579"/>
      <c r="DI729" s="579"/>
      <c r="DJ729" s="579"/>
      <c r="DK729" s="579"/>
      <c r="DL729" s="579"/>
      <c r="DM729" s="579"/>
      <c r="DN729" s="579"/>
      <c r="DO729" s="579"/>
      <c r="DP729" s="579"/>
      <c r="DQ729" s="579"/>
      <c r="DR729" s="579"/>
      <c r="DS729" s="579"/>
      <c r="DT729" s="579"/>
      <c r="DU729" s="579"/>
    </row>
    <row r="730" spans="1:125" s="580" customFormat="1" ht="25.5" customHeight="1">
      <c r="A730" s="628"/>
      <c r="B730" s="628"/>
      <c r="C730" s="628"/>
      <c r="D730" s="628"/>
      <c r="E730" s="628"/>
      <c r="F730" s="628"/>
      <c r="G730" s="628"/>
      <c r="H730" s="628"/>
      <c r="I730" s="628"/>
      <c r="J730" s="628"/>
      <c r="K730" s="628"/>
      <c r="L730" s="628"/>
      <c r="M730" s="628"/>
      <c r="N730" s="628"/>
      <c r="O730" s="628"/>
      <c r="P730" s="628"/>
      <c r="Q730" s="628"/>
      <c r="R730" s="628"/>
      <c r="S730" s="628"/>
      <c r="T730" s="628"/>
      <c r="U730" s="628"/>
      <c r="V730" s="628"/>
      <c r="W730" s="628"/>
      <c r="X730" s="628"/>
      <c r="Y730" s="628"/>
      <c r="Z730" s="628"/>
      <c r="AA730" s="628"/>
      <c r="AB730" s="628"/>
      <c r="AC730" s="628"/>
      <c r="AD730" s="628"/>
      <c r="AE730" s="628"/>
      <c r="AF730" s="628"/>
      <c r="AG730" s="628"/>
      <c r="AH730" s="628"/>
      <c r="AI730" s="579"/>
      <c r="AJ730" s="579"/>
      <c r="AK730" s="579"/>
      <c r="AL730" s="579"/>
      <c r="AM730" s="579"/>
      <c r="AN730" s="579"/>
      <c r="AO730" s="579"/>
      <c r="AP730" s="579"/>
      <c r="AQ730" s="579"/>
      <c r="AR730" s="579"/>
      <c r="AS730" s="579"/>
      <c r="AT730" s="579"/>
      <c r="AU730" s="579"/>
      <c r="AV730" s="579"/>
      <c r="AW730" s="579"/>
      <c r="AX730" s="579"/>
      <c r="AY730" s="579"/>
      <c r="AZ730" s="579"/>
      <c r="BA730" s="579"/>
      <c r="BB730" s="579"/>
      <c r="BC730" s="579"/>
      <c r="BD730" s="579"/>
      <c r="BE730" s="579"/>
      <c r="BF730" s="579"/>
      <c r="BG730" s="579"/>
      <c r="BH730" s="579"/>
      <c r="BI730" s="579"/>
      <c r="BJ730" s="579"/>
      <c r="BK730" s="579"/>
      <c r="BL730" s="579"/>
      <c r="BM730" s="579"/>
      <c r="BN730" s="579"/>
      <c r="BO730" s="579"/>
      <c r="BP730" s="579"/>
      <c r="BQ730" s="579"/>
      <c r="BR730" s="579"/>
      <c r="BS730" s="579"/>
      <c r="BT730" s="579"/>
      <c r="BU730" s="579"/>
      <c r="BV730" s="579"/>
      <c r="BW730" s="579"/>
      <c r="BX730" s="579"/>
      <c r="BY730" s="579"/>
      <c r="BZ730" s="579"/>
      <c r="CA730" s="579"/>
      <c r="CB730" s="579"/>
      <c r="CC730" s="579"/>
      <c r="CD730" s="579"/>
      <c r="CE730" s="579"/>
      <c r="CF730" s="579"/>
      <c r="CG730" s="579"/>
      <c r="CH730" s="579"/>
      <c r="CI730" s="579"/>
      <c r="CJ730" s="579"/>
      <c r="CK730" s="579"/>
      <c r="CL730" s="579"/>
      <c r="CM730" s="579"/>
      <c r="CN730" s="579"/>
      <c r="CO730" s="579"/>
      <c r="CP730" s="579"/>
      <c r="CQ730" s="579"/>
      <c r="CR730" s="579"/>
      <c r="CS730" s="579"/>
      <c r="CT730" s="579"/>
      <c r="CU730" s="579"/>
      <c r="CV730" s="579"/>
      <c r="CW730" s="579"/>
      <c r="CX730" s="579"/>
      <c r="CY730" s="579"/>
      <c r="CZ730" s="579"/>
      <c r="DA730" s="579"/>
      <c r="DB730" s="579"/>
      <c r="DC730" s="579"/>
      <c r="DD730" s="579"/>
      <c r="DE730" s="579"/>
      <c r="DF730" s="579"/>
      <c r="DG730" s="579"/>
      <c r="DH730" s="579"/>
      <c r="DI730" s="579"/>
      <c r="DJ730" s="579"/>
      <c r="DK730" s="579"/>
      <c r="DL730" s="579"/>
      <c r="DM730" s="579"/>
      <c r="DN730" s="579"/>
      <c r="DO730" s="579"/>
      <c r="DP730" s="579"/>
      <c r="DQ730" s="579"/>
      <c r="DR730" s="579"/>
      <c r="DS730" s="579"/>
      <c r="DT730" s="579"/>
      <c r="DU730" s="579"/>
    </row>
    <row r="731" spans="1:125" s="580" customFormat="1" ht="25.5" customHeight="1">
      <c r="A731" s="628"/>
      <c r="B731" s="628"/>
      <c r="C731" s="628"/>
      <c r="D731" s="628"/>
      <c r="E731" s="628"/>
      <c r="F731" s="628"/>
      <c r="G731" s="628"/>
      <c r="H731" s="628"/>
      <c r="I731" s="628"/>
      <c r="J731" s="628"/>
      <c r="K731" s="628"/>
      <c r="L731" s="628"/>
      <c r="M731" s="628"/>
      <c r="N731" s="628"/>
      <c r="O731" s="628"/>
      <c r="P731" s="628"/>
      <c r="Q731" s="628"/>
      <c r="R731" s="628"/>
      <c r="S731" s="628"/>
      <c r="T731" s="628"/>
      <c r="U731" s="628"/>
      <c r="V731" s="628"/>
      <c r="W731" s="628"/>
      <c r="X731" s="628"/>
      <c r="Y731" s="628"/>
      <c r="Z731" s="628"/>
      <c r="AA731" s="628"/>
      <c r="AB731" s="628"/>
      <c r="AC731" s="628"/>
      <c r="AD731" s="628"/>
      <c r="AE731" s="628"/>
      <c r="AF731" s="628"/>
      <c r="AG731" s="628"/>
      <c r="AH731" s="628"/>
      <c r="AI731" s="579"/>
      <c r="AJ731" s="579"/>
      <c r="AK731" s="579"/>
      <c r="AL731" s="579"/>
      <c r="AM731" s="579"/>
      <c r="AN731" s="579"/>
      <c r="AO731" s="579"/>
      <c r="AP731" s="579"/>
      <c r="AQ731" s="579"/>
      <c r="AR731" s="579"/>
      <c r="AS731" s="579"/>
      <c r="AT731" s="579"/>
      <c r="AU731" s="579"/>
      <c r="AV731" s="579"/>
      <c r="AW731" s="579"/>
      <c r="AX731" s="579"/>
      <c r="AY731" s="579"/>
      <c r="AZ731" s="579"/>
      <c r="BA731" s="579"/>
      <c r="BB731" s="579"/>
      <c r="BC731" s="579"/>
      <c r="BD731" s="579"/>
      <c r="BE731" s="579"/>
      <c r="BF731" s="579"/>
      <c r="BG731" s="579"/>
      <c r="BH731" s="579"/>
      <c r="BI731" s="579"/>
      <c r="BJ731" s="579"/>
      <c r="BK731" s="579"/>
      <c r="BL731" s="579"/>
      <c r="BM731" s="579"/>
      <c r="BN731" s="579"/>
      <c r="BO731" s="579"/>
      <c r="BP731" s="579"/>
      <c r="BQ731" s="579"/>
      <c r="BR731" s="579"/>
      <c r="BS731" s="579"/>
      <c r="BT731" s="579"/>
      <c r="BU731" s="579"/>
      <c r="BV731" s="579"/>
      <c r="BW731" s="579"/>
      <c r="BX731" s="579"/>
      <c r="BY731" s="579"/>
      <c r="BZ731" s="579"/>
      <c r="CA731" s="579"/>
      <c r="CB731" s="579"/>
      <c r="CC731" s="579"/>
      <c r="CD731" s="579"/>
      <c r="CE731" s="579"/>
      <c r="CF731" s="579"/>
      <c r="CG731" s="579"/>
      <c r="CH731" s="579"/>
      <c r="CI731" s="579"/>
      <c r="CJ731" s="579"/>
      <c r="CK731" s="579"/>
      <c r="CL731" s="579"/>
      <c r="CM731" s="579"/>
      <c r="CN731" s="579"/>
      <c r="CO731" s="579"/>
      <c r="CP731" s="579"/>
      <c r="CQ731" s="579"/>
      <c r="CR731" s="579"/>
      <c r="CS731" s="579"/>
      <c r="CT731" s="579"/>
      <c r="CU731" s="579"/>
      <c r="CV731" s="579"/>
      <c r="CW731" s="579"/>
      <c r="CX731" s="579"/>
      <c r="CY731" s="579"/>
      <c r="CZ731" s="579"/>
      <c r="DA731" s="579"/>
      <c r="DB731" s="579"/>
      <c r="DC731" s="579"/>
      <c r="DD731" s="579"/>
      <c r="DE731" s="579"/>
      <c r="DF731" s="579"/>
      <c r="DG731" s="579"/>
      <c r="DH731" s="579"/>
      <c r="DI731" s="579"/>
      <c r="DJ731" s="579"/>
      <c r="DK731" s="579"/>
      <c r="DL731" s="579"/>
      <c r="DM731" s="579"/>
      <c r="DN731" s="579"/>
      <c r="DO731" s="579"/>
      <c r="DP731" s="579"/>
      <c r="DQ731" s="579"/>
      <c r="DR731" s="579"/>
      <c r="DS731" s="579"/>
      <c r="DT731" s="579"/>
      <c r="DU731" s="579"/>
    </row>
    <row r="732" spans="1:125" s="580" customFormat="1" ht="25.5" customHeight="1">
      <c r="A732" s="628"/>
      <c r="B732" s="628"/>
      <c r="C732" s="628"/>
      <c r="D732" s="628"/>
      <c r="E732" s="628"/>
      <c r="F732" s="628"/>
      <c r="G732" s="628"/>
      <c r="H732" s="628"/>
      <c r="I732" s="628"/>
      <c r="J732" s="628"/>
      <c r="K732" s="628"/>
      <c r="L732" s="628"/>
      <c r="M732" s="628"/>
      <c r="N732" s="628"/>
      <c r="O732" s="628"/>
      <c r="P732" s="628"/>
      <c r="Q732" s="628"/>
      <c r="R732" s="628"/>
      <c r="S732" s="628"/>
      <c r="T732" s="628"/>
      <c r="U732" s="628"/>
      <c r="V732" s="628"/>
      <c r="W732" s="628"/>
      <c r="X732" s="628"/>
      <c r="Y732" s="628"/>
      <c r="Z732" s="628"/>
      <c r="AA732" s="628"/>
      <c r="AB732" s="628"/>
      <c r="AC732" s="628"/>
      <c r="AD732" s="628"/>
      <c r="AE732" s="628"/>
      <c r="AF732" s="628"/>
      <c r="AG732" s="628"/>
      <c r="AH732" s="628"/>
      <c r="AI732" s="579"/>
      <c r="AJ732" s="579"/>
      <c r="AK732" s="579"/>
      <c r="AL732" s="579"/>
      <c r="AM732" s="579"/>
      <c r="AN732" s="579"/>
      <c r="AO732" s="579"/>
      <c r="AP732" s="579"/>
      <c r="AQ732" s="579"/>
      <c r="AR732" s="579"/>
      <c r="AS732" s="579"/>
      <c r="AT732" s="579"/>
      <c r="AU732" s="579"/>
      <c r="AV732" s="579"/>
      <c r="AW732" s="579"/>
      <c r="AX732" s="579"/>
      <c r="AY732" s="579"/>
      <c r="AZ732" s="579"/>
      <c r="BA732" s="579"/>
      <c r="BB732" s="579"/>
      <c r="BC732" s="579"/>
      <c r="BD732" s="579"/>
      <c r="BE732" s="579"/>
      <c r="BF732" s="579"/>
      <c r="BG732" s="579"/>
      <c r="BH732" s="579"/>
      <c r="BI732" s="579"/>
      <c r="BJ732" s="579"/>
      <c r="BK732" s="579"/>
      <c r="BL732" s="579"/>
      <c r="BM732" s="579"/>
      <c r="BN732" s="579"/>
      <c r="BO732" s="579"/>
      <c r="BP732" s="579"/>
      <c r="BQ732" s="579"/>
      <c r="BR732" s="579"/>
      <c r="BS732" s="579"/>
      <c r="BT732" s="579"/>
      <c r="BU732" s="579"/>
      <c r="BV732" s="579"/>
      <c r="BW732" s="579"/>
      <c r="BX732" s="579"/>
      <c r="BY732" s="579"/>
      <c r="BZ732" s="579"/>
      <c r="CA732" s="579"/>
      <c r="CB732" s="579"/>
      <c r="CC732" s="579"/>
      <c r="CD732" s="579"/>
      <c r="CE732" s="579"/>
      <c r="CF732" s="579"/>
      <c r="CG732" s="579"/>
      <c r="CH732" s="579"/>
      <c r="CI732" s="579"/>
      <c r="CJ732" s="579"/>
      <c r="CK732" s="579"/>
      <c r="CL732" s="579"/>
      <c r="CM732" s="579"/>
      <c r="CN732" s="579"/>
      <c r="CO732" s="579"/>
      <c r="CP732" s="579"/>
      <c r="CQ732" s="579"/>
      <c r="CR732" s="579"/>
      <c r="CS732" s="579"/>
      <c r="CT732" s="579"/>
      <c r="CU732" s="579"/>
      <c r="CV732" s="579"/>
      <c r="CW732" s="579"/>
      <c r="CX732" s="579"/>
      <c r="CY732" s="579"/>
      <c r="CZ732" s="579"/>
      <c r="DA732" s="579"/>
      <c r="DB732" s="579"/>
      <c r="DC732" s="579"/>
      <c r="DD732" s="579"/>
      <c r="DE732" s="579"/>
      <c r="DF732" s="579"/>
      <c r="DG732" s="579"/>
      <c r="DH732" s="579"/>
      <c r="DI732" s="579"/>
      <c r="DJ732" s="579"/>
      <c r="DK732" s="579"/>
      <c r="DL732" s="579"/>
      <c r="DM732" s="579"/>
      <c r="DN732" s="579"/>
      <c r="DO732" s="579"/>
      <c r="DP732" s="579"/>
      <c r="DQ732" s="579"/>
      <c r="DR732" s="579"/>
      <c r="DS732" s="579"/>
      <c r="DT732" s="579"/>
      <c r="DU732" s="579"/>
    </row>
    <row r="733" spans="1:125" s="580" customFormat="1" ht="25.5" customHeight="1">
      <c r="A733" s="628"/>
      <c r="B733" s="628"/>
      <c r="C733" s="628"/>
      <c r="D733" s="628"/>
      <c r="E733" s="628"/>
      <c r="F733" s="628"/>
      <c r="G733" s="628"/>
      <c r="H733" s="628"/>
      <c r="I733" s="628"/>
      <c r="J733" s="628"/>
      <c r="K733" s="628"/>
      <c r="L733" s="628"/>
      <c r="M733" s="628"/>
      <c r="N733" s="628"/>
      <c r="O733" s="628"/>
      <c r="P733" s="628"/>
      <c r="Q733" s="628"/>
      <c r="R733" s="628"/>
      <c r="S733" s="628"/>
      <c r="T733" s="628"/>
      <c r="U733" s="628"/>
      <c r="V733" s="628"/>
      <c r="W733" s="628"/>
      <c r="X733" s="628"/>
      <c r="Y733" s="628"/>
      <c r="Z733" s="628"/>
      <c r="AA733" s="628"/>
      <c r="AB733" s="628"/>
      <c r="AC733" s="628"/>
      <c r="AD733" s="628"/>
      <c r="AE733" s="628"/>
      <c r="AF733" s="628"/>
      <c r="AG733" s="628"/>
      <c r="AH733" s="628"/>
      <c r="AI733" s="579"/>
      <c r="AJ733" s="579"/>
      <c r="AK733" s="579"/>
      <c r="AL733" s="579"/>
      <c r="AM733" s="579"/>
      <c r="AN733" s="579"/>
      <c r="AO733" s="579"/>
      <c r="AP733" s="579"/>
      <c r="AQ733" s="579"/>
      <c r="AR733" s="579"/>
      <c r="AS733" s="579"/>
      <c r="AT733" s="579"/>
      <c r="AU733" s="579"/>
      <c r="AV733" s="579"/>
      <c r="AW733" s="579"/>
      <c r="AX733" s="579"/>
      <c r="AY733" s="579"/>
      <c r="AZ733" s="579"/>
      <c r="BA733" s="579"/>
      <c r="BB733" s="579"/>
      <c r="BC733" s="579"/>
      <c r="BD733" s="579"/>
      <c r="BE733" s="579"/>
      <c r="BF733" s="579"/>
      <c r="BG733" s="579"/>
      <c r="BH733" s="579"/>
      <c r="BI733" s="579"/>
      <c r="BJ733" s="579"/>
      <c r="BK733" s="579"/>
      <c r="BL733" s="579"/>
      <c r="BM733" s="579"/>
      <c r="BN733" s="579"/>
      <c r="BO733" s="579"/>
      <c r="BP733" s="579"/>
      <c r="BQ733" s="579"/>
      <c r="BR733" s="579"/>
      <c r="BS733" s="579"/>
      <c r="BT733" s="579"/>
      <c r="BU733" s="579"/>
      <c r="BV733" s="579"/>
      <c r="BW733" s="579"/>
      <c r="BX733" s="579"/>
      <c r="BY733" s="579"/>
      <c r="BZ733" s="579"/>
      <c r="CA733" s="579"/>
      <c r="CB733" s="579"/>
      <c r="CC733" s="579"/>
      <c r="CD733" s="579"/>
      <c r="CE733" s="579"/>
      <c r="CF733" s="579"/>
      <c r="CG733" s="579"/>
      <c r="CH733" s="579"/>
      <c r="CI733" s="579"/>
      <c r="CJ733" s="579"/>
      <c r="CK733" s="579"/>
      <c r="CL733" s="579"/>
      <c r="CM733" s="579"/>
      <c r="CN733" s="579"/>
      <c r="CO733" s="579"/>
      <c r="CP733" s="579"/>
      <c r="CQ733" s="579"/>
      <c r="CR733" s="579"/>
      <c r="CS733" s="579"/>
      <c r="CT733" s="579"/>
      <c r="CU733" s="579"/>
      <c r="CV733" s="579"/>
      <c r="CW733" s="579"/>
      <c r="CX733" s="579"/>
      <c r="CY733" s="579"/>
      <c r="CZ733" s="579"/>
      <c r="DA733" s="579"/>
      <c r="DB733" s="579"/>
      <c r="DC733" s="579"/>
      <c r="DD733" s="579"/>
      <c r="DE733" s="579"/>
      <c r="DF733" s="579"/>
      <c r="DG733" s="579"/>
      <c r="DH733" s="579"/>
      <c r="DI733" s="579"/>
      <c r="DJ733" s="579"/>
      <c r="DK733" s="579"/>
      <c r="DL733" s="579"/>
      <c r="DM733" s="579"/>
      <c r="DN733" s="579"/>
      <c r="DO733" s="579"/>
      <c r="DP733" s="579"/>
      <c r="DQ733" s="579"/>
      <c r="DR733" s="579"/>
      <c r="DS733" s="579"/>
      <c r="DT733" s="579"/>
      <c r="DU733" s="579"/>
    </row>
    <row r="734" spans="1:125" s="580" customFormat="1" ht="25.5" customHeight="1">
      <c r="A734" s="628"/>
      <c r="B734" s="628"/>
      <c r="C734" s="628"/>
      <c r="D734" s="628"/>
      <c r="E734" s="628"/>
      <c r="F734" s="628"/>
      <c r="G734" s="628"/>
      <c r="H734" s="628"/>
      <c r="I734" s="628"/>
      <c r="J734" s="628"/>
      <c r="K734" s="628"/>
      <c r="L734" s="628"/>
      <c r="M734" s="628"/>
      <c r="N734" s="628"/>
      <c r="O734" s="628"/>
      <c r="P734" s="628"/>
      <c r="Q734" s="628"/>
      <c r="R734" s="628"/>
      <c r="S734" s="628"/>
      <c r="T734" s="628"/>
      <c r="U734" s="628"/>
      <c r="V734" s="628"/>
      <c r="W734" s="628"/>
      <c r="X734" s="628"/>
      <c r="Y734" s="628"/>
      <c r="Z734" s="628"/>
      <c r="AA734" s="628"/>
      <c r="AB734" s="628"/>
      <c r="AC734" s="628"/>
      <c r="AD734" s="628"/>
      <c r="AE734" s="628"/>
      <c r="AF734" s="628"/>
      <c r="AG734" s="628"/>
      <c r="AH734" s="628"/>
      <c r="AI734" s="579"/>
      <c r="AJ734" s="579"/>
      <c r="AK734" s="579"/>
      <c r="AL734" s="579"/>
      <c r="AM734" s="579"/>
      <c r="AN734" s="579"/>
      <c r="AO734" s="579"/>
      <c r="AP734" s="579"/>
      <c r="AQ734" s="579"/>
      <c r="AR734" s="579"/>
      <c r="AS734" s="579"/>
      <c r="AT734" s="579"/>
      <c r="AU734" s="579"/>
      <c r="AV734" s="579"/>
      <c r="AW734" s="579"/>
      <c r="AX734" s="579"/>
      <c r="AY734" s="579"/>
      <c r="AZ734" s="579"/>
      <c r="BA734" s="579"/>
      <c r="BB734" s="579"/>
      <c r="BC734" s="579"/>
      <c r="BD734" s="579"/>
      <c r="BE734" s="579"/>
      <c r="BF734" s="579"/>
      <c r="BG734" s="579"/>
      <c r="BH734" s="579"/>
      <c r="BI734" s="579"/>
      <c r="BJ734" s="579"/>
      <c r="BK734" s="579"/>
      <c r="BL734" s="579"/>
      <c r="BM734" s="579"/>
      <c r="BN734" s="579"/>
      <c r="BO734" s="579"/>
      <c r="BP734" s="579"/>
      <c r="BQ734" s="579"/>
      <c r="BR734" s="579"/>
      <c r="BS734" s="579"/>
      <c r="BT734" s="579"/>
      <c r="BU734" s="579"/>
      <c r="BV734" s="579"/>
      <c r="BW734" s="579"/>
      <c r="BX734" s="579"/>
      <c r="BY734" s="579"/>
      <c r="BZ734" s="579"/>
      <c r="CA734" s="579"/>
      <c r="CB734" s="579"/>
      <c r="CC734" s="579"/>
      <c r="CD734" s="579"/>
      <c r="CE734" s="579"/>
      <c r="CF734" s="579"/>
      <c r="CG734" s="579"/>
      <c r="CH734" s="579"/>
      <c r="CI734" s="579"/>
      <c r="CJ734" s="579"/>
      <c r="CK734" s="579"/>
      <c r="CL734" s="579"/>
      <c r="CM734" s="579"/>
      <c r="CN734" s="579"/>
      <c r="CO734" s="579"/>
      <c r="CP734" s="579"/>
      <c r="CQ734" s="579"/>
      <c r="CR734" s="579"/>
      <c r="CS734" s="579"/>
      <c r="CT734" s="579"/>
      <c r="CU734" s="579"/>
      <c r="CV734" s="579"/>
      <c r="CW734" s="579"/>
      <c r="CX734" s="579"/>
      <c r="CY734" s="579"/>
      <c r="CZ734" s="579"/>
      <c r="DA734" s="579"/>
      <c r="DB734" s="579"/>
      <c r="DC734" s="579"/>
      <c r="DD734" s="579"/>
      <c r="DE734" s="579"/>
      <c r="DF734" s="579"/>
      <c r="DG734" s="579"/>
      <c r="DH734" s="579"/>
      <c r="DI734" s="579"/>
      <c r="DJ734" s="579"/>
      <c r="DK734" s="579"/>
      <c r="DL734" s="579"/>
      <c r="DM734" s="579"/>
      <c r="DN734" s="579"/>
      <c r="DO734" s="579"/>
      <c r="DP734" s="579"/>
      <c r="DQ734" s="579"/>
      <c r="DR734" s="579"/>
      <c r="DS734" s="579"/>
      <c r="DT734" s="579"/>
      <c r="DU734" s="579"/>
    </row>
    <row r="735" spans="1:125" s="580" customFormat="1" ht="25.5" customHeight="1">
      <c r="A735" s="628"/>
      <c r="B735" s="628"/>
      <c r="C735" s="628"/>
      <c r="D735" s="628"/>
      <c r="E735" s="628"/>
      <c r="F735" s="628"/>
      <c r="G735" s="628"/>
      <c r="H735" s="628"/>
      <c r="I735" s="628"/>
      <c r="J735" s="628"/>
      <c r="K735" s="628"/>
      <c r="L735" s="628"/>
      <c r="M735" s="628"/>
      <c r="N735" s="628"/>
      <c r="O735" s="628"/>
      <c r="P735" s="628"/>
      <c r="Q735" s="628"/>
      <c r="R735" s="628"/>
      <c r="S735" s="628"/>
      <c r="T735" s="628"/>
      <c r="U735" s="628"/>
      <c r="V735" s="628"/>
      <c r="W735" s="628"/>
      <c r="X735" s="628"/>
      <c r="Y735" s="628"/>
      <c r="Z735" s="628"/>
      <c r="AA735" s="628"/>
      <c r="AB735" s="628"/>
      <c r="AC735" s="628"/>
      <c r="AD735" s="628"/>
      <c r="AE735" s="628"/>
      <c r="AF735" s="628"/>
      <c r="AG735" s="628"/>
      <c r="AH735" s="628"/>
      <c r="AI735" s="579"/>
      <c r="AJ735" s="579"/>
      <c r="AK735" s="579"/>
      <c r="AL735" s="579"/>
      <c r="AM735" s="579"/>
      <c r="AN735" s="579"/>
      <c r="AO735" s="579"/>
      <c r="AP735" s="579"/>
      <c r="AQ735" s="579"/>
      <c r="AR735" s="579"/>
      <c r="AS735" s="579"/>
      <c r="AT735" s="579"/>
      <c r="AU735" s="579"/>
      <c r="AV735" s="579"/>
      <c r="AW735" s="579"/>
      <c r="AX735" s="579"/>
      <c r="AY735" s="579"/>
      <c r="AZ735" s="579"/>
      <c r="BA735" s="579"/>
      <c r="BB735" s="579"/>
      <c r="BC735" s="579"/>
      <c r="BD735" s="579"/>
      <c r="BE735" s="579"/>
      <c r="BF735" s="579"/>
      <c r="BG735" s="579"/>
      <c r="BH735" s="579"/>
      <c r="BI735" s="579"/>
      <c r="BJ735" s="579"/>
      <c r="BK735" s="579"/>
      <c r="BL735" s="579"/>
      <c r="BM735" s="579"/>
      <c r="BN735" s="579"/>
      <c r="BO735" s="579"/>
      <c r="BP735" s="579"/>
      <c r="BQ735" s="579"/>
      <c r="BR735" s="579"/>
      <c r="BS735" s="579"/>
      <c r="BT735" s="579"/>
      <c r="BU735" s="579"/>
      <c r="BV735" s="579"/>
      <c r="BW735" s="579"/>
      <c r="BX735" s="579"/>
      <c r="BY735" s="579"/>
      <c r="BZ735" s="579"/>
      <c r="CA735" s="579"/>
      <c r="CB735" s="579"/>
      <c r="CC735" s="579"/>
      <c r="CD735" s="579"/>
      <c r="CE735" s="579"/>
      <c r="CF735" s="579"/>
      <c r="CG735" s="579"/>
      <c r="CH735" s="579"/>
      <c r="CI735" s="579"/>
      <c r="CJ735" s="579"/>
      <c r="CK735" s="579"/>
      <c r="CL735" s="579"/>
      <c r="CM735" s="579"/>
      <c r="CN735" s="579"/>
      <c r="CO735" s="579"/>
      <c r="CP735" s="579"/>
      <c r="CQ735" s="579"/>
      <c r="CR735" s="579"/>
      <c r="CS735" s="579"/>
      <c r="CT735" s="579"/>
      <c r="CU735" s="579"/>
      <c r="CV735" s="579"/>
      <c r="CW735" s="579"/>
      <c r="CX735" s="579"/>
      <c r="CY735" s="579"/>
      <c r="CZ735" s="579"/>
      <c r="DA735" s="579"/>
      <c r="DB735" s="579"/>
      <c r="DC735" s="579"/>
      <c r="DD735" s="579"/>
      <c r="DE735" s="579"/>
      <c r="DF735" s="579"/>
      <c r="DG735" s="579"/>
      <c r="DH735" s="579"/>
      <c r="DI735" s="579"/>
      <c r="DJ735" s="579"/>
      <c r="DK735" s="579"/>
      <c r="DL735" s="579"/>
      <c r="DM735" s="579"/>
      <c r="DN735" s="579"/>
      <c r="DO735" s="579"/>
      <c r="DP735" s="579"/>
      <c r="DQ735" s="579"/>
      <c r="DR735" s="579"/>
      <c r="DS735" s="579"/>
      <c r="DT735" s="579"/>
      <c r="DU735" s="579"/>
    </row>
    <row r="736" spans="1:125" s="580" customFormat="1" ht="25.5" customHeight="1">
      <c r="A736" s="628"/>
      <c r="B736" s="628"/>
      <c r="C736" s="628"/>
      <c r="D736" s="628"/>
      <c r="E736" s="628"/>
      <c r="F736" s="628"/>
      <c r="G736" s="628"/>
      <c r="H736" s="628"/>
      <c r="I736" s="628"/>
      <c r="J736" s="628"/>
      <c r="K736" s="628"/>
      <c r="L736" s="628"/>
      <c r="M736" s="628"/>
      <c r="N736" s="628"/>
      <c r="O736" s="628"/>
      <c r="P736" s="628"/>
      <c r="Q736" s="628"/>
      <c r="R736" s="628"/>
      <c r="S736" s="628"/>
      <c r="T736" s="628"/>
      <c r="U736" s="628"/>
      <c r="V736" s="628"/>
      <c r="W736" s="628"/>
      <c r="X736" s="628"/>
      <c r="Y736" s="628"/>
      <c r="Z736" s="628"/>
      <c r="AA736" s="628"/>
      <c r="AB736" s="628"/>
      <c r="AC736" s="628"/>
      <c r="AD736" s="628"/>
      <c r="AE736" s="628"/>
      <c r="AF736" s="628"/>
      <c r="AG736" s="628"/>
      <c r="AH736" s="628"/>
      <c r="AI736" s="579"/>
      <c r="AJ736" s="579"/>
      <c r="AK736" s="579"/>
      <c r="AL736" s="579"/>
      <c r="AM736" s="579"/>
      <c r="AN736" s="579"/>
      <c r="AO736" s="579"/>
      <c r="AP736" s="579"/>
      <c r="AQ736" s="579"/>
      <c r="AR736" s="579"/>
      <c r="AS736" s="579"/>
      <c r="AT736" s="579"/>
      <c r="AU736" s="579"/>
      <c r="AV736" s="579"/>
      <c r="AW736" s="579"/>
      <c r="AX736" s="579"/>
      <c r="AY736" s="579"/>
      <c r="AZ736" s="579"/>
      <c r="BA736" s="579"/>
      <c r="BB736" s="579"/>
      <c r="BC736" s="579"/>
      <c r="BD736" s="579"/>
      <c r="BE736" s="579"/>
      <c r="BF736" s="579"/>
      <c r="BG736" s="579"/>
      <c r="BH736" s="579"/>
      <c r="BI736" s="579"/>
      <c r="BJ736" s="579"/>
      <c r="BK736" s="579"/>
      <c r="BL736" s="579"/>
      <c r="BM736" s="579"/>
      <c r="BN736" s="579"/>
      <c r="BO736" s="579"/>
      <c r="BP736" s="579"/>
      <c r="BQ736" s="579"/>
      <c r="BR736" s="579"/>
      <c r="BS736" s="579"/>
      <c r="BT736" s="579"/>
      <c r="BU736" s="579"/>
      <c r="BV736" s="579"/>
      <c r="BW736" s="579"/>
      <c r="BX736" s="579"/>
      <c r="BY736" s="579"/>
      <c r="BZ736" s="579"/>
      <c r="CA736" s="579"/>
      <c r="CB736" s="579"/>
      <c r="CC736" s="579"/>
      <c r="CD736" s="579"/>
      <c r="CE736" s="579"/>
      <c r="CF736" s="579"/>
      <c r="CG736" s="579"/>
      <c r="CH736" s="579"/>
      <c r="CI736" s="579"/>
      <c r="CJ736" s="579"/>
      <c r="CK736" s="579"/>
      <c r="CL736" s="579"/>
      <c r="CM736" s="579"/>
      <c r="CN736" s="579"/>
      <c r="CO736" s="579"/>
      <c r="CP736" s="579"/>
      <c r="CQ736" s="579"/>
      <c r="CR736" s="579"/>
      <c r="CS736" s="579"/>
      <c r="CT736" s="579"/>
      <c r="CU736" s="579"/>
      <c r="CV736" s="579"/>
      <c r="CW736" s="579"/>
      <c r="CX736" s="579"/>
      <c r="CY736" s="579"/>
      <c r="CZ736" s="579"/>
      <c r="DA736" s="579"/>
      <c r="DB736" s="579"/>
      <c r="DC736" s="579"/>
      <c r="DD736" s="579"/>
      <c r="DE736" s="579"/>
      <c r="DF736" s="579"/>
      <c r="DG736" s="579"/>
      <c r="DH736" s="579"/>
      <c r="DI736" s="579"/>
      <c r="DJ736" s="579"/>
      <c r="DK736" s="579"/>
      <c r="DL736" s="579"/>
      <c r="DM736" s="579"/>
      <c r="DN736" s="579"/>
      <c r="DO736" s="579"/>
      <c r="DP736" s="579"/>
      <c r="DQ736" s="579"/>
      <c r="DR736" s="579"/>
      <c r="DS736" s="579"/>
      <c r="DT736" s="579"/>
      <c r="DU736" s="579"/>
    </row>
    <row r="737" spans="1:125" s="580" customFormat="1" ht="25.5" customHeight="1">
      <c r="A737" s="628"/>
      <c r="B737" s="628"/>
      <c r="C737" s="628"/>
      <c r="D737" s="628"/>
      <c r="E737" s="628"/>
      <c r="F737" s="628"/>
      <c r="G737" s="628"/>
      <c r="H737" s="628"/>
      <c r="I737" s="628"/>
      <c r="J737" s="628"/>
      <c r="K737" s="628"/>
      <c r="L737" s="628"/>
      <c r="M737" s="628"/>
      <c r="N737" s="628"/>
      <c r="O737" s="628"/>
      <c r="P737" s="628"/>
      <c r="Q737" s="628"/>
      <c r="R737" s="628"/>
      <c r="S737" s="628"/>
      <c r="T737" s="628"/>
      <c r="U737" s="628"/>
      <c r="V737" s="628"/>
      <c r="W737" s="628"/>
      <c r="X737" s="628"/>
      <c r="Y737" s="628"/>
      <c r="Z737" s="628"/>
      <c r="AA737" s="628"/>
      <c r="AB737" s="628"/>
      <c r="AC737" s="628"/>
      <c r="AD737" s="628"/>
      <c r="AE737" s="628"/>
      <c r="AF737" s="628"/>
      <c r="AG737" s="628"/>
      <c r="AH737" s="628"/>
      <c r="AI737" s="579"/>
      <c r="AJ737" s="579"/>
      <c r="AK737" s="579"/>
      <c r="AL737" s="579"/>
      <c r="AM737" s="579"/>
      <c r="AN737" s="579"/>
      <c r="AO737" s="579"/>
      <c r="AP737" s="579"/>
      <c r="AQ737" s="579"/>
      <c r="AR737" s="579"/>
      <c r="AS737" s="579"/>
      <c r="AT737" s="579"/>
      <c r="AU737" s="579"/>
      <c r="AV737" s="579"/>
      <c r="AW737" s="579"/>
      <c r="AX737" s="579"/>
      <c r="AY737" s="579"/>
      <c r="AZ737" s="579"/>
      <c r="BA737" s="579"/>
      <c r="BB737" s="579"/>
      <c r="BC737" s="579"/>
      <c r="BD737" s="579"/>
      <c r="BE737" s="579"/>
      <c r="BF737" s="579"/>
      <c r="BG737" s="579"/>
      <c r="BH737" s="579"/>
      <c r="BI737" s="579"/>
      <c r="BJ737" s="579"/>
      <c r="BK737" s="579"/>
      <c r="BL737" s="579"/>
      <c r="BM737" s="579"/>
      <c r="BN737" s="579"/>
      <c r="BO737" s="579"/>
      <c r="BP737" s="579"/>
      <c r="BQ737" s="579"/>
      <c r="BR737" s="579"/>
      <c r="BS737" s="579"/>
      <c r="BT737" s="579"/>
      <c r="BU737" s="579"/>
      <c r="BV737" s="579"/>
      <c r="BW737" s="579"/>
      <c r="BX737" s="579"/>
      <c r="BY737" s="579"/>
      <c r="BZ737" s="579"/>
      <c r="CA737" s="579"/>
      <c r="CB737" s="579"/>
      <c r="CC737" s="579"/>
      <c r="CD737" s="579"/>
      <c r="CE737" s="579"/>
      <c r="CF737" s="579"/>
      <c r="CG737" s="579"/>
      <c r="CH737" s="579"/>
      <c r="CI737" s="579"/>
      <c r="CJ737" s="579"/>
      <c r="CK737" s="579"/>
      <c r="CL737" s="579"/>
      <c r="CM737" s="579"/>
      <c r="CN737" s="579"/>
      <c r="CO737" s="579"/>
      <c r="CP737" s="579"/>
      <c r="CQ737" s="579"/>
      <c r="CR737" s="579"/>
      <c r="CS737" s="579"/>
      <c r="CT737" s="579"/>
      <c r="CU737" s="579"/>
      <c r="CV737" s="579"/>
      <c r="CW737" s="579"/>
      <c r="CX737" s="579"/>
      <c r="CY737" s="579"/>
      <c r="CZ737" s="579"/>
      <c r="DA737" s="579"/>
      <c r="DB737" s="579"/>
      <c r="DC737" s="579"/>
      <c r="DD737" s="579"/>
      <c r="DE737" s="579"/>
      <c r="DF737" s="579"/>
      <c r="DG737" s="579"/>
      <c r="DH737" s="579"/>
      <c r="DI737" s="579"/>
      <c r="DJ737" s="579"/>
      <c r="DK737" s="579"/>
      <c r="DL737" s="579"/>
      <c r="DM737" s="579"/>
      <c r="DN737" s="579"/>
      <c r="DO737" s="579"/>
      <c r="DP737" s="579"/>
      <c r="DQ737" s="579"/>
      <c r="DR737" s="579"/>
      <c r="DS737" s="579"/>
      <c r="DT737" s="579"/>
      <c r="DU737" s="579"/>
    </row>
    <row r="738" spans="1:125" s="580" customFormat="1" ht="25.5" customHeight="1">
      <c r="A738" s="628"/>
      <c r="B738" s="628"/>
      <c r="C738" s="628"/>
      <c r="D738" s="628"/>
      <c r="E738" s="628"/>
      <c r="F738" s="628"/>
      <c r="G738" s="628"/>
      <c r="H738" s="628"/>
      <c r="I738" s="628"/>
      <c r="J738" s="628"/>
      <c r="K738" s="628"/>
      <c r="L738" s="628"/>
      <c r="M738" s="628"/>
      <c r="N738" s="628"/>
      <c r="O738" s="628"/>
      <c r="P738" s="628"/>
      <c r="Q738" s="628"/>
      <c r="R738" s="628"/>
      <c r="S738" s="628"/>
      <c r="T738" s="628"/>
      <c r="U738" s="628"/>
      <c r="V738" s="628"/>
      <c r="W738" s="628"/>
      <c r="X738" s="628"/>
      <c r="Y738" s="628"/>
      <c r="Z738" s="628"/>
      <c r="AA738" s="628"/>
      <c r="AB738" s="628"/>
      <c r="AC738" s="628"/>
      <c r="AD738" s="628"/>
      <c r="AE738" s="628"/>
      <c r="AF738" s="628"/>
      <c r="AG738" s="628"/>
      <c r="AH738" s="628"/>
      <c r="AI738" s="579"/>
      <c r="AJ738" s="579"/>
      <c r="AK738" s="579"/>
      <c r="AL738" s="579"/>
      <c r="AM738" s="579"/>
      <c r="AN738" s="579"/>
      <c r="AO738" s="579"/>
      <c r="AP738" s="579"/>
      <c r="AQ738" s="579"/>
      <c r="AR738" s="579"/>
      <c r="AS738" s="579"/>
      <c r="AT738" s="579"/>
      <c r="AU738" s="579"/>
      <c r="AV738" s="579"/>
      <c r="AW738" s="579"/>
      <c r="AX738" s="579"/>
      <c r="AY738" s="579"/>
      <c r="AZ738" s="579"/>
      <c r="BA738" s="579"/>
      <c r="BB738" s="579"/>
      <c r="BC738" s="579"/>
      <c r="BD738" s="579"/>
      <c r="BE738" s="579"/>
      <c r="BF738" s="579"/>
      <c r="BG738" s="579"/>
      <c r="BH738" s="579"/>
      <c r="BI738" s="579"/>
      <c r="BJ738" s="579"/>
      <c r="BK738" s="579"/>
      <c r="BL738" s="579"/>
      <c r="BM738" s="579"/>
      <c r="BN738" s="579"/>
      <c r="BO738" s="579"/>
      <c r="BP738" s="579"/>
      <c r="BQ738" s="579"/>
      <c r="BR738" s="579"/>
      <c r="BS738" s="579"/>
      <c r="BT738" s="579"/>
      <c r="BU738" s="579"/>
      <c r="BV738" s="579"/>
      <c r="BW738" s="579"/>
      <c r="BX738" s="579"/>
      <c r="BY738" s="579"/>
      <c r="BZ738" s="579"/>
      <c r="CA738" s="579"/>
      <c r="CB738" s="579"/>
      <c r="CC738" s="579"/>
      <c r="CD738" s="579"/>
      <c r="CE738" s="579"/>
      <c r="CF738" s="579"/>
      <c r="CG738" s="579"/>
      <c r="CH738" s="579"/>
      <c r="CI738" s="579"/>
      <c r="CJ738" s="579"/>
      <c r="CK738" s="579"/>
      <c r="CL738" s="579"/>
      <c r="CM738" s="579"/>
      <c r="CN738" s="579"/>
      <c r="CO738" s="579"/>
      <c r="CP738" s="579"/>
      <c r="CQ738" s="579"/>
      <c r="CR738" s="579"/>
      <c r="CS738" s="579"/>
      <c r="CT738" s="579"/>
      <c r="CU738" s="579"/>
      <c r="CV738" s="579"/>
      <c r="CW738" s="579"/>
      <c r="CX738" s="579"/>
      <c r="CY738" s="579"/>
      <c r="CZ738" s="579"/>
      <c r="DA738" s="579"/>
      <c r="DB738" s="579"/>
      <c r="DC738" s="579"/>
      <c r="DD738" s="579"/>
      <c r="DE738" s="579"/>
      <c r="DF738" s="579"/>
      <c r="DG738" s="579"/>
      <c r="DH738" s="579"/>
      <c r="DI738" s="579"/>
      <c r="DJ738" s="579"/>
      <c r="DK738" s="579"/>
      <c r="DL738" s="579"/>
      <c r="DM738" s="579"/>
      <c r="DN738" s="579"/>
      <c r="DO738" s="579"/>
      <c r="DP738" s="579"/>
      <c r="DQ738" s="579"/>
      <c r="DR738" s="579"/>
      <c r="DS738" s="579"/>
      <c r="DT738" s="579"/>
      <c r="DU738" s="579"/>
    </row>
    <row r="739" spans="1:125" s="580" customFormat="1" ht="25.5" customHeight="1">
      <c r="A739" s="628"/>
      <c r="B739" s="628"/>
      <c r="C739" s="628"/>
      <c r="D739" s="628"/>
      <c r="E739" s="628"/>
      <c r="F739" s="628"/>
      <c r="G739" s="628"/>
      <c r="H739" s="628"/>
      <c r="I739" s="628"/>
      <c r="J739" s="628"/>
      <c r="K739" s="628"/>
      <c r="L739" s="628"/>
      <c r="M739" s="628"/>
      <c r="N739" s="628"/>
      <c r="O739" s="628"/>
      <c r="P739" s="628"/>
      <c r="Q739" s="628"/>
      <c r="R739" s="628"/>
      <c r="S739" s="628"/>
      <c r="T739" s="628"/>
      <c r="U739" s="628"/>
      <c r="V739" s="628"/>
      <c r="W739" s="628"/>
      <c r="X739" s="628"/>
      <c r="Y739" s="628"/>
      <c r="Z739" s="628"/>
      <c r="AA739" s="628"/>
      <c r="AB739" s="628"/>
      <c r="AC739" s="628"/>
      <c r="AD739" s="628"/>
      <c r="AE739" s="628"/>
      <c r="AF739" s="628"/>
      <c r="AG739" s="628"/>
      <c r="AH739" s="628"/>
      <c r="AI739" s="579"/>
      <c r="AJ739" s="579"/>
      <c r="AK739" s="579"/>
      <c r="AL739" s="579"/>
      <c r="AM739" s="579"/>
      <c r="AN739" s="579"/>
      <c r="AO739" s="579"/>
      <c r="AP739" s="579"/>
      <c r="AQ739" s="579"/>
      <c r="AR739" s="579"/>
      <c r="AS739" s="579"/>
      <c r="AT739" s="579"/>
      <c r="AU739" s="579"/>
      <c r="AV739" s="579"/>
      <c r="AW739" s="579"/>
      <c r="AX739" s="579"/>
      <c r="AY739" s="579"/>
      <c r="AZ739" s="579"/>
      <c r="BA739" s="579"/>
      <c r="BB739" s="579"/>
      <c r="BC739" s="579"/>
      <c r="BD739" s="579"/>
      <c r="BE739" s="579"/>
      <c r="BF739" s="579"/>
      <c r="BG739" s="579"/>
      <c r="BH739" s="579"/>
      <c r="BI739" s="579"/>
      <c r="BJ739" s="579"/>
      <c r="BK739" s="579"/>
      <c r="BL739" s="579"/>
      <c r="BM739" s="579"/>
      <c r="BN739" s="579"/>
      <c r="BO739" s="579"/>
      <c r="BP739" s="579"/>
      <c r="BQ739" s="579"/>
      <c r="BR739" s="579"/>
      <c r="BS739" s="579"/>
      <c r="BT739" s="579"/>
      <c r="BU739" s="579"/>
      <c r="BV739" s="579"/>
      <c r="BW739" s="579"/>
      <c r="BX739" s="579"/>
      <c r="BY739" s="579"/>
      <c r="BZ739" s="579"/>
      <c r="CA739" s="579"/>
      <c r="CB739" s="579"/>
      <c r="CC739" s="579"/>
      <c r="CD739" s="579"/>
      <c r="CE739" s="579"/>
      <c r="CF739" s="579"/>
      <c r="CG739" s="579"/>
      <c r="CH739" s="579"/>
      <c r="CI739" s="579"/>
      <c r="CJ739" s="579"/>
      <c r="CK739" s="579"/>
      <c r="CL739" s="579"/>
      <c r="CM739" s="579"/>
      <c r="CN739" s="579"/>
      <c r="CO739" s="579"/>
      <c r="CP739" s="579"/>
      <c r="CQ739" s="579"/>
      <c r="CR739" s="579"/>
      <c r="CS739" s="579"/>
      <c r="CT739" s="579"/>
      <c r="CU739" s="579"/>
      <c r="CV739" s="579"/>
      <c r="CW739" s="579"/>
      <c r="CX739" s="579"/>
      <c r="CY739" s="579"/>
      <c r="CZ739" s="579"/>
      <c r="DA739" s="579"/>
      <c r="DB739" s="579"/>
      <c r="DC739" s="579"/>
      <c r="DD739" s="579"/>
      <c r="DE739" s="579"/>
      <c r="DF739" s="579"/>
      <c r="DG739" s="579"/>
      <c r="DH739" s="579"/>
      <c r="DI739" s="579"/>
      <c r="DJ739" s="579"/>
      <c r="DK739" s="579"/>
      <c r="DL739" s="579"/>
      <c r="DM739" s="579"/>
      <c r="DN739" s="579"/>
      <c r="DO739" s="579"/>
      <c r="DP739" s="579"/>
      <c r="DQ739" s="579"/>
      <c r="DR739" s="579"/>
      <c r="DS739" s="579"/>
      <c r="DT739" s="579"/>
      <c r="DU739" s="579"/>
    </row>
    <row r="740" spans="1:125" s="580" customFormat="1" ht="25.5" customHeight="1">
      <c r="A740" s="628"/>
      <c r="B740" s="628"/>
      <c r="C740" s="628"/>
      <c r="D740" s="628"/>
      <c r="E740" s="628"/>
      <c r="F740" s="628"/>
      <c r="G740" s="628"/>
      <c r="H740" s="628"/>
      <c r="I740" s="628"/>
      <c r="J740" s="628"/>
      <c r="K740" s="628"/>
      <c r="L740" s="628"/>
      <c r="M740" s="628"/>
      <c r="N740" s="628"/>
      <c r="O740" s="628"/>
      <c r="P740" s="628"/>
      <c r="Q740" s="628"/>
      <c r="R740" s="628"/>
      <c r="S740" s="628"/>
      <c r="T740" s="628"/>
      <c r="U740" s="628"/>
      <c r="V740" s="628"/>
      <c r="W740" s="628"/>
      <c r="X740" s="628"/>
      <c r="Y740" s="628"/>
      <c r="Z740" s="628"/>
      <c r="AA740" s="628"/>
      <c r="AB740" s="628"/>
      <c r="AC740" s="628"/>
      <c r="AD740" s="628"/>
      <c r="AE740" s="628"/>
      <c r="AF740" s="628"/>
      <c r="AG740" s="628"/>
      <c r="AH740" s="628"/>
      <c r="AI740" s="579"/>
      <c r="AJ740" s="579"/>
      <c r="AK740" s="579"/>
      <c r="AL740" s="579"/>
      <c r="AM740" s="579"/>
      <c r="AN740" s="579"/>
      <c r="AO740" s="579"/>
      <c r="AP740" s="579"/>
      <c r="AQ740" s="579"/>
      <c r="AR740" s="579"/>
      <c r="AS740" s="579"/>
      <c r="AT740" s="579"/>
      <c r="AU740" s="579"/>
      <c r="AV740" s="579"/>
      <c r="AW740" s="579"/>
      <c r="AX740" s="579"/>
      <c r="AY740" s="579"/>
      <c r="AZ740" s="579"/>
      <c r="BA740" s="579"/>
      <c r="BB740" s="579"/>
      <c r="BC740" s="579"/>
      <c r="BD740" s="579"/>
      <c r="BE740" s="579"/>
      <c r="BF740" s="579"/>
      <c r="BG740" s="579"/>
      <c r="BH740" s="579"/>
      <c r="BI740" s="579"/>
      <c r="BJ740" s="579"/>
      <c r="BK740" s="579"/>
      <c r="BL740" s="579"/>
      <c r="BM740" s="579"/>
      <c r="BN740" s="579"/>
      <c r="BO740" s="579"/>
      <c r="BP740" s="579"/>
      <c r="BQ740" s="579"/>
      <c r="BR740" s="579"/>
      <c r="BS740" s="579"/>
      <c r="BT740" s="579"/>
      <c r="BU740" s="579"/>
      <c r="BV740" s="579"/>
      <c r="BW740" s="579"/>
      <c r="BX740" s="579"/>
      <c r="BY740" s="579"/>
      <c r="BZ740" s="579"/>
      <c r="CA740" s="579"/>
      <c r="CB740" s="579"/>
      <c r="CC740" s="579"/>
      <c r="CD740" s="579"/>
      <c r="CE740" s="579"/>
      <c r="CF740" s="579"/>
      <c r="CG740" s="579"/>
      <c r="CH740" s="579"/>
      <c r="CI740" s="579"/>
      <c r="CJ740" s="579"/>
      <c r="CK740" s="579"/>
      <c r="CL740" s="579"/>
      <c r="CM740" s="579"/>
      <c r="CN740" s="579"/>
      <c r="CO740" s="579"/>
      <c r="CP740" s="579"/>
      <c r="CQ740" s="579"/>
      <c r="CR740" s="579"/>
      <c r="CS740" s="579"/>
      <c r="CT740" s="579"/>
      <c r="CU740" s="579"/>
      <c r="CV740" s="579"/>
      <c r="CW740" s="579"/>
      <c r="CX740" s="579"/>
      <c r="CY740" s="579"/>
      <c r="CZ740" s="579"/>
      <c r="DA740" s="579"/>
      <c r="DB740" s="579"/>
      <c r="DC740" s="579"/>
      <c r="DD740" s="579"/>
      <c r="DE740" s="579"/>
      <c r="DF740" s="579"/>
      <c r="DG740" s="579"/>
      <c r="DH740" s="579"/>
      <c r="DI740" s="579"/>
      <c r="DJ740" s="579"/>
      <c r="DK740" s="579"/>
      <c r="DL740" s="579"/>
      <c r="DM740" s="579"/>
      <c r="DN740" s="579"/>
      <c r="DO740" s="579"/>
      <c r="DP740" s="579"/>
      <c r="DQ740" s="579"/>
      <c r="DR740" s="579"/>
      <c r="DS740" s="579"/>
      <c r="DT740" s="579"/>
      <c r="DU740" s="579"/>
    </row>
    <row r="741" spans="1:125" s="580" customFormat="1" ht="25.5" customHeight="1">
      <c r="A741" s="628"/>
      <c r="B741" s="628"/>
      <c r="C741" s="628"/>
      <c r="D741" s="628"/>
      <c r="E741" s="628"/>
      <c r="F741" s="628"/>
      <c r="G741" s="628"/>
      <c r="H741" s="628"/>
      <c r="I741" s="628"/>
      <c r="J741" s="628"/>
      <c r="K741" s="628"/>
      <c r="L741" s="628"/>
      <c r="M741" s="628"/>
      <c r="N741" s="628"/>
      <c r="O741" s="628"/>
      <c r="P741" s="628"/>
      <c r="Q741" s="628"/>
      <c r="R741" s="628"/>
      <c r="S741" s="628"/>
      <c r="T741" s="628"/>
      <c r="U741" s="628"/>
      <c r="V741" s="628"/>
      <c r="W741" s="628"/>
      <c r="X741" s="628"/>
      <c r="Y741" s="628"/>
      <c r="Z741" s="628"/>
      <c r="AA741" s="628"/>
      <c r="AB741" s="628"/>
      <c r="AC741" s="628"/>
      <c r="AD741" s="628"/>
      <c r="AE741" s="628"/>
      <c r="AF741" s="628"/>
      <c r="AG741" s="628"/>
      <c r="AH741" s="628"/>
      <c r="AI741" s="579"/>
      <c r="AJ741" s="579"/>
      <c r="AK741" s="579"/>
      <c r="AL741" s="579"/>
      <c r="AM741" s="579"/>
      <c r="AN741" s="579"/>
      <c r="AO741" s="579"/>
      <c r="AP741" s="579"/>
      <c r="AQ741" s="579"/>
      <c r="AR741" s="579"/>
      <c r="AS741" s="579"/>
      <c r="AT741" s="579"/>
      <c r="AU741" s="579"/>
      <c r="AV741" s="579"/>
      <c r="AW741" s="579"/>
      <c r="AX741" s="579"/>
      <c r="AY741" s="579"/>
      <c r="AZ741" s="579"/>
      <c r="BA741" s="579"/>
      <c r="BB741" s="579"/>
      <c r="BC741" s="579"/>
      <c r="BD741" s="579"/>
      <c r="BE741" s="579"/>
      <c r="BF741" s="579"/>
      <c r="BG741" s="579"/>
      <c r="BH741" s="579"/>
      <c r="BI741" s="579"/>
      <c r="BJ741" s="579"/>
      <c r="BK741" s="579"/>
      <c r="BL741" s="579"/>
      <c r="BM741" s="579"/>
      <c r="BN741" s="579"/>
      <c r="BO741" s="579"/>
      <c r="BP741" s="579"/>
      <c r="BQ741" s="579"/>
      <c r="BR741" s="579"/>
      <c r="BS741" s="579"/>
      <c r="BT741" s="579"/>
      <c r="BU741" s="579"/>
      <c r="BV741" s="579"/>
      <c r="BW741" s="579"/>
      <c r="BX741" s="579"/>
      <c r="BY741" s="579"/>
      <c r="BZ741" s="579"/>
      <c r="CA741" s="579"/>
      <c r="CB741" s="579"/>
      <c r="CC741" s="579"/>
      <c r="CD741" s="579"/>
      <c r="CE741" s="579"/>
      <c r="CF741" s="579"/>
      <c r="CG741" s="579"/>
      <c r="CH741" s="579"/>
      <c r="CI741" s="579"/>
      <c r="CJ741" s="579"/>
      <c r="CK741" s="579"/>
      <c r="CL741" s="579"/>
      <c r="CM741" s="579"/>
      <c r="CN741" s="579"/>
      <c r="CO741" s="579"/>
      <c r="CP741" s="579"/>
      <c r="CQ741" s="579"/>
      <c r="CR741" s="579"/>
      <c r="CS741" s="579"/>
      <c r="CT741" s="579"/>
      <c r="CU741" s="579"/>
      <c r="CV741" s="579"/>
      <c r="CW741" s="579"/>
      <c r="CX741" s="579"/>
      <c r="CY741" s="579"/>
      <c r="CZ741" s="579"/>
      <c r="DA741" s="579"/>
      <c r="DB741" s="579"/>
      <c r="DC741" s="579"/>
      <c r="DD741" s="579"/>
      <c r="DE741" s="579"/>
      <c r="DF741" s="579"/>
      <c r="DG741" s="579"/>
      <c r="DH741" s="579"/>
      <c r="DI741" s="579"/>
      <c r="DJ741" s="579"/>
      <c r="DK741" s="579"/>
      <c r="DL741" s="579"/>
      <c r="DM741" s="579"/>
      <c r="DN741" s="579"/>
      <c r="DO741" s="579"/>
      <c r="DP741" s="579"/>
      <c r="DQ741" s="579"/>
      <c r="DR741" s="579"/>
      <c r="DS741" s="579"/>
      <c r="DT741" s="579"/>
      <c r="DU741" s="579"/>
    </row>
    <row r="742" spans="1:125" s="580" customFormat="1" ht="25.5" customHeight="1">
      <c r="A742" s="628"/>
      <c r="B742" s="628"/>
      <c r="C742" s="628"/>
      <c r="D742" s="628"/>
      <c r="E742" s="628"/>
      <c r="F742" s="628"/>
      <c r="G742" s="628"/>
      <c r="H742" s="628"/>
      <c r="I742" s="628"/>
      <c r="J742" s="628"/>
      <c r="K742" s="628"/>
      <c r="L742" s="628"/>
      <c r="M742" s="628"/>
      <c r="N742" s="628"/>
      <c r="O742" s="628"/>
      <c r="P742" s="628"/>
      <c r="Q742" s="628"/>
      <c r="R742" s="628"/>
      <c r="S742" s="628"/>
      <c r="T742" s="628"/>
      <c r="U742" s="628"/>
      <c r="V742" s="628"/>
      <c r="W742" s="628"/>
      <c r="X742" s="628"/>
      <c r="Y742" s="628"/>
      <c r="Z742" s="628"/>
      <c r="AA742" s="628"/>
      <c r="AB742" s="628"/>
      <c r="AC742" s="628"/>
      <c r="AD742" s="628"/>
      <c r="AE742" s="628"/>
      <c r="AF742" s="628"/>
      <c r="AG742" s="628"/>
      <c r="AH742" s="628"/>
      <c r="AI742" s="579"/>
      <c r="AJ742" s="579"/>
      <c r="AK742" s="579"/>
      <c r="AL742" s="579"/>
      <c r="AM742" s="579"/>
      <c r="AN742" s="579"/>
      <c r="AO742" s="579"/>
      <c r="AP742" s="579"/>
      <c r="AQ742" s="579"/>
      <c r="AR742" s="579"/>
      <c r="AS742" s="579"/>
      <c r="AT742" s="579"/>
      <c r="AU742" s="579"/>
      <c r="AV742" s="579"/>
      <c r="AW742" s="579"/>
      <c r="AX742" s="579"/>
      <c r="AY742" s="579"/>
      <c r="AZ742" s="579"/>
      <c r="BA742" s="579"/>
      <c r="BB742" s="579"/>
      <c r="BC742" s="579"/>
      <c r="BD742" s="579"/>
      <c r="BE742" s="579"/>
      <c r="BF742" s="579"/>
      <c r="BG742" s="579"/>
      <c r="BH742" s="579"/>
      <c r="BI742" s="579"/>
      <c r="BJ742" s="579"/>
      <c r="BK742" s="579"/>
      <c r="BL742" s="579"/>
      <c r="BM742" s="579"/>
      <c r="BN742" s="579"/>
      <c r="BO742" s="579"/>
      <c r="BP742" s="579"/>
      <c r="BQ742" s="579"/>
      <c r="BR742" s="579"/>
      <c r="BS742" s="579"/>
      <c r="BT742" s="579"/>
      <c r="BU742" s="579"/>
      <c r="BV742" s="579"/>
      <c r="BW742" s="579"/>
      <c r="BX742" s="579"/>
      <c r="BY742" s="579"/>
      <c r="BZ742" s="579"/>
      <c r="CA742" s="579"/>
      <c r="CB742" s="579"/>
      <c r="CC742" s="579"/>
      <c r="CD742" s="579"/>
      <c r="CE742" s="579"/>
      <c r="CF742" s="579"/>
      <c r="CG742" s="579"/>
      <c r="CH742" s="579"/>
      <c r="CI742" s="579"/>
      <c r="CJ742" s="579"/>
      <c r="CK742" s="579"/>
      <c r="CL742" s="579"/>
      <c r="CM742" s="579"/>
      <c r="CN742" s="579"/>
      <c r="CO742" s="579"/>
      <c r="CP742" s="579"/>
      <c r="CQ742" s="579"/>
      <c r="CR742" s="579"/>
      <c r="CS742" s="579"/>
      <c r="CT742" s="579"/>
      <c r="CU742" s="579"/>
      <c r="CV742" s="579"/>
      <c r="CW742" s="579"/>
      <c r="CX742" s="579"/>
      <c r="CY742" s="579"/>
      <c r="CZ742" s="579"/>
      <c r="DA742" s="579"/>
      <c r="DB742" s="579"/>
      <c r="DC742" s="579"/>
      <c r="DD742" s="579"/>
      <c r="DE742" s="579"/>
      <c r="DF742" s="579"/>
      <c r="DG742" s="579"/>
      <c r="DH742" s="579"/>
      <c r="DI742" s="579"/>
      <c r="DJ742" s="579"/>
      <c r="DK742" s="579"/>
      <c r="DL742" s="579"/>
      <c r="DM742" s="579"/>
      <c r="DN742" s="579"/>
      <c r="DO742" s="579"/>
      <c r="DP742" s="579"/>
      <c r="DQ742" s="579"/>
      <c r="DR742" s="579"/>
      <c r="DS742" s="579"/>
      <c r="DT742" s="579"/>
      <c r="DU742" s="579"/>
    </row>
    <row r="743" spans="1:125" s="580" customFormat="1" ht="25.5" customHeight="1">
      <c r="A743" s="628"/>
      <c r="B743" s="628"/>
      <c r="C743" s="628"/>
      <c r="D743" s="628"/>
      <c r="E743" s="628"/>
      <c r="F743" s="628"/>
      <c r="G743" s="628"/>
      <c r="H743" s="628"/>
      <c r="I743" s="628"/>
      <c r="J743" s="628"/>
      <c r="K743" s="628"/>
      <c r="L743" s="628"/>
      <c r="M743" s="628"/>
      <c r="N743" s="628"/>
      <c r="O743" s="628"/>
      <c r="P743" s="628"/>
      <c r="Q743" s="628"/>
      <c r="R743" s="628"/>
      <c r="S743" s="628"/>
      <c r="T743" s="628"/>
      <c r="U743" s="628"/>
      <c r="V743" s="628"/>
      <c r="W743" s="628"/>
      <c r="X743" s="628"/>
      <c r="Y743" s="628"/>
      <c r="Z743" s="628"/>
      <c r="AA743" s="628"/>
      <c r="AB743" s="628"/>
      <c r="AC743" s="628"/>
      <c r="AD743" s="628"/>
      <c r="AE743" s="628"/>
      <c r="AF743" s="628"/>
      <c r="AG743" s="628"/>
      <c r="AH743" s="628"/>
      <c r="AI743" s="579"/>
      <c r="AJ743" s="579"/>
      <c r="AK743" s="579"/>
      <c r="AL743" s="579"/>
      <c r="AM743" s="579"/>
      <c r="AN743" s="579"/>
      <c r="AO743" s="579"/>
      <c r="AP743" s="579"/>
      <c r="AQ743" s="579"/>
      <c r="AR743" s="579"/>
      <c r="AS743" s="579"/>
      <c r="AT743" s="579"/>
      <c r="AU743" s="579"/>
      <c r="AV743" s="579"/>
      <c r="AW743" s="579"/>
      <c r="AX743" s="579"/>
      <c r="AY743" s="579"/>
      <c r="AZ743" s="579"/>
      <c r="BA743" s="579"/>
      <c r="BB743" s="579"/>
      <c r="BC743" s="579"/>
      <c r="BD743" s="579"/>
      <c r="BE743" s="579"/>
      <c r="BF743" s="579"/>
      <c r="BG743" s="579"/>
      <c r="BH743" s="579"/>
      <c r="BI743" s="579"/>
      <c r="BJ743" s="579"/>
      <c r="BK743" s="579"/>
      <c r="BL743" s="579"/>
      <c r="BM743" s="579"/>
      <c r="BN743" s="579"/>
      <c r="BO743" s="579"/>
      <c r="BP743" s="579"/>
      <c r="BQ743" s="579"/>
      <c r="BR743" s="579"/>
      <c r="BS743" s="579"/>
      <c r="BT743" s="579"/>
      <c r="BU743" s="579"/>
      <c r="BV743" s="579"/>
      <c r="BW743" s="579"/>
      <c r="BX743" s="579"/>
      <c r="BY743" s="579"/>
      <c r="BZ743" s="579"/>
      <c r="CA743" s="579"/>
      <c r="CB743" s="579"/>
      <c r="CC743" s="579"/>
      <c r="CD743" s="579"/>
      <c r="CE743" s="579"/>
      <c r="CF743" s="579"/>
      <c r="CG743" s="579"/>
      <c r="CH743" s="579"/>
      <c r="CI743" s="579"/>
      <c r="CJ743" s="579"/>
      <c r="CK743" s="579"/>
      <c r="CL743" s="579"/>
      <c r="CM743" s="579"/>
      <c r="CN743" s="579"/>
      <c r="CO743" s="579"/>
      <c r="CP743" s="579"/>
      <c r="CQ743" s="579"/>
      <c r="CR743" s="579"/>
      <c r="CS743" s="579"/>
      <c r="CT743" s="579"/>
      <c r="CU743" s="579"/>
      <c r="CV743" s="579"/>
      <c r="CW743" s="579"/>
      <c r="CX743" s="579"/>
      <c r="CY743" s="579"/>
      <c r="CZ743" s="579"/>
      <c r="DA743" s="579"/>
      <c r="DB743" s="579"/>
      <c r="DC743" s="579"/>
      <c r="DD743" s="579"/>
      <c r="DE743" s="579"/>
      <c r="DF743" s="579"/>
      <c r="DG743" s="579"/>
      <c r="DH743" s="579"/>
      <c r="DI743" s="579"/>
      <c r="DJ743" s="579"/>
      <c r="DK743" s="579"/>
      <c r="DL743" s="579"/>
      <c r="DM743" s="579"/>
      <c r="DN743" s="579"/>
      <c r="DO743" s="579"/>
      <c r="DP743" s="579"/>
      <c r="DQ743" s="579"/>
      <c r="DR743" s="579"/>
      <c r="DS743" s="579"/>
      <c r="DT743" s="579"/>
      <c r="DU743" s="579"/>
    </row>
    <row r="744" spans="1:125" s="580" customFormat="1" ht="25.5" customHeight="1">
      <c r="A744" s="628"/>
      <c r="B744" s="628"/>
      <c r="C744" s="628"/>
      <c r="D744" s="628"/>
      <c r="E744" s="628"/>
      <c r="F744" s="628"/>
      <c r="G744" s="628"/>
      <c r="H744" s="628"/>
      <c r="I744" s="628"/>
      <c r="J744" s="628"/>
      <c r="K744" s="628"/>
      <c r="L744" s="628"/>
      <c r="M744" s="628"/>
      <c r="N744" s="628"/>
      <c r="O744" s="628"/>
      <c r="P744" s="628"/>
      <c r="Q744" s="628"/>
      <c r="R744" s="628"/>
      <c r="S744" s="628"/>
      <c r="T744" s="628"/>
      <c r="U744" s="628"/>
      <c r="V744" s="628"/>
      <c r="W744" s="628"/>
      <c r="X744" s="628"/>
      <c r="Y744" s="628"/>
      <c r="Z744" s="628"/>
      <c r="AA744" s="628"/>
      <c r="AB744" s="628"/>
      <c r="AC744" s="628"/>
      <c r="AD744" s="628"/>
      <c r="AE744" s="628"/>
      <c r="AF744" s="628"/>
      <c r="AG744" s="628"/>
      <c r="AH744" s="628"/>
      <c r="AI744" s="579"/>
      <c r="AJ744" s="579"/>
      <c r="AK744" s="579"/>
      <c r="AL744" s="579"/>
      <c r="AM744" s="579"/>
      <c r="AN744" s="579"/>
      <c r="AO744" s="579"/>
      <c r="AP744" s="579"/>
      <c r="AQ744" s="579"/>
      <c r="AR744" s="579"/>
      <c r="AS744" s="579"/>
      <c r="AT744" s="579"/>
      <c r="AU744" s="579"/>
      <c r="AV744" s="579"/>
      <c r="AW744" s="579"/>
      <c r="AX744" s="579"/>
      <c r="AY744" s="579"/>
      <c r="AZ744" s="579"/>
      <c r="BA744" s="579"/>
      <c r="BB744" s="579"/>
      <c r="BC744" s="579"/>
      <c r="BD744" s="579"/>
      <c r="BE744" s="579"/>
      <c r="BF744" s="579"/>
      <c r="BG744" s="579"/>
      <c r="BH744" s="579"/>
      <c r="BI744" s="579"/>
      <c r="BJ744" s="579"/>
      <c r="BK744" s="579"/>
      <c r="BL744" s="579"/>
      <c r="BM744" s="579"/>
      <c r="BN744" s="579"/>
      <c r="BO744" s="579"/>
      <c r="BP744" s="579"/>
      <c r="BQ744" s="579"/>
      <c r="BR744" s="579"/>
      <c r="BS744" s="579"/>
      <c r="BT744" s="579"/>
      <c r="BU744" s="579"/>
      <c r="BV744" s="579"/>
      <c r="BW744" s="579"/>
      <c r="BX744" s="579"/>
      <c r="BY744" s="579"/>
      <c r="BZ744" s="579"/>
      <c r="CA744" s="579"/>
      <c r="CB744" s="579"/>
      <c r="CC744" s="579"/>
      <c r="CD744" s="579"/>
      <c r="CE744" s="579"/>
      <c r="CF744" s="579"/>
      <c r="CG744" s="579"/>
      <c r="CH744" s="579"/>
      <c r="CI744" s="579"/>
      <c r="CJ744" s="579"/>
      <c r="CK744" s="579"/>
      <c r="CL744" s="579"/>
      <c r="CM744" s="579"/>
      <c r="CN744" s="579"/>
      <c r="CO744" s="579"/>
      <c r="CP744" s="579"/>
      <c r="CQ744" s="579"/>
      <c r="CR744" s="579"/>
      <c r="CS744" s="579"/>
      <c r="CT744" s="579"/>
      <c r="CU744" s="579"/>
      <c r="CV744" s="579"/>
      <c r="CW744" s="579"/>
      <c r="CX744" s="579"/>
      <c r="CY744" s="579"/>
      <c r="CZ744" s="579"/>
      <c r="DA744" s="579"/>
      <c r="DB744" s="579"/>
      <c r="DC744" s="579"/>
      <c r="DD744" s="579"/>
      <c r="DE744" s="579"/>
      <c r="DF744" s="579"/>
      <c r="DG744" s="579"/>
      <c r="DH744" s="579"/>
      <c r="DI744" s="579"/>
      <c r="DJ744" s="579"/>
      <c r="DK744" s="579"/>
      <c r="DL744" s="579"/>
      <c r="DM744" s="579"/>
      <c r="DN744" s="579"/>
      <c r="DO744" s="579"/>
      <c r="DP744" s="579"/>
      <c r="DQ744" s="579"/>
      <c r="DR744" s="579"/>
      <c r="DS744" s="579"/>
      <c r="DT744" s="579"/>
      <c r="DU744" s="579"/>
    </row>
    <row r="745" spans="1:125" s="580" customFormat="1" ht="25.5" customHeight="1">
      <c r="A745" s="628"/>
      <c r="B745" s="628"/>
      <c r="C745" s="628"/>
      <c r="D745" s="628"/>
      <c r="E745" s="628"/>
      <c r="F745" s="628"/>
      <c r="G745" s="628"/>
      <c r="H745" s="628"/>
      <c r="I745" s="628"/>
      <c r="J745" s="628"/>
      <c r="K745" s="628"/>
      <c r="L745" s="628"/>
      <c r="M745" s="628"/>
      <c r="N745" s="628"/>
      <c r="O745" s="628"/>
      <c r="P745" s="628"/>
      <c r="Q745" s="628"/>
      <c r="R745" s="628"/>
      <c r="S745" s="628"/>
      <c r="T745" s="628"/>
      <c r="U745" s="628"/>
      <c r="V745" s="628"/>
      <c r="W745" s="628"/>
      <c r="X745" s="628"/>
      <c r="Y745" s="628"/>
      <c r="Z745" s="628"/>
      <c r="AA745" s="628"/>
      <c r="AB745" s="628"/>
      <c r="AC745" s="628"/>
      <c r="AD745" s="628"/>
      <c r="AE745" s="628"/>
      <c r="AF745" s="628"/>
      <c r="AG745" s="628"/>
      <c r="AH745" s="628"/>
      <c r="AI745" s="579"/>
      <c r="AJ745" s="579"/>
      <c r="AK745" s="579"/>
      <c r="AL745" s="579"/>
      <c r="AM745" s="579"/>
      <c r="AN745" s="579"/>
      <c r="AO745" s="579"/>
      <c r="AP745" s="579"/>
      <c r="AQ745" s="579"/>
      <c r="AR745" s="579"/>
      <c r="AS745" s="579"/>
      <c r="AT745" s="579"/>
      <c r="AU745" s="579"/>
      <c r="AV745" s="579"/>
      <c r="AW745" s="579"/>
      <c r="AX745" s="579"/>
      <c r="AY745" s="579"/>
      <c r="AZ745" s="579"/>
      <c r="BA745" s="579"/>
      <c r="BB745" s="579"/>
      <c r="BC745" s="579"/>
      <c r="BD745" s="579"/>
      <c r="BE745" s="579"/>
      <c r="BF745" s="579"/>
      <c r="BG745" s="579"/>
      <c r="BH745" s="579"/>
      <c r="BI745" s="579"/>
      <c r="BJ745" s="579"/>
      <c r="BK745" s="579"/>
      <c r="BL745" s="579"/>
      <c r="BM745" s="579"/>
      <c r="BN745" s="579"/>
      <c r="BO745" s="579"/>
      <c r="BP745" s="579"/>
      <c r="BQ745" s="579"/>
      <c r="BR745" s="579"/>
      <c r="BS745" s="579"/>
      <c r="BT745" s="579"/>
      <c r="BU745" s="579"/>
      <c r="BV745" s="579"/>
      <c r="BW745" s="579"/>
      <c r="BX745" s="579"/>
      <c r="BY745" s="579"/>
      <c r="BZ745" s="579"/>
      <c r="CA745" s="579"/>
      <c r="CB745" s="579"/>
      <c r="CC745" s="579"/>
      <c r="CD745" s="579"/>
      <c r="CE745" s="579"/>
      <c r="CF745" s="579"/>
      <c r="CG745" s="579"/>
      <c r="CH745" s="579"/>
      <c r="CI745" s="579"/>
      <c r="CJ745" s="579"/>
      <c r="CK745" s="579"/>
      <c r="CL745" s="579"/>
      <c r="CM745" s="579"/>
      <c r="CN745" s="579"/>
      <c r="CO745" s="579"/>
      <c r="CP745" s="579"/>
      <c r="CQ745" s="579"/>
      <c r="CR745" s="579"/>
      <c r="CS745" s="579"/>
      <c r="CT745" s="579"/>
      <c r="CU745" s="579"/>
      <c r="CV745" s="579"/>
      <c r="CW745" s="579"/>
      <c r="CX745" s="579"/>
      <c r="CY745" s="579"/>
      <c r="CZ745" s="579"/>
      <c r="DA745" s="579"/>
      <c r="DB745" s="579"/>
      <c r="DC745" s="579"/>
      <c r="DD745" s="579"/>
      <c r="DE745" s="579"/>
      <c r="DF745" s="579"/>
      <c r="DG745" s="579"/>
      <c r="DH745" s="579"/>
      <c r="DI745" s="579"/>
      <c r="DJ745" s="579"/>
      <c r="DK745" s="579"/>
      <c r="DL745" s="579"/>
      <c r="DM745" s="579"/>
      <c r="DN745" s="579"/>
      <c r="DO745" s="579"/>
      <c r="DP745" s="579"/>
      <c r="DQ745" s="579"/>
      <c r="DR745" s="579"/>
      <c r="DS745" s="579"/>
      <c r="DT745" s="579"/>
      <c r="DU745" s="579"/>
    </row>
    <row r="746" spans="1:125" s="580" customFormat="1" ht="25.5" customHeight="1">
      <c r="A746" s="628"/>
      <c r="B746" s="628"/>
      <c r="C746" s="628"/>
      <c r="D746" s="628"/>
      <c r="E746" s="628"/>
      <c r="F746" s="628"/>
      <c r="G746" s="628"/>
      <c r="H746" s="628"/>
      <c r="I746" s="628"/>
      <c r="J746" s="628"/>
      <c r="K746" s="628"/>
      <c r="L746" s="628"/>
      <c r="M746" s="628"/>
      <c r="N746" s="628"/>
      <c r="O746" s="628"/>
      <c r="P746" s="628"/>
      <c r="Q746" s="628"/>
      <c r="R746" s="628"/>
      <c r="S746" s="628"/>
      <c r="T746" s="628"/>
      <c r="U746" s="628"/>
      <c r="V746" s="628"/>
      <c r="W746" s="628"/>
      <c r="X746" s="628"/>
      <c r="Y746" s="628"/>
      <c r="Z746" s="628"/>
      <c r="AA746" s="628"/>
      <c r="AB746" s="628"/>
      <c r="AC746" s="628"/>
      <c r="AD746" s="628"/>
      <c r="AE746" s="628"/>
      <c r="AF746" s="628"/>
      <c r="AG746" s="628"/>
      <c r="AH746" s="628"/>
      <c r="AI746" s="579"/>
      <c r="AJ746" s="579"/>
      <c r="AK746" s="579"/>
      <c r="AL746" s="579"/>
      <c r="AM746" s="579"/>
      <c r="AN746" s="579"/>
      <c r="AO746" s="579"/>
      <c r="AP746" s="579"/>
      <c r="AQ746" s="579"/>
      <c r="AR746" s="579"/>
      <c r="AS746" s="579"/>
      <c r="AT746" s="579"/>
      <c r="AU746" s="579"/>
      <c r="AV746" s="579"/>
      <c r="AW746" s="579"/>
      <c r="AX746" s="579"/>
      <c r="AY746" s="579"/>
      <c r="AZ746" s="579"/>
      <c r="BA746" s="579"/>
      <c r="BB746" s="579"/>
      <c r="BC746" s="579"/>
      <c r="BD746" s="579"/>
      <c r="BE746" s="579"/>
      <c r="BF746" s="579"/>
      <c r="BG746" s="579"/>
      <c r="BH746" s="579"/>
      <c r="BI746" s="579"/>
      <c r="BJ746" s="579"/>
      <c r="BK746" s="579"/>
      <c r="BL746" s="579"/>
      <c r="BM746" s="579"/>
      <c r="BN746" s="579"/>
      <c r="BO746" s="579"/>
      <c r="BP746" s="579"/>
      <c r="BQ746" s="579"/>
      <c r="BR746" s="579"/>
      <c r="BS746" s="579"/>
      <c r="BT746" s="579"/>
      <c r="BU746" s="579"/>
      <c r="BV746" s="579"/>
      <c r="BW746" s="579"/>
      <c r="BX746" s="579"/>
      <c r="BY746" s="579"/>
      <c r="BZ746" s="579"/>
      <c r="CA746" s="579"/>
      <c r="CB746" s="579"/>
      <c r="CC746" s="579"/>
      <c r="CD746" s="579"/>
      <c r="CE746" s="579"/>
      <c r="CF746" s="579"/>
      <c r="CG746" s="579"/>
      <c r="CH746" s="579"/>
      <c r="CI746" s="579"/>
      <c r="CJ746" s="579"/>
      <c r="CK746" s="579"/>
      <c r="CL746" s="579"/>
      <c r="CM746" s="579"/>
      <c r="CN746" s="579"/>
      <c r="CO746" s="579"/>
      <c r="CP746" s="579"/>
      <c r="CQ746" s="579"/>
      <c r="CR746" s="579"/>
      <c r="CS746" s="579"/>
      <c r="CT746" s="579"/>
      <c r="CU746" s="579"/>
      <c r="CV746" s="579"/>
      <c r="CW746" s="579"/>
      <c r="CX746" s="579"/>
      <c r="CY746" s="579"/>
      <c r="CZ746" s="579"/>
      <c r="DA746" s="579"/>
      <c r="DB746" s="579"/>
      <c r="DC746" s="579"/>
      <c r="DD746" s="579"/>
      <c r="DE746" s="579"/>
      <c r="DF746" s="579"/>
      <c r="DG746" s="579"/>
      <c r="DH746" s="579"/>
      <c r="DI746" s="579"/>
      <c r="DJ746" s="579"/>
      <c r="DK746" s="579"/>
      <c r="DL746" s="579"/>
      <c r="DM746" s="579"/>
      <c r="DN746" s="579"/>
      <c r="DO746" s="579"/>
      <c r="DP746" s="579"/>
      <c r="DQ746" s="579"/>
      <c r="DR746" s="579"/>
      <c r="DS746" s="579"/>
      <c r="DT746" s="579"/>
      <c r="DU746" s="579"/>
    </row>
    <row r="747" spans="1:125" s="580" customFormat="1" ht="25.5" customHeight="1">
      <c r="A747" s="628"/>
      <c r="B747" s="628"/>
      <c r="C747" s="628"/>
      <c r="D747" s="628"/>
      <c r="E747" s="628"/>
      <c r="F747" s="628"/>
      <c r="G747" s="628"/>
      <c r="H747" s="628"/>
      <c r="I747" s="628"/>
      <c r="J747" s="628"/>
      <c r="K747" s="628"/>
      <c r="L747" s="628"/>
      <c r="M747" s="628"/>
      <c r="N747" s="628"/>
      <c r="O747" s="628"/>
      <c r="P747" s="628"/>
      <c r="Q747" s="628"/>
      <c r="R747" s="628"/>
      <c r="S747" s="628"/>
      <c r="T747" s="628"/>
      <c r="U747" s="628"/>
      <c r="V747" s="628"/>
      <c r="W747" s="628"/>
      <c r="X747" s="628"/>
      <c r="Y747" s="628"/>
      <c r="Z747" s="628"/>
      <c r="AA747" s="628"/>
      <c r="AB747" s="628"/>
      <c r="AC747" s="628"/>
      <c r="AD747" s="628"/>
      <c r="AE747" s="628"/>
      <c r="AF747" s="628"/>
      <c r="AG747" s="628"/>
      <c r="AH747" s="628"/>
      <c r="AI747" s="579"/>
      <c r="AJ747" s="579"/>
      <c r="AK747" s="579"/>
      <c r="AL747" s="579"/>
      <c r="AM747" s="579"/>
      <c r="AN747" s="579"/>
      <c r="AO747" s="579"/>
      <c r="AP747" s="579"/>
      <c r="AQ747" s="579"/>
      <c r="AR747" s="579"/>
      <c r="AS747" s="579"/>
      <c r="AT747" s="579"/>
      <c r="AU747" s="579"/>
      <c r="AV747" s="579"/>
      <c r="AW747" s="579"/>
      <c r="AX747" s="579"/>
      <c r="AY747" s="579"/>
      <c r="AZ747" s="579"/>
      <c r="BA747" s="579"/>
      <c r="BB747" s="579"/>
      <c r="BC747" s="579"/>
      <c r="BD747" s="579"/>
      <c r="BE747" s="579"/>
      <c r="BF747" s="579"/>
      <c r="BG747" s="579"/>
      <c r="BH747" s="579"/>
      <c r="BI747" s="579"/>
      <c r="BJ747" s="579"/>
      <c r="BK747" s="579"/>
      <c r="BL747" s="579"/>
      <c r="BM747" s="579"/>
      <c r="BN747" s="579"/>
      <c r="BO747" s="579"/>
      <c r="BP747" s="579"/>
      <c r="BQ747" s="579"/>
      <c r="BR747" s="579"/>
      <c r="BS747" s="579"/>
      <c r="BT747" s="579"/>
      <c r="BU747" s="579"/>
      <c r="BV747" s="579"/>
      <c r="BW747" s="579"/>
      <c r="BX747" s="579"/>
      <c r="BY747" s="579"/>
      <c r="BZ747" s="579"/>
      <c r="CA747" s="579"/>
      <c r="CB747" s="579"/>
      <c r="CC747" s="579"/>
      <c r="CD747" s="579"/>
      <c r="CE747" s="579"/>
      <c r="CF747" s="579"/>
      <c r="CG747" s="579"/>
      <c r="CH747" s="579"/>
      <c r="CI747" s="579"/>
      <c r="CJ747" s="579"/>
      <c r="CK747" s="579"/>
      <c r="CL747" s="579"/>
      <c r="CM747" s="579"/>
      <c r="CN747" s="579"/>
      <c r="CO747" s="579"/>
      <c r="CP747" s="579"/>
      <c r="CQ747" s="579"/>
      <c r="CR747" s="579"/>
      <c r="CS747" s="579"/>
      <c r="CT747" s="579"/>
      <c r="CU747" s="579"/>
      <c r="CV747" s="579"/>
      <c r="CW747" s="579"/>
      <c r="CX747" s="579"/>
      <c r="CY747" s="579"/>
      <c r="CZ747" s="579"/>
      <c r="DA747" s="579"/>
      <c r="DB747" s="579"/>
      <c r="DC747" s="579"/>
      <c r="DD747" s="579"/>
      <c r="DE747" s="579"/>
      <c r="DF747" s="579"/>
      <c r="DG747" s="579"/>
      <c r="DH747" s="579"/>
      <c r="DI747" s="579"/>
      <c r="DJ747" s="579"/>
      <c r="DK747" s="579"/>
      <c r="DL747" s="579"/>
      <c r="DM747" s="579"/>
      <c r="DN747" s="579"/>
      <c r="DO747" s="579"/>
      <c r="DP747" s="579"/>
      <c r="DQ747" s="579"/>
      <c r="DR747" s="579"/>
      <c r="DS747" s="579"/>
      <c r="DT747" s="579"/>
      <c r="DU747" s="579"/>
    </row>
    <row r="748" spans="1:125" s="580" customFormat="1" ht="25.5" customHeight="1">
      <c r="A748" s="628"/>
      <c r="B748" s="628"/>
      <c r="C748" s="628"/>
      <c r="D748" s="628"/>
      <c r="E748" s="628"/>
      <c r="F748" s="628"/>
      <c r="G748" s="628"/>
      <c r="H748" s="628"/>
      <c r="I748" s="628"/>
      <c r="J748" s="628"/>
      <c r="K748" s="628"/>
      <c r="L748" s="628"/>
      <c r="M748" s="628"/>
      <c r="N748" s="628"/>
      <c r="O748" s="628"/>
      <c r="P748" s="628"/>
      <c r="Q748" s="628"/>
      <c r="R748" s="628"/>
      <c r="S748" s="628"/>
      <c r="T748" s="628"/>
      <c r="U748" s="628"/>
      <c r="V748" s="628"/>
      <c r="W748" s="628"/>
      <c r="X748" s="628"/>
      <c r="Y748" s="628"/>
      <c r="Z748" s="628"/>
      <c r="AA748" s="628"/>
      <c r="AB748" s="628"/>
      <c r="AC748" s="628"/>
      <c r="AD748" s="628"/>
      <c r="AE748" s="628"/>
      <c r="AF748" s="628"/>
      <c r="AG748" s="628"/>
      <c r="AH748" s="628"/>
      <c r="AI748" s="579"/>
      <c r="AJ748" s="579"/>
      <c r="AK748" s="579"/>
      <c r="AL748" s="579"/>
      <c r="AM748" s="579"/>
      <c r="AN748" s="579"/>
      <c r="AO748" s="579"/>
      <c r="AP748" s="579"/>
      <c r="AQ748" s="579"/>
      <c r="AR748" s="579"/>
      <c r="AS748" s="579"/>
      <c r="AT748" s="579"/>
      <c r="AU748" s="579"/>
      <c r="AV748" s="579"/>
      <c r="AW748" s="579"/>
      <c r="AX748" s="579"/>
      <c r="AY748" s="579"/>
      <c r="AZ748" s="579"/>
      <c r="BA748" s="579"/>
      <c r="BB748" s="579"/>
      <c r="BC748" s="579"/>
      <c r="BD748" s="579"/>
      <c r="BE748" s="579"/>
      <c r="BF748" s="579"/>
      <c r="BG748" s="579"/>
      <c r="BH748" s="579"/>
      <c r="BI748" s="579"/>
      <c r="BJ748" s="579"/>
      <c r="BK748" s="579"/>
      <c r="BL748" s="579"/>
      <c r="BM748" s="579"/>
      <c r="BN748" s="579"/>
      <c r="BO748" s="579"/>
      <c r="BP748" s="579"/>
      <c r="BQ748" s="579"/>
      <c r="BR748" s="579"/>
      <c r="BS748" s="579"/>
      <c r="BT748" s="579"/>
      <c r="BU748" s="579"/>
      <c r="BV748" s="579"/>
      <c r="BW748" s="579"/>
      <c r="BX748" s="579"/>
      <c r="BY748" s="579"/>
      <c r="BZ748" s="579"/>
      <c r="CA748" s="579"/>
      <c r="CB748" s="579"/>
      <c r="CC748" s="579"/>
      <c r="CD748" s="579"/>
      <c r="CE748" s="579"/>
      <c r="CF748" s="579"/>
      <c r="CG748" s="579"/>
      <c r="CH748" s="579"/>
      <c r="CI748" s="579"/>
      <c r="CJ748" s="579"/>
      <c r="CK748" s="579"/>
      <c r="CL748" s="579"/>
      <c r="CM748" s="579"/>
      <c r="CN748" s="579"/>
      <c r="CO748" s="579"/>
      <c r="CP748" s="579"/>
      <c r="CQ748" s="579"/>
      <c r="CR748" s="579"/>
      <c r="CS748" s="579"/>
      <c r="CT748" s="579"/>
      <c r="CU748" s="579"/>
      <c r="CV748" s="579"/>
      <c r="CW748" s="579"/>
      <c r="CX748" s="579"/>
      <c r="CY748" s="579"/>
      <c r="CZ748" s="579"/>
      <c r="DA748" s="579"/>
      <c r="DB748" s="579"/>
      <c r="DC748" s="579"/>
      <c r="DD748" s="579"/>
      <c r="DE748" s="579"/>
      <c r="DF748" s="579"/>
      <c r="DG748" s="579"/>
      <c r="DH748" s="579"/>
      <c r="DI748" s="579"/>
      <c r="DJ748" s="579"/>
      <c r="DK748" s="579"/>
      <c r="DL748" s="579"/>
      <c r="DM748" s="579"/>
      <c r="DN748" s="579"/>
      <c r="DO748" s="579"/>
      <c r="DP748" s="579"/>
      <c r="DQ748" s="579"/>
      <c r="DR748" s="579"/>
      <c r="DS748" s="579"/>
      <c r="DT748" s="579"/>
      <c r="DU748" s="579"/>
    </row>
    <row r="749" spans="1:125" s="580" customFormat="1" ht="25.5" customHeight="1">
      <c r="A749" s="628"/>
      <c r="B749" s="628"/>
      <c r="C749" s="628"/>
      <c r="D749" s="628"/>
      <c r="E749" s="628"/>
      <c r="F749" s="628"/>
      <c r="G749" s="628"/>
      <c r="H749" s="628"/>
      <c r="I749" s="628"/>
      <c r="J749" s="628"/>
      <c r="K749" s="628"/>
      <c r="L749" s="628"/>
      <c r="M749" s="628"/>
      <c r="N749" s="628"/>
      <c r="O749" s="628"/>
      <c r="P749" s="628"/>
      <c r="Q749" s="628"/>
      <c r="R749" s="628"/>
      <c r="S749" s="628"/>
      <c r="T749" s="628"/>
      <c r="U749" s="628"/>
      <c r="V749" s="628"/>
      <c r="W749" s="628"/>
      <c r="X749" s="628"/>
      <c r="Y749" s="628"/>
      <c r="Z749" s="628"/>
      <c r="AA749" s="628"/>
      <c r="AB749" s="628"/>
      <c r="AC749" s="628"/>
      <c r="AD749" s="628"/>
      <c r="AE749" s="628"/>
      <c r="AF749" s="628"/>
      <c r="AG749" s="628"/>
      <c r="AH749" s="628"/>
      <c r="AI749" s="579"/>
      <c r="AJ749" s="579"/>
      <c r="AK749" s="579"/>
      <c r="AL749" s="579"/>
      <c r="AM749" s="579"/>
      <c r="AN749" s="579"/>
      <c r="AO749" s="579"/>
      <c r="AP749" s="579"/>
      <c r="AQ749" s="579"/>
      <c r="AR749" s="579"/>
      <c r="AS749" s="579"/>
      <c r="AT749" s="579"/>
      <c r="AU749" s="579"/>
      <c r="AV749" s="579"/>
      <c r="AW749" s="579"/>
      <c r="AX749" s="579"/>
      <c r="AY749" s="579"/>
      <c r="AZ749" s="579"/>
      <c r="BA749" s="579"/>
      <c r="BB749" s="579"/>
      <c r="BC749" s="579"/>
      <c r="BD749" s="579"/>
      <c r="BE749" s="579"/>
      <c r="BF749" s="579"/>
      <c r="BG749" s="579"/>
      <c r="BH749" s="579"/>
      <c r="BI749" s="579"/>
      <c r="BJ749" s="579"/>
      <c r="BK749" s="579"/>
      <c r="BL749" s="579"/>
      <c r="BM749" s="579"/>
      <c r="BN749" s="579"/>
      <c r="BO749" s="579"/>
      <c r="BP749" s="579"/>
      <c r="BQ749" s="579"/>
      <c r="BR749" s="579"/>
      <c r="BS749" s="579"/>
      <c r="BT749" s="579"/>
      <c r="BU749" s="579"/>
      <c r="BV749" s="579"/>
      <c r="BW749" s="579"/>
      <c r="BX749" s="579"/>
      <c r="BY749" s="579"/>
      <c r="BZ749" s="579"/>
      <c r="CA749" s="579"/>
      <c r="CB749" s="579"/>
      <c r="CC749" s="579"/>
      <c r="CD749" s="579"/>
      <c r="CE749" s="579"/>
      <c r="CF749" s="579"/>
      <c r="CG749" s="579"/>
      <c r="CH749" s="579"/>
      <c r="CI749" s="579"/>
      <c r="CJ749" s="579"/>
      <c r="CK749" s="579"/>
      <c r="CL749" s="579"/>
      <c r="CM749" s="579"/>
      <c r="CN749" s="579"/>
      <c r="CO749" s="579"/>
      <c r="CP749" s="579"/>
      <c r="CQ749" s="579"/>
      <c r="CR749" s="579"/>
      <c r="CS749" s="579"/>
      <c r="CT749" s="579"/>
      <c r="CU749" s="579"/>
      <c r="CV749" s="579"/>
      <c r="CW749" s="579"/>
      <c r="CX749" s="579"/>
      <c r="CY749" s="579"/>
      <c r="CZ749" s="579"/>
      <c r="DA749" s="579"/>
      <c r="DB749" s="579"/>
      <c r="DC749" s="579"/>
      <c r="DD749" s="579"/>
      <c r="DE749" s="579"/>
      <c r="DF749" s="579"/>
      <c r="DG749" s="579"/>
      <c r="DH749" s="579"/>
      <c r="DI749" s="579"/>
      <c r="DJ749" s="579"/>
      <c r="DK749" s="579"/>
      <c r="DL749" s="579"/>
      <c r="DM749" s="579"/>
      <c r="DN749" s="579"/>
      <c r="DO749" s="579"/>
      <c r="DP749" s="579"/>
      <c r="DQ749" s="579"/>
      <c r="DR749" s="579"/>
      <c r="DS749" s="579"/>
      <c r="DT749" s="579"/>
      <c r="DU749" s="579"/>
    </row>
    <row r="750" spans="1:125" s="580" customFormat="1" ht="25.5" customHeight="1">
      <c r="A750" s="628"/>
      <c r="B750" s="628"/>
      <c r="C750" s="628"/>
      <c r="D750" s="628"/>
      <c r="E750" s="628"/>
      <c r="F750" s="628"/>
      <c r="G750" s="628"/>
      <c r="H750" s="628"/>
      <c r="I750" s="628"/>
      <c r="J750" s="628"/>
      <c r="K750" s="628"/>
      <c r="L750" s="628"/>
      <c r="M750" s="628"/>
      <c r="N750" s="628"/>
      <c r="O750" s="628"/>
      <c r="P750" s="628"/>
      <c r="Q750" s="628"/>
      <c r="R750" s="628"/>
      <c r="S750" s="628"/>
      <c r="T750" s="628"/>
      <c r="U750" s="628"/>
      <c r="V750" s="628"/>
      <c r="W750" s="628"/>
      <c r="X750" s="628"/>
      <c r="Y750" s="628"/>
      <c r="Z750" s="628"/>
      <c r="AA750" s="628"/>
      <c r="AB750" s="628"/>
      <c r="AC750" s="628"/>
      <c r="AD750" s="628"/>
      <c r="AE750" s="628"/>
      <c r="AF750" s="628"/>
      <c r="AG750" s="628"/>
      <c r="AH750" s="628"/>
      <c r="AI750" s="579"/>
      <c r="AJ750" s="579"/>
      <c r="AK750" s="579"/>
      <c r="AL750" s="579"/>
      <c r="AM750" s="579"/>
      <c r="AN750" s="579"/>
      <c r="AO750" s="579"/>
      <c r="AP750" s="579"/>
      <c r="AQ750" s="579"/>
      <c r="AR750" s="579"/>
      <c r="AS750" s="579"/>
      <c r="AT750" s="579"/>
      <c r="AU750" s="579"/>
      <c r="AV750" s="579"/>
      <c r="AW750" s="579"/>
      <c r="AX750" s="579"/>
      <c r="AY750" s="579"/>
      <c r="AZ750" s="579"/>
      <c r="BA750" s="579"/>
      <c r="BB750" s="579"/>
      <c r="BC750" s="579"/>
      <c r="BD750" s="579"/>
      <c r="BE750" s="579"/>
      <c r="BF750" s="579"/>
      <c r="BG750" s="579"/>
      <c r="BH750" s="579"/>
      <c r="BI750" s="579"/>
      <c r="BJ750" s="579"/>
      <c r="BK750" s="579"/>
      <c r="BL750" s="579"/>
      <c r="BM750" s="579"/>
      <c r="BN750" s="579"/>
      <c r="BO750" s="579"/>
      <c r="BP750" s="579"/>
      <c r="BQ750" s="579"/>
      <c r="BR750" s="579"/>
      <c r="BS750" s="579"/>
      <c r="BT750" s="579"/>
      <c r="BU750" s="579"/>
      <c r="BV750" s="579"/>
      <c r="BW750" s="579"/>
      <c r="BX750" s="579"/>
      <c r="BY750" s="579"/>
      <c r="BZ750" s="579"/>
      <c r="CA750" s="579"/>
      <c r="CB750" s="579"/>
      <c r="CC750" s="579"/>
      <c r="CD750" s="579"/>
      <c r="CE750" s="579"/>
      <c r="CF750" s="579"/>
      <c r="CG750" s="579"/>
      <c r="CH750" s="579"/>
      <c r="CI750" s="579"/>
      <c r="CJ750" s="579"/>
      <c r="CK750" s="579"/>
      <c r="CL750" s="579"/>
      <c r="CM750" s="579"/>
      <c r="CN750" s="579"/>
      <c r="CO750" s="579"/>
      <c r="CP750" s="579"/>
      <c r="CQ750" s="579"/>
      <c r="CR750" s="579"/>
      <c r="CS750" s="579"/>
      <c r="CT750" s="579"/>
      <c r="CU750" s="579"/>
      <c r="CV750" s="579"/>
      <c r="CW750" s="579"/>
      <c r="CX750" s="579"/>
      <c r="CY750" s="579"/>
      <c r="CZ750" s="579"/>
      <c r="DA750" s="579"/>
      <c r="DB750" s="579"/>
      <c r="DC750" s="579"/>
      <c r="DD750" s="579"/>
      <c r="DE750" s="579"/>
      <c r="DF750" s="579"/>
      <c r="DG750" s="579"/>
      <c r="DH750" s="579"/>
      <c r="DI750" s="579"/>
      <c r="DJ750" s="579"/>
      <c r="DK750" s="579"/>
      <c r="DL750" s="579"/>
      <c r="DM750" s="579"/>
      <c r="DN750" s="579"/>
      <c r="DO750" s="579"/>
      <c r="DP750" s="579"/>
      <c r="DQ750" s="579"/>
      <c r="DR750" s="579"/>
      <c r="DS750" s="579"/>
      <c r="DT750" s="579"/>
      <c r="DU750" s="579"/>
    </row>
    <row r="751" spans="1:125" s="580" customFormat="1" ht="25.5" customHeight="1">
      <c r="A751" s="628"/>
      <c r="B751" s="628"/>
      <c r="C751" s="628"/>
      <c r="D751" s="628"/>
      <c r="E751" s="628"/>
      <c r="F751" s="628"/>
      <c r="G751" s="628"/>
      <c r="H751" s="628"/>
      <c r="I751" s="628"/>
      <c r="J751" s="628"/>
      <c r="K751" s="628"/>
      <c r="L751" s="628"/>
      <c r="M751" s="628"/>
      <c r="N751" s="628"/>
      <c r="O751" s="628"/>
      <c r="P751" s="628"/>
      <c r="Q751" s="628"/>
      <c r="R751" s="628"/>
      <c r="S751" s="628"/>
      <c r="T751" s="628"/>
      <c r="U751" s="628"/>
      <c r="V751" s="628"/>
      <c r="W751" s="628"/>
      <c r="X751" s="628"/>
      <c r="Y751" s="628"/>
      <c r="Z751" s="628"/>
      <c r="AA751" s="628"/>
      <c r="AB751" s="628"/>
      <c r="AC751" s="628"/>
      <c r="AD751" s="628"/>
      <c r="AE751" s="628"/>
      <c r="AF751" s="628"/>
      <c r="AG751" s="628"/>
      <c r="AH751" s="628"/>
      <c r="AI751" s="579"/>
      <c r="AJ751" s="579"/>
      <c r="AK751" s="579"/>
      <c r="AL751" s="579"/>
      <c r="AM751" s="579"/>
      <c r="AN751" s="579"/>
      <c r="AO751" s="579"/>
      <c r="AP751" s="579"/>
      <c r="AQ751" s="579"/>
      <c r="AR751" s="579"/>
      <c r="AS751" s="579"/>
      <c r="AT751" s="579"/>
      <c r="AU751" s="579"/>
      <c r="AV751" s="579"/>
      <c r="AW751" s="579"/>
      <c r="AX751" s="579"/>
      <c r="AY751" s="579"/>
      <c r="AZ751" s="579"/>
      <c r="BA751" s="579"/>
      <c r="BB751" s="579"/>
      <c r="BC751" s="579"/>
      <c r="BD751" s="579"/>
      <c r="BE751" s="579"/>
      <c r="BF751" s="579"/>
      <c r="BG751" s="579"/>
      <c r="BH751" s="579"/>
      <c r="BI751" s="579"/>
      <c r="BJ751" s="579"/>
      <c r="BK751" s="579"/>
      <c r="BL751" s="579"/>
      <c r="BM751" s="579"/>
      <c r="BN751" s="579"/>
      <c r="BO751" s="579"/>
      <c r="BP751" s="579"/>
      <c r="BQ751" s="579"/>
      <c r="BR751" s="579"/>
      <c r="BS751" s="579"/>
      <c r="BT751" s="579"/>
      <c r="BU751" s="579"/>
      <c r="BV751" s="579"/>
      <c r="BW751" s="579"/>
      <c r="BX751" s="579"/>
      <c r="BY751" s="579"/>
      <c r="BZ751" s="579"/>
      <c r="CA751" s="579"/>
      <c r="CB751" s="579"/>
      <c r="CC751" s="579"/>
      <c r="CD751" s="579"/>
      <c r="CE751" s="579"/>
      <c r="CF751" s="579"/>
      <c r="CG751" s="579"/>
      <c r="CH751" s="579"/>
      <c r="CI751" s="579"/>
      <c r="CJ751" s="579"/>
      <c r="CK751" s="579"/>
      <c r="CL751" s="579"/>
      <c r="CM751" s="579"/>
      <c r="CN751" s="579"/>
      <c r="CO751" s="579"/>
      <c r="CP751" s="579"/>
      <c r="CQ751" s="579"/>
      <c r="CR751" s="579"/>
      <c r="CS751" s="579"/>
      <c r="CT751" s="579"/>
      <c r="CU751" s="579"/>
      <c r="CV751" s="579"/>
      <c r="CW751" s="579"/>
      <c r="CX751" s="579"/>
      <c r="CY751" s="579"/>
      <c r="CZ751" s="579"/>
      <c r="DA751" s="579"/>
      <c r="DB751" s="579"/>
      <c r="DC751" s="579"/>
      <c r="DD751" s="579"/>
      <c r="DE751" s="579"/>
      <c r="DF751" s="579"/>
      <c r="DG751" s="579"/>
      <c r="DH751" s="579"/>
      <c r="DI751" s="579"/>
      <c r="DJ751" s="579"/>
      <c r="DK751" s="579"/>
      <c r="DL751" s="579"/>
      <c r="DM751" s="579"/>
      <c r="DN751" s="579"/>
      <c r="DO751" s="579"/>
      <c r="DP751" s="579"/>
      <c r="DQ751" s="579"/>
      <c r="DR751" s="579"/>
      <c r="DS751" s="579"/>
      <c r="DT751" s="579"/>
      <c r="DU751" s="579"/>
    </row>
    <row r="752" spans="1:125" s="580" customFormat="1" ht="25.5" customHeight="1">
      <c r="A752" s="628"/>
      <c r="B752" s="628"/>
      <c r="C752" s="628"/>
      <c r="D752" s="628"/>
      <c r="E752" s="628"/>
      <c r="F752" s="628"/>
      <c r="G752" s="628"/>
      <c r="H752" s="628"/>
      <c r="I752" s="628"/>
      <c r="J752" s="628"/>
      <c r="K752" s="628"/>
      <c r="L752" s="628"/>
      <c r="M752" s="628"/>
      <c r="N752" s="628"/>
      <c r="O752" s="628"/>
      <c r="P752" s="628"/>
      <c r="Q752" s="628"/>
      <c r="R752" s="628"/>
      <c r="S752" s="628"/>
      <c r="T752" s="628"/>
      <c r="U752" s="628"/>
      <c r="V752" s="628"/>
      <c r="W752" s="628"/>
      <c r="X752" s="628"/>
      <c r="Y752" s="628"/>
      <c r="Z752" s="628"/>
      <c r="AA752" s="628"/>
      <c r="AB752" s="628"/>
      <c r="AC752" s="628"/>
      <c r="AD752" s="628"/>
      <c r="AE752" s="628"/>
      <c r="AF752" s="628"/>
      <c r="AG752" s="628"/>
      <c r="AH752" s="628"/>
      <c r="AI752" s="579"/>
      <c r="AJ752" s="579"/>
      <c r="AK752" s="579"/>
      <c r="AL752" s="579"/>
      <c r="AM752" s="579"/>
      <c r="AN752" s="579"/>
      <c r="AO752" s="579"/>
      <c r="AP752" s="579"/>
      <c r="AQ752" s="579"/>
      <c r="AR752" s="579"/>
      <c r="AS752" s="579"/>
      <c r="AT752" s="579"/>
      <c r="AU752" s="579"/>
      <c r="AV752" s="579"/>
      <c r="AW752" s="579"/>
      <c r="AX752" s="579"/>
      <c r="AY752" s="579"/>
      <c r="AZ752" s="579"/>
      <c r="BA752" s="579"/>
      <c r="BB752" s="579"/>
      <c r="BC752" s="579"/>
      <c r="BD752" s="579"/>
      <c r="BE752" s="579"/>
      <c r="BF752" s="579"/>
      <c r="BG752" s="579"/>
      <c r="BH752" s="579"/>
      <c r="BI752" s="579"/>
      <c r="BJ752" s="579"/>
      <c r="BK752" s="579"/>
      <c r="BL752" s="579"/>
      <c r="BM752" s="579"/>
      <c r="BN752" s="579"/>
      <c r="BO752" s="579"/>
      <c r="BP752" s="579"/>
      <c r="BQ752" s="579"/>
      <c r="BR752" s="579"/>
      <c r="BS752" s="579"/>
      <c r="BT752" s="579"/>
      <c r="BU752" s="579"/>
      <c r="BV752" s="579"/>
      <c r="BW752" s="579"/>
      <c r="BX752" s="579"/>
      <c r="BY752" s="579"/>
      <c r="BZ752" s="579"/>
      <c r="CA752" s="579"/>
      <c r="CB752" s="579"/>
      <c r="CC752" s="579"/>
      <c r="CD752" s="579"/>
      <c r="CE752" s="579"/>
      <c r="CF752" s="579"/>
      <c r="CG752" s="579"/>
      <c r="CH752" s="579"/>
      <c r="CI752" s="579"/>
      <c r="CJ752" s="579"/>
      <c r="CK752" s="579"/>
      <c r="CL752" s="579"/>
      <c r="CM752" s="579"/>
      <c r="CN752" s="579"/>
      <c r="CO752" s="579"/>
      <c r="CP752" s="579"/>
      <c r="CQ752" s="579"/>
      <c r="CR752" s="579"/>
      <c r="CS752" s="579"/>
      <c r="CT752" s="579"/>
      <c r="CU752" s="579"/>
      <c r="CV752" s="579"/>
      <c r="CW752" s="579"/>
      <c r="CX752" s="579"/>
      <c r="CY752" s="579"/>
      <c r="CZ752" s="579"/>
      <c r="DA752" s="579"/>
      <c r="DB752" s="579"/>
      <c r="DC752" s="579"/>
      <c r="DD752" s="579"/>
      <c r="DE752" s="579"/>
      <c r="DF752" s="579"/>
      <c r="DG752" s="579"/>
      <c r="DH752" s="579"/>
      <c r="DI752" s="579"/>
      <c r="DJ752" s="579"/>
      <c r="DK752" s="579"/>
      <c r="DL752" s="579"/>
      <c r="DM752" s="579"/>
      <c r="DN752" s="579"/>
      <c r="DO752" s="579"/>
      <c r="DP752" s="579"/>
      <c r="DQ752" s="579"/>
      <c r="DR752" s="579"/>
      <c r="DS752" s="579"/>
      <c r="DT752" s="579"/>
      <c r="DU752" s="579"/>
    </row>
    <row r="753" spans="1:125" s="580" customFormat="1" ht="25.5" customHeight="1">
      <c r="A753" s="628"/>
      <c r="B753" s="628"/>
      <c r="C753" s="628"/>
      <c r="D753" s="628"/>
      <c r="E753" s="628"/>
      <c r="F753" s="628"/>
      <c r="G753" s="628"/>
      <c r="H753" s="628"/>
      <c r="I753" s="628"/>
      <c r="J753" s="628"/>
      <c r="K753" s="628"/>
      <c r="L753" s="628"/>
      <c r="M753" s="628"/>
      <c r="N753" s="628"/>
      <c r="O753" s="628"/>
      <c r="P753" s="628"/>
      <c r="Q753" s="628"/>
      <c r="R753" s="628"/>
      <c r="S753" s="628"/>
      <c r="T753" s="628"/>
      <c r="U753" s="628"/>
      <c r="V753" s="628"/>
      <c r="W753" s="628"/>
      <c r="X753" s="628"/>
      <c r="Y753" s="628"/>
      <c r="Z753" s="628"/>
      <c r="AA753" s="628"/>
      <c r="AB753" s="628"/>
      <c r="AC753" s="628"/>
      <c r="AD753" s="628"/>
      <c r="AE753" s="628"/>
      <c r="AF753" s="628"/>
      <c r="AG753" s="628"/>
      <c r="AH753" s="628"/>
      <c r="AI753" s="579"/>
      <c r="AJ753" s="579"/>
      <c r="AK753" s="579"/>
      <c r="AL753" s="579"/>
      <c r="AM753" s="579"/>
      <c r="AN753" s="579"/>
      <c r="AO753" s="579"/>
      <c r="AP753" s="579"/>
      <c r="AQ753" s="579"/>
      <c r="AR753" s="579"/>
      <c r="AS753" s="579"/>
      <c r="AT753" s="579"/>
      <c r="AU753" s="579"/>
      <c r="AV753" s="579"/>
      <c r="AW753" s="579"/>
      <c r="AX753" s="579"/>
      <c r="AY753" s="579"/>
      <c r="AZ753" s="579"/>
      <c r="BA753" s="579"/>
      <c r="BB753" s="579"/>
      <c r="BC753" s="579"/>
      <c r="BD753" s="579"/>
      <c r="BE753" s="579"/>
      <c r="BF753" s="579"/>
      <c r="BG753" s="579"/>
      <c r="BH753" s="579"/>
      <c r="BI753" s="579"/>
      <c r="BJ753" s="579"/>
      <c r="BK753" s="579"/>
      <c r="BL753" s="579"/>
      <c r="BM753" s="579"/>
      <c r="BN753" s="579"/>
      <c r="BO753" s="579"/>
      <c r="BP753" s="579"/>
      <c r="BQ753" s="579"/>
      <c r="BR753" s="579"/>
      <c r="BS753" s="579"/>
      <c r="BT753" s="579"/>
      <c r="BU753" s="579"/>
      <c r="BV753" s="579"/>
      <c r="BW753" s="579"/>
      <c r="BX753" s="579"/>
      <c r="BY753" s="579"/>
      <c r="BZ753" s="579"/>
      <c r="CA753" s="579"/>
      <c r="CB753" s="579"/>
      <c r="CC753" s="579"/>
      <c r="CD753" s="579"/>
      <c r="CE753" s="579"/>
      <c r="CF753" s="579"/>
      <c r="CG753" s="579"/>
      <c r="CH753" s="579"/>
      <c r="CI753" s="579"/>
      <c r="CJ753" s="579"/>
      <c r="CK753" s="579"/>
      <c r="CL753" s="579"/>
      <c r="CM753" s="579"/>
      <c r="CN753" s="579"/>
      <c r="CO753" s="579"/>
      <c r="CP753" s="579"/>
      <c r="CQ753" s="579"/>
      <c r="CR753" s="579"/>
      <c r="CS753" s="579"/>
      <c r="CT753" s="579"/>
      <c r="CU753" s="579"/>
      <c r="CV753" s="579"/>
      <c r="CW753" s="579"/>
      <c r="CX753" s="579"/>
      <c r="CY753" s="579"/>
      <c r="CZ753" s="579"/>
      <c r="DA753" s="579"/>
      <c r="DB753" s="579"/>
      <c r="DC753" s="579"/>
      <c r="DD753" s="579"/>
      <c r="DE753" s="579"/>
      <c r="DF753" s="579"/>
      <c r="DG753" s="579"/>
      <c r="DH753" s="579"/>
      <c r="DI753" s="579"/>
      <c r="DJ753" s="579"/>
      <c r="DK753" s="579"/>
      <c r="DL753" s="579"/>
      <c r="DM753" s="579"/>
      <c r="DN753" s="579"/>
      <c r="DO753" s="579"/>
      <c r="DP753" s="579"/>
      <c r="DQ753" s="579"/>
      <c r="DR753" s="579"/>
      <c r="DS753" s="579"/>
      <c r="DT753" s="579"/>
      <c r="DU753" s="579"/>
    </row>
    <row r="754" spans="1:125" s="580" customFormat="1" ht="25.5" customHeight="1">
      <c r="A754" s="628"/>
      <c r="B754" s="628"/>
      <c r="C754" s="628"/>
      <c r="D754" s="628"/>
      <c r="E754" s="628"/>
      <c r="F754" s="628"/>
      <c r="G754" s="628"/>
      <c r="H754" s="628"/>
      <c r="I754" s="628"/>
      <c r="J754" s="628"/>
      <c r="K754" s="628"/>
      <c r="L754" s="628"/>
      <c r="M754" s="628"/>
      <c r="N754" s="628"/>
      <c r="O754" s="628"/>
      <c r="P754" s="628"/>
      <c r="Q754" s="628"/>
      <c r="R754" s="628"/>
      <c r="S754" s="628"/>
      <c r="T754" s="628"/>
      <c r="U754" s="628"/>
      <c r="V754" s="628"/>
      <c r="W754" s="628"/>
      <c r="X754" s="628"/>
      <c r="Y754" s="628"/>
      <c r="Z754" s="628"/>
      <c r="AA754" s="628"/>
      <c r="AB754" s="628"/>
      <c r="AC754" s="628"/>
      <c r="AD754" s="628"/>
      <c r="AE754" s="628"/>
      <c r="AF754" s="628"/>
      <c r="AG754" s="628"/>
      <c r="AH754" s="628"/>
      <c r="AI754" s="579"/>
      <c r="AJ754" s="579"/>
      <c r="AK754" s="579"/>
      <c r="AL754" s="579"/>
      <c r="AM754" s="579"/>
      <c r="AN754" s="579"/>
      <c r="AO754" s="579"/>
      <c r="AP754" s="579"/>
      <c r="AQ754" s="579"/>
      <c r="AR754" s="579"/>
      <c r="AS754" s="579"/>
      <c r="AT754" s="579"/>
      <c r="AU754" s="579"/>
      <c r="AV754" s="579"/>
      <c r="AW754" s="579"/>
      <c r="AX754" s="579"/>
      <c r="AY754" s="579"/>
      <c r="AZ754" s="579"/>
      <c r="BA754" s="579"/>
      <c r="BB754" s="579"/>
      <c r="BC754" s="579"/>
      <c r="BD754" s="579"/>
      <c r="BE754" s="579"/>
      <c r="BF754" s="579"/>
      <c r="BG754" s="579"/>
      <c r="BH754" s="579"/>
      <c r="BI754" s="579"/>
      <c r="BJ754" s="579"/>
      <c r="BK754" s="579"/>
      <c r="BL754" s="579"/>
      <c r="BM754" s="579"/>
      <c r="BN754" s="579"/>
      <c r="BO754" s="579"/>
      <c r="BP754" s="579"/>
      <c r="BQ754" s="579"/>
      <c r="BR754" s="579"/>
      <c r="BS754" s="579"/>
      <c r="BT754" s="579"/>
      <c r="BU754" s="579"/>
      <c r="BV754" s="579"/>
      <c r="BW754" s="579"/>
      <c r="BX754" s="579"/>
      <c r="BY754" s="579"/>
      <c r="BZ754" s="579"/>
      <c r="CA754" s="579"/>
      <c r="CB754" s="579"/>
      <c r="CC754" s="579"/>
      <c r="CD754" s="579"/>
      <c r="CE754" s="579"/>
      <c r="CF754" s="579"/>
      <c r="CG754" s="579"/>
      <c r="CH754" s="579"/>
      <c r="CI754" s="579"/>
      <c r="CJ754" s="579"/>
      <c r="CK754" s="579"/>
      <c r="CL754" s="579"/>
      <c r="CM754" s="579"/>
      <c r="CN754" s="579"/>
      <c r="CO754" s="579"/>
      <c r="CP754" s="579"/>
      <c r="CQ754" s="579"/>
      <c r="CR754" s="579"/>
      <c r="CS754" s="579"/>
      <c r="CT754" s="579"/>
      <c r="CU754" s="579"/>
      <c r="CV754" s="579"/>
      <c r="CW754" s="579"/>
      <c r="CX754" s="579"/>
      <c r="CY754" s="579"/>
      <c r="CZ754" s="579"/>
      <c r="DA754" s="579"/>
      <c r="DB754" s="579"/>
      <c r="DC754" s="579"/>
      <c r="DD754" s="579"/>
      <c r="DE754" s="579"/>
      <c r="DF754" s="579"/>
      <c r="DG754" s="579"/>
      <c r="DH754" s="579"/>
      <c r="DI754" s="579"/>
      <c r="DJ754" s="579"/>
      <c r="DK754" s="579"/>
      <c r="DL754" s="579"/>
      <c r="DM754" s="579"/>
      <c r="DN754" s="579"/>
      <c r="DO754" s="579"/>
      <c r="DP754" s="579"/>
      <c r="DQ754" s="579"/>
      <c r="DR754" s="579"/>
      <c r="DS754" s="579"/>
      <c r="DT754" s="579"/>
      <c r="DU754" s="579"/>
    </row>
    <row r="755" spans="1:125" s="580" customFormat="1" ht="25.5" customHeight="1">
      <c r="A755" s="628"/>
      <c r="B755" s="628"/>
      <c r="C755" s="628"/>
      <c r="D755" s="628"/>
      <c r="E755" s="628"/>
      <c r="F755" s="628"/>
      <c r="G755" s="628"/>
      <c r="H755" s="628"/>
      <c r="I755" s="628"/>
      <c r="J755" s="628"/>
      <c r="K755" s="628"/>
      <c r="L755" s="628"/>
      <c r="M755" s="628"/>
      <c r="N755" s="628"/>
      <c r="O755" s="628"/>
      <c r="P755" s="628"/>
      <c r="Q755" s="628"/>
      <c r="R755" s="628"/>
      <c r="S755" s="628"/>
      <c r="T755" s="628"/>
      <c r="U755" s="628"/>
      <c r="V755" s="628"/>
      <c r="W755" s="628"/>
      <c r="X755" s="628"/>
      <c r="Y755" s="628"/>
      <c r="Z755" s="628"/>
      <c r="AA755" s="628"/>
      <c r="AB755" s="628"/>
      <c r="AC755" s="628"/>
      <c r="AD755" s="628"/>
      <c r="AE755" s="628"/>
      <c r="AF755" s="628"/>
      <c r="AG755" s="628"/>
      <c r="AH755" s="628"/>
      <c r="AI755" s="579"/>
      <c r="AJ755" s="579"/>
      <c r="AK755" s="579"/>
      <c r="AL755" s="579"/>
      <c r="AM755" s="579"/>
      <c r="AN755" s="579"/>
      <c r="AO755" s="579"/>
      <c r="AP755" s="579"/>
      <c r="AQ755" s="579"/>
      <c r="AR755" s="579"/>
      <c r="AS755" s="579"/>
      <c r="AT755" s="579"/>
      <c r="AU755" s="579"/>
      <c r="AV755" s="579"/>
      <c r="AW755" s="579"/>
      <c r="AX755" s="579"/>
      <c r="AY755" s="579"/>
      <c r="AZ755" s="579"/>
      <c r="BA755" s="579"/>
      <c r="BB755" s="579"/>
      <c r="BC755" s="579"/>
      <c r="BD755" s="579"/>
      <c r="BE755" s="579"/>
      <c r="BF755" s="579"/>
      <c r="BG755" s="579"/>
      <c r="BH755" s="579"/>
      <c r="BI755" s="579"/>
      <c r="BJ755" s="579"/>
      <c r="BK755" s="579"/>
      <c r="BL755" s="579"/>
      <c r="BM755" s="579"/>
      <c r="BN755" s="579"/>
      <c r="BO755" s="579"/>
      <c r="BP755" s="579"/>
      <c r="BQ755" s="579"/>
      <c r="BR755" s="579"/>
      <c r="BS755" s="579"/>
      <c r="BT755" s="579"/>
      <c r="BU755" s="579"/>
      <c r="BV755" s="579"/>
      <c r="BW755" s="579"/>
      <c r="BX755" s="579"/>
      <c r="BY755" s="579"/>
      <c r="BZ755" s="579"/>
      <c r="CA755" s="579"/>
      <c r="CB755" s="579"/>
      <c r="CC755" s="579"/>
      <c r="CD755" s="579"/>
      <c r="CE755" s="579"/>
      <c r="CF755" s="579"/>
      <c r="CG755" s="579"/>
      <c r="CH755" s="579"/>
      <c r="CI755" s="579"/>
      <c r="CJ755" s="579"/>
      <c r="CK755" s="579"/>
      <c r="CL755" s="579"/>
      <c r="CM755" s="579"/>
      <c r="CN755" s="579"/>
      <c r="CO755" s="579"/>
      <c r="CP755" s="579"/>
      <c r="CQ755" s="579"/>
      <c r="CR755" s="579"/>
      <c r="CS755" s="579"/>
      <c r="CT755" s="579"/>
      <c r="CU755" s="579"/>
      <c r="CV755" s="579"/>
      <c r="CW755" s="579"/>
      <c r="CX755" s="579"/>
      <c r="CY755" s="579"/>
      <c r="CZ755" s="579"/>
      <c r="DA755" s="579"/>
      <c r="DB755" s="579"/>
      <c r="DC755" s="579"/>
      <c r="DD755" s="579"/>
      <c r="DE755" s="579"/>
      <c r="DF755" s="579"/>
      <c r="DG755" s="579"/>
      <c r="DH755" s="579"/>
      <c r="DI755" s="579"/>
      <c r="DJ755" s="579"/>
      <c r="DK755" s="579"/>
      <c r="DL755" s="579"/>
      <c r="DM755" s="579"/>
      <c r="DN755" s="579"/>
      <c r="DO755" s="579"/>
      <c r="DP755" s="579"/>
      <c r="DQ755" s="579"/>
      <c r="DR755" s="579"/>
      <c r="DS755" s="579"/>
      <c r="DT755" s="579"/>
      <c r="DU755" s="579"/>
    </row>
    <row r="756" spans="1:125" s="580" customFormat="1" ht="25.5" customHeight="1">
      <c r="A756" s="628"/>
      <c r="B756" s="628"/>
      <c r="C756" s="628"/>
      <c r="D756" s="628"/>
      <c r="E756" s="628"/>
      <c r="F756" s="628"/>
      <c r="G756" s="628"/>
      <c r="H756" s="628"/>
      <c r="I756" s="628"/>
      <c r="J756" s="628"/>
      <c r="K756" s="628"/>
      <c r="L756" s="628"/>
      <c r="M756" s="628"/>
      <c r="N756" s="628"/>
      <c r="O756" s="628"/>
      <c r="P756" s="628"/>
      <c r="Q756" s="628"/>
      <c r="R756" s="628"/>
      <c r="S756" s="628"/>
      <c r="T756" s="628"/>
      <c r="U756" s="628"/>
      <c r="V756" s="628"/>
      <c r="W756" s="628"/>
      <c r="X756" s="628"/>
      <c r="Y756" s="628"/>
      <c r="Z756" s="628"/>
      <c r="AA756" s="628"/>
      <c r="AB756" s="628"/>
      <c r="AC756" s="628"/>
      <c r="AD756" s="628"/>
      <c r="AE756" s="628"/>
      <c r="AF756" s="628"/>
      <c r="AG756" s="628"/>
      <c r="AH756" s="628"/>
      <c r="AI756" s="579"/>
      <c r="AJ756" s="579"/>
      <c r="AK756" s="579"/>
      <c r="AL756" s="579"/>
      <c r="AM756" s="579"/>
      <c r="AN756" s="579"/>
      <c r="AO756" s="579"/>
      <c r="AP756" s="579"/>
      <c r="AQ756" s="579"/>
      <c r="AR756" s="579"/>
      <c r="AS756" s="579"/>
      <c r="AT756" s="579"/>
      <c r="AU756" s="579"/>
      <c r="AV756" s="579"/>
      <c r="AW756" s="579"/>
      <c r="AX756" s="579"/>
      <c r="AY756" s="579"/>
      <c r="AZ756" s="579"/>
      <c r="BA756" s="579"/>
      <c r="BB756" s="579"/>
      <c r="BC756" s="579"/>
      <c r="BD756" s="579"/>
      <c r="BE756" s="579"/>
      <c r="BF756" s="579"/>
      <c r="BG756" s="579"/>
      <c r="BH756" s="579"/>
      <c r="BI756" s="579"/>
      <c r="BJ756" s="579"/>
      <c r="BK756" s="579"/>
      <c r="BL756" s="579"/>
      <c r="BM756" s="579"/>
      <c r="BN756" s="579"/>
      <c r="BO756" s="579"/>
      <c r="BP756" s="579"/>
      <c r="BQ756" s="579"/>
      <c r="BR756" s="579"/>
      <c r="BS756" s="579"/>
      <c r="BT756" s="579"/>
      <c r="BU756" s="579"/>
      <c r="BV756" s="579"/>
      <c r="BW756" s="579"/>
      <c r="BX756" s="579"/>
      <c r="BY756" s="579"/>
      <c r="BZ756" s="579"/>
      <c r="CA756" s="579"/>
      <c r="CB756" s="579"/>
      <c r="CC756" s="579"/>
      <c r="CD756" s="579"/>
      <c r="CE756" s="579"/>
      <c r="CF756" s="579"/>
      <c r="CG756" s="579"/>
      <c r="CH756" s="579"/>
      <c r="CI756" s="579"/>
      <c r="CJ756" s="579"/>
      <c r="CK756" s="579"/>
      <c r="CL756" s="579"/>
      <c r="CM756" s="579"/>
      <c r="CN756" s="579"/>
      <c r="CO756" s="579"/>
      <c r="CP756" s="579"/>
      <c r="CQ756" s="579"/>
      <c r="CR756" s="579"/>
      <c r="CS756" s="579"/>
      <c r="CT756" s="579"/>
      <c r="CU756" s="579"/>
      <c r="CV756" s="579"/>
      <c r="CW756" s="579"/>
      <c r="CX756" s="579"/>
      <c r="CY756" s="579"/>
      <c r="CZ756" s="579"/>
      <c r="DA756" s="579"/>
      <c r="DB756" s="579"/>
      <c r="DC756" s="579"/>
      <c r="DD756" s="579"/>
      <c r="DE756" s="579"/>
      <c r="DF756" s="579"/>
      <c r="DG756" s="579"/>
      <c r="DH756" s="579"/>
      <c r="DI756" s="579"/>
      <c r="DJ756" s="579"/>
      <c r="DK756" s="579"/>
      <c r="DL756" s="579"/>
      <c r="DM756" s="579"/>
      <c r="DN756" s="579"/>
      <c r="DO756" s="579"/>
      <c r="DP756" s="579"/>
      <c r="DQ756" s="579"/>
      <c r="DR756" s="579"/>
      <c r="DS756" s="579"/>
      <c r="DT756" s="579"/>
      <c r="DU756" s="579"/>
    </row>
    <row r="757" spans="1:125" s="580" customFormat="1" ht="25.5" customHeight="1">
      <c r="A757" s="628"/>
      <c r="B757" s="628"/>
      <c r="C757" s="628"/>
      <c r="D757" s="628"/>
      <c r="E757" s="628"/>
      <c r="F757" s="628"/>
      <c r="G757" s="628"/>
      <c r="H757" s="628"/>
      <c r="I757" s="628"/>
      <c r="J757" s="628"/>
      <c r="K757" s="628"/>
      <c r="L757" s="628"/>
      <c r="M757" s="628"/>
      <c r="N757" s="628"/>
      <c r="O757" s="628"/>
      <c r="P757" s="628"/>
      <c r="Q757" s="628"/>
      <c r="R757" s="628"/>
      <c r="S757" s="628"/>
      <c r="T757" s="628"/>
      <c r="U757" s="628"/>
      <c r="V757" s="628"/>
      <c r="W757" s="628"/>
      <c r="X757" s="628"/>
      <c r="Y757" s="628"/>
      <c r="Z757" s="628"/>
      <c r="AA757" s="628"/>
      <c r="AB757" s="628"/>
      <c r="AC757" s="628"/>
      <c r="AD757" s="628"/>
      <c r="AE757" s="628"/>
      <c r="AF757" s="628"/>
      <c r="AG757" s="628"/>
      <c r="AH757" s="628"/>
      <c r="AI757" s="579"/>
      <c r="AJ757" s="579"/>
      <c r="AK757" s="579"/>
      <c r="AL757" s="579"/>
      <c r="AM757" s="579"/>
      <c r="AN757" s="579"/>
      <c r="AO757" s="579"/>
      <c r="AP757" s="579"/>
      <c r="AQ757" s="579"/>
      <c r="AR757" s="579"/>
      <c r="AS757" s="579"/>
      <c r="AT757" s="579"/>
      <c r="AU757" s="579"/>
      <c r="AV757" s="579"/>
      <c r="AW757" s="579"/>
      <c r="AX757" s="579"/>
      <c r="AY757" s="579"/>
      <c r="AZ757" s="579"/>
      <c r="BA757" s="579"/>
      <c r="BB757" s="579"/>
      <c r="BC757" s="579"/>
      <c r="BD757" s="579"/>
      <c r="BE757" s="579"/>
      <c r="BF757" s="579"/>
      <c r="BG757" s="579"/>
      <c r="BH757" s="579"/>
      <c r="BI757" s="579"/>
      <c r="BJ757" s="579"/>
      <c r="BK757" s="579"/>
      <c r="BL757" s="579"/>
      <c r="BM757" s="579"/>
      <c r="BN757" s="579"/>
      <c r="BO757" s="579"/>
      <c r="BP757" s="579"/>
      <c r="BQ757" s="579"/>
      <c r="BR757" s="579"/>
      <c r="BS757" s="579"/>
      <c r="BT757" s="579"/>
      <c r="BU757" s="579"/>
      <c r="BV757" s="579"/>
      <c r="BW757" s="579"/>
      <c r="BX757" s="579"/>
      <c r="BY757" s="579"/>
      <c r="BZ757" s="579"/>
      <c r="CA757" s="579"/>
      <c r="CB757" s="579"/>
      <c r="CC757" s="579"/>
      <c r="CD757" s="579"/>
      <c r="CE757" s="579"/>
      <c r="CF757" s="579"/>
      <c r="CG757" s="579"/>
      <c r="CH757" s="579"/>
      <c r="CI757" s="579"/>
      <c r="CJ757" s="579"/>
      <c r="CK757" s="579"/>
      <c r="CL757" s="579"/>
      <c r="CM757" s="579"/>
      <c r="CN757" s="579"/>
      <c r="CO757" s="579"/>
      <c r="CP757" s="579"/>
      <c r="CQ757" s="579"/>
      <c r="CR757" s="579"/>
      <c r="CS757" s="579"/>
      <c r="CT757" s="579"/>
      <c r="CU757" s="579"/>
      <c r="CV757" s="579"/>
      <c r="CW757" s="579"/>
      <c r="CX757" s="579"/>
      <c r="CY757" s="579"/>
      <c r="CZ757" s="579"/>
      <c r="DA757" s="579"/>
      <c r="DB757" s="579"/>
      <c r="DC757" s="579"/>
      <c r="DD757" s="579"/>
      <c r="DE757" s="579"/>
      <c r="DF757" s="579"/>
      <c r="DG757" s="579"/>
      <c r="DH757" s="579"/>
      <c r="DI757" s="579"/>
      <c r="DJ757" s="579"/>
      <c r="DK757" s="579"/>
      <c r="DL757" s="579"/>
      <c r="DM757" s="579"/>
      <c r="DN757" s="579"/>
      <c r="DO757" s="579"/>
      <c r="DP757" s="579"/>
      <c r="DQ757" s="579"/>
      <c r="DR757" s="579"/>
      <c r="DS757" s="579"/>
      <c r="DT757" s="579"/>
      <c r="DU757" s="579"/>
    </row>
    <row r="758" spans="1:125" s="580" customFormat="1" ht="25.5" customHeight="1">
      <c r="A758" s="628"/>
      <c r="B758" s="628"/>
      <c r="C758" s="628"/>
      <c r="D758" s="628"/>
      <c r="E758" s="628"/>
      <c r="F758" s="628"/>
      <c r="G758" s="628"/>
      <c r="H758" s="628"/>
      <c r="I758" s="628"/>
      <c r="J758" s="628"/>
      <c r="K758" s="628"/>
      <c r="L758" s="628"/>
      <c r="M758" s="628"/>
      <c r="N758" s="628"/>
      <c r="O758" s="628"/>
      <c r="P758" s="628"/>
      <c r="Q758" s="628"/>
      <c r="R758" s="628"/>
      <c r="S758" s="628"/>
      <c r="T758" s="628"/>
      <c r="U758" s="628"/>
      <c r="V758" s="628"/>
      <c r="W758" s="628"/>
      <c r="X758" s="628"/>
      <c r="Y758" s="628"/>
      <c r="Z758" s="628"/>
      <c r="AA758" s="628"/>
      <c r="AB758" s="628"/>
      <c r="AC758" s="628"/>
      <c r="AD758" s="628"/>
      <c r="AE758" s="628"/>
      <c r="AF758" s="628"/>
      <c r="AG758" s="628"/>
      <c r="AH758" s="628"/>
      <c r="AI758" s="579"/>
      <c r="AJ758" s="579"/>
      <c r="AK758" s="579"/>
      <c r="AL758" s="579"/>
      <c r="AM758" s="579"/>
      <c r="AN758" s="579"/>
      <c r="AO758" s="579"/>
      <c r="AP758" s="579"/>
      <c r="AQ758" s="579"/>
      <c r="AR758" s="579"/>
      <c r="AS758" s="579"/>
      <c r="AT758" s="579"/>
      <c r="AU758" s="579"/>
      <c r="AV758" s="579"/>
      <c r="AW758" s="579"/>
      <c r="AX758" s="579"/>
      <c r="AY758" s="579"/>
      <c r="AZ758" s="579"/>
      <c r="BA758" s="579"/>
      <c r="BB758" s="579"/>
      <c r="BC758" s="579"/>
      <c r="BD758" s="579"/>
      <c r="BE758" s="579"/>
      <c r="BF758" s="579"/>
      <c r="BG758" s="579"/>
      <c r="BH758" s="579"/>
      <c r="BI758" s="579"/>
      <c r="BJ758" s="579"/>
      <c r="BK758" s="579"/>
      <c r="BL758" s="579"/>
      <c r="BM758" s="579"/>
      <c r="BN758" s="579"/>
      <c r="BO758" s="579"/>
      <c r="BP758" s="579"/>
      <c r="BQ758" s="579"/>
      <c r="BR758" s="579"/>
      <c r="BS758" s="579"/>
      <c r="BT758" s="579"/>
      <c r="BU758" s="579"/>
      <c r="BV758" s="579"/>
      <c r="BW758" s="579"/>
      <c r="BX758" s="579"/>
      <c r="BY758" s="579"/>
      <c r="BZ758" s="579"/>
      <c r="CA758" s="579"/>
      <c r="CB758" s="579"/>
      <c r="CC758" s="579"/>
      <c r="CD758" s="579"/>
      <c r="CE758" s="579"/>
      <c r="CF758" s="579"/>
      <c r="CG758" s="579"/>
      <c r="CH758" s="579"/>
      <c r="CI758" s="579"/>
      <c r="CJ758" s="579"/>
      <c r="CK758" s="579"/>
      <c r="CL758" s="579"/>
      <c r="CM758" s="579"/>
      <c r="CN758" s="579"/>
      <c r="CO758" s="579"/>
      <c r="CP758" s="579"/>
      <c r="CQ758" s="579"/>
      <c r="CR758" s="579"/>
      <c r="CS758" s="579"/>
      <c r="CT758" s="579"/>
      <c r="CU758" s="579"/>
      <c r="CV758" s="579"/>
      <c r="CW758" s="579"/>
      <c r="CX758" s="579"/>
      <c r="CY758" s="579"/>
      <c r="CZ758" s="579"/>
      <c r="DA758" s="579"/>
      <c r="DB758" s="579"/>
      <c r="DC758" s="579"/>
      <c r="DD758" s="579"/>
      <c r="DE758" s="579"/>
      <c r="DF758" s="579"/>
      <c r="DG758" s="579"/>
      <c r="DH758" s="579"/>
      <c r="DI758" s="579"/>
      <c r="DJ758" s="579"/>
      <c r="DK758" s="579"/>
      <c r="DL758" s="579"/>
      <c r="DM758" s="579"/>
      <c r="DN758" s="579"/>
      <c r="DO758" s="579"/>
      <c r="DP758" s="579"/>
      <c r="DQ758" s="579"/>
      <c r="DR758" s="579"/>
      <c r="DS758" s="579"/>
      <c r="DT758" s="579"/>
      <c r="DU758" s="579"/>
    </row>
    <row r="759" spans="1:125" s="580" customFormat="1" ht="25.5" customHeight="1">
      <c r="A759" s="628"/>
      <c r="B759" s="628"/>
      <c r="C759" s="628"/>
      <c r="D759" s="628"/>
      <c r="E759" s="628"/>
      <c r="F759" s="628"/>
      <c r="G759" s="628"/>
      <c r="H759" s="628"/>
      <c r="I759" s="628"/>
      <c r="J759" s="628"/>
      <c r="K759" s="628"/>
      <c r="L759" s="628"/>
      <c r="M759" s="628"/>
      <c r="N759" s="628"/>
      <c r="O759" s="628"/>
      <c r="P759" s="628"/>
      <c r="Q759" s="628"/>
      <c r="R759" s="628"/>
      <c r="S759" s="628"/>
      <c r="T759" s="628"/>
      <c r="U759" s="628"/>
      <c r="V759" s="628"/>
      <c r="W759" s="628"/>
      <c r="X759" s="628"/>
      <c r="Y759" s="628"/>
      <c r="Z759" s="628"/>
      <c r="AA759" s="628"/>
      <c r="AB759" s="628"/>
      <c r="AC759" s="628"/>
      <c r="AD759" s="628"/>
      <c r="AE759" s="628"/>
      <c r="AF759" s="628"/>
      <c r="AG759" s="628"/>
      <c r="AH759" s="628"/>
      <c r="AI759" s="579"/>
      <c r="AJ759" s="579"/>
      <c r="AK759" s="579"/>
      <c r="AL759" s="579"/>
      <c r="AM759" s="579"/>
      <c r="AN759" s="579"/>
      <c r="AO759" s="579"/>
      <c r="AP759" s="579"/>
      <c r="AQ759" s="579"/>
      <c r="AR759" s="579"/>
      <c r="AS759" s="579"/>
      <c r="AT759" s="579"/>
      <c r="AU759" s="579"/>
      <c r="AV759" s="579"/>
      <c r="AW759" s="579"/>
      <c r="AX759" s="579"/>
      <c r="AY759" s="579"/>
      <c r="AZ759" s="579"/>
      <c r="BA759" s="579"/>
      <c r="BB759" s="579"/>
      <c r="BC759" s="579"/>
      <c r="BD759" s="579"/>
      <c r="BE759" s="579"/>
      <c r="BF759" s="579"/>
      <c r="BG759" s="579"/>
      <c r="BH759" s="579"/>
      <c r="BI759" s="579"/>
      <c r="BJ759" s="579"/>
      <c r="BK759" s="579"/>
      <c r="BL759" s="579"/>
      <c r="BM759" s="579"/>
      <c r="BN759" s="579"/>
      <c r="BO759" s="579"/>
      <c r="BP759" s="579"/>
      <c r="BQ759" s="579"/>
      <c r="BR759" s="579"/>
      <c r="BS759" s="579"/>
      <c r="BT759" s="579"/>
      <c r="BU759" s="579"/>
      <c r="BV759" s="579"/>
      <c r="BW759" s="579"/>
      <c r="BX759" s="579"/>
      <c r="BY759" s="579"/>
      <c r="BZ759" s="579"/>
      <c r="CA759" s="579"/>
      <c r="CB759" s="579"/>
      <c r="CC759" s="579"/>
      <c r="CD759" s="579"/>
      <c r="CE759" s="579"/>
      <c r="CF759" s="579"/>
      <c r="CG759" s="579"/>
      <c r="CH759" s="579"/>
      <c r="CI759" s="579"/>
      <c r="CJ759" s="579"/>
      <c r="CK759" s="579"/>
      <c r="CL759" s="579"/>
      <c r="CM759" s="579"/>
      <c r="CN759" s="579"/>
      <c r="CO759" s="579"/>
      <c r="CP759" s="579"/>
      <c r="CQ759" s="579"/>
      <c r="CR759" s="579"/>
      <c r="CS759" s="579"/>
      <c r="CT759" s="579"/>
      <c r="CU759" s="579"/>
      <c r="CV759" s="579"/>
      <c r="CW759" s="579"/>
      <c r="CX759" s="579"/>
      <c r="CY759" s="579"/>
      <c r="CZ759" s="579"/>
      <c r="DA759" s="579"/>
      <c r="DB759" s="579"/>
      <c r="DC759" s="579"/>
      <c r="DD759" s="579"/>
      <c r="DE759" s="579"/>
      <c r="DF759" s="579"/>
      <c r="DG759" s="579"/>
      <c r="DH759" s="579"/>
      <c r="DI759" s="579"/>
      <c r="DJ759" s="579"/>
      <c r="DK759" s="579"/>
      <c r="DL759" s="579"/>
      <c r="DM759" s="579"/>
      <c r="DN759" s="579"/>
      <c r="DO759" s="579"/>
      <c r="DP759" s="579"/>
      <c r="DQ759" s="579"/>
      <c r="DR759" s="579"/>
      <c r="DS759" s="579"/>
      <c r="DT759" s="579"/>
      <c r="DU759" s="579"/>
    </row>
    <row r="760" spans="1:125" s="580" customFormat="1" ht="25.5" customHeight="1">
      <c r="A760" s="628"/>
      <c r="B760" s="628"/>
      <c r="C760" s="628"/>
      <c r="D760" s="628"/>
      <c r="E760" s="628"/>
      <c r="F760" s="628"/>
      <c r="G760" s="628"/>
      <c r="H760" s="628"/>
      <c r="I760" s="628"/>
      <c r="J760" s="628"/>
      <c r="K760" s="628"/>
      <c r="L760" s="628"/>
      <c r="M760" s="628"/>
      <c r="N760" s="628"/>
      <c r="O760" s="628"/>
      <c r="P760" s="628"/>
      <c r="Q760" s="628"/>
      <c r="R760" s="628"/>
      <c r="S760" s="628"/>
      <c r="T760" s="628"/>
      <c r="U760" s="628"/>
      <c r="V760" s="628"/>
      <c r="W760" s="628"/>
      <c r="X760" s="628"/>
      <c r="Y760" s="628"/>
      <c r="Z760" s="628"/>
      <c r="AA760" s="628"/>
      <c r="AB760" s="628"/>
      <c r="AC760" s="628"/>
      <c r="AD760" s="628"/>
      <c r="AE760" s="628"/>
      <c r="AF760" s="628"/>
      <c r="AG760" s="628"/>
      <c r="AH760" s="628"/>
      <c r="AI760" s="579"/>
      <c r="AJ760" s="579"/>
      <c r="AK760" s="579"/>
      <c r="AL760" s="579"/>
      <c r="AM760" s="579"/>
      <c r="AN760" s="579"/>
      <c r="AO760" s="579"/>
      <c r="AP760" s="579"/>
      <c r="AQ760" s="579"/>
      <c r="AR760" s="579"/>
      <c r="AS760" s="579"/>
      <c r="AT760" s="579"/>
      <c r="AU760" s="579"/>
      <c r="AV760" s="579"/>
      <c r="AW760" s="579"/>
      <c r="AX760" s="579"/>
      <c r="AY760" s="579"/>
      <c r="AZ760" s="579"/>
      <c r="BA760" s="579"/>
      <c r="BB760" s="579"/>
      <c r="BC760" s="579"/>
      <c r="BD760" s="579"/>
      <c r="BE760" s="579"/>
      <c r="BF760" s="579"/>
      <c r="BG760" s="579"/>
      <c r="BH760" s="579"/>
      <c r="BI760" s="579"/>
      <c r="BJ760" s="579"/>
      <c r="BK760" s="579"/>
      <c r="BL760" s="579"/>
      <c r="BM760" s="579"/>
      <c r="BN760" s="579"/>
      <c r="BO760" s="579"/>
      <c r="BP760" s="579"/>
      <c r="BQ760" s="579"/>
      <c r="BR760" s="579"/>
      <c r="BS760" s="579"/>
      <c r="BT760" s="579"/>
      <c r="BU760" s="579"/>
      <c r="BV760" s="579"/>
      <c r="BW760" s="579"/>
      <c r="BX760" s="579"/>
      <c r="BY760" s="579"/>
      <c r="BZ760" s="579"/>
      <c r="CA760" s="579"/>
      <c r="CB760" s="579"/>
      <c r="CC760" s="579"/>
      <c r="CD760" s="579"/>
      <c r="CE760" s="579"/>
      <c r="CF760" s="579"/>
      <c r="CG760" s="579"/>
      <c r="CH760" s="579"/>
      <c r="CI760" s="579"/>
      <c r="CJ760" s="579"/>
      <c r="CK760" s="579"/>
      <c r="CL760" s="579"/>
      <c r="CM760" s="579"/>
      <c r="CN760" s="579"/>
      <c r="CO760" s="579"/>
      <c r="CP760" s="579"/>
      <c r="CQ760" s="579"/>
      <c r="CR760" s="579"/>
      <c r="CS760" s="579"/>
      <c r="CT760" s="579"/>
      <c r="CU760" s="579"/>
      <c r="CV760" s="579"/>
      <c r="CW760" s="579"/>
      <c r="CX760" s="579"/>
      <c r="CY760" s="579"/>
      <c r="CZ760" s="579"/>
      <c r="DA760" s="579"/>
      <c r="DB760" s="579"/>
      <c r="DC760" s="579"/>
      <c r="DD760" s="579"/>
      <c r="DE760" s="579"/>
      <c r="DF760" s="579"/>
      <c r="DG760" s="579"/>
      <c r="DH760" s="579"/>
      <c r="DI760" s="579"/>
      <c r="DJ760" s="579"/>
      <c r="DK760" s="579"/>
      <c r="DL760" s="579"/>
      <c r="DM760" s="579"/>
      <c r="DN760" s="579"/>
      <c r="DO760" s="579"/>
      <c r="DP760" s="579"/>
      <c r="DQ760" s="579"/>
      <c r="DR760" s="579"/>
      <c r="DS760" s="579"/>
      <c r="DT760" s="579"/>
      <c r="DU760" s="579"/>
    </row>
    <row r="761" spans="1:125" s="580" customFormat="1" ht="25.5" customHeight="1">
      <c r="A761" s="628"/>
      <c r="B761" s="628"/>
      <c r="C761" s="628"/>
      <c r="D761" s="628"/>
      <c r="E761" s="628"/>
      <c r="F761" s="628"/>
      <c r="G761" s="628"/>
      <c r="H761" s="628"/>
      <c r="I761" s="628"/>
      <c r="J761" s="628"/>
      <c r="K761" s="628"/>
      <c r="L761" s="628"/>
      <c r="M761" s="628"/>
      <c r="N761" s="628"/>
      <c r="O761" s="628"/>
      <c r="P761" s="628"/>
      <c r="Q761" s="628"/>
      <c r="R761" s="628"/>
      <c r="S761" s="628"/>
      <c r="T761" s="628"/>
      <c r="U761" s="628"/>
      <c r="V761" s="628"/>
      <c r="W761" s="628"/>
      <c r="X761" s="628"/>
      <c r="Y761" s="628"/>
      <c r="Z761" s="628"/>
      <c r="AA761" s="628"/>
      <c r="AB761" s="628"/>
      <c r="AC761" s="628"/>
      <c r="AD761" s="628"/>
      <c r="AE761" s="628"/>
      <c r="AF761" s="628"/>
      <c r="AG761" s="628"/>
      <c r="AH761" s="628"/>
      <c r="AI761" s="579"/>
      <c r="AJ761" s="579"/>
      <c r="AK761" s="579"/>
      <c r="AL761" s="579"/>
      <c r="AM761" s="579"/>
      <c r="AN761" s="579"/>
      <c r="AO761" s="579"/>
      <c r="AP761" s="579"/>
      <c r="AQ761" s="579"/>
      <c r="AR761" s="579"/>
      <c r="AS761" s="579"/>
      <c r="AT761" s="579"/>
      <c r="AU761" s="579"/>
      <c r="AV761" s="579"/>
      <c r="AW761" s="579"/>
      <c r="AX761" s="579"/>
      <c r="AY761" s="579"/>
      <c r="AZ761" s="579"/>
      <c r="BA761" s="579"/>
      <c r="BB761" s="579"/>
      <c r="BC761" s="579"/>
      <c r="BD761" s="579"/>
      <c r="BE761" s="579"/>
      <c r="BF761" s="579"/>
      <c r="BG761" s="579"/>
      <c r="BH761" s="579"/>
      <c r="BI761" s="579"/>
      <c r="BJ761" s="579"/>
      <c r="BK761" s="579"/>
      <c r="BL761" s="579"/>
      <c r="BM761" s="579"/>
      <c r="BN761" s="579"/>
      <c r="BO761" s="579"/>
      <c r="BP761" s="579"/>
      <c r="BQ761" s="579"/>
      <c r="BR761" s="579"/>
      <c r="BS761" s="579"/>
      <c r="BT761" s="579"/>
      <c r="BU761" s="579"/>
      <c r="BV761" s="579"/>
      <c r="BW761" s="579"/>
      <c r="BX761" s="579"/>
      <c r="BY761" s="579"/>
      <c r="BZ761" s="579"/>
      <c r="CA761" s="579"/>
      <c r="CB761" s="579"/>
      <c r="CC761" s="579"/>
      <c r="CD761" s="579"/>
      <c r="CE761" s="579"/>
      <c r="CF761" s="579"/>
      <c r="CG761" s="579"/>
      <c r="CH761" s="579"/>
      <c r="CI761" s="579"/>
      <c r="CJ761" s="579"/>
      <c r="CK761" s="579"/>
      <c r="CL761" s="579"/>
      <c r="CM761" s="579"/>
      <c r="CN761" s="579"/>
      <c r="CO761" s="579"/>
      <c r="CP761" s="579"/>
      <c r="CQ761" s="579"/>
      <c r="CR761" s="579"/>
      <c r="CS761" s="579"/>
      <c r="CT761" s="579"/>
      <c r="CU761" s="579"/>
      <c r="CV761" s="579"/>
      <c r="CW761" s="579"/>
      <c r="CX761" s="579"/>
      <c r="CY761" s="579"/>
      <c r="CZ761" s="579"/>
      <c r="DA761" s="579"/>
      <c r="DB761" s="579"/>
      <c r="DC761" s="579"/>
      <c r="DD761" s="579"/>
      <c r="DE761" s="579"/>
      <c r="DF761" s="579"/>
      <c r="DG761" s="579"/>
      <c r="DH761" s="579"/>
      <c r="DI761" s="579"/>
      <c r="DJ761" s="579"/>
      <c r="DK761" s="579"/>
      <c r="DL761" s="579"/>
      <c r="DM761" s="579"/>
      <c r="DN761" s="579"/>
      <c r="DO761" s="579"/>
      <c r="DP761" s="579"/>
      <c r="DQ761" s="579"/>
      <c r="DR761" s="579"/>
      <c r="DS761" s="579"/>
      <c r="DT761" s="579"/>
      <c r="DU761" s="579"/>
    </row>
    <row r="762" spans="1:125" s="580" customFormat="1" ht="25.5" customHeight="1">
      <c r="A762" s="628"/>
      <c r="B762" s="628"/>
      <c r="C762" s="628"/>
      <c r="D762" s="628"/>
      <c r="E762" s="628"/>
      <c r="F762" s="628"/>
      <c r="G762" s="628"/>
      <c r="H762" s="628"/>
      <c r="I762" s="628"/>
      <c r="J762" s="628"/>
      <c r="K762" s="628"/>
      <c r="L762" s="628"/>
      <c r="M762" s="628"/>
      <c r="N762" s="628"/>
      <c r="O762" s="628"/>
      <c r="P762" s="628"/>
      <c r="Q762" s="628"/>
      <c r="R762" s="628"/>
      <c r="S762" s="628"/>
      <c r="T762" s="628"/>
      <c r="U762" s="628"/>
      <c r="V762" s="628"/>
      <c r="W762" s="628"/>
      <c r="X762" s="628"/>
      <c r="Y762" s="628"/>
      <c r="Z762" s="628"/>
      <c r="AA762" s="628"/>
      <c r="AB762" s="628"/>
      <c r="AC762" s="628"/>
      <c r="AD762" s="628"/>
      <c r="AE762" s="628"/>
      <c r="AF762" s="628"/>
      <c r="AG762" s="628"/>
      <c r="AH762" s="628"/>
      <c r="AI762" s="579"/>
      <c r="AJ762" s="579"/>
      <c r="AK762" s="579"/>
      <c r="AL762" s="579"/>
      <c r="AM762" s="579"/>
      <c r="AN762" s="579"/>
      <c r="AO762" s="579"/>
      <c r="AP762" s="579"/>
      <c r="AQ762" s="579"/>
      <c r="AR762" s="579"/>
      <c r="AS762" s="579"/>
      <c r="AT762" s="579"/>
      <c r="AU762" s="579"/>
      <c r="AV762" s="579"/>
      <c r="AW762" s="579"/>
      <c r="AX762" s="579"/>
      <c r="AY762" s="579"/>
      <c r="AZ762" s="579"/>
      <c r="BA762" s="579"/>
      <c r="BB762" s="579"/>
      <c r="BC762" s="579"/>
      <c r="BD762" s="579"/>
      <c r="BE762" s="579"/>
      <c r="BF762" s="579"/>
      <c r="BG762" s="579"/>
      <c r="BH762" s="579"/>
      <c r="BI762" s="579"/>
      <c r="BJ762" s="579"/>
      <c r="BK762" s="579"/>
      <c r="BL762" s="579"/>
      <c r="BM762" s="579"/>
      <c r="BN762" s="579"/>
      <c r="BO762" s="579"/>
      <c r="BP762" s="579"/>
      <c r="BQ762" s="579"/>
      <c r="BR762" s="579"/>
      <c r="BS762" s="579"/>
      <c r="BT762" s="579"/>
      <c r="BU762" s="579"/>
      <c r="BV762" s="579"/>
      <c r="BW762" s="579"/>
      <c r="BX762" s="579"/>
      <c r="BY762" s="579"/>
      <c r="BZ762" s="579"/>
      <c r="CA762" s="579"/>
      <c r="CB762" s="579"/>
      <c r="CC762" s="579"/>
      <c r="CD762" s="579"/>
      <c r="CE762" s="579"/>
      <c r="CF762" s="579"/>
      <c r="CG762" s="579"/>
      <c r="CH762" s="579"/>
      <c r="CI762" s="579"/>
      <c r="CJ762" s="579"/>
      <c r="CK762" s="579"/>
      <c r="CL762" s="579"/>
      <c r="CM762" s="579"/>
      <c r="CN762" s="579"/>
      <c r="CO762" s="579"/>
      <c r="CP762" s="579"/>
      <c r="CQ762" s="579"/>
      <c r="CR762" s="579"/>
      <c r="CS762" s="579"/>
      <c r="CT762" s="579"/>
      <c r="CU762" s="579"/>
      <c r="CV762" s="579"/>
      <c r="CW762" s="579"/>
      <c r="CX762" s="579"/>
      <c r="CY762" s="579"/>
      <c r="CZ762" s="579"/>
      <c r="DA762" s="579"/>
      <c r="DB762" s="579"/>
      <c r="DC762" s="579"/>
      <c r="DD762" s="579"/>
      <c r="DE762" s="579"/>
      <c r="DF762" s="579"/>
      <c r="DG762" s="579"/>
      <c r="DH762" s="579"/>
      <c r="DI762" s="579"/>
      <c r="DJ762" s="579"/>
      <c r="DK762" s="579"/>
      <c r="DL762" s="579"/>
      <c r="DM762" s="579"/>
      <c r="DN762" s="579"/>
      <c r="DO762" s="579"/>
      <c r="DP762" s="579"/>
      <c r="DQ762" s="579"/>
      <c r="DR762" s="579"/>
      <c r="DS762" s="579"/>
      <c r="DT762" s="579"/>
      <c r="DU762" s="579"/>
    </row>
    <row r="763" spans="1:125" s="580" customFormat="1" ht="25.5" customHeight="1">
      <c r="A763" s="628"/>
      <c r="B763" s="628"/>
      <c r="C763" s="628"/>
      <c r="D763" s="628"/>
      <c r="E763" s="628"/>
      <c r="F763" s="628"/>
      <c r="G763" s="628"/>
      <c r="H763" s="628"/>
      <c r="I763" s="628"/>
      <c r="J763" s="628"/>
      <c r="K763" s="628"/>
      <c r="L763" s="628"/>
      <c r="M763" s="628"/>
      <c r="N763" s="628"/>
      <c r="O763" s="628"/>
      <c r="P763" s="628"/>
      <c r="Q763" s="628"/>
      <c r="R763" s="628"/>
      <c r="S763" s="628"/>
      <c r="T763" s="628"/>
      <c r="U763" s="628"/>
      <c r="V763" s="628"/>
      <c r="W763" s="628"/>
      <c r="X763" s="628"/>
      <c r="Y763" s="628"/>
      <c r="Z763" s="628"/>
      <c r="AA763" s="628"/>
      <c r="AB763" s="628"/>
      <c r="AC763" s="628"/>
      <c r="AD763" s="628"/>
      <c r="AE763" s="628"/>
      <c r="AF763" s="628"/>
      <c r="AG763" s="628"/>
      <c r="AH763" s="628"/>
      <c r="AI763" s="579"/>
      <c r="AJ763" s="579"/>
      <c r="AK763" s="579"/>
      <c r="AL763" s="579"/>
      <c r="AM763" s="579"/>
      <c r="AN763" s="579"/>
      <c r="AO763" s="579"/>
      <c r="AP763" s="579"/>
      <c r="AQ763" s="579"/>
      <c r="AR763" s="579"/>
      <c r="AS763" s="579"/>
      <c r="AT763" s="579"/>
      <c r="AU763" s="579"/>
      <c r="AV763" s="579"/>
      <c r="AW763" s="579"/>
      <c r="AX763" s="579"/>
      <c r="AY763" s="579"/>
      <c r="AZ763" s="579"/>
      <c r="BA763" s="579"/>
      <c r="BB763" s="579"/>
      <c r="BC763" s="579"/>
      <c r="BD763" s="579"/>
      <c r="BE763" s="579"/>
      <c r="BF763" s="579"/>
      <c r="BG763" s="579"/>
      <c r="BH763" s="579"/>
      <c r="BI763" s="579"/>
      <c r="BJ763" s="579"/>
      <c r="BK763" s="579"/>
      <c r="BL763" s="579"/>
      <c r="BM763" s="579"/>
      <c r="BN763" s="579"/>
      <c r="BO763" s="579"/>
      <c r="BP763" s="579"/>
      <c r="BQ763" s="579"/>
      <c r="BR763" s="579"/>
      <c r="BS763" s="579"/>
      <c r="BT763" s="579"/>
      <c r="BU763" s="579"/>
      <c r="BV763" s="579"/>
      <c r="BW763" s="579"/>
      <c r="BX763" s="579"/>
      <c r="BY763" s="579"/>
      <c r="BZ763" s="579"/>
      <c r="CA763" s="579"/>
      <c r="CB763" s="579"/>
      <c r="CC763" s="579"/>
      <c r="CD763" s="579"/>
      <c r="CE763" s="579"/>
      <c r="CF763" s="579"/>
      <c r="CG763" s="579"/>
      <c r="CH763" s="579"/>
      <c r="CI763" s="579"/>
      <c r="CJ763" s="579"/>
      <c r="CK763" s="579"/>
      <c r="CL763" s="579"/>
      <c r="CM763" s="579"/>
      <c r="CN763" s="579"/>
      <c r="CO763" s="579"/>
      <c r="CP763" s="579"/>
      <c r="CQ763" s="579"/>
      <c r="CR763" s="579"/>
      <c r="CS763" s="579"/>
      <c r="CT763" s="579"/>
      <c r="CU763" s="579"/>
      <c r="CV763" s="579"/>
      <c r="CW763" s="579"/>
      <c r="CX763" s="579"/>
      <c r="CY763" s="579"/>
      <c r="CZ763" s="579"/>
      <c r="DA763" s="579"/>
      <c r="DB763" s="579"/>
      <c r="DC763" s="579"/>
      <c r="DD763" s="579"/>
      <c r="DE763" s="579"/>
      <c r="DF763" s="579"/>
      <c r="DG763" s="579"/>
      <c r="DH763" s="579"/>
      <c r="DI763" s="579"/>
      <c r="DJ763" s="579"/>
      <c r="DK763" s="579"/>
      <c r="DL763" s="579"/>
      <c r="DM763" s="579"/>
      <c r="DN763" s="579"/>
      <c r="DO763" s="579"/>
      <c r="DP763" s="579"/>
      <c r="DQ763" s="579"/>
      <c r="DR763" s="579"/>
      <c r="DS763" s="579"/>
      <c r="DT763" s="579"/>
      <c r="DU763" s="579"/>
    </row>
    <row r="764" spans="1:125" s="580" customFormat="1" ht="25.5" customHeight="1">
      <c r="A764" s="628"/>
      <c r="B764" s="628"/>
      <c r="C764" s="628"/>
      <c r="D764" s="628"/>
      <c r="E764" s="628"/>
      <c r="F764" s="628"/>
      <c r="G764" s="628"/>
      <c r="H764" s="628"/>
      <c r="I764" s="628"/>
      <c r="J764" s="628"/>
      <c r="K764" s="628"/>
      <c r="L764" s="628"/>
      <c r="M764" s="628"/>
      <c r="N764" s="628"/>
      <c r="O764" s="628"/>
      <c r="P764" s="628"/>
      <c r="Q764" s="628"/>
      <c r="R764" s="628"/>
      <c r="S764" s="628"/>
      <c r="T764" s="628"/>
      <c r="U764" s="628"/>
      <c r="V764" s="628"/>
      <c r="W764" s="628"/>
      <c r="X764" s="628"/>
      <c r="Y764" s="628"/>
      <c r="Z764" s="628"/>
      <c r="AA764" s="628"/>
      <c r="AB764" s="628"/>
      <c r="AC764" s="628"/>
      <c r="AD764" s="628"/>
      <c r="AE764" s="628"/>
      <c r="AF764" s="628"/>
      <c r="AG764" s="628"/>
      <c r="AH764" s="628"/>
      <c r="AI764" s="579"/>
      <c r="AJ764" s="579"/>
      <c r="AK764" s="579"/>
      <c r="AL764" s="579"/>
      <c r="AM764" s="579"/>
      <c r="AN764" s="579"/>
      <c r="AO764" s="579"/>
      <c r="AP764" s="579"/>
      <c r="AQ764" s="579"/>
      <c r="AR764" s="579"/>
      <c r="AS764" s="579"/>
      <c r="AT764" s="579"/>
      <c r="AU764" s="579"/>
      <c r="AV764" s="579"/>
      <c r="AW764" s="579"/>
      <c r="AX764" s="579"/>
      <c r="AY764" s="579"/>
      <c r="AZ764" s="579"/>
      <c r="BA764" s="579"/>
      <c r="BB764" s="579"/>
      <c r="BC764" s="579"/>
      <c r="BD764" s="579"/>
      <c r="BE764" s="579"/>
      <c r="BF764" s="579"/>
      <c r="BG764" s="579"/>
      <c r="BH764" s="579"/>
      <c r="BI764" s="579"/>
      <c r="BJ764" s="579"/>
      <c r="BK764" s="579"/>
      <c r="BL764" s="579"/>
      <c r="BM764" s="579"/>
      <c r="BN764" s="579"/>
      <c r="BO764" s="579"/>
      <c r="BP764" s="579"/>
      <c r="BQ764" s="579"/>
      <c r="BR764" s="579"/>
      <c r="BS764" s="579"/>
      <c r="BT764" s="579"/>
      <c r="BU764" s="579"/>
      <c r="BV764" s="579"/>
      <c r="BW764" s="579"/>
      <c r="BX764" s="579"/>
      <c r="BY764" s="579"/>
      <c r="BZ764" s="579"/>
      <c r="CA764" s="579"/>
      <c r="CB764" s="579"/>
      <c r="CC764" s="579"/>
      <c r="CD764" s="579"/>
      <c r="CE764" s="579"/>
      <c r="CF764" s="579"/>
      <c r="CG764" s="579"/>
      <c r="CH764" s="579"/>
      <c r="CI764" s="579"/>
      <c r="CJ764" s="579"/>
      <c r="CK764" s="579"/>
      <c r="CL764" s="579"/>
      <c r="CM764" s="579"/>
      <c r="CN764" s="579"/>
      <c r="CO764" s="579"/>
      <c r="CP764" s="579"/>
      <c r="CQ764" s="579"/>
      <c r="CR764" s="579"/>
      <c r="CS764" s="579"/>
      <c r="CT764" s="579"/>
      <c r="CU764" s="579"/>
      <c r="CV764" s="579"/>
      <c r="CW764" s="579"/>
      <c r="CX764" s="579"/>
      <c r="CY764" s="579"/>
      <c r="CZ764" s="579"/>
      <c r="DA764" s="579"/>
      <c r="DB764" s="579"/>
      <c r="DC764" s="579"/>
      <c r="DD764" s="579"/>
      <c r="DE764" s="579"/>
      <c r="DF764" s="579"/>
      <c r="DG764" s="579"/>
      <c r="DH764" s="579"/>
      <c r="DI764" s="579"/>
      <c r="DJ764" s="579"/>
      <c r="DK764" s="579"/>
      <c r="DL764" s="579"/>
      <c r="DM764" s="579"/>
      <c r="DN764" s="579"/>
      <c r="DO764" s="579"/>
      <c r="DP764" s="579"/>
      <c r="DQ764" s="579"/>
      <c r="DR764" s="579"/>
      <c r="DS764" s="579"/>
      <c r="DT764" s="579"/>
      <c r="DU764" s="579"/>
    </row>
    <row r="765" spans="1:125" s="580" customFormat="1" ht="25.5" customHeight="1">
      <c r="A765" s="628"/>
      <c r="B765" s="628"/>
      <c r="C765" s="628"/>
      <c r="D765" s="628"/>
      <c r="E765" s="628"/>
      <c r="F765" s="628"/>
      <c r="G765" s="628"/>
      <c r="H765" s="628"/>
      <c r="I765" s="628"/>
      <c r="J765" s="628"/>
      <c r="K765" s="628"/>
      <c r="L765" s="628"/>
      <c r="M765" s="628"/>
      <c r="N765" s="628"/>
      <c r="O765" s="628"/>
      <c r="P765" s="628"/>
      <c r="Q765" s="628"/>
      <c r="R765" s="628"/>
      <c r="S765" s="628"/>
      <c r="T765" s="628"/>
      <c r="U765" s="628"/>
      <c r="V765" s="628"/>
      <c r="W765" s="628"/>
      <c r="X765" s="628"/>
      <c r="Y765" s="628"/>
      <c r="Z765" s="628"/>
      <c r="AA765" s="628"/>
      <c r="AB765" s="628"/>
      <c r="AC765" s="628"/>
      <c r="AD765" s="628"/>
      <c r="AE765" s="628"/>
      <c r="AF765" s="628"/>
      <c r="AG765" s="628"/>
      <c r="AH765" s="628"/>
      <c r="AI765" s="579"/>
      <c r="AJ765" s="579"/>
      <c r="AK765" s="579"/>
      <c r="AL765" s="579"/>
      <c r="AM765" s="579"/>
      <c r="AN765" s="579"/>
      <c r="AO765" s="579"/>
      <c r="AP765" s="579"/>
      <c r="AQ765" s="579"/>
      <c r="AR765" s="579"/>
      <c r="AS765" s="579"/>
      <c r="AT765" s="579"/>
      <c r="AU765" s="579"/>
      <c r="AV765" s="579"/>
      <c r="AW765" s="579"/>
      <c r="AX765" s="579"/>
      <c r="AY765" s="579"/>
      <c r="AZ765" s="579"/>
      <c r="BA765" s="579"/>
      <c r="BB765" s="579"/>
      <c r="BC765" s="579"/>
      <c r="BD765" s="579"/>
      <c r="BE765" s="579"/>
      <c r="BF765" s="579"/>
      <c r="BG765" s="579"/>
      <c r="BH765" s="579"/>
      <c r="BI765" s="579"/>
      <c r="BJ765" s="579"/>
      <c r="BK765" s="579"/>
      <c r="BL765" s="579"/>
      <c r="BM765" s="579"/>
      <c r="BN765" s="579"/>
      <c r="BO765" s="579"/>
      <c r="BP765" s="579"/>
      <c r="BQ765" s="579"/>
      <c r="BR765" s="579"/>
      <c r="BS765" s="579"/>
      <c r="BT765" s="579"/>
      <c r="BU765" s="579"/>
      <c r="BV765" s="579"/>
      <c r="BW765" s="579"/>
      <c r="BX765" s="579"/>
      <c r="BY765" s="579"/>
      <c r="BZ765" s="579"/>
      <c r="CA765" s="579"/>
      <c r="CB765" s="579"/>
      <c r="CC765" s="579"/>
      <c r="CD765" s="579"/>
      <c r="CE765" s="579"/>
      <c r="CF765" s="579"/>
      <c r="CG765" s="579"/>
      <c r="CH765" s="579"/>
      <c r="CI765" s="579"/>
      <c r="CJ765" s="579"/>
      <c r="CK765" s="579"/>
      <c r="CL765" s="579"/>
      <c r="CM765" s="579"/>
      <c r="CN765" s="579"/>
      <c r="CO765" s="579"/>
      <c r="CP765" s="579"/>
      <c r="CQ765" s="579"/>
      <c r="CR765" s="579"/>
      <c r="CS765" s="579"/>
      <c r="CT765" s="579"/>
      <c r="CU765" s="579"/>
      <c r="CV765" s="579"/>
      <c r="CW765" s="579"/>
      <c r="CX765" s="579"/>
      <c r="CY765" s="579"/>
      <c r="CZ765" s="579"/>
      <c r="DA765" s="579"/>
      <c r="DB765" s="579"/>
      <c r="DC765" s="579"/>
      <c r="DD765" s="579"/>
      <c r="DE765" s="579"/>
      <c r="DF765" s="579"/>
      <c r="DG765" s="579"/>
      <c r="DH765" s="579"/>
      <c r="DI765" s="579"/>
      <c r="DJ765" s="579"/>
      <c r="DK765" s="579"/>
      <c r="DL765" s="579"/>
      <c r="DM765" s="579"/>
      <c r="DN765" s="579"/>
      <c r="DO765" s="579"/>
      <c r="DP765" s="579"/>
      <c r="DQ765" s="579"/>
      <c r="DR765" s="579"/>
      <c r="DS765" s="579"/>
      <c r="DT765" s="579"/>
      <c r="DU765" s="579"/>
    </row>
    <row r="766" spans="1:125" s="580" customFormat="1" ht="25.5" customHeight="1">
      <c r="A766" s="628"/>
      <c r="B766" s="628"/>
      <c r="C766" s="628"/>
      <c r="D766" s="628"/>
      <c r="E766" s="628"/>
      <c r="F766" s="628"/>
      <c r="G766" s="628"/>
      <c r="H766" s="628"/>
      <c r="I766" s="628"/>
      <c r="J766" s="628"/>
      <c r="K766" s="628"/>
      <c r="L766" s="628"/>
      <c r="M766" s="628"/>
      <c r="N766" s="628"/>
      <c r="O766" s="628"/>
      <c r="P766" s="628"/>
      <c r="Q766" s="628"/>
      <c r="R766" s="628"/>
      <c r="S766" s="628"/>
      <c r="T766" s="628"/>
      <c r="U766" s="628"/>
      <c r="V766" s="628"/>
      <c r="W766" s="628"/>
      <c r="X766" s="628"/>
      <c r="Y766" s="628"/>
      <c r="Z766" s="628"/>
      <c r="AA766" s="628"/>
      <c r="AB766" s="628"/>
      <c r="AC766" s="628"/>
      <c r="AD766" s="628"/>
      <c r="AE766" s="628"/>
      <c r="AF766" s="628"/>
      <c r="AG766" s="628"/>
      <c r="AH766" s="628"/>
      <c r="AI766" s="579"/>
      <c r="AJ766" s="579"/>
      <c r="AK766" s="579"/>
      <c r="AL766" s="579"/>
      <c r="AM766" s="579"/>
      <c r="AN766" s="579"/>
      <c r="AO766" s="579"/>
      <c r="AP766" s="579"/>
      <c r="AQ766" s="579"/>
      <c r="AR766" s="579"/>
      <c r="AS766" s="579"/>
      <c r="AT766" s="579"/>
      <c r="AU766" s="579"/>
      <c r="AV766" s="579"/>
      <c r="AW766" s="579"/>
      <c r="AX766" s="579"/>
      <c r="AY766" s="579"/>
      <c r="AZ766" s="579"/>
      <c r="BA766" s="579"/>
      <c r="BB766" s="579"/>
      <c r="BC766" s="579"/>
      <c r="BD766" s="579"/>
      <c r="BE766" s="579"/>
      <c r="BF766" s="579"/>
      <c r="BG766" s="579"/>
      <c r="BH766" s="579"/>
      <c r="BI766" s="579"/>
      <c r="BJ766" s="579"/>
      <c r="BK766" s="579"/>
      <c r="BL766" s="579"/>
      <c r="BM766" s="579"/>
      <c r="BN766" s="579"/>
      <c r="BO766" s="579"/>
      <c r="BP766" s="579"/>
      <c r="BQ766" s="579"/>
      <c r="BR766" s="579"/>
      <c r="BS766" s="579"/>
      <c r="BT766" s="579"/>
      <c r="BU766" s="579"/>
      <c r="BV766" s="579"/>
      <c r="BW766" s="579"/>
      <c r="BX766" s="579"/>
      <c r="BY766" s="579"/>
      <c r="BZ766" s="579"/>
      <c r="CA766" s="579"/>
      <c r="CB766" s="579"/>
      <c r="CC766" s="579"/>
      <c r="CD766" s="579"/>
      <c r="CE766" s="579"/>
      <c r="CF766" s="579"/>
      <c r="CG766" s="579"/>
      <c r="CH766" s="579"/>
      <c r="CI766" s="579"/>
      <c r="CJ766" s="579"/>
      <c r="CK766" s="579"/>
      <c r="CL766" s="579"/>
      <c r="CM766" s="579"/>
      <c r="CN766" s="579"/>
      <c r="CO766" s="579"/>
      <c r="CP766" s="579"/>
      <c r="CQ766" s="579"/>
      <c r="CR766" s="579"/>
      <c r="CS766" s="579"/>
      <c r="CT766" s="579"/>
      <c r="CU766" s="579"/>
      <c r="CV766" s="579"/>
      <c r="CW766" s="579"/>
      <c r="CX766" s="579"/>
      <c r="CY766" s="579"/>
      <c r="CZ766" s="579"/>
      <c r="DA766" s="579"/>
      <c r="DB766" s="579"/>
      <c r="DC766" s="579"/>
      <c r="DD766" s="579"/>
      <c r="DE766" s="579"/>
      <c r="DF766" s="579"/>
      <c r="DG766" s="579"/>
      <c r="DH766" s="579"/>
      <c r="DI766" s="579"/>
      <c r="DJ766" s="579"/>
      <c r="DK766" s="579"/>
      <c r="DL766" s="579"/>
      <c r="DM766" s="579"/>
      <c r="DN766" s="579"/>
      <c r="DO766" s="579"/>
      <c r="DP766" s="579"/>
      <c r="DQ766" s="579"/>
      <c r="DR766" s="579"/>
      <c r="DS766" s="579"/>
      <c r="DT766" s="579"/>
      <c r="DU766" s="579"/>
    </row>
    <row r="767" spans="1:125" s="580" customFormat="1" ht="25.5" customHeight="1">
      <c r="A767" s="628"/>
      <c r="B767" s="628"/>
      <c r="C767" s="628"/>
      <c r="D767" s="628"/>
      <c r="E767" s="628"/>
      <c r="F767" s="628"/>
      <c r="G767" s="628"/>
      <c r="H767" s="628"/>
      <c r="I767" s="628"/>
      <c r="J767" s="628"/>
      <c r="K767" s="628"/>
      <c r="L767" s="628"/>
      <c r="M767" s="628"/>
      <c r="N767" s="628"/>
      <c r="O767" s="628"/>
      <c r="P767" s="628"/>
      <c r="Q767" s="628"/>
      <c r="R767" s="628"/>
      <c r="S767" s="628"/>
      <c r="T767" s="628"/>
      <c r="U767" s="628"/>
      <c r="V767" s="628"/>
      <c r="W767" s="628"/>
      <c r="X767" s="628"/>
      <c r="Y767" s="628"/>
      <c r="Z767" s="628"/>
      <c r="AA767" s="628"/>
      <c r="AB767" s="628"/>
      <c r="AC767" s="628"/>
      <c r="AD767" s="628"/>
      <c r="AE767" s="628"/>
      <c r="AF767" s="628"/>
      <c r="AG767" s="628"/>
      <c r="AH767" s="628"/>
      <c r="AI767" s="579"/>
      <c r="AJ767" s="579"/>
      <c r="AK767" s="579"/>
      <c r="AL767" s="579"/>
      <c r="AM767" s="579"/>
      <c r="AN767" s="579"/>
      <c r="AO767" s="579"/>
      <c r="AP767" s="579"/>
      <c r="AQ767" s="579"/>
      <c r="AR767" s="579"/>
      <c r="AS767" s="579"/>
      <c r="AT767" s="579"/>
      <c r="AU767" s="579"/>
      <c r="AV767" s="579"/>
      <c r="AW767" s="579"/>
      <c r="AX767" s="579"/>
      <c r="AY767" s="579"/>
      <c r="AZ767" s="579"/>
      <c r="BA767" s="579"/>
      <c r="BB767" s="579"/>
      <c r="BC767" s="579"/>
      <c r="BD767" s="579"/>
      <c r="BE767" s="579"/>
      <c r="BF767" s="579"/>
      <c r="BG767" s="579"/>
      <c r="BH767" s="579"/>
      <c r="BI767" s="579"/>
      <c r="BJ767" s="579"/>
      <c r="BK767" s="579"/>
      <c r="BL767" s="579"/>
      <c r="BM767" s="579"/>
      <c r="BN767" s="579"/>
      <c r="BO767" s="579"/>
      <c r="BP767" s="579"/>
      <c r="BQ767" s="579"/>
      <c r="BR767" s="579"/>
      <c r="BS767" s="579"/>
      <c r="BT767" s="579"/>
      <c r="BU767" s="579"/>
      <c r="BV767" s="579"/>
      <c r="BW767" s="579"/>
      <c r="BX767" s="579"/>
      <c r="BY767" s="579"/>
      <c r="BZ767" s="579"/>
      <c r="CA767" s="579"/>
      <c r="CB767" s="579"/>
      <c r="CC767" s="579"/>
      <c r="CD767" s="579"/>
      <c r="CE767" s="579"/>
      <c r="CF767" s="579"/>
      <c r="CG767" s="579"/>
      <c r="CH767" s="579"/>
      <c r="CI767" s="579"/>
      <c r="CJ767" s="579"/>
      <c r="CK767" s="579"/>
      <c r="CL767" s="579"/>
      <c r="CM767" s="579"/>
      <c r="CN767" s="579"/>
      <c r="CO767" s="579"/>
      <c r="CP767" s="579"/>
      <c r="CQ767" s="579"/>
      <c r="CR767" s="579"/>
      <c r="CS767" s="579"/>
      <c r="CT767" s="579"/>
      <c r="CU767" s="579"/>
      <c r="CV767" s="579"/>
      <c r="CW767" s="579"/>
      <c r="CX767" s="579"/>
      <c r="CY767" s="579"/>
      <c r="CZ767" s="579"/>
      <c r="DA767" s="579"/>
      <c r="DB767" s="579"/>
      <c r="DC767" s="579"/>
      <c r="DD767" s="579"/>
      <c r="DE767" s="579"/>
      <c r="DF767" s="579"/>
      <c r="DG767" s="579"/>
      <c r="DH767" s="579"/>
      <c r="DI767" s="579"/>
      <c r="DJ767" s="579"/>
      <c r="DK767" s="579"/>
      <c r="DL767" s="579"/>
      <c r="DM767" s="579"/>
      <c r="DN767" s="579"/>
      <c r="DO767" s="579"/>
      <c r="DP767" s="579"/>
      <c r="DQ767" s="579"/>
      <c r="DR767" s="579"/>
      <c r="DS767" s="579"/>
      <c r="DT767" s="579"/>
      <c r="DU767" s="579"/>
    </row>
    <row r="768" spans="1:125" s="580" customFormat="1" ht="25.5" customHeight="1">
      <c r="A768" s="628"/>
      <c r="B768" s="628"/>
      <c r="C768" s="628"/>
      <c r="D768" s="628"/>
      <c r="E768" s="628"/>
      <c r="F768" s="628"/>
      <c r="G768" s="628"/>
      <c r="H768" s="628"/>
      <c r="I768" s="628"/>
      <c r="J768" s="628"/>
      <c r="K768" s="628"/>
      <c r="L768" s="628"/>
      <c r="M768" s="628"/>
      <c r="N768" s="628"/>
      <c r="O768" s="628"/>
      <c r="P768" s="628"/>
      <c r="Q768" s="628"/>
      <c r="R768" s="628"/>
      <c r="S768" s="628"/>
      <c r="T768" s="628"/>
      <c r="U768" s="628"/>
      <c r="V768" s="628"/>
      <c r="W768" s="628"/>
      <c r="X768" s="628"/>
      <c r="Y768" s="628"/>
      <c r="Z768" s="628"/>
      <c r="AA768" s="628"/>
      <c r="AB768" s="628"/>
      <c r="AC768" s="628"/>
      <c r="AD768" s="628"/>
      <c r="AE768" s="628"/>
      <c r="AF768" s="628"/>
      <c r="AG768" s="628"/>
      <c r="AH768" s="628"/>
      <c r="AI768" s="579"/>
      <c r="AJ768" s="579"/>
      <c r="AK768" s="579"/>
      <c r="AL768" s="579"/>
      <c r="AM768" s="579"/>
      <c r="AN768" s="579"/>
      <c r="AO768" s="579"/>
      <c r="AP768" s="579"/>
      <c r="AQ768" s="579"/>
      <c r="AR768" s="579"/>
      <c r="AS768" s="579"/>
      <c r="AT768" s="579"/>
      <c r="AU768" s="579"/>
      <c r="AV768" s="579"/>
      <c r="AW768" s="579"/>
      <c r="AX768" s="579"/>
      <c r="AY768" s="579"/>
      <c r="AZ768" s="579"/>
      <c r="BA768" s="579"/>
      <c r="BB768" s="579"/>
      <c r="BC768" s="579"/>
      <c r="BD768" s="579"/>
      <c r="BE768" s="579"/>
      <c r="BF768" s="579"/>
      <c r="BG768" s="579"/>
      <c r="BH768" s="579"/>
      <c r="BI768" s="579"/>
      <c r="BJ768" s="579"/>
      <c r="BK768" s="579"/>
      <c r="BL768" s="579"/>
      <c r="BM768" s="579"/>
      <c r="BN768" s="579"/>
      <c r="BO768" s="579"/>
      <c r="BP768" s="579"/>
      <c r="BQ768" s="579"/>
      <c r="BR768" s="579"/>
      <c r="BS768" s="579"/>
      <c r="BT768" s="579"/>
      <c r="BU768" s="579"/>
      <c r="BV768" s="579"/>
      <c r="BW768" s="579"/>
      <c r="BX768" s="579"/>
      <c r="BY768" s="579"/>
      <c r="BZ768" s="579"/>
      <c r="CA768" s="579"/>
      <c r="CB768" s="579"/>
      <c r="CC768" s="579"/>
      <c r="CD768" s="579"/>
      <c r="CE768" s="579"/>
      <c r="CF768" s="579"/>
      <c r="CG768" s="579"/>
      <c r="CH768" s="579"/>
      <c r="CI768" s="579"/>
      <c r="CJ768" s="579"/>
      <c r="CK768" s="579"/>
      <c r="CL768" s="579"/>
      <c r="CM768" s="579"/>
      <c r="CN768" s="579"/>
      <c r="CO768" s="579"/>
      <c r="CP768" s="579"/>
      <c r="CQ768" s="579"/>
      <c r="CR768" s="579"/>
      <c r="CS768" s="579"/>
      <c r="CT768" s="579"/>
      <c r="CU768" s="579"/>
      <c r="CV768" s="579"/>
      <c r="CW768" s="579"/>
      <c r="CX768" s="579"/>
      <c r="CY768" s="579"/>
      <c r="CZ768" s="579"/>
      <c r="DA768" s="579"/>
      <c r="DB768" s="579"/>
      <c r="DC768" s="579"/>
      <c r="DD768" s="579"/>
      <c r="DE768" s="579"/>
      <c r="DF768" s="579"/>
      <c r="DG768" s="579"/>
      <c r="DH768" s="579"/>
      <c r="DI768" s="579"/>
      <c r="DJ768" s="579"/>
      <c r="DK768" s="579"/>
      <c r="DL768" s="579"/>
      <c r="DM768" s="579"/>
      <c r="DN768" s="579"/>
      <c r="DO768" s="579"/>
      <c r="DP768" s="579"/>
      <c r="DQ768" s="579"/>
      <c r="DR768" s="579"/>
      <c r="DS768" s="579"/>
      <c r="DT768" s="579"/>
      <c r="DU768" s="579"/>
    </row>
    <row r="769" spans="1:125" s="580" customFormat="1" ht="25.5" customHeight="1">
      <c r="A769" s="628"/>
      <c r="B769" s="628"/>
      <c r="C769" s="628"/>
      <c r="D769" s="628"/>
      <c r="E769" s="628"/>
      <c r="F769" s="628"/>
      <c r="G769" s="628"/>
      <c r="H769" s="628"/>
      <c r="I769" s="628"/>
      <c r="J769" s="628"/>
      <c r="K769" s="628"/>
      <c r="L769" s="628"/>
      <c r="M769" s="628"/>
      <c r="N769" s="628"/>
      <c r="O769" s="628"/>
      <c r="P769" s="628"/>
      <c r="Q769" s="628"/>
      <c r="R769" s="628"/>
      <c r="S769" s="628"/>
      <c r="T769" s="628"/>
      <c r="U769" s="628"/>
      <c r="V769" s="628"/>
      <c r="W769" s="628"/>
      <c r="X769" s="628"/>
      <c r="Y769" s="628"/>
      <c r="Z769" s="628"/>
      <c r="AA769" s="628"/>
      <c r="AB769" s="628"/>
      <c r="AC769" s="628"/>
      <c r="AD769" s="628"/>
      <c r="AE769" s="628"/>
      <c r="AF769" s="628"/>
      <c r="AG769" s="628"/>
      <c r="AH769" s="628"/>
      <c r="AI769" s="579"/>
      <c r="AJ769" s="579"/>
      <c r="AK769" s="579"/>
      <c r="AL769" s="579"/>
      <c r="AM769" s="579"/>
      <c r="AN769" s="579"/>
      <c r="AO769" s="579"/>
      <c r="AP769" s="579"/>
      <c r="AQ769" s="579"/>
      <c r="AR769" s="579"/>
      <c r="AS769" s="579"/>
      <c r="AT769" s="579"/>
      <c r="AU769" s="579"/>
      <c r="AV769" s="579"/>
      <c r="AW769" s="579"/>
      <c r="AX769" s="579"/>
      <c r="AY769" s="579"/>
      <c r="AZ769" s="579"/>
      <c r="BA769" s="579"/>
      <c r="BB769" s="579"/>
      <c r="BC769" s="579"/>
      <c r="BD769" s="579"/>
      <c r="BE769" s="579"/>
      <c r="BF769" s="579"/>
      <c r="BG769" s="579"/>
      <c r="BH769" s="579"/>
      <c r="BI769" s="579"/>
      <c r="BJ769" s="579"/>
      <c r="BK769" s="579"/>
      <c r="BL769" s="579"/>
      <c r="BM769" s="579"/>
      <c r="BN769" s="579"/>
      <c r="BO769" s="579"/>
      <c r="BP769" s="579"/>
      <c r="BQ769" s="579"/>
      <c r="BR769" s="579"/>
      <c r="BS769" s="579"/>
      <c r="BT769" s="579"/>
      <c r="BU769" s="579"/>
      <c r="BV769" s="579"/>
      <c r="BW769" s="579"/>
      <c r="BX769" s="579"/>
      <c r="BY769" s="579"/>
      <c r="BZ769" s="579"/>
      <c r="CA769" s="579"/>
      <c r="CB769" s="579"/>
      <c r="CC769" s="579"/>
      <c r="CD769" s="579"/>
      <c r="CE769" s="579"/>
      <c r="CF769" s="579"/>
      <c r="CG769" s="579"/>
      <c r="CH769" s="579"/>
      <c r="CI769" s="579"/>
      <c r="CJ769" s="579"/>
      <c r="CK769" s="579"/>
      <c r="CL769" s="579"/>
      <c r="CM769" s="579"/>
      <c r="CN769" s="579"/>
      <c r="CO769" s="579"/>
      <c r="CP769" s="579"/>
      <c r="CQ769" s="579"/>
      <c r="CR769" s="579"/>
      <c r="CS769" s="579"/>
      <c r="CT769" s="579"/>
      <c r="CU769" s="579"/>
      <c r="CV769" s="579"/>
      <c r="CW769" s="579"/>
      <c r="CX769" s="579"/>
      <c r="CY769" s="579"/>
      <c r="CZ769" s="579"/>
      <c r="DA769" s="579"/>
      <c r="DB769" s="579"/>
      <c r="DC769" s="579"/>
      <c r="DD769" s="579"/>
      <c r="DE769" s="579"/>
      <c r="DF769" s="579"/>
      <c r="DG769" s="579"/>
      <c r="DH769" s="579"/>
      <c r="DI769" s="579"/>
      <c r="DJ769" s="579"/>
      <c r="DK769" s="579"/>
      <c r="DL769" s="579"/>
      <c r="DM769" s="579"/>
      <c r="DN769" s="579"/>
      <c r="DO769" s="579"/>
      <c r="DP769" s="579"/>
      <c r="DQ769" s="579"/>
      <c r="DR769" s="579"/>
      <c r="DS769" s="579"/>
      <c r="DT769" s="579"/>
      <c r="DU769" s="579"/>
    </row>
    <row r="770" spans="1:125" s="580" customFormat="1" ht="25.5" customHeight="1">
      <c r="A770" s="628"/>
      <c r="B770" s="628"/>
      <c r="C770" s="628"/>
      <c r="D770" s="628"/>
      <c r="E770" s="628"/>
      <c r="F770" s="628"/>
      <c r="G770" s="628"/>
      <c r="H770" s="628"/>
      <c r="I770" s="628"/>
      <c r="J770" s="628"/>
      <c r="K770" s="628"/>
      <c r="L770" s="628"/>
      <c r="M770" s="628"/>
      <c r="N770" s="628"/>
      <c r="O770" s="628"/>
      <c r="P770" s="628"/>
      <c r="Q770" s="628"/>
      <c r="R770" s="628"/>
      <c r="S770" s="628"/>
      <c r="T770" s="628"/>
      <c r="U770" s="628"/>
      <c r="V770" s="628"/>
      <c r="W770" s="628"/>
      <c r="X770" s="628"/>
      <c r="Y770" s="628"/>
      <c r="Z770" s="628"/>
      <c r="AA770" s="628"/>
      <c r="AB770" s="628"/>
      <c r="AC770" s="628"/>
      <c r="AD770" s="628"/>
      <c r="AE770" s="628"/>
      <c r="AF770" s="628"/>
      <c r="AG770" s="628"/>
      <c r="AH770" s="628"/>
      <c r="AI770" s="579"/>
      <c r="AJ770" s="579"/>
      <c r="AK770" s="579"/>
      <c r="AL770" s="579"/>
      <c r="AM770" s="579"/>
      <c r="AN770" s="579"/>
      <c r="AO770" s="579"/>
      <c r="AP770" s="579"/>
      <c r="AQ770" s="579"/>
      <c r="AR770" s="579"/>
      <c r="AS770" s="579"/>
      <c r="AT770" s="579"/>
      <c r="AU770" s="579"/>
      <c r="AV770" s="579"/>
      <c r="AW770" s="579"/>
      <c r="AX770" s="579"/>
      <c r="AY770" s="579"/>
      <c r="AZ770" s="579"/>
      <c r="BA770" s="579"/>
      <c r="BB770" s="579"/>
      <c r="BC770" s="579"/>
      <c r="BD770" s="579"/>
      <c r="BE770" s="579"/>
      <c r="BF770" s="579"/>
      <c r="BG770" s="579"/>
      <c r="BH770" s="579"/>
      <c r="BI770" s="579"/>
      <c r="BJ770" s="579"/>
      <c r="BK770" s="579"/>
      <c r="BL770" s="579"/>
      <c r="BM770" s="579"/>
      <c r="BN770" s="579"/>
      <c r="BO770" s="579"/>
      <c r="BP770" s="579"/>
      <c r="BQ770" s="579"/>
      <c r="BR770" s="579"/>
      <c r="BS770" s="579"/>
      <c r="BT770" s="579"/>
      <c r="BU770" s="579"/>
      <c r="BV770" s="579"/>
      <c r="BW770" s="579"/>
      <c r="BX770" s="579"/>
      <c r="BY770" s="579"/>
      <c r="BZ770" s="579"/>
      <c r="CA770" s="579"/>
      <c r="CB770" s="579"/>
      <c r="CC770" s="579"/>
      <c r="CD770" s="579"/>
      <c r="CE770" s="579"/>
      <c r="CF770" s="579"/>
      <c r="CG770" s="579"/>
      <c r="CH770" s="579"/>
      <c r="CI770" s="579"/>
      <c r="CJ770" s="579"/>
      <c r="CK770" s="579"/>
      <c r="CL770" s="579"/>
      <c r="CM770" s="579"/>
      <c r="CN770" s="579"/>
      <c r="CO770" s="579"/>
      <c r="CP770" s="579"/>
      <c r="CQ770" s="579"/>
      <c r="CR770" s="579"/>
      <c r="CS770" s="579"/>
      <c r="CT770" s="579"/>
      <c r="CU770" s="579"/>
      <c r="CV770" s="579"/>
      <c r="CW770" s="579"/>
      <c r="CX770" s="579"/>
      <c r="CY770" s="579"/>
      <c r="CZ770" s="579"/>
      <c r="DA770" s="579"/>
      <c r="DB770" s="579"/>
      <c r="DC770" s="579"/>
      <c r="DD770" s="579"/>
      <c r="DE770" s="579"/>
      <c r="DF770" s="579"/>
      <c r="DG770" s="579"/>
      <c r="DH770" s="579"/>
      <c r="DI770" s="579"/>
      <c r="DJ770" s="579"/>
      <c r="DK770" s="579"/>
      <c r="DL770" s="579"/>
      <c r="DM770" s="579"/>
      <c r="DN770" s="579"/>
      <c r="DO770" s="579"/>
      <c r="DP770" s="579"/>
      <c r="DQ770" s="579"/>
      <c r="DR770" s="579"/>
      <c r="DS770" s="579"/>
      <c r="DT770" s="579"/>
      <c r="DU770" s="579"/>
    </row>
    <row r="771" spans="1:125" s="580" customFormat="1" ht="25.5" customHeight="1">
      <c r="A771" s="628"/>
      <c r="B771" s="628"/>
      <c r="C771" s="628"/>
      <c r="D771" s="628"/>
      <c r="E771" s="628"/>
      <c r="F771" s="628"/>
      <c r="G771" s="628"/>
      <c r="H771" s="628"/>
      <c r="I771" s="628"/>
      <c r="J771" s="628"/>
      <c r="K771" s="628"/>
      <c r="L771" s="628"/>
      <c r="M771" s="628"/>
      <c r="N771" s="628"/>
      <c r="O771" s="628"/>
      <c r="P771" s="628"/>
      <c r="Q771" s="628"/>
      <c r="R771" s="628"/>
      <c r="S771" s="628"/>
      <c r="T771" s="628"/>
      <c r="U771" s="628"/>
      <c r="V771" s="628"/>
      <c r="W771" s="628"/>
      <c r="X771" s="628"/>
      <c r="Y771" s="628"/>
      <c r="Z771" s="628"/>
      <c r="AA771" s="628"/>
      <c r="AB771" s="628"/>
      <c r="AC771" s="628"/>
      <c r="AD771" s="628"/>
      <c r="AE771" s="628"/>
      <c r="AF771" s="628"/>
      <c r="AG771" s="628"/>
      <c r="AH771" s="628"/>
      <c r="AI771" s="579"/>
      <c r="AJ771" s="579"/>
      <c r="AK771" s="579"/>
      <c r="AL771" s="579"/>
      <c r="AM771" s="579"/>
      <c r="AN771" s="579"/>
      <c r="AO771" s="579"/>
      <c r="AP771" s="579"/>
      <c r="AQ771" s="579"/>
      <c r="AR771" s="579"/>
      <c r="AS771" s="579"/>
      <c r="AT771" s="579"/>
      <c r="AU771" s="579"/>
      <c r="AV771" s="579"/>
      <c r="AW771" s="579"/>
      <c r="AX771" s="579"/>
      <c r="AY771" s="579"/>
      <c r="AZ771" s="579"/>
      <c r="BA771" s="579"/>
      <c r="BB771" s="579"/>
      <c r="BC771" s="579"/>
      <c r="BD771" s="579"/>
      <c r="BE771" s="579"/>
      <c r="BF771" s="579"/>
      <c r="BG771" s="579"/>
      <c r="BH771" s="579"/>
      <c r="BI771" s="579"/>
      <c r="BJ771" s="579"/>
      <c r="BK771" s="579"/>
      <c r="BL771" s="579"/>
      <c r="BM771" s="579"/>
      <c r="BN771" s="579"/>
      <c r="BO771" s="579"/>
      <c r="BP771" s="579"/>
      <c r="BQ771" s="579"/>
      <c r="BR771" s="579"/>
      <c r="BS771" s="579"/>
      <c r="BT771" s="579"/>
      <c r="BU771" s="579"/>
      <c r="BV771" s="579"/>
      <c r="BW771" s="579"/>
      <c r="BX771" s="579"/>
      <c r="BY771" s="579"/>
      <c r="BZ771" s="579"/>
      <c r="CA771" s="579"/>
      <c r="CB771" s="579"/>
      <c r="CC771" s="579"/>
      <c r="CD771" s="579"/>
      <c r="CE771" s="579"/>
      <c r="CF771" s="579"/>
      <c r="CG771" s="579"/>
      <c r="CH771" s="579"/>
      <c r="CI771" s="579"/>
      <c r="CJ771" s="579"/>
      <c r="CK771" s="579"/>
      <c r="CL771" s="579"/>
      <c r="CM771" s="579"/>
      <c r="CN771" s="579"/>
      <c r="CO771" s="579"/>
      <c r="CP771" s="579"/>
      <c r="CQ771" s="579"/>
      <c r="CR771" s="579"/>
      <c r="CS771" s="579"/>
      <c r="CT771" s="579"/>
      <c r="CU771" s="579"/>
      <c r="CV771" s="579"/>
      <c r="CW771" s="579"/>
      <c r="CX771" s="579"/>
      <c r="CY771" s="579"/>
      <c r="CZ771" s="579"/>
      <c r="DA771" s="579"/>
      <c r="DB771" s="579"/>
      <c r="DC771" s="579"/>
      <c r="DD771" s="579"/>
      <c r="DE771" s="579"/>
      <c r="DF771" s="579"/>
      <c r="DG771" s="579"/>
      <c r="DH771" s="579"/>
      <c r="DI771" s="579"/>
      <c r="DJ771" s="579"/>
      <c r="DK771" s="579"/>
      <c r="DL771" s="579"/>
      <c r="DM771" s="579"/>
      <c r="DN771" s="579"/>
      <c r="DO771" s="579"/>
      <c r="DP771" s="579"/>
      <c r="DQ771" s="579"/>
      <c r="DR771" s="579"/>
      <c r="DS771" s="579"/>
      <c r="DT771" s="579"/>
      <c r="DU771" s="579"/>
    </row>
    <row r="772" spans="1:125" s="580" customFormat="1" ht="25.5" customHeight="1">
      <c r="A772" s="628"/>
      <c r="B772" s="628"/>
      <c r="C772" s="628"/>
      <c r="D772" s="628"/>
      <c r="E772" s="628"/>
      <c r="F772" s="628"/>
      <c r="G772" s="628"/>
      <c r="H772" s="628"/>
      <c r="I772" s="628"/>
      <c r="J772" s="628"/>
      <c r="K772" s="628"/>
      <c r="L772" s="628"/>
      <c r="M772" s="628"/>
      <c r="N772" s="628"/>
      <c r="O772" s="628"/>
      <c r="P772" s="628"/>
      <c r="Q772" s="628"/>
      <c r="R772" s="628"/>
      <c r="S772" s="628"/>
      <c r="T772" s="628"/>
      <c r="U772" s="628"/>
      <c r="V772" s="628"/>
      <c r="W772" s="628"/>
      <c r="X772" s="628"/>
      <c r="Y772" s="628"/>
      <c r="Z772" s="628"/>
      <c r="AA772" s="628"/>
      <c r="AB772" s="628"/>
      <c r="AC772" s="628"/>
      <c r="AD772" s="628"/>
      <c r="AE772" s="628"/>
      <c r="AF772" s="628"/>
      <c r="AG772" s="628"/>
      <c r="AH772" s="628"/>
      <c r="AI772" s="579"/>
      <c r="AJ772" s="579"/>
      <c r="AK772" s="579"/>
      <c r="AL772" s="579"/>
      <c r="AM772" s="579"/>
      <c r="AN772" s="579"/>
      <c r="AO772" s="579"/>
      <c r="AP772" s="579"/>
      <c r="AQ772" s="579"/>
      <c r="AR772" s="579"/>
      <c r="AS772" s="579"/>
      <c r="AT772" s="579"/>
      <c r="AU772" s="579"/>
      <c r="AV772" s="579"/>
      <c r="AW772" s="579"/>
      <c r="AX772" s="579"/>
      <c r="AY772" s="579"/>
      <c r="AZ772" s="579"/>
      <c r="BA772" s="579"/>
      <c r="BB772" s="579"/>
      <c r="BC772" s="579"/>
      <c r="BD772" s="579"/>
      <c r="BE772" s="579"/>
      <c r="BF772" s="579"/>
      <c r="BG772" s="579"/>
      <c r="BH772" s="579"/>
      <c r="BI772" s="579"/>
      <c r="BJ772" s="579"/>
      <c r="BK772" s="579"/>
      <c r="BL772" s="579"/>
      <c r="BM772" s="579"/>
      <c r="BN772" s="579"/>
      <c r="BO772" s="579"/>
      <c r="BP772" s="579"/>
      <c r="BQ772" s="579"/>
      <c r="BR772" s="579"/>
      <c r="BS772" s="579"/>
      <c r="BT772" s="579"/>
      <c r="BU772" s="579"/>
      <c r="BV772" s="579"/>
      <c r="BW772" s="579"/>
      <c r="BX772" s="579"/>
      <c r="BY772" s="579"/>
      <c r="BZ772" s="579"/>
      <c r="CA772" s="579"/>
      <c r="CB772" s="579"/>
      <c r="CC772" s="579"/>
      <c r="CD772" s="579"/>
      <c r="CE772" s="579"/>
      <c r="CF772" s="579"/>
      <c r="CG772" s="579"/>
      <c r="CH772" s="579"/>
      <c r="CI772" s="579"/>
      <c r="CJ772" s="579"/>
      <c r="CK772" s="579"/>
      <c r="CL772" s="579"/>
      <c r="CM772" s="579"/>
      <c r="CN772" s="579"/>
      <c r="CO772" s="579"/>
      <c r="CP772" s="579"/>
      <c r="CQ772" s="579"/>
      <c r="CR772" s="579"/>
      <c r="CS772" s="579"/>
      <c r="CT772" s="579"/>
      <c r="CU772" s="579"/>
      <c r="CV772" s="579"/>
      <c r="CW772" s="579"/>
      <c r="CX772" s="579"/>
      <c r="CY772" s="579"/>
      <c r="CZ772" s="579"/>
      <c r="DA772" s="579"/>
      <c r="DB772" s="579"/>
      <c r="DC772" s="579"/>
      <c r="DD772" s="579"/>
      <c r="DE772" s="579"/>
      <c r="DF772" s="579"/>
      <c r="DG772" s="579"/>
      <c r="DH772" s="579"/>
      <c r="DI772" s="579"/>
      <c r="DJ772" s="579"/>
      <c r="DK772" s="579"/>
      <c r="DL772" s="579"/>
      <c r="DM772" s="579"/>
      <c r="DN772" s="579"/>
      <c r="DO772" s="579"/>
      <c r="DP772" s="579"/>
      <c r="DQ772" s="579"/>
      <c r="DR772" s="579"/>
      <c r="DS772" s="579"/>
      <c r="DT772" s="579"/>
      <c r="DU772" s="579"/>
    </row>
    <row r="773" spans="1:125" s="580" customFormat="1" ht="25.5" customHeight="1">
      <c r="A773" s="628"/>
      <c r="B773" s="628"/>
      <c r="C773" s="628"/>
      <c r="D773" s="628"/>
      <c r="E773" s="628"/>
      <c r="F773" s="628"/>
      <c r="G773" s="628"/>
      <c r="H773" s="628"/>
      <c r="I773" s="628"/>
      <c r="J773" s="628"/>
      <c r="K773" s="628"/>
      <c r="L773" s="628"/>
      <c r="M773" s="628"/>
      <c r="N773" s="628"/>
      <c r="O773" s="628"/>
      <c r="P773" s="628"/>
      <c r="Q773" s="628"/>
      <c r="R773" s="628"/>
      <c r="S773" s="628"/>
      <c r="T773" s="628"/>
      <c r="U773" s="628"/>
      <c r="V773" s="628"/>
      <c r="W773" s="628"/>
      <c r="X773" s="628"/>
      <c r="Y773" s="628"/>
      <c r="Z773" s="628"/>
      <c r="AA773" s="628"/>
      <c r="AB773" s="628"/>
      <c r="AC773" s="628"/>
      <c r="AD773" s="628"/>
      <c r="AE773" s="628"/>
      <c r="AF773" s="628"/>
      <c r="AG773" s="628"/>
      <c r="AH773" s="628"/>
      <c r="AI773" s="579"/>
      <c r="AJ773" s="579"/>
      <c r="AK773" s="579"/>
      <c r="AL773" s="579"/>
      <c r="AM773" s="579"/>
      <c r="AN773" s="579"/>
      <c r="AO773" s="579"/>
      <c r="AP773" s="579"/>
      <c r="AQ773" s="579"/>
      <c r="AR773" s="579"/>
      <c r="AS773" s="579"/>
      <c r="AT773" s="579"/>
      <c r="AU773" s="579"/>
      <c r="AV773" s="579"/>
      <c r="AW773" s="579"/>
      <c r="AX773" s="579"/>
      <c r="AY773" s="579"/>
      <c r="AZ773" s="579"/>
      <c r="BA773" s="579"/>
      <c r="BB773" s="579"/>
      <c r="BC773" s="579"/>
      <c r="BD773" s="579"/>
      <c r="BE773" s="579"/>
      <c r="BF773" s="579"/>
      <c r="BG773" s="579"/>
      <c r="BH773" s="579"/>
      <c r="BI773" s="579"/>
      <c r="BJ773" s="579"/>
      <c r="BK773" s="579"/>
      <c r="BL773" s="579"/>
      <c r="BM773" s="579"/>
      <c r="BN773" s="579"/>
      <c r="BO773" s="579"/>
      <c r="BP773" s="579"/>
      <c r="BQ773" s="579"/>
      <c r="BR773" s="579"/>
      <c r="BS773" s="579"/>
      <c r="BT773" s="579"/>
      <c r="BU773" s="579"/>
      <c r="BV773" s="579"/>
      <c r="BW773" s="579"/>
      <c r="BX773" s="579"/>
      <c r="BY773" s="579"/>
      <c r="BZ773" s="579"/>
      <c r="CA773" s="579"/>
      <c r="CB773" s="579"/>
      <c r="CC773" s="579"/>
      <c r="CD773" s="579"/>
      <c r="CE773" s="579"/>
      <c r="CF773" s="579"/>
      <c r="CG773" s="579"/>
      <c r="CH773" s="579"/>
      <c r="CI773" s="579"/>
      <c r="CJ773" s="579"/>
      <c r="CK773" s="579"/>
      <c r="CL773" s="579"/>
      <c r="CM773" s="579"/>
      <c r="CN773" s="579"/>
      <c r="CO773" s="579"/>
      <c r="CP773" s="579"/>
      <c r="CQ773" s="579"/>
      <c r="CR773" s="579"/>
      <c r="CS773" s="579"/>
      <c r="CT773" s="579"/>
      <c r="CU773" s="579"/>
      <c r="CV773" s="579"/>
      <c r="CW773" s="579"/>
      <c r="CX773" s="579"/>
      <c r="CY773" s="579"/>
      <c r="CZ773" s="579"/>
      <c r="DA773" s="579"/>
      <c r="DB773" s="579"/>
      <c r="DC773" s="579"/>
      <c r="DD773" s="579"/>
      <c r="DE773" s="579"/>
      <c r="DF773" s="579"/>
      <c r="DG773" s="579"/>
      <c r="DH773" s="579"/>
      <c r="DI773" s="579"/>
      <c r="DJ773" s="579"/>
      <c r="DK773" s="579"/>
      <c r="DL773" s="579"/>
      <c r="DM773" s="579"/>
      <c r="DN773" s="579"/>
      <c r="DO773" s="579"/>
      <c r="DP773" s="579"/>
      <c r="DQ773" s="579"/>
      <c r="DR773" s="579"/>
      <c r="DS773" s="579"/>
      <c r="DT773" s="579"/>
      <c r="DU773" s="579"/>
    </row>
    <row r="774" spans="1:125" s="580" customFormat="1" ht="25.5" customHeight="1">
      <c r="A774" s="628"/>
      <c r="B774" s="628"/>
      <c r="C774" s="628"/>
      <c r="D774" s="628"/>
      <c r="E774" s="628"/>
      <c r="F774" s="628"/>
      <c r="G774" s="628"/>
      <c r="H774" s="628"/>
      <c r="I774" s="628"/>
      <c r="J774" s="628"/>
      <c r="K774" s="628"/>
      <c r="L774" s="628"/>
      <c r="M774" s="628"/>
      <c r="N774" s="628"/>
      <c r="O774" s="628"/>
      <c r="P774" s="628"/>
      <c r="Q774" s="628"/>
      <c r="R774" s="628"/>
      <c r="S774" s="628"/>
      <c r="T774" s="628"/>
      <c r="U774" s="628"/>
      <c r="V774" s="628"/>
      <c r="W774" s="628"/>
      <c r="X774" s="628"/>
      <c r="Y774" s="628"/>
      <c r="Z774" s="628"/>
      <c r="AA774" s="628"/>
      <c r="AB774" s="628"/>
      <c r="AC774" s="628"/>
      <c r="AD774" s="628"/>
      <c r="AE774" s="628"/>
      <c r="AF774" s="628"/>
      <c r="AG774" s="628"/>
      <c r="AH774" s="628"/>
      <c r="AI774" s="579"/>
      <c r="AJ774" s="579"/>
      <c r="AK774" s="579"/>
      <c r="AL774" s="579"/>
      <c r="AM774" s="579"/>
      <c r="AN774" s="579"/>
      <c r="AO774" s="579"/>
      <c r="AP774" s="579"/>
      <c r="AQ774" s="579"/>
      <c r="AR774" s="579"/>
      <c r="AS774" s="579"/>
      <c r="AT774" s="579"/>
      <c r="AU774" s="579"/>
      <c r="AV774" s="579"/>
      <c r="AW774" s="579"/>
      <c r="AX774" s="579"/>
      <c r="AY774" s="579"/>
      <c r="AZ774" s="579"/>
      <c r="BA774" s="579"/>
      <c r="BB774" s="579"/>
      <c r="BC774" s="579"/>
      <c r="BD774" s="579"/>
      <c r="BE774" s="579"/>
      <c r="BF774" s="579"/>
      <c r="BG774" s="579"/>
      <c r="BH774" s="579"/>
      <c r="BI774" s="579"/>
      <c r="BJ774" s="579"/>
      <c r="BK774" s="579"/>
      <c r="BL774" s="579"/>
      <c r="BM774" s="579"/>
      <c r="BN774" s="579"/>
      <c r="BO774" s="579"/>
      <c r="BP774" s="579"/>
      <c r="BQ774" s="579"/>
      <c r="BR774" s="579"/>
      <c r="BS774" s="579"/>
      <c r="BT774" s="579"/>
      <c r="BU774" s="579"/>
      <c r="BV774" s="579"/>
      <c r="BW774" s="579"/>
      <c r="BX774" s="579"/>
      <c r="BY774" s="579"/>
      <c r="BZ774" s="579"/>
      <c r="CA774" s="579"/>
      <c r="CB774" s="579"/>
      <c r="CC774" s="579"/>
      <c r="CD774" s="579"/>
      <c r="CE774" s="579"/>
      <c r="CF774" s="579"/>
      <c r="CG774" s="579"/>
      <c r="CH774" s="579"/>
      <c r="CI774" s="579"/>
      <c r="CJ774" s="579"/>
      <c r="CK774" s="579"/>
      <c r="CL774" s="579"/>
      <c r="CM774" s="579"/>
      <c r="CN774" s="579"/>
      <c r="CO774" s="579"/>
      <c r="CP774" s="579"/>
      <c r="CQ774" s="579"/>
      <c r="CR774" s="579"/>
      <c r="CS774" s="579"/>
      <c r="CT774" s="579"/>
      <c r="CU774" s="579"/>
      <c r="CV774" s="579"/>
      <c r="CW774" s="579"/>
      <c r="CX774" s="579"/>
      <c r="CY774" s="579"/>
      <c r="CZ774" s="579"/>
      <c r="DA774" s="579"/>
      <c r="DB774" s="579"/>
      <c r="DC774" s="579"/>
      <c r="DD774" s="579"/>
      <c r="DE774" s="579"/>
      <c r="DF774" s="579"/>
      <c r="DG774" s="579"/>
      <c r="DH774" s="579"/>
      <c r="DI774" s="579"/>
      <c r="DJ774" s="579"/>
      <c r="DK774" s="579"/>
      <c r="DL774" s="579"/>
      <c r="DM774" s="579"/>
      <c r="DN774" s="579"/>
      <c r="DO774" s="579"/>
      <c r="DP774" s="579"/>
      <c r="DQ774" s="579"/>
      <c r="DR774" s="579"/>
      <c r="DS774" s="579"/>
      <c r="DT774" s="579"/>
      <c r="DU774" s="579"/>
    </row>
    <row r="775" spans="1:125" s="580" customFormat="1" ht="25.5" customHeight="1">
      <c r="A775" s="628"/>
      <c r="B775" s="628"/>
      <c r="C775" s="628"/>
      <c r="D775" s="628"/>
      <c r="E775" s="628"/>
      <c r="F775" s="628"/>
      <c r="G775" s="628"/>
      <c r="H775" s="628"/>
      <c r="I775" s="628"/>
      <c r="J775" s="628"/>
      <c r="K775" s="628"/>
      <c r="L775" s="628"/>
      <c r="M775" s="628"/>
      <c r="N775" s="628"/>
      <c r="O775" s="628"/>
      <c r="P775" s="628"/>
      <c r="Q775" s="628"/>
      <c r="R775" s="628"/>
      <c r="S775" s="628"/>
      <c r="T775" s="628"/>
      <c r="U775" s="628"/>
      <c r="V775" s="628"/>
      <c r="W775" s="628"/>
      <c r="X775" s="628"/>
      <c r="Y775" s="628"/>
      <c r="Z775" s="628"/>
      <c r="AA775" s="628"/>
      <c r="AB775" s="628"/>
      <c r="AC775" s="628"/>
      <c r="AD775" s="628"/>
      <c r="AE775" s="628"/>
      <c r="AF775" s="628"/>
      <c r="AG775" s="628"/>
      <c r="AH775" s="628"/>
      <c r="AI775" s="579"/>
      <c r="AJ775" s="579"/>
      <c r="AK775" s="579"/>
      <c r="AL775" s="579"/>
      <c r="AM775" s="579"/>
      <c r="AN775" s="579"/>
      <c r="AO775" s="579"/>
      <c r="AP775" s="579"/>
      <c r="AQ775" s="579"/>
      <c r="AR775" s="579"/>
      <c r="AS775" s="579"/>
      <c r="AT775" s="579"/>
      <c r="AU775" s="579"/>
      <c r="AV775" s="579"/>
      <c r="AW775" s="579"/>
      <c r="AX775" s="579"/>
      <c r="AY775" s="579"/>
      <c r="AZ775" s="579"/>
      <c r="BA775" s="579"/>
      <c r="BB775" s="579"/>
      <c r="BC775" s="579"/>
      <c r="BD775" s="579"/>
      <c r="BE775" s="579"/>
      <c r="BF775" s="579"/>
      <c r="BG775" s="579"/>
      <c r="BH775" s="579"/>
      <c r="BI775" s="579"/>
      <c r="BJ775" s="579"/>
      <c r="BK775" s="579"/>
      <c r="BL775" s="579"/>
      <c r="BM775" s="579"/>
      <c r="BN775" s="579"/>
      <c r="BO775" s="579"/>
      <c r="BP775" s="579"/>
      <c r="BQ775" s="579"/>
      <c r="BR775" s="579"/>
      <c r="BS775" s="579"/>
      <c r="BT775" s="579"/>
      <c r="BU775" s="579"/>
      <c r="BV775" s="579"/>
      <c r="BW775" s="579"/>
      <c r="BX775" s="579"/>
      <c r="BY775" s="579"/>
      <c r="BZ775" s="579"/>
      <c r="CA775" s="579"/>
      <c r="CB775" s="579"/>
      <c r="CC775" s="579"/>
      <c r="CD775" s="579"/>
      <c r="CE775" s="579"/>
      <c r="CF775" s="579"/>
      <c r="CG775" s="579"/>
      <c r="CH775" s="579"/>
      <c r="CI775" s="579"/>
      <c r="CJ775" s="579"/>
      <c r="CK775" s="579"/>
      <c r="CL775" s="579"/>
      <c r="CM775" s="579"/>
      <c r="CN775" s="579"/>
      <c r="CO775" s="579"/>
      <c r="CP775" s="579"/>
      <c r="CQ775" s="579"/>
      <c r="CR775" s="579"/>
      <c r="CS775" s="579"/>
      <c r="CT775" s="579"/>
      <c r="CU775" s="579"/>
      <c r="CV775" s="579"/>
      <c r="CW775" s="579"/>
      <c r="CX775" s="579"/>
      <c r="CY775" s="579"/>
      <c r="CZ775" s="579"/>
      <c r="DA775" s="579"/>
      <c r="DB775" s="579"/>
      <c r="DC775" s="579"/>
      <c r="DD775" s="579"/>
      <c r="DE775" s="579"/>
      <c r="DF775" s="579"/>
      <c r="DG775" s="579"/>
      <c r="DH775" s="579"/>
      <c r="DI775" s="579"/>
      <c r="DJ775" s="579"/>
      <c r="DK775" s="579"/>
      <c r="DL775" s="579"/>
      <c r="DM775" s="579"/>
      <c r="DN775" s="579"/>
      <c r="DO775" s="579"/>
      <c r="DP775" s="579"/>
      <c r="DQ775" s="579"/>
      <c r="DR775" s="579"/>
      <c r="DS775" s="579"/>
      <c r="DT775" s="579"/>
      <c r="DU775" s="579"/>
    </row>
    <row r="776" spans="1:125" s="580" customFormat="1" ht="25.5" customHeight="1">
      <c r="A776" s="628"/>
      <c r="B776" s="628"/>
      <c r="C776" s="628"/>
      <c r="D776" s="628"/>
      <c r="E776" s="628"/>
      <c r="F776" s="628"/>
      <c r="G776" s="628"/>
      <c r="H776" s="628"/>
      <c r="I776" s="628"/>
      <c r="J776" s="628"/>
      <c r="K776" s="628"/>
      <c r="L776" s="628"/>
      <c r="M776" s="628"/>
      <c r="N776" s="628"/>
      <c r="O776" s="628"/>
      <c r="P776" s="628"/>
      <c r="Q776" s="628"/>
      <c r="R776" s="628"/>
      <c r="S776" s="628"/>
      <c r="T776" s="628"/>
      <c r="U776" s="628"/>
      <c r="V776" s="628"/>
      <c r="W776" s="628"/>
      <c r="X776" s="628"/>
      <c r="Y776" s="628"/>
      <c r="Z776" s="628"/>
      <c r="AA776" s="628"/>
      <c r="AB776" s="628"/>
      <c r="AC776" s="628"/>
      <c r="AD776" s="628"/>
      <c r="AE776" s="628"/>
      <c r="AF776" s="628"/>
      <c r="AG776" s="628"/>
      <c r="AH776" s="628"/>
      <c r="AI776" s="579"/>
      <c r="AJ776" s="579"/>
      <c r="AK776" s="579"/>
      <c r="AL776" s="579"/>
      <c r="AM776" s="579"/>
      <c r="AN776" s="579"/>
      <c r="AO776" s="579"/>
      <c r="AP776" s="579"/>
      <c r="AQ776" s="579"/>
      <c r="AR776" s="579"/>
      <c r="AS776" s="579"/>
      <c r="AT776" s="579"/>
      <c r="AU776" s="579"/>
      <c r="AV776" s="579"/>
      <c r="AW776" s="579"/>
      <c r="AX776" s="579"/>
      <c r="AY776" s="579"/>
      <c r="AZ776" s="579"/>
      <c r="BA776" s="579"/>
      <c r="BB776" s="579"/>
      <c r="BC776" s="579"/>
      <c r="BD776" s="579"/>
      <c r="BE776" s="579"/>
      <c r="BF776" s="579"/>
      <c r="BG776" s="579"/>
      <c r="BH776" s="579"/>
      <c r="BI776" s="579"/>
      <c r="BJ776" s="579"/>
      <c r="BK776" s="579"/>
      <c r="BL776" s="579"/>
      <c r="BM776" s="579"/>
      <c r="BN776" s="579"/>
      <c r="BO776" s="579"/>
      <c r="BP776" s="579"/>
      <c r="BQ776" s="579"/>
      <c r="BR776" s="579"/>
      <c r="BS776" s="579"/>
      <c r="BT776" s="579"/>
      <c r="BU776" s="579"/>
      <c r="BV776" s="579"/>
      <c r="BW776" s="579"/>
      <c r="BX776" s="579"/>
      <c r="BY776" s="579"/>
      <c r="BZ776" s="579"/>
      <c r="CA776" s="579"/>
      <c r="CB776" s="579"/>
      <c r="CC776" s="579"/>
      <c r="CD776" s="579"/>
      <c r="CE776" s="579"/>
      <c r="CF776" s="579"/>
      <c r="CG776" s="579"/>
      <c r="CH776" s="579"/>
      <c r="CI776" s="579"/>
      <c r="CJ776" s="579"/>
      <c r="CK776" s="579"/>
      <c r="CL776" s="579"/>
      <c r="CM776" s="579"/>
      <c r="CN776" s="579"/>
      <c r="CO776" s="579"/>
      <c r="CP776" s="579"/>
      <c r="CQ776" s="579"/>
      <c r="CR776" s="579"/>
      <c r="CS776" s="579"/>
      <c r="CT776" s="579"/>
      <c r="CU776" s="579"/>
      <c r="CV776" s="579"/>
      <c r="CW776" s="579"/>
      <c r="CX776" s="579"/>
      <c r="CY776" s="579"/>
      <c r="CZ776" s="579"/>
      <c r="DA776" s="579"/>
      <c r="DB776" s="579"/>
      <c r="DC776" s="579"/>
      <c r="DD776" s="579"/>
      <c r="DE776" s="579"/>
      <c r="DF776" s="579"/>
      <c r="DG776" s="579"/>
      <c r="DH776" s="579"/>
      <c r="DI776" s="579"/>
      <c r="DJ776" s="579"/>
      <c r="DK776" s="579"/>
      <c r="DL776" s="579"/>
      <c r="DM776" s="579"/>
      <c r="DN776" s="579"/>
      <c r="DO776" s="579"/>
      <c r="DP776" s="579"/>
      <c r="DQ776" s="579"/>
      <c r="DR776" s="579"/>
      <c r="DS776" s="579"/>
      <c r="DT776" s="579"/>
      <c r="DU776" s="579"/>
    </row>
    <row r="777" spans="1:125" s="580" customFormat="1" ht="25.5" customHeight="1">
      <c r="A777" s="628"/>
      <c r="B777" s="628"/>
      <c r="C777" s="628"/>
      <c r="D777" s="628"/>
      <c r="E777" s="628"/>
      <c r="F777" s="628"/>
      <c r="G777" s="628"/>
      <c r="H777" s="628"/>
      <c r="I777" s="628"/>
      <c r="J777" s="628"/>
      <c r="K777" s="628"/>
      <c r="L777" s="628"/>
      <c r="M777" s="628"/>
      <c r="N777" s="628"/>
      <c r="O777" s="628"/>
      <c r="P777" s="628"/>
      <c r="Q777" s="628"/>
      <c r="R777" s="628"/>
      <c r="S777" s="628"/>
      <c r="T777" s="628"/>
      <c r="U777" s="628"/>
      <c r="V777" s="628"/>
      <c r="W777" s="628"/>
      <c r="X777" s="628"/>
      <c r="Y777" s="628"/>
      <c r="Z777" s="628"/>
      <c r="AA777" s="628"/>
      <c r="AB777" s="628"/>
      <c r="AC777" s="628"/>
      <c r="AD777" s="628"/>
      <c r="AE777" s="628"/>
      <c r="AF777" s="628"/>
      <c r="AG777" s="628"/>
      <c r="AH777" s="628"/>
      <c r="AI777" s="579"/>
      <c r="AJ777" s="579"/>
      <c r="AK777" s="579"/>
      <c r="AL777" s="579"/>
      <c r="AM777" s="579"/>
      <c r="AN777" s="579"/>
      <c r="AO777" s="579"/>
      <c r="AP777" s="579"/>
      <c r="AQ777" s="579"/>
      <c r="AR777" s="579"/>
      <c r="AS777" s="579"/>
      <c r="AT777" s="579"/>
      <c r="AU777" s="579"/>
      <c r="AV777" s="579"/>
      <c r="AW777" s="579"/>
      <c r="AX777" s="579"/>
      <c r="AY777" s="579"/>
      <c r="AZ777" s="579"/>
      <c r="BA777" s="579"/>
      <c r="BB777" s="579"/>
      <c r="BC777" s="579"/>
      <c r="BD777" s="579"/>
      <c r="BE777" s="579"/>
      <c r="BF777" s="579"/>
      <c r="BG777" s="579"/>
      <c r="BH777" s="579"/>
      <c r="BI777" s="579"/>
      <c r="BJ777" s="579"/>
      <c r="BK777" s="579"/>
      <c r="BL777" s="579"/>
      <c r="BM777" s="579"/>
      <c r="BN777" s="579"/>
      <c r="BO777" s="579"/>
      <c r="BP777" s="579"/>
      <c r="BQ777" s="579"/>
      <c r="BR777" s="579"/>
      <c r="BS777" s="579"/>
      <c r="BT777" s="579"/>
      <c r="BU777" s="579"/>
      <c r="BV777" s="579"/>
      <c r="BW777" s="579"/>
      <c r="BX777" s="579"/>
      <c r="BY777" s="579"/>
      <c r="BZ777" s="579"/>
      <c r="CA777" s="579"/>
      <c r="CB777" s="579"/>
      <c r="CC777" s="579"/>
      <c r="CD777" s="579"/>
      <c r="CE777" s="579"/>
      <c r="CF777" s="579"/>
      <c r="CG777" s="579"/>
      <c r="CH777" s="579"/>
      <c r="CI777" s="579"/>
      <c r="CJ777" s="579"/>
      <c r="CK777" s="579"/>
      <c r="CL777" s="579"/>
      <c r="CM777" s="579"/>
      <c r="CN777" s="579"/>
      <c r="CO777" s="579"/>
      <c r="CP777" s="579"/>
      <c r="CQ777" s="579"/>
      <c r="CR777" s="579"/>
      <c r="CS777" s="579"/>
      <c r="CT777" s="579"/>
      <c r="CU777" s="579"/>
      <c r="CV777" s="579"/>
      <c r="CW777" s="579"/>
      <c r="CX777" s="579"/>
      <c r="CY777" s="579"/>
      <c r="CZ777" s="579"/>
      <c r="DA777" s="579"/>
      <c r="DB777" s="579"/>
      <c r="DC777" s="579"/>
      <c r="DD777" s="579"/>
      <c r="DE777" s="579"/>
      <c r="DF777" s="579"/>
      <c r="DG777" s="579"/>
      <c r="DH777" s="579"/>
      <c r="DI777" s="579"/>
      <c r="DJ777" s="579"/>
      <c r="DK777" s="579"/>
      <c r="DL777" s="579"/>
      <c r="DM777" s="579"/>
      <c r="DN777" s="579"/>
      <c r="DO777" s="579"/>
      <c r="DP777" s="579"/>
      <c r="DQ777" s="579"/>
      <c r="DR777" s="579"/>
      <c r="DS777" s="579"/>
      <c r="DT777" s="579"/>
      <c r="DU777" s="579"/>
    </row>
    <row r="778" spans="1:125" s="580" customFormat="1" ht="25.5" customHeight="1">
      <c r="A778" s="628"/>
      <c r="B778" s="628"/>
      <c r="C778" s="628"/>
      <c r="D778" s="628"/>
      <c r="E778" s="628"/>
      <c r="F778" s="628"/>
      <c r="G778" s="628"/>
      <c r="H778" s="628"/>
      <c r="I778" s="628"/>
      <c r="J778" s="628"/>
      <c r="K778" s="628"/>
      <c r="L778" s="628"/>
      <c r="M778" s="628"/>
      <c r="N778" s="628"/>
      <c r="O778" s="628"/>
      <c r="P778" s="628"/>
      <c r="Q778" s="628"/>
      <c r="R778" s="628"/>
      <c r="S778" s="628"/>
      <c r="T778" s="628"/>
      <c r="U778" s="628"/>
      <c r="V778" s="628"/>
      <c r="W778" s="628"/>
      <c r="X778" s="628"/>
      <c r="Y778" s="628"/>
      <c r="Z778" s="628"/>
      <c r="AA778" s="628"/>
      <c r="AB778" s="628"/>
      <c r="AC778" s="628"/>
      <c r="AD778" s="628"/>
      <c r="AE778" s="628"/>
      <c r="AF778" s="628"/>
      <c r="AG778" s="628"/>
      <c r="AH778" s="628"/>
      <c r="AI778" s="579"/>
      <c r="AJ778" s="579"/>
      <c r="AK778" s="579"/>
      <c r="AL778" s="579"/>
      <c r="AM778" s="579"/>
      <c r="AN778" s="579"/>
      <c r="AO778" s="579"/>
      <c r="AP778" s="579"/>
      <c r="AQ778" s="579"/>
      <c r="AR778" s="579"/>
      <c r="AS778" s="579"/>
      <c r="AT778" s="579"/>
      <c r="AU778" s="579"/>
      <c r="AV778" s="579"/>
      <c r="AW778" s="579"/>
      <c r="AX778" s="579"/>
      <c r="AY778" s="579"/>
      <c r="AZ778" s="579"/>
      <c r="BA778" s="579"/>
      <c r="BB778" s="579"/>
      <c r="BC778" s="579"/>
      <c r="BD778" s="579"/>
      <c r="BE778" s="579"/>
      <c r="BF778" s="579"/>
      <c r="BG778" s="579"/>
      <c r="BH778" s="579"/>
      <c r="BI778" s="579"/>
      <c r="BJ778" s="579"/>
      <c r="BK778" s="579"/>
      <c r="BL778" s="579"/>
      <c r="BM778" s="579"/>
      <c r="BN778" s="579"/>
      <c r="BO778" s="579"/>
      <c r="BP778" s="579"/>
      <c r="BQ778" s="579"/>
      <c r="BR778" s="579"/>
      <c r="BS778" s="579"/>
      <c r="BT778" s="579"/>
      <c r="BU778" s="579"/>
      <c r="BV778" s="579"/>
      <c r="BW778" s="579"/>
      <c r="BX778" s="579"/>
      <c r="BY778" s="579"/>
      <c r="BZ778" s="579"/>
      <c r="CA778" s="579"/>
      <c r="CB778" s="579"/>
      <c r="CC778" s="579"/>
      <c r="CD778" s="579"/>
      <c r="CE778" s="579"/>
      <c r="CF778" s="579"/>
      <c r="CG778" s="579"/>
      <c r="CH778" s="579"/>
      <c r="CI778" s="579"/>
      <c r="CJ778" s="579"/>
      <c r="CK778" s="579"/>
      <c r="CL778" s="579"/>
      <c r="CM778" s="579"/>
      <c r="CN778" s="579"/>
      <c r="CO778" s="579"/>
      <c r="CP778" s="579"/>
      <c r="CQ778" s="579"/>
      <c r="CR778" s="579"/>
      <c r="CS778" s="579"/>
      <c r="CT778" s="579"/>
      <c r="CU778" s="579"/>
      <c r="CV778" s="579"/>
      <c r="CW778" s="579"/>
      <c r="CX778" s="579"/>
      <c r="CY778" s="579"/>
      <c r="CZ778" s="579"/>
      <c r="DA778" s="579"/>
      <c r="DB778" s="579"/>
      <c r="DC778" s="579"/>
      <c r="DD778" s="579"/>
      <c r="DE778" s="579"/>
      <c r="DF778" s="579"/>
      <c r="DG778" s="579"/>
      <c r="DH778" s="579"/>
      <c r="DI778" s="579"/>
      <c r="DJ778" s="579"/>
      <c r="DK778" s="579"/>
      <c r="DL778" s="579"/>
      <c r="DM778" s="579"/>
      <c r="DN778" s="579"/>
      <c r="DO778" s="579"/>
      <c r="DP778" s="579"/>
      <c r="DQ778" s="579"/>
      <c r="DR778" s="579"/>
      <c r="DS778" s="579"/>
      <c r="DT778" s="579"/>
      <c r="DU778" s="579"/>
    </row>
    <row r="779" spans="1:125" s="580" customFormat="1" ht="25.5" customHeight="1">
      <c r="A779" s="628"/>
      <c r="B779" s="628"/>
      <c r="C779" s="628"/>
      <c r="D779" s="628"/>
      <c r="E779" s="628"/>
      <c r="F779" s="628"/>
      <c r="G779" s="628"/>
      <c r="H779" s="628"/>
      <c r="I779" s="628"/>
      <c r="J779" s="628"/>
      <c r="K779" s="628"/>
      <c r="L779" s="628"/>
      <c r="M779" s="628"/>
      <c r="N779" s="628"/>
      <c r="O779" s="628"/>
      <c r="P779" s="628"/>
      <c r="Q779" s="628"/>
      <c r="R779" s="628"/>
      <c r="S779" s="628"/>
      <c r="T779" s="628"/>
      <c r="U779" s="628"/>
      <c r="V779" s="628"/>
      <c r="W779" s="628"/>
      <c r="X779" s="628"/>
      <c r="Y779" s="628"/>
      <c r="Z779" s="628"/>
      <c r="AA779" s="628"/>
      <c r="AB779" s="628"/>
      <c r="AC779" s="628"/>
      <c r="AD779" s="628"/>
      <c r="AE779" s="628"/>
      <c r="AF779" s="628"/>
      <c r="AG779" s="628"/>
      <c r="AH779" s="628"/>
      <c r="AI779" s="579"/>
      <c r="AJ779" s="579"/>
      <c r="AK779" s="579"/>
      <c r="AL779" s="579"/>
      <c r="AM779" s="579"/>
      <c r="AN779" s="579"/>
      <c r="AO779" s="579"/>
      <c r="AP779" s="579"/>
      <c r="AQ779" s="579"/>
      <c r="AR779" s="579"/>
      <c r="AS779" s="579"/>
      <c r="AT779" s="579"/>
      <c r="AU779" s="579"/>
      <c r="AV779" s="579"/>
      <c r="AW779" s="579"/>
      <c r="AX779" s="579"/>
      <c r="AY779" s="579"/>
      <c r="AZ779" s="579"/>
      <c r="BA779" s="579"/>
      <c r="BB779" s="579"/>
      <c r="BC779" s="579"/>
      <c r="BD779" s="579"/>
      <c r="BE779" s="579"/>
      <c r="BF779" s="579"/>
      <c r="BG779" s="579"/>
      <c r="BH779" s="579"/>
      <c r="BI779" s="579"/>
      <c r="BJ779" s="579"/>
      <c r="BK779" s="579"/>
      <c r="BL779" s="579"/>
      <c r="BM779" s="579"/>
      <c r="BN779" s="579"/>
      <c r="BO779" s="579"/>
      <c r="BP779" s="579"/>
      <c r="BQ779" s="579"/>
      <c r="BR779" s="579"/>
      <c r="BS779" s="579"/>
      <c r="BT779" s="579"/>
      <c r="BU779" s="579"/>
      <c r="BV779" s="579"/>
      <c r="BW779" s="579"/>
      <c r="BX779" s="579"/>
      <c r="BY779" s="579"/>
      <c r="BZ779" s="579"/>
      <c r="CA779" s="579"/>
      <c r="CB779" s="579"/>
      <c r="CC779" s="579"/>
      <c r="CD779" s="579"/>
      <c r="CE779" s="579"/>
      <c r="CF779" s="579"/>
      <c r="CG779" s="579"/>
      <c r="CH779" s="579"/>
      <c r="CI779" s="579"/>
      <c r="CJ779" s="579"/>
      <c r="CK779" s="579"/>
      <c r="CL779" s="579"/>
      <c r="CM779" s="579"/>
      <c r="CN779" s="579"/>
      <c r="CO779" s="579"/>
      <c r="CP779" s="579"/>
      <c r="CQ779" s="579"/>
      <c r="CR779" s="579"/>
      <c r="CS779" s="579"/>
      <c r="CT779" s="579"/>
      <c r="CU779" s="579"/>
      <c r="CV779" s="579"/>
      <c r="CW779" s="579"/>
      <c r="CX779" s="579"/>
      <c r="CY779" s="579"/>
      <c r="CZ779" s="579"/>
      <c r="DA779" s="579"/>
      <c r="DB779" s="579"/>
      <c r="DC779" s="579"/>
      <c r="DD779" s="579"/>
      <c r="DE779" s="579"/>
      <c r="DF779" s="579"/>
      <c r="DG779" s="579"/>
      <c r="DH779" s="579"/>
      <c r="DI779" s="579"/>
      <c r="DJ779" s="579"/>
      <c r="DK779" s="579"/>
      <c r="DL779" s="579"/>
      <c r="DM779" s="579"/>
      <c r="DN779" s="579"/>
      <c r="DO779" s="579"/>
      <c r="DP779" s="579"/>
      <c r="DQ779" s="579"/>
      <c r="DR779" s="579"/>
      <c r="DS779" s="579"/>
      <c r="DT779" s="579"/>
      <c r="DU779" s="579"/>
    </row>
    <row r="780" spans="1:125" s="580" customFormat="1" ht="25.5" customHeight="1">
      <c r="A780" s="628"/>
      <c r="B780" s="628"/>
      <c r="C780" s="628"/>
      <c r="D780" s="628"/>
      <c r="E780" s="628"/>
      <c r="F780" s="628"/>
      <c r="G780" s="628"/>
      <c r="H780" s="628"/>
      <c r="I780" s="628"/>
      <c r="J780" s="628"/>
      <c r="K780" s="628"/>
      <c r="L780" s="628"/>
      <c r="M780" s="628"/>
      <c r="N780" s="628"/>
      <c r="O780" s="628"/>
      <c r="P780" s="628"/>
      <c r="Q780" s="628"/>
      <c r="R780" s="628"/>
      <c r="S780" s="628"/>
      <c r="T780" s="628"/>
      <c r="U780" s="628"/>
      <c r="V780" s="628"/>
      <c r="W780" s="628"/>
      <c r="X780" s="628"/>
      <c r="Y780" s="628"/>
      <c r="Z780" s="628"/>
      <c r="AA780" s="628"/>
      <c r="AB780" s="628"/>
      <c r="AC780" s="628"/>
      <c r="AD780" s="628"/>
      <c r="AE780" s="628"/>
      <c r="AF780" s="628"/>
      <c r="AG780" s="628"/>
      <c r="AH780" s="628"/>
      <c r="AI780" s="579"/>
      <c r="AJ780" s="579"/>
      <c r="AK780" s="579"/>
      <c r="AL780" s="579"/>
      <c r="AM780" s="579"/>
      <c r="AN780" s="579"/>
      <c r="AO780" s="579"/>
      <c r="AP780" s="579"/>
      <c r="AQ780" s="579"/>
      <c r="AR780" s="579"/>
      <c r="AS780" s="579"/>
      <c r="AT780" s="579"/>
      <c r="AU780" s="579"/>
      <c r="AV780" s="579"/>
      <c r="AW780" s="579"/>
      <c r="AX780" s="579"/>
      <c r="AY780" s="579"/>
      <c r="AZ780" s="579"/>
      <c r="BA780" s="579"/>
      <c r="BB780" s="579"/>
      <c r="BC780" s="579"/>
      <c r="BD780" s="579"/>
      <c r="BE780" s="579"/>
      <c r="BF780" s="579"/>
      <c r="BG780" s="579"/>
      <c r="BH780" s="579"/>
      <c r="BI780" s="579"/>
      <c r="BJ780" s="579"/>
      <c r="BK780" s="579"/>
      <c r="BL780" s="579"/>
      <c r="BM780" s="579"/>
      <c r="BN780" s="579"/>
      <c r="BO780" s="579"/>
      <c r="BP780" s="579"/>
      <c r="BQ780" s="579"/>
      <c r="BR780" s="579"/>
      <c r="BS780" s="579"/>
      <c r="BT780" s="579"/>
      <c r="BU780" s="579"/>
      <c r="BV780" s="579"/>
      <c r="BW780" s="579"/>
      <c r="BX780" s="579"/>
      <c r="BY780" s="579"/>
      <c r="BZ780" s="579"/>
      <c r="CA780" s="579"/>
      <c r="CB780" s="579"/>
      <c r="CC780" s="579"/>
      <c r="CD780" s="579"/>
      <c r="CE780" s="579"/>
      <c r="CF780" s="579"/>
      <c r="CG780" s="579"/>
      <c r="CH780" s="579"/>
      <c r="CI780" s="579"/>
      <c r="CJ780" s="579"/>
      <c r="CK780" s="579"/>
      <c r="CL780" s="579"/>
      <c r="CM780" s="579"/>
      <c r="CN780" s="579"/>
      <c r="CO780" s="579"/>
      <c r="CP780" s="579"/>
      <c r="CQ780" s="579"/>
      <c r="CR780" s="579"/>
      <c r="CS780" s="579"/>
      <c r="CT780" s="579"/>
      <c r="CU780" s="579"/>
      <c r="CV780" s="579"/>
      <c r="CW780" s="579"/>
      <c r="CX780" s="579"/>
      <c r="CY780" s="579"/>
      <c r="CZ780" s="579"/>
      <c r="DA780" s="579"/>
      <c r="DB780" s="579"/>
      <c r="DC780" s="579"/>
      <c r="DD780" s="579"/>
      <c r="DE780" s="579"/>
      <c r="DF780" s="579"/>
      <c r="DG780" s="579"/>
      <c r="DH780" s="579"/>
      <c r="DI780" s="579"/>
      <c r="DJ780" s="579"/>
      <c r="DK780" s="579"/>
      <c r="DL780" s="579"/>
      <c r="DM780" s="579"/>
      <c r="DN780" s="579"/>
      <c r="DO780" s="579"/>
      <c r="DP780" s="579"/>
      <c r="DQ780" s="579"/>
      <c r="DR780" s="579"/>
      <c r="DS780" s="579"/>
      <c r="DT780" s="579"/>
      <c r="DU780" s="579"/>
    </row>
    <row r="781" spans="1:125" s="580" customFormat="1" ht="25.5" customHeight="1">
      <c r="A781" s="628"/>
      <c r="B781" s="628"/>
      <c r="C781" s="628"/>
      <c r="D781" s="628"/>
      <c r="E781" s="628"/>
      <c r="F781" s="628"/>
      <c r="G781" s="628"/>
      <c r="H781" s="628"/>
      <c r="I781" s="628"/>
      <c r="J781" s="628"/>
      <c r="K781" s="628"/>
      <c r="L781" s="628"/>
      <c r="M781" s="628"/>
      <c r="N781" s="628"/>
      <c r="O781" s="628"/>
      <c r="P781" s="628"/>
      <c r="Q781" s="628"/>
      <c r="R781" s="628"/>
      <c r="S781" s="628"/>
      <c r="T781" s="628"/>
      <c r="U781" s="628"/>
      <c r="V781" s="628"/>
      <c r="W781" s="628"/>
      <c r="X781" s="628"/>
      <c r="Y781" s="628"/>
      <c r="Z781" s="628"/>
      <c r="AA781" s="628"/>
      <c r="AB781" s="628"/>
      <c r="AC781" s="628"/>
      <c r="AD781" s="628"/>
      <c r="AE781" s="628"/>
      <c r="AF781" s="628"/>
      <c r="AG781" s="628"/>
      <c r="AH781" s="628"/>
      <c r="AI781" s="579"/>
      <c r="AJ781" s="579"/>
      <c r="AK781" s="579"/>
      <c r="AL781" s="579"/>
      <c r="AM781" s="579"/>
      <c r="AN781" s="579"/>
      <c r="AO781" s="579"/>
      <c r="AP781" s="579"/>
      <c r="AQ781" s="579"/>
      <c r="AR781" s="579"/>
      <c r="AS781" s="579"/>
      <c r="AT781" s="579"/>
      <c r="AU781" s="579"/>
      <c r="AV781" s="579"/>
      <c r="AW781" s="579"/>
      <c r="AX781" s="579"/>
      <c r="AY781" s="579"/>
      <c r="AZ781" s="579"/>
      <c r="BA781" s="579"/>
      <c r="BB781" s="579"/>
      <c r="BC781" s="579"/>
      <c r="BD781" s="579"/>
      <c r="BE781" s="579"/>
      <c r="BF781" s="579"/>
      <c r="BG781" s="579"/>
      <c r="BH781" s="579"/>
      <c r="BI781" s="579"/>
      <c r="BJ781" s="579"/>
      <c r="BK781" s="579"/>
      <c r="BL781" s="579"/>
      <c r="BM781" s="579"/>
      <c r="BN781" s="579"/>
      <c r="BO781" s="579"/>
      <c r="BP781" s="579"/>
      <c r="BQ781" s="579"/>
      <c r="BR781" s="579"/>
      <c r="BS781" s="579"/>
      <c r="BT781" s="579"/>
      <c r="BU781" s="579"/>
      <c r="BV781" s="579"/>
      <c r="BW781" s="579"/>
      <c r="BX781" s="579"/>
      <c r="BY781" s="579"/>
      <c r="BZ781" s="579"/>
      <c r="CA781" s="579"/>
      <c r="CB781" s="579"/>
      <c r="CC781" s="579"/>
      <c r="CD781" s="579"/>
      <c r="CE781" s="579"/>
      <c r="CF781" s="579"/>
      <c r="CG781" s="579"/>
      <c r="CH781" s="579"/>
      <c r="CI781" s="579"/>
      <c r="CJ781" s="579"/>
      <c r="CK781" s="579"/>
      <c r="CL781" s="579"/>
      <c r="CM781" s="579"/>
      <c r="CN781" s="579"/>
      <c r="CO781" s="579"/>
      <c r="CP781" s="579"/>
      <c r="CQ781" s="579"/>
      <c r="CR781" s="579"/>
      <c r="CS781" s="579"/>
      <c r="CT781" s="579"/>
      <c r="CU781" s="579"/>
      <c r="CV781" s="579"/>
      <c r="CW781" s="579"/>
      <c r="CX781" s="579"/>
      <c r="CY781" s="579"/>
      <c r="CZ781" s="579"/>
      <c r="DA781" s="579"/>
      <c r="DB781" s="579"/>
      <c r="DC781" s="579"/>
      <c r="DD781" s="579"/>
      <c r="DE781" s="579"/>
      <c r="DF781" s="579"/>
      <c r="DG781" s="579"/>
      <c r="DH781" s="579"/>
      <c r="DI781" s="579"/>
      <c r="DJ781" s="579"/>
      <c r="DK781" s="579"/>
      <c r="DL781" s="579"/>
      <c r="DM781" s="579"/>
      <c r="DN781" s="579"/>
      <c r="DO781" s="579"/>
      <c r="DP781" s="579"/>
      <c r="DQ781" s="579"/>
      <c r="DR781" s="579"/>
      <c r="DS781" s="579"/>
      <c r="DT781" s="579"/>
      <c r="DU781" s="579"/>
    </row>
    <row r="782" spans="1:125" s="580" customFormat="1" ht="25.5" customHeight="1">
      <c r="A782" s="628"/>
      <c r="B782" s="628"/>
      <c r="C782" s="628"/>
      <c r="D782" s="628"/>
      <c r="E782" s="628"/>
      <c r="F782" s="628"/>
      <c r="G782" s="628"/>
      <c r="H782" s="628"/>
      <c r="I782" s="628"/>
      <c r="J782" s="628"/>
      <c r="K782" s="628"/>
      <c r="L782" s="628"/>
      <c r="M782" s="628"/>
      <c r="N782" s="628"/>
      <c r="O782" s="628"/>
      <c r="P782" s="628"/>
      <c r="Q782" s="628"/>
      <c r="R782" s="628"/>
      <c r="S782" s="628"/>
      <c r="T782" s="628"/>
      <c r="U782" s="628"/>
      <c r="V782" s="628"/>
      <c r="W782" s="628"/>
      <c r="X782" s="628"/>
      <c r="Y782" s="628"/>
      <c r="Z782" s="628"/>
      <c r="AA782" s="628"/>
      <c r="AB782" s="628"/>
      <c r="AC782" s="628"/>
      <c r="AD782" s="628"/>
      <c r="AE782" s="628"/>
      <c r="AF782" s="628"/>
      <c r="AG782" s="628"/>
      <c r="AH782" s="628"/>
      <c r="AI782" s="579"/>
      <c r="AJ782" s="579"/>
      <c r="AK782" s="579"/>
      <c r="AL782" s="579"/>
      <c r="AM782" s="579"/>
      <c r="AN782" s="579"/>
      <c r="AO782" s="579"/>
      <c r="AP782" s="579"/>
      <c r="AQ782" s="579"/>
      <c r="AR782" s="579"/>
      <c r="AS782" s="579"/>
      <c r="AT782" s="579"/>
      <c r="AU782" s="579"/>
      <c r="AV782" s="579"/>
      <c r="AW782" s="579"/>
      <c r="AX782" s="579"/>
      <c r="AY782" s="579"/>
      <c r="AZ782" s="579"/>
      <c r="BA782" s="579"/>
      <c r="BB782" s="579"/>
      <c r="BC782" s="579"/>
      <c r="BD782" s="579"/>
      <c r="BE782" s="579"/>
      <c r="BF782" s="579"/>
      <c r="BG782" s="579"/>
      <c r="BH782" s="579"/>
      <c r="BI782" s="579"/>
      <c r="BJ782" s="579"/>
      <c r="BK782" s="579"/>
      <c r="BL782" s="579"/>
      <c r="BM782" s="579"/>
      <c r="BN782" s="579"/>
      <c r="BO782" s="579"/>
      <c r="BP782" s="579"/>
      <c r="BQ782" s="579"/>
      <c r="BR782" s="579"/>
      <c r="BS782" s="579"/>
      <c r="BT782" s="579"/>
      <c r="BU782" s="579"/>
      <c r="BV782" s="579"/>
      <c r="BW782" s="579"/>
      <c r="BX782" s="579"/>
      <c r="BY782" s="579"/>
      <c r="BZ782" s="579"/>
      <c r="CA782" s="579"/>
      <c r="CB782" s="579"/>
      <c r="CC782" s="579"/>
      <c r="CD782" s="579"/>
      <c r="CE782" s="579"/>
      <c r="CF782" s="579"/>
      <c r="CG782" s="579"/>
      <c r="CH782" s="579"/>
      <c r="CI782" s="579"/>
      <c r="CJ782" s="579"/>
      <c r="CK782" s="579"/>
      <c r="CL782" s="579"/>
      <c r="CM782" s="579"/>
      <c r="CN782" s="579"/>
      <c r="CO782" s="579"/>
      <c r="CP782" s="579"/>
      <c r="CQ782" s="579"/>
      <c r="CR782" s="579"/>
      <c r="CS782" s="579"/>
      <c r="CT782" s="579"/>
      <c r="CU782" s="579"/>
      <c r="CV782" s="579"/>
      <c r="CW782" s="579"/>
      <c r="CX782" s="579"/>
      <c r="CY782" s="579"/>
      <c r="CZ782" s="579"/>
      <c r="DA782" s="579"/>
      <c r="DB782" s="579"/>
      <c r="DC782" s="579"/>
      <c r="DD782" s="579"/>
      <c r="DE782" s="579"/>
      <c r="DF782" s="579"/>
      <c r="DG782" s="579"/>
      <c r="DH782" s="579"/>
      <c r="DI782" s="579"/>
      <c r="DJ782" s="579"/>
      <c r="DK782" s="579"/>
      <c r="DL782" s="579"/>
      <c r="DM782" s="579"/>
      <c r="DN782" s="579"/>
      <c r="DO782" s="579"/>
      <c r="DP782" s="579"/>
      <c r="DQ782" s="579"/>
      <c r="DR782" s="579"/>
      <c r="DS782" s="579"/>
      <c r="DT782" s="579"/>
      <c r="DU782" s="579"/>
    </row>
    <row r="783" spans="1:125" s="580" customFormat="1" ht="25.5" customHeight="1">
      <c r="A783" s="628"/>
      <c r="B783" s="628"/>
      <c r="C783" s="628"/>
      <c r="D783" s="628"/>
      <c r="E783" s="628"/>
      <c r="F783" s="628"/>
      <c r="G783" s="628"/>
      <c r="H783" s="628"/>
      <c r="I783" s="628"/>
      <c r="J783" s="628"/>
      <c r="K783" s="628"/>
      <c r="L783" s="628"/>
      <c r="M783" s="628"/>
      <c r="N783" s="628"/>
      <c r="O783" s="628"/>
      <c r="P783" s="628"/>
      <c r="Q783" s="628"/>
      <c r="R783" s="628"/>
      <c r="S783" s="628"/>
      <c r="T783" s="628"/>
      <c r="U783" s="628"/>
      <c r="V783" s="628"/>
      <c r="W783" s="628"/>
      <c r="X783" s="628"/>
      <c r="Y783" s="628"/>
      <c r="Z783" s="628"/>
      <c r="AA783" s="628"/>
      <c r="AB783" s="628"/>
      <c r="AC783" s="628"/>
      <c r="AD783" s="628"/>
      <c r="AE783" s="628"/>
      <c r="AF783" s="628"/>
      <c r="AG783" s="628"/>
      <c r="AH783" s="628"/>
      <c r="AI783" s="579"/>
      <c r="AJ783" s="579"/>
      <c r="AK783" s="579"/>
      <c r="AL783" s="579"/>
      <c r="AM783" s="579"/>
      <c r="AN783" s="579"/>
      <c r="AO783" s="579"/>
      <c r="AP783" s="579"/>
      <c r="AQ783" s="579"/>
      <c r="AR783" s="579"/>
      <c r="AS783" s="579"/>
      <c r="AT783" s="579"/>
      <c r="AU783" s="579"/>
      <c r="AV783" s="579"/>
      <c r="AW783" s="579"/>
      <c r="AX783" s="579"/>
      <c r="AY783" s="579"/>
      <c r="AZ783" s="579"/>
      <c r="BA783" s="579"/>
      <c r="BB783" s="579"/>
      <c r="BC783" s="579"/>
      <c r="BD783" s="579"/>
      <c r="BE783" s="579"/>
      <c r="BF783" s="579"/>
      <c r="BG783" s="579"/>
      <c r="BH783" s="579"/>
      <c r="BI783" s="579"/>
      <c r="BJ783" s="579"/>
      <c r="BK783" s="579"/>
      <c r="BL783" s="579"/>
      <c r="BM783" s="579"/>
      <c r="BN783" s="579"/>
      <c r="BO783" s="579"/>
      <c r="BP783" s="579"/>
      <c r="BQ783" s="579"/>
      <c r="BR783" s="579"/>
      <c r="BS783" s="579"/>
      <c r="BT783" s="579"/>
      <c r="BU783" s="579"/>
      <c r="BV783" s="579"/>
      <c r="BW783" s="579"/>
      <c r="BX783" s="579"/>
      <c r="BY783" s="579"/>
      <c r="BZ783" s="579"/>
      <c r="CA783" s="579"/>
      <c r="CB783" s="579"/>
      <c r="CC783" s="579"/>
      <c r="CD783" s="579"/>
      <c r="CE783" s="579"/>
      <c r="CF783" s="579"/>
      <c r="CG783" s="579"/>
      <c r="CH783" s="579"/>
      <c r="CI783" s="579"/>
      <c r="CJ783" s="579"/>
      <c r="CK783" s="579"/>
      <c r="CL783" s="579"/>
      <c r="CM783" s="579"/>
      <c r="CN783" s="579"/>
      <c r="CO783" s="579"/>
      <c r="CP783" s="579"/>
      <c r="CQ783" s="579"/>
      <c r="CR783" s="579"/>
      <c r="CS783" s="579"/>
      <c r="CT783" s="579"/>
      <c r="CU783" s="579"/>
      <c r="CV783" s="579"/>
      <c r="CW783" s="579"/>
      <c r="CX783" s="579"/>
      <c r="CY783" s="579"/>
      <c r="CZ783" s="579"/>
      <c r="DA783" s="579"/>
      <c r="DB783" s="579"/>
      <c r="DC783" s="579"/>
      <c r="DD783" s="579"/>
      <c r="DE783" s="579"/>
      <c r="DF783" s="579"/>
      <c r="DG783" s="579"/>
      <c r="DH783" s="579"/>
      <c r="DI783" s="579"/>
      <c r="DJ783" s="579"/>
      <c r="DK783" s="579"/>
      <c r="DL783" s="579"/>
      <c r="DM783" s="579"/>
      <c r="DN783" s="579"/>
      <c r="DO783" s="579"/>
      <c r="DP783" s="579"/>
      <c r="DQ783" s="579"/>
      <c r="DR783" s="579"/>
      <c r="DS783" s="579"/>
      <c r="DT783" s="579"/>
      <c r="DU783" s="579"/>
    </row>
    <row r="784" spans="1:125" s="580" customFormat="1" ht="25.5" customHeight="1">
      <c r="A784" s="628"/>
      <c r="B784" s="628"/>
      <c r="C784" s="628"/>
      <c r="D784" s="628"/>
      <c r="E784" s="628"/>
      <c r="F784" s="628"/>
      <c r="G784" s="628"/>
      <c r="H784" s="628"/>
      <c r="I784" s="628"/>
      <c r="J784" s="628"/>
      <c r="K784" s="628"/>
      <c r="L784" s="628"/>
      <c r="M784" s="628"/>
      <c r="N784" s="628"/>
      <c r="O784" s="628"/>
      <c r="P784" s="628"/>
      <c r="Q784" s="628"/>
      <c r="R784" s="628"/>
      <c r="S784" s="628"/>
      <c r="T784" s="628"/>
      <c r="U784" s="628"/>
      <c r="V784" s="628"/>
      <c r="W784" s="628"/>
      <c r="X784" s="628"/>
      <c r="Y784" s="628"/>
      <c r="Z784" s="628"/>
      <c r="AA784" s="628"/>
      <c r="AB784" s="628"/>
      <c r="AC784" s="628"/>
      <c r="AD784" s="628"/>
      <c r="AE784" s="628"/>
      <c r="AF784" s="628"/>
      <c r="AG784" s="628"/>
      <c r="AH784" s="628"/>
      <c r="AI784" s="579"/>
      <c r="AJ784" s="579"/>
      <c r="AK784" s="579"/>
      <c r="AL784" s="579"/>
      <c r="AM784" s="579"/>
      <c r="AN784" s="579"/>
      <c r="AO784" s="579"/>
      <c r="AP784" s="579"/>
      <c r="AQ784" s="579"/>
      <c r="AR784" s="579"/>
      <c r="AS784" s="579"/>
      <c r="AT784" s="579"/>
      <c r="AU784" s="579"/>
      <c r="AV784" s="579"/>
      <c r="AW784" s="579"/>
      <c r="AX784" s="579"/>
      <c r="AY784" s="579"/>
      <c r="AZ784" s="579"/>
      <c r="BA784" s="579"/>
      <c r="BB784" s="579"/>
      <c r="BC784" s="579"/>
      <c r="BD784" s="579"/>
      <c r="BE784" s="579"/>
      <c r="BF784" s="579"/>
      <c r="BG784" s="579"/>
      <c r="BH784" s="579"/>
      <c r="BI784" s="579"/>
      <c r="BJ784" s="579"/>
      <c r="BK784" s="579"/>
      <c r="BL784" s="579"/>
      <c r="BM784" s="579"/>
      <c r="BN784" s="579"/>
      <c r="BO784" s="579"/>
      <c r="BP784" s="579"/>
      <c r="BQ784" s="579"/>
      <c r="BR784" s="579"/>
      <c r="BS784" s="579"/>
      <c r="BT784" s="579"/>
      <c r="BU784" s="579"/>
      <c r="BV784" s="579"/>
      <c r="BW784" s="579"/>
      <c r="BX784" s="579"/>
      <c r="BY784" s="579"/>
      <c r="BZ784" s="579"/>
      <c r="CA784" s="579"/>
      <c r="CB784" s="579"/>
      <c r="CC784" s="579"/>
      <c r="CD784" s="579"/>
      <c r="CE784" s="579"/>
      <c r="CF784" s="579"/>
      <c r="CG784" s="579"/>
      <c r="CH784" s="579"/>
      <c r="CI784" s="579"/>
      <c r="CJ784" s="579"/>
      <c r="CK784" s="579"/>
      <c r="CL784" s="579"/>
      <c r="CM784" s="579"/>
      <c r="CN784" s="579"/>
      <c r="CO784" s="579"/>
      <c r="CP784" s="579"/>
      <c r="CQ784" s="579"/>
      <c r="CR784" s="579"/>
      <c r="CS784" s="579"/>
      <c r="CT784" s="579"/>
      <c r="CU784" s="579"/>
      <c r="CV784" s="579"/>
      <c r="CW784" s="579"/>
      <c r="CX784" s="579"/>
      <c r="CY784" s="579"/>
      <c r="CZ784" s="579"/>
      <c r="DA784" s="579"/>
      <c r="DB784" s="579"/>
      <c r="DC784" s="579"/>
      <c r="DD784" s="579"/>
      <c r="DE784" s="579"/>
      <c r="DF784" s="579"/>
      <c r="DG784" s="579"/>
      <c r="DH784" s="579"/>
      <c r="DI784" s="579"/>
      <c r="DJ784" s="579"/>
      <c r="DK784" s="579"/>
      <c r="DL784" s="579"/>
      <c r="DM784" s="579"/>
      <c r="DN784" s="579"/>
      <c r="DO784" s="579"/>
      <c r="DP784" s="579"/>
      <c r="DQ784" s="579"/>
      <c r="DR784" s="579"/>
      <c r="DS784" s="579"/>
      <c r="DT784" s="579"/>
      <c r="DU784" s="579"/>
    </row>
    <row r="785" spans="1:125" s="580" customFormat="1" ht="25.5" customHeight="1">
      <c r="A785" s="628"/>
      <c r="B785" s="628"/>
      <c r="C785" s="628"/>
      <c r="D785" s="628"/>
      <c r="E785" s="628"/>
      <c r="F785" s="628"/>
      <c r="G785" s="628"/>
      <c r="H785" s="628"/>
      <c r="I785" s="628"/>
      <c r="J785" s="628"/>
      <c r="K785" s="628"/>
      <c r="L785" s="628"/>
      <c r="M785" s="628"/>
      <c r="N785" s="628"/>
      <c r="O785" s="628"/>
      <c r="P785" s="628"/>
      <c r="Q785" s="628"/>
      <c r="R785" s="628"/>
      <c r="S785" s="628"/>
      <c r="T785" s="628"/>
      <c r="U785" s="628"/>
      <c r="V785" s="628"/>
      <c r="W785" s="628"/>
      <c r="X785" s="628"/>
      <c r="Y785" s="628"/>
      <c r="Z785" s="628"/>
      <c r="AA785" s="628"/>
      <c r="AB785" s="628"/>
      <c r="AC785" s="628"/>
      <c r="AD785" s="628"/>
      <c r="AE785" s="628"/>
      <c r="AF785" s="628"/>
      <c r="AG785" s="628"/>
      <c r="AH785" s="628"/>
      <c r="AI785" s="579"/>
      <c r="AJ785" s="579"/>
      <c r="AK785" s="579"/>
      <c r="AL785" s="579"/>
      <c r="AM785" s="579"/>
      <c r="AN785" s="579"/>
      <c r="AO785" s="579"/>
      <c r="AP785" s="579"/>
      <c r="AQ785" s="579"/>
      <c r="AR785" s="579"/>
      <c r="AS785" s="579"/>
      <c r="AT785" s="579"/>
      <c r="AU785" s="579"/>
      <c r="AV785" s="579"/>
      <c r="AW785" s="579"/>
      <c r="AX785" s="579"/>
      <c r="AY785" s="579"/>
      <c r="AZ785" s="579"/>
      <c r="BA785" s="579"/>
      <c r="BB785" s="579"/>
      <c r="BC785" s="579"/>
      <c r="BD785" s="579"/>
      <c r="BE785" s="579"/>
      <c r="BF785" s="579"/>
      <c r="BG785" s="579"/>
      <c r="BH785" s="579"/>
      <c r="BI785" s="579"/>
      <c r="BJ785" s="579"/>
      <c r="BK785" s="579"/>
      <c r="BL785" s="579"/>
      <c r="BM785" s="579"/>
      <c r="BN785" s="579"/>
      <c r="BO785" s="579"/>
      <c r="BP785" s="579"/>
      <c r="BQ785" s="579"/>
      <c r="BR785" s="579"/>
      <c r="BS785" s="579"/>
      <c r="BT785" s="579"/>
      <c r="BU785" s="579"/>
      <c r="BV785" s="579"/>
      <c r="BW785" s="579"/>
      <c r="BX785" s="579"/>
      <c r="BY785" s="579"/>
      <c r="BZ785" s="579"/>
      <c r="CA785" s="579"/>
      <c r="CB785" s="579"/>
      <c r="CC785" s="579"/>
      <c r="CD785" s="579"/>
      <c r="CE785" s="579"/>
      <c r="CF785" s="579"/>
      <c r="CG785" s="579"/>
      <c r="CH785" s="579"/>
      <c r="CI785" s="579"/>
      <c r="CJ785" s="579"/>
      <c r="CK785" s="579"/>
      <c r="CL785" s="579"/>
      <c r="CM785" s="579"/>
      <c r="CN785" s="579"/>
      <c r="CO785" s="579"/>
      <c r="CP785" s="579"/>
      <c r="CQ785" s="579"/>
      <c r="CR785" s="579"/>
      <c r="CS785" s="579"/>
      <c r="CT785" s="579"/>
      <c r="CU785" s="579"/>
      <c r="CV785" s="579"/>
      <c r="CW785" s="579"/>
      <c r="CX785" s="579"/>
      <c r="CY785" s="579"/>
      <c r="CZ785" s="579"/>
      <c r="DA785" s="579"/>
      <c r="DB785" s="579"/>
      <c r="DC785" s="579"/>
      <c r="DD785" s="579"/>
      <c r="DE785" s="579"/>
      <c r="DF785" s="579"/>
      <c r="DG785" s="579"/>
      <c r="DH785" s="579"/>
      <c r="DI785" s="579"/>
      <c r="DJ785" s="579"/>
      <c r="DK785" s="579"/>
      <c r="DL785" s="579"/>
      <c r="DM785" s="579"/>
      <c r="DN785" s="579"/>
      <c r="DO785" s="579"/>
      <c r="DP785" s="579"/>
      <c r="DQ785" s="579"/>
      <c r="DR785" s="579"/>
      <c r="DS785" s="579"/>
      <c r="DT785" s="579"/>
      <c r="DU785" s="579"/>
    </row>
    <row r="786" spans="1:125" s="580" customFormat="1" ht="25.5" customHeight="1">
      <c r="A786" s="628"/>
      <c r="B786" s="628"/>
      <c r="C786" s="628"/>
      <c r="D786" s="628"/>
      <c r="E786" s="628"/>
      <c r="F786" s="628"/>
      <c r="G786" s="628"/>
      <c r="H786" s="628"/>
      <c r="I786" s="628"/>
      <c r="J786" s="628"/>
      <c r="K786" s="628"/>
      <c r="L786" s="628"/>
      <c r="M786" s="628"/>
      <c r="N786" s="628"/>
      <c r="O786" s="628"/>
      <c r="P786" s="628"/>
      <c r="Q786" s="628"/>
      <c r="R786" s="628"/>
      <c r="S786" s="628"/>
      <c r="T786" s="628"/>
      <c r="U786" s="628"/>
      <c r="V786" s="628"/>
      <c r="W786" s="628"/>
      <c r="X786" s="628"/>
      <c r="Y786" s="628"/>
      <c r="Z786" s="628"/>
      <c r="AA786" s="628"/>
      <c r="AB786" s="628"/>
      <c r="AC786" s="628"/>
      <c r="AD786" s="628"/>
      <c r="AE786" s="628"/>
      <c r="AF786" s="628"/>
      <c r="AG786" s="628"/>
      <c r="AH786" s="628"/>
      <c r="AI786" s="579"/>
      <c r="AJ786" s="579"/>
      <c r="AK786" s="579"/>
      <c r="AL786" s="579"/>
      <c r="AM786" s="579"/>
      <c r="AN786" s="579"/>
      <c r="AO786" s="579"/>
      <c r="AP786" s="579"/>
      <c r="AQ786" s="579"/>
      <c r="AR786" s="579"/>
      <c r="AS786" s="579"/>
      <c r="AT786" s="579"/>
      <c r="AU786" s="579"/>
      <c r="AV786" s="579"/>
      <c r="AW786" s="579"/>
      <c r="AX786" s="579"/>
      <c r="AY786" s="579"/>
      <c r="AZ786" s="579"/>
      <c r="BA786" s="579"/>
      <c r="BB786" s="579"/>
      <c r="BC786" s="579"/>
      <c r="BD786" s="579"/>
      <c r="BE786" s="579"/>
      <c r="BF786" s="579"/>
      <c r="BG786" s="579"/>
      <c r="BH786" s="579"/>
      <c r="BI786" s="579"/>
      <c r="BJ786" s="579"/>
      <c r="BK786" s="579"/>
      <c r="BL786" s="579"/>
      <c r="BM786" s="579"/>
      <c r="BN786" s="579"/>
      <c r="BO786" s="579"/>
      <c r="BP786" s="579"/>
      <c r="BQ786" s="579"/>
      <c r="BR786" s="579"/>
      <c r="BS786" s="579"/>
      <c r="BT786" s="579"/>
      <c r="BU786" s="579"/>
      <c r="BV786" s="579"/>
      <c r="BW786" s="579"/>
      <c r="BX786" s="579"/>
      <c r="BY786" s="579"/>
      <c r="BZ786" s="579"/>
      <c r="CA786" s="579"/>
      <c r="CB786" s="579"/>
      <c r="CC786" s="579"/>
      <c r="CD786" s="579"/>
      <c r="CE786" s="579"/>
      <c r="CF786" s="579"/>
      <c r="CG786" s="579"/>
      <c r="CH786" s="579"/>
      <c r="CI786" s="579"/>
      <c r="CJ786" s="579"/>
      <c r="CK786" s="579"/>
      <c r="CL786" s="579"/>
      <c r="CM786" s="579"/>
      <c r="CN786" s="579"/>
      <c r="CO786" s="579"/>
      <c r="CP786" s="579"/>
      <c r="CQ786" s="579"/>
      <c r="CR786" s="579"/>
      <c r="CS786" s="579"/>
      <c r="CT786" s="579"/>
      <c r="CU786" s="579"/>
      <c r="CV786" s="579"/>
      <c r="CW786" s="579"/>
      <c r="CX786" s="579"/>
      <c r="CY786" s="579"/>
      <c r="CZ786" s="579"/>
      <c r="DA786" s="579"/>
      <c r="DB786" s="579"/>
      <c r="DC786" s="579"/>
      <c r="DD786" s="579"/>
      <c r="DE786" s="579"/>
      <c r="DF786" s="579"/>
      <c r="DG786" s="579"/>
      <c r="DH786" s="579"/>
      <c r="DI786" s="579"/>
      <c r="DJ786" s="579"/>
      <c r="DK786" s="579"/>
      <c r="DL786" s="579"/>
      <c r="DM786" s="579"/>
      <c r="DN786" s="579"/>
      <c r="DO786" s="579"/>
      <c r="DP786" s="579"/>
      <c r="DQ786" s="579"/>
      <c r="DR786" s="579"/>
      <c r="DS786" s="579"/>
      <c r="DT786" s="579"/>
      <c r="DU786" s="579"/>
    </row>
    <row r="787" spans="1:125" s="580" customFormat="1" ht="25.5" customHeight="1">
      <c r="A787" s="628"/>
      <c r="B787" s="628"/>
      <c r="C787" s="628"/>
      <c r="D787" s="628"/>
      <c r="E787" s="628"/>
      <c r="F787" s="628"/>
      <c r="G787" s="628"/>
      <c r="H787" s="628"/>
      <c r="I787" s="628"/>
      <c r="J787" s="628"/>
      <c r="K787" s="628"/>
      <c r="L787" s="628"/>
      <c r="M787" s="628"/>
      <c r="N787" s="628"/>
      <c r="O787" s="628"/>
      <c r="P787" s="628"/>
      <c r="Q787" s="628"/>
      <c r="R787" s="628"/>
      <c r="S787" s="628"/>
      <c r="T787" s="628"/>
      <c r="U787" s="628"/>
      <c r="V787" s="628"/>
      <c r="W787" s="628"/>
      <c r="X787" s="628"/>
      <c r="Y787" s="628"/>
      <c r="Z787" s="628"/>
      <c r="AA787" s="628"/>
      <c r="AB787" s="628"/>
      <c r="AC787" s="628"/>
      <c r="AD787" s="628"/>
      <c r="AE787" s="628"/>
      <c r="AF787" s="628"/>
      <c r="AG787" s="628"/>
      <c r="AH787" s="628"/>
      <c r="AI787" s="579"/>
      <c r="AJ787" s="579"/>
      <c r="AK787" s="579"/>
      <c r="AL787" s="579"/>
      <c r="AM787" s="579"/>
      <c r="AN787" s="579"/>
      <c r="AO787" s="579"/>
      <c r="AP787" s="579"/>
      <c r="AQ787" s="579"/>
      <c r="AR787" s="579"/>
      <c r="AS787" s="579"/>
      <c r="AT787" s="579"/>
      <c r="AU787" s="579"/>
      <c r="AV787" s="579"/>
      <c r="AW787" s="579"/>
      <c r="AX787" s="579"/>
      <c r="AY787" s="579"/>
      <c r="AZ787" s="579"/>
      <c r="BA787" s="579"/>
      <c r="BB787" s="579"/>
      <c r="BC787" s="579"/>
      <c r="BD787" s="579"/>
      <c r="BE787" s="579"/>
      <c r="BF787" s="579"/>
      <c r="BG787" s="579"/>
      <c r="BH787" s="579"/>
      <c r="BI787" s="579"/>
      <c r="BJ787" s="579"/>
      <c r="BK787" s="579"/>
      <c r="BL787" s="579"/>
      <c r="BM787" s="579"/>
      <c r="BN787" s="579"/>
      <c r="BO787" s="579"/>
      <c r="BP787" s="579"/>
      <c r="BQ787" s="579"/>
      <c r="BR787" s="579"/>
      <c r="BS787" s="579"/>
      <c r="BT787" s="579"/>
      <c r="BU787" s="579"/>
      <c r="BV787" s="579"/>
      <c r="BW787" s="579"/>
      <c r="BX787" s="579"/>
      <c r="BY787" s="579"/>
      <c r="BZ787" s="579"/>
      <c r="CA787" s="579"/>
      <c r="CB787" s="579"/>
      <c r="CC787" s="579"/>
      <c r="CD787" s="579"/>
      <c r="CE787" s="579"/>
      <c r="CF787" s="579"/>
      <c r="CG787" s="579"/>
      <c r="CH787" s="579"/>
      <c r="CI787" s="579"/>
      <c r="CJ787" s="579"/>
      <c r="CK787" s="579"/>
      <c r="CL787" s="579"/>
      <c r="CM787" s="579"/>
      <c r="CN787" s="579"/>
      <c r="CO787" s="579"/>
      <c r="CP787" s="579"/>
      <c r="CQ787" s="579"/>
      <c r="CR787" s="579"/>
      <c r="CS787" s="579"/>
      <c r="CT787" s="579"/>
      <c r="CU787" s="579"/>
      <c r="CV787" s="579"/>
      <c r="CW787" s="579"/>
      <c r="CX787" s="579"/>
      <c r="CY787" s="579"/>
      <c r="CZ787" s="579"/>
      <c r="DA787" s="579"/>
      <c r="DB787" s="579"/>
      <c r="DC787" s="579"/>
      <c r="DD787" s="579"/>
      <c r="DE787" s="579"/>
      <c r="DF787" s="579"/>
      <c r="DG787" s="579"/>
      <c r="DH787" s="579"/>
      <c r="DI787" s="579"/>
      <c r="DJ787" s="579"/>
      <c r="DK787" s="579"/>
      <c r="DL787" s="579"/>
      <c r="DM787" s="579"/>
      <c r="DN787" s="579"/>
      <c r="DO787" s="579"/>
      <c r="DP787" s="579"/>
      <c r="DQ787" s="579"/>
      <c r="DR787" s="579"/>
      <c r="DS787" s="579"/>
      <c r="DT787" s="579"/>
      <c r="DU787" s="579"/>
    </row>
    <row r="788" spans="1:125" s="580" customFormat="1" ht="25.5" customHeight="1">
      <c r="A788" s="628"/>
      <c r="B788" s="628"/>
      <c r="C788" s="628"/>
      <c r="D788" s="628"/>
      <c r="E788" s="628"/>
      <c r="F788" s="628"/>
      <c r="G788" s="628"/>
      <c r="H788" s="628"/>
      <c r="I788" s="628"/>
      <c r="J788" s="628"/>
      <c r="K788" s="628"/>
      <c r="L788" s="628"/>
      <c r="M788" s="628"/>
      <c r="N788" s="628"/>
      <c r="O788" s="628"/>
      <c r="P788" s="628"/>
      <c r="Q788" s="628"/>
      <c r="R788" s="628"/>
      <c r="S788" s="628"/>
      <c r="T788" s="628"/>
      <c r="U788" s="628"/>
      <c r="V788" s="628"/>
      <c r="W788" s="628"/>
      <c r="X788" s="628"/>
      <c r="Y788" s="628"/>
      <c r="Z788" s="628"/>
      <c r="AA788" s="628"/>
      <c r="AB788" s="628"/>
      <c r="AC788" s="628"/>
      <c r="AD788" s="628"/>
      <c r="AE788" s="628"/>
      <c r="AF788" s="628"/>
      <c r="AG788" s="628"/>
      <c r="AH788" s="628"/>
      <c r="AI788" s="579"/>
      <c r="AJ788" s="579"/>
      <c r="AK788" s="579"/>
      <c r="AL788" s="579"/>
      <c r="AM788" s="579"/>
      <c r="AN788" s="579"/>
      <c r="AO788" s="579"/>
      <c r="AP788" s="579"/>
      <c r="AQ788" s="579"/>
      <c r="AR788" s="579"/>
      <c r="AS788" s="579"/>
      <c r="AT788" s="579"/>
      <c r="AU788" s="579"/>
      <c r="AV788" s="579"/>
      <c r="AW788" s="579"/>
      <c r="AX788" s="579"/>
      <c r="AY788" s="579"/>
      <c r="AZ788" s="579"/>
      <c r="BA788" s="579"/>
      <c r="BB788" s="579"/>
      <c r="BC788" s="579"/>
      <c r="BD788" s="579"/>
      <c r="BE788" s="579"/>
      <c r="BF788" s="579"/>
      <c r="BG788" s="579"/>
      <c r="BH788" s="579"/>
      <c r="BI788" s="579"/>
      <c r="BJ788" s="579"/>
      <c r="BK788" s="579"/>
      <c r="BL788" s="579"/>
      <c r="BM788" s="579"/>
      <c r="BN788" s="579"/>
      <c r="BO788" s="579"/>
      <c r="BP788" s="579"/>
      <c r="BQ788" s="579"/>
      <c r="BR788" s="579"/>
      <c r="BS788" s="579"/>
      <c r="BT788" s="579"/>
      <c r="BU788" s="579"/>
      <c r="BV788" s="579"/>
      <c r="BW788" s="579"/>
      <c r="BX788" s="579"/>
      <c r="BY788" s="579"/>
      <c r="BZ788" s="579"/>
      <c r="CA788" s="579"/>
      <c r="CB788" s="579"/>
      <c r="CC788" s="579"/>
      <c r="CD788" s="579"/>
      <c r="CE788" s="579"/>
      <c r="CF788" s="579"/>
      <c r="CG788" s="579"/>
      <c r="CH788" s="579"/>
      <c r="CI788" s="579"/>
      <c r="CJ788" s="579"/>
      <c r="CK788" s="579"/>
      <c r="CL788" s="579"/>
      <c r="CM788" s="579"/>
      <c r="CN788" s="579"/>
      <c r="CO788" s="579"/>
      <c r="CP788" s="579"/>
      <c r="CQ788" s="579"/>
      <c r="CR788" s="579"/>
      <c r="CS788" s="579"/>
      <c r="CT788" s="579"/>
      <c r="CU788" s="579"/>
      <c r="CV788" s="579"/>
      <c r="CW788" s="579"/>
      <c r="CX788" s="579"/>
      <c r="CY788" s="579"/>
      <c r="CZ788" s="579"/>
      <c r="DA788" s="579"/>
      <c r="DB788" s="579"/>
      <c r="DC788" s="579"/>
      <c r="DD788" s="579"/>
      <c r="DE788" s="579"/>
      <c r="DF788" s="579"/>
      <c r="DG788" s="579"/>
      <c r="DH788" s="579"/>
      <c r="DI788" s="579"/>
      <c r="DJ788" s="579"/>
      <c r="DK788" s="579"/>
      <c r="DL788" s="579"/>
      <c r="DM788" s="579"/>
      <c r="DN788" s="579"/>
      <c r="DO788" s="579"/>
      <c r="DP788" s="579"/>
      <c r="DQ788" s="579"/>
      <c r="DR788" s="579"/>
      <c r="DS788" s="579"/>
      <c r="DT788" s="579"/>
      <c r="DU788" s="579"/>
    </row>
    <row r="789" spans="1:125" s="580" customFormat="1" ht="25.5" customHeight="1">
      <c r="A789" s="628"/>
      <c r="B789" s="628"/>
      <c r="C789" s="628"/>
      <c r="D789" s="628"/>
      <c r="E789" s="628"/>
      <c r="F789" s="628"/>
      <c r="G789" s="628"/>
      <c r="H789" s="628"/>
      <c r="I789" s="628"/>
      <c r="J789" s="628"/>
      <c r="K789" s="628"/>
      <c r="L789" s="628"/>
      <c r="M789" s="628"/>
      <c r="N789" s="628"/>
      <c r="O789" s="628"/>
      <c r="P789" s="628"/>
      <c r="Q789" s="628"/>
      <c r="R789" s="628"/>
      <c r="S789" s="628"/>
      <c r="T789" s="628"/>
      <c r="U789" s="628"/>
      <c r="V789" s="628"/>
      <c r="W789" s="628"/>
      <c r="X789" s="628"/>
      <c r="Y789" s="628"/>
      <c r="Z789" s="628"/>
      <c r="AA789" s="628"/>
      <c r="AB789" s="628"/>
      <c r="AC789" s="628"/>
      <c r="AD789" s="628"/>
      <c r="AE789" s="628"/>
      <c r="AF789" s="628"/>
      <c r="AG789" s="628"/>
      <c r="AH789" s="628"/>
      <c r="AI789" s="579"/>
      <c r="AJ789" s="579"/>
      <c r="AK789" s="579"/>
      <c r="AL789" s="579"/>
      <c r="AM789" s="579"/>
      <c r="AN789" s="579"/>
      <c r="AO789" s="579"/>
      <c r="AP789" s="579"/>
      <c r="AQ789" s="579"/>
      <c r="AR789" s="579"/>
      <c r="AS789" s="579"/>
      <c r="AT789" s="579"/>
      <c r="AU789" s="579"/>
      <c r="AV789" s="579"/>
      <c r="AW789" s="579"/>
      <c r="AX789" s="579"/>
      <c r="AY789" s="579"/>
      <c r="AZ789" s="579"/>
      <c r="BA789" s="579"/>
      <c r="BB789" s="579"/>
      <c r="BC789" s="579"/>
      <c r="BD789" s="579"/>
      <c r="BE789" s="579"/>
      <c r="BF789" s="579"/>
      <c r="BG789" s="579"/>
      <c r="BH789" s="579"/>
      <c r="BI789" s="579"/>
      <c r="BJ789" s="579"/>
      <c r="BK789" s="579"/>
      <c r="BL789" s="579"/>
      <c r="BM789" s="579"/>
      <c r="BN789" s="579"/>
      <c r="BO789" s="579"/>
      <c r="BP789" s="579"/>
      <c r="BQ789" s="579"/>
      <c r="BR789" s="579"/>
      <c r="BS789" s="579"/>
      <c r="BT789" s="579"/>
      <c r="BU789" s="579"/>
      <c r="BV789" s="579"/>
      <c r="BW789" s="579"/>
      <c r="BX789" s="579"/>
      <c r="BY789" s="579"/>
      <c r="BZ789" s="579"/>
      <c r="CA789" s="579"/>
      <c r="CB789" s="579"/>
      <c r="CC789" s="579"/>
      <c r="CD789" s="579"/>
      <c r="CE789" s="579"/>
      <c r="CF789" s="579"/>
      <c r="CG789" s="579"/>
      <c r="CH789" s="579"/>
      <c r="CI789" s="579"/>
      <c r="CJ789" s="579"/>
      <c r="CK789" s="579"/>
      <c r="CL789" s="579"/>
      <c r="CM789" s="579"/>
      <c r="CN789" s="579"/>
      <c r="CO789" s="579"/>
      <c r="CP789" s="579"/>
      <c r="CQ789" s="579"/>
      <c r="CR789" s="579"/>
      <c r="CS789" s="579"/>
      <c r="CT789" s="579"/>
      <c r="CU789" s="579"/>
      <c r="CV789" s="579"/>
      <c r="CW789" s="579"/>
      <c r="CX789" s="579"/>
      <c r="CY789" s="579"/>
      <c r="CZ789" s="579"/>
      <c r="DA789" s="579"/>
      <c r="DB789" s="579"/>
      <c r="DC789" s="579"/>
      <c r="DD789" s="579"/>
      <c r="DE789" s="579"/>
      <c r="DF789" s="579"/>
      <c r="DG789" s="579"/>
      <c r="DH789" s="579"/>
      <c r="DI789" s="579"/>
      <c r="DJ789" s="579"/>
      <c r="DK789" s="579"/>
      <c r="DL789" s="579"/>
      <c r="DM789" s="579"/>
      <c r="DN789" s="579"/>
      <c r="DO789" s="579"/>
      <c r="DP789" s="579"/>
      <c r="DQ789" s="579"/>
      <c r="DR789" s="579"/>
      <c r="DS789" s="579"/>
      <c r="DT789" s="579"/>
      <c r="DU789" s="579"/>
    </row>
    <row r="790" spans="1:125" s="580" customFormat="1" ht="25.5" customHeight="1">
      <c r="A790" s="628"/>
      <c r="B790" s="628"/>
      <c r="C790" s="628"/>
      <c r="D790" s="628"/>
      <c r="E790" s="628"/>
      <c r="F790" s="628"/>
      <c r="G790" s="628"/>
      <c r="H790" s="628"/>
      <c r="I790" s="628"/>
      <c r="J790" s="628"/>
      <c r="K790" s="628"/>
      <c r="L790" s="628"/>
      <c r="M790" s="628"/>
      <c r="N790" s="628"/>
      <c r="O790" s="628"/>
      <c r="P790" s="628"/>
      <c r="Q790" s="628"/>
      <c r="R790" s="628"/>
      <c r="S790" s="628"/>
      <c r="T790" s="628"/>
      <c r="U790" s="628"/>
      <c r="V790" s="628"/>
      <c r="W790" s="628"/>
      <c r="X790" s="628"/>
      <c r="Y790" s="628"/>
      <c r="Z790" s="628"/>
      <c r="AA790" s="628"/>
      <c r="AB790" s="628"/>
      <c r="AC790" s="628"/>
      <c r="AD790" s="628"/>
      <c r="AE790" s="628"/>
      <c r="AF790" s="628"/>
      <c r="AG790" s="628"/>
      <c r="AH790" s="628"/>
      <c r="AI790" s="579"/>
      <c r="AJ790" s="579"/>
      <c r="AK790" s="579"/>
      <c r="AL790" s="579"/>
      <c r="AM790" s="579"/>
      <c r="AN790" s="579"/>
      <c r="AO790" s="579"/>
      <c r="AP790" s="579"/>
      <c r="AQ790" s="579"/>
      <c r="AR790" s="579"/>
      <c r="AS790" s="579"/>
      <c r="AT790" s="579"/>
      <c r="AU790" s="579"/>
      <c r="AV790" s="579"/>
      <c r="AW790" s="579"/>
      <c r="AX790" s="579"/>
      <c r="AY790" s="579"/>
      <c r="AZ790" s="579"/>
      <c r="BA790" s="579"/>
      <c r="BB790" s="579"/>
      <c r="BC790" s="579"/>
      <c r="BD790" s="579"/>
      <c r="BE790" s="579"/>
      <c r="BF790" s="579"/>
      <c r="BG790" s="579"/>
      <c r="BH790" s="579"/>
      <c r="BI790" s="579"/>
      <c r="BJ790" s="579"/>
      <c r="BK790" s="579"/>
      <c r="BL790" s="579"/>
      <c r="BM790" s="579"/>
      <c r="BN790" s="579"/>
      <c r="BO790" s="579"/>
      <c r="BP790" s="579"/>
      <c r="BQ790" s="579"/>
      <c r="BR790" s="579"/>
      <c r="BS790" s="579"/>
      <c r="BT790" s="579"/>
      <c r="BU790" s="579"/>
      <c r="BV790" s="579"/>
      <c r="BW790" s="579"/>
      <c r="BX790" s="579"/>
      <c r="BY790" s="579"/>
      <c r="BZ790" s="579"/>
      <c r="CA790" s="579"/>
      <c r="CB790" s="579"/>
      <c r="CC790" s="579"/>
      <c r="CD790" s="579"/>
      <c r="CE790" s="579"/>
      <c r="CF790" s="579"/>
      <c r="CG790" s="579"/>
      <c r="CH790" s="579"/>
      <c r="CI790" s="579"/>
      <c r="CJ790" s="579"/>
      <c r="CK790" s="579"/>
      <c r="CL790" s="579"/>
      <c r="CM790" s="579"/>
      <c r="CN790" s="579"/>
      <c r="CO790" s="579"/>
      <c r="CP790" s="579"/>
      <c r="CQ790" s="579"/>
      <c r="CR790" s="579"/>
      <c r="CS790" s="579"/>
      <c r="CT790" s="579"/>
      <c r="CU790" s="579"/>
      <c r="CV790" s="579"/>
      <c r="CW790" s="579"/>
      <c r="CX790" s="579"/>
      <c r="CY790" s="579"/>
      <c r="CZ790" s="579"/>
      <c r="DA790" s="579"/>
      <c r="DB790" s="579"/>
      <c r="DC790" s="579"/>
      <c r="DD790" s="579"/>
      <c r="DE790" s="579"/>
      <c r="DF790" s="579"/>
      <c r="DG790" s="579"/>
      <c r="DH790" s="579"/>
      <c r="DI790" s="579"/>
      <c r="DJ790" s="579"/>
      <c r="DK790" s="579"/>
      <c r="DL790" s="579"/>
      <c r="DM790" s="579"/>
      <c r="DN790" s="579"/>
      <c r="DO790" s="579"/>
      <c r="DP790" s="579"/>
      <c r="DQ790" s="579"/>
      <c r="DR790" s="579"/>
      <c r="DS790" s="579"/>
      <c r="DT790" s="579"/>
      <c r="DU790" s="579"/>
    </row>
    <row r="791" spans="1:125" s="580" customFormat="1" ht="25.5" customHeight="1">
      <c r="A791" s="628"/>
      <c r="B791" s="628"/>
      <c r="C791" s="628"/>
      <c r="D791" s="628"/>
      <c r="E791" s="628"/>
      <c r="F791" s="628"/>
      <c r="G791" s="628"/>
      <c r="H791" s="628"/>
      <c r="I791" s="628"/>
      <c r="J791" s="628"/>
      <c r="K791" s="628"/>
      <c r="L791" s="628"/>
      <c r="M791" s="628"/>
      <c r="N791" s="628"/>
      <c r="O791" s="628"/>
      <c r="P791" s="628"/>
      <c r="Q791" s="628"/>
      <c r="R791" s="628"/>
      <c r="S791" s="628"/>
      <c r="T791" s="628"/>
      <c r="U791" s="628"/>
      <c r="V791" s="628"/>
      <c r="W791" s="628"/>
      <c r="X791" s="628"/>
      <c r="Y791" s="628"/>
      <c r="Z791" s="628"/>
      <c r="AA791" s="628"/>
      <c r="AB791" s="628"/>
      <c r="AC791" s="628"/>
      <c r="AD791" s="628"/>
      <c r="AE791" s="628"/>
      <c r="AF791" s="628"/>
      <c r="AG791" s="628"/>
      <c r="AH791" s="628"/>
      <c r="AI791" s="579"/>
      <c r="AJ791" s="579"/>
      <c r="AK791" s="579"/>
      <c r="AL791" s="579"/>
      <c r="AM791" s="579"/>
      <c r="AN791" s="579"/>
      <c r="AO791" s="579"/>
      <c r="AP791" s="579"/>
      <c r="AQ791" s="579"/>
      <c r="AR791" s="579"/>
      <c r="AS791" s="579"/>
      <c r="AT791" s="579"/>
      <c r="AU791" s="579"/>
      <c r="AV791" s="579"/>
      <c r="AW791" s="579"/>
      <c r="AX791" s="579"/>
      <c r="AY791" s="579"/>
      <c r="AZ791" s="579"/>
      <c r="BA791" s="579"/>
      <c r="BB791" s="579"/>
      <c r="BC791" s="579"/>
      <c r="BD791" s="579"/>
      <c r="BE791" s="579"/>
      <c r="BF791" s="579"/>
      <c r="BG791" s="579"/>
      <c r="BH791" s="579"/>
      <c r="BI791" s="579"/>
      <c r="BJ791" s="579"/>
      <c r="BK791" s="579"/>
      <c r="BL791" s="579"/>
      <c r="BM791" s="579"/>
      <c r="BN791" s="579"/>
      <c r="BO791" s="579"/>
      <c r="BP791" s="579"/>
      <c r="BQ791" s="579"/>
      <c r="BR791" s="579"/>
      <c r="BS791" s="579"/>
      <c r="BT791" s="579"/>
      <c r="BU791" s="579"/>
      <c r="BV791" s="579"/>
      <c r="BW791" s="579"/>
      <c r="BX791" s="579"/>
      <c r="BY791" s="579"/>
      <c r="BZ791" s="579"/>
      <c r="CA791" s="579"/>
      <c r="CB791" s="579"/>
      <c r="CC791" s="579"/>
      <c r="CD791" s="579"/>
      <c r="CE791" s="579"/>
      <c r="CF791" s="579"/>
      <c r="CG791" s="579"/>
      <c r="CH791" s="579"/>
      <c r="CI791" s="579"/>
      <c r="CJ791" s="579"/>
      <c r="CK791" s="579"/>
      <c r="CL791" s="579"/>
      <c r="CM791" s="579"/>
      <c r="CN791" s="579"/>
      <c r="CO791" s="579"/>
      <c r="CP791" s="579"/>
      <c r="CQ791" s="579"/>
      <c r="CR791" s="579"/>
      <c r="CS791" s="579"/>
      <c r="CT791" s="579"/>
      <c r="CU791" s="579"/>
      <c r="CV791" s="579"/>
      <c r="CW791" s="579"/>
      <c r="CX791" s="579"/>
      <c r="CY791" s="579"/>
      <c r="CZ791" s="579"/>
      <c r="DA791" s="579"/>
      <c r="DB791" s="579"/>
      <c r="DC791" s="579"/>
      <c r="DD791" s="579"/>
      <c r="DE791" s="579"/>
      <c r="DF791" s="579"/>
      <c r="DG791" s="579"/>
      <c r="DH791" s="579"/>
      <c r="DI791" s="579"/>
      <c r="DJ791" s="579"/>
      <c r="DK791" s="579"/>
      <c r="DL791" s="579"/>
      <c r="DM791" s="579"/>
      <c r="DN791" s="579"/>
      <c r="DO791" s="579"/>
      <c r="DP791" s="579"/>
      <c r="DQ791" s="579"/>
      <c r="DR791" s="579"/>
      <c r="DS791" s="579"/>
      <c r="DT791" s="579"/>
      <c r="DU791" s="579"/>
    </row>
    <row r="792" spans="1:125" s="580" customFormat="1" ht="25.5" customHeight="1">
      <c r="A792" s="628"/>
      <c r="B792" s="628"/>
      <c r="C792" s="628"/>
      <c r="D792" s="628"/>
      <c r="E792" s="628"/>
      <c r="F792" s="628"/>
      <c r="G792" s="628"/>
      <c r="H792" s="628"/>
      <c r="I792" s="628"/>
      <c r="J792" s="628"/>
      <c r="K792" s="628"/>
      <c r="L792" s="628"/>
      <c r="M792" s="628"/>
      <c r="N792" s="628"/>
      <c r="O792" s="628"/>
      <c r="P792" s="628"/>
      <c r="Q792" s="628"/>
      <c r="R792" s="628"/>
      <c r="S792" s="628"/>
      <c r="T792" s="628"/>
      <c r="U792" s="628"/>
      <c r="V792" s="628"/>
      <c r="W792" s="628"/>
      <c r="X792" s="628"/>
      <c r="Y792" s="628"/>
      <c r="Z792" s="628"/>
      <c r="AA792" s="628"/>
      <c r="AB792" s="628"/>
      <c r="AC792" s="628"/>
      <c r="AD792" s="628"/>
      <c r="AE792" s="628"/>
      <c r="AF792" s="628"/>
      <c r="AG792" s="628"/>
      <c r="AH792" s="628"/>
      <c r="AI792" s="579"/>
      <c r="AJ792" s="579"/>
      <c r="AK792" s="579"/>
      <c r="AL792" s="579"/>
      <c r="AM792" s="579"/>
      <c r="AN792" s="579"/>
      <c r="AO792" s="579"/>
      <c r="AP792" s="579"/>
      <c r="AQ792" s="579"/>
      <c r="AR792" s="579"/>
      <c r="AS792" s="579"/>
      <c r="AT792" s="579"/>
      <c r="AU792" s="579"/>
      <c r="AV792" s="579"/>
      <c r="AW792" s="579"/>
      <c r="AX792" s="579"/>
      <c r="AY792" s="579"/>
      <c r="AZ792" s="579"/>
      <c r="BA792" s="579"/>
      <c r="BB792" s="579"/>
      <c r="BC792" s="579"/>
      <c r="BD792" s="579"/>
      <c r="BE792" s="579"/>
      <c r="BF792" s="579"/>
      <c r="BG792" s="579"/>
      <c r="BH792" s="579"/>
      <c r="BI792" s="579"/>
      <c r="BJ792" s="579"/>
      <c r="BK792" s="579"/>
      <c r="BL792" s="579"/>
      <c r="BM792" s="579"/>
      <c r="BN792" s="579"/>
      <c r="BO792" s="579"/>
      <c r="BP792" s="579"/>
      <c r="BQ792" s="579"/>
      <c r="BR792" s="579"/>
      <c r="BS792" s="579"/>
      <c r="BT792" s="579"/>
      <c r="BU792" s="579"/>
      <c r="BV792" s="579"/>
      <c r="BW792" s="579"/>
      <c r="BX792" s="579"/>
      <c r="BY792" s="579"/>
      <c r="BZ792" s="579"/>
      <c r="CA792" s="579"/>
      <c r="CB792" s="579"/>
      <c r="CC792" s="579"/>
      <c r="CD792" s="579"/>
      <c r="CE792" s="579"/>
      <c r="CF792" s="579"/>
      <c r="CG792" s="579"/>
      <c r="CH792" s="579"/>
      <c r="CI792" s="579"/>
      <c r="CJ792" s="579"/>
      <c r="CK792" s="579"/>
      <c r="CL792" s="579"/>
      <c r="CM792" s="579"/>
      <c r="CN792" s="579"/>
      <c r="CO792" s="579"/>
      <c r="CP792" s="579"/>
      <c r="CQ792" s="579"/>
      <c r="CR792" s="579"/>
      <c r="CS792" s="579"/>
      <c r="CT792" s="579"/>
      <c r="CU792" s="579"/>
      <c r="CV792" s="579"/>
      <c r="CW792" s="579"/>
      <c r="CX792" s="579"/>
      <c r="CY792" s="579"/>
      <c r="CZ792" s="579"/>
      <c r="DA792" s="579"/>
      <c r="DB792" s="579"/>
      <c r="DC792" s="579"/>
      <c r="DD792" s="579"/>
      <c r="DE792" s="579"/>
      <c r="DF792" s="579"/>
      <c r="DG792" s="579"/>
      <c r="DH792" s="579"/>
      <c r="DI792" s="579"/>
      <c r="DJ792" s="579"/>
      <c r="DK792" s="579"/>
      <c r="DL792" s="579"/>
      <c r="DM792" s="579"/>
      <c r="DN792" s="579"/>
      <c r="DO792" s="579"/>
      <c r="DP792" s="579"/>
      <c r="DQ792" s="579"/>
      <c r="DR792" s="579"/>
      <c r="DS792" s="579"/>
      <c r="DT792" s="579"/>
      <c r="DU792" s="579"/>
    </row>
    <row r="793" spans="1:125" s="580" customFormat="1" ht="25.5" customHeight="1">
      <c r="A793" s="628"/>
      <c r="B793" s="628"/>
      <c r="C793" s="628"/>
      <c r="D793" s="628"/>
      <c r="E793" s="628"/>
      <c r="F793" s="628"/>
      <c r="G793" s="628"/>
      <c r="H793" s="628"/>
      <c r="I793" s="628"/>
      <c r="J793" s="628"/>
      <c r="K793" s="628"/>
      <c r="L793" s="628"/>
      <c r="M793" s="628"/>
      <c r="N793" s="628"/>
      <c r="O793" s="628"/>
      <c r="P793" s="628"/>
      <c r="Q793" s="628"/>
      <c r="R793" s="628"/>
      <c r="S793" s="628"/>
      <c r="T793" s="628"/>
      <c r="U793" s="628"/>
      <c r="V793" s="628"/>
      <c r="W793" s="628"/>
      <c r="X793" s="628"/>
      <c r="Y793" s="628"/>
      <c r="Z793" s="628"/>
      <c r="AA793" s="628"/>
      <c r="AB793" s="628"/>
      <c r="AC793" s="628"/>
      <c r="AD793" s="628"/>
      <c r="AE793" s="628"/>
      <c r="AF793" s="628"/>
      <c r="AG793" s="628"/>
      <c r="AH793" s="628"/>
      <c r="AI793" s="579"/>
      <c r="AJ793" s="579"/>
      <c r="AK793" s="579"/>
      <c r="AL793" s="579"/>
      <c r="AM793" s="579"/>
      <c r="AN793" s="579"/>
      <c r="AO793" s="579"/>
      <c r="AP793" s="579"/>
      <c r="AQ793" s="579"/>
      <c r="AR793" s="579"/>
      <c r="AS793" s="579"/>
      <c r="AT793" s="579"/>
      <c r="AU793" s="579"/>
      <c r="AV793" s="579"/>
      <c r="AW793" s="579"/>
      <c r="AX793" s="579"/>
      <c r="AY793" s="579"/>
      <c r="AZ793" s="579"/>
      <c r="BA793" s="579"/>
      <c r="BB793" s="579"/>
      <c r="BC793" s="579"/>
      <c r="BD793" s="579"/>
      <c r="BE793" s="579"/>
      <c r="BF793" s="579"/>
      <c r="BG793" s="579"/>
      <c r="BH793" s="579"/>
      <c r="BI793" s="579"/>
      <c r="BJ793" s="579"/>
      <c r="BK793" s="579"/>
      <c r="BL793" s="579"/>
      <c r="BM793" s="579"/>
      <c r="BN793" s="579"/>
      <c r="BO793" s="579"/>
      <c r="BP793" s="579"/>
      <c r="BQ793" s="579"/>
      <c r="BR793" s="579"/>
      <c r="BS793" s="579"/>
      <c r="BT793" s="579"/>
      <c r="BU793" s="579"/>
      <c r="BV793" s="579"/>
      <c r="BW793" s="579"/>
      <c r="BX793" s="579"/>
      <c r="BY793" s="579"/>
      <c r="BZ793" s="579"/>
      <c r="CA793" s="579"/>
      <c r="CB793" s="579"/>
      <c r="CC793" s="579"/>
      <c r="CD793" s="579"/>
      <c r="CE793" s="579"/>
      <c r="CF793" s="579"/>
      <c r="CG793" s="579"/>
      <c r="CH793" s="579"/>
      <c r="CI793" s="579"/>
      <c r="CJ793" s="579"/>
      <c r="CK793" s="579"/>
      <c r="CL793" s="579"/>
      <c r="CM793" s="579"/>
      <c r="CN793" s="579"/>
      <c r="CO793" s="579"/>
      <c r="CP793" s="579"/>
      <c r="CQ793" s="579"/>
      <c r="CR793" s="579"/>
      <c r="CS793" s="579"/>
      <c r="CT793" s="579"/>
      <c r="CU793" s="579"/>
      <c r="CV793" s="579"/>
      <c r="CW793" s="579"/>
      <c r="CX793" s="579"/>
      <c r="CY793" s="579"/>
      <c r="CZ793" s="579"/>
      <c r="DA793" s="579"/>
      <c r="DB793" s="579"/>
      <c r="DC793" s="579"/>
      <c r="DD793" s="579"/>
      <c r="DE793" s="579"/>
      <c r="DF793" s="579"/>
      <c r="DG793" s="579"/>
      <c r="DH793" s="579"/>
      <c r="DI793" s="579"/>
      <c r="DJ793" s="579"/>
      <c r="DK793" s="579"/>
      <c r="DL793" s="579"/>
      <c r="DM793" s="579"/>
      <c r="DN793" s="579"/>
      <c r="DO793" s="579"/>
      <c r="DP793" s="579"/>
      <c r="DQ793" s="579"/>
      <c r="DR793" s="579"/>
      <c r="DS793" s="579"/>
      <c r="DT793" s="579"/>
      <c r="DU793" s="579"/>
    </row>
    <row r="794" spans="1:125" s="580" customFormat="1" ht="25.5" customHeight="1">
      <c r="A794" s="628"/>
      <c r="B794" s="628"/>
      <c r="C794" s="628"/>
      <c r="D794" s="628"/>
      <c r="E794" s="628"/>
      <c r="F794" s="628"/>
      <c r="G794" s="628"/>
      <c r="H794" s="628"/>
      <c r="I794" s="628"/>
      <c r="J794" s="628"/>
      <c r="K794" s="628"/>
      <c r="L794" s="628"/>
      <c r="M794" s="628"/>
      <c r="N794" s="628"/>
      <c r="O794" s="628"/>
      <c r="P794" s="628"/>
      <c r="Q794" s="628"/>
      <c r="R794" s="628"/>
      <c r="S794" s="628"/>
      <c r="T794" s="628"/>
      <c r="U794" s="628"/>
      <c r="V794" s="628"/>
      <c r="W794" s="628"/>
      <c r="X794" s="628"/>
      <c r="Y794" s="628"/>
      <c r="Z794" s="628"/>
      <c r="AA794" s="628"/>
      <c r="AB794" s="628"/>
      <c r="AC794" s="628"/>
      <c r="AD794" s="628"/>
      <c r="AE794" s="628"/>
      <c r="AF794" s="628"/>
      <c r="AG794" s="628"/>
      <c r="AH794" s="628"/>
      <c r="AI794" s="579"/>
      <c r="AJ794" s="579"/>
      <c r="AK794" s="579"/>
      <c r="AL794" s="579"/>
      <c r="AM794" s="579"/>
      <c r="AN794" s="579"/>
      <c r="AO794" s="579"/>
      <c r="AP794" s="579"/>
      <c r="AQ794" s="579"/>
      <c r="AR794" s="579"/>
      <c r="AS794" s="579"/>
      <c r="AT794" s="579"/>
      <c r="AU794" s="579"/>
      <c r="AV794" s="579"/>
      <c r="AW794" s="579"/>
      <c r="AX794" s="579"/>
      <c r="AY794" s="579"/>
      <c r="AZ794" s="579"/>
      <c r="BA794" s="579"/>
      <c r="BB794" s="579"/>
      <c r="BC794" s="579"/>
      <c r="BD794" s="579"/>
      <c r="BE794" s="579"/>
      <c r="BF794" s="579"/>
      <c r="BG794" s="579"/>
      <c r="BH794" s="579"/>
      <c r="BI794" s="579"/>
      <c r="BJ794" s="579"/>
      <c r="BK794" s="579"/>
      <c r="BL794" s="579"/>
      <c r="BM794" s="579"/>
      <c r="BN794" s="579"/>
      <c r="BO794" s="579"/>
      <c r="BP794" s="579"/>
      <c r="BQ794" s="579"/>
      <c r="BR794" s="579"/>
      <c r="BS794" s="579"/>
      <c r="BT794" s="579"/>
      <c r="BU794" s="579"/>
      <c r="BV794" s="579"/>
      <c r="BW794" s="579"/>
      <c r="BX794" s="579"/>
      <c r="BY794" s="579"/>
      <c r="BZ794" s="579"/>
      <c r="CA794" s="579"/>
      <c r="CB794" s="579"/>
      <c r="CC794" s="579"/>
      <c r="CD794" s="579"/>
      <c r="CE794" s="579"/>
      <c r="CF794" s="579"/>
      <c r="CG794" s="579"/>
      <c r="CH794" s="579"/>
      <c r="CI794" s="579"/>
      <c r="CJ794" s="579"/>
      <c r="CK794" s="579"/>
      <c r="CL794" s="579"/>
      <c r="CM794" s="579"/>
      <c r="CN794" s="579"/>
      <c r="CO794" s="579"/>
      <c r="CP794" s="579"/>
      <c r="CQ794" s="579"/>
      <c r="CR794" s="579"/>
      <c r="CS794" s="579"/>
      <c r="CT794" s="579"/>
      <c r="CU794" s="579"/>
      <c r="CV794" s="579"/>
      <c r="CW794" s="579"/>
      <c r="CX794" s="579"/>
      <c r="CY794" s="579"/>
      <c r="CZ794" s="579"/>
      <c r="DA794" s="579"/>
      <c r="DB794" s="579"/>
      <c r="DC794" s="579"/>
      <c r="DD794" s="579"/>
      <c r="DE794" s="579"/>
      <c r="DF794" s="579"/>
      <c r="DG794" s="579"/>
      <c r="DH794" s="579"/>
      <c r="DI794" s="579"/>
      <c r="DJ794" s="579"/>
      <c r="DK794" s="579"/>
      <c r="DL794" s="579"/>
      <c r="DM794" s="579"/>
      <c r="DN794" s="579"/>
      <c r="DO794" s="579"/>
      <c r="DP794" s="579"/>
      <c r="DQ794" s="579"/>
      <c r="DR794" s="579"/>
      <c r="DS794" s="579"/>
      <c r="DT794" s="579"/>
      <c r="DU794" s="579"/>
    </row>
    <row r="795" spans="1:125" s="580" customFormat="1" ht="25.5" customHeight="1">
      <c r="A795" s="628"/>
      <c r="B795" s="628"/>
      <c r="C795" s="628"/>
      <c r="D795" s="628"/>
      <c r="E795" s="628"/>
      <c r="F795" s="628"/>
      <c r="G795" s="628"/>
      <c r="H795" s="628"/>
      <c r="I795" s="628"/>
      <c r="J795" s="628"/>
      <c r="K795" s="628"/>
      <c r="L795" s="628"/>
      <c r="M795" s="628"/>
      <c r="N795" s="628"/>
      <c r="O795" s="628"/>
      <c r="P795" s="628"/>
      <c r="Q795" s="628"/>
      <c r="R795" s="628"/>
      <c r="S795" s="628"/>
      <c r="T795" s="628"/>
      <c r="U795" s="628"/>
      <c r="V795" s="628"/>
      <c r="W795" s="628"/>
      <c r="X795" s="628"/>
      <c r="Y795" s="628"/>
      <c r="Z795" s="628"/>
      <c r="AA795" s="628"/>
      <c r="AB795" s="628"/>
      <c r="AC795" s="628"/>
      <c r="AD795" s="628"/>
      <c r="AE795" s="628"/>
      <c r="AF795" s="628"/>
      <c r="AG795" s="628"/>
      <c r="AH795" s="628"/>
      <c r="AI795" s="579"/>
      <c r="AJ795" s="579"/>
      <c r="AK795" s="579"/>
      <c r="AL795" s="579"/>
      <c r="AM795" s="579"/>
      <c r="AN795" s="579"/>
      <c r="AO795" s="579"/>
      <c r="AP795" s="579"/>
      <c r="AQ795" s="579"/>
      <c r="AR795" s="579"/>
      <c r="AS795" s="579"/>
      <c r="AT795" s="579"/>
      <c r="AU795" s="579"/>
      <c r="AV795" s="579"/>
      <c r="AW795" s="579"/>
      <c r="AX795" s="579"/>
      <c r="AY795" s="579"/>
      <c r="AZ795" s="579"/>
      <c r="BA795" s="579"/>
      <c r="BB795" s="579"/>
      <c r="BC795" s="579"/>
      <c r="BD795" s="579"/>
      <c r="BE795" s="579"/>
      <c r="BF795" s="579"/>
      <c r="BG795" s="579"/>
      <c r="BH795" s="579"/>
      <c r="BI795" s="579"/>
      <c r="BJ795" s="579"/>
      <c r="BK795" s="579"/>
      <c r="BL795" s="579"/>
      <c r="BM795" s="579"/>
      <c r="BN795" s="579"/>
      <c r="BO795" s="579"/>
      <c r="BP795" s="579"/>
      <c r="BQ795" s="579"/>
      <c r="BR795" s="579"/>
      <c r="BS795" s="579"/>
      <c r="BT795" s="579"/>
      <c r="BU795" s="579"/>
      <c r="BV795" s="579"/>
      <c r="BW795" s="579"/>
      <c r="BX795" s="579"/>
      <c r="BY795" s="579"/>
      <c r="BZ795" s="579"/>
      <c r="CA795" s="579"/>
      <c r="CB795" s="579"/>
      <c r="CC795" s="579"/>
      <c r="CD795" s="579"/>
      <c r="CE795" s="579"/>
      <c r="CF795" s="579"/>
      <c r="CG795" s="579"/>
      <c r="CH795" s="579"/>
      <c r="CI795" s="579"/>
      <c r="CJ795" s="579"/>
      <c r="CK795" s="579"/>
      <c r="CL795" s="579"/>
      <c r="CM795" s="579"/>
      <c r="CN795" s="579"/>
      <c r="CO795" s="579"/>
      <c r="CP795" s="579"/>
      <c r="CQ795" s="579"/>
      <c r="CR795" s="579"/>
      <c r="CS795" s="579"/>
      <c r="CT795" s="579"/>
      <c r="CU795" s="579"/>
      <c r="CV795" s="579"/>
      <c r="CW795" s="579"/>
      <c r="CX795" s="579"/>
      <c r="CY795" s="579"/>
      <c r="CZ795" s="579"/>
      <c r="DA795" s="579"/>
      <c r="DB795" s="579"/>
      <c r="DC795" s="579"/>
      <c r="DD795" s="579"/>
      <c r="DE795" s="579"/>
      <c r="DF795" s="579"/>
      <c r="DG795" s="579"/>
      <c r="DH795" s="579"/>
      <c r="DI795" s="579"/>
      <c r="DJ795" s="579"/>
      <c r="DK795" s="579"/>
      <c r="DL795" s="579"/>
      <c r="DM795" s="579"/>
      <c r="DN795" s="579"/>
      <c r="DO795" s="579"/>
      <c r="DP795" s="579"/>
      <c r="DQ795" s="579"/>
      <c r="DR795" s="579"/>
      <c r="DS795" s="579"/>
      <c r="DT795" s="579"/>
      <c r="DU795" s="579"/>
    </row>
    <row r="796" spans="1:125" s="580" customFormat="1" ht="25.5" customHeight="1">
      <c r="A796" s="628"/>
      <c r="B796" s="628"/>
      <c r="C796" s="628"/>
      <c r="D796" s="628"/>
      <c r="E796" s="628"/>
      <c r="F796" s="628"/>
      <c r="G796" s="628"/>
      <c r="H796" s="628"/>
      <c r="I796" s="628"/>
      <c r="J796" s="628"/>
      <c r="K796" s="628"/>
      <c r="L796" s="628"/>
      <c r="M796" s="628"/>
      <c r="N796" s="628"/>
      <c r="O796" s="628"/>
      <c r="P796" s="628"/>
      <c r="Q796" s="628"/>
      <c r="R796" s="628"/>
      <c r="S796" s="628"/>
      <c r="T796" s="628"/>
      <c r="U796" s="628"/>
      <c r="V796" s="628"/>
      <c r="W796" s="628"/>
      <c r="X796" s="628"/>
      <c r="Y796" s="628"/>
      <c r="Z796" s="628"/>
      <c r="AA796" s="628"/>
      <c r="AB796" s="628"/>
      <c r="AC796" s="628"/>
      <c r="AD796" s="628"/>
      <c r="AE796" s="628"/>
      <c r="AF796" s="628"/>
      <c r="AG796" s="628"/>
      <c r="AH796" s="628"/>
      <c r="AI796" s="579"/>
      <c r="AJ796" s="579"/>
      <c r="AK796" s="579"/>
      <c r="AL796" s="579"/>
      <c r="AM796" s="579"/>
      <c r="AN796" s="579"/>
      <c r="AO796" s="579"/>
      <c r="AP796" s="579"/>
      <c r="AQ796" s="579"/>
      <c r="AR796" s="579"/>
      <c r="AS796" s="579"/>
      <c r="AT796" s="579"/>
      <c r="AU796" s="579"/>
      <c r="AV796" s="579"/>
      <c r="AW796" s="579"/>
      <c r="AX796" s="579"/>
      <c r="AY796" s="579"/>
      <c r="AZ796" s="579"/>
      <c r="BA796" s="579"/>
      <c r="BB796" s="579"/>
      <c r="BC796" s="579"/>
      <c r="BD796" s="579"/>
      <c r="BE796" s="579"/>
      <c r="BF796" s="579"/>
      <c r="BG796" s="579"/>
      <c r="BH796" s="579"/>
      <c r="BI796" s="579"/>
      <c r="BJ796" s="579"/>
      <c r="BK796" s="579"/>
      <c r="BL796" s="579"/>
      <c r="BM796" s="579"/>
      <c r="BN796" s="579"/>
      <c r="BO796" s="579"/>
      <c r="BP796" s="579"/>
      <c r="BQ796" s="579"/>
      <c r="BR796" s="579"/>
      <c r="BS796" s="579"/>
      <c r="BT796" s="579"/>
      <c r="BU796" s="579"/>
      <c r="BV796" s="579"/>
      <c r="BW796" s="579"/>
      <c r="BX796" s="579"/>
      <c r="BY796" s="579"/>
      <c r="BZ796" s="579"/>
      <c r="CA796" s="579"/>
      <c r="CB796" s="579"/>
      <c r="CC796" s="579"/>
      <c r="CD796" s="579"/>
      <c r="CE796" s="579"/>
      <c r="CF796" s="579"/>
      <c r="CG796" s="579"/>
      <c r="CH796" s="579"/>
      <c r="CI796" s="579"/>
      <c r="CJ796" s="579"/>
      <c r="CK796" s="579"/>
      <c r="CL796" s="579"/>
      <c r="CM796" s="579"/>
      <c r="CN796" s="579"/>
      <c r="CO796" s="579"/>
      <c r="CP796" s="579"/>
      <c r="CQ796" s="579"/>
      <c r="CR796" s="579"/>
      <c r="CS796" s="579"/>
      <c r="CT796" s="579"/>
      <c r="CU796" s="579"/>
      <c r="CV796" s="579"/>
      <c r="CW796" s="579"/>
      <c r="CX796" s="579"/>
      <c r="CY796" s="579"/>
      <c r="CZ796" s="579"/>
      <c r="DA796" s="579"/>
      <c r="DB796" s="579"/>
      <c r="DC796" s="579"/>
      <c r="DD796" s="579"/>
      <c r="DE796" s="579"/>
      <c r="DF796" s="579"/>
      <c r="DG796" s="579"/>
      <c r="DH796" s="579"/>
      <c r="DI796" s="579"/>
      <c r="DJ796" s="579"/>
      <c r="DK796" s="579"/>
      <c r="DL796" s="579"/>
      <c r="DM796" s="579"/>
      <c r="DN796" s="579"/>
      <c r="DO796" s="579"/>
      <c r="DP796" s="579"/>
      <c r="DQ796" s="579"/>
      <c r="DR796" s="579"/>
      <c r="DS796" s="579"/>
      <c r="DT796" s="579"/>
      <c r="DU796" s="579"/>
    </row>
    <row r="797" spans="1:125" s="580" customFormat="1" ht="25.5" customHeight="1">
      <c r="A797" s="628"/>
      <c r="B797" s="628"/>
      <c r="C797" s="628"/>
      <c r="D797" s="628"/>
      <c r="E797" s="628"/>
      <c r="F797" s="628"/>
      <c r="G797" s="628"/>
      <c r="H797" s="628"/>
      <c r="I797" s="628"/>
      <c r="J797" s="628"/>
      <c r="K797" s="628"/>
      <c r="L797" s="628"/>
      <c r="M797" s="628"/>
      <c r="N797" s="628"/>
      <c r="O797" s="628"/>
      <c r="P797" s="628"/>
      <c r="Q797" s="628"/>
      <c r="R797" s="628"/>
      <c r="S797" s="628"/>
      <c r="T797" s="628"/>
      <c r="U797" s="628"/>
      <c r="V797" s="628"/>
      <c r="W797" s="628"/>
      <c r="X797" s="628"/>
      <c r="Y797" s="628"/>
      <c r="Z797" s="628"/>
      <c r="AA797" s="628"/>
      <c r="AB797" s="628"/>
      <c r="AC797" s="628"/>
      <c r="AD797" s="628"/>
      <c r="AE797" s="628"/>
      <c r="AF797" s="628"/>
      <c r="AG797" s="628"/>
      <c r="AH797" s="628"/>
      <c r="AI797" s="579"/>
      <c r="AJ797" s="579"/>
      <c r="AK797" s="579"/>
      <c r="AL797" s="579"/>
      <c r="AM797" s="579"/>
      <c r="AN797" s="579"/>
      <c r="AO797" s="579"/>
      <c r="AP797" s="579"/>
      <c r="AQ797" s="579"/>
      <c r="AR797" s="579"/>
      <c r="AS797" s="579"/>
      <c r="AT797" s="579"/>
      <c r="AU797" s="579"/>
      <c r="AV797" s="579"/>
      <c r="AW797" s="579"/>
      <c r="AX797" s="579"/>
      <c r="AY797" s="579"/>
      <c r="AZ797" s="579"/>
      <c r="BA797" s="579"/>
      <c r="BB797" s="579"/>
      <c r="BC797" s="579"/>
      <c r="BD797" s="579"/>
      <c r="BE797" s="579"/>
      <c r="BF797" s="579"/>
      <c r="BG797" s="579"/>
      <c r="BH797" s="579"/>
      <c r="BI797" s="579"/>
      <c r="BJ797" s="579"/>
      <c r="BK797" s="579"/>
      <c r="BL797" s="579"/>
      <c r="BM797" s="579"/>
      <c r="BN797" s="579"/>
      <c r="BO797" s="579"/>
      <c r="BP797" s="579"/>
      <c r="BQ797" s="579"/>
      <c r="BR797" s="579"/>
      <c r="BS797" s="579"/>
      <c r="BT797" s="579"/>
      <c r="BU797" s="579"/>
      <c r="BV797" s="579"/>
      <c r="BW797" s="579"/>
      <c r="BX797" s="579"/>
      <c r="BY797" s="579"/>
      <c r="BZ797" s="579"/>
      <c r="CA797" s="579"/>
      <c r="CB797" s="579"/>
      <c r="CC797" s="579"/>
      <c r="CD797" s="579"/>
      <c r="CE797" s="579"/>
      <c r="CF797" s="579"/>
      <c r="CG797" s="579"/>
      <c r="CH797" s="579"/>
      <c r="CI797" s="579"/>
      <c r="CJ797" s="579"/>
      <c r="CK797" s="579"/>
      <c r="CL797" s="579"/>
      <c r="CM797" s="579"/>
      <c r="CN797" s="579"/>
      <c r="CO797" s="579"/>
      <c r="CP797" s="579"/>
      <c r="CQ797" s="579"/>
      <c r="CR797" s="579"/>
      <c r="CS797" s="579"/>
      <c r="CT797" s="579"/>
      <c r="CU797" s="579"/>
      <c r="CV797" s="579"/>
      <c r="CW797" s="579"/>
      <c r="CX797" s="579"/>
      <c r="CY797" s="579"/>
      <c r="CZ797" s="579"/>
      <c r="DA797" s="579"/>
      <c r="DB797" s="579"/>
      <c r="DC797" s="579"/>
      <c r="DD797" s="579"/>
      <c r="DE797" s="579"/>
      <c r="DF797" s="579"/>
      <c r="DG797" s="579"/>
      <c r="DH797" s="579"/>
      <c r="DI797" s="579"/>
      <c r="DJ797" s="579"/>
      <c r="DK797" s="579"/>
      <c r="DL797" s="579"/>
      <c r="DM797" s="579"/>
      <c r="DN797" s="579"/>
      <c r="DO797" s="579"/>
      <c r="DP797" s="579"/>
      <c r="DQ797" s="579"/>
      <c r="DR797" s="579"/>
      <c r="DS797" s="579"/>
      <c r="DT797" s="579"/>
      <c r="DU797" s="579"/>
    </row>
    <row r="798" spans="1:125" s="580" customFormat="1" ht="25.5" customHeight="1">
      <c r="A798" s="628"/>
      <c r="B798" s="628"/>
      <c r="C798" s="628"/>
      <c r="D798" s="628"/>
      <c r="E798" s="628"/>
      <c r="F798" s="628"/>
      <c r="G798" s="628"/>
      <c r="H798" s="628"/>
      <c r="I798" s="628"/>
      <c r="J798" s="628"/>
      <c r="K798" s="628"/>
      <c r="L798" s="628"/>
      <c r="M798" s="628"/>
      <c r="N798" s="628"/>
      <c r="O798" s="628"/>
      <c r="P798" s="628"/>
      <c r="Q798" s="628"/>
      <c r="R798" s="628"/>
      <c r="S798" s="628"/>
      <c r="T798" s="628"/>
      <c r="U798" s="628"/>
      <c r="V798" s="628"/>
      <c r="W798" s="628"/>
      <c r="X798" s="628"/>
      <c r="Y798" s="628"/>
      <c r="Z798" s="628"/>
      <c r="AA798" s="628"/>
      <c r="AB798" s="628"/>
      <c r="AC798" s="628"/>
      <c r="AD798" s="628"/>
      <c r="AE798" s="628"/>
      <c r="AF798" s="628"/>
      <c r="AG798" s="628"/>
      <c r="AH798" s="628"/>
      <c r="AI798" s="579"/>
      <c r="AJ798" s="579"/>
      <c r="AK798" s="579"/>
      <c r="AL798" s="579"/>
      <c r="AM798" s="579"/>
      <c r="AN798" s="579"/>
      <c r="AO798" s="579"/>
      <c r="AP798" s="579"/>
      <c r="AQ798" s="579"/>
      <c r="AR798" s="579"/>
      <c r="AS798" s="579"/>
      <c r="AT798" s="579"/>
      <c r="AU798" s="579"/>
      <c r="AV798" s="579"/>
      <c r="AW798" s="579"/>
      <c r="AX798" s="579"/>
      <c r="AY798" s="579"/>
      <c r="AZ798" s="579"/>
      <c r="BA798" s="579"/>
      <c r="BB798" s="579"/>
      <c r="BC798" s="579"/>
      <c r="BD798" s="579"/>
      <c r="BE798" s="579"/>
      <c r="BF798" s="579"/>
      <c r="BG798" s="579"/>
      <c r="BH798" s="579"/>
      <c r="BI798" s="579"/>
      <c r="BJ798" s="579"/>
      <c r="BK798" s="579"/>
      <c r="BL798" s="579"/>
      <c r="BM798" s="579"/>
      <c r="BN798" s="579"/>
      <c r="BO798" s="579"/>
      <c r="BP798" s="579"/>
      <c r="BQ798" s="579"/>
      <c r="BR798" s="579"/>
      <c r="BS798" s="579"/>
      <c r="BT798" s="579"/>
      <c r="BU798" s="579"/>
      <c r="BV798" s="579"/>
      <c r="BW798" s="579"/>
      <c r="BX798" s="579"/>
      <c r="BY798" s="579"/>
      <c r="BZ798" s="579"/>
      <c r="CA798" s="579"/>
      <c r="CB798" s="579"/>
      <c r="CC798" s="579"/>
      <c r="CD798" s="579"/>
      <c r="CE798" s="579"/>
      <c r="CF798" s="579"/>
      <c r="CG798" s="579"/>
      <c r="CH798" s="579"/>
      <c r="CI798" s="579"/>
      <c r="CJ798" s="579"/>
      <c r="CK798" s="579"/>
      <c r="CL798" s="579"/>
      <c r="CM798" s="579"/>
      <c r="CN798" s="579"/>
      <c r="CO798" s="579"/>
      <c r="CP798" s="579"/>
      <c r="CQ798" s="579"/>
      <c r="CR798" s="579"/>
      <c r="CS798" s="579"/>
      <c r="CT798" s="579"/>
      <c r="CU798" s="579"/>
      <c r="CV798" s="579"/>
      <c r="CW798" s="579"/>
      <c r="CX798" s="579"/>
      <c r="CY798" s="579"/>
      <c r="CZ798" s="579"/>
      <c r="DA798" s="579"/>
      <c r="DB798" s="579"/>
      <c r="DC798" s="579"/>
      <c r="DD798" s="579"/>
      <c r="DE798" s="579"/>
      <c r="DF798" s="579"/>
      <c r="DG798" s="579"/>
      <c r="DH798" s="579"/>
      <c r="DI798" s="579"/>
      <c r="DJ798" s="579"/>
      <c r="DK798" s="579"/>
      <c r="DL798" s="579"/>
      <c r="DM798" s="579"/>
      <c r="DN798" s="579"/>
      <c r="DO798" s="579"/>
      <c r="DP798" s="579"/>
      <c r="DQ798" s="579"/>
      <c r="DR798" s="579"/>
      <c r="DS798" s="579"/>
      <c r="DT798" s="579"/>
      <c r="DU798" s="579"/>
    </row>
    <row r="799" spans="1:125" s="580" customFormat="1" ht="25.5" customHeight="1">
      <c r="A799" s="628"/>
      <c r="B799" s="628"/>
      <c r="C799" s="628"/>
      <c r="D799" s="628"/>
      <c r="E799" s="628"/>
      <c r="F799" s="628"/>
      <c r="G799" s="628"/>
      <c r="H799" s="628"/>
      <c r="I799" s="628"/>
      <c r="J799" s="628"/>
      <c r="K799" s="628"/>
      <c r="L799" s="628"/>
      <c r="M799" s="628"/>
      <c r="N799" s="628"/>
      <c r="O799" s="628"/>
      <c r="P799" s="628"/>
      <c r="Q799" s="628"/>
      <c r="R799" s="628"/>
      <c r="S799" s="628"/>
      <c r="T799" s="628"/>
      <c r="U799" s="628"/>
      <c r="V799" s="628"/>
      <c r="W799" s="628"/>
      <c r="X799" s="628"/>
      <c r="Y799" s="628"/>
      <c r="Z799" s="628"/>
      <c r="AA799" s="628"/>
      <c r="AB799" s="628"/>
      <c r="AC799" s="628"/>
      <c r="AD799" s="628"/>
      <c r="AE799" s="628"/>
      <c r="AF799" s="628"/>
      <c r="AG799" s="628"/>
      <c r="AH799" s="628"/>
      <c r="AI799" s="579"/>
      <c r="AJ799" s="579"/>
      <c r="AK799" s="579"/>
      <c r="AL799" s="579"/>
      <c r="AM799" s="579"/>
      <c r="AN799" s="579"/>
      <c r="AO799" s="579"/>
      <c r="AP799" s="579"/>
      <c r="AQ799" s="579"/>
      <c r="AR799" s="579"/>
      <c r="AS799" s="579"/>
      <c r="AT799" s="579"/>
      <c r="AU799" s="579"/>
      <c r="AV799" s="579"/>
      <c r="AW799" s="579"/>
      <c r="AX799" s="579"/>
      <c r="AY799" s="579"/>
      <c r="AZ799" s="579"/>
      <c r="BA799" s="579"/>
      <c r="BB799" s="579"/>
      <c r="BC799" s="579"/>
      <c r="BD799" s="579"/>
      <c r="BE799" s="579"/>
      <c r="BF799" s="579"/>
      <c r="BG799" s="579"/>
      <c r="BH799" s="579"/>
      <c r="BI799" s="579"/>
      <c r="BJ799" s="579"/>
      <c r="BK799" s="579"/>
      <c r="BL799" s="579"/>
      <c r="BM799" s="579"/>
      <c r="BN799" s="579"/>
      <c r="BO799" s="579"/>
      <c r="BP799" s="579"/>
      <c r="BQ799" s="579"/>
      <c r="BR799" s="579"/>
      <c r="BS799" s="579"/>
      <c r="BT799" s="579"/>
      <c r="BU799" s="579"/>
      <c r="BV799" s="579"/>
      <c r="BW799" s="579"/>
      <c r="BX799" s="579"/>
      <c r="BY799" s="579"/>
      <c r="BZ799" s="579"/>
      <c r="CA799" s="579"/>
      <c r="CB799" s="579"/>
      <c r="CC799" s="579"/>
      <c r="CD799" s="579"/>
      <c r="CE799" s="579"/>
      <c r="CF799" s="579"/>
      <c r="CG799" s="579"/>
      <c r="CH799" s="579"/>
      <c r="CI799" s="579"/>
      <c r="CJ799" s="579"/>
      <c r="CK799" s="579"/>
      <c r="CL799" s="579"/>
      <c r="CM799" s="579"/>
      <c r="CN799" s="579"/>
      <c r="CO799" s="579"/>
      <c r="CP799" s="579"/>
      <c r="CQ799" s="579"/>
      <c r="CR799" s="579"/>
      <c r="CS799" s="579"/>
      <c r="CT799" s="579"/>
      <c r="CU799" s="579"/>
      <c r="CV799" s="579"/>
      <c r="CW799" s="579"/>
      <c r="CX799" s="579"/>
      <c r="CY799" s="579"/>
      <c r="CZ799" s="579"/>
      <c r="DA799" s="579"/>
      <c r="DB799" s="579"/>
      <c r="DC799" s="579"/>
      <c r="DD799" s="579"/>
      <c r="DE799" s="579"/>
      <c r="DF799" s="579"/>
      <c r="DG799" s="579"/>
      <c r="DH799" s="579"/>
      <c r="DI799" s="579"/>
      <c r="DJ799" s="579"/>
      <c r="DK799" s="579"/>
      <c r="DL799" s="579"/>
      <c r="DM799" s="579"/>
      <c r="DN799" s="579"/>
      <c r="DO799" s="579"/>
      <c r="DP799" s="579"/>
      <c r="DQ799" s="579"/>
      <c r="DR799" s="579"/>
      <c r="DS799" s="579"/>
      <c r="DT799" s="579"/>
      <c r="DU799" s="579"/>
    </row>
    <row r="800" spans="1:125" s="580" customFormat="1" ht="25.5" customHeight="1">
      <c r="A800" s="628"/>
      <c r="B800" s="628"/>
      <c r="C800" s="628"/>
      <c r="D800" s="628"/>
      <c r="E800" s="628"/>
      <c r="F800" s="628"/>
      <c r="G800" s="628"/>
      <c r="H800" s="628"/>
      <c r="I800" s="628"/>
      <c r="J800" s="628"/>
      <c r="K800" s="628"/>
      <c r="L800" s="628"/>
      <c r="M800" s="628"/>
      <c r="N800" s="628"/>
      <c r="O800" s="628"/>
      <c r="P800" s="628"/>
      <c r="Q800" s="628"/>
      <c r="R800" s="628"/>
      <c r="S800" s="628"/>
      <c r="T800" s="628"/>
      <c r="U800" s="628"/>
      <c r="V800" s="628"/>
      <c r="W800" s="628"/>
      <c r="X800" s="628"/>
      <c r="Y800" s="628"/>
      <c r="Z800" s="628"/>
      <c r="AA800" s="628"/>
      <c r="AB800" s="628"/>
      <c r="AC800" s="628"/>
      <c r="AD800" s="628"/>
      <c r="AE800" s="628"/>
      <c r="AF800" s="628"/>
      <c r="AG800" s="628"/>
      <c r="AH800" s="628"/>
      <c r="AI800" s="579"/>
      <c r="AJ800" s="579"/>
      <c r="AK800" s="579"/>
      <c r="AL800" s="579"/>
      <c r="AM800" s="579"/>
      <c r="AN800" s="579"/>
      <c r="AO800" s="579"/>
      <c r="AP800" s="579"/>
      <c r="AQ800" s="579"/>
      <c r="AR800" s="579"/>
      <c r="AS800" s="579"/>
      <c r="AT800" s="579"/>
      <c r="AU800" s="579"/>
      <c r="AV800" s="579"/>
      <c r="AW800" s="579"/>
      <c r="AX800" s="579"/>
      <c r="AY800" s="579"/>
      <c r="AZ800" s="579"/>
      <c r="BA800" s="579"/>
      <c r="BB800" s="579"/>
      <c r="BC800" s="579"/>
      <c r="BD800" s="579"/>
      <c r="BE800" s="579"/>
      <c r="BF800" s="579"/>
      <c r="BG800" s="579"/>
      <c r="BH800" s="579"/>
      <c r="BI800" s="579"/>
      <c r="BJ800" s="579"/>
      <c r="BK800" s="579"/>
      <c r="BL800" s="579"/>
      <c r="BM800" s="579"/>
      <c r="BN800" s="579"/>
      <c r="BO800" s="579"/>
      <c r="BP800" s="579"/>
      <c r="BQ800" s="579"/>
      <c r="BR800" s="579"/>
      <c r="BS800" s="579"/>
      <c r="BT800" s="579"/>
      <c r="BU800" s="579"/>
      <c r="BV800" s="579"/>
      <c r="BW800" s="579"/>
      <c r="BX800" s="579"/>
      <c r="BY800" s="579"/>
      <c r="BZ800" s="579"/>
      <c r="CA800" s="579"/>
      <c r="CB800" s="579"/>
      <c r="CC800" s="579"/>
      <c r="CD800" s="579"/>
      <c r="CE800" s="579"/>
      <c r="CF800" s="579"/>
      <c r="CG800" s="579"/>
      <c r="CH800" s="579"/>
      <c r="CI800" s="579"/>
      <c r="CJ800" s="579"/>
      <c r="CK800" s="579"/>
      <c r="CL800" s="579"/>
      <c r="CM800" s="579"/>
      <c r="CN800" s="579"/>
      <c r="CO800" s="579"/>
      <c r="CP800" s="579"/>
      <c r="CQ800" s="579"/>
      <c r="CR800" s="579"/>
      <c r="CS800" s="579"/>
      <c r="CT800" s="579"/>
      <c r="CU800" s="579"/>
      <c r="CV800" s="579"/>
      <c r="CW800" s="579"/>
      <c r="CX800" s="579"/>
      <c r="CY800" s="579"/>
      <c r="CZ800" s="579"/>
      <c r="DA800" s="579"/>
      <c r="DB800" s="579"/>
      <c r="DC800" s="579"/>
      <c r="DD800" s="579"/>
      <c r="DE800" s="579"/>
      <c r="DF800" s="579"/>
      <c r="DG800" s="579"/>
      <c r="DH800" s="579"/>
      <c r="DI800" s="579"/>
      <c r="DJ800" s="579"/>
      <c r="DK800" s="579"/>
      <c r="DL800" s="579"/>
      <c r="DM800" s="579"/>
      <c r="DN800" s="579"/>
      <c r="DO800" s="579"/>
      <c r="DP800" s="579"/>
      <c r="DQ800" s="579"/>
      <c r="DR800" s="579"/>
      <c r="DS800" s="579"/>
      <c r="DT800" s="579"/>
      <c r="DU800" s="579"/>
    </row>
    <row r="801" spans="1:125" s="580" customFormat="1" ht="25.5" customHeight="1">
      <c r="A801" s="628"/>
      <c r="B801" s="628"/>
      <c r="C801" s="628"/>
      <c r="D801" s="628"/>
      <c r="E801" s="628"/>
      <c r="F801" s="628"/>
      <c r="G801" s="628"/>
      <c r="H801" s="628"/>
      <c r="I801" s="628"/>
      <c r="J801" s="628"/>
      <c r="K801" s="628"/>
      <c r="L801" s="628"/>
      <c r="M801" s="628"/>
      <c r="N801" s="628"/>
      <c r="O801" s="628"/>
      <c r="P801" s="628"/>
      <c r="Q801" s="628"/>
      <c r="R801" s="628"/>
      <c r="S801" s="628"/>
      <c r="T801" s="628"/>
      <c r="U801" s="628"/>
      <c r="V801" s="628"/>
      <c r="W801" s="628"/>
      <c r="X801" s="628"/>
      <c r="Y801" s="628"/>
      <c r="Z801" s="628"/>
      <c r="AA801" s="628"/>
      <c r="AB801" s="628"/>
      <c r="AC801" s="628"/>
      <c r="AD801" s="628"/>
      <c r="AE801" s="628"/>
      <c r="AF801" s="628"/>
      <c r="AG801" s="628"/>
      <c r="AH801" s="628"/>
      <c r="AI801" s="579"/>
      <c r="AJ801" s="579"/>
      <c r="AK801" s="579"/>
      <c r="AL801" s="579"/>
      <c r="AM801" s="579"/>
      <c r="AN801" s="579"/>
      <c r="AO801" s="579"/>
      <c r="AP801" s="579"/>
      <c r="AQ801" s="579"/>
      <c r="AR801" s="579"/>
      <c r="AS801" s="579"/>
      <c r="AT801" s="579"/>
      <c r="AU801" s="579"/>
      <c r="AV801" s="579"/>
      <c r="AW801" s="579"/>
      <c r="AX801" s="579"/>
      <c r="AY801" s="579"/>
      <c r="AZ801" s="579"/>
      <c r="BA801" s="579"/>
      <c r="BB801" s="579"/>
      <c r="BC801" s="579"/>
      <c r="BD801" s="579"/>
      <c r="BE801" s="579"/>
      <c r="BF801" s="579"/>
      <c r="BG801" s="579"/>
      <c r="BH801" s="579"/>
      <c r="BI801" s="579"/>
      <c r="BJ801" s="579"/>
      <c r="BK801" s="579"/>
      <c r="BL801" s="579"/>
      <c r="BM801" s="579"/>
      <c r="BN801" s="579"/>
      <c r="BO801" s="579"/>
      <c r="BP801" s="579"/>
      <c r="BQ801" s="579"/>
      <c r="BR801" s="579"/>
      <c r="BS801" s="579"/>
      <c r="BT801" s="579"/>
      <c r="BU801" s="579"/>
      <c r="BV801" s="579"/>
      <c r="BW801" s="579"/>
      <c r="BX801" s="579"/>
      <c r="BY801" s="579"/>
      <c r="BZ801" s="579"/>
      <c r="CA801" s="579"/>
      <c r="CB801" s="579"/>
      <c r="CC801" s="579"/>
      <c r="CD801" s="579"/>
      <c r="CE801" s="579"/>
      <c r="CF801" s="579"/>
      <c r="CG801" s="579"/>
      <c r="CH801" s="579"/>
      <c r="CI801" s="579"/>
      <c r="CJ801" s="579"/>
      <c r="CK801" s="579"/>
      <c r="CL801" s="579"/>
      <c r="CM801" s="579"/>
      <c r="CN801" s="579"/>
      <c r="CO801" s="579"/>
      <c r="CP801" s="579"/>
      <c r="CQ801" s="579"/>
      <c r="CR801" s="579"/>
      <c r="CS801" s="579"/>
      <c r="CT801" s="579"/>
      <c r="CU801" s="579"/>
      <c r="CV801" s="579"/>
      <c r="CW801" s="579"/>
      <c r="CX801" s="579"/>
      <c r="CY801" s="579"/>
      <c r="CZ801" s="579"/>
      <c r="DA801" s="579"/>
      <c r="DB801" s="579"/>
      <c r="DC801" s="579"/>
      <c r="DD801" s="579"/>
      <c r="DE801" s="579"/>
      <c r="DF801" s="579"/>
      <c r="DG801" s="579"/>
      <c r="DH801" s="579"/>
      <c r="DI801" s="579"/>
      <c r="DJ801" s="579"/>
      <c r="DK801" s="579"/>
      <c r="DL801" s="579"/>
      <c r="DM801" s="579"/>
      <c r="DN801" s="579"/>
      <c r="DO801" s="579"/>
      <c r="DP801" s="579"/>
      <c r="DQ801" s="579"/>
      <c r="DR801" s="579"/>
      <c r="DS801" s="579"/>
      <c r="DT801" s="579"/>
      <c r="DU801" s="579"/>
    </row>
    <row r="802" spans="1:125" s="580" customFormat="1" ht="25.5" customHeight="1">
      <c r="A802" s="628"/>
      <c r="B802" s="628"/>
      <c r="C802" s="628"/>
      <c r="D802" s="628"/>
      <c r="E802" s="628"/>
      <c r="F802" s="628"/>
      <c r="G802" s="628"/>
      <c r="H802" s="628"/>
      <c r="I802" s="628"/>
      <c r="J802" s="628"/>
      <c r="K802" s="628"/>
      <c r="L802" s="628"/>
      <c r="M802" s="628"/>
      <c r="N802" s="628"/>
      <c r="O802" s="628"/>
      <c r="P802" s="628"/>
      <c r="Q802" s="628"/>
      <c r="R802" s="628"/>
      <c r="S802" s="628"/>
      <c r="T802" s="628"/>
      <c r="U802" s="628"/>
      <c r="V802" s="628"/>
      <c r="W802" s="628"/>
      <c r="X802" s="628"/>
      <c r="Y802" s="628"/>
      <c r="Z802" s="628"/>
      <c r="AA802" s="628"/>
      <c r="AB802" s="628"/>
      <c r="AC802" s="628"/>
      <c r="AD802" s="628"/>
      <c r="AE802" s="628"/>
      <c r="AF802" s="628"/>
      <c r="AG802" s="628"/>
      <c r="AH802" s="628"/>
      <c r="AI802" s="579"/>
      <c r="AJ802" s="579"/>
      <c r="AK802" s="579"/>
      <c r="AL802" s="579"/>
      <c r="AM802" s="579"/>
      <c r="AN802" s="579"/>
      <c r="AO802" s="579"/>
      <c r="AP802" s="579"/>
      <c r="AQ802" s="579"/>
      <c r="AR802" s="579"/>
      <c r="AS802" s="579"/>
      <c r="AT802" s="579"/>
      <c r="AU802" s="579"/>
      <c r="AV802" s="579"/>
      <c r="AW802" s="579"/>
      <c r="AX802" s="579"/>
      <c r="AY802" s="579"/>
      <c r="AZ802" s="579"/>
      <c r="BA802" s="579"/>
      <c r="BB802" s="579"/>
      <c r="BC802" s="579"/>
      <c r="BD802" s="579"/>
      <c r="BE802" s="579"/>
      <c r="BF802" s="579"/>
      <c r="BG802" s="579"/>
      <c r="BH802" s="579"/>
      <c r="BI802" s="579"/>
      <c r="BJ802" s="579"/>
      <c r="BK802" s="579"/>
      <c r="BL802" s="579"/>
      <c r="BM802" s="579"/>
      <c r="BN802" s="579"/>
      <c r="BO802" s="579"/>
      <c r="BP802" s="579"/>
      <c r="BQ802" s="579"/>
      <c r="BR802" s="579"/>
      <c r="BS802" s="579"/>
      <c r="BT802" s="579"/>
      <c r="BU802" s="579"/>
      <c r="BV802" s="579"/>
      <c r="BW802" s="579"/>
      <c r="BX802" s="579"/>
      <c r="BY802" s="579"/>
      <c r="BZ802" s="579"/>
      <c r="CA802" s="579"/>
      <c r="CB802" s="579"/>
      <c r="CC802" s="579"/>
      <c r="CD802" s="579"/>
      <c r="CE802" s="579"/>
      <c r="CF802" s="579"/>
      <c r="CG802" s="579"/>
      <c r="CH802" s="579"/>
      <c r="CI802" s="579"/>
      <c r="CJ802" s="579"/>
      <c r="CK802" s="579"/>
      <c r="CL802" s="579"/>
      <c r="CM802" s="579"/>
      <c r="CN802" s="579"/>
      <c r="CO802" s="579"/>
      <c r="CP802" s="579"/>
      <c r="CQ802" s="579"/>
      <c r="CR802" s="579"/>
      <c r="CS802" s="579"/>
      <c r="CT802" s="579"/>
      <c r="CU802" s="579"/>
      <c r="CV802" s="579"/>
      <c r="CW802" s="579"/>
      <c r="CX802" s="579"/>
      <c r="CY802" s="579"/>
      <c r="CZ802" s="579"/>
      <c r="DA802" s="579"/>
      <c r="DB802" s="579"/>
      <c r="DC802" s="579"/>
      <c r="DD802" s="579"/>
      <c r="DE802" s="579"/>
      <c r="DF802" s="579"/>
      <c r="DG802" s="579"/>
      <c r="DH802" s="579"/>
      <c r="DI802" s="579"/>
      <c r="DJ802" s="579"/>
      <c r="DK802" s="579"/>
      <c r="DL802" s="579"/>
      <c r="DM802" s="579"/>
      <c r="DN802" s="579"/>
      <c r="DO802" s="579"/>
      <c r="DP802" s="579"/>
      <c r="DQ802" s="579"/>
      <c r="DR802" s="579"/>
      <c r="DS802" s="579"/>
      <c r="DT802" s="579"/>
      <c r="DU802" s="579"/>
    </row>
    <row r="803" spans="1:125" s="580" customFormat="1" ht="25.5" customHeight="1">
      <c r="A803" s="628"/>
      <c r="B803" s="628"/>
      <c r="C803" s="628"/>
      <c r="D803" s="628"/>
      <c r="E803" s="628"/>
      <c r="F803" s="628"/>
      <c r="G803" s="628"/>
      <c r="H803" s="628"/>
      <c r="I803" s="628"/>
      <c r="J803" s="628"/>
      <c r="K803" s="628"/>
      <c r="L803" s="628"/>
      <c r="M803" s="628"/>
      <c r="N803" s="628"/>
      <c r="O803" s="628"/>
      <c r="P803" s="628"/>
      <c r="Q803" s="628"/>
      <c r="R803" s="628"/>
      <c r="S803" s="628"/>
      <c r="T803" s="628"/>
      <c r="U803" s="628"/>
      <c r="V803" s="628"/>
      <c r="W803" s="628"/>
      <c r="X803" s="628"/>
      <c r="Y803" s="628"/>
      <c r="Z803" s="628"/>
      <c r="AA803" s="628"/>
      <c r="AB803" s="628"/>
      <c r="AC803" s="628"/>
      <c r="AD803" s="628"/>
      <c r="AE803" s="628"/>
      <c r="AF803" s="628"/>
      <c r="AG803" s="628"/>
      <c r="AH803" s="628"/>
      <c r="AI803" s="579"/>
      <c r="AJ803" s="579"/>
      <c r="AK803" s="579"/>
      <c r="AL803" s="579"/>
      <c r="AM803" s="579"/>
      <c r="AN803" s="579"/>
      <c r="AO803" s="579"/>
      <c r="AP803" s="579"/>
      <c r="AQ803" s="579"/>
      <c r="AR803" s="579"/>
      <c r="AS803" s="579"/>
      <c r="AT803" s="579"/>
      <c r="AU803" s="579"/>
      <c r="AV803" s="579"/>
      <c r="AW803" s="579"/>
      <c r="AX803" s="579"/>
      <c r="AY803" s="579"/>
      <c r="AZ803" s="579"/>
      <c r="BA803" s="579"/>
      <c r="BB803" s="579"/>
      <c r="BC803" s="579"/>
      <c r="BD803" s="579"/>
      <c r="BE803" s="579"/>
      <c r="BF803" s="579"/>
      <c r="BG803" s="579"/>
      <c r="BH803" s="579"/>
      <c r="BI803" s="579"/>
      <c r="BJ803" s="579"/>
      <c r="BK803" s="579"/>
      <c r="BL803" s="579"/>
      <c r="BM803" s="579"/>
      <c r="BN803" s="579"/>
      <c r="BO803" s="579"/>
      <c r="BP803" s="579"/>
      <c r="BQ803" s="579"/>
      <c r="BR803" s="579"/>
      <c r="BS803" s="579"/>
      <c r="BT803" s="579"/>
      <c r="BU803" s="579"/>
      <c r="BV803" s="579"/>
      <c r="BW803" s="579"/>
      <c r="BX803" s="579"/>
      <c r="BY803" s="579"/>
      <c r="BZ803" s="579"/>
      <c r="CA803" s="579"/>
      <c r="CB803" s="579"/>
      <c r="CC803" s="579"/>
      <c r="CD803" s="579"/>
      <c r="CE803" s="579"/>
      <c r="CF803" s="579"/>
      <c r="CG803" s="579"/>
      <c r="CH803" s="579"/>
      <c r="CI803" s="579"/>
      <c r="CJ803" s="579"/>
      <c r="CK803" s="579"/>
      <c r="CL803" s="579"/>
      <c r="CM803" s="579"/>
      <c r="CN803" s="579"/>
      <c r="CO803" s="579"/>
      <c r="CP803" s="579"/>
      <c r="CQ803" s="579"/>
      <c r="CR803" s="579"/>
      <c r="CS803" s="579"/>
      <c r="CT803" s="579"/>
      <c r="CU803" s="579"/>
      <c r="CV803" s="579"/>
      <c r="CW803" s="579"/>
      <c r="CX803" s="579"/>
      <c r="CY803" s="579"/>
      <c r="CZ803" s="579"/>
      <c r="DA803" s="579"/>
      <c r="DB803" s="579"/>
      <c r="DC803" s="579"/>
      <c r="DD803" s="579"/>
      <c r="DE803" s="579"/>
      <c r="DF803" s="579"/>
      <c r="DG803" s="579"/>
      <c r="DH803" s="579"/>
      <c r="DI803" s="579"/>
      <c r="DJ803" s="579"/>
      <c r="DK803" s="579"/>
      <c r="DL803" s="579"/>
      <c r="DM803" s="579"/>
      <c r="DN803" s="579"/>
      <c r="DO803" s="579"/>
      <c r="DP803" s="579"/>
      <c r="DQ803" s="579"/>
      <c r="DR803" s="579"/>
      <c r="DS803" s="579"/>
      <c r="DT803" s="579"/>
      <c r="DU803" s="579"/>
    </row>
    <row r="804" spans="1:125" s="580" customFormat="1" ht="25.5" customHeight="1">
      <c r="A804" s="628"/>
      <c r="B804" s="628"/>
      <c r="C804" s="628"/>
      <c r="D804" s="628"/>
      <c r="E804" s="628"/>
      <c r="F804" s="628"/>
      <c r="G804" s="628"/>
      <c r="H804" s="628"/>
      <c r="I804" s="628"/>
      <c r="J804" s="628"/>
      <c r="K804" s="628"/>
      <c r="L804" s="628"/>
      <c r="M804" s="628"/>
      <c r="N804" s="628"/>
      <c r="O804" s="628"/>
      <c r="P804" s="628"/>
      <c r="Q804" s="628"/>
      <c r="R804" s="628"/>
      <c r="S804" s="628"/>
      <c r="T804" s="628"/>
      <c r="U804" s="628"/>
      <c r="V804" s="628"/>
      <c r="W804" s="628"/>
      <c r="X804" s="628"/>
      <c r="Y804" s="628"/>
      <c r="Z804" s="628"/>
      <c r="AA804" s="628"/>
      <c r="AB804" s="628"/>
      <c r="AC804" s="628"/>
      <c r="AD804" s="628"/>
      <c r="AE804" s="628"/>
      <c r="AF804" s="628"/>
      <c r="AG804" s="628"/>
      <c r="AH804" s="628"/>
      <c r="AI804" s="579"/>
      <c r="AJ804" s="579"/>
      <c r="AK804" s="579"/>
      <c r="AL804" s="579"/>
      <c r="AM804" s="579"/>
      <c r="AN804" s="579"/>
      <c r="AO804" s="579"/>
      <c r="AP804" s="579"/>
      <c r="AQ804" s="579"/>
      <c r="AR804" s="579"/>
      <c r="AS804" s="579"/>
      <c r="AT804" s="579"/>
      <c r="AU804" s="579"/>
      <c r="AV804" s="579"/>
      <c r="AW804" s="579"/>
      <c r="AX804" s="579"/>
      <c r="AY804" s="579"/>
      <c r="AZ804" s="579"/>
      <c r="BA804" s="579"/>
      <c r="BB804" s="579"/>
      <c r="BC804" s="579"/>
      <c r="BD804" s="579"/>
      <c r="BE804" s="579"/>
      <c r="BF804" s="579"/>
      <c r="BG804" s="579"/>
      <c r="BH804" s="579"/>
      <c r="BI804" s="579"/>
      <c r="BJ804" s="579"/>
      <c r="BK804" s="579"/>
      <c r="BL804" s="579"/>
      <c r="BM804" s="579"/>
      <c r="BN804" s="579"/>
      <c r="BO804" s="579"/>
      <c r="BP804" s="579"/>
      <c r="BQ804" s="579"/>
      <c r="BR804" s="579"/>
      <c r="BS804" s="579"/>
      <c r="BT804" s="579"/>
      <c r="BU804" s="579"/>
      <c r="BV804" s="579"/>
      <c r="BW804" s="579"/>
      <c r="BX804" s="579"/>
      <c r="BY804" s="579"/>
      <c r="BZ804" s="579"/>
      <c r="CA804" s="579"/>
      <c r="CB804" s="579"/>
      <c r="CC804" s="579"/>
      <c r="CD804" s="579"/>
      <c r="CE804" s="579"/>
      <c r="CF804" s="579"/>
      <c r="CG804" s="579"/>
      <c r="CH804" s="579"/>
      <c r="CI804" s="579"/>
      <c r="CJ804" s="579"/>
      <c r="CK804" s="579"/>
      <c r="CL804" s="579"/>
      <c r="CM804" s="579"/>
      <c r="CN804" s="579"/>
      <c r="CO804" s="579"/>
      <c r="CP804" s="579"/>
      <c r="CQ804" s="579"/>
      <c r="CR804" s="579"/>
      <c r="CS804" s="579"/>
      <c r="CT804" s="579"/>
      <c r="CU804" s="579"/>
      <c r="CV804" s="579"/>
      <c r="CW804" s="579"/>
      <c r="CX804" s="579"/>
      <c r="CY804" s="579"/>
      <c r="CZ804" s="579"/>
      <c r="DA804" s="579"/>
      <c r="DB804" s="579"/>
      <c r="DC804" s="579"/>
      <c r="DD804" s="579"/>
      <c r="DE804" s="579"/>
      <c r="DF804" s="579"/>
      <c r="DG804" s="579"/>
      <c r="DH804" s="579"/>
      <c r="DI804" s="579"/>
      <c r="DJ804" s="579"/>
      <c r="DK804" s="579"/>
      <c r="DL804" s="579"/>
      <c r="DM804" s="579"/>
      <c r="DN804" s="579"/>
      <c r="DO804" s="579"/>
      <c r="DP804" s="579"/>
      <c r="DQ804" s="579"/>
      <c r="DR804" s="579"/>
      <c r="DS804" s="579"/>
      <c r="DT804" s="579"/>
      <c r="DU804" s="579"/>
    </row>
    <row r="805" spans="1:125" s="580" customFormat="1" ht="25.5" customHeight="1">
      <c r="A805" s="628"/>
      <c r="B805" s="628"/>
      <c r="C805" s="628"/>
      <c r="D805" s="628"/>
      <c r="E805" s="628"/>
      <c r="F805" s="628"/>
      <c r="G805" s="628"/>
      <c r="H805" s="628"/>
      <c r="I805" s="628"/>
      <c r="J805" s="628"/>
      <c r="K805" s="628"/>
      <c r="L805" s="628"/>
      <c r="M805" s="628"/>
      <c r="N805" s="628"/>
      <c r="O805" s="628"/>
      <c r="P805" s="628"/>
      <c r="Q805" s="628"/>
      <c r="R805" s="628"/>
      <c r="S805" s="628"/>
      <c r="T805" s="628"/>
      <c r="U805" s="628"/>
      <c r="V805" s="628"/>
      <c r="W805" s="628"/>
      <c r="X805" s="628"/>
      <c r="Y805" s="628"/>
      <c r="Z805" s="628"/>
      <c r="AA805" s="628"/>
      <c r="AB805" s="628"/>
      <c r="AC805" s="628"/>
      <c r="AD805" s="628"/>
      <c r="AE805" s="628"/>
      <c r="AF805" s="628"/>
      <c r="AG805" s="628"/>
      <c r="AH805" s="628"/>
      <c r="AI805" s="579"/>
      <c r="AJ805" s="579"/>
      <c r="AK805" s="579"/>
      <c r="AL805" s="579"/>
      <c r="AM805" s="579"/>
      <c r="AN805" s="579"/>
      <c r="AO805" s="579"/>
      <c r="AP805" s="579"/>
      <c r="AQ805" s="579"/>
      <c r="AR805" s="579"/>
      <c r="AS805" s="579"/>
      <c r="AT805" s="579"/>
      <c r="AU805" s="579"/>
      <c r="AV805" s="579"/>
      <c r="AW805" s="579"/>
      <c r="AX805" s="579"/>
      <c r="AY805" s="579"/>
      <c r="AZ805" s="579"/>
      <c r="BA805" s="579"/>
      <c r="BB805" s="579"/>
      <c r="BC805" s="579"/>
      <c r="BD805" s="579"/>
      <c r="BE805" s="579"/>
      <c r="BF805" s="579"/>
      <c r="BG805" s="579"/>
      <c r="BH805" s="579"/>
      <c r="BI805" s="579"/>
      <c r="BJ805" s="579"/>
      <c r="BK805" s="579"/>
      <c r="BL805" s="579"/>
      <c r="BM805" s="579"/>
      <c r="BN805" s="579"/>
      <c r="BO805" s="579"/>
      <c r="BP805" s="579"/>
      <c r="BQ805" s="579"/>
      <c r="BR805" s="579"/>
      <c r="BS805" s="579"/>
      <c r="BT805" s="579"/>
      <c r="BU805" s="579"/>
      <c r="BV805" s="579"/>
      <c r="BW805" s="579"/>
      <c r="BX805" s="579"/>
      <c r="BY805" s="579"/>
      <c r="BZ805" s="579"/>
      <c r="CA805" s="579"/>
      <c r="CB805" s="579"/>
      <c r="CC805" s="579"/>
      <c r="CD805" s="579"/>
      <c r="CE805" s="579"/>
      <c r="CF805" s="579"/>
      <c r="CG805" s="579"/>
      <c r="CH805" s="579"/>
      <c r="CI805" s="579"/>
      <c r="CJ805" s="579"/>
      <c r="CK805" s="579"/>
      <c r="CL805" s="579"/>
      <c r="CM805" s="579"/>
      <c r="CN805" s="579"/>
      <c r="CO805" s="579"/>
      <c r="CP805" s="579"/>
      <c r="CQ805" s="579"/>
      <c r="CR805" s="579"/>
      <c r="CS805" s="579"/>
      <c r="CT805" s="579"/>
      <c r="CU805" s="579"/>
      <c r="CV805" s="579"/>
      <c r="CW805" s="579"/>
      <c r="CX805" s="579"/>
      <c r="CY805" s="579"/>
      <c r="CZ805" s="579"/>
      <c r="DA805" s="579"/>
      <c r="DB805" s="579"/>
      <c r="DC805" s="579"/>
      <c r="DD805" s="579"/>
      <c r="DE805" s="579"/>
      <c r="DF805" s="579"/>
      <c r="DG805" s="579"/>
      <c r="DH805" s="579"/>
      <c r="DI805" s="579"/>
      <c r="DJ805" s="579"/>
      <c r="DK805" s="579"/>
      <c r="DL805" s="579"/>
      <c r="DM805" s="579"/>
      <c r="DN805" s="579"/>
      <c r="DO805" s="579"/>
      <c r="DP805" s="579"/>
      <c r="DQ805" s="579"/>
      <c r="DR805" s="579"/>
      <c r="DS805" s="579"/>
      <c r="DT805" s="579"/>
      <c r="DU805" s="579"/>
    </row>
    <row r="806" spans="1:125" s="580" customFormat="1" ht="25.5" customHeight="1">
      <c r="A806" s="628"/>
      <c r="B806" s="628"/>
      <c r="C806" s="628"/>
      <c r="D806" s="628"/>
      <c r="E806" s="628"/>
      <c r="F806" s="628"/>
      <c r="G806" s="628"/>
      <c r="H806" s="628"/>
      <c r="I806" s="628"/>
      <c r="J806" s="628"/>
      <c r="K806" s="628"/>
      <c r="L806" s="628"/>
      <c r="M806" s="628"/>
      <c r="N806" s="628"/>
      <c r="O806" s="628"/>
      <c r="P806" s="628"/>
      <c r="Q806" s="628"/>
      <c r="R806" s="628"/>
      <c r="S806" s="628"/>
      <c r="T806" s="628"/>
      <c r="U806" s="628"/>
      <c r="V806" s="628"/>
      <c r="W806" s="628"/>
      <c r="X806" s="628"/>
      <c r="Y806" s="628"/>
      <c r="Z806" s="628"/>
      <c r="AA806" s="628"/>
      <c r="AB806" s="628"/>
      <c r="AC806" s="628"/>
      <c r="AD806" s="628"/>
      <c r="AE806" s="628"/>
      <c r="AF806" s="628"/>
      <c r="AG806" s="628"/>
      <c r="AH806" s="628"/>
      <c r="AI806" s="579"/>
      <c r="AJ806" s="579"/>
      <c r="AK806" s="579"/>
      <c r="AL806" s="579"/>
      <c r="AM806" s="579"/>
      <c r="AN806" s="579"/>
      <c r="AO806" s="579"/>
      <c r="AP806" s="579"/>
      <c r="AQ806" s="579"/>
      <c r="AR806" s="579"/>
      <c r="AS806" s="579"/>
      <c r="AT806" s="579"/>
      <c r="AU806" s="579"/>
      <c r="AV806" s="579"/>
      <c r="AW806" s="579"/>
      <c r="AX806" s="579"/>
      <c r="AY806" s="579"/>
      <c r="AZ806" s="579"/>
      <c r="BA806" s="579"/>
      <c r="BB806" s="579"/>
      <c r="BC806" s="579"/>
      <c r="BD806" s="579"/>
      <c r="BE806" s="579"/>
      <c r="BF806" s="579"/>
      <c r="BG806" s="579"/>
      <c r="BH806" s="579"/>
      <c r="BI806" s="579"/>
      <c r="BJ806" s="579"/>
      <c r="BK806" s="579"/>
      <c r="BL806" s="579"/>
      <c r="BM806" s="579"/>
      <c r="BN806" s="579"/>
      <c r="BO806" s="579"/>
      <c r="BP806" s="579"/>
      <c r="BQ806" s="579"/>
      <c r="BR806" s="579"/>
      <c r="BS806" s="579"/>
      <c r="BT806" s="579"/>
      <c r="BU806" s="579"/>
      <c r="BV806" s="579"/>
      <c r="BW806" s="579"/>
      <c r="BX806" s="579"/>
      <c r="BY806" s="579"/>
      <c r="BZ806" s="579"/>
      <c r="CA806" s="579"/>
      <c r="CB806" s="579"/>
      <c r="CC806" s="579"/>
      <c r="CD806" s="579"/>
      <c r="CE806" s="579"/>
      <c r="CF806" s="579"/>
      <c r="CG806" s="579"/>
      <c r="CH806" s="579"/>
      <c r="CI806" s="579"/>
      <c r="CJ806" s="579"/>
      <c r="CK806" s="579"/>
      <c r="CL806" s="579"/>
      <c r="CM806" s="579"/>
      <c r="CN806" s="579"/>
      <c r="CO806" s="579"/>
      <c r="CP806" s="579"/>
      <c r="CQ806" s="579"/>
      <c r="CR806" s="579"/>
      <c r="CS806" s="579"/>
      <c r="CT806" s="579"/>
      <c r="CU806" s="579"/>
      <c r="CV806" s="579"/>
      <c r="CW806" s="579"/>
      <c r="CX806" s="579"/>
      <c r="CY806" s="579"/>
      <c r="CZ806" s="579"/>
      <c r="DA806" s="579"/>
      <c r="DB806" s="579"/>
      <c r="DC806" s="579"/>
      <c r="DD806" s="579"/>
      <c r="DE806" s="579"/>
      <c r="DF806" s="579"/>
      <c r="DG806" s="579"/>
      <c r="DH806" s="579"/>
      <c r="DI806" s="579"/>
      <c r="DJ806" s="579"/>
      <c r="DK806" s="579"/>
      <c r="DL806" s="579"/>
      <c r="DM806" s="579"/>
      <c r="DN806" s="579"/>
      <c r="DO806" s="579"/>
      <c r="DP806" s="579"/>
      <c r="DQ806" s="579"/>
      <c r="DR806" s="579"/>
      <c r="DS806" s="579"/>
      <c r="DT806" s="579"/>
      <c r="DU806" s="579"/>
    </row>
    <row r="807" spans="1:125" s="580" customFormat="1" ht="25.5" customHeight="1">
      <c r="A807" s="628"/>
      <c r="B807" s="628"/>
      <c r="C807" s="628"/>
      <c r="D807" s="628"/>
      <c r="E807" s="628"/>
      <c r="F807" s="628"/>
      <c r="G807" s="628"/>
      <c r="H807" s="628"/>
      <c r="I807" s="628"/>
      <c r="J807" s="628"/>
      <c r="K807" s="628"/>
      <c r="L807" s="628"/>
      <c r="M807" s="628"/>
      <c r="N807" s="628"/>
      <c r="O807" s="628"/>
      <c r="P807" s="628"/>
      <c r="Q807" s="628"/>
      <c r="R807" s="628"/>
      <c r="S807" s="628"/>
      <c r="T807" s="628"/>
      <c r="U807" s="628"/>
      <c r="V807" s="628"/>
      <c r="W807" s="628"/>
      <c r="X807" s="628"/>
      <c r="Y807" s="628"/>
      <c r="Z807" s="628"/>
      <c r="AA807" s="628"/>
      <c r="AB807" s="628"/>
      <c r="AC807" s="628"/>
      <c r="AD807" s="628"/>
      <c r="AE807" s="628"/>
      <c r="AF807" s="628"/>
      <c r="AG807" s="628"/>
      <c r="AH807" s="628"/>
      <c r="AI807" s="579"/>
      <c r="AJ807" s="579"/>
      <c r="AK807" s="579"/>
      <c r="AL807" s="579"/>
      <c r="AM807" s="579"/>
      <c r="AN807" s="579"/>
      <c r="AO807" s="579"/>
      <c r="AP807" s="579"/>
      <c r="AQ807" s="579"/>
      <c r="AR807" s="579"/>
      <c r="AS807" s="579"/>
      <c r="AT807" s="579"/>
      <c r="AU807" s="579"/>
      <c r="AV807" s="579"/>
      <c r="AW807" s="579"/>
      <c r="AX807" s="579"/>
      <c r="AY807" s="579"/>
      <c r="AZ807" s="579"/>
      <c r="BA807" s="579"/>
      <c r="BB807" s="579"/>
      <c r="BC807" s="579"/>
      <c r="BD807" s="579"/>
      <c r="BE807" s="579"/>
      <c r="BF807" s="579"/>
      <c r="BG807" s="579"/>
      <c r="BH807" s="579"/>
      <c r="BI807" s="579"/>
      <c r="BJ807" s="579"/>
      <c r="BK807" s="579"/>
      <c r="BL807" s="579"/>
      <c r="BM807" s="579"/>
      <c r="BN807" s="579"/>
      <c r="BO807" s="579"/>
      <c r="BP807" s="579"/>
      <c r="BQ807" s="579"/>
      <c r="BR807" s="579"/>
      <c r="BS807" s="579"/>
      <c r="BT807" s="579"/>
      <c r="BU807" s="579"/>
      <c r="BV807" s="579"/>
      <c r="BW807" s="579"/>
      <c r="BX807" s="579"/>
      <c r="BY807" s="579"/>
      <c r="BZ807" s="579"/>
      <c r="CA807" s="579"/>
      <c r="CB807" s="579"/>
      <c r="CC807" s="579"/>
      <c r="CD807" s="579"/>
      <c r="CE807" s="579"/>
      <c r="CF807" s="579"/>
      <c r="CG807" s="579"/>
      <c r="CH807" s="579"/>
      <c r="CI807" s="579"/>
      <c r="CJ807" s="579"/>
      <c r="CK807" s="579"/>
      <c r="CL807" s="579"/>
      <c r="CM807" s="579"/>
      <c r="CN807" s="579"/>
      <c r="CO807" s="579"/>
      <c r="CP807" s="579"/>
      <c r="CQ807" s="579"/>
      <c r="CR807" s="579"/>
      <c r="CS807" s="579"/>
      <c r="CT807" s="579"/>
      <c r="CU807" s="579"/>
      <c r="CV807" s="579"/>
      <c r="CW807" s="579"/>
      <c r="CX807" s="579"/>
      <c r="CY807" s="579"/>
      <c r="CZ807" s="579"/>
      <c r="DA807" s="579"/>
      <c r="DB807" s="579"/>
      <c r="DC807" s="579"/>
      <c r="DD807" s="579"/>
      <c r="DE807" s="579"/>
      <c r="DF807" s="579"/>
      <c r="DG807" s="579"/>
      <c r="DH807" s="579"/>
      <c r="DI807" s="579"/>
      <c r="DJ807" s="579"/>
      <c r="DK807" s="579"/>
      <c r="DL807" s="579"/>
      <c r="DM807" s="579"/>
      <c r="DN807" s="579"/>
      <c r="DO807" s="579"/>
      <c r="DP807" s="579"/>
      <c r="DQ807" s="579"/>
      <c r="DR807" s="579"/>
      <c r="DS807" s="579"/>
      <c r="DT807" s="579"/>
      <c r="DU807" s="579"/>
    </row>
    <row r="808" spans="1:125" s="580" customFormat="1" ht="25.5" customHeight="1">
      <c r="A808" s="628"/>
      <c r="B808" s="628"/>
      <c r="C808" s="628"/>
      <c r="D808" s="628"/>
      <c r="E808" s="628"/>
      <c r="F808" s="628"/>
      <c r="G808" s="628"/>
      <c r="H808" s="628"/>
      <c r="I808" s="628"/>
      <c r="J808" s="628"/>
      <c r="K808" s="628"/>
      <c r="L808" s="628"/>
      <c r="M808" s="628"/>
      <c r="N808" s="628"/>
      <c r="O808" s="628"/>
      <c r="P808" s="628"/>
      <c r="Q808" s="628"/>
      <c r="R808" s="628"/>
      <c r="S808" s="628"/>
      <c r="T808" s="628"/>
      <c r="U808" s="628"/>
      <c r="V808" s="628"/>
      <c r="W808" s="628"/>
      <c r="X808" s="628"/>
      <c r="Y808" s="628"/>
      <c r="Z808" s="628"/>
      <c r="AA808" s="628"/>
      <c r="AB808" s="628"/>
      <c r="AC808" s="628"/>
      <c r="AD808" s="628"/>
      <c r="AE808" s="628"/>
      <c r="AF808" s="628"/>
      <c r="AG808" s="628"/>
      <c r="AH808" s="628"/>
      <c r="AI808" s="579"/>
      <c r="AJ808" s="579"/>
      <c r="AK808" s="579"/>
      <c r="AL808" s="579"/>
      <c r="AM808" s="579"/>
      <c r="AN808" s="579"/>
      <c r="AO808" s="579"/>
      <c r="AP808" s="579"/>
      <c r="AQ808" s="579"/>
      <c r="AR808" s="579"/>
      <c r="AS808" s="579"/>
      <c r="AT808" s="579"/>
      <c r="AU808" s="579"/>
      <c r="AV808" s="579"/>
      <c r="AW808" s="579"/>
      <c r="AX808" s="579"/>
      <c r="AY808" s="579"/>
      <c r="AZ808" s="579"/>
      <c r="BA808" s="579"/>
      <c r="BB808" s="579"/>
      <c r="BC808" s="579"/>
      <c r="BD808" s="579"/>
      <c r="BE808" s="579"/>
      <c r="BF808" s="579"/>
      <c r="BG808" s="579"/>
      <c r="BH808" s="579"/>
      <c r="BI808" s="579"/>
      <c r="BJ808" s="579"/>
      <c r="BK808" s="579"/>
      <c r="BL808" s="579"/>
      <c r="BM808" s="579"/>
      <c r="BN808" s="579"/>
      <c r="BO808" s="579"/>
      <c r="BP808" s="579"/>
      <c r="BQ808" s="579"/>
      <c r="BR808" s="579"/>
      <c r="BS808" s="579"/>
      <c r="BT808" s="579"/>
      <c r="BU808" s="579"/>
      <c r="BV808" s="579"/>
      <c r="BW808" s="579"/>
      <c r="BX808" s="579"/>
      <c r="BY808" s="579"/>
      <c r="BZ808" s="579"/>
      <c r="CA808" s="579"/>
      <c r="CB808" s="579"/>
      <c r="CC808" s="579"/>
      <c r="CD808" s="579"/>
      <c r="CE808" s="579"/>
      <c r="CF808" s="579"/>
      <c r="CG808" s="579"/>
      <c r="CH808" s="579"/>
      <c r="CI808" s="579"/>
      <c r="CJ808" s="579"/>
      <c r="CK808" s="579"/>
      <c r="CL808" s="579"/>
      <c r="CM808" s="579"/>
      <c r="CN808" s="579"/>
      <c r="CO808" s="579"/>
      <c r="CP808" s="579"/>
      <c r="CQ808" s="579"/>
      <c r="CR808" s="579"/>
      <c r="CS808" s="579"/>
      <c r="CT808" s="579"/>
      <c r="CU808" s="579"/>
      <c r="CV808" s="579"/>
      <c r="CW808" s="579"/>
      <c r="CX808" s="579"/>
      <c r="CY808" s="579"/>
      <c r="CZ808" s="579"/>
      <c r="DA808" s="579"/>
      <c r="DB808" s="579"/>
      <c r="DC808" s="579"/>
      <c r="DD808" s="579"/>
      <c r="DE808" s="579"/>
      <c r="DF808" s="579"/>
      <c r="DG808" s="579"/>
      <c r="DH808" s="579"/>
      <c r="DI808" s="579"/>
      <c r="DJ808" s="579"/>
      <c r="DK808" s="579"/>
      <c r="DL808" s="579"/>
      <c r="DM808" s="579"/>
      <c r="DN808" s="579"/>
      <c r="DO808" s="579"/>
      <c r="DP808" s="579"/>
      <c r="DQ808" s="579"/>
      <c r="DR808" s="579"/>
      <c r="DS808" s="579"/>
      <c r="DT808" s="579"/>
      <c r="DU808" s="579"/>
    </row>
    <row r="809" spans="1:125" s="580" customFormat="1" ht="25.5" customHeight="1">
      <c r="A809" s="628"/>
      <c r="B809" s="628"/>
      <c r="C809" s="628"/>
      <c r="D809" s="628"/>
      <c r="E809" s="628"/>
      <c r="F809" s="628"/>
      <c r="G809" s="628"/>
      <c r="H809" s="628"/>
      <c r="I809" s="628"/>
      <c r="J809" s="628"/>
      <c r="K809" s="628"/>
      <c r="L809" s="628"/>
      <c r="M809" s="628"/>
      <c r="N809" s="628"/>
      <c r="O809" s="628"/>
      <c r="P809" s="628"/>
      <c r="Q809" s="628"/>
      <c r="R809" s="628"/>
      <c r="S809" s="628"/>
      <c r="T809" s="628"/>
      <c r="U809" s="628"/>
      <c r="V809" s="628"/>
      <c r="W809" s="628"/>
      <c r="X809" s="628"/>
      <c r="Y809" s="628"/>
      <c r="Z809" s="628"/>
      <c r="AA809" s="628"/>
      <c r="AB809" s="628"/>
      <c r="AC809" s="628"/>
      <c r="AD809" s="628"/>
      <c r="AE809" s="628"/>
      <c r="AF809" s="628"/>
      <c r="AG809" s="628"/>
      <c r="AH809" s="628"/>
      <c r="AI809" s="579"/>
      <c r="AJ809" s="579"/>
      <c r="AK809" s="579"/>
      <c r="AL809" s="579"/>
      <c r="AM809" s="579"/>
      <c r="AN809" s="579"/>
      <c r="AO809" s="579"/>
      <c r="AP809" s="579"/>
      <c r="AQ809" s="579"/>
      <c r="AR809" s="579"/>
      <c r="AS809" s="579"/>
      <c r="AT809" s="579"/>
      <c r="AU809" s="579"/>
      <c r="AV809" s="579"/>
      <c r="AW809" s="579"/>
      <c r="AX809" s="579"/>
      <c r="AY809" s="579"/>
      <c r="AZ809" s="579"/>
      <c r="BA809" s="579"/>
      <c r="BB809" s="579"/>
      <c r="BC809" s="579"/>
      <c r="BD809" s="579"/>
      <c r="BE809" s="579"/>
      <c r="BF809" s="579"/>
      <c r="BG809" s="579"/>
      <c r="BH809" s="579"/>
      <c r="BI809" s="579"/>
      <c r="BJ809" s="579"/>
      <c r="BK809" s="579"/>
      <c r="BL809" s="579"/>
      <c r="BM809" s="579"/>
      <c r="BN809" s="579"/>
      <c r="BO809" s="579"/>
      <c r="BP809" s="579"/>
      <c r="BQ809" s="579"/>
      <c r="BR809" s="579"/>
      <c r="BS809" s="579"/>
      <c r="BT809" s="579"/>
      <c r="BU809" s="579"/>
      <c r="BV809" s="579"/>
      <c r="BW809" s="579"/>
      <c r="BX809" s="579"/>
      <c r="BY809" s="579"/>
      <c r="BZ809" s="579"/>
      <c r="CA809" s="579"/>
      <c r="CB809" s="579"/>
      <c r="CC809" s="579"/>
      <c r="CD809" s="579"/>
      <c r="CE809" s="579"/>
      <c r="CF809" s="579"/>
      <c r="CG809" s="579"/>
      <c r="CH809" s="579"/>
      <c r="CI809" s="579"/>
      <c r="CJ809" s="579"/>
      <c r="CK809" s="579"/>
      <c r="CL809" s="579"/>
      <c r="CM809" s="579"/>
      <c r="CN809" s="579"/>
      <c r="CO809" s="579"/>
      <c r="CP809" s="579"/>
      <c r="CQ809" s="579"/>
      <c r="CR809" s="579"/>
      <c r="CS809" s="579"/>
      <c r="CT809" s="579"/>
      <c r="CU809" s="579"/>
      <c r="CV809" s="579"/>
      <c r="CW809" s="579"/>
      <c r="CX809" s="579"/>
      <c r="CY809" s="579"/>
      <c r="CZ809" s="579"/>
      <c r="DA809" s="579"/>
      <c r="DB809" s="579"/>
      <c r="DC809" s="579"/>
      <c r="DD809" s="579"/>
      <c r="DE809" s="579"/>
      <c r="DF809" s="579"/>
      <c r="DG809" s="579"/>
      <c r="DH809" s="579"/>
      <c r="DI809" s="579"/>
      <c r="DJ809" s="579"/>
      <c r="DK809" s="579"/>
      <c r="DL809" s="579"/>
      <c r="DM809" s="579"/>
      <c r="DN809" s="579"/>
      <c r="DO809" s="579"/>
      <c r="DP809" s="579"/>
      <c r="DQ809" s="579"/>
      <c r="DR809" s="579"/>
      <c r="DS809" s="579"/>
      <c r="DT809" s="579"/>
      <c r="DU809" s="579"/>
    </row>
    <row r="810" spans="1:125" s="580" customFormat="1" ht="25.5" customHeight="1">
      <c r="A810" s="628"/>
      <c r="B810" s="628"/>
      <c r="C810" s="628"/>
      <c r="D810" s="628"/>
      <c r="E810" s="628"/>
      <c r="F810" s="628"/>
      <c r="G810" s="628"/>
      <c r="H810" s="628"/>
      <c r="I810" s="628"/>
      <c r="J810" s="628"/>
      <c r="K810" s="628"/>
      <c r="L810" s="628"/>
      <c r="M810" s="628"/>
      <c r="N810" s="628"/>
      <c r="O810" s="628"/>
      <c r="P810" s="628"/>
      <c r="Q810" s="628"/>
      <c r="R810" s="628"/>
      <c r="S810" s="628"/>
      <c r="T810" s="628"/>
      <c r="U810" s="628"/>
      <c r="V810" s="628"/>
      <c r="W810" s="628"/>
      <c r="X810" s="628"/>
      <c r="Y810" s="628"/>
      <c r="Z810" s="628"/>
      <c r="AA810" s="628"/>
      <c r="AB810" s="628"/>
      <c r="AC810" s="628"/>
      <c r="AD810" s="628"/>
      <c r="AE810" s="628"/>
      <c r="AF810" s="628"/>
      <c r="AG810" s="628"/>
      <c r="AH810" s="628"/>
      <c r="AI810" s="579"/>
      <c r="AJ810" s="579"/>
      <c r="AK810" s="579"/>
      <c r="AL810" s="579"/>
      <c r="AM810" s="579"/>
      <c r="AN810" s="579"/>
      <c r="AO810" s="579"/>
      <c r="AP810" s="579"/>
      <c r="AQ810" s="579"/>
      <c r="AR810" s="579"/>
      <c r="AS810" s="579"/>
      <c r="AT810" s="579"/>
      <c r="AU810" s="579"/>
      <c r="AV810" s="579"/>
      <c r="AW810" s="579"/>
      <c r="AX810" s="579"/>
      <c r="AY810" s="579"/>
      <c r="AZ810" s="579"/>
      <c r="BA810" s="579"/>
      <c r="BB810" s="579"/>
      <c r="BC810" s="579"/>
      <c r="BD810" s="579"/>
      <c r="BE810" s="579"/>
      <c r="BF810" s="579"/>
      <c r="BG810" s="579"/>
      <c r="BH810" s="579"/>
      <c r="BI810" s="579"/>
      <c r="BJ810" s="579"/>
      <c r="BK810" s="579"/>
      <c r="BL810" s="579"/>
      <c r="BM810" s="579"/>
      <c r="BN810" s="579"/>
      <c r="BO810" s="579"/>
      <c r="BP810" s="579"/>
      <c r="BQ810" s="579"/>
      <c r="BR810" s="579"/>
      <c r="BS810" s="579"/>
      <c r="BT810" s="579"/>
      <c r="BU810" s="579"/>
      <c r="BV810" s="579"/>
      <c r="BW810" s="579"/>
      <c r="BX810" s="579"/>
      <c r="BY810" s="579"/>
      <c r="BZ810" s="579"/>
      <c r="CA810" s="579"/>
      <c r="CB810" s="579"/>
      <c r="CC810" s="579"/>
      <c r="CD810" s="579"/>
      <c r="CE810" s="579"/>
      <c r="CF810" s="579"/>
      <c r="CG810" s="579"/>
      <c r="CH810" s="579"/>
      <c r="CI810" s="579"/>
      <c r="CJ810" s="579"/>
      <c r="CK810" s="579"/>
      <c r="CL810" s="579"/>
      <c r="CM810" s="579"/>
      <c r="CN810" s="579"/>
      <c r="CO810" s="579"/>
      <c r="CP810" s="579"/>
      <c r="CQ810" s="579"/>
      <c r="CR810" s="579"/>
      <c r="CS810" s="579"/>
      <c r="CT810" s="579"/>
      <c r="CU810" s="579"/>
      <c r="CV810" s="579"/>
      <c r="CW810" s="579"/>
      <c r="CX810" s="579"/>
      <c r="CY810" s="579"/>
      <c r="CZ810" s="579"/>
      <c r="DA810" s="579"/>
      <c r="DB810" s="579"/>
      <c r="DC810" s="579"/>
      <c r="DD810" s="579"/>
      <c r="DE810" s="579"/>
      <c r="DF810" s="579"/>
      <c r="DG810" s="579"/>
      <c r="DH810" s="579"/>
      <c r="DI810" s="579"/>
      <c r="DJ810" s="579"/>
      <c r="DK810" s="579"/>
      <c r="DL810" s="579"/>
      <c r="DM810" s="579"/>
      <c r="DN810" s="579"/>
      <c r="DO810" s="579"/>
      <c r="DP810" s="579"/>
      <c r="DQ810" s="579"/>
      <c r="DR810" s="579"/>
      <c r="DS810" s="579"/>
      <c r="DT810" s="579"/>
      <c r="DU810" s="579"/>
    </row>
    <row r="811" spans="1:125" s="580" customFormat="1" ht="25.5" customHeight="1">
      <c r="A811" s="628"/>
      <c r="B811" s="628"/>
      <c r="C811" s="628"/>
      <c r="D811" s="628"/>
      <c r="E811" s="628"/>
      <c r="F811" s="628"/>
      <c r="G811" s="628"/>
      <c r="H811" s="628"/>
      <c r="I811" s="628"/>
      <c r="J811" s="628"/>
      <c r="K811" s="628"/>
      <c r="L811" s="628"/>
      <c r="M811" s="628"/>
      <c r="N811" s="628"/>
      <c r="O811" s="628"/>
      <c r="P811" s="628"/>
      <c r="Q811" s="628"/>
      <c r="R811" s="628"/>
      <c r="S811" s="628"/>
      <c r="T811" s="628"/>
      <c r="U811" s="628"/>
      <c r="V811" s="628"/>
      <c r="W811" s="628"/>
      <c r="X811" s="628"/>
      <c r="Y811" s="628"/>
      <c r="Z811" s="628"/>
      <c r="AA811" s="628"/>
      <c r="AB811" s="628"/>
      <c r="AC811" s="628"/>
      <c r="AD811" s="628"/>
      <c r="AE811" s="628"/>
      <c r="AF811" s="628"/>
      <c r="AG811" s="628"/>
      <c r="AH811" s="628"/>
      <c r="AI811" s="579"/>
      <c r="AJ811" s="579"/>
      <c r="AK811" s="579"/>
      <c r="AL811" s="579"/>
      <c r="AM811" s="579"/>
      <c r="AN811" s="579"/>
      <c r="AO811" s="579"/>
      <c r="AP811" s="579"/>
      <c r="AQ811" s="579"/>
      <c r="AR811" s="579"/>
      <c r="AS811" s="579"/>
      <c r="AT811" s="579"/>
      <c r="AU811" s="579"/>
      <c r="AV811" s="579"/>
      <c r="AW811" s="579"/>
      <c r="AX811" s="579"/>
      <c r="AY811" s="579"/>
      <c r="AZ811" s="579"/>
      <c r="BA811" s="579"/>
      <c r="BB811" s="579"/>
      <c r="BC811" s="579"/>
      <c r="BD811" s="579"/>
      <c r="BE811" s="579"/>
      <c r="BF811" s="579"/>
      <c r="BG811" s="579"/>
      <c r="BH811" s="579"/>
      <c r="BI811" s="579"/>
      <c r="BJ811" s="579"/>
      <c r="BK811" s="579"/>
      <c r="BL811" s="579"/>
      <c r="BM811" s="579"/>
      <c r="BN811" s="579"/>
      <c r="BO811" s="579"/>
      <c r="BP811" s="579"/>
      <c r="BQ811" s="579"/>
      <c r="BR811" s="579"/>
      <c r="BS811" s="579"/>
      <c r="BT811" s="579"/>
      <c r="BU811" s="579"/>
      <c r="BV811" s="579"/>
      <c r="BW811" s="579"/>
      <c r="BX811" s="579"/>
      <c r="BY811" s="579"/>
      <c r="BZ811" s="579"/>
      <c r="CA811" s="579"/>
      <c r="CB811" s="579"/>
      <c r="CC811" s="579"/>
      <c r="CD811" s="579"/>
      <c r="CE811" s="579"/>
      <c r="CF811" s="579"/>
      <c r="CG811" s="579"/>
      <c r="CH811" s="579"/>
      <c r="CI811" s="579"/>
      <c r="CJ811" s="579"/>
      <c r="CK811" s="579"/>
      <c r="CL811" s="579"/>
      <c r="CM811" s="579"/>
      <c r="CN811" s="579"/>
      <c r="CO811" s="579"/>
      <c r="CP811" s="579"/>
      <c r="CQ811" s="579"/>
      <c r="CR811" s="579"/>
      <c r="CS811" s="579"/>
      <c r="CT811" s="579"/>
      <c r="CU811" s="579"/>
      <c r="CV811" s="579"/>
      <c r="CW811" s="579"/>
      <c r="CX811" s="579"/>
      <c r="CY811" s="579"/>
      <c r="CZ811" s="579"/>
      <c r="DA811" s="579"/>
      <c r="DB811" s="579"/>
      <c r="DC811" s="579"/>
      <c r="DD811" s="579"/>
      <c r="DE811" s="579"/>
      <c r="DF811" s="579"/>
      <c r="DG811" s="579"/>
      <c r="DH811" s="579"/>
      <c r="DI811" s="579"/>
      <c r="DJ811" s="579"/>
      <c r="DK811" s="579"/>
      <c r="DL811" s="579"/>
      <c r="DM811" s="579"/>
      <c r="DN811" s="579"/>
      <c r="DO811" s="579"/>
      <c r="DP811" s="579"/>
      <c r="DQ811" s="579"/>
      <c r="DR811" s="579"/>
      <c r="DS811" s="579"/>
      <c r="DT811" s="579"/>
      <c r="DU811" s="579"/>
    </row>
    <row r="812" spans="1:125" s="580" customFormat="1" ht="25.5" customHeight="1">
      <c r="A812" s="628"/>
      <c r="B812" s="628"/>
      <c r="C812" s="628"/>
      <c r="D812" s="628"/>
      <c r="E812" s="628"/>
      <c r="F812" s="628"/>
      <c r="G812" s="628"/>
      <c r="H812" s="628"/>
      <c r="I812" s="628"/>
      <c r="J812" s="628"/>
      <c r="K812" s="628"/>
      <c r="L812" s="628"/>
      <c r="M812" s="628"/>
      <c r="N812" s="628"/>
      <c r="O812" s="628"/>
      <c r="P812" s="628"/>
      <c r="Q812" s="628"/>
      <c r="R812" s="628"/>
      <c r="S812" s="628"/>
      <c r="T812" s="628"/>
      <c r="U812" s="628"/>
      <c r="V812" s="628"/>
      <c r="W812" s="628"/>
      <c r="X812" s="628"/>
      <c r="Y812" s="628"/>
      <c r="Z812" s="628"/>
      <c r="AA812" s="628"/>
      <c r="AB812" s="628"/>
      <c r="AC812" s="628"/>
      <c r="AD812" s="628"/>
      <c r="AE812" s="628"/>
      <c r="AF812" s="628"/>
      <c r="AG812" s="628"/>
      <c r="AH812" s="628"/>
      <c r="AI812" s="579"/>
      <c r="AJ812" s="579"/>
      <c r="AK812" s="579"/>
      <c r="AL812" s="579"/>
      <c r="AM812" s="579"/>
      <c r="AN812" s="579"/>
      <c r="AO812" s="579"/>
      <c r="AP812" s="579"/>
      <c r="AQ812" s="579"/>
      <c r="AR812" s="579"/>
      <c r="AS812" s="579"/>
      <c r="AT812" s="579"/>
      <c r="AU812" s="579"/>
      <c r="AV812" s="579"/>
      <c r="AW812" s="579"/>
      <c r="AX812" s="579"/>
      <c r="AY812" s="579"/>
      <c r="AZ812" s="579"/>
      <c r="BA812" s="579"/>
      <c r="BB812" s="579"/>
      <c r="BC812" s="579"/>
      <c r="BD812" s="579"/>
      <c r="BE812" s="579"/>
      <c r="BF812" s="579"/>
      <c r="BG812" s="579"/>
      <c r="BH812" s="579"/>
      <c r="BI812" s="579"/>
      <c r="BJ812" s="579"/>
      <c r="BK812" s="579"/>
      <c r="BL812" s="579"/>
      <c r="BM812" s="579"/>
      <c r="BN812" s="579"/>
      <c r="BO812" s="579"/>
      <c r="BP812" s="579"/>
      <c r="BQ812" s="579"/>
      <c r="BR812" s="579"/>
      <c r="BS812" s="579"/>
      <c r="BT812" s="579"/>
      <c r="BU812" s="579"/>
      <c r="BV812" s="579"/>
      <c r="BW812" s="579"/>
      <c r="BX812" s="579"/>
      <c r="BY812" s="579"/>
      <c r="BZ812" s="579"/>
      <c r="CA812" s="579"/>
      <c r="CB812" s="579"/>
      <c r="CC812" s="579"/>
      <c r="CD812" s="579"/>
      <c r="CE812" s="579"/>
      <c r="CF812" s="579"/>
      <c r="CG812" s="579"/>
      <c r="CH812" s="579"/>
      <c r="CI812" s="579"/>
      <c r="CJ812" s="579"/>
      <c r="CK812" s="579"/>
      <c r="CL812" s="579"/>
      <c r="CM812" s="579"/>
      <c r="CN812" s="579"/>
      <c r="CO812" s="579"/>
      <c r="CP812" s="579"/>
      <c r="CQ812" s="579"/>
      <c r="CR812" s="579"/>
      <c r="CS812" s="579"/>
      <c r="CT812" s="579"/>
      <c r="CU812" s="579"/>
      <c r="CV812" s="579"/>
      <c r="CW812" s="579"/>
      <c r="CX812" s="579"/>
      <c r="CY812" s="579"/>
      <c r="CZ812" s="579"/>
      <c r="DA812" s="579"/>
      <c r="DB812" s="579"/>
      <c r="DC812" s="579"/>
      <c r="DD812" s="579"/>
      <c r="DE812" s="579"/>
      <c r="DF812" s="579"/>
      <c r="DG812" s="579"/>
      <c r="DH812" s="579"/>
      <c r="DI812" s="579"/>
      <c r="DJ812" s="579"/>
      <c r="DK812" s="579"/>
      <c r="DL812" s="579"/>
      <c r="DM812" s="579"/>
      <c r="DN812" s="579"/>
      <c r="DO812" s="579"/>
      <c r="DP812" s="579"/>
      <c r="DQ812" s="579"/>
      <c r="DR812" s="579"/>
      <c r="DS812" s="579"/>
      <c r="DT812" s="579"/>
      <c r="DU812" s="579"/>
    </row>
    <row r="813" spans="1:125" s="580" customFormat="1" ht="25.5" customHeight="1">
      <c r="A813" s="628"/>
      <c r="B813" s="628"/>
      <c r="C813" s="628"/>
      <c r="D813" s="628"/>
      <c r="E813" s="628"/>
      <c r="F813" s="628"/>
      <c r="G813" s="628"/>
      <c r="H813" s="628"/>
      <c r="I813" s="628"/>
      <c r="J813" s="628"/>
      <c r="K813" s="628"/>
      <c r="L813" s="628"/>
      <c r="M813" s="628"/>
      <c r="N813" s="628"/>
      <c r="O813" s="628"/>
      <c r="P813" s="628"/>
      <c r="Q813" s="628"/>
      <c r="R813" s="628"/>
      <c r="S813" s="628"/>
      <c r="T813" s="628"/>
      <c r="U813" s="628"/>
      <c r="V813" s="628"/>
      <c r="W813" s="628"/>
      <c r="X813" s="628"/>
      <c r="Y813" s="628"/>
      <c r="Z813" s="628"/>
      <c r="AA813" s="628"/>
      <c r="AB813" s="628"/>
      <c r="AC813" s="628"/>
      <c r="AD813" s="628"/>
      <c r="AE813" s="628"/>
      <c r="AF813" s="628"/>
      <c r="AG813" s="628"/>
      <c r="AH813" s="628"/>
      <c r="AI813" s="579"/>
      <c r="AJ813" s="579"/>
      <c r="AK813" s="579"/>
      <c r="AL813" s="579"/>
      <c r="AM813" s="579"/>
      <c r="AN813" s="579"/>
      <c r="AO813" s="579"/>
      <c r="AP813" s="579"/>
      <c r="AQ813" s="579"/>
      <c r="AR813" s="579"/>
      <c r="AS813" s="579"/>
      <c r="AT813" s="579"/>
      <c r="AU813" s="579"/>
      <c r="AV813" s="579"/>
      <c r="AW813" s="579"/>
      <c r="AX813" s="579"/>
      <c r="AY813" s="579"/>
      <c r="AZ813" s="579"/>
      <c r="BA813" s="579"/>
      <c r="BB813" s="579"/>
      <c r="BC813" s="579"/>
      <c r="BD813" s="579"/>
      <c r="BE813" s="579"/>
      <c r="BF813" s="579"/>
      <c r="BG813" s="579"/>
      <c r="BH813" s="579"/>
      <c r="BI813" s="579"/>
      <c r="BJ813" s="579"/>
      <c r="BK813" s="579"/>
      <c r="BL813" s="579"/>
      <c r="BM813" s="579"/>
      <c r="BN813" s="579"/>
      <c r="BO813" s="579"/>
      <c r="BP813" s="579"/>
      <c r="BQ813" s="579"/>
      <c r="BR813" s="579"/>
      <c r="BS813" s="579"/>
      <c r="BT813" s="579"/>
      <c r="BU813" s="579"/>
      <c r="BV813" s="579"/>
      <c r="BW813" s="579"/>
      <c r="BX813" s="579"/>
      <c r="BY813" s="579"/>
      <c r="BZ813" s="579"/>
      <c r="CA813" s="579"/>
      <c r="CB813" s="579"/>
      <c r="CC813" s="579"/>
      <c r="CD813" s="579"/>
      <c r="CE813" s="579"/>
      <c r="CF813" s="579"/>
      <c r="CG813" s="579"/>
      <c r="CH813" s="579"/>
      <c r="CI813" s="579"/>
      <c r="CJ813" s="579"/>
      <c r="CK813" s="579"/>
      <c r="CL813" s="579"/>
      <c r="CM813" s="579"/>
      <c r="CN813" s="579"/>
      <c r="CO813" s="579"/>
      <c r="CP813" s="579"/>
      <c r="CQ813" s="579"/>
      <c r="CR813" s="579"/>
      <c r="CS813" s="579"/>
      <c r="CT813" s="579"/>
      <c r="CU813" s="579"/>
      <c r="CV813" s="579"/>
      <c r="CW813" s="579"/>
      <c r="CX813" s="579"/>
      <c r="CY813" s="579"/>
      <c r="CZ813" s="579"/>
      <c r="DA813" s="579"/>
      <c r="DB813" s="579"/>
      <c r="DC813" s="579"/>
      <c r="DD813" s="579"/>
      <c r="DE813" s="579"/>
      <c r="DF813" s="579"/>
      <c r="DG813" s="579"/>
      <c r="DH813" s="579"/>
      <c r="DI813" s="579"/>
      <c r="DJ813" s="579"/>
      <c r="DK813" s="579"/>
      <c r="DL813" s="579"/>
      <c r="DM813" s="579"/>
      <c r="DN813" s="579"/>
      <c r="DO813" s="579"/>
      <c r="DP813" s="579"/>
      <c r="DQ813" s="579"/>
      <c r="DR813" s="579"/>
      <c r="DS813" s="579"/>
      <c r="DT813" s="579"/>
      <c r="DU813" s="579"/>
    </row>
    <row r="814" spans="1:125" s="580" customFormat="1" ht="25.5" customHeight="1">
      <c r="A814" s="628"/>
      <c r="B814" s="628"/>
      <c r="C814" s="628"/>
      <c r="D814" s="628"/>
      <c r="E814" s="628"/>
      <c r="F814" s="628"/>
      <c r="G814" s="628"/>
      <c r="H814" s="628"/>
      <c r="I814" s="628"/>
      <c r="J814" s="628"/>
      <c r="K814" s="628"/>
      <c r="L814" s="628"/>
      <c r="M814" s="628"/>
      <c r="N814" s="628"/>
      <c r="O814" s="628"/>
      <c r="P814" s="628"/>
      <c r="Q814" s="628"/>
      <c r="R814" s="628"/>
      <c r="S814" s="628"/>
      <c r="T814" s="628"/>
      <c r="U814" s="628"/>
      <c r="V814" s="628"/>
      <c r="W814" s="628"/>
      <c r="X814" s="628"/>
      <c r="Y814" s="628"/>
      <c r="Z814" s="628"/>
      <c r="AA814" s="628"/>
      <c r="AB814" s="628"/>
      <c r="AC814" s="628"/>
      <c r="AD814" s="628"/>
      <c r="AE814" s="628"/>
      <c r="AF814" s="628"/>
      <c r="AG814" s="628"/>
      <c r="AH814" s="628"/>
      <c r="AI814" s="579"/>
      <c r="AJ814" s="579"/>
      <c r="AK814" s="579"/>
      <c r="AL814" s="579"/>
      <c r="AM814" s="579"/>
      <c r="AN814" s="579"/>
      <c r="AO814" s="579"/>
      <c r="AP814" s="579"/>
      <c r="AQ814" s="579"/>
      <c r="AR814" s="579"/>
      <c r="AS814" s="579"/>
      <c r="AT814" s="579"/>
      <c r="AU814" s="579"/>
      <c r="AV814" s="579"/>
      <c r="AW814" s="579"/>
      <c r="AX814" s="579"/>
      <c r="AY814" s="579"/>
      <c r="AZ814" s="579"/>
      <c r="BA814" s="579"/>
      <c r="BB814" s="579"/>
      <c r="BC814" s="579"/>
      <c r="BD814" s="579"/>
      <c r="BE814" s="579"/>
      <c r="BF814" s="579"/>
      <c r="BG814" s="579"/>
      <c r="BH814" s="579"/>
      <c r="BI814" s="579"/>
      <c r="BJ814" s="579"/>
      <c r="BK814" s="579"/>
      <c r="BL814" s="579"/>
      <c r="BM814" s="579"/>
      <c r="BN814" s="579"/>
      <c r="BO814" s="579"/>
      <c r="BP814" s="579"/>
      <c r="BQ814" s="579"/>
      <c r="BR814" s="579"/>
      <c r="BS814" s="579"/>
      <c r="BT814" s="579"/>
      <c r="BU814" s="579"/>
      <c r="BV814" s="579"/>
      <c r="BW814" s="579"/>
      <c r="BX814" s="579"/>
      <c r="BY814" s="579"/>
      <c r="BZ814" s="579"/>
      <c r="CA814" s="579"/>
      <c r="CB814" s="579"/>
      <c r="CC814" s="579"/>
      <c r="CD814" s="579"/>
      <c r="CE814" s="579"/>
      <c r="CF814" s="579"/>
      <c r="CG814" s="579"/>
      <c r="CH814" s="579"/>
      <c r="CI814" s="579"/>
      <c r="CJ814" s="579"/>
      <c r="CK814" s="579"/>
      <c r="CL814" s="579"/>
      <c r="CM814" s="579"/>
      <c r="CN814" s="579"/>
      <c r="CO814" s="579"/>
      <c r="CP814" s="579"/>
      <c r="CQ814" s="579"/>
      <c r="CR814" s="579"/>
      <c r="CS814" s="579"/>
      <c r="CT814" s="579"/>
      <c r="CU814" s="579"/>
      <c r="CV814" s="579"/>
      <c r="CW814" s="579"/>
      <c r="CX814" s="579"/>
      <c r="CY814" s="579"/>
      <c r="CZ814" s="579"/>
      <c r="DA814" s="579"/>
      <c r="DB814" s="579"/>
      <c r="DC814" s="579"/>
      <c r="DD814" s="579"/>
      <c r="DE814" s="579"/>
      <c r="DF814" s="579"/>
      <c r="DG814" s="579"/>
      <c r="DH814" s="579"/>
      <c r="DI814" s="579"/>
      <c r="DJ814" s="579"/>
      <c r="DK814" s="579"/>
      <c r="DL814" s="579"/>
      <c r="DM814" s="579"/>
      <c r="DN814" s="579"/>
      <c r="DO814" s="579"/>
      <c r="DP814" s="579"/>
      <c r="DQ814" s="579"/>
      <c r="DR814" s="579"/>
      <c r="DS814" s="579"/>
      <c r="DT814" s="579"/>
      <c r="DU814" s="579"/>
    </row>
    <row r="815" spans="1:125" s="580" customFormat="1" ht="25.5" customHeight="1">
      <c r="A815" s="628"/>
      <c r="B815" s="628"/>
      <c r="C815" s="628"/>
      <c r="D815" s="628"/>
      <c r="E815" s="628"/>
      <c r="F815" s="628"/>
      <c r="G815" s="628"/>
      <c r="H815" s="628"/>
      <c r="I815" s="628"/>
      <c r="J815" s="628"/>
      <c r="K815" s="628"/>
      <c r="L815" s="628"/>
      <c r="M815" s="628"/>
      <c r="N815" s="628"/>
      <c r="O815" s="628"/>
      <c r="P815" s="628"/>
      <c r="Q815" s="628"/>
      <c r="R815" s="628"/>
      <c r="S815" s="628"/>
      <c r="T815" s="628"/>
      <c r="U815" s="628"/>
      <c r="V815" s="628"/>
      <c r="W815" s="628"/>
      <c r="X815" s="628"/>
      <c r="Y815" s="628"/>
      <c r="Z815" s="628"/>
      <c r="AA815" s="628"/>
      <c r="AB815" s="628"/>
      <c r="AC815" s="628"/>
      <c r="AD815" s="628"/>
      <c r="AE815" s="628"/>
      <c r="AF815" s="628"/>
      <c r="AG815" s="628"/>
      <c r="AH815" s="628"/>
      <c r="AI815" s="579"/>
      <c r="AJ815" s="579"/>
      <c r="AK815" s="579"/>
      <c r="AL815" s="579"/>
      <c r="AM815" s="579"/>
      <c r="AN815" s="579"/>
      <c r="AO815" s="579"/>
      <c r="AP815" s="579"/>
      <c r="AQ815" s="579"/>
      <c r="AR815" s="579"/>
      <c r="AS815" s="579"/>
      <c r="AT815" s="579"/>
      <c r="AU815" s="579"/>
      <c r="AV815" s="579"/>
      <c r="AW815" s="579"/>
      <c r="AX815" s="579"/>
      <c r="AY815" s="579"/>
      <c r="AZ815" s="579"/>
      <c r="BA815" s="579"/>
      <c r="BB815" s="579"/>
      <c r="BC815" s="579"/>
      <c r="BD815" s="579"/>
      <c r="BE815" s="579"/>
      <c r="BF815" s="579"/>
      <c r="BG815" s="579"/>
      <c r="BH815" s="579"/>
      <c r="BI815" s="579"/>
      <c r="BJ815" s="579"/>
      <c r="BK815" s="579"/>
      <c r="BL815" s="579"/>
      <c r="BM815" s="579"/>
      <c r="BN815" s="579"/>
      <c r="BO815" s="579"/>
      <c r="BP815" s="579"/>
      <c r="BQ815" s="579"/>
      <c r="BR815" s="579"/>
      <c r="BS815" s="579"/>
      <c r="BT815" s="579"/>
      <c r="BU815" s="579"/>
      <c r="BV815" s="579"/>
      <c r="BW815" s="579"/>
      <c r="BX815" s="579"/>
      <c r="BY815" s="579"/>
      <c r="BZ815" s="579"/>
      <c r="CA815" s="579"/>
      <c r="CB815" s="579"/>
      <c r="CC815" s="579"/>
      <c r="CD815" s="579"/>
      <c r="CE815" s="579"/>
      <c r="CF815" s="579"/>
      <c r="CG815" s="579"/>
      <c r="CH815" s="579"/>
      <c r="CI815" s="579"/>
      <c r="CJ815" s="579"/>
      <c r="CK815" s="579"/>
      <c r="CL815" s="579"/>
      <c r="CM815" s="579"/>
      <c r="CN815" s="579"/>
      <c r="CO815" s="579"/>
      <c r="CP815" s="579"/>
      <c r="CQ815" s="579"/>
      <c r="CR815" s="579"/>
      <c r="CS815" s="579"/>
      <c r="CT815" s="579"/>
      <c r="CU815" s="579"/>
      <c r="CV815" s="579"/>
      <c r="CW815" s="579"/>
      <c r="CX815" s="579"/>
      <c r="CY815" s="579"/>
      <c r="CZ815" s="579"/>
      <c r="DA815" s="579"/>
      <c r="DB815" s="579"/>
      <c r="DC815" s="579"/>
      <c r="DD815" s="579"/>
      <c r="DE815" s="579"/>
      <c r="DF815" s="579"/>
      <c r="DG815" s="579"/>
      <c r="DH815" s="579"/>
      <c r="DI815" s="579"/>
      <c r="DJ815" s="579"/>
      <c r="DK815" s="579"/>
      <c r="DL815" s="579"/>
      <c r="DM815" s="579"/>
      <c r="DN815" s="579"/>
      <c r="DO815" s="579"/>
      <c r="DP815" s="579"/>
      <c r="DQ815" s="579"/>
      <c r="DR815" s="579"/>
      <c r="DS815" s="579"/>
      <c r="DT815" s="579"/>
      <c r="DU815" s="579"/>
    </row>
    <row r="816" spans="1:125" s="580" customFormat="1" ht="25.5" customHeight="1">
      <c r="A816" s="628"/>
      <c r="B816" s="628"/>
      <c r="C816" s="628"/>
      <c r="D816" s="628"/>
      <c r="E816" s="628"/>
      <c r="F816" s="628"/>
      <c r="G816" s="628"/>
      <c r="H816" s="628"/>
      <c r="I816" s="628"/>
      <c r="J816" s="628"/>
      <c r="K816" s="628"/>
      <c r="L816" s="628"/>
      <c r="M816" s="628"/>
      <c r="N816" s="628"/>
      <c r="O816" s="628"/>
      <c r="P816" s="628"/>
      <c r="Q816" s="628"/>
      <c r="R816" s="628"/>
      <c r="S816" s="628"/>
      <c r="T816" s="628"/>
      <c r="U816" s="628"/>
      <c r="V816" s="628"/>
      <c r="W816" s="628"/>
      <c r="X816" s="628"/>
      <c r="Y816" s="628"/>
      <c r="Z816" s="628"/>
      <c r="AA816" s="628"/>
      <c r="AB816" s="628"/>
      <c r="AC816" s="628"/>
      <c r="AD816" s="628"/>
      <c r="AE816" s="628"/>
      <c r="AF816" s="628"/>
      <c r="AG816" s="628"/>
      <c r="AH816" s="628"/>
      <c r="AI816" s="579"/>
      <c r="AJ816" s="579"/>
      <c r="AK816" s="579"/>
      <c r="AL816" s="579"/>
      <c r="AM816" s="579"/>
      <c r="AN816" s="579"/>
      <c r="AO816" s="579"/>
      <c r="AP816" s="579"/>
      <c r="AQ816" s="579"/>
      <c r="AR816" s="579"/>
      <c r="AS816" s="579"/>
      <c r="AT816" s="579"/>
      <c r="AU816" s="579"/>
      <c r="AV816" s="579"/>
      <c r="AW816" s="579"/>
      <c r="AX816" s="579"/>
      <c r="AY816" s="579"/>
      <c r="AZ816" s="579"/>
      <c r="BA816" s="579"/>
      <c r="BB816" s="579"/>
      <c r="BC816" s="579"/>
      <c r="BD816" s="579"/>
      <c r="BE816" s="579"/>
      <c r="BF816" s="579"/>
      <c r="BG816" s="579"/>
      <c r="BH816" s="579"/>
      <c r="BI816" s="579"/>
      <c r="BJ816" s="579"/>
      <c r="BK816" s="579"/>
      <c r="BL816" s="579"/>
      <c r="BM816" s="579"/>
      <c r="BN816" s="579"/>
      <c r="BO816" s="579"/>
      <c r="BP816" s="579"/>
      <c r="BQ816" s="579"/>
      <c r="BR816" s="579"/>
      <c r="BS816" s="579"/>
      <c r="BT816" s="579"/>
      <c r="BU816" s="579"/>
      <c r="BV816" s="579"/>
      <c r="BW816" s="579"/>
      <c r="BX816" s="579"/>
      <c r="BY816" s="579"/>
      <c r="BZ816" s="579"/>
      <c r="CA816" s="579"/>
      <c r="CB816" s="579"/>
      <c r="CC816" s="579"/>
      <c r="CD816" s="579"/>
      <c r="CE816" s="579"/>
      <c r="CF816" s="579"/>
      <c r="CG816" s="579"/>
      <c r="CH816" s="579"/>
      <c r="CI816" s="579"/>
      <c r="CJ816" s="579"/>
      <c r="CK816" s="579"/>
      <c r="CL816" s="579"/>
      <c r="CM816" s="579"/>
      <c r="CN816" s="579"/>
      <c r="CO816" s="579"/>
      <c r="CP816" s="579"/>
      <c r="CQ816" s="579"/>
      <c r="CR816" s="579"/>
      <c r="CS816" s="579"/>
      <c r="CT816" s="579"/>
      <c r="CU816" s="579"/>
      <c r="CV816" s="579"/>
      <c r="CW816" s="579"/>
      <c r="CX816" s="579"/>
      <c r="CY816" s="579"/>
      <c r="CZ816" s="579"/>
      <c r="DA816" s="579"/>
      <c r="DB816" s="579"/>
      <c r="DC816" s="579"/>
      <c r="DD816" s="579"/>
      <c r="DE816" s="579"/>
      <c r="DF816" s="579"/>
      <c r="DG816" s="579"/>
      <c r="DH816" s="579"/>
      <c r="DI816" s="579"/>
      <c r="DJ816" s="579"/>
      <c r="DK816" s="579"/>
      <c r="DL816" s="579"/>
      <c r="DM816" s="579"/>
      <c r="DN816" s="579"/>
      <c r="DO816" s="579"/>
      <c r="DP816" s="579"/>
      <c r="DQ816" s="579"/>
      <c r="DR816" s="579"/>
      <c r="DS816" s="579"/>
      <c r="DT816" s="579"/>
      <c r="DU816" s="579"/>
    </row>
    <row r="817" spans="1:125" s="580" customFormat="1" ht="25.5" customHeight="1">
      <c r="A817" s="628"/>
      <c r="B817" s="628"/>
      <c r="C817" s="628"/>
      <c r="D817" s="628"/>
      <c r="E817" s="628"/>
      <c r="F817" s="628"/>
      <c r="G817" s="628"/>
      <c r="H817" s="628"/>
      <c r="I817" s="628"/>
      <c r="J817" s="628"/>
      <c r="K817" s="628"/>
      <c r="L817" s="628"/>
      <c r="M817" s="628"/>
      <c r="N817" s="628"/>
      <c r="O817" s="628"/>
      <c r="P817" s="628"/>
      <c r="Q817" s="628"/>
      <c r="R817" s="628"/>
      <c r="S817" s="628"/>
      <c r="T817" s="628"/>
      <c r="U817" s="628"/>
      <c r="V817" s="628"/>
      <c r="W817" s="628"/>
      <c r="X817" s="628"/>
      <c r="Y817" s="628"/>
      <c r="Z817" s="628"/>
      <c r="AA817" s="628"/>
      <c r="AB817" s="628"/>
      <c r="AC817" s="628"/>
      <c r="AD817" s="628"/>
      <c r="AE817" s="628"/>
      <c r="AF817" s="628"/>
      <c r="AG817" s="628"/>
      <c r="AH817" s="628"/>
      <c r="AI817" s="579"/>
      <c r="AJ817" s="579"/>
      <c r="AK817" s="579"/>
      <c r="AL817" s="579"/>
      <c r="AM817" s="579"/>
      <c r="AN817" s="579"/>
      <c r="AO817" s="579"/>
      <c r="AP817" s="579"/>
      <c r="AQ817" s="579"/>
      <c r="AR817" s="579"/>
      <c r="AS817" s="579"/>
      <c r="AT817" s="579"/>
      <c r="AU817" s="579"/>
      <c r="AV817" s="579"/>
      <c r="AW817" s="579"/>
      <c r="AX817" s="579"/>
      <c r="AY817" s="579"/>
      <c r="AZ817" s="579"/>
      <c r="BA817" s="579"/>
      <c r="BB817" s="579"/>
      <c r="BC817" s="579"/>
      <c r="BD817" s="579"/>
      <c r="BE817" s="579"/>
      <c r="BF817" s="579"/>
      <c r="BG817" s="579"/>
      <c r="BH817" s="579"/>
      <c r="BI817" s="579"/>
      <c r="BJ817" s="579"/>
      <c r="BK817" s="579"/>
      <c r="BL817" s="579"/>
      <c r="BM817" s="579"/>
      <c r="BN817" s="579"/>
      <c r="BO817" s="579"/>
      <c r="BP817" s="579"/>
      <c r="BQ817" s="579"/>
      <c r="BR817" s="579"/>
      <c r="BS817" s="579"/>
      <c r="BT817" s="579"/>
      <c r="BU817" s="579"/>
      <c r="BV817" s="579"/>
      <c r="BW817" s="579"/>
      <c r="BX817" s="579"/>
      <c r="BY817" s="579"/>
      <c r="BZ817" s="579"/>
      <c r="CA817" s="579"/>
      <c r="CB817" s="579"/>
      <c r="CC817" s="579"/>
      <c r="CD817" s="579"/>
      <c r="CE817" s="579"/>
      <c r="CF817" s="579"/>
      <c r="CG817" s="579"/>
      <c r="CH817" s="579"/>
      <c r="CI817" s="579"/>
      <c r="CJ817" s="579"/>
      <c r="CK817" s="579"/>
      <c r="CL817" s="579"/>
      <c r="CM817" s="579"/>
      <c r="CN817" s="579"/>
      <c r="CO817" s="579"/>
      <c r="CP817" s="579"/>
      <c r="CQ817" s="579"/>
      <c r="CR817" s="579"/>
      <c r="CS817" s="579"/>
      <c r="CT817" s="579"/>
      <c r="CU817" s="579"/>
      <c r="CV817" s="579"/>
      <c r="CW817" s="579"/>
      <c r="CX817" s="579"/>
      <c r="CY817" s="579"/>
      <c r="CZ817" s="579"/>
      <c r="DA817" s="579"/>
      <c r="DB817" s="579"/>
      <c r="DC817" s="579"/>
      <c r="DD817" s="579"/>
      <c r="DE817" s="579"/>
      <c r="DF817" s="579"/>
      <c r="DG817" s="579"/>
      <c r="DH817" s="579"/>
      <c r="DI817" s="579"/>
      <c r="DJ817" s="579"/>
      <c r="DK817" s="579"/>
      <c r="DL817" s="579"/>
      <c r="DM817" s="579"/>
      <c r="DN817" s="579"/>
      <c r="DO817" s="579"/>
      <c r="DP817" s="579"/>
      <c r="DQ817" s="579"/>
      <c r="DR817" s="579"/>
      <c r="DS817" s="579"/>
      <c r="DT817" s="579"/>
      <c r="DU817" s="579"/>
    </row>
    <row r="818" spans="1:125" s="580" customFormat="1" ht="25.5" customHeight="1">
      <c r="A818" s="628"/>
      <c r="B818" s="628"/>
      <c r="C818" s="628"/>
      <c r="D818" s="628"/>
      <c r="E818" s="628"/>
      <c r="F818" s="628"/>
      <c r="G818" s="628"/>
      <c r="H818" s="628"/>
      <c r="I818" s="628"/>
      <c r="J818" s="628"/>
      <c r="K818" s="628"/>
      <c r="L818" s="628"/>
      <c r="M818" s="628"/>
      <c r="N818" s="628"/>
      <c r="O818" s="628"/>
      <c r="P818" s="628"/>
      <c r="Q818" s="628"/>
      <c r="R818" s="628"/>
      <c r="S818" s="628"/>
      <c r="T818" s="628"/>
      <c r="U818" s="628"/>
      <c r="V818" s="628"/>
      <c r="W818" s="628"/>
      <c r="X818" s="628"/>
      <c r="Y818" s="628"/>
      <c r="Z818" s="628"/>
      <c r="AA818" s="628"/>
      <c r="AB818" s="628"/>
      <c r="AC818" s="628"/>
      <c r="AD818" s="628"/>
      <c r="AE818" s="628"/>
      <c r="AF818" s="628"/>
      <c r="AG818" s="628"/>
      <c r="AH818" s="628"/>
      <c r="AI818" s="579"/>
      <c r="AJ818" s="579"/>
      <c r="AK818" s="579"/>
      <c r="AL818" s="579"/>
      <c r="AM818" s="579"/>
      <c r="AN818" s="579"/>
      <c r="AO818" s="579"/>
      <c r="AP818" s="579"/>
      <c r="AQ818" s="579"/>
      <c r="AR818" s="579"/>
      <c r="AS818" s="579"/>
      <c r="AT818" s="579"/>
      <c r="AU818" s="579"/>
      <c r="AV818" s="579"/>
      <c r="AW818" s="579"/>
      <c r="AX818" s="579"/>
      <c r="AY818" s="579"/>
      <c r="AZ818" s="579"/>
      <c r="BA818" s="579"/>
      <c r="BB818" s="579"/>
      <c r="BC818" s="579"/>
      <c r="BD818" s="579"/>
      <c r="BE818" s="579"/>
      <c r="BF818" s="579"/>
      <c r="BG818" s="579"/>
      <c r="BH818" s="579"/>
      <c r="BI818" s="579"/>
      <c r="BJ818" s="579"/>
      <c r="BK818" s="579"/>
      <c r="BL818" s="579"/>
      <c r="BM818" s="579"/>
      <c r="BN818" s="579"/>
      <c r="BO818" s="579"/>
      <c r="BP818" s="579"/>
      <c r="BQ818" s="579"/>
      <c r="BR818" s="579"/>
      <c r="BS818" s="579"/>
      <c r="BT818" s="579"/>
      <c r="BU818" s="579"/>
      <c r="BV818" s="579"/>
      <c r="BW818" s="579"/>
      <c r="BX818" s="579"/>
      <c r="BY818" s="579"/>
      <c r="BZ818" s="579"/>
      <c r="CA818" s="579"/>
      <c r="CB818" s="579"/>
      <c r="CC818" s="579"/>
      <c r="CD818" s="579"/>
      <c r="CE818" s="579"/>
      <c r="CF818" s="579"/>
      <c r="CG818" s="579"/>
      <c r="CH818" s="579"/>
      <c r="CI818" s="579"/>
      <c r="CJ818" s="579"/>
      <c r="CK818" s="579"/>
      <c r="CL818" s="579"/>
      <c r="CM818" s="579"/>
      <c r="CN818" s="579"/>
      <c r="CO818" s="579"/>
      <c r="CP818" s="579"/>
      <c r="CQ818" s="579"/>
      <c r="CR818" s="579"/>
      <c r="CS818" s="579"/>
      <c r="CT818" s="579"/>
      <c r="CU818" s="579"/>
      <c r="CV818" s="579"/>
      <c r="CW818" s="579"/>
      <c r="CX818" s="579"/>
      <c r="CY818" s="579"/>
      <c r="CZ818" s="579"/>
      <c r="DA818" s="579"/>
      <c r="DB818" s="579"/>
      <c r="DC818" s="579"/>
      <c r="DD818" s="579"/>
      <c r="DE818" s="579"/>
      <c r="DF818" s="579"/>
      <c r="DG818" s="579"/>
      <c r="DH818" s="579"/>
      <c r="DI818" s="579"/>
      <c r="DJ818" s="579"/>
      <c r="DK818" s="579"/>
      <c r="DL818" s="579"/>
      <c r="DM818" s="579"/>
      <c r="DN818" s="579"/>
      <c r="DO818" s="579"/>
      <c r="DP818" s="579"/>
      <c r="DQ818" s="579"/>
      <c r="DR818" s="579"/>
      <c r="DS818" s="579"/>
      <c r="DT818" s="579"/>
      <c r="DU818" s="579"/>
    </row>
    <row r="819" spans="1:125" s="580" customFormat="1" ht="25.5" customHeight="1">
      <c r="A819" s="628"/>
      <c r="B819" s="628"/>
      <c r="C819" s="628"/>
      <c r="D819" s="628"/>
      <c r="E819" s="628"/>
      <c r="F819" s="628"/>
      <c r="G819" s="628"/>
      <c r="H819" s="628"/>
      <c r="I819" s="628"/>
      <c r="J819" s="628"/>
      <c r="K819" s="628"/>
      <c r="L819" s="628"/>
      <c r="M819" s="628"/>
      <c r="N819" s="628"/>
      <c r="O819" s="628"/>
      <c r="P819" s="628"/>
      <c r="Q819" s="628"/>
      <c r="R819" s="628"/>
      <c r="S819" s="628"/>
      <c r="T819" s="628"/>
      <c r="U819" s="628"/>
      <c r="V819" s="628"/>
      <c r="W819" s="628"/>
      <c r="X819" s="628"/>
      <c r="Y819" s="628"/>
      <c r="Z819" s="628"/>
      <c r="AA819" s="628"/>
      <c r="AB819" s="628"/>
      <c r="AC819" s="628"/>
      <c r="AD819" s="628"/>
      <c r="AE819" s="628"/>
      <c r="AF819" s="628"/>
      <c r="AG819" s="628"/>
      <c r="AH819" s="628"/>
      <c r="AI819" s="579"/>
      <c r="AJ819" s="579"/>
      <c r="AK819" s="579"/>
      <c r="AL819" s="579"/>
      <c r="AM819" s="579"/>
      <c r="AN819" s="579"/>
      <c r="AO819" s="579"/>
      <c r="AP819" s="579"/>
      <c r="AQ819" s="579"/>
      <c r="AR819" s="579"/>
      <c r="AS819" s="579"/>
      <c r="AT819" s="579"/>
      <c r="AU819" s="579"/>
      <c r="AV819" s="579"/>
      <c r="AW819" s="579"/>
      <c r="AX819" s="579"/>
      <c r="AY819" s="579"/>
      <c r="AZ819" s="579"/>
      <c r="BA819" s="579"/>
      <c r="BB819" s="579"/>
      <c r="BC819" s="579"/>
      <c r="BD819" s="579"/>
      <c r="BE819" s="579"/>
      <c r="BF819" s="579"/>
      <c r="BG819" s="579"/>
      <c r="BH819" s="579"/>
      <c r="BI819" s="579"/>
      <c r="BJ819" s="579"/>
      <c r="BK819" s="579"/>
      <c r="BL819" s="579"/>
      <c r="BM819" s="579"/>
      <c r="BN819" s="579"/>
      <c r="BO819" s="579"/>
      <c r="BP819" s="579"/>
      <c r="BQ819" s="579"/>
      <c r="BR819" s="579"/>
      <c r="BS819" s="579"/>
      <c r="BT819" s="579"/>
      <c r="BU819" s="579"/>
      <c r="BV819" s="579"/>
      <c r="BW819" s="579"/>
      <c r="BX819" s="579"/>
      <c r="BY819" s="579"/>
      <c r="BZ819" s="579"/>
      <c r="CA819" s="579"/>
      <c r="CB819" s="579"/>
      <c r="CC819" s="579"/>
      <c r="CD819" s="579"/>
      <c r="CE819" s="579"/>
      <c r="CF819" s="579"/>
      <c r="CG819" s="579"/>
      <c r="CH819" s="579"/>
      <c r="CI819" s="579"/>
      <c r="CJ819" s="579"/>
      <c r="CK819" s="579"/>
      <c r="CL819" s="579"/>
      <c r="CM819" s="579"/>
      <c r="CN819" s="579"/>
      <c r="CO819" s="579"/>
      <c r="CP819" s="579"/>
      <c r="CQ819" s="579"/>
      <c r="CR819" s="579"/>
      <c r="CS819" s="579"/>
      <c r="CT819" s="579"/>
      <c r="CU819" s="579"/>
      <c r="CV819" s="579"/>
      <c r="CW819" s="579"/>
      <c r="CX819" s="579"/>
      <c r="CY819" s="579"/>
      <c r="CZ819" s="579"/>
      <c r="DA819" s="579"/>
      <c r="DB819" s="579"/>
      <c r="DC819" s="579"/>
      <c r="DD819" s="579"/>
      <c r="DE819" s="579"/>
      <c r="DF819" s="579"/>
      <c r="DG819" s="579"/>
      <c r="DH819" s="579"/>
      <c r="DI819" s="579"/>
      <c r="DJ819" s="579"/>
      <c r="DK819" s="579"/>
      <c r="DL819" s="579"/>
      <c r="DM819" s="579"/>
      <c r="DN819" s="579"/>
      <c r="DO819" s="579"/>
      <c r="DP819" s="579"/>
      <c r="DQ819" s="579"/>
      <c r="DR819" s="579"/>
      <c r="DS819" s="579"/>
      <c r="DT819" s="579"/>
      <c r="DU819" s="579"/>
    </row>
    <row r="820" spans="1:125" s="580" customFormat="1" ht="25.5" customHeight="1">
      <c r="A820" s="628"/>
      <c r="B820" s="628"/>
      <c r="C820" s="628"/>
      <c r="D820" s="628"/>
      <c r="E820" s="628"/>
      <c r="F820" s="628"/>
      <c r="G820" s="628"/>
      <c r="H820" s="628"/>
      <c r="I820" s="628"/>
      <c r="J820" s="628"/>
      <c r="K820" s="628"/>
      <c r="L820" s="628"/>
      <c r="M820" s="628"/>
      <c r="N820" s="628"/>
      <c r="O820" s="628"/>
      <c r="P820" s="628"/>
      <c r="Q820" s="628"/>
      <c r="R820" s="628"/>
      <c r="S820" s="628"/>
      <c r="T820" s="628"/>
      <c r="U820" s="628"/>
      <c r="V820" s="628"/>
      <c r="W820" s="628"/>
      <c r="X820" s="628"/>
      <c r="Y820" s="628"/>
      <c r="Z820" s="628"/>
      <c r="AA820" s="628"/>
      <c r="AB820" s="628"/>
      <c r="AC820" s="628"/>
      <c r="AD820" s="628"/>
      <c r="AE820" s="628"/>
      <c r="AF820" s="628"/>
      <c r="AG820" s="628"/>
      <c r="AH820" s="628"/>
      <c r="AI820" s="579"/>
      <c r="AJ820" s="579"/>
      <c r="AK820" s="579"/>
      <c r="AL820" s="579"/>
      <c r="AM820" s="579"/>
      <c r="AN820" s="579"/>
      <c r="AO820" s="579"/>
      <c r="AP820" s="579"/>
      <c r="AQ820" s="579"/>
      <c r="AR820" s="579"/>
      <c r="AS820" s="579"/>
      <c r="AT820" s="579"/>
      <c r="AU820" s="579"/>
      <c r="AV820" s="579"/>
      <c r="AW820" s="579"/>
      <c r="AX820" s="579"/>
      <c r="AY820" s="579"/>
      <c r="AZ820" s="579"/>
      <c r="BA820" s="579"/>
      <c r="BB820" s="579"/>
      <c r="BC820" s="579"/>
      <c r="BD820" s="579"/>
      <c r="BE820" s="579"/>
      <c r="BF820" s="579"/>
      <c r="BG820" s="579"/>
      <c r="BH820" s="579"/>
      <c r="BI820" s="579"/>
      <c r="BJ820" s="579"/>
      <c r="BK820" s="579"/>
      <c r="BL820" s="579"/>
      <c r="BM820" s="579"/>
      <c r="BN820" s="579"/>
      <c r="BO820" s="579"/>
      <c r="BP820" s="579"/>
      <c r="BQ820" s="579"/>
      <c r="BR820" s="579"/>
      <c r="BS820" s="579"/>
      <c r="BT820" s="579"/>
      <c r="BU820" s="579"/>
      <c r="BV820" s="579"/>
      <c r="BW820" s="579"/>
      <c r="BX820" s="579"/>
      <c r="BY820" s="579"/>
      <c r="BZ820" s="579"/>
      <c r="CA820" s="579"/>
      <c r="CB820" s="579"/>
      <c r="CC820" s="579"/>
      <c r="CD820" s="579"/>
      <c r="CE820" s="579"/>
      <c r="CF820" s="579"/>
      <c r="CG820" s="579"/>
      <c r="CH820" s="579"/>
      <c r="CI820" s="579"/>
      <c r="CJ820" s="579"/>
      <c r="CK820" s="579"/>
      <c r="CL820" s="579"/>
      <c r="CM820" s="579"/>
      <c r="CN820" s="579"/>
      <c r="CO820" s="579"/>
      <c r="CP820" s="579"/>
      <c r="CQ820" s="579"/>
      <c r="CR820" s="579"/>
      <c r="CS820" s="579"/>
      <c r="CT820" s="579"/>
      <c r="CU820" s="579"/>
      <c r="CV820" s="579"/>
      <c r="CW820" s="579"/>
      <c r="CX820" s="579"/>
      <c r="CY820" s="579"/>
      <c r="CZ820" s="579"/>
      <c r="DA820" s="579"/>
      <c r="DB820" s="579"/>
      <c r="DC820" s="579"/>
      <c r="DD820" s="579"/>
      <c r="DE820" s="579"/>
      <c r="DF820" s="579"/>
      <c r="DG820" s="579"/>
      <c r="DH820" s="579"/>
      <c r="DI820" s="579"/>
      <c r="DJ820" s="579"/>
      <c r="DK820" s="579"/>
      <c r="DL820" s="579"/>
      <c r="DM820" s="579"/>
      <c r="DN820" s="579"/>
      <c r="DO820" s="579"/>
      <c r="DP820" s="579"/>
      <c r="DQ820" s="579"/>
      <c r="DR820" s="579"/>
      <c r="DS820" s="579"/>
      <c r="DT820" s="579"/>
      <c r="DU820" s="579"/>
    </row>
    <row r="821" spans="1:125" s="580" customFormat="1" ht="25.5" customHeight="1">
      <c r="A821" s="628"/>
      <c r="B821" s="628"/>
      <c r="C821" s="628"/>
      <c r="D821" s="628"/>
      <c r="E821" s="628"/>
      <c r="F821" s="628"/>
      <c r="G821" s="628"/>
      <c r="H821" s="628"/>
      <c r="I821" s="628"/>
      <c r="J821" s="628"/>
      <c r="K821" s="628"/>
      <c r="L821" s="628"/>
      <c r="M821" s="628"/>
      <c r="N821" s="628"/>
      <c r="O821" s="628"/>
      <c r="P821" s="628"/>
      <c r="Q821" s="628"/>
      <c r="R821" s="628"/>
      <c r="S821" s="628"/>
      <c r="T821" s="628"/>
      <c r="U821" s="628"/>
      <c r="V821" s="628"/>
      <c r="W821" s="628"/>
      <c r="X821" s="628"/>
      <c r="Y821" s="628"/>
      <c r="Z821" s="628"/>
      <c r="AA821" s="628"/>
      <c r="AB821" s="628"/>
      <c r="AC821" s="628"/>
      <c r="AD821" s="628"/>
      <c r="AE821" s="628"/>
      <c r="AF821" s="628"/>
      <c r="AG821" s="628"/>
      <c r="AH821" s="628"/>
      <c r="AI821" s="579"/>
      <c r="AJ821" s="579"/>
      <c r="AK821" s="579"/>
      <c r="AL821" s="579"/>
      <c r="AM821" s="579"/>
      <c r="AN821" s="579"/>
      <c r="AO821" s="579"/>
      <c r="AP821" s="579"/>
      <c r="AQ821" s="579"/>
      <c r="AR821" s="579"/>
      <c r="AS821" s="579"/>
      <c r="AT821" s="579"/>
      <c r="AU821" s="579"/>
      <c r="AV821" s="579"/>
      <c r="AW821" s="579"/>
      <c r="AX821" s="579"/>
      <c r="AY821" s="579"/>
      <c r="AZ821" s="579"/>
      <c r="BA821" s="579"/>
      <c r="BB821" s="579"/>
      <c r="BC821" s="579"/>
      <c r="BD821" s="579"/>
      <c r="BE821" s="579"/>
      <c r="BF821" s="579"/>
      <c r="BG821" s="579"/>
      <c r="BH821" s="579"/>
      <c r="BI821" s="579"/>
      <c r="BJ821" s="579"/>
      <c r="BK821" s="579"/>
      <c r="BL821" s="579"/>
      <c r="BM821" s="579"/>
      <c r="BN821" s="579"/>
      <c r="BO821" s="579"/>
      <c r="BP821" s="579"/>
      <c r="BQ821" s="579"/>
      <c r="BR821" s="579"/>
      <c r="BS821" s="579"/>
      <c r="BT821" s="579"/>
      <c r="BU821" s="579"/>
      <c r="BV821" s="579"/>
      <c r="BW821" s="579"/>
      <c r="BX821" s="579"/>
      <c r="BY821" s="579"/>
      <c r="BZ821" s="579"/>
      <c r="CA821" s="579"/>
      <c r="CB821" s="579"/>
      <c r="CC821" s="579"/>
      <c r="CD821" s="579"/>
      <c r="CE821" s="579"/>
      <c r="CF821" s="579"/>
      <c r="CG821" s="579"/>
      <c r="CH821" s="579"/>
      <c r="CI821" s="579"/>
      <c r="CJ821" s="579"/>
      <c r="CK821" s="579"/>
      <c r="CL821" s="579"/>
      <c r="CM821" s="579"/>
      <c r="CN821" s="579"/>
      <c r="CO821" s="579"/>
      <c r="CP821" s="579"/>
      <c r="CQ821" s="579"/>
      <c r="CR821" s="579"/>
      <c r="CS821" s="579"/>
      <c r="CT821" s="579"/>
      <c r="CU821" s="579"/>
      <c r="CV821" s="579"/>
      <c r="CW821" s="579"/>
      <c r="CX821" s="579"/>
      <c r="CY821" s="579"/>
      <c r="CZ821" s="579"/>
      <c r="DA821" s="579"/>
      <c r="DB821" s="579"/>
      <c r="DC821" s="579"/>
      <c r="DD821" s="579"/>
      <c r="DE821" s="579"/>
      <c r="DF821" s="579"/>
      <c r="DG821" s="579"/>
      <c r="DH821" s="579"/>
      <c r="DI821" s="579"/>
      <c r="DJ821" s="579"/>
      <c r="DK821" s="579"/>
      <c r="DL821" s="579"/>
      <c r="DM821" s="579"/>
      <c r="DN821" s="579"/>
      <c r="DO821" s="579"/>
      <c r="DP821" s="579"/>
      <c r="DQ821" s="579"/>
      <c r="DR821" s="579"/>
      <c r="DS821" s="579"/>
      <c r="DT821" s="579"/>
      <c r="DU821" s="579"/>
    </row>
    <row r="822" spans="1:125" s="580" customFormat="1" ht="25.5" customHeight="1">
      <c r="A822" s="628"/>
      <c r="B822" s="628"/>
      <c r="C822" s="628"/>
      <c r="D822" s="628"/>
      <c r="E822" s="628"/>
      <c r="F822" s="628"/>
      <c r="G822" s="628"/>
      <c r="H822" s="628"/>
      <c r="I822" s="628"/>
      <c r="J822" s="628"/>
      <c r="K822" s="628"/>
      <c r="L822" s="628"/>
      <c r="M822" s="628"/>
      <c r="N822" s="628"/>
      <c r="O822" s="628"/>
      <c r="P822" s="628"/>
      <c r="Q822" s="628"/>
      <c r="R822" s="628"/>
      <c r="S822" s="628"/>
      <c r="T822" s="628"/>
      <c r="U822" s="628"/>
      <c r="V822" s="628"/>
      <c r="W822" s="628"/>
      <c r="X822" s="628"/>
      <c r="Y822" s="628"/>
      <c r="Z822" s="628"/>
      <c r="AA822" s="628"/>
      <c r="AB822" s="628"/>
      <c r="AC822" s="628"/>
      <c r="AD822" s="628"/>
      <c r="AE822" s="628"/>
      <c r="AF822" s="628"/>
      <c r="AG822" s="628"/>
      <c r="AH822" s="628"/>
      <c r="AI822" s="579"/>
      <c r="AJ822" s="579"/>
      <c r="AK822" s="579"/>
      <c r="AL822" s="579"/>
      <c r="AM822" s="579"/>
      <c r="AN822" s="579"/>
      <c r="AO822" s="579"/>
      <c r="AP822" s="579"/>
      <c r="AQ822" s="579"/>
      <c r="AR822" s="579"/>
      <c r="AS822" s="579"/>
      <c r="AT822" s="579"/>
      <c r="AU822" s="579"/>
      <c r="AV822" s="579"/>
      <c r="AW822" s="579"/>
      <c r="AX822" s="579"/>
      <c r="AY822" s="579"/>
      <c r="AZ822" s="579"/>
      <c r="BA822" s="579"/>
      <c r="BB822" s="579"/>
      <c r="BC822" s="579"/>
      <c r="BD822" s="579"/>
      <c r="BE822" s="579"/>
      <c r="BF822" s="579"/>
      <c r="BG822" s="579"/>
      <c r="BH822" s="579"/>
      <c r="BI822" s="579"/>
      <c r="BJ822" s="579"/>
      <c r="BK822" s="579"/>
      <c r="BL822" s="579"/>
      <c r="BM822" s="579"/>
      <c r="BN822" s="579"/>
      <c r="BO822" s="579"/>
      <c r="BP822" s="579"/>
      <c r="BQ822" s="579"/>
      <c r="BR822" s="579"/>
      <c r="BS822" s="579"/>
      <c r="BT822" s="579"/>
      <c r="BU822" s="579"/>
      <c r="BV822" s="579"/>
      <c r="BW822" s="579"/>
      <c r="BX822" s="579"/>
      <c r="BY822" s="579"/>
      <c r="BZ822" s="579"/>
      <c r="CA822" s="579"/>
      <c r="CB822" s="579"/>
      <c r="CC822" s="579"/>
      <c r="CD822" s="579"/>
      <c r="CE822" s="579"/>
      <c r="CF822" s="579"/>
      <c r="CG822" s="579"/>
      <c r="CH822" s="579"/>
      <c r="CI822" s="579"/>
      <c r="CJ822" s="579"/>
      <c r="CK822" s="579"/>
      <c r="CL822" s="579"/>
      <c r="CM822" s="579"/>
      <c r="CN822" s="579"/>
      <c r="CO822" s="579"/>
      <c r="CP822" s="579"/>
      <c r="CQ822" s="579"/>
      <c r="CR822" s="579"/>
      <c r="CS822" s="579"/>
      <c r="CT822" s="579"/>
      <c r="CU822" s="579"/>
      <c r="CV822" s="579"/>
      <c r="CW822" s="579"/>
      <c r="CX822" s="579"/>
      <c r="CY822" s="579"/>
      <c r="CZ822" s="579"/>
      <c r="DA822" s="579"/>
      <c r="DB822" s="579"/>
      <c r="DC822" s="579"/>
      <c r="DD822" s="579"/>
      <c r="DE822" s="579"/>
      <c r="DF822" s="579"/>
      <c r="DG822" s="579"/>
      <c r="DH822" s="579"/>
      <c r="DI822" s="579"/>
      <c r="DJ822" s="579"/>
      <c r="DK822" s="579"/>
      <c r="DL822" s="579"/>
      <c r="DM822" s="579"/>
      <c r="DN822" s="579"/>
      <c r="DO822" s="579"/>
      <c r="DP822" s="579"/>
      <c r="DQ822" s="579"/>
      <c r="DR822" s="579"/>
      <c r="DS822" s="579"/>
      <c r="DT822" s="579"/>
      <c r="DU822" s="579"/>
    </row>
    <row r="823" spans="1:125" s="580" customFormat="1" ht="25.5" customHeight="1">
      <c r="A823" s="628"/>
      <c r="B823" s="628"/>
      <c r="C823" s="628"/>
      <c r="D823" s="628"/>
      <c r="E823" s="628"/>
      <c r="F823" s="628"/>
      <c r="G823" s="628"/>
      <c r="H823" s="628"/>
      <c r="I823" s="628"/>
      <c r="J823" s="628"/>
      <c r="K823" s="628"/>
      <c r="L823" s="628"/>
      <c r="M823" s="628"/>
      <c r="N823" s="628"/>
      <c r="O823" s="628"/>
      <c r="P823" s="628"/>
      <c r="Q823" s="628"/>
      <c r="R823" s="628"/>
      <c r="S823" s="628"/>
      <c r="T823" s="628"/>
      <c r="U823" s="628"/>
      <c r="V823" s="628"/>
      <c r="W823" s="628"/>
      <c r="X823" s="628"/>
      <c r="Y823" s="628"/>
      <c r="Z823" s="628"/>
      <c r="AA823" s="628"/>
      <c r="AB823" s="628"/>
      <c r="AC823" s="628"/>
      <c r="AD823" s="628"/>
      <c r="AE823" s="628"/>
      <c r="AF823" s="628"/>
      <c r="AG823" s="628"/>
      <c r="AH823" s="628"/>
      <c r="AI823" s="579"/>
      <c r="AJ823" s="579"/>
      <c r="AK823" s="579"/>
      <c r="AL823" s="579"/>
      <c r="AM823" s="579"/>
      <c r="AN823" s="579"/>
      <c r="AO823" s="579"/>
      <c r="AP823" s="579"/>
      <c r="AQ823" s="579"/>
      <c r="AR823" s="579"/>
      <c r="AS823" s="579"/>
      <c r="AT823" s="579"/>
      <c r="AU823" s="579"/>
      <c r="AV823" s="579"/>
      <c r="AW823" s="579"/>
      <c r="AX823" s="579"/>
      <c r="AY823" s="579"/>
      <c r="AZ823" s="579"/>
      <c r="BA823" s="579"/>
      <c r="BB823" s="579"/>
      <c r="BC823" s="579"/>
      <c r="BD823" s="579"/>
      <c r="BE823" s="579"/>
      <c r="BF823" s="579"/>
      <c r="BG823" s="579"/>
      <c r="BH823" s="579"/>
      <c r="BI823" s="579"/>
      <c r="BJ823" s="579"/>
      <c r="BK823" s="579"/>
      <c r="BL823" s="579"/>
      <c r="BM823" s="579"/>
      <c r="BN823" s="579"/>
      <c r="BO823" s="579"/>
      <c r="BP823" s="579"/>
      <c r="BQ823" s="579"/>
      <c r="BR823" s="579"/>
      <c r="BS823" s="579"/>
      <c r="BT823" s="579"/>
      <c r="BU823" s="579"/>
      <c r="BV823" s="579"/>
      <c r="BW823" s="579"/>
      <c r="BX823" s="579"/>
      <c r="BY823" s="579"/>
      <c r="BZ823" s="579"/>
      <c r="CA823" s="579"/>
      <c r="CB823" s="579"/>
      <c r="CC823" s="579"/>
      <c r="CD823" s="579"/>
      <c r="CE823" s="579"/>
      <c r="CF823" s="579"/>
      <c r="CG823" s="579"/>
      <c r="CH823" s="579"/>
      <c r="CI823" s="579"/>
      <c r="CJ823" s="579"/>
      <c r="CK823" s="579"/>
      <c r="CL823" s="579"/>
      <c r="CM823" s="579"/>
      <c r="CN823" s="579"/>
      <c r="CO823" s="579"/>
      <c r="CP823" s="579"/>
      <c r="CQ823" s="579"/>
      <c r="CR823" s="579"/>
      <c r="CS823" s="579"/>
      <c r="CT823" s="579"/>
      <c r="CU823" s="579"/>
      <c r="CV823" s="579"/>
      <c r="CW823" s="579"/>
      <c r="CX823" s="579"/>
      <c r="CY823" s="579"/>
      <c r="CZ823" s="579"/>
      <c r="DA823" s="579"/>
      <c r="DB823" s="579"/>
      <c r="DC823" s="579"/>
      <c r="DD823" s="579"/>
      <c r="DE823" s="579"/>
      <c r="DF823" s="579"/>
      <c r="DG823" s="579"/>
      <c r="DH823" s="579"/>
      <c r="DI823" s="579"/>
      <c r="DJ823" s="579"/>
      <c r="DK823" s="579"/>
      <c r="DL823" s="579"/>
      <c r="DM823" s="579"/>
      <c r="DN823" s="579"/>
      <c r="DO823" s="579"/>
      <c r="DP823" s="579"/>
      <c r="DQ823" s="579"/>
      <c r="DR823" s="579"/>
      <c r="DS823" s="579"/>
      <c r="DT823" s="579"/>
      <c r="DU823" s="579"/>
    </row>
    <row r="824" spans="1:125" s="580" customFormat="1" ht="25.5" customHeight="1">
      <c r="A824" s="628"/>
      <c r="B824" s="628"/>
      <c r="C824" s="628"/>
      <c r="D824" s="628"/>
      <c r="E824" s="628"/>
      <c r="F824" s="628"/>
      <c r="G824" s="628"/>
      <c r="H824" s="628"/>
      <c r="I824" s="628"/>
      <c r="J824" s="628"/>
      <c r="K824" s="628"/>
      <c r="L824" s="628"/>
      <c r="M824" s="628"/>
      <c r="N824" s="628"/>
      <c r="O824" s="628"/>
      <c r="P824" s="628"/>
      <c r="Q824" s="628"/>
      <c r="R824" s="628"/>
      <c r="S824" s="628"/>
      <c r="T824" s="628"/>
      <c r="U824" s="628"/>
      <c r="V824" s="628"/>
      <c r="W824" s="628"/>
      <c r="X824" s="628"/>
      <c r="Y824" s="628"/>
      <c r="Z824" s="628"/>
      <c r="AA824" s="628"/>
      <c r="AB824" s="628"/>
      <c r="AC824" s="628"/>
      <c r="AD824" s="628"/>
      <c r="AE824" s="628"/>
      <c r="AF824" s="628"/>
      <c r="AG824" s="628"/>
      <c r="AH824" s="628"/>
      <c r="AI824" s="579"/>
      <c r="AJ824" s="579"/>
      <c r="AK824" s="579"/>
      <c r="AL824" s="579"/>
      <c r="AM824" s="579"/>
      <c r="AN824" s="579"/>
      <c r="AO824" s="579"/>
      <c r="AP824" s="579"/>
      <c r="AQ824" s="579"/>
      <c r="AR824" s="579"/>
      <c r="AS824" s="579"/>
      <c r="AT824" s="579"/>
      <c r="AU824" s="579"/>
      <c r="AV824" s="579"/>
      <c r="AW824" s="579"/>
      <c r="AX824" s="579"/>
      <c r="AY824" s="579"/>
      <c r="AZ824" s="579"/>
      <c r="BA824" s="579"/>
      <c r="BB824" s="579"/>
      <c r="BC824" s="579"/>
      <c r="BD824" s="579"/>
      <c r="BE824" s="579"/>
      <c r="BF824" s="579"/>
      <c r="BG824" s="579"/>
      <c r="BH824" s="579"/>
      <c r="BI824" s="579"/>
      <c r="BJ824" s="579"/>
      <c r="BK824" s="579"/>
      <c r="BL824" s="579"/>
      <c r="BM824" s="579"/>
      <c r="BN824" s="579"/>
      <c r="BO824" s="579"/>
      <c r="BP824" s="579"/>
      <c r="BQ824" s="579"/>
      <c r="BR824" s="579"/>
      <c r="BS824" s="579"/>
      <c r="BT824" s="579"/>
      <c r="BU824" s="579"/>
      <c r="BV824" s="579"/>
      <c r="BW824" s="579"/>
      <c r="BX824" s="579"/>
      <c r="BY824" s="579"/>
      <c r="BZ824" s="579"/>
      <c r="CA824" s="579"/>
      <c r="CB824" s="579"/>
      <c r="CC824" s="579"/>
      <c r="CD824" s="579"/>
      <c r="CE824" s="579"/>
      <c r="CF824" s="579"/>
      <c r="CG824" s="579"/>
      <c r="CH824" s="579"/>
      <c r="CI824" s="579"/>
      <c r="CJ824" s="579"/>
      <c r="CK824" s="579"/>
      <c r="CL824" s="579"/>
      <c r="CM824" s="579"/>
      <c r="CN824" s="579"/>
      <c r="CO824" s="579"/>
      <c r="CP824" s="579"/>
      <c r="CQ824" s="579"/>
      <c r="CR824" s="579"/>
      <c r="CS824" s="579"/>
      <c r="CT824" s="579"/>
      <c r="CU824" s="579"/>
      <c r="CV824" s="579"/>
      <c r="CW824" s="579"/>
      <c r="CX824" s="579"/>
      <c r="CY824" s="579"/>
      <c r="CZ824" s="579"/>
      <c r="DA824" s="579"/>
      <c r="DB824" s="579"/>
      <c r="DC824" s="579"/>
      <c r="DD824" s="579"/>
      <c r="DE824" s="579"/>
      <c r="DF824" s="579"/>
      <c r="DG824" s="579"/>
      <c r="DH824" s="579"/>
      <c r="DI824" s="579"/>
      <c r="DJ824" s="579"/>
      <c r="DK824" s="579"/>
      <c r="DL824" s="579"/>
      <c r="DM824" s="579"/>
      <c r="DN824" s="579"/>
      <c r="DO824" s="579"/>
      <c r="DP824" s="579"/>
      <c r="DQ824" s="579"/>
      <c r="DR824" s="579"/>
      <c r="DS824" s="579"/>
      <c r="DT824" s="579"/>
      <c r="DU824" s="579"/>
    </row>
    <row r="825" spans="1:125" s="580" customFormat="1" ht="25.5" customHeight="1">
      <c r="A825" s="628"/>
      <c r="B825" s="628"/>
      <c r="C825" s="628"/>
      <c r="D825" s="628"/>
      <c r="E825" s="628"/>
      <c r="F825" s="628"/>
      <c r="G825" s="628"/>
      <c r="H825" s="628"/>
      <c r="I825" s="628"/>
      <c r="J825" s="628"/>
      <c r="K825" s="628"/>
      <c r="L825" s="628"/>
      <c r="M825" s="628"/>
      <c r="N825" s="628"/>
      <c r="O825" s="628"/>
      <c r="P825" s="628"/>
      <c r="Q825" s="628"/>
      <c r="R825" s="628"/>
      <c r="S825" s="628"/>
      <c r="T825" s="628"/>
      <c r="U825" s="628"/>
      <c r="V825" s="628"/>
      <c r="W825" s="628"/>
      <c r="X825" s="628"/>
      <c r="Y825" s="628"/>
      <c r="Z825" s="628"/>
      <c r="AA825" s="628"/>
      <c r="AB825" s="628"/>
      <c r="AC825" s="628"/>
      <c r="AD825" s="628"/>
      <c r="AE825" s="628"/>
      <c r="AF825" s="628"/>
      <c r="AG825" s="628"/>
      <c r="AH825" s="628"/>
      <c r="AI825" s="579"/>
      <c r="AJ825" s="579"/>
      <c r="AK825" s="579"/>
      <c r="AL825" s="579"/>
      <c r="AM825" s="579"/>
      <c r="AN825" s="579"/>
      <c r="AO825" s="579"/>
      <c r="AP825" s="579"/>
      <c r="AQ825" s="579"/>
      <c r="AR825" s="579"/>
      <c r="AS825" s="579"/>
      <c r="AT825" s="579"/>
      <c r="AU825" s="579"/>
      <c r="AV825" s="579"/>
      <c r="AW825" s="579"/>
      <c r="AX825" s="579"/>
      <c r="AY825" s="579"/>
      <c r="AZ825" s="579"/>
      <c r="BA825" s="579"/>
      <c r="BB825" s="579"/>
      <c r="BC825" s="579"/>
      <c r="BD825" s="579"/>
      <c r="BE825" s="579"/>
      <c r="BF825" s="579"/>
      <c r="BG825" s="579"/>
      <c r="BH825" s="579"/>
      <c r="BI825" s="579"/>
      <c r="BJ825" s="579"/>
      <c r="BK825" s="579"/>
      <c r="BL825" s="579"/>
      <c r="BM825" s="579"/>
      <c r="BN825" s="579"/>
      <c r="BO825" s="579"/>
      <c r="BP825" s="579"/>
      <c r="BQ825" s="579"/>
      <c r="BR825" s="579"/>
      <c r="BS825" s="579"/>
      <c r="BT825" s="579"/>
      <c r="BU825" s="579"/>
      <c r="BV825" s="579"/>
      <c r="BW825" s="579"/>
      <c r="BX825" s="579"/>
      <c r="BY825" s="579"/>
      <c r="BZ825" s="579"/>
      <c r="CA825" s="579"/>
      <c r="CB825" s="579"/>
      <c r="CC825" s="579"/>
      <c r="CD825" s="579"/>
      <c r="CE825" s="579"/>
      <c r="CF825" s="579"/>
      <c r="CG825" s="579"/>
      <c r="CH825" s="579"/>
      <c r="CI825" s="579"/>
      <c r="CJ825" s="579"/>
      <c r="CK825" s="579"/>
      <c r="CL825" s="579"/>
      <c r="CM825" s="579"/>
      <c r="CN825" s="579"/>
      <c r="CO825" s="579"/>
      <c r="CP825" s="579"/>
      <c r="CQ825" s="579"/>
      <c r="CR825" s="579"/>
      <c r="CS825" s="579"/>
      <c r="CT825" s="579"/>
      <c r="CU825" s="579"/>
      <c r="CV825" s="579"/>
      <c r="CW825" s="579"/>
      <c r="CX825" s="579"/>
      <c r="CY825" s="579"/>
      <c r="CZ825" s="579"/>
      <c r="DA825" s="579"/>
      <c r="DB825" s="579"/>
      <c r="DC825" s="579"/>
      <c r="DD825" s="579"/>
      <c r="DE825" s="579"/>
      <c r="DF825" s="579"/>
      <c r="DG825" s="579"/>
      <c r="DH825" s="579"/>
      <c r="DI825" s="579"/>
      <c r="DJ825" s="579"/>
      <c r="DK825" s="579"/>
      <c r="DL825" s="579"/>
      <c r="DM825" s="579"/>
      <c r="DN825" s="579"/>
      <c r="DO825" s="579"/>
      <c r="DP825" s="579"/>
      <c r="DQ825" s="579"/>
      <c r="DR825" s="579"/>
      <c r="DS825" s="579"/>
      <c r="DT825" s="579"/>
      <c r="DU825" s="579"/>
    </row>
    <row r="826" spans="1:125" s="580" customFormat="1" ht="25.5" customHeight="1">
      <c r="A826" s="628"/>
      <c r="B826" s="628"/>
      <c r="C826" s="628"/>
      <c r="D826" s="628"/>
      <c r="E826" s="628"/>
      <c r="F826" s="628"/>
      <c r="G826" s="628"/>
      <c r="H826" s="628"/>
      <c r="I826" s="628"/>
      <c r="J826" s="628"/>
      <c r="K826" s="628"/>
      <c r="L826" s="628"/>
      <c r="M826" s="628"/>
      <c r="N826" s="628"/>
      <c r="O826" s="628"/>
      <c r="P826" s="628"/>
      <c r="Q826" s="628"/>
      <c r="R826" s="628"/>
      <c r="S826" s="628"/>
      <c r="T826" s="628"/>
      <c r="U826" s="628"/>
      <c r="V826" s="628"/>
      <c r="W826" s="628"/>
      <c r="X826" s="628"/>
      <c r="Y826" s="628"/>
      <c r="Z826" s="628"/>
      <c r="AA826" s="628"/>
      <c r="AB826" s="628"/>
      <c r="AC826" s="628"/>
      <c r="AD826" s="628"/>
      <c r="AE826" s="628"/>
      <c r="AF826" s="628"/>
      <c r="AG826" s="628"/>
      <c r="AH826" s="628"/>
      <c r="AI826" s="579"/>
      <c r="AJ826" s="579"/>
      <c r="AK826" s="579"/>
      <c r="AL826" s="579"/>
      <c r="AM826" s="579"/>
      <c r="AN826" s="579"/>
      <c r="AO826" s="579"/>
      <c r="AP826" s="579"/>
      <c r="AQ826" s="579"/>
      <c r="AR826" s="579"/>
      <c r="AS826" s="579"/>
      <c r="AT826" s="579"/>
      <c r="AU826" s="579"/>
      <c r="AV826" s="579"/>
      <c r="AW826" s="579"/>
      <c r="AX826" s="579"/>
      <c r="AY826" s="579"/>
      <c r="AZ826" s="579"/>
      <c r="BA826" s="579"/>
      <c r="BB826" s="579"/>
      <c r="BC826" s="579"/>
      <c r="BD826" s="579"/>
      <c r="BE826" s="579"/>
      <c r="BF826" s="579"/>
      <c r="BG826" s="579"/>
      <c r="BH826" s="579"/>
      <c r="BI826" s="579"/>
      <c r="BJ826" s="579"/>
      <c r="BK826" s="579"/>
      <c r="BL826" s="579"/>
      <c r="BM826" s="579"/>
      <c r="BN826" s="579"/>
      <c r="BO826" s="579"/>
      <c r="BP826" s="579"/>
      <c r="BQ826" s="579"/>
      <c r="BR826" s="579"/>
      <c r="BS826" s="579"/>
      <c r="BT826" s="579"/>
      <c r="BU826" s="579"/>
      <c r="BV826" s="579"/>
      <c r="BW826" s="579"/>
      <c r="BX826" s="579"/>
      <c r="BY826" s="579"/>
      <c r="BZ826" s="579"/>
      <c r="CA826" s="579"/>
      <c r="CB826" s="579"/>
      <c r="CC826" s="579"/>
      <c r="CD826" s="579"/>
      <c r="CE826" s="579"/>
      <c r="CF826" s="579"/>
      <c r="CG826" s="579"/>
      <c r="CH826" s="579"/>
      <c r="CI826" s="579"/>
      <c r="CJ826" s="579"/>
      <c r="CK826" s="579"/>
      <c r="CL826" s="579"/>
      <c r="CM826" s="579"/>
      <c r="CN826" s="579"/>
      <c r="CO826" s="579"/>
      <c r="CP826" s="579"/>
      <c r="CQ826" s="579"/>
      <c r="CR826" s="579"/>
      <c r="CS826" s="579"/>
      <c r="CT826" s="579"/>
      <c r="CU826" s="579"/>
      <c r="CV826" s="579"/>
      <c r="CW826" s="579"/>
      <c r="CX826" s="579"/>
      <c r="CY826" s="579"/>
      <c r="CZ826" s="579"/>
      <c r="DA826" s="579"/>
      <c r="DB826" s="579"/>
      <c r="DC826" s="579"/>
      <c r="DD826" s="579"/>
      <c r="DE826" s="579"/>
      <c r="DF826" s="579"/>
      <c r="DG826" s="579"/>
      <c r="DH826" s="579"/>
      <c r="DI826" s="579"/>
      <c r="DJ826" s="579"/>
      <c r="DK826" s="579"/>
      <c r="DL826" s="579"/>
      <c r="DM826" s="579"/>
      <c r="DN826" s="579"/>
      <c r="DO826" s="579"/>
      <c r="DP826" s="579"/>
      <c r="DQ826" s="579"/>
      <c r="DR826" s="579"/>
      <c r="DS826" s="579"/>
      <c r="DT826" s="579"/>
      <c r="DU826" s="579"/>
    </row>
    <row r="827" spans="1:125" s="580" customFormat="1" ht="25.5" customHeight="1">
      <c r="A827" s="628"/>
      <c r="B827" s="628"/>
      <c r="C827" s="628"/>
      <c r="D827" s="628"/>
      <c r="E827" s="628"/>
      <c r="F827" s="628"/>
      <c r="G827" s="628"/>
      <c r="H827" s="628"/>
      <c r="I827" s="628"/>
      <c r="J827" s="628"/>
      <c r="K827" s="628"/>
      <c r="L827" s="628"/>
      <c r="M827" s="628"/>
      <c r="N827" s="628"/>
      <c r="O827" s="628"/>
      <c r="P827" s="628"/>
      <c r="Q827" s="628"/>
      <c r="R827" s="628"/>
      <c r="S827" s="628"/>
      <c r="T827" s="628"/>
      <c r="U827" s="628"/>
      <c r="V827" s="628"/>
      <c r="W827" s="628"/>
      <c r="X827" s="628"/>
      <c r="Y827" s="628"/>
      <c r="Z827" s="628"/>
      <c r="AA827" s="628"/>
      <c r="AB827" s="628"/>
      <c r="AC827" s="628"/>
      <c r="AD827" s="628"/>
      <c r="AE827" s="628"/>
      <c r="AF827" s="628"/>
      <c r="AG827" s="628"/>
      <c r="AH827" s="628"/>
      <c r="AI827" s="579"/>
      <c r="AJ827" s="579"/>
      <c r="AK827" s="579"/>
      <c r="AL827" s="579"/>
      <c r="AM827" s="579"/>
      <c r="AN827" s="579"/>
      <c r="AO827" s="579"/>
      <c r="AP827" s="579"/>
      <c r="AQ827" s="579"/>
      <c r="AR827" s="579"/>
      <c r="AS827" s="579"/>
      <c r="AT827" s="579"/>
      <c r="AU827" s="579"/>
      <c r="AV827" s="579"/>
      <c r="AW827" s="579"/>
      <c r="AX827" s="579"/>
      <c r="AY827" s="579"/>
      <c r="AZ827" s="579"/>
      <c r="BA827" s="579"/>
      <c r="BB827" s="579"/>
      <c r="BC827" s="579"/>
      <c r="BD827" s="579"/>
      <c r="BE827" s="579"/>
      <c r="BF827" s="579"/>
      <c r="BG827" s="579"/>
      <c r="BH827" s="579"/>
      <c r="BI827" s="579"/>
      <c r="BJ827" s="579"/>
      <c r="BK827" s="579"/>
      <c r="BL827" s="579"/>
      <c r="BM827" s="579"/>
      <c r="BN827" s="579"/>
      <c r="BO827" s="579"/>
      <c r="BP827" s="579"/>
      <c r="BQ827" s="579"/>
      <c r="BR827" s="579"/>
      <c r="BS827" s="579"/>
      <c r="BT827" s="579"/>
      <c r="BU827" s="579"/>
      <c r="BV827" s="579"/>
      <c r="BW827" s="579"/>
      <c r="BX827" s="579"/>
      <c r="BY827" s="579"/>
      <c r="BZ827" s="579"/>
      <c r="CA827" s="579"/>
      <c r="CB827" s="579"/>
      <c r="CC827" s="579"/>
      <c r="CD827" s="579"/>
      <c r="CE827" s="579"/>
      <c r="CF827" s="579"/>
      <c r="CG827" s="579"/>
      <c r="CH827" s="579"/>
      <c r="CI827" s="579"/>
      <c r="CJ827" s="579"/>
      <c r="CK827" s="579"/>
      <c r="CL827" s="579"/>
      <c r="CM827" s="579"/>
      <c r="CN827" s="579"/>
      <c r="CO827" s="579"/>
      <c r="CP827" s="579"/>
      <c r="CQ827" s="579"/>
      <c r="CR827" s="579"/>
      <c r="CS827" s="579"/>
      <c r="CT827" s="579"/>
      <c r="CU827" s="579"/>
      <c r="CV827" s="579"/>
      <c r="CW827" s="579"/>
      <c r="CX827" s="579"/>
      <c r="CY827" s="579"/>
      <c r="CZ827" s="579"/>
      <c r="DA827" s="579"/>
      <c r="DB827" s="579"/>
      <c r="DC827" s="579"/>
      <c r="DD827" s="579"/>
      <c r="DE827" s="579"/>
      <c r="DF827" s="579"/>
      <c r="DG827" s="579"/>
      <c r="DH827" s="579"/>
      <c r="DI827" s="579"/>
      <c r="DJ827" s="579"/>
      <c r="DK827" s="579"/>
      <c r="DL827" s="579"/>
      <c r="DM827" s="579"/>
      <c r="DN827" s="579"/>
      <c r="DO827" s="579"/>
      <c r="DP827" s="579"/>
      <c r="DQ827" s="579"/>
      <c r="DR827" s="579"/>
      <c r="DS827" s="579"/>
      <c r="DT827" s="579"/>
      <c r="DU827" s="579"/>
    </row>
    <row r="828" spans="1:125" s="580" customFormat="1" ht="25.5" customHeight="1">
      <c r="A828" s="628"/>
      <c r="B828" s="628"/>
      <c r="C828" s="628"/>
      <c r="D828" s="628"/>
      <c r="E828" s="628"/>
      <c r="F828" s="628"/>
      <c r="G828" s="628"/>
      <c r="H828" s="628"/>
      <c r="I828" s="628"/>
      <c r="J828" s="628"/>
      <c r="K828" s="628"/>
      <c r="L828" s="628"/>
      <c r="M828" s="628"/>
      <c r="N828" s="628"/>
      <c r="O828" s="628"/>
      <c r="P828" s="628"/>
      <c r="Q828" s="628"/>
      <c r="R828" s="628"/>
      <c r="S828" s="628"/>
      <c r="T828" s="628"/>
      <c r="U828" s="628"/>
      <c r="V828" s="628"/>
      <c r="W828" s="628"/>
      <c r="X828" s="628"/>
      <c r="Y828" s="628"/>
      <c r="Z828" s="628"/>
      <c r="AA828" s="628"/>
      <c r="AB828" s="628"/>
      <c r="AC828" s="628"/>
      <c r="AD828" s="628"/>
      <c r="AE828" s="628"/>
      <c r="AF828" s="628"/>
      <c r="AG828" s="628"/>
      <c r="AH828" s="628"/>
      <c r="AI828" s="579"/>
      <c r="AJ828" s="579"/>
      <c r="AK828" s="579"/>
      <c r="AL828" s="579"/>
      <c r="AM828" s="579"/>
      <c r="AN828" s="579"/>
      <c r="AO828" s="579"/>
      <c r="AP828" s="579"/>
      <c r="AQ828" s="579"/>
      <c r="AR828" s="579"/>
      <c r="AS828" s="579"/>
      <c r="AT828" s="579"/>
      <c r="AU828" s="579"/>
      <c r="AV828" s="579"/>
      <c r="AW828" s="579"/>
      <c r="AX828" s="579"/>
      <c r="AY828" s="579"/>
      <c r="AZ828" s="579"/>
      <c r="BA828" s="579"/>
      <c r="BB828" s="579"/>
      <c r="BC828" s="579"/>
      <c r="BD828" s="579"/>
      <c r="BE828" s="579"/>
      <c r="BF828" s="579"/>
      <c r="BG828" s="579"/>
      <c r="BH828" s="579"/>
      <c r="BI828" s="579"/>
      <c r="BJ828" s="579"/>
      <c r="BK828" s="579"/>
      <c r="BL828" s="579"/>
      <c r="BM828" s="579"/>
      <c r="BN828" s="579"/>
      <c r="BO828" s="579"/>
      <c r="BP828" s="579"/>
      <c r="BQ828" s="579"/>
      <c r="BR828" s="579"/>
      <c r="BS828" s="579"/>
      <c r="BT828" s="579"/>
      <c r="BU828" s="579"/>
      <c r="BV828" s="579"/>
      <c r="BW828" s="579"/>
      <c r="BX828" s="579"/>
      <c r="BY828" s="579"/>
      <c r="BZ828" s="579"/>
      <c r="CA828" s="579"/>
      <c r="CB828" s="579"/>
      <c r="CC828" s="579"/>
      <c r="CD828" s="579"/>
      <c r="CE828" s="579"/>
      <c r="CF828" s="579"/>
      <c r="CG828" s="579"/>
      <c r="CH828" s="579"/>
      <c r="CI828" s="579"/>
      <c r="CJ828" s="579"/>
      <c r="CK828" s="579"/>
      <c r="CL828" s="579"/>
      <c r="CM828" s="579"/>
      <c r="CN828" s="579"/>
      <c r="CO828" s="579"/>
      <c r="CP828" s="579"/>
      <c r="CQ828" s="579"/>
      <c r="CR828" s="579"/>
      <c r="CS828" s="579"/>
      <c r="CT828" s="579"/>
      <c r="CU828" s="579"/>
      <c r="CV828" s="579"/>
      <c r="CW828" s="579"/>
      <c r="CX828" s="579"/>
      <c r="CY828" s="579"/>
      <c r="CZ828" s="579"/>
      <c r="DA828" s="579"/>
      <c r="DB828" s="579"/>
      <c r="DC828" s="579"/>
      <c r="DD828" s="579"/>
      <c r="DE828" s="579"/>
      <c r="DF828" s="579"/>
      <c r="DG828" s="579"/>
      <c r="DH828" s="579"/>
      <c r="DI828" s="579"/>
      <c r="DJ828" s="579"/>
      <c r="DK828" s="579"/>
      <c r="DL828" s="579"/>
      <c r="DM828" s="579"/>
      <c r="DN828" s="579"/>
      <c r="DO828" s="579"/>
      <c r="DP828" s="579"/>
      <c r="DQ828" s="579"/>
      <c r="DR828" s="579"/>
      <c r="DS828" s="579"/>
      <c r="DT828" s="579"/>
      <c r="DU828" s="579"/>
    </row>
    <row r="829" spans="1:125" s="580" customFormat="1" ht="25.5" customHeight="1">
      <c r="A829" s="628"/>
      <c r="B829" s="628"/>
      <c r="C829" s="628"/>
      <c r="D829" s="628"/>
      <c r="E829" s="628"/>
      <c r="F829" s="628"/>
      <c r="G829" s="628"/>
      <c r="H829" s="628"/>
      <c r="I829" s="628"/>
      <c r="J829" s="628"/>
      <c r="K829" s="628"/>
      <c r="L829" s="628"/>
      <c r="M829" s="628"/>
      <c r="N829" s="628"/>
      <c r="O829" s="628"/>
      <c r="P829" s="628"/>
      <c r="Q829" s="628"/>
      <c r="R829" s="628"/>
      <c r="S829" s="628"/>
      <c r="T829" s="628"/>
      <c r="U829" s="628"/>
      <c r="V829" s="628"/>
      <c r="W829" s="628"/>
      <c r="X829" s="628"/>
      <c r="Y829" s="628"/>
      <c r="Z829" s="628"/>
      <c r="AA829" s="628"/>
      <c r="AB829" s="628"/>
      <c r="AC829" s="628"/>
      <c r="AD829" s="628"/>
      <c r="AE829" s="628"/>
      <c r="AF829" s="628"/>
      <c r="AG829" s="628"/>
      <c r="AH829" s="628"/>
      <c r="AI829" s="579"/>
      <c r="AJ829" s="579"/>
      <c r="AK829" s="579"/>
      <c r="AL829" s="579"/>
      <c r="AM829" s="579"/>
      <c r="AN829" s="579"/>
      <c r="AO829" s="579"/>
      <c r="AP829" s="579"/>
      <c r="AQ829" s="579"/>
      <c r="AR829" s="579"/>
      <c r="AS829" s="579"/>
      <c r="AT829" s="579"/>
      <c r="AU829" s="579"/>
      <c r="AV829" s="579"/>
      <c r="AW829" s="579"/>
      <c r="AX829" s="579"/>
      <c r="AY829" s="579"/>
      <c r="AZ829" s="579"/>
      <c r="BA829" s="579"/>
      <c r="BB829" s="579"/>
      <c r="BC829" s="579"/>
      <c r="BD829" s="579"/>
      <c r="BE829" s="579"/>
      <c r="BF829" s="579"/>
      <c r="BG829" s="579"/>
      <c r="BH829" s="579"/>
      <c r="BI829" s="579"/>
      <c r="BJ829" s="579"/>
      <c r="BK829" s="579"/>
      <c r="BL829" s="579"/>
      <c r="BM829" s="579"/>
      <c r="BN829" s="579"/>
      <c r="BO829" s="579"/>
      <c r="BP829" s="579"/>
      <c r="BQ829" s="579"/>
      <c r="BR829" s="579"/>
      <c r="BS829" s="579"/>
      <c r="BT829" s="579"/>
      <c r="BU829" s="579"/>
      <c r="BV829" s="579"/>
      <c r="BW829" s="579"/>
      <c r="BX829" s="579"/>
      <c r="BY829" s="579"/>
      <c r="BZ829" s="579"/>
      <c r="CA829" s="579"/>
      <c r="CB829" s="579"/>
      <c r="CC829" s="579"/>
      <c r="CD829" s="579"/>
      <c r="CE829" s="579"/>
      <c r="CF829" s="579"/>
      <c r="CG829" s="579"/>
      <c r="CH829" s="579"/>
      <c r="CI829" s="579"/>
      <c r="CJ829" s="579"/>
      <c r="CK829" s="579"/>
      <c r="CL829" s="579"/>
      <c r="CM829" s="579"/>
      <c r="CN829" s="579"/>
      <c r="CO829" s="579"/>
      <c r="CP829" s="579"/>
      <c r="CQ829" s="579"/>
      <c r="CR829" s="579"/>
      <c r="CS829" s="579"/>
      <c r="CT829" s="579"/>
      <c r="CU829" s="579"/>
      <c r="CV829" s="579"/>
      <c r="CW829" s="579"/>
      <c r="CX829" s="579"/>
      <c r="CY829" s="579"/>
      <c r="CZ829" s="579"/>
      <c r="DA829" s="579"/>
      <c r="DB829" s="579"/>
      <c r="DC829" s="579"/>
      <c r="DD829" s="579"/>
      <c r="DE829" s="579"/>
      <c r="DF829" s="579"/>
      <c r="DG829" s="579"/>
      <c r="DH829" s="579"/>
      <c r="DI829" s="579"/>
      <c r="DJ829" s="579"/>
      <c r="DK829" s="579"/>
      <c r="DL829" s="579"/>
      <c r="DM829" s="579"/>
      <c r="DN829" s="579"/>
      <c r="DO829" s="579"/>
      <c r="DP829" s="579"/>
      <c r="DQ829" s="579"/>
      <c r="DR829" s="579"/>
      <c r="DS829" s="579"/>
      <c r="DT829" s="579"/>
      <c r="DU829" s="579"/>
    </row>
    <row r="830" spans="1:125" s="580" customFormat="1" ht="25.5" customHeight="1">
      <c r="A830" s="628"/>
      <c r="B830" s="628"/>
      <c r="C830" s="628"/>
      <c r="D830" s="628"/>
      <c r="E830" s="628"/>
      <c r="F830" s="628"/>
      <c r="G830" s="628"/>
      <c r="H830" s="628"/>
      <c r="I830" s="628"/>
      <c r="J830" s="628"/>
      <c r="K830" s="628"/>
      <c r="L830" s="628"/>
      <c r="M830" s="628"/>
      <c r="N830" s="628"/>
      <c r="O830" s="628"/>
      <c r="P830" s="628"/>
      <c r="Q830" s="628"/>
      <c r="R830" s="628"/>
      <c r="S830" s="628"/>
      <c r="T830" s="628"/>
      <c r="U830" s="628"/>
      <c r="V830" s="628"/>
      <c r="W830" s="628"/>
      <c r="X830" s="628"/>
      <c r="Y830" s="628"/>
      <c r="Z830" s="628"/>
      <c r="AA830" s="628"/>
      <c r="AB830" s="628"/>
      <c r="AC830" s="628"/>
      <c r="AD830" s="628"/>
      <c r="AE830" s="628"/>
      <c r="AF830" s="628"/>
      <c r="AG830" s="628"/>
      <c r="AH830" s="628"/>
      <c r="AI830" s="579"/>
      <c r="AJ830" s="579"/>
      <c r="AK830" s="579"/>
      <c r="AL830" s="579"/>
      <c r="AM830" s="579"/>
      <c r="AN830" s="579"/>
      <c r="AO830" s="579"/>
      <c r="AP830" s="579"/>
      <c r="AQ830" s="579"/>
      <c r="AR830" s="579"/>
      <c r="AS830" s="579"/>
      <c r="AT830" s="579"/>
      <c r="AU830" s="579"/>
      <c r="AV830" s="579"/>
      <c r="AW830" s="579"/>
      <c r="AX830" s="579"/>
      <c r="AY830" s="579"/>
      <c r="AZ830" s="579"/>
      <c r="BA830" s="579"/>
      <c r="BB830" s="579"/>
      <c r="BC830" s="579"/>
      <c r="BD830" s="579"/>
      <c r="BE830" s="579"/>
      <c r="BF830" s="579"/>
      <c r="BG830" s="579"/>
      <c r="BH830" s="579"/>
      <c r="BI830" s="579"/>
      <c r="BJ830" s="579"/>
      <c r="BK830" s="579"/>
      <c r="BL830" s="579"/>
      <c r="BM830" s="579"/>
      <c r="BN830" s="579"/>
      <c r="BO830" s="579"/>
      <c r="BP830" s="579"/>
      <c r="BQ830" s="579"/>
      <c r="BR830" s="579"/>
      <c r="BS830" s="579"/>
      <c r="BT830" s="579"/>
      <c r="BU830" s="579"/>
      <c r="BV830" s="579"/>
      <c r="BW830" s="579"/>
      <c r="BX830" s="579"/>
      <c r="BY830" s="579"/>
      <c r="BZ830" s="579"/>
      <c r="CA830" s="579"/>
      <c r="CB830" s="579"/>
      <c r="CC830" s="579"/>
      <c r="CD830" s="579"/>
      <c r="CE830" s="579"/>
      <c r="CF830" s="579"/>
      <c r="CG830" s="579"/>
      <c r="CH830" s="579"/>
      <c r="CI830" s="579"/>
      <c r="CJ830" s="579"/>
      <c r="CK830" s="579"/>
      <c r="CL830" s="579"/>
      <c r="CM830" s="579"/>
      <c r="CN830" s="579"/>
      <c r="CO830" s="579"/>
      <c r="CP830" s="579"/>
      <c r="CQ830" s="579"/>
      <c r="CR830" s="579"/>
      <c r="CS830" s="579"/>
      <c r="CT830" s="579"/>
      <c r="CU830" s="579"/>
      <c r="CV830" s="579"/>
      <c r="CW830" s="579"/>
      <c r="CX830" s="579"/>
      <c r="CY830" s="579"/>
      <c r="CZ830" s="579"/>
      <c r="DA830" s="579"/>
      <c r="DB830" s="579"/>
      <c r="DC830" s="579"/>
      <c r="DD830" s="579"/>
      <c r="DE830" s="579"/>
      <c r="DF830" s="579"/>
      <c r="DG830" s="579"/>
      <c r="DH830" s="579"/>
      <c r="DI830" s="579"/>
      <c r="DJ830" s="579"/>
      <c r="DK830" s="579"/>
      <c r="DL830" s="579"/>
      <c r="DM830" s="579"/>
      <c r="DN830" s="579"/>
      <c r="DO830" s="579"/>
      <c r="DP830" s="579"/>
      <c r="DQ830" s="579"/>
      <c r="DR830" s="579"/>
      <c r="DS830" s="579"/>
      <c r="DT830" s="579"/>
      <c r="DU830" s="579"/>
    </row>
    <row r="831" spans="1:125" s="580" customFormat="1" ht="25.5" customHeight="1">
      <c r="A831" s="628"/>
      <c r="B831" s="628"/>
      <c r="C831" s="628"/>
      <c r="D831" s="628"/>
      <c r="E831" s="628"/>
      <c r="F831" s="628"/>
      <c r="G831" s="628"/>
      <c r="H831" s="628"/>
      <c r="I831" s="628"/>
      <c r="J831" s="628"/>
      <c r="K831" s="628"/>
      <c r="L831" s="628"/>
      <c r="M831" s="628"/>
      <c r="N831" s="628"/>
      <c r="O831" s="628"/>
      <c r="P831" s="628"/>
      <c r="Q831" s="628"/>
      <c r="R831" s="628"/>
      <c r="S831" s="628"/>
      <c r="T831" s="628"/>
      <c r="U831" s="628"/>
      <c r="V831" s="628"/>
      <c r="W831" s="628"/>
      <c r="X831" s="628"/>
      <c r="Y831" s="628"/>
      <c r="Z831" s="628"/>
      <c r="AA831" s="628"/>
      <c r="AB831" s="628"/>
      <c r="AC831" s="628"/>
      <c r="AD831" s="628"/>
      <c r="AE831" s="628"/>
      <c r="AF831" s="628"/>
      <c r="AG831" s="628"/>
      <c r="AH831" s="628"/>
      <c r="AI831" s="579"/>
      <c r="AJ831" s="579"/>
      <c r="AK831" s="579"/>
      <c r="AL831" s="579"/>
      <c r="AM831" s="579"/>
      <c r="AN831" s="579"/>
      <c r="AO831" s="579"/>
      <c r="AP831" s="579"/>
      <c r="AQ831" s="579"/>
      <c r="AR831" s="579"/>
      <c r="AS831" s="579"/>
      <c r="AT831" s="579"/>
      <c r="AU831" s="579"/>
      <c r="AV831" s="579"/>
      <c r="AW831" s="579"/>
      <c r="AX831" s="579"/>
      <c r="AY831" s="579"/>
      <c r="AZ831" s="579"/>
      <c r="BA831" s="579"/>
      <c r="BB831" s="579"/>
      <c r="BC831" s="579"/>
      <c r="BD831" s="579"/>
      <c r="BE831" s="579"/>
      <c r="BF831" s="579"/>
      <c r="BG831" s="579"/>
      <c r="BH831" s="579"/>
      <c r="BI831" s="579"/>
      <c r="BJ831" s="579"/>
      <c r="BK831" s="579"/>
      <c r="BL831" s="579"/>
      <c r="BM831" s="579"/>
      <c r="BN831" s="579"/>
      <c r="BO831" s="579"/>
      <c r="BP831" s="579"/>
      <c r="BQ831" s="579"/>
      <c r="BR831" s="579"/>
      <c r="BS831" s="579"/>
      <c r="BT831" s="579"/>
      <c r="BU831" s="579"/>
      <c r="BV831" s="579"/>
      <c r="BW831" s="579"/>
      <c r="BX831" s="579"/>
      <c r="BY831" s="579"/>
      <c r="BZ831" s="579"/>
      <c r="CA831" s="579"/>
      <c r="CB831" s="579"/>
      <c r="CC831" s="579"/>
      <c r="CD831" s="579"/>
      <c r="CE831" s="579"/>
      <c r="CF831" s="579"/>
      <c r="CG831" s="579"/>
      <c r="CH831" s="579"/>
      <c r="CI831" s="579"/>
      <c r="CJ831" s="579"/>
      <c r="CK831" s="579"/>
      <c r="CL831" s="579"/>
      <c r="CM831" s="579"/>
      <c r="CN831" s="579"/>
      <c r="CO831" s="579"/>
      <c r="CP831" s="579"/>
      <c r="CQ831" s="579"/>
      <c r="CR831" s="579"/>
      <c r="CS831" s="579"/>
      <c r="CT831" s="579"/>
      <c r="CU831" s="579"/>
      <c r="CV831" s="579"/>
      <c r="CW831" s="579"/>
      <c r="CX831" s="579"/>
      <c r="CY831" s="579"/>
      <c r="CZ831" s="579"/>
      <c r="DA831" s="579"/>
      <c r="DB831" s="579"/>
      <c r="DC831" s="579"/>
      <c r="DD831" s="579"/>
      <c r="DE831" s="579"/>
      <c r="DF831" s="579"/>
      <c r="DG831" s="579"/>
      <c r="DH831" s="579"/>
      <c r="DI831" s="579"/>
      <c r="DJ831" s="579"/>
      <c r="DK831" s="579"/>
      <c r="DL831" s="579"/>
      <c r="DM831" s="579"/>
      <c r="DN831" s="579"/>
      <c r="DO831" s="579"/>
      <c r="DP831" s="579"/>
      <c r="DQ831" s="579"/>
      <c r="DR831" s="579"/>
      <c r="DS831" s="579"/>
      <c r="DT831" s="579"/>
      <c r="DU831" s="579"/>
    </row>
    <row r="832" spans="1:125" s="580" customFormat="1" ht="25.5" customHeight="1">
      <c r="A832" s="628"/>
      <c r="B832" s="628"/>
      <c r="C832" s="628"/>
      <c r="D832" s="628"/>
      <c r="E832" s="628"/>
      <c r="F832" s="628"/>
      <c r="G832" s="628"/>
      <c r="H832" s="628"/>
      <c r="I832" s="628"/>
      <c r="J832" s="628"/>
      <c r="K832" s="628"/>
      <c r="L832" s="628"/>
      <c r="M832" s="628"/>
      <c r="N832" s="628"/>
      <c r="O832" s="628"/>
      <c r="P832" s="628"/>
      <c r="Q832" s="628"/>
      <c r="R832" s="628"/>
      <c r="S832" s="628"/>
      <c r="T832" s="628"/>
      <c r="U832" s="628"/>
      <c r="V832" s="628"/>
      <c r="W832" s="628"/>
      <c r="X832" s="628"/>
      <c r="Y832" s="628"/>
      <c r="Z832" s="628"/>
      <c r="AA832" s="628"/>
      <c r="AB832" s="628"/>
      <c r="AC832" s="628"/>
      <c r="AD832" s="628"/>
      <c r="AE832" s="628"/>
      <c r="AF832" s="628"/>
      <c r="AG832" s="628"/>
      <c r="AH832" s="628"/>
      <c r="AI832" s="579"/>
      <c r="AJ832" s="579"/>
      <c r="AK832" s="579"/>
      <c r="AL832" s="579"/>
      <c r="AM832" s="579"/>
      <c r="AN832" s="579"/>
      <c r="AO832" s="579"/>
      <c r="AP832" s="579"/>
      <c r="AQ832" s="579"/>
      <c r="AR832" s="579"/>
      <c r="AS832" s="579"/>
      <c r="AT832" s="579"/>
      <c r="AU832" s="579"/>
      <c r="AV832" s="579"/>
      <c r="AW832" s="579"/>
      <c r="AX832" s="579"/>
      <c r="AY832" s="579"/>
      <c r="AZ832" s="579"/>
      <c r="BA832" s="579"/>
      <c r="BB832" s="579"/>
      <c r="BC832" s="579"/>
      <c r="BD832" s="579"/>
      <c r="BE832" s="579"/>
      <c r="BF832" s="579"/>
      <c r="BG832" s="579"/>
      <c r="BH832" s="579"/>
      <c r="BI832" s="579"/>
      <c r="BJ832" s="579"/>
      <c r="BK832" s="579"/>
      <c r="BL832" s="579"/>
      <c r="BM832" s="579"/>
      <c r="BN832" s="579"/>
      <c r="BO832" s="579"/>
      <c r="BP832" s="579"/>
      <c r="BQ832" s="579"/>
      <c r="BR832" s="579"/>
      <c r="BS832" s="579"/>
      <c r="BT832" s="579"/>
      <c r="BU832" s="579"/>
      <c r="BV832" s="579"/>
      <c r="BW832" s="579"/>
      <c r="BX832" s="579"/>
      <c r="BY832" s="579"/>
      <c r="BZ832" s="579"/>
      <c r="CA832" s="579"/>
      <c r="CB832" s="579"/>
      <c r="CC832" s="579"/>
      <c r="CD832" s="579"/>
      <c r="CE832" s="579"/>
      <c r="CF832" s="579"/>
      <c r="CG832" s="579"/>
      <c r="CH832" s="579"/>
      <c r="CI832" s="579"/>
      <c r="CJ832" s="579"/>
      <c r="CK832" s="579"/>
      <c r="CL832" s="579"/>
      <c r="CM832" s="579"/>
      <c r="CN832" s="579"/>
      <c r="CO832" s="579"/>
      <c r="CP832" s="579"/>
      <c r="CQ832" s="579"/>
      <c r="CR832" s="579"/>
      <c r="CS832" s="579"/>
      <c r="CT832" s="579"/>
      <c r="CU832" s="579"/>
      <c r="CV832" s="579"/>
      <c r="CW832" s="579"/>
      <c r="CX832" s="579"/>
      <c r="CY832" s="579"/>
      <c r="CZ832" s="579"/>
      <c r="DA832" s="579"/>
      <c r="DB832" s="579"/>
      <c r="DC832" s="579"/>
      <c r="DD832" s="579"/>
      <c r="DE832" s="579"/>
      <c r="DF832" s="579"/>
      <c r="DG832" s="579"/>
      <c r="DH832" s="579"/>
      <c r="DI832" s="579"/>
      <c r="DJ832" s="579"/>
      <c r="DK832" s="579"/>
      <c r="DL832" s="579"/>
      <c r="DM832" s="579"/>
      <c r="DN832" s="579"/>
      <c r="DO832" s="579"/>
      <c r="DP832" s="579"/>
      <c r="DQ832" s="579"/>
      <c r="DR832" s="579"/>
      <c r="DS832" s="579"/>
      <c r="DT832" s="579"/>
      <c r="DU832" s="579"/>
    </row>
    <row r="833" spans="1:125" s="580" customFormat="1" ht="25.5" customHeight="1">
      <c r="A833" s="628"/>
      <c r="B833" s="628"/>
      <c r="C833" s="628"/>
      <c r="D833" s="628"/>
      <c r="E833" s="628"/>
      <c r="F833" s="628"/>
      <c r="G833" s="628"/>
      <c r="H833" s="628"/>
      <c r="I833" s="628"/>
      <c r="J833" s="628"/>
      <c r="K833" s="628"/>
      <c r="L833" s="628"/>
      <c r="M833" s="628"/>
      <c r="N833" s="628"/>
      <c r="O833" s="628"/>
      <c r="P833" s="628"/>
      <c r="Q833" s="628"/>
      <c r="R833" s="628"/>
      <c r="S833" s="628"/>
      <c r="T833" s="628"/>
      <c r="U833" s="628"/>
      <c r="V833" s="628"/>
      <c r="W833" s="628"/>
      <c r="X833" s="628"/>
      <c r="Y833" s="628"/>
      <c r="Z833" s="628"/>
      <c r="AA833" s="628"/>
      <c r="AB833" s="628"/>
      <c r="AC833" s="628"/>
      <c r="AD833" s="628"/>
      <c r="AE833" s="628"/>
      <c r="AF833" s="628"/>
      <c r="AG833" s="628"/>
      <c r="AH833" s="628"/>
      <c r="AI833" s="579"/>
      <c r="AJ833" s="579"/>
      <c r="AK833" s="579"/>
      <c r="AL833" s="579"/>
      <c r="AM833" s="579"/>
      <c r="AN833" s="579"/>
      <c r="AO833" s="579"/>
      <c r="AP833" s="579"/>
      <c r="AQ833" s="579"/>
      <c r="AR833" s="579"/>
      <c r="AS833" s="579"/>
      <c r="AT833" s="579"/>
      <c r="AU833" s="579"/>
      <c r="AV833" s="579"/>
      <c r="AW833" s="579"/>
      <c r="AX833" s="579"/>
      <c r="AY833" s="579"/>
      <c r="AZ833" s="579"/>
      <c r="BA833" s="579"/>
      <c r="BB833" s="579"/>
      <c r="BC833" s="579"/>
      <c r="BD833" s="579"/>
      <c r="BE833" s="579"/>
      <c r="BF833" s="579"/>
      <c r="BG833" s="579"/>
      <c r="BH833" s="579"/>
      <c r="BI833" s="579"/>
      <c r="BJ833" s="579"/>
      <c r="BK833" s="579"/>
      <c r="BL833" s="579"/>
      <c r="BM833" s="579"/>
      <c r="BN833" s="579"/>
      <c r="BO833" s="579"/>
      <c r="BP833" s="579"/>
      <c r="BQ833" s="579"/>
      <c r="BR833" s="579"/>
      <c r="BS833" s="579"/>
      <c r="BT833" s="579"/>
      <c r="BU833" s="579"/>
      <c r="BV833" s="579"/>
      <c r="BW833" s="579"/>
      <c r="BX833" s="579"/>
      <c r="BY833" s="579"/>
      <c r="BZ833" s="579"/>
      <c r="CA833" s="579"/>
      <c r="CB833" s="579"/>
      <c r="CC833" s="579"/>
      <c r="CD833" s="579"/>
      <c r="CE833" s="579"/>
      <c r="CF833" s="579"/>
      <c r="CG833" s="579"/>
      <c r="CH833" s="579"/>
      <c r="CI833" s="579"/>
      <c r="CJ833" s="579"/>
      <c r="CK833" s="579"/>
      <c r="CL833" s="579"/>
      <c r="CM833" s="579"/>
      <c r="CN833" s="579"/>
      <c r="CO833" s="579"/>
      <c r="CP833" s="579"/>
      <c r="CQ833" s="579"/>
      <c r="CR833" s="579"/>
      <c r="CS833" s="579"/>
      <c r="CT833" s="579"/>
      <c r="CU833" s="579"/>
      <c r="CV833" s="579"/>
      <c r="CW833" s="579"/>
      <c r="CX833" s="579"/>
      <c r="CY833" s="579"/>
      <c r="CZ833" s="579"/>
      <c r="DA833" s="579"/>
      <c r="DB833" s="579"/>
      <c r="DC833" s="579"/>
      <c r="DD833" s="579"/>
      <c r="DE833" s="579"/>
      <c r="DF833" s="579"/>
      <c r="DG833" s="579"/>
      <c r="DH833" s="579"/>
      <c r="DI833" s="579"/>
      <c r="DJ833" s="579"/>
      <c r="DK833" s="579"/>
      <c r="DL833" s="579"/>
      <c r="DM833" s="579"/>
      <c r="DN833" s="579"/>
      <c r="DO833" s="579"/>
      <c r="DP833" s="579"/>
      <c r="DQ833" s="579"/>
      <c r="DR833" s="579"/>
      <c r="DS833" s="579"/>
      <c r="DT833" s="579"/>
      <c r="DU833" s="579"/>
    </row>
    <row r="834" spans="1:125" s="580" customFormat="1" ht="25.5" customHeight="1">
      <c r="A834" s="628"/>
      <c r="B834" s="628"/>
      <c r="C834" s="628"/>
      <c r="D834" s="628"/>
      <c r="E834" s="628"/>
      <c r="F834" s="628"/>
      <c r="G834" s="628"/>
      <c r="H834" s="628"/>
      <c r="I834" s="628"/>
      <c r="J834" s="628"/>
      <c r="K834" s="628"/>
      <c r="L834" s="628"/>
      <c r="M834" s="628"/>
      <c r="N834" s="628"/>
      <c r="O834" s="628"/>
      <c r="P834" s="628"/>
      <c r="Q834" s="628"/>
      <c r="R834" s="628"/>
      <c r="S834" s="628"/>
      <c r="T834" s="628"/>
      <c r="U834" s="628"/>
      <c r="V834" s="628"/>
      <c r="W834" s="628"/>
      <c r="X834" s="628"/>
      <c r="Y834" s="628"/>
      <c r="Z834" s="628"/>
      <c r="AA834" s="628"/>
      <c r="AB834" s="628"/>
      <c r="AC834" s="628"/>
      <c r="AD834" s="628"/>
      <c r="AE834" s="628"/>
      <c r="AF834" s="628"/>
      <c r="AG834" s="628"/>
      <c r="AH834" s="628"/>
      <c r="AI834" s="579"/>
      <c r="AJ834" s="579"/>
      <c r="AK834" s="579"/>
      <c r="AL834" s="579"/>
      <c r="AM834" s="579"/>
      <c r="AN834" s="579"/>
      <c r="AO834" s="579"/>
      <c r="AP834" s="579"/>
      <c r="AQ834" s="579"/>
      <c r="AR834" s="579"/>
      <c r="AS834" s="579"/>
      <c r="AT834" s="579"/>
      <c r="AU834" s="579"/>
      <c r="AV834" s="579"/>
      <c r="AW834" s="579"/>
      <c r="AX834" s="579"/>
      <c r="AY834" s="579"/>
      <c r="AZ834" s="579"/>
      <c r="BA834" s="579"/>
      <c r="BB834" s="579"/>
      <c r="BC834" s="579"/>
      <c r="BD834" s="579"/>
      <c r="BE834" s="579"/>
      <c r="BF834" s="579"/>
      <c r="BG834" s="579"/>
      <c r="BH834" s="579"/>
      <c r="BI834" s="579"/>
      <c r="BJ834" s="579"/>
      <c r="BK834" s="579"/>
      <c r="BL834" s="579"/>
      <c r="BM834" s="579"/>
      <c r="BN834" s="579"/>
      <c r="BO834" s="579"/>
      <c r="BP834" s="579"/>
      <c r="BQ834" s="579"/>
      <c r="BR834" s="579"/>
      <c r="BS834" s="579"/>
      <c r="BT834" s="579"/>
      <c r="BU834" s="579"/>
      <c r="BV834" s="579"/>
      <c r="BW834" s="579"/>
      <c r="BX834" s="579"/>
      <c r="BY834" s="579"/>
      <c r="BZ834" s="579"/>
      <c r="CA834" s="579"/>
      <c r="CB834" s="579"/>
      <c r="CC834" s="579"/>
      <c r="CD834" s="579"/>
      <c r="CE834" s="579"/>
      <c r="CF834" s="579"/>
      <c r="CG834" s="579"/>
      <c r="CH834" s="579"/>
      <c r="CI834" s="579"/>
      <c r="CJ834" s="579"/>
      <c r="CK834" s="579"/>
      <c r="CL834" s="579"/>
      <c r="CM834" s="579"/>
      <c r="CN834" s="579"/>
      <c r="CO834" s="579"/>
      <c r="CP834" s="579"/>
      <c r="CQ834" s="579"/>
      <c r="CR834" s="579"/>
      <c r="CS834" s="579"/>
      <c r="CT834" s="579"/>
      <c r="CU834" s="579"/>
      <c r="CV834" s="579"/>
      <c r="CW834" s="579"/>
      <c r="CX834" s="579"/>
      <c r="CY834" s="579"/>
      <c r="CZ834" s="579"/>
      <c r="DA834" s="579"/>
      <c r="DB834" s="579"/>
      <c r="DC834" s="579"/>
      <c r="DD834" s="579"/>
      <c r="DE834" s="579"/>
      <c r="DF834" s="579"/>
      <c r="DG834" s="579"/>
      <c r="DH834" s="579"/>
      <c r="DI834" s="579"/>
      <c r="DJ834" s="579"/>
      <c r="DK834" s="579"/>
      <c r="DL834" s="579"/>
      <c r="DM834" s="579"/>
      <c r="DN834" s="579"/>
      <c r="DO834" s="579"/>
      <c r="DP834" s="579"/>
      <c r="DQ834" s="579"/>
      <c r="DR834" s="579"/>
      <c r="DS834" s="579"/>
      <c r="DT834" s="579"/>
      <c r="DU834" s="579"/>
    </row>
    <row r="835" spans="1:125" s="580" customFormat="1" ht="25.5" customHeight="1">
      <c r="A835" s="628"/>
      <c r="B835" s="628"/>
      <c r="C835" s="628"/>
      <c r="D835" s="628"/>
      <c r="E835" s="628"/>
      <c r="F835" s="628"/>
      <c r="G835" s="628"/>
      <c r="H835" s="628"/>
      <c r="I835" s="628"/>
      <c r="J835" s="628"/>
      <c r="K835" s="628"/>
      <c r="L835" s="628"/>
      <c r="M835" s="628"/>
      <c r="N835" s="628"/>
      <c r="O835" s="628"/>
      <c r="P835" s="628"/>
      <c r="Q835" s="628"/>
      <c r="R835" s="628"/>
      <c r="S835" s="628"/>
      <c r="T835" s="628"/>
      <c r="U835" s="628"/>
      <c r="V835" s="628"/>
      <c r="W835" s="628"/>
      <c r="X835" s="628"/>
      <c r="Y835" s="628"/>
      <c r="Z835" s="628"/>
      <c r="AA835" s="628"/>
      <c r="AB835" s="628"/>
      <c r="AC835" s="628"/>
      <c r="AD835" s="628"/>
      <c r="AE835" s="628"/>
      <c r="AF835" s="628"/>
      <c r="AG835" s="628"/>
      <c r="AH835" s="628"/>
      <c r="AI835" s="579"/>
      <c r="AJ835" s="579"/>
      <c r="AK835" s="579"/>
      <c r="AL835" s="579"/>
      <c r="AM835" s="579"/>
      <c r="AN835" s="579"/>
      <c r="AO835" s="579"/>
      <c r="AP835" s="579"/>
      <c r="AQ835" s="579"/>
      <c r="AR835" s="579"/>
      <c r="AS835" s="579"/>
      <c r="AT835" s="579"/>
      <c r="AU835" s="579"/>
      <c r="AV835" s="579"/>
      <c r="AW835" s="579"/>
      <c r="AX835" s="579"/>
      <c r="AY835" s="579"/>
      <c r="AZ835" s="579"/>
      <c r="BA835" s="579"/>
      <c r="BB835" s="579"/>
      <c r="BC835" s="579"/>
      <c r="BD835" s="579"/>
      <c r="BE835" s="579"/>
      <c r="BF835" s="579"/>
      <c r="BG835" s="579"/>
      <c r="BH835" s="579"/>
      <c r="BI835" s="579"/>
      <c r="BJ835" s="579"/>
      <c r="BK835" s="579"/>
      <c r="BL835" s="579"/>
      <c r="BM835" s="579"/>
      <c r="BN835" s="579"/>
      <c r="BO835" s="579"/>
      <c r="BP835" s="579"/>
      <c r="BQ835" s="579"/>
      <c r="BR835" s="579"/>
      <c r="BS835" s="579"/>
      <c r="BT835" s="579"/>
      <c r="BU835" s="579"/>
      <c r="BV835" s="579"/>
      <c r="BW835" s="579"/>
      <c r="BX835" s="579"/>
      <c r="BY835" s="579"/>
      <c r="BZ835" s="579"/>
      <c r="CA835" s="579"/>
      <c r="CB835" s="579"/>
      <c r="CC835" s="579"/>
      <c r="CD835" s="579"/>
      <c r="CE835" s="579"/>
      <c r="CF835" s="579"/>
      <c r="CG835" s="579"/>
      <c r="CH835" s="579"/>
      <c r="CI835" s="579"/>
      <c r="CJ835" s="579"/>
      <c r="CK835" s="579"/>
      <c r="CL835" s="579"/>
      <c r="CM835" s="579"/>
      <c r="CN835" s="579"/>
      <c r="CO835" s="579"/>
      <c r="CP835" s="579"/>
      <c r="CQ835" s="579"/>
      <c r="CR835" s="579"/>
      <c r="CS835" s="579"/>
      <c r="CT835" s="579"/>
      <c r="CU835" s="579"/>
      <c r="CV835" s="579"/>
      <c r="CW835" s="579"/>
      <c r="CX835" s="579"/>
      <c r="CY835" s="579"/>
      <c r="CZ835" s="579"/>
      <c r="DA835" s="579"/>
      <c r="DB835" s="579"/>
      <c r="DC835" s="579"/>
      <c r="DD835" s="579"/>
      <c r="DE835" s="579"/>
      <c r="DF835" s="579"/>
      <c r="DG835" s="579"/>
      <c r="DH835" s="579"/>
      <c r="DI835" s="579"/>
      <c r="DJ835" s="579"/>
      <c r="DK835" s="579"/>
      <c r="DL835" s="579"/>
      <c r="DM835" s="579"/>
      <c r="DN835" s="579"/>
      <c r="DO835" s="579"/>
      <c r="DP835" s="579"/>
      <c r="DQ835" s="579"/>
      <c r="DR835" s="579"/>
      <c r="DS835" s="579"/>
      <c r="DT835" s="579"/>
      <c r="DU835" s="579"/>
    </row>
    <row r="836" spans="1:125" s="580" customFormat="1" ht="25.5" customHeight="1">
      <c r="A836" s="628"/>
      <c r="B836" s="628"/>
      <c r="C836" s="628"/>
      <c r="D836" s="628"/>
      <c r="E836" s="628"/>
      <c r="F836" s="628"/>
      <c r="G836" s="628"/>
      <c r="H836" s="628"/>
      <c r="I836" s="628"/>
      <c r="J836" s="628"/>
      <c r="K836" s="628"/>
      <c r="L836" s="628"/>
      <c r="M836" s="628"/>
      <c r="N836" s="628"/>
      <c r="O836" s="628"/>
      <c r="P836" s="628"/>
      <c r="Q836" s="628"/>
      <c r="R836" s="628"/>
      <c r="S836" s="628"/>
      <c r="T836" s="628"/>
      <c r="U836" s="628"/>
      <c r="V836" s="628"/>
      <c r="W836" s="628"/>
      <c r="X836" s="628"/>
      <c r="Y836" s="628"/>
      <c r="Z836" s="628"/>
      <c r="AA836" s="628"/>
      <c r="AB836" s="628"/>
      <c r="AC836" s="628"/>
      <c r="AD836" s="628"/>
      <c r="AE836" s="628"/>
      <c r="AF836" s="628"/>
      <c r="AG836" s="628"/>
      <c r="AH836" s="628"/>
      <c r="AI836" s="579"/>
      <c r="AJ836" s="579"/>
      <c r="AK836" s="579"/>
      <c r="AL836" s="579"/>
      <c r="AM836" s="579"/>
      <c r="AN836" s="579"/>
      <c r="AO836" s="579"/>
      <c r="AP836" s="579"/>
      <c r="AQ836" s="579"/>
      <c r="AR836" s="579"/>
      <c r="AS836" s="579"/>
      <c r="AT836" s="579"/>
      <c r="AU836" s="579"/>
      <c r="AV836" s="579"/>
      <c r="AW836" s="579"/>
      <c r="AX836" s="579"/>
      <c r="AY836" s="579"/>
      <c r="AZ836" s="579"/>
      <c r="BA836" s="579"/>
      <c r="BB836" s="579"/>
      <c r="BC836" s="579"/>
      <c r="BD836" s="579"/>
      <c r="BE836" s="579"/>
      <c r="BF836" s="579"/>
      <c r="BG836" s="579"/>
      <c r="BH836" s="579"/>
      <c r="BI836" s="579"/>
      <c r="BJ836" s="579"/>
      <c r="BK836" s="579"/>
      <c r="BL836" s="579"/>
      <c r="BM836" s="579"/>
      <c r="BN836" s="579"/>
      <c r="BO836" s="579"/>
      <c r="BP836" s="579"/>
      <c r="BQ836" s="579"/>
      <c r="BR836" s="579"/>
      <c r="BS836" s="579"/>
      <c r="BT836" s="579"/>
      <c r="BU836" s="579"/>
      <c r="BV836" s="579"/>
      <c r="BW836" s="579"/>
      <c r="BX836" s="579"/>
      <c r="BY836" s="579"/>
      <c r="BZ836" s="579"/>
      <c r="CA836" s="579"/>
      <c r="CB836" s="579"/>
      <c r="CC836" s="579"/>
      <c r="CD836" s="579"/>
      <c r="CE836" s="579"/>
      <c r="CF836" s="579"/>
      <c r="CG836" s="579"/>
      <c r="CH836" s="579"/>
      <c r="CI836" s="579"/>
      <c r="CJ836" s="579"/>
      <c r="CK836" s="579"/>
      <c r="CL836" s="579"/>
      <c r="CM836" s="579"/>
      <c r="CN836" s="579"/>
      <c r="CO836" s="579"/>
      <c r="CP836" s="579"/>
      <c r="CQ836" s="579"/>
      <c r="CR836" s="579"/>
      <c r="CS836" s="579"/>
      <c r="CT836" s="579"/>
      <c r="CU836" s="579"/>
      <c r="CV836" s="579"/>
      <c r="CW836" s="579"/>
      <c r="CX836" s="579"/>
      <c r="CY836" s="579"/>
      <c r="CZ836" s="579"/>
      <c r="DA836" s="579"/>
      <c r="DB836" s="579"/>
      <c r="DC836" s="579"/>
      <c r="DD836" s="579"/>
      <c r="DE836" s="579"/>
      <c r="DF836" s="579"/>
      <c r="DG836" s="579"/>
      <c r="DH836" s="579"/>
      <c r="DI836" s="579"/>
      <c r="DJ836" s="579"/>
      <c r="DK836" s="579"/>
      <c r="DL836" s="579"/>
      <c r="DM836" s="579"/>
      <c r="DN836" s="579"/>
      <c r="DO836" s="579"/>
      <c r="DP836" s="579"/>
      <c r="DQ836" s="579"/>
      <c r="DR836" s="579"/>
      <c r="DS836" s="579"/>
      <c r="DT836" s="579"/>
      <c r="DU836" s="579"/>
    </row>
    <row r="837" spans="1:125" s="580" customFormat="1" ht="25.5" customHeight="1">
      <c r="A837" s="628"/>
      <c r="B837" s="628"/>
      <c r="C837" s="628"/>
      <c r="D837" s="628"/>
      <c r="E837" s="628"/>
      <c r="F837" s="628"/>
      <c r="G837" s="628"/>
      <c r="H837" s="628"/>
      <c r="I837" s="628"/>
      <c r="J837" s="628"/>
      <c r="K837" s="628"/>
      <c r="L837" s="628"/>
      <c r="M837" s="628"/>
      <c r="N837" s="628"/>
      <c r="O837" s="628"/>
      <c r="P837" s="628"/>
      <c r="Q837" s="628"/>
      <c r="R837" s="628"/>
      <c r="S837" s="628"/>
      <c r="T837" s="628"/>
      <c r="U837" s="628"/>
      <c r="V837" s="628"/>
      <c r="W837" s="628"/>
      <c r="X837" s="628"/>
      <c r="Y837" s="628"/>
      <c r="Z837" s="628"/>
      <c r="AA837" s="628"/>
      <c r="AB837" s="628"/>
      <c r="AC837" s="628"/>
      <c r="AD837" s="628"/>
      <c r="AE837" s="628"/>
      <c r="AF837" s="628"/>
      <c r="AG837" s="628"/>
      <c r="AH837" s="628"/>
      <c r="AI837" s="579"/>
      <c r="AJ837" s="579"/>
      <c r="AK837" s="579"/>
      <c r="AL837" s="579"/>
      <c r="AM837" s="579"/>
      <c r="AN837" s="579"/>
      <c r="AO837" s="579"/>
      <c r="AP837" s="579"/>
      <c r="AQ837" s="579"/>
      <c r="AR837" s="579"/>
      <c r="AS837" s="579"/>
      <c r="AT837" s="579"/>
      <c r="AU837" s="579"/>
      <c r="AV837" s="579"/>
      <c r="AW837" s="579"/>
      <c r="AX837" s="579"/>
      <c r="AY837" s="579"/>
      <c r="AZ837" s="579"/>
      <c r="BA837" s="579"/>
      <c r="BB837" s="579"/>
      <c r="BC837" s="579"/>
      <c r="BD837" s="579"/>
      <c r="BE837" s="579"/>
      <c r="BF837" s="579"/>
      <c r="BG837" s="579"/>
      <c r="BH837" s="579"/>
      <c r="BI837" s="579"/>
      <c r="BJ837" s="579"/>
      <c r="BK837" s="579"/>
      <c r="BL837" s="579"/>
      <c r="BM837" s="579"/>
      <c r="BN837" s="579"/>
      <c r="BO837" s="579"/>
      <c r="BP837" s="579"/>
      <c r="BQ837" s="579"/>
      <c r="BR837" s="579"/>
      <c r="BS837" s="579"/>
      <c r="BT837" s="579"/>
      <c r="BU837" s="579"/>
      <c r="BV837" s="579"/>
      <c r="BW837" s="579"/>
      <c r="BX837" s="579"/>
      <c r="BY837" s="579"/>
      <c r="BZ837" s="579"/>
      <c r="CA837" s="579"/>
      <c r="CB837" s="579"/>
      <c r="CC837" s="579"/>
      <c r="CD837" s="579"/>
      <c r="CE837" s="579"/>
      <c r="CF837" s="579"/>
      <c r="CG837" s="579"/>
      <c r="CH837" s="579"/>
      <c r="CI837" s="579"/>
      <c r="CJ837" s="579"/>
      <c r="CK837" s="579"/>
      <c r="CL837" s="579"/>
      <c r="CM837" s="579"/>
      <c r="CN837" s="579"/>
      <c r="CO837" s="579"/>
      <c r="CP837" s="579"/>
      <c r="CQ837" s="579"/>
      <c r="CR837" s="579"/>
      <c r="CS837" s="579"/>
      <c r="CT837" s="579"/>
      <c r="CU837" s="579"/>
      <c r="CV837" s="579"/>
      <c r="CW837" s="579"/>
      <c r="CX837" s="579"/>
      <c r="CY837" s="579"/>
      <c r="CZ837" s="579"/>
      <c r="DA837" s="579"/>
      <c r="DB837" s="579"/>
      <c r="DC837" s="579"/>
      <c r="DD837" s="579"/>
      <c r="DE837" s="579"/>
      <c r="DF837" s="579"/>
      <c r="DG837" s="579"/>
      <c r="DH837" s="579"/>
      <c r="DI837" s="579"/>
      <c r="DJ837" s="579"/>
      <c r="DK837" s="579"/>
      <c r="DL837" s="579"/>
      <c r="DM837" s="579"/>
      <c r="DN837" s="579"/>
      <c r="DO837" s="579"/>
      <c r="DP837" s="579"/>
      <c r="DQ837" s="579"/>
      <c r="DR837" s="579"/>
      <c r="DS837" s="579"/>
      <c r="DT837" s="579"/>
      <c r="DU837" s="579"/>
    </row>
    <row r="838" spans="1:125" s="580" customFormat="1" ht="25.5" customHeight="1">
      <c r="A838" s="628"/>
      <c r="B838" s="628"/>
      <c r="C838" s="628"/>
      <c r="D838" s="628"/>
      <c r="E838" s="628"/>
      <c r="F838" s="628"/>
      <c r="G838" s="628"/>
      <c r="H838" s="628"/>
      <c r="I838" s="628"/>
      <c r="J838" s="628"/>
      <c r="K838" s="628"/>
      <c r="L838" s="628"/>
      <c r="M838" s="628"/>
      <c r="N838" s="628"/>
      <c r="O838" s="628"/>
      <c r="P838" s="628"/>
      <c r="Q838" s="628"/>
      <c r="R838" s="628"/>
      <c r="S838" s="628"/>
      <c r="T838" s="628"/>
      <c r="U838" s="628"/>
      <c r="V838" s="628"/>
      <c r="W838" s="628"/>
      <c r="X838" s="628"/>
      <c r="Y838" s="628"/>
      <c r="Z838" s="628"/>
      <c r="AA838" s="628"/>
      <c r="AB838" s="628"/>
      <c r="AC838" s="628"/>
      <c r="AD838" s="628"/>
      <c r="AE838" s="628"/>
      <c r="AF838" s="628"/>
      <c r="AG838" s="628"/>
      <c r="AH838" s="628"/>
      <c r="AI838" s="579"/>
      <c r="AJ838" s="579"/>
      <c r="AK838" s="579"/>
      <c r="AL838" s="579"/>
      <c r="AM838" s="579"/>
      <c r="AN838" s="579"/>
      <c r="AO838" s="579"/>
      <c r="AP838" s="579"/>
      <c r="AQ838" s="579"/>
      <c r="AR838" s="579"/>
      <c r="AS838" s="579"/>
      <c r="AT838" s="579"/>
      <c r="AU838" s="579"/>
      <c r="AV838" s="579"/>
      <c r="AW838" s="579"/>
      <c r="AX838" s="579"/>
      <c r="AY838" s="579"/>
      <c r="AZ838" s="579"/>
      <c r="BA838" s="579"/>
      <c r="BB838" s="579"/>
      <c r="BC838" s="579"/>
      <c r="BD838" s="579"/>
      <c r="BE838" s="579"/>
      <c r="BF838" s="579"/>
      <c r="BG838" s="579"/>
      <c r="BH838" s="579"/>
      <c r="BI838" s="579"/>
      <c r="BJ838" s="579"/>
      <c r="BK838" s="579"/>
      <c r="BL838" s="579"/>
      <c r="BM838" s="579"/>
      <c r="BN838" s="579"/>
      <c r="BO838" s="579"/>
      <c r="BP838" s="579"/>
      <c r="BQ838" s="579"/>
      <c r="BR838" s="579"/>
      <c r="BS838" s="579"/>
      <c r="BT838" s="579"/>
      <c r="BU838" s="579"/>
      <c r="BV838" s="579"/>
      <c r="BW838" s="579"/>
      <c r="BX838" s="579"/>
      <c r="BY838" s="579"/>
      <c r="BZ838" s="579"/>
      <c r="CA838" s="579"/>
      <c r="CB838" s="579"/>
      <c r="CC838" s="579"/>
      <c r="CD838" s="579"/>
      <c r="CE838" s="579"/>
      <c r="CF838" s="579"/>
      <c r="CG838" s="579"/>
      <c r="CH838" s="579"/>
      <c r="CI838" s="579"/>
      <c r="CJ838" s="579"/>
      <c r="CK838" s="579"/>
      <c r="CL838" s="579"/>
      <c r="CM838" s="579"/>
      <c r="CN838" s="579"/>
      <c r="CO838" s="579"/>
      <c r="CP838" s="579"/>
      <c r="CQ838" s="579"/>
      <c r="CR838" s="579"/>
      <c r="CS838" s="579"/>
      <c r="CT838" s="579"/>
      <c r="CU838" s="579"/>
      <c r="CV838" s="579"/>
      <c r="CW838" s="579"/>
      <c r="CX838" s="579"/>
      <c r="CY838" s="579"/>
      <c r="CZ838" s="579"/>
      <c r="DA838" s="579"/>
      <c r="DB838" s="579"/>
      <c r="DC838" s="579"/>
      <c r="DD838" s="579"/>
      <c r="DE838" s="579"/>
      <c r="DF838" s="579"/>
      <c r="DG838" s="579"/>
      <c r="DH838" s="579"/>
      <c r="DI838" s="579"/>
      <c r="DJ838" s="579"/>
      <c r="DK838" s="579"/>
      <c r="DL838" s="579"/>
      <c r="DM838" s="579"/>
      <c r="DN838" s="579"/>
      <c r="DO838" s="579"/>
      <c r="DP838" s="579"/>
      <c r="DQ838" s="579"/>
      <c r="DR838" s="579"/>
      <c r="DS838" s="579"/>
      <c r="DT838" s="579"/>
      <c r="DU838" s="579"/>
    </row>
    <row r="839" spans="1:125" s="580" customFormat="1" ht="25.5" customHeight="1">
      <c r="A839" s="628"/>
      <c r="B839" s="628"/>
      <c r="C839" s="628"/>
      <c r="D839" s="628"/>
      <c r="E839" s="628"/>
      <c r="F839" s="628"/>
      <c r="G839" s="628"/>
      <c r="H839" s="628"/>
      <c r="I839" s="628"/>
      <c r="J839" s="628"/>
      <c r="K839" s="628"/>
      <c r="L839" s="628"/>
      <c r="M839" s="628"/>
      <c r="N839" s="628"/>
      <c r="O839" s="628"/>
      <c r="P839" s="628"/>
      <c r="Q839" s="628"/>
      <c r="R839" s="628"/>
      <c r="S839" s="628"/>
      <c r="T839" s="628"/>
      <c r="U839" s="628"/>
      <c r="V839" s="628"/>
      <c r="W839" s="628"/>
      <c r="X839" s="628"/>
      <c r="Y839" s="628"/>
      <c r="Z839" s="628"/>
      <c r="AA839" s="628"/>
      <c r="AB839" s="628"/>
      <c r="AC839" s="628"/>
      <c r="AD839" s="628"/>
      <c r="AE839" s="628"/>
      <c r="AF839" s="628"/>
      <c r="AG839" s="628"/>
      <c r="AH839" s="628"/>
      <c r="AI839" s="579"/>
      <c r="AJ839" s="579"/>
      <c r="AK839" s="579"/>
      <c r="AL839" s="579"/>
      <c r="AM839" s="579"/>
      <c r="AN839" s="579"/>
      <c r="AO839" s="579"/>
      <c r="AP839" s="579"/>
      <c r="AQ839" s="579"/>
      <c r="AR839" s="579"/>
      <c r="AS839" s="579"/>
      <c r="AT839" s="579"/>
      <c r="AU839" s="579"/>
      <c r="AV839" s="579"/>
      <c r="AW839" s="579"/>
      <c r="AX839" s="579"/>
      <c r="AY839" s="579"/>
      <c r="AZ839" s="579"/>
      <c r="BA839" s="579"/>
      <c r="BB839" s="579"/>
      <c r="BC839" s="579"/>
      <c r="BD839" s="579"/>
      <c r="BE839" s="579"/>
      <c r="BF839" s="579"/>
      <c r="BG839" s="579"/>
      <c r="BH839" s="579"/>
      <c r="BI839" s="579"/>
      <c r="BJ839" s="579"/>
      <c r="BK839" s="579"/>
      <c r="BL839" s="579"/>
      <c r="BM839" s="579"/>
      <c r="BN839" s="579"/>
      <c r="BO839" s="579"/>
      <c r="BP839" s="579"/>
      <c r="BQ839" s="579"/>
      <c r="BR839" s="579"/>
      <c r="BS839" s="579"/>
      <c r="BT839" s="579"/>
      <c r="BU839" s="579"/>
      <c r="BV839" s="579"/>
      <c r="BW839" s="579"/>
      <c r="BX839" s="579"/>
      <c r="BY839" s="579"/>
      <c r="BZ839" s="579"/>
      <c r="CA839" s="579"/>
      <c r="CB839" s="579"/>
      <c r="CC839" s="579"/>
      <c r="CD839" s="579"/>
      <c r="CE839" s="579"/>
      <c r="CF839" s="579"/>
      <c r="CG839" s="579"/>
      <c r="CH839" s="579"/>
      <c r="CI839" s="579"/>
      <c r="CJ839" s="579"/>
      <c r="CK839" s="579"/>
      <c r="CL839" s="579"/>
      <c r="CM839" s="579"/>
      <c r="CN839" s="579"/>
      <c r="CO839" s="579"/>
      <c r="CP839" s="579"/>
      <c r="CQ839" s="579"/>
      <c r="CR839" s="579"/>
      <c r="CS839" s="579"/>
      <c r="CT839" s="579"/>
      <c r="CU839" s="579"/>
      <c r="CV839" s="579"/>
      <c r="CW839" s="579"/>
      <c r="CX839" s="579"/>
      <c r="CY839" s="579"/>
      <c r="CZ839" s="579"/>
      <c r="DA839" s="579"/>
      <c r="DB839" s="579"/>
      <c r="DC839" s="579"/>
      <c r="DD839" s="579"/>
      <c r="DE839" s="579"/>
      <c r="DF839" s="579"/>
      <c r="DG839" s="579"/>
      <c r="DH839" s="579"/>
      <c r="DI839" s="579"/>
      <c r="DJ839" s="579"/>
      <c r="DK839" s="579"/>
      <c r="DL839" s="579"/>
      <c r="DM839" s="579"/>
      <c r="DN839" s="579"/>
      <c r="DO839" s="579"/>
      <c r="DP839" s="579"/>
      <c r="DQ839" s="579"/>
      <c r="DR839" s="579"/>
      <c r="DS839" s="579"/>
      <c r="DT839" s="579"/>
      <c r="DU839" s="579"/>
    </row>
    <row r="840" spans="1:125" s="580" customFormat="1" ht="25.5" customHeight="1">
      <c r="A840" s="628"/>
      <c r="B840" s="628"/>
      <c r="C840" s="628"/>
      <c r="D840" s="628"/>
      <c r="E840" s="628"/>
      <c r="F840" s="628"/>
      <c r="G840" s="628"/>
      <c r="H840" s="628"/>
      <c r="I840" s="628"/>
      <c r="J840" s="628"/>
      <c r="K840" s="628"/>
      <c r="L840" s="628"/>
      <c r="M840" s="628"/>
      <c r="N840" s="628"/>
      <c r="O840" s="628"/>
      <c r="P840" s="628"/>
      <c r="Q840" s="628"/>
      <c r="R840" s="628"/>
      <c r="S840" s="628"/>
      <c r="T840" s="628"/>
      <c r="U840" s="628"/>
      <c r="V840" s="628"/>
      <c r="W840" s="628"/>
      <c r="X840" s="628"/>
      <c r="Y840" s="628"/>
      <c r="Z840" s="628"/>
      <c r="AA840" s="628"/>
      <c r="AB840" s="628"/>
      <c r="AC840" s="628"/>
      <c r="AD840" s="628"/>
      <c r="AE840" s="628"/>
      <c r="AF840" s="628"/>
      <c r="AG840" s="628"/>
      <c r="AH840" s="628"/>
      <c r="AI840" s="579"/>
      <c r="AJ840" s="579"/>
      <c r="AK840" s="579"/>
      <c r="AL840" s="579"/>
      <c r="AM840" s="579"/>
      <c r="AN840" s="579"/>
      <c r="AO840" s="579"/>
      <c r="AP840" s="579"/>
      <c r="AQ840" s="579"/>
      <c r="AR840" s="579"/>
      <c r="AS840" s="579"/>
      <c r="AT840" s="579"/>
      <c r="AU840" s="579"/>
      <c r="AV840" s="579"/>
      <c r="AW840" s="579"/>
      <c r="AX840" s="579"/>
      <c r="AY840" s="579"/>
      <c r="AZ840" s="579"/>
      <c r="BA840" s="579"/>
      <c r="BB840" s="579"/>
      <c r="BC840" s="579"/>
      <c r="BD840" s="579"/>
      <c r="BE840" s="579"/>
      <c r="BF840" s="579"/>
      <c r="BG840" s="579"/>
      <c r="BH840" s="579"/>
      <c r="BI840" s="579"/>
      <c r="BJ840" s="579"/>
      <c r="BK840" s="579"/>
      <c r="BL840" s="579"/>
      <c r="BM840" s="579"/>
      <c r="BN840" s="579"/>
      <c r="BO840" s="579"/>
      <c r="BP840" s="579"/>
      <c r="BQ840" s="579"/>
      <c r="BR840" s="579"/>
      <c r="BS840" s="579"/>
      <c r="BT840" s="579"/>
      <c r="BU840" s="579"/>
      <c r="BV840" s="579"/>
      <c r="BW840" s="579"/>
      <c r="BX840" s="579"/>
      <c r="BY840" s="579"/>
      <c r="BZ840" s="579"/>
      <c r="CA840" s="579"/>
      <c r="CB840" s="579"/>
      <c r="CC840" s="579"/>
      <c r="CD840" s="579"/>
      <c r="CE840" s="579"/>
      <c r="CF840" s="579"/>
      <c r="CG840" s="579"/>
      <c r="CH840" s="579"/>
      <c r="CI840" s="579"/>
      <c r="CJ840" s="579"/>
      <c r="CK840" s="579"/>
      <c r="CL840" s="579"/>
      <c r="CM840" s="579"/>
      <c r="CN840" s="579"/>
      <c r="CO840" s="579"/>
      <c r="CP840" s="579"/>
      <c r="CQ840" s="579"/>
      <c r="CR840" s="579"/>
      <c r="CS840" s="579"/>
      <c r="CT840" s="579"/>
      <c r="CU840" s="579"/>
      <c r="CV840" s="579"/>
      <c r="CW840" s="579"/>
      <c r="CX840" s="579"/>
      <c r="CY840" s="579"/>
      <c r="CZ840" s="579"/>
      <c r="DA840" s="579"/>
      <c r="DB840" s="579"/>
      <c r="DC840" s="579"/>
      <c r="DD840" s="579"/>
      <c r="DE840" s="579"/>
      <c r="DF840" s="579"/>
      <c r="DG840" s="579"/>
      <c r="DH840" s="579"/>
      <c r="DI840" s="579"/>
      <c r="DJ840" s="579"/>
      <c r="DK840" s="579"/>
      <c r="DL840" s="579"/>
      <c r="DM840" s="579"/>
      <c r="DN840" s="579"/>
      <c r="DO840" s="579"/>
      <c r="DP840" s="579"/>
      <c r="DQ840" s="579"/>
      <c r="DR840" s="579"/>
      <c r="DS840" s="579"/>
      <c r="DT840" s="579"/>
      <c r="DU840" s="579"/>
    </row>
    <row r="841" spans="1:125" s="580" customFormat="1" ht="25.5" customHeight="1">
      <c r="A841" s="628"/>
      <c r="B841" s="628"/>
      <c r="C841" s="628"/>
      <c r="D841" s="628"/>
      <c r="E841" s="628"/>
      <c r="F841" s="628"/>
      <c r="G841" s="628"/>
      <c r="H841" s="628"/>
      <c r="I841" s="628"/>
      <c r="J841" s="628"/>
      <c r="K841" s="628"/>
      <c r="L841" s="628"/>
      <c r="M841" s="628"/>
      <c r="N841" s="628"/>
      <c r="O841" s="628"/>
      <c r="P841" s="628"/>
      <c r="Q841" s="628"/>
      <c r="R841" s="628"/>
      <c r="S841" s="628"/>
      <c r="T841" s="628"/>
      <c r="U841" s="628"/>
      <c r="V841" s="628"/>
      <c r="W841" s="628"/>
      <c r="X841" s="628"/>
      <c r="Y841" s="628"/>
      <c r="Z841" s="628"/>
      <c r="AA841" s="628"/>
      <c r="AB841" s="628"/>
      <c r="AC841" s="628"/>
      <c r="AD841" s="628"/>
      <c r="AE841" s="628"/>
      <c r="AF841" s="628"/>
      <c r="AG841" s="628"/>
      <c r="AH841" s="628"/>
      <c r="AI841" s="579"/>
      <c r="AJ841" s="579"/>
      <c r="AK841" s="579"/>
      <c r="AL841" s="579"/>
      <c r="AM841" s="579"/>
      <c r="AN841" s="579"/>
      <c r="AO841" s="579"/>
      <c r="AP841" s="579"/>
      <c r="AQ841" s="579"/>
      <c r="AR841" s="579"/>
      <c r="AS841" s="579"/>
      <c r="AT841" s="579"/>
      <c r="AU841" s="579"/>
      <c r="AV841" s="579"/>
      <c r="AW841" s="579"/>
      <c r="AX841" s="579"/>
      <c r="AY841" s="579"/>
      <c r="AZ841" s="579"/>
      <c r="BA841" s="579"/>
      <c r="BB841" s="579"/>
      <c r="BC841" s="579"/>
      <c r="BD841" s="579"/>
      <c r="BE841" s="579"/>
      <c r="BF841" s="579"/>
      <c r="BG841" s="579"/>
      <c r="BH841" s="579"/>
      <c r="BI841" s="579"/>
      <c r="BJ841" s="579"/>
      <c r="BK841" s="579"/>
      <c r="BL841" s="579"/>
      <c r="BM841" s="579"/>
      <c r="BN841" s="579"/>
      <c r="BO841" s="579"/>
      <c r="BP841" s="579"/>
      <c r="BQ841" s="579"/>
      <c r="BR841" s="579"/>
      <c r="BS841" s="579"/>
      <c r="BT841" s="579"/>
      <c r="BU841" s="579"/>
      <c r="BV841" s="579"/>
      <c r="BW841" s="579"/>
      <c r="BX841" s="579"/>
      <c r="BY841" s="579"/>
      <c r="BZ841" s="579"/>
      <c r="CA841" s="579"/>
      <c r="CB841" s="579"/>
      <c r="CC841" s="579"/>
      <c r="CD841" s="579"/>
      <c r="CE841" s="579"/>
      <c r="CF841" s="579"/>
      <c r="CG841" s="579"/>
      <c r="CH841" s="579"/>
      <c r="CI841" s="579"/>
      <c r="CJ841" s="579"/>
      <c r="CK841" s="579"/>
      <c r="CL841" s="579"/>
      <c r="CM841" s="579"/>
      <c r="CN841" s="579"/>
      <c r="CO841" s="579"/>
      <c r="CP841" s="579"/>
      <c r="CQ841" s="579"/>
      <c r="CR841" s="579"/>
      <c r="CS841" s="579"/>
      <c r="CT841" s="579"/>
      <c r="CU841" s="579"/>
      <c r="CV841" s="579"/>
      <c r="CW841" s="579"/>
      <c r="CX841" s="579"/>
      <c r="CY841" s="579"/>
      <c r="CZ841" s="579"/>
      <c r="DA841" s="579"/>
      <c r="DB841" s="579"/>
      <c r="DC841" s="579"/>
      <c r="DD841" s="579"/>
      <c r="DE841" s="579"/>
      <c r="DF841" s="579"/>
      <c r="DG841" s="579"/>
      <c r="DH841" s="579"/>
      <c r="DI841" s="579"/>
      <c r="DJ841" s="579"/>
      <c r="DK841" s="579"/>
      <c r="DL841" s="579"/>
      <c r="DM841" s="579"/>
      <c r="DN841" s="579"/>
      <c r="DO841" s="579"/>
      <c r="DP841" s="579"/>
      <c r="DQ841" s="579"/>
      <c r="DR841" s="579"/>
      <c r="DS841" s="579"/>
      <c r="DT841" s="579"/>
      <c r="DU841" s="579"/>
    </row>
    <row r="842" spans="1:125" s="580" customFormat="1" ht="25.5" customHeight="1">
      <c r="A842" s="628"/>
      <c r="B842" s="628"/>
      <c r="C842" s="628"/>
      <c r="D842" s="628"/>
      <c r="E842" s="628"/>
      <c r="F842" s="628"/>
      <c r="G842" s="628"/>
      <c r="H842" s="628"/>
      <c r="I842" s="628"/>
      <c r="J842" s="628"/>
      <c r="K842" s="628"/>
      <c r="L842" s="628"/>
      <c r="M842" s="628"/>
      <c r="N842" s="628"/>
      <c r="O842" s="628"/>
      <c r="P842" s="628"/>
      <c r="Q842" s="628"/>
      <c r="R842" s="628"/>
      <c r="S842" s="628"/>
      <c r="T842" s="628"/>
      <c r="U842" s="628"/>
      <c r="V842" s="628"/>
      <c r="W842" s="628"/>
      <c r="X842" s="628"/>
      <c r="Y842" s="628"/>
      <c r="Z842" s="628"/>
      <c r="AA842" s="628"/>
      <c r="AB842" s="628"/>
      <c r="AC842" s="628"/>
      <c r="AD842" s="628"/>
      <c r="AE842" s="628"/>
      <c r="AF842" s="628"/>
      <c r="AG842" s="628"/>
      <c r="AH842" s="628"/>
      <c r="AI842" s="579"/>
      <c r="AJ842" s="579"/>
      <c r="AK842" s="579"/>
      <c r="AL842" s="579"/>
      <c r="AM842" s="579"/>
      <c r="AN842" s="579"/>
      <c r="AO842" s="579"/>
      <c r="AP842" s="579"/>
      <c r="AQ842" s="579"/>
      <c r="AR842" s="579"/>
      <c r="AS842" s="579"/>
      <c r="AT842" s="579"/>
      <c r="AU842" s="579"/>
      <c r="AV842" s="579"/>
      <c r="AW842" s="579"/>
      <c r="AX842" s="579"/>
      <c r="AY842" s="579"/>
      <c r="AZ842" s="579"/>
      <c r="BA842" s="579"/>
      <c r="BB842" s="579"/>
      <c r="BC842" s="579"/>
      <c r="BD842" s="579"/>
      <c r="BE842" s="579"/>
      <c r="BF842" s="579"/>
      <c r="BG842" s="579"/>
      <c r="BH842" s="579"/>
      <c r="BI842" s="579"/>
      <c r="BJ842" s="579"/>
      <c r="BK842" s="579"/>
      <c r="BL842" s="579"/>
      <c r="BM842" s="579"/>
      <c r="BN842" s="579"/>
      <c r="BO842" s="579"/>
      <c r="BP842" s="579"/>
      <c r="BQ842" s="579"/>
      <c r="BR842" s="579"/>
      <c r="BS842" s="579"/>
      <c r="BT842" s="579"/>
      <c r="BU842" s="579"/>
      <c r="BV842" s="579"/>
      <c r="BW842" s="579"/>
      <c r="BX842" s="579"/>
      <c r="BY842" s="579"/>
      <c r="BZ842" s="579"/>
      <c r="CA842" s="579"/>
      <c r="CB842" s="579"/>
      <c r="CC842" s="579"/>
      <c r="CD842" s="579"/>
      <c r="CE842" s="579"/>
      <c r="CF842" s="579"/>
      <c r="CG842" s="579"/>
      <c r="CH842" s="579"/>
      <c r="CI842" s="579"/>
      <c r="CJ842" s="579"/>
      <c r="CK842" s="579"/>
      <c r="CL842" s="579"/>
      <c r="CM842" s="579"/>
      <c r="CN842" s="579"/>
      <c r="CO842" s="579"/>
      <c r="CP842" s="579"/>
      <c r="CQ842" s="579"/>
      <c r="CR842" s="579"/>
      <c r="CS842" s="579"/>
      <c r="CT842" s="579"/>
      <c r="CU842" s="579"/>
      <c r="CV842" s="579"/>
      <c r="CW842" s="579"/>
      <c r="CX842" s="579"/>
      <c r="CY842" s="579"/>
      <c r="CZ842" s="579"/>
      <c r="DA842" s="579"/>
      <c r="DB842" s="579"/>
      <c r="DC842" s="579"/>
      <c r="DD842" s="579"/>
      <c r="DE842" s="579"/>
      <c r="DF842" s="579"/>
      <c r="DG842" s="579"/>
      <c r="DH842" s="579"/>
      <c r="DI842" s="579"/>
      <c r="DJ842" s="579"/>
      <c r="DK842" s="579"/>
      <c r="DL842" s="579"/>
      <c r="DM842" s="579"/>
      <c r="DN842" s="579"/>
      <c r="DO842" s="579"/>
      <c r="DP842" s="579"/>
      <c r="DQ842" s="579"/>
      <c r="DR842" s="579"/>
      <c r="DS842" s="579"/>
      <c r="DT842" s="579"/>
      <c r="DU842" s="579"/>
    </row>
    <row r="843" spans="1:125" s="580" customFormat="1" ht="25.5" customHeight="1">
      <c r="A843" s="628"/>
      <c r="B843" s="628"/>
      <c r="C843" s="628"/>
      <c r="D843" s="628"/>
      <c r="E843" s="628"/>
      <c r="F843" s="628"/>
      <c r="G843" s="628"/>
      <c r="H843" s="628"/>
      <c r="I843" s="628"/>
      <c r="J843" s="628"/>
      <c r="K843" s="628"/>
      <c r="L843" s="628"/>
      <c r="M843" s="628"/>
      <c r="N843" s="628"/>
      <c r="O843" s="628"/>
      <c r="P843" s="628"/>
      <c r="Q843" s="628"/>
      <c r="R843" s="628"/>
      <c r="S843" s="628"/>
      <c r="T843" s="628"/>
      <c r="U843" s="628"/>
      <c r="V843" s="628"/>
      <c r="W843" s="628"/>
      <c r="X843" s="628"/>
      <c r="Y843" s="628"/>
      <c r="Z843" s="628"/>
      <c r="AA843" s="628"/>
      <c r="AB843" s="628"/>
      <c r="AC843" s="628"/>
      <c r="AD843" s="628"/>
      <c r="AE843" s="628"/>
      <c r="AF843" s="628"/>
      <c r="AG843" s="628"/>
      <c r="AH843" s="628"/>
      <c r="AI843" s="579"/>
      <c r="AJ843" s="579"/>
      <c r="AK843" s="579"/>
      <c r="AL843" s="579"/>
      <c r="AM843" s="579"/>
      <c r="AN843" s="579"/>
      <c r="AO843" s="579"/>
      <c r="AP843" s="579"/>
      <c r="AQ843" s="579"/>
      <c r="AR843" s="579"/>
      <c r="AS843" s="579"/>
      <c r="AT843" s="579"/>
      <c r="AU843" s="579"/>
      <c r="AV843" s="579"/>
      <c r="AW843" s="579"/>
      <c r="AX843" s="579"/>
      <c r="AY843" s="579"/>
      <c r="AZ843" s="579"/>
      <c r="BA843" s="579"/>
      <c r="BB843" s="579"/>
      <c r="BC843" s="579"/>
      <c r="BD843" s="579"/>
      <c r="BE843" s="579"/>
      <c r="BF843" s="579"/>
      <c r="BG843" s="579"/>
      <c r="BH843" s="579"/>
      <c r="BI843" s="579"/>
      <c r="BJ843" s="579"/>
      <c r="BK843" s="579"/>
      <c r="BL843" s="579"/>
      <c r="BM843" s="579"/>
      <c r="BN843" s="579"/>
      <c r="BO843" s="579"/>
      <c r="BP843" s="579"/>
      <c r="BQ843" s="579"/>
      <c r="BR843" s="579"/>
      <c r="BS843" s="579"/>
      <c r="BT843" s="579"/>
      <c r="BU843" s="579"/>
      <c r="BV843" s="579"/>
      <c r="BW843" s="579"/>
      <c r="BX843" s="579"/>
      <c r="BY843" s="579"/>
      <c r="BZ843" s="579"/>
      <c r="CA843" s="579"/>
      <c r="CB843" s="579"/>
      <c r="CC843" s="579"/>
      <c r="CD843" s="579"/>
      <c r="CE843" s="579"/>
      <c r="CF843" s="579"/>
      <c r="CG843" s="579"/>
      <c r="CH843" s="579"/>
      <c r="CI843" s="579"/>
      <c r="CJ843" s="579"/>
      <c r="CK843" s="579"/>
      <c r="CL843" s="579"/>
      <c r="CM843" s="579"/>
      <c r="CN843" s="579"/>
      <c r="CO843" s="579"/>
      <c r="CP843" s="579"/>
      <c r="CQ843" s="579"/>
      <c r="CR843" s="579"/>
      <c r="CS843" s="579"/>
      <c r="CT843" s="579"/>
      <c r="CU843" s="579"/>
      <c r="CV843" s="579"/>
      <c r="CW843" s="579"/>
      <c r="CX843" s="579"/>
      <c r="CY843" s="579"/>
      <c r="CZ843" s="579"/>
      <c r="DA843" s="579"/>
      <c r="DB843" s="579"/>
      <c r="DC843" s="579"/>
      <c r="DD843" s="579"/>
      <c r="DE843" s="579"/>
      <c r="DF843" s="579"/>
      <c r="DG843" s="579"/>
      <c r="DH843" s="579"/>
      <c r="DI843" s="579"/>
      <c r="DJ843" s="579"/>
      <c r="DK843" s="579"/>
      <c r="DL843" s="579"/>
      <c r="DM843" s="579"/>
      <c r="DN843" s="579"/>
      <c r="DO843" s="579"/>
      <c r="DP843" s="579"/>
      <c r="DQ843" s="579"/>
      <c r="DR843" s="579"/>
      <c r="DS843" s="579"/>
      <c r="DT843" s="579"/>
      <c r="DU843" s="579"/>
    </row>
    <row r="844" spans="1:125" s="580" customFormat="1" ht="25.5" customHeight="1">
      <c r="A844" s="628"/>
      <c r="B844" s="628"/>
      <c r="C844" s="628"/>
      <c r="D844" s="628"/>
      <c r="E844" s="628"/>
      <c r="F844" s="628"/>
      <c r="G844" s="628"/>
      <c r="H844" s="628"/>
      <c r="I844" s="628"/>
      <c r="J844" s="628"/>
      <c r="K844" s="628"/>
      <c r="L844" s="628"/>
      <c r="M844" s="628"/>
      <c r="N844" s="628"/>
      <c r="O844" s="628"/>
      <c r="P844" s="628"/>
      <c r="Q844" s="628"/>
      <c r="R844" s="628"/>
      <c r="S844" s="628"/>
      <c r="T844" s="628"/>
      <c r="U844" s="628"/>
      <c r="V844" s="628"/>
      <c r="W844" s="628"/>
      <c r="X844" s="628"/>
      <c r="Y844" s="628"/>
      <c r="Z844" s="628"/>
      <c r="AA844" s="628"/>
      <c r="AB844" s="628"/>
      <c r="AC844" s="628"/>
      <c r="AD844" s="628"/>
      <c r="AE844" s="628"/>
      <c r="AF844" s="628"/>
      <c r="AG844" s="628"/>
      <c r="AH844" s="628"/>
      <c r="AI844" s="579"/>
      <c r="AJ844" s="579"/>
      <c r="AK844" s="579"/>
      <c r="AL844" s="579"/>
      <c r="AM844" s="579"/>
      <c r="AN844" s="579"/>
      <c r="AO844" s="579"/>
      <c r="AP844" s="579"/>
      <c r="AQ844" s="579"/>
      <c r="AR844" s="579"/>
      <c r="AS844" s="579"/>
      <c r="AT844" s="579"/>
      <c r="AU844" s="579"/>
      <c r="AV844" s="579"/>
      <c r="AW844" s="579"/>
      <c r="AX844" s="579"/>
      <c r="AY844" s="579"/>
      <c r="AZ844" s="579"/>
      <c r="BA844" s="579"/>
      <c r="BB844" s="579"/>
      <c r="BC844" s="579"/>
      <c r="BD844" s="579"/>
      <c r="BE844" s="579"/>
      <c r="BF844" s="579"/>
      <c r="BG844" s="579"/>
      <c r="BH844" s="579"/>
      <c r="BI844" s="579"/>
      <c r="BJ844" s="579"/>
      <c r="BK844" s="579"/>
      <c r="BL844" s="579"/>
      <c r="BM844" s="579"/>
      <c r="BN844" s="579"/>
      <c r="BO844" s="579"/>
      <c r="BP844" s="579"/>
      <c r="BQ844" s="579"/>
      <c r="BR844" s="579"/>
      <c r="BS844" s="579"/>
      <c r="BT844" s="579"/>
      <c r="BU844" s="579"/>
      <c r="BV844" s="579"/>
      <c r="BW844" s="579"/>
      <c r="BX844" s="579"/>
      <c r="BY844" s="579"/>
      <c r="BZ844" s="579"/>
      <c r="CA844" s="579"/>
      <c r="CB844" s="579"/>
      <c r="CC844" s="579"/>
      <c r="CD844" s="579"/>
      <c r="CE844" s="579"/>
      <c r="CF844" s="579"/>
      <c r="CG844" s="579"/>
      <c r="CH844" s="579"/>
      <c r="CI844" s="579"/>
      <c r="CJ844" s="579"/>
      <c r="CK844" s="579"/>
      <c r="CL844" s="579"/>
      <c r="CM844" s="579"/>
      <c r="CN844" s="579"/>
      <c r="CO844" s="579"/>
      <c r="CP844" s="579"/>
      <c r="CQ844" s="579"/>
      <c r="CR844" s="579"/>
      <c r="CS844" s="579"/>
      <c r="CT844" s="579"/>
      <c r="CU844" s="579"/>
      <c r="CV844" s="579"/>
      <c r="CW844" s="579"/>
      <c r="CX844" s="579"/>
      <c r="CY844" s="579"/>
      <c r="CZ844" s="579"/>
      <c r="DA844" s="579"/>
      <c r="DB844" s="579"/>
      <c r="DC844" s="579"/>
      <c r="DD844" s="579"/>
      <c r="DE844" s="579"/>
      <c r="DF844" s="579"/>
      <c r="DG844" s="579"/>
      <c r="DH844" s="579"/>
      <c r="DI844" s="579"/>
      <c r="DJ844" s="579"/>
      <c r="DK844" s="579"/>
      <c r="DL844" s="579"/>
      <c r="DM844" s="579"/>
      <c r="DN844" s="579"/>
      <c r="DO844" s="579"/>
      <c r="DP844" s="579"/>
      <c r="DQ844" s="579"/>
      <c r="DR844" s="579"/>
      <c r="DS844" s="579"/>
      <c r="DT844" s="579"/>
      <c r="DU844" s="579"/>
    </row>
    <row r="845" spans="1:125" s="580" customFormat="1" ht="25.5" customHeight="1">
      <c r="A845" s="628"/>
      <c r="B845" s="628"/>
      <c r="C845" s="628"/>
      <c r="D845" s="628"/>
      <c r="E845" s="628"/>
      <c r="F845" s="628"/>
      <c r="G845" s="628"/>
      <c r="H845" s="628"/>
      <c r="I845" s="628"/>
      <c r="J845" s="628"/>
      <c r="K845" s="628"/>
      <c r="L845" s="628"/>
      <c r="M845" s="628"/>
      <c r="N845" s="628"/>
      <c r="O845" s="628"/>
      <c r="P845" s="628"/>
      <c r="Q845" s="628"/>
      <c r="R845" s="628"/>
      <c r="S845" s="628"/>
      <c r="T845" s="628"/>
      <c r="U845" s="628"/>
      <c r="V845" s="628"/>
      <c r="W845" s="628"/>
      <c r="X845" s="628"/>
      <c r="Y845" s="628"/>
      <c r="Z845" s="628"/>
      <c r="AA845" s="628"/>
      <c r="AB845" s="628"/>
      <c r="AC845" s="628"/>
      <c r="AD845" s="628"/>
      <c r="AE845" s="628"/>
      <c r="AF845" s="628"/>
      <c r="AG845" s="628"/>
      <c r="AH845" s="628"/>
      <c r="AI845" s="579"/>
      <c r="AJ845" s="579"/>
      <c r="AK845" s="579"/>
      <c r="AL845" s="579"/>
      <c r="AM845" s="579"/>
      <c r="AN845" s="579"/>
      <c r="AO845" s="579"/>
      <c r="AP845" s="579"/>
      <c r="AQ845" s="579"/>
      <c r="AR845" s="579"/>
      <c r="AS845" s="579"/>
      <c r="AT845" s="579"/>
      <c r="AU845" s="579"/>
      <c r="AV845" s="579"/>
      <c r="AW845" s="579"/>
      <c r="AX845" s="579"/>
      <c r="AY845" s="579"/>
      <c r="AZ845" s="579"/>
      <c r="BA845" s="579"/>
      <c r="BB845" s="579"/>
      <c r="BC845" s="579"/>
      <c r="BD845" s="579"/>
      <c r="BE845" s="579"/>
      <c r="BF845" s="579"/>
      <c r="BG845" s="579"/>
      <c r="BH845" s="579"/>
      <c r="BI845" s="579"/>
      <c r="BJ845" s="579"/>
      <c r="BK845" s="579"/>
      <c r="BL845" s="579"/>
      <c r="BM845" s="579"/>
      <c r="BN845" s="579"/>
      <c r="BO845" s="579"/>
      <c r="BP845" s="579"/>
      <c r="BQ845" s="579"/>
      <c r="BR845" s="579"/>
      <c r="BS845" s="579"/>
      <c r="BT845" s="579"/>
      <c r="BU845" s="579"/>
      <c r="BV845" s="579"/>
      <c r="BW845" s="579"/>
      <c r="BX845" s="579"/>
      <c r="BY845" s="579"/>
      <c r="BZ845" s="579"/>
      <c r="CA845" s="579"/>
      <c r="CB845" s="579"/>
      <c r="CC845" s="579"/>
      <c r="CD845" s="579"/>
      <c r="CE845" s="579"/>
      <c r="CF845" s="579"/>
      <c r="CG845" s="579"/>
      <c r="CH845" s="579"/>
      <c r="CI845" s="579"/>
      <c r="CJ845" s="579"/>
      <c r="CK845" s="579"/>
      <c r="CL845" s="579"/>
      <c r="CM845" s="579"/>
      <c r="CN845" s="579"/>
      <c r="CO845" s="579"/>
      <c r="CP845" s="579"/>
      <c r="CQ845" s="579"/>
      <c r="CR845" s="579"/>
      <c r="CS845" s="579"/>
      <c r="CT845" s="579"/>
      <c r="CU845" s="579"/>
      <c r="CV845" s="579"/>
      <c r="CW845" s="579"/>
      <c r="CX845" s="579"/>
      <c r="CY845" s="579"/>
      <c r="CZ845" s="579"/>
      <c r="DA845" s="579"/>
      <c r="DB845" s="579"/>
      <c r="DC845" s="579"/>
      <c r="DD845" s="579"/>
      <c r="DE845" s="579"/>
      <c r="DF845" s="579"/>
      <c r="DG845" s="579"/>
      <c r="DH845" s="579"/>
      <c r="DI845" s="579"/>
      <c r="DJ845" s="579"/>
      <c r="DK845" s="579"/>
      <c r="DL845" s="579"/>
      <c r="DM845" s="579"/>
      <c r="DN845" s="579"/>
      <c r="DO845" s="579"/>
      <c r="DP845" s="579"/>
      <c r="DQ845" s="579"/>
      <c r="DR845" s="579"/>
      <c r="DS845" s="579"/>
      <c r="DT845" s="579"/>
      <c r="DU845" s="579"/>
    </row>
    <row r="846" spans="1:125" s="580" customFormat="1" ht="25.5" customHeight="1">
      <c r="A846" s="628"/>
      <c r="B846" s="628"/>
      <c r="C846" s="628"/>
      <c r="D846" s="628"/>
      <c r="E846" s="628"/>
      <c r="F846" s="628"/>
      <c r="G846" s="628"/>
      <c r="H846" s="628"/>
      <c r="I846" s="628"/>
      <c r="J846" s="628"/>
      <c r="K846" s="628"/>
      <c r="L846" s="628"/>
      <c r="M846" s="628"/>
      <c r="N846" s="628"/>
      <c r="O846" s="628"/>
      <c r="P846" s="628"/>
      <c r="Q846" s="628"/>
      <c r="R846" s="628"/>
      <c r="S846" s="628"/>
      <c r="T846" s="628"/>
      <c r="U846" s="628"/>
      <c r="V846" s="628"/>
      <c r="W846" s="628"/>
      <c r="X846" s="628"/>
      <c r="Y846" s="628"/>
      <c r="Z846" s="628"/>
      <c r="AA846" s="628"/>
      <c r="AB846" s="628"/>
      <c r="AC846" s="628"/>
      <c r="AD846" s="628"/>
      <c r="AE846" s="628"/>
      <c r="AF846" s="628"/>
      <c r="AG846" s="628"/>
      <c r="AH846" s="628"/>
      <c r="AI846" s="579"/>
      <c r="AJ846" s="579"/>
      <c r="AK846" s="579"/>
      <c r="AL846" s="579"/>
      <c r="AM846" s="579"/>
      <c r="AN846" s="579"/>
      <c r="AO846" s="579"/>
      <c r="AP846" s="579"/>
      <c r="AQ846" s="579"/>
      <c r="AR846" s="579"/>
      <c r="AS846" s="579"/>
      <c r="AT846" s="579"/>
      <c r="AU846" s="579"/>
      <c r="AV846" s="579"/>
      <c r="AW846" s="579"/>
      <c r="AX846" s="579"/>
      <c r="AY846" s="579"/>
      <c r="AZ846" s="579"/>
      <c r="BA846" s="579"/>
      <c r="BB846" s="579"/>
      <c r="BC846" s="579"/>
      <c r="BD846" s="579"/>
      <c r="BE846" s="579"/>
      <c r="BF846" s="579"/>
      <c r="BG846" s="579"/>
      <c r="BH846" s="579"/>
      <c r="BI846" s="579"/>
      <c r="BJ846" s="579"/>
      <c r="BK846" s="579"/>
      <c r="BL846" s="579"/>
      <c r="BM846" s="579"/>
      <c r="BN846" s="579"/>
      <c r="BO846" s="579"/>
      <c r="BP846" s="579"/>
      <c r="BQ846" s="579"/>
      <c r="BR846" s="579"/>
      <c r="BS846" s="579"/>
      <c r="BT846" s="579"/>
      <c r="BU846" s="579"/>
      <c r="BV846" s="579"/>
      <c r="BW846" s="579"/>
      <c r="BX846" s="579"/>
      <c r="BY846" s="579"/>
      <c r="BZ846" s="579"/>
      <c r="CA846" s="579"/>
      <c r="CB846" s="579"/>
      <c r="CC846" s="579"/>
      <c r="CD846" s="579"/>
      <c r="CE846" s="579"/>
      <c r="CF846" s="579"/>
      <c r="CG846" s="579"/>
      <c r="CH846" s="579"/>
      <c r="CI846" s="579"/>
      <c r="CJ846" s="579"/>
      <c r="CK846" s="579"/>
      <c r="CL846" s="579"/>
      <c r="CM846" s="579"/>
      <c r="CN846" s="579"/>
      <c r="CO846" s="579"/>
      <c r="CP846" s="579"/>
      <c r="CQ846" s="579"/>
      <c r="CR846" s="579"/>
      <c r="CS846" s="579"/>
      <c r="CT846" s="579"/>
      <c r="CU846" s="579"/>
      <c r="CV846" s="579"/>
      <c r="CW846" s="579"/>
      <c r="CX846" s="579"/>
      <c r="CY846" s="579"/>
      <c r="CZ846" s="579"/>
      <c r="DA846" s="579"/>
      <c r="DB846" s="579"/>
      <c r="DC846" s="579"/>
      <c r="DD846" s="579"/>
      <c r="DE846" s="579"/>
      <c r="DF846" s="579"/>
      <c r="DG846" s="579"/>
      <c r="DH846" s="579"/>
      <c r="DI846" s="579"/>
      <c r="DJ846" s="579"/>
      <c r="DK846" s="579"/>
      <c r="DL846" s="579"/>
      <c r="DM846" s="579"/>
      <c r="DN846" s="579"/>
      <c r="DO846" s="579"/>
      <c r="DP846" s="579"/>
      <c r="DQ846" s="579"/>
      <c r="DR846" s="579"/>
      <c r="DS846" s="579"/>
      <c r="DT846" s="579"/>
      <c r="DU846" s="579"/>
    </row>
    <row r="847" spans="1:125" s="580" customFormat="1" ht="25.5" customHeight="1">
      <c r="A847" s="628"/>
      <c r="B847" s="628"/>
      <c r="C847" s="628"/>
      <c r="D847" s="628"/>
      <c r="E847" s="628"/>
      <c r="F847" s="628"/>
      <c r="G847" s="628"/>
      <c r="H847" s="628"/>
      <c r="I847" s="628"/>
      <c r="J847" s="628"/>
      <c r="K847" s="628"/>
      <c r="L847" s="628"/>
      <c r="M847" s="628"/>
      <c r="N847" s="628"/>
      <c r="O847" s="628"/>
      <c r="P847" s="628"/>
      <c r="Q847" s="628"/>
      <c r="R847" s="628"/>
      <c r="S847" s="628"/>
      <c r="T847" s="628"/>
      <c r="U847" s="628"/>
      <c r="V847" s="628"/>
      <c r="W847" s="628"/>
      <c r="X847" s="628"/>
      <c r="Y847" s="628"/>
      <c r="Z847" s="628"/>
      <c r="AA847" s="628"/>
      <c r="AB847" s="628"/>
      <c r="AC847" s="628"/>
      <c r="AD847" s="628"/>
      <c r="AE847" s="628"/>
      <c r="AF847" s="628"/>
      <c r="AG847" s="628"/>
      <c r="AH847" s="628"/>
      <c r="AI847" s="579"/>
      <c r="AJ847" s="579"/>
      <c r="AK847" s="579"/>
      <c r="AL847" s="579"/>
      <c r="AM847" s="579"/>
      <c r="AN847" s="579"/>
      <c r="AO847" s="579"/>
      <c r="AP847" s="579"/>
      <c r="AQ847" s="579"/>
      <c r="AR847" s="579"/>
      <c r="AS847" s="579"/>
      <c r="AT847" s="579"/>
      <c r="AU847" s="579"/>
      <c r="AV847" s="579"/>
      <c r="AW847" s="579"/>
      <c r="AX847" s="579"/>
      <c r="AY847" s="579"/>
      <c r="AZ847" s="579"/>
      <c r="BA847" s="579"/>
      <c r="BB847" s="579"/>
      <c r="BC847" s="579"/>
      <c r="BD847" s="579"/>
      <c r="BE847" s="579"/>
      <c r="BF847" s="579"/>
      <c r="BG847" s="579"/>
      <c r="BH847" s="579"/>
      <c r="BI847" s="579"/>
      <c r="BJ847" s="579"/>
      <c r="BK847" s="579"/>
      <c r="BL847" s="579"/>
      <c r="BM847" s="579"/>
      <c r="BN847" s="579"/>
      <c r="BO847" s="579"/>
      <c r="BP847" s="579"/>
      <c r="BQ847" s="579"/>
      <c r="BR847" s="579"/>
      <c r="BS847" s="579"/>
      <c r="BT847" s="579"/>
      <c r="BU847" s="579"/>
      <c r="BV847" s="579"/>
      <c r="BW847" s="579"/>
      <c r="BX847" s="579"/>
      <c r="BY847" s="579"/>
      <c r="BZ847" s="579"/>
      <c r="CA847" s="579"/>
      <c r="CB847" s="579"/>
      <c r="CC847" s="579"/>
      <c r="CD847" s="579"/>
      <c r="CE847" s="579"/>
      <c r="CF847" s="579"/>
      <c r="CG847" s="579"/>
      <c r="CH847" s="579"/>
      <c r="CI847" s="579"/>
      <c r="CJ847" s="579"/>
      <c r="CK847" s="579"/>
      <c r="CL847" s="579"/>
      <c r="CM847" s="579"/>
      <c r="CN847" s="579"/>
      <c r="CO847" s="579"/>
      <c r="CP847" s="579"/>
      <c r="CQ847" s="579"/>
      <c r="CR847" s="579"/>
      <c r="CS847" s="579"/>
      <c r="CT847" s="579"/>
      <c r="CU847" s="579"/>
      <c r="CV847" s="579"/>
      <c r="CW847" s="579"/>
      <c r="CX847" s="579"/>
      <c r="CY847" s="579"/>
      <c r="CZ847" s="579"/>
      <c r="DA847" s="579"/>
      <c r="DB847" s="579"/>
      <c r="DC847" s="579"/>
      <c r="DD847" s="579"/>
      <c r="DE847" s="579"/>
      <c r="DF847" s="579"/>
      <c r="DG847" s="579"/>
      <c r="DH847" s="579"/>
      <c r="DI847" s="579"/>
      <c r="DJ847" s="579"/>
      <c r="DK847" s="579"/>
      <c r="DL847" s="579"/>
      <c r="DM847" s="579"/>
      <c r="DN847" s="579"/>
      <c r="DO847" s="579"/>
      <c r="DP847" s="579"/>
      <c r="DQ847" s="579"/>
      <c r="DR847" s="579"/>
      <c r="DS847" s="579"/>
      <c r="DT847" s="579"/>
      <c r="DU847" s="579"/>
    </row>
    <row r="848" spans="1:125" s="580" customFormat="1" ht="25.5" customHeight="1">
      <c r="A848" s="628"/>
      <c r="B848" s="628"/>
      <c r="C848" s="628"/>
      <c r="D848" s="628"/>
      <c r="E848" s="628"/>
      <c r="F848" s="628"/>
      <c r="G848" s="628"/>
      <c r="H848" s="628"/>
      <c r="I848" s="628"/>
      <c r="J848" s="628"/>
      <c r="K848" s="628"/>
      <c r="L848" s="628"/>
      <c r="M848" s="628"/>
      <c r="N848" s="628"/>
      <c r="O848" s="628"/>
      <c r="P848" s="628"/>
      <c r="Q848" s="628"/>
      <c r="R848" s="628"/>
      <c r="S848" s="628"/>
      <c r="T848" s="628"/>
      <c r="U848" s="628"/>
      <c r="V848" s="628"/>
      <c r="W848" s="628"/>
      <c r="X848" s="628"/>
      <c r="Y848" s="628"/>
      <c r="Z848" s="628"/>
      <c r="AA848" s="628"/>
      <c r="AB848" s="628"/>
      <c r="AC848" s="628"/>
      <c r="AD848" s="628"/>
      <c r="AE848" s="628"/>
      <c r="AF848" s="628"/>
      <c r="AG848" s="628"/>
      <c r="AH848" s="628"/>
      <c r="AI848" s="579"/>
      <c r="AJ848" s="579"/>
      <c r="AK848" s="579"/>
      <c r="AL848" s="579"/>
      <c r="AM848" s="579"/>
      <c r="AN848" s="579"/>
      <c r="AO848" s="579"/>
      <c r="AP848" s="579"/>
      <c r="AQ848" s="579"/>
      <c r="AR848" s="579"/>
      <c r="AS848" s="579"/>
      <c r="AT848" s="579"/>
      <c r="AU848" s="579"/>
      <c r="AV848" s="579"/>
      <c r="AW848" s="579"/>
      <c r="AX848" s="579"/>
      <c r="AY848" s="579"/>
      <c r="AZ848" s="579"/>
      <c r="BA848" s="579"/>
      <c r="BB848" s="579"/>
      <c r="BC848" s="579"/>
      <c r="BD848" s="579"/>
      <c r="BE848" s="579"/>
      <c r="BF848" s="579"/>
      <c r="BG848" s="579"/>
      <c r="BH848" s="579"/>
      <c r="BI848" s="579"/>
      <c r="BJ848" s="579"/>
      <c r="BK848" s="579"/>
      <c r="BL848" s="579"/>
      <c r="BM848" s="579"/>
      <c r="BN848" s="579"/>
      <c r="BO848" s="579"/>
      <c r="BP848" s="579"/>
      <c r="BQ848" s="579"/>
      <c r="BR848" s="579"/>
      <c r="BS848" s="579"/>
      <c r="BT848" s="579"/>
      <c r="BU848" s="579"/>
      <c r="BV848" s="579"/>
      <c r="BW848" s="579"/>
      <c r="BX848" s="579"/>
      <c r="BY848" s="579"/>
      <c r="BZ848" s="579"/>
      <c r="CA848" s="579"/>
      <c r="CB848" s="579"/>
      <c r="CC848" s="579"/>
      <c r="CD848" s="579"/>
      <c r="CE848" s="579"/>
      <c r="CF848" s="579"/>
      <c r="CG848" s="579"/>
      <c r="CH848" s="579"/>
      <c r="CI848" s="579"/>
      <c r="CJ848" s="579"/>
      <c r="CK848" s="579"/>
      <c r="CL848" s="579"/>
      <c r="CM848" s="579"/>
      <c r="CN848" s="579"/>
      <c r="CO848" s="579"/>
      <c r="CP848" s="579"/>
      <c r="CQ848" s="579"/>
      <c r="CR848" s="579"/>
      <c r="CS848" s="579"/>
      <c r="CT848" s="579"/>
      <c r="CU848" s="579"/>
      <c r="CV848" s="579"/>
      <c r="CW848" s="579"/>
      <c r="CX848" s="579"/>
      <c r="CY848" s="579"/>
      <c r="CZ848" s="579"/>
      <c r="DA848" s="579"/>
      <c r="DB848" s="579"/>
      <c r="DC848" s="579"/>
      <c r="DD848" s="579"/>
      <c r="DE848" s="579"/>
      <c r="DF848" s="579"/>
      <c r="DG848" s="579"/>
      <c r="DH848" s="579"/>
      <c r="DI848" s="579"/>
      <c r="DJ848" s="579"/>
      <c r="DK848" s="579"/>
      <c r="DL848" s="579"/>
      <c r="DM848" s="579"/>
      <c r="DN848" s="579"/>
      <c r="DO848" s="579"/>
      <c r="DP848" s="579"/>
      <c r="DQ848" s="579"/>
      <c r="DR848" s="579"/>
      <c r="DS848" s="579"/>
      <c r="DT848" s="579"/>
      <c r="DU848" s="579"/>
    </row>
    <row r="849" spans="1:125" s="580" customFormat="1" ht="25.5" customHeight="1">
      <c r="A849" s="628"/>
      <c r="B849" s="628"/>
      <c r="C849" s="628"/>
      <c r="D849" s="628"/>
      <c r="E849" s="628"/>
      <c r="F849" s="628"/>
      <c r="G849" s="628"/>
      <c r="H849" s="628"/>
      <c r="I849" s="628"/>
      <c r="J849" s="628"/>
      <c r="K849" s="628"/>
      <c r="L849" s="628"/>
      <c r="M849" s="628"/>
      <c r="N849" s="628"/>
      <c r="O849" s="628"/>
      <c r="P849" s="628"/>
      <c r="Q849" s="628"/>
      <c r="R849" s="628"/>
      <c r="S849" s="628"/>
      <c r="T849" s="628"/>
      <c r="U849" s="628"/>
      <c r="V849" s="628"/>
      <c r="W849" s="628"/>
      <c r="X849" s="628"/>
      <c r="Y849" s="628"/>
      <c r="Z849" s="628"/>
      <c r="AA849" s="628"/>
      <c r="AB849" s="628"/>
      <c r="AC849" s="628"/>
      <c r="AD849" s="628"/>
      <c r="AE849" s="628"/>
      <c r="AF849" s="628"/>
      <c r="AG849" s="628"/>
      <c r="AH849" s="628"/>
      <c r="AI849" s="579"/>
      <c r="AJ849" s="579"/>
      <c r="AK849" s="579"/>
      <c r="AL849" s="579"/>
      <c r="AM849" s="579"/>
      <c r="AN849" s="579"/>
      <c r="AO849" s="579"/>
      <c r="AP849" s="579"/>
      <c r="AQ849" s="579"/>
      <c r="AR849" s="579"/>
      <c r="AS849" s="579"/>
      <c r="AT849" s="579"/>
      <c r="AU849" s="579"/>
      <c r="AV849" s="579"/>
      <c r="AW849" s="579"/>
      <c r="AX849" s="579"/>
      <c r="AY849" s="579"/>
      <c r="AZ849" s="579"/>
      <c r="BA849" s="579"/>
      <c r="BB849" s="579"/>
      <c r="BC849" s="579"/>
      <c r="BD849" s="579"/>
      <c r="BE849" s="579"/>
      <c r="BF849" s="579"/>
      <c r="BG849" s="579"/>
      <c r="BH849" s="579"/>
      <c r="BI849" s="579"/>
      <c r="BJ849" s="579"/>
      <c r="BK849" s="579"/>
      <c r="BL849" s="579"/>
      <c r="BM849" s="579"/>
      <c r="BN849" s="579"/>
      <c r="BO849" s="579"/>
      <c r="BP849" s="579"/>
      <c r="BQ849" s="579"/>
      <c r="BR849" s="579"/>
      <c r="BS849" s="579"/>
      <c r="BT849" s="579"/>
      <c r="BU849" s="579"/>
      <c r="BV849" s="579"/>
      <c r="BW849" s="579"/>
      <c r="BX849" s="579"/>
      <c r="BY849" s="579"/>
      <c r="BZ849" s="579"/>
      <c r="CA849" s="579"/>
      <c r="CB849" s="579"/>
      <c r="CC849" s="579"/>
      <c r="CD849" s="579"/>
      <c r="CE849" s="579"/>
      <c r="CF849" s="579"/>
      <c r="CG849" s="579"/>
      <c r="CH849" s="579"/>
      <c r="CI849" s="579"/>
      <c r="CJ849" s="579"/>
      <c r="CK849" s="579"/>
      <c r="CL849" s="579"/>
      <c r="CM849" s="579"/>
      <c r="CN849" s="579"/>
      <c r="CO849" s="579"/>
      <c r="CP849" s="579"/>
      <c r="CQ849" s="579"/>
      <c r="CR849" s="579"/>
      <c r="CS849" s="579"/>
      <c r="CT849" s="579"/>
      <c r="CU849" s="579"/>
      <c r="CV849" s="579"/>
      <c r="CW849" s="579"/>
      <c r="CX849" s="579"/>
      <c r="CY849" s="579"/>
      <c r="CZ849" s="579"/>
      <c r="DA849" s="579"/>
      <c r="DB849" s="579"/>
      <c r="DC849" s="579"/>
      <c r="DD849" s="579"/>
      <c r="DE849" s="579"/>
      <c r="DF849" s="579"/>
      <c r="DG849" s="579"/>
      <c r="DH849" s="579"/>
      <c r="DI849" s="579"/>
      <c r="DJ849" s="579"/>
      <c r="DK849" s="579"/>
      <c r="DL849" s="579"/>
      <c r="DM849" s="579"/>
      <c r="DN849" s="579"/>
      <c r="DO849" s="579"/>
      <c r="DP849" s="579"/>
      <c r="DQ849" s="579"/>
      <c r="DR849" s="579"/>
      <c r="DS849" s="579"/>
      <c r="DT849" s="579"/>
      <c r="DU849" s="579"/>
    </row>
    <row r="850" spans="1:125" s="580" customFormat="1" ht="25.5" customHeight="1">
      <c r="A850" s="628"/>
      <c r="B850" s="628"/>
      <c r="C850" s="628"/>
      <c r="D850" s="628"/>
      <c r="E850" s="628"/>
      <c r="F850" s="628"/>
      <c r="G850" s="628"/>
      <c r="H850" s="628"/>
      <c r="I850" s="628"/>
      <c r="J850" s="628"/>
      <c r="K850" s="628"/>
      <c r="L850" s="628"/>
      <c r="M850" s="628"/>
      <c r="N850" s="628"/>
      <c r="O850" s="628"/>
      <c r="P850" s="628"/>
      <c r="Q850" s="628"/>
      <c r="R850" s="628"/>
      <c r="S850" s="628"/>
      <c r="T850" s="628"/>
      <c r="U850" s="628"/>
      <c r="V850" s="628"/>
      <c r="W850" s="628"/>
      <c r="X850" s="628"/>
      <c r="Y850" s="628"/>
      <c r="Z850" s="628"/>
      <c r="AA850" s="628"/>
      <c r="AB850" s="628"/>
      <c r="AC850" s="628"/>
      <c r="AD850" s="628"/>
      <c r="AE850" s="628"/>
      <c r="AF850" s="628"/>
      <c r="AG850" s="628"/>
      <c r="AH850" s="628"/>
      <c r="AI850" s="579"/>
      <c r="AJ850" s="579"/>
      <c r="AK850" s="579"/>
      <c r="AL850" s="579"/>
      <c r="AM850" s="579"/>
      <c r="AN850" s="579"/>
      <c r="AO850" s="579"/>
      <c r="AP850" s="579"/>
      <c r="AQ850" s="579"/>
      <c r="AR850" s="579"/>
      <c r="AS850" s="579"/>
      <c r="AT850" s="579"/>
      <c r="AU850" s="579"/>
      <c r="AV850" s="579"/>
      <c r="AW850" s="579"/>
      <c r="AX850" s="579"/>
      <c r="AY850" s="579"/>
      <c r="AZ850" s="579"/>
      <c r="BA850" s="579"/>
      <c r="BB850" s="579"/>
      <c r="BC850" s="579"/>
      <c r="BD850" s="579"/>
      <c r="BE850" s="579"/>
      <c r="BF850" s="579"/>
      <c r="BG850" s="579"/>
      <c r="BH850" s="579"/>
      <c r="BI850" s="579"/>
      <c r="BJ850" s="579"/>
      <c r="BK850" s="579"/>
      <c r="BL850" s="579"/>
      <c r="BM850" s="579"/>
      <c r="BN850" s="579"/>
      <c r="BO850" s="579"/>
      <c r="BP850" s="579"/>
      <c r="BQ850" s="579"/>
      <c r="BR850" s="579"/>
      <c r="BS850" s="579"/>
      <c r="BT850" s="579"/>
      <c r="BU850" s="579"/>
      <c r="BV850" s="579"/>
      <c r="BW850" s="579"/>
      <c r="BX850" s="579"/>
      <c r="BY850" s="579"/>
      <c r="BZ850" s="579"/>
      <c r="CA850" s="579"/>
      <c r="CB850" s="579"/>
      <c r="CC850" s="579"/>
      <c r="CD850" s="579"/>
      <c r="CE850" s="579"/>
      <c r="CF850" s="579"/>
      <c r="CG850" s="579"/>
      <c r="CH850" s="579"/>
      <c r="CI850" s="579"/>
      <c r="CJ850" s="579"/>
      <c r="CK850" s="579"/>
      <c r="CL850" s="579"/>
      <c r="CM850" s="579"/>
      <c r="CN850" s="579"/>
      <c r="CO850" s="579"/>
      <c r="CP850" s="579"/>
      <c r="CQ850" s="579"/>
      <c r="CR850" s="579"/>
      <c r="CS850" s="579"/>
      <c r="CT850" s="579"/>
      <c r="CU850" s="579"/>
      <c r="CV850" s="579"/>
      <c r="CW850" s="579"/>
      <c r="CX850" s="579"/>
      <c r="CY850" s="579"/>
      <c r="CZ850" s="579"/>
      <c r="DA850" s="579"/>
      <c r="DB850" s="579"/>
      <c r="DC850" s="579"/>
      <c r="DD850" s="579"/>
      <c r="DE850" s="579"/>
      <c r="DF850" s="579"/>
      <c r="DG850" s="579"/>
      <c r="DH850" s="579"/>
      <c r="DI850" s="579"/>
      <c r="DJ850" s="579"/>
      <c r="DK850" s="579"/>
      <c r="DL850" s="579"/>
      <c r="DM850" s="579"/>
      <c r="DN850" s="579"/>
      <c r="DO850" s="579"/>
      <c r="DP850" s="579"/>
      <c r="DQ850" s="579"/>
      <c r="DR850" s="579"/>
      <c r="DS850" s="579"/>
      <c r="DT850" s="579"/>
      <c r="DU850" s="579"/>
    </row>
    <row r="851" spans="1:125" s="580" customFormat="1" ht="25.5" customHeight="1">
      <c r="A851" s="628"/>
      <c r="B851" s="628"/>
      <c r="C851" s="628"/>
      <c r="D851" s="628"/>
      <c r="E851" s="628"/>
      <c r="F851" s="628"/>
      <c r="G851" s="628"/>
      <c r="H851" s="628"/>
      <c r="I851" s="628"/>
      <c r="J851" s="628"/>
      <c r="K851" s="628"/>
      <c r="L851" s="628"/>
      <c r="M851" s="628"/>
      <c r="N851" s="628"/>
      <c r="O851" s="628"/>
      <c r="P851" s="628"/>
      <c r="Q851" s="628"/>
      <c r="R851" s="628"/>
      <c r="S851" s="628"/>
      <c r="T851" s="628"/>
      <c r="U851" s="628"/>
      <c r="V851" s="628"/>
      <c r="W851" s="628"/>
      <c r="X851" s="628"/>
      <c r="Y851" s="628"/>
      <c r="Z851" s="628"/>
      <c r="AA851" s="628"/>
      <c r="AB851" s="628"/>
      <c r="AC851" s="628"/>
      <c r="AD851" s="628"/>
      <c r="AE851" s="628"/>
      <c r="AF851" s="628"/>
      <c r="AG851" s="628"/>
      <c r="AH851" s="628"/>
      <c r="AI851" s="579"/>
      <c r="AJ851" s="579"/>
      <c r="AK851" s="579"/>
      <c r="AL851" s="579"/>
      <c r="AM851" s="579"/>
      <c r="AN851" s="579"/>
      <c r="AO851" s="579"/>
      <c r="AP851" s="579"/>
      <c r="AQ851" s="579"/>
      <c r="AR851" s="579"/>
      <c r="AS851" s="579"/>
      <c r="AT851" s="579"/>
      <c r="AU851" s="579"/>
      <c r="AV851" s="579"/>
      <c r="AW851" s="579"/>
      <c r="AX851" s="579"/>
      <c r="AY851" s="579"/>
      <c r="AZ851" s="579"/>
      <c r="BA851" s="579"/>
      <c r="BB851" s="579"/>
      <c r="BC851" s="579"/>
      <c r="BD851" s="579"/>
      <c r="BE851" s="579"/>
      <c r="BF851" s="579"/>
      <c r="BG851" s="579"/>
      <c r="BH851" s="579"/>
      <c r="BI851" s="579"/>
      <c r="BJ851" s="579"/>
      <c r="BK851" s="579"/>
      <c r="BL851" s="579"/>
      <c r="BM851" s="579"/>
      <c r="BN851" s="579"/>
      <c r="BO851" s="579"/>
      <c r="BP851" s="579"/>
      <c r="BQ851" s="579"/>
      <c r="BR851" s="579"/>
      <c r="BS851" s="579"/>
      <c r="BT851" s="579"/>
      <c r="BU851" s="579"/>
      <c r="BV851" s="579"/>
      <c r="BW851" s="579"/>
      <c r="BX851" s="579"/>
      <c r="BY851" s="579"/>
      <c r="BZ851" s="579"/>
      <c r="CA851" s="579"/>
      <c r="CB851" s="579"/>
      <c r="CC851" s="579"/>
      <c r="CD851" s="579"/>
      <c r="CE851" s="579"/>
      <c r="CF851" s="579"/>
      <c r="CG851" s="579"/>
      <c r="CH851" s="579"/>
      <c r="CI851" s="579"/>
      <c r="CJ851" s="579"/>
      <c r="CK851" s="579"/>
      <c r="CL851" s="579"/>
      <c r="CM851" s="579"/>
      <c r="CN851" s="579"/>
      <c r="CO851" s="579"/>
      <c r="CP851" s="579"/>
      <c r="CQ851" s="579"/>
      <c r="CR851" s="579"/>
      <c r="CS851" s="579"/>
      <c r="CT851" s="579"/>
      <c r="CU851" s="579"/>
      <c r="CV851" s="579"/>
      <c r="CW851" s="579"/>
      <c r="CX851" s="579"/>
      <c r="CY851" s="579"/>
      <c r="CZ851" s="579"/>
      <c r="DA851" s="579"/>
      <c r="DB851" s="579"/>
      <c r="DC851" s="579"/>
      <c r="DD851" s="579"/>
      <c r="DE851" s="579"/>
      <c r="DF851" s="579"/>
      <c r="DG851" s="579"/>
      <c r="DH851" s="579"/>
      <c r="DI851" s="579"/>
      <c r="DJ851" s="579"/>
      <c r="DK851" s="579"/>
      <c r="DL851" s="579"/>
      <c r="DM851" s="579"/>
      <c r="DN851" s="579"/>
      <c r="DO851" s="579"/>
      <c r="DP851" s="579"/>
      <c r="DQ851" s="579"/>
      <c r="DR851" s="579"/>
      <c r="DS851" s="579"/>
      <c r="DT851" s="579"/>
      <c r="DU851" s="579"/>
    </row>
    <row r="852" spans="1:125" s="580" customFormat="1" ht="25.5" customHeight="1">
      <c r="A852" s="628"/>
      <c r="B852" s="628"/>
      <c r="C852" s="628"/>
      <c r="D852" s="628"/>
      <c r="E852" s="628"/>
      <c r="F852" s="628"/>
      <c r="G852" s="628"/>
      <c r="H852" s="628"/>
      <c r="I852" s="628"/>
      <c r="J852" s="628"/>
      <c r="K852" s="628"/>
      <c r="L852" s="628"/>
      <c r="M852" s="628"/>
      <c r="N852" s="628"/>
      <c r="O852" s="628"/>
      <c r="P852" s="628"/>
      <c r="Q852" s="628"/>
      <c r="R852" s="628"/>
      <c r="S852" s="628"/>
      <c r="T852" s="628"/>
      <c r="U852" s="628"/>
      <c r="V852" s="628"/>
      <c r="W852" s="628"/>
      <c r="X852" s="628"/>
      <c r="Y852" s="628"/>
      <c r="Z852" s="628"/>
      <c r="AA852" s="628"/>
      <c r="AB852" s="628"/>
      <c r="AC852" s="628"/>
      <c r="AD852" s="628"/>
      <c r="AE852" s="628"/>
      <c r="AF852" s="628"/>
      <c r="AG852" s="628"/>
      <c r="AH852" s="628"/>
      <c r="AI852" s="579"/>
      <c r="AJ852" s="579"/>
      <c r="AK852" s="579"/>
      <c r="AL852" s="579"/>
      <c r="AM852" s="579"/>
      <c r="AN852" s="579"/>
      <c r="AO852" s="579"/>
      <c r="AP852" s="579"/>
      <c r="AQ852" s="579"/>
      <c r="AR852" s="579"/>
      <c r="AS852" s="579"/>
      <c r="AT852" s="579"/>
      <c r="AU852" s="579"/>
      <c r="AV852" s="579"/>
      <c r="AW852" s="579"/>
      <c r="AX852" s="579"/>
      <c r="AY852" s="579"/>
      <c r="AZ852" s="579"/>
      <c r="BA852" s="579"/>
      <c r="BB852" s="579"/>
      <c r="BC852" s="579"/>
      <c r="BD852" s="579"/>
      <c r="BE852" s="579"/>
      <c r="BF852" s="579"/>
      <c r="BG852" s="579"/>
      <c r="BH852" s="579"/>
      <c r="BI852" s="579"/>
      <c r="BJ852" s="579"/>
      <c r="BK852" s="579"/>
      <c r="BL852" s="579"/>
      <c r="BM852" s="579"/>
      <c r="BN852" s="579"/>
      <c r="BO852" s="579"/>
      <c r="BP852" s="579"/>
      <c r="BQ852" s="579"/>
      <c r="BR852" s="579"/>
      <c r="BS852" s="579"/>
      <c r="BT852" s="579"/>
      <c r="BU852" s="579"/>
      <c r="BV852" s="579"/>
      <c r="BW852" s="579"/>
      <c r="BX852" s="579"/>
      <c r="BY852" s="579"/>
      <c r="BZ852" s="579"/>
      <c r="CA852" s="579"/>
      <c r="CB852" s="579"/>
      <c r="CC852" s="579"/>
      <c r="CD852" s="579"/>
      <c r="CE852" s="579"/>
      <c r="CF852" s="579"/>
      <c r="CG852" s="579"/>
      <c r="CH852" s="579"/>
      <c r="CI852" s="579"/>
      <c r="CJ852" s="579"/>
      <c r="CK852" s="579"/>
      <c r="CL852" s="579"/>
      <c r="CM852" s="579"/>
      <c r="CN852" s="579"/>
      <c r="CO852" s="579"/>
      <c r="CP852" s="579"/>
      <c r="CQ852" s="579"/>
      <c r="CR852" s="579"/>
      <c r="CS852" s="579"/>
      <c r="CT852" s="579"/>
      <c r="CU852" s="579"/>
      <c r="CV852" s="579"/>
      <c r="CW852" s="579"/>
      <c r="CX852" s="579"/>
      <c r="CY852" s="579"/>
      <c r="CZ852" s="579"/>
      <c r="DA852" s="579"/>
      <c r="DB852" s="579"/>
      <c r="DC852" s="579"/>
      <c r="DD852" s="579"/>
      <c r="DE852" s="579"/>
      <c r="DF852" s="579"/>
      <c r="DG852" s="579"/>
      <c r="DH852" s="579"/>
      <c r="DI852" s="579"/>
      <c r="DJ852" s="579"/>
      <c r="DK852" s="579"/>
      <c r="DL852" s="579"/>
      <c r="DM852" s="579"/>
      <c r="DN852" s="579"/>
      <c r="DO852" s="579"/>
      <c r="DP852" s="579"/>
      <c r="DQ852" s="579"/>
      <c r="DR852" s="579"/>
      <c r="DS852" s="579"/>
      <c r="DT852" s="579"/>
      <c r="DU852" s="579"/>
    </row>
    <row r="853" spans="1:125" s="580" customFormat="1" ht="25.5" customHeight="1">
      <c r="A853" s="628"/>
      <c r="B853" s="628"/>
      <c r="C853" s="628"/>
      <c r="D853" s="628"/>
      <c r="E853" s="628"/>
      <c r="F853" s="628"/>
      <c r="G853" s="628"/>
      <c r="H853" s="628"/>
      <c r="I853" s="628"/>
      <c r="J853" s="628"/>
      <c r="K853" s="628"/>
      <c r="L853" s="628"/>
      <c r="M853" s="628"/>
      <c r="N853" s="628"/>
      <c r="O853" s="628"/>
      <c r="P853" s="628"/>
      <c r="Q853" s="628"/>
      <c r="R853" s="628"/>
      <c r="S853" s="628"/>
      <c r="T853" s="628"/>
      <c r="U853" s="628"/>
      <c r="V853" s="628"/>
      <c r="W853" s="628"/>
      <c r="X853" s="628"/>
      <c r="Y853" s="628"/>
      <c r="Z853" s="628"/>
      <c r="AA853" s="628"/>
      <c r="AB853" s="628"/>
      <c r="AC853" s="628"/>
      <c r="AD853" s="628"/>
      <c r="AE853" s="628"/>
      <c r="AF853" s="628"/>
      <c r="AG853" s="628"/>
      <c r="AH853" s="628"/>
      <c r="AI853" s="579"/>
      <c r="AJ853" s="579"/>
      <c r="AK853" s="579"/>
      <c r="AL853" s="579"/>
      <c r="AM853" s="579"/>
      <c r="AN853" s="579"/>
      <c r="AO853" s="579"/>
      <c r="AP853" s="579"/>
      <c r="AQ853" s="579"/>
      <c r="AR853" s="579"/>
      <c r="AS853" s="579"/>
      <c r="AT853" s="579"/>
      <c r="AU853" s="579"/>
      <c r="AV853" s="579"/>
      <c r="AW853" s="579"/>
      <c r="AX853" s="579"/>
      <c r="AY853" s="579"/>
      <c r="AZ853" s="579"/>
      <c r="BA853" s="579"/>
      <c r="BB853" s="579"/>
      <c r="BC853" s="579"/>
      <c r="BD853" s="579"/>
      <c r="BE853" s="579"/>
      <c r="BF853" s="579"/>
      <c r="BG853" s="579"/>
      <c r="BH853" s="579"/>
      <c r="BI853" s="579"/>
      <c r="BJ853" s="579"/>
      <c r="BK853" s="579"/>
      <c r="BL853" s="579"/>
      <c r="BM853" s="579"/>
      <c r="BN853" s="579"/>
      <c r="BO853" s="579"/>
      <c r="BP853" s="579"/>
      <c r="BQ853" s="579"/>
      <c r="BR853" s="579"/>
      <c r="BS853" s="579"/>
      <c r="BT853" s="579"/>
      <c r="BU853" s="579"/>
      <c r="BV853" s="579"/>
      <c r="BW853" s="579"/>
      <c r="BX853" s="579"/>
      <c r="BY853" s="579"/>
      <c r="BZ853" s="579"/>
      <c r="CA853" s="579"/>
      <c r="CB853" s="579"/>
      <c r="CC853" s="579"/>
      <c r="CD853" s="579"/>
      <c r="CE853" s="579"/>
      <c r="CF853" s="579"/>
      <c r="CG853" s="579"/>
      <c r="CH853" s="579"/>
      <c r="CI853" s="579"/>
      <c r="CJ853" s="579"/>
      <c r="CK853" s="579"/>
      <c r="CL853" s="579"/>
      <c r="CM853" s="579"/>
      <c r="CN853" s="579"/>
      <c r="CO853" s="579"/>
      <c r="CP853" s="579"/>
      <c r="CQ853" s="579"/>
      <c r="CR853" s="579"/>
      <c r="CS853" s="579"/>
      <c r="CT853" s="579"/>
      <c r="CU853" s="579"/>
      <c r="CV853" s="579"/>
      <c r="CW853" s="579"/>
      <c r="CX853" s="579"/>
      <c r="CY853" s="579"/>
      <c r="CZ853" s="579"/>
      <c r="DA853" s="579"/>
      <c r="DB853" s="579"/>
      <c r="DC853" s="579"/>
      <c r="DD853" s="579"/>
      <c r="DE853" s="579"/>
      <c r="DF853" s="579"/>
      <c r="DG853" s="579"/>
      <c r="DH853" s="579"/>
      <c r="DI853" s="579"/>
      <c r="DJ853" s="579"/>
      <c r="DK853" s="579"/>
      <c r="DL853" s="579"/>
      <c r="DM853" s="579"/>
      <c r="DN853" s="579"/>
      <c r="DO853" s="579"/>
      <c r="DP853" s="579"/>
      <c r="DQ853" s="579"/>
      <c r="DR853" s="579"/>
      <c r="DS853" s="579"/>
      <c r="DT853" s="579"/>
      <c r="DU853" s="579"/>
    </row>
    <row r="854" spans="1:125" s="580" customFormat="1" ht="25.5" customHeight="1">
      <c r="A854" s="628"/>
      <c r="B854" s="628"/>
      <c r="C854" s="628"/>
      <c r="D854" s="628"/>
      <c r="E854" s="628"/>
      <c r="F854" s="628"/>
      <c r="G854" s="628"/>
      <c r="H854" s="628"/>
      <c r="I854" s="628"/>
      <c r="J854" s="628"/>
      <c r="K854" s="628"/>
      <c r="L854" s="628"/>
      <c r="M854" s="628"/>
      <c r="N854" s="628"/>
      <c r="O854" s="628"/>
      <c r="P854" s="628"/>
      <c r="Q854" s="628"/>
      <c r="R854" s="628"/>
      <c r="S854" s="628"/>
      <c r="T854" s="628"/>
      <c r="U854" s="628"/>
      <c r="V854" s="628"/>
      <c r="W854" s="628"/>
      <c r="X854" s="628"/>
      <c r="Y854" s="628"/>
      <c r="Z854" s="628"/>
      <c r="AA854" s="628"/>
      <c r="AB854" s="628"/>
      <c r="AC854" s="628"/>
      <c r="AD854" s="628"/>
      <c r="AE854" s="628"/>
      <c r="AF854" s="628"/>
      <c r="AG854" s="628"/>
      <c r="AH854" s="628"/>
      <c r="AI854" s="579"/>
      <c r="AJ854" s="579"/>
      <c r="AK854" s="579"/>
      <c r="AL854" s="579"/>
      <c r="AM854" s="579"/>
      <c r="AN854" s="579"/>
      <c r="AO854" s="579"/>
      <c r="AP854" s="579"/>
      <c r="AQ854" s="579"/>
      <c r="AR854" s="579"/>
      <c r="AS854" s="579"/>
      <c r="AT854" s="579"/>
      <c r="AU854" s="579"/>
      <c r="AV854" s="579"/>
      <c r="AW854" s="579"/>
      <c r="AX854" s="579"/>
      <c r="AY854" s="579"/>
      <c r="AZ854" s="579"/>
      <c r="BA854" s="579"/>
      <c r="BB854" s="579"/>
      <c r="BC854" s="579"/>
      <c r="BD854" s="579"/>
      <c r="BE854" s="579"/>
      <c r="BF854" s="579"/>
      <c r="BG854" s="579"/>
      <c r="BH854" s="579"/>
      <c r="BI854" s="579"/>
      <c r="BJ854" s="579"/>
      <c r="BK854" s="579"/>
      <c r="BL854" s="579"/>
      <c r="BM854" s="579"/>
      <c r="BN854" s="579"/>
      <c r="BO854" s="579"/>
      <c r="BP854" s="579"/>
      <c r="BQ854" s="579"/>
      <c r="BR854" s="579"/>
      <c r="BS854" s="579"/>
      <c r="BT854" s="579"/>
      <c r="BU854" s="579"/>
      <c r="BV854" s="579"/>
      <c r="BW854" s="579"/>
      <c r="BX854" s="579"/>
      <c r="BY854" s="579"/>
      <c r="BZ854" s="579"/>
      <c r="CA854" s="579"/>
      <c r="CB854" s="579"/>
      <c r="CC854" s="579"/>
      <c r="CD854" s="579"/>
      <c r="CE854" s="579"/>
      <c r="CF854" s="579"/>
      <c r="CG854" s="579"/>
      <c r="CH854" s="579"/>
      <c r="CI854" s="579"/>
      <c r="CJ854" s="579"/>
      <c r="CK854" s="579"/>
      <c r="CL854" s="579"/>
      <c r="CM854" s="579"/>
      <c r="CN854" s="579"/>
      <c r="CO854" s="579"/>
      <c r="CP854" s="579"/>
      <c r="CQ854" s="579"/>
      <c r="CR854" s="579"/>
      <c r="CS854" s="579"/>
      <c r="CT854" s="579"/>
      <c r="CU854" s="579"/>
      <c r="CV854" s="579"/>
      <c r="CW854" s="579"/>
      <c r="CX854" s="579"/>
      <c r="CY854" s="579"/>
      <c r="CZ854" s="579"/>
      <c r="DA854" s="579"/>
      <c r="DB854" s="579"/>
      <c r="DC854" s="579"/>
      <c r="DD854" s="579"/>
      <c r="DE854" s="579"/>
      <c r="DF854" s="579"/>
      <c r="DG854" s="579"/>
      <c r="DH854" s="579"/>
      <c r="DI854" s="579"/>
      <c r="DJ854" s="579"/>
      <c r="DK854" s="579"/>
      <c r="DL854" s="579"/>
      <c r="DM854" s="579"/>
      <c r="DN854" s="579"/>
      <c r="DO854" s="579"/>
      <c r="DP854" s="579"/>
      <c r="DQ854" s="579"/>
      <c r="DR854" s="579"/>
      <c r="DS854" s="579"/>
      <c r="DT854" s="579"/>
      <c r="DU854" s="579"/>
    </row>
    <row r="855" spans="1:125" s="580" customFormat="1" ht="25.5" customHeight="1">
      <c r="A855" s="628"/>
      <c r="B855" s="628"/>
      <c r="C855" s="628"/>
      <c r="D855" s="628"/>
      <c r="E855" s="628"/>
      <c r="F855" s="628"/>
      <c r="G855" s="628"/>
      <c r="H855" s="628"/>
      <c r="I855" s="628"/>
      <c r="J855" s="628"/>
      <c r="K855" s="628"/>
      <c r="L855" s="628"/>
      <c r="M855" s="628"/>
      <c r="N855" s="628"/>
      <c r="O855" s="628"/>
      <c r="P855" s="628"/>
      <c r="Q855" s="628"/>
      <c r="R855" s="628"/>
      <c r="S855" s="628"/>
      <c r="T855" s="628"/>
      <c r="U855" s="628"/>
      <c r="V855" s="628"/>
      <c r="W855" s="628"/>
      <c r="X855" s="628"/>
      <c r="Y855" s="628"/>
      <c r="Z855" s="628"/>
      <c r="AA855" s="628"/>
      <c r="AB855" s="628"/>
      <c r="AC855" s="628"/>
      <c r="AD855" s="628"/>
      <c r="AE855" s="628"/>
      <c r="AF855" s="628"/>
      <c r="AG855" s="628"/>
      <c r="AH855" s="628"/>
      <c r="AI855" s="579"/>
      <c r="AJ855" s="579"/>
      <c r="AK855" s="579"/>
      <c r="AL855" s="579"/>
      <c r="AM855" s="579"/>
      <c r="AN855" s="579"/>
      <c r="AO855" s="579"/>
      <c r="AP855" s="579"/>
      <c r="AQ855" s="579"/>
      <c r="AR855" s="579"/>
      <c r="AS855" s="579"/>
      <c r="AT855" s="579"/>
      <c r="AU855" s="579"/>
      <c r="AV855" s="579"/>
      <c r="AW855" s="579"/>
      <c r="AX855" s="579"/>
      <c r="AY855" s="579"/>
      <c r="AZ855" s="579"/>
      <c r="BA855" s="579"/>
      <c r="BB855" s="579"/>
      <c r="BC855" s="579"/>
      <c r="BD855" s="579"/>
      <c r="BE855" s="579"/>
      <c r="BF855" s="579"/>
      <c r="BG855" s="579"/>
      <c r="BH855" s="579"/>
      <c r="BI855" s="579"/>
      <c r="BJ855" s="579"/>
      <c r="BK855" s="579"/>
      <c r="BL855" s="579"/>
      <c r="BM855" s="579"/>
      <c r="BN855" s="579"/>
      <c r="BO855" s="579"/>
      <c r="BP855" s="579"/>
      <c r="BQ855" s="579"/>
      <c r="BR855" s="579"/>
      <c r="BS855" s="579"/>
      <c r="BT855" s="579"/>
      <c r="BU855" s="579"/>
      <c r="BV855" s="579"/>
      <c r="BW855" s="579"/>
      <c r="BX855" s="579"/>
      <c r="BY855" s="579"/>
      <c r="BZ855" s="579"/>
      <c r="CA855" s="579"/>
      <c r="CB855" s="579"/>
      <c r="CC855" s="579"/>
      <c r="CD855" s="579"/>
      <c r="CE855" s="579"/>
      <c r="CF855" s="579"/>
      <c r="CG855" s="579"/>
      <c r="CH855" s="579"/>
      <c r="CI855" s="579"/>
      <c r="CJ855" s="579"/>
      <c r="CK855" s="579"/>
      <c r="CL855" s="579"/>
      <c r="CM855" s="579"/>
      <c r="CN855" s="579"/>
      <c r="CO855" s="579"/>
      <c r="CP855" s="579"/>
      <c r="CQ855" s="579"/>
      <c r="CR855" s="579"/>
      <c r="CS855" s="579"/>
      <c r="CT855" s="579"/>
      <c r="CU855" s="579"/>
      <c r="CV855" s="579"/>
      <c r="CW855" s="579"/>
      <c r="CX855" s="579"/>
      <c r="CY855" s="579"/>
      <c r="CZ855" s="579"/>
      <c r="DA855" s="579"/>
      <c r="DB855" s="579"/>
      <c r="DC855" s="579"/>
      <c r="DD855" s="579"/>
      <c r="DE855" s="579"/>
      <c r="DF855" s="579"/>
      <c r="DG855" s="579"/>
      <c r="DH855" s="579"/>
      <c r="DI855" s="579"/>
      <c r="DJ855" s="579"/>
      <c r="DK855" s="579"/>
      <c r="DL855" s="579"/>
      <c r="DM855" s="579"/>
      <c r="DN855" s="579"/>
      <c r="DO855" s="579"/>
      <c r="DP855" s="579"/>
      <c r="DQ855" s="579"/>
      <c r="DR855" s="579"/>
      <c r="DS855" s="579"/>
      <c r="DT855" s="579"/>
      <c r="DU855" s="579"/>
    </row>
    <row r="856" spans="1:125" s="580" customFormat="1" ht="25.5" customHeight="1">
      <c r="A856" s="628"/>
      <c r="B856" s="628"/>
      <c r="C856" s="628"/>
      <c r="D856" s="628"/>
      <c r="E856" s="628"/>
      <c r="F856" s="628"/>
      <c r="G856" s="628"/>
      <c r="H856" s="628"/>
      <c r="I856" s="628"/>
      <c r="J856" s="628"/>
      <c r="K856" s="628"/>
      <c r="L856" s="628"/>
      <c r="M856" s="628"/>
      <c r="N856" s="628"/>
      <c r="O856" s="628"/>
      <c r="P856" s="628"/>
      <c r="Q856" s="628"/>
      <c r="R856" s="628"/>
      <c r="S856" s="628"/>
      <c r="T856" s="628"/>
      <c r="U856" s="628"/>
      <c r="V856" s="628"/>
      <c r="W856" s="628"/>
      <c r="X856" s="628"/>
      <c r="Y856" s="628"/>
      <c r="Z856" s="628"/>
      <c r="AA856" s="628"/>
      <c r="AB856" s="628"/>
      <c r="AC856" s="628"/>
      <c r="AD856" s="628"/>
      <c r="AE856" s="628"/>
      <c r="AF856" s="628"/>
      <c r="AG856" s="628"/>
      <c r="AH856" s="628"/>
      <c r="AI856" s="579"/>
      <c r="AJ856" s="579"/>
      <c r="AK856" s="579"/>
      <c r="AL856" s="579"/>
      <c r="AM856" s="579"/>
      <c r="AN856" s="579"/>
      <c r="AO856" s="579"/>
      <c r="AP856" s="579"/>
      <c r="AQ856" s="579"/>
      <c r="AR856" s="579"/>
      <c r="AS856" s="579"/>
      <c r="AT856" s="579"/>
      <c r="AU856" s="579"/>
      <c r="AV856" s="579"/>
      <c r="AW856" s="579"/>
      <c r="AX856" s="579"/>
      <c r="AY856" s="579"/>
      <c r="AZ856" s="579"/>
      <c r="BA856" s="579"/>
      <c r="BB856" s="579"/>
      <c r="BC856" s="579"/>
      <c r="BD856" s="579"/>
      <c r="BE856" s="579"/>
      <c r="BF856" s="579"/>
      <c r="BG856" s="579"/>
      <c r="BH856" s="579"/>
      <c r="BI856" s="579"/>
      <c r="BJ856" s="579"/>
      <c r="BK856" s="579"/>
      <c r="BL856" s="579"/>
      <c r="BM856" s="579"/>
      <c r="BN856" s="579"/>
      <c r="BO856" s="579"/>
      <c r="BP856" s="579"/>
      <c r="BQ856" s="579"/>
      <c r="BR856" s="579"/>
      <c r="BS856" s="579"/>
      <c r="BT856" s="579"/>
      <c r="BU856" s="579"/>
      <c r="BV856" s="579"/>
      <c r="BW856" s="579"/>
      <c r="BX856" s="579"/>
      <c r="BY856" s="579"/>
      <c r="BZ856" s="579"/>
      <c r="CA856" s="579"/>
      <c r="CB856" s="579"/>
      <c r="CC856" s="579"/>
      <c r="CD856" s="579"/>
      <c r="CE856" s="579"/>
      <c r="CF856" s="579"/>
      <c r="CG856" s="579"/>
      <c r="CH856" s="579"/>
      <c r="CI856" s="579"/>
      <c r="CJ856" s="579"/>
      <c r="CK856" s="579"/>
      <c r="CL856" s="579"/>
      <c r="CM856" s="579"/>
      <c r="CN856" s="579"/>
      <c r="CO856" s="579"/>
      <c r="CP856" s="579"/>
      <c r="CQ856" s="579"/>
      <c r="CR856" s="579"/>
      <c r="CS856" s="579"/>
      <c r="CT856" s="579"/>
      <c r="CU856" s="579"/>
      <c r="CV856" s="579"/>
      <c r="CW856" s="579"/>
      <c r="CX856" s="579"/>
      <c r="CY856" s="579"/>
      <c r="CZ856" s="579"/>
      <c r="DA856" s="579"/>
      <c r="DB856" s="579"/>
      <c r="DC856" s="579"/>
      <c r="DD856" s="579"/>
      <c r="DE856" s="579"/>
      <c r="DF856" s="579"/>
      <c r="DG856" s="579"/>
      <c r="DH856" s="579"/>
      <c r="DI856" s="579"/>
      <c r="DJ856" s="579"/>
      <c r="DK856" s="579"/>
      <c r="DL856" s="579"/>
      <c r="DM856" s="579"/>
      <c r="DN856" s="579"/>
      <c r="DO856" s="579"/>
      <c r="DP856" s="579"/>
      <c r="DQ856" s="579"/>
      <c r="DR856" s="579"/>
      <c r="DS856" s="579"/>
      <c r="DT856" s="579"/>
      <c r="DU856" s="579"/>
    </row>
    <row r="857" spans="1:125" s="580" customFormat="1" ht="25.5" customHeight="1">
      <c r="A857" s="628"/>
      <c r="B857" s="628"/>
      <c r="C857" s="628"/>
      <c r="D857" s="628"/>
      <c r="E857" s="628"/>
      <c r="F857" s="628"/>
      <c r="G857" s="628"/>
      <c r="H857" s="628"/>
      <c r="I857" s="628"/>
      <c r="J857" s="628"/>
      <c r="K857" s="628"/>
      <c r="L857" s="628"/>
      <c r="M857" s="628"/>
      <c r="N857" s="628"/>
      <c r="O857" s="628"/>
      <c r="P857" s="628"/>
      <c r="Q857" s="628"/>
      <c r="R857" s="628"/>
      <c r="S857" s="628"/>
      <c r="T857" s="628"/>
      <c r="U857" s="628"/>
      <c r="V857" s="628"/>
      <c r="W857" s="628"/>
      <c r="X857" s="628"/>
      <c r="Y857" s="628"/>
      <c r="Z857" s="628"/>
      <c r="AA857" s="628"/>
      <c r="AB857" s="628"/>
      <c r="AC857" s="628"/>
      <c r="AD857" s="628"/>
      <c r="AE857" s="628"/>
      <c r="AF857" s="628"/>
      <c r="AG857" s="628"/>
      <c r="AH857" s="628"/>
      <c r="AI857" s="579"/>
      <c r="AJ857" s="579"/>
      <c r="AK857" s="579"/>
      <c r="AL857" s="579"/>
      <c r="AM857" s="579"/>
      <c r="AN857" s="579"/>
      <c r="AO857" s="579"/>
      <c r="AP857" s="579"/>
      <c r="AQ857" s="579"/>
      <c r="AR857" s="579"/>
      <c r="AS857" s="579"/>
      <c r="AT857" s="579"/>
      <c r="AU857" s="579"/>
      <c r="AV857" s="579"/>
      <c r="AW857" s="579"/>
      <c r="AX857" s="579"/>
      <c r="AY857" s="579"/>
      <c r="AZ857" s="579"/>
      <c r="BA857" s="579"/>
      <c r="BB857" s="579"/>
      <c r="BC857" s="579"/>
      <c r="BD857" s="579"/>
      <c r="BE857" s="579"/>
      <c r="BF857" s="579"/>
      <c r="BG857" s="579"/>
      <c r="BH857" s="579"/>
      <c r="BI857" s="579"/>
      <c r="BJ857" s="579"/>
      <c r="BK857" s="579"/>
      <c r="BL857" s="579"/>
      <c r="BM857" s="579"/>
      <c r="BN857" s="579"/>
      <c r="BO857" s="579"/>
      <c r="BP857" s="579"/>
      <c r="BQ857" s="579"/>
      <c r="BR857" s="579"/>
      <c r="BS857" s="579"/>
      <c r="BT857" s="579"/>
      <c r="BU857" s="579"/>
      <c r="BV857" s="579"/>
      <c r="BW857" s="579"/>
      <c r="BX857" s="579"/>
      <c r="BY857" s="579"/>
      <c r="BZ857" s="579"/>
      <c r="CA857" s="579"/>
      <c r="CB857" s="579"/>
      <c r="CC857" s="579"/>
      <c r="CD857" s="579"/>
      <c r="CE857" s="579"/>
      <c r="CF857" s="579"/>
      <c r="CG857" s="579"/>
      <c r="CH857" s="579"/>
      <c r="CI857" s="579"/>
      <c r="CJ857" s="579"/>
      <c r="CK857" s="579"/>
      <c r="CL857" s="579"/>
      <c r="CM857" s="579"/>
      <c r="CN857" s="579"/>
      <c r="CO857" s="579"/>
      <c r="CP857" s="579"/>
      <c r="CQ857" s="579"/>
      <c r="CR857" s="579"/>
      <c r="CS857" s="579"/>
      <c r="CT857" s="579"/>
      <c r="CU857" s="579"/>
      <c r="CV857" s="579"/>
      <c r="CW857" s="579"/>
      <c r="CX857" s="579"/>
      <c r="CY857" s="579"/>
      <c r="CZ857" s="579"/>
      <c r="DA857" s="579"/>
      <c r="DB857" s="579"/>
      <c r="DC857" s="579"/>
      <c r="DD857" s="579"/>
      <c r="DE857" s="579"/>
      <c r="DF857" s="579"/>
      <c r="DG857" s="579"/>
      <c r="DH857" s="579"/>
      <c r="DI857" s="579"/>
      <c r="DJ857" s="579"/>
      <c r="DK857" s="579"/>
      <c r="DL857" s="579"/>
      <c r="DM857" s="579"/>
      <c r="DN857" s="579"/>
      <c r="DO857" s="579"/>
      <c r="DP857" s="579"/>
      <c r="DQ857" s="579"/>
      <c r="DR857" s="579"/>
      <c r="DS857" s="579"/>
      <c r="DT857" s="579"/>
      <c r="DU857" s="579"/>
    </row>
    <row r="858" spans="1:125" s="580" customFormat="1" ht="25.5" customHeight="1">
      <c r="A858" s="628"/>
      <c r="B858" s="628"/>
      <c r="C858" s="628"/>
      <c r="D858" s="628"/>
      <c r="E858" s="628"/>
      <c r="F858" s="628"/>
      <c r="G858" s="628"/>
      <c r="H858" s="628"/>
      <c r="I858" s="628"/>
      <c r="J858" s="628"/>
      <c r="K858" s="628"/>
      <c r="L858" s="628"/>
      <c r="M858" s="628"/>
      <c r="N858" s="628"/>
      <c r="O858" s="628"/>
      <c r="P858" s="628"/>
      <c r="Q858" s="628"/>
      <c r="R858" s="628"/>
      <c r="S858" s="628"/>
      <c r="T858" s="628"/>
      <c r="U858" s="628"/>
      <c r="V858" s="628"/>
      <c r="W858" s="628"/>
      <c r="X858" s="628"/>
      <c r="Y858" s="628"/>
      <c r="Z858" s="628"/>
      <c r="AA858" s="628"/>
      <c r="AB858" s="628"/>
      <c r="AC858" s="628"/>
      <c r="AD858" s="628"/>
      <c r="AE858" s="628"/>
      <c r="AF858" s="628"/>
      <c r="AG858" s="628"/>
      <c r="AH858" s="628"/>
      <c r="AI858" s="579"/>
      <c r="AJ858" s="579"/>
      <c r="AK858" s="579"/>
      <c r="AL858" s="579"/>
      <c r="AM858" s="579"/>
      <c r="AN858" s="579"/>
      <c r="AO858" s="579"/>
      <c r="AP858" s="579"/>
      <c r="AQ858" s="579"/>
      <c r="AR858" s="579"/>
      <c r="AS858" s="579"/>
      <c r="AT858" s="579"/>
      <c r="AU858" s="579"/>
      <c r="AV858" s="579"/>
      <c r="AW858" s="579"/>
      <c r="AX858" s="579"/>
      <c r="AY858" s="579"/>
      <c r="AZ858" s="579"/>
      <c r="BA858" s="579"/>
      <c r="BB858" s="579"/>
      <c r="BC858" s="579"/>
      <c r="BD858" s="579"/>
      <c r="BE858" s="579"/>
      <c r="BF858" s="579"/>
      <c r="BG858" s="579"/>
      <c r="BH858" s="579"/>
      <c r="BI858" s="579"/>
      <c r="BJ858" s="579"/>
      <c r="BK858" s="579"/>
      <c r="BL858" s="579"/>
      <c r="BM858" s="579"/>
      <c r="BN858" s="579"/>
      <c r="BO858" s="579"/>
      <c r="BP858" s="579"/>
      <c r="BQ858" s="579"/>
      <c r="BR858" s="579"/>
      <c r="BS858" s="579"/>
      <c r="BT858" s="579"/>
      <c r="BU858" s="579"/>
      <c r="BV858" s="579"/>
      <c r="BW858" s="579"/>
      <c r="BX858" s="579"/>
      <c r="BY858" s="579"/>
      <c r="BZ858" s="579"/>
      <c r="CA858" s="579"/>
      <c r="CB858" s="579"/>
      <c r="CC858" s="579"/>
      <c r="CD858" s="579"/>
      <c r="CE858" s="579"/>
      <c r="CF858" s="579"/>
      <c r="CG858" s="579"/>
      <c r="CH858" s="579"/>
      <c r="CI858" s="579"/>
      <c r="CJ858" s="579"/>
      <c r="CK858" s="579"/>
      <c r="CL858" s="579"/>
      <c r="CM858" s="579"/>
      <c r="CN858" s="579"/>
      <c r="CO858" s="579"/>
      <c r="CP858" s="579"/>
      <c r="CQ858" s="579"/>
      <c r="CR858" s="579"/>
      <c r="CS858" s="579"/>
      <c r="CT858" s="579"/>
      <c r="CU858" s="579"/>
      <c r="CV858" s="579"/>
      <c r="CW858" s="579"/>
      <c r="CX858" s="579"/>
      <c r="CY858" s="579"/>
      <c r="CZ858" s="579"/>
      <c r="DA858" s="579"/>
      <c r="DB858" s="579"/>
      <c r="DC858" s="579"/>
      <c r="DD858" s="579"/>
      <c r="DE858" s="579"/>
      <c r="DF858" s="579"/>
      <c r="DG858" s="579"/>
      <c r="DH858" s="579"/>
      <c r="DI858" s="579"/>
      <c r="DJ858" s="579"/>
      <c r="DK858" s="579"/>
      <c r="DL858" s="579"/>
      <c r="DM858" s="579"/>
      <c r="DN858" s="579"/>
      <c r="DO858" s="579"/>
      <c r="DP858" s="579"/>
      <c r="DQ858" s="579"/>
      <c r="DR858" s="579"/>
      <c r="DS858" s="579"/>
      <c r="DT858" s="579"/>
      <c r="DU858" s="579"/>
    </row>
    <row r="859" spans="1:125" s="580" customFormat="1" ht="25.5" customHeight="1">
      <c r="A859" s="628"/>
      <c r="B859" s="628"/>
      <c r="C859" s="628"/>
      <c r="D859" s="628"/>
      <c r="E859" s="628"/>
      <c r="F859" s="628"/>
      <c r="G859" s="628"/>
      <c r="H859" s="628"/>
      <c r="I859" s="628"/>
      <c r="J859" s="628"/>
      <c r="K859" s="628"/>
      <c r="L859" s="628"/>
      <c r="M859" s="628"/>
      <c r="N859" s="628"/>
      <c r="O859" s="628"/>
      <c r="P859" s="628"/>
      <c r="Q859" s="628"/>
      <c r="R859" s="628"/>
      <c r="S859" s="628"/>
      <c r="T859" s="628"/>
      <c r="U859" s="628"/>
      <c r="V859" s="628"/>
      <c r="W859" s="628"/>
      <c r="X859" s="628"/>
      <c r="Y859" s="628"/>
      <c r="Z859" s="628"/>
      <c r="AA859" s="628"/>
      <c r="AB859" s="628"/>
      <c r="AC859" s="628"/>
      <c r="AD859" s="628"/>
      <c r="AE859" s="628"/>
      <c r="AF859" s="628"/>
      <c r="AG859" s="628"/>
      <c r="AH859" s="628"/>
      <c r="AI859" s="579"/>
      <c r="AJ859" s="579"/>
      <c r="AK859" s="579"/>
      <c r="AL859" s="579"/>
      <c r="AM859" s="579"/>
      <c r="AN859" s="579"/>
      <c r="AO859" s="579"/>
      <c r="AP859" s="579"/>
      <c r="AQ859" s="579"/>
      <c r="AR859" s="579"/>
      <c r="AS859" s="579"/>
      <c r="AT859" s="579"/>
      <c r="AU859" s="579"/>
      <c r="AV859" s="579"/>
      <c r="AW859" s="579"/>
      <c r="AX859" s="579"/>
      <c r="AY859" s="579"/>
      <c r="AZ859" s="579"/>
      <c r="BA859" s="579"/>
      <c r="BB859" s="579"/>
      <c r="BC859" s="579"/>
      <c r="BD859" s="579"/>
      <c r="BE859" s="579"/>
      <c r="BF859" s="579"/>
      <c r="BG859" s="579"/>
      <c r="BH859" s="579"/>
      <c r="BI859" s="579"/>
      <c r="BJ859" s="579"/>
      <c r="BK859" s="579"/>
      <c r="BL859" s="579"/>
      <c r="BM859" s="579"/>
      <c r="BN859" s="579"/>
      <c r="BO859" s="579"/>
      <c r="BP859" s="579"/>
      <c r="BQ859" s="579"/>
      <c r="BR859" s="579"/>
      <c r="BS859" s="579"/>
      <c r="BT859" s="579"/>
      <c r="BU859" s="579"/>
      <c r="BV859" s="579"/>
      <c r="BW859" s="579"/>
      <c r="BX859" s="579"/>
      <c r="BY859" s="579"/>
      <c r="BZ859" s="579"/>
      <c r="CA859" s="579"/>
      <c r="CB859" s="579"/>
      <c r="CC859" s="579"/>
      <c r="CD859" s="579"/>
      <c r="CE859" s="579"/>
      <c r="CF859" s="579"/>
      <c r="CG859" s="579"/>
      <c r="CH859" s="579"/>
      <c r="CI859" s="579"/>
      <c r="CJ859" s="579"/>
      <c r="CK859" s="579"/>
      <c r="CL859" s="579"/>
      <c r="CM859" s="579"/>
      <c r="CN859" s="579"/>
      <c r="CO859" s="579"/>
      <c r="CP859" s="579"/>
      <c r="CQ859" s="579"/>
      <c r="CR859" s="579"/>
      <c r="CS859" s="579"/>
      <c r="CT859" s="579"/>
      <c r="CU859" s="579"/>
      <c r="CV859" s="579"/>
      <c r="CW859" s="579"/>
      <c r="CX859" s="579"/>
      <c r="CY859" s="579"/>
      <c r="CZ859" s="579"/>
      <c r="DA859" s="579"/>
      <c r="DB859" s="579"/>
      <c r="DC859" s="579"/>
      <c r="DD859" s="579"/>
      <c r="DE859" s="579"/>
      <c r="DF859" s="579"/>
      <c r="DG859" s="579"/>
      <c r="DH859" s="579"/>
      <c r="DI859" s="579"/>
      <c r="DJ859" s="579"/>
      <c r="DK859" s="579"/>
      <c r="DL859" s="579"/>
      <c r="DM859" s="579"/>
      <c r="DN859" s="579"/>
      <c r="DO859" s="579"/>
      <c r="DP859" s="579"/>
      <c r="DQ859" s="579"/>
      <c r="DR859" s="579"/>
      <c r="DS859" s="579"/>
      <c r="DT859" s="579"/>
      <c r="DU859" s="579"/>
    </row>
    <row r="860" spans="1:125" s="580" customFormat="1" ht="25.5" customHeight="1">
      <c r="A860" s="628"/>
      <c r="B860" s="628"/>
      <c r="C860" s="628"/>
      <c r="D860" s="628"/>
      <c r="E860" s="628"/>
      <c r="F860" s="628"/>
      <c r="G860" s="628"/>
      <c r="H860" s="628"/>
      <c r="I860" s="628"/>
      <c r="J860" s="628"/>
      <c r="K860" s="628"/>
      <c r="L860" s="628"/>
      <c r="M860" s="628"/>
      <c r="N860" s="628"/>
      <c r="O860" s="628"/>
      <c r="P860" s="628"/>
      <c r="Q860" s="628"/>
      <c r="R860" s="628"/>
      <c r="S860" s="628"/>
      <c r="T860" s="628"/>
      <c r="U860" s="628"/>
      <c r="V860" s="628"/>
      <c r="W860" s="628"/>
      <c r="X860" s="628"/>
      <c r="Y860" s="628"/>
      <c r="Z860" s="628"/>
      <c r="AA860" s="628"/>
      <c r="AB860" s="628"/>
      <c r="AC860" s="628"/>
      <c r="AD860" s="628"/>
      <c r="AE860" s="628"/>
      <c r="AF860" s="628"/>
      <c r="AG860" s="628"/>
      <c r="AH860" s="628"/>
      <c r="AI860" s="579"/>
      <c r="AJ860" s="579"/>
      <c r="AK860" s="579"/>
      <c r="AL860" s="579"/>
      <c r="AM860" s="579"/>
      <c r="AN860" s="579"/>
      <c r="AO860" s="579"/>
      <c r="AP860" s="579"/>
      <c r="AQ860" s="579"/>
      <c r="AR860" s="579"/>
      <c r="AS860" s="579"/>
      <c r="AT860" s="579"/>
      <c r="AU860" s="579"/>
      <c r="AV860" s="579"/>
      <c r="AW860" s="579"/>
      <c r="AX860" s="579"/>
      <c r="AY860" s="579"/>
      <c r="AZ860" s="579"/>
      <c r="BA860" s="579"/>
      <c r="BB860" s="579"/>
      <c r="BC860" s="579"/>
      <c r="BD860" s="579"/>
      <c r="BE860" s="579"/>
      <c r="BF860" s="579"/>
      <c r="BG860" s="579"/>
      <c r="BH860" s="579"/>
      <c r="BI860" s="579"/>
      <c r="BJ860" s="579"/>
      <c r="BK860" s="579"/>
      <c r="BL860" s="579"/>
      <c r="BM860" s="579"/>
      <c r="BN860" s="579"/>
      <c r="BO860" s="579"/>
      <c r="BP860" s="579"/>
      <c r="BQ860" s="579"/>
      <c r="BR860" s="579"/>
      <c r="BS860" s="579"/>
      <c r="BT860" s="579"/>
      <c r="BU860" s="579"/>
      <c r="BV860" s="579"/>
      <c r="BW860" s="579"/>
      <c r="BX860" s="579"/>
      <c r="BY860" s="579"/>
      <c r="BZ860" s="579"/>
      <c r="CA860" s="579"/>
      <c r="CB860" s="579"/>
      <c r="CC860" s="579"/>
      <c r="CD860" s="579"/>
      <c r="CE860" s="579"/>
      <c r="CF860" s="579"/>
      <c r="CG860" s="579"/>
      <c r="CH860" s="579"/>
      <c r="CI860" s="579"/>
      <c r="CJ860" s="579"/>
      <c r="CK860" s="579"/>
      <c r="CL860" s="579"/>
      <c r="CM860" s="579"/>
      <c r="CN860" s="579"/>
      <c r="CO860" s="579"/>
      <c r="CP860" s="579"/>
      <c r="CQ860" s="579"/>
      <c r="CR860" s="579"/>
      <c r="CS860" s="579"/>
      <c r="CT860" s="579"/>
      <c r="CU860" s="579"/>
      <c r="CV860" s="579"/>
      <c r="CW860" s="579"/>
      <c r="CX860" s="579"/>
      <c r="CY860" s="579"/>
      <c r="CZ860" s="579"/>
      <c r="DA860" s="579"/>
      <c r="DB860" s="579"/>
      <c r="DC860" s="579"/>
      <c r="DD860" s="579"/>
      <c r="DE860" s="579"/>
      <c r="DF860" s="579"/>
      <c r="DG860" s="579"/>
      <c r="DH860" s="579"/>
      <c r="DI860" s="579"/>
      <c r="DJ860" s="579"/>
      <c r="DK860" s="579"/>
      <c r="DL860" s="579"/>
      <c r="DM860" s="579"/>
      <c r="DN860" s="579"/>
      <c r="DO860" s="579"/>
      <c r="DP860" s="579"/>
      <c r="DQ860" s="579"/>
      <c r="DR860" s="579"/>
      <c r="DS860" s="579"/>
      <c r="DT860" s="579"/>
      <c r="DU860" s="579"/>
    </row>
    <row r="861" spans="1:125" s="580" customFormat="1" ht="25.5" customHeight="1">
      <c r="A861" s="628"/>
      <c r="B861" s="628"/>
      <c r="C861" s="628"/>
      <c r="D861" s="628"/>
      <c r="E861" s="628"/>
      <c r="F861" s="628"/>
      <c r="G861" s="628"/>
      <c r="H861" s="628"/>
      <c r="I861" s="628"/>
      <c r="J861" s="628"/>
      <c r="K861" s="628"/>
      <c r="L861" s="628"/>
      <c r="M861" s="628"/>
      <c r="N861" s="628"/>
      <c r="O861" s="628"/>
      <c r="P861" s="628"/>
      <c r="Q861" s="628"/>
      <c r="R861" s="628"/>
      <c r="S861" s="628"/>
      <c r="T861" s="628"/>
      <c r="U861" s="628"/>
      <c r="V861" s="628"/>
      <c r="W861" s="628"/>
      <c r="X861" s="628"/>
      <c r="Y861" s="628"/>
      <c r="Z861" s="628"/>
      <c r="AA861" s="628"/>
      <c r="AB861" s="628"/>
      <c r="AC861" s="628"/>
      <c r="AD861" s="628"/>
      <c r="AE861" s="628"/>
      <c r="AF861" s="628"/>
      <c r="AG861" s="628"/>
      <c r="AH861" s="628"/>
      <c r="AI861" s="579"/>
      <c r="AJ861" s="579"/>
      <c r="AK861" s="579"/>
      <c r="AL861" s="579"/>
      <c r="AM861" s="579"/>
      <c r="AN861" s="579"/>
      <c r="AO861" s="579"/>
      <c r="AP861" s="579"/>
      <c r="AQ861" s="579"/>
      <c r="AR861" s="579"/>
      <c r="AS861" s="579"/>
      <c r="AT861" s="579"/>
      <c r="AU861" s="579"/>
      <c r="AV861" s="579"/>
      <c r="AW861" s="579"/>
      <c r="AX861" s="579"/>
      <c r="AY861" s="579"/>
      <c r="AZ861" s="579"/>
      <c r="BA861" s="579"/>
      <c r="BB861" s="579"/>
      <c r="BC861" s="579"/>
      <c r="BD861" s="579"/>
      <c r="BE861" s="579"/>
      <c r="BF861" s="579"/>
      <c r="BG861" s="579"/>
      <c r="BH861" s="579"/>
      <c r="BI861" s="579"/>
      <c r="BJ861" s="579"/>
      <c r="BK861" s="579"/>
      <c r="BL861" s="579"/>
      <c r="BM861" s="579"/>
      <c r="BN861" s="579"/>
      <c r="BO861" s="579"/>
      <c r="BP861" s="579"/>
      <c r="BQ861" s="579"/>
      <c r="BR861" s="579"/>
      <c r="BS861" s="579"/>
      <c r="BT861" s="579"/>
      <c r="BU861" s="579"/>
      <c r="BV861" s="579"/>
      <c r="BW861" s="579"/>
      <c r="BX861" s="579"/>
      <c r="BY861" s="579"/>
      <c r="BZ861" s="579"/>
      <c r="CA861" s="579"/>
      <c r="CB861" s="579"/>
      <c r="CC861" s="579"/>
      <c r="CD861" s="579"/>
      <c r="CE861" s="579"/>
      <c r="CF861" s="579"/>
      <c r="CG861" s="579"/>
      <c r="CH861" s="579"/>
      <c r="CI861" s="579"/>
      <c r="CJ861" s="579"/>
      <c r="CK861" s="579"/>
      <c r="CL861" s="579"/>
      <c r="CM861" s="579"/>
      <c r="CN861" s="579"/>
      <c r="CO861" s="579"/>
      <c r="CP861" s="579"/>
      <c r="CQ861" s="579"/>
      <c r="CR861" s="579"/>
      <c r="CS861" s="579"/>
      <c r="CT861" s="579"/>
      <c r="CU861" s="579"/>
      <c r="CV861" s="579"/>
      <c r="CW861" s="579"/>
      <c r="CX861" s="579"/>
      <c r="CY861" s="579"/>
      <c r="CZ861" s="579"/>
      <c r="DA861" s="579"/>
      <c r="DB861" s="579"/>
      <c r="DC861" s="579"/>
      <c r="DD861" s="579"/>
      <c r="DE861" s="579"/>
      <c r="DF861" s="579"/>
      <c r="DG861" s="579"/>
      <c r="DH861" s="579"/>
      <c r="DI861" s="579"/>
      <c r="DJ861" s="579"/>
      <c r="DK861" s="579"/>
      <c r="DL861" s="579"/>
      <c r="DM861" s="579"/>
      <c r="DN861" s="579"/>
      <c r="DO861" s="579"/>
      <c r="DP861" s="579"/>
      <c r="DQ861" s="579"/>
      <c r="DR861" s="579"/>
      <c r="DS861" s="579"/>
      <c r="DT861" s="579"/>
      <c r="DU861" s="579"/>
    </row>
    <row r="862" spans="1:125" s="580" customFormat="1" ht="25.5" customHeight="1">
      <c r="A862" s="628"/>
      <c r="B862" s="628"/>
      <c r="C862" s="628"/>
      <c r="D862" s="628"/>
      <c r="E862" s="628"/>
      <c r="F862" s="628"/>
      <c r="G862" s="628"/>
      <c r="H862" s="628"/>
      <c r="I862" s="628"/>
      <c r="J862" s="628"/>
      <c r="K862" s="628"/>
      <c r="L862" s="628"/>
      <c r="M862" s="628"/>
      <c r="N862" s="628"/>
      <c r="O862" s="628"/>
      <c r="P862" s="628"/>
      <c r="Q862" s="628"/>
      <c r="R862" s="628"/>
      <c r="S862" s="628"/>
      <c r="T862" s="628"/>
      <c r="U862" s="628"/>
      <c r="V862" s="628"/>
      <c r="W862" s="628"/>
      <c r="X862" s="628"/>
      <c r="Y862" s="628"/>
      <c r="Z862" s="628"/>
      <c r="AA862" s="628"/>
      <c r="AB862" s="628"/>
      <c r="AC862" s="628"/>
      <c r="AD862" s="628"/>
      <c r="AE862" s="628"/>
      <c r="AF862" s="628"/>
      <c r="AG862" s="628"/>
      <c r="AH862" s="628"/>
      <c r="AI862" s="579"/>
      <c r="AJ862" s="579"/>
      <c r="AK862" s="579"/>
      <c r="AL862" s="579"/>
      <c r="AM862" s="579"/>
      <c r="AN862" s="579"/>
      <c r="AO862" s="579"/>
      <c r="AP862" s="579"/>
      <c r="AQ862" s="579"/>
      <c r="AR862" s="579"/>
      <c r="AS862" s="579"/>
      <c r="AT862" s="579"/>
      <c r="AU862" s="579"/>
      <c r="AV862" s="579"/>
      <c r="AW862" s="579"/>
      <c r="AX862" s="579"/>
      <c r="AY862" s="579"/>
      <c r="AZ862" s="579"/>
      <c r="BA862" s="579"/>
      <c r="BB862" s="579"/>
      <c r="BC862" s="579"/>
      <c r="BD862" s="579"/>
      <c r="BE862" s="579"/>
      <c r="BF862" s="579"/>
      <c r="BG862" s="579"/>
      <c r="BH862" s="579"/>
      <c r="BI862" s="579"/>
      <c r="BJ862" s="579"/>
      <c r="BK862" s="579"/>
      <c r="BL862" s="579"/>
      <c r="BM862" s="579"/>
      <c r="BN862" s="579"/>
      <c r="BO862" s="579"/>
      <c r="BP862" s="579"/>
      <c r="BQ862" s="579"/>
      <c r="BR862" s="579"/>
      <c r="BS862" s="579"/>
      <c r="BT862" s="579"/>
      <c r="BU862" s="579"/>
      <c r="BV862" s="579"/>
      <c r="BW862" s="579"/>
      <c r="BX862" s="579"/>
      <c r="BY862" s="579"/>
      <c r="BZ862" s="579"/>
      <c r="CA862" s="579"/>
      <c r="CB862" s="579"/>
      <c r="CC862" s="579"/>
      <c r="CD862" s="579"/>
      <c r="CE862" s="579"/>
      <c r="CF862" s="579"/>
      <c r="CG862" s="579"/>
      <c r="CH862" s="579"/>
      <c r="CI862" s="579"/>
      <c r="CJ862" s="579"/>
      <c r="CK862" s="579"/>
      <c r="CL862" s="579"/>
      <c r="CM862" s="579"/>
      <c r="CN862" s="579"/>
      <c r="CO862" s="579"/>
      <c r="CP862" s="579"/>
      <c r="CQ862" s="579"/>
      <c r="CR862" s="579"/>
      <c r="CS862" s="579"/>
      <c r="CT862" s="579"/>
      <c r="CU862" s="579"/>
      <c r="CV862" s="579"/>
      <c r="CW862" s="579"/>
      <c r="CX862" s="579"/>
      <c r="CY862" s="579"/>
      <c r="CZ862" s="579"/>
      <c r="DA862" s="579"/>
      <c r="DB862" s="579"/>
      <c r="DC862" s="579"/>
      <c r="DD862" s="579"/>
      <c r="DE862" s="579"/>
      <c r="DF862" s="579"/>
      <c r="DG862" s="579"/>
      <c r="DH862" s="579"/>
      <c r="DI862" s="579"/>
      <c r="DJ862" s="579"/>
      <c r="DK862" s="579"/>
      <c r="DL862" s="579"/>
      <c r="DM862" s="579"/>
      <c r="DN862" s="579"/>
      <c r="DO862" s="579"/>
      <c r="DP862" s="579"/>
      <c r="DQ862" s="579"/>
      <c r="DR862" s="579"/>
      <c r="DS862" s="579"/>
      <c r="DT862" s="579"/>
      <c r="DU862" s="579"/>
    </row>
    <row r="863" spans="1:125" s="580" customFormat="1" ht="25.5" customHeight="1">
      <c r="A863" s="628"/>
      <c r="B863" s="628"/>
      <c r="C863" s="628"/>
      <c r="D863" s="628"/>
      <c r="E863" s="628"/>
      <c r="F863" s="628"/>
      <c r="G863" s="628"/>
      <c r="H863" s="628"/>
      <c r="I863" s="628"/>
      <c r="J863" s="628"/>
      <c r="K863" s="628"/>
      <c r="L863" s="628"/>
      <c r="M863" s="628"/>
      <c r="N863" s="628"/>
      <c r="O863" s="628"/>
      <c r="P863" s="628"/>
      <c r="Q863" s="628"/>
      <c r="R863" s="628"/>
      <c r="S863" s="628"/>
      <c r="T863" s="628"/>
      <c r="U863" s="628"/>
      <c r="V863" s="628"/>
      <c r="W863" s="628"/>
      <c r="X863" s="628"/>
      <c r="Y863" s="628"/>
      <c r="Z863" s="628"/>
      <c r="AA863" s="628"/>
      <c r="AB863" s="628"/>
      <c r="AC863" s="628"/>
      <c r="AD863" s="628"/>
      <c r="AE863" s="628"/>
      <c r="AF863" s="628"/>
      <c r="AG863" s="628"/>
      <c r="AH863" s="628"/>
      <c r="AI863" s="579"/>
      <c r="AJ863" s="579"/>
      <c r="AK863" s="579"/>
      <c r="AL863" s="579"/>
      <c r="AM863" s="579"/>
      <c r="AN863" s="579"/>
      <c r="AO863" s="579"/>
      <c r="AP863" s="579"/>
      <c r="AQ863" s="579"/>
      <c r="AR863" s="579"/>
      <c r="AS863" s="579"/>
      <c r="AT863" s="579"/>
      <c r="AU863" s="579"/>
      <c r="AV863" s="579"/>
      <c r="AW863" s="579"/>
      <c r="AX863" s="579"/>
      <c r="AY863" s="579"/>
      <c r="AZ863" s="579"/>
      <c r="BA863" s="579"/>
      <c r="BB863" s="579"/>
      <c r="BC863" s="579"/>
      <c r="BD863" s="579"/>
      <c r="BE863" s="579"/>
      <c r="BF863" s="579"/>
      <c r="BG863" s="579"/>
      <c r="BH863" s="579"/>
      <c r="BI863" s="579"/>
      <c r="BJ863" s="579"/>
      <c r="BK863" s="579"/>
      <c r="BL863" s="579"/>
      <c r="BM863" s="579"/>
      <c r="BN863" s="579"/>
      <c r="BO863" s="579"/>
      <c r="BP863" s="579"/>
      <c r="BQ863" s="579"/>
      <c r="BR863" s="579"/>
      <c r="BS863" s="579"/>
      <c r="BT863" s="579"/>
      <c r="BU863" s="579"/>
      <c r="BV863" s="579"/>
      <c r="BW863" s="579"/>
      <c r="BX863" s="579"/>
      <c r="BY863" s="579"/>
      <c r="BZ863" s="579"/>
      <c r="CA863" s="579"/>
      <c r="CB863" s="579"/>
      <c r="CC863" s="579"/>
      <c r="CD863" s="579"/>
      <c r="CE863" s="579"/>
      <c r="CF863" s="579"/>
      <c r="CG863" s="579"/>
      <c r="CH863" s="579"/>
      <c r="CI863" s="579"/>
      <c r="CJ863" s="579"/>
      <c r="CK863" s="579"/>
      <c r="CL863" s="579"/>
      <c r="CM863" s="579"/>
      <c r="CN863" s="579"/>
      <c r="CO863" s="579"/>
      <c r="CP863" s="579"/>
      <c r="CQ863" s="579"/>
      <c r="CR863" s="579"/>
      <c r="CS863" s="579"/>
      <c r="CT863" s="579"/>
      <c r="CU863" s="579"/>
      <c r="CV863" s="579"/>
      <c r="CW863" s="579"/>
      <c r="CX863" s="579"/>
      <c r="CY863" s="579"/>
      <c r="CZ863" s="579"/>
      <c r="DA863" s="579"/>
      <c r="DB863" s="579"/>
      <c r="DC863" s="579"/>
      <c r="DD863" s="579"/>
      <c r="DE863" s="579"/>
      <c r="DF863" s="579"/>
      <c r="DG863" s="579"/>
      <c r="DH863" s="579"/>
      <c r="DI863" s="579"/>
      <c r="DJ863" s="579"/>
      <c r="DK863" s="579"/>
      <c r="DL863" s="579"/>
      <c r="DM863" s="579"/>
      <c r="DN863" s="579"/>
      <c r="DO863" s="579"/>
      <c r="DP863" s="579"/>
      <c r="DQ863" s="579"/>
      <c r="DR863" s="579"/>
      <c r="DS863" s="579"/>
      <c r="DT863" s="579"/>
      <c r="DU863" s="579"/>
    </row>
    <row r="864" spans="1:125" s="580" customFormat="1" ht="25.5" customHeight="1">
      <c r="A864" s="628"/>
      <c r="B864" s="628"/>
      <c r="C864" s="628"/>
      <c r="D864" s="628"/>
      <c r="E864" s="628"/>
      <c r="F864" s="628"/>
      <c r="G864" s="628"/>
      <c r="H864" s="628"/>
      <c r="I864" s="628"/>
      <c r="J864" s="628"/>
      <c r="K864" s="628"/>
      <c r="L864" s="628"/>
      <c r="M864" s="628"/>
      <c r="N864" s="628"/>
      <c r="O864" s="628"/>
      <c r="P864" s="628"/>
      <c r="Q864" s="628"/>
      <c r="R864" s="628"/>
      <c r="S864" s="628"/>
      <c r="T864" s="628"/>
      <c r="U864" s="628"/>
      <c r="V864" s="628"/>
      <c r="W864" s="628"/>
      <c r="X864" s="628"/>
      <c r="Y864" s="628"/>
      <c r="Z864" s="628"/>
      <c r="AA864" s="628"/>
      <c r="AB864" s="628"/>
      <c r="AC864" s="628"/>
      <c r="AD864" s="628"/>
      <c r="AE864" s="628"/>
      <c r="AF864" s="628"/>
      <c r="AG864" s="628"/>
      <c r="AH864" s="628"/>
      <c r="AI864" s="579"/>
      <c r="AJ864" s="579"/>
      <c r="AK864" s="579"/>
      <c r="AL864" s="579"/>
      <c r="AM864" s="579"/>
      <c r="AN864" s="579"/>
      <c r="AO864" s="579"/>
      <c r="AP864" s="579"/>
      <c r="AQ864" s="579"/>
      <c r="AR864" s="579"/>
      <c r="AS864" s="579"/>
      <c r="AT864" s="579"/>
      <c r="AU864" s="579"/>
      <c r="AV864" s="579"/>
      <c r="AW864" s="579"/>
      <c r="AX864" s="579"/>
      <c r="AY864" s="579"/>
      <c r="AZ864" s="579"/>
      <c r="BA864" s="579"/>
      <c r="BB864" s="579"/>
      <c r="BC864" s="579"/>
      <c r="BD864" s="579"/>
      <c r="BE864" s="579"/>
      <c r="BF864" s="579"/>
      <c r="BG864" s="579"/>
      <c r="BH864" s="579"/>
      <c r="BI864" s="579"/>
      <c r="BJ864" s="579"/>
      <c r="BK864" s="579"/>
      <c r="BL864" s="579"/>
      <c r="BM864" s="579"/>
      <c r="BN864" s="579"/>
      <c r="BO864" s="579"/>
      <c r="BP864" s="579"/>
      <c r="BQ864" s="579"/>
      <c r="BR864" s="579"/>
      <c r="BS864" s="579"/>
      <c r="BT864" s="579"/>
      <c r="BU864" s="579"/>
      <c r="BV864" s="579"/>
      <c r="BW864" s="579"/>
      <c r="BX864" s="579"/>
      <c r="BY864" s="579"/>
      <c r="BZ864" s="579"/>
      <c r="CA864" s="579"/>
      <c r="CB864" s="579"/>
      <c r="CC864" s="579"/>
      <c r="CD864" s="579"/>
      <c r="CE864" s="579"/>
      <c r="CF864" s="579"/>
      <c r="CG864" s="579"/>
      <c r="CH864" s="579"/>
      <c r="CI864" s="579"/>
      <c r="CJ864" s="579"/>
      <c r="CK864" s="579"/>
      <c r="CL864" s="579"/>
      <c r="CM864" s="579"/>
      <c r="CN864" s="579"/>
      <c r="CO864" s="579"/>
      <c r="CP864" s="579"/>
      <c r="CQ864" s="579"/>
      <c r="CR864" s="579"/>
      <c r="CS864" s="579"/>
      <c r="CT864" s="579"/>
      <c r="CU864" s="579"/>
      <c r="CV864" s="579"/>
      <c r="CW864" s="579"/>
      <c r="CX864" s="579"/>
      <c r="CY864" s="579"/>
      <c r="CZ864" s="579"/>
      <c r="DA864" s="579"/>
      <c r="DB864" s="579"/>
      <c r="DC864" s="579"/>
      <c r="DD864" s="579"/>
      <c r="DE864" s="579"/>
      <c r="DF864" s="579"/>
      <c r="DG864" s="579"/>
      <c r="DH864" s="579"/>
      <c r="DI864" s="579"/>
      <c r="DJ864" s="579"/>
      <c r="DK864" s="579"/>
      <c r="DL864" s="579"/>
      <c r="DM864" s="579"/>
      <c r="DN864" s="579"/>
      <c r="DO864" s="579"/>
      <c r="DP864" s="579"/>
      <c r="DQ864" s="579"/>
      <c r="DR864" s="579"/>
      <c r="DS864" s="579"/>
      <c r="DT864" s="579"/>
      <c r="DU864" s="579"/>
    </row>
    <row r="865" spans="1:125" s="580" customFormat="1" ht="25.5" customHeight="1">
      <c r="A865" s="628"/>
      <c r="B865" s="628"/>
      <c r="C865" s="628"/>
      <c r="D865" s="628"/>
      <c r="E865" s="628"/>
      <c r="F865" s="628"/>
      <c r="G865" s="628"/>
      <c r="H865" s="628"/>
      <c r="I865" s="628"/>
      <c r="J865" s="628"/>
      <c r="K865" s="628"/>
      <c r="L865" s="628"/>
      <c r="M865" s="628"/>
      <c r="N865" s="628"/>
      <c r="O865" s="628"/>
      <c r="P865" s="628"/>
      <c r="Q865" s="628"/>
      <c r="R865" s="628"/>
      <c r="S865" s="628"/>
      <c r="T865" s="628"/>
      <c r="U865" s="628"/>
      <c r="V865" s="628"/>
      <c r="W865" s="628"/>
      <c r="X865" s="628"/>
      <c r="Y865" s="628"/>
      <c r="Z865" s="628"/>
      <c r="AA865" s="628"/>
      <c r="AB865" s="628"/>
      <c r="AC865" s="628"/>
      <c r="AD865" s="628"/>
      <c r="AE865" s="628"/>
      <c r="AF865" s="628"/>
      <c r="AG865" s="628"/>
      <c r="AH865" s="628"/>
      <c r="AI865" s="579"/>
      <c r="AJ865" s="579"/>
      <c r="AK865" s="579"/>
      <c r="AL865" s="579"/>
      <c r="AM865" s="579"/>
      <c r="AN865" s="579"/>
      <c r="AO865" s="579"/>
      <c r="AP865" s="579"/>
      <c r="AQ865" s="579"/>
      <c r="AR865" s="579"/>
      <c r="AS865" s="579"/>
      <c r="AT865" s="579"/>
      <c r="AU865" s="579"/>
      <c r="AV865" s="579"/>
      <c r="AW865" s="579"/>
      <c r="AX865" s="579"/>
      <c r="AY865" s="579"/>
      <c r="AZ865" s="579"/>
      <c r="BA865" s="579"/>
      <c r="BB865" s="579"/>
      <c r="BC865" s="579"/>
      <c r="BD865" s="579"/>
      <c r="BE865" s="579"/>
      <c r="BF865" s="579"/>
      <c r="BG865" s="579"/>
      <c r="BH865" s="579"/>
      <c r="BI865" s="579"/>
      <c r="BJ865" s="579"/>
      <c r="BK865" s="579"/>
      <c r="BL865" s="579"/>
      <c r="BM865" s="579"/>
      <c r="BN865" s="579"/>
      <c r="BO865" s="579"/>
      <c r="BP865" s="579"/>
      <c r="BQ865" s="579"/>
      <c r="BR865" s="579"/>
      <c r="BS865" s="579"/>
      <c r="BT865" s="579"/>
      <c r="BU865" s="579"/>
      <c r="BV865" s="579"/>
      <c r="BW865" s="579"/>
      <c r="BX865" s="579"/>
      <c r="BY865" s="579"/>
      <c r="BZ865" s="579"/>
      <c r="CA865" s="579"/>
      <c r="CB865" s="579"/>
      <c r="CC865" s="579"/>
      <c r="CD865" s="579"/>
      <c r="CE865" s="579"/>
      <c r="CF865" s="579"/>
      <c r="CG865" s="579"/>
      <c r="CH865" s="579"/>
      <c r="CI865" s="579"/>
      <c r="CJ865" s="579"/>
      <c r="CK865" s="579"/>
      <c r="CL865" s="579"/>
      <c r="CM865" s="579"/>
      <c r="CN865" s="579"/>
      <c r="CO865" s="579"/>
      <c r="CP865" s="579"/>
      <c r="CQ865" s="579"/>
      <c r="CR865" s="579"/>
      <c r="CS865" s="579"/>
      <c r="CT865" s="579"/>
      <c r="CU865" s="579"/>
      <c r="CV865" s="579"/>
      <c r="CW865" s="579"/>
      <c r="CX865" s="579"/>
      <c r="CY865" s="579"/>
      <c r="CZ865" s="579"/>
      <c r="DA865" s="579"/>
      <c r="DB865" s="579"/>
      <c r="DC865" s="579"/>
      <c r="DD865" s="579"/>
      <c r="DE865" s="579"/>
      <c r="DF865" s="579"/>
      <c r="DG865" s="579"/>
      <c r="DH865" s="579"/>
      <c r="DI865" s="579"/>
      <c r="DJ865" s="579"/>
      <c r="DK865" s="579"/>
      <c r="DL865" s="579"/>
      <c r="DM865" s="579"/>
      <c r="DN865" s="579"/>
      <c r="DO865" s="579"/>
      <c r="DP865" s="579"/>
      <c r="DQ865" s="579"/>
      <c r="DR865" s="579"/>
      <c r="DS865" s="579"/>
      <c r="DT865" s="579"/>
      <c r="DU865" s="579"/>
    </row>
    <row r="866" spans="1:125" s="580" customFormat="1" ht="25.5" customHeight="1">
      <c r="A866" s="628"/>
      <c r="B866" s="628"/>
      <c r="C866" s="628"/>
      <c r="D866" s="628"/>
      <c r="E866" s="628"/>
      <c r="F866" s="628"/>
      <c r="G866" s="628"/>
      <c r="H866" s="628"/>
      <c r="I866" s="628"/>
      <c r="J866" s="628"/>
      <c r="K866" s="628"/>
      <c r="L866" s="628"/>
      <c r="M866" s="628"/>
      <c r="N866" s="628"/>
      <c r="O866" s="628"/>
      <c r="P866" s="628"/>
      <c r="Q866" s="628"/>
      <c r="R866" s="628"/>
      <c r="S866" s="628"/>
      <c r="T866" s="628"/>
      <c r="U866" s="628"/>
      <c r="V866" s="628"/>
      <c r="W866" s="628"/>
      <c r="X866" s="628"/>
      <c r="Y866" s="628"/>
      <c r="Z866" s="628"/>
      <c r="AA866" s="628"/>
      <c r="AB866" s="628"/>
      <c r="AC866" s="628"/>
      <c r="AD866" s="628"/>
      <c r="AE866" s="628"/>
      <c r="AF866" s="628"/>
      <c r="AG866" s="628"/>
      <c r="AH866" s="628"/>
      <c r="AI866" s="579"/>
      <c r="AJ866" s="579"/>
      <c r="AK866" s="579"/>
      <c r="AL866" s="579"/>
      <c r="AM866" s="579"/>
      <c r="AN866" s="579"/>
      <c r="AO866" s="579"/>
      <c r="AP866" s="579"/>
      <c r="AQ866" s="579"/>
      <c r="AR866" s="579"/>
      <c r="AS866" s="579"/>
      <c r="AT866" s="579"/>
      <c r="AU866" s="579"/>
      <c r="AV866" s="579"/>
      <c r="AW866" s="579"/>
      <c r="AX866" s="579"/>
      <c r="AY866" s="579"/>
      <c r="AZ866" s="579"/>
      <c r="BA866" s="579"/>
      <c r="BB866" s="579"/>
      <c r="BC866" s="579"/>
      <c r="BD866" s="579"/>
      <c r="BE866" s="579"/>
      <c r="BF866" s="579"/>
      <c r="BG866" s="579"/>
      <c r="BH866" s="579"/>
      <c r="BI866" s="579"/>
      <c r="BJ866" s="579"/>
      <c r="BK866" s="579"/>
      <c r="BL866" s="579"/>
      <c r="BM866" s="579"/>
      <c r="BN866" s="579"/>
      <c r="BO866" s="579"/>
      <c r="BP866" s="579"/>
      <c r="BQ866" s="579"/>
      <c r="BR866" s="579"/>
      <c r="BS866" s="579"/>
      <c r="BT866" s="579"/>
      <c r="BU866" s="579"/>
      <c r="BV866" s="579"/>
      <c r="BW866" s="579"/>
      <c r="BX866" s="579"/>
      <c r="BY866" s="579"/>
      <c r="BZ866" s="579"/>
      <c r="CA866" s="579"/>
      <c r="CB866" s="579"/>
      <c r="CC866" s="579"/>
      <c r="CD866" s="579"/>
      <c r="CE866" s="579"/>
      <c r="CF866" s="579"/>
      <c r="CG866" s="579"/>
      <c r="CH866" s="579"/>
      <c r="CI866" s="579"/>
      <c r="CJ866" s="579"/>
      <c r="CK866" s="579"/>
      <c r="CL866" s="579"/>
      <c r="CM866" s="579"/>
      <c r="CN866" s="579"/>
      <c r="CO866" s="579"/>
      <c r="CP866" s="579"/>
      <c r="CQ866" s="579"/>
      <c r="CR866" s="579"/>
      <c r="CS866" s="579"/>
      <c r="CT866" s="579"/>
      <c r="CU866" s="579"/>
      <c r="CV866" s="579"/>
      <c r="CW866" s="579"/>
      <c r="CX866" s="579"/>
      <c r="CY866" s="579"/>
      <c r="CZ866" s="579"/>
      <c r="DA866" s="579"/>
      <c r="DB866" s="579"/>
      <c r="DC866" s="579"/>
      <c r="DD866" s="579"/>
      <c r="DE866" s="579"/>
      <c r="DF866" s="579"/>
      <c r="DG866" s="579"/>
      <c r="DH866" s="579"/>
      <c r="DI866" s="579"/>
      <c r="DJ866" s="579"/>
      <c r="DK866" s="579"/>
      <c r="DL866" s="579"/>
      <c r="DM866" s="579"/>
      <c r="DN866" s="579"/>
      <c r="DO866" s="579"/>
      <c r="DP866" s="579"/>
      <c r="DQ866" s="579"/>
      <c r="DR866" s="579"/>
      <c r="DS866" s="579"/>
      <c r="DT866" s="579"/>
      <c r="DU866" s="579"/>
    </row>
    <row r="867" spans="1:125" s="580" customFormat="1" ht="25.5" customHeight="1">
      <c r="A867" s="628"/>
      <c r="B867" s="628"/>
      <c r="C867" s="628"/>
      <c r="D867" s="628"/>
      <c r="E867" s="628"/>
      <c r="F867" s="628"/>
      <c r="G867" s="628"/>
      <c r="H867" s="628"/>
      <c r="I867" s="628"/>
      <c r="J867" s="628"/>
      <c r="K867" s="628"/>
      <c r="L867" s="628"/>
      <c r="M867" s="628"/>
      <c r="N867" s="628"/>
      <c r="O867" s="628"/>
      <c r="P867" s="628"/>
      <c r="Q867" s="628"/>
      <c r="R867" s="628"/>
      <c r="S867" s="628"/>
      <c r="T867" s="628"/>
      <c r="U867" s="628"/>
      <c r="V867" s="628"/>
      <c r="W867" s="628"/>
      <c r="X867" s="628"/>
      <c r="Y867" s="628"/>
      <c r="Z867" s="628"/>
      <c r="AA867" s="628"/>
      <c r="AB867" s="628"/>
      <c r="AC867" s="628"/>
      <c r="AD867" s="628"/>
      <c r="AE867" s="628"/>
      <c r="AF867" s="628"/>
      <c r="AG867" s="628"/>
      <c r="AH867" s="628"/>
      <c r="AI867" s="579"/>
      <c r="AJ867" s="579"/>
      <c r="AK867" s="579"/>
      <c r="AL867" s="579"/>
      <c r="AM867" s="579"/>
      <c r="AN867" s="579"/>
      <c r="AO867" s="579"/>
      <c r="AP867" s="579"/>
      <c r="AQ867" s="579"/>
      <c r="AR867" s="579"/>
      <c r="AS867" s="579"/>
      <c r="AT867" s="579"/>
      <c r="AU867" s="579"/>
      <c r="AV867" s="579"/>
      <c r="AW867" s="579"/>
      <c r="AX867" s="579"/>
      <c r="AY867" s="579"/>
      <c r="AZ867" s="579"/>
      <c r="BA867" s="579"/>
      <c r="BB867" s="579"/>
      <c r="BC867" s="579"/>
      <c r="BD867" s="579"/>
      <c r="BE867" s="579"/>
      <c r="BF867" s="579"/>
      <c r="BG867" s="579"/>
      <c r="BH867" s="579"/>
      <c r="BI867" s="579"/>
      <c r="BJ867" s="579"/>
      <c r="BK867" s="579"/>
      <c r="BL867" s="579"/>
      <c r="BM867" s="579"/>
      <c r="BN867" s="579"/>
      <c r="BO867" s="579"/>
      <c r="BP867" s="579"/>
      <c r="BQ867" s="579"/>
      <c r="BR867" s="579"/>
      <c r="BS867" s="579"/>
      <c r="BT867" s="579"/>
      <c r="BU867" s="579"/>
      <c r="BV867" s="579"/>
      <c r="BW867" s="579"/>
      <c r="BX867" s="579"/>
      <c r="BY867" s="579"/>
      <c r="BZ867" s="579"/>
      <c r="CA867" s="579"/>
      <c r="CB867" s="579"/>
      <c r="CC867" s="579"/>
      <c r="CD867" s="579"/>
      <c r="CE867" s="579"/>
      <c r="CF867" s="579"/>
      <c r="CG867" s="579"/>
      <c r="CH867" s="579"/>
      <c r="CI867" s="579"/>
      <c r="CJ867" s="579"/>
      <c r="CK867" s="579"/>
      <c r="CL867" s="579"/>
      <c r="CM867" s="579"/>
      <c r="CN867" s="579"/>
      <c r="CO867" s="579"/>
      <c r="CP867" s="579"/>
      <c r="CQ867" s="579"/>
      <c r="CR867" s="579"/>
      <c r="CS867" s="579"/>
      <c r="CT867" s="579"/>
      <c r="CU867" s="579"/>
      <c r="CV867" s="579"/>
      <c r="CW867" s="579"/>
      <c r="CX867" s="579"/>
      <c r="CY867" s="579"/>
      <c r="CZ867" s="579"/>
      <c r="DA867" s="579"/>
      <c r="DB867" s="579"/>
      <c r="DC867" s="579"/>
      <c r="DD867" s="579"/>
      <c r="DE867" s="579"/>
      <c r="DF867" s="579"/>
      <c r="DG867" s="579"/>
      <c r="DH867" s="579"/>
      <c r="DI867" s="579"/>
      <c r="DJ867" s="579"/>
      <c r="DK867" s="579"/>
      <c r="DL867" s="579"/>
      <c r="DM867" s="579"/>
      <c r="DN867" s="579"/>
      <c r="DO867" s="579"/>
      <c r="DP867" s="579"/>
      <c r="DQ867" s="579"/>
      <c r="DR867" s="579"/>
      <c r="DS867" s="579"/>
      <c r="DT867" s="579"/>
      <c r="DU867" s="579"/>
    </row>
    <row r="868" spans="1:125" s="580" customFormat="1" ht="25.5" customHeight="1">
      <c r="A868" s="628"/>
      <c r="B868" s="628"/>
      <c r="C868" s="628"/>
      <c r="D868" s="628"/>
      <c r="E868" s="628"/>
      <c r="F868" s="628"/>
      <c r="G868" s="628"/>
      <c r="H868" s="628"/>
      <c r="I868" s="628"/>
      <c r="J868" s="628"/>
      <c r="K868" s="628"/>
      <c r="L868" s="628"/>
      <c r="M868" s="628"/>
      <c r="N868" s="628"/>
      <c r="O868" s="628"/>
      <c r="P868" s="628"/>
      <c r="Q868" s="628"/>
      <c r="R868" s="628"/>
      <c r="S868" s="628"/>
      <c r="T868" s="628"/>
      <c r="U868" s="628"/>
      <c r="V868" s="628"/>
      <c r="W868" s="628"/>
      <c r="X868" s="628"/>
      <c r="Y868" s="628"/>
      <c r="Z868" s="628"/>
      <c r="AA868" s="628"/>
      <c r="AB868" s="628"/>
      <c r="AC868" s="628"/>
      <c r="AD868" s="628"/>
      <c r="AE868" s="628"/>
      <c r="AF868" s="628"/>
      <c r="AG868" s="628"/>
      <c r="AH868" s="628"/>
      <c r="AI868" s="579"/>
      <c r="AJ868" s="579"/>
      <c r="AK868" s="579"/>
      <c r="AL868" s="579"/>
      <c r="AM868" s="579"/>
      <c r="AN868" s="579"/>
      <c r="AO868" s="579"/>
      <c r="AP868" s="579"/>
      <c r="AQ868" s="579"/>
      <c r="AR868" s="579"/>
      <c r="AS868" s="579"/>
      <c r="AT868" s="579"/>
      <c r="AU868" s="579"/>
      <c r="AV868" s="579"/>
      <c r="AW868" s="579"/>
      <c r="AX868" s="579"/>
      <c r="AY868" s="579"/>
      <c r="AZ868" s="579"/>
      <c r="BA868" s="579"/>
      <c r="BB868" s="579"/>
      <c r="BC868" s="579"/>
      <c r="BD868" s="579"/>
      <c r="BE868" s="579"/>
      <c r="BF868" s="579"/>
      <c r="BG868" s="579"/>
      <c r="BH868" s="579"/>
      <c r="BI868" s="579"/>
      <c r="BJ868" s="579"/>
      <c r="BK868" s="579"/>
      <c r="BL868" s="579"/>
      <c r="BM868" s="579"/>
      <c r="BN868" s="579"/>
      <c r="BO868" s="579"/>
      <c r="BP868" s="579"/>
      <c r="BQ868" s="579"/>
      <c r="BR868" s="579"/>
      <c r="BS868" s="579"/>
      <c r="BT868" s="579"/>
      <c r="BU868" s="579"/>
      <c r="BV868" s="579"/>
      <c r="BW868" s="579"/>
      <c r="BX868" s="579"/>
      <c r="BY868" s="579"/>
      <c r="BZ868" s="579"/>
      <c r="CA868" s="579"/>
      <c r="CB868" s="579"/>
      <c r="CC868" s="579"/>
      <c r="CD868" s="579"/>
      <c r="CE868" s="579"/>
      <c r="CF868" s="579"/>
      <c r="CG868" s="579"/>
      <c r="CH868" s="579"/>
      <c r="CI868" s="579"/>
      <c r="CJ868" s="579"/>
      <c r="CK868" s="579"/>
      <c r="CL868" s="579"/>
      <c r="CM868" s="579"/>
      <c r="CN868" s="579"/>
      <c r="CO868" s="579"/>
      <c r="CP868" s="579"/>
      <c r="CQ868" s="579"/>
      <c r="CR868" s="579"/>
      <c r="CS868" s="579"/>
      <c r="CT868" s="579"/>
      <c r="CU868" s="579"/>
      <c r="CV868" s="579"/>
      <c r="CW868" s="579"/>
      <c r="CX868" s="579"/>
      <c r="CY868" s="579"/>
      <c r="CZ868" s="579"/>
      <c r="DA868" s="579"/>
      <c r="DB868" s="579"/>
      <c r="DC868" s="579"/>
      <c r="DD868" s="579"/>
      <c r="DE868" s="579"/>
      <c r="DF868" s="579"/>
      <c r="DG868" s="579"/>
      <c r="DH868" s="579"/>
      <c r="DI868" s="579"/>
      <c r="DJ868" s="579"/>
      <c r="DK868" s="579"/>
      <c r="DL868" s="579"/>
      <c r="DM868" s="579"/>
      <c r="DN868" s="579"/>
      <c r="DO868" s="579"/>
      <c r="DP868" s="579"/>
      <c r="DQ868" s="579"/>
      <c r="DR868" s="579"/>
      <c r="DS868" s="579"/>
      <c r="DT868" s="579"/>
      <c r="DU868" s="579"/>
    </row>
    <row r="869" spans="1:125" s="580" customFormat="1" ht="25.5" customHeight="1">
      <c r="A869" s="628"/>
      <c r="B869" s="628"/>
      <c r="C869" s="628"/>
      <c r="D869" s="628"/>
      <c r="E869" s="628"/>
      <c r="F869" s="628"/>
      <c r="G869" s="628"/>
      <c r="H869" s="628"/>
      <c r="I869" s="628"/>
      <c r="J869" s="628"/>
      <c r="K869" s="628"/>
      <c r="L869" s="628"/>
      <c r="M869" s="628"/>
      <c r="N869" s="628"/>
      <c r="O869" s="628"/>
      <c r="P869" s="628"/>
      <c r="Q869" s="628"/>
      <c r="R869" s="628"/>
      <c r="S869" s="628"/>
      <c r="T869" s="628"/>
      <c r="U869" s="628"/>
      <c r="V869" s="628"/>
      <c r="W869" s="628"/>
      <c r="X869" s="628"/>
      <c r="Y869" s="628"/>
      <c r="Z869" s="628"/>
      <c r="AA869" s="628"/>
      <c r="AB869" s="628"/>
      <c r="AC869" s="628"/>
      <c r="AD869" s="628"/>
      <c r="AE869" s="628"/>
      <c r="AF869" s="628"/>
      <c r="AG869" s="628"/>
      <c r="AH869" s="628"/>
      <c r="AI869" s="579"/>
      <c r="AJ869" s="579"/>
      <c r="AK869" s="579"/>
      <c r="AL869" s="579"/>
      <c r="AM869" s="579"/>
      <c r="AN869" s="579"/>
      <c r="AO869" s="579"/>
      <c r="AP869" s="579"/>
      <c r="AQ869" s="579"/>
      <c r="AR869" s="579"/>
      <c r="AS869" s="579"/>
      <c r="AT869" s="579"/>
      <c r="AU869" s="579"/>
      <c r="AV869" s="579"/>
      <c r="AW869" s="579"/>
      <c r="AX869" s="579"/>
      <c r="AY869" s="579"/>
      <c r="AZ869" s="579"/>
      <c r="BA869" s="579"/>
      <c r="BB869" s="579"/>
      <c r="BC869" s="579"/>
      <c r="BD869" s="579"/>
      <c r="BE869" s="579"/>
      <c r="BF869" s="579"/>
      <c r="BG869" s="579"/>
      <c r="BH869" s="579"/>
      <c r="BI869" s="579"/>
      <c r="BJ869" s="579"/>
      <c r="BK869" s="579"/>
      <c r="BL869" s="579"/>
      <c r="BM869" s="579"/>
      <c r="BN869" s="579"/>
      <c r="BO869" s="579"/>
      <c r="BP869" s="579"/>
      <c r="BQ869" s="579"/>
      <c r="BR869" s="579"/>
      <c r="BS869" s="579"/>
      <c r="BT869" s="579"/>
      <c r="BU869" s="579"/>
      <c r="BV869" s="579"/>
      <c r="BW869" s="579"/>
      <c r="BX869" s="579"/>
      <c r="BY869" s="579"/>
      <c r="BZ869" s="579"/>
      <c r="CA869" s="579"/>
      <c r="CB869" s="579"/>
      <c r="CC869" s="579"/>
      <c r="CD869" s="579"/>
      <c r="CE869" s="579"/>
      <c r="CF869" s="579"/>
      <c r="CG869" s="579"/>
      <c r="CH869" s="579"/>
      <c r="CI869" s="579"/>
      <c r="CJ869" s="579"/>
      <c r="CK869" s="579"/>
      <c r="CL869" s="579"/>
      <c r="CM869" s="579"/>
      <c r="CN869" s="579"/>
      <c r="CO869" s="579"/>
      <c r="CP869" s="579"/>
      <c r="CQ869" s="579"/>
      <c r="CR869" s="579"/>
      <c r="CS869" s="579"/>
      <c r="CT869" s="579"/>
      <c r="CU869" s="579"/>
      <c r="CV869" s="579"/>
      <c r="CW869" s="579"/>
      <c r="CX869" s="579"/>
      <c r="CY869" s="579"/>
      <c r="CZ869" s="579"/>
      <c r="DA869" s="579"/>
      <c r="DB869" s="579"/>
      <c r="DC869" s="579"/>
      <c r="DD869" s="579"/>
      <c r="DE869" s="579"/>
      <c r="DF869" s="579"/>
      <c r="DG869" s="579"/>
      <c r="DH869" s="579"/>
      <c r="DI869" s="579"/>
      <c r="DJ869" s="579"/>
      <c r="DK869" s="579"/>
      <c r="DL869" s="579"/>
      <c r="DM869" s="579"/>
      <c r="DN869" s="579"/>
      <c r="DO869" s="579"/>
      <c r="DP869" s="579"/>
      <c r="DQ869" s="579"/>
      <c r="DR869" s="579"/>
      <c r="DS869" s="579"/>
      <c r="DT869" s="579"/>
      <c r="DU869" s="579"/>
    </row>
    <row r="870" spans="1:125" s="580" customFormat="1" ht="25.5" customHeight="1">
      <c r="A870" s="628"/>
      <c r="B870" s="628"/>
      <c r="C870" s="628"/>
      <c r="D870" s="628"/>
      <c r="E870" s="628"/>
      <c r="F870" s="628"/>
      <c r="G870" s="628"/>
      <c r="H870" s="628"/>
      <c r="I870" s="628"/>
      <c r="J870" s="628"/>
      <c r="K870" s="628"/>
      <c r="L870" s="628"/>
      <c r="M870" s="628"/>
      <c r="N870" s="628"/>
      <c r="O870" s="628"/>
      <c r="P870" s="628"/>
      <c r="Q870" s="628"/>
      <c r="R870" s="628"/>
      <c r="S870" s="628"/>
      <c r="T870" s="628"/>
      <c r="U870" s="628"/>
      <c r="V870" s="628"/>
      <c r="W870" s="628"/>
      <c r="X870" s="628"/>
      <c r="Y870" s="628"/>
      <c r="Z870" s="628"/>
      <c r="AA870" s="628"/>
      <c r="AB870" s="628"/>
      <c r="AC870" s="628"/>
      <c r="AD870" s="628"/>
      <c r="AE870" s="628"/>
      <c r="AF870" s="628"/>
      <c r="AG870" s="628"/>
      <c r="AH870" s="628"/>
      <c r="AI870" s="579"/>
      <c r="AJ870" s="579"/>
      <c r="AK870" s="579"/>
      <c r="AL870" s="579"/>
      <c r="AM870" s="579"/>
      <c r="AN870" s="579"/>
      <c r="AO870" s="579"/>
      <c r="AP870" s="579"/>
      <c r="AQ870" s="579"/>
      <c r="AR870" s="579"/>
      <c r="AS870" s="579"/>
      <c r="AT870" s="579"/>
      <c r="AU870" s="579"/>
      <c r="AV870" s="579"/>
      <c r="AW870" s="579"/>
      <c r="AX870" s="579"/>
      <c r="AY870" s="579"/>
      <c r="AZ870" s="579"/>
      <c r="BA870" s="579"/>
      <c r="BB870" s="579"/>
      <c r="BC870" s="579"/>
      <c r="BD870" s="579"/>
      <c r="BE870" s="579"/>
      <c r="BF870" s="579"/>
      <c r="BG870" s="579"/>
      <c r="BH870" s="579"/>
      <c r="BI870" s="579"/>
      <c r="BJ870" s="579"/>
      <c r="BK870" s="579"/>
      <c r="BL870" s="579"/>
      <c r="BM870" s="579"/>
      <c r="BN870" s="579"/>
      <c r="BO870" s="579"/>
      <c r="BP870" s="579"/>
      <c r="BQ870" s="579"/>
      <c r="BR870" s="579"/>
      <c r="BS870" s="579"/>
      <c r="BT870" s="579"/>
      <c r="BU870" s="579"/>
      <c r="BV870" s="579"/>
      <c r="BW870" s="579"/>
      <c r="BX870" s="579"/>
      <c r="BY870" s="579"/>
      <c r="BZ870" s="579"/>
      <c r="CA870" s="579"/>
      <c r="CB870" s="579"/>
      <c r="CC870" s="579"/>
      <c r="CD870" s="579"/>
      <c r="CE870" s="579"/>
      <c r="CF870" s="579"/>
      <c r="CG870" s="579"/>
      <c r="CH870" s="579"/>
      <c r="CI870" s="579"/>
      <c r="CJ870" s="579"/>
      <c r="CK870" s="579"/>
      <c r="CL870" s="579"/>
      <c r="CM870" s="579"/>
      <c r="CN870" s="579"/>
      <c r="CO870" s="579"/>
      <c r="CP870" s="579"/>
      <c r="CQ870" s="579"/>
      <c r="CR870" s="579"/>
      <c r="CS870" s="579"/>
      <c r="CT870" s="579"/>
      <c r="CU870" s="579"/>
      <c r="CV870" s="579"/>
      <c r="CW870" s="579"/>
      <c r="CX870" s="579"/>
      <c r="CY870" s="579"/>
      <c r="CZ870" s="579"/>
      <c r="DA870" s="579"/>
      <c r="DB870" s="579"/>
      <c r="DC870" s="579"/>
      <c r="DD870" s="579"/>
      <c r="DE870" s="579"/>
      <c r="DF870" s="579"/>
      <c r="DG870" s="579"/>
      <c r="DH870" s="579"/>
      <c r="DI870" s="579"/>
      <c r="DJ870" s="579"/>
      <c r="DK870" s="579"/>
      <c r="DL870" s="579"/>
      <c r="DM870" s="579"/>
      <c r="DN870" s="579"/>
      <c r="DO870" s="579"/>
      <c r="DP870" s="579"/>
      <c r="DQ870" s="579"/>
      <c r="DR870" s="579"/>
      <c r="DS870" s="579"/>
      <c r="DT870" s="579"/>
      <c r="DU870" s="579"/>
    </row>
    <row r="871" spans="1:125" s="580" customFormat="1" ht="25.5" customHeight="1">
      <c r="A871" s="628"/>
      <c r="B871" s="628"/>
      <c r="C871" s="628"/>
      <c r="D871" s="628"/>
      <c r="E871" s="628"/>
      <c r="F871" s="628"/>
      <c r="G871" s="628"/>
      <c r="H871" s="628"/>
      <c r="I871" s="628"/>
      <c r="J871" s="628"/>
      <c r="K871" s="628"/>
      <c r="L871" s="628"/>
      <c r="M871" s="628"/>
      <c r="N871" s="628"/>
      <c r="O871" s="628"/>
      <c r="P871" s="628"/>
      <c r="Q871" s="628"/>
      <c r="R871" s="628"/>
      <c r="S871" s="628"/>
      <c r="T871" s="628"/>
      <c r="U871" s="628"/>
      <c r="V871" s="628"/>
      <c r="W871" s="628"/>
      <c r="X871" s="628"/>
      <c r="Y871" s="628"/>
      <c r="Z871" s="628"/>
      <c r="AA871" s="628"/>
      <c r="AB871" s="628"/>
      <c r="AC871" s="628"/>
      <c r="AD871" s="628"/>
      <c r="AE871" s="628"/>
      <c r="AF871" s="628"/>
      <c r="AG871" s="628"/>
      <c r="AH871" s="628"/>
      <c r="AI871" s="579"/>
      <c r="AJ871" s="579"/>
      <c r="AK871" s="579"/>
      <c r="AL871" s="579"/>
      <c r="AM871" s="579"/>
      <c r="AN871" s="579"/>
      <c r="AO871" s="579"/>
      <c r="AP871" s="579"/>
      <c r="AQ871" s="579"/>
      <c r="AR871" s="579"/>
      <c r="AS871" s="579"/>
      <c r="AT871" s="579"/>
      <c r="AU871" s="579"/>
      <c r="AV871" s="579"/>
      <c r="AW871" s="579"/>
      <c r="AX871" s="579"/>
      <c r="AY871" s="579"/>
      <c r="AZ871" s="579"/>
      <c r="BA871" s="579"/>
      <c r="BB871" s="579"/>
      <c r="BC871" s="579"/>
      <c r="BD871" s="579"/>
      <c r="BE871" s="579"/>
      <c r="BF871" s="579"/>
      <c r="BG871" s="579"/>
      <c r="BH871" s="579"/>
      <c r="BI871" s="579"/>
      <c r="BJ871" s="579"/>
      <c r="BK871" s="579"/>
      <c r="BL871" s="579"/>
      <c r="BM871" s="579"/>
      <c r="BN871" s="579"/>
      <c r="BO871" s="579"/>
      <c r="BP871" s="579"/>
      <c r="BQ871" s="579"/>
      <c r="BR871" s="579"/>
      <c r="BS871" s="579"/>
      <c r="BT871" s="579"/>
      <c r="BU871" s="579"/>
      <c r="BV871" s="579"/>
      <c r="BW871" s="579"/>
      <c r="BX871" s="579"/>
      <c r="BY871" s="579"/>
      <c r="BZ871" s="579"/>
      <c r="CA871" s="579"/>
      <c r="CB871" s="579"/>
      <c r="CC871" s="579"/>
      <c r="CD871" s="579"/>
      <c r="CE871" s="579"/>
      <c r="CF871" s="579"/>
      <c r="CG871" s="579"/>
      <c r="CH871" s="579"/>
      <c r="CI871" s="579"/>
      <c r="CJ871" s="579"/>
      <c r="CK871" s="579"/>
      <c r="CL871" s="579"/>
      <c r="CM871" s="579"/>
      <c r="CN871" s="579"/>
      <c r="CO871" s="579"/>
      <c r="CP871" s="579"/>
      <c r="CQ871" s="579"/>
      <c r="CR871" s="579"/>
      <c r="CS871" s="579"/>
      <c r="CT871" s="579"/>
      <c r="CU871" s="579"/>
      <c r="CV871" s="579"/>
      <c r="CW871" s="579"/>
      <c r="CX871" s="579"/>
      <c r="CY871" s="579"/>
      <c r="CZ871" s="579"/>
      <c r="DA871" s="579"/>
      <c r="DB871" s="579"/>
      <c r="DC871" s="579"/>
      <c r="DD871" s="579"/>
      <c r="DE871" s="579"/>
      <c r="DF871" s="579"/>
      <c r="DG871" s="579"/>
      <c r="DH871" s="579"/>
      <c r="DI871" s="579"/>
      <c r="DJ871" s="579"/>
      <c r="DK871" s="579"/>
      <c r="DL871" s="579"/>
      <c r="DM871" s="579"/>
      <c r="DN871" s="579"/>
      <c r="DO871" s="579"/>
      <c r="DP871" s="579"/>
      <c r="DQ871" s="579"/>
      <c r="DR871" s="579"/>
      <c r="DS871" s="579"/>
      <c r="DT871" s="579"/>
      <c r="DU871" s="579"/>
    </row>
    <row r="872" spans="1:125" s="580" customFormat="1" ht="25.5" customHeight="1">
      <c r="A872" s="628"/>
      <c r="B872" s="628"/>
      <c r="C872" s="628"/>
      <c r="D872" s="628"/>
      <c r="E872" s="628"/>
      <c r="F872" s="628"/>
      <c r="G872" s="628"/>
      <c r="H872" s="628"/>
      <c r="I872" s="628"/>
      <c r="J872" s="628"/>
      <c r="K872" s="628"/>
      <c r="L872" s="628"/>
      <c r="M872" s="628"/>
      <c r="N872" s="628"/>
      <c r="O872" s="628"/>
      <c r="P872" s="628"/>
      <c r="Q872" s="628"/>
      <c r="R872" s="628"/>
      <c r="S872" s="628"/>
      <c r="T872" s="628"/>
      <c r="U872" s="628"/>
      <c r="V872" s="628"/>
      <c r="W872" s="628"/>
      <c r="X872" s="628"/>
      <c r="Y872" s="628"/>
      <c r="Z872" s="628"/>
      <c r="AA872" s="628"/>
      <c r="AB872" s="628"/>
      <c r="AC872" s="628"/>
      <c r="AD872" s="628"/>
      <c r="AE872" s="628"/>
      <c r="AF872" s="628"/>
      <c r="AG872" s="628"/>
      <c r="AH872" s="628"/>
      <c r="AI872" s="579"/>
      <c r="AJ872" s="579"/>
      <c r="AK872" s="579"/>
      <c r="AL872" s="579"/>
      <c r="AM872" s="579"/>
      <c r="AN872" s="579"/>
      <c r="AO872" s="579"/>
      <c r="AP872" s="579"/>
      <c r="AQ872" s="579"/>
      <c r="AR872" s="579"/>
      <c r="AS872" s="579"/>
      <c r="AT872" s="579"/>
      <c r="AU872" s="579"/>
      <c r="AV872" s="579"/>
      <c r="AW872" s="579"/>
      <c r="AX872" s="579"/>
      <c r="AY872" s="579"/>
      <c r="AZ872" s="579"/>
      <c r="BA872" s="579"/>
      <c r="BB872" s="579"/>
      <c r="BC872" s="579"/>
      <c r="BD872" s="579"/>
      <c r="BE872" s="579"/>
      <c r="BF872" s="579"/>
      <c r="BG872" s="579"/>
      <c r="BH872" s="579"/>
      <c r="BI872" s="579"/>
      <c r="BJ872" s="579"/>
      <c r="BK872" s="579"/>
      <c r="BL872" s="579"/>
      <c r="BM872" s="579"/>
      <c r="BN872" s="579"/>
      <c r="BO872" s="579"/>
      <c r="BP872" s="579"/>
      <c r="BQ872" s="579"/>
      <c r="BR872" s="579"/>
      <c r="BS872" s="579"/>
      <c r="BT872" s="579"/>
      <c r="BU872" s="579"/>
      <c r="BV872" s="579"/>
      <c r="BW872" s="579"/>
      <c r="BX872" s="579"/>
      <c r="BY872" s="579"/>
      <c r="BZ872" s="579"/>
      <c r="CA872" s="579"/>
      <c r="CB872" s="579"/>
      <c r="CC872" s="579"/>
      <c r="CD872" s="579"/>
      <c r="CE872" s="579"/>
      <c r="CF872" s="579"/>
      <c r="CG872" s="579"/>
      <c r="CH872" s="579"/>
      <c r="CI872" s="579"/>
      <c r="CJ872" s="579"/>
      <c r="CK872" s="579"/>
      <c r="CL872" s="579"/>
      <c r="CM872" s="579"/>
      <c r="CN872" s="579"/>
      <c r="CO872" s="579"/>
      <c r="CP872" s="579"/>
      <c r="CQ872" s="579"/>
      <c r="CR872" s="579"/>
      <c r="CS872" s="579"/>
      <c r="CT872" s="579"/>
      <c r="CU872" s="579"/>
      <c r="CV872" s="579"/>
      <c r="CW872" s="579"/>
      <c r="CX872" s="579"/>
      <c r="CY872" s="579"/>
      <c r="CZ872" s="579"/>
      <c r="DA872" s="579"/>
      <c r="DB872" s="579"/>
      <c r="DC872" s="579"/>
      <c r="DD872" s="579"/>
      <c r="DE872" s="579"/>
      <c r="DF872" s="579"/>
      <c r="DG872" s="579"/>
      <c r="DH872" s="579"/>
      <c r="DI872" s="579"/>
      <c r="DJ872" s="579"/>
      <c r="DK872" s="579"/>
      <c r="DL872" s="579"/>
      <c r="DM872" s="579"/>
      <c r="DN872" s="579"/>
      <c r="DO872" s="579"/>
      <c r="DP872" s="579"/>
      <c r="DQ872" s="579"/>
      <c r="DR872" s="579"/>
      <c r="DS872" s="579"/>
      <c r="DT872" s="579"/>
      <c r="DU872" s="579"/>
    </row>
    <row r="873" spans="1:125" s="580" customFormat="1" ht="25.5" customHeight="1">
      <c r="A873" s="628"/>
      <c r="B873" s="628"/>
      <c r="C873" s="628"/>
      <c r="D873" s="628"/>
      <c r="E873" s="628"/>
      <c r="F873" s="628"/>
      <c r="G873" s="628"/>
      <c r="H873" s="628"/>
      <c r="I873" s="628"/>
      <c r="J873" s="628"/>
      <c r="K873" s="628"/>
      <c r="L873" s="628"/>
      <c r="M873" s="628"/>
      <c r="N873" s="628"/>
      <c r="O873" s="628"/>
      <c r="P873" s="628"/>
      <c r="Q873" s="628"/>
      <c r="R873" s="628"/>
      <c r="S873" s="628"/>
      <c r="T873" s="628"/>
      <c r="U873" s="628"/>
      <c r="V873" s="628"/>
      <c r="W873" s="628"/>
      <c r="X873" s="628"/>
      <c r="Y873" s="628"/>
      <c r="Z873" s="628"/>
      <c r="AA873" s="628"/>
      <c r="AB873" s="628"/>
      <c r="AC873" s="628"/>
      <c r="AD873" s="628"/>
      <c r="AE873" s="628"/>
      <c r="AF873" s="628"/>
      <c r="AG873" s="628"/>
      <c r="AH873" s="628"/>
      <c r="AI873" s="579"/>
      <c r="AJ873" s="579"/>
      <c r="AK873" s="579"/>
      <c r="AL873" s="579"/>
      <c r="AM873" s="579"/>
      <c r="AN873" s="579"/>
      <c r="AO873" s="579"/>
      <c r="AP873" s="579"/>
      <c r="AQ873" s="579"/>
      <c r="AR873" s="579"/>
      <c r="AS873" s="579"/>
      <c r="AT873" s="579"/>
      <c r="AU873" s="579"/>
      <c r="AV873" s="579"/>
      <c r="AW873" s="579"/>
      <c r="AX873" s="579"/>
      <c r="AY873" s="579"/>
      <c r="AZ873" s="579"/>
      <c r="BA873" s="579"/>
      <c r="BB873" s="579"/>
      <c r="BC873" s="579"/>
      <c r="BD873" s="579"/>
      <c r="BE873" s="579"/>
      <c r="BF873" s="579"/>
      <c r="BG873" s="579"/>
      <c r="BH873" s="579"/>
      <c r="BI873" s="579"/>
      <c r="BJ873" s="579"/>
      <c r="BK873" s="579"/>
      <c r="BL873" s="579"/>
      <c r="BM873" s="579"/>
      <c r="BN873" s="579"/>
      <c r="BO873" s="579"/>
      <c r="BP873" s="579"/>
      <c r="BQ873" s="579"/>
      <c r="BR873" s="579"/>
      <c r="BS873" s="579"/>
      <c r="BT873" s="579"/>
      <c r="BU873" s="579"/>
      <c r="BV873" s="579"/>
      <c r="BW873" s="579"/>
      <c r="BX873" s="579"/>
      <c r="BY873" s="579"/>
      <c r="BZ873" s="579"/>
      <c r="CA873" s="579"/>
      <c r="CB873" s="579"/>
      <c r="CC873" s="579"/>
      <c r="CD873" s="579"/>
      <c r="CE873" s="579"/>
      <c r="CF873" s="579"/>
      <c r="CG873" s="579"/>
      <c r="CH873" s="579"/>
      <c r="CI873" s="579"/>
      <c r="CJ873" s="579"/>
      <c r="CK873" s="579"/>
      <c r="CL873" s="579"/>
      <c r="CM873" s="579"/>
      <c r="CN873" s="579"/>
      <c r="CO873" s="579"/>
      <c r="CP873" s="579"/>
      <c r="CQ873" s="579"/>
      <c r="CR873" s="579"/>
      <c r="CS873" s="579"/>
      <c r="CT873" s="579"/>
      <c r="CU873" s="579"/>
      <c r="CV873" s="579"/>
      <c r="CW873" s="579"/>
      <c r="CX873" s="579"/>
      <c r="CY873" s="579"/>
      <c r="CZ873" s="579"/>
      <c r="DA873" s="579"/>
      <c r="DB873" s="579"/>
      <c r="DC873" s="579"/>
      <c r="DD873" s="579"/>
      <c r="DE873" s="579"/>
      <c r="DF873" s="579"/>
      <c r="DG873" s="579"/>
      <c r="DH873" s="579"/>
      <c r="DI873" s="579"/>
      <c r="DJ873" s="579"/>
      <c r="DK873" s="579"/>
      <c r="DL873" s="579"/>
      <c r="DM873" s="579"/>
      <c r="DN873" s="579"/>
      <c r="DO873" s="579"/>
      <c r="DP873" s="579"/>
      <c r="DQ873" s="579"/>
      <c r="DR873" s="579"/>
      <c r="DS873" s="579"/>
      <c r="DT873" s="579"/>
      <c r="DU873" s="579"/>
    </row>
    <row r="874" spans="1:125" s="580" customFormat="1" ht="25.5" customHeight="1">
      <c r="A874" s="628"/>
      <c r="B874" s="628"/>
      <c r="C874" s="628"/>
      <c r="D874" s="628"/>
      <c r="E874" s="628"/>
      <c r="F874" s="628"/>
      <c r="G874" s="628"/>
      <c r="H874" s="628"/>
      <c r="I874" s="628"/>
      <c r="J874" s="628"/>
      <c r="K874" s="628"/>
      <c r="L874" s="628"/>
      <c r="M874" s="628"/>
      <c r="N874" s="628"/>
      <c r="O874" s="628"/>
      <c r="P874" s="628"/>
      <c r="Q874" s="628"/>
      <c r="R874" s="628"/>
      <c r="S874" s="628"/>
      <c r="T874" s="628"/>
      <c r="U874" s="628"/>
      <c r="V874" s="628"/>
      <c r="W874" s="628"/>
      <c r="X874" s="628"/>
      <c r="Y874" s="628"/>
      <c r="Z874" s="628"/>
      <c r="AA874" s="628"/>
      <c r="AB874" s="628"/>
      <c r="AC874" s="628"/>
      <c r="AD874" s="628"/>
      <c r="AE874" s="628"/>
      <c r="AF874" s="628"/>
      <c r="AG874" s="628"/>
      <c r="AH874" s="628"/>
      <c r="AI874" s="579"/>
      <c r="AJ874" s="579"/>
      <c r="AK874" s="579"/>
      <c r="AL874" s="579"/>
      <c r="AM874" s="579"/>
      <c r="AN874" s="579"/>
      <c r="AO874" s="579"/>
      <c r="AP874" s="579"/>
      <c r="AQ874" s="579"/>
      <c r="AR874" s="579"/>
      <c r="AS874" s="579"/>
      <c r="AT874" s="579"/>
      <c r="AU874" s="579"/>
      <c r="AV874" s="579"/>
      <c r="AW874" s="579"/>
      <c r="AX874" s="579"/>
      <c r="AY874" s="579"/>
      <c r="AZ874" s="579"/>
      <c r="BA874" s="579"/>
      <c r="BB874" s="579"/>
      <c r="BC874" s="579"/>
      <c r="BD874" s="579"/>
      <c r="BE874" s="579"/>
      <c r="BF874" s="579"/>
      <c r="BG874" s="579"/>
      <c r="BH874" s="579"/>
      <c r="BI874" s="579"/>
      <c r="BJ874" s="579"/>
      <c r="BK874" s="579"/>
      <c r="BL874" s="579"/>
      <c r="BM874" s="579"/>
      <c r="BN874" s="579"/>
      <c r="BO874" s="579"/>
      <c r="BP874" s="579"/>
      <c r="BQ874" s="579"/>
      <c r="BR874" s="579"/>
      <c r="BS874" s="579"/>
      <c r="BT874" s="579"/>
      <c r="BU874" s="579"/>
      <c r="BV874" s="579"/>
      <c r="BW874" s="579"/>
      <c r="BX874" s="579"/>
      <c r="BY874" s="579"/>
      <c r="BZ874" s="579"/>
      <c r="CA874" s="579"/>
      <c r="CB874" s="579"/>
      <c r="CC874" s="579"/>
      <c r="CD874" s="579"/>
      <c r="CE874" s="579"/>
      <c r="CF874" s="579"/>
      <c r="CG874" s="579"/>
      <c r="CH874" s="579"/>
      <c r="CI874" s="579"/>
      <c r="CJ874" s="579"/>
      <c r="CK874" s="579"/>
      <c r="CL874" s="579"/>
      <c r="CM874" s="579"/>
      <c r="CN874" s="579"/>
      <c r="CO874" s="579"/>
      <c r="CP874" s="579"/>
      <c r="CQ874" s="579"/>
      <c r="CR874" s="579"/>
      <c r="CS874" s="579"/>
      <c r="CT874" s="579"/>
      <c r="CU874" s="579"/>
      <c r="CV874" s="579"/>
      <c r="CW874" s="579"/>
      <c r="CX874" s="579"/>
      <c r="CY874" s="579"/>
      <c r="CZ874" s="579"/>
      <c r="DA874" s="579"/>
      <c r="DB874" s="579"/>
      <c r="DC874" s="579"/>
      <c r="DD874" s="579"/>
      <c r="DE874" s="579"/>
      <c r="DF874" s="579"/>
      <c r="DG874" s="579"/>
      <c r="DH874" s="579"/>
      <c r="DI874" s="579"/>
      <c r="DJ874" s="579"/>
      <c r="DK874" s="579"/>
      <c r="DL874" s="579"/>
      <c r="DM874" s="579"/>
      <c r="DN874" s="579"/>
      <c r="DO874" s="579"/>
      <c r="DP874" s="579"/>
      <c r="DQ874" s="579"/>
      <c r="DR874" s="579"/>
      <c r="DS874" s="579"/>
      <c r="DT874" s="579"/>
      <c r="DU874" s="579"/>
    </row>
    <row r="875" spans="1:125" s="580" customFormat="1" ht="25.5" customHeight="1">
      <c r="A875" s="628"/>
      <c r="B875" s="628"/>
      <c r="C875" s="628"/>
      <c r="D875" s="628"/>
      <c r="E875" s="628"/>
      <c r="F875" s="628"/>
      <c r="G875" s="628"/>
      <c r="H875" s="628"/>
      <c r="I875" s="628"/>
      <c r="J875" s="628"/>
      <c r="K875" s="628"/>
      <c r="L875" s="628"/>
      <c r="M875" s="628"/>
      <c r="N875" s="628"/>
      <c r="O875" s="628"/>
      <c r="P875" s="628"/>
      <c r="Q875" s="628"/>
      <c r="R875" s="628"/>
      <c r="S875" s="628"/>
      <c r="T875" s="628"/>
      <c r="U875" s="628"/>
      <c r="V875" s="628"/>
      <c r="W875" s="628"/>
      <c r="X875" s="628"/>
      <c r="Y875" s="628"/>
      <c r="Z875" s="628"/>
      <c r="AA875" s="628"/>
      <c r="AB875" s="628"/>
      <c r="AC875" s="628"/>
      <c r="AD875" s="628"/>
      <c r="AE875" s="628"/>
      <c r="AF875" s="628"/>
      <c r="AG875" s="628"/>
      <c r="AH875" s="628"/>
      <c r="AI875" s="579"/>
      <c r="AJ875" s="579"/>
      <c r="AK875" s="579"/>
      <c r="AL875" s="579"/>
      <c r="AM875" s="579"/>
      <c r="AN875" s="579"/>
      <c r="AO875" s="579"/>
      <c r="AP875" s="579"/>
      <c r="AQ875" s="579"/>
      <c r="AR875" s="579"/>
      <c r="AS875" s="579"/>
      <c r="AT875" s="579"/>
      <c r="AU875" s="579"/>
      <c r="AV875" s="579"/>
      <c r="AW875" s="579"/>
      <c r="AX875" s="579"/>
      <c r="AY875" s="579"/>
      <c r="AZ875" s="579"/>
      <c r="BA875" s="579"/>
      <c r="BB875" s="579"/>
      <c r="BC875" s="579"/>
      <c r="BD875" s="579"/>
      <c r="BE875" s="579"/>
      <c r="BF875" s="579"/>
      <c r="BG875" s="579"/>
      <c r="BH875" s="579"/>
      <c r="BI875" s="579"/>
      <c r="BJ875" s="579"/>
      <c r="BK875" s="579"/>
      <c r="BL875" s="579"/>
      <c r="BM875" s="579"/>
      <c r="BN875" s="579"/>
      <c r="BO875" s="579"/>
      <c r="BP875" s="579"/>
      <c r="BQ875" s="579"/>
      <c r="BR875" s="579"/>
      <c r="BS875" s="579"/>
      <c r="BT875" s="579"/>
      <c r="BU875" s="579"/>
      <c r="BV875" s="579"/>
      <c r="BW875" s="579"/>
      <c r="BX875" s="579"/>
      <c r="BY875" s="579"/>
      <c r="BZ875" s="579"/>
      <c r="CA875" s="579"/>
      <c r="CB875" s="579"/>
      <c r="CC875" s="579"/>
      <c r="CD875" s="579"/>
      <c r="CE875" s="579"/>
      <c r="CF875" s="579"/>
      <c r="CG875" s="579"/>
      <c r="CH875" s="579"/>
      <c r="CI875" s="579"/>
      <c r="CJ875" s="579"/>
      <c r="CK875" s="579"/>
      <c r="CL875" s="579"/>
      <c r="CM875" s="579"/>
      <c r="CN875" s="579"/>
      <c r="CO875" s="579"/>
      <c r="CP875" s="579"/>
      <c r="CQ875" s="579"/>
      <c r="CR875" s="579"/>
      <c r="CS875" s="579"/>
      <c r="CT875" s="579"/>
      <c r="CU875" s="579"/>
      <c r="CV875" s="579"/>
      <c r="CW875" s="579"/>
      <c r="CX875" s="579"/>
      <c r="CY875" s="579"/>
      <c r="CZ875" s="579"/>
      <c r="DA875" s="579"/>
      <c r="DB875" s="579"/>
      <c r="DC875" s="579"/>
      <c r="DD875" s="579"/>
      <c r="DE875" s="579"/>
      <c r="DF875" s="579"/>
      <c r="DG875" s="579"/>
      <c r="DH875" s="579"/>
      <c r="DI875" s="579"/>
      <c r="DJ875" s="579"/>
      <c r="DK875" s="579"/>
      <c r="DL875" s="579"/>
      <c r="DM875" s="579"/>
      <c r="DN875" s="579"/>
      <c r="DO875" s="579"/>
      <c r="DP875" s="579"/>
      <c r="DQ875" s="579"/>
      <c r="DR875" s="579"/>
      <c r="DS875" s="579"/>
      <c r="DT875" s="579"/>
      <c r="DU875" s="579"/>
    </row>
    <row r="876" spans="1:125" s="580" customFormat="1" ht="25.5" customHeight="1">
      <c r="A876" s="628"/>
      <c r="B876" s="628"/>
      <c r="C876" s="628"/>
      <c r="D876" s="628"/>
      <c r="E876" s="628"/>
      <c r="F876" s="628"/>
      <c r="G876" s="628"/>
      <c r="H876" s="628"/>
      <c r="I876" s="628"/>
      <c r="J876" s="628"/>
      <c r="K876" s="628"/>
      <c r="L876" s="628"/>
      <c r="M876" s="628"/>
      <c r="N876" s="628"/>
      <c r="O876" s="628"/>
      <c r="P876" s="628"/>
      <c r="Q876" s="628"/>
      <c r="R876" s="628"/>
      <c r="S876" s="628"/>
      <c r="T876" s="628"/>
      <c r="U876" s="628"/>
      <c r="V876" s="628"/>
      <c r="W876" s="628"/>
      <c r="X876" s="628"/>
      <c r="Y876" s="628"/>
      <c r="Z876" s="628"/>
      <c r="AA876" s="628"/>
      <c r="AB876" s="628"/>
      <c r="AC876" s="628"/>
      <c r="AD876" s="628"/>
      <c r="AE876" s="628"/>
      <c r="AF876" s="628"/>
      <c r="AG876" s="628"/>
      <c r="AH876" s="628"/>
      <c r="AI876" s="579"/>
      <c r="AJ876" s="579"/>
      <c r="AK876" s="579"/>
      <c r="AL876" s="579"/>
      <c r="AM876" s="579"/>
      <c r="AN876" s="579"/>
      <c r="AO876" s="579"/>
      <c r="AP876" s="579"/>
      <c r="AQ876" s="579"/>
      <c r="AR876" s="579"/>
      <c r="AS876" s="579"/>
      <c r="AT876" s="579"/>
      <c r="AU876" s="579"/>
      <c r="AV876" s="579"/>
      <c r="AW876" s="579"/>
      <c r="AX876" s="579"/>
      <c r="AY876" s="579"/>
      <c r="AZ876" s="579"/>
      <c r="BA876" s="579"/>
      <c r="BB876" s="579"/>
      <c r="BC876" s="579"/>
      <c r="BD876" s="579"/>
      <c r="BE876" s="579"/>
      <c r="BF876" s="579"/>
      <c r="BG876" s="579"/>
      <c r="BH876" s="579"/>
      <c r="BI876" s="579"/>
      <c r="BJ876" s="579"/>
      <c r="BK876" s="579"/>
      <c r="BL876" s="579"/>
      <c r="BM876" s="579"/>
      <c r="BN876" s="579"/>
      <c r="BO876" s="579"/>
      <c r="BP876" s="579"/>
      <c r="BQ876" s="579"/>
      <c r="BR876" s="579"/>
      <c r="BS876" s="579"/>
      <c r="BT876" s="579"/>
      <c r="BU876" s="579"/>
      <c r="BV876" s="579"/>
      <c r="BW876" s="579"/>
      <c r="BX876" s="579"/>
      <c r="BY876" s="579"/>
      <c r="BZ876" s="579"/>
      <c r="CA876" s="579"/>
      <c r="CB876" s="579"/>
      <c r="CC876" s="579"/>
      <c r="CD876" s="579"/>
      <c r="CE876" s="579"/>
      <c r="CF876" s="579"/>
      <c r="CG876" s="579"/>
      <c r="CH876" s="579"/>
      <c r="CI876" s="579"/>
      <c r="CJ876" s="579"/>
      <c r="CK876" s="579"/>
      <c r="CL876" s="579"/>
      <c r="CM876" s="579"/>
      <c r="CN876" s="579"/>
      <c r="CO876" s="579"/>
      <c r="CP876" s="579"/>
      <c r="CQ876" s="579"/>
      <c r="CR876" s="579"/>
      <c r="CS876" s="579"/>
      <c r="CT876" s="579"/>
      <c r="CU876" s="579"/>
      <c r="CV876" s="579"/>
      <c r="CW876" s="579"/>
      <c r="CX876" s="579"/>
      <c r="CY876" s="579"/>
      <c r="CZ876" s="579"/>
      <c r="DA876" s="579"/>
      <c r="DB876" s="579"/>
      <c r="DC876" s="579"/>
      <c r="DD876" s="579"/>
      <c r="DE876" s="579"/>
      <c r="DF876" s="579"/>
      <c r="DG876" s="579"/>
      <c r="DH876" s="579"/>
      <c r="DI876" s="579"/>
      <c r="DJ876" s="579"/>
      <c r="DK876" s="579"/>
      <c r="DL876" s="579"/>
      <c r="DM876" s="579"/>
      <c r="DN876" s="579"/>
      <c r="DO876" s="579"/>
      <c r="DP876" s="579"/>
      <c r="DQ876" s="579"/>
      <c r="DR876" s="579"/>
      <c r="DS876" s="579"/>
      <c r="DT876" s="579"/>
      <c r="DU876" s="579"/>
    </row>
    <row r="877" spans="1:125" s="580" customFormat="1" ht="25.5" customHeight="1">
      <c r="A877" s="628"/>
      <c r="B877" s="628"/>
      <c r="C877" s="628"/>
      <c r="D877" s="628"/>
      <c r="E877" s="628"/>
      <c r="F877" s="628"/>
      <c r="G877" s="628"/>
      <c r="H877" s="628"/>
      <c r="I877" s="628"/>
      <c r="J877" s="628"/>
      <c r="K877" s="628"/>
      <c r="L877" s="628"/>
      <c r="M877" s="628"/>
      <c r="N877" s="628"/>
      <c r="O877" s="628"/>
      <c r="P877" s="628"/>
      <c r="Q877" s="628"/>
      <c r="R877" s="628"/>
      <c r="S877" s="628"/>
      <c r="T877" s="628"/>
      <c r="U877" s="628"/>
      <c r="V877" s="628"/>
      <c r="W877" s="628"/>
      <c r="X877" s="628"/>
      <c r="Y877" s="628"/>
      <c r="Z877" s="628"/>
      <c r="AA877" s="628"/>
      <c r="AB877" s="628"/>
      <c r="AC877" s="628"/>
      <c r="AD877" s="628"/>
      <c r="AE877" s="628"/>
      <c r="AF877" s="628"/>
      <c r="AG877" s="628"/>
      <c r="AH877" s="628"/>
      <c r="AI877" s="579"/>
      <c r="AJ877" s="579"/>
      <c r="AK877" s="579"/>
      <c r="AL877" s="579"/>
      <c r="AM877" s="579"/>
      <c r="AN877" s="579"/>
      <c r="AO877" s="579"/>
      <c r="AP877" s="579"/>
      <c r="AQ877" s="579"/>
      <c r="AR877" s="579"/>
      <c r="AS877" s="579"/>
      <c r="AT877" s="579"/>
      <c r="AU877" s="579"/>
      <c r="AV877" s="579"/>
      <c r="AW877" s="579"/>
      <c r="AX877" s="579"/>
      <c r="AY877" s="579"/>
      <c r="AZ877" s="579"/>
      <c r="BA877" s="579"/>
      <c r="BB877" s="579"/>
      <c r="BC877" s="579"/>
      <c r="BD877" s="579"/>
      <c r="BE877" s="579"/>
      <c r="BF877" s="579"/>
      <c r="BG877" s="579"/>
      <c r="BH877" s="579"/>
      <c r="BI877" s="579"/>
      <c r="BJ877" s="579"/>
      <c r="BK877" s="579"/>
      <c r="BL877" s="579"/>
      <c r="BM877" s="579"/>
      <c r="BN877" s="579"/>
      <c r="BO877" s="579"/>
      <c r="BP877" s="579"/>
      <c r="BQ877" s="579"/>
      <c r="BR877" s="579"/>
      <c r="BS877" s="579"/>
      <c r="BT877" s="579"/>
      <c r="BU877" s="579"/>
      <c r="BV877" s="579"/>
      <c r="BW877" s="579"/>
      <c r="BX877" s="579"/>
      <c r="BY877" s="579"/>
      <c r="BZ877" s="579"/>
      <c r="CA877" s="579"/>
      <c r="CB877" s="579"/>
      <c r="CC877" s="579"/>
      <c r="CD877" s="579"/>
      <c r="CE877" s="579"/>
      <c r="CF877" s="579"/>
      <c r="CG877" s="579"/>
      <c r="CH877" s="579"/>
      <c r="CI877" s="579"/>
      <c r="CJ877" s="579"/>
      <c r="CK877" s="579"/>
      <c r="CL877" s="579"/>
      <c r="CM877" s="579"/>
      <c r="CN877" s="579"/>
      <c r="CO877" s="579"/>
      <c r="CP877" s="579"/>
      <c r="CQ877" s="579"/>
      <c r="CR877" s="579"/>
      <c r="CS877" s="579"/>
      <c r="CT877" s="579"/>
      <c r="CU877" s="579"/>
      <c r="CV877" s="579"/>
      <c r="CW877" s="579"/>
      <c r="CX877" s="579"/>
      <c r="CY877" s="579"/>
      <c r="CZ877" s="579"/>
      <c r="DA877" s="579"/>
      <c r="DB877" s="579"/>
      <c r="DC877" s="579"/>
      <c r="DD877" s="579"/>
      <c r="DE877" s="579"/>
      <c r="DF877" s="579"/>
      <c r="DG877" s="579"/>
      <c r="DH877" s="579"/>
      <c r="DI877" s="579"/>
      <c r="DJ877" s="579"/>
      <c r="DK877" s="579"/>
      <c r="DL877" s="579"/>
      <c r="DM877" s="579"/>
      <c r="DN877" s="579"/>
      <c r="DO877" s="579"/>
      <c r="DP877" s="579"/>
      <c r="DQ877" s="579"/>
      <c r="DR877" s="579"/>
      <c r="DS877" s="579"/>
      <c r="DT877" s="579"/>
      <c r="DU877" s="579"/>
    </row>
    <row r="878" spans="1:125" s="580" customFormat="1" ht="25.5" customHeight="1">
      <c r="A878" s="628"/>
      <c r="B878" s="628"/>
      <c r="C878" s="628"/>
      <c r="D878" s="628"/>
      <c r="E878" s="628"/>
      <c r="F878" s="628"/>
      <c r="G878" s="628"/>
      <c r="H878" s="628"/>
      <c r="I878" s="628"/>
      <c r="J878" s="628"/>
      <c r="K878" s="628"/>
      <c r="L878" s="628"/>
      <c r="M878" s="628"/>
      <c r="N878" s="628"/>
      <c r="O878" s="628"/>
      <c r="P878" s="628"/>
      <c r="Q878" s="628"/>
      <c r="R878" s="628"/>
      <c r="S878" s="628"/>
      <c r="T878" s="628"/>
      <c r="U878" s="628"/>
      <c r="V878" s="628"/>
      <c r="W878" s="628"/>
      <c r="X878" s="628"/>
      <c r="Y878" s="628"/>
      <c r="Z878" s="628"/>
      <c r="AA878" s="628"/>
      <c r="AB878" s="628"/>
      <c r="AC878" s="628"/>
      <c r="AD878" s="628"/>
      <c r="AE878" s="628"/>
      <c r="AF878" s="628"/>
      <c r="AG878" s="628"/>
      <c r="AH878" s="628"/>
      <c r="AI878" s="579"/>
      <c r="AJ878" s="579"/>
      <c r="AK878" s="579"/>
      <c r="AL878" s="579"/>
      <c r="AM878" s="579"/>
      <c r="AN878" s="579"/>
      <c r="AO878" s="579"/>
      <c r="AP878" s="579"/>
      <c r="AQ878" s="579"/>
      <c r="AR878" s="579"/>
      <c r="AS878" s="579"/>
      <c r="AT878" s="579"/>
      <c r="AU878" s="579"/>
      <c r="AV878" s="579"/>
      <c r="AW878" s="579"/>
      <c r="AX878" s="579"/>
      <c r="AY878" s="579"/>
      <c r="AZ878" s="579"/>
      <c r="BA878" s="579"/>
      <c r="BB878" s="579"/>
      <c r="BC878" s="579"/>
      <c r="BD878" s="579"/>
      <c r="BE878" s="579"/>
      <c r="BF878" s="579"/>
      <c r="BG878" s="579"/>
      <c r="BH878" s="579"/>
      <c r="BI878" s="579"/>
      <c r="BJ878" s="579"/>
      <c r="BK878" s="579"/>
      <c r="BL878" s="579"/>
      <c r="BM878" s="579"/>
      <c r="BN878" s="579"/>
      <c r="BO878" s="579"/>
      <c r="BP878" s="579"/>
      <c r="BQ878" s="579"/>
      <c r="BR878" s="579"/>
      <c r="BS878" s="579"/>
      <c r="BT878" s="579"/>
      <c r="BU878" s="579"/>
      <c r="BV878" s="579"/>
      <c r="BW878" s="579"/>
      <c r="BX878" s="579"/>
      <c r="BY878" s="579"/>
      <c r="BZ878" s="579"/>
      <c r="CA878" s="579"/>
      <c r="CB878" s="579"/>
      <c r="CC878" s="579"/>
      <c r="CD878" s="579"/>
      <c r="CE878" s="579"/>
      <c r="CF878" s="579"/>
      <c r="CG878" s="579"/>
      <c r="CH878" s="579"/>
      <c r="CI878" s="579"/>
      <c r="CJ878" s="579"/>
      <c r="CK878" s="579"/>
      <c r="CL878" s="579"/>
      <c r="CM878" s="579"/>
      <c r="CN878" s="579"/>
      <c r="CO878" s="579"/>
      <c r="CP878" s="579"/>
      <c r="CQ878" s="579"/>
      <c r="CR878" s="579"/>
      <c r="CS878" s="579"/>
      <c r="CT878" s="579"/>
      <c r="CU878" s="579"/>
      <c r="CV878" s="579"/>
      <c r="CW878" s="579"/>
      <c r="CX878" s="579"/>
      <c r="CY878" s="579"/>
      <c r="CZ878" s="579"/>
      <c r="DA878" s="579"/>
      <c r="DB878" s="579"/>
      <c r="DC878" s="579"/>
      <c r="DD878" s="579"/>
      <c r="DE878" s="579"/>
      <c r="DF878" s="579"/>
      <c r="DG878" s="579"/>
      <c r="DH878" s="579"/>
      <c r="DI878" s="579"/>
      <c r="DJ878" s="579"/>
      <c r="DK878" s="579"/>
      <c r="DL878" s="579"/>
      <c r="DM878" s="579"/>
      <c r="DN878" s="579"/>
      <c r="DO878" s="579"/>
      <c r="DP878" s="579"/>
      <c r="DQ878" s="579"/>
      <c r="DR878" s="579"/>
      <c r="DS878" s="579"/>
      <c r="DT878" s="579"/>
      <c r="DU878" s="579"/>
    </row>
    <row r="879" spans="1:125" s="580" customFormat="1" ht="25.5" customHeight="1">
      <c r="A879" s="628"/>
      <c r="B879" s="628"/>
      <c r="C879" s="628"/>
      <c r="D879" s="628"/>
      <c r="E879" s="628"/>
      <c r="F879" s="628"/>
      <c r="G879" s="628"/>
      <c r="H879" s="628"/>
      <c r="I879" s="628"/>
      <c r="J879" s="628"/>
      <c r="K879" s="628"/>
      <c r="L879" s="628"/>
      <c r="M879" s="628"/>
      <c r="N879" s="628"/>
      <c r="O879" s="628"/>
      <c r="P879" s="628"/>
      <c r="Q879" s="628"/>
      <c r="R879" s="628"/>
      <c r="S879" s="628"/>
      <c r="T879" s="628"/>
      <c r="U879" s="628"/>
      <c r="V879" s="628"/>
      <c r="W879" s="628"/>
      <c r="X879" s="628"/>
      <c r="Y879" s="628"/>
      <c r="Z879" s="628"/>
      <c r="AA879" s="628"/>
      <c r="AB879" s="628"/>
      <c r="AC879" s="628"/>
      <c r="AD879" s="628"/>
      <c r="AE879" s="628"/>
      <c r="AF879" s="628"/>
      <c r="AG879" s="628"/>
      <c r="AH879" s="628"/>
      <c r="AI879" s="579"/>
      <c r="AJ879" s="579"/>
      <c r="AK879" s="579"/>
      <c r="AL879" s="579"/>
      <c r="AM879" s="579"/>
      <c r="AN879" s="579"/>
      <c r="AO879" s="579"/>
      <c r="AP879" s="579"/>
      <c r="AQ879" s="579"/>
      <c r="AR879" s="579"/>
      <c r="AS879" s="579"/>
      <c r="AT879" s="579"/>
      <c r="AU879" s="579"/>
      <c r="AV879" s="579"/>
      <c r="AW879" s="579"/>
      <c r="AX879" s="579"/>
      <c r="AY879" s="579"/>
      <c r="AZ879" s="579"/>
      <c r="BA879" s="579"/>
      <c r="BB879" s="579"/>
      <c r="BC879" s="579"/>
      <c r="BD879" s="579"/>
      <c r="BE879" s="579"/>
      <c r="BF879" s="579"/>
      <c r="BG879" s="579"/>
      <c r="BH879" s="579"/>
      <c r="BI879" s="579"/>
      <c r="BJ879" s="579"/>
      <c r="BK879" s="579"/>
      <c r="BL879" s="579"/>
      <c r="BM879" s="579"/>
      <c r="BN879" s="579"/>
      <c r="BO879" s="579"/>
      <c r="BP879" s="579"/>
      <c r="BQ879" s="579"/>
      <c r="BR879" s="579"/>
      <c r="BS879" s="579"/>
      <c r="BT879" s="579"/>
      <c r="BU879" s="579"/>
      <c r="BV879" s="579"/>
      <c r="BW879" s="579"/>
      <c r="BX879" s="579"/>
      <c r="BY879" s="579"/>
      <c r="BZ879" s="579"/>
      <c r="CA879" s="579"/>
      <c r="CB879" s="579"/>
      <c r="CC879" s="579"/>
      <c r="CD879" s="579"/>
      <c r="CE879" s="579"/>
      <c r="CF879" s="579"/>
      <c r="CG879" s="579"/>
      <c r="CH879" s="579"/>
      <c r="CI879" s="579"/>
      <c r="CJ879" s="579"/>
      <c r="CK879" s="579"/>
      <c r="CL879" s="579"/>
      <c r="CM879" s="579"/>
      <c r="CN879" s="579"/>
      <c r="CO879" s="579"/>
      <c r="CP879" s="579"/>
      <c r="CQ879" s="579"/>
      <c r="CR879" s="579"/>
      <c r="CS879" s="579"/>
      <c r="CT879" s="579"/>
      <c r="CU879" s="579"/>
      <c r="CV879" s="579"/>
      <c r="CW879" s="579"/>
      <c r="CX879" s="579"/>
      <c r="CY879" s="579"/>
      <c r="CZ879" s="579"/>
      <c r="DA879" s="579"/>
      <c r="DB879" s="579"/>
      <c r="DC879" s="579"/>
      <c r="DD879" s="579"/>
      <c r="DE879" s="579"/>
      <c r="DF879" s="579"/>
      <c r="DG879" s="579"/>
      <c r="DH879" s="579"/>
      <c r="DI879" s="579"/>
      <c r="DJ879" s="579"/>
      <c r="DK879" s="579"/>
      <c r="DL879" s="579"/>
      <c r="DM879" s="579"/>
      <c r="DN879" s="579"/>
      <c r="DO879" s="579"/>
      <c r="DP879" s="579"/>
      <c r="DQ879" s="579"/>
      <c r="DR879" s="579"/>
      <c r="DS879" s="579"/>
      <c r="DT879" s="579"/>
      <c r="DU879" s="579"/>
    </row>
    <row r="880" spans="1:125" s="580" customFormat="1" ht="25.5" customHeight="1">
      <c r="A880" s="628"/>
      <c r="B880" s="628"/>
      <c r="C880" s="628"/>
      <c r="D880" s="628"/>
      <c r="E880" s="628"/>
      <c r="F880" s="628"/>
      <c r="G880" s="628"/>
      <c r="H880" s="628"/>
      <c r="I880" s="628"/>
      <c r="J880" s="628"/>
      <c r="K880" s="628"/>
      <c r="L880" s="628"/>
      <c r="M880" s="628"/>
      <c r="N880" s="628"/>
      <c r="O880" s="628"/>
      <c r="P880" s="628"/>
      <c r="Q880" s="628"/>
      <c r="R880" s="628"/>
      <c r="S880" s="628"/>
      <c r="T880" s="628"/>
      <c r="U880" s="628"/>
      <c r="V880" s="628"/>
      <c r="W880" s="628"/>
      <c r="X880" s="628"/>
      <c r="Y880" s="628"/>
      <c r="Z880" s="628"/>
      <c r="AA880" s="628"/>
      <c r="AB880" s="628"/>
      <c r="AC880" s="628"/>
      <c r="AD880" s="628"/>
      <c r="AE880" s="628"/>
      <c r="AF880" s="628"/>
      <c r="AG880" s="628"/>
      <c r="AH880" s="628"/>
      <c r="AI880" s="579"/>
      <c r="AJ880" s="579"/>
      <c r="AK880" s="579"/>
      <c r="AL880" s="579"/>
      <c r="AM880" s="579"/>
      <c r="AN880" s="579"/>
      <c r="AO880" s="579"/>
      <c r="AP880" s="579"/>
      <c r="AQ880" s="579"/>
      <c r="AR880" s="579"/>
      <c r="AS880" s="579"/>
      <c r="AT880" s="579"/>
      <c r="AU880" s="579"/>
      <c r="AV880" s="579"/>
      <c r="AW880" s="579"/>
      <c r="AX880" s="579"/>
      <c r="AY880" s="579"/>
      <c r="AZ880" s="579"/>
      <c r="BA880" s="579"/>
      <c r="BB880" s="579"/>
      <c r="BC880" s="579"/>
      <c r="BD880" s="579"/>
      <c r="BE880" s="579"/>
      <c r="BF880" s="579"/>
      <c r="BG880" s="579"/>
      <c r="BH880" s="579"/>
      <c r="BI880" s="579"/>
      <c r="BJ880" s="579"/>
      <c r="BK880" s="579"/>
      <c r="BL880" s="579"/>
      <c r="BM880" s="579"/>
      <c r="BN880" s="579"/>
      <c r="BO880" s="579"/>
      <c r="BP880" s="579"/>
      <c r="BQ880" s="579"/>
      <c r="BR880" s="579"/>
      <c r="BS880" s="579"/>
      <c r="BT880" s="579"/>
      <c r="BU880" s="579"/>
      <c r="BV880" s="579"/>
      <c r="BW880" s="579"/>
      <c r="BX880" s="579"/>
      <c r="BY880" s="579"/>
      <c r="BZ880" s="579"/>
      <c r="CA880" s="579"/>
      <c r="CB880" s="579"/>
      <c r="CC880" s="579"/>
      <c r="CD880" s="579"/>
      <c r="CE880" s="579"/>
      <c r="CF880" s="579"/>
      <c r="CG880" s="579"/>
      <c r="CH880" s="579"/>
      <c r="CI880" s="579"/>
      <c r="CJ880" s="579"/>
      <c r="CK880" s="579"/>
      <c r="CL880" s="579"/>
      <c r="CM880" s="579"/>
      <c r="CN880" s="579"/>
      <c r="CO880" s="579"/>
      <c r="CP880" s="579"/>
      <c r="CQ880" s="579"/>
      <c r="CR880" s="579"/>
      <c r="CS880" s="579"/>
      <c r="CT880" s="579"/>
      <c r="CU880" s="579"/>
      <c r="CV880" s="579"/>
      <c r="CW880" s="579"/>
      <c r="CX880" s="579"/>
      <c r="CY880" s="579"/>
      <c r="CZ880" s="579"/>
      <c r="DA880" s="579"/>
      <c r="DB880" s="579"/>
      <c r="DC880" s="579"/>
      <c r="DD880" s="579"/>
      <c r="DE880" s="579"/>
      <c r="DF880" s="579"/>
      <c r="DG880" s="579"/>
      <c r="DH880" s="579"/>
      <c r="DI880" s="579"/>
      <c r="DJ880" s="579"/>
      <c r="DK880" s="579"/>
      <c r="DL880" s="579"/>
      <c r="DM880" s="579"/>
      <c r="DN880" s="579"/>
      <c r="DO880" s="579"/>
      <c r="DP880" s="579"/>
      <c r="DQ880" s="579"/>
      <c r="DR880" s="579"/>
      <c r="DS880" s="579"/>
      <c r="DT880" s="579"/>
      <c r="DU880" s="579"/>
    </row>
    <row r="881" spans="1:125" s="580" customFormat="1" ht="25.5" customHeight="1">
      <c r="A881" s="628"/>
      <c r="B881" s="628"/>
      <c r="C881" s="628"/>
      <c r="D881" s="628"/>
      <c r="E881" s="628"/>
      <c r="F881" s="628"/>
      <c r="G881" s="628"/>
      <c r="H881" s="628"/>
      <c r="I881" s="628"/>
      <c r="J881" s="628"/>
      <c r="K881" s="628"/>
      <c r="L881" s="628"/>
      <c r="M881" s="628"/>
      <c r="N881" s="628"/>
      <c r="O881" s="628"/>
      <c r="P881" s="628"/>
      <c r="Q881" s="628"/>
      <c r="R881" s="628"/>
      <c r="S881" s="628"/>
      <c r="T881" s="628"/>
      <c r="U881" s="628"/>
      <c r="V881" s="628"/>
      <c r="W881" s="628"/>
      <c r="X881" s="628"/>
      <c r="Y881" s="628"/>
      <c r="Z881" s="628"/>
      <c r="AA881" s="628"/>
      <c r="AB881" s="628"/>
      <c r="AC881" s="628"/>
      <c r="AD881" s="628"/>
      <c r="AE881" s="628"/>
      <c r="AF881" s="628"/>
      <c r="AG881" s="628"/>
      <c r="AH881" s="628"/>
      <c r="AI881" s="579"/>
      <c r="AJ881" s="579"/>
      <c r="AK881" s="579"/>
      <c r="AL881" s="579"/>
      <c r="AM881" s="579"/>
      <c r="AN881" s="579"/>
      <c r="AO881" s="579"/>
      <c r="AP881" s="579"/>
      <c r="AQ881" s="579"/>
      <c r="AR881" s="579"/>
      <c r="AS881" s="579"/>
      <c r="AT881" s="579"/>
      <c r="AU881" s="579"/>
      <c r="AV881" s="579"/>
      <c r="AW881" s="579"/>
      <c r="AX881" s="579"/>
      <c r="AY881" s="579"/>
      <c r="AZ881" s="579"/>
      <c r="BA881" s="579"/>
      <c r="BB881" s="579"/>
      <c r="BC881" s="579"/>
      <c r="BD881" s="579"/>
      <c r="BE881" s="579"/>
      <c r="BF881" s="579"/>
      <c r="BG881" s="579"/>
      <c r="BH881" s="579"/>
      <c r="BI881" s="579"/>
      <c r="BJ881" s="579"/>
      <c r="BK881" s="579"/>
      <c r="BL881" s="579"/>
      <c r="BM881" s="579"/>
      <c r="BN881" s="579"/>
      <c r="BO881" s="579"/>
      <c r="BP881" s="579"/>
      <c r="BQ881" s="579"/>
      <c r="BR881" s="579"/>
      <c r="BS881" s="579"/>
      <c r="BT881" s="579"/>
      <c r="BU881" s="579"/>
      <c r="BV881" s="579"/>
      <c r="BW881" s="579"/>
      <c r="BX881" s="579"/>
      <c r="BY881" s="579"/>
      <c r="BZ881" s="579"/>
      <c r="CA881" s="579"/>
      <c r="CB881" s="579"/>
      <c r="CC881" s="579"/>
      <c r="CD881" s="579"/>
      <c r="CE881" s="579"/>
      <c r="CF881" s="579"/>
      <c r="CG881" s="579"/>
      <c r="CH881" s="579"/>
      <c r="CI881" s="579"/>
      <c r="CJ881" s="579"/>
      <c r="CK881" s="579"/>
      <c r="CL881" s="579"/>
      <c r="CM881" s="579"/>
      <c r="CN881" s="579"/>
      <c r="CO881" s="579"/>
      <c r="CP881" s="579"/>
      <c r="CQ881" s="579"/>
      <c r="CR881" s="579"/>
      <c r="CS881" s="579"/>
      <c r="CT881" s="579"/>
      <c r="CU881" s="579"/>
      <c r="CV881" s="579"/>
      <c r="CW881" s="579"/>
      <c r="CX881" s="579"/>
      <c r="CY881" s="579"/>
      <c r="CZ881" s="579"/>
      <c r="DA881" s="579"/>
      <c r="DB881" s="579"/>
      <c r="DC881" s="579"/>
      <c r="DD881" s="579"/>
      <c r="DE881" s="579"/>
      <c r="DF881" s="579"/>
      <c r="DG881" s="579"/>
      <c r="DH881" s="579"/>
      <c r="DI881" s="579"/>
      <c r="DJ881" s="579"/>
      <c r="DK881" s="579"/>
      <c r="DL881" s="579"/>
      <c r="DM881" s="579"/>
      <c r="DN881" s="579"/>
      <c r="DO881" s="579"/>
      <c r="DP881" s="579"/>
      <c r="DQ881" s="579"/>
      <c r="DR881" s="579"/>
      <c r="DS881" s="579"/>
      <c r="DT881" s="579"/>
      <c r="DU881" s="579"/>
    </row>
    <row r="882" spans="1:125" s="580" customFormat="1" ht="25.5" customHeight="1">
      <c r="A882" s="628"/>
      <c r="B882" s="628"/>
      <c r="C882" s="628"/>
      <c r="D882" s="628"/>
      <c r="E882" s="628"/>
      <c r="F882" s="628"/>
      <c r="G882" s="628"/>
      <c r="H882" s="628"/>
      <c r="I882" s="628"/>
      <c r="J882" s="628"/>
      <c r="K882" s="628"/>
      <c r="L882" s="628"/>
      <c r="M882" s="628"/>
      <c r="N882" s="628"/>
      <c r="O882" s="628"/>
      <c r="P882" s="628"/>
      <c r="Q882" s="628"/>
      <c r="R882" s="628"/>
      <c r="S882" s="628"/>
      <c r="T882" s="628"/>
      <c r="U882" s="628"/>
      <c r="V882" s="628"/>
      <c r="W882" s="628"/>
      <c r="X882" s="628"/>
      <c r="Y882" s="628"/>
      <c r="Z882" s="628"/>
      <c r="AA882" s="628"/>
      <c r="AB882" s="628"/>
      <c r="AC882" s="628"/>
      <c r="AD882" s="628"/>
      <c r="AE882" s="628"/>
      <c r="AF882" s="628"/>
      <c r="AG882" s="628"/>
      <c r="AH882" s="628"/>
      <c r="AI882" s="579"/>
      <c r="AJ882" s="579"/>
      <c r="AK882" s="579"/>
      <c r="AL882" s="579"/>
      <c r="AM882" s="579"/>
      <c r="AN882" s="579"/>
      <c r="AO882" s="579"/>
      <c r="AP882" s="579"/>
      <c r="AQ882" s="579"/>
      <c r="AR882" s="579"/>
      <c r="AS882" s="579"/>
      <c r="AT882" s="579"/>
      <c r="AU882" s="579"/>
      <c r="AV882" s="579"/>
      <c r="AW882" s="579"/>
      <c r="AX882" s="579"/>
      <c r="AY882" s="579"/>
      <c r="AZ882" s="579"/>
      <c r="BA882" s="579"/>
      <c r="BB882" s="579"/>
      <c r="BC882" s="579"/>
      <c r="BD882" s="579"/>
      <c r="BE882" s="579"/>
      <c r="BF882" s="579"/>
      <c r="BG882" s="579"/>
      <c r="BH882" s="579"/>
      <c r="BI882" s="579"/>
      <c r="BJ882" s="579"/>
      <c r="BK882" s="579"/>
      <c r="BL882" s="579"/>
      <c r="BM882" s="579"/>
      <c r="BN882" s="579"/>
      <c r="BO882" s="579"/>
      <c r="BP882" s="579"/>
      <c r="BQ882" s="579"/>
      <c r="BR882" s="579"/>
      <c r="BS882" s="579"/>
      <c r="BT882" s="579"/>
      <c r="BU882" s="579"/>
      <c r="BV882" s="579"/>
      <c r="BW882" s="579"/>
      <c r="BX882" s="579"/>
      <c r="BY882" s="579"/>
      <c r="BZ882" s="579"/>
      <c r="CA882" s="579"/>
      <c r="CB882" s="579"/>
      <c r="CC882" s="579"/>
      <c r="CD882" s="579"/>
      <c r="CE882" s="579"/>
      <c r="CF882" s="579"/>
      <c r="CG882" s="579"/>
      <c r="CH882" s="579"/>
      <c r="CI882" s="579"/>
      <c r="CJ882" s="579"/>
      <c r="CK882" s="579"/>
      <c r="CL882" s="579"/>
      <c r="CM882" s="579"/>
      <c r="CN882" s="579"/>
      <c r="CO882" s="579"/>
      <c r="CP882" s="579"/>
      <c r="CQ882" s="579"/>
      <c r="CR882" s="579"/>
      <c r="CS882" s="579"/>
      <c r="CT882" s="579"/>
      <c r="CU882" s="579"/>
      <c r="CV882" s="579"/>
      <c r="CW882" s="579"/>
      <c r="CX882" s="579"/>
      <c r="CY882" s="579"/>
      <c r="CZ882" s="579"/>
      <c r="DA882" s="579"/>
      <c r="DB882" s="579"/>
      <c r="DC882" s="579"/>
      <c r="DD882" s="579"/>
      <c r="DE882" s="579"/>
      <c r="DF882" s="579"/>
      <c r="DG882" s="579"/>
      <c r="DH882" s="579"/>
      <c r="DI882" s="579"/>
      <c r="DJ882" s="579"/>
      <c r="DK882" s="579"/>
      <c r="DL882" s="579"/>
      <c r="DM882" s="579"/>
      <c r="DN882" s="579"/>
      <c r="DO882" s="579"/>
      <c r="DP882" s="579"/>
      <c r="DQ882" s="579"/>
      <c r="DR882" s="579"/>
      <c r="DS882" s="579"/>
      <c r="DT882" s="579"/>
      <c r="DU882" s="579"/>
    </row>
    <row r="883" spans="1:125" s="580" customFormat="1" ht="25.5" customHeight="1">
      <c r="A883" s="628"/>
      <c r="B883" s="628"/>
      <c r="C883" s="628"/>
      <c r="D883" s="628"/>
      <c r="E883" s="628"/>
      <c r="F883" s="628"/>
      <c r="G883" s="628"/>
      <c r="H883" s="628"/>
      <c r="I883" s="628"/>
      <c r="J883" s="628"/>
      <c r="K883" s="628"/>
      <c r="L883" s="628"/>
      <c r="M883" s="628"/>
      <c r="N883" s="628"/>
      <c r="O883" s="628"/>
      <c r="P883" s="628"/>
      <c r="Q883" s="628"/>
      <c r="R883" s="628"/>
      <c r="S883" s="628"/>
      <c r="T883" s="628"/>
      <c r="U883" s="628"/>
      <c r="V883" s="628"/>
      <c r="W883" s="628"/>
      <c r="X883" s="628"/>
      <c r="Y883" s="628"/>
      <c r="Z883" s="628"/>
      <c r="AA883" s="628"/>
      <c r="AB883" s="628"/>
      <c r="AC883" s="628"/>
      <c r="AD883" s="628"/>
      <c r="AE883" s="628"/>
      <c r="AF883" s="628"/>
      <c r="AG883" s="628"/>
      <c r="AH883" s="628"/>
      <c r="AI883" s="579"/>
      <c r="AJ883" s="579"/>
      <c r="AK883" s="579"/>
      <c r="AL883" s="579"/>
      <c r="AM883" s="579"/>
      <c r="AN883" s="579"/>
      <c r="AO883" s="579"/>
      <c r="AP883" s="579"/>
      <c r="AQ883" s="579"/>
      <c r="AR883" s="579"/>
      <c r="AS883" s="579"/>
      <c r="AT883" s="579"/>
      <c r="AU883" s="579"/>
      <c r="AV883" s="579"/>
      <c r="AW883" s="579"/>
      <c r="AX883" s="579"/>
      <c r="AY883" s="579"/>
      <c r="AZ883" s="579"/>
      <c r="BA883" s="579"/>
      <c r="BB883" s="579"/>
      <c r="BC883" s="579"/>
      <c r="BD883" s="579"/>
      <c r="BE883" s="579"/>
      <c r="BF883" s="579"/>
      <c r="BG883" s="579"/>
      <c r="BH883" s="579"/>
      <c r="BI883" s="579"/>
      <c r="BJ883" s="579"/>
      <c r="BK883" s="579"/>
      <c r="BL883" s="579"/>
      <c r="BM883" s="579"/>
      <c r="BN883" s="579"/>
      <c r="BO883" s="579"/>
      <c r="BP883" s="579"/>
      <c r="BQ883" s="579"/>
      <c r="BR883" s="579"/>
      <c r="BS883" s="579"/>
      <c r="BT883" s="579"/>
      <c r="BU883" s="579"/>
      <c r="BV883" s="579"/>
      <c r="BW883" s="579"/>
      <c r="BX883" s="579"/>
      <c r="BY883" s="579"/>
      <c r="BZ883" s="579"/>
      <c r="CA883" s="579"/>
      <c r="CB883" s="579"/>
      <c r="CC883" s="579"/>
      <c r="CD883" s="579"/>
      <c r="CE883" s="579"/>
      <c r="CF883" s="579"/>
      <c r="CG883" s="579"/>
      <c r="CH883" s="579"/>
      <c r="CI883" s="579"/>
      <c r="CJ883" s="579"/>
      <c r="CK883" s="579"/>
      <c r="CL883" s="579"/>
      <c r="CM883" s="579"/>
      <c r="CN883" s="579"/>
      <c r="CO883" s="579"/>
      <c r="CP883" s="579"/>
      <c r="CQ883" s="579"/>
      <c r="CR883" s="579"/>
      <c r="CS883" s="579"/>
      <c r="CT883" s="579"/>
      <c r="CU883" s="579"/>
      <c r="CV883" s="579"/>
      <c r="CW883" s="579"/>
      <c r="CX883" s="579"/>
      <c r="CY883" s="579"/>
      <c r="CZ883" s="579"/>
      <c r="DA883" s="579"/>
      <c r="DB883" s="579"/>
      <c r="DC883" s="579"/>
      <c r="DD883" s="579"/>
      <c r="DE883" s="579"/>
      <c r="DF883" s="579"/>
      <c r="DG883" s="579"/>
      <c r="DH883" s="579"/>
      <c r="DI883" s="579"/>
      <c r="DJ883" s="579"/>
      <c r="DK883" s="579"/>
      <c r="DL883" s="579"/>
      <c r="DM883" s="579"/>
      <c r="DN883" s="579"/>
      <c r="DO883" s="579"/>
      <c r="DP883" s="579"/>
      <c r="DQ883" s="579"/>
      <c r="DR883" s="579"/>
      <c r="DS883" s="579"/>
      <c r="DT883" s="579"/>
      <c r="DU883" s="579"/>
    </row>
    <row r="884" spans="1:125" s="580" customFormat="1" ht="25.5" customHeight="1">
      <c r="A884" s="628"/>
      <c r="B884" s="628"/>
      <c r="C884" s="628"/>
      <c r="D884" s="628"/>
      <c r="E884" s="628"/>
      <c r="F884" s="628"/>
      <c r="G884" s="628"/>
      <c r="H884" s="628"/>
      <c r="I884" s="628"/>
      <c r="J884" s="628"/>
      <c r="K884" s="628"/>
      <c r="L884" s="628"/>
      <c r="M884" s="628"/>
      <c r="N884" s="628"/>
      <c r="O884" s="628"/>
      <c r="P884" s="628"/>
      <c r="Q884" s="628"/>
      <c r="R884" s="628"/>
      <c r="S884" s="628"/>
      <c r="T884" s="628"/>
      <c r="U884" s="628"/>
      <c r="V884" s="628"/>
      <c r="W884" s="628"/>
      <c r="X884" s="628"/>
      <c r="Y884" s="628"/>
      <c r="Z884" s="628"/>
      <c r="AA884" s="628"/>
      <c r="AB884" s="628"/>
      <c r="AC884" s="628"/>
      <c r="AD884" s="628"/>
      <c r="AE884" s="628"/>
      <c r="AF884" s="628"/>
      <c r="AG884" s="628"/>
      <c r="AH884" s="628"/>
      <c r="AI884" s="579"/>
      <c r="AJ884" s="579"/>
      <c r="AK884" s="579"/>
      <c r="AL884" s="579"/>
      <c r="AM884" s="579"/>
      <c r="AN884" s="579"/>
      <c r="AO884" s="579"/>
      <c r="AP884" s="579"/>
      <c r="AQ884" s="579"/>
      <c r="AR884" s="579"/>
      <c r="AS884" s="579"/>
      <c r="AT884" s="579"/>
      <c r="AU884" s="579"/>
      <c r="AV884" s="579"/>
      <c r="AW884" s="579"/>
      <c r="AX884" s="579"/>
      <c r="AY884" s="579"/>
      <c r="AZ884" s="579"/>
      <c r="BA884" s="579"/>
      <c r="BB884" s="579"/>
      <c r="BC884" s="579"/>
      <c r="BD884" s="579"/>
      <c r="BE884" s="579"/>
      <c r="BF884" s="579"/>
      <c r="BG884" s="579"/>
      <c r="BH884" s="579"/>
      <c r="BI884" s="579"/>
      <c r="BJ884" s="579"/>
      <c r="BK884" s="579"/>
      <c r="BL884" s="579"/>
      <c r="BM884" s="579"/>
      <c r="BN884" s="579"/>
      <c r="BO884" s="579"/>
      <c r="BP884" s="579"/>
      <c r="BQ884" s="579"/>
      <c r="BR884" s="579"/>
      <c r="BS884" s="579"/>
      <c r="BT884" s="579"/>
      <c r="BU884" s="579"/>
      <c r="BV884" s="579"/>
      <c r="BW884" s="579"/>
      <c r="BX884" s="579"/>
      <c r="BY884" s="579"/>
      <c r="BZ884" s="579"/>
      <c r="CA884" s="579"/>
      <c r="CB884" s="579"/>
      <c r="CC884" s="579"/>
      <c r="CD884" s="579"/>
      <c r="CE884" s="579"/>
      <c r="CF884" s="579"/>
      <c r="CG884" s="579"/>
      <c r="CH884" s="579"/>
      <c r="CI884" s="579"/>
      <c r="CJ884" s="579"/>
      <c r="CK884" s="579"/>
      <c r="CL884" s="579"/>
      <c r="CM884" s="579"/>
      <c r="CN884" s="579"/>
      <c r="CO884" s="579"/>
      <c r="CP884" s="579"/>
      <c r="CQ884" s="579"/>
      <c r="CR884" s="579"/>
      <c r="CS884" s="579"/>
      <c r="CT884" s="579"/>
      <c r="CU884" s="579"/>
      <c r="CV884" s="579"/>
      <c r="CW884" s="579"/>
      <c r="CX884" s="579"/>
      <c r="CY884" s="579"/>
      <c r="CZ884" s="579"/>
      <c r="DA884" s="579"/>
      <c r="DB884" s="579"/>
      <c r="DC884" s="579"/>
      <c r="DD884" s="579"/>
      <c r="DE884" s="579"/>
      <c r="DF884" s="579"/>
      <c r="DG884" s="579"/>
      <c r="DH884" s="579"/>
      <c r="DI884" s="579"/>
      <c r="DJ884" s="579"/>
      <c r="DK884" s="579"/>
      <c r="DL884" s="579"/>
      <c r="DM884" s="579"/>
      <c r="DN884" s="579"/>
      <c r="DO884" s="579"/>
      <c r="DP884" s="579"/>
      <c r="DQ884" s="579"/>
      <c r="DR884" s="579"/>
      <c r="DS884" s="579"/>
      <c r="DT884" s="579"/>
      <c r="DU884" s="579"/>
    </row>
    <row r="885" spans="1:125" s="580" customFormat="1" ht="25.5" customHeight="1">
      <c r="A885" s="628"/>
      <c r="B885" s="628"/>
      <c r="C885" s="628"/>
      <c r="D885" s="628"/>
      <c r="E885" s="628"/>
      <c r="F885" s="628"/>
      <c r="G885" s="628"/>
      <c r="H885" s="628"/>
      <c r="I885" s="628"/>
      <c r="J885" s="628"/>
      <c r="K885" s="628"/>
      <c r="L885" s="628"/>
      <c r="M885" s="628"/>
      <c r="N885" s="628"/>
      <c r="O885" s="628"/>
      <c r="P885" s="628"/>
      <c r="Q885" s="628"/>
      <c r="R885" s="628"/>
      <c r="S885" s="628"/>
      <c r="T885" s="628"/>
      <c r="U885" s="628"/>
      <c r="V885" s="628"/>
      <c r="W885" s="628"/>
      <c r="X885" s="628"/>
      <c r="Y885" s="628"/>
      <c r="Z885" s="628"/>
      <c r="AA885" s="628"/>
      <c r="AB885" s="628"/>
      <c r="AC885" s="628"/>
      <c r="AD885" s="628"/>
      <c r="AE885" s="628"/>
      <c r="AF885" s="628"/>
      <c r="AG885" s="628"/>
      <c r="AH885" s="628"/>
      <c r="AI885" s="579"/>
      <c r="AJ885" s="579"/>
      <c r="AK885" s="579"/>
      <c r="AL885" s="579"/>
      <c r="AM885" s="579"/>
      <c r="AN885" s="579"/>
      <c r="AO885" s="579"/>
      <c r="AP885" s="579"/>
      <c r="AQ885" s="579"/>
      <c r="AR885" s="579"/>
      <c r="AS885" s="579"/>
      <c r="AT885" s="579"/>
      <c r="AU885" s="579"/>
      <c r="AV885" s="579"/>
      <c r="AW885" s="579"/>
      <c r="AX885" s="579"/>
      <c r="AY885" s="579"/>
      <c r="AZ885" s="579"/>
      <c r="BA885" s="579"/>
      <c r="BB885" s="579"/>
      <c r="BC885" s="579"/>
      <c r="BD885" s="579"/>
      <c r="BE885" s="579"/>
      <c r="BF885" s="579"/>
      <c r="BG885" s="579"/>
      <c r="BH885" s="579"/>
      <c r="BI885" s="579"/>
      <c r="BJ885" s="579"/>
      <c r="BK885" s="579"/>
      <c r="BL885" s="579"/>
      <c r="BM885" s="579"/>
      <c r="BN885" s="579"/>
      <c r="BO885" s="579"/>
      <c r="BP885" s="579"/>
      <c r="BQ885" s="579"/>
      <c r="BR885" s="579"/>
      <c r="BS885" s="579"/>
      <c r="BT885" s="579"/>
      <c r="BU885" s="579"/>
      <c r="BV885" s="579"/>
      <c r="BW885" s="579"/>
      <c r="BX885" s="579"/>
      <c r="BY885" s="579"/>
      <c r="BZ885" s="579"/>
      <c r="CA885" s="579"/>
      <c r="CB885" s="579"/>
      <c r="CC885" s="579"/>
      <c r="CD885" s="579"/>
      <c r="CE885" s="579"/>
      <c r="CF885" s="579"/>
      <c r="CG885" s="579"/>
      <c r="CH885" s="579"/>
      <c r="CI885" s="579"/>
      <c r="CJ885" s="579"/>
      <c r="CK885" s="579"/>
      <c r="CL885" s="579"/>
      <c r="CM885" s="579"/>
      <c r="CN885" s="579"/>
      <c r="CO885" s="579"/>
      <c r="CP885" s="579"/>
      <c r="CQ885" s="579"/>
      <c r="CR885" s="579"/>
      <c r="CS885" s="579"/>
      <c r="CT885" s="579"/>
      <c r="CU885" s="579"/>
      <c r="CV885" s="579"/>
      <c r="CW885" s="579"/>
      <c r="CX885" s="579"/>
      <c r="CY885" s="579"/>
      <c r="CZ885" s="579"/>
      <c r="DA885" s="579"/>
      <c r="DB885" s="579"/>
      <c r="DC885" s="579"/>
      <c r="DD885" s="579"/>
      <c r="DE885" s="579"/>
      <c r="DF885" s="579"/>
      <c r="DG885" s="579"/>
      <c r="DH885" s="579"/>
      <c r="DI885" s="579"/>
      <c r="DJ885" s="579"/>
      <c r="DK885" s="579"/>
      <c r="DL885" s="579"/>
      <c r="DM885" s="579"/>
      <c r="DN885" s="579"/>
      <c r="DO885" s="579"/>
      <c r="DP885" s="579"/>
      <c r="DQ885" s="579"/>
      <c r="DR885" s="579"/>
      <c r="DS885" s="579"/>
      <c r="DT885" s="579"/>
      <c r="DU885" s="579"/>
    </row>
    <row r="886" spans="1:125" s="580" customFormat="1" ht="25.5" customHeight="1">
      <c r="A886" s="628"/>
      <c r="B886" s="628"/>
      <c r="C886" s="628"/>
      <c r="D886" s="628"/>
      <c r="E886" s="628"/>
      <c r="F886" s="628"/>
      <c r="G886" s="628"/>
      <c r="H886" s="628"/>
      <c r="I886" s="628"/>
      <c r="J886" s="628"/>
      <c r="K886" s="628"/>
      <c r="L886" s="628"/>
      <c r="M886" s="628"/>
      <c r="N886" s="628"/>
      <c r="O886" s="628"/>
      <c r="P886" s="628"/>
      <c r="Q886" s="628"/>
      <c r="R886" s="628"/>
      <c r="S886" s="628"/>
      <c r="T886" s="628"/>
      <c r="U886" s="628"/>
      <c r="V886" s="628"/>
      <c r="W886" s="628"/>
      <c r="X886" s="628"/>
      <c r="Y886" s="628"/>
      <c r="Z886" s="628"/>
      <c r="AA886" s="628"/>
      <c r="AB886" s="628"/>
      <c r="AC886" s="628"/>
      <c r="AD886" s="628"/>
      <c r="AE886" s="628"/>
      <c r="AF886" s="628"/>
      <c r="AG886" s="628"/>
      <c r="AH886" s="628"/>
      <c r="AI886" s="579"/>
      <c r="AJ886" s="579"/>
      <c r="AK886" s="579"/>
      <c r="AL886" s="579"/>
      <c r="AM886" s="579"/>
      <c r="AN886" s="579"/>
      <c r="AO886" s="579"/>
      <c r="AP886" s="579"/>
      <c r="AQ886" s="579"/>
      <c r="AR886" s="579"/>
      <c r="AS886" s="579"/>
      <c r="AT886" s="579"/>
      <c r="AU886" s="579"/>
      <c r="AV886" s="579"/>
      <c r="AW886" s="579"/>
      <c r="AX886" s="579"/>
      <c r="AY886" s="579"/>
      <c r="AZ886" s="579"/>
      <c r="BA886" s="579"/>
      <c r="BB886" s="579"/>
      <c r="BC886" s="579"/>
      <c r="BD886" s="579"/>
      <c r="BE886" s="579"/>
      <c r="BF886" s="579"/>
      <c r="BG886" s="579"/>
      <c r="BH886" s="579"/>
      <c r="BI886" s="579"/>
      <c r="BJ886" s="579"/>
      <c r="BK886" s="579"/>
      <c r="BL886" s="579"/>
      <c r="BM886" s="579"/>
      <c r="BN886" s="579"/>
      <c r="BO886" s="579"/>
      <c r="BP886" s="579"/>
      <c r="BQ886" s="579"/>
      <c r="BR886" s="579"/>
      <c r="BS886" s="579"/>
      <c r="BT886" s="579"/>
      <c r="BU886" s="579"/>
      <c r="BV886" s="579"/>
      <c r="BW886" s="579"/>
      <c r="BX886" s="579"/>
      <c r="BY886" s="579"/>
      <c r="BZ886" s="579"/>
      <c r="CA886" s="579"/>
      <c r="CB886" s="579"/>
      <c r="CC886" s="579"/>
      <c r="CD886" s="579"/>
      <c r="CE886" s="579"/>
      <c r="CF886" s="579"/>
      <c r="CG886" s="579"/>
      <c r="CH886" s="579"/>
      <c r="CI886" s="579"/>
      <c r="CJ886" s="579"/>
      <c r="CK886" s="579"/>
      <c r="CL886" s="579"/>
      <c r="CM886" s="579"/>
      <c r="CN886" s="579"/>
      <c r="CO886" s="579"/>
      <c r="CP886" s="579"/>
      <c r="CQ886" s="579"/>
      <c r="CR886" s="579"/>
      <c r="CS886" s="579"/>
      <c r="CT886" s="579"/>
      <c r="CU886" s="579"/>
      <c r="CV886" s="579"/>
      <c r="CW886" s="579"/>
      <c r="CX886" s="579"/>
      <c r="CY886" s="579"/>
      <c r="CZ886" s="579"/>
      <c r="DA886" s="579"/>
      <c r="DB886" s="579"/>
      <c r="DC886" s="579"/>
      <c r="DD886" s="579"/>
      <c r="DE886" s="579"/>
      <c r="DF886" s="579"/>
      <c r="DG886" s="579"/>
      <c r="DH886" s="579"/>
      <c r="DI886" s="579"/>
      <c r="DJ886" s="579"/>
      <c r="DK886" s="579"/>
      <c r="DL886" s="579"/>
      <c r="DM886" s="579"/>
      <c r="DN886" s="579"/>
      <c r="DO886" s="579"/>
      <c r="DP886" s="579"/>
      <c r="DQ886" s="579"/>
      <c r="DR886" s="579"/>
      <c r="DS886" s="579"/>
      <c r="DT886" s="579"/>
      <c r="DU886" s="579"/>
    </row>
    <row r="887" spans="1:125" s="580" customFormat="1" ht="25.5" customHeight="1">
      <c r="A887" s="628"/>
      <c r="B887" s="628"/>
      <c r="C887" s="628"/>
      <c r="D887" s="628"/>
      <c r="E887" s="628"/>
      <c r="F887" s="628"/>
      <c r="G887" s="628"/>
      <c r="H887" s="628"/>
      <c r="I887" s="628"/>
      <c r="J887" s="628"/>
      <c r="K887" s="628"/>
      <c r="L887" s="628"/>
      <c r="M887" s="628"/>
      <c r="N887" s="628"/>
      <c r="O887" s="628"/>
      <c r="P887" s="628"/>
      <c r="Q887" s="628"/>
      <c r="R887" s="628"/>
      <c r="S887" s="628"/>
      <c r="T887" s="628"/>
      <c r="U887" s="628"/>
      <c r="V887" s="628"/>
      <c r="W887" s="628"/>
      <c r="X887" s="628"/>
      <c r="Y887" s="628"/>
      <c r="Z887" s="628"/>
      <c r="AA887" s="628"/>
      <c r="AB887" s="628"/>
      <c r="AC887" s="628"/>
      <c r="AD887" s="628"/>
      <c r="AE887" s="628"/>
      <c r="AF887" s="628"/>
      <c r="AG887" s="628"/>
      <c r="AH887" s="628"/>
      <c r="AI887" s="579"/>
      <c r="AJ887" s="579"/>
      <c r="AK887" s="579"/>
      <c r="AL887" s="579"/>
      <c r="AM887" s="579"/>
      <c r="AN887" s="579"/>
      <c r="AO887" s="579"/>
      <c r="AP887" s="579"/>
      <c r="AQ887" s="579"/>
      <c r="AR887" s="579"/>
      <c r="AS887" s="579"/>
      <c r="AT887" s="579"/>
      <c r="AU887" s="579"/>
      <c r="AV887" s="579"/>
      <c r="AW887" s="579"/>
      <c r="AX887" s="579"/>
      <c r="AY887" s="579"/>
      <c r="AZ887" s="579"/>
      <c r="BA887" s="579"/>
      <c r="BB887" s="579"/>
      <c r="BC887" s="579"/>
      <c r="BD887" s="579"/>
      <c r="BE887" s="579"/>
      <c r="BF887" s="579"/>
      <c r="BG887" s="579"/>
      <c r="BH887" s="579"/>
      <c r="BI887" s="579"/>
      <c r="BJ887" s="579"/>
      <c r="BK887" s="579"/>
      <c r="BL887" s="579"/>
      <c r="BM887" s="579"/>
      <c r="BN887" s="579"/>
      <c r="BO887" s="579"/>
      <c r="BP887" s="579"/>
      <c r="BQ887" s="579"/>
      <c r="BR887" s="579"/>
      <c r="BS887" s="579"/>
      <c r="BT887" s="579"/>
      <c r="BU887" s="579"/>
      <c r="BV887" s="579"/>
      <c r="BW887" s="579"/>
      <c r="BX887" s="579"/>
      <c r="BY887" s="579"/>
      <c r="BZ887" s="579"/>
      <c r="CA887" s="579"/>
      <c r="CB887" s="579"/>
      <c r="CC887" s="579"/>
      <c r="CD887" s="579"/>
      <c r="CE887" s="579"/>
      <c r="CF887" s="579"/>
      <c r="CG887" s="579"/>
      <c r="CH887" s="579"/>
      <c r="CI887" s="579"/>
      <c r="CJ887" s="579"/>
      <c r="CK887" s="579"/>
      <c r="CL887" s="579"/>
      <c r="CM887" s="579"/>
      <c r="CN887" s="579"/>
      <c r="CO887" s="579"/>
      <c r="CP887" s="579"/>
      <c r="CQ887" s="579"/>
      <c r="CR887" s="579"/>
      <c r="CS887" s="579"/>
      <c r="CT887" s="579"/>
      <c r="CU887" s="579"/>
      <c r="CV887" s="579"/>
      <c r="CW887" s="579"/>
      <c r="CX887" s="579"/>
      <c r="CY887" s="579"/>
      <c r="CZ887" s="579"/>
      <c r="DA887" s="579"/>
      <c r="DB887" s="579"/>
      <c r="DC887" s="579"/>
      <c r="DD887" s="579"/>
      <c r="DE887" s="579"/>
      <c r="DF887" s="579"/>
      <c r="DG887" s="579"/>
      <c r="DH887" s="579"/>
      <c r="DI887" s="579"/>
      <c r="DJ887" s="579"/>
      <c r="DK887" s="579"/>
      <c r="DL887" s="579"/>
      <c r="DM887" s="579"/>
      <c r="DN887" s="579"/>
      <c r="DO887" s="579"/>
      <c r="DP887" s="579"/>
      <c r="DQ887" s="579"/>
      <c r="DR887" s="579"/>
      <c r="DS887" s="579"/>
      <c r="DT887" s="579"/>
      <c r="DU887" s="579"/>
    </row>
    <row r="888" spans="1:125" s="580" customFormat="1" ht="25.5" customHeight="1">
      <c r="A888" s="628"/>
      <c r="B888" s="628"/>
      <c r="C888" s="628"/>
      <c r="D888" s="628"/>
      <c r="E888" s="628"/>
      <c r="F888" s="628"/>
      <c r="G888" s="628"/>
      <c r="H888" s="628"/>
      <c r="I888" s="628"/>
      <c r="J888" s="628"/>
      <c r="K888" s="628"/>
      <c r="L888" s="628"/>
      <c r="M888" s="628"/>
      <c r="N888" s="628"/>
      <c r="O888" s="628"/>
      <c r="P888" s="628"/>
      <c r="Q888" s="628"/>
      <c r="R888" s="628"/>
      <c r="S888" s="628"/>
      <c r="T888" s="628"/>
      <c r="U888" s="628"/>
      <c r="V888" s="628"/>
      <c r="W888" s="628"/>
      <c r="X888" s="628"/>
      <c r="Y888" s="628"/>
      <c r="Z888" s="628"/>
      <c r="AA888" s="628"/>
      <c r="AB888" s="628"/>
      <c r="AC888" s="628"/>
      <c r="AD888" s="628"/>
      <c r="AE888" s="628"/>
      <c r="AF888" s="628"/>
      <c r="AG888" s="628"/>
      <c r="AH888" s="628"/>
      <c r="AI888" s="579"/>
      <c r="AJ888" s="579"/>
      <c r="AK888" s="579"/>
      <c r="AL888" s="579"/>
      <c r="AM888" s="579"/>
      <c r="AN888" s="579"/>
      <c r="AO888" s="579"/>
      <c r="AP888" s="579"/>
      <c r="AQ888" s="579"/>
      <c r="AR888" s="579"/>
      <c r="AS888" s="579"/>
      <c r="AT888" s="579"/>
      <c r="AU888" s="579"/>
      <c r="AV888" s="579"/>
      <c r="AW888" s="579"/>
      <c r="AX888" s="579"/>
      <c r="AY888" s="579"/>
      <c r="AZ888" s="579"/>
      <c r="BA888" s="579"/>
      <c r="BB888" s="579"/>
      <c r="BC888" s="579"/>
      <c r="BD888" s="579"/>
      <c r="BE888" s="579"/>
      <c r="BF888" s="579"/>
      <c r="BG888" s="579"/>
      <c r="BH888" s="579"/>
      <c r="BI888" s="579"/>
      <c r="BJ888" s="579"/>
      <c r="BK888" s="579"/>
      <c r="BL888" s="579"/>
      <c r="BM888" s="579"/>
      <c r="BN888" s="579"/>
      <c r="BO888" s="579"/>
      <c r="BP888" s="579"/>
      <c r="BQ888" s="579"/>
      <c r="BR888" s="579"/>
      <c r="BS888" s="579"/>
      <c r="BT888" s="579"/>
      <c r="BU888" s="579"/>
      <c r="BV888" s="579"/>
      <c r="BW888" s="579"/>
      <c r="BX888" s="579"/>
      <c r="BY888" s="579"/>
      <c r="BZ888" s="579"/>
      <c r="CA888" s="579"/>
      <c r="CB888" s="579"/>
      <c r="CC888" s="579"/>
      <c r="CD888" s="579"/>
      <c r="CE888" s="579"/>
      <c r="CF888" s="579"/>
      <c r="CG888" s="579"/>
      <c r="CH888" s="579"/>
      <c r="CI888" s="579"/>
      <c r="CJ888" s="579"/>
      <c r="CK888" s="579"/>
      <c r="CL888" s="579"/>
      <c r="CM888" s="579"/>
      <c r="CN888" s="579"/>
      <c r="CO888" s="579"/>
      <c r="CP888" s="579"/>
      <c r="CQ888" s="579"/>
      <c r="CR888" s="579"/>
      <c r="CS888" s="579"/>
      <c r="CT888" s="579"/>
      <c r="CU888" s="579"/>
      <c r="CV888" s="579"/>
      <c r="CW888" s="579"/>
      <c r="CX888" s="579"/>
      <c r="CY888" s="579"/>
      <c r="CZ888" s="579"/>
      <c r="DA888" s="579"/>
      <c r="DB888" s="579"/>
      <c r="DC888" s="579"/>
      <c r="DD888" s="579"/>
      <c r="DE888" s="579"/>
      <c r="DF888" s="579"/>
      <c r="DG888" s="579"/>
      <c r="DH888" s="579"/>
      <c r="DI888" s="579"/>
      <c r="DJ888" s="579"/>
      <c r="DK888" s="579"/>
      <c r="DL888" s="579"/>
      <c r="DM888" s="579"/>
      <c r="DN888" s="579"/>
      <c r="DO888" s="579"/>
      <c r="DP888" s="579"/>
      <c r="DQ888" s="579"/>
      <c r="DR888" s="579"/>
      <c r="DS888" s="579"/>
      <c r="DT888" s="579"/>
      <c r="DU888" s="579"/>
    </row>
    <row r="889" spans="1:125" s="580" customFormat="1" ht="25.5" customHeight="1">
      <c r="A889" s="628"/>
      <c r="B889" s="628"/>
      <c r="C889" s="628"/>
      <c r="D889" s="628"/>
      <c r="E889" s="628"/>
      <c r="F889" s="628"/>
      <c r="G889" s="628"/>
      <c r="H889" s="628"/>
      <c r="I889" s="628"/>
      <c r="J889" s="628"/>
      <c r="K889" s="628"/>
      <c r="L889" s="628"/>
      <c r="M889" s="628"/>
      <c r="N889" s="628"/>
      <c r="O889" s="628"/>
      <c r="P889" s="628"/>
      <c r="Q889" s="628"/>
      <c r="R889" s="628"/>
      <c r="S889" s="628"/>
      <c r="T889" s="628"/>
      <c r="U889" s="628"/>
      <c r="V889" s="628"/>
      <c r="W889" s="628"/>
      <c r="X889" s="628"/>
      <c r="Y889" s="628"/>
      <c r="Z889" s="628"/>
      <c r="AA889" s="628"/>
      <c r="AB889" s="628"/>
      <c r="AC889" s="628"/>
      <c r="AD889" s="628"/>
      <c r="AE889" s="628"/>
      <c r="AF889" s="628"/>
      <c r="AG889" s="628"/>
      <c r="AH889" s="628"/>
      <c r="AI889" s="579"/>
      <c r="AJ889" s="579"/>
      <c r="AK889" s="579"/>
      <c r="AL889" s="579"/>
      <c r="AM889" s="579"/>
      <c r="AN889" s="579"/>
      <c r="AO889" s="579"/>
      <c r="AP889" s="579"/>
      <c r="AQ889" s="579"/>
      <c r="AR889" s="579"/>
      <c r="AS889" s="579"/>
      <c r="AT889" s="579"/>
      <c r="AU889" s="579"/>
      <c r="AV889" s="579"/>
      <c r="AW889" s="579"/>
      <c r="AX889" s="579"/>
      <c r="AY889" s="579"/>
      <c r="AZ889" s="579"/>
      <c r="BA889" s="579"/>
      <c r="BB889" s="579"/>
      <c r="BC889" s="579"/>
      <c r="BD889" s="579"/>
      <c r="BE889" s="579"/>
      <c r="BF889" s="579"/>
      <c r="BG889" s="579"/>
      <c r="BH889" s="579"/>
      <c r="BI889" s="579"/>
      <c r="BJ889" s="579"/>
      <c r="BK889" s="579"/>
      <c r="BL889" s="579"/>
      <c r="BM889" s="579"/>
      <c r="BN889" s="579"/>
      <c r="BO889" s="579"/>
      <c r="BP889" s="579"/>
      <c r="BQ889" s="579"/>
      <c r="BR889" s="579"/>
      <c r="BS889" s="579"/>
      <c r="BT889" s="579"/>
      <c r="BU889" s="579"/>
      <c r="BV889" s="579"/>
      <c r="BW889" s="579"/>
      <c r="BX889" s="579"/>
      <c r="BY889" s="579"/>
      <c r="BZ889" s="579"/>
      <c r="CA889" s="579"/>
      <c r="CB889" s="579"/>
      <c r="CC889" s="579"/>
      <c r="CD889" s="579"/>
      <c r="CE889" s="579"/>
      <c r="CF889" s="579"/>
      <c r="CG889" s="579"/>
      <c r="CH889" s="579"/>
      <c r="CI889" s="579"/>
      <c r="CJ889" s="579"/>
      <c r="CK889" s="579"/>
      <c r="CL889" s="579"/>
      <c r="CM889" s="579"/>
      <c r="CN889" s="579"/>
      <c r="CO889" s="579"/>
      <c r="CP889" s="579"/>
      <c r="CQ889" s="579"/>
      <c r="CR889" s="579"/>
      <c r="CS889" s="579"/>
      <c r="CT889" s="579"/>
      <c r="CU889" s="579"/>
      <c r="CV889" s="579"/>
      <c r="CW889" s="579"/>
      <c r="CX889" s="579"/>
      <c r="CY889" s="579"/>
      <c r="CZ889" s="579"/>
      <c r="DA889" s="579"/>
      <c r="DB889" s="579"/>
      <c r="DC889" s="579"/>
      <c r="DD889" s="579"/>
      <c r="DE889" s="579"/>
      <c r="DF889" s="579"/>
      <c r="DG889" s="579"/>
      <c r="DH889" s="579"/>
      <c r="DI889" s="579"/>
      <c r="DJ889" s="579"/>
      <c r="DK889" s="579"/>
      <c r="DL889" s="579"/>
      <c r="DM889" s="579"/>
      <c r="DN889" s="579"/>
      <c r="DO889" s="579"/>
      <c r="DP889" s="579"/>
      <c r="DQ889" s="579"/>
      <c r="DR889" s="579"/>
      <c r="DS889" s="579"/>
      <c r="DT889" s="579"/>
      <c r="DU889" s="579"/>
    </row>
    <row r="890" spans="1:125" s="580" customFormat="1" ht="25.5" customHeight="1">
      <c r="A890" s="628"/>
      <c r="B890" s="628"/>
      <c r="C890" s="628"/>
      <c r="D890" s="628"/>
      <c r="E890" s="628"/>
      <c r="F890" s="628"/>
      <c r="G890" s="628"/>
      <c r="H890" s="628"/>
      <c r="I890" s="628"/>
      <c r="J890" s="628"/>
      <c r="K890" s="628"/>
      <c r="L890" s="628"/>
      <c r="M890" s="628"/>
      <c r="N890" s="628"/>
      <c r="O890" s="628"/>
      <c r="P890" s="628"/>
      <c r="Q890" s="628"/>
      <c r="R890" s="628"/>
      <c r="S890" s="628"/>
      <c r="T890" s="628"/>
      <c r="U890" s="628"/>
      <c r="V890" s="628"/>
      <c r="W890" s="628"/>
      <c r="X890" s="628"/>
      <c r="Y890" s="628"/>
      <c r="Z890" s="628"/>
      <c r="AA890" s="628"/>
      <c r="AB890" s="628"/>
      <c r="AC890" s="628"/>
      <c r="AD890" s="628"/>
      <c r="AE890" s="628"/>
      <c r="AF890" s="628"/>
      <c r="AG890" s="628"/>
      <c r="AH890" s="628"/>
      <c r="AI890" s="579"/>
      <c r="AJ890" s="579"/>
      <c r="AK890" s="579"/>
      <c r="AL890" s="579"/>
      <c r="AM890" s="579"/>
      <c r="AN890" s="579"/>
      <c r="AO890" s="579"/>
      <c r="AP890" s="579"/>
      <c r="AQ890" s="579"/>
      <c r="AR890" s="579"/>
      <c r="AS890" s="579"/>
      <c r="AT890" s="579"/>
      <c r="AU890" s="579"/>
      <c r="AV890" s="579"/>
      <c r="AW890" s="579"/>
      <c r="AX890" s="579"/>
      <c r="AY890" s="579"/>
      <c r="AZ890" s="579"/>
      <c r="BA890" s="579"/>
      <c r="BB890" s="579"/>
      <c r="BC890" s="579"/>
      <c r="BD890" s="579"/>
      <c r="BE890" s="579"/>
      <c r="BF890" s="579"/>
      <c r="BG890" s="579"/>
      <c r="BH890" s="579"/>
      <c r="BI890" s="579"/>
      <c r="BJ890" s="579"/>
      <c r="BK890" s="579"/>
      <c r="BL890" s="579"/>
      <c r="BM890" s="579"/>
      <c r="BN890" s="579"/>
      <c r="BO890" s="579"/>
      <c r="BP890" s="579"/>
      <c r="BQ890" s="579"/>
      <c r="BR890" s="579"/>
      <c r="BS890" s="579"/>
      <c r="BT890" s="579"/>
      <c r="BU890" s="579"/>
      <c r="BV890" s="579"/>
      <c r="BW890" s="579"/>
      <c r="BX890" s="579"/>
      <c r="BY890" s="579"/>
      <c r="BZ890" s="579"/>
      <c r="CA890" s="579"/>
      <c r="CB890" s="579"/>
      <c r="CC890" s="579"/>
      <c r="CD890" s="579"/>
      <c r="CE890" s="579"/>
      <c r="CF890" s="579"/>
      <c r="CG890" s="579"/>
      <c r="CH890" s="579"/>
      <c r="CI890" s="579"/>
      <c r="CJ890" s="579"/>
      <c r="CK890" s="579"/>
      <c r="CL890" s="579"/>
      <c r="CM890" s="579"/>
      <c r="CN890" s="579"/>
      <c r="CO890" s="579"/>
      <c r="CP890" s="579"/>
      <c r="CQ890" s="579"/>
      <c r="CR890" s="579"/>
      <c r="CS890" s="579"/>
      <c r="CT890" s="579"/>
      <c r="CU890" s="579"/>
      <c r="CV890" s="579"/>
      <c r="CW890" s="579"/>
      <c r="CX890" s="579"/>
      <c r="CY890" s="579"/>
      <c r="CZ890" s="579"/>
      <c r="DA890" s="579"/>
      <c r="DB890" s="579"/>
      <c r="DC890" s="579"/>
      <c r="DD890" s="579"/>
      <c r="DE890" s="579"/>
      <c r="DF890" s="579"/>
      <c r="DG890" s="579"/>
      <c r="DH890" s="579"/>
      <c r="DI890" s="579"/>
      <c r="DJ890" s="579"/>
      <c r="DK890" s="579"/>
      <c r="DL890" s="579"/>
      <c r="DM890" s="579"/>
      <c r="DN890" s="579"/>
      <c r="DO890" s="579"/>
      <c r="DP890" s="579"/>
      <c r="DQ890" s="579"/>
      <c r="DR890" s="579"/>
      <c r="DS890" s="579"/>
      <c r="DT890" s="579"/>
      <c r="DU890" s="579"/>
    </row>
    <row r="891" spans="1:125" s="580" customFormat="1" ht="25.5" customHeight="1">
      <c r="A891" s="628"/>
      <c r="B891" s="628"/>
      <c r="C891" s="628"/>
      <c r="D891" s="628"/>
      <c r="E891" s="628"/>
      <c r="F891" s="628"/>
      <c r="G891" s="628"/>
      <c r="H891" s="628"/>
      <c r="I891" s="628"/>
      <c r="J891" s="628"/>
      <c r="K891" s="628"/>
      <c r="L891" s="628"/>
      <c r="M891" s="628"/>
      <c r="N891" s="628"/>
      <c r="O891" s="628"/>
      <c r="P891" s="628"/>
      <c r="Q891" s="628"/>
      <c r="R891" s="628"/>
      <c r="S891" s="628"/>
      <c r="T891" s="628"/>
      <c r="U891" s="628"/>
      <c r="V891" s="628"/>
      <c r="W891" s="628"/>
      <c r="X891" s="628"/>
      <c r="Y891" s="628"/>
      <c r="Z891" s="628"/>
      <c r="AA891" s="628"/>
      <c r="AB891" s="628"/>
      <c r="AC891" s="628"/>
      <c r="AD891" s="628"/>
      <c r="AE891" s="628"/>
      <c r="AF891" s="628"/>
      <c r="AG891" s="628"/>
      <c r="AH891" s="628"/>
      <c r="AI891" s="579"/>
      <c r="AJ891" s="579"/>
      <c r="AK891" s="579"/>
      <c r="AL891" s="579"/>
      <c r="AM891" s="579"/>
      <c r="AN891" s="579"/>
      <c r="AO891" s="579"/>
      <c r="AP891" s="579"/>
      <c r="AQ891" s="579"/>
      <c r="AR891" s="579"/>
      <c r="AS891" s="579"/>
      <c r="AT891" s="579"/>
      <c r="AU891" s="579"/>
      <c r="AV891" s="579"/>
      <c r="AW891" s="579"/>
      <c r="AX891" s="579"/>
      <c r="AY891" s="579"/>
      <c r="AZ891" s="579"/>
      <c r="BA891" s="579"/>
      <c r="BB891" s="579"/>
      <c r="BC891" s="579"/>
      <c r="BD891" s="579"/>
      <c r="BE891" s="579"/>
      <c r="BF891" s="579"/>
      <c r="BG891" s="579"/>
      <c r="BH891" s="579"/>
      <c r="BI891" s="579"/>
      <c r="BJ891" s="579"/>
      <c r="BK891" s="579"/>
      <c r="BL891" s="579"/>
      <c r="BM891" s="579"/>
      <c r="BN891" s="579"/>
      <c r="BO891" s="579"/>
      <c r="BP891" s="579"/>
      <c r="BQ891" s="579"/>
      <c r="BR891" s="579"/>
      <c r="BS891" s="579"/>
      <c r="BT891" s="579"/>
      <c r="BU891" s="579"/>
      <c r="BV891" s="579"/>
      <c r="BW891" s="579"/>
      <c r="BX891" s="579"/>
      <c r="BY891" s="579"/>
      <c r="BZ891" s="579"/>
      <c r="CA891" s="579"/>
      <c r="CB891" s="579"/>
      <c r="CC891" s="579"/>
      <c r="CD891" s="579"/>
      <c r="CE891" s="579"/>
      <c r="CF891" s="579"/>
      <c r="CG891" s="579"/>
      <c r="CH891" s="579"/>
      <c r="CI891" s="579"/>
      <c r="CJ891" s="579"/>
      <c r="CK891" s="579"/>
      <c r="CL891" s="579"/>
      <c r="CM891" s="579"/>
      <c r="CN891" s="579"/>
      <c r="CO891" s="579"/>
      <c r="CP891" s="579"/>
      <c r="CQ891" s="579"/>
      <c r="CR891" s="579"/>
      <c r="CS891" s="579"/>
      <c r="CT891" s="579"/>
      <c r="CU891" s="579"/>
      <c r="CV891" s="579"/>
      <c r="CW891" s="579"/>
      <c r="CX891" s="579"/>
      <c r="CY891" s="579"/>
      <c r="CZ891" s="579"/>
      <c r="DA891" s="579"/>
      <c r="DB891" s="579"/>
      <c r="DC891" s="579"/>
      <c r="DD891" s="579"/>
      <c r="DE891" s="579"/>
      <c r="DF891" s="579"/>
      <c r="DG891" s="579"/>
      <c r="DH891" s="579"/>
      <c r="DI891" s="579"/>
      <c r="DJ891" s="579"/>
      <c r="DK891" s="579"/>
      <c r="DL891" s="579"/>
      <c r="DM891" s="579"/>
      <c r="DN891" s="579"/>
      <c r="DO891" s="579"/>
      <c r="DP891" s="579"/>
      <c r="DQ891" s="579"/>
      <c r="DR891" s="579"/>
      <c r="DS891" s="579"/>
      <c r="DT891" s="579"/>
      <c r="DU891" s="579"/>
    </row>
    <row r="892" spans="1:125" s="580" customFormat="1" ht="25.5" customHeight="1">
      <c r="A892" s="628"/>
      <c r="B892" s="628"/>
      <c r="C892" s="628"/>
      <c r="D892" s="628"/>
      <c r="E892" s="628"/>
      <c r="F892" s="628"/>
      <c r="G892" s="628"/>
      <c r="H892" s="628"/>
      <c r="I892" s="628"/>
      <c r="J892" s="628"/>
      <c r="K892" s="628"/>
      <c r="L892" s="628"/>
      <c r="M892" s="628"/>
      <c r="N892" s="628"/>
      <c r="O892" s="628"/>
      <c r="P892" s="628"/>
      <c r="Q892" s="628"/>
      <c r="R892" s="628"/>
      <c r="S892" s="628"/>
      <c r="T892" s="628"/>
      <c r="U892" s="628"/>
      <c r="V892" s="628"/>
      <c r="W892" s="628"/>
      <c r="X892" s="628"/>
      <c r="Y892" s="628"/>
      <c r="Z892" s="628"/>
      <c r="AA892" s="628"/>
      <c r="AB892" s="628"/>
      <c r="AC892" s="628"/>
      <c r="AD892" s="628"/>
      <c r="AE892" s="628"/>
      <c r="AF892" s="628"/>
      <c r="AG892" s="628"/>
      <c r="AH892" s="628"/>
      <c r="AI892" s="579"/>
      <c r="AJ892" s="579"/>
      <c r="AK892" s="579"/>
      <c r="AL892" s="579"/>
      <c r="AM892" s="579"/>
      <c r="AN892" s="579"/>
      <c r="AO892" s="579"/>
      <c r="AP892" s="579"/>
      <c r="AQ892" s="579"/>
      <c r="AR892" s="579"/>
      <c r="AS892" s="579"/>
      <c r="AT892" s="579"/>
      <c r="AU892" s="579"/>
      <c r="AV892" s="579"/>
      <c r="AW892" s="579"/>
      <c r="AX892" s="579"/>
      <c r="AY892" s="579"/>
      <c r="AZ892" s="579"/>
      <c r="BA892" s="579"/>
      <c r="BB892" s="579"/>
      <c r="BC892" s="579"/>
      <c r="BD892" s="579"/>
      <c r="BE892" s="579"/>
      <c r="BF892" s="579"/>
      <c r="BG892" s="579"/>
      <c r="BH892" s="579"/>
      <c r="BI892" s="579"/>
      <c r="BJ892" s="579"/>
      <c r="BK892" s="579"/>
      <c r="BL892" s="579"/>
      <c r="BM892" s="579"/>
      <c r="BN892" s="579"/>
      <c r="BO892" s="579"/>
      <c r="BP892" s="579"/>
      <c r="BQ892" s="579"/>
      <c r="BR892" s="579"/>
      <c r="BS892" s="579"/>
      <c r="BT892" s="579"/>
      <c r="BU892" s="579"/>
      <c r="BV892" s="579"/>
      <c r="BW892" s="579"/>
      <c r="BX892" s="579"/>
      <c r="BY892" s="579"/>
      <c r="BZ892" s="579"/>
      <c r="CA892" s="579"/>
      <c r="CB892" s="579"/>
      <c r="CC892" s="579"/>
      <c r="CD892" s="579"/>
      <c r="CE892" s="579"/>
      <c r="CF892" s="579"/>
      <c r="CG892" s="579"/>
      <c r="CH892" s="579"/>
      <c r="CI892" s="579"/>
      <c r="CJ892" s="579"/>
      <c r="CK892" s="579"/>
      <c r="CL892" s="579"/>
      <c r="CM892" s="579"/>
      <c r="CN892" s="579"/>
      <c r="CO892" s="579"/>
      <c r="CP892" s="579"/>
      <c r="CQ892" s="579"/>
      <c r="CR892" s="579"/>
      <c r="CS892" s="579"/>
      <c r="CT892" s="579"/>
      <c r="CU892" s="579"/>
      <c r="CV892" s="579"/>
      <c r="CW892" s="579"/>
      <c r="CX892" s="579"/>
      <c r="CY892" s="579"/>
      <c r="CZ892" s="579"/>
      <c r="DA892" s="579"/>
      <c r="DB892" s="579"/>
      <c r="DC892" s="579"/>
      <c r="DD892" s="579"/>
      <c r="DE892" s="579"/>
      <c r="DF892" s="579"/>
      <c r="DG892" s="579"/>
      <c r="DH892" s="579"/>
      <c r="DI892" s="579"/>
      <c r="DJ892" s="579"/>
      <c r="DK892" s="579"/>
      <c r="DL892" s="579"/>
      <c r="DM892" s="579"/>
      <c r="DN892" s="579"/>
      <c r="DO892" s="579"/>
      <c r="DP892" s="579"/>
      <c r="DQ892" s="579"/>
      <c r="DR892" s="579"/>
      <c r="DS892" s="579"/>
      <c r="DT892" s="579"/>
      <c r="DU892" s="579"/>
    </row>
    <row r="893" spans="1:125" s="580" customFormat="1" ht="25.5" customHeight="1">
      <c r="A893" s="628"/>
      <c r="B893" s="628"/>
      <c r="C893" s="628"/>
      <c r="D893" s="628"/>
      <c r="E893" s="628"/>
      <c r="F893" s="628"/>
      <c r="G893" s="628"/>
      <c r="H893" s="628"/>
      <c r="I893" s="628"/>
      <c r="J893" s="628"/>
      <c r="K893" s="628"/>
      <c r="L893" s="628"/>
      <c r="M893" s="628"/>
      <c r="N893" s="628"/>
      <c r="O893" s="628"/>
      <c r="P893" s="628"/>
      <c r="Q893" s="628"/>
      <c r="R893" s="628"/>
      <c r="S893" s="628"/>
      <c r="T893" s="628"/>
      <c r="U893" s="628"/>
      <c r="V893" s="628"/>
      <c r="W893" s="628"/>
      <c r="X893" s="628"/>
      <c r="Y893" s="628"/>
      <c r="Z893" s="628"/>
      <c r="AA893" s="628"/>
      <c r="AB893" s="628"/>
      <c r="AC893" s="628"/>
      <c r="AD893" s="628"/>
      <c r="AE893" s="628"/>
      <c r="AF893" s="628"/>
      <c r="AG893" s="628"/>
      <c r="AH893" s="628"/>
      <c r="AI893" s="579"/>
      <c r="AJ893" s="579"/>
      <c r="AK893" s="579"/>
      <c r="AL893" s="579"/>
      <c r="AM893" s="579"/>
      <c r="AN893" s="579"/>
      <c r="AO893" s="579"/>
      <c r="AP893" s="579"/>
      <c r="AQ893" s="579"/>
      <c r="AR893" s="579"/>
      <c r="AS893" s="579"/>
      <c r="AT893" s="579"/>
      <c r="AU893" s="579"/>
      <c r="AV893" s="579"/>
      <c r="AW893" s="579"/>
      <c r="AX893" s="579"/>
      <c r="AY893" s="579"/>
      <c r="AZ893" s="579"/>
      <c r="BA893" s="579"/>
      <c r="BB893" s="579"/>
      <c r="BC893" s="579"/>
      <c r="BD893" s="579"/>
      <c r="BE893" s="579"/>
      <c r="BF893" s="579"/>
      <c r="BG893" s="579"/>
      <c r="BH893" s="579"/>
      <c r="BI893" s="579"/>
      <c r="BJ893" s="579"/>
      <c r="BK893" s="579"/>
      <c r="BL893" s="579"/>
      <c r="BM893" s="579"/>
      <c r="BN893" s="579"/>
      <c r="BO893" s="579"/>
      <c r="BP893" s="579"/>
      <c r="BQ893" s="579"/>
      <c r="BR893" s="579"/>
      <c r="BS893" s="579"/>
      <c r="BT893" s="579"/>
      <c r="BU893" s="579"/>
      <c r="BV893" s="579"/>
      <c r="BW893" s="579"/>
      <c r="BX893" s="579"/>
      <c r="BY893" s="579"/>
      <c r="BZ893" s="579"/>
      <c r="CA893" s="579"/>
      <c r="CB893" s="579"/>
      <c r="CC893" s="579"/>
      <c r="CD893" s="579"/>
      <c r="CE893" s="579"/>
      <c r="CF893" s="579"/>
      <c r="CG893" s="579"/>
      <c r="CH893" s="579"/>
      <c r="CI893" s="579"/>
      <c r="CJ893" s="579"/>
      <c r="CK893" s="579"/>
      <c r="CL893" s="579"/>
      <c r="CM893" s="579"/>
      <c r="CN893" s="579"/>
      <c r="CO893" s="579"/>
      <c r="CP893" s="579"/>
      <c r="CQ893" s="579"/>
      <c r="CR893" s="579"/>
      <c r="CS893" s="579"/>
      <c r="CT893" s="579"/>
      <c r="CU893" s="579"/>
      <c r="CV893" s="579"/>
      <c r="CW893" s="579"/>
      <c r="CX893" s="579"/>
      <c r="CY893" s="579"/>
      <c r="CZ893" s="579"/>
      <c r="DA893" s="579"/>
      <c r="DB893" s="579"/>
      <c r="DC893" s="579"/>
      <c r="DD893" s="579"/>
      <c r="DE893" s="579"/>
      <c r="DF893" s="579"/>
      <c r="DG893" s="579"/>
      <c r="DH893" s="579"/>
      <c r="DI893" s="579"/>
      <c r="DJ893" s="579"/>
      <c r="DK893" s="579"/>
      <c r="DL893" s="579"/>
      <c r="DM893" s="579"/>
      <c r="DN893" s="579"/>
      <c r="DO893" s="579"/>
      <c r="DP893" s="579"/>
      <c r="DQ893" s="579"/>
      <c r="DR893" s="579"/>
      <c r="DS893" s="579"/>
      <c r="DT893" s="579"/>
      <c r="DU893" s="579"/>
    </row>
    <row r="894" spans="1:125" s="580" customFormat="1" ht="25.5" customHeight="1">
      <c r="A894" s="628"/>
      <c r="B894" s="628"/>
      <c r="C894" s="628"/>
      <c r="D894" s="628"/>
      <c r="E894" s="628"/>
      <c r="F894" s="628"/>
      <c r="G894" s="628"/>
      <c r="H894" s="628"/>
      <c r="I894" s="628"/>
      <c r="J894" s="628"/>
      <c r="K894" s="628"/>
      <c r="L894" s="628"/>
      <c r="M894" s="628"/>
      <c r="N894" s="628"/>
      <c r="O894" s="628"/>
      <c r="P894" s="628"/>
      <c r="Q894" s="628"/>
      <c r="R894" s="628"/>
      <c r="S894" s="628"/>
      <c r="T894" s="628"/>
      <c r="U894" s="628"/>
      <c r="V894" s="628"/>
      <c r="W894" s="628"/>
      <c r="X894" s="628"/>
      <c r="Y894" s="628"/>
      <c r="Z894" s="628"/>
      <c r="AA894" s="628"/>
      <c r="AB894" s="628"/>
      <c r="AC894" s="628"/>
      <c r="AD894" s="628"/>
      <c r="AE894" s="628"/>
      <c r="AF894" s="628"/>
      <c r="AG894" s="628"/>
      <c r="AH894" s="628"/>
      <c r="AI894" s="579"/>
      <c r="AJ894" s="579"/>
      <c r="AK894" s="579"/>
      <c r="AL894" s="579"/>
      <c r="AM894" s="579"/>
      <c r="AN894" s="579"/>
      <c r="AO894" s="579"/>
      <c r="AP894" s="579"/>
      <c r="AQ894" s="579"/>
      <c r="AR894" s="579"/>
      <c r="AS894" s="579"/>
      <c r="AT894" s="579"/>
      <c r="AU894" s="579"/>
      <c r="AV894" s="579"/>
      <c r="AW894" s="579"/>
      <c r="AX894" s="579"/>
      <c r="AY894" s="579"/>
      <c r="AZ894" s="579"/>
      <c r="BA894" s="579"/>
      <c r="BB894" s="579"/>
      <c r="BC894" s="579"/>
      <c r="BD894" s="579"/>
      <c r="BE894" s="579"/>
      <c r="BF894" s="579"/>
      <c r="BG894" s="579"/>
      <c r="BH894" s="579"/>
      <c r="BI894" s="579"/>
      <c r="BJ894" s="579"/>
      <c r="BK894" s="579"/>
      <c r="BL894" s="579"/>
      <c r="BM894" s="579"/>
      <c r="BN894" s="579"/>
      <c r="BO894" s="579"/>
      <c r="BP894" s="579"/>
      <c r="BQ894" s="579"/>
      <c r="BR894" s="579"/>
      <c r="BS894" s="579"/>
      <c r="BT894" s="579"/>
      <c r="BU894" s="579"/>
      <c r="BV894" s="579"/>
      <c r="BW894" s="579"/>
      <c r="BX894" s="579"/>
      <c r="BY894" s="579"/>
      <c r="BZ894" s="579"/>
      <c r="CA894" s="579"/>
      <c r="CB894" s="579"/>
      <c r="CC894" s="579"/>
      <c r="CD894" s="579"/>
      <c r="CE894" s="579"/>
      <c r="CF894" s="579"/>
      <c r="CG894" s="579"/>
      <c r="CH894" s="579"/>
      <c r="CI894" s="579"/>
      <c r="CJ894" s="579"/>
      <c r="CK894" s="579"/>
      <c r="CL894" s="579"/>
      <c r="CM894" s="579"/>
      <c r="CN894" s="579"/>
      <c r="CO894" s="579"/>
      <c r="CP894" s="579"/>
      <c r="CQ894" s="579"/>
      <c r="CR894" s="579"/>
      <c r="CS894" s="579"/>
      <c r="CT894" s="579"/>
      <c r="CU894" s="579"/>
      <c r="CV894" s="579"/>
      <c r="CW894" s="579"/>
      <c r="CX894" s="579"/>
      <c r="CY894" s="579"/>
      <c r="CZ894" s="579"/>
      <c r="DA894" s="579"/>
      <c r="DB894" s="579"/>
      <c r="DC894" s="579"/>
      <c r="DD894" s="579"/>
      <c r="DE894" s="579"/>
      <c r="DF894" s="579"/>
      <c r="DG894" s="579"/>
      <c r="DH894" s="579"/>
      <c r="DI894" s="579"/>
      <c r="DJ894" s="579"/>
      <c r="DK894" s="579"/>
      <c r="DL894" s="579"/>
      <c r="DM894" s="579"/>
      <c r="DN894" s="579"/>
      <c r="DO894" s="579"/>
      <c r="DP894" s="579"/>
      <c r="DQ894" s="579"/>
      <c r="DR894" s="579"/>
      <c r="DS894" s="579"/>
      <c r="DT894" s="579"/>
      <c r="DU894" s="579"/>
    </row>
    <row r="895" spans="1:125" s="580" customFormat="1" ht="25.5" customHeight="1">
      <c r="A895" s="628"/>
      <c r="B895" s="628"/>
      <c r="C895" s="628"/>
      <c r="D895" s="628"/>
      <c r="E895" s="628"/>
      <c r="F895" s="628"/>
      <c r="G895" s="628"/>
      <c r="H895" s="628"/>
      <c r="I895" s="628"/>
      <c r="J895" s="628"/>
      <c r="K895" s="628"/>
      <c r="L895" s="628"/>
      <c r="M895" s="628"/>
      <c r="N895" s="628"/>
      <c r="O895" s="628"/>
      <c r="P895" s="628"/>
      <c r="Q895" s="628"/>
      <c r="R895" s="628"/>
      <c r="S895" s="628"/>
      <c r="T895" s="628"/>
      <c r="U895" s="628"/>
      <c r="V895" s="628"/>
      <c r="W895" s="628"/>
      <c r="X895" s="628"/>
      <c r="Y895" s="628"/>
      <c r="Z895" s="628"/>
      <c r="AA895" s="628"/>
      <c r="AB895" s="628"/>
      <c r="AC895" s="628"/>
      <c r="AD895" s="628"/>
      <c r="AE895" s="628"/>
      <c r="AF895" s="628"/>
      <c r="AG895" s="628"/>
      <c r="AH895" s="628"/>
      <c r="AI895" s="579"/>
      <c r="AJ895" s="579"/>
      <c r="AK895" s="579"/>
      <c r="AL895" s="579"/>
      <c r="AM895" s="579"/>
      <c r="AN895" s="579"/>
      <c r="AO895" s="579"/>
      <c r="AP895" s="579"/>
      <c r="AQ895" s="579"/>
      <c r="AR895" s="579"/>
      <c r="AS895" s="579"/>
      <c r="AT895" s="579"/>
      <c r="AU895" s="579"/>
      <c r="AV895" s="579"/>
      <c r="AW895" s="579"/>
      <c r="AX895" s="579"/>
      <c r="AY895" s="579"/>
      <c r="AZ895" s="579"/>
      <c r="BA895" s="579"/>
      <c r="BB895" s="579"/>
      <c r="BC895" s="579"/>
      <c r="BD895" s="579"/>
      <c r="BE895" s="579"/>
      <c r="BF895" s="579"/>
      <c r="BG895" s="579"/>
      <c r="BH895" s="579"/>
      <c r="BI895" s="579"/>
      <c r="BJ895" s="579"/>
      <c r="BK895" s="579"/>
      <c r="BL895" s="579"/>
      <c r="BM895" s="579"/>
      <c r="BN895" s="579"/>
      <c r="BO895" s="579"/>
      <c r="BP895" s="579"/>
      <c r="BQ895" s="579"/>
      <c r="BR895" s="579"/>
      <c r="BS895" s="579"/>
      <c r="BT895" s="579"/>
      <c r="BU895" s="579"/>
      <c r="BV895" s="579"/>
      <c r="BW895" s="579"/>
      <c r="BX895" s="579"/>
      <c r="BY895" s="579"/>
      <c r="BZ895" s="579"/>
      <c r="CA895" s="579"/>
      <c r="CB895" s="579"/>
      <c r="CC895" s="579"/>
      <c r="CD895" s="579"/>
      <c r="CE895" s="579"/>
      <c r="CF895" s="579"/>
      <c r="CG895" s="579"/>
      <c r="CH895" s="579"/>
      <c r="CI895" s="579"/>
      <c r="CJ895" s="579"/>
      <c r="CK895" s="579"/>
      <c r="CL895" s="579"/>
      <c r="CM895" s="579"/>
      <c r="CN895" s="579"/>
      <c r="CO895" s="579"/>
      <c r="CP895" s="579"/>
      <c r="CQ895" s="579"/>
      <c r="CR895" s="579"/>
      <c r="CS895" s="579"/>
      <c r="CT895" s="579"/>
      <c r="CU895" s="579"/>
      <c r="CV895" s="579"/>
      <c r="CW895" s="579"/>
      <c r="CX895" s="579"/>
      <c r="CY895" s="579"/>
      <c r="CZ895" s="579"/>
      <c r="DA895" s="579"/>
      <c r="DB895" s="579"/>
      <c r="DC895" s="579"/>
      <c r="DD895" s="579"/>
      <c r="DE895" s="579"/>
      <c r="DF895" s="579"/>
      <c r="DG895" s="579"/>
      <c r="DH895" s="579"/>
      <c r="DI895" s="579"/>
      <c r="DJ895" s="579"/>
      <c r="DK895" s="579"/>
      <c r="DL895" s="579"/>
      <c r="DM895" s="579"/>
      <c r="DN895" s="579"/>
      <c r="DO895" s="579"/>
      <c r="DP895" s="579"/>
      <c r="DQ895" s="579"/>
      <c r="DR895" s="579"/>
      <c r="DS895" s="579"/>
      <c r="DT895" s="579"/>
      <c r="DU895" s="579"/>
    </row>
    <row r="896" spans="1:125" s="580" customFormat="1" ht="25.5" customHeight="1">
      <c r="A896" s="628"/>
      <c r="B896" s="628"/>
      <c r="C896" s="628"/>
      <c r="D896" s="628"/>
      <c r="E896" s="628"/>
      <c r="F896" s="628"/>
      <c r="G896" s="628"/>
      <c r="H896" s="628"/>
      <c r="I896" s="628"/>
      <c r="J896" s="628"/>
      <c r="K896" s="628"/>
      <c r="L896" s="628"/>
      <c r="M896" s="628"/>
      <c r="N896" s="628"/>
      <c r="O896" s="628"/>
      <c r="P896" s="628"/>
      <c r="Q896" s="628"/>
      <c r="R896" s="628"/>
      <c r="S896" s="628"/>
      <c r="T896" s="628"/>
      <c r="U896" s="628"/>
      <c r="V896" s="628"/>
      <c r="W896" s="628"/>
      <c r="X896" s="628"/>
      <c r="Y896" s="628"/>
      <c r="Z896" s="628"/>
      <c r="AA896" s="628"/>
      <c r="AB896" s="628"/>
      <c r="AC896" s="628"/>
      <c r="AD896" s="628"/>
      <c r="AE896" s="628"/>
      <c r="AF896" s="628"/>
      <c r="AG896" s="628"/>
      <c r="AH896" s="628"/>
      <c r="AI896" s="579"/>
      <c r="AJ896" s="579"/>
      <c r="AK896" s="579"/>
      <c r="AL896" s="579"/>
      <c r="AM896" s="579"/>
      <c r="AN896" s="579"/>
      <c r="AO896" s="579"/>
      <c r="AP896" s="579"/>
      <c r="AQ896" s="579"/>
      <c r="AR896" s="579"/>
      <c r="AS896" s="579"/>
      <c r="AT896" s="579"/>
      <c r="AU896" s="579"/>
      <c r="AV896" s="579"/>
      <c r="AW896" s="579"/>
      <c r="AX896" s="579"/>
      <c r="AY896" s="579"/>
      <c r="AZ896" s="579"/>
      <c r="BA896" s="579"/>
      <c r="BB896" s="579"/>
      <c r="BC896" s="579"/>
      <c r="BD896" s="579"/>
      <c r="BE896" s="579"/>
      <c r="BF896" s="579"/>
      <c r="BG896" s="579"/>
      <c r="BH896" s="579"/>
      <c r="BI896" s="579"/>
      <c r="BJ896" s="579"/>
      <c r="BK896" s="579"/>
      <c r="BL896" s="579"/>
      <c r="BM896" s="579"/>
      <c r="BN896" s="579"/>
      <c r="BO896" s="579"/>
      <c r="BP896" s="579"/>
      <c r="BQ896" s="579"/>
      <c r="BR896" s="579"/>
      <c r="BS896" s="579"/>
      <c r="BT896" s="579"/>
      <c r="BU896" s="579"/>
      <c r="BV896" s="579"/>
      <c r="BW896" s="579"/>
      <c r="BX896" s="579"/>
      <c r="BY896" s="579"/>
      <c r="BZ896" s="579"/>
      <c r="CA896" s="579"/>
      <c r="CB896" s="579"/>
      <c r="CC896" s="579"/>
      <c r="CD896" s="579"/>
      <c r="CE896" s="579"/>
      <c r="CF896" s="579"/>
      <c r="CG896" s="579"/>
      <c r="CH896" s="579"/>
      <c r="CI896" s="579"/>
      <c r="CJ896" s="579"/>
      <c r="CK896" s="579"/>
      <c r="CL896" s="579"/>
      <c r="CM896" s="579"/>
      <c r="CN896" s="579"/>
      <c r="CO896" s="579"/>
      <c r="CP896" s="579"/>
      <c r="CQ896" s="579"/>
      <c r="CR896" s="579"/>
      <c r="CS896" s="579"/>
      <c r="CT896" s="579"/>
      <c r="CU896" s="579"/>
      <c r="CV896" s="579"/>
      <c r="CW896" s="579"/>
      <c r="CX896" s="579"/>
      <c r="CY896" s="579"/>
      <c r="CZ896" s="579"/>
      <c r="DA896" s="579"/>
      <c r="DB896" s="579"/>
      <c r="DC896" s="579"/>
      <c r="DD896" s="579"/>
      <c r="DE896" s="579"/>
      <c r="DF896" s="579"/>
      <c r="DG896" s="579"/>
      <c r="DH896" s="579"/>
      <c r="DI896" s="579"/>
      <c r="DJ896" s="579"/>
      <c r="DK896" s="579"/>
      <c r="DL896" s="579"/>
      <c r="DM896" s="579"/>
      <c r="DN896" s="579"/>
      <c r="DO896" s="579"/>
      <c r="DP896" s="579"/>
      <c r="DQ896" s="579"/>
      <c r="DR896" s="579"/>
      <c r="DS896" s="579"/>
      <c r="DT896" s="579"/>
      <c r="DU896" s="579"/>
    </row>
    <row r="897" spans="1:125" s="580" customFormat="1" ht="25.5" customHeight="1">
      <c r="A897" s="628"/>
      <c r="B897" s="628"/>
      <c r="C897" s="628"/>
      <c r="D897" s="628"/>
      <c r="E897" s="628"/>
      <c r="F897" s="628"/>
      <c r="G897" s="628"/>
      <c r="H897" s="628"/>
      <c r="I897" s="628"/>
      <c r="J897" s="628"/>
      <c r="K897" s="628"/>
      <c r="L897" s="628"/>
      <c r="M897" s="628"/>
      <c r="N897" s="628"/>
      <c r="O897" s="628"/>
      <c r="P897" s="628"/>
      <c r="Q897" s="628"/>
      <c r="R897" s="628"/>
      <c r="S897" s="628"/>
      <c r="T897" s="628"/>
      <c r="U897" s="628"/>
      <c r="V897" s="628"/>
      <c r="W897" s="628"/>
      <c r="X897" s="628"/>
      <c r="Y897" s="628"/>
      <c r="Z897" s="628"/>
      <c r="AA897" s="628"/>
      <c r="AB897" s="628"/>
      <c r="AC897" s="628"/>
      <c r="AD897" s="628"/>
      <c r="AE897" s="628"/>
      <c r="AF897" s="628"/>
      <c r="AG897" s="628"/>
      <c r="AH897" s="628"/>
      <c r="AI897" s="579"/>
      <c r="AJ897" s="579"/>
      <c r="AK897" s="579"/>
      <c r="AL897" s="579"/>
      <c r="AM897" s="579"/>
      <c r="AN897" s="579"/>
      <c r="AO897" s="579"/>
      <c r="AP897" s="579"/>
      <c r="AQ897" s="579"/>
      <c r="AR897" s="579"/>
      <c r="AS897" s="579"/>
      <c r="AT897" s="579"/>
      <c r="AU897" s="579"/>
      <c r="AV897" s="579"/>
      <c r="AW897" s="579"/>
      <c r="AX897" s="579"/>
      <c r="AY897" s="579"/>
      <c r="AZ897" s="579"/>
      <c r="BA897" s="579"/>
      <c r="BB897" s="579"/>
      <c r="BC897" s="579"/>
      <c r="BD897" s="579"/>
      <c r="BE897" s="579"/>
      <c r="BF897" s="579"/>
      <c r="BG897" s="579"/>
      <c r="BH897" s="579"/>
      <c r="BI897" s="579"/>
      <c r="BJ897" s="579"/>
      <c r="BK897" s="579"/>
      <c r="BL897" s="579"/>
      <c r="BM897" s="579"/>
      <c r="BN897" s="579"/>
      <c r="BO897" s="579"/>
      <c r="BP897" s="579"/>
      <c r="BQ897" s="579"/>
      <c r="BR897" s="579"/>
      <c r="BS897" s="579"/>
      <c r="BT897" s="579"/>
      <c r="BU897" s="579"/>
      <c r="BV897" s="579"/>
      <c r="BW897" s="579"/>
      <c r="BX897" s="579"/>
      <c r="BY897" s="579"/>
      <c r="BZ897" s="579"/>
      <c r="CA897" s="579"/>
      <c r="CB897" s="579"/>
      <c r="CC897" s="579"/>
      <c r="CD897" s="579"/>
      <c r="CE897" s="579"/>
      <c r="CF897" s="579"/>
      <c r="CG897" s="579"/>
      <c r="CH897" s="579"/>
      <c r="CI897" s="579"/>
      <c r="CJ897" s="579"/>
      <c r="CK897" s="579"/>
      <c r="CL897" s="579"/>
      <c r="CM897" s="579"/>
      <c r="CN897" s="579"/>
      <c r="CO897" s="579"/>
      <c r="CP897" s="579"/>
      <c r="CQ897" s="579"/>
      <c r="CR897" s="579"/>
      <c r="CS897" s="579"/>
      <c r="CT897" s="579"/>
      <c r="CU897" s="579"/>
      <c r="CV897" s="579"/>
      <c r="CW897" s="579"/>
      <c r="CX897" s="579"/>
      <c r="CY897" s="579"/>
      <c r="CZ897" s="579"/>
      <c r="DA897" s="579"/>
      <c r="DB897" s="579"/>
      <c r="DC897" s="579"/>
      <c r="DD897" s="579"/>
      <c r="DE897" s="579"/>
      <c r="DF897" s="579"/>
      <c r="DG897" s="579"/>
      <c r="DH897" s="579"/>
      <c r="DI897" s="579"/>
      <c r="DJ897" s="579"/>
      <c r="DK897" s="579"/>
      <c r="DL897" s="579"/>
      <c r="DM897" s="579"/>
      <c r="DN897" s="579"/>
      <c r="DO897" s="579"/>
      <c r="DP897" s="579"/>
      <c r="DQ897" s="579"/>
      <c r="DR897" s="579"/>
      <c r="DS897" s="579"/>
      <c r="DT897" s="579"/>
      <c r="DU897" s="579"/>
    </row>
    <row r="898" spans="1:125" s="580" customFormat="1" ht="25.5" customHeight="1">
      <c r="A898" s="628"/>
      <c r="B898" s="628"/>
      <c r="C898" s="628"/>
      <c r="D898" s="628"/>
      <c r="E898" s="628"/>
      <c r="F898" s="628"/>
      <c r="G898" s="628"/>
      <c r="H898" s="628"/>
      <c r="I898" s="628"/>
      <c r="J898" s="628"/>
      <c r="K898" s="628"/>
      <c r="L898" s="628"/>
      <c r="M898" s="628"/>
      <c r="N898" s="628"/>
      <c r="O898" s="628"/>
      <c r="P898" s="628"/>
      <c r="Q898" s="628"/>
      <c r="R898" s="628"/>
      <c r="S898" s="628"/>
      <c r="T898" s="628"/>
      <c r="U898" s="628"/>
      <c r="V898" s="628"/>
      <c r="W898" s="628"/>
      <c r="X898" s="628"/>
      <c r="Y898" s="628"/>
      <c r="Z898" s="628"/>
      <c r="AA898" s="628"/>
      <c r="AB898" s="628"/>
      <c r="AC898" s="628"/>
      <c r="AD898" s="628"/>
      <c r="AE898" s="628"/>
      <c r="AF898" s="628"/>
      <c r="AG898" s="628"/>
      <c r="AH898" s="628"/>
      <c r="AI898" s="579"/>
      <c r="AJ898" s="579"/>
      <c r="AK898" s="579"/>
      <c r="AL898" s="579"/>
      <c r="AM898" s="579"/>
      <c r="AN898" s="579"/>
      <c r="AO898" s="579"/>
      <c r="AP898" s="579"/>
      <c r="AQ898" s="579"/>
      <c r="AR898" s="579"/>
      <c r="AS898" s="579"/>
      <c r="AT898" s="579"/>
      <c r="AU898" s="579"/>
      <c r="AV898" s="579"/>
      <c r="AW898" s="579"/>
      <c r="AX898" s="579"/>
      <c r="AY898" s="579"/>
      <c r="AZ898" s="579"/>
      <c r="BA898" s="579"/>
      <c r="BB898" s="579"/>
      <c r="BC898" s="579"/>
      <c r="BD898" s="579"/>
      <c r="BE898" s="579"/>
      <c r="BF898" s="579"/>
      <c r="BG898" s="579"/>
      <c r="BH898" s="579"/>
      <c r="BI898" s="579"/>
      <c r="BJ898" s="579"/>
      <c r="BK898" s="579"/>
      <c r="BL898" s="579"/>
      <c r="BM898" s="579"/>
      <c r="BN898" s="579"/>
      <c r="BO898" s="579"/>
      <c r="BP898" s="579"/>
      <c r="BQ898" s="579"/>
      <c r="BR898" s="579"/>
      <c r="BS898" s="579"/>
      <c r="BT898" s="579"/>
      <c r="BU898" s="579"/>
      <c r="BV898" s="579"/>
      <c r="BW898" s="579"/>
      <c r="BX898" s="579"/>
      <c r="BY898" s="579"/>
      <c r="BZ898" s="579"/>
      <c r="CA898" s="579"/>
      <c r="CB898" s="579"/>
      <c r="CC898" s="579"/>
      <c r="CD898" s="579"/>
      <c r="CE898" s="579"/>
      <c r="CF898" s="579"/>
      <c r="CG898" s="579"/>
      <c r="CH898" s="579"/>
      <c r="CI898" s="579"/>
      <c r="CJ898" s="579"/>
      <c r="CK898" s="579"/>
      <c r="CL898" s="579"/>
      <c r="CM898" s="579"/>
      <c r="CN898" s="579"/>
      <c r="CO898" s="579"/>
      <c r="CP898" s="579"/>
      <c r="CQ898" s="579"/>
      <c r="CR898" s="579"/>
      <c r="CS898" s="579"/>
      <c r="CT898" s="579"/>
      <c r="CU898" s="579"/>
      <c r="CV898" s="579"/>
      <c r="CW898" s="579"/>
      <c r="CX898" s="579"/>
      <c r="CY898" s="579"/>
      <c r="CZ898" s="579"/>
      <c r="DA898" s="579"/>
      <c r="DB898" s="579"/>
      <c r="DC898" s="579"/>
      <c r="DD898" s="579"/>
      <c r="DE898" s="579"/>
      <c r="DF898" s="579"/>
      <c r="DG898" s="579"/>
      <c r="DH898" s="579"/>
      <c r="DI898" s="579"/>
      <c r="DJ898" s="579"/>
      <c r="DK898" s="579"/>
      <c r="DL898" s="579"/>
      <c r="DM898" s="579"/>
      <c r="DN898" s="579"/>
      <c r="DO898" s="579"/>
      <c r="DP898" s="579"/>
      <c r="DQ898" s="579"/>
      <c r="DR898" s="579"/>
      <c r="DS898" s="579"/>
      <c r="DT898" s="579"/>
      <c r="DU898" s="579"/>
    </row>
    <row r="899" spans="1:125" s="580" customFormat="1" ht="25.5" customHeight="1">
      <c r="A899" s="628"/>
      <c r="B899" s="628"/>
      <c r="C899" s="628"/>
      <c r="D899" s="628"/>
      <c r="E899" s="628"/>
      <c r="F899" s="628"/>
      <c r="G899" s="628"/>
      <c r="H899" s="628"/>
      <c r="I899" s="628"/>
      <c r="J899" s="628"/>
      <c r="K899" s="628"/>
      <c r="L899" s="628"/>
      <c r="M899" s="628"/>
      <c r="N899" s="628"/>
      <c r="O899" s="628"/>
      <c r="P899" s="628"/>
      <c r="Q899" s="628"/>
      <c r="R899" s="628"/>
      <c r="S899" s="628"/>
      <c r="T899" s="628"/>
      <c r="U899" s="628"/>
      <c r="V899" s="628"/>
      <c r="W899" s="628"/>
      <c r="X899" s="628"/>
      <c r="Y899" s="628"/>
      <c r="Z899" s="628"/>
      <c r="AA899" s="628"/>
      <c r="AB899" s="628"/>
      <c r="AC899" s="628"/>
      <c r="AD899" s="628"/>
      <c r="AE899" s="628"/>
      <c r="AF899" s="628"/>
      <c r="AG899" s="628"/>
      <c r="AH899" s="628"/>
      <c r="AI899" s="579"/>
      <c r="AJ899" s="579"/>
      <c r="AK899" s="579"/>
      <c r="AL899" s="579"/>
      <c r="AM899" s="579"/>
      <c r="AN899" s="579"/>
      <c r="AO899" s="579"/>
      <c r="AP899" s="579"/>
      <c r="AQ899" s="579"/>
      <c r="AR899" s="579"/>
      <c r="AS899" s="579"/>
      <c r="AT899" s="579"/>
      <c r="AU899" s="579"/>
      <c r="AV899" s="579"/>
      <c r="AW899" s="579"/>
      <c r="AX899" s="579"/>
      <c r="AY899" s="579"/>
      <c r="AZ899" s="579"/>
      <c r="BA899" s="579"/>
      <c r="BB899" s="579"/>
      <c r="BC899" s="579"/>
      <c r="BD899" s="579"/>
      <c r="BE899" s="579"/>
      <c r="BF899" s="579"/>
      <c r="BG899" s="579"/>
      <c r="BH899" s="579"/>
      <c r="BI899" s="579"/>
      <c r="BJ899" s="579"/>
      <c r="BK899" s="579"/>
      <c r="BL899" s="579"/>
      <c r="BM899" s="579"/>
      <c r="BN899" s="579"/>
      <c r="BO899" s="579"/>
      <c r="BP899" s="579"/>
      <c r="BQ899" s="579"/>
      <c r="BR899" s="579"/>
      <c r="BS899" s="579"/>
      <c r="BT899" s="579"/>
      <c r="BU899" s="579"/>
      <c r="BV899" s="579"/>
      <c r="BW899" s="579"/>
      <c r="BX899" s="579"/>
      <c r="BY899" s="579"/>
      <c r="BZ899" s="579"/>
      <c r="CA899" s="579"/>
      <c r="CB899" s="579"/>
      <c r="CC899" s="579"/>
      <c r="CD899" s="579"/>
      <c r="CE899" s="579"/>
      <c r="CF899" s="579"/>
      <c r="CG899" s="579"/>
      <c r="CH899" s="579"/>
      <c r="CI899" s="579"/>
      <c r="CJ899" s="579"/>
      <c r="CK899" s="579"/>
      <c r="CL899" s="579"/>
      <c r="CM899" s="579"/>
      <c r="CN899" s="579"/>
      <c r="CO899" s="579"/>
      <c r="CP899" s="579"/>
      <c r="CQ899" s="579"/>
      <c r="CR899" s="579"/>
      <c r="CS899" s="579"/>
      <c r="CT899" s="579"/>
      <c r="CU899" s="579"/>
      <c r="CV899" s="579"/>
      <c r="CW899" s="579"/>
      <c r="CX899" s="579"/>
      <c r="CY899" s="579"/>
      <c r="CZ899" s="579"/>
      <c r="DA899" s="579"/>
      <c r="DB899" s="579"/>
      <c r="DC899" s="579"/>
      <c r="DD899" s="579"/>
      <c r="DE899" s="579"/>
      <c r="DF899" s="579"/>
      <c r="DG899" s="579"/>
      <c r="DH899" s="579"/>
      <c r="DI899" s="579"/>
      <c r="DJ899" s="579"/>
      <c r="DK899" s="579"/>
      <c r="DL899" s="579"/>
      <c r="DM899" s="579"/>
      <c r="DN899" s="579"/>
      <c r="DO899" s="579"/>
      <c r="DP899" s="579"/>
      <c r="DQ899" s="579"/>
      <c r="DR899" s="579"/>
      <c r="DS899" s="579"/>
      <c r="DT899" s="579"/>
      <c r="DU899" s="579"/>
    </row>
    <row r="900" spans="1:125" s="580" customFormat="1" ht="25.5" customHeight="1">
      <c r="A900" s="628"/>
      <c r="B900" s="628"/>
      <c r="C900" s="628"/>
      <c r="D900" s="628"/>
      <c r="E900" s="628"/>
      <c r="F900" s="628"/>
      <c r="G900" s="628"/>
      <c r="H900" s="628"/>
      <c r="I900" s="628"/>
      <c r="J900" s="628"/>
      <c r="K900" s="628"/>
      <c r="L900" s="628"/>
      <c r="M900" s="628"/>
      <c r="N900" s="628"/>
      <c r="O900" s="628"/>
      <c r="P900" s="628"/>
      <c r="Q900" s="628"/>
      <c r="R900" s="628"/>
      <c r="S900" s="628"/>
      <c r="T900" s="628"/>
      <c r="U900" s="628"/>
      <c r="V900" s="628"/>
      <c r="W900" s="628"/>
      <c r="X900" s="628"/>
      <c r="Y900" s="628"/>
      <c r="Z900" s="628"/>
      <c r="AA900" s="628"/>
      <c r="AB900" s="628"/>
      <c r="AC900" s="628"/>
      <c r="AD900" s="628"/>
      <c r="AE900" s="628"/>
      <c r="AF900" s="628"/>
      <c r="AG900" s="628"/>
      <c r="AH900" s="628"/>
      <c r="AI900" s="579"/>
      <c r="AJ900" s="579"/>
      <c r="AK900" s="579"/>
      <c r="AL900" s="579"/>
      <c r="AM900" s="579"/>
      <c r="AN900" s="579"/>
      <c r="AO900" s="579"/>
      <c r="AP900" s="579"/>
      <c r="AQ900" s="579"/>
      <c r="AR900" s="579"/>
      <c r="AS900" s="579"/>
      <c r="AT900" s="579"/>
      <c r="AU900" s="579"/>
      <c r="AV900" s="579"/>
      <c r="AW900" s="579"/>
      <c r="AX900" s="579"/>
      <c r="AY900" s="579"/>
      <c r="AZ900" s="579"/>
      <c r="BA900" s="579"/>
      <c r="BB900" s="579"/>
      <c r="BC900" s="579"/>
      <c r="BD900" s="579"/>
      <c r="BE900" s="579"/>
      <c r="BF900" s="579"/>
      <c r="BG900" s="579"/>
      <c r="BH900" s="579"/>
      <c r="BI900" s="579"/>
      <c r="BJ900" s="579"/>
      <c r="BK900" s="579"/>
      <c r="BL900" s="579"/>
      <c r="BM900" s="579"/>
      <c r="BN900" s="579"/>
      <c r="BO900" s="579"/>
      <c r="BP900" s="579"/>
      <c r="BQ900" s="579"/>
      <c r="BR900" s="579"/>
      <c r="BS900" s="579"/>
      <c r="BT900" s="579"/>
      <c r="BU900" s="579"/>
      <c r="BV900" s="579"/>
      <c r="BW900" s="579"/>
      <c r="BX900" s="579"/>
      <c r="BY900" s="579"/>
      <c r="BZ900" s="579"/>
      <c r="CA900" s="579"/>
      <c r="CB900" s="579"/>
      <c r="CC900" s="579"/>
      <c r="CD900" s="579"/>
      <c r="CE900" s="579"/>
      <c r="CF900" s="579"/>
      <c r="CG900" s="579"/>
      <c r="CH900" s="579"/>
      <c r="CI900" s="579"/>
      <c r="CJ900" s="579"/>
      <c r="CK900" s="579"/>
      <c r="CL900" s="579"/>
      <c r="CM900" s="579"/>
      <c r="CN900" s="579"/>
      <c r="CO900" s="579"/>
      <c r="CP900" s="579"/>
      <c r="CQ900" s="579"/>
      <c r="CR900" s="579"/>
      <c r="CS900" s="579"/>
      <c r="CT900" s="579"/>
      <c r="CU900" s="579"/>
      <c r="CV900" s="579"/>
      <c r="CW900" s="579"/>
      <c r="CX900" s="579"/>
      <c r="CY900" s="579"/>
      <c r="CZ900" s="579"/>
      <c r="DA900" s="579"/>
      <c r="DB900" s="579"/>
      <c r="DC900" s="579"/>
      <c r="DD900" s="579"/>
      <c r="DE900" s="579"/>
      <c r="DF900" s="579"/>
      <c r="DG900" s="579"/>
      <c r="DH900" s="579"/>
      <c r="DI900" s="579"/>
      <c r="DJ900" s="579"/>
      <c r="DK900" s="579"/>
      <c r="DL900" s="579"/>
      <c r="DM900" s="579"/>
      <c r="DN900" s="579"/>
      <c r="DO900" s="579"/>
      <c r="DP900" s="579"/>
      <c r="DQ900" s="579"/>
      <c r="DR900" s="579"/>
      <c r="DS900" s="579"/>
      <c r="DT900" s="579"/>
      <c r="DU900" s="579"/>
    </row>
    <row r="901" spans="1:125" s="580" customFormat="1" ht="25.5" customHeight="1">
      <c r="A901" s="628"/>
      <c r="B901" s="628"/>
      <c r="C901" s="628"/>
      <c r="D901" s="628"/>
      <c r="E901" s="628"/>
      <c r="F901" s="628"/>
      <c r="G901" s="628"/>
      <c r="H901" s="628"/>
      <c r="I901" s="628"/>
      <c r="J901" s="628"/>
      <c r="K901" s="628"/>
      <c r="L901" s="628"/>
      <c r="M901" s="628"/>
      <c r="N901" s="628"/>
      <c r="O901" s="628"/>
      <c r="P901" s="628"/>
      <c r="Q901" s="628"/>
      <c r="R901" s="628"/>
      <c r="S901" s="628"/>
      <c r="T901" s="628"/>
      <c r="U901" s="628"/>
      <c r="V901" s="628"/>
      <c r="W901" s="628"/>
      <c r="X901" s="628"/>
      <c r="Y901" s="628"/>
      <c r="Z901" s="628"/>
      <c r="AA901" s="628"/>
      <c r="AB901" s="628"/>
      <c r="AC901" s="628"/>
      <c r="AD901" s="628"/>
      <c r="AE901" s="628"/>
      <c r="AF901" s="628"/>
      <c r="AG901" s="628"/>
      <c r="AH901" s="628"/>
      <c r="AI901" s="579"/>
      <c r="AJ901" s="579"/>
      <c r="AK901" s="579"/>
      <c r="AL901" s="579"/>
      <c r="AM901" s="579"/>
      <c r="AN901" s="579"/>
      <c r="AO901" s="579"/>
      <c r="AP901" s="579"/>
      <c r="AQ901" s="579"/>
      <c r="AR901" s="579"/>
      <c r="AS901" s="579"/>
      <c r="AT901" s="579"/>
      <c r="AU901" s="579"/>
      <c r="AV901" s="579"/>
      <c r="AW901" s="579"/>
      <c r="AX901" s="579"/>
      <c r="AY901" s="579"/>
      <c r="AZ901" s="579"/>
      <c r="BA901" s="579"/>
      <c r="BB901" s="579"/>
      <c r="BC901" s="579"/>
      <c r="BD901" s="579"/>
      <c r="BE901" s="579"/>
      <c r="BF901" s="579"/>
      <c r="BG901" s="579"/>
      <c r="BH901" s="579"/>
      <c r="BI901" s="579"/>
      <c r="BJ901" s="579"/>
      <c r="BK901" s="579"/>
      <c r="BL901" s="579"/>
      <c r="BM901" s="579"/>
      <c r="BN901" s="579"/>
      <c r="BO901" s="579"/>
      <c r="BP901" s="579"/>
      <c r="BQ901" s="579"/>
      <c r="BR901" s="579"/>
      <c r="BS901" s="579"/>
      <c r="BT901" s="579"/>
      <c r="BU901" s="579"/>
      <c r="BV901" s="579"/>
      <c r="BW901" s="579"/>
      <c r="BX901" s="579"/>
      <c r="BY901" s="579"/>
      <c r="BZ901" s="579"/>
      <c r="CA901" s="579"/>
      <c r="CB901" s="579"/>
      <c r="CC901" s="579"/>
      <c r="CD901" s="579"/>
      <c r="CE901" s="579"/>
      <c r="CF901" s="579"/>
      <c r="CG901" s="579"/>
      <c r="CH901" s="579"/>
      <c r="CI901" s="579"/>
      <c r="CJ901" s="579"/>
      <c r="CK901" s="579"/>
      <c r="CL901" s="579"/>
      <c r="CM901" s="579"/>
      <c r="CN901" s="579"/>
      <c r="CO901" s="579"/>
      <c r="CP901" s="579"/>
      <c r="CQ901" s="579"/>
      <c r="CR901" s="579"/>
      <c r="CS901" s="579"/>
      <c r="CT901" s="579"/>
      <c r="CU901" s="579"/>
      <c r="CV901" s="579"/>
      <c r="CW901" s="579"/>
      <c r="CX901" s="579"/>
      <c r="CY901" s="579"/>
      <c r="CZ901" s="579"/>
      <c r="DA901" s="579"/>
      <c r="DB901" s="579"/>
      <c r="DC901" s="579"/>
      <c r="DD901" s="579"/>
      <c r="DE901" s="579"/>
      <c r="DF901" s="579"/>
      <c r="DG901" s="579"/>
      <c r="DH901" s="579"/>
      <c r="DI901" s="579"/>
      <c r="DJ901" s="579"/>
      <c r="DK901" s="579"/>
      <c r="DL901" s="579"/>
      <c r="DM901" s="579"/>
      <c r="DN901" s="579"/>
      <c r="DO901" s="579"/>
      <c r="DP901" s="579"/>
      <c r="DQ901" s="579"/>
      <c r="DR901" s="579"/>
      <c r="DS901" s="579"/>
      <c r="DT901" s="579"/>
      <c r="DU901" s="579"/>
    </row>
    <row r="902" spans="1:125" s="580" customFormat="1" ht="25.5" customHeight="1">
      <c r="A902" s="628"/>
      <c r="B902" s="628"/>
      <c r="C902" s="628"/>
      <c r="D902" s="628"/>
      <c r="E902" s="628"/>
      <c r="F902" s="628"/>
      <c r="G902" s="628"/>
      <c r="H902" s="628"/>
      <c r="I902" s="628"/>
      <c r="J902" s="628"/>
      <c r="K902" s="628"/>
      <c r="L902" s="628"/>
      <c r="M902" s="628"/>
      <c r="N902" s="628"/>
      <c r="O902" s="628"/>
      <c r="P902" s="628"/>
      <c r="Q902" s="628"/>
      <c r="R902" s="628"/>
      <c r="S902" s="628"/>
      <c r="T902" s="628"/>
      <c r="U902" s="628"/>
      <c r="V902" s="628"/>
      <c r="W902" s="628"/>
      <c r="X902" s="628"/>
      <c r="Y902" s="628"/>
      <c r="Z902" s="628"/>
      <c r="AA902" s="628"/>
      <c r="AB902" s="628"/>
      <c r="AC902" s="628"/>
      <c r="AD902" s="628"/>
      <c r="AE902" s="628"/>
      <c r="AF902" s="628"/>
      <c r="AG902" s="628"/>
      <c r="AH902" s="628"/>
      <c r="AI902" s="579"/>
      <c r="AJ902" s="579"/>
      <c r="AK902" s="579"/>
      <c r="AL902" s="579"/>
      <c r="AM902" s="579"/>
      <c r="AN902" s="579"/>
      <c r="AO902" s="579"/>
      <c r="AP902" s="579"/>
      <c r="AQ902" s="579"/>
      <c r="AR902" s="579"/>
      <c r="AS902" s="579"/>
      <c r="AT902" s="579"/>
      <c r="AU902" s="579"/>
      <c r="AV902" s="579"/>
      <c r="AW902" s="579"/>
      <c r="AX902" s="579"/>
      <c r="AY902" s="579"/>
      <c r="AZ902" s="579"/>
      <c r="BA902" s="579"/>
      <c r="BB902" s="579"/>
      <c r="BC902" s="579"/>
      <c r="BD902" s="579"/>
      <c r="BE902" s="579"/>
      <c r="BF902" s="579"/>
      <c r="BG902" s="579"/>
      <c r="BH902" s="579"/>
      <c r="BI902" s="579"/>
      <c r="BJ902" s="579"/>
      <c r="BK902" s="579"/>
      <c r="BL902" s="579"/>
      <c r="BM902" s="579"/>
      <c r="BN902" s="579"/>
      <c r="BO902" s="579"/>
      <c r="BP902" s="579"/>
      <c r="BQ902" s="579"/>
      <c r="BR902" s="579"/>
      <c r="BS902" s="579"/>
      <c r="BT902" s="579"/>
      <c r="BU902" s="579"/>
      <c r="BV902" s="579"/>
      <c r="BW902" s="579"/>
      <c r="BX902" s="579"/>
      <c r="BY902" s="579"/>
      <c r="BZ902" s="579"/>
      <c r="CA902" s="579"/>
      <c r="CB902" s="579"/>
      <c r="CC902" s="579"/>
      <c r="CD902" s="579"/>
      <c r="CE902" s="579"/>
      <c r="CF902" s="579"/>
      <c r="CG902" s="579"/>
      <c r="CH902" s="579"/>
      <c r="CI902" s="579"/>
      <c r="CJ902" s="579"/>
      <c r="CK902" s="579"/>
      <c r="CL902" s="579"/>
      <c r="CM902" s="579"/>
      <c r="CN902" s="579"/>
      <c r="CO902" s="579"/>
      <c r="CP902" s="579"/>
      <c r="CQ902" s="579"/>
      <c r="CR902" s="579"/>
      <c r="CS902" s="579"/>
      <c r="CT902" s="579"/>
      <c r="CU902" s="579"/>
      <c r="CV902" s="579"/>
      <c r="CW902" s="579"/>
      <c r="CX902" s="579"/>
      <c r="CY902" s="579"/>
      <c r="CZ902" s="579"/>
      <c r="DA902" s="579"/>
      <c r="DB902" s="579"/>
      <c r="DC902" s="579"/>
      <c r="DD902" s="579"/>
      <c r="DE902" s="579"/>
      <c r="DF902" s="579"/>
      <c r="DG902" s="579"/>
      <c r="DH902" s="579"/>
      <c r="DI902" s="579"/>
      <c r="DJ902" s="579"/>
      <c r="DK902" s="579"/>
      <c r="DL902" s="579"/>
      <c r="DM902" s="579"/>
      <c r="DN902" s="579"/>
      <c r="DO902" s="579"/>
      <c r="DP902" s="579"/>
      <c r="DQ902" s="579"/>
      <c r="DR902" s="579"/>
      <c r="DS902" s="579"/>
      <c r="DT902" s="579"/>
      <c r="DU902" s="579"/>
    </row>
    <row r="903" spans="1:125" s="580" customFormat="1" ht="25.5" customHeight="1">
      <c r="A903" s="628"/>
      <c r="B903" s="628"/>
      <c r="C903" s="628"/>
      <c r="D903" s="628"/>
      <c r="E903" s="628"/>
      <c r="F903" s="628"/>
      <c r="G903" s="628"/>
      <c r="H903" s="628"/>
      <c r="I903" s="628"/>
      <c r="J903" s="628"/>
      <c r="K903" s="628"/>
      <c r="L903" s="628"/>
      <c r="M903" s="628"/>
      <c r="N903" s="628"/>
      <c r="O903" s="628"/>
      <c r="P903" s="628"/>
      <c r="Q903" s="628"/>
      <c r="R903" s="628"/>
      <c r="S903" s="628"/>
      <c r="T903" s="628"/>
      <c r="U903" s="628"/>
      <c r="V903" s="628"/>
      <c r="W903" s="628"/>
      <c r="X903" s="628"/>
      <c r="Y903" s="628"/>
      <c r="Z903" s="628"/>
      <c r="AA903" s="628"/>
      <c r="AB903" s="628"/>
      <c r="AC903" s="628"/>
      <c r="AD903" s="628"/>
      <c r="AE903" s="628"/>
      <c r="AF903" s="628"/>
      <c r="AG903" s="628"/>
      <c r="AH903" s="628"/>
      <c r="AI903" s="579"/>
      <c r="AJ903" s="579"/>
      <c r="AK903" s="579"/>
      <c r="AL903" s="579"/>
      <c r="AM903" s="579"/>
      <c r="AN903" s="579"/>
      <c r="AO903" s="579"/>
      <c r="AP903" s="579"/>
      <c r="AQ903" s="579"/>
      <c r="AR903" s="579"/>
      <c r="AS903" s="579"/>
      <c r="AT903" s="579"/>
      <c r="AU903" s="579"/>
      <c r="AV903" s="579"/>
      <c r="AW903" s="579"/>
      <c r="AX903" s="579"/>
      <c r="AY903" s="579"/>
      <c r="AZ903" s="579"/>
      <c r="BA903" s="579"/>
      <c r="BB903" s="579"/>
      <c r="BC903" s="579"/>
      <c r="BD903" s="579"/>
      <c r="BE903" s="579"/>
      <c r="BF903" s="579"/>
      <c r="BG903" s="579"/>
      <c r="BH903" s="579"/>
      <c r="BI903" s="579"/>
      <c r="BJ903" s="579"/>
      <c r="BK903" s="579"/>
      <c r="BL903" s="579"/>
      <c r="BM903" s="579"/>
      <c r="BN903" s="579"/>
      <c r="BO903" s="579"/>
      <c r="BP903" s="579"/>
      <c r="BQ903" s="579"/>
      <c r="BR903" s="579"/>
      <c r="BS903" s="579"/>
      <c r="BT903" s="579"/>
      <c r="BU903" s="579"/>
      <c r="BV903" s="579"/>
      <c r="BW903" s="579"/>
      <c r="BX903" s="579"/>
      <c r="BY903" s="579"/>
      <c r="BZ903" s="579"/>
      <c r="CA903" s="579"/>
      <c r="CB903" s="579"/>
      <c r="CC903" s="579"/>
      <c r="CD903" s="579"/>
      <c r="CE903" s="579"/>
      <c r="CF903" s="579"/>
      <c r="CG903" s="579"/>
      <c r="CH903" s="579"/>
      <c r="CI903" s="579"/>
      <c r="CJ903" s="579"/>
      <c r="CK903" s="579"/>
      <c r="CL903" s="579"/>
      <c r="CM903" s="579"/>
      <c r="CN903" s="579"/>
      <c r="CO903" s="579"/>
      <c r="CP903" s="579"/>
      <c r="CQ903" s="579"/>
      <c r="CR903" s="579"/>
      <c r="CS903" s="579"/>
      <c r="CT903" s="579"/>
      <c r="CU903" s="579"/>
      <c r="CV903" s="579"/>
      <c r="CW903" s="579"/>
      <c r="CX903" s="579"/>
      <c r="CY903" s="579"/>
      <c r="CZ903" s="579"/>
      <c r="DA903" s="579"/>
      <c r="DB903" s="579"/>
      <c r="DC903" s="579"/>
      <c r="DD903" s="579"/>
      <c r="DE903" s="579"/>
      <c r="DF903" s="579"/>
      <c r="DG903" s="579"/>
      <c r="DH903" s="579"/>
      <c r="DI903" s="579"/>
      <c r="DJ903" s="579"/>
      <c r="DK903" s="579"/>
      <c r="DL903" s="579"/>
      <c r="DM903" s="579"/>
      <c r="DN903" s="579"/>
      <c r="DO903" s="579"/>
      <c r="DP903" s="579"/>
      <c r="DQ903" s="579"/>
      <c r="DR903" s="579"/>
      <c r="DS903" s="579"/>
      <c r="DT903" s="579"/>
      <c r="DU903" s="579"/>
    </row>
    <row r="904" spans="1:125" s="580" customFormat="1" ht="25.5" customHeight="1">
      <c r="A904" s="628"/>
      <c r="B904" s="628"/>
      <c r="C904" s="628"/>
      <c r="D904" s="628"/>
      <c r="E904" s="628"/>
      <c r="F904" s="628"/>
      <c r="G904" s="628"/>
      <c r="H904" s="628"/>
      <c r="I904" s="628"/>
      <c r="J904" s="628"/>
      <c r="K904" s="628"/>
      <c r="L904" s="628"/>
      <c r="M904" s="628"/>
      <c r="N904" s="628"/>
      <c r="O904" s="628"/>
      <c r="P904" s="628"/>
      <c r="Q904" s="628"/>
      <c r="R904" s="628"/>
      <c r="S904" s="628"/>
      <c r="T904" s="628"/>
      <c r="U904" s="628"/>
      <c r="V904" s="628"/>
      <c r="W904" s="628"/>
      <c r="X904" s="628"/>
      <c r="Y904" s="628"/>
      <c r="Z904" s="628"/>
      <c r="AA904" s="628"/>
      <c r="AB904" s="628"/>
      <c r="AC904" s="628"/>
      <c r="AD904" s="628"/>
      <c r="AE904" s="628"/>
      <c r="AF904" s="628"/>
      <c r="AG904" s="628"/>
      <c r="AH904" s="628"/>
      <c r="AI904" s="579"/>
      <c r="AJ904" s="579"/>
      <c r="AK904" s="579"/>
      <c r="AL904" s="579"/>
      <c r="AM904" s="579"/>
      <c r="AN904" s="579"/>
      <c r="AO904" s="579"/>
      <c r="AP904" s="579"/>
      <c r="AQ904" s="579"/>
      <c r="AR904" s="579"/>
      <c r="AS904" s="579"/>
      <c r="AT904" s="579"/>
      <c r="AU904" s="579"/>
      <c r="AV904" s="579"/>
      <c r="AW904" s="579"/>
      <c r="AX904" s="579"/>
      <c r="AY904" s="579"/>
      <c r="AZ904" s="579"/>
      <c r="BA904" s="579"/>
      <c r="BB904" s="579"/>
      <c r="BC904" s="579"/>
      <c r="BD904" s="579"/>
      <c r="BE904" s="579"/>
      <c r="BF904" s="579"/>
      <c r="BG904" s="579"/>
      <c r="BH904" s="579"/>
      <c r="BI904" s="579"/>
      <c r="BJ904" s="579"/>
      <c r="BK904" s="579"/>
      <c r="BL904" s="579"/>
      <c r="BM904" s="579"/>
      <c r="BN904" s="579"/>
      <c r="BO904" s="579"/>
      <c r="BP904" s="579"/>
      <c r="BQ904" s="579"/>
      <c r="BR904" s="579"/>
      <c r="BS904" s="579"/>
      <c r="BT904" s="579"/>
      <c r="BU904" s="579"/>
      <c r="BV904" s="579"/>
      <c r="BW904" s="579"/>
      <c r="BX904" s="579"/>
      <c r="BY904" s="579"/>
      <c r="BZ904" s="579"/>
      <c r="CA904" s="579"/>
      <c r="CB904" s="579"/>
      <c r="CC904" s="579"/>
      <c r="CD904" s="579"/>
      <c r="CE904" s="579"/>
      <c r="CF904" s="579"/>
      <c r="CG904" s="579"/>
      <c r="CH904" s="579"/>
      <c r="CI904" s="579"/>
      <c r="CJ904" s="579"/>
      <c r="CK904" s="579"/>
      <c r="CL904" s="579"/>
      <c r="CM904" s="579"/>
      <c r="CN904" s="579"/>
      <c r="CO904" s="579"/>
      <c r="CP904" s="579"/>
      <c r="CQ904" s="579"/>
      <c r="CR904" s="579"/>
      <c r="CS904" s="579"/>
      <c r="CT904" s="579"/>
      <c r="CU904" s="579"/>
      <c r="CV904" s="579"/>
      <c r="CW904" s="579"/>
      <c r="CX904" s="579"/>
      <c r="CY904" s="579"/>
      <c r="CZ904" s="579"/>
      <c r="DA904" s="579"/>
      <c r="DB904" s="579"/>
      <c r="DC904" s="579"/>
      <c r="DD904" s="579"/>
      <c r="DE904" s="579"/>
      <c r="DF904" s="579"/>
      <c r="DG904" s="579"/>
      <c r="DH904" s="579"/>
      <c r="DI904" s="579"/>
      <c r="DJ904" s="579"/>
      <c r="DK904" s="579"/>
      <c r="DL904" s="579"/>
      <c r="DM904" s="579"/>
      <c r="DN904" s="579"/>
      <c r="DO904" s="579"/>
      <c r="DP904" s="579"/>
      <c r="DQ904" s="579"/>
      <c r="DR904" s="579"/>
      <c r="DS904" s="579"/>
      <c r="DT904" s="579"/>
      <c r="DU904" s="579"/>
    </row>
    <row r="905" spans="1:125" s="580" customFormat="1" ht="25.5" customHeight="1">
      <c r="A905" s="628"/>
      <c r="B905" s="628"/>
      <c r="C905" s="628"/>
      <c r="D905" s="628"/>
      <c r="E905" s="628"/>
      <c r="F905" s="628"/>
      <c r="G905" s="628"/>
      <c r="H905" s="628"/>
      <c r="I905" s="628"/>
      <c r="J905" s="628"/>
      <c r="K905" s="628"/>
      <c r="L905" s="628"/>
      <c r="M905" s="628"/>
      <c r="N905" s="628"/>
      <c r="O905" s="628"/>
      <c r="P905" s="628"/>
      <c r="Q905" s="628"/>
      <c r="R905" s="628"/>
      <c r="S905" s="628"/>
      <c r="T905" s="628"/>
      <c r="U905" s="628"/>
      <c r="V905" s="628"/>
      <c r="W905" s="628"/>
      <c r="X905" s="628"/>
      <c r="Y905" s="628"/>
      <c r="Z905" s="628"/>
      <c r="AA905" s="628"/>
      <c r="AB905" s="628"/>
      <c r="AC905" s="628"/>
      <c r="AD905" s="628"/>
      <c r="AE905" s="628"/>
      <c r="AF905" s="628"/>
      <c r="AG905" s="628"/>
      <c r="AH905" s="628"/>
      <c r="AI905" s="579"/>
      <c r="AJ905" s="579"/>
      <c r="AK905" s="579"/>
      <c r="AL905" s="579"/>
      <c r="AM905" s="579"/>
      <c r="AN905" s="579"/>
      <c r="AO905" s="579"/>
      <c r="AP905" s="579"/>
      <c r="AQ905" s="579"/>
      <c r="AR905" s="579"/>
      <c r="AS905" s="579"/>
      <c r="AT905" s="579"/>
      <c r="AU905" s="579"/>
      <c r="AV905" s="579"/>
      <c r="AW905" s="579"/>
      <c r="AX905" s="579"/>
      <c r="AY905" s="579"/>
      <c r="AZ905" s="579"/>
      <c r="BA905" s="579"/>
      <c r="BB905" s="579"/>
      <c r="BC905" s="579"/>
      <c r="BD905" s="579"/>
      <c r="BE905" s="579"/>
      <c r="BF905" s="579"/>
      <c r="BG905" s="579"/>
      <c r="BH905" s="579"/>
      <c r="BI905" s="579"/>
      <c r="BJ905" s="579"/>
      <c r="BK905" s="579"/>
      <c r="BL905" s="579"/>
      <c r="BM905" s="579"/>
      <c r="BN905" s="579"/>
      <c r="BO905" s="579"/>
      <c r="BP905" s="579"/>
      <c r="BQ905" s="579"/>
      <c r="BR905" s="579"/>
      <c r="BS905" s="579"/>
      <c r="BT905" s="579"/>
      <c r="BU905" s="579"/>
      <c r="BV905" s="579"/>
      <c r="BW905" s="579"/>
      <c r="BX905" s="579"/>
      <c r="BY905" s="579"/>
      <c r="BZ905" s="579"/>
      <c r="CA905" s="579"/>
      <c r="CB905" s="579"/>
      <c r="CC905" s="579"/>
      <c r="CD905" s="579"/>
      <c r="CE905" s="579"/>
      <c r="CF905" s="579"/>
      <c r="CG905" s="579"/>
      <c r="CH905" s="579"/>
      <c r="CI905" s="579"/>
      <c r="CJ905" s="579"/>
      <c r="CK905" s="579"/>
      <c r="CL905" s="579"/>
      <c r="CM905" s="579"/>
      <c r="CN905" s="579"/>
      <c r="CO905" s="579"/>
      <c r="CP905" s="579"/>
      <c r="CQ905" s="579"/>
      <c r="CR905" s="579"/>
      <c r="CS905" s="579"/>
      <c r="CT905" s="579"/>
      <c r="CU905" s="579"/>
      <c r="CV905" s="579"/>
      <c r="CW905" s="579"/>
      <c r="CX905" s="579"/>
      <c r="CY905" s="579"/>
      <c r="CZ905" s="579"/>
      <c r="DA905" s="579"/>
      <c r="DB905" s="579"/>
      <c r="DC905" s="579"/>
      <c r="DD905" s="579"/>
      <c r="DE905" s="579"/>
      <c r="DF905" s="579"/>
      <c r="DG905" s="579"/>
      <c r="DH905" s="579"/>
      <c r="DI905" s="579"/>
      <c r="DJ905" s="579"/>
      <c r="DK905" s="579"/>
      <c r="DL905" s="579"/>
      <c r="DM905" s="579"/>
      <c r="DN905" s="579"/>
      <c r="DO905" s="579"/>
      <c r="DP905" s="579"/>
      <c r="DQ905" s="579"/>
      <c r="DR905" s="579"/>
      <c r="DS905" s="579"/>
      <c r="DT905" s="579"/>
      <c r="DU905" s="579"/>
    </row>
    <row r="906" spans="1:125" s="580" customFormat="1" ht="25.5" customHeight="1">
      <c r="A906" s="628"/>
      <c r="B906" s="628"/>
      <c r="C906" s="628"/>
      <c r="D906" s="628"/>
      <c r="E906" s="628"/>
      <c r="F906" s="628"/>
      <c r="G906" s="628"/>
      <c r="H906" s="628"/>
      <c r="I906" s="628"/>
      <c r="J906" s="628"/>
      <c r="K906" s="628"/>
      <c r="L906" s="628"/>
      <c r="M906" s="628"/>
      <c r="N906" s="628"/>
      <c r="O906" s="628"/>
      <c r="P906" s="628"/>
      <c r="Q906" s="628"/>
      <c r="R906" s="628"/>
      <c r="S906" s="628"/>
      <c r="T906" s="628"/>
      <c r="U906" s="628"/>
      <c r="V906" s="628"/>
      <c r="W906" s="628"/>
      <c r="X906" s="628"/>
      <c r="Y906" s="628"/>
      <c r="Z906" s="628"/>
      <c r="AA906" s="628"/>
      <c r="AB906" s="628"/>
      <c r="AC906" s="628"/>
      <c r="AD906" s="628"/>
      <c r="AE906" s="628"/>
      <c r="AF906" s="628"/>
      <c r="AG906" s="628"/>
      <c r="AH906" s="628"/>
      <c r="AI906" s="579"/>
      <c r="AJ906" s="579"/>
      <c r="AK906" s="579"/>
      <c r="AL906" s="579"/>
      <c r="AM906" s="579"/>
      <c r="AN906" s="579"/>
      <c r="AO906" s="579"/>
      <c r="AP906" s="579"/>
      <c r="AQ906" s="579"/>
      <c r="AR906" s="579"/>
      <c r="AS906" s="579"/>
      <c r="AT906" s="579"/>
      <c r="AU906" s="579"/>
      <c r="AV906" s="579"/>
      <c r="AW906" s="579"/>
      <c r="AX906" s="579"/>
      <c r="AY906" s="579"/>
      <c r="AZ906" s="579"/>
      <c r="BA906" s="579"/>
      <c r="BB906" s="579"/>
      <c r="BC906" s="579"/>
      <c r="BD906" s="579"/>
      <c r="BE906" s="579"/>
      <c r="BF906" s="579"/>
      <c r="BG906" s="579"/>
      <c r="BH906" s="579"/>
      <c r="BI906" s="579"/>
      <c r="BJ906" s="579"/>
      <c r="BK906" s="579"/>
      <c r="BL906" s="579"/>
      <c r="BM906" s="579"/>
      <c r="BN906" s="579"/>
      <c r="BO906" s="579"/>
      <c r="BP906" s="579"/>
      <c r="BQ906" s="579"/>
      <c r="BR906" s="579"/>
      <c r="BS906" s="579"/>
      <c r="BT906" s="579"/>
      <c r="BU906" s="579"/>
      <c r="BV906" s="579"/>
      <c r="BW906" s="579"/>
      <c r="BX906" s="579"/>
      <c r="BY906" s="579"/>
      <c r="BZ906" s="579"/>
      <c r="CA906" s="579"/>
      <c r="CB906" s="579"/>
      <c r="CC906" s="579"/>
      <c r="CD906" s="579"/>
      <c r="CE906" s="579"/>
      <c r="CF906" s="579"/>
      <c r="CG906" s="579"/>
      <c r="CH906" s="579"/>
      <c r="CI906" s="579"/>
      <c r="CJ906" s="579"/>
      <c r="CK906" s="579"/>
      <c r="CL906" s="579"/>
      <c r="CM906" s="579"/>
      <c r="CN906" s="579"/>
      <c r="CO906" s="579"/>
      <c r="CP906" s="579"/>
      <c r="CQ906" s="579"/>
      <c r="CR906" s="579"/>
      <c r="CS906" s="579"/>
      <c r="CT906" s="579"/>
      <c r="CU906" s="579"/>
      <c r="CV906" s="579"/>
      <c r="CW906" s="579"/>
      <c r="CX906" s="579"/>
      <c r="CY906" s="579"/>
      <c r="CZ906" s="579"/>
      <c r="DA906" s="579"/>
      <c r="DB906" s="579"/>
      <c r="DC906" s="579"/>
      <c r="DD906" s="579"/>
      <c r="DE906" s="579"/>
      <c r="DF906" s="579"/>
      <c r="DG906" s="579"/>
      <c r="DH906" s="579"/>
      <c r="DI906" s="579"/>
      <c r="DJ906" s="579"/>
      <c r="DK906" s="579"/>
      <c r="DL906" s="579"/>
      <c r="DM906" s="579"/>
      <c r="DN906" s="579"/>
      <c r="DO906" s="579"/>
      <c r="DP906" s="579"/>
      <c r="DQ906" s="579"/>
      <c r="DR906" s="579"/>
      <c r="DS906" s="579"/>
      <c r="DT906" s="579"/>
      <c r="DU906" s="579"/>
    </row>
    <row r="907" spans="1:125" s="580" customFormat="1" ht="25.5" customHeight="1">
      <c r="A907" s="628"/>
      <c r="B907" s="628"/>
      <c r="C907" s="628"/>
      <c r="D907" s="628"/>
      <c r="E907" s="628"/>
      <c r="F907" s="628"/>
      <c r="G907" s="628"/>
      <c r="H907" s="628"/>
      <c r="I907" s="628"/>
      <c r="J907" s="628"/>
      <c r="K907" s="628"/>
      <c r="L907" s="628"/>
      <c r="M907" s="628"/>
      <c r="N907" s="628"/>
      <c r="O907" s="628"/>
      <c r="P907" s="628"/>
      <c r="Q907" s="628"/>
      <c r="R907" s="628"/>
      <c r="S907" s="628"/>
      <c r="T907" s="628"/>
      <c r="U907" s="628"/>
      <c r="V907" s="628"/>
      <c r="W907" s="628"/>
      <c r="X907" s="628"/>
      <c r="Y907" s="628"/>
      <c r="Z907" s="628"/>
      <c r="AA907" s="628"/>
      <c r="AB907" s="628"/>
      <c r="AC907" s="628"/>
      <c r="AD907" s="628"/>
      <c r="AE907" s="628"/>
      <c r="AF907" s="628"/>
      <c r="AG907" s="628"/>
      <c r="AH907" s="628"/>
      <c r="AI907" s="579"/>
      <c r="AJ907" s="579"/>
      <c r="AK907" s="579"/>
      <c r="AL907" s="579"/>
      <c r="AM907" s="579"/>
      <c r="AN907" s="579"/>
      <c r="AO907" s="579"/>
      <c r="AP907" s="579"/>
      <c r="AQ907" s="579"/>
      <c r="AR907" s="579"/>
      <c r="AS907" s="579"/>
      <c r="AT907" s="579"/>
      <c r="AU907" s="579"/>
      <c r="AV907" s="579"/>
      <c r="AW907" s="579"/>
      <c r="AX907" s="579"/>
      <c r="AY907" s="579"/>
      <c r="AZ907" s="579"/>
      <c r="BA907" s="579"/>
      <c r="BB907" s="579"/>
      <c r="BC907" s="579"/>
      <c r="BD907" s="579"/>
      <c r="BE907" s="579"/>
      <c r="BF907" s="579"/>
      <c r="BG907" s="579"/>
      <c r="BH907" s="579"/>
      <c r="BI907" s="579"/>
      <c r="BJ907" s="579"/>
      <c r="BK907" s="579"/>
      <c r="BL907" s="579"/>
      <c r="BM907" s="579"/>
      <c r="BN907" s="579"/>
      <c r="BO907" s="579"/>
      <c r="BP907" s="579"/>
      <c r="BQ907" s="579"/>
      <c r="BR907" s="579"/>
      <c r="BS907" s="579"/>
      <c r="BT907" s="579"/>
      <c r="BU907" s="579"/>
      <c r="BV907" s="579"/>
      <c r="BW907" s="579"/>
      <c r="BX907" s="579"/>
      <c r="BY907" s="579"/>
      <c r="BZ907" s="579"/>
      <c r="CA907" s="579"/>
      <c r="CB907" s="579"/>
      <c r="CC907" s="579"/>
      <c r="CD907" s="579"/>
      <c r="CE907" s="579"/>
      <c r="CF907" s="579"/>
      <c r="CG907" s="579"/>
      <c r="CH907" s="579"/>
      <c r="CI907" s="579"/>
      <c r="CJ907" s="579"/>
      <c r="CK907" s="579"/>
      <c r="CL907" s="579"/>
      <c r="CM907" s="579"/>
      <c r="CN907" s="579"/>
      <c r="CO907" s="579"/>
      <c r="CP907" s="579"/>
      <c r="CQ907" s="579"/>
      <c r="CR907" s="579"/>
      <c r="CS907" s="579"/>
      <c r="CT907" s="579"/>
      <c r="CU907" s="579"/>
      <c r="CV907" s="579"/>
      <c r="CW907" s="579"/>
      <c r="CX907" s="579"/>
      <c r="CY907" s="579"/>
      <c r="CZ907" s="579"/>
      <c r="DA907" s="579"/>
      <c r="DB907" s="579"/>
      <c r="DC907" s="579"/>
      <c r="DD907" s="579"/>
      <c r="DE907" s="579"/>
      <c r="DF907" s="579"/>
      <c r="DG907" s="579"/>
      <c r="DH907" s="579"/>
      <c r="DI907" s="579"/>
      <c r="DJ907" s="579"/>
      <c r="DK907" s="579"/>
      <c r="DL907" s="579"/>
      <c r="DM907" s="579"/>
      <c r="DN907" s="579"/>
      <c r="DO907" s="579"/>
      <c r="DP907" s="579"/>
      <c r="DQ907" s="579"/>
      <c r="DR907" s="579"/>
      <c r="DS907" s="579"/>
      <c r="DT907" s="579"/>
      <c r="DU907" s="579"/>
    </row>
    <row r="908" spans="1:125" s="580" customFormat="1" ht="25.5" customHeight="1">
      <c r="A908" s="628"/>
      <c r="B908" s="628"/>
      <c r="C908" s="628"/>
      <c r="D908" s="628"/>
      <c r="E908" s="628"/>
      <c r="F908" s="628"/>
      <c r="G908" s="628"/>
      <c r="H908" s="628"/>
      <c r="I908" s="628"/>
      <c r="J908" s="628"/>
      <c r="K908" s="628"/>
      <c r="L908" s="628"/>
      <c r="M908" s="628"/>
      <c r="N908" s="628"/>
      <c r="O908" s="628"/>
      <c r="P908" s="628"/>
      <c r="Q908" s="628"/>
      <c r="R908" s="628"/>
      <c r="S908" s="628"/>
      <c r="T908" s="628"/>
      <c r="U908" s="628"/>
      <c r="V908" s="628"/>
      <c r="W908" s="628"/>
      <c r="X908" s="628"/>
      <c r="Y908" s="628"/>
      <c r="Z908" s="628"/>
      <c r="AA908" s="628"/>
      <c r="AB908" s="628"/>
      <c r="AC908" s="628"/>
      <c r="AD908" s="628"/>
      <c r="AE908" s="628"/>
      <c r="AF908" s="628"/>
      <c r="AG908" s="628"/>
      <c r="AH908" s="628"/>
      <c r="AI908" s="579"/>
      <c r="AJ908" s="579"/>
      <c r="AK908" s="579"/>
      <c r="AL908" s="579"/>
      <c r="AM908" s="579"/>
      <c r="AN908" s="579"/>
      <c r="AO908" s="579"/>
      <c r="AP908" s="579"/>
      <c r="AQ908" s="579"/>
      <c r="AR908" s="579"/>
      <c r="AS908" s="579"/>
      <c r="AT908" s="579"/>
      <c r="AU908" s="579"/>
      <c r="AV908" s="579"/>
      <c r="AW908" s="579"/>
      <c r="AX908" s="579"/>
      <c r="AY908" s="579"/>
      <c r="AZ908" s="579"/>
      <c r="BA908" s="579"/>
      <c r="BB908" s="579"/>
      <c r="BC908" s="579"/>
      <c r="BD908" s="579"/>
      <c r="BE908" s="579"/>
      <c r="BF908" s="579"/>
      <c r="BG908" s="579"/>
      <c r="BH908" s="579"/>
      <c r="BI908" s="579"/>
      <c r="BJ908" s="579"/>
      <c r="BK908" s="579"/>
      <c r="BL908" s="579"/>
      <c r="BM908" s="579"/>
      <c r="BN908" s="579"/>
      <c r="BO908" s="579"/>
      <c r="BP908" s="579"/>
      <c r="BQ908" s="579"/>
      <c r="BR908" s="579"/>
      <c r="BS908" s="579"/>
      <c r="BT908" s="579"/>
      <c r="BU908" s="579"/>
      <c r="BV908" s="579"/>
      <c r="BW908" s="579"/>
      <c r="BX908" s="579"/>
      <c r="BY908" s="579"/>
      <c r="BZ908" s="579"/>
      <c r="CA908" s="579"/>
      <c r="CB908" s="579"/>
      <c r="CC908" s="579"/>
      <c r="CD908" s="579"/>
      <c r="CE908" s="579"/>
      <c r="CF908" s="579"/>
      <c r="CG908" s="579"/>
      <c r="CH908" s="579"/>
      <c r="CI908" s="579"/>
      <c r="CJ908" s="579"/>
      <c r="CK908" s="579"/>
      <c r="CL908" s="579"/>
      <c r="CM908" s="579"/>
      <c r="CN908" s="579"/>
      <c r="CO908" s="579"/>
      <c r="CP908" s="579"/>
      <c r="CQ908" s="579"/>
      <c r="CR908" s="579"/>
      <c r="CS908" s="579"/>
      <c r="CT908" s="579"/>
      <c r="CU908" s="579"/>
      <c r="CV908" s="579"/>
      <c r="CW908" s="579"/>
      <c r="CX908" s="579"/>
      <c r="CY908" s="579"/>
      <c r="CZ908" s="579"/>
      <c r="DA908" s="579"/>
      <c r="DB908" s="579"/>
      <c r="DC908" s="579"/>
      <c r="DD908" s="579"/>
      <c r="DE908" s="579"/>
      <c r="DF908" s="579"/>
      <c r="DG908" s="579"/>
      <c r="DH908" s="579"/>
      <c r="DI908" s="579"/>
      <c r="DJ908" s="579"/>
      <c r="DK908" s="579"/>
      <c r="DL908" s="579"/>
      <c r="DM908" s="579"/>
      <c r="DN908" s="579"/>
      <c r="DO908" s="579"/>
      <c r="DP908" s="579"/>
      <c r="DQ908" s="579"/>
      <c r="DR908" s="579"/>
      <c r="DS908" s="579"/>
      <c r="DT908" s="579"/>
      <c r="DU908" s="579"/>
    </row>
    <row r="909" spans="1:125" s="580" customFormat="1" ht="25.5" customHeight="1">
      <c r="A909" s="628"/>
      <c r="B909" s="628"/>
      <c r="C909" s="628"/>
      <c r="D909" s="628"/>
      <c r="E909" s="628"/>
      <c r="F909" s="628"/>
      <c r="G909" s="628"/>
      <c r="H909" s="628"/>
      <c r="I909" s="628"/>
      <c r="J909" s="628"/>
      <c r="K909" s="628"/>
      <c r="L909" s="628"/>
      <c r="M909" s="628"/>
      <c r="N909" s="628"/>
      <c r="O909" s="628"/>
      <c r="P909" s="628"/>
      <c r="Q909" s="628"/>
      <c r="R909" s="628"/>
      <c r="S909" s="628"/>
      <c r="T909" s="628"/>
      <c r="U909" s="628"/>
      <c r="V909" s="628"/>
      <c r="W909" s="628"/>
      <c r="X909" s="628"/>
      <c r="Y909" s="628"/>
      <c r="Z909" s="628"/>
      <c r="AA909" s="628"/>
      <c r="AB909" s="628"/>
      <c r="AC909" s="628"/>
      <c r="AD909" s="628"/>
      <c r="AE909" s="628"/>
      <c r="AF909" s="628"/>
      <c r="AG909" s="628"/>
      <c r="AH909" s="628"/>
      <c r="AI909" s="579"/>
      <c r="AJ909" s="579"/>
      <c r="AK909" s="579"/>
      <c r="AL909" s="579"/>
      <c r="AM909" s="579"/>
      <c r="AN909" s="579"/>
      <c r="AO909" s="579"/>
      <c r="AP909" s="579"/>
      <c r="AQ909" s="579"/>
      <c r="AR909" s="579"/>
      <c r="AS909" s="579"/>
      <c r="AT909" s="579"/>
      <c r="AU909" s="579"/>
      <c r="AV909" s="579"/>
      <c r="AW909" s="579"/>
      <c r="AX909" s="579"/>
      <c r="AY909" s="579"/>
      <c r="AZ909" s="579"/>
      <c r="BA909" s="579"/>
      <c r="BB909" s="579"/>
      <c r="BC909" s="579"/>
      <c r="BD909" s="579"/>
      <c r="BE909" s="579"/>
      <c r="BF909" s="579"/>
      <c r="BG909" s="579"/>
      <c r="BH909" s="579"/>
      <c r="BI909" s="579"/>
      <c r="BJ909" s="579"/>
      <c r="BK909" s="579"/>
      <c r="BL909" s="579"/>
      <c r="BM909" s="579"/>
      <c r="BN909" s="579"/>
      <c r="BO909" s="579"/>
      <c r="BP909" s="579"/>
      <c r="BQ909" s="579"/>
      <c r="BR909" s="579"/>
      <c r="BS909" s="579"/>
      <c r="BT909" s="579"/>
      <c r="BU909" s="579"/>
      <c r="BV909" s="579"/>
      <c r="BW909" s="579"/>
      <c r="BX909" s="579"/>
      <c r="BY909" s="579"/>
      <c r="BZ909" s="579"/>
      <c r="CA909" s="579"/>
      <c r="CB909" s="579"/>
      <c r="CC909" s="579"/>
      <c r="CD909" s="579"/>
      <c r="CE909" s="579"/>
      <c r="CF909" s="579"/>
      <c r="CG909" s="579"/>
      <c r="CH909" s="579"/>
      <c r="CI909" s="579"/>
      <c r="CJ909" s="579"/>
      <c r="CK909" s="579"/>
      <c r="CL909" s="579"/>
      <c r="CM909" s="579"/>
      <c r="CN909" s="579"/>
      <c r="CO909" s="579"/>
      <c r="CP909" s="579"/>
      <c r="CQ909" s="579"/>
      <c r="CR909" s="579"/>
      <c r="CS909" s="579"/>
      <c r="CT909" s="579"/>
      <c r="CU909" s="579"/>
      <c r="CV909" s="579"/>
      <c r="CW909" s="579"/>
      <c r="CX909" s="579"/>
      <c r="CY909" s="579"/>
      <c r="CZ909" s="579"/>
      <c r="DA909" s="579"/>
      <c r="DB909" s="579"/>
      <c r="DC909" s="579"/>
      <c r="DD909" s="579"/>
      <c r="DE909" s="579"/>
      <c r="DF909" s="579"/>
      <c r="DG909" s="579"/>
      <c r="DH909" s="579"/>
      <c r="DI909" s="579"/>
      <c r="DJ909" s="579"/>
      <c r="DK909" s="579"/>
      <c r="DL909" s="579"/>
      <c r="DM909" s="579"/>
      <c r="DN909" s="579"/>
      <c r="DO909" s="579"/>
      <c r="DP909" s="579"/>
      <c r="DQ909" s="579"/>
      <c r="DR909" s="579"/>
      <c r="DS909" s="579"/>
      <c r="DT909" s="579"/>
      <c r="DU909" s="579"/>
    </row>
    <row r="910" spans="1:125" s="580" customFormat="1" ht="25.5" customHeight="1">
      <c r="A910" s="628"/>
      <c r="B910" s="628"/>
      <c r="C910" s="628"/>
      <c r="D910" s="628"/>
      <c r="E910" s="628"/>
      <c r="F910" s="628"/>
      <c r="G910" s="628"/>
      <c r="H910" s="628"/>
      <c r="I910" s="628"/>
      <c r="J910" s="628"/>
      <c r="K910" s="628"/>
      <c r="L910" s="628"/>
      <c r="M910" s="628"/>
      <c r="N910" s="628"/>
      <c r="O910" s="628"/>
      <c r="P910" s="628"/>
      <c r="Q910" s="628"/>
      <c r="R910" s="628"/>
      <c r="S910" s="628"/>
      <c r="T910" s="628"/>
      <c r="U910" s="628"/>
      <c r="V910" s="628"/>
      <c r="W910" s="628"/>
      <c r="X910" s="628"/>
      <c r="Y910" s="628"/>
      <c r="Z910" s="628"/>
      <c r="AA910" s="628"/>
      <c r="AB910" s="628"/>
      <c r="AC910" s="628"/>
      <c r="AD910" s="628"/>
      <c r="AE910" s="628"/>
      <c r="AF910" s="628"/>
      <c r="AG910" s="628"/>
      <c r="AH910" s="628"/>
      <c r="AI910" s="579"/>
      <c r="AJ910" s="579"/>
      <c r="AK910" s="579"/>
      <c r="AL910" s="579"/>
      <c r="AM910" s="579"/>
      <c r="AN910" s="579"/>
      <c r="AO910" s="579"/>
      <c r="AP910" s="579"/>
      <c r="AQ910" s="579"/>
      <c r="AR910" s="579"/>
      <c r="AS910" s="579"/>
      <c r="AT910" s="579"/>
      <c r="AU910" s="579"/>
      <c r="AV910" s="579"/>
      <c r="AW910" s="579"/>
      <c r="AX910" s="579"/>
      <c r="AY910" s="579"/>
      <c r="AZ910" s="579"/>
      <c r="BA910" s="579"/>
      <c r="BB910" s="579"/>
      <c r="BC910" s="579"/>
      <c r="BD910" s="579"/>
      <c r="BE910" s="579"/>
      <c r="BF910" s="579"/>
      <c r="BG910" s="579"/>
      <c r="BH910" s="579"/>
      <c r="BI910" s="579"/>
      <c r="BJ910" s="579"/>
      <c r="BK910" s="579"/>
      <c r="BL910" s="579"/>
      <c r="BM910" s="579"/>
      <c r="BN910" s="579"/>
      <c r="BO910" s="579"/>
      <c r="BP910" s="579"/>
      <c r="BQ910" s="579"/>
      <c r="BR910" s="579"/>
      <c r="BS910" s="579"/>
      <c r="BT910" s="579"/>
      <c r="BU910" s="579"/>
      <c r="BV910" s="579"/>
      <c r="BW910" s="579"/>
      <c r="BX910" s="579"/>
      <c r="BY910" s="579"/>
      <c r="BZ910" s="579"/>
      <c r="CA910" s="579"/>
      <c r="CB910" s="579"/>
      <c r="CC910" s="579"/>
      <c r="CD910" s="579"/>
      <c r="CE910" s="579"/>
      <c r="CF910" s="579"/>
      <c r="CG910" s="579"/>
      <c r="CH910" s="579"/>
      <c r="CI910" s="579"/>
      <c r="CJ910" s="579"/>
      <c r="CK910" s="579"/>
      <c r="CL910" s="579"/>
      <c r="CM910" s="579"/>
      <c r="CN910" s="579"/>
      <c r="CO910" s="579"/>
      <c r="CP910" s="579"/>
      <c r="CQ910" s="579"/>
      <c r="CR910" s="579"/>
      <c r="CS910" s="579"/>
      <c r="CT910" s="579"/>
      <c r="CU910" s="579"/>
      <c r="CV910" s="579"/>
      <c r="CW910" s="579"/>
      <c r="CX910" s="579"/>
      <c r="CY910" s="579"/>
      <c r="CZ910" s="579"/>
      <c r="DA910" s="579"/>
      <c r="DB910" s="579"/>
      <c r="DC910" s="579"/>
      <c r="DD910" s="579"/>
      <c r="DE910" s="579"/>
      <c r="DF910" s="579"/>
      <c r="DG910" s="579"/>
      <c r="DH910" s="579"/>
      <c r="DI910" s="579"/>
      <c r="DJ910" s="579"/>
      <c r="DK910" s="579"/>
      <c r="DL910" s="579"/>
      <c r="DM910" s="579"/>
      <c r="DN910" s="579"/>
      <c r="DO910" s="579"/>
      <c r="DP910" s="579"/>
      <c r="DQ910" s="579"/>
      <c r="DR910" s="579"/>
      <c r="DS910" s="579"/>
      <c r="DT910" s="579"/>
      <c r="DU910" s="579"/>
    </row>
    <row r="911" spans="1:125" s="580" customFormat="1" ht="25.5" customHeight="1">
      <c r="A911" s="628"/>
      <c r="B911" s="628"/>
      <c r="C911" s="628"/>
      <c r="D911" s="628"/>
      <c r="E911" s="628"/>
      <c r="F911" s="628"/>
      <c r="G911" s="628"/>
      <c r="H911" s="628"/>
      <c r="I911" s="628"/>
      <c r="J911" s="628"/>
      <c r="K911" s="628"/>
      <c r="L911" s="628"/>
      <c r="M911" s="628"/>
      <c r="N911" s="628"/>
      <c r="O911" s="628"/>
      <c r="P911" s="628"/>
      <c r="Q911" s="628"/>
      <c r="R911" s="628"/>
      <c r="S911" s="628"/>
      <c r="T911" s="628"/>
      <c r="U911" s="628"/>
      <c r="V911" s="628"/>
      <c r="W911" s="628"/>
      <c r="X911" s="628"/>
      <c r="Y911" s="628"/>
      <c r="Z911" s="628"/>
      <c r="AA911" s="628"/>
      <c r="AB911" s="628"/>
      <c r="AC911" s="628"/>
      <c r="AD911" s="628"/>
      <c r="AE911" s="628"/>
      <c r="AF911" s="628"/>
      <c r="AG911" s="628"/>
      <c r="AH911" s="628"/>
      <c r="AI911" s="579"/>
      <c r="AJ911" s="579"/>
      <c r="AK911" s="579"/>
      <c r="AL911" s="579"/>
      <c r="AM911" s="579"/>
      <c r="AN911" s="579"/>
      <c r="AO911" s="579"/>
      <c r="AP911" s="579"/>
      <c r="AQ911" s="579"/>
      <c r="AR911" s="579"/>
      <c r="AS911" s="579"/>
      <c r="AT911" s="579"/>
      <c r="AU911" s="579"/>
      <c r="AV911" s="579"/>
      <c r="AW911" s="579"/>
      <c r="AX911" s="579"/>
      <c r="AY911" s="579"/>
      <c r="AZ911" s="579"/>
      <c r="BA911" s="579"/>
      <c r="BB911" s="579"/>
      <c r="BC911" s="579"/>
      <c r="BD911" s="579"/>
      <c r="BE911" s="579"/>
      <c r="BF911" s="579"/>
      <c r="BG911" s="579"/>
      <c r="BH911" s="579"/>
      <c r="BI911" s="579"/>
      <c r="BJ911" s="579"/>
      <c r="BK911" s="579"/>
      <c r="BL911" s="579"/>
      <c r="BM911" s="579"/>
      <c r="BN911" s="579"/>
      <c r="BO911" s="579"/>
      <c r="BP911" s="579"/>
      <c r="BQ911" s="579"/>
      <c r="BR911" s="579"/>
      <c r="BS911" s="579"/>
      <c r="BT911" s="579"/>
      <c r="BU911" s="579"/>
      <c r="BV911" s="579"/>
      <c r="BW911" s="579"/>
      <c r="BX911" s="579"/>
      <c r="BY911" s="579"/>
      <c r="BZ911" s="579"/>
      <c r="CA911" s="579"/>
      <c r="CB911" s="579"/>
      <c r="CC911" s="579"/>
      <c r="CD911" s="579"/>
      <c r="CE911" s="579"/>
      <c r="CF911" s="579"/>
      <c r="CG911" s="579"/>
      <c r="CH911" s="579"/>
      <c r="CI911" s="579"/>
      <c r="CJ911" s="579"/>
      <c r="CK911" s="579"/>
      <c r="CL911" s="579"/>
      <c r="CM911" s="579"/>
      <c r="CN911" s="579"/>
      <c r="CO911" s="579"/>
      <c r="CP911" s="579"/>
      <c r="CQ911" s="579"/>
      <c r="CR911" s="579"/>
      <c r="CS911" s="579"/>
      <c r="CT911" s="579"/>
      <c r="CU911" s="579"/>
      <c r="CV911" s="579"/>
      <c r="CW911" s="579"/>
      <c r="CX911" s="579"/>
      <c r="CY911" s="579"/>
      <c r="CZ911" s="579"/>
      <c r="DA911" s="579"/>
      <c r="DB911" s="579"/>
      <c r="DC911" s="579"/>
      <c r="DD911" s="579"/>
      <c r="DE911" s="579"/>
      <c r="DF911" s="579"/>
      <c r="DG911" s="579"/>
      <c r="DH911" s="579"/>
      <c r="DI911" s="579"/>
      <c r="DJ911" s="579"/>
      <c r="DK911" s="579"/>
      <c r="DL911" s="579"/>
      <c r="DM911" s="579"/>
      <c r="DN911" s="579"/>
      <c r="DO911" s="579"/>
      <c r="DP911" s="579"/>
      <c r="DQ911" s="579"/>
      <c r="DR911" s="579"/>
      <c r="DS911" s="579"/>
      <c r="DT911" s="579"/>
      <c r="DU911" s="579"/>
    </row>
    <row r="912" spans="1:125" s="580" customFormat="1" ht="25.5" customHeight="1">
      <c r="A912" s="628"/>
      <c r="B912" s="628"/>
      <c r="C912" s="628"/>
      <c r="D912" s="628"/>
      <c r="E912" s="628"/>
      <c r="F912" s="628"/>
      <c r="G912" s="628"/>
      <c r="H912" s="628"/>
      <c r="I912" s="628"/>
      <c r="J912" s="628"/>
      <c r="K912" s="628"/>
      <c r="L912" s="628"/>
      <c r="M912" s="628"/>
      <c r="N912" s="628"/>
      <c r="O912" s="628"/>
      <c r="P912" s="628"/>
      <c r="Q912" s="628"/>
      <c r="R912" s="628"/>
      <c r="S912" s="628"/>
      <c r="T912" s="628"/>
      <c r="U912" s="628"/>
      <c r="V912" s="628"/>
      <c r="W912" s="628"/>
      <c r="X912" s="628"/>
      <c r="Y912" s="628"/>
      <c r="Z912" s="628"/>
      <c r="AA912" s="628"/>
      <c r="AB912" s="628"/>
      <c r="AC912" s="628"/>
      <c r="AD912" s="628"/>
      <c r="AE912" s="628"/>
      <c r="AF912" s="628"/>
      <c r="AG912" s="628"/>
      <c r="AH912" s="628"/>
      <c r="AI912" s="579"/>
      <c r="AJ912" s="579"/>
      <c r="AK912" s="579"/>
      <c r="AL912" s="579"/>
      <c r="AM912" s="579"/>
      <c r="AN912" s="579"/>
      <c r="AO912" s="579"/>
      <c r="AP912" s="579"/>
      <c r="AQ912" s="579"/>
      <c r="AR912" s="579"/>
      <c r="AS912" s="579"/>
      <c r="AT912" s="579"/>
      <c r="AU912" s="579"/>
      <c r="AV912" s="579"/>
      <c r="AW912" s="579"/>
      <c r="AX912" s="579"/>
      <c r="AY912" s="579"/>
      <c r="AZ912" s="579"/>
      <c r="BA912" s="579"/>
      <c r="BB912" s="579"/>
      <c r="BC912" s="579"/>
      <c r="BD912" s="579"/>
      <c r="BE912" s="579"/>
      <c r="BF912" s="579"/>
      <c r="BG912" s="579"/>
      <c r="BH912" s="579"/>
      <c r="BI912" s="579"/>
      <c r="BJ912" s="579"/>
      <c r="BK912" s="579"/>
      <c r="BL912" s="579"/>
      <c r="BM912" s="579"/>
      <c r="BN912" s="579"/>
      <c r="BO912" s="579"/>
      <c r="BP912" s="579"/>
      <c r="BQ912" s="579"/>
      <c r="BR912" s="579"/>
      <c r="BS912" s="579"/>
      <c r="BT912" s="579"/>
      <c r="BU912" s="579"/>
      <c r="BV912" s="579"/>
      <c r="BW912" s="579"/>
      <c r="BX912" s="579"/>
      <c r="BY912" s="579"/>
      <c r="BZ912" s="579"/>
      <c r="CA912" s="579"/>
      <c r="CB912" s="579"/>
      <c r="CC912" s="579"/>
      <c r="CD912" s="579"/>
      <c r="CE912" s="579"/>
      <c r="CF912" s="579"/>
      <c r="CG912" s="579"/>
      <c r="CH912" s="579"/>
      <c r="CI912" s="579"/>
      <c r="CJ912" s="579"/>
      <c r="CK912" s="579"/>
      <c r="CL912" s="579"/>
      <c r="CM912" s="579"/>
      <c r="CN912" s="579"/>
      <c r="CO912" s="579"/>
      <c r="CP912" s="579"/>
      <c r="CQ912" s="579"/>
      <c r="CR912" s="579"/>
      <c r="CS912" s="579"/>
      <c r="CT912" s="579"/>
      <c r="CU912" s="579"/>
      <c r="CV912" s="579"/>
      <c r="CW912" s="579"/>
      <c r="CX912" s="579"/>
      <c r="CY912" s="579"/>
      <c r="CZ912" s="579"/>
      <c r="DA912" s="579"/>
      <c r="DB912" s="579"/>
      <c r="DC912" s="579"/>
      <c r="DD912" s="579"/>
      <c r="DE912" s="579"/>
      <c r="DF912" s="579"/>
      <c r="DG912" s="579"/>
      <c r="DH912" s="579"/>
      <c r="DI912" s="579"/>
      <c r="DJ912" s="579"/>
      <c r="DK912" s="579"/>
      <c r="DL912" s="579"/>
      <c r="DM912" s="579"/>
      <c r="DN912" s="579"/>
      <c r="DO912" s="579"/>
      <c r="DP912" s="579"/>
      <c r="DQ912" s="579"/>
      <c r="DR912" s="579"/>
      <c r="DS912" s="579"/>
      <c r="DT912" s="579"/>
      <c r="DU912" s="579"/>
    </row>
    <row r="913" spans="1:125" s="580" customFormat="1" ht="25.5" customHeight="1">
      <c r="A913" s="628"/>
      <c r="B913" s="628"/>
      <c r="C913" s="628"/>
      <c r="D913" s="628"/>
      <c r="E913" s="628"/>
      <c r="F913" s="628"/>
      <c r="G913" s="628"/>
      <c r="H913" s="628"/>
      <c r="I913" s="628"/>
      <c r="J913" s="628"/>
      <c r="K913" s="628"/>
      <c r="L913" s="628"/>
      <c r="M913" s="628"/>
      <c r="N913" s="628"/>
      <c r="O913" s="628"/>
      <c r="P913" s="628"/>
      <c r="Q913" s="628"/>
      <c r="R913" s="628"/>
      <c r="S913" s="628"/>
      <c r="T913" s="628"/>
      <c r="U913" s="628"/>
      <c r="V913" s="628"/>
      <c r="W913" s="628"/>
      <c r="X913" s="628"/>
      <c r="Y913" s="628"/>
      <c r="Z913" s="628"/>
      <c r="AA913" s="628"/>
      <c r="AB913" s="628"/>
      <c r="AC913" s="628"/>
      <c r="AD913" s="628"/>
      <c r="AE913" s="628"/>
      <c r="AF913" s="628"/>
      <c r="AG913" s="628"/>
      <c r="AH913" s="628"/>
      <c r="AI913" s="579"/>
      <c r="AJ913" s="579"/>
      <c r="AK913" s="579"/>
      <c r="AL913" s="579"/>
      <c r="AM913" s="579"/>
      <c r="AN913" s="579"/>
      <c r="AO913" s="579"/>
      <c r="AP913" s="579"/>
      <c r="AQ913" s="579"/>
      <c r="AR913" s="579"/>
      <c r="AS913" s="579"/>
      <c r="AT913" s="579"/>
      <c r="AU913" s="579"/>
      <c r="AV913" s="579"/>
      <c r="AW913" s="579"/>
      <c r="AX913" s="579"/>
      <c r="AY913" s="579"/>
      <c r="AZ913" s="579"/>
      <c r="BA913" s="579"/>
      <c r="BB913" s="579"/>
      <c r="BC913" s="579"/>
      <c r="BD913" s="579"/>
      <c r="BE913" s="579"/>
      <c r="BF913" s="579"/>
      <c r="BG913" s="579"/>
      <c r="BH913" s="579"/>
      <c r="BI913" s="579"/>
      <c r="BJ913" s="579"/>
      <c r="BK913" s="579"/>
      <c r="BL913" s="579"/>
      <c r="BM913" s="579"/>
      <c r="BN913" s="579"/>
      <c r="BO913" s="579"/>
      <c r="BP913" s="579"/>
      <c r="BQ913" s="579"/>
      <c r="BR913" s="579"/>
      <c r="BS913" s="579"/>
      <c r="BT913" s="579"/>
      <c r="BU913" s="579"/>
      <c r="BV913" s="579"/>
      <c r="BW913" s="579"/>
      <c r="BX913" s="579"/>
      <c r="BY913" s="579"/>
      <c r="BZ913" s="579"/>
      <c r="CA913" s="579"/>
      <c r="CB913" s="579"/>
      <c r="CC913" s="579"/>
      <c r="CD913" s="579"/>
      <c r="CE913" s="579"/>
      <c r="CF913" s="579"/>
      <c r="CG913" s="579"/>
      <c r="CH913" s="579"/>
      <c r="CI913" s="579"/>
      <c r="CJ913" s="579"/>
      <c r="CK913" s="579"/>
      <c r="CL913" s="579"/>
      <c r="CM913" s="579"/>
      <c r="CN913" s="579"/>
      <c r="CO913" s="579"/>
      <c r="CP913" s="579"/>
      <c r="CQ913" s="579"/>
      <c r="CR913" s="579"/>
      <c r="CS913" s="579"/>
      <c r="CT913" s="579"/>
      <c r="CU913" s="579"/>
      <c r="CV913" s="579"/>
      <c r="CW913" s="579"/>
      <c r="CX913" s="579"/>
      <c r="CY913" s="579"/>
      <c r="CZ913" s="579"/>
      <c r="DA913" s="579"/>
      <c r="DB913" s="579"/>
      <c r="DC913" s="579"/>
      <c r="DD913" s="579"/>
      <c r="DE913" s="579"/>
      <c r="DF913" s="579"/>
      <c r="DG913" s="579"/>
      <c r="DH913" s="579"/>
      <c r="DI913" s="579"/>
      <c r="DJ913" s="579"/>
      <c r="DK913" s="579"/>
      <c r="DL913" s="579"/>
      <c r="DM913" s="579"/>
      <c r="DN913" s="579"/>
      <c r="DO913" s="579"/>
      <c r="DP913" s="579"/>
      <c r="DQ913" s="579"/>
      <c r="DR913" s="579"/>
      <c r="DS913" s="579"/>
      <c r="DT913" s="579"/>
      <c r="DU913" s="579"/>
    </row>
    <row r="914" spans="1:125" s="580" customFormat="1" ht="25.5" customHeight="1">
      <c r="A914" s="628"/>
      <c r="B914" s="628"/>
      <c r="C914" s="628"/>
      <c r="D914" s="628"/>
      <c r="E914" s="628"/>
      <c r="F914" s="628"/>
      <c r="G914" s="628"/>
      <c r="H914" s="628"/>
      <c r="I914" s="628"/>
      <c r="J914" s="628"/>
      <c r="K914" s="628"/>
      <c r="L914" s="628"/>
      <c r="M914" s="628"/>
      <c r="N914" s="628"/>
      <c r="O914" s="628"/>
      <c r="P914" s="628"/>
      <c r="Q914" s="628"/>
      <c r="R914" s="628"/>
      <c r="S914" s="628"/>
      <c r="T914" s="628"/>
      <c r="U914" s="628"/>
      <c r="V914" s="628"/>
      <c r="W914" s="628"/>
      <c r="X914" s="628"/>
      <c r="Y914" s="628"/>
      <c r="Z914" s="628"/>
      <c r="AA914" s="628"/>
      <c r="AB914" s="628"/>
      <c r="AC914" s="628"/>
      <c r="AD914" s="628"/>
      <c r="AE914" s="628"/>
      <c r="AF914" s="628"/>
      <c r="AG914" s="628"/>
      <c r="AH914" s="628"/>
      <c r="AI914" s="579"/>
      <c r="AJ914" s="579"/>
      <c r="AK914" s="579"/>
      <c r="AL914" s="579"/>
      <c r="AM914" s="579"/>
      <c r="AN914" s="579"/>
      <c r="AO914" s="579"/>
      <c r="AP914" s="579"/>
      <c r="AQ914" s="579"/>
      <c r="AR914" s="579"/>
      <c r="AS914" s="579"/>
      <c r="AT914" s="579"/>
      <c r="AU914" s="579"/>
      <c r="AV914" s="579"/>
      <c r="AW914" s="579"/>
      <c r="AX914" s="579"/>
      <c r="AY914" s="579"/>
      <c r="AZ914" s="579"/>
      <c r="BA914" s="579"/>
      <c r="BB914" s="579"/>
      <c r="BC914" s="579"/>
      <c r="BD914" s="579"/>
      <c r="BE914" s="579"/>
      <c r="BF914" s="579"/>
      <c r="BG914" s="579"/>
      <c r="BH914" s="579"/>
      <c r="BI914" s="579"/>
      <c r="BJ914" s="579"/>
      <c r="BK914" s="579"/>
      <c r="BL914" s="579"/>
      <c r="BM914" s="579"/>
      <c r="BN914" s="579"/>
      <c r="BO914" s="579"/>
      <c r="BP914" s="579"/>
      <c r="BQ914" s="579"/>
      <c r="BR914" s="579"/>
      <c r="BS914" s="579"/>
      <c r="BT914" s="579"/>
      <c r="BU914" s="579"/>
      <c r="BV914" s="579"/>
      <c r="BW914" s="579"/>
      <c r="BX914" s="579"/>
      <c r="BY914" s="579"/>
      <c r="BZ914" s="579"/>
      <c r="CA914" s="579"/>
      <c r="CB914" s="579"/>
      <c r="CC914" s="579"/>
      <c r="CD914" s="579"/>
      <c r="CE914" s="579"/>
      <c r="CF914" s="579"/>
      <c r="CG914" s="579"/>
      <c r="CH914" s="579"/>
      <c r="CI914" s="579"/>
      <c r="CJ914" s="579"/>
      <c r="CK914" s="579"/>
      <c r="CL914" s="579"/>
      <c r="CM914" s="579"/>
      <c r="CN914" s="579"/>
      <c r="CO914" s="579"/>
      <c r="CP914" s="579"/>
      <c r="CQ914" s="579"/>
      <c r="CR914" s="579"/>
      <c r="CS914" s="579"/>
      <c r="CT914" s="579"/>
      <c r="CU914" s="579"/>
      <c r="CV914" s="579"/>
      <c r="CW914" s="579"/>
      <c r="CX914" s="579"/>
      <c r="CY914" s="579"/>
      <c r="CZ914" s="579"/>
      <c r="DA914" s="579"/>
      <c r="DB914" s="579"/>
      <c r="DC914" s="579"/>
      <c r="DD914" s="579"/>
      <c r="DE914" s="579"/>
      <c r="DF914" s="579"/>
      <c r="DG914" s="579"/>
      <c r="DH914" s="579"/>
      <c r="DI914" s="579"/>
      <c r="DJ914" s="579"/>
      <c r="DK914" s="579"/>
      <c r="DL914" s="579"/>
      <c r="DM914" s="579"/>
      <c r="DN914" s="579"/>
      <c r="DO914" s="579"/>
      <c r="DP914" s="579"/>
      <c r="DQ914" s="579"/>
      <c r="DR914" s="579"/>
      <c r="DS914" s="579"/>
      <c r="DT914" s="579"/>
      <c r="DU914" s="579"/>
    </row>
    <row r="915" spans="1:125" s="580" customFormat="1" ht="25.5" customHeight="1">
      <c r="A915" s="628"/>
      <c r="B915" s="628"/>
      <c r="C915" s="628"/>
      <c r="D915" s="628"/>
      <c r="E915" s="628"/>
      <c r="F915" s="628"/>
      <c r="G915" s="628"/>
      <c r="H915" s="628"/>
      <c r="I915" s="628"/>
      <c r="J915" s="628"/>
      <c r="K915" s="628"/>
      <c r="L915" s="628"/>
      <c r="M915" s="628"/>
      <c r="N915" s="628"/>
      <c r="O915" s="628"/>
      <c r="P915" s="628"/>
      <c r="Q915" s="628"/>
      <c r="R915" s="628"/>
      <c r="S915" s="628"/>
      <c r="T915" s="628"/>
      <c r="U915" s="628"/>
      <c r="V915" s="628"/>
      <c r="W915" s="628"/>
      <c r="X915" s="628"/>
      <c r="Y915" s="628"/>
      <c r="Z915" s="628"/>
      <c r="AA915" s="628"/>
      <c r="AB915" s="628"/>
      <c r="AC915" s="628"/>
      <c r="AD915" s="628"/>
      <c r="AE915" s="628"/>
      <c r="AF915" s="628"/>
      <c r="AG915" s="628"/>
      <c r="AH915" s="628"/>
      <c r="AI915" s="579"/>
      <c r="AJ915" s="579"/>
      <c r="AK915" s="579"/>
      <c r="AL915" s="579"/>
      <c r="AM915" s="579"/>
      <c r="AN915" s="579"/>
      <c r="AO915" s="579"/>
      <c r="AP915" s="579"/>
      <c r="AQ915" s="579"/>
      <c r="AR915" s="579"/>
      <c r="AS915" s="579"/>
      <c r="AT915" s="579"/>
      <c r="AU915" s="579"/>
      <c r="AV915" s="579"/>
      <c r="AW915" s="579"/>
      <c r="AX915" s="579"/>
      <c r="AY915" s="579"/>
      <c r="AZ915" s="579"/>
      <c r="BA915" s="579"/>
      <c r="BB915" s="579"/>
      <c r="BC915" s="579"/>
      <c r="BD915" s="579"/>
      <c r="BE915" s="579"/>
      <c r="BF915" s="579"/>
      <c r="BG915" s="579"/>
      <c r="BH915" s="579"/>
      <c r="BI915" s="579"/>
      <c r="BJ915" s="579"/>
      <c r="BK915" s="579"/>
      <c r="BL915" s="579"/>
      <c r="BM915" s="579"/>
      <c r="BN915" s="579"/>
      <c r="BO915" s="579"/>
      <c r="BP915" s="579"/>
      <c r="BQ915" s="579"/>
      <c r="BR915" s="579"/>
      <c r="BS915" s="579"/>
      <c r="BT915" s="579"/>
      <c r="BU915" s="579"/>
      <c r="BV915" s="579"/>
      <c r="BW915" s="579"/>
      <c r="BX915" s="579"/>
      <c r="BY915" s="579"/>
      <c r="BZ915" s="579"/>
      <c r="CA915" s="579"/>
      <c r="CB915" s="579"/>
      <c r="CC915" s="579"/>
      <c r="CD915" s="579"/>
      <c r="CE915" s="579"/>
      <c r="CF915" s="579"/>
      <c r="CG915" s="579"/>
      <c r="CH915" s="579"/>
      <c r="CI915" s="579"/>
      <c r="CJ915" s="579"/>
      <c r="CK915" s="579"/>
      <c r="CL915" s="579"/>
      <c r="CM915" s="579"/>
      <c r="CN915" s="579"/>
      <c r="CO915" s="579"/>
      <c r="CP915" s="579"/>
      <c r="CQ915" s="579"/>
      <c r="CR915" s="579"/>
      <c r="CS915" s="579"/>
      <c r="CT915" s="579"/>
      <c r="CU915" s="579"/>
      <c r="CV915" s="579"/>
      <c r="CW915" s="579"/>
      <c r="CX915" s="579"/>
      <c r="CY915" s="579"/>
      <c r="CZ915" s="579"/>
      <c r="DA915" s="579"/>
      <c r="DB915" s="579"/>
      <c r="DC915" s="579"/>
      <c r="DD915" s="579"/>
      <c r="DE915" s="579"/>
      <c r="DF915" s="579"/>
      <c r="DG915" s="579"/>
      <c r="DH915" s="579"/>
      <c r="DI915" s="579"/>
      <c r="DJ915" s="579"/>
      <c r="DK915" s="579"/>
      <c r="DL915" s="579"/>
      <c r="DM915" s="579"/>
      <c r="DN915" s="579"/>
      <c r="DO915" s="579"/>
      <c r="DP915" s="579"/>
      <c r="DQ915" s="579"/>
      <c r="DR915" s="579"/>
      <c r="DS915" s="579"/>
      <c r="DT915" s="579"/>
      <c r="DU915" s="579"/>
    </row>
    <row r="916" spans="1:125" s="580" customFormat="1" ht="25.5" customHeight="1">
      <c r="A916" s="628"/>
      <c r="B916" s="628"/>
      <c r="C916" s="628"/>
      <c r="D916" s="628"/>
      <c r="E916" s="628"/>
      <c r="F916" s="628"/>
      <c r="G916" s="628"/>
      <c r="H916" s="628"/>
      <c r="I916" s="628"/>
      <c r="J916" s="628"/>
      <c r="K916" s="628"/>
      <c r="L916" s="628"/>
      <c r="M916" s="628"/>
      <c r="N916" s="628"/>
      <c r="O916" s="628"/>
      <c r="P916" s="628"/>
      <c r="Q916" s="628"/>
      <c r="R916" s="628"/>
      <c r="S916" s="628"/>
      <c r="T916" s="628"/>
      <c r="U916" s="628"/>
      <c r="V916" s="628"/>
      <c r="W916" s="628"/>
      <c r="X916" s="628"/>
      <c r="Y916" s="628"/>
      <c r="Z916" s="628"/>
      <c r="AA916" s="628"/>
      <c r="AB916" s="628"/>
      <c r="AC916" s="628"/>
      <c r="AD916" s="628"/>
      <c r="AE916" s="628"/>
      <c r="AF916" s="628"/>
      <c r="AG916" s="628"/>
      <c r="AH916" s="628"/>
      <c r="AI916" s="579"/>
      <c r="AJ916" s="579"/>
      <c r="AK916" s="579"/>
      <c r="AL916" s="579"/>
      <c r="AM916" s="579"/>
      <c r="AN916" s="579"/>
      <c r="AO916" s="579"/>
      <c r="AP916" s="579"/>
      <c r="AQ916" s="579"/>
      <c r="AR916" s="579"/>
      <c r="AS916" s="579"/>
      <c r="AT916" s="579"/>
      <c r="AU916" s="579"/>
      <c r="AV916" s="579"/>
      <c r="AW916" s="579"/>
      <c r="AX916" s="579"/>
      <c r="AY916" s="579"/>
      <c r="AZ916" s="579"/>
      <c r="BA916" s="579"/>
      <c r="BB916" s="579"/>
      <c r="BC916" s="579"/>
      <c r="BD916" s="579"/>
      <c r="BE916" s="579"/>
      <c r="BF916" s="579"/>
      <c r="BG916" s="579"/>
      <c r="BH916" s="579"/>
      <c r="BI916" s="579"/>
      <c r="BJ916" s="579"/>
      <c r="BK916" s="579"/>
      <c r="BL916" s="579"/>
      <c r="BM916" s="579"/>
      <c r="BN916" s="579"/>
      <c r="BO916" s="579"/>
      <c r="BP916" s="579"/>
      <c r="BQ916" s="579"/>
      <c r="BR916" s="579"/>
      <c r="BS916" s="579"/>
      <c r="BT916" s="579"/>
      <c r="BU916" s="579"/>
      <c r="BV916" s="579"/>
      <c r="BW916" s="579"/>
      <c r="BX916" s="579"/>
      <c r="BY916" s="579"/>
      <c r="BZ916" s="579"/>
      <c r="CA916" s="579"/>
      <c r="CB916" s="579"/>
      <c r="CC916" s="579"/>
      <c r="CD916" s="579"/>
      <c r="CE916" s="579"/>
      <c r="CF916" s="579"/>
      <c r="CG916" s="579"/>
      <c r="CH916" s="579"/>
      <c r="CI916" s="579"/>
      <c r="CJ916" s="579"/>
      <c r="CK916" s="579"/>
      <c r="CL916" s="579"/>
      <c r="CM916" s="579"/>
      <c r="CN916" s="579"/>
      <c r="CO916" s="579"/>
      <c r="CP916" s="579"/>
      <c r="CQ916" s="579"/>
      <c r="CR916" s="579"/>
      <c r="CS916" s="579"/>
      <c r="CT916" s="579"/>
      <c r="CU916" s="579"/>
      <c r="CV916" s="579"/>
      <c r="CW916" s="579"/>
      <c r="CX916" s="579"/>
      <c r="CY916" s="579"/>
      <c r="CZ916" s="579"/>
      <c r="DA916" s="579"/>
      <c r="DB916" s="579"/>
      <c r="DC916" s="579"/>
      <c r="DD916" s="579"/>
      <c r="DE916" s="579"/>
      <c r="DF916" s="579"/>
      <c r="DG916" s="579"/>
      <c r="DH916" s="579"/>
      <c r="DI916" s="579"/>
      <c r="DJ916" s="579"/>
      <c r="DK916" s="579"/>
      <c r="DL916" s="579"/>
      <c r="DM916" s="579"/>
      <c r="DN916" s="579"/>
      <c r="DO916" s="579"/>
      <c r="DP916" s="579"/>
      <c r="DQ916" s="579"/>
      <c r="DR916" s="579"/>
      <c r="DS916" s="579"/>
      <c r="DT916" s="579"/>
      <c r="DU916" s="579"/>
    </row>
    <row r="917" spans="1:125" s="580" customFormat="1" ht="25.5" customHeight="1">
      <c r="A917" s="628"/>
      <c r="B917" s="628"/>
      <c r="C917" s="628"/>
      <c r="D917" s="628"/>
      <c r="E917" s="628"/>
      <c r="F917" s="628"/>
      <c r="G917" s="628"/>
      <c r="H917" s="628"/>
      <c r="I917" s="628"/>
      <c r="J917" s="628"/>
      <c r="K917" s="628"/>
      <c r="L917" s="628"/>
      <c r="M917" s="628"/>
      <c r="N917" s="628"/>
      <c r="O917" s="628"/>
      <c r="P917" s="628"/>
      <c r="Q917" s="628"/>
      <c r="R917" s="628"/>
      <c r="S917" s="628"/>
      <c r="T917" s="628"/>
      <c r="U917" s="628"/>
      <c r="V917" s="628"/>
      <c r="W917" s="628"/>
      <c r="X917" s="628"/>
      <c r="Y917" s="628"/>
      <c r="Z917" s="628"/>
      <c r="AA917" s="628"/>
      <c r="AB917" s="628"/>
      <c r="AC917" s="628"/>
      <c r="AD917" s="628"/>
      <c r="AE917" s="628"/>
      <c r="AF917" s="628"/>
      <c r="AG917" s="628"/>
      <c r="AH917" s="628"/>
      <c r="AI917" s="579"/>
      <c r="AJ917" s="579"/>
      <c r="AK917" s="579"/>
      <c r="AL917" s="579"/>
      <c r="AM917" s="579"/>
      <c r="AN917" s="579"/>
      <c r="AO917" s="579"/>
      <c r="AP917" s="579"/>
      <c r="AQ917" s="579"/>
      <c r="AR917" s="579"/>
      <c r="AS917" s="579"/>
      <c r="AT917" s="579"/>
      <c r="AU917" s="579"/>
      <c r="AV917" s="579"/>
      <c r="AW917" s="579"/>
      <c r="AX917" s="579"/>
      <c r="AY917" s="579"/>
      <c r="AZ917" s="579"/>
      <c r="BA917" s="579"/>
      <c r="BB917" s="579"/>
      <c r="BC917" s="579"/>
      <c r="BD917" s="579"/>
      <c r="BE917" s="579"/>
      <c r="BF917" s="579"/>
      <c r="BG917" s="579"/>
      <c r="BH917" s="579"/>
      <c r="BI917" s="579"/>
      <c r="BJ917" s="579"/>
      <c r="BK917" s="579"/>
      <c r="BL917" s="579"/>
      <c r="BM917" s="579"/>
      <c r="BN917" s="579"/>
      <c r="BO917" s="579"/>
      <c r="BP917" s="579"/>
      <c r="BQ917" s="579"/>
      <c r="BR917" s="579"/>
      <c r="BS917" s="579"/>
      <c r="BT917" s="579"/>
      <c r="BU917" s="579"/>
      <c r="BV917" s="579"/>
      <c r="BW917" s="579"/>
      <c r="BX917" s="579"/>
      <c r="BY917" s="579"/>
      <c r="BZ917" s="579"/>
      <c r="CA917" s="579"/>
      <c r="CB917" s="579"/>
      <c r="CC917" s="579"/>
      <c r="CD917" s="579"/>
      <c r="CE917" s="579"/>
      <c r="CF917" s="579"/>
      <c r="CG917" s="579"/>
      <c r="CH917" s="579"/>
      <c r="CI917" s="579"/>
      <c r="CJ917" s="579"/>
      <c r="CK917" s="579"/>
      <c r="CL917" s="579"/>
      <c r="CM917" s="579"/>
      <c r="CN917" s="579"/>
      <c r="CO917" s="579"/>
      <c r="CP917" s="579"/>
      <c r="CQ917" s="579"/>
      <c r="CR917" s="579"/>
      <c r="CS917" s="579"/>
      <c r="CT917" s="579"/>
      <c r="CU917" s="579"/>
      <c r="CV917" s="579"/>
      <c r="CW917" s="579"/>
      <c r="CX917" s="579"/>
      <c r="CY917" s="579"/>
      <c r="CZ917" s="579"/>
      <c r="DA917" s="579"/>
      <c r="DB917" s="579"/>
      <c r="DC917" s="579"/>
      <c r="DD917" s="579"/>
      <c r="DE917" s="579"/>
      <c r="DF917" s="579"/>
      <c r="DG917" s="579"/>
      <c r="DH917" s="579"/>
      <c r="DI917" s="579"/>
      <c r="DJ917" s="579"/>
      <c r="DK917" s="579"/>
      <c r="DL917" s="579"/>
      <c r="DM917" s="579"/>
      <c r="DN917" s="579"/>
      <c r="DO917" s="579"/>
      <c r="DP917" s="579"/>
      <c r="DQ917" s="579"/>
      <c r="DR917" s="579"/>
      <c r="DS917" s="579"/>
      <c r="DT917" s="579"/>
      <c r="DU917" s="579"/>
    </row>
    <row r="918" spans="1:125" s="580" customFormat="1" ht="25.5" customHeight="1">
      <c r="A918" s="628"/>
      <c r="B918" s="628"/>
      <c r="C918" s="628"/>
      <c r="D918" s="628"/>
      <c r="E918" s="628"/>
      <c r="F918" s="628"/>
      <c r="G918" s="628"/>
      <c r="H918" s="628"/>
      <c r="I918" s="628"/>
      <c r="J918" s="628"/>
      <c r="K918" s="628"/>
      <c r="L918" s="628"/>
      <c r="M918" s="628"/>
      <c r="N918" s="628"/>
      <c r="O918" s="628"/>
      <c r="P918" s="628"/>
      <c r="Q918" s="628"/>
      <c r="R918" s="628"/>
      <c r="S918" s="628"/>
      <c r="T918" s="628"/>
      <c r="U918" s="628"/>
      <c r="V918" s="628"/>
      <c r="W918" s="628"/>
      <c r="X918" s="628"/>
      <c r="Y918" s="628"/>
      <c r="Z918" s="628"/>
      <c r="AA918" s="628"/>
      <c r="AB918" s="628"/>
      <c r="AC918" s="628"/>
      <c r="AD918" s="628"/>
      <c r="AE918" s="628"/>
      <c r="AF918" s="628"/>
      <c r="AG918" s="628"/>
      <c r="AH918" s="628"/>
      <c r="AI918" s="579"/>
      <c r="AJ918" s="579"/>
      <c r="AK918" s="579"/>
      <c r="AL918" s="579"/>
      <c r="AM918" s="579"/>
      <c r="AN918" s="579"/>
      <c r="AO918" s="579"/>
      <c r="AP918" s="579"/>
      <c r="AQ918" s="579"/>
      <c r="AR918" s="579"/>
      <c r="AS918" s="579"/>
      <c r="AT918" s="579"/>
      <c r="AU918" s="579"/>
      <c r="AV918" s="579"/>
      <c r="AW918" s="579"/>
      <c r="AX918" s="579"/>
      <c r="AY918" s="579"/>
      <c r="AZ918" s="579"/>
      <c r="BA918" s="579"/>
      <c r="BB918" s="579"/>
      <c r="BC918" s="579"/>
      <c r="BD918" s="579"/>
      <c r="BE918" s="579"/>
      <c r="BF918" s="579"/>
      <c r="BG918" s="579"/>
      <c r="BH918" s="579"/>
      <c r="BI918" s="579"/>
      <c r="BJ918" s="579"/>
      <c r="BK918" s="579"/>
      <c r="BL918" s="579"/>
      <c r="BM918" s="579"/>
      <c r="BN918" s="579"/>
      <c r="BO918" s="579"/>
      <c r="BP918" s="579"/>
      <c r="BQ918" s="579"/>
      <c r="BR918" s="579"/>
      <c r="BS918" s="579"/>
      <c r="BT918" s="579"/>
      <c r="BU918" s="579"/>
      <c r="BV918" s="579"/>
      <c r="BW918" s="579"/>
      <c r="BX918" s="579"/>
      <c r="BY918" s="579"/>
      <c r="BZ918" s="579"/>
      <c r="CA918" s="579"/>
      <c r="CB918" s="579"/>
      <c r="CC918" s="579"/>
      <c r="CD918" s="579"/>
      <c r="CE918" s="579"/>
      <c r="CF918" s="579"/>
      <c r="CG918" s="579"/>
      <c r="CH918" s="579"/>
      <c r="CI918" s="579"/>
      <c r="CJ918" s="579"/>
      <c r="CK918" s="579"/>
      <c r="CL918" s="579"/>
      <c r="CM918" s="579"/>
      <c r="CN918" s="579"/>
      <c r="CO918" s="579"/>
      <c r="CP918" s="579"/>
      <c r="CQ918" s="579"/>
      <c r="CR918" s="579"/>
      <c r="CS918" s="579"/>
      <c r="CT918" s="579"/>
      <c r="CU918" s="579"/>
      <c r="CV918" s="579"/>
      <c r="CW918" s="579"/>
      <c r="CX918" s="579"/>
      <c r="CY918" s="579"/>
      <c r="CZ918" s="579"/>
      <c r="DA918" s="579"/>
      <c r="DB918" s="579"/>
      <c r="DC918" s="579"/>
      <c r="DD918" s="579"/>
      <c r="DE918" s="579"/>
      <c r="DF918" s="579"/>
      <c r="DG918" s="579"/>
      <c r="DH918" s="579"/>
      <c r="DI918" s="579"/>
      <c r="DJ918" s="579"/>
      <c r="DK918" s="579"/>
      <c r="DL918" s="579"/>
      <c r="DM918" s="579"/>
      <c r="DN918" s="579"/>
      <c r="DO918" s="579"/>
      <c r="DP918" s="579"/>
      <c r="DQ918" s="579"/>
      <c r="DR918" s="579"/>
      <c r="DS918" s="579"/>
      <c r="DT918" s="579"/>
      <c r="DU918" s="579"/>
    </row>
    <row r="919" spans="1:125" s="580" customFormat="1" ht="25.5" customHeight="1">
      <c r="A919" s="628"/>
      <c r="B919" s="628"/>
      <c r="C919" s="628"/>
      <c r="D919" s="628"/>
      <c r="E919" s="628"/>
      <c r="F919" s="628"/>
      <c r="G919" s="628"/>
      <c r="H919" s="628"/>
      <c r="I919" s="628"/>
      <c r="J919" s="628"/>
      <c r="K919" s="628"/>
      <c r="L919" s="628"/>
      <c r="M919" s="628"/>
      <c r="N919" s="628"/>
      <c r="O919" s="628"/>
      <c r="P919" s="628"/>
      <c r="Q919" s="628"/>
      <c r="R919" s="628"/>
      <c r="S919" s="628"/>
      <c r="T919" s="628"/>
      <c r="U919" s="628"/>
      <c r="V919" s="628"/>
      <c r="W919" s="628"/>
      <c r="X919" s="628"/>
      <c r="Y919" s="628"/>
      <c r="Z919" s="628"/>
      <c r="AA919" s="628"/>
      <c r="AB919" s="628"/>
      <c r="AC919" s="628"/>
      <c r="AD919" s="628"/>
      <c r="AE919" s="628"/>
      <c r="AF919" s="628"/>
      <c r="AG919" s="628"/>
      <c r="AH919" s="628"/>
      <c r="AI919" s="579"/>
      <c r="AJ919" s="579"/>
      <c r="AK919" s="579"/>
      <c r="AL919" s="579"/>
      <c r="AM919" s="579"/>
      <c r="AN919" s="579"/>
      <c r="AO919" s="579"/>
      <c r="AP919" s="579"/>
      <c r="AQ919" s="579"/>
      <c r="AR919" s="579"/>
      <c r="AS919" s="579"/>
      <c r="AT919" s="579"/>
      <c r="AU919" s="579"/>
      <c r="AV919" s="579"/>
      <c r="AW919" s="579"/>
      <c r="AX919" s="579"/>
      <c r="AY919" s="579"/>
      <c r="AZ919" s="579"/>
      <c r="BA919" s="579"/>
      <c r="BB919" s="579"/>
      <c r="BC919" s="579"/>
      <c r="BD919" s="579"/>
      <c r="BE919" s="579"/>
      <c r="BF919" s="579"/>
      <c r="BG919" s="579"/>
      <c r="BH919" s="579"/>
      <c r="BI919" s="579"/>
      <c r="BJ919" s="579"/>
      <c r="BK919" s="579"/>
      <c r="BL919" s="579"/>
      <c r="BM919" s="579"/>
      <c r="BN919" s="579"/>
      <c r="BO919" s="579"/>
      <c r="BP919" s="579"/>
      <c r="BQ919" s="579"/>
      <c r="BR919" s="579"/>
      <c r="BS919" s="579"/>
      <c r="BT919" s="579"/>
      <c r="BU919" s="579"/>
      <c r="BV919" s="579"/>
      <c r="BW919" s="579"/>
      <c r="BX919" s="579"/>
      <c r="BY919" s="579"/>
      <c r="BZ919" s="579"/>
      <c r="CA919" s="579"/>
      <c r="CB919" s="579"/>
      <c r="CC919" s="579"/>
      <c r="CD919" s="579"/>
      <c r="CE919" s="579"/>
      <c r="CF919" s="579"/>
      <c r="CG919" s="579"/>
      <c r="CH919" s="579"/>
      <c r="CI919" s="579"/>
      <c r="CJ919" s="579"/>
      <c r="CK919" s="579"/>
      <c r="CL919" s="579"/>
      <c r="CM919" s="579"/>
      <c r="CN919" s="579"/>
      <c r="CO919" s="579"/>
      <c r="CP919" s="579"/>
      <c r="CQ919" s="579"/>
      <c r="CR919" s="579"/>
      <c r="CS919" s="579"/>
      <c r="CT919" s="579"/>
      <c r="CU919" s="579"/>
      <c r="CV919" s="579"/>
      <c r="CW919" s="579"/>
      <c r="CX919" s="579"/>
      <c r="CY919" s="579"/>
      <c r="CZ919" s="579"/>
      <c r="DA919" s="579"/>
      <c r="DB919" s="579"/>
      <c r="DC919" s="579"/>
      <c r="DD919" s="579"/>
      <c r="DE919" s="579"/>
      <c r="DF919" s="579"/>
      <c r="DG919" s="579"/>
      <c r="DH919" s="579"/>
      <c r="DI919" s="579"/>
      <c r="DJ919" s="579"/>
      <c r="DK919" s="579"/>
      <c r="DL919" s="579"/>
      <c r="DM919" s="579"/>
      <c r="DN919" s="579"/>
      <c r="DO919" s="579"/>
      <c r="DP919" s="579"/>
      <c r="DQ919" s="579"/>
      <c r="DR919" s="579"/>
      <c r="DS919" s="579"/>
      <c r="DT919" s="579"/>
      <c r="DU919" s="579"/>
    </row>
    <row r="920" spans="1:125" s="580" customFormat="1" ht="25.5" customHeight="1">
      <c r="A920" s="628"/>
      <c r="B920" s="628"/>
      <c r="C920" s="628"/>
      <c r="D920" s="628"/>
      <c r="E920" s="628"/>
      <c r="F920" s="628"/>
      <c r="G920" s="628"/>
      <c r="H920" s="628"/>
      <c r="I920" s="628"/>
      <c r="J920" s="628"/>
      <c r="K920" s="628"/>
      <c r="L920" s="628"/>
      <c r="M920" s="628"/>
      <c r="N920" s="628"/>
      <c r="O920" s="628"/>
      <c r="P920" s="628"/>
      <c r="Q920" s="628"/>
      <c r="R920" s="628"/>
      <c r="S920" s="628"/>
      <c r="T920" s="628"/>
      <c r="U920" s="628"/>
      <c r="V920" s="628"/>
      <c r="W920" s="628"/>
      <c r="X920" s="628"/>
      <c r="Y920" s="628"/>
      <c r="Z920" s="628"/>
      <c r="AA920" s="628"/>
      <c r="AB920" s="628"/>
      <c r="AC920" s="628"/>
      <c r="AD920" s="628"/>
      <c r="AE920" s="628"/>
      <c r="AF920" s="628"/>
      <c r="AG920" s="628"/>
      <c r="AH920" s="628"/>
      <c r="AI920" s="579"/>
      <c r="AJ920" s="579"/>
      <c r="AK920" s="579"/>
      <c r="AL920" s="579"/>
      <c r="AM920" s="579"/>
      <c r="AN920" s="579"/>
      <c r="AO920" s="579"/>
      <c r="AP920" s="579"/>
      <c r="AQ920" s="579"/>
      <c r="AR920" s="579"/>
      <c r="AS920" s="579"/>
      <c r="AT920" s="579"/>
      <c r="AU920" s="579"/>
      <c r="AV920" s="579"/>
      <c r="AW920" s="579"/>
      <c r="AX920" s="579"/>
      <c r="AY920" s="579"/>
      <c r="AZ920" s="579"/>
      <c r="BA920" s="579"/>
      <c r="BB920" s="579"/>
      <c r="BC920" s="579"/>
      <c r="BD920" s="579"/>
      <c r="BE920" s="579"/>
      <c r="BF920" s="579"/>
      <c r="BG920" s="579"/>
      <c r="BH920" s="579"/>
      <c r="BI920" s="579"/>
      <c r="BJ920" s="579"/>
      <c r="BK920" s="579"/>
      <c r="BL920" s="579"/>
      <c r="BM920" s="579"/>
      <c r="BN920" s="579"/>
      <c r="BO920" s="579"/>
      <c r="BP920" s="579"/>
      <c r="BQ920" s="579"/>
      <c r="BR920" s="579"/>
      <c r="BS920" s="579"/>
      <c r="BT920" s="579"/>
      <c r="BU920" s="579"/>
      <c r="BV920" s="579"/>
      <c r="BW920" s="579"/>
      <c r="BX920" s="579"/>
      <c r="BY920" s="579"/>
      <c r="BZ920" s="579"/>
      <c r="CA920" s="579"/>
      <c r="CB920" s="579"/>
      <c r="CC920" s="579"/>
      <c r="CD920" s="579"/>
      <c r="CE920" s="579"/>
      <c r="CF920" s="579"/>
      <c r="CG920" s="579"/>
      <c r="CH920" s="579"/>
      <c r="CI920" s="579"/>
      <c r="CJ920" s="579"/>
      <c r="CK920" s="579"/>
      <c r="CL920" s="579"/>
      <c r="CM920" s="579"/>
      <c r="CN920" s="579"/>
      <c r="CO920" s="579"/>
      <c r="CP920" s="579"/>
      <c r="CQ920" s="579"/>
      <c r="CR920" s="579"/>
      <c r="CS920" s="579"/>
      <c r="CT920" s="579"/>
      <c r="CU920" s="579"/>
      <c r="CV920" s="579"/>
      <c r="CW920" s="579"/>
      <c r="CX920" s="579"/>
      <c r="CY920" s="579"/>
      <c r="CZ920" s="579"/>
      <c r="DA920" s="579"/>
      <c r="DB920" s="579"/>
      <c r="DC920" s="579"/>
      <c r="DD920" s="579"/>
      <c r="DE920" s="579"/>
      <c r="DF920" s="579"/>
      <c r="DG920" s="579"/>
      <c r="DH920" s="579"/>
      <c r="DI920" s="579"/>
      <c r="DJ920" s="579"/>
      <c r="DK920" s="579"/>
      <c r="DL920" s="579"/>
      <c r="DM920" s="579"/>
      <c r="DN920" s="579"/>
      <c r="DO920" s="579"/>
      <c r="DP920" s="579"/>
      <c r="DQ920" s="579"/>
      <c r="DR920" s="579"/>
      <c r="DS920" s="579"/>
      <c r="DT920" s="579"/>
      <c r="DU920" s="579"/>
    </row>
    <row r="921" spans="1:125" s="580" customFormat="1" ht="25.5" customHeight="1">
      <c r="A921" s="628"/>
      <c r="B921" s="628"/>
      <c r="C921" s="628"/>
      <c r="D921" s="628"/>
      <c r="E921" s="628"/>
      <c r="F921" s="628"/>
      <c r="G921" s="628"/>
      <c r="H921" s="628"/>
      <c r="I921" s="628"/>
      <c r="J921" s="628"/>
      <c r="K921" s="628"/>
      <c r="L921" s="628"/>
      <c r="M921" s="628"/>
      <c r="N921" s="628"/>
      <c r="O921" s="628"/>
      <c r="P921" s="628"/>
      <c r="Q921" s="628"/>
      <c r="R921" s="628"/>
      <c r="S921" s="628"/>
      <c r="T921" s="628"/>
      <c r="U921" s="628"/>
      <c r="V921" s="628"/>
      <c r="W921" s="628"/>
      <c r="X921" s="628"/>
      <c r="Y921" s="628"/>
      <c r="Z921" s="628"/>
      <c r="AA921" s="628"/>
      <c r="AB921" s="628"/>
      <c r="AC921" s="628"/>
      <c r="AD921" s="628"/>
      <c r="AE921" s="628"/>
      <c r="AF921" s="628"/>
      <c r="AG921" s="628"/>
      <c r="AH921" s="628"/>
      <c r="AI921" s="579"/>
      <c r="AJ921" s="579"/>
      <c r="AK921" s="579"/>
      <c r="AL921" s="579"/>
      <c r="AM921" s="579"/>
      <c r="AN921" s="579"/>
      <c r="AO921" s="579"/>
      <c r="AP921" s="579"/>
      <c r="AQ921" s="579"/>
      <c r="AR921" s="579"/>
      <c r="AS921" s="579"/>
      <c r="AT921" s="579"/>
      <c r="AU921" s="579"/>
      <c r="AV921" s="579"/>
      <c r="AW921" s="579"/>
      <c r="AX921" s="579"/>
      <c r="AY921" s="579"/>
      <c r="AZ921" s="579"/>
      <c r="BA921" s="579"/>
      <c r="BB921" s="579"/>
      <c r="BC921" s="579"/>
      <c r="BD921" s="579"/>
      <c r="BE921" s="579"/>
      <c r="BF921" s="579"/>
      <c r="BG921" s="579"/>
      <c r="BH921" s="579"/>
      <c r="BI921" s="579"/>
      <c r="BJ921" s="579"/>
      <c r="BK921" s="579"/>
      <c r="BL921" s="579"/>
      <c r="BM921" s="579"/>
      <c r="BN921" s="579"/>
      <c r="BO921" s="579"/>
      <c r="BP921" s="579"/>
      <c r="BQ921" s="579"/>
      <c r="BR921" s="579"/>
      <c r="BS921" s="579"/>
      <c r="BT921" s="579"/>
      <c r="BU921" s="579"/>
      <c r="BV921" s="579"/>
      <c r="BW921" s="579"/>
      <c r="BX921" s="579"/>
      <c r="BY921" s="579"/>
      <c r="BZ921" s="579"/>
      <c r="CA921" s="579"/>
      <c r="CB921" s="579"/>
      <c r="CC921" s="579"/>
      <c r="CD921" s="579"/>
      <c r="CE921" s="579"/>
      <c r="CF921" s="579"/>
      <c r="CG921" s="579"/>
      <c r="CH921" s="579"/>
      <c r="CI921" s="579"/>
      <c r="CJ921" s="579"/>
      <c r="CK921" s="579"/>
      <c r="CL921" s="579"/>
      <c r="CM921" s="579"/>
      <c r="CN921" s="579"/>
      <c r="CO921" s="579"/>
      <c r="CP921" s="579"/>
      <c r="CQ921" s="579"/>
      <c r="CR921" s="579"/>
      <c r="CS921" s="579"/>
      <c r="CT921" s="579"/>
      <c r="CU921" s="579"/>
      <c r="CV921" s="579"/>
      <c r="CW921" s="579"/>
      <c r="CX921" s="579"/>
      <c r="CY921" s="579"/>
      <c r="CZ921" s="579"/>
      <c r="DA921" s="579"/>
      <c r="DB921" s="579"/>
      <c r="DC921" s="579"/>
      <c r="DD921" s="579"/>
      <c r="DE921" s="579"/>
      <c r="DF921" s="579"/>
      <c r="DG921" s="579"/>
      <c r="DH921" s="579"/>
      <c r="DI921" s="579"/>
      <c r="DJ921" s="579"/>
      <c r="DK921" s="579"/>
      <c r="DL921" s="579"/>
      <c r="DM921" s="579"/>
      <c r="DN921" s="579"/>
      <c r="DO921" s="579"/>
      <c r="DP921" s="579"/>
      <c r="DQ921" s="579"/>
      <c r="DR921" s="579"/>
      <c r="DS921" s="579"/>
      <c r="DT921" s="579"/>
      <c r="DU921" s="579"/>
    </row>
    <row r="922" spans="1:125" s="580" customFormat="1" ht="25.5" customHeight="1">
      <c r="A922" s="628"/>
      <c r="B922" s="628"/>
      <c r="C922" s="628"/>
      <c r="D922" s="628"/>
      <c r="E922" s="628"/>
      <c r="F922" s="628"/>
      <c r="G922" s="628"/>
      <c r="H922" s="628"/>
      <c r="I922" s="628"/>
      <c r="J922" s="628"/>
      <c r="K922" s="628"/>
      <c r="L922" s="628"/>
      <c r="M922" s="628"/>
      <c r="N922" s="628"/>
      <c r="O922" s="628"/>
      <c r="P922" s="628"/>
      <c r="Q922" s="628"/>
      <c r="R922" s="628"/>
      <c r="S922" s="628"/>
      <c r="T922" s="628"/>
      <c r="U922" s="628"/>
      <c r="V922" s="628"/>
      <c r="W922" s="628"/>
      <c r="X922" s="628"/>
      <c r="Y922" s="628"/>
      <c r="Z922" s="628"/>
      <c r="AA922" s="628"/>
      <c r="AB922" s="628"/>
      <c r="AC922" s="628"/>
      <c r="AD922" s="628"/>
      <c r="AE922" s="628"/>
      <c r="AF922" s="628"/>
      <c r="AG922" s="628"/>
      <c r="AH922" s="628"/>
      <c r="AI922" s="579"/>
      <c r="AJ922" s="579"/>
      <c r="AK922" s="579"/>
      <c r="AL922" s="579"/>
      <c r="AM922" s="579"/>
      <c r="AN922" s="579"/>
      <c r="AO922" s="579"/>
      <c r="AP922" s="579"/>
      <c r="AQ922" s="579"/>
      <c r="AR922" s="579"/>
      <c r="AS922" s="579"/>
      <c r="AT922" s="579"/>
      <c r="AU922" s="579"/>
      <c r="AV922" s="579"/>
      <c r="AW922" s="579"/>
      <c r="AX922" s="579"/>
      <c r="AY922" s="579"/>
      <c r="AZ922" s="579"/>
      <c r="BA922" s="579"/>
      <c r="BB922" s="579"/>
      <c r="BC922" s="579"/>
      <c r="BD922" s="579"/>
      <c r="BE922" s="579"/>
      <c r="BF922" s="579"/>
      <c r="BG922" s="579"/>
      <c r="BH922" s="579"/>
      <c r="BI922" s="579"/>
      <c r="BJ922" s="579"/>
      <c r="BK922" s="579"/>
      <c r="BL922" s="579"/>
      <c r="BM922" s="579"/>
      <c r="BN922" s="579"/>
      <c r="BO922" s="579"/>
      <c r="BP922" s="579"/>
      <c r="BQ922" s="579"/>
      <c r="BR922" s="579"/>
      <c r="BS922" s="579"/>
      <c r="BT922" s="579"/>
      <c r="BU922" s="579"/>
      <c r="BV922" s="579"/>
      <c r="BW922" s="579"/>
      <c r="BX922" s="579"/>
      <c r="BY922" s="579"/>
      <c r="BZ922" s="579"/>
      <c r="CA922" s="579"/>
      <c r="CB922" s="579"/>
      <c r="CC922" s="579"/>
      <c r="CD922" s="579"/>
      <c r="CE922" s="579"/>
      <c r="CF922" s="579"/>
      <c r="CG922" s="579"/>
      <c r="CH922" s="579"/>
      <c r="CI922" s="579"/>
      <c r="CJ922" s="579"/>
      <c r="CK922" s="579"/>
      <c r="CL922" s="579"/>
      <c r="CM922" s="579"/>
      <c r="CN922" s="579"/>
      <c r="CO922" s="579"/>
      <c r="CP922" s="579"/>
      <c r="CQ922" s="579"/>
      <c r="CR922" s="579"/>
      <c r="CS922" s="579"/>
      <c r="CT922" s="579"/>
      <c r="CU922" s="579"/>
      <c r="CV922" s="579"/>
      <c r="CW922" s="579"/>
      <c r="CX922" s="579"/>
      <c r="CY922" s="579"/>
      <c r="CZ922" s="579"/>
      <c r="DA922" s="579"/>
      <c r="DB922" s="579"/>
      <c r="DC922" s="579"/>
      <c r="DD922" s="579"/>
      <c r="DE922" s="579"/>
      <c r="DF922" s="579"/>
      <c r="DG922" s="579"/>
      <c r="DH922" s="579"/>
      <c r="DI922" s="579"/>
      <c r="DJ922" s="579"/>
      <c r="DK922" s="579"/>
      <c r="DL922" s="579"/>
      <c r="DM922" s="579"/>
      <c r="DN922" s="579"/>
      <c r="DO922" s="579"/>
      <c r="DP922" s="579"/>
      <c r="DQ922" s="579"/>
      <c r="DR922" s="579"/>
      <c r="DS922" s="579"/>
      <c r="DT922" s="579"/>
      <c r="DU922" s="579"/>
    </row>
    <row r="923" spans="1:125" s="580" customFormat="1" ht="25.5" customHeight="1">
      <c r="A923" s="628"/>
      <c r="B923" s="628"/>
      <c r="C923" s="628"/>
      <c r="D923" s="628"/>
      <c r="E923" s="628"/>
      <c r="F923" s="628"/>
      <c r="G923" s="628"/>
      <c r="H923" s="628"/>
      <c r="I923" s="628"/>
      <c r="J923" s="628"/>
      <c r="K923" s="628"/>
      <c r="L923" s="628"/>
      <c r="M923" s="628"/>
      <c r="N923" s="628"/>
      <c r="O923" s="628"/>
      <c r="P923" s="628"/>
      <c r="Q923" s="628"/>
      <c r="R923" s="628"/>
      <c r="S923" s="628"/>
      <c r="T923" s="628"/>
      <c r="U923" s="628"/>
      <c r="V923" s="628"/>
      <c r="W923" s="628"/>
      <c r="X923" s="628"/>
      <c r="Y923" s="628"/>
      <c r="Z923" s="628"/>
      <c r="AA923" s="628"/>
      <c r="AB923" s="628"/>
      <c r="AC923" s="628"/>
      <c r="AD923" s="628"/>
      <c r="AE923" s="628"/>
      <c r="AF923" s="628"/>
      <c r="AG923" s="628"/>
      <c r="AH923" s="628"/>
      <c r="AI923" s="579"/>
      <c r="AJ923" s="579"/>
      <c r="AK923" s="579"/>
      <c r="AL923" s="579"/>
      <c r="AM923" s="579"/>
      <c r="AN923" s="579"/>
      <c r="AO923" s="579"/>
      <c r="AP923" s="579"/>
      <c r="AQ923" s="579"/>
      <c r="AR923" s="579"/>
      <c r="AS923" s="579"/>
      <c r="AT923" s="579"/>
      <c r="AU923" s="579"/>
      <c r="AV923" s="579"/>
      <c r="AW923" s="579"/>
      <c r="AX923" s="579"/>
      <c r="AY923" s="579"/>
      <c r="AZ923" s="579"/>
      <c r="BA923" s="579"/>
      <c r="BB923" s="579"/>
      <c r="BC923" s="579"/>
      <c r="BD923" s="579"/>
      <c r="BE923" s="579"/>
      <c r="BF923" s="579"/>
      <c r="BG923" s="579"/>
      <c r="BH923" s="579"/>
      <c r="BI923" s="579"/>
      <c r="BJ923" s="579"/>
      <c r="BK923" s="579"/>
      <c r="BL923" s="579"/>
      <c r="BM923" s="579"/>
      <c r="BN923" s="579"/>
      <c r="BO923" s="579"/>
      <c r="BP923" s="579"/>
      <c r="BQ923" s="579"/>
      <c r="BR923" s="579"/>
      <c r="BS923" s="579"/>
      <c r="BT923" s="579"/>
      <c r="BU923" s="579"/>
      <c r="BV923" s="579"/>
      <c r="BW923" s="579"/>
      <c r="BX923" s="579"/>
      <c r="BY923" s="579"/>
      <c r="BZ923" s="579"/>
      <c r="CA923" s="579"/>
      <c r="CB923" s="579"/>
      <c r="CC923" s="579"/>
      <c r="CD923" s="579"/>
      <c r="CE923" s="579"/>
      <c r="CF923" s="579"/>
      <c r="CG923" s="579"/>
      <c r="CH923" s="579"/>
      <c r="CI923" s="579"/>
      <c r="CJ923" s="579"/>
      <c r="CK923" s="579"/>
      <c r="CL923" s="579"/>
      <c r="CM923" s="579"/>
      <c r="CN923" s="579"/>
      <c r="CO923" s="579"/>
      <c r="CP923" s="579"/>
      <c r="CQ923" s="579"/>
      <c r="CR923" s="579"/>
      <c r="CS923" s="579"/>
      <c r="CT923" s="579"/>
      <c r="CU923" s="579"/>
      <c r="CV923" s="579"/>
      <c r="CW923" s="579"/>
      <c r="CX923" s="579"/>
      <c r="CY923" s="579"/>
      <c r="CZ923" s="579"/>
      <c r="DA923" s="579"/>
      <c r="DB923" s="579"/>
      <c r="DC923" s="579"/>
      <c r="DD923" s="579"/>
      <c r="DE923" s="579"/>
      <c r="DF923" s="579"/>
      <c r="DG923" s="579"/>
      <c r="DH923" s="579"/>
      <c r="DI923" s="579"/>
      <c r="DJ923" s="579"/>
      <c r="DK923" s="579"/>
      <c r="DL923" s="579"/>
      <c r="DM923" s="579"/>
      <c r="DN923" s="579"/>
      <c r="DO923" s="579"/>
      <c r="DP923" s="579"/>
      <c r="DQ923" s="579"/>
      <c r="DR923" s="579"/>
      <c r="DS923" s="579"/>
      <c r="DT923" s="579"/>
      <c r="DU923" s="579"/>
    </row>
    <row r="924" spans="1:125" s="580" customFormat="1" ht="25.5" customHeight="1">
      <c r="A924" s="628"/>
      <c r="B924" s="628"/>
      <c r="C924" s="628"/>
      <c r="D924" s="628"/>
      <c r="E924" s="628"/>
      <c r="F924" s="628"/>
      <c r="G924" s="628"/>
      <c r="H924" s="628"/>
      <c r="I924" s="628"/>
      <c r="J924" s="628"/>
      <c r="K924" s="628"/>
      <c r="L924" s="628"/>
      <c r="M924" s="628"/>
      <c r="N924" s="628"/>
      <c r="O924" s="628"/>
      <c r="P924" s="628"/>
      <c r="Q924" s="628"/>
      <c r="R924" s="628"/>
      <c r="S924" s="628"/>
      <c r="T924" s="628"/>
      <c r="U924" s="628"/>
      <c r="V924" s="628"/>
      <c r="W924" s="628"/>
      <c r="X924" s="628"/>
      <c r="Y924" s="628"/>
      <c r="Z924" s="628"/>
      <c r="AA924" s="628"/>
      <c r="AB924" s="628"/>
      <c r="AC924" s="628"/>
      <c r="AD924" s="628"/>
      <c r="AE924" s="628"/>
      <c r="AF924" s="628"/>
      <c r="AG924" s="628"/>
      <c r="AH924" s="628"/>
      <c r="AI924" s="579"/>
      <c r="AJ924" s="579"/>
      <c r="AK924" s="579"/>
      <c r="AL924" s="579"/>
      <c r="AM924" s="579"/>
      <c r="AN924" s="579"/>
      <c r="AO924" s="579"/>
      <c r="AP924" s="579"/>
      <c r="AQ924" s="579"/>
      <c r="AR924" s="579"/>
      <c r="AS924" s="579"/>
      <c r="AT924" s="579"/>
      <c r="AU924" s="579"/>
      <c r="AV924" s="579"/>
      <c r="AW924" s="579"/>
      <c r="AX924" s="579"/>
      <c r="AY924" s="579"/>
      <c r="AZ924" s="579"/>
      <c r="BA924" s="579"/>
      <c r="BB924" s="579"/>
      <c r="BC924" s="579"/>
      <c r="BD924" s="579"/>
      <c r="BE924" s="579"/>
      <c r="BF924" s="579"/>
      <c r="BG924" s="579"/>
      <c r="BH924" s="579"/>
      <c r="BI924" s="579"/>
      <c r="BJ924" s="579"/>
      <c r="BK924" s="579"/>
      <c r="BL924" s="579"/>
      <c r="BM924" s="579"/>
      <c r="BN924" s="579"/>
      <c r="BO924" s="579"/>
      <c r="BP924" s="579"/>
      <c r="BQ924" s="579"/>
      <c r="BR924" s="579"/>
      <c r="BS924" s="579"/>
      <c r="BT924" s="579"/>
      <c r="BU924" s="579"/>
      <c r="BV924" s="579"/>
      <c r="BW924" s="579"/>
      <c r="BX924" s="579"/>
      <c r="BY924" s="579"/>
      <c r="BZ924" s="579"/>
      <c r="CA924" s="579"/>
      <c r="CB924" s="579"/>
      <c r="CC924" s="579"/>
      <c r="CD924" s="579"/>
      <c r="CE924" s="579"/>
      <c r="CF924" s="579"/>
      <c r="CG924" s="579"/>
      <c r="CH924" s="579"/>
      <c r="CI924" s="579"/>
      <c r="CJ924" s="579"/>
      <c r="CK924" s="579"/>
      <c r="CL924" s="579"/>
      <c r="CM924" s="579"/>
      <c r="CN924" s="579"/>
      <c r="CO924" s="579"/>
      <c r="CP924" s="579"/>
      <c r="CQ924" s="579"/>
      <c r="CR924" s="579"/>
      <c r="CS924" s="579"/>
      <c r="CT924" s="579"/>
      <c r="CU924" s="579"/>
      <c r="CV924" s="579"/>
      <c r="CW924" s="579"/>
      <c r="CX924" s="579"/>
      <c r="CY924" s="579"/>
      <c r="CZ924" s="579"/>
      <c r="DA924" s="579"/>
      <c r="DB924" s="579"/>
      <c r="DC924" s="579"/>
      <c r="DD924" s="579"/>
      <c r="DE924" s="579"/>
      <c r="DF924" s="579"/>
      <c r="DG924" s="579"/>
      <c r="DH924" s="579"/>
      <c r="DI924" s="579"/>
      <c r="DJ924" s="579"/>
      <c r="DK924" s="579"/>
      <c r="DL924" s="579"/>
      <c r="DM924" s="579"/>
      <c r="DN924" s="579"/>
      <c r="DO924" s="579"/>
      <c r="DP924" s="579"/>
      <c r="DQ924" s="579"/>
      <c r="DR924" s="579"/>
      <c r="DS924" s="579"/>
      <c r="DT924" s="579"/>
      <c r="DU924" s="579"/>
    </row>
    <row r="925" spans="1:125" s="580" customFormat="1" ht="25.5" customHeight="1">
      <c r="A925" s="628"/>
      <c r="B925" s="628"/>
      <c r="C925" s="628"/>
      <c r="D925" s="628"/>
      <c r="E925" s="628"/>
      <c r="F925" s="628"/>
      <c r="G925" s="628"/>
      <c r="H925" s="628"/>
      <c r="I925" s="628"/>
      <c r="J925" s="628"/>
      <c r="K925" s="628"/>
      <c r="L925" s="628"/>
      <c r="M925" s="628"/>
      <c r="N925" s="628"/>
      <c r="O925" s="628"/>
      <c r="P925" s="628"/>
      <c r="Q925" s="628"/>
      <c r="R925" s="628"/>
      <c r="S925" s="628"/>
      <c r="T925" s="628"/>
      <c r="U925" s="628"/>
      <c r="V925" s="628"/>
      <c r="W925" s="628"/>
      <c r="X925" s="628"/>
      <c r="Y925" s="628"/>
      <c r="Z925" s="628"/>
      <c r="AA925" s="628"/>
      <c r="AB925" s="628"/>
      <c r="AC925" s="628"/>
      <c r="AD925" s="628"/>
      <c r="AE925" s="628"/>
      <c r="AF925" s="628"/>
      <c r="AG925" s="628"/>
      <c r="AH925" s="628"/>
      <c r="AI925" s="579"/>
      <c r="AJ925" s="579"/>
      <c r="AK925" s="579"/>
      <c r="AL925" s="579"/>
      <c r="AM925" s="579"/>
      <c r="AN925" s="579"/>
      <c r="AO925" s="579"/>
      <c r="AP925" s="579"/>
      <c r="AQ925" s="579"/>
      <c r="AR925" s="579"/>
      <c r="AS925" s="579"/>
      <c r="AT925" s="579"/>
      <c r="AU925" s="579"/>
      <c r="AV925" s="579"/>
      <c r="AW925" s="579"/>
      <c r="AX925" s="579"/>
      <c r="AY925" s="579"/>
      <c r="AZ925" s="579"/>
      <c r="BA925" s="579"/>
      <c r="BB925" s="579"/>
      <c r="BC925" s="579"/>
      <c r="BD925" s="579"/>
      <c r="BE925" s="579"/>
      <c r="BF925" s="579"/>
      <c r="BG925" s="579"/>
      <c r="BH925" s="579"/>
      <c r="BI925" s="579"/>
      <c r="BJ925" s="579"/>
      <c r="BK925" s="579"/>
      <c r="BL925" s="579"/>
      <c r="BM925" s="579"/>
      <c r="BN925" s="579"/>
      <c r="BO925" s="579"/>
      <c r="BP925" s="579"/>
      <c r="BQ925" s="579"/>
      <c r="BR925" s="579"/>
      <c r="BS925" s="579"/>
      <c r="BT925" s="579"/>
      <c r="BU925" s="579"/>
      <c r="BV925" s="579"/>
      <c r="BW925" s="579"/>
      <c r="BX925" s="579"/>
      <c r="BY925" s="579"/>
      <c r="BZ925" s="579"/>
      <c r="CA925" s="579"/>
      <c r="CB925" s="579"/>
      <c r="CC925" s="579"/>
      <c r="CD925" s="579"/>
      <c r="CE925" s="579"/>
      <c r="CF925" s="579"/>
      <c r="CG925" s="579"/>
      <c r="CH925" s="579"/>
      <c r="CI925" s="579"/>
      <c r="CJ925" s="579"/>
      <c r="CK925" s="579"/>
      <c r="CL925" s="579"/>
      <c r="CM925" s="579"/>
      <c r="CN925" s="579"/>
      <c r="CO925" s="579"/>
      <c r="CP925" s="579"/>
      <c r="CQ925" s="579"/>
      <c r="CR925" s="579"/>
      <c r="CS925" s="579"/>
      <c r="CT925" s="579"/>
      <c r="CU925" s="579"/>
      <c r="CV925" s="579"/>
      <c r="CW925" s="579"/>
      <c r="CX925" s="579"/>
      <c r="CY925" s="579"/>
      <c r="CZ925" s="579"/>
      <c r="DA925" s="579"/>
      <c r="DB925" s="579"/>
      <c r="DC925" s="579"/>
      <c r="DD925" s="579"/>
      <c r="DE925" s="579"/>
      <c r="DF925" s="579"/>
      <c r="DG925" s="579"/>
      <c r="DH925" s="579"/>
      <c r="DI925" s="579"/>
      <c r="DJ925" s="579"/>
      <c r="DK925" s="579"/>
      <c r="DL925" s="579"/>
      <c r="DM925" s="579"/>
      <c r="DN925" s="579"/>
      <c r="DO925" s="579"/>
      <c r="DP925" s="579"/>
      <c r="DQ925" s="579"/>
      <c r="DR925" s="579"/>
      <c r="DS925" s="579"/>
      <c r="DT925" s="579"/>
      <c r="DU925" s="579"/>
    </row>
    <row r="926" spans="1:125" s="580" customFormat="1" ht="25.5" customHeight="1">
      <c r="A926" s="628"/>
      <c r="B926" s="628"/>
      <c r="C926" s="628"/>
      <c r="D926" s="628"/>
      <c r="E926" s="628"/>
      <c r="F926" s="628"/>
      <c r="G926" s="628"/>
      <c r="H926" s="628"/>
      <c r="I926" s="628"/>
      <c r="J926" s="628"/>
      <c r="K926" s="628"/>
      <c r="L926" s="628"/>
      <c r="M926" s="628"/>
      <c r="N926" s="628"/>
      <c r="O926" s="628"/>
      <c r="P926" s="628"/>
      <c r="Q926" s="628"/>
      <c r="R926" s="628"/>
      <c r="S926" s="628"/>
      <c r="T926" s="628"/>
      <c r="U926" s="628"/>
      <c r="V926" s="628"/>
      <c r="W926" s="628"/>
      <c r="X926" s="628"/>
      <c r="Y926" s="628"/>
      <c r="Z926" s="628"/>
      <c r="AA926" s="628"/>
      <c r="AB926" s="628"/>
      <c r="AC926" s="628"/>
      <c r="AD926" s="628"/>
      <c r="AE926" s="628"/>
      <c r="AF926" s="628"/>
      <c r="AG926" s="628"/>
      <c r="AH926" s="628"/>
      <c r="AI926" s="579"/>
      <c r="AJ926" s="579"/>
      <c r="AK926" s="579"/>
      <c r="AL926" s="579"/>
      <c r="AM926" s="579"/>
      <c r="AN926" s="579"/>
      <c r="AO926" s="579"/>
      <c r="AP926" s="579"/>
      <c r="AQ926" s="579"/>
      <c r="AR926" s="579"/>
      <c r="AS926" s="579"/>
      <c r="AT926" s="579"/>
      <c r="AU926" s="579"/>
      <c r="AV926" s="579"/>
      <c r="AW926" s="579"/>
      <c r="AX926" s="579"/>
      <c r="AY926" s="579"/>
      <c r="AZ926" s="579"/>
      <c r="BA926" s="579"/>
      <c r="BB926" s="579"/>
      <c r="BC926" s="579"/>
      <c r="BD926" s="579"/>
      <c r="BE926" s="579"/>
      <c r="BF926" s="579"/>
      <c r="BG926" s="579"/>
      <c r="BH926" s="579"/>
      <c r="BI926" s="579"/>
      <c r="BJ926" s="579"/>
      <c r="BK926" s="579"/>
      <c r="BL926" s="579"/>
      <c r="BM926" s="579"/>
      <c r="BN926" s="579"/>
      <c r="BO926" s="579"/>
      <c r="BP926" s="579"/>
      <c r="BQ926" s="579"/>
      <c r="BR926" s="579"/>
      <c r="BS926" s="579"/>
      <c r="BT926" s="579"/>
      <c r="BU926" s="579"/>
      <c r="BV926" s="579"/>
      <c r="BW926" s="579"/>
      <c r="BX926" s="579"/>
      <c r="BY926" s="579"/>
      <c r="BZ926" s="579"/>
      <c r="CA926" s="579"/>
      <c r="CB926" s="579"/>
      <c r="CC926" s="579"/>
      <c r="CD926" s="579"/>
      <c r="CE926" s="579"/>
      <c r="CF926" s="579"/>
      <c r="CG926" s="579"/>
      <c r="CH926" s="579"/>
      <c r="CI926" s="579"/>
      <c r="CJ926" s="579"/>
      <c r="CK926" s="579"/>
      <c r="CL926" s="579"/>
      <c r="CM926" s="579"/>
      <c r="CN926" s="579"/>
      <c r="CO926" s="579"/>
      <c r="CP926" s="579"/>
      <c r="CQ926" s="579"/>
      <c r="CR926" s="579"/>
      <c r="CS926" s="579"/>
      <c r="CT926" s="579"/>
      <c r="CU926" s="579"/>
      <c r="CV926" s="579"/>
      <c r="CW926" s="579"/>
      <c r="CX926" s="579"/>
      <c r="CY926" s="579"/>
      <c r="CZ926" s="579"/>
      <c r="DA926" s="579"/>
      <c r="DB926" s="579"/>
      <c r="DC926" s="579"/>
      <c r="DD926" s="579"/>
      <c r="DE926" s="579"/>
      <c r="DF926" s="579"/>
      <c r="DG926" s="579"/>
      <c r="DH926" s="579"/>
      <c r="DI926" s="579"/>
      <c r="DJ926" s="579"/>
      <c r="DK926" s="579"/>
      <c r="DL926" s="579"/>
      <c r="DM926" s="579"/>
      <c r="DN926" s="579"/>
      <c r="DO926" s="579"/>
      <c r="DP926" s="579"/>
      <c r="DQ926" s="579"/>
      <c r="DR926" s="579"/>
      <c r="DS926" s="579"/>
      <c r="DT926" s="579"/>
      <c r="DU926" s="579"/>
    </row>
    <row r="927" spans="1:125" s="580" customFormat="1" ht="25.5" customHeight="1">
      <c r="A927" s="628"/>
      <c r="B927" s="628"/>
      <c r="C927" s="628"/>
      <c r="D927" s="628"/>
      <c r="E927" s="628"/>
      <c r="F927" s="628"/>
      <c r="G927" s="628"/>
      <c r="H927" s="628"/>
      <c r="I927" s="628"/>
      <c r="J927" s="628"/>
      <c r="K927" s="628"/>
      <c r="L927" s="628"/>
      <c r="M927" s="628"/>
      <c r="N927" s="628"/>
      <c r="O927" s="628"/>
      <c r="P927" s="628"/>
      <c r="Q927" s="628"/>
      <c r="R927" s="628"/>
      <c r="S927" s="628"/>
      <c r="T927" s="628"/>
      <c r="U927" s="628"/>
      <c r="V927" s="628"/>
      <c r="W927" s="628"/>
      <c r="X927" s="628"/>
      <c r="Y927" s="628"/>
      <c r="Z927" s="628"/>
      <c r="AA927" s="628"/>
      <c r="AB927" s="628"/>
      <c r="AC927" s="628"/>
      <c r="AD927" s="628"/>
      <c r="AE927" s="628"/>
      <c r="AF927" s="628"/>
      <c r="AG927" s="628"/>
      <c r="AH927" s="628"/>
      <c r="AI927" s="579"/>
      <c r="AJ927" s="579"/>
      <c r="AK927" s="579"/>
      <c r="AL927" s="579"/>
      <c r="AM927" s="579"/>
      <c r="AN927" s="579"/>
      <c r="AO927" s="579"/>
      <c r="AP927" s="579"/>
      <c r="AQ927" s="579"/>
      <c r="AR927" s="579"/>
      <c r="AS927" s="579"/>
      <c r="AT927" s="579"/>
      <c r="AU927" s="579"/>
      <c r="AV927" s="579"/>
      <c r="AW927" s="579"/>
      <c r="AX927" s="579"/>
      <c r="AY927" s="579"/>
      <c r="AZ927" s="579"/>
      <c r="BA927" s="579"/>
      <c r="BB927" s="579"/>
      <c r="BC927" s="579"/>
      <c r="BD927" s="579"/>
      <c r="BE927" s="579"/>
      <c r="BF927" s="579"/>
      <c r="BG927" s="579"/>
      <c r="BH927" s="579"/>
      <c r="BI927" s="579"/>
      <c r="BJ927" s="579"/>
      <c r="BK927" s="579"/>
      <c r="BL927" s="579"/>
      <c r="BM927" s="579"/>
      <c r="BN927" s="579"/>
      <c r="BO927" s="579"/>
      <c r="BP927" s="579"/>
      <c r="BQ927" s="579"/>
      <c r="BR927" s="579"/>
      <c r="BS927" s="579"/>
      <c r="BT927" s="579"/>
      <c r="BU927" s="579"/>
      <c r="BV927" s="579"/>
      <c r="BW927" s="579"/>
      <c r="BX927" s="579"/>
      <c r="BY927" s="579"/>
      <c r="BZ927" s="579"/>
      <c r="CA927" s="579"/>
      <c r="CB927" s="579"/>
      <c r="CC927" s="579"/>
      <c r="CD927" s="579"/>
      <c r="CE927" s="579"/>
      <c r="CF927" s="579"/>
      <c r="CG927" s="579"/>
      <c r="CH927" s="579"/>
      <c r="CI927" s="579"/>
      <c r="CJ927" s="579"/>
      <c r="CK927" s="579"/>
      <c r="CL927" s="579"/>
      <c r="CM927" s="579"/>
      <c r="CN927" s="579"/>
      <c r="CO927" s="579"/>
      <c r="CP927" s="579"/>
      <c r="CQ927" s="579"/>
      <c r="CR927" s="579"/>
      <c r="CS927" s="579"/>
      <c r="CT927" s="579"/>
      <c r="CU927" s="579"/>
      <c r="CV927" s="579"/>
      <c r="CW927" s="579"/>
      <c r="CX927" s="579"/>
      <c r="CY927" s="579"/>
      <c r="CZ927" s="579"/>
      <c r="DA927" s="579"/>
      <c r="DB927" s="579"/>
      <c r="DC927" s="579"/>
      <c r="DD927" s="579"/>
      <c r="DE927" s="579"/>
      <c r="DF927" s="579"/>
      <c r="DG927" s="579"/>
      <c r="DH927" s="579"/>
      <c r="DI927" s="579"/>
      <c r="DJ927" s="579"/>
      <c r="DK927" s="579"/>
      <c r="DL927" s="579"/>
      <c r="DM927" s="579"/>
      <c r="DN927" s="579"/>
      <c r="DO927" s="579"/>
      <c r="DP927" s="579"/>
      <c r="DQ927" s="579"/>
      <c r="DR927" s="579"/>
      <c r="DS927" s="579"/>
      <c r="DT927" s="579"/>
      <c r="DU927" s="579"/>
    </row>
    <row r="928" spans="1:125" s="580" customFormat="1" ht="25.5" customHeight="1">
      <c r="A928" s="628"/>
      <c r="B928" s="628"/>
      <c r="C928" s="628"/>
      <c r="D928" s="628"/>
      <c r="E928" s="628"/>
      <c r="F928" s="628"/>
      <c r="G928" s="628"/>
      <c r="H928" s="628"/>
      <c r="I928" s="628"/>
      <c r="J928" s="628"/>
      <c r="K928" s="628"/>
      <c r="L928" s="628"/>
      <c r="M928" s="628"/>
      <c r="N928" s="628"/>
      <c r="O928" s="628"/>
      <c r="P928" s="628"/>
      <c r="Q928" s="628"/>
      <c r="R928" s="628"/>
      <c r="S928" s="628"/>
      <c r="T928" s="628"/>
      <c r="U928" s="628"/>
      <c r="V928" s="628"/>
      <c r="W928" s="628"/>
      <c r="X928" s="628"/>
      <c r="Y928" s="628"/>
      <c r="Z928" s="628"/>
      <c r="AA928" s="628"/>
      <c r="AB928" s="628"/>
      <c r="AC928" s="628"/>
      <c r="AD928" s="628"/>
      <c r="AE928" s="628"/>
      <c r="AF928" s="628"/>
      <c r="AG928" s="628"/>
      <c r="AH928" s="628"/>
      <c r="AI928" s="579"/>
      <c r="AJ928" s="579"/>
      <c r="AK928" s="579"/>
      <c r="AL928" s="579"/>
      <c r="AM928" s="579"/>
      <c r="AN928" s="579"/>
      <c r="AO928" s="579"/>
      <c r="AP928" s="579"/>
      <c r="AQ928" s="579"/>
      <c r="AR928" s="579"/>
      <c r="AS928" s="579"/>
      <c r="AT928" s="579"/>
      <c r="AU928" s="579"/>
      <c r="AV928" s="579"/>
      <c r="AW928" s="579"/>
      <c r="AX928" s="579"/>
      <c r="AY928" s="579"/>
      <c r="AZ928" s="579"/>
      <c r="BA928" s="579"/>
      <c r="BB928" s="579"/>
      <c r="BC928" s="579"/>
      <c r="BD928" s="579"/>
      <c r="BE928" s="579"/>
      <c r="BF928" s="579"/>
      <c r="BG928" s="579"/>
      <c r="BH928" s="579"/>
      <c r="BI928" s="579"/>
      <c r="BJ928" s="579"/>
      <c r="BK928" s="579"/>
      <c r="BL928" s="579"/>
      <c r="BM928" s="579"/>
      <c r="BN928" s="579"/>
      <c r="BO928" s="579"/>
      <c r="BP928" s="579"/>
      <c r="BQ928" s="579"/>
      <c r="BR928" s="579"/>
      <c r="BS928" s="579"/>
      <c r="BT928" s="579"/>
      <c r="BU928" s="579"/>
      <c r="BV928" s="579"/>
      <c r="BW928" s="579"/>
      <c r="BX928" s="579"/>
      <c r="BY928" s="579"/>
      <c r="BZ928" s="579"/>
      <c r="CA928" s="579"/>
      <c r="CB928" s="579"/>
      <c r="CC928" s="579"/>
      <c r="CD928" s="579"/>
      <c r="CE928" s="579"/>
      <c r="CF928" s="579"/>
      <c r="CG928" s="579"/>
      <c r="CH928" s="579"/>
      <c r="CI928" s="579"/>
      <c r="CJ928" s="579"/>
      <c r="CK928" s="579"/>
      <c r="CL928" s="579"/>
      <c r="CM928" s="579"/>
      <c r="CN928" s="579"/>
      <c r="CO928" s="579"/>
      <c r="CP928" s="579"/>
      <c r="CQ928" s="579"/>
      <c r="CR928" s="579"/>
      <c r="CS928" s="579"/>
      <c r="CT928" s="579"/>
      <c r="CU928" s="579"/>
      <c r="CV928" s="579"/>
      <c r="CW928" s="579"/>
      <c r="CX928" s="579"/>
      <c r="CY928" s="579"/>
      <c r="CZ928" s="579"/>
      <c r="DA928" s="579"/>
      <c r="DB928" s="579"/>
      <c r="DC928" s="579"/>
      <c r="DD928" s="579"/>
      <c r="DE928" s="579"/>
      <c r="DF928" s="579"/>
      <c r="DG928" s="579"/>
      <c r="DH928" s="579"/>
      <c r="DI928" s="579"/>
      <c r="DJ928" s="579"/>
      <c r="DK928" s="579"/>
      <c r="DL928" s="579"/>
      <c r="DM928" s="579"/>
      <c r="DN928" s="579"/>
      <c r="DO928" s="579"/>
      <c r="DP928" s="579"/>
      <c r="DQ928" s="579"/>
      <c r="DR928" s="579"/>
      <c r="DS928" s="579"/>
      <c r="DT928" s="579"/>
      <c r="DU928" s="579"/>
    </row>
    <row r="929" spans="1:125" s="580" customFormat="1" ht="25.5" customHeight="1">
      <c r="A929" s="628"/>
      <c r="B929" s="628"/>
      <c r="C929" s="628"/>
      <c r="D929" s="628"/>
      <c r="E929" s="628"/>
      <c r="F929" s="628"/>
      <c r="G929" s="628"/>
      <c r="H929" s="628"/>
      <c r="I929" s="628"/>
      <c r="J929" s="628"/>
      <c r="K929" s="628"/>
      <c r="L929" s="628"/>
      <c r="M929" s="628"/>
      <c r="N929" s="628"/>
      <c r="O929" s="628"/>
      <c r="P929" s="628"/>
      <c r="Q929" s="628"/>
      <c r="R929" s="628"/>
      <c r="S929" s="628"/>
      <c r="T929" s="628"/>
      <c r="U929" s="628"/>
      <c r="V929" s="628"/>
      <c r="W929" s="628"/>
      <c r="X929" s="628"/>
      <c r="Y929" s="628"/>
      <c r="Z929" s="628"/>
      <c r="AA929" s="628"/>
      <c r="AB929" s="628"/>
      <c r="AC929" s="628"/>
      <c r="AD929" s="628"/>
      <c r="AE929" s="628"/>
      <c r="AF929" s="628"/>
      <c r="AG929" s="628"/>
      <c r="AH929" s="628"/>
      <c r="AI929" s="579"/>
      <c r="AJ929" s="579"/>
      <c r="AK929" s="579"/>
      <c r="AL929" s="579"/>
      <c r="AM929" s="579"/>
      <c r="AN929" s="579"/>
      <c r="AO929" s="579"/>
      <c r="AP929" s="579"/>
      <c r="AQ929" s="579"/>
      <c r="AR929" s="579"/>
      <c r="AS929" s="579"/>
      <c r="AT929" s="579"/>
      <c r="AU929" s="579"/>
      <c r="AV929" s="579"/>
      <c r="AW929" s="579"/>
      <c r="AX929" s="579"/>
      <c r="AY929" s="579"/>
      <c r="AZ929" s="579"/>
      <c r="BA929" s="579"/>
      <c r="BB929" s="579"/>
      <c r="BC929" s="579"/>
      <c r="BD929" s="579"/>
      <c r="BE929" s="579"/>
      <c r="BF929" s="579"/>
      <c r="BG929" s="579"/>
      <c r="BH929" s="579"/>
      <c r="BI929" s="579"/>
      <c r="BJ929" s="579"/>
      <c r="BK929" s="579"/>
      <c r="BL929" s="579"/>
      <c r="BM929" s="579"/>
      <c r="BN929" s="579"/>
      <c r="BO929" s="579"/>
      <c r="BP929" s="579"/>
      <c r="BQ929" s="579"/>
      <c r="BR929" s="579"/>
      <c r="BS929" s="579"/>
      <c r="BT929" s="579"/>
      <c r="BU929" s="579"/>
      <c r="BV929" s="579"/>
      <c r="BW929" s="579"/>
      <c r="BX929" s="579"/>
      <c r="BY929" s="579"/>
      <c r="BZ929" s="579"/>
      <c r="CA929" s="579"/>
      <c r="CB929" s="579"/>
      <c r="CC929" s="579"/>
      <c r="CD929" s="579"/>
      <c r="CE929" s="579"/>
      <c r="CF929" s="579"/>
      <c r="CG929" s="579"/>
      <c r="CH929" s="579"/>
      <c r="CI929" s="579"/>
      <c r="CJ929" s="579"/>
      <c r="CK929" s="579"/>
      <c r="CL929" s="579"/>
      <c r="CM929" s="579"/>
      <c r="CN929" s="579"/>
      <c r="CO929" s="579"/>
      <c r="CP929" s="579"/>
      <c r="CQ929" s="579"/>
      <c r="CR929" s="579"/>
      <c r="CS929" s="579"/>
      <c r="CT929" s="579"/>
      <c r="CU929" s="579"/>
      <c r="CV929" s="579"/>
      <c r="CW929" s="579"/>
      <c r="CX929" s="579"/>
      <c r="CY929" s="579"/>
      <c r="CZ929" s="579"/>
      <c r="DA929" s="579"/>
      <c r="DB929" s="579"/>
      <c r="DC929" s="579"/>
      <c r="DD929" s="579"/>
      <c r="DE929" s="579"/>
      <c r="DF929" s="579"/>
      <c r="DG929" s="579"/>
      <c r="DH929" s="579"/>
      <c r="DI929" s="579"/>
      <c r="DJ929" s="579"/>
      <c r="DK929" s="579"/>
      <c r="DL929" s="579"/>
      <c r="DM929" s="579"/>
      <c r="DN929" s="579"/>
      <c r="DO929" s="579"/>
      <c r="DP929" s="579"/>
      <c r="DQ929" s="579"/>
      <c r="DR929" s="579"/>
      <c r="DS929" s="579"/>
      <c r="DT929" s="579"/>
      <c r="DU929" s="579"/>
    </row>
    <row r="930" spans="1:125" s="580" customFormat="1" ht="25.5" customHeight="1">
      <c r="A930" s="628"/>
      <c r="B930" s="628"/>
      <c r="C930" s="628"/>
      <c r="D930" s="628"/>
      <c r="E930" s="628"/>
      <c r="F930" s="628"/>
      <c r="G930" s="628"/>
      <c r="H930" s="628"/>
      <c r="I930" s="628"/>
      <c r="J930" s="628"/>
      <c r="K930" s="628"/>
      <c r="L930" s="628"/>
      <c r="M930" s="628"/>
      <c r="N930" s="628"/>
      <c r="O930" s="628"/>
      <c r="P930" s="628"/>
      <c r="Q930" s="628"/>
      <c r="R930" s="628"/>
      <c r="S930" s="628"/>
      <c r="T930" s="628"/>
      <c r="U930" s="628"/>
      <c r="V930" s="628"/>
      <c r="W930" s="628"/>
      <c r="X930" s="628"/>
      <c r="Y930" s="628"/>
      <c r="Z930" s="628"/>
      <c r="AA930" s="628"/>
      <c r="AB930" s="628"/>
      <c r="AC930" s="628"/>
      <c r="AD930" s="628"/>
      <c r="AE930" s="628"/>
      <c r="AF930" s="628"/>
      <c r="AG930" s="628"/>
      <c r="AH930" s="628"/>
      <c r="AI930" s="579"/>
      <c r="AJ930" s="579"/>
      <c r="AK930" s="579"/>
      <c r="AL930" s="579"/>
      <c r="AM930" s="579"/>
      <c r="AN930" s="579"/>
      <c r="AO930" s="579"/>
      <c r="AP930" s="579"/>
      <c r="AQ930" s="579"/>
      <c r="AR930" s="579"/>
      <c r="AS930" s="579"/>
      <c r="AT930" s="579"/>
      <c r="AU930" s="579"/>
      <c r="AV930" s="579"/>
      <c r="AW930" s="579"/>
      <c r="AX930" s="579"/>
      <c r="AY930" s="579"/>
      <c r="AZ930" s="579"/>
      <c r="BA930" s="579"/>
      <c r="BB930" s="579"/>
      <c r="BC930" s="579"/>
      <c r="BD930" s="579"/>
      <c r="BE930" s="579"/>
      <c r="BF930" s="579"/>
      <c r="BG930" s="579"/>
      <c r="BH930" s="579"/>
      <c r="BI930" s="579"/>
      <c r="BJ930" s="579"/>
      <c r="BK930" s="579"/>
      <c r="BL930" s="579"/>
      <c r="BM930" s="579"/>
      <c r="BN930" s="579"/>
      <c r="BO930" s="579"/>
      <c r="BP930" s="579"/>
      <c r="BQ930" s="579"/>
      <c r="BR930" s="579"/>
      <c r="BS930" s="579"/>
      <c r="BT930" s="579"/>
      <c r="BU930" s="579"/>
      <c r="BV930" s="579"/>
      <c r="BW930" s="579"/>
      <c r="BX930" s="579"/>
      <c r="BY930" s="579"/>
      <c r="BZ930" s="579"/>
      <c r="CA930" s="579"/>
      <c r="CB930" s="579"/>
      <c r="CC930" s="579"/>
      <c r="CD930" s="579"/>
      <c r="CE930" s="579"/>
      <c r="CF930" s="579"/>
      <c r="CG930" s="579"/>
      <c r="CH930" s="579"/>
      <c r="CI930" s="579"/>
      <c r="CJ930" s="579"/>
      <c r="CK930" s="579"/>
      <c r="CL930" s="579"/>
      <c r="CM930" s="579"/>
      <c r="CN930" s="579"/>
      <c r="CO930" s="579"/>
      <c r="CP930" s="579"/>
      <c r="CQ930" s="579"/>
      <c r="CR930" s="579"/>
      <c r="CS930" s="579"/>
      <c r="CT930" s="579"/>
      <c r="CU930" s="579"/>
      <c r="CV930" s="579"/>
      <c r="CW930" s="579"/>
      <c r="CX930" s="579"/>
      <c r="CY930" s="579"/>
      <c r="CZ930" s="579"/>
      <c r="DA930" s="579"/>
      <c r="DB930" s="579"/>
      <c r="DC930" s="579"/>
      <c r="DD930" s="579"/>
      <c r="DE930" s="579"/>
      <c r="DF930" s="579"/>
      <c r="DG930" s="579"/>
      <c r="DH930" s="579"/>
      <c r="DI930" s="579"/>
      <c r="DJ930" s="579"/>
      <c r="DK930" s="579"/>
      <c r="DL930" s="579"/>
      <c r="DM930" s="579"/>
      <c r="DN930" s="579"/>
      <c r="DO930" s="579"/>
      <c r="DP930" s="579"/>
      <c r="DQ930" s="579"/>
      <c r="DR930" s="579"/>
      <c r="DS930" s="579"/>
      <c r="DT930" s="579"/>
      <c r="DU930" s="579"/>
    </row>
    <row r="931" spans="1:125" s="580" customFormat="1" ht="25.5" customHeight="1">
      <c r="A931" s="628"/>
      <c r="B931" s="628"/>
      <c r="C931" s="628"/>
      <c r="D931" s="628"/>
      <c r="E931" s="628"/>
      <c r="F931" s="628"/>
      <c r="G931" s="628"/>
      <c r="H931" s="628"/>
      <c r="I931" s="628"/>
      <c r="J931" s="628"/>
      <c r="K931" s="628"/>
      <c r="L931" s="628"/>
      <c r="M931" s="628"/>
      <c r="N931" s="628"/>
      <c r="O931" s="628"/>
      <c r="P931" s="628"/>
      <c r="Q931" s="628"/>
      <c r="R931" s="628"/>
      <c r="S931" s="628"/>
      <c r="T931" s="628"/>
      <c r="U931" s="628"/>
      <c r="V931" s="628"/>
      <c r="W931" s="628"/>
      <c r="X931" s="628"/>
      <c r="Y931" s="628"/>
      <c r="Z931" s="628"/>
      <c r="AA931" s="628"/>
      <c r="AB931" s="628"/>
      <c r="AC931" s="628"/>
      <c r="AD931" s="628"/>
      <c r="AE931" s="628"/>
      <c r="AF931" s="628"/>
      <c r="AG931" s="628"/>
      <c r="AH931" s="628"/>
      <c r="AI931" s="579"/>
      <c r="AJ931" s="579"/>
      <c r="AK931" s="579"/>
      <c r="AL931" s="579"/>
      <c r="AM931" s="579"/>
      <c r="AN931" s="579"/>
      <c r="AO931" s="579"/>
      <c r="AP931" s="579"/>
      <c r="AQ931" s="579"/>
      <c r="AR931" s="579"/>
      <c r="AS931" s="579"/>
      <c r="AT931" s="579"/>
      <c r="AU931" s="579"/>
      <c r="AV931" s="579"/>
      <c r="AW931" s="579"/>
      <c r="AX931" s="579"/>
      <c r="AY931" s="579"/>
      <c r="AZ931" s="579"/>
      <c r="BA931" s="579"/>
      <c r="BB931" s="579"/>
      <c r="BC931" s="579"/>
      <c r="BD931" s="579"/>
      <c r="BE931" s="579"/>
      <c r="BF931" s="579"/>
      <c r="BG931" s="579"/>
      <c r="BH931" s="579"/>
      <c r="BI931" s="579"/>
      <c r="BJ931" s="579"/>
      <c r="BK931" s="579"/>
      <c r="BL931" s="579"/>
      <c r="BM931" s="579"/>
      <c r="BN931" s="579"/>
      <c r="BO931" s="579"/>
      <c r="BP931" s="579"/>
      <c r="BQ931" s="579"/>
      <c r="BR931" s="579"/>
      <c r="BS931" s="579"/>
      <c r="BT931" s="579"/>
      <c r="BU931" s="579"/>
      <c r="BV931" s="579"/>
      <c r="BW931" s="579"/>
      <c r="BX931" s="579"/>
      <c r="BY931" s="579"/>
      <c r="BZ931" s="579"/>
      <c r="CA931" s="579"/>
      <c r="CB931" s="579"/>
      <c r="CC931" s="579"/>
      <c r="CD931" s="579"/>
      <c r="CE931" s="579"/>
      <c r="CF931" s="579"/>
      <c r="CG931" s="579"/>
      <c r="CH931" s="579"/>
      <c r="CI931" s="579"/>
      <c r="CJ931" s="579"/>
      <c r="CK931" s="579"/>
      <c r="CL931" s="579"/>
      <c r="CM931" s="579"/>
      <c r="CN931" s="579"/>
      <c r="CO931" s="579"/>
      <c r="CP931" s="579"/>
      <c r="CQ931" s="579"/>
      <c r="CR931" s="579"/>
      <c r="CS931" s="579"/>
      <c r="CT931" s="579"/>
      <c r="CU931" s="579"/>
      <c r="CV931" s="579"/>
      <c r="CW931" s="579"/>
      <c r="CX931" s="579"/>
      <c r="CY931" s="579"/>
      <c r="CZ931" s="579"/>
      <c r="DA931" s="579"/>
      <c r="DB931" s="579"/>
      <c r="DC931" s="579"/>
      <c r="DD931" s="579"/>
      <c r="DE931" s="579"/>
      <c r="DF931" s="579"/>
      <c r="DG931" s="579"/>
      <c r="DH931" s="579"/>
      <c r="DI931" s="579"/>
      <c r="DJ931" s="579"/>
      <c r="DK931" s="579"/>
      <c r="DL931" s="579"/>
      <c r="DM931" s="579"/>
      <c r="DN931" s="579"/>
      <c r="DO931" s="579"/>
      <c r="DP931" s="579"/>
      <c r="DQ931" s="579"/>
      <c r="DR931" s="579"/>
      <c r="DS931" s="579"/>
      <c r="DT931" s="579"/>
      <c r="DU931" s="579"/>
    </row>
    <row r="932" spans="1:125" s="580" customFormat="1" ht="25.5" customHeight="1">
      <c r="A932" s="628"/>
      <c r="B932" s="628"/>
      <c r="C932" s="628"/>
      <c r="D932" s="628"/>
      <c r="E932" s="628"/>
      <c r="F932" s="628"/>
      <c r="G932" s="628"/>
      <c r="H932" s="628"/>
      <c r="I932" s="628"/>
      <c r="J932" s="628"/>
      <c r="K932" s="628"/>
      <c r="L932" s="628"/>
      <c r="M932" s="628"/>
      <c r="N932" s="628"/>
      <c r="O932" s="628"/>
      <c r="P932" s="628"/>
      <c r="Q932" s="628"/>
      <c r="R932" s="628"/>
      <c r="S932" s="628"/>
      <c r="T932" s="628"/>
      <c r="U932" s="628"/>
      <c r="V932" s="628"/>
      <c r="W932" s="628"/>
      <c r="X932" s="628"/>
      <c r="Y932" s="628"/>
      <c r="Z932" s="628"/>
      <c r="AA932" s="628"/>
      <c r="AB932" s="628"/>
      <c r="AC932" s="628"/>
      <c r="AD932" s="628"/>
      <c r="AE932" s="628"/>
      <c r="AF932" s="628"/>
      <c r="AG932" s="628"/>
      <c r="AH932" s="628"/>
      <c r="AI932" s="579"/>
      <c r="AJ932" s="579"/>
      <c r="AK932" s="579"/>
      <c r="AL932" s="579"/>
      <c r="AM932" s="579"/>
      <c r="AN932" s="579"/>
      <c r="AO932" s="579"/>
      <c r="AP932" s="579"/>
      <c r="AQ932" s="579"/>
      <c r="AR932" s="579"/>
      <c r="AS932" s="579"/>
      <c r="AT932" s="579"/>
      <c r="AU932" s="579"/>
      <c r="AV932" s="579"/>
      <c r="AW932" s="579"/>
      <c r="AX932" s="579"/>
      <c r="AY932" s="579"/>
      <c r="AZ932" s="579"/>
      <c r="BA932" s="579"/>
      <c r="BB932" s="579"/>
      <c r="BC932" s="579"/>
      <c r="BD932" s="579"/>
      <c r="BE932" s="579"/>
      <c r="BF932" s="579"/>
      <c r="BG932" s="579"/>
      <c r="BH932" s="579"/>
      <c r="BI932" s="579"/>
      <c r="BJ932" s="579"/>
      <c r="BK932" s="579"/>
      <c r="BL932" s="579"/>
      <c r="BM932" s="579"/>
      <c r="BN932" s="579"/>
      <c r="BO932" s="579"/>
      <c r="BP932" s="579"/>
      <c r="BQ932" s="579"/>
      <c r="BR932" s="579"/>
      <c r="BS932" s="579"/>
      <c r="BT932" s="579"/>
      <c r="BU932" s="579"/>
      <c r="BV932" s="579"/>
      <c r="BW932" s="579"/>
      <c r="BX932" s="579"/>
      <c r="BY932" s="579"/>
      <c r="BZ932" s="579"/>
      <c r="CA932" s="579"/>
      <c r="CB932" s="579"/>
      <c r="CC932" s="579"/>
      <c r="CD932" s="579"/>
      <c r="CE932" s="579"/>
      <c r="CF932" s="579"/>
      <c r="CG932" s="579"/>
      <c r="CH932" s="579"/>
      <c r="CI932" s="579"/>
      <c r="CJ932" s="579"/>
      <c r="CK932" s="579"/>
      <c r="CL932" s="579"/>
      <c r="CM932" s="579"/>
      <c r="CN932" s="579"/>
      <c r="CO932" s="579"/>
      <c r="CP932" s="579"/>
      <c r="CQ932" s="579"/>
      <c r="CR932" s="579"/>
      <c r="CS932" s="579"/>
      <c r="CT932" s="579"/>
      <c r="CU932" s="579"/>
      <c r="CV932" s="579"/>
      <c r="CW932" s="579"/>
      <c r="CX932" s="579"/>
      <c r="CY932" s="579"/>
      <c r="CZ932" s="579"/>
      <c r="DA932" s="579"/>
      <c r="DB932" s="579"/>
      <c r="DC932" s="579"/>
      <c r="DD932" s="579"/>
      <c r="DE932" s="579"/>
      <c r="DF932" s="579"/>
      <c r="DG932" s="579"/>
      <c r="DH932" s="579"/>
      <c r="DI932" s="579"/>
      <c r="DJ932" s="579"/>
      <c r="DK932" s="579"/>
      <c r="DL932" s="579"/>
      <c r="DM932" s="579"/>
      <c r="DN932" s="579"/>
      <c r="DO932" s="579"/>
      <c r="DP932" s="579"/>
      <c r="DQ932" s="579"/>
      <c r="DR932" s="579"/>
      <c r="DS932" s="579"/>
      <c r="DT932" s="579"/>
      <c r="DU932" s="579"/>
    </row>
    <row r="933" spans="1:125" s="580" customFormat="1" ht="25.5" customHeight="1">
      <c r="A933" s="628"/>
      <c r="B933" s="628"/>
      <c r="C933" s="628"/>
      <c r="D933" s="628"/>
      <c r="E933" s="628"/>
      <c r="F933" s="628"/>
      <c r="G933" s="628"/>
      <c r="H933" s="628"/>
      <c r="I933" s="628"/>
      <c r="J933" s="628"/>
      <c r="K933" s="628"/>
      <c r="L933" s="628"/>
      <c r="M933" s="628"/>
      <c r="N933" s="628"/>
      <c r="O933" s="628"/>
      <c r="P933" s="628"/>
      <c r="Q933" s="628"/>
      <c r="R933" s="628"/>
      <c r="S933" s="628"/>
      <c r="T933" s="628"/>
      <c r="U933" s="628"/>
      <c r="V933" s="628"/>
      <c r="W933" s="628"/>
      <c r="X933" s="628"/>
      <c r="Y933" s="628"/>
      <c r="Z933" s="628"/>
      <c r="AA933" s="628"/>
      <c r="AB933" s="628"/>
      <c r="AC933" s="628"/>
      <c r="AD933" s="628"/>
      <c r="AE933" s="628"/>
      <c r="AF933" s="628"/>
      <c r="AG933" s="628"/>
      <c r="AH933" s="628"/>
      <c r="AI933" s="579"/>
      <c r="AJ933" s="579"/>
      <c r="AK933" s="579"/>
      <c r="AL933" s="579"/>
      <c r="AM933" s="579"/>
      <c r="AN933" s="579"/>
      <c r="AO933" s="579"/>
      <c r="AP933" s="579"/>
      <c r="AQ933" s="579"/>
      <c r="AR933" s="579"/>
      <c r="AS933" s="579"/>
      <c r="AT933" s="579"/>
      <c r="AU933" s="579"/>
      <c r="AV933" s="579"/>
      <c r="AW933" s="579"/>
      <c r="AX933" s="579"/>
      <c r="AY933" s="579"/>
      <c r="AZ933" s="579"/>
      <c r="BA933" s="579"/>
      <c r="BB933" s="579"/>
      <c r="BC933" s="579"/>
      <c r="BD933" s="579"/>
      <c r="BE933" s="579"/>
      <c r="BF933" s="579"/>
      <c r="BG933" s="579"/>
      <c r="BH933" s="579"/>
      <c r="BI933" s="579"/>
      <c r="BJ933" s="579"/>
      <c r="BK933" s="579"/>
      <c r="BL933" s="579"/>
      <c r="BM933" s="579"/>
      <c r="BN933" s="579"/>
      <c r="BO933" s="579"/>
      <c r="BP933" s="579"/>
      <c r="BQ933" s="579"/>
      <c r="BR933" s="579"/>
      <c r="BS933" s="579"/>
      <c r="BT933" s="579"/>
      <c r="BU933" s="579"/>
      <c r="BV933" s="579"/>
      <c r="BW933" s="579"/>
      <c r="BX933" s="579"/>
      <c r="BY933" s="579"/>
      <c r="BZ933" s="579"/>
      <c r="CA933" s="579"/>
      <c r="CB933" s="579"/>
      <c r="CC933" s="579"/>
      <c r="CD933" s="579"/>
      <c r="CE933" s="579"/>
      <c r="CF933" s="579"/>
      <c r="CG933" s="579"/>
      <c r="CH933" s="579"/>
      <c r="CI933" s="579"/>
      <c r="CJ933" s="579"/>
      <c r="CK933" s="579"/>
      <c r="CL933" s="579"/>
      <c r="CM933" s="579"/>
      <c r="CN933" s="579"/>
      <c r="CO933" s="579"/>
      <c r="CP933" s="579"/>
      <c r="CQ933" s="579"/>
      <c r="CR933" s="579"/>
      <c r="CS933" s="579"/>
      <c r="CT933" s="579"/>
      <c r="CU933" s="579"/>
      <c r="CV933" s="579"/>
      <c r="CW933" s="579"/>
      <c r="CX933" s="579"/>
      <c r="CY933" s="579"/>
      <c r="CZ933" s="579"/>
      <c r="DA933" s="579"/>
      <c r="DB933" s="579"/>
      <c r="DC933" s="579"/>
      <c r="DD933" s="579"/>
      <c r="DE933" s="579"/>
      <c r="DF933" s="579"/>
      <c r="DG933" s="579"/>
      <c r="DH933" s="579"/>
      <c r="DI933" s="579"/>
      <c r="DJ933" s="579"/>
      <c r="DK933" s="579"/>
      <c r="DL933" s="579"/>
      <c r="DM933" s="579"/>
      <c r="DN933" s="579"/>
      <c r="DO933" s="579"/>
      <c r="DP933" s="579"/>
      <c r="DQ933" s="579"/>
      <c r="DR933" s="579"/>
      <c r="DS933" s="579"/>
      <c r="DT933" s="579"/>
      <c r="DU933" s="579"/>
    </row>
    <row r="934" spans="1:125" s="580" customFormat="1" ht="25.5" customHeight="1">
      <c r="A934" s="628"/>
      <c r="B934" s="628"/>
      <c r="C934" s="628"/>
      <c r="D934" s="628"/>
      <c r="E934" s="628"/>
      <c r="F934" s="628"/>
      <c r="G934" s="628"/>
      <c r="H934" s="628"/>
      <c r="I934" s="628"/>
      <c r="J934" s="628"/>
      <c r="K934" s="628"/>
      <c r="L934" s="628"/>
      <c r="M934" s="628"/>
      <c r="N934" s="628"/>
      <c r="O934" s="628"/>
      <c r="P934" s="628"/>
      <c r="Q934" s="628"/>
      <c r="R934" s="628"/>
      <c r="S934" s="628"/>
      <c r="T934" s="628"/>
      <c r="U934" s="628"/>
      <c r="V934" s="628"/>
      <c r="W934" s="628"/>
      <c r="X934" s="628"/>
      <c r="Y934" s="628"/>
      <c r="Z934" s="628"/>
      <c r="AA934" s="628"/>
      <c r="AB934" s="628"/>
      <c r="AC934" s="628"/>
      <c r="AD934" s="628"/>
      <c r="AE934" s="628"/>
      <c r="AF934" s="628"/>
      <c r="AG934" s="628"/>
      <c r="AH934" s="628"/>
      <c r="AI934" s="579"/>
      <c r="AJ934" s="579"/>
      <c r="AK934" s="579"/>
      <c r="AL934" s="579"/>
      <c r="AM934" s="579"/>
      <c r="AN934" s="579"/>
      <c r="AO934" s="579"/>
      <c r="AP934" s="579"/>
      <c r="AQ934" s="579"/>
      <c r="AR934" s="579"/>
      <c r="AS934" s="579"/>
      <c r="AT934" s="579"/>
      <c r="AU934" s="579"/>
      <c r="AV934" s="579"/>
      <c r="AW934" s="579"/>
      <c r="AX934" s="579"/>
      <c r="AY934" s="579"/>
      <c r="AZ934" s="579"/>
      <c r="BA934" s="579"/>
      <c r="BB934" s="579"/>
      <c r="BC934" s="579"/>
      <c r="BD934" s="579"/>
      <c r="BE934" s="579"/>
      <c r="BF934" s="579"/>
      <c r="BG934" s="579"/>
      <c r="BH934" s="579"/>
      <c r="BI934" s="579"/>
      <c r="BJ934" s="579"/>
      <c r="BK934" s="579"/>
      <c r="BL934" s="579"/>
      <c r="BM934" s="579"/>
      <c r="BN934" s="579"/>
      <c r="BO934" s="579"/>
      <c r="BP934" s="579"/>
      <c r="BQ934" s="579"/>
      <c r="BR934" s="579"/>
      <c r="BS934" s="579"/>
      <c r="BT934" s="579"/>
      <c r="BU934" s="579"/>
      <c r="BV934" s="579"/>
      <c r="BW934" s="579"/>
      <c r="BX934" s="579"/>
      <c r="BY934" s="579"/>
      <c r="BZ934" s="579"/>
      <c r="CA934" s="579"/>
      <c r="CB934" s="579"/>
      <c r="CC934" s="579"/>
      <c r="CD934" s="579"/>
      <c r="CE934" s="579"/>
      <c r="CF934" s="579"/>
      <c r="CG934" s="579"/>
      <c r="CH934" s="579"/>
      <c r="CI934" s="579"/>
      <c r="CJ934" s="579"/>
      <c r="CK934" s="579"/>
      <c r="CL934" s="579"/>
      <c r="CM934" s="579"/>
      <c r="CN934" s="579"/>
      <c r="CO934" s="579"/>
      <c r="CP934" s="579"/>
      <c r="CQ934" s="579"/>
      <c r="CR934" s="579"/>
      <c r="CS934" s="579"/>
      <c r="CT934" s="579"/>
      <c r="CU934" s="579"/>
      <c r="CV934" s="579"/>
      <c r="CW934" s="579"/>
      <c r="CX934" s="579"/>
      <c r="CY934" s="579"/>
      <c r="CZ934" s="579"/>
      <c r="DA934" s="579"/>
      <c r="DB934" s="579"/>
      <c r="DC934" s="579"/>
      <c r="DD934" s="579"/>
      <c r="DE934" s="579"/>
      <c r="DF934" s="579"/>
      <c r="DG934" s="579"/>
      <c r="DH934" s="579"/>
      <c r="DI934" s="579"/>
      <c r="DJ934" s="579"/>
      <c r="DK934" s="579"/>
      <c r="DL934" s="579"/>
      <c r="DM934" s="579"/>
      <c r="DN934" s="579"/>
      <c r="DO934" s="579"/>
      <c r="DP934" s="579"/>
      <c r="DQ934" s="579"/>
      <c r="DR934" s="579"/>
      <c r="DS934" s="579"/>
      <c r="DT934" s="579"/>
      <c r="DU934" s="579"/>
    </row>
    <row r="935" spans="1:125" s="580" customFormat="1" ht="25.5" customHeight="1">
      <c r="A935" s="628"/>
      <c r="B935" s="628"/>
      <c r="C935" s="628"/>
      <c r="D935" s="628"/>
      <c r="E935" s="628"/>
      <c r="F935" s="628"/>
      <c r="G935" s="628"/>
      <c r="H935" s="628"/>
      <c r="I935" s="628"/>
      <c r="J935" s="628"/>
      <c r="K935" s="628"/>
      <c r="L935" s="628"/>
      <c r="M935" s="628"/>
      <c r="N935" s="628"/>
      <c r="O935" s="628"/>
      <c r="P935" s="628"/>
      <c r="Q935" s="628"/>
      <c r="R935" s="628"/>
      <c r="S935" s="628"/>
      <c r="T935" s="628"/>
      <c r="U935" s="628"/>
      <c r="V935" s="628"/>
      <c r="W935" s="628"/>
      <c r="X935" s="628"/>
      <c r="Y935" s="628"/>
      <c r="Z935" s="628"/>
      <c r="AA935" s="628"/>
      <c r="AB935" s="628"/>
      <c r="AC935" s="628"/>
      <c r="AD935" s="628"/>
      <c r="AE935" s="628"/>
      <c r="AF935" s="628"/>
      <c r="AG935" s="628"/>
      <c r="AH935" s="628"/>
      <c r="AI935" s="579"/>
      <c r="AJ935" s="579"/>
      <c r="AK935" s="579"/>
      <c r="AL935" s="579"/>
      <c r="AM935" s="579"/>
      <c r="AN935" s="579"/>
      <c r="AO935" s="579"/>
      <c r="AP935" s="579"/>
      <c r="AQ935" s="579"/>
      <c r="AR935" s="579"/>
      <c r="AS935" s="579"/>
      <c r="AT935" s="579"/>
      <c r="AU935" s="579"/>
      <c r="AV935" s="579"/>
      <c r="AW935" s="579"/>
      <c r="AX935" s="579"/>
      <c r="AY935" s="579"/>
      <c r="AZ935" s="579"/>
      <c r="BA935" s="579"/>
      <c r="BB935" s="579"/>
      <c r="BC935" s="579"/>
      <c r="BD935" s="579"/>
      <c r="BE935" s="579"/>
      <c r="BF935" s="579"/>
      <c r="BG935" s="579"/>
      <c r="BH935" s="579"/>
      <c r="BI935" s="579"/>
      <c r="BJ935" s="579"/>
      <c r="BK935" s="579"/>
      <c r="BL935" s="579"/>
      <c r="BM935" s="579"/>
      <c r="BN935" s="579"/>
      <c r="BO935" s="579"/>
      <c r="BP935" s="579"/>
      <c r="BQ935" s="579"/>
      <c r="BR935" s="579"/>
      <c r="BS935" s="579"/>
      <c r="BT935" s="579"/>
      <c r="BU935" s="579"/>
      <c r="BV935" s="579"/>
      <c r="BW935" s="579"/>
      <c r="BX935" s="579"/>
      <c r="BY935" s="579"/>
      <c r="BZ935" s="579"/>
      <c r="CA935" s="579"/>
      <c r="CB935" s="579"/>
      <c r="CC935" s="579"/>
      <c r="CD935" s="579"/>
      <c r="CE935" s="579"/>
      <c r="CF935" s="579"/>
      <c r="CG935" s="579"/>
      <c r="CH935" s="579"/>
      <c r="CI935" s="579"/>
      <c r="CJ935" s="579"/>
      <c r="CK935" s="579"/>
      <c r="CL935" s="579"/>
      <c r="CM935" s="579"/>
      <c r="CN935" s="579"/>
      <c r="CO935" s="579"/>
      <c r="CP935" s="579"/>
      <c r="CQ935" s="579"/>
      <c r="CR935" s="579"/>
      <c r="CS935" s="579"/>
      <c r="CT935" s="579"/>
      <c r="CU935" s="579"/>
      <c r="CV935" s="579"/>
      <c r="CW935" s="579"/>
      <c r="CX935" s="579"/>
      <c r="CY935" s="579"/>
      <c r="CZ935" s="579"/>
      <c r="DA935" s="579"/>
      <c r="DB935" s="579"/>
      <c r="DC935" s="579"/>
      <c r="DD935" s="579"/>
      <c r="DE935" s="579"/>
      <c r="DF935" s="579"/>
      <c r="DG935" s="579"/>
      <c r="DH935" s="579"/>
      <c r="DI935" s="579"/>
      <c r="DJ935" s="579"/>
      <c r="DK935" s="579"/>
      <c r="DL935" s="579"/>
      <c r="DM935" s="579"/>
      <c r="DN935" s="579"/>
      <c r="DO935" s="579"/>
      <c r="DP935" s="579"/>
      <c r="DQ935" s="579"/>
      <c r="DR935" s="579"/>
      <c r="DS935" s="579"/>
      <c r="DT935" s="579"/>
      <c r="DU935" s="579"/>
    </row>
    <row r="936" spans="1:125" s="580" customFormat="1" ht="25.5" customHeight="1">
      <c r="A936" s="628"/>
      <c r="B936" s="628"/>
      <c r="C936" s="628"/>
      <c r="D936" s="628"/>
      <c r="E936" s="628"/>
      <c r="F936" s="628"/>
      <c r="G936" s="628"/>
      <c r="H936" s="628"/>
      <c r="I936" s="628"/>
      <c r="J936" s="628"/>
      <c r="K936" s="628"/>
      <c r="L936" s="628"/>
      <c r="M936" s="628"/>
      <c r="N936" s="628"/>
      <c r="O936" s="628"/>
      <c r="P936" s="628"/>
      <c r="Q936" s="628"/>
      <c r="R936" s="628"/>
      <c r="S936" s="628"/>
      <c r="T936" s="628"/>
      <c r="U936" s="628"/>
      <c r="V936" s="628"/>
      <c r="W936" s="628"/>
      <c r="X936" s="628"/>
      <c r="Y936" s="628"/>
      <c r="Z936" s="628"/>
      <c r="AA936" s="628"/>
      <c r="AB936" s="628"/>
      <c r="AC936" s="628"/>
      <c r="AD936" s="628"/>
      <c r="AE936" s="628"/>
      <c r="AF936" s="628"/>
      <c r="AG936" s="628"/>
      <c r="AH936" s="628"/>
      <c r="AI936" s="579"/>
      <c r="AJ936" s="579"/>
      <c r="AK936" s="579"/>
      <c r="AL936" s="579"/>
      <c r="AM936" s="579"/>
      <c r="AN936" s="579"/>
      <c r="AO936" s="579"/>
      <c r="AP936" s="579"/>
      <c r="AQ936" s="579"/>
      <c r="AR936" s="579"/>
      <c r="AS936" s="579"/>
      <c r="AT936" s="579"/>
      <c r="AU936" s="579"/>
      <c r="AV936" s="579"/>
      <c r="AW936" s="579"/>
      <c r="AX936" s="579"/>
      <c r="AY936" s="579"/>
      <c r="AZ936" s="579"/>
      <c r="BA936" s="579"/>
      <c r="BB936" s="579"/>
      <c r="BC936" s="579"/>
      <c r="BD936" s="579"/>
      <c r="BE936" s="579"/>
      <c r="BF936" s="579"/>
      <c r="BG936" s="579"/>
      <c r="BH936" s="579"/>
      <c r="BI936" s="579"/>
      <c r="BJ936" s="579"/>
      <c r="BK936" s="579"/>
      <c r="BL936" s="579"/>
      <c r="BM936" s="579"/>
      <c r="BN936" s="579"/>
      <c r="BO936" s="579"/>
      <c r="BP936" s="579"/>
      <c r="BQ936" s="579"/>
      <c r="BR936" s="579"/>
      <c r="BS936" s="579"/>
      <c r="BT936" s="579"/>
      <c r="BU936" s="579"/>
      <c r="BV936" s="579"/>
      <c r="BW936" s="579"/>
      <c r="BX936" s="579"/>
      <c r="BY936" s="579"/>
      <c r="BZ936" s="579"/>
      <c r="CA936" s="579"/>
      <c r="CB936" s="579"/>
      <c r="CC936" s="579"/>
      <c r="CD936" s="579"/>
      <c r="CE936" s="579"/>
      <c r="CF936" s="579"/>
      <c r="CG936" s="579"/>
      <c r="CH936" s="579"/>
      <c r="CI936" s="579"/>
      <c r="CJ936" s="579"/>
      <c r="CK936" s="579"/>
      <c r="CL936" s="579"/>
      <c r="CM936" s="579"/>
      <c r="CN936" s="579"/>
      <c r="CO936" s="579"/>
      <c r="CP936" s="579"/>
      <c r="CQ936" s="579"/>
      <c r="CR936" s="579"/>
      <c r="CS936" s="579"/>
      <c r="CT936" s="579"/>
      <c r="CU936" s="579"/>
      <c r="CV936" s="579"/>
      <c r="CW936" s="579"/>
      <c r="CX936" s="579"/>
      <c r="CY936" s="579"/>
      <c r="CZ936" s="579"/>
      <c r="DA936" s="579"/>
      <c r="DB936" s="579"/>
      <c r="DC936" s="579"/>
      <c r="DD936" s="579"/>
      <c r="DE936" s="579"/>
      <c r="DF936" s="579"/>
      <c r="DG936" s="579"/>
      <c r="DH936" s="579"/>
      <c r="DI936" s="579"/>
      <c r="DJ936" s="579"/>
      <c r="DK936" s="579"/>
      <c r="DL936" s="579"/>
      <c r="DM936" s="579"/>
      <c r="DN936" s="579"/>
      <c r="DO936" s="579"/>
      <c r="DP936" s="579"/>
      <c r="DQ936" s="579"/>
      <c r="DR936" s="579"/>
      <c r="DS936" s="579"/>
      <c r="DT936" s="579"/>
      <c r="DU936" s="579"/>
    </row>
    <row r="937" spans="1:125" s="580" customFormat="1" ht="25.5" customHeight="1">
      <c r="A937" s="628"/>
      <c r="B937" s="628"/>
      <c r="C937" s="628"/>
      <c r="D937" s="628"/>
      <c r="E937" s="628"/>
      <c r="F937" s="628"/>
      <c r="G937" s="628"/>
      <c r="H937" s="628"/>
      <c r="I937" s="628"/>
      <c r="J937" s="628"/>
      <c r="K937" s="628"/>
      <c r="L937" s="628"/>
      <c r="M937" s="628"/>
      <c r="N937" s="628"/>
      <c r="O937" s="628"/>
      <c r="P937" s="628"/>
      <c r="Q937" s="628"/>
      <c r="R937" s="628"/>
      <c r="S937" s="628"/>
      <c r="T937" s="628"/>
      <c r="U937" s="628"/>
      <c r="V937" s="628"/>
      <c r="W937" s="628"/>
      <c r="X937" s="628"/>
      <c r="Y937" s="628"/>
      <c r="Z937" s="628"/>
      <c r="AA937" s="628"/>
      <c r="AB937" s="628"/>
      <c r="AC937" s="628"/>
      <c r="AD937" s="628"/>
      <c r="AE937" s="628"/>
      <c r="AF937" s="628"/>
      <c r="AG937" s="628"/>
      <c r="AH937" s="628"/>
      <c r="AI937" s="579"/>
      <c r="AJ937" s="579"/>
      <c r="AK937" s="579"/>
      <c r="AL937" s="579"/>
      <c r="AM937" s="579"/>
      <c r="AN937" s="579"/>
      <c r="AO937" s="579"/>
      <c r="AP937" s="579"/>
      <c r="AQ937" s="579"/>
      <c r="AR937" s="579"/>
      <c r="AS937" s="579"/>
      <c r="AT937" s="579"/>
      <c r="AU937" s="579"/>
      <c r="AV937" s="579"/>
      <c r="AW937" s="579"/>
      <c r="AX937" s="579"/>
      <c r="AY937" s="579"/>
      <c r="AZ937" s="579"/>
      <c r="BA937" s="579"/>
      <c r="BB937" s="579"/>
      <c r="BC937" s="579"/>
      <c r="BD937" s="579"/>
      <c r="BE937" s="579"/>
      <c r="BF937" s="579"/>
      <c r="BG937" s="579"/>
      <c r="BH937" s="579"/>
      <c r="BI937" s="579"/>
      <c r="BJ937" s="579"/>
      <c r="BK937" s="579"/>
      <c r="BL937" s="579"/>
      <c r="BM937" s="579"/>
      <c r="BN937" s="579"/>
      <c r="BO937" s="579"/>
      <c r="BP937" s="579"/>
      <c r="BQ937" s="579"/>
      <c r="BR937" s="579"/>
      <c r="BS937" s="579"/>
      <c r="BT937" s="579"/>
      <c r="BU937" s="579"/>
      <c r="BV937" s="579"/>
      <c r="BW937" s="579"/>
      <c r="BX937" s="579"/>
      <c r="BY937" s="579"/>
      <c r="BZ937" s="579"/>
      <c r="CA937" s="579"/>
      <c r="CB937" s="579"/>
      <c r="CC937" s="579"/>
      <c r="CD937" s="579"/>
      <c r="CE937" s="579"/>
      <c r="CF937" s="579"/>
      <c r="CG937" s="579"/>
      <c r="CH937" s="579"/>
      <c r="CI937" s="579"/>
      <c r="CJ937" s="579"/>
      <c r="CK937" s="579"/>
      <c r="CL937" s="579"/>
      <c r="CM937" s="579"/>
      <c r="CN937" s="579"/>
      <c r="CO937" s="579"/>
      <c r="CP937" s="579"/>
      <c r="CQ937" s="579"/>
      <c r="CR937" s="579"/>
      <c r="CS937" s="579"/>
      <c r="CT937" s="579"/>
      <c r="CU937" s="579"/>
      <c r="CV937" s="579"/>
      <c r="CW937" s="579"/>
      <c r="CX937" s="579"/>
      <c r="CY937" s="579"/>
      <c r="CZ937" s="579"/>
      <c r="DA937" s="579"/>
      <c r="DB937" s="579"/>
      <c r="DC937" s="579"/>
      <c r="DD937" s="579"/>
      <c r="DE937" s="579"/>
      <c r="DF937" s="579"/>
      <c r="DG937" s="579"/>
      <c r="DH937" s="579"/>
      <c r="DI937" s="579"/>
      <c r="DJ937" s="579"/>
      <c r="DK937" s="579"/>
      <c r="DL937" s="579"/>
      <c r="DM937" s="579"/>
      <c r="DN937" s="579"/>
      <c r="DO937" s="579"/>
      <c r="DP937" s="579"/>
      <c r="DQ937" s="579"/>
      <c r="DR937" s="579"/>
      <c r="DS937" s="579"/>
      <c r="DT937" s="579"/>
      <c r="DU937" s="579"/>
    </row>
    <row r="938" spans="1:125" s="580" customFormat="1" ht="25.5" customHeight="1">
      <c r="A938" s="628"/>
      <c r="B938" s="628"/>
      <c r="C938" s="628"/>
      <c r="D938" s="628"/>
      <c r="E938" s="628"/>
      <c r="F938" s="628"/>
      <c r="G938" s="628"/>
      <c r="H938" s="628"/>
      <c r="I938" s="628"/>
      <c r="J938" s="628"/>
      <c r="K938" s="628"/>
      <c r="L938" s="628"/>
      <c r="M938" s="628"/>
      <c r="N938" s="628"/>
      <c r="O938" s="628"/>
      <c r="P938" s="628"/>
      <c r="Q938" s="628"/>
      <c r="R938" s="628"/>
      <c r="S938" s="628"/>
      <c r="T938" s="628"/>
      <c r="U938" s="628"/>
      <c r="V938" s="628"/>
      <c r="W938" s="628"/>
      <c r="X938" s="628"/>
      <c r="Y938" s="628"/>
      <c r="Z938" s="628"/>
      <c r="AA938" s="628"/>
      <c r="AB938" s="628"/>
      <c r="AC938" s="628"/>
      <c r="AD938" s="628"/>
      <c r="AE938" s="628"/>
      <c r="AF938" s="628"/>
      <c r="AG938" s="628"/>
      <c r="AH938" s="628"/>
      <c r="AI938" s="579"/>
      <c r="AJ938" s="579"/>
      <c r="AK938" s="579"/>
      <c r="AL938" s="579"/>
      <c r="AM938" s="579"/>
      <c r="AN938" s="579"/>
      <c r="AO938" s="579"/>
      <c r="AP938" s="579"/>
      <c r="AQ938" s="579"/>
      <c r="AR938" s="579"/>
      <c r="AS938" s="579"/>
      <c r="AT938" s="579"/>
      <c r="AU938" s="579"/>
      <c r="AV938" s="579"/>
      <c r="AW938" s="579"/>
      <c r="AX938" s="579"/>
      <c r="AY938" s="579"/>
      <c r="AZ938" s="579"/>
      <c r="BA938" s="579"/>
      <c r="BB938" s="579"/>
      <c r="BC938" s="579"/>
      <c r="BD938" s="579"/>
      <c r="BE938" s="579"/>
      <c r="BF938" s="579"/>
      <c r="BG938" s="579"/>
      <c r="BH938" s="579"/>
      <c r="BI938" s="579"/>
      <c r="BJ938" s="579"/>
      <c r="BK938" s="579"/>
      <c r="BL938" s="579"/>
      <c r="BM938" s="579"/>
      <c r="BN938" s="579"/>
      <c r="BO938" s="579"/>
      <c r="BP938" s="579"/>
      <c r="BQ938" s="579"/>
      <c r="BR938" s="579"/>
      <c r="BS938" s="579"/>
      <c r="BT938" s="579"/>
      <c r="BU938" s="579"/>
      <c r="BV938" s="579"/>
      <c r="BW938" s="579"/>
      <c r="BX938" s="579"/>
      <c r="BY938" s="579"/>
      <c r="BZ938" s="579"/>
      <c r="CA938" s="579"/>
      <c r="CB938" s="579"/>
      <c r="CC938" s="579"/>
      <c r="CD938" s="579"/>
      <c r="CE938" s="579"/>
      <c r="CF938" s="579"/>
      <c r="CG938" s="579"/>
      <c r="CH938" s="579"/>
      <c r="CI938" s="579"/>
      <c r="CJ938" s="579"/>
      <c r="CK938" s="579"/>
      <c r="CL938" s="579"/>
      <c r="CM938" s="579"/>
      <c r="CN938" s="579"/>
      <c r="CO938" s="579"/>
      <c r="CP938" s="579"/>
      <c r="CQ938" s="579"/>
      <c r="CR938" s="579"/>
      <c r="CS938" s="579"/>
      <c r="CT938" s="579"/>
      <c r="CU938" s="579"/>
      <c r="CV938" s="579"/>
      <c r="CW938" s="579"/>
      <c r="CX938" s="579"/>
      <c r="CY938" s="579"/>
      <c r="CZ938" s="579"/>
      <c r="DA938" s="579"/>
      <c r="DB938" s="579"/>
      <c r="DC938" s="579"/>
      <c r="DD938" s="579"/>
      <c r="DE938" s="579"/>
      <c r="DF938" s="579"/>
      <c r="DG938" s="579"/>
      <c r="DH938" s="579"/>
      <c r="DI938" s="579"/>
      <c r="DJ938" s="579"/>
      <c r="DK938" s="579"/>
      <c r="DL938" s="579"/>
      <c r="DM938" s="579"/>
      <c r="DN938" s="579"/>
      <c r="DO938" s="579"/>
      <c r="DP938" s="579"/>
      <c r="DQ938" s="579"/>
      <c r="DR938" s="579"/>
      <c r="DS938" s="579"/>
      <c r="DT938" s="579"/>
      <c r="DU938" s="579"/>
    </row>
    <row r="939" spans="1:125" s="580" customFormat="1" ht="25.5" customHeight="1">
      <c r="A939" s="628"/>
      <c r="B939" s="628"/>
      <c r="C939" s="628"/>
      <c r="D939" s="628"/>
      <c r="E939" s="628"/>
      <c r="F939" s="628"/>
      <c r="G939" s="628"/>
      <c r="H939" s="628"/>
      <c r="I939" s="628"/>
      <c r="J939" s="628"/>
      <c r="K939" s="628"/>
      <c r="L939" s="628"/>
      <c r="M939" s="628"/>
      <c r="N939" s="628"/>
      <c r="O939" s="628"/>
      <c r="P939" s="628"/>
      <c r="Q939" s="628"/>
      <c r="R939" s="628"/>
      <c r="S939" s="628"/>
      <c r="T939" s="628"/>
      <c r="U939" s="628"/>
      <c r="V939" s="628"/>
      <c r="W939" s="628"/>
      <c r="X939" s="628"/>
      <c r="Y939" s="628"/>
      <c r="Z939" s="628"/>
      <c r="AA939" s="628"/>
      <c r="AB939" s="628"/>
      <c r="AC939" s="628"/>
      <c r="AD939" s="628"/>
      <c r="AE939" s="628"/>
      <c r="AF939" s="628"/>
      <c r="AG939" s="628"/>
      <c r="AH939" s="628"/>
      <c r="AI939" s="579"/>
      <c r="AJ939" s="579"/>
      <c r="AK939" s="579"/>
      <c r="AL939" s="579"/>
      <c r="AM939" s="579"/>
      <c r="AN939" s="579"/>
      <c r="AO939" s="579"/>
      <c r="AP939" s="579"/>
      <c r="AQ939" s="579"/>
      <c r="AR939" s="579"/>
      <c r="AS939" s="579"/>
      <c r="AT939" s="579"/>
      <c r="AU939" s="579"/>
      <c r="AV939" s="579"/>
      <c r="AW939" s="579"/>
      <c r="AX939" s="579"/>
      <c r="AY939" s="579"/>
      <c r="AZ939" s="579"/>
      <c r="BA939" s="579"/>
      <c r="BB939" s="579"/>
      <c r="BC939" s="579"/>
      <c r="BD939" s="579"/>
      <c r="BE939" s="579"/>
      <c r="BF939" s="579"/>
      <c r="BG939" s="579"/>
      <c r="BH939" s="579"/>
      <c r="BI939" s="579"/>
      <c r="BJ939" s="579"/>
      <c r="BK939" s="579"/>
      <c r="BL939" s="579"/>
      <c r="BM939" s="579"/>
      <c r="BN939" s="579"/>
      <c r="BO939" s="579"/>
      <c r="BP939" s="579"/>
      <c r="BQ939" s="579"/>
      <c r="BR939" s="579"/>
      <c r="BS939" s="579"/>
      <c r="BT939" s="579"/>
      <c r="BU939" s="579"/>
      <c r="BV939" s="579"/>
      <c r="BW939" s="579"/>
      <c r="BX939" s="579"/>
      <c r="BY939" s="579"/>
      <c r="BZ939" s="579"/>
      <c r="CA939" s="579"/>
      <c r="CB939" s="579"/>
      <c r="CC939" s="579"/>
      <c r="CD939" s="579"/>
      <c r="CE939" s="579"/>
      <c r="CF939" s="579"/>
      <c r="CG939" s="579"/>
      <c r="CH939" s="579"/>
      <c r="CI939" s="579"/>
      <c r="CJ939" s="579"/>
      <c r="CK939" s="579"/>
      <c r="CL939" s="579"/>
      <c r="CM939" s="579"/>
      <c r="CN939" s="579"/>
      <c r="CO939" s="579"/>
      <c r="CP939" s="579"/>
      <c r="CQ939" s="579"/>
      <c r="CR939" s="579"/>
      <c r="CS939" s="579"/>
      <c r="CT939" s="579"/>
      <c r="CU939" s="579"/>
      <c r="CV939" s="579"/>
      <c r="CW939" s="579"/>
      <c r="CX939" s="579"/>
      <c r="CY939" s="579"/>
      <c r="CZ939" s="579"/>
      <c r="DA939" s="579"/>
      <c r="DB939" s="579"/>
      <c r="DC939" s="579"/>
      <c r="DD939" s="579"/>
      <c r="DE939" s="579"/>
      <c r="DF939" s="579"/>
      <c r="DG939" s="579"/>
      <c r="DH939" s="579"/>
      <c r="DI939" s="579"/>
      <c r="DJ939" s="579"/>
      <c r="DK939" s="579"/>
      <c r="DL939" s="579"/>
      <c r="DM939" s="579"/>
      <c r="DN939" s="579"/>
      <c r="DO939" s="579"/>
      <c r="DP939" s="579"/>
      <c r="DQ939" s="579"/>
      <c r="DR939" s="579"/>
      <c r="DS939" s="579"/>
      <c r="DT939" s="579"/>
      <c r="DU939" s="579"/>
    </row>
    <row r="940" spans="1:125" s="580" customFormat="1" ht="25.5" customHeight="1">
      <c r="A940" s="628"/>
      <c r="B940" s="628"/>
      <c r="C940" s="628"/>
      <c r="D940" s="628"/>
      <c r="E940" s="628"/>
      <c r="F940" s="628"/>
      <c r="G940" s="628"/>
      <c r="H940" s="628"/>
      <c r="I940" s="628"/>
      <c r="J940" s="628"/>
      <c r="K940" s="628"/>
      <c r="L940" s="628"/>
      <c r="M940" s="628"/>
      <c r="N940" s="628"/>
      <c r="O940" s="628"/>
      <c r="P940" s="628"/>
      <c r="Q940" s="628"/>
      <c r="R940" s="628"/>
      <c r="S940" s="628"/>
      <c r="T940" s="628"/>
      <c r="U940" s="628"/>
      <c r="V940" s="628"/>
      <c r="W940" s="628"/>
      <c r="X940" s="628"/>
      <c r="Y940" s="628"/>
      <c r="Z940" s="628"/>
      <c r="AA940" s="628"/>
      <c r="AB940" s="628"/>
      <c r="AC940" s="628"/>
      <c r="AD940" s="628"/>
      <c r="AE940" s="628"/>
      <c r="AF940" s="628"/>
      <c r="AG940" s="628"/>
      <c r="AH940" s="628"/>
      <c r="AI940" s="579"/>
      <c r="AJ940" s="579"/>
      <c r="AK940" s="579"/>
      <c r="AL940" s="579"/>
      <c r="AM940" s="579"/>
      <c r="AN940" s="579"/>
      <c r="AO940" s="579"/>
      <c r="AP940" s="579"/>
      <c r="AQ940" s="579"/>
      <c r="AR940" s="579"/>
      <c r="AS940" s="579"/>
      <c r="AT940" s="579"/>
      <c r="AU940" s="579"/>
      <c r="AV940" s="579"/>
      <c r="AW940" s="579"/>
      <c r="AX940" s="579"/>
      <c r="AY940" s="579"/>
      <c r="AZ940" s="579"/>
      <c r="BA940" s="579"/>
      <c r="BB940" s="579"/>
      <c r="BC940" s="579"/>
      <c r="BD940" s="579"/>
      <c r="BE940" s="579"/>
      <c r="BF940" s="579"/>
      <c r="BG940" s="579"/>
      <c r="BH940" s="579"/>
      <c r="BI940" s="579"/>
      <c r="BJ940" s="579"/>
      <c r="BK940" s="579"/>
      <c r="BL940" s="579"/>
      <c r="BM940" s="579"/>
      <c r="BN940" s="579"/>
      <c r="BO940" s="579"/>
      <c r="BP940" s="579"/>
      <c r="BQ940" s="579"/>
      <c r="BR940" s="579"/>
      <c r="BS940" s="579"/>
      <c r="BT940" s="579"/>
      <c r="BU940" s="579"/>
      <c r="BV940" s="579"/>
      <c r="BW940" s="579"/>
      <c r="BX940" s="579"/>
      <c r="BY940" s="579"/>
      <c r="BZ940" s="579"/>
      <c r="CA940" s="579"/>
      <c r="CB940" s="579"/>
      <c r="CC940" s="579"/>
      <c r="CD940" s="579"/>
      <c r="CE940" s="579"/>
      <c r="CF940" s="579"/>
      <c r="CG940" s="579"/>
      <c r="CH940" s="579"/>
      <c r="CI940" s="579"/>
      <c r="CJ940" s="579"/>
      <c r="CK940" s="579"/>
      <c r="CL940" s="579"/>
      <c r="CM940" s="579"/>
      <c r="CN940" s="579"/>
      <c r="CO940" s="579"/>
      <c r="CP940" s="579"/>
      <c r="CQ940" s="579"/>
      <c r="CR940" s="579"/>
      <c r="CS940" s="579"/>
      <c r="CT940" s="579"/>
      <c r="CU940" s="579"/>
      <c r="CV940" s="579"/>
      <c r="CW940" s="579"/>
      <c r="CX940" s="579"/>
      <c r="CY940" s="579"/>
      <c r="CZ940" s="579"/>
      <c r="DA940" s="579"/>
      <c r="DB940" s="579"/>
      <c r="DC940" s="579"/>
      <c r="DD940" s="579"/>
      <c r="DE940" s="579"/>
      <c r="DF940" s="579"/>
      <c r="DG940" s="579"/>
      <c r="DH940" s="579"/>
      <c r="DI940" s="579"/>
      <c r="DJ940" s="579"/>
      <c r="DK940" s="579"/>
      <c r="DL940" s="579"/>
      <c r="DM940" s="579"/>
      <c r="DN940" s="579"/>
      <c r="DO940" s="579"/>
      <c r="DP940" s="579"/>
      <c r="DQ940" s="579"/>
      <c r="DR940" s="579"/>
      <c r="DS940" s="579"/>
      <c r="DT940" s="579"/>
      <c r="DU940" s="579"/>
    </row>
    <row r="941" spans="1:125" s="580" customFormat="1" ht="25.5" customHeight="1">
      <c r="A941" s="628"/>
      <c r="B941" s="628"/>
      <c r="C941" s="628"/>
      <c r="D941" s="628"/>
      <c r="E941" s="628"/>
      <c r="F941" s="628"/>
      <c r="G941" s="628"/>
      <c r="H941" s="628"/>
      <c r="I941" s="628"/>
      <c r="J941" s="628"/>
      <c r="K941" s="628"/>
      <c r="L941" s="628"/>
      <c r="M941" s="628"/>
      <c r="N941" s="628"/>
      <c r="O941" s="628"/>
      <c r="P941" s="628"/>
      <c r="Q941" s="628"/>
      <c r="R941" s="628"/>
      <c r="S941" s="628"/>
      <c r="T941" s="628"/>
      <c r="U941" s="628"/>
      <c r="V941" s="628"/>
      <c r="W941" s="628"/>
      <c r="X941" s="628"/>
      <c r="Y941" s="628"/>
      <c r="Z941" s="628"/>
      <c r="AA941" s="628"/>
      <c r="AB941" s="628"/>
      <c r="AC941" s="628"/>
      <c r="AD941" s="628"/>
      <c r="AE941" s="628"/>
      <c r="AF941" s="628"/>
      <c r="AG941" s="628"/>
      <c r="AH941" s="628"/>
      <c r="AI941" s="579"/>
      <c r="AJ941" s="579"/>
      <c r="AK941" s="579"/>
      <c r="AL941" s="579"/>
      <c r="AM941" s="579"/>
      <c r="AN941" s="579"/>
      <c r="AO941" s="579"/>
      <c r="AP941" s="579"/>
      <c r="AQ941" s="579"/>
      <c r="AR941" s="579"/>
      <c r="AS941" s="579"/>
      <c r="AT941" s="579"/>
      <c r="AU941" s="579"/>
      <c r="AV941" s="579"/>
      <c r="AW941" s="579"/>
      <c r="AX941" s="579"/>
      <c r="AY941" s="579"/>
      <c r="AZ941" s="579"/>
      <c r="BA941" s="579"/>
      <c r="BB941" s="579"/>
      <c r="BC941" s="579"/>
      <c r="BD941" s="579"/>
      <c r="BE941" s="579"/>
      <c r="BF941" s="579"/>
      <c r="BG941" s="579"/>
      <c r="BH941" s="579"/>
      <c r="BI941" s="579"/>
      <c r="BJ941" s="579"/>
      <c r="BK941" s="579"/>
      <c r="BL941" s="579"/>
      <c r="BM941" s="579"/>
      <c r="BN941" s="579"/>
      <c r="BO941" s="579"/>
      <c r="BP941" s="579"/>
      <c r="BQ941" s="579"/>
      <c r="BR941" s="579"/>
      <c r="BS941" s="579"/>
      <c r="BT941" s="579"/>
      <c r="BU941" s="579"/>
      <c r="BV941" s="579"/>
      <c r="BW941" s="579"/>
      <c r="BX941" s="579"/>
      <c r="BY941" s="579"/>
      <c r="BZ941" s="579"/>
      <c r="CA941" s="579"/>
      <c r="CB941" s="579"/>
      <c r="CC941" s="579"/>
      <c r="CD941" s="579"/>
      <c r="CE941" s="579"/>
      <c r="CF941" s="579"/>
      <c r="CG941" s="579"/>
      <c r="CH941" s="579"/>
      <c r="CI941" s="579"/>
      <c r="CJ941" s="579"/>
      <c r="CK941" s="579"/>
      <c r="CL941" s="579"/>
      <c r="CM941" s="579"/>
      <c r="CN941" s="579"/>
      <c r="CO941" s="579"/>
      <c r="CP941" s="579"/>
      <c r="CQ941" s="579"/>
      <c r="CR941" s="579"/>
      <c r="CS941" s="579"/>
      <c r="CT941" s="579"/>
      <c r="CU941" s="579"/>
      <c r="CV941" s="579"/>
      <c r="CW941" s="579"/>
      <c r="CX941" s="579"/>
      <c r="CY941" s="579"/>
      <c r="CZ941" s="579"/>
      <c r="DA941" s="579"/>
      <c r="DB941" s="579"/>
      <c r="DC941" s="579"/>
      <c r="DD941" s="579"/>
      <c r="DE941" s="579"/>
      <c r="DF941" s="579"/>
      <c r="DG941" s="579"/>
      <c r="DH941" s="579"/>
      <c r="DI941" s="579"/>
      <c r="DJ941" s="579"/>
      <c r="DK941" s="579"/>
      <c r="DL941" s="579"/>
      <c r="DM941" s="579"/>
      <c r="DN941" s="579"/>
      <c r="DO941" s="579"/>
      <c r="DP941" s="579"/>
      <c r="DQ941" s="579"/>
      <c r="DR941" s="579"/>
      <c r="DS941" s="579"/>
      <c r="DT941" s="579"/>
      <c r="DU941" s="579"/>
    </row>
    <row r="942" spans="1:125" s="580" customFormat="1" ht="25.5" customHeight="1">
      <c r="A942" s="628"/>
      <c r="B942" s="628"/>
      <c r="C942" s="628"/>
      <c r="D942" s="628"/>
      <c r="E942" s="628"/>
      <c r="F942" s="628"/>
      <c r="G942" s="628"/>
      <c r="H942" s="628"/>
      <c r="I942" s="628"/>
      <c r="J942" s="628"/>
      <c r="K942" s="628"/>
      <c r="L942" s="628"/>
      <c r="M942" s="628"/>
      <c r="N942" s="628"/>
      <c r="O942" s="628"/>
      <c r="P942" s="628"/>
      <c r="Q942" s="628"/>
      <c r="R942" s="628"/>
      <c r="S942" s="628"/>
      <c r="T942" s="628"/>
      <c r="U942" s="628"/>
      <c r="V942" s="628"/>
      <c r="W942" s="628"/>
      <c r="X942" s="628"/>
      <c r="Y942" s="628"/>
      <c r="Z942" s="628"/>
      <c r="AA942" s="628"/>
      <c r="AB942" s="628"/>
      <c r="AC942" s="628"/>
      <c r="AD942" s="628"/>
      <c r="AE942" s="628"/>
      <c r="AF942" s="628"/>
      <c r="AG942" s="628"/>
      <c r="AH942" s="628"/>
      <c r="AI942" s="579"/>
      <c r="AJ942" s="579"/>
      <c r="AK942" s="579"/>
      <c r="AL942" s="579"/>
      <c r="AM942" s="579"/>
      <c r="AN942" s="579"/>
      <c r="AO942" s="579"/>
      <c r="AP942" s="579"/>
      <c r="AQ942" s="579"/>
      <c r="AR942" s="579"/>
      <c r="AS942" s="579"/>
      <c r="AT942" s="579"/>
      <c r="AU942" s="579"/>
      <c r="AV942" s="579"/>
      <c r="AW942" s="579"/>
      <c r="AX942" s="579"/>
      <c r="AY942" s="579"/>
      <c r="AZ942" s="579"/>
      <c r="BA942" s="579"/>
      <c r="BB942" s="579"/>
      <c r="BC942" s="579"/>
      <c r="BD942" s="579"/>
      <c r="BE942" s="579"/>
      <c r="BF942" s="579"/>
      <c r="BG942" s="579"/>
      <c r="BH942" s="579"/>
      <c r="BI942" s="579"/>
      <c r="BJ942" s="579"/>
      <c r="BK942" s="579"/>
      <c r="BL942" s="579"/>
      <c r="BM942" s="579"/>
      <c r="BN942" s="579"/>
      <c r="BO942" s="579"/>
      <c r="BP942" s="579"/>
      <c r="BQ942" s="579"/>
      <c r="BR942" s="579"/>
      <c r="BS942" s="579"/>
      <c r="BT942" s="579"/>
      <c r="BU942" s="579"/>
      <c r="BV942" s="579"/>
      <c r="BW942" s="579"/>
      <c r="BX942" s="579"/>
      <c r="BY942" s="579"/>
      <c r="BZ942" s="579"/>
      <c r="CA942" s="579"/>
      <c r="CB942" s="579"/>
      <c r="CC942" s="579"/>
      <c r="CD942" s="579"/>
      <c r="CE942" s="579"/>
      <c r="CF942" s="579"/>
      <c r="CG942" s="579"/>
      <c r="CH942" s="579"/>
      <c r="CI942" s="579"/>
      <c r="CJ942" s="579"/>
      <c r="CK942" s="579"/>
      <c r="CL942" s="579"/>
      <c r="CM942" s="579"/>
      <c r="CN942" s="579"/>
      <c r="CO942" s="579"/>
      <c r="CP942" s="579"/>
      <c r="CQ942" s="579"/>
      <c r="CR942" s="579"/>
      <c r="CS942" s="579"/>
      <c r="CT942" s="579"/>
      <c r="CU942" s="579"/>
      <c r="CV942" s="579"/>
      <c r="CW942" s="579"/>
      <c r="CX942" s="579"/>
      <c r="CY942" s="579"/>
      <c r="CZ942" s="579"/>
      <c r="DA942" s="579"/>
      <c r="DB942" s="579"/>
      <c r="DC942" s="579"/>
      <c r="DD942" s="579"/>
      <c r="DE942" s="579"/>
      <c r="DF942" s="579"/>
      <c r="DG942" s="579"/>
      <c r="DH942" s="579"/>
      <c r="DI942" s="579"/>
      <c r="DJ942" s="579"/>
      <c r="DK942" s="579"/>
      <c r="DL942" s="579"/>
      <c r="DM942" s="579"/>
      <c r="DN942" s="579"/>
      <c r="DO942" s="579"/>
      <c r="DP942" s="579"/>
      <c r="DQ942" s="579"/>
      <c r="DR942" s="579"/>
      <c r="DS942" s="579"/>
      <c r="DT942" s="579"/>
      <c r="DU942" s="579"/>
    </row>
    <row r="943" spans="1:125" s="580" customFormat="1" ht="25.5" customHeight="1">
      <c r="A943" s="628"/>
      <c r="B943" s="628"/>
      <c r="C943" s="628"/>
      <c r="D943" s="628"/>
      <c r="E943" s="628"/>
      <c r="F943" s="628"/>
      <c r="G943" s="628"/>
      <c r="H943" s="628"/>
      <c r="I943" s="628"/>
      <c r="J943" s="628"/>
      <c r="K943" s="628"/>
      <c r="L943" s="628"/>
      <c r="M943" s="628"/>
      <c r="N943" s="628"/>
      <c r="O943" s="628"/>
      <c r="P943" s="628"/>
      <c r="Q943" s="628"/>
      <c r="R943" s="628"/>
      <c r="S943" s="628"/>
      <c r="T943" s="628"/>
      <c r="U943" s="628"/>
      <c r="V943" s="628"/>
      <c r="W943" s="628"/>
      <c r="X943" s="628"/>
      <c r="Y943" s="628"/>
      <c r="Z943" s="628"/>
      <c r="AA943" s="628"/>
      <c r="AB943" s="628"/>
      <c r="AC943" s="628"/>
      <c r="AD943" s="628"/>
      <c r="AE943" s="628"/>
      <c r="AF943" s="628"/>
      <c r="AG943" s="628"/>
      <c r="AH943" s="628"/>
      <c r="AI943" s="579"/>
      <c r="AJ943" s="579"/>
      <c r="AK943" s="579"/>
      <c r="AL943" s="579"/>
      <c r="AM943" s="579"/>
      <c r="AN943" s="579"/>
      <c r="AO943" s="579"/>
      <c r="AP943" s="579"/>
      <c r="AQ943" s="579"/>
      <c r="AR943" s="579"/>
      <c r="AS943" s="579"/>
      <c r="AT943" s="579"/>
      <c r="AU943" s="579"/>
      <c r="AV943" s="579"/>
      <c r="AW943" s="579"/>
      <c r="AX943" s="579"/>
      <c r="AY943" s="579"/>
      <c r="AZ943" s="579"/>
      <c r="BA943" s="579"/>
      <c r="BB943" s="579"/>
      <c r="BC943" s="579"/>
      <c r="BD943" s="579"/>
      <c r="BE943" s="579"/>
      <c r="BF943" s="579"/>
      <c r="BG943" s="579"/>
      <c r="BH943" s="579"/>
      <c r="BI943" s="579"/>
      <c r="BJ943" s="579"/>
      <c r="BK943" s="579"/>
      <c r="BL943" s="579"/>
      <c r="BM943" s="579"/>
      <c r="BN943" s="579"/>
      <c r="BO943" s="579"/>
      <c r="BP943" s="579"/>
      <c r="BQ943" s="579"/>
      <c r="BR943" s="579"/>
      <c r="BS943" s="579"/>
      <c r="BT943" s="579"/>
      <c r="BU943" s="579"/>
      <c r="BV943" s="579"/>
      <c r="BW943" s="579"/>
      <c r="BX943" s="579"/>
      <c r="BY943" s="579"/>
      <c r="BZ943" s="579"/>
      <c r="CA943" s="579"/>
      <c r="CB943" s="579"/>
      <c r="CC943" s="579"/>
      <c r="CD943" s="579"/>
      <c r="CE943" s="579"/>
      <c r="CF943" s="579"/>
      <c r="CG943" s="579"/>
      <c r="CH943" s="579"/>
      <c r="CI943" s="579"/>
      <c r="CJ943" s="579"/>
      <c r="CK943" s="579"/>
      <c r="CL943" s="579"/>
      <c r="CM943" s="579"/>
      <c r="CN943" s="579"/>
      <c r="CO943" s="579"/>
      <c r="CP943" s="579"/>
      <c r="CQ943" s="579"/>
      <c r="CR943" s="579"/>
      <c r="CS943" s="579"/>
      <c r="CT943" s="579"/>
      <c r="CU943" s="579"/>
      <c r="CV943" s="579"/>
      <c r="CW943" s="579"/>
      <c r="CX943" s="579"/>
      <c r="CY943" s="579"/>
      <c r="CZ943" s="579"/>
      <c r="DA943" s="579"/>
      <c r="DB943" s="579"/>
      <c r="DC943" s="579"/>
      <c r="DD943" s="579"/>
      <c r="DE943" s="579"/>
      <c r="DF943" s="579"/>
      <c r="DG943" s="579"/>
      <c r="DH943" s="579"/>
      <c r="DI943" s="579"/>
      <c r="DJ943" s="579"/>
      <c r="DK943" s="579"/>
      <c r="DL943" s="579"/>
      <c r="DM943" s="579"/>
      <c r="DN943" s="579"/>
      <c r="DO943" s="579"/>
      <c r="DP943" s="579"/>
      <c r="DQ943" s="579"/>
      <c r="DR943" s="579"/>
      <c r="DS943" s="579"/>
      <c r="DT943" s="579"/>
      <c r="DU943" s="579"/>
    </row>
    <row r="944" spans="1:125" s="580" customFormat="1" ht="25.5" customHeight="1">
      <c r="A944" s="628"/>
      <c r="B944" s="628"/>
      <c r="C944" s="628"/>
      <c r="D944" s="628"/>
      <c r="E944" s="628"/>
      <c r="F944" s="628"/>
      <c r="G944" s="628"/>
      <c r="H944" s="628"/>
      <c r="I944" s="628"/>
      <c r="J944" s="628"/>
      <c r="K944" s="628"/>
      <c r="L944" s="628"/>
      <c r="M944" s="628"/>
      <c r="N944" s="628"/>
      <c r="O944" s="628"/>
      <c r="P944" s="628"/>
      <c r="Q944" s="628"/>
      <c r="R944" s="628"/>
      <c r="S944" s="628"/>
      <c r="T944" s="628"/>
      <c r="U944" s="628"/>
      <c r="V944" s="628"/>
      <c r="W944" s="628"/>
      <c r="X944" s="628"/>
      <c r="Y944" s="628"/>
      <c r="Z944" s="628"/>
      <c r="AA944" s="628"/>
      <c r="AB944" s="628"/>
      <c r="AC944" s="628"/>
      <c r="AD944" s="628"/>
      <c r="AE944" s="628"/>
      <c r="AF944" s="628"/>
      <c r="AG944" s="628"/>
      <c r="AH944" s="628"/>
      <c r="AI944" s="579"/>
      <c r="AJ944" s="579"/>
      <c r="AK944" s="579"/>
      <c r="AL944" s="579"/>
      <c r="AM944" s="579"/>
      <c r="AN944" s="579"/>
      <c r="AO944" s="579"/>
      <c r="AP944" s="579"/>
      <c r="AQ944" s="579"/>
      <c r="AR944" s="579"/>
      <c r="AS944" s="579"/>
      <c r="AT944" s="579"/>
      <c r="AU944" s="579"/>
      <c r="AV944" s="579"/>
      <c r="AW944" s="579"/>
      <c r="AX944" s="579"/>
      <c r="AY944" s="579"/>
      <c r="AZ944" s="579"/>
      <c r="BA944" s="579"/>
      <c r="BB944" s="579"/>
      <c r="BC944" s="579"/>
      <c r="BD944" s="579"/>
      <c r="BE944" s="579"/>
      <c r="BF944" s="579"/>
      <c r="BG944" s="579"/>
      <c r="BH944" s="579"/>
      <c r="BI944" s="579"/>
      <c r="BJ944" s="579"/>
      <c r="BK944" s="579"/>
      <c r="BL944" s="579"/>
      <c r="BM944" s="579"/>
      <c r="BN944" s="579"/>
      <c r="BO944" s="579"/>
      <c r="BP944" s="579"/>
      <c r="BQ944" s="579"/>
      <c r="BR944" s="579"/>
      <c r="BS944" s="579"/>
      <c r="BT944" s="579"/>
      <c r="BU944" s="579"/>
      <c r="BV944" s="579"/>
      <c r="BW944" s="579"/>
      <c r="BX944" s="579"/>
      <c r="BY944" s="579"/>
      <c r="BZ944" s="579"/>
      <c r="CA944" s="579"/>
      <c r="CB944" s="579"/>
      <c r="CC944" s="579"/>
      <c r="CD944" s="579"/>
      <c r="CE944" s="579"/>
      <c r="CF944" s="579"/>
      <c r="CG944" s="579"/>
      <c r="CH944" s="579"/>
      <c r="CI944" s="579"/>
      <c r="CJ944" s="579"/>
      <c r="CK944" s="579"/>
      <c r="CL944" s="579"/>
      <c r="CM944" s="579"/>
      <c r="CN944" s="579"/>
      <c r="CO944" s="579"/>
      <c r="CP944" s="579"/>
      <c r="CQ944" s="579"/>
      <c r="CR944" s="579"/>
      <c r="CS944" s="579"/>
      <c r="CT944" s="579"/>
      <c r="CU944" s="579"/>
      <c r="CV944" s="579"/>
      <c r="CW944" s="579"/>
      <c r="CX944" s="579"/>
      <c r="CY944" s="579"/>
      <c r="CZ944" s="579"/>
      <c r="DA944" s="579"/>
      <c r="DB944" s="579"/>
      <c r="DC944" s="579"/>
      <c r="DD944" s="579"/>
      <c r="DE944" s="579"/>
      <c r="DF944" s="579"/>
      <c r="DG944" s="579"/>
      <c r="DH944" s="579"/>
      <c r="DI944" s="579"/>
      <c r="DJ944" s="579"/>
      <c r="DK944" s="579"/>
      <c r="DL944" s="579"/>
      <c r="DM944" s="579"/>
      <c r="DN944" s="579"/>
      <c r="DO944" s="579"/>
      <c r="DP944" s="579"/>
      <c r="DQ944" s="579"/>
      <c r="DR944" s="579"/>
      <c r="DS944" s="579"/>
      <c r="DT944" s="579"/>
      <c r="DU944" s="579"/>
    </row>
    <row r="945" spans="1:125" s="580" customFormat="1" ht="25.5" customHeight="1">
      <c r="A945" s="628"/>
      <c r="B945" s="628"/>
      <c r="C945" s="628"/>
      <c r="D945" s="628"/>
      <c r="E945" s="628"/>
      <c r="F945" s="628"/>
      <c r="G945" s="628"/>
      <c r="H945" s="628"/>
      <c r="I945" s="628"/>
      <c r="J945" s="628"/>
      <c r="K945" s="628"/>
      <c r="L945" s="628"/>
      <c r="M945" s="628"/>
      <c r="N945" s="628"/>
      <c r="O945" s="628"/>
      <c r="P945" s="628"/>
      <c r="Q945" s="628"/>
      <c r="R945" s="628"/>
      <c r="S945" s="628"/>
      <c r="T945" s="628"/>
      <c r="U945" s="628"/>
      <c r="V945" s="628"/>
      <c r="W945" s="628"/>
      <c r="X945" s="628"/>
      <c r="Y945" s="628"/>
      <c r="Z945" s="628"/>
      <c r="AA945" s="628"/>
      <c r="AB945" s="628"/>
      <c r="AC945" s="628"/>
      <c r="AD945" s="628"/>
      <c r="AE945" s="628"/>
      <c r="AF945" s="628"/>
      <c r="AG945" s="628"/>
      <c r="AH945" s="628"/>
      <c r="AI945" s="579"/>
      <c r="AJ945" s="579"/>
      <c r="AK945" s="579"/>
      <c r="AL945" s="579"/>
      <c r="AM945" s="579"/>
      <c r="AN945" s="579"/>
      <c r="AO945" s="579"/>
      <c r="AP945" s="579"/>
      <c r="AQ945" s="579"/>
      <c r="AR945" s="579"/>
      <c r="AS945" s="579"/>
      <c r="AT945" s="579"/>
      <c r="AU945" s="579"/>
      <c r="AV945" s="579"/>
      <c r="AW945" s="579"/>
      <c r="AX945" s="579"/>
      <c r="AY945" s="579"/>
      <c r="AZ945" s="579"/>
      <c r="BA945" s="579"/>
      <c r="BB945" s="579"/>
      <c r="BC945" s="579"/>
      <c r="BD945" s="579"/>
      <c r="BE945" s="579"/>
      <c r="BF945" s="579"/>
      <c r="BG945" s="579"/>
      <c r="BH945" s="579"/>
      <c r="BI945" s="579"/>
      <c r="BJ945" s="579"/>
      <c r="BK945" s="579"/>
      <c r="BL945" s="579"/>
      <c r="BM945" s="579"/>
      <c r="BN945" s="579"/>
      <c r="BO945" s="579"/>
      <c r="BP945" s="579"/>
      <c r="BQ945" s="579"/>
      <c r="BR945" s="579"/>
      <c r="BS945" s="579"/>
      <c r="BT945" s="579"/>
      <c r="BU945" s="579"/>
      <c r="BV945" s="579"/>
      <c r="BW945" s="579"/>
      <c r="BX945" s="579"/>
      <c r="BY945" s="579"/>
      <c r="BZ945" s="579"/>
      <c r="CA945" s="579"/>
      <c r="CB945" s="579"/>
      <c r="CC945" s="579"/>
      <c r="CD945" s="579"/>
      <c r="CE945" s="579"/>
      <c r="CF945" s="579"/>
      <c r="CG945" s="579"/>
      <c r="CH945" s="579"/>
      <c r="CI945" s="579"/>
      <c r="CJ945" s="579"/>
      <c r="CK945" s="579"/>
      <c r="CL945" s="579"/>
      <c r="CM945" s="579"/>
      <c r="CN945" s="579"/>
      <c r="CO945" s="579"/>
      <c r="CP945" s="579"/>
      <c r="CQ945" s="579"/>
      <c r="CR945" s="579"/>
      <c r="CS945" s="579"/>
      <c r="CT945" s="579"/>
      <c r="CU945" s="579"/>
      <c r="CV945" s="579"/>
      <c r="CW945" s="579"/>
      <c r="CX945" s="579"/>
      <c r="CY945" s="579"/>
      <c r="CZ945" s="579"/>
      <c r="DA945" s="579"/>
      <c r="DB945" s="579"/>
      <c r="DC945" s="579"/>
      <c r="DD945" s="579"/>
      <c r="DE945" s="579"/>
      <c r="DF945" s="579"/>
      <c r="DG945" s="579"/>
      <c r="DH945" s="579"/>
      <c r="DI945" s="579"/>
      <c r="DJ945" s="579"/>
      <c r="DK945" s="579"/>
      <c r="DL945" s="579"/>
      <c r="DM945" s="579"/>
      <c r="DN945" s="579"/>
      <c r="DO945" s="579"/>
      <c r="DP945" s="579"/>
      <c r="DQ945" s="579"/>
      <c r="DR945" s="579"/>
      <c r="DS945" s="579"/>
      <c r="DT945" s="579"/>
      <c r="DU945" s="579"/>
    </row>
    <row r="946" spans="1:125" s="580" customFormat="1" ht="25.5" customHeight="1">
      <c r="A946" s="628"/>
      <c r="B946" s="628"/>
      <c r="C946" s="628"/>
      <c r="D946" s="628"/>
      <c r="E946" s="628"/>
      <c r="F946" s="628"/>
      <c r="G946" s="628"/>
      <c r="H946" s="628"/>
      <c r="I946" s="628"/>
      <c r="J946" s="628"/>
      <c r="K946" s="628"/>
      <c r="L946" s="628"/>
      <c r="M946" s="628"/>
      <c r="N946" s="628"/>
      <c r="O946" s="628"/>
      <c r="P946" s="628"/>
      <c r="Q946" s="628"/>
      <c r="R946" s="628"/>
      <c r="S946" s="628"/>
      <c r="T946" s="628"/>
      <c r="U946" s="628"/>
      <c r="V946" s="628"/>
      <c r="W946" s="628"/>
      <c r="X946" s="628"/>
      <c r="Y946" s="628"/>
      <c r="Z946" s="628"/>
      <c r="AA946" s="628"/>
      <c r="AB946" s="628"/>
      <c r="AC946" s="628"/>
      <c r="AD946" s="628"/>
      <c r="AE946" s="628"/>
      <c r="AF946" s="628"/>
      <c r="AG946" s="628"/>
      <c r="AH946" s="628"/>
      <c r="AI946" s="579"/>
      <c r="AJ946" s="579"/>
      <c r="AK946" s="579"/>
      <c r="AL946" s="579"/>
      <c r="AM946" s="579"/>
      <c r="AN946" s="579"/>
      <c r="AO946" s="579"/>
      <c r="AP946" s="579"/>
      <c r="AQ946" s="579"/>
      <c r="AR946" s="579"/>
      <c r="AS946" s="579"/>
      <c r="AT946" s="579"/>
      <c r="AU946" s="579"/>
      <c r="AV946" s="579"/>
      <c r="AW946" s="579"/>
      <c r="AX946" s="579"/>
      <c r="AY946" s="579"/>
      <c r="AZ946" s="579"/>
      <c r="BA946" s="579"/>
      <c r="BB946" s="579"/>
      <c r="BC946" s="579"/>
      <c r="BD946" s="579"/>
      <c r="BE946" s="579"/>
      <c r="BF946" s="579"/>
      <c r="BG946" s="579"/>
      <c r="BH946" s="579"/>
      <c r="BI946" s="579"/>
      <c r="BJ946" s="579"/>
      <c r="BK946" s="579"/>
      <c r="BL946" s="579"/>
      <c r="BM946" s="579"/>
      <c r="BN946" s="579"/>
      <c r="BO946" s="579"/>
      <c r="BP946" s="579"/>
      <c r="BQ946" s="579"/>
      <c r="BR946" s="579"/>
      <c r="BS946" s="579"/>
      <c r="BT946" s="579"/>
      <c r="BU946" s="579"/>
      <c r="BV946" s="579"/>
      <c r="BW946" s="579"/>
      <c r="BX946" s="579"/>
      <c r="BY946" s="579"/>
      <c r="BZ946" s="579"/>
      <c r="CA946" s="579"/>
      <c r="CB946" s="579"/>
      <c r="CC946" s="579"/>
      <c r="CD946" s="579"/>
      <c r="CE946" s="579"/>
      <c r="CF946" s="579"/>
      <c r="CG946" s="579"/>
      <c r="CH946" s="579"/>
      <c r="CI946" s="579"/>
      <c r="CJ946" s="579"/>
      <c r="CK946" s="579"/>
      <c r="CL946" s="579"/>
      <c r="CM946" s="579"/>
      <c r="CN946" s="579"/>
      <c r="CO946" s="579"/>
      <c r="CP946" s="579"/>
      <c r="CQ946" s="579"/>
      <c r="CR946" s="579"/>
      <c r="CS946" s="579"/>
      <c r="CT946" s="579"/>
      <c r="CU946" s="579"/>
      <c r="CV946" s="579"/>
      <c r="CW946" s="579"/>
      <c r="CX946" s="579"/>
      <c r="CY946" s="579"/>
      <c r="CZ946" s="579"/>
      <c r="DA946" s="579"/>
      <c r="DB946" s="579"/>
      <c r="DC946" s="579"/>
      <c r="DD946" s="579"/>
      <c r="DE946" s="579"/>
      <c r="DF946" s="579"/>
      <c r="DG946" s="579"/>
      <c r="DH946" s="579"/>
      <c r="DI946" s="579"/>
      <c r="DJ946" s="579"/>
      <c r="DK946" s="579"/>
      <c r="DL946" s="579"/>
      <c r="DM946" s="579"/>
      <c r="DN946" s="579"/>
      <c r="DO946" s="579"/>
      <c r="DP946" s="579"/>
      <c r="DQ946" s="579"/>
      <c r="DR946" s="579"/>
      <c r="DS946" s="579"/>
      <c r="DT946" s="579"/>
      <c r="DU946" s="579"/>
    </row>
    <row r="947" spans="1:125" s="580" customFormat="1" ht="25.5" customHeight="1">
      <c r="A947" s="628"/>
      <c r="B947" s="628"/>
      <c r="C947" s="628"/>
      <c r="D947" s="628"/>
      <c r="E947" s="628"/>
      <c r="F947" s="628"/>
      <c r="G947" s="628"/>
      <c r="H947" s="628"/>
      <c r="I947" s="628"/>
      <c r="J947" s="628"/>
      <c r="K947" s="628"/>
      <c r="L947" s="628"/>
      <c r="M947" s="628"/>
      <c r="N947" s="628"/>
      <c r="O947" s="628"/>
      <c r="P947" s="628"/>
      <c r="Q947" s="628"/>
      <c r="R947" s="628"/>
      <c r="S947" s="628"/>
      <c r="T947" s="628"/>
      <c r="U947" s="628"/>
      <c r="V947" s="628"/>
      <c r="W947" s="628"/>
      <c r="X947" s="628"/>
      <c r="Y947" s="628"/>
      <c r="Z947" s="628"/>
      <c r="AA947" s="628"/>
      <c r="AB947" s="628"/>
      <c r="AC947" s="628"/>
      <c r="AD947" s="628"/>
      <c r="AE947" s="628"/>
      <c r="AF947" s="628"/>
      <c r="AG947" s="628"/>
      <c r="AH947" s="628"/>
      <c r="AI947" s="579"/>
      <c r="AJ947" s="579"/>
      <c r="AK947" s="579"/>
      <c r="AL947" s="579"/>
      <c r="AM947" s="579"/>
      <c r="AN947" s="579"/>
      <c r="AO947" s="579"/>
      <c r="AP947" s="579"/>
      <c r="AQ947" s="579"/>
      <c r="AR947" s="579"/>
      <c r="AS947" s="579"/>
      <c r="AT947" s="579"/>
      <c r="AU947" s="579"/>
      <c r="AV947" s="579"/>
      <c r="AW947" s="579"/>
      <c r="AX947" s="579"/>
      <c r="AY947" s="579"/>
      <c r="AZ947" s="579"/>
      <c r="BA947" s="579"/>
      <c r="BB947" s="579"/>
      <c r="BC947" s="579"/>
      <c r="BD947" s="579"/>
      <c r="BE947" s="579"/>
      <c r="BF947" s="579"/>
      <c r="BG947" s="579"/>
      <c r="BH947" s="579"/>
      <c r="BI947" s="579"/>
      <c r="BJ947" s="579"/>
      <c r="BK947" s="579"/>
      <c r="BL947" s="579"/>
      <c r="BM947" s="579"/>
      <c r="BN947" s="579"/>
      <c r="BO947" s="579"/>
      <c r="BP947" s="579"/>
      <c r="BQ947" s="579"/>
      <c r="BR947" s="579"/>
      <c r="BS947" s="579"/>
      <c r="BT947" s="579"/>
      <c r="BU947" s="579"/>
      <c r="BV947" s="579"/>
      <c r="BW947" s="579"/>
      <c r="BX947" s="579"/>
      <c r="BY947" s="579"/>
      <c r="BZ947" s="579"/>
      <c r="CA947" s="579"/>
      <c r="CB947" s="579"/>
      <c r="CC947" s="579"/>
      <c r="CD947" s="579"/>
      <c r="CE947" s="579"/>
      <c r="CF947" s="579"/>
      <c r="CG947" s="579"/>
      <c r="CH947" s="579"/>
      <c r="CI947" s="579"/>
      <c r="CJ947" s="579"/>
      <c r="CK947" s="579"/>
      <c r="CL947" s="579"/>
      <c r="CM947" s="579"/>
      <c r="CN947" s="579"/>
      <c r="CO947" s="579"/>
      <c r="CP947" s="579"/>
      <c r="CQ947" s="579"/>
      <c r="CR947" s="579"/>
      <c r="CS947" s="579"/>
      <c r="CT947" s="579"/>
      <c r="CU947" s="579"/>
      <c r="CV947" s="579"/>
      <c r="CW947" s="579"/>
      <c r="CX947" s="579"/>
      <c r="CY947" s="579"/>
      <c r="CZ947" s="579"/>
      <c r="DA947" s="579"/>
      <c r="DB947" s="579"/>
      <c r="DC947" s="579"/>
      <c r="DD947" s="579"/>
      <c r="DE947" s="579"/>
      <c r="DF947" s="579"/>
      <c r="DG947" s="579"/>
      <c r="DH947" s="579"/>
      <c r="DI947" s="579"/>
      <c r="DJ947" s="579"/>
      <c r="DK947" s="579"/>
      <c r="DL947" s="579"/>
      <c r="DM947" s="579"/>
      <c r="DN947" s="579"/>
      <c r="DO947" s="579"/>
      <c r="DP947" s="579"/>
      <c r="DQ947" s="579"/>
      <c r="DR947" s="579"/>
      <c r="DS947" s="579"/>
      <c r="DT947" s="579"/>
      <c r="DU947" s="579"/>
    </row>
    <row r="948" spans="1:125" s="580" customFormat="1" ht="25.5" customHeight="1">
      <c r="A948" s="628"/>
      <c r="B948" s="628"/>
      <c r="C948" s="628"/>
      <c r="D948" s="628"/>
      <c r="E948" s="628"/>
      <c r="F948" s="628"/>
      <c r="G948" s="628"/>
      <c r="H948" s="628"/>
      <c r="I948" s="628"/>
      <c r="J948" s="628"/>
      <c r="K948" s="628"/>
      <c r="L948" s="628"/>
      <c r="M948" s="628"/>
      <c r="N948" s="628"/>
      <c r="O948" s="628"/>
      <c r="P948" s="628"/>
      <c r="Q948" s="628"/>
      <c r="R948" s="628"/>
      <c r="S948" s="628"/>
      <c r="T948" s="628"/>
      <c r="U948" s="628"/>
      <c r="V948" s="628"/>
      <c r="W948" s="628"/>
      <c r="X948" s="628"/>
      <c r="Y948" s="628"/>
      <c r="Z948" s="628"/>
      <c r="AA948" s="628"/>
      <c r="AB948" s="628"/>
      <c r="AC948" s="628"/>
      <c r="AD948" s="628"/>
      <c r="AE948" s="628"/>
      <c r="AF948" s="628"/>
      <c r="AG948" s="628"/>
      <c r="AH948" s="628"/>
      <c r="AI948" s="579"/>
      <c r="AJ948" s="579"/>
      <c r="AK948" s="579"/>
      <c r="AL948" s="579"/>
      <c r="AM948" s="579"/>
      <c r="AN948" s="579"/>
      <c r="AO948" s="579"/>
      <c r="AP948" s="579"/>
      <c r="AQ948" s="579"/>
      <c r="AR948" s="579"/>
      <c r="AS948" s="579"/>
      <c r="AT948" s="579"/>
      <c r="AU948" s="579"/>
      <c r="AV948" s="579"/>
      <c r="AW948" s="579"/>
      <c r="AX948" s="579"/>
      <c r="AY948" s="579"/>
      <c r="AZ948" s="579"/>
      <c r="BA948" s="579"/>
      <c r="BB948" s="579"/>
      <c r="BC948" s="579"/>
      <c r="BD948" s="579"/>
      <c r="BE948" s="579"/>
      <c r="BF948" s="579"/>
      <c r="BG948" s="579"/>
      <c r="BH948" s="579"/>
      <c r="BI948" s="579"/>
      <c r="BJ948" s="579"/>
      <c r="BK948" s="579"/>
      <c r="BL948" s="579"/>
      <c r="BM948" s="579"/>
      <c r="BN948" s="579"/>
      <c r="BO948" s="579"/>
      <c r="BP948" s="579"/>
      <c r="BQ948" s="579"/>
      <c r="BR948" s="579"/>
      <c r="BS948" s="579"/>
      <c r="BT948" s="579"/>
      <c r="BU948" s="579"/>
      <c r="BV948" s="579"/>
      <c r="BW948" s="579"/>
      <c r="BX948" s="579"/>
      <c r="BY948" s="579"/>
      <c r="BZ948" s="579"/>
      <c r="CA948" s="579"/>
      <c r="CB948" s="579"/>
      <c r="CC948" s="579"/>
      <c r="CD948" s="579"/>
      <c r="CE948" s="579"/>
      <c r="CF948" s="579"/>
      <c r="CG948" s="579"/>
      <c r="CH948" s="579"/>
      <c r="CI948" s="579"/>
      <c r="CJ948" s="579"/>
      <c r="CK948" s="579"/>
      <c r="CL948" s="579"/>
      <c r="CM948" s="579"/>
      <c r="CN948" s="579"/>
      <c r="CO948" s="579"/>
      <c r="CP948" s="579"/>
      <c r="CQ948" s="579"/>
      <c r="CR948" s="579"/>
      <c r="CS948" s="579"/>
      <c r="CT948" s="579"/>
      <c r="CU948" s="579"/>
      <c r="CV948" s="579"/>
      <c r="CW948" s="579"/>
      <c r="CX948" s="579"/>
      <c r="CY948" s="579"/>
      <c r="CZ948" s="579"/>
      <c r="DA948" s="579"/>
      <c r="DB948" s="579"/>
      <c r="DC948" s="579"/>
      <c r="DD948" s="579"/>
      <c r="DE948" s="579"/>
      <c r="DF948" s="579"/>
      <c r="DG948" s="579"/>
      <c r="DH948" s="579"/>
      <c r="DI948" s="579"/>
      <c r="DJ948" s="579"/>
      <c r="DK948" s="579"/>
      <c r="DL948" s="579"/>
      <c r="DM948" s="579"/>
      <c r="DN948" s="579"/>
      <c r="DO948" s="579"/>
      <c r="DP948" s="579"/>
      <c r="DQ948" s="579"/>
      <c r="DR948" s="579"/>
      <c r="DS948" s="579"/>
      <c r="DT948" s="579"/>
      <c r="DU948" s="579"/>
    </row>
    <row r="949" spans="1:125" s="580" customFormat="1" ht="25.5" customHeight="1">
      <c r="A949" s="628"/>
      <c r="B949" s="628"/>
      <c r="C949" s="628"/>
      <c r="D949" s="628"/>
      <c r="E949" s="628"/>
      <c r="F949" s="628"/>
      <c r="G949" s="628"/>
      <c r="H949" s="628"/>
      <c r="I949" s="628"/>
      <c r="J949" s="628"/>
      <c r="K949" s="628"/>
      <c r="L949" s="628"/>
      <c r="M949" s="628"/>
      <c r="N949" s="628"/>
      <c r="O949" s="628"/>
      <c r="P949" s="628"/>
      <c r="Q949" s="628"/>
      <c r="R949" s="628"/>
      <c r="S949" s="628"/>
      <c r="T949" s="628"/>
      <c r="U949" s="628"/>
      <c r="V949" s="628"/>
      <c r="W949" s="628"/>
      <c r="X949" s="628"/>
      <c r="Y949" s="628"/>
      <c r="Z949" s="628"/>
      <c r="AA949" s="628"/>
      <c r="AB949" s="628"/>
      <c r="AC949" s="628"/>
      <c r="AD949" s="628"/>
      <c r="AE949" s="628"/>
      <c r="AF949" s="628"/>
      <c r="AG949" s="628"/>
      <c r="AH949" s="628"/>
      <c r="AI949" s="579"/>
      <c r="AJ949" s="579"/>
      <c r="AK949" s="579"/>
      <c r="AL949" s="579"/>
      <c r="AM949" s="579"/>
      <c r="AN949" s="579"/>
      <c r="AO949" s="579"/>
      <c r="AP949" s="579"/>
      <c r="AQ949" s="579"/>
      <c r="AR949" s="579"/>
      <c r="AS949" s="579"/>
      <c r="AT949" s="579"/>
      <c r="AU949" s="579"/>
      <c r="AV949" s="579"/>
      <c r="AW949" s="579"/>
      <c r="AX949" s="579"/>
      <c r="AY949" s="579"/>
      <c r="AZ949" s="579"/>
      <c r="BA949" s="579"/>
      <c r="BB949" s="579"/>
      <c r="BC949" s="579"/>
      <c r="BD949" s="579"/>
      <c r="BE949" s="579"/>
      <c r="BF949" s="579"/>
      <c r="BG949" s="579"/>
      <c r="BH949" s="579"/>
      <c r="BI949" s="579"/>
      <c r="BJ949" s="579"/>
      <c r="BK949" s="579"/>
      <c r="BL949" s="579"/>
      <c r="BM949" s="579"/>
      <c r="BN949" s="579"/>
      <c r="BO949" s="579"/>
      <c r="BP949" s="579"/>
      <c r="BQ949" s="579"/>
      <c r="BR949" s="579"/>
      <c r="BS949" s="579"/>
      <c r="BT949" s="579"/>
      <c r="BU949" s="579"/>
      <c r="BV949" s="579"/>
      <c r="BW949" s="579"/>
      <c r="BX949" s="579"/>
      <c r="BY949" s="579"/>
      <c r="BZ949" s="579"/>
      <c r="CA949" s="579"/>
      <c r="CB949" s="579"/>
      <c r="CC949" s="579"/>
      <c r="CD949" s="579"/>
      <c r="CE949" s="579"/>
      <c r="CF949" s="579"/>
      <c r="CG949" s="579"/>
      <c r="CH949" s="579"/>
      <c r="CI949" s="579"/>
      <c r="CJ949" s="579"/>
      <c r="CK949" s="579"/>
      <c r="CL949" s="579"/>
      <c r="CM949" s="579"/>
      <c r="CN949" s="579"/>
      <c r="CO949" s="579"/>
      <c r="CP949" s="579"/>
      <c r="CQ949" s="579"/>
      <c r="CR949" s="579"/>
      <c r="CS949" s="579"/>
      <c r="CT949" s="579"/>
      <c r="CU949" s="579"/>
      <c r="CV949" s="579"/>
      <c r="CW949" s="579"/>
      <c r="CX949" s="579"/>
      <c r="CY949" s="579"/>
      <c r="CZ949" s="579"/>
      <c r="DA949" s="579"/>
      <c r="DB949" s="579"/>
      <c r="DC949" s="579"/>
      <c r="DD949" s="579"/>
      <c r="DE949" s="579"/>
      <c r="DF949" s="579"/>
      <c r="DG949" s="579"/>
      <c r="DH949" s="579"/>
      <c r="DI949" s="579"/>
      <c r="DJ949" s="579"/>
      <c r="DK949" s="579"/>
      <c r="DL949" s="579"/>
      <c r="DM949" s="579"/>
      <c r="DN949" s="579"/>
      <c r="DO949" s="579"/>
      <c r="DP949" s="579"/>
      <c r="DQ949" s="579"/>
      <c r="DR949" s="579"/>
      <c r="DS949" s="579"/>
      <c r="DT949" s="579"/>
      <c r="DU949" s="579"/>
    </row>
    <row r="950" spans="1:125" s="580" customFormat="1" ht="25.5" customHeight="1">
      <c r="A950" s="628"/>
      <c r="B950" s="628"/>
      <c r="C950" s="628"/>
      <c r="D950" s="628"/>
      <c r="E950" s="628"/>
      <c r="F950" s="628"/>
      <c r="G950" s="628"/>
      <c r="H950" s="628"/>
      <c r="I950" s="628"/>
      <c r="J950" s="628"/>
      <c r="K950" s="628"/>
      <c r="L950" s="628"/>
      <c r="M950" s="628"/>
      <c r="N950" s="628"/>
      <c r="O950" s="628"/>
      <c r="P950" s="628"/>
      <c r="Q950" s="628"/>
      <c r="R950" s="628"/>
      <c r="S950" s="628"/>
      <c r="T950" s="628"/>
      <c r="U950" s="628"/>
      <c r="V950" s="628"/>
      <c r="W950" s="628"/>
      <c r="X950" s="628"/>
      <c r="Y950" s="628"/>
      <c r="Z950" s="628"/>
      <c r="AA950" s="628"/>
      <c r="AB950" s="628"/>
      <c r="AC950" s="628"/>
      <c r="AD950" s="628"/>
      <c r="AE950" s="628"/>
      <c r="AF950" s="628"/>
      <c r="AG950" s="628"/>
      <c r="AH950" s="628"/>
      <c r="AI950" s="579"/>
      <c r="AJ950" s="579"/>
      <c r="AK950" s="579"/>
      <c r="AL950" s="579"/>
      <c r="AM950" s="579"/>
      <c r="AN950" s="579"/>
      <c r="AO950" s="579"/>
      <c r="AP950" s="579"/>
      <c r="AQ950" s="579"/>
      <c r="AR950" s="579"/>
      <c r="AS950" s="579"/>
      <c r="AT950" s="579"/>
      <c r="AU950" s="579"/>
      <c r="AV950" s="579"/>
      <c r="AW950" s="579"/>
      <c r="AX950" s="579"/>
      <c r="AY950" s="579"/>
      <c r="AZ950" s="579"/>
      <c r="BA950" s="579"/>
      <c r="BB950" s="579"/>
      <c r="BC950" s="579"/>
      <c r="BD950" s="579"/>
      <c r="BE950" s="579"/>
      <c r="BF950" s="579"/>
      <c r="BG950" s="579"/>
      <c r="BH950" s="579"/>
      <c r="BI950" s="579"/>
      <c r="BJ950" s="579"/>
      <c r="BK950" s="579"/>
      <c r="BL950" s="579"/>
      <c r="BM950" s="579"/>
      <c r="BN950" s="579"/>
      <c r="BO950" s="579"/>
      <c r="BP950" s="579"/>
      <c r="BQ950" s="579"/>
      <c r="BR950" s="579"/>
      <c r="BS950" s="579"/>
      <c r="BT950" s="579"/>
      <c r="BU950" s="579"/>
      <c r="BV950" s="579"/>
      <c r="BW950" s="579"/>
      <c r="BX950" s="579"/>
      <c r="BY950" s="579"/>
      <c r="BZ950" s="579"/>
      <c r="CA950" s="579"/>
      <c r="CB950" s="579"/>
      <c r="CC950" s="579"/>
      <c r="CD950" s="579"/>
      <c r="CE950" s="579"/>
      <c r="CF950" s="579"/>
      <c r="CG950" s="579"/>
      <c r="CH950" s="579"/>
      <c r="CI950" s="579"/>
      <c r="CJ950" s="579"/>
      <c r="CK950" s="579"/>
      <c r="CL950" s="579"/>
      <c r="CM950" s="579"/>
      <c r="CN950" s="579"/>
      <c r="CO950" s="579"/>
      <c r="CP950" s="579"/>
      <c r="CQ950" s="579"/>
      <c r="CR950" s="579"/>
      <c r="CS950" s="579"/>
      <c r="CT950" s="579"/>
      <c r="CU950" s="579"/>
      <c r="CV950" s="579"/>
      <c r="CW950" s="579"/>
      <c r="CX950" s="579"/>
      <c r="CY950" s="579"/>
      <c r="CZ950" s="579"/>
      <c r="DA950" s="579"/>
      <c r="DB950" s="579"/>
      <c r="DC950" s="579"/>
      <c r="DD950" s="579"/>
      <c r="DE950" s="579"/>
      <c r="DF950" s="579"/>
      <c r="DG950" s="579"/>
      <c r="DH950" s="579"/>
      <c r="DI950" s="579"/>
      <c r="DJ950" s="579"/>
      <c r="DK950" s="579"/>
      <c r="DL950" s="579"/>
      <c r="DM950" s="579"/>
      <c r="DN950" s="579"/>
      <c r="DO950" s="579"/>
      <c r="DP950" s="579"/>
      <c r="DQ950" s="579"/>
      <c r="DR950" s="579"/>
      <c r="DS950" s="579"/>
      <c r="DT950" s="579"/>
      <c r="DU950" s="579"/>
    </row>
    <row r="951" spans="1:125" s="580" customFormat="1" ht="25.5" customHeight="1">
      <c r="A951" s="628"/>
      <c r="B951" s="628"/>
      <c r="C951" s="628"/>
      <c r="D951" s="628"/>
      <c r="E951" s="628"/>
      <c r="F951" s="628"/>
      <c r="G951" s="628"/>
      <c r="H951" s="628"/>
      <c r="I951" s="628"/>
      <c r="J951" s="628"/>
      <c r="K951" s="628"/>
      <c r="L951" s="628"/>
      <c r="M951" s="628"/>
      <c r="N951" s="628"/>
      <c r="O951" s="628"/>
      <c r="P951" s="628"/>
      <c r="Q951" s="628"/>
      <c r="R951" s="628"/>
      <c r="S951" s="628"/>
      <c r="T951" s="628"/>
      <c r="U951" s="628"/>
      <c r="V951" s="628"/>
      <c r="W951" s="628"/>
      <c r="X951" s="628"/>
      <c r="Y951" s="628"/>
      <c r="Z951" s="628"/>
      <c r="AA951" s="628"/>
      <c r="AB951" s="628"/>
      <c r="AC951" s="628"/>
      <c r="AD951" s="628"/>
      <c r="AE951" s="628"/>
      <c r="AF951" s="628"/>
      <c r="AG951" s="628"/>
      <c r="AH951" s="628"/>
      <c r="AI951" s="579"/>
      <c r="AJ951" s="579"/>
      <c r="AK951" s="579"/>
      <c r="AL951" s="579"/>
      <c r="AM951" s="579"/>
      <c r="AN951" s="579"/>
      <c r="AO951" s="579"/>
      <c r="AP951" s="579"/>
      <c r="AQ951" s="579"/>
      <c r="AR951" s="579"/>
      <c r="AS951" s="579"/>
      <c r="AT951" s="579"/>
      <c r="AU951" s="579"/>
      <c r="AV951" s="579"/>
      <c r="AW951" s="579"/>
      <c r="AX951" s="579"/>
      <c r="AY951" s="579"/>
      <c r="AZ951" s="579"/>
      <c r="BA951" s="579"/>
      <c r="BB951" s="579"/>
      <c r="BC951" s="579"/>
      <c r="BD951" s="579"/>
      <c r="BE951" s="579"/>
      <c r="BF951" s="579"/>
      <c r="BG951" s="579"/>
      <c r="BH951" s="579"/>
      <c r="BI951" s="579"/>
      <c r="BJ951" s="579"/>
      <c r="BK951" s="579"/>
      <c r="BL951" s="579"/>
      <c r="BM951" s="579"/>
      <c r="BN951" s="579"/>
      <c r="BO951" s="579"/>
      <c r="BP951" s="579"/>
      <c r="BQ951" s="579"/>
      <c r="BR951" s="579"/>
      <c r="BS951" s="579"/>
      <c r="BT951" s="579"/>
      <c r="BU951" s="579"/>
      <c r="BV951" s="579"/>
      <c r="BW951" s="579"/>
      <c r="BX951" s="579"/>
      <c r="BY951" s="579"/>
      <c r="BZ951" s="579"/>
      <c r="CA951" s="579"/>
      <c r="CB951" s="579"/>
      <c r="CC951" s="579"/>
      <c r="CD951" s="579"/>
      <c r="CE951" s="579"/>
      <c r="CF951" s="579"/>
      <c r="CG951" s="579"/>
      <c r="CH951" s="579"/>
      <c r="CI951" s="579"/>
      <c r="CJ951" s="579"/>
      <c r="CK951" s="579"/>
      <c r="CL951" s="579"/>
      <c r="CM951" s="579"/>
      <c r="CN951" s="579"/>
      <c r="CO951" s="579"/>
      <c r="CP951" s="579"/>
      <c r="CQ951" s="579"/>
      <c r="CR951" s="579"/>
      <c r="CS951" s="579"/>
      <c r="CT951" s="579"/>
      <c r="CU951" s="579"/>
      <c r="CV951" s="579"/>
      <c r="CW951" s="579"/>
      <c r="CX951" s="579"/>
      <c r="CY951" s="579"/>
      <c r="CZ951" s="579"/>
      <c r="DA951" s="579"/>
      <c r="DB951" s="579"/>
      <c r="DC951" s="579"/>
      <c r="DD951" s="579"/>
      <c r="DE951" s="579"/>
      <c r="DF951" s="579"/>
      <c r="DG951" s="579"/>
      <c r="DH951" s="579"/>
      <c r="DI951" s="579"/>
      <c r="DJ951" s="579"/>
      <c r="DK951" s="579"/>
      <c r="DL951" s="579"/>
      <c r="DM951" s="579"/>
      <c r="DN951" s="579"/>
      <c r="DO951" s="579"/>
      <c r="DP951" s="579"/>
      <c r="DQ951" s="579"/>
      <c r="DR951" s="579"/>
      <c r="DS951" s="579"/>
      <c r="DT951" s="579"/>
      <c r="DU951" s="579"/>
    </row>
    <row r="952" spans="1:125" s="580" customFormat="1" ht="25.5" customHeight="1">
      <c r="A952" s="628"/>
      <c r="B952" s="628"/>
      <c r="C952" s="628"/>
      <c r="D952" s="628"/>
      <c r="E952" s="628"/>
      <c r="F952" s="628"/>
      <c r="G952" s="628"/>
      <c r="H952" s="628"/>
      <c r="I952" s="628"/>
      <c r="J952" s="628"/>
      <c r="K952" s="628"/>
      <c r="L952" s="628"/>
      <c r="M952" s="628"/>
      <c r="N952" s="628"/>
      <c r="O952" s="628"/>
      <c r="P952" s="628"/>
      <c r="Q952" s="628"/>
      <c r="R952" s="628"/>
      <c r="S952" s="628"/>
      <c r="T952" s="628"/>
      <c r="U952" s="628"/>
      <c r="V952" s="628"/>
      <c r="W952" s="628"/>
      <c r="X952" s="628"/>
      <c r="Y952" s="628"/>
      <c r="Z952" s="628"/>
      <c r="AA952" s="628"/>
      <c r="AB952" s="628"/>
      <c r="AC952" s="628"/>
      <c r="AD952" s="628"/>
      <c r="AE952" s="628"/>
      <c r="AF952" s="628"/>
      <c r="AG952" s="628"/>
      <c r="AH952" s="628"/>
      <c r="AI952" s="579"/>
      <c r="AJ952" s="579"/>
      <c r="AK952" s="579"/>
      <c r="AL952" s="579"/>
      <c r="AM952" s="579"/>
      <c r="AN952" s="579"/>
      <c r="AO952" s="579"/>
      <c r="AP952" s="579"/>
      <c r="AQ952" s="579"/>
      <c r="AR952" s="579"/>
      <c r="AS952" s="579"/>
      <c r="AT952" s="579"/>
      <c r="AU952" s="579"/>
      <c r="AV952" s="579"/>
      <c r="AW952" s="579"/>
      <c r="AX952" s="579"/>
      <c r="AY952" s="579"/>
      <c r="AZ952" s="579"/>
      <c r="BA952" s="579"/>
      <c r="BB952" s="579"/>
      <c r="BC952" s="579"/>
      <c r="BD952" s="579"/>
      <c r="BE952" s="579"/>
      <c r="BF952" s="579"/>
      <c r="BG952" s="579"/>
      <c r="BH952" s="579"/>
      <c r="BI952" s="579"/>
      <c r="BJ952" s="579"/>
      <c r="BK952" s="579"/>
      <c r="BL952" s="579"/>
      <c r="BM952" s="579"/>
      <c r="BN952" s="579"/>
      <c r="BO952" s="579"/>
      <c r="BP952" s="579"/>
      <c r="BQ952" s="579"/>
      <c r="BR952" s="579"/>
      <c r="BS952" s="579"/>
      <c r="BT952" s="579"/>
      <c r="BU952" s="579"/>
      <c r="BV952" s="579"/>
      <c r="BW952" s="579"/>
      <c r="BX952" s="579"/>
      <c r="BY952" s="579"/>
      <c r="BZ952" s="579"/>
      <c r="CA952" s="579"/>
      <c r="CB952" s="579"/>
      <c r="CC952" s="579"/>
      <c r="CD952" s="579"/>
      <c r="CE952" s="579"/>
      <c r="CF952" s="579"/>
      <c r="CG952" s="579"/>
      <c r="CH952" s="579"/>
      <c r="CI952" s="579"/>
      <c r="CJ952" s="579"/>
      <c r="CK952" s="579"/>
      <c r="CL952" s="579"/>
      <c r="CM952" s="579"/>
      <c r="CN952" s="579"/>
      <c r="CO952" s="579"/>
      <c r="CP952" s="579"/>
      <c r="CQ952" s="579"/>
      <c r="CR952" s="579"/>
      <c r="CS952" s="579"/>
      <c r="CT952" s="579"/>
      <c r="CU952" s="579"/>
      <c r="CV952" s="579"/>
      <c r="CW952" s="579"/>
      <c r="CX952" s="579"/>
      <c r="CY952" s="579"/>
      <c r="CZ952" s="579"/>
      <c r="DA952" s="579"/>
      <c r="DB952" s="579"/>
      <c r="DC952" s="579"/>
      <c r="DD952" s="579"/>
      <c r="DE952" s="579"/>
      <c r="DF952" s="579"/>
      <c r="DG952" s="579"/>
      <c r="DH952" s="579"/>
      <c r="DI952" s="579"/>
      <c r="DJ952" s="579"/>
      <c r="DK952" s="579"/>
      <c r="DL952" s="579"/>
      <c r="DM952" s="579"/>
      <c r="DN952" s="579"/>
      <c r="DO952" s="579"/>
      <c r="DP952" s="579"/>
      <c r="DQ952" s="579"/>
      <c r="DR952" s="579"/>
      <c r="DS952" s="579"/>
      <c r="DT952" s="579"/>
      <c r="DU952" s="579"/>
    </row>
    <row r="953" spans="1:125" s="580" customFormat="1" ht="25.5" customHeight="1">
      <c r="A953" s="628"/>
      <c r="B953" s="628"/>
      <c r="C953" s="628"/>
      <c r="D953" s="628"/>
      <c r="E953" s="628"/>
      <c r="F953" s="628"/>
      <c r="G953" s="628"/>
      <c r="H953" s="628"/>
      <c r="I953" s="628"/>
      <c r="J953" s="628"/>
      <c r="K953" s="628"/>
      <c r="L953" s="628"/>
      <c r="M953" s="628"/>
      <c r="N953" s="628"/>
      <c r="O953" s="628"/>
      <c r="P953" s="628"/>
      <c r="Q953" s="628"/>
      <c r="R953" s="628"/>
      <c r="S953" s="628"/>
      <c r="T953" s="628"/>
      <c r="U953" s="628"/>
      <c r="V953" s="628"/>
      <c r="W953" s="628"/>
      <c r="X953" s="628"/>
      <c r="Y953" s="628"/>
      <c r="Z953" s="628"/>
      <c r="AA953" s="628"/>
      <c r="AB953" s="628"/>
      <c r="AC953" s="628"/>
      <c r="AD953" s="628"/>
      <c r="AE953" s="628"/>
      <c r="AF953" s="628"/>
      <c r="AG953" s="628"/>
      <c r="AH953" s="628"/>
      <c r="AI953" s="579"/>
      <c r="AJ953" s="579"/>
      <c r="AK953" s="579"/>
      <c r="AL953" s="579"/>
      <c r="AM953" s="579"/>
      <c r="AN953" s="579"/>
      <c r="AO953" s="579"/>
      <c r="AP953" s="579"/>
      <c r="AQ953" s="579"/>
      <c r="AR953" s="579"/>
      <c r="AS953" s="579"/>
      <c r="AT953" s="579"/>
      <c r="AU953" s="579"/>
      <c r="AV953" s="579"/>
      <c r="AW953" s="579"/>
      <c r="AX953" s="579"/>
      <c r="AY953" s="579"/>
      <c r="AZ953" s="579"/>
      <c r="BA953" s="579"/>
      <c r="BB953" s="579"/>
      <c r="BC953" s="579"/>
      <c r="BD953" s="579"/>
      <c r="BE953" s="579"/>
      <c r="BF953" s="579"/>
      <c r="BG953" s="579"/>
      <c r="BH953" s="579"/>
      <c r="BI953" s="579"/>
      <c r="BJ953" s="579"/>
      <c r="BK953" s="579"/>
      <c r="BL953" s="579"/>
      <c r="BM953" s="579"/>
      <c r="BN953" s="579"/>
      <c r="BO953" s="579"/>
      <c r="BP953" s="579"/>
      <c r="BQ953" s="579"/>
      <c r="BR953" s="579"/>
      <c r="BS953" s="579"/>
      <c r="BT953" s="579"/>
      <c r="BU953" s="579"/>
      <c r="BV953" s="579"/>
      <c r="BW953" s="579"/>
      <c r="BX953" s="579"/>
      <c r="BY953" s="579"/>
      <c r="BZ953" s="579"/>
      <c r="CA953" s="579"/>
      <c r="CB953" s="579"/>
      <c r="CC953" s="579"/>
      <c r="CD953" s="579"/>
      <c r="CE953" s="579"/>
      <c r="CF953" s="579"/>
      <c r="CG953" s="579"/>
      <c r="CH953" s="579"/>
      <c r="CI953" s="579"/>
      <c r="CJ953" s="579"/>
      <c r="CK953" s="579"/>
      <c r="CL953" s="579"/>
      <c r="CM953" s="579"/>
      <c r="CN953" s="579"/>
      <c r="CO953" s="579"/>
      <c r="CP953" s="579"/>
      <c r="CQ953" s="579"/>
      <c r="CR953" s="579"/>
      <c r="CS953" s="579"/>
      <c r="CT953" s="579"/>
      <c r="CU953" s="579"/>
      <c r="CV953" s="579"/>
      <c r="CW953" s="579"/>
      <c r="CX953" s="579"/>
      <c r="CY953" s="579"/>
      <c r="CZ953" s="579"/>
      <c r="DA953" s="579"/>
      <c r="DB953" s="579"/>
      <c r="DC953" s="579"/>
      <c r="DD953" s="579"/>
      <c r="DE953" s="579"/>
      <c r="DF953" s="579"/>
      <c r="DG953" s="579"/>
      <c r="DH953" s="579"/>
      <c r="DI953" s="579"/>
      <c r="DJ953" s="579"/>
      <c r="DK953" s="579"/>
      <c r="DL953" s="579"/>
      <c r="DM953" s="579"/>
      <c r="DN953" s="579"/>
      <c r="DO953" s="579"/>
      <c r="DP953" s="579"/>
      <c r="DQ953" s="579"/>
      <c r="DR953" s="579"/>
      <c r="DS953" s="579"/>
      <c r="DT953" s="579"/>
      <c r="DU953" s="579"/>
    </row>
    <row r="954" spans="1:125" s="580" customFormat="1" ht="25.5" customHeight="1">
      <c r="A954" s="628"/>
      <c r="B954" s="628"/>
      <c r="C954" s="628"/>
      <c r="D954" s="628"/>
      <c r="E954" s="628"/>
      <c r="F954" s="628"/>
      <c r="G954" s="628"/>
      <c r="H954" s="628"/>
      <c r="I954" s="628"/>
      <c r="J954" s="628"/>
      <c r="K954" s="628"/>
      <c r="L954" s="628"/>
      <c r="M954" s="628"/>
      <c r="N954" s="628"/>
      <c r="O954" s="628"/>
      <c r="P954" s="628"/>
      <c r="Q954" s="628"/>
      <c r="R954" s="628"/>
      <c r="S954" s="628"/>
      <c r="T954" s="628"/>
      <c r="U954" s="628"/>
      <c r="V954" s="628"/>
      <c r="W954" s="628"/>
      <c r="X954" s="628"/>
      <c r="Y954" s="628"/>
      <c r="Z954" s="628"/>
      <c r="AA954" s="628"/>
      <c r="AB954" s="628"/>
      <c r="AC954" s="628"/>
      <c r="AD954" s="628"/>
      <c r="AE954" s="628"/>
      <c r="AF954" s="628"/>
      <c r="AG954" s="628"/>
      <c r="AH954" s="628"/>
      <c r="AI954" s="579"/>
      <c r="AJ954" s="579"/>
      <c r="AK954" s="579"/>
      <c r="AL954" s="579"/>
      <c r="AM954" s="579"/>
      <c r="AN954" s="579"/>
      <c r="AO954" s="579"/>
      <c r="AP954" s="579"/>
      <c r="AQ954" s="579"/>
      <c r="AR954" s="579"/>
      <c r="AS954" s="579"/>
      <c r="AT954" s="579"/>
      <c r="AU954" s="579"/>
      <c r="AV954" s="579"/>
      <c r="AW954" s="579"/>
      <c r="AX954" s="579"/>
      <c r="AY954" s="579"/>
      <c r="AZ954" s="579"/>
      <c r="BA954" s="579"/>
      <c r="BB954" s="579"/>
      <c r="BC954" s="579"/>
      <c r="BD954" s="579"/>
      <c r="BE954" s="579"/>
      <c r="BF954" s="579"/>
      <c r="BG954" s="579"/>
      <c r="BH954" s="579"/>
      <c r="BI954" s="579"/>
      <c r="BJ954" s="579"/>
      <c r="BK954" s="579"/>
      <c r="BL954" s="579"/>
      <c r="BM954" s="579"/>
      <c r="BN954" s="579"/>
      <c r="BO954" s="579"/>
      <c r="BP954" s="579"/>
      <c r="BQ954" s="579"/>
      <c r="BR954" s="579"/>
      <c r="BS954" s="579"/>
      <c r="BT954" s="579"/>
      <c r="BU954" s="579"/>
      <c r="BV954" s="579"/>
      <c r="BW954" s="579"/>
      <c r="BX954" s="579"/>
      <c r="BY954" s="579"/>
      <c r="BZ954" s="579"/>
      <c r="CA954" s="579"/>
      <c r="CB954" s="579"/>
      <c r="CC954" s="579"/>
      <c r="CD954" s="579"/>
      <c r="CE954" s="579"/>
      <c r="CF954" s="579"/>
      <c r="CG954" s="579"/>
      <c r="CH954" s="579"/>
      <c r="CI954" s="579"/>
      <c r="CJ954" s="579"/>
      <c r="CK954" s="579"/>
      <c r="CL954" s="579"/>
      <c r="CM954" s="579"/>
      <c r="CN954" s="579"/>
      <c r="CO954" s="579"/>
      <c r="CP954" s="579"/>
      <c r="CQ954" s="579"/>
      <c r="CR954" s="579"/>
      <c r="CS954" s="579"/>
      <c r="CT954" s="579"/>
      <c r="CU954" s="579"/>
      <c r="CV954" s="579"/>
      <c r="CW954" s="579"/>
      <c r="CX954" s="579"/>
      <c r="CY954" s="579"/>
      <c r="CZ954" s="579"/>
      <c r="DA954" s="579"/>
      <c r="DB954" s="579"/>
      <c r="DC954" s="579"/>
      <c r="DD954" s="579"/>
      <c r="DE954" s="579"/>
      <c r="DF954" s="579"/>
      <c r="DG954" s="579"/>
      <c r="DH954" s="579"/>
      <c r="DI954" s="579"/>
      <c r="DJ954" s="579"/>
      <c r="DK954" s="579"/>
      <c r="DL954" s="579"/>
      <c r="DM954" s="579"/>
      <c r="DN954" s="579"/>
      <c r="DO954" s="579"/>
      <c r="DP954" s="579"/>
      <c r="DQ954" s="579"/>
      <c r="DR954" s="579"/>
      <c r="DS954" s="579"/>
      <c r="DT954" s="579"/>
      <c r="DU954" s="579"/>
    </row>
    <row r="955" spans="1:125" s="580" customFormat="1" ht="25.5" customHeight="1">
      <c r="A955" s="628"/>
      <c r="B955" s="628"/>
      <c r="C955" s="628"/>
      <c r="D955" s="628"/>
      <c r="E955" s="628"/>
      <c r="F955" s="628"/>
      <c r="G955" s="628"/>
      <c r="H955" s="628"/>
      <c r="I955" s="628"/>
      <c r="J955" s="628"/>
      <c r="K955" s="628"/>
      <c r="L955" s="628"/>
      <c r="M955" s="628"/>
      <c r="N955" s="628"/>
      <c r="O955" s="628"/>
      <c r="P955" s="628"/>
      <c r="Q955" s="628"/>
      <c r="R955" s="628"/>
      <c r="S955" s="628"/>
      <c r="T955" s="628"/>
      <c r="U955" s="628"/>
      <c r="V955" s="628"/>
      <c r="W955" s="628"/>
      <c r="X955" s="628"/>
      <c r="Y955" s="628"/>
      <c r="Z955" s="628"/>
      <c r="AA955" s="628"/>
      <c r="AB955" s="628"/>
      <c r="AC955" s="628"/>
      <c r="AD955" s="628"/>
      <c r="AE955" s="628"/>
      <c r="AF955" s="628"/>
      <c r="AG955" s="628"/>
      <c r="AH955" s="628"/>
      <c r="AI955" s="579"/>
      <c r="AJ955" s="579"/>
      <c r="AK955" s="579"/>
      <c r="AL955" s="579"/>
      <c r="AM955" s="579"/>
      <c r="AN955" s="579"/>
      <c r="AO955" s="579"/>
      <c r="AP955" s="579"/>
      <c r="AQ955" s="579"/>
      <c r="AR955" s="579"/>
      <c r="AS955" s="579"/>
      <c r="AT955" s="579"/>
      <c r="AU955" s="579"/>
      <c r="AV955" s="579"/>
      <c r="AW955" s="579"/>
      <c r="AX955" s="579"/>
      <c r="AY955" s="579"/>
      <c r="AZ955" s="579"/>
      <c r="BA955" s="579"/>
      <c r="BB955" s="579"/>
      <c r="BC955" s="579"/>
      <c r="BD955" s="579"/>
      <c r="BE955" s="579"/>
      <c r="BF955" s="579"/>
      <c r="BG955" s="579"/>
      <c r="BH955" s="579"/>
      <c r="BI955" s="579"/>
      <c r="BJ955" s="579"/>
      <c r="BK955" s="579"/>
      <c r="BL955" s="579"/>
      <c r="BM955" s="579"/>
      <c r="BN955" s="579"/>
      <c r="BO955" s="579"/>
      <c r="BP955" s="579"/>
      <c r="BQ955" s="579"/>
      <c r="BR955" s="579"/>
      <c r="BS955" s="579"/>
      <c r="BT955" s="579"/>
      <c r="BU955" s="579"/>
      <c r="BV955" s="579"/>
      <c r="BW955" s="579"/>
      <c r="BX955" s="579"/>
      <c r="BY955" s="579"/>
      <c r="BZ955" s="579"/>
      <c r="CA955" s="579"/>
      <c r="CB955" s="579"/>
      <c r="CC955" s="579"/>
      <c r="CD955" s="579"/>
      <c r="CE955" s="579"/>
      <c r="CF955" s="579"/>
      <c r="CG955" s="579"/>
      <c r="CH955" s="579"/>
      <c r="CI955" s="579"/>
      <c r="CJ955" s="579"/>
      <c r="CK955" s="579"/>
      <c r="CL955" s="579"/>
      <c r="CM955" s="579"/>
      <c r="CN955" s="579"/>
      <c r="CO955" s="579"/>
      <c r="CP955" s="579"/>
      <c r="CQ955" s="579"/>
      <c r="CR955" s="579"/>
      <c r="CS955" s="579"/>
      <c r="CT955" s="579"/>
      <c r="CU955" s="579"/>
      <c r="CV955" s="579"/>
      <c r="CW955" s="579"/>
      <c r="CX955" s="579"/>
      <c r="CY955" s="579"/>
      <c r="CZ955" s="579"/>
      <c r="DA955" s="579"/>
      <c r="DB955" s="579"/>
      <c r="DC955" s="579"/>
      <c r="DD955" s="579"/>
      <c r="DE955" s="579"/>
      <c r="DF955" s="579"/>
      <c r="DG955" s="579"/>
      <c r="DH955" s="579"/>
      <c r="DI955" s="579"/>
      <c r="DJ955" s="579"/>
      <c r="DK955" s="579"/>
      <c r="DL955" s="579"/>
      <c r="DM955" s="579"/>
      <c r="DN955" s="579"/>
      <c r="DO955" s="579"/>
      <c r="DP955" s="579"/>
      <c r="DQ955" s="579"/>
      <c r="DR955" s="579"/>
      <c r="DS955" s="579"/>
      <c r="DT955" s="579"/>
      <c r="DU955" s="579"/>
    </row>
    <row r="956" spans="1:125" s="580" customFormat="1" ht="25.5" customHeight="1">
      <c r="A956" s="628"/>
      <c r="B956" s="628"/>
      <c r="C956" s="628"/>
      <c r="D956" s="628"/>
      <c r="E956" s="628"/>
      <c r="F956" s="628"/>
      <c r="G956" s="628"/>
      <c r="H956" s="628"/>
      <c r="I956" s="628"/>
      <c r="J956" s="628"/>
      <c r="K956" s="628"/>
      <c r="L956" s="628"/>
      <c r="M956" s="628"/>
      <c r="N956" s="628"/>
      <c r="O956" s="628"/>
      <c r="P956" s="628"/>
      <c r="Q956" s="628"/>
      <c r="R956" s="628"/>
      <c r="S956" s="628"/>
      <c r="T956" s="628"/>
      <c r="U956" s="628"/>
      <c r="V956" s="628"/>
      <c r="W956" s="628"/>
      <c r="X956" s="628"/>
      <c r="Y956" s="628"/>
      <c r="Z956" s="628"/>
      <c r="AA956" s="628"/>
      <c r="AB956" s="628"/>
      <c r="AC956" s="628"/>
      <c r="AD956" s="628"/>
      <c r="AE956" s="628"/>
      <c r="AF956" s="628"/>
      <c r="AG956" s="628"/>
      <c r="AH956" s="628"/>
      <c r="AI956" s="579"/>
      <c r="AJ956" s="579"/>
      <c r="AK956" s="579"/>
      <c r="AL956" s="579"/>
      <c r="AM956" s="579"/>
      <c r="AN956" s="579"/>
      <c r="AO956" s="579"/>
      <c r="AP956" s="579"/>
      <c r="AQ956" s="579"/>
      <c r="AR956" s="579"/>
      <c r="AS956" s="579"/>
      <c r="AT956" s="579"/>
      <c r="AU956" s="579"/>
      <c r="AV956" s="579"/>
      <c r="AW956" s="579"/>
      <c r="AX956" s="579"/>
      <c r="AY956" s="579"/>
      <c r="AZ956" s="579"/>
      <c r="BA956" s="579"/>
      <c r="BB956" s="579"/>
      <c r="BC956" s="579"/>
      <c r="BD956" s="579"/>
      <c r="BE956" s="579"/>
      <c r="BF956" s="579"/>
      <c r="BG956" s="579"/>
      <c r="BH956" s="579"/>
      <c r="BI956" s="579"/>
      <c r="BJ956" s="579"/>
      <c r="BK956" s="579"/>
      <c r="BL956" s="579"/>
      <c r="BM956" s="579"/>
      <c r="BN956" s="579"/>
      <c r="BO956" s="579"/>
      <c r="BP956" s="579"/>
      <c r="BQ956" s="579"/>
      <c r="BR956" s="579"/>
      <c r="BS956" s="579"/>
      <c r="BT956" s="579"/>
      <c r="BU956" s="579"/>
      <c r="BV956" s="579"/>
      <c r="BW956" s="579"/>
      <c r="BX956" s="579"/>
      <c r="BY956" s="579"/>
      <c r="BZ956" s="579"/>
      <c r="CA956" s="579"/>
      <c r="CB956" s="579"/>
      <c r="CC956" s="579"/>
      <c r="CD956" s="579"/>
      <c r="CE956" s="579"/>
      <c r="CF956" s="579"/>
      <c r="CG956" s="579"/>
      <c r="CH956" s="579"/>
      <c r="CI956" s="579"/>
      <c r="CJ956" s="579"/>
      <c r="CK956" s="579"/>
      <c r="CL956" s="579"/>
      <c r="CM956" s="579"/>
      <c r="CN956" s="579"/>
      <c r="CO956" s="579"/>
      <c r="CP956" s="579"/>
      <c r="CQ956" s="579"/>
      <c r="CR956" s="579"/>
      <c r="CS956" s="579"/>
      <c r="CT956" s="579"/>
      <c r="CU956" s="579"/>
      <c r="CV956" s="579"/>
      <c r="CW956" s="579"/>
      <c r="CX956" s="579"/>
      <c r="CY956" s="579"/>
      <c r="CZ956" s="579"/>
      <c r="DA956" s="579"/>
      <c r="DB956" s="579"/>
      <c r="DC956" s="579"/>
      <c r="DD956" s="579"/>
      <c r="DE956" s="579"/>
      <c r="DF956" s="579"/>
      <c r="DG956" s="579"/>
      <c r="DH956" s="579"/>
      <c r="DI956" s="579"/>
      <c r="DJ956" s="579"/>
      <c r="DK956" s="579"/>
      <c r="DL956" s="579"/>
      <c r="DM956" s="579"/>
      <c r="DN956" s="579"/>
      <c r="DO956" s="579"/>
      <c r="DP956" s="579"/>
      <c r="DQ956" s="579"/>
      <c r="DR956" s="579"/>
      <c r="DS956" s="579"/>
      <c r="DT956" s="579"/>
      <c r="DU956" s="579"/>
    </row>
    <row r="957" spans="1:125" s="580" customFormat="1" ht="25.5" customHeight="1">
      <c r="A957" s="628"/>
      <c r="B957" s="628"/>
      <c r="C957" s="628"/>
      <c r="D957" s="628"/>
      <c r="E957" s="628"/>
      <c r="F957" s="628"/>
      <c r="G957" s="628"/>
      <c r="H957" s="628"/>
      <c r="I957" s="628"/>
      <c r="J957" s="628"/>
      <c r="K957" s="628"/>
      <c r="L957" s="628"/>
      <c r="M957" s="628"/>
      <c r="N957" s="628"/>
      <c r="O957" s="628"/>
      <c r="P957" s="628"/>
      <c r="Q957" s="628"/>
      <c r="R957" s="628"/>
      <c r="S957" s="628"/>
      <c r="T957" s="628"/>
      <c r="U957" s="628"/>
      <c r="V957" s="628"/>
      <c r="W957" s="628"/>
      <c r="X957" s="628"/>
      <c r="Y957" s="628"/>
      <c r="Z957" s="628"/>
      <c r="AA957" s="628"/>
      <c r="AB957" s="628"/>
      <c r="AC957" s="628"/>
      <c r="AD957" s="628"/>
      <c r="AE957" s="628"/>
      <c r="AF957" s="628"/>
      <c r="AG957" s="628"/>
      <c r="AH957" s="628"/>
      <c r="AI957" s="579"/>
      <c r="AJ957" s="579"/>
      <c r="AK957" s="579"/>
      <c r="AL957" s="579"/>
      <c r="AM957" s="579"/>
      <c r="AN957" s="579"/>
      <c r="AO957" s="579"/>
      <c r="AP957" s="579"/>
      <c r="AQ957" s="579"/>
      <c r="AR957" s="579"/>
      <c r="AS957" s="579"/>
      <c r="AT957" s="579"/>
      <c r="AU957" s="579"/>
      <c r="AV957" s="579"/>
      <c r="AW957" s="579"/>
      <c r="AX957" s="579"/>
      <c r="AY957" s="579"/>
      <c r="AZ957" s="579"/>
      <c r="BA957" s="579"/>
      <c r="BB957" s="579"/>
      <c r="BC957" s="579"/>
      <c r="BD957" s="579"/>
      <c r="BE957" s="579"/>
      <c r="BF957" s="579"/>
      <c r="BG957" s="579"/>
      <c r="BH957" s="579"/>
      <c r="BI957" s="579"/>
      <c r="BJ957" s="579"/>
      <c r="BK957" s="579"/>
      <c r="BL957" s="579"/>
      <c r="BM957" s="579"/>
      <c r="BN957" s="579"/>
      <c r="BO957" s="579"/>
      <c r="BP957" s="579"/>
      <c r="BQ957" s="579"/>
      <c r="BR957" s="579"/>
      <c r="BS957" s="579"/>
      <c r="BT957" s="579"/>
      <c r="BU957" s="579"/>
      <c r="BV957" s="579"/>
      <c r="BW957" s="579"/>
      <c r="BX957" s="579"/>
      <c r="BY957" s="579"/>
      <c r="BZ957" s="579"/>
      <c r="CA957" s="579"/>
      <c r="CB957" s="579"/>
      <c r="CC957" s="579"/>
      <c r="CD957" s="579"/>
      <c r="CE957" s="579"/>
      <c r="CF957" s="579"/>
      <c r="CG957" s="579"/>
      <c r="CH957" s="579"/>
      <c r="CI957" s="579"/>
      <c r="CJ957" s="579"/>
      <c r="CK957" s="579"/>
      <c r="CL957" s="579"/>
      <c r="CM957" s="579"/>
      <c r="CN957" s="579"/>
      <c r="CO957" s="579"/>
      <c r="CP957" s="579"/>
      <c r="CQ957" s="579"/>
      <c r="CR957" s="579"/>
      <c r="CS957" s="579"/>
      <c r="CT957" s="579"/>
      <c r="CU957" s="579"/>
      <c r="CV957" s="579"/>
      <c r="CW957" s="579"/>
      <c r="CX957" s="579"/>
      <c r="CY957" s="579"/>
      <c r="CZ957" s="579"/>
      <c r="DA957" s="579"/>
      <c r="DB957" s="579"/>
      <c r="DC957" s="579"/>
      <c r="DD957" s="579"/>
      <c r="DE957" s="579"/>
      <c r="DF957" s="579"/>
      <c r="DG957" s="579"/>
      <c r="DH957" s="579"/>
      <c r="DI957" s="579"/>
      <c r="DJ957" s="579"/>
      <c r="DK957" s="579"/>
      <c r="DL957" s="579"/>
      <c r="DM957" s="579"/>
      <c r="DN957" s="579"/>
      <c r="DO957" s="579"/>
      <c r="DP957" s="579"/>
      <c r="DQ957" s="579"/>
      <c r="DR957" s="579"/>
      <c r="DS957" s="579"/>
      <c r="DT957" s="579"/>
      <c r="DU957" s="579"/>
    </row>
    <row r="958" spans="1:125" s="580" customFormat="1" ht="25.5" customHeight="1">
      <c r="A958" s="628"/>
      <c r="B958" s="628"/>
      <c r="C958" s="628"/>
      <c r="D958" s="628"/>
      <c r="E958" s="628"/>
      <c r="F958" s="628"/>
      <c r="G958" s="628"/>
      <c r="H958" s="628"/>
      <c r="I958" s="628"/>
      <c r="J958" s="628"/>
      <c r="K958" s="628"/>
      <c r="L958" s="628"/>
      <c r="M958" s="628"/>
      <c r="N958" s="628"/>
      <c r="O958" s="628"/>
      <c r="P958" s="628"/>
      <c r="Q958" s="628"/>
      <c r="R958" s="628"/>
      <c r="S958" s="628"/>
      <c r="T958" s="628"/>
      <c r="U958" s="628"/>
      <c r="V958" s="628"/>
      <c r="W958" s="628"/>
      <c r="X958" s="628"/>
      <c r="Y958" s="628"/>
      <c r="Z958" s="628"/>
      <c r="AA958" s="628"/>
      <c r="AB958" s="628"/>
      <c r="AC958" s="628"/>
      <c r="AD958" s="628"/>
      <c r="AE958" s="628"/>
      <c r="AF958" s="628"/>
      <c r="AG958" s="628"/>
      <c r="AH958" s="628"/>
      <c r="AI958" s="579"/>
      <c r="AJ958" s="579"/>
      <c r="AK958" s="579"/>
      <c r="AL958" s="579"/>
      <c r="AM958" s="579"/>
      <c r="AN958" s="579"/>
      <c r="AO958" s="579"/>
      <c r="AP958" s="579"/>
      <c r="AQ958" s="579"/>
      <c r="AR958" s="579"/>
      <c r="AS958" s="579"/>
      <c r="AT958" s="579"/>
      <c r="AU958" s="579"/>
      <c r="AV958" s="579"/>
      <c r="AW958" s="579"/>
      <c r="AX958" s="579"/>
      <c r="AY958" s="579"/>
      <c r="AZ958" s="579"/>
      <c r="BA958" s="579"/>
      <c r="BB958" s="579"/>
      <c r="BC958" s="579"/>
      <c r="BD958" s="579"/>
      <c r="BE958" s="579"/>
      <c r="BF958" s="579"/>
      <c r="BG958" s="579"/>
      <c r="BH958" s="579"/>
      <c r="BI958" s="579"/>
      <c r="BJ958" s="579"/>
      <c r="BK958" s="579"/>
      <c r="BL958" s="579"/>
      <c r="BM958" s="579"/>
      <c r="BN958" s="579"/>
      <c r="BO958" s="579"/>
      <c r="BP958" s="579"/>
      <c r="BQ958" s="579"/>
      <c r="BR958" s="579"/>
      <c r="BS958" s="579"/>
      <c r="BT958" s="579"/>
      <c r="BU958" s="579"/>
      <c r="BV958" s="579"/>
      <c r="BW958" s="579"/>
      <c r="BX958" s="579"/>
      <c r="BY958" s="579"/>
      <c r="BZ958" s="579"/>
      <c r="CA958" s="579"/>
      <c r="CB958" s="579"/>
      <c r="CC958" s="579"/>
      <c r="CD958" s="579"/>
      <c r="CE958" s="579"/>
      <c r="CF958" s="579"/>
      <c r="CG958" s="579"/>
      <c r="CH958" s="579"/>
      <c r="CI958" s="579"/>
      <c r="CJ958" s="579"/>
      <c r="CK958" s="579"/>
      <c r="CL958" s="579"/>
      <c r="CM958" s="579"/>
      <c r="CN958" s="579"/>
      <c r="CO958" s="579"/>
      <c r="CP958" s="579"/>
      <c r="CQ958" s="579"/>
      <c r="CR958" s="579"/>
      <c r="CS958" s="579"/>
      <c r="CT958" s="579"/>
      <c r="CU958" s="579"/>
      <c r="CV958" s="579"/>
      <c r="CW958" s="579"/>
      <c r="CX958" s="579"/>
      <c r="CY958" s="579"/>
      <c r="CZ958" s="579"/>
      <c r="DA958" s="579"/>
      <c r="DB958" s="579"/>
      <c r="DC958" s="579"/>
      <c r="DD958" s="579"/>
      <c r="DE958" s="579"/>
      <c r="DF958" s="579"/>
      <c r="DG958" s="579"/>
      <c r="DH958" s="579"/>
      <c r="DI958" s="579"/>
      <c r="DJ958" s="579"/>
      <c r="DK958" s="579"/>
      <c r="DL958" s="579"/>
      <c r="DM958" s="579"/>
      <c r="DN958" s="579"/>
      <c r="DO958" s="579"/>
      <c r="DP958" s="579"/>
      <c r="DQ958" s="579"/>
      <c r="DR958" s="579"/>
      <c r="DS958" s="579"/>
      <c r="DT958" s="579"/>
      <c r="DU958" s="579"/>
    </row>
    <row r="959" spans="1:125" s="580" customFormat="1" ht="25.5" customHeight="1">
      <c r="A959" s="628"/>
      <c r="B959" s="628"/>
      <c r="C959" s="628"/>
      <c r="D959" s="628"/>
      <c r="E959" s="628"/>
      <c r="F959" s="628"/>
      <c r="G959" s="628"/>
      <c r="H959" s="628"/>
      <c r="I959" s="628"/>
      <c r="J959" s="628"/>
      <c r="K959" s="628"/>
      <c r="L959" s="628"/>
      <c r="M959" s="628"/>
      <c r="N959" s="628"/>
      <c r="O959" s="628"/>
      <c r="P959" s="628"/>
      <c r="Q959" s="628"/>
      <c r="R959" s="628"/>
      <c r="S959" s="628"/>
      <c r="T959" s="628"/>
      <c r="U959" s="628"/>
      <c r="V959" s="628"/>
      <c r="W959" s="628"/>
      <c r="X959" s="628"/>
      <c r="Y959" s="628"/>
      <c r="Z959" s="628"/>
      <c r="AA959" s="628"/>
      <c r="AB959" s="628"/>
      <c r="AC959" s="628"/>
      <c r="AD959" s="628"/>
      <c r="AE959" s="628"/>
      <c r="AF959" s="628"/>
      <c r="AG959" s="628"/>
      <c r="AH959" s="628"/>
      <c r="AI959" s="579"/>
      <c r="AJ959" s="579"/>
      <c r="AK959" s="579"/>
      <c r="AL959" s="579"/>
      <c r="AM959" s="579"/>
      <c r="AN959" s="579"/>
      <c r="AO959" s="579"/>
      <c r="AP959" s="579"/>
      <c r="AQ959" s="579"/>
      <c r="AR959" s="579"/>
      <c r="AS959" s="579"/>
      <c r="AT959" s="579"/>
      <c r="AU959" s="579"/>
      <c r="AV959" s="579"/>
      <c r="AW959" s="579"/>
      <c r="AX959" s="579"/>
      <c r="AY959" s="579"/>
      <c r="AZ959" s="579"/>
      <c r="BA959" s="579"/>
      <c r="BB959" s="579"/>
      <c r="BC959" s="579"/>
      <c r="BD959" s="579"/>
      <c r="BE959" s="579"/>
      <c r="BF959" s="579"/>
      <c r="BG959" s="579"/>
      <c r="BH959" s="579"/>
      <c r="BI959" s="579"/>
      <c r="BJ959" s="579"/>
      <c r="BK959" s="579"/>
      <c r="BL959" s="579"/>
      <c r="BM959" s="579"/>
      <c r="BN959" s="579"/>
      <c r="BO959" s="579"/>
      <c r="BP959" s="579"/>
      <c r="BQ959" s="579"/>
      <c r="BR959" s="579"/>
      <c r="BS959" s="579"/>
      <c r="BT959" s="579"/>
      <c r="BU959" s="579"/>
      <c r="BV959" s="579"/>
      <c r="BW959" s="579"/>
      <c r="BX959" s="579"/>
      <c r="BY959" s="579"/>
      <c r="BZ959" s="579"/>
      <c r="CA959" s="579"/>
      <c r="CB959" s="579"/>
      <c r="CC959" s="579"/>
      <c r="CD959" s="579"/>
      <c r="CE959" s="579"/>
      <c r="CF959" s="579"/>
      <c r="CG959" s="579"/>
      <c r="CH959" s="579"/>
      <c r="CI959" s="579"/>
      <c r="CJ959" s="579"/>
      <c r="CK959" s="579"/>
      <c r="CL959" s="579"/>
      <c r="CM959" s="579"/>
      <c r="CN959" s="579"/>
      <c r="CO959" s="579"/>
      <c r="CP959" s="579"/>
      <c r="CQ959" s="579"/>
      <c r="CR959" s="579"/>
      <c r="CS959" s="579"/>
      <c r="CT959" s="579"/>
      <c r="CU959" s="579"/>
      <c r="CV959" s="579"/>
      <c r="CW959" s="579"/>
      <c r="CX959" s="579"/>
      <c r="CY959" s="579"/>
      <c r="CZ959" s="579"/>
      <c r="DA959" s="579"/>
      <c r="DB959" s="579"/>
      <c r="DC959" s="579"/>
      <c r="DD959" s="579"/>
      <c r="DE959" s="579"/>
      <c r="DF959" s="579"/>
      <c r="DG959" s="579"/>
      <c r="DH959" s="579"/>
      <c r="DI959" s="579"/>
      <c r="DJ959" s="579"/>
      <c r="DK959" s="579"/>
      <c r="DL959" s="579"/>
      <c r="DM959" s="579"/>
      <c r="DN959" s="579"/>
      <c r="DO959" s="579"/>
      <c r="DP959" s="579"/>
      <c r="DQ959" s="579"/>
      <c r="DR959" s="579"/>
      <c r="DS959" s="579"/>
      <c r="DT959" s="579"/>
      <c r="DU959" s="579"/>
    </row>
    <row r="960" spans="1:125" s="580" customFormat="1" ht="25.5" customHeight="1">
      <c r="A960" s="628"/>
      <c r="B960" s="628"/>
      <c r="C960" s="628"/>
      <c r="D960" s="628"/>
      <c r="E960" s="628"/>
      <c r="F960" s="628"/>
      <c r="G960" s="628"/>
      <c r="H960" s="628"/>
      <c r="I960" s="628"/>
      <c r="J960" s="628"/>
      <c r="K960" s="628"/>
      <c r="L960" s="628"/>
      <c r="M960" s="628"/>
      <c r="N960" s="628"/>
      <c r="O960" s="628"/>
      <c r="P960" s="628"/>
      <c r="Q960" s="628"/>
      <c r="R960" s="628"/>
      <c r="S960" s="628"/>
      <c r="T960" s="628"/>
      <c r="U960" s="628"/>
      <c r="V960" s="628"/>
      <c r="W960" s="628"/>
      <c r="X960" s="628"/>
      <c r="Y960" s="628"/>
      <c r="Z960" s="628"/>
      <c r="AA960" s="628"/>
      <c r="AB960" s="628"/>
      <c r="AC960" s="628"/>
      <c r="AD960" s="628"/>
      <c r="AE960" s="628"/>
      <c r="AF960" s="628"/>
      <c r="AG960" s="628"/>
      <c r="AH960" s="628"/>
      <c r="AI960" s="579"/>
      <c r="AJ960" s="579"/>
      <c r="AK960" s="579"/>
      <c r="AL960" s="579"/>
      <c r="AM960" s="579"/>
      <c r="AN960" s="579"/>
      <c r="AO960" s="579"/>
      <c r="AP960" s="579"/>
      <c r="AQ960" s="579"/>
      <c r="AR960" s="579"/>
      <c r="AS960" s="579"/>
      <c r="AT960" s="579"/>
      <c r="AU960" s="579"/>
      <c r="AV960" s="579"/>
      <c r="AW960" s="579"/>
      <c r="AX960" s="579"/>
      <c r="AY960" s="579"/>
      <c r="AZ960" s="579"/>
      <c r="BA960" s="579"/>
      <c r="BB960" s="579"/>
      <c r="BC960" s="579"/>
      <c r="BD960" s="579"/>
      <c r="BE960" s="579"/>
      <c r="BF960" s="579"/>
      <c r="BG960" s="579"/>
      <c r="BH960" s="579"/>
      <c r="BI960" s="579"/>
      <c r="BJ960" s="579"/>
      <c r="BK960" s="579"/>
      <c r="BL960" s="579"/>
      <c r="BM960" s="579"/>
      <c r="BN960" s="579"/>
      <c r="BO960" s="579"/>
      <c r="BP960" s="579"/>
      <c r="BQ960" s="579"/>
      <c r="BR960" s="579"/>
      <c r="BS960" s="579"/>
      <c r="BT960" s="579"/>
      <c r="BU960" s="579"/>
      <c r="BV960" s="579"/>
      <c r="BW960" s="579"/>
      <c r="BX960" s="579"/>
      <c r="BY960" s="579"/>
      <c r="BZ960" s="579"/>
      <c r="CA960" s="579"/>
      <c r="CB960" s="579"/>
      <c r="CC960" s="579"/>
      <c r="CD960" s="579"/>
      <c r="CE960" s="579"/>
      <c r="CF960" s="579"/>
      <c r="CG960" s="579"/>
      <c r="CH960" s="579"/>
      <c r="CI960" s="579"/>
      <c r="CJ960" s="579"/>
      <c r="CK960" s="579"/>
      <c r="CL960" s="579"/>
      <c r="CM960" s="579"/>
      <c r="CN960" s="579"/>
      <c r="CO960" s="579"/>
      <c r="CP960" s="579"/>
      <c r="CQ960" s="579"/>
      <c r="CR960" s="579"/>
      <c r="CS960" s="579"/>
      <c r="CT960" s="579"/>
      <c r="CU960" s="579"/>
      <c r="CV960" s="579"/>
      <c r="CW960" s="579"/>
      <c r="CX960" s="579"/>
      <c r="CY960" s="579"/>
      <c r="CZ960" s="579"/>
      <c r="DA960" s="579"/>
      <c r="DB960" s="579"/>
      <c r="DC960" s="579"/>
      <c r="DD960" s="579"/>
      <c r="DE960" s="579"/>
      <c r="DF960" s="579"/>
      <c r="DG960" s="579"/>
      <c r="DH960" s="579"/>
      <c r="DI960" s="579"/>
      <c r="DJ960" s="579"/>
      <c r="DK960" s="579"/>
      <c r="DL960" s="579"/>
      <c r="DM960" s="579"/>
      <c r="DN960" s="579"/>
      <c r="DO960" s="579"/>
      <c r="DP960" s="579"/>
      <c r="DQ960" s="579"/>
      <c r="DR960" s="579"/>
      <c r="DS960" s="579"/>
      <c r="DT960" s="579"/>
      <c r="DU960" s="579"/>
    </row>
    <row r="961" spans="1:125" s="580" customFormat="1" ht="25.5" customHeight="1">
      <c r="A961" s="628"/>
      <c r="B961" s="628"/>
      <c r="C961" s="628"/>
      <c r="D961" s="628"/>
      <c r="E961" s="628"/>
      <c r="F961" s="628"/>
      <c r="G961" s="628"/>
      <c r="H961" s="628"/>
      <c r="I961" s="628"/>
      <c r="J961" s="628"/>
      <c r="K961" s="628"/>
      <c r="L961" s="628"/>
      <c r="M961" s="628"/>
      <c r="N961" s="628"/>
      <c r="O961" s="628"/>
      <c r="P961" s="628"/>
      <c r="Q961" s="628"/>
      <c r="R961" s="628"/>
      <c r="S961" s="628"/>
      <c r="T961" s="628"/>
      <c r="U961" s="628"/>
      <c r="V961" s="628"/>
      <c r="W961" s="628"/>
      <c r="X961" s="628"/>
      <c r="Y961" s="628"/>
      <c r="Z961" s="628"/>
      <c r="AA961" s="628"/>
      <c r="AB961" s="628"/>
      <c r="AC961" s="628"/>
      <c r="AD961" s="628"/>
      <c r="AE961" s="628"/>
      <c r="AF961" s="628"/>
      <c r="AG961" s="628"/>
      <c r="AH961" s="628"/>
      <c r="AI961" s="579"/>
      <c r="AJ961" s="579"/>
      <c r="AK961" s="579"/>
      <c r="AL961" s="579"/>
      <c r="AM961" s="579"/>
      <c r="AN961" s="579"/>
      <c r="AO961" s="579"/>
      <c r="AP961" s="579"/>
      <c r="AQ961" s="579"/>
      <c r="AR961" s="579"/>
      <c r="AS961" s="579"/>
      <c r="AT961" s="579"/>
      <c r="AU961" s="579"/>
      <c r="AV961" s="579"/>
      <c r="AW961" s="579"/>
      <c r="AX961" s="579"/>
      <c r="AY961" s="579"/>
      <c r="AZ961" s="579"/>
      <c r="BA961" s="579"/>
      <c r="BB961" s="579"/>
      <c r="BC961" s="579"/>
      <c r="BD961" s="579"/>
      <c r="BE961" s="579"/>
      <c r="BF961" s="579"/>
      <c r="BG961" s="579"/>
      <c r="BH961" s="579"/>
      <c r="BI961" s="579"/>
      <c r="BJ961" s="579"/>
      <c r="BK961" s="579"/>
      <c r="BL961" s="579"/>
      <c r="BM961" s="579"/>
      <c r="BN961" s="579"/>
      <c r="BO961" s="579"/>
      <c r="BP961" s="579"/>
      <c r="BQ961" s="579"/>
      <c r="BR961" s="579"/>
      <c r="BS961" s="579"/>
      <c r="BT961" s="579"/>
      <c r="BU961" s="579"/>
      <c r="BV961" s="579"/>
      <c r="BW961" s="579"/>
      <c r="BX961" s="579"/>
      <c r="BY961" s="579"/>
      <c r="BZ961" s="579"/>
      <c r="CA961" s="579"/>
      <c r="CB961" s="579"/>
      <c r="CC961" s="579"/>
      <c r="CD961" s="579"/>
      <c r="CE961" s="579"/>
      <c r="CF961" s="579"/>
      <c r="CG961" s="579"/>
      <c r="CH961" s="579"/>
      <c r="CI961" s="579"/>
      <c r="CJ961" s="579"/>
      <c r="CK961" s="579"/>
      <c r="CL961" s="579"/>
      <c r="CM961" s="579"/>
      <c r="CN961" s="579"/>
      <c r="CO961" s="579"/>
      <c r="CP961" s="579"/>
      <c r="CQ961" s="579"/>
      <c r="CR961" s="579"/>
      <c r="CS961" s="579"/>
      <c r="CT961" s="579"/>
      <c r="CU961" s="579"/>
      <c r="CV961" s="579"/>
      <c r="CW961" s="579"/>
      <c r="CX961" s="579"/>
      <c r="CY961" s="579"/>
      <c r="CZ961" s="579"/>
      <c r="DA961" s="579"/>
      <c r="DB961" s="579"/>
      <c r="DC961" s="579"/>
      <c r="DD961" s="579"/>
      <c r="DE961" s="579"/>
      <c r="DF961" s="579"/>
      <c r="DG961" s="579"/>
      <c r="DH961" s="579"/>
      <c r="DI961" s="579"/>
      <c r="DJ961" s="579"/>
      <c r="DK961" s="579"/>
      <c r="DL961" s="579"/>
      <c r="DM961" s="579"/>
      <c r="DN961" s="579"/>
      <c r="DO961" s="579"/>
      <c r="DP961" s="579"/>
      <c r="DQ961" s="579"/>
      <c r="DR961" s="579"/>
      <c r="DS961" s="579"/>
      <c r="DT961" s="579"/>
      <c r="DU961" s="579"/>
    </row>
    <row r="962" spans="1:125" s="580" customFormat="1" ht="25.5" customHeight="1">
      <c r="A962" s="628"/>
      <c r="B962" s="628"/>
      <c r="C962" s="628"/>
      <c r="D962" s="628"/>
      <c r="E962" s="628"/>
      <c r="F962" s="628"/>
      <c r="G962" s="628"/>
      <c r="H962" s="628"/>
      <c r="I962" s="628"/>
      <c r="J962" s="628"/>
      <c r="K962" s="628"/>
      <c r="L962" s="628"/>
      <c r="M962" s="628"/>
      <c r="N962" s="628"/>
      <c r="O962" s="628"/>
      <c r="P962" s="628"/>
      <c r="Q962" s="628"/>
      <c r="R962" s="628"/>
      <c r="S962" s="628"/>
      <c r="T962" s="628"/>
      <c r="U962" s="628"/>
      <c r="V962" s="628"/>
      <c r="W962" s="628"/>
      <c r="X962" s="628"/>
      <c r="Y962" s="628"/>
      <c r="Z962" s="628"/>
      <c r="AA962" s="628"/>
      <c r="AB962" s="628"/>
      <c r="AC962" s="628"/>
      <c r="AD962" s="628"/>
      <c r="AE962" s="628"/>
      <c r="AF962" s="628"/>
      <c r="AG962" s="628"/>
      <c r="AH962" s="628"/>
      <c r="AI962" s="579"/>
      <c r="AJ962" s="579"/>
      <c r="AK962" s="579"/>
      <c r="AL962" s="579"/>
      <c r="AM962" s="579"/>
      <c r="AN962" s="579"/>
      <c r="AO962" s="579"/>
      <c r="AP962" s="579"/>
      <c r="AQ962" s="579"/>
      <c r="AR962" s="579"/>
      <c r="AS962" s="579"/>
      <c r="AT962" s="579"/>
      <c r="AU962" s="579"/>
      <c r="AV962" s="579"/>
      <c r="AW962" s="579"/>
      <c r="AX962" s="579"/>
      <c r="AY962" s="579"/>
      <c r="AZ962" s="579"/>
      <c r="BA962" s="579"/>
      <c r="BB962" s="579"/>
      <c r="BC962" s="579"/>
      <c r="BD962" s="579"/>
      <c r="BE962" s="579"/>
      <c r="BF962" s="579"/>
      <c r="BG962" s="579"/>
      <c r="BH962" s="579"/>
      <c r="BI962" s="579"/>
      <c r="BJ962" s="579"/>
      <c r="BK962" s="579"/>
      <c r="BL962" s="579"/>
      <c r="BM962" s="579"/>
      <c r="BN962" s="579"/>
      <c r="BO962" s="579"/>
      <c r="BP962" s="579"/>
      <c r="BQ962" s="579"/>
      <c r="BR962" s="579"/>
      <c r="BS962" s="579"/>
      <c r="BT962" s="579"/>
      <c r="BU962" s="579"/>
      <c r="BV962" s="579"/>
      <c r="BW962" s="579"/>
      <c r="BX962" s="579"/>
      <c r="BY962" s="579"/>
      <c r="BZ962" s="579"/>
      <c r="CA962" s="579"/>
      <c r="CB962" s="579"/>
      <c r="CC962" s="579"/>
      <c r="CD962" s="579"/>
      <c r="CE962" s="579"/>
      <c r="CF962" s="579"/>
      <c r="CG962" s="579"/>
      <c r="CH962" s="579"/>
      <c r="CI962" s="579"/>
      <c r="CJ962" s="579"/>
      <c r="CK962" s="579"/>
      <c r="CL962" s="579"/>
      <c r="CM962" s="579"/>
      <c r="CN962" s="579"/>
      <c r="CO962" s="579"/>
      <c r="CP962" s="579"/>
      <c r="CQ962" s="579"/>
      <c r="CR962" s="579"/>
      <c r="CS962" s="579"/>
      <c r="CT962" s="579"/>
      <c r="CU962" s="579"/>
      <c r="CV962" s="579"/>
      <c r="CW962" s="579"/>
      <c r="CX962" s="579"/>
      <c r="CY962" s="579"/>
      <c r="CZ962" s="579"/>
      <c r="DA962" s="579"/>
      <c r="DB962" s="579"/>
      <c r="DC962" s="579"/>
      <c r="DD962" s="579"/>
      <c r="DE962" s="579"/>
      <c r="DF962" s="579"/>
      <c r="DG962" s="579"/>
      <c r="DH962" s="579"/>
      <c r="DI962" s="579"/>
      <c r="DJ962" s="579"/>
      <c r="DK962" s="579"/>
      <c r="DL962" s="579"/>
      <c r="DM962" s="579"/>
      <c r="DN962" s="579"/>
      <c r="DO962" s="579"/>
      <c r="DP962" s="579"/>
      <c r="DQ962" s="579"/>
      <c r="DR962" s="579"/>
      <c r="DS962" s="579"/>
      <c r="DT962" s="579"/>
      <c r="DU962" s="579"/>
    </row>
    <row r="963" spans="1:125" s="580" customFormat="1" ht="25.5" customHeight="1">
      <c r="A963" s="628"/>
      <c r="B963" s="628"/>
      <c r="C963" s="628"/>
      <c r="D963" s="628"/>
      <c r="E963" s="628"/>
      <c r="F963" s="628"/>
      <c r="G963" s="628"/>
      <c r="H963" s="628"/>
      <c r="I963" s="628"/>
      <c r="J963" s="628"/>
      <c r="K963" s="628"/>
      <c r="L963" s="628"/>
      <c r="M963" s="628"/>
      <c r="N963" s="628"/>
      <c r="O963" s="628"/>
      <c r="P963" s="628"/>
      <c r="Q963" s="628"/>
      <c r="R963" s="628"/>
      <c r="S963" s="628"/>
      <c r="T963" s="628"/>
      <c r="U963" s="628"/>
      <c r="V963" s="628"/>
      <c r="W963" s="628"/>
      <c r="X963" s="628"/>
      <c r="Y963" s="628"/>
      <c r="Z963" s="628"/>
      <c r="AA963" s="628"/>
      <c r="AB963" s="628"/>
      <c r="AC963" s="628"/>
      <c r="AD963" s="628"/>
      <c r="AE963" s="628"/>
      <c r="AF963" s="628"/>
      <c r="AG963" s="628"/>
      <c r="AH963" s="628"/>
      <c r="AI963" s="579"/>
      <c r="AJ963" s="579"/>
      <c r="AK963" s="579"/>
      <c r="AL963" s="579"/>
      <c r="AM963" s="579"/>
      <c r="AN963" s="579"/>
      <c r="AO963" s="579"/>
      <c r="AP963" s="579"/>
      <c r="AQ963" s="579"/>
      <c r="AR963" s="579"/>
      <c r="AS963" s="579"/>
      <c r="AT963" s="579"/>
      <c r="AU963" s="579"/>
      <c r="AV963" s="579"/>
      <c r="AW963" s="579"/>
      <c r="AX963" s="579"/>
      <c r="AY963" s="579"/>
      <c r="AZ963" s="579"/>
      <c r="BA963" s="579"/>
      <c r="BB963" s="579"/>
      <c r="BC963" s="579"/>
      <c r="BD963" s="579"/>
      <c r="BE963" s="579"/>
      <c r="BF963" s="579"/>
      <c r="BG963" s="579"/>
      <c r="BH963" s="579"/>
      <c r="BI963" s="579"/>
      <c r="BJ963" s="579"/>
      <c r="BK963" s="579"/>
      <c r="BL963" s="579"/>
      <c r="BM963" s="579"/>
      <c r="BN963" s="579"/>
      <c r="BO963" s="579"/>
      <c r="BP963" s="579"/>
      <c r="BQ963" s="579"/>
      <c r="BR963" s="579"/>
      <c r="BS963" s="579"/>
      <c r="BT963" s="579"/>
      <c r="BU963" s="579"/>
      <c r="BV963" s="579"/>
      <c r="BW963" s="579"/>
      <c r="BX963" s="579"/>
      <c r="BY963" s="579"/>
      <c r="BZ963" s="579"/>
      <c r="CA963" s="579"/>
      <c r="CB963" s="579"/>
      <c r="CC963" s="579"/>
      <c r="CD963" s="579"/>
      <c r="CE963" s="579"/>
      <c r="CF963" s="579"/>
      <c r="CG963" s="579"/>
      <c r="CH963" s="579"/>
      <c r="CI963" s="579"/>
      <c r="CJ963" s="579"/>
      <c r="CK963" s="579"/>
      <c r="CL963" s="579"/>
      <c r="CM963" s="579"/>
      <c r="CN963" s="579"/>
      <c r="CO963" s="579"/>
      <c r="CP963" s="579"/>
      <c r="CQ963" s="579"/>
      <c r="CR963" s="579"/>
      <c r="CS963" s="579"/>
      <c r="CT963" s="579"/>
      <c r="CU963" s="579"/>
      <c r="CV963" s="579"/>
      <c r="CW963" s="579"/>
      <c r="CX963" s="579"/>
      <c r="CY963" s="579"/>
      <c r="CZ963" s="579"/>
      <c r="DA963" s="579"/>
      <c r="DB963" s="579"/>
      <c r="DC963" s="579"/>
      <c r="DD963" s="579"/>
      <c r="DE963" s="579"/>
      <c r="DF963" s="579"/>
      <c r="DG963" s="579"/>
      <c r="DH963" s="579"/>
      <c r="DI963" s="579"/>
      <c r="DJ963" s="579"/>
      <c r="DK963" s="579"/>
      <c r="DL963" s="579"/>
      <c r="DM963" s="579"/>
      <c r="DN963" s="579"/>
      <c r="DO963" s="579"/>
      <c r="DP963" s="579"/>
      <c r="DQ963" s="579"/>
      <c r="DR963" s="579"/>
      <c r="DS963" s="579"/>
      <c r="DT963" s="579"/>
      <c r="DU963" s="579"/>
    </row>
    <row r="964" spans="1:125" s="580" customFormat="1" ht="25.5" customHeight="1">
      <c r="A964" s="628"/>
      <c r="B964" s="628"/>
      <c r="C964" s="628"/>
      <c r="D964" s="628"/>
      <c r="E964" s="628"/>
      <c r="F964" s="628"/>
      <c r="G964" s="628"/>
      <c r="H964" s="628"/>
      <c r="I964" s="628"/>
      <c r="J964" s="628"/>
      <c r="K964" s="628"/>
      <c r="L964" s="628"/>
      <c r="M964" s="628"/>
      <c r="N964" s="628"/>
      <c r="O964" s="628"/>
      <c r="P964" s="628"/>
      <c r="Q964" s="628"/>
      <c r="R964" s="628"/>
      <c r="S964" s="628"/>
      <c r="T964" s="628"/>
      <c r="U964" s="628"/>
      <c r="V964" s="628"/>
      <c r="W964" s="628"/>
      <c r="X964" s="628"/>
      <c r="Y964" s="628"/>
      <c r="Z964" s="628"/>
      <c r="AA964" s="628"/>
      <c r="AB964" s="628"/>
      <c r="AC964" s="628"/>
      <c r="AD964" s="628"/>
      <c r="AE964" s="628"/>
      <c r="AF964" s="628"/>
      <c r="AG964" s="628"/>
      <c r="AH964" s="628"/>
      <c r="AI964" s="579"/>
      <c r="AJ964" s="579"/>
      <c r="AK964" s="579"/>
      <c r="AL964" s="579"/>
      <c r="AM964" s="579"/>
      <c r="AN964" s="579"/>
      <c r="AO964" s="579"/>
      <c r="AP964" s="579"/>
      <c r="AQ964" s="579"/>
      <c r="AR964" s="579"/>
      <c r="AS964" s="579"/>
      <c r="AT964" s="579"/>
      <c r="AU964" s="579"/>
      <c r="AV964" s="579"/>
      <c r="AW964" s="579"/>
      <c r="AX964" s="579"/>
      <c r="AY964" s="579"/>
      <c r="AZ964" s="579"/>
      <c r="BA964" s="579"/>
      <c r="BB964" s="579"/>
      <c r="BC964" s="579"/>
      <c r="BD964" s="579"/>
      <c r="BE964" s="579"/>
      <c r="BF964" s="579"/>
      <c r="BG964" s="579"/>
      <c r="BH964" s="579"/>
      <c r="BI964" s="579"/>
      <c r="BJ964" s="579"/>
      <c r="BK964" s="579"/>
      <c r="BL964" s="579"/>
      <c r="BM964" s="579"/>
      <c r="BN964" s="579"/>
      <c r="BO964" s="579"/>
      <c r="BP964" s="579"/>
      <c r="BQ964" s="579"/>
      <c r="BR964" s="579"/>
      <c r="BS964" s="579"/>
      <c r="BT964" s="579"/>
      <c r="BU964" s="579"/>
      <c r="BV964" s="579"/>
      <c r="BW964" s="579"/>
      <c r="BX964" s="579"/>
      <c r="BY964" s="579"/>
      <c r="BZ964" s="579"/>
      <c r="CA964" s="579"/>
      <c r="CB964" s="579"/>
      <c r="CC964" s="579"/>
      <c r="CD964" s="579"/>
      <c r="CE964" s="579"/>
      <c r="CF964" s="579"/>
      <c r="CG964" s="579"/>
      <c r="CH964" s="579"/>
      <c r="CI964" s="579"/>
      <c r="CJ964" s="579"/>
      <c r="CK964" s="579"/>
      <c r="CL964" s="579"/>
      <c r="CM964" s="579"/>
      <c r="CN964" s="579"/>
      <c r="CO964" s="579"/>
      <c r="CP964" s="579"/>
      <c r="CQ964" s="579"/>
      <c r="CR964" s="579"/>
      <c r="CS964" s="579"/>
      <c r="CT964" s="579"/>
      <c r="CU964" s="579"/>
      <c r="CV964" s="579"/>
      <c r="CW964" s="579"/>
      <c r="CX964" s="579"/>
      <c r="CY964" s="579"/>
      <c r="CZ964" s="579"/>
      <c r="DA964" s="579"/>
      <c r="DB964" s="579"/>
      <c r="DC964" s="579"/>
      <c r="DD964" s="579"/>
      <c r="DE964" s="579"/>
      <c r="DF964" s="579"/>
      <c r="DG964" s="579"/>
      <c r="DH964" s="579"/>
      <c r="DI964" s="579"/>
      <c r="DJ964" s="579"/>
      <c r="DK964" s="579"/>
      <c r="DL964" s="579"/>
      <c r="DM964" s="579"/>
      <c r="DN964" s="579"/>
      <c r="DO964" s="579"/>
      <c r="DP964" s="579"/>
      <c r="DQ964" s="579"/>
      <c r="DR964" s="579"/>
      <c r="DS964" s="579"/>
      <c r="DT964" s="579"/>
      <c r="DU964" s="579"/>
    </row>
    <row r="965" spans="1:125" s="580" customFormat="1" ht="25.5" customHeight="1">
      <c r="A965" s="628"/>
      <c r="B965" s="628"/>
      <c r="C965" s="628"/>
      <c r="D965" s="628"/>
      <c r="E965" s="628"/>
      <c r="F965" s="628"/>
      <c r="G965" s="628"/>
      <c r="H965" s="628"/>
      <c r="I965" s="628"/>
      <c r="J965" s="628"/>
      <c r="K965" s="628"/>
      <c r="L965" s="628"/>
      <c r="M965" s="628"/>
      <c r="N965" s="628"/>
      <c r="O965" s="628"/>
      <c r="P965" s="628"/>
      <c r="Q965" s="628"/>
      <c r="R965" s="628"/>
      <c r="S965" s="628"/>
      <c r="T965" s="628"/>
      <c r="U965" s="628"/>
      <c r="V965" s="628"/>
      <c r="W965" s="628"/>
      <c r="X965" s="628"/>
      <c r="Y965" s="628"/>
      <c r="Z965" s="628"/>
      <c r="AA965" s="628"/>
      <c r="AB965" s="628"/>
      <c r="AC965" s="628"/>
      <c r="AD965" s="628"/>
      <c r="AE965" s="628"/>
      <c r="AF965" s="628"/>
      <c r="AG965" s="628"/>
      <c r="AH965" s="628"/>
      <c r="AI965" s="579"/>
      <c r="AJ965" s="579"/>
      <c r="AK965" s="579"/>
      <c r="AL965" s="579"/>
      <c r="AM965" s="579"/>
      <c r="AN965" s="579"/>
      <c r="AO965" s="579"/>
      <c r="AP965" s="579"/>
      <c r="AQ965" s="579"/>
      <c r="AR965" s="579"/>
      <c r="AS965" s="579"/>
      <c r="AT965" s="579"/>
      <c r="AU965" s="579"/>
      <c r="AV965" s="579"/>
      <c r="AW965" s="579"/>
      <c r="AX965" s="579"/>
      <c r="AY965" s="579"/>
      <c r="AZ965" s="579"/>
      <c r="BA965" s="579"/>
      <c r="BB965" s="579"/>
      <c r="BC965" s="579"/>
      <c r="BD965" s="579"/>
      <c r="BE965" s="579"/>
      <c r="BF965" s="579"/>
      <c r="BG965" s="579"/>
      <c r="BH965" s="579"/>
      <c r="BI965" s="579"/>
      <c r="BJ965" s="579"/>
      <c r="BK965" s="579"/>
      <c r="BL965" s="579"/>
      <c r="BM965" s="579"/>
      <c r="BN965" s="579"/>
      <c r="BO965" s="579"/>
      <c r="BP965" s="579"/>
      <c r="BQ965" s="579"/>
      <c r="BR965" s="579"/>
      <c r="BS965" s="579"/>
      <c r="BT965" s="579"/>
      <c r="BU965" s="579"/>
      <c r="BV965" s="579"/>
      <c r="BW965" s="579"/>
      <c r="BX965" s="579"/>
      <c r="BY965" s="579"/>
      <c r="BZ965" s="579"/>
      <c r="CA965" s="579"/>
      <c r="CB965" s="579"/>
      <c r="CC965" s="579"/>
      <c r="CD965" s="579"/>
      <c r="CE965" s="579"/>
      <c r="CF965" s="579"/>
      <c r="CG965" s="579"/>
      <c r="CH965" s="579"/>
      <c r="CI965" s="579"/>
      <c r="CJ965" s="579"/>
      <c r="CK965" s="579"/>
      <c r="CL965" s="579"/>
      <c r="CM965" s="579"/>
      <c r="CN965" s="579"/>
      <c r="CO965" s="579"/>
      <c r="CP965" s="579"/>
      <c r="CQ965" s="579"/>
      <c r="CR965" s="579"/>
      <c r="CS965" s="579"/>
      <c r="CT965" s="579"/>
      <c r="CU965" s="579"/>
      <c r="CV965" s="579"/>
      <c r="CW965" s="579"/>
      <c r="CX965" s="579"/>
      <c r="CY965" s="579"/>
      <c r="CZ965" s="579"/>
      <c r="DA965" s="579"/>
      <c r="DB965" s="579"/>
      <c r="DC965" s="579"/>
      <c r="DD965" s="579"/>
      <c r="DE965" s="579"/>
      <c r="DF965" s="579"/>
      <c r="DG965" s="579"/>
      <c r="DH965" s="579"/>
      <c r="DI965" s="579"/>
      <c r="DJ965" s="579"/>
      <c r="DK965" s="579"/>
      <c r="DL965" s="579"/>
      <c r="DM965" s="579"/>
      <c r="DN965" s="579"/>
      <c r="DO965" s="579"/>
      <c r="DP965" s="579"/>
      <c r="DQ965" s="579"/>
      <c r="DR965" s="579"/>
      <c r="DS965" s="579"/>
      <c r="DT965" s="579"/>
      <c r="DU965" s="579"/>
    </row>
    <row r="966" spans="1:125" s="580" customFormat="1" ht="25.5" customHeight="1">
      <c r="A966" s="628"/>
      <c r="B966" s="628"/>
      <c r="C966" s="628"/>
      <c r="D966" s="628"/>
      <c r="E966" s="628"/>
      <c r="F966" s="628"/>
      <c r="G966" s="628"/>
      <c r="H966" s="628"/>
      <c r="I966" s="628"/>
      <c r="J966" s="628"/>
      <c r="K966" s="628"/>
      <c r="L966" s="628"/>
      <c r="M966" s="628"/>
      <c r="N966" s="628"/>
      <c r="O966" s="628"/>
      <c r="P966" s="628"/>
      <c r="Q966" s="628"/>
      <c r="R966" s="628"/>
      <c r="S966" s="628"/>
      <c r="T966" s="628"/>
      <c r="U966" s="628"/>
      <c r="V966" s="628"/>
      <c r="W966" s="628"/>
      <c r="X966" s="628"/>
      <c r="Y966" s="628"/>
      <c r="Z966" s="628"/>
      <c r="AA966" s="628"/>
      <c r="AB966" s="628"/>
      <c r="AC966" s="628"/>
      <c r="AD966" s="628"/>
      <c r="AE966" s="628"/>
      <c r="AF966" s="628"/>
      <c r="AG966" s="628"/>
      <c r="AH966" s="628"/>
      <c r="AI966" s="579"/>
      <c r="AJ966" s="579"/>
      <c r="AK966" s="579"/>
      <c r="AL966" s="579"/>
      <c r="AM966" s="579"/>
      <c r="AN966" s="579"/>
      <c r="AO966" s="579"/>
      <c r="AP966" s="579"/>
      <c r="AQ966" s="579"/>
      <c r="AR966" s="579"/>
      <c r="AS966" s="579"/>
      <c r="AT966" s="579"/>
      <c r="AU966" s="579"/>
      <c r="AV966" s="579"/>
      <c r="AW966" s="579"/>
      <c r="AX966" s="579"/>
      <c r="AY966" s="579"/>
      <c r="AZ966" s="579"/>
      <c r="BA966" s="579"/>
      <c r="BB966" s="579"/>
      <c r="BC966" s="579"/>
      <c r="BD966" s="579"/>
      <c r="BE966" s="579"/>
      <c r="BF966" s="579"/>
      <c r="BG966" s="579"/>
      <c r="BH966" s="579"/>
      <c r="BI966" s="579"/>
      <c r="BJ966" s="579"/>
      <c r="BK966" s="579"/>
      <c r="BL966" s="579"/>
      <c r="BM966" s="579"/>
      <c r="BN966" s="579"/>
      <c r="BO966" s="579"/>
      <c r="BP966" s="579"/>
      <c r="BQ966" s="579"/>
      <c r="BR966" s="579"/>
      <c r="BS966" s="579"/>
      <c r="BT966" s="579"/>
      <c r="BU966" s="579"/>
      <c r="BV966" s="579"/>
      <c r="BW966" s="579"/>
      <c r="BX966" s="579"/>
      <c r="BY966" s="579"/>
      <c r="BZ966" s="579"/>
      <c r="CA966" s="579"/>
      <c r="CB966" s="579"/>
      <c r="CC966" s="579"/>
      <c r="CD966" s="579"/>
      <c r="CE966" s="579"/>
      <c r="CF966" s="579"/>
      <c r="CG966" s="579"/>
      <c r="CH966" s="579"/>
      <c r="CI966" s="579"/>
      <c r="CJ966" s="579"/>
      <c r="CK966" s="579"/>
      <c r="CL966" s="579"/>
      <c r="CM966" s="579"/>
      <c r="CN966" s="579"/>
      <c r="CO966" s="579"/>
      <c r="CP966" s="579"/>
      <c r="CQ966" s="579"/>
      <c r="CR966" s="579"/>
      <c r="CS966" s="579"/>
      <c r="CT966" s="579"/>
      <c r="CU966" s="579"/>
      <c r="CV966" s="579"/>
      <c r="CW966" s="579"/>
      <c r="CX966" s="579"/>
      <c r="CY966" s="579"/>
      <c r="CZ966" s="579"/>
      <c r="DA966" s="579"/>
      <c r="DB966" s="579"/>
      <c r="DC966" s="579"/>
      <c r="DD966" s="579"/>
      <c r="DE966" s="579"/>
      <c r="DF966" s="579"/>
      <c r="DG966" s="579"/>
      <c r="DH966" s="579"/>
      <c r="DI966" s="579"/>
      <c r="DJ966" s="579"/>
      <c r="DK966" s="579"/>
      <c r="DL966" s="579"/>
      <c r="DM966" s="579"/>
      <c r="DN966" s="579"/>
      <c r="DO966" s="579"/>
      <c r="DP966" s="579"/>
      <c r="DQ966" s="579"/>
      <c r="DR966" s="579"/>
      <c r="DS966" s="579"/>
      <c r="DT966" s="579"/>
      <c r="DU966" s="579"/>
    </row>
    <row r="967" spans="1:125" s="580" customFormat="1" ht="25.5" customHeight="1">
      <c r="A967" s="628"/>
      <c r="B967" s="628"/>
      <c r="C967" s="628"/>
      <c r="D967" s="628"/>
      <c r="E967" s="628"/>
      <c r="F967" s="628"/>
      <c r="G967" s="628"/>
      <c r="H967" s="628"/>
      <c r="I967" s="628"/>
      <c r="J967" s="628"/>
      <c r="K967" s="628"/>
      <c r="L967" s="628"/>
      <c r="M967" s="628"/>
      <c r="N967" s="628"/>
      <c r="O967" s="628"/>
      <c r="P967" s="628"/>
      <c r="Q967" s="628"/>
      <c r="R967" s="628"/>
      <c r="S967" s="628"/>
      <c r="T967" s="628"/>
      <c r="U967" s="628"/>
      <c r="V967" s="628"/>
      <c r="W967" s="628"/>
      <c r="X967" s="628"/>
      <c r="Y967" s="628"/>
      <c r="Z967" s="628"/>
      <c r="AA967" s="628"/>
      <c r="AB967" s="628"/>
      <c r="AC967" s="628"/>
      <c r="AD967" s="628"/>
      <c r="AE967" s="628"/>
      <c r="AF967" s="628"/>
      <c r="AG967" s="628"/>
      <c r="AH967" s="628"/>
      <c r="AI967" s="579"/>
      <c r="AJ967" s="579"/>
      <c r="AK967" s="579"/>
      <c r="AL967" s="579"/>
      <c r="AM967" s="579"/>
      <c r="AN967" s="579"/>
      <c r="AO967" s="579"/>
      <c r="AP967" s="579"/>
      <c r="AQ967" s="579"/>
      <c r="AR967" s="579"/>
      <c r="AS967" s="579"/>
      <c r="AT967" s="579"/>
      <c r="AU967" s="579"/>
      <c r="AV967" s="579"/>
      <c r="AW967" s="579"/>
      <c r="AX967" s="579"/>
      <c r="AY967" s="579"/>
      <c r="AZ967" s="579"/>
      <c r="BA967" s="579"/>
      <c r="BB967" s="579"/>
      <c r="BC967" s="579"/>
      <c r="BD967" s="579"/>
      <c r="BE967" s="579"/>
      <c r="BF967" s="579"/>
      <c r="BG967" s="579"/>
      <c r="BH967" s="579"/>
      <c r="BI967" s="579"/>
      <c r="BJ967" s="579"/>
      <c r="BK967" s="579"/>
      <c r="BL967" s="579"/>
      <c r="BM967" s="579"/>
      <c r="BN967" s="579"/>
      <c r="BO967" s="579"/>
      <c r="BP967" s="579"/>
      <c r="BQ967" s="579"/>
      <c r="BR967" s="579"/>
      <c r="BS967" s="579"/>
      <c r="BT967" s="579"/>
      <c r="BU967" s="579"/>
      <c r="BV967" s="579"/>
      <c r="BW967" s="579"/>
      <c r="BX967" s="579"/>
      <c r="BY967" s="579"/>
      <c r="BZ967" s="579"/>
      <c r="CA967" s="579"/>
      <c r="CB967" s="579"/>
      <c r="CC967" s="579"/>
      <c r="CD967" s="579"/>
      <c r="CE967" s="579"/>
      <c r="CF967" s="579"/>
      <c r="CG967" s="579"/>
      <c r="CH967" s="579"/>
      <c r="CI967" s="579"/>
      <c r="CJ967" s="579"/>
      <c r="CK967" s="579"/>
      <c r="CL967" s="579"/>
      <c r="CM967" s="579"/>
      <c r="CN967" s="579"/>
      <c r="CO967" s="579"/>
      <c r="CP967" s="579"/>
      <c r="CQ967" s="579"/>
      <c r="CR967" s="579"/>
      <c r="CS967" s="579"/>
      <c r="CT967" s="579"/>
      <c r="CU967" s="579"/>
      <c r="CV967" s="579"/>
      <c r="CW967" s="579"/>
      <c r="CX967" s="579"/>
      <c r="CY967" s="579"/>
      <c r="CZ967" s="579"/>
      <c r="DA967" s="579"/>
      <c r="DB967" s="579"/>
      <c r="DC967" s="579"/>
      <c r="DD967" s="579"/>
      <c r="DE967" s="579"/>
      <c r="DF967" s="579"/>
      <c r="DG967" s="579"/>
      <c r="DH967" s="579"/>
      <c r="DI967" s="579"/>
      <c r="DJ967" s="579"/>
      <c r="DK967" s="579"/>
      <c r="DL967" s="579"/>
      <c r="DM967" s="579"/>
      <c r="DN967" s="579"/>
      <c r="DO967" s="579"/>
      <c r="DP967" s="579"/>
      <c r="DQ967" s="579"/>
      <c r="DR967" s="579"/>
      <c r="DS967" s="579"/>
      <c r="DT967" s="579"/>
      <c r="DU967" s="579"/>
    </row>
    <row r="968" spans="1:125" s="580" customFormat="1" ht="25.5" customHeight="1">
      <c r="A968" s="628"/>
      <c r="B968" s="628"/>
      <c r="C968" s="628"/>
      <c r="D968" s="628"/>
      <c r="E968" s="628"/>
      <c r="F968" s="628"/>
      <c r="G968" s="628"/>
      <c r="H968" s="628"/>
      <c r="I968" s="628"/>
      <c r="J968" s="628"/>
      <c r="K968" s="628"/>
      <c r="L968" s="628"/>
      <c r="M968" s="628"/>
      <c r="N968" s="628"/>
      <c r="O968" s="628"/>
      <c r="P968" s="628"/>
      <c r="Q968" s="628"/>
      <c r="R968" s="628"/>
      <c r="S968" s="628"/>
      <c r="T968" s="628"/>
      <c r="U968" s="628"/>
      <c r="V968" s="628"/>
      <c r="W968" s="628"/>
      <c r="X968" s="628"/>
      <c r="Y968" s="628"/>
      <c r="Z968" s="628"/>
      <c r="AA968" s="628"/>
      <c r="AB968" s="628"/>
      <c r="AC968" s="628"/>
      <c r="AD968" s="628"/>
      <c r="AE968" s="628"/>
      <c r="AF968" s="628"/>
      <c r="AG968" s="628"/>
      <c r="AH968" s="628"/>
      <c r="AI968" s="579"/>
      <c r="AJ968" s="579"/>
      <c r="AK968" s="579"/>
      <c r="AL968" s="579"/>
      <c r="AM968" s="579"/>
      <c r="AN968" s="579"/>
      <c r="AO968" s="579"/>
      <c r="AP968" s="579"/>
      <c r="AQ968" s="579"/>
      <c r="AR968" s="579"/>
      <c r="AS968" s="579"/>
      <c r="AT968" s="579"/>
      <c r="AU968" s="579"/>
      <c r="AV968" s="579"/>
      <c r="AW968" s="579"/>
      <c r="AX968" s="579"/>
      <c r="AY968" s="579"/>
      <c r="AZ968" s="579"/>
      <c r="BA968" s="579"/>
      <c r="BB968" s="579"/>
      <c r="BC968" s="579"/>
      <c r="BD968" s="579"/>
      <c r="BE968" s="579"/>
      <c r="BF968" s="579"/>
      <c r="BG968" s="579"/>
      <c r="BH968" s="579"/>
      <c r="BI968" s="579"/>
      <c r="BJ968" s="579"/>
      <c r="BK968" s="579"/>
      <c r="BL968" s="579"/>
      <c r="BM968" s="579"/>
      <c r="BN968" s="579"/>
      <c r="BO968" s="579"/>
      <c r="BP968" s="579"/>
      <c r="BQ968" s="579"/>
      <c r="BR968" s="579"/>
      <c r="BS968" s="579"/>
      <c r="BT968" s="579"/>
      <c r="BU968" s="579"/>
      <c r="BV968" s="579"/>
      <c r="BW968" s="579"/>
      <c r="BX968" s="579"/>
      <c r="BY968" s="579"/>
      <c r="BZ968" s="579"/>
      <c r="CA968" s="579"/>
      <c r="CB968" s="579"/>
      <c r="CC968" s="579"/>
      <c r="CD968" s="579"/>
      <c r="CE968" s="579"/>
      <c r="CF968" s="579"/>
      <c r="CG968" s="579"/>
      <c r="CH968" s="579"/>
      <c r="CI968" s="579"/>
      <c r="CJ968" s="579"/>
      <c r="CK968" s="579"/>
      <c r="CL968" s="579"/>
      <c r="CM968" s="579"/>
      <c r="CN968" s="579"/>
      <c r="CO968" s="579"/>
      <c r="CP968" s="579"/>
      <c r="CQ968" s="579"/>
      <c r="CR968" s="579"/>
      <c r="CS968" s="579"/>
      <c r="CT968" s="579"/>
      <c r="CU968" s="579"/>
      <c r="CV968" s="579"/>
      <c r="CW968" s="579"/>
      <c r="CX968" s="579"/>
      <c r="CY968" s="579"/>
      <c r="CZ968" s="579"/>
      <c r="DA968" s="579"/>
      <c r="DB968" s="579"/>
      <c r="DC968" s="579"/>
      <c r="DD968" s="579"/>
      <c r="DE968" s="579"/>
      <c r="DF968" s="579"/>
      <c r="DG968" s="579"/>
      <c r="DH968" s="579"/>
      <c r="DI968" s="579"/>
      <c r="DJ968" s="579"/>
      <c r="DK968" s="579"/>
      <c r="DL968" s="579"/>
      <c r="DM968" s="579"/>
      <c r="DN968" s="579"/>
      <c r="DO968" s="579"/>
      <c r="DP968" s="579"/>
      <c r="DQ968" s="579"/>
      <c r="DR968" s="579"/>
      <c r="DS968" s="579"/>
      <c r="DT968" s="579"/>
      <c r="DU968" s="579"/>
    </row>
    <row r="969" spans="1:125" s="580" customFormat="1" ht="25.5" customHeight="1">
      <c r="A969" s="628"/>
      <c r="B969" s="628"/>
      <c r="C969" s="628"/>
      <c r="D969" s="628"/>
      <c r="E969" s="628"/>
      <c r="F969" s="628"/>
      <c r="G969" s="628"/>
      <c r="H969" s="628"/>
      <c r="I969" s="628"/>
      <c r="J969" s="628"/>
      <c r="K969" s="628"/>
      <c r="L969" s="628"/>
      <c r="M969" s="628"/>
      <c r="N969" s="628"/>
      <c r="O969" s="628"/>
      <c r="P969" s="628"/>
      <c r="Q969" s="628"/>
      <c r="R969" s="628"/>
      <c r="S969" s="628"/>
      <c r="T969" s="628"/>
      <c r="U969" s="628"/>
      <c r="V969" s="628"/>
      <c r="W969" s="628"/>
      <c r="X969" s="628"/>
      <c r="Y969" s="628"/>
      <c r="Z969" s="628"/>
      <c r="AA969" s="628"/>
      <c r="AB969" s="628"/>
      <c r="AC969" s="628"/>
      <c r="AD969" s="628"/>
      <c r="AE969" s="628"/>
      <c r="AF969" s="628"/>
      <c r="AG969" s="628"/>
      <c r="AH969" s="628"/>
      <c r="AI969" s="579"/>
      <c r="AJ969" s="579"/>
      <c r="AK969" s="579"/>
      <c r="AL969" s="579"/>
      <c r="AM969" s="579"/>
      <c r="AN969" s="579"/>
      <c r="AO969" s="579"/>
      <c r="AP969" s="579"/>
      <c r="AQ969" s="579"/>
      <c r="AR969" s="579"/>
      <c r="AS969" s="579"/>
      <c r="AT969" s="579"/>
      <c r="AU969" s="579"/>
      <c r="AV969" s="579"/>
      <c r="AW969" s="579"/>
      <c r="AX969" s="579"/>
      <c r="AY969" s="579"/>
      <c r="AZ969" s="579"/>
      <c r="BA969" s="579"/>
      <c r="BB969" s="579"/>
      <c r="BC969" s="579"/>
      <c r="BD969" s="579"/>
      <c r="BE969" s="579"/>
      <c r="BF969" s="579"/>
      <c r="BG969" s="579"/>
      <c r="BH969" s="579"/>
      <c r="BI969" s="579"/>
      <c r="BJ969" s="579"/>
      <c r="BK969" s="579"/>
      <c r="BL969" s="579"/>
      <c r="BM969" s="579"/>
      <c r="BN969" s="579"/>
      <c r="BO969" s="579"/>
      <c r="BP969" s="579"/>
      <c r="BQ969" s="579"/>
      <c r="BR969" s="579"/>
      <c r="BS969" s="579"/>
      <c r="BT969" s="579"/>
      <c r="BU969" s="579"/>
      <c r="BV969" s="579"/>
      <c r="BW969" s="579"/>
      <c r="BX969" s="579"/>
      <c r="BY969" s="579"/>
      <c r="BZ969" s="579"/>
      <c r="CA969" s="579"/>
      <c r="CB969" s="579"/>
      <c r="CC969" s="579"/>
      <c r="CD969" s="579"/>
      <c r="CE969" s="579"/>
      <c r="CF969" s="579"/>
      <c r="CG969" s="579"/>
      <c r="CH969" s="579"/>
      <c r="CI969" s="579"/>
      <c r="CJ969" s="579"/>
      <c r="CK969" s="579"/>
      <c r="CL969" s="579"/>
      <c r="CM969" s="579"/>
      <c r="CN969" s="579"/>
      <c r="CO969" s="579"/>
      <c r="CP969" s="579"/>
      <c r="CQ969" s="579"/>
      <c r="CR969" s="579"/>
      <c r="CS969" s="579"/>
      <c r="CT969" s="579"/>
      <c r="CU969" s="579"/>
      <c r="CV969" s="579"/>
      <c r="CW969" s="579"/>
      <c r="CX969" s="579"/>
      <c r="CY969" s="579"/>
      <c r="CZ969" s="579"/>
      <c r="DA969" s="579"/>
      <c r="DB969" s="579"/>
      <c r="DC969" s="579"/>
      <c r="DD969" s="579"/>
      <c r="DE969" s="579"/>
      <c r="DF969" s="579"/>
      <c r="DG969" s="579"/>
      <c r="DH969" s="579"/>
      <c r="DI969" s="579"/>
      <c r="DJ969" s="579"/>
      <c r="DK969" s="579"/>
      <c r="DL969" s="579"/>
      <c r="DM969" s="579"/>
      <c r="DN969" s="579"/>
      <c r="DO969" s="579"/>
      <c r="DP969" s="579"/>
      <c r="DQ969" s="579"/>
      <c r="DR969" s="579"/>
      <c r="DS969" s="579"/>
      <c r="DT969" s="579"/>
      <c r="DU969" s="579"/>
    </row>
    <row r="970" spans="1:125" s="580" customFormat="1" ht="25.5" customHeight="1">
      <c r="A970" s="628"/>
      <c r="B970" s="628"/>
      <c r="C970" s="628"/>
      <c r="D970" s="628"/>
      <c r="E970" s="628"/>
      <c r="F970" s="628"/>
      <c r="G970" s="628"/>
      <c r="H970" s="628"/>
      <c r="I970" s="628"/>
      <c r="J970" s="628"/>
      <c r="K970" s="628"/>
      <c r="L970" s="628"/>
      <c r="M970" s="628"/>
      <c r="N970" s="628"/>
      <c r="O970" s="628"/>
      <c r="P970" s="628"/>
      <c r="Q970" s="628"/>
      <c r="R970" s="628"/>
      <c r="S970" s="628"/>
      <c r="T970" s="628"/>
      <c r="U970" s="628"/>
      <c r="V970" s="628"/>
      <c r="W970" s="628"/>
      <c r="X970" s="628"/>
      <c r="Y970" s="628"/>
      <c r="Z970" s="628"/>
      <c r="AA970" s="628"/>
      <c r="AB970" s="628"/>
      <c r="AC970" s="628"/>
      <c r="AD970" s="628"/>
      <c r="AE970" s="628"/>
      <c r="AF970" s="628"/>
      <c r="AG970" s="628"/>
      <c r="AH970" s="628"/>
      <c r="AI970" s="579"/>
      <c r="AJ970" s="579"/>
      <c r="AK970" s="579"/>
      <c r="AL970" s="579"/>
      <c r="AM970" s="579"/>
      <c r="AN970" s="579"/>
      <c r="AO970" s="579"/>
      <c r="AP970" s="579"/>
      <c r="AQ970" s="579"/>
      <c r="AR970" s="579"/>
      <c r="AS970" s="579"/>
      <c r="AT970" s="579"/>
      <c r="AU970" s="579"/>
      <c r="AV970" s="579"/>
      <c r="AW970" s="579"/>
      <c r="AX970" s="579"/>
      <c r="AY970" s="579"/>
      <c r="AZ970" s="579"/>
      <c r="BA970" s="579"/>
      <c r="BB970" s="579"/>
      <c r="BC970" s="579"/>
      <c r="BD970" s="579"/>
      <c r="BE970" s="579"/>
      <c r="BF970" s="579"/>
      <c r="BG970" s="579"/>
      <c r="BH970" s="579"/>
      <c r="BI970" s="579"/>
      <c r="BJ970" s="579"/>
      <c r="BK970" s="579"/>
      <c r="BL970" s="579"/>
      <c r="BM970" s="579"/>
      <c r="BN970" s="579"/>
      <c r="BO970" s="579"/>
      <c r="BP970" s="579"/>
      <c r="BQ970" s="579"/>
      <c r="BR970" s="579"/>
      <c r="BS970" s="579"/>
      <c r="BT970" s="579"/>
      <c r="BU970" s="579"/>
      <c r="BV970" s="579"/>
      <c r="BW970" s="579"/>
      <c r="BX970" s="579"/>
      <c r="BY970" s="579"/>
      <c r="BZ970" s="579"/>
      <c r="CA970" s="579"/>
      <c r="CB970" s="579"/>
      <c r="CC970" s="579"/>
      <c r="CD970" s="579"/>
      <c r="CE970" s="579"/>
      <c r="CF970" s="579"/>
      <c r="CG970" s="579"/>
      <c r="CH970" s="579"/>
      <c r="CI970" s="579"/>
      <c r="CJ970" s="579"/>
      <c r="CK970" s="579"/>
      <c r="CL970" s="579"/>
      <c r="CM970" s="579"/>
      <c r="CN970" s="579"/>
      <c r="CO970" s="579"/>
      <c r="CP970" s="579"/>
      <c r="CQ970" s="579"/>
      <c r="CR970" s="579"/>
      <c r="CS970" s="579"/>
      <c r="CT970" s="579"/>
      <c r="CU970" s="579"/>
      <c r="CV970" s="579"/>
      <c r="CW970" s="579"/>
      <c r="CX970" s="579"/>
      <c r="CY970" s="579"/>
      <c r="CZ970" s="579"/>
      <c r="DA970" s="579"/>
      <c r="DB970" s="579"/>
      <c r="DC970" s="579"/>
      <c r="DD970" s="579"/>
      <c r="DE970" s="579"/>
      <c r="DF970" s="579"/>
      <c r="DG970" s="579"/>
      <c r="DH970" s="579"/>
      <c r="DI970" s="579"/>
      <c r="DJ970" s="579"/>
      <c r="DK970" s="579"/>
      <c r="DL970" s="579"/>
      <c r="DM970" s="579"/>
      <c r="DN970" s="579"/>
      <c r="DO970" s="579"/>
      <c r="DP970" s="579"/>
      <c r="DQ970" s="579"/>
      <c r="DR970" s="579"/>
      <c r="DS970" s="579"/>
      <c r="DT970" s="579"/>
      <c r="DU970" s="579"/>
    </row>
    <row r="971" spans="1:125" s="580" customFormat="1" ht="25.5" customHeight="1">
      <c r="A971" s="628"/>
      <c r="B971" s="628"/>
      <c r="C971" s="628"/>
      <c r="D971" s="628"/>
      <c r="E971" s="628"/>
      <c r="F971" s="628"/>
      <c r="G971" s="628"/>
      <c r="H971" s="628"/>
      <c r="I971" s="628"/>
      <c r="J971" s="628"/>
      <c r="K971" s="628"/>
      <c r="L971" s="628"/>
      <c r="M971" s="628"/>
      <c r="N971" s="628"/>
      <c r="O971" s="628"/>
      <c r="P971" s="628"/>
      <c r="Q971" s="628"/>
      <c r="R971" s="628"/>
      <c r="S971" s="628"/>
      <c r="T971" s="628"/>
      <c r="U971" s="628"/>
      <c r="V971" s="628"/>
      <c r="W971" s="628"/>
      <c r="X971" s="628"/>
      <c r="Y971" s="628"/>
      <c r="Z971" s="628"/>
      <c r="AA971" s="628"/>
      <c r="AB971" s="628"/>
      <c r="AC971" s="628"/>
      <c r="AD971" s="628"/>
      <c r="AE971" s="628"/>
      <c r="AF971" s="628"/>
      <c r="AG971" s="628"/>
      <c r="AH971" s="628"/>
      <c r="AI971" s="579"/>
      <c r="AJ971" s="579"/>
      <c r="AK971" s="579"/>
      <c r="AL971" s="579"/>
      <c r="AM971" s="579"/>
      <c r="AN971" s="579"/>
      <c r="AO971" s="579"/>
      <c r="AP971" s="579"/>
      <c r="AQ971" s="579"/>
      <c r="AR971" s="579"/>
      <c r="AS971" s="579"/>
      <c r="AT971" s="579"/>
      <c r="AU971" s="579"/>
      <c r="AV971" s="579"/>
      <c r="AW971" s="579"/>
      <c r="AX971" s="579"/>
      <c r="AY971" s="579"/>
      <c r="AZ971" s="579"/>
      <c r="BA971" s="579"/>
      <c r="BB971" s="579"/>
      <c r="BC971" s="579"/>
      <c r="BD971" s="579"/>
      <c r="BE971" s="579"/>
      <c r="BF971" s="579"/>
      <c r="BG971" s="579"/>
      <c r="BH971" s="579"/>
      <c r="BI971" s="579"/>
      <c r="BJ971" s="579"/>
      <c r="BK971" s="579"/>
      <c r="BL971" s="579"/>
      <c r="BM971" s="579"/>
      <c r="BN971" s="579"/>
      <c r="BO971" s="579"/>
      <c r="BP971" s="579"/>
      <c r="BQ971" s="579"/>
      <c r="BR971" s="579"/>
      <c r="BS971" s="579"/>
      <c r="BT971" s="579"/>
      <c r="BU971" s="579"/>
      <c r="BV971" s="579"/>
      <c r="BW971" s="579"/>
      <c r="BX971" s="579"/>
      <c r="BY971" s="579"/>
      <c r="BZ971" s="579"/>
      <c r="CA971" s="579"/>
      <c r="CB971" s="579"/>
      <c r="CC971" s="579"/>
      <c r="CD971" s="579"/>
      <c r="CE971" s="579"/>
      <c r="CF971" s="579"/>
      <c r="CG971" s="579"/>
      <c r="CH971" s="579"/>
      <c r="CI971" s="579"/>
      <c r="CJ971" s="579"/>
      <c r="CK971" s="579"/>
      <c r="CL971" s="579"/>
      <c r="CM971" s="579"/>
      <c r="CN971" s="579"/>
      <c r="CO971" s="579"/>
      <c r="CP971" s="579"/>
      <c r="CQ971" s="579"/>
      <c r="CR971" s="579"/>
      <c r="CS971" s="579"/>
      <c r="CT971" s="579"/>
      <c r="CU971" s="579"/>
      <c r="CV971" s="579"/>
      <c r="CW971" s="579"/>
      <c r="CX971" s="579"/>
      <c r="CY971" s="579"/>
      <c r="CZ971" s="579"/>
      <c r="DA971" s="579"/>
      <c r="DB971" s="579"/>
      <c r="DC971" s="579"/>
      <c r="DD971" s="579"/>
      <c r="DE971" s="579"/>
      <c r="DF971" s="579"/>
      <c r="DG971" s="579"/>
      <c r="DH971" s="579"/>
      <c r="DI971" s="579"/>
      <c r="DJ971" s="579"/>
      <c r="DK971" s="579"/>
      <c r="DL971" s="579"/>
      <c r="DM971" s="579"/>
      <c r="DN971" s="579"/>
      <c r="DO971" s="579"/>
      <c r="DP971" s="579"/>
      <c r="DQ971" s="579"/>
      <c r="DR971" s="579"/>
      <c r="DS971" s="579"/>
      <c r="DT971" s="579"/>
      <c r="DU971" s="579"/>
    </row>
    <row r="972" spans="1:125" s="580" customFormat="1" ht="25.5" customHeight="1">
      <c r="A972" s="628"/>
      <c r="B972" s="628"/>
      <c r="C972" s="628"/>
      <c r="D972" s="628"/>
      <c r="E972" s="628"/>
      <c r="F972" s="628"/>
      <c r="G972" s="628"/>
      <c r="H972" s="628"/>
      <c r="I972" s="628"/>
      <c r="J972" s="628"/>
      <c r="K972" s="628"/>
      <c r="L972" s="628"/>
      <c r="M972" s="628"/>
      <c r="N972" s="628"/>
      <c r="O972" s="628"/>
      <c r="P972" s="628"/>
      <c r="Q972" s="628"/>
      <c r="R972" s="628"/>
      <c r="S972" s="628"/>
      <c r="T972" s="628"/>
      <c r="U972" s="628"/>
      <c r="V972" s="628"/>
      <c r="W972" s="628"/>
      <c r="X972" s="628"/>
      <c r="Y972" s="628"/>
      <c r="Z972" s="628"/>
      <c r="AA972" s="628"/>
      <c r="AB972" s="628"/>
      <c r="AC972" s="628"/>
      <c r="AD972" s="628"/>
      <c r="AE972" s="628"/>
      <c r="AF972" s="628"/>
      <c r="AG972" s="628"/>
      <c r="AH972" s="628"/>
      <c r="AI972" s="579"/>
      <c r="AJ972" s="579"/>
      <c r="AK972" s="579"/>
      <c r="AL972" s="579"/>
      <c r="AM972" s="579"/>
      <c r="AN972" s="579"/>
      <c r="AO972" s="579"/>
      <c r="AP972" s="579"/>
      <c r="AQ972" s="579"/>
      <c r="AR972" s="579"/>
      <c r="AS972" s="579"/>
      <c r="AT972" s="579"/>
      <c r="AU972" s="579"/>
      <c r="AV972" s="579"/>
      <c r="AW972" s="579"/>
      <c r="AX972" s="579"/>
      <c r="AY972" s="579"/>
      <c r="AZ972" s="579"/>
      <c r="BA972" s="579"/>
      <c r="BB972" s="579"/>
      <c r="BC972" s="579"/>
      <c r="BD972" s="579"/>
      <c r="BE972" s="579"/>
      <c r="BF972" s="579"/>
      <c r="BG972" s="579"/>
      <c r="BH972" s="579"/>
      <c r="BI972" s="579"/>
      <c r="BJ972" s="579"/>
      <c r="BK972" s="579"/>
      <c r="BL972" s="579"/>
      <c r="BM972" s="579"/>
      <c r="BN972" s="579"/>
      <c r="BO972" s="579"/>
      <c r="BP972" s="579"/>
      <c r="BQ972" s="579"/>
      <c r="BR972" s="579"/>
      <c r="BS972" s="579"/>
      <c r="BT972" s="579"/>
      <c r="BU972" s="579"/>
      <c r="BV972" s="579"/>
      <c r="BW972" s="579"/>
      <c r="BX972" s="579"/>
      <c r="BY972" s="579"/>
      <c r="BZ972" s="579"/>
      <c r="CA972" s="579"/>
      <c r="CB972" s="579"/>
      <c r="CC972" s="579"/>
      <c r="CD972" s="579"/>
      <c r="CE972" s="579"/>
      <c r="CF972" s="579"/>
      <c r="CG972" s="579"/>
      <c r="CH972" s="579"/>
      <c r="CI972" s="579"/>
      <c r="CJ972" s="579"/>
      <c r="CK972" s="579"/>
      <c r="CL972" s="579"/>
      <c r="CM972" s="579"/>
      <c r="CN972" s="579"/>
      <c r="CO972" s="579"/>
      <c r="CP972" s="579"/>
      <c r="CQ972" s="579"/>
      <c r="CR972" s="579"/>
      <c r="CS972" s="579"/>
      <c r="CT972" s="579"/>
      <c r="CU972" s="579"/>
      <c r="CV972" s="579"/>
      <c r="CW972" s="579"/>
      <c r="CX972" s="579"/>
      <c r="CY972" s="579"/>
      <c r="CZ972" s="579"/>
      <c r="DA972" s="579"/>
      <c r="DB972" s="579"/>
      <c r="DC972" s="579"/>
      <c r="DD972" s="579"/>
      <c r="DE972" s="579"/>
      <c r="DF972" s="579"/>
      <c r="DG972" s="579"/>
      <c r="DH972" s="579"/>
      <c r="DI972" s="579"/>
      <c r="DJ972" s="579"/>
      <c r="DK972" s="579"/>
      <c r="DL972" s="579"/>
      <c r="DM972" s="579"/>
      <c r="DN972" s="579"/>
      <c r="DO972" s="579"/>
      <c r="DP972" s="579"/>
      <c r="DQ972" s="579"/>
      <c r="DR972" s="579"/>
      <c r="DS972" s="579"/>
      <c r="DT972" s="579"/>
      <c r="DU972" s="579"/>
    </row>
    <row r="973" spans="1:125" s="580" customFormat="1" ht="25.5" customHeight="1">
      <c r="A973" s="628"/>
      <c r="B973" s="628"/>
      <c r="C973" s="628"/>
      <c r="D973" s="628"/>
      <c r="E973" s="628"/>
      <c r="F973" s="628"/>
      <c r="G973" s="628"/>
      <c r="H973" s="628"/>
      <c r="I973" s="628"/>
      <c r="J973" s="628"/>
      <c r="K973" s="628"/>
      <c r="L973" s="628"/>
      <c r="M973" s="628"/>
      <c r="N973" s="628"/>
      <c r="O973" s="628"/>
      <c r="P973" s="628"/>
      <c r="Q973" s="628"/>
      <c r="R973" s="628"/>
      <c r="S973" s="628"/>
      <c r="T973" s="628"/>
      <c r="U973" s="628"/>
      <c r="V973" s="628"/>
      <c r="W973" s="628"/>
      <c r="X973" s="628"/>
      <c r="Y973" s="628"/>
      <c r="Z973" s="628"/>
      <c r="AA973" s="628"/>
      <c r="AB973" s="628"/>
      <c r="AC973" s="628"/>
      <c r="AD973" s="628"/>
      <c r="AE973" s="628"/>
      <c r="AF973" s="628"/>
      <c r="AG973" s="628"/>
      <c r="AH973" s="628"/>
      <c r="AI973" s="579"/>
      <c r="AJ973" s="579"/>
      <c r="AK973" s="579"/>
      <c r="AL973" s="579"/>
      <c r="AM973" s="579"/>
      <c r="AN973" s="579"/>
      <c r="AO973" s="579"/>
      <c r="AP973" s="579"/>
      <c r="AQ973" s="579"/>
      <c r="AR973" s="579"/>
      <c r="AS973" s="579"/>
      <c r="AT973" s="579"/>
      <c r="AU973" s="579"/>
      <c r="AV973" s="579"/>
      <c r="AW973" s="579"/>
      <c r="AX973" s="579"/>
      <c r="AY973" s="579"/>
      <c r="AZ973" s="579"/>
      <c r="BA973" s="579"/>
      <c r="BB973" s="579"/>
      <c r="BC973" s="579"/>
      <c r="BD973" s="579"/>
      <c r="BE973" s="579"/>
      <c r="BF973" s="579"/>
      <c r="BG973" s="579"/>
      <c r="BH973" s="579"/>
      <c r="BI973" s="579"/>
      <c r="BJ973" s="579"/>
      <c r="BK973" s="579"/>
      <c r="BL973" s="579"/>
      <c r="BM973" s="579"/>
      <c r="BN973" s="579"/>
      <c r="BO973" s="579"/>
      <c r="BP973" s="579"/>
      <c r="BQ973" s="579"/>
      <c r="BR973" s="579"/>
      <c r="BS973" s="579"/>
      <c r="BT973" s="579"/>
      <c r="BU973" s="579"/>
      <c r="BV973" s="579"/>
      <c r="BW973" s="579"/>
      <c r="BX973" s="579"/>
      <c r="BY973" s="579"/>
      <c r="BZ973" s="579"/>
      <c r="CA973" s="579"/>
      <c r="CB973" s="579"/>
      <c r="CC973" s="579"/>
      <c r="CD973" s="579"/>
      <c r="CE973" s="579"/>
      <c r="CF973" s="579"/>
      <c r="CG973" s="579"/>
      <c r="CH973" s="579"/>
      <c r="CI973" s="579"/>
      <c r="CJ973" s="579"/>
      <c r="CK973" s="579"/>
      <c r="CL973" s="579"/>
      <c r="CM973" s="579"/>
      <c r="CN973" s="579"/>
      <c r="CO973" s="579"/>
      <c r="CP973" s="579"/>
      <c r="CQ973" s="579"/>
      <c r="CR973" s="579"/>
      <c r="CS973" s="579"/>
      <c r="CT973" s="579"/>
      <c r="CU973" s="579"/>
      <c r="CV973" s="579"/>
      <c r="CW973" s="579"/>
      <c r="CX973" s="579"/>
      <c r="CY973" s="579"/>
      <c r="CZ973" s="579"/>
      <c r="DA973" s="579"/>
      <c r="DB973" s="579"/>
      <c r="DC973" s="579"/>
      <c r="DD973" s="579"/>
      <c r="DE973" s="579"/>
      <c r="DF973" s="579"/>
      <c r="DG973" s="579"/>
      <c r="DH973" s="579"/>
      <c r="DI973" s="579"/>
      <c r="DJ973" s="579"/>
      <c r="DK973" s="579"/>
      <c r="DL973" s="579"/>
      <c r="DM973" s="579"/>
      <c r="DN973" s="579"/>
      <c r="DO973" s="579"/>
      <c r="DP973" s="579"/>
      <c r="DQ973" s="579"/>
      <c r="DR973" s="579"/>
      <c r="DS973" s="579"/>
      <c r="DT973" s="579"/>
      <c r="DU973" s="579"/>
    </row>
    <row r="974" spans="1:125" s="580" customFormat="1" ht="25.5" customHeight="1">
      <c r="A974" s="628"/>
      <c r="B974" s="628"/>
      <c r="C974" s="628"/>
      <c r="D974" s="628"/>
      <c r="E974" s="628"/>
      <c r="F974" s="628"/>
      <c r="G974" s="628"/>
      <c r="H974" s="628"/>
      <c r="I974" s="628"/>
      <c r="J974" s="628"/>
      <c r="K974" s="628"/>
      <c r="L974" s="628"/>
      <c r="M974" s="628"/>
      <c r="N974" s="628"/>
      <c r="O974" s="628"/>
      <c r="P974" s="628"/>
      <c r="Q974" s="628"/>
      <c r="R974" s="628"/>
      <c r="S974" s="628"/>
      <c r="T974" s="628"/>
      <c r="U974" s="628"/>
      <c r="V974" s="628"/>
      <c r="W974" s="628"/>
      <c r="X974" s="628"/>
      <c r="Y974" s="628"/>
      <c r="Z974" s="628"/>
      <c r="AA974" s="628"/>
      <c r="AB974" s="628"/>
      <c r="AC974" s="628"/>
      <c r="AD974" s="628"/>
      <c r="AE974" s="628"/>
      <c r="AF974" s="628"/>
      <c r="AG974" s="628"/>
      <c r="AH974" s="628"/>
      <c r="AI974" s="579"/>
      <c r="AJ974" s="579"/>
      <c r="AK974" s="579"/>
      <c r="AL974" s="579"/>
      <c r="AM974" s="579"/>
      <c r="AN974" s="579"/>
      <c r="AO974" s="579"/>
      <c r="AP974" s="579"/>
      <c r="AQ974" s="579"/>
      <c r="AR974" s="579"/>
      <c r="AS974" s="579"/>
      <c r="AT974" s="579"/>
      <c r="AU974" s="579"/>
      <c r="AV974" s="579"/>
      <c r="AW974" s="579"/>
      <c r="AX974" s="579"/>
      <c r="AY974" s="579"/>
      <c r="AZ974" s="579"/>
      <c r="BA974" s="579"/>
      <c r="BB974" s="579"/>
      <c r="BC974" s="579"/>
      <c r="BD974" s="579"/>
      <c r="BE974" s="579"/>
      <c r="BF974" s="579"/>
      <c r="BG974" s="579"/>
      <c r="BH974" s="579"/>
      <c r="BI974" s="579"/>
      <c r="BJ974" s="579"/>
      <c r="BK974" s="579"/>
      <c r="BL974" s="579"/>
      <c r="BM974" s="579"/>
      <c r="BN974" s="579"/>
      <c r="BO974" s="579"/>
      <c r="BP974" s="579"/>
      <c r="BQ974" s="579"/>
      <c r="BR974" s="579"/>
      <c r="BS974" s="579"/>
      <c r="BT974" s="579"/>
      <c r="BU974" s="579"/>
      <c r="BV974" s="579"/>
      <c r="BW974" s="579"/>
      <c r="BX974" s="579"/>
      <c r="BY974" s="579"/>
      <c r="BZ974" s="579"/>
      <c r="CA974" s="579"/>
      <c r="CB974" s="579"/>
      <c r="CC974" s="579"/>
      <c r="CD974" s="579"/>
      <c r="CE974" s="579"/>
      <c r="CF974" s="579"/>
      <c r="CG974" s="579"/>
      <c r="CH974" s="579"/>
      <c r="CI974" s="579"/>
      <c r="CJ974" s="579"/>
      <c r="CK974" s="579"/>
      <c r="CL974" s="579"/>
      <c r="CM974" s="579"/>
      <c r="CN974" s="579"/>
      <c r="CO974" s="579"/>
      <c r="CP974" s="579"/>
      <c r="CQ974" s="579"/>
      <c r="CR974" s="579"/>
      <c r="CS974" s="579"/>
      <c r="CT974" s="579"/>
      <c r="CU974" s="579"/>
      <c r="CV974" s="579"/>
      <c r="CW974" s="579"/>
      <c r="CX974" s="579"/>
      <c r="CY974" s="579"/>
      <c r="CZ974" s="579"/>
      <c r="DA974" s="579"/>
      <c r="DB974" s="579"/>
      <c r="DC974" s="579"/>
      <c r="DD974" s="579"/>
      <c r="DE974" s="579"/>
      <c r="DF974" s="579"/>
      <c r="DG974" s="579"/>
      <c r="DH974" s="579"/>
      <c r="DI974" s="579"/>
      <c r="DJ974" s="579"/>
      <c r="DK974" s="579"/>
      <c r="DL974" s="579"/>
      <c r="DM974" s="579"/>
      <c r="DN974" s="579"/>
      <c r="DO974" s="579"/>
      <c r="DP974" s="579"/>
      <c r="DQ974" s="579"/>
      <c r="DR974" s="579"/>
      <c r="DS974" s="579"/>
      <c r="DT974" s="579"/>
      <c r="DU974" s="579"/>
    </row>
    <row r="975" spans="1:125" s="580" customFormat="1" ht="25.5" customHeight="1">
      <c r="A975" s="628"/>
      <c r="B975" s="628"/>
      <c r="C975" s="628"/>
      <c r="D975" s="628"/>
      <c r="E975" s="628"/>
      <c r="F975" s="628"/>
      <c r="G975" s="628"/>
      <c r="H975" s="628"/>
      <c r="I975" s="628"/>
      <c r="J975" s="628"/>
      <c r="K975" s="628"/>
      <c r="L975" s="628"/>
      <c r="M975" s="628"/>
      <c r="N975" s="628"/>
      <c r="O975" s="628"/>
      <c r="P975" s="628"/>
      <c r="Q975" s="628"/>
      <c r="R975" s="628"/>
      <c r="S975" s="628"/>
      <c r="T975" s="628"/>
      <c r="U975" s="628"/>
      <c r="V975" s="628"/>
      <c r="W975" s="628"/>
      <c r="X975" s="628"/>
      <c r="Y975" s="628"/>
      <c r="Z975" s="628"/>
      <c r="AA975" s="628"/>
      <c r="AB975" s="628"/>
      <c r="AC975" s="628"/>
      <c r="AD975" s="628"/>
      <c r="AE975" s="628"/>
      <c r="AF975" s="628"/>
      <c r="AG975" s="628"/>
      <c r="AH975" s="628"/>
      <c r="AI975" s="579"/>
      <c r="AJ975" s="579"/>
      <c r="AK975" s="579"/>
      <c r="AL975" s="579"/>
      <c r="AM975" s="579"/>
      <c r="AN975" s="579"/>
      <c r="AO975" s="579"/>
      <c r="AP975" s="579"/>
      <c r="AQ975" s="579"/>
      <c r="AR975" s="579"/>
      <c r="AS975" s="579"/>
      <c r="AT975" s="579"/>
      <c r="AU975" s="579"/>
      <c r="AV975" s="579"/>
      <c r="AW975" s="579"/>
      <c r="AX975" s="579"/>
      <c r="AY975" s="579"/>
      <c r="AZ975" s="579"/>
      <c r="BA975" s="579"/>
      <c r="BB975" s="579"/>
      <c r="BC975" s="579"/>
      <c r="BD975" s="579"/>
      <c r="BE975" s="579"/>
      <c r="BF975" s="579"/>
      <c r="BG975" s="579"/>
      <c r="BH975" s="579"/>
      <c r="BI975" s="579"/>
      <c r="BJ975" s="579"/>
      <c r="BK975" s="579"/>
      <c r="BL975" s="579"/>
      <c r="BM975" s="579"/>
      <c r="BN975" s="579"/>
      <c r="BO975" s="579"/>
      <c r="BP975" s="579"/>
      <c r="BQ975" s="579"/>
      <c r="BR975" s="579"/>
      <c r="BS975" s="579"/>
      <c r="BT975" s="579"/>
      <c r="BU975" s="579"/>
      <c r="BV975" s="579"/>
      <c r="BW975" s="579"/>
      <c r="BX975" s="579"/>
      <c r="BY975" s="579"/>
      <c r="BZ975" s="579"/>
      <c r="CA975" s="579"/>
      <c r="CB975" s="579"/>
      <c r="CC975" s="579"/>
      <c r="CD975" s="579"/>
      <c r="CE975" s="579"/>
      <c r="CF975" s="579"/>
      <c r="CG975" s="579"/>
      <c r="CH975" s="579"/>
      <c r="CI975" s="579"/>
      <c r="CJ975" s="579"/>
      <c r="CK975" s="579"/>
      <c r="CL975" s="579"/>
      <c r="CM975" s="579"/>
      <c r="CN975" s="579"/>
      <c r="CO975" s="579"/>
      <c r="CP975" s="579"/>
      <c r="CQ975" s="579"/>
      <c r="CR975" s="579"/>
      <c r="CS975" s="579"/>
      <c r="CT975" s="579"/>
      <c r="CU975" s="579"/>
      <c r="CV975" s="579"/>
      <c r="CW975" s="579"/>
      <c r="CX975" s="579"/>
      <c r="CY975" s="579"/>
      <c r="CZ975" s="579"/>
      <c r="DA975" s="579"/>
      <c r="DB975" s="579"/>
      <c r="DC975" s="579"/>
      <c r="DD975" s="579"/>
      <c r="DE975" s="579"/>
      <c r="DF975" s="579"/>
      <c r="DG975" s="579"/>
      <c r="DH975" s="579"/>
      <c r="DI975" s="579"/>
      <c r="DJ975" s="579"/>
      <c r="DK975" s="579"/>
      <c r="DL975" s="579"/>
      <c r="DM975" s="579"/>
      <c r="DN975" s="579"/>
      <c r="DO975" s="579"/>
      <c r="DP975" s="579"/>
      <c r="DQ975" s="579"/>
      <c r="DR975" s="579"/>
      <c r="DS975" s="579"/>
      <c r="DT975" s="579"/>
      <c r="DU975" s="579"/>
    </row>
    <row r="976" spans="1:125" s="580" customFormat="1" ht="25.5" customHeight="1">
      <c r="A976" s="628"/>
      <c r="B976" s="628"/>
      <c r="C976" s="628"/>
      <c r="D976" s="628"/>
      <c r="E976" s="628"/>
      <c r="F976" s="628"/>
      <c r="G976" s="628"/>
      <c r="H976" s="628"/>
      <c r="I976" s="628"/>
      <c r="J976" s="628"/>
      <c r="K976" s="628"/>
      <c r="L976" s="628"/>
      <c r="M976" s="628"/>
      <c r="N976" s="628"/>
      <c r="O976" s="628"/>
      <c r="P976" s="628"/>
      <c r="Q976" s="628"/>
      <c r="R976" s="628"/>
      <c r="S976" s="628"/>
      <c r="T976" s="628"/>
      <c r="U976" s="628"/>
      <c r="V976" s="628"/>
      <c r="W976" s="628"/>
      <c r="X976" s="628"/>
      <c r="Y976" s="628"/>
      <c r="Z976" s="628"/>
      <c r="AA976" s="628"/>
      <c r="AB976" s="628"/>
      <c r="AC976" s="628"/>
      <c r="AD976" s="628"/>
      <c r="AE976" s="628"/>
      <c r="AF976" s="628"/>
      <c r="AG976" s="628"/>
      <c r="AH976" s="628"/>
      <c r="AI976" s="579"/>
      <c r="AJ976" s="579"/>
      <c r="AK976" s="579"/>
      <c r="AL976" s="579"/>
      <c r="AM976" s="579"/>
      <c r="AN976" s="579"/>
      <c r="AO976" s="579"/>
      <c r="AP976" s="579"/>
      <c r="AQ976" s="579"/>
      <c r="AR976" s="579"/>
      <c r="AS976" s="579"/>
      <c r="AT976" s="579"/>
      <c r="AU976" s="579"/>
      <c r="AV976" s="579"/>
      <c r="AW976" s="579"/>
      <c r="AX976" s="579"/>
      <c r="AY976" s="579"/>
      <c r="AZ976" s="579"/>
      <c r="BA976" s="579"/>
      <c r="BB976" s="579"/>
      <c r="BC976" s="579"/>
      <c r="BD976" s="579"/>
      <c r="BE976" s="579"/>
      <c r="BF976" s="579"/>
      <c r="BG976" s="579"/>
      <c r="BH976" s="579"/>
      <c r="BI976" s="579"/>
      <c r="BJ976" s="579"/>
      <c r="BK976" s="579"/>
      <c r="BL976" s="579"/>
      <c r="BM976" s="579"/>
      <c r="BN976" s="579"/>
      <c r="BO976" s="579"/>
      <c r="BP976" s="579"/>
      <c r="BQ976" s="579"/>
      <c r="BR976" s="579"/>
      <c r="BS976" s="579"/>
      <c r="BT976" s="579"/>
      <c r="BU976" s="579"/>
      <c r="BV976" s="579"/>
      <c r="BW976" s="579"/>
      <c r="BX976" s="579"/>
      <c r="BY976" s="579"/>
      <c r="BZ976" s="579"/>
      <c r="CA976" s="579"/>
      <c r="CB976" s="579"/>
      <c r="CC976" s="579"/>
      <c r="CD976" s="579"/>
      <c r="CE976" s="579"/>
      <c r="CF976" s="579"/>
      <c r="CG976" s="579"/>
      <c r="CH976" s="579"/>
      <c r="CI976" s="579"/>
      <c r="CJ976" s="579"/>
      <c r="CK976" s="579"/>
      <c r="CL976" s="579"/>
      <c r="CM976" s="579"/>
      <c r="CN976" s="579"/>
      <c r="CO976" s="579"/>
      <c r="CP976" s="579"/>
      <c r="CQ976" s="579"/>
      <c r="CR976" s="579"/>
      <c r="CS976" s="579"/>
      <c r="CT976" s="579"/>
      <c r="CU976" s="579"/>
      <c r="CV976" s="579"/>
      <c r="CW976" s="579"/>
      <c r="CX976" s="579"/>
      <c r="CY976" s="579"/>
      <c r="CZ976" s="579"/>
      <c r="DA976" s="579"/>
      <c r="DB976" s="579"/>
      <c r="DC976" s="579"/>
      <c r="DD976" s="579"/>
      <c r="DE976" s="579"/>
      <c r="DF976" s="579"/>
      <c r="DG976" s="579"/>
      <c r="DH976" s="579"/>
      <c r="DI976" s="579"/>
      <c r="DJ976" s="579"/>
      <c r="DK976" s="579"/>
      <c r="DL976" s="579"/>
      <c r="DM976" s="579"/>
      <c r="DN976" s="579"/>
      <c r="DO976" s="579"/>
      <c r="DP976" s="579"/>
      <c r="DQ976" s="579"/>
      <c r="DR976" s="579"/>
      <c r="DS976" s="579"/>
      <c r="DT976" s="579"/>
      <c r="DU976" s="579"/>
    </row>
    <row r="977" spans="1:125" s="580" customFormat="1" ht="25.5" customHeight="1">
      <c r="A977" s="628"/>
      <c r="B977" s="628"/>
      <c r="C977" s="628"/>
      <c r="D977" s="628"/>
      <c r="E977" s="628"/>
      <c r="F977" s="628"/>
      <c r="G977" s="628"/>
      <c r="H977" s="628"/>
      <c r="I977" s="628"/>
      <c r="J977" s="628"/>
      <c r="K977" s="628"/>
      <c r="L977" s="628"/>
      <c r="M977" s="628"/>
      <c r="N977" s="628"/>
      <c r="O977" s="628"/>
      <c r="P977" s="628"/>
      <c r="Q977" s="628"/>
      <c r="R977" s="628"/>
      <c r="S977" s="628"/>
      <c r="T977" s="628"/>
      <c r="U977" s="628"/>
      <c r="V977" s="628"/>
      <c r="W977" s="628"/>
      <c r="X977" s="628"/>
      <c r="Y977" s="628"/>
      <c r="Z977" s="628"/>
      <c r="AA977" s="628"/>
      <c r="AB977" s="628"/>
      <c r="AC977" s="628"/>
      <c r="AD977" s="628"/>
      <c r="AE977" s="628"/>
      <c r="AF977" s="628"/>
      <c r="AG977" s="628"/>
      <c r="AH977" s="628"/>
      <c r="AI977" s="579"/>
      <c r="AJ977" s="579"/>
      <c r="AK977" s="579"/>
      <c r="AL977" s="579"/>
      <c r="AM977" s="579"/>
      <c r="AN977" s="579"/>
      <c r="AO977" s="579"/>
      <c r="AP977" s="579"/>
      <c r="AQ977" s="579"/>
      <c r="AR977" s="579"/>
      <c r="AS977" s="579"/>
      <c r="AT977" s="579"/>
      <c r="AU977" s="579"/>
      <c r="AV977" s="579"/>
      <c r="AW977" s="579"/>
      <c r="AX977" s="579"/>
      <c r="AY977" s="579"/>
      <c r="AZ977" s="579"/>
      <c r="BA977" s="579"/>
      <c r="BB977" s="579"/>
      <c r="BC977" s="579"/>
      <c r="BD977" s="579"/>
      <c r="BE977" s="579"/>
      <c r="BF977" s="579"/>
      <c r="BG977" s="579"/>
      <c r="BH977" s="579"/>
      <c r="BI977" s="579"/>
      <c r="BJ977" s="579"/>
      <c r="BK977" s="579"/>
      <c r="BL977" s="579"/>
      <c r="BM977" s="579"/>
      <c r="BN977" s="579"/>
      <c r="BO977" s="579"/>
      <c r="BP977" s="579"/>
      <c r="BQ977" s="579"/>
      <c r="BR977" s="579"/>
      <c r="BS977" s="579"/>
      <c r="BT977" s="579"/>
      <c r="BU977" s="579"/>
      <c r="BV977" s="579"/>
      <c r="BW977" s="579"/>
      <c r="BX977" s="579"/>
      <c r="BY977" s="579"/>
      <c r="BZ977" s="579"/>
      <c r="CA977" s="579"/>
      <c r="CB977" s="579"/>
      <c r="CC977" s="579"/>
      <c r="CD977" s="579"/>
      <c r="CE977" s="579"/>
      <c r="CF977" s="579"/>
      <c r="CG977" s="579"/>
      <c r="CH977" s="579"/>
      <c r="CI977" s="579"/>
      <c r="CJ977" s="579"/>
      <c r="CK977" s="579"/>
      <c r="CL977" s="579"/>
      <c r="CM977" s="579"/>
      <c r="CN977" s="579"/>
      <c r="CO977" s="579"/>
      <c r="CP977" s="579"/>
      <c r="CQ977" s="579"/>
      <c r="CR977" s="579"/>
      <c r="CS977" s="579"/>
      <c r="CT977" s="579"/>
      <c r="CU977" s="579"/>
      <c r="CV977" s="579"/>
      <c r="CW977" s="579"/>
      <c r="CX977" s="579"/>
      <c r="CY977" s="579"/>
      <c r="CZ977" s="579"/>
      <c r="DA977" s="579"/>
      <c r="DB977" s="579"/>
      <c r="DC977" s="579"/>
      <c r="DD977" s="579"/>
      <c r="DE977" s="579"/>
      <c r="DF977" s="579"/>
      <c r="DG977" s="579"/>
      <c r="DH977" s="579"/>
      <c r="DI977" s="579"/>
      <c r="DJ977" s="579"/>
      <c r="DK977" s="579"/>
      <c r="DL977" s="579"/>
      <c r="DM977" s="579"/>
      <c r="DN977" s="579"/>
      <c r="DO977" s="579"/>
      <c r="DP977" s="579"/>
      <c r="DQ977" s="579"/>
      <c r="DR977" s="579"/>
      <c r="DS977" s="579"/>
      <c r="DT977" s="579"/>
      <c r="DU977" s="579"/>
    </row>
    <row r="978" spans="1:125" s="580" customFormat="1" ht="25.5" customHeight="1">
      <c r="A978" s="628"/>
      <c r="B978" s="628"/>
      <c r="C978" s="628"/>
      <c r="D978" s="628"/>
      <c r="E978" s="628"/>
      <c r="F978" s="628"/>
      <c r="G978" s="628"/>
      <c r="H978" s="628"/>
      <c r="I978" s="628"/>
      <c r="J978" s="628"/>
      <c r="K978" s="628"/>
      <c r="L978" s="628"/>
      <c r="M978" s="628"/>
      <c r="N978" s="628"/>
      <c r="O978" s="628"/>
      <c r="P978" s="628"/>
      <c r="Q978" s="628"/>
      <c r="R978" s="628"/>
      <c r="S978" s="628"/>
      <c r="T978" s="628"/>
      <c r="U978" s="628"/>
      <c r="V978" s="628"/>
      <c r="W978" s="628"/>
      <c r="X978" s="628"/>
      <c r="Y978" s="628"/>
      <c r="Z978" s="628"/>
      <c r="AA978" s="628"/>
      <c r="AB978" s="628"/>
      <c r="AC978" s="628"/>
      <c r="AD978" s="628"/>
      <c r="AE978" s="628"/>
      <c r="AF978" s="628"/>
      <c r="AG978" s="628"/>
      <c r="AH978" s="628"/>
      <c r="AI978" s="579"/>
      <c r="AJ978" s="579"/>
      <c r="AK978" s="579"/>
      <c r="AL978" s="579"/>
      <c r="AM978" s="579"/>
      <c r="AN978" s="579"/>
      <c r="AO978" s="579"/>
      <c r="AP978" s="579"/>
      <c r="AQ978" s="579"/>
      <c r="AR978" s="579"/>
      <c r="AS978" s="579"/>
      <c r="AT978" s="579"/>
      <c r="AU978" s="579"/>
      <c r="AV978" s="579"/>
      <c r="AW978" s="579"/>
      <c r="AX978" s="579"/>
      <c r="AY978" s="579"/>
      <c r="AZ978" s="579"/>
      <c r="BA978" s="579"/>
      <c r="BB978" s="579"/>
      <c r="BC978" s="579"/>
      <c r="BD978" s="579"/>
      <c r="BE978" s="579"/>
      <c r="BF978" s="579"/>
      <c r="BG978" s="579"/>
      <c r="BH978" s="579"/>
      <c r="BI978" s="579"/>
      <c r="BJ978" s="579"/>
      <c r="BK978" s="579"/>
      <c r="BL978" s="579"/>
      <c r="BM978" s="579"/>
      <c r="BN978" s="579"/>
      <c r="BO978" s="579"/>
      <c r="BP978" s="579"/>
      <c r="BQ978" s="579"/>
      <c r="BR978" s="579"/>
      <c r="BS978" s="579"/>
      <c r="BT978" s="579"/>
      <c r="BU978" s="579"/>
      <c r="BV978" s="579"/>
      <c r="BW978" s="579"/>
      <c r="BX978" s="579"/>
      <c r="BY978" s="579"/>
      <c r="BZ978" s="579"/>
      <c r="CA978" s="579"/>
      <c r="CB978" s="579"/>
      <c r="CC978" s="579"/>
      <c r="CD978" s="579"/>
      <c r="CE978" s="579"/>
      <c r="CF978" s="579"/>
      <c r="CG978" s="579"/>
      <c r="CH978" s="579"/>
      <c r="CI978" s="579"/>
      <c r="CJ978" s="579"/>
      <c r="CK978" s="579"/>
      <c r="CL978" s="579"/>
      <c r="CM978" s="579"/>
      <c r="CN978" s="579"/>
      <c r="CO978" s="579"/>
      <c r="CP978" s="579"/>
      <c r="CQ978" s="579"/>
      <c r="CR978" s="579"/>
      <c r="CS978" s="579"/>
      <c r="CT978" s="579"/>
      <c r="CU978" s="579"/>
      <c r="CV978" s="579"/>
      <c r="CW978" s="579"/>
      <c r="CX978" s="579"/>
      <c r="CY978" s="579"/>
      <c r="CZ978" s="579"/>
      <c r="DA978" s="579"/>
      <c r="DB978" s="579"/>
      <c r="DC978" s="579"/>
      <c r="DD978" s="579"/>
      <c r="DE978" s="579"/>
      <c r="DF978" s="579"/>
      <c r="DG978" s="579"/>
      <c r="DH978" s="579"/>
      <c r="DI978" s="579"/>
      <c r="DJ978" s="579"/>
      <c r="DK978" s="579"/>
      <c r="DL978" s="579"/>
      <c r="DM978" s="579"/>
      <c r="DN978" s="579"/>
      <c r="DO978" s="579"/>
      <c r="DP978" s="579"/>
      <c r="DQ978" s="579"/>
      <c r="DR978" s="579"/>
      <c r="DS978" s="579"/>
      <c r="DT978" s="579"/>
      <c r="DU978" s="579"/>
    </row>
    <row r="979" spans="1:125" s="580" customFormat="1" ht="25.5" customHeight="1">
      <c r="A979" s="628"/>
      <c r="B979" s="628"/>
      <c r="C979" s="628"/>
      <c r="D979" s="628"/>
      <c r="E979" s="628"/>
      <c r="F979" s="628"/>
      <c r="G979" s="628"/>
      <c r="H979" s="628"/>
      <c r="I979" s="628"/>
      <c r="J979" s="628"/>
      <c r="K979" s="628"/>
      <c r="L979" s="628"/>
      <c r="M979" s="628"/>
      <c r="N979" s="628"/>
      <c r="O979" s="628"/>
      <c r="P979" s="628"/>
      <c r="Q979" s="628"/>
      <c r="R979" s="628"/>
      <c r="S979" s="628"/>
      <c r="T979" s="628"/>
      <c r="U979" s="628"/>
      <c r="V979" s="628"/>
      <c r="W979" s="628"/>
      <c r="X979" s="628"/>
      <c r="Y979" s="628"/>
      <c r="Z979" s="628"/>
      <c r="AA979" s="628"/>
      <c r="AB979" s="628"/>
      <c r="AC979" s="628"/>
      <c r="AD979" s="628"/>
      <c r="AE979" s="628"/>
      <c r="AF979" s="628"/>
      <c r="AG979" s="628"/>
      <c r="AH979" s="628"/>
      <c r="AI979" s="579"/>
      <c r="AJ979" s="579"/>
      <c r="AK979" s="579"/>
      <c r="AL979" s="579"/>
      <c r="AM979" s="579"/>
      <c r="AN979" s="579"/>
      <c r="AO979" s="579"/>
      <c r="AP979" s="579"/>
      <c r="AQ979" s="579"/>
      <c r="AR979" s="579"/>
      <c r="AS979" s="579"/>
      <c r="AT979" s="579"/>
      <c r="AU979" s="579"/>
      <c r="AV979" s="579"/>
      <c r="AW979" s="579"/>
      <c r="AX979" s="579"/>
      <c r="AY979" s="579"/>
      <c r="AZ979" s="579"/>
      <c r="BA979" s="579"/>
      <c r="BB979" s="579"/>
      <c r="BC979" s="579"/>
      <c r="BD979" s="579"/>
      <c r="BE979" s="579"/>
      <c r="BF979" s="579"/>
      <c r="BG979" s="579"/>
      <c r="BH979" s="579"/>
      <c r="BI979" s="579"/>
      <c r="BJ979" s="579"/>
      <c r="BK979" s="579"/>
      <c r="BL979" s="579"/>
      <c r="BM979" s="579"/>
      <c r="BN979" s="579"/>
      <c r="BO979" s="579"/>
      <c r="BP979" s="579"/>
      <c r="BQ979" s="579"/>
      <c r="BR979" s="579"/>
      <c r="BS979" s="579"/>
      <c r="BT979" s="579"/>
      <c r="BU979" s="579"/>
      <c r="BV979" s="579"/>
      <c r="BW979" s="579"/>
      <c r="BX979" s="579"/>
      <c r="BY979" s="579"/>
      <c r="BZ979" s="579"/>
      <c r="CA979" s="579"/>
      <c r="CB979" s="579"/>
      <c r="CC979" s="579"/>
      <c r="CD979" s="579"/>
      <c r="CE979" s="579"/>
      <c r="CF979" s="579"/>
      <c r="CG979" s="579"/>
      <c r="CH979" s="579"/>
      <c r="CI979" s="579"/>
      <c r="CJ979" s="579"/>
      <c r="CK979" s="579"/>
      <c r="CL979" s="579"/>
      <c r="CM979" s="579"/>
      <c r="CN979" s="579"/>
      <c r="CO979" s="579"/>
      <c r="CP979" s="579"/>
      <c r="CQ979" s="579"/>
      <c r="CR979" s="579"/>
      <c r="CS979" s="579"/>
      <c r="CT979" s="579"/>
      <c r="CU979" s="579"/>
      <c r="CV979" s="579"/>
      <c r="CW979" s="579"/>
      <c r="CX979" s="579"/>
      <c r="CY979" s="579"/>
      <c r="CZ979" s="579"/>
      <c r="DA979" s="579"/>
      <c r="DB979" s="579"/>
      <c r="DC979" s="579"/>
      <c r="DD979" s="579"/>
      <c r="DE979" s="579"/>
      <c r="DF979" s="579"/>
      <c r="DG979" s="579"/>
      <c r="DH979" s="579"/>
      <c r="DI979" s="579"/>
      <c r="DJ979" s="579"/>
      <c r="DK979" s="579"/>
      <c r="DL979" s="579"/>
      <c r="DM979" s="579"/>
      <c r="DN979" s="579"/>
      <c r="DO979" s="579"/>
      <c r="DP979" s="579"/>
      <c r="DQ979" s="579"/>
      <c r="DR979" s="579"/>
      <c r="DS979" s="579"/>
      <c r="DT979" s="579"/>
      <c r="DU979" s="579"/>
    </row>
    <row r="980" spans="1:125" s="580" customFormat="1" ht="25.5" customHeight="1">
      <c r="A980" s="628"/>
      <c r="B980" s="628"/>
      <c r="C980" s="628"/>
      <c r="D980" s="628"/>
      <c r="E980" s="628"/>
      <c r="F980" s="628"/>
      <c r="G980" s="628"/>
      <c r="H980" s="628"/>
      <c r="I980" s="628"/>
      <c r="J980" s="628"/>
      <c r="K980" s="628"/>
      <c r="L980" s="628"/>
      <c r="M980" s="628"/>
      <c r="N980" s="628"/>
      <c r="O980" s="628"/>
      <c r="P980" s="628"/>
      <c r="Q980" s="628"/>
      <c r="R980" s="628"/>
      <c r="S980" s="628"/>
      <c r="T980" s="628"/>
      <c r="U980" s="628"/>
      <c r="V980" s="628"/>
      <c r="W980" s="628"/>
      <c r="X980" s="628"/>
      <c r="Y980" s="628"/>
      <c r="Z980" s="628"/>
      <c r="AA980" s="628"/>
      <c r="AB980" s="628"/>
      <c r="AC980" s="628"/>
      <c r="AD980" s="628"/>
      <c r="AE980" s="628"/>
      <c r="AF980" s="628"/>
      <c r="AG980" s="628"/>
      <c r="AH980" s="628"/>
      <c r="AI980" s="579"/>
      <c r="AJ980" s="579"/>
      <c r="AK980" s="579"/>
      <c r="AL980" s="579"/>
      <c r="AM980" s="579"/>
      <c r="AN980" s="579"/>
      <c r="AO980" s="579"/>
      <c r="AP980" s="579"/>
      <c r="AQ980" s="579"/>
      <c r="AR980" s="579"/>
      <c r="AS980" s="579"/>
      <c r="AT980" s="579"/>
      <c r="AU980" s="579"/>
      <c r="AV980" s="579"/>
      <c r="AW980" s="579"/>
      <c r="AX980" s="579"/>
      <c r="AY980" s="579"/>
      <c r="AZ980" s="579"/>
      <c r="BA980" s="579"/>
      <c r="BB980" s="579"/>
      <c r="BC980" s="579"/>
      <c r="BD980" s="579"/>
      <c r="BE980" s="579"/>
      <c r="BF980" s="579"/>
      <c r="BG980" s="579"/>
      <c r="BH980" s="579"/>
      <c r="BI980" s="579"/>
      <c r="BJ980" s="579"/>
      <c r="BK980" s="579"/>
      <c r="BL980" s="579"/>
      <c r="BM980" s="579"/>
      <c r="BN980" s="579"/>
      <c r="BO980" s="579"/>
      <c r="BP980" s="579"/>
      <c r="BQ980" s="579"/>
      <c r="BR980" s="579"/>
      <c r="BS980" s="579"/>
      <c r="BT980" s="579"/>
      <c r="BU980" s="579"/>
      <c r="BV980" s="579"/>
      <c r="BW980" s="579"/>
      <c r="BX980" s="579"/>
      <c r="BY980" s="579"/>
      <c r="BZ980" s="579"/>
      <c r="CA980" s="579"/>
      <c r="CB980" s="579"/>
      <c r="CC980" s="579"/>
      <c r="CD980" s="579"/>
      <c r="CE980" s="579"/>
      <c r="CF980" s="579"/>
      <c r="CG980" s="579"/>
      <c r="CH980" s="579"/>
      <c r="CI980" s="579"/>
      <c r="CJ980" s="579"/>
      <c r="CK980" s="579"/>
      <c r="CL980" s="579"/>
      <c r="CM980" s="579"/>
      <c r="CN980" s="579"/>
      <c r="CO980" s="579"/>
      <c r="CP980" s="579"/>
      <c r="CQ980" s="579"/>
      <c r="CR980" s="579"/>
      <c r="CS980" s="579"/>
      <c r="CT980" s="579"/>
      <c r="CU980" s="579"/>
      <c r="CV980" s="579"/>
      <c r="CW980" s="579"/>
      <c r="CX980" s="579"/>
      <c r="CY980" s="579"/>
      <c r="CZ980" s="579"/>
      <c r="DA980" s="579"/>
      <c r="DB980" s="579"/>
      <c r="DC980" s="579"/>
      <c r="DD980" s="579"/>
      <c r="DE980" s="579"/>
      <c r="DF980" s="579"/>
      <c r="DG980" s="579"/>
      <c r="DH980" s="579"/>
      <c r="DI980" s="579"/>
      <c r="DJ980" s="579"/>
      <c r="DK980" s="579"/>
      <c r="DL980" s="579"/>
      <c r="DM980" s="579"/>
      <c r="DN980" s="579"/>
      <c r="DO980" s="579"/>
      <c r="DP980" s="579"/>
      <c r="DQ980" s="579"/>
      <c r="DR980" s="579"/>
      <c r="DS980" s="579"/>
      <c r="DT980" s="579"/>
      <c r="DU980" s="579"/>
    </row>
    <row r="981" spans="1:125" s="580" customFormat="1" ht="25.5" customHeight="1">
      <c r="A981" s="628"/>
      <c r="B981" s="628"/>
      <c r="C981" s="628"/>
      <c r="D981" s="628"/>
      <c r="E981" s="628"/>
      <c r="F981" s="628"/>
      <c r="G981" s="628"/>
      <c r="H981" s="628"/>
      <c r="I981" s="628"/>
      <c r="J981" s="628"/>
      <c r="K981" s="628"/>
      <c r="L981" s="628"/>
      <c r="M981" s="628"/>
      <c r="N981" s="628"/>
      <c r="O981" s="628"/>
      <c r="P981" s="628"/>
      <c r="Q981" s="628"/>
      <c r="R981" s="628"/>
      <c r="S981" s="628"/>
      <c r="T981" s="628"/>
      <c r="U981" s="628"/>
      <c r="V981" s="628"/>
      <c r="W981" s="628"/>
      <c r="X981" s="628"/>
      <c r="Y981" s="628"/>
      <c r="Z981" s="628"/>
      <c r="AA981" s="628"/>
      <c r="AB981" s="628"/>
      <c r="AC981" s="628"/>
      <c r="AD981" s="628"/>
      <c r="AE981" s="628"/>
      <c r="AF981" s="628"/>
      <c r="AG981" s="628"/>
      <c r="AH981" s="628"/>
      <c r="AI981" s="579"/>
      <c r="AJ981" s="579"/>
      <c r="AK981" s="579"/>
      <c r="AL981" s="579"/>
      <c r="AM981" s="579"/>
      <c r="AN981" s="579"/>
      <c r="AO981" s="579"/>
      <c r="AP981" s="579"/>
      <c r="AQ981" s="579"/>
      <c r="AR981" s="579"/>
      <c r="AS981" s="579"/>
      <c r="AT981" s="579"/>
      <c r="AU981" s="579"/>
      <c r="AV981" s="579"/>
      <c r="AW981" s="579"/>
      <c r="AX981" s="579"/>
      <c r="AY981" s="579"/>
      <c r="AZ981" s="579"/>
      <c r="BA981" s="579"/>
      <c r="BB981" s="579"/>
      <c r="BC981" s="579"/>
      <c r="BD981" s="579"/>
      <c r="BE981" s="579"/>
      <c r="BF981" s="579"/>
      <c r="BG981" s="579"/>
      <c r="BH981" s="579"/>
      <c r="BI981" s="579"/>
      <c r="BJ981" s="579"/>
      <c r="BK981" s="579"/>
      <c r="BL981" s="579"/>
      <c r="BM981" s="579"/>
      <c r="BN981" s="579"/>
      <c r="BO981" s="579"/>
      <c r="BP981" s="579"/>
      <c r="BQ981" s="579"/>
      <c r="BR981" s="579"/>
      <c r="BS981" s="579"/>
      <c r="BT981" s="579"/>
      <c r="BU981" s="579"/>
      <c r="BV981" s="579"/>
      <c r="BW981" s="579"/>
      <c r="BX981" s="579"/>
      <c r="BY981" s="579"/>
      <c r="BZ981" s="579"/>
      <c r="CA981" s="579"/>
      <c r="CB981" s="579"/>
      <c r="CC981" s="579"/>
      <c r="CD981" s="579"/>
      <c r="CE981" s="579"/>
      <c r="CF981" s="579"/>
      <c r="CG981" s="579"/>
      <c r="CH981" s="579"/>
      <c r="CI981" s="579"/>
      <c r="CJ981" s="579"/>
      <c r="CK981" s="579"/>
      <c r="CL981" s="579"/>
      <c r="CM981" s="579"/>
      <c r="CN981" s="579"/>
      <c r="CO981" s="579"/>
      <c r="CP981" s="579"/>
      <c r="CQ981" s="579"/>
      <c r="CR981" s="579"/>
      <c r="CS981" s="579"/>
      <c r="CT981" s="579"/>
      <c r="CU981" s="579"/>
      <c r="CV981" s="579"/>
      <c r="CW981" s="579"/>
      <c r="CX981" s="579"/>
      <c r="CY981" s="579"/>
      <c r="CZ981" s="579"/>
      <c r="DA981" s="579"/>
      <c r="DB981" s="579"/>
      <c r="DC981" s="579"/>
      <c r="DD981" s="579"/>
      <c r="DE981" s="579"/>
      <c r="DF981" s="579"/>
      <c r="DG981" s="579"/>
      <c r="DH981" s="579"/>
      <c r="DI981" s="579"/>
      <c r="DJ981" s="579"/>
      <c r="DK981" s="579"/>
      <c r="DL981" s="579"/>
      <c r="DM981" s="579"/>
      <c r="DN981" s="579"/>
      <c r="DO981" s="579"/>
      <c r="DP981" s="579"/>
      <c r="DQ981" s="579"/>
      <c r="DR981" s="579"/>
      <c r="DS981" s="579"/>
      <c r="DT981" s="579"/>
      <c r="DU981" s="579"/>
    </row>
    <row r="982" spans="1:125" s="580" customFormat="1" ht="25.5" customHeight="1">
      <c r="A982" s="628"/>
      <c r="B982" s="628"/>
      <c r="C982" s="628"/>
      <c r="D982" s="628"/>
      <c r="E982" s="628"/>
      <c r="F982" s="628"/>
      <c r="G982" s="628"/>
      <c r="H982" s="628"/>
      <c r="I982" s="628"/>
      <c r="J982" s="628"/>
      <c r="K982" s="628"/>
      <c r="L982" s="628"/>
      <c r="M982" s="628"/>
      <c r="N982" s="628"/>
      <c r="O982" s="628"/>
      <c r="P982" s="628"/>
      <c r="Q982" s="628"/>
      <c r="R982" s="628"/>
      <c r="S982" s="628"/>
      <c r="T982" s="628"/>
      <c r="U982" s="628"/>
      <c r="V982" s="628"/>
      <c r="W982" s="628"/>
      <c r="X982" s="628"/>
      <c r="Y982" s="628"/>
      <c r="Z982" s="628"/>
      <c r="AA982" s="628"/>
      <c r="AB982" s="628"/>
      <c r="AC982" s="628"/>
      <c r="AD982" s="628"/>
      <c r="AE982" s="628"/>
      <c r="AF982" s="628"/>
      <c r="AG982" s="628"/>
      <c r="AH982" s="628"/>
      <c r="AI982" s="579"/>
      <c r="AJ982" s="579"/>
      <c r="AK982" s="579"/>
      <c r="AL982" s="579"/>
      <c r="AM982" s="579"/>
      <c r="AN982" s="579"/>
      <c r="AO982" s="579"/>
      <c r="AP982" s="579"/>
      <c r="AQ982" s="579"/>
      <c r="AR982" s="579"/>
      <c r="AS982" s="579"/>
      <c r="AT982" s="579"/>
      <c r="AU982" s="579"/>
      <c r="AV982" s="579"/>
      <c r="AW982" s="579"/>
      <c r="AX982" s="579"/>
      <c r="AY982" s="579"/>
      <c r="AZ982" s="579"/>
      <c r="BA982" s="579"/>
      <c r="BB982" s="579"/>
      <c r="BC982" s="579"/>
      <c r="BD982" s="579"/>
      <c r="BE982" s="579"/>
      <c r="BF982" s="579"/>
      <c r="BG982" s="579"/>
      <c r="BH982" s="579"/>
      <c r="BI982" s="579"/>
      <c r="BJ982" s="579"/>
      <c r="BK982" s="579"/>
      <c r="BL982" s="579"/>
      <c r="BM982" s="579"/>
      <c r="BN982" s="579"/>
      <c r="BO982" s="579"/>
      <c r="BP982" s="579"/>
      <c r="BQ982" s="579"/>
      <c r="BR982" s="579"/>
      <c r="BS982" s="579"/>
      <c r="BT982" s="579"/>
      <c r="BU982" s="579"/>
      <c r="BV982" s="579"/>
      <c r="BW982" s="579"/>
      <c r="BX982" s="579"/>
      <c r="BY982" s="579"/>
      <c r="BZ982" s="579"/>
      <c r="CA982" s="579"/>
      <c r="CB982" s="579"/>
      <c r="CC982" s="579"/>
      <c r="CD982" s="579"/>
      <c r="CE982" s="579"/>
      <c r="CF982" s="579"/>
      <c r="CG982" s="579"/>
      <c r="CH982" s="579"/>
      <c r="CI982" s="579"/>
      <c r="CJ982" s="579"/>
      <c r="CK982" s="579"/>
      <c r="CL982" s="579"/>
      <c r="CM982" s="579"/>
      <c r="CN982" s="579"/>
      <c r="CO982" s="579"/>
      <c r="CP982" s="579"/>
      <c r="CQ982" s="579"/>
      <c r="CR982" s="579"/>
      <c r="CS982" s="579"/>
      <c r="CT982" s="579"/>
      <c r="CU982" s="579"/>
      <c r="CV982" s="579"/>
      <c r="CW982" s="579"/>
      <c r="CX982" s="579"/>
      <c r="CY982" s="579"/>
      <c r="CZ982" s="579"/>
      <c r="DA982" s="579"/>
      <c r="DB982" s="579"/>
      <c r="DC982" s="579"/>
      <c r="DD982" s="579"/>
      <c r="DE982" s="579"/>
      <c r="DF982" s="579"/>
      <c r="DG982" s="579"/>
      <c r="DH982" s="579"/>
      <c r="DI982" s="579"/>
      <c r="DJ982" s="579"/>
      <c r="DK982" s="579"/>
      <c r="DL982" s="579"/>
      <c r="DM982" s="579"/>
      <c r="DN982" s="579"/>
      <c r="DO982" s="579"/>
      <c r="DP982" s="579"/>
      <c r="DQ982" s="579"/>
      <c r="DR982" s="579"/>
      <c r="DS982" s="579"/>
      <c r="DT982" s="579"/>
      <c r="DU982" s="579"/>
    </row>
    <row r="983" spans="1:125" s="580" customFormat="1" ht="25.5" customHeight="1">
      <c r="A983" s="628"/>
      <c r="B983" s="628"/>
      <c r="C983" s="628"/>
      <c r="D983" s="628"/>
      <c r="E983" s="628"/>
      <c r="F983" s="628"/>
      <c r="G983" s="628"/>
      <c r="H983" s="628"/>
      <c r="I983" s="628"/>
      <c r="J983" s="628"/>
      <c r="K983" s="628"/>
      <c r="L983" s="628"/>
      <c r="M983" s="628"/>
      <c r="N983" s="628"/>
      <c r="O983" s="628"/>
      <c r="P983" s="628"/>
      <c r="Q983" s="628"/>
      <c r="R983" s="628"/>
      <c r="S983" s="628"/>
      <c r="T983" s="628"/>
      <c r="U983" s="628"/>
      <c r="V983" s="628"/>
      <c r="W983" s="628"/>
      <c r="X983" s="628"/>
      <c r="Y983" s="628"/>
      <c r="Z983" s="628"/>
      <c r="AA983" s="628"/>
      <c r="AB983" s="628"/>
      <c r="AC983" s="628"/>
      <c r="AD983" s="628"/>
      <c r="AE983" s="628"/>
      <c r="AF983" s="628"/>
      <c r="AG983" s="628"/>
      <c r="AH983" s="628"/>
      <c r="AI983" s="579"/>
      <c r="AJ983" s="579"/>
      <c r="AK983" s="579"/>
      <c r="AL983" s="579"/>
      <c r="AM983" s="579"/>
      <c r="AN983" s="579"/>
      <c r="AO983" s="579"/>
      <c r="AP983" s="579"/>
      <c r="AQ983" s="579"/>
      <c r="AR983" s="579"/>
      <c r="AS983" s="579"/>
      <c r="AT983" s="579"/>
      <c r="AU983" s="579"/>
      <c r="AV983" s="579"/>
      <c r="AW983" s="579"/>
      <c r="AX983" s="579"/>
      <c r="AY983" s="579"/>
      <c r="AZ983" s="579"/>
      <c r="BA983" s="579"/>
      <c r="BB983" s="579"/>
      <c r="BC983" s="579"/>
      <c r="BD983" s="579"/>
      <c r="BE983" s="579"/>
      <c r="BF983" s="579"/>
      <c r="BG983" s="579"/>
      <c r="BH983" s="579"/>
      <c r="BI983" s="579"/>
      <c r="BJ983" s="579"/>
      <c r="BK983" s="579"/>
      <c r="BL983" s="579"/>
      <c r="BM983" s="579"/>
      <c r="BN983" s="579"/>
      <c r="BO983" s="579"/>
      <c r="BP983" s="579"/>
      <c r="BQ983" s="579"/>
      <c r="BR983" s="579"/>
      <c r="BS983" s="579"/>
      <c r="BT983" s="579"/>
      <c r="BU983" s="579"/>
      <c r="BV983" s="579"/>
      <c r="BW983" s="579"/>
      <c r="BX983" s="579"/>
      <c r="BY983" s="579"/>
      <c r="BZ983" s="579"/>
      <c r="CA983" s="579"/>
      <c r="CB983" s="579"/>
      <c r="CC983" s="579"/>
      <c r="CD983" s="579"/>
      <c r="CE983" s="579"/>
      <c r="CF983" s="579"/>
      <c r="CG983" s="579"/>
      <c r="CH983" s="579"/>
      <c r="CI983" s="579"/>
      <c r="CJ983" s="579"/>
      <c r="CK983" s="579"/>
      <c r="CL983" s="579"/>
      <c r="CM983" s="579"/>
      <c r="CN983" s="579"/>
      <c r="CO983" s="579"/>
      <c r="CP983" s="579"/>
      <c r="CQ983" s="579"/>
      <c r="CR983" s="579"/>
      <c r="CS983" s="579"/>
      <c r="CT983" s="579"/>
      <c r="CU983" s="579"/>
      <c r="CV983" s="579"/>
      <c r="CW983" s="579"/>
      <c r="CX983" s="579"/>
      <c r="CY983" s="579"/>
      <c r="CZ983" s="579"/>
      <c r="DA983" s="579"/>
      <c r="DB983" s="579"/>
      <c r="DC983" s="579"/>
      <c r="DD983" s="579"/>
      <c r="DE983" s="579"/>
      <c r="DF983" s="579"/>
      <c r="DG983" s="579"/>
      <c r="DH983" s="579"/>
      <c r="DI983" s="579"/>
      <c r="DJ983" s="579"/>
      <c r="DK983" s="579"/>
      <c r="DL983" s="579"/>
      <c r="DM983" s="579"/>
      <c r="DN983" s="579"/>
      <c r="DO983" s="579"/>
      <c r="DP983" s="579"/>
      <c r="DQ983" s="579"/>
      <c r="DR983" s="579"/>
      <c r="DS983" s="579"/>
      <c r="DT983" s="579"/>
      <c r="DU983" s="579"/>
    </row>
    <row r="984" spans="1:125" s="580" customFormat="1" ht="25.5" customHeight="1">
      <c r="A984" s="628"/>
      <c r="B984" s="628"/>
      <c r="C984" s="628"/>
      <c r="D984" s="628"/>
      <c r="E984" s="628"/>
      <c r="F984" s="628"/>
      <c r="G984" s="628"/>
      <c r="H984" s="628"/>
      <c r="I984" s="628"/>
      <c r="J984" s="628"/>
      <c r="K984" s="628"/>
      <c r="L984" s="628"/>
      <c r="M984" s="628"/>
      <c r="N984" s="628"/>
      <c r="O984" s="628"/>
      <c r="P984" s="628"/>
      <c r="Q984" s="628"/>
      <c r="R984" s="628"/>
      <c r="S984" s="628"/>
      <c r="T984" s="628"/>
      <c r="U984" s="628"/>
      <c r="V984" s="628"/>
      <c r="W984" s="628"/>
      <c r="X984" s="628"/>
      <c r="Y984" s="628"/>
      <c r="Z984" s="628"/>
      <c r="AA984" s="628"/>
      <c r="AB984" s="628"/>
      <c r="AC984" s="628"/>
      <c r="AD984" s="628"/>
      <c r="AE984" s="628"/>
      <c r="AF984" s="628"/>
      <c r="AG984" s="628"/>
      <c r="AH984" s="628"/>
      <c r="AI984" s="579"/>
      <c r="AJ984" s="579"/>
      <c r="AK984" s="579"/>
      <c r="AL984" s="579"/>
      <c r="AM984" s="579"/>
      <c r="AN984" s="579"/>
      <c r="AO984" s="579"/>
      <c r="AP984" s="579"/>
      <c r="AQ984" s="579"/>
      <c r="AR984" s="579"/>
      <c r="AS984" s="579"/>
      <c r="AT984" s="579"/>
      <c r="AU984" s="579"/>
      <c r="AV984" s="579"/>
      <c r="AW984" s="579"/>
      <c r="AX984" s="579"/>
      <c r="AY984" s="579"/>
      <c r="AZ984" s="579"/>
      <c r="BA984" s="579"/>
      <c r="BB984" s="579"/>
      <c r="BC984" s="579"/>
      <c r="BD984" s="579"/>
      <c r="BE984" s="579"/>
      <c r="BF984" s="579"/>
      <c r="BG984" s="579"/>
      <c r="BH984" s="579"/>
      <c r="BI984" s="579"/>
      <c r="BJ984" s="579"/>
      <c r="BK984" s="579"/>
      <c r="BL984" s="579"/>
      <c r="BM984" s="579"/>
      <c r="BN984" s="579"/>
      <c r="BO984" s="579"/>
      <c r="BP984" s="579"/>
      <c r="BQ984" s="579"/>
      <c r="BR984" s="579"/>
      <c r="BS984" s="579"/>
      <c r="BT984" s="579"/>
      <c r="BU984" s="579"/>
      <c r="BV984" s="579"/>
      <c r="BW984" s="579"/>
      <c r="BX984" s="579"/>
      <c r="BY984" s="579"/>
      <c r="BZ984" s="579"/>
      <c r="CA984" s="579"/>
      <c r="CB984" s="579"/>
      <c r="CC984" s="579"/>
      <c r="CD984" s="579"/>
      <c r="CE984" s="579"/>
      <c r="CF984" s="579"/>
      <c r="CG984" s="579"/>
      <c r="CH984" s="579"/>
      <c r="CI984" s="579"/>
      <c r="CJ984" s="579"/>
      <c r="CK984" s="579"/>
      <c r="CL984" s="579"/>
      <c r="CM984" s="579"/>
      <c r="CN984" s="579"/>
      <c r="CO984" s="579"/>
      <c r="CP984" s="579"/>
      <c r="CQ984" s="579"/>
      <c r="CR984" s="579"/>
      <c r="CS984" s="579"/>
      <c r="CT984" s="579"/>
      <c r="CU984" s="579"/>
      <c r="CV984" s="579"/>
      <c r="CW984" s="579"/>
      <c r="CX984" s="579"/>
      <c r="CY984" s="579"/>
      <c r="CZ984" s="579"/>
      <c r="DA984" s="579"/>
      <c r="DB984" s="579"/>
      <c r="DC984" s="579"/>
      <c r="DD984" s="579"/>
      <c r="DE984" s="579"/>
      <c r="DF984" s="579"/>
      <c r="DG984" s="579"/>
      <c r="DH984" s="579"/>
      <c r="DI984" s="579"/>
      <c r="DJ984" s="579"/>
      <c r="DK984" s="579"/>
      <c r="DL984" s="579"/>
      <c r="DM984" s="579"/>
      <c r="DN984" s="579"/>
      <c r="DO984" s="579"/>
      <c r="DP984" s="579"/>
      <c r="DQ984" s="579"/>
      <c r="DR984" s="579"/>
      <c r="DS984" s="579"/>
      <c r="DT984" s="579"/>
      <c r="DU984" s="579"/>
    </row>
    <row r="985" spans="1:125" s="580" customFormat="1" ht="25.5" customHeight="1">
      <c r="A985" s="628"/>
      <c r="B985" s="628"/>
      <c r="C985" s="628"/>
      <c r="D985" s="628"/>
      <c r="E985" s="628"/>
      <c r="F985" s="628"/>
      <c r="G985" s="628"/>
      <c r="H985" s="628"/>
      <c r="I985" s="628"/>
      <c r="J985" s="628"/>
      <c r="K985" s="628"/>
      <c r="L985" s="628"/>
      <c r="M985" s="628"/>
      <c r="N985" s="628"/>
      <c r="O985" s="628"/>
      <c r="P985" s="628"/>
      <c r="Q985" s="628"/>
      <c r="R985" s="628"/>
      <c r="S985" s="628"/>
      <c r="T985" s="628"/>
      <c r="U985" s="628"/>
      <c r="V985" s="628"/>
      <c r="W985" s="628"/>
      <c r="X985" s="628"/>
      <c r="Y985" s="628"/>
      <c r="Z985" s="628"/>
      <c r="AA985" s="628"/>
      <c r="AB985" s="628"/>
      <c r="AC985" s="628"/>
      <c r="AD985" s="628"/>
      <c r="AE985" s="628"/>
      <c r="AF985" s="628"/>
      <c r="AG985" s="628"/>
      <c r="AH985" s="628"/>
      <c r="AI985" s="579"/>
      <c r="AJ985" s="579"/>
      <c r="AK985" s="579"/>
      <c r="AL985" s="579"/>
      <c r="AM985" s="579"/>
      <c r="AN985" s="579"/>
      <c r="AO985" s="579"/>
      <c r="AP985" s="579"/>
      <c r="AQ985" s="579"/>
      <c r="AR985" s="579"/>
      <c r="AS985" s="579"/>
      <c r="AT985" s="579"/>
      <c r="AU985" s="579"/>
      <c r="AV985" s="579"/>
      <c r="AW985" s="579"/>
      <c r="AX985" s="579"/>
      <c r="AY985" s="579"/>
      <c r="AZ985" s="579"/>
      <c r="BA985" s="579"/>
      <c r="BB985" s="579"/>
      <c r="BC985" s="579"/>
      <c r="BD985" s="579"/>
      <c r="BE985" s="579"/>
      <c r="BF985" s="579"/>
      <c r="BG985" s="579"/>
      <c r="BH985" s="579"/>
      <c r="BI985" s="579"/>
      <c r="BJ985" s="579"/>
      <c r="BK985" s="579"/>
      <c r="BL985" s="579"/>
      <c r="BM985" s="579"/>
      <c r="BN985" s="579"/>
      <c r="BO985" s="579"/>
      <c r="BP985" s="579"/>
      <c r="BQ985" s="579"/>
      <c r="BR985" s="579"/>
      <c r="BS985" s="579"/>
      <c r="BT985" s="579"/>
      <c r="BU985" s="579"/>
      <c r="BV985" s="579"/>
      <c r="BW985" s="579"/>
      <c r="BX985" s="579"/>
      <c r="BY985" s="579"/>
      <c r="BZ985" s="579"/>
      <c r="CA985" s="579"/>
      <c r="CB985" s="579"/>
      <c r="CC985" s="579"/>
      <c r="CD985" s="579"/>
      <c r="CE985" s="579"/>
      <c r="CF985" s="579"/>
      <c r="CG985" s="579"/>
      <c r="CH985" s="579"/>
      <c r="CI985" s="579"/>
      <c r="CJ985" s="579"/>
      <c r="CK985" s="579"/>
      <c r="CL985" s="579"/>
      <c r="CM985" s="579"/>
      <c r="CN985" s="579"/>
      <c r="CO985" s="579"/>
      <c r="CP985" s="579"/>
      <c r="CQ985" s="579"/>
      <c r="CR985" s="579"/>
      <c r="CS985" s="579"/>
      <c r="CT985" s="579"/>
      <c r="CU985" s="579"/>
      <c r="CV985" s="579"/>
      <c r="CW985" s="579"/>
      <c r="CX985" s="579"/>
      <c r="CY985" s="579"/>
      <c r="CZ985" s="579"/>
      <c r="DA985" s="579"/>
      <c r="DB985" s="579"/>
      <c r="DC985" s="579"/>
      <c r="DD985" s="579"/>
      <c r="DE985" s="579"/>
      <c r="DF985" s="579"/>
      <c r="DG985" s="579"/>
      <c r="DH985" s="579"/>
      <c r="DI985" s="579"/>
      <c r="DJ985" s="579"/>
      <c r="DK985" s="579"/>
      <c r="DL985" s="579"/>
      <c r="DM985" s="579"/>
      <c r="DN985" s="579"/>
      <c r="DO985" s="579"/>
      <c r="DP985" s="579"/>
      <c r="DQ985" s="579"/>
      <c r="DR985" s="579"/>
      <c r="DS985" s="579"/>
      <c r="DT985" s="579"/>
      <c r="DU985" s="579"/>
    </row>
    <row r="986" spans="1:125" s="580" customFormat="1" ht="25.5" customHeight="1">
      <c r="A986" s="628"/>
      <c r="B986" s="628"/>
      <c r="C986" s="628"/>
      <c r="D986" s="628"/>
      <c r="E986" s="628"/>
      <c r="F986" s="628"/>
      <c r="G986" s="628"/>
      <c r="H986" s="628"/>
      <c r="I986" s="628"/>
      <c r="J986" s="628"/>
      <c r="K986" s="628"/>
      <c r="L986" s="628"/>
      <c r="M986" s="628"/>
      <c r="N986" s="628"/>
      <c r="O986" s="628"/>
      <c r="P986" s="628"/>
      <c r="Q986" s="628"/>
      <c r="R986" s="628"/>
      <c r="S986" s="628"/>
      <c r="T986" s="628"/>
      <c r="U986" s="628"/>
      <c r="V986" s="628"/>
      <c r="W986" s="628"/>
      <c r="X986" s="628"/>
      <c r="Y986" s="628"/>
      <c r="Z986" s="628"/>
      <c r="AA986" s="628"/>
      <c r="AB986" s="628"/>
      <c r="AC986" s="628"/>
      <c r="AD986" s="628"/>
      <c r="AE986" s="628"/>
      <c r="AF986" s="628"/>
      <c r="AG986" s="628"/>
      <c r="AH986" s="628"/>
      <c r="AI986" s="579"/>
      <c r="AJ986" s="579"/>
      <c r="AK986" s="579"/>
      <c r="AL986" s="579"/>
      <c r="AM986" s="579"/>
      <c r="AN986" s="579"/>
      <c r="AO986" s="579"/>
      <c r="AP986" s="579"/>
      <c r="AQ986" s="579"/>
      <c r="AR986" s="579"/>
      <c r="AS986" s="579"/>
      <c r="AT986" s="579"/>
      <c r="AU986" s="579"/>
      <c r="AV986" s="579"/>
      <c r="AW986" s="579"/>
      <c r="AX986" s="579"/>
      <c r="AY986" s="579"/>
      <c r="AZ986" s="579"/>
      <c r="BA986" s="579"/>
      <c r="BB986" s="579"/>
      <c r="BC986" s="579"/>
      <c r="BD986" s="579"/>
      <c r="BE986" s="579"/>
      <c r="BF986" s="579"/>
      <c r="BG986" s="579"/>
      <c r="BH986" s="579"/>
      <c r="BI986" s="579"/>
      <c r="BJ986" s="579"/>
      <c r="BK986" s="579"/>
      <c r="BL986" s="579"/>
      <c r="BM986" s="579"/>
      <c r="BN986" s="579"/>
      <c r="BO986" s="579"/>
      <c r="BP986" s="579"/>
      <c r="BQ986" s="579"/>
      <c r="BR986" s="579"/>
      <c r="BS986" s="579"/>
      <c r="BT986" s="579"/>
      <c r="BU986" s="579"/>
      <c r="BV986" s="579"/>
      <c r="BW986" s="579"/>
      <c r="BX986" s="579"/>
      <c r="BY986" s="579"/>
      <c r="BZ986" s="579"/>
      <c r="CA986" s="579"/>
      <c r="CB986" s="579"/>
      <c r="CC986" s="579"/>
      <c r="CD986" s="579"/>
      <c r="CE986" s="579"/>
      <c r="CF986" s="579"/>
      <c r="CG986" s="579"/>
      <c r="CH986" s="579"/>
      <c r="CI986" s="579"/>
      <c r="CJ986" s="579"/>
      <c r="CK986" s="579"/>
      <c r="CL986" s="579"/>
      <c r="CM986" s="579"/>
      <c r="CN986" s="579"/>
      <c r="CO986" s="579"/>
      <c r="CP986" s="579"/>
      <c r="CQ986" s="579"/>
      <c r="CR986" s="579"/>
      <c r="CS986" s="579"/>
      <c r="CT986" s="579"/>
      <c r="CU986" s="579"/>
      <c r="CV986" s="579"/>
      <c r="CW986" s="579"/>
      <c r="CX986" s="579"/>
      <c r="CY986" s="579"/>
      <c r="CZ986" s="579"/>
      <c r="DA986" s="579"/>
      <c r="DB986" s="579"/>
      <c r="DC986" s="579"/>
      <c r="DD986" s="579"/>
      <c r="DE986" s="579"/>
      <c r="DF986" s="579"/>
      <c r="DG986" s="579"/>
      <c r="DH986" s="579"/>
      <c r="DI986" s="579"/>
      <c r="DJ986" s="579"/>
      <c r="DK986" s="579"/>
      <c r="DL986" s="579"/>
      <c r="DM986" s="579"/>
      <c r="DN986" s="579"/>
      <c r="DO986" s="579"/>
      <c r="DP986" s="579"/>
      <c r="DQ986" s="579"/>
      <c r="DR986" s="579"/>
      <c r="DS986" s="579"/>
      <c r="DT986" s="579"/>
      <c r="DU986" s="579"/>
    </row>
    <row r="987" spans="1:125" s="580" customFormat="1" ht="25.5" customHeight="1">
      <c r="A987" s="628"/>
      <c r="B987" s="628"/>
      <c r="C987" s="628"/>
      <c r="D987" s="628"/>
      <c r="E987" s="628"/>
      <c r="F987" s="628"/>
      <c r="G987" s="628"/>
      <c r="H987" s="628"/>
      <c r="I987" s="628"/>
      <c r="J987" s="628"/>
      <c r="K987" s="628"/>
      <c r="L987" s="628"/>
      <c r="M987" s="628"/>
      <c r="N987" s="628"/>
      <c r="O987" s="628"/>
      <c r="P987" s="628"/>
      <c r="Q987" s="628"/>
      <c r="R987" s="628"/>
      <c r="S987" s="628"/>
      <c r="T987" s="628"/>
      <c r="U987" s="628"/>
      <c r="V987" s="628"/>
      <c r="W987" s="628"/>
      <c r="X987" s="628"/>
      <c r="Y987" s="628"/>
      <c r="Z987" s="628"/>
      <c r="AA987" s="628"/>
      <c r="AB987" s="628"/>
      <c r="AC987" s="628"/>
      <c r="AD987" s="628"/>
      <c r="AE987" s="628"/>
      <c r="AF987" s="628"/>
      <c r="AG987" s="628"/>
      <c r="AH987" s="628"/>
      <c r="AI987" s="579"/>
      <c r="AJ987" s="579"/>
      <c r="AK987" s="579"/>
      <c r="AL987" s="579"/>
      <c r="AM987" s="579"/>
      <c r="AN987" s="579"/>
      <c r="AO987" s="579"/>
      <c r="AP987" s="579"/>
      <c r="AQ987" s="579"/>
      <c r="AR987" s="579"/>
      <c r="AS987" s="579"/>
      <c r="AT987" s="579"/>
      <c r="AU987" s="579"/>
      <c r="AV987" s="579"/>
      <c r="AW987" s="579"/>
      <c r="AX987" s="579"/>
      <c r="AY987" s="579"/>
      <c r="AZ987" s="579"/>
      <c r="BA987" s="579"/>
      <c r="BB987" s="579"/>
      <c r="BC987" s="579"/>
      <c r="BD987" s="579"/>
      <c r="BE987" s="579"/>
      <c r="BF987" s="579"/>
      <c r="BG987" s="579"/>
      <c r="BH987" s="579"/>
      <c r="BI987" s="579"/>
      <c r="BJ987" s="579"/>
      <c r="BK987" s="579"/>
      <c r="BL987" s="579"/>
      <c r="BM987" s="579"/>
      <c r="BN987" s="579"/>
      <c r="BO987" s="579"/>
      <c r="BP987" s="579"/>
      <c r="BQ987" s="579"/>
      <c r="BR987" s="579"/>
      <c r="BS987" s="579"/>
      <c r="BT987" s="579"/>
      <c r="BU987" s="579"/>
      <c r="BV987" s="579"/>
      <c r="BW987" s="579"/>
      <c r="BX987" s="579"/>
      <c r="BY987" s="579"/>
      <c r="BZ987" s="579"/>
      <c r="CA987" s="579"/>
      <c r="CB987" s="579"/>
      <c r="CC987" s="579"/>
      <c r="CD987" s="579"/>
      <c r="CE987" s="579"/>
      <c r="CF987" s="579"/>
      <c r="CG987" s="579"/>
      <c r="CH987" s="579"/>
      <c r="CI987" s="579"/>
      <c r="CJ987" s="579"/>
      <c r="CK987" s="579"/>
      <c r="CL987" s="579"/>
      <c r="CM987" s="579"/>
      <c r="CN987" s="579"/>
      <c r="CO987" s="579"/>
      <c r="CP987" s="579"/>
      <c r="CQ987" s="579"/>
      <c r="CR987" s="579"/>
      <c r="CS987" s="579"/>
      <c r="CT987" s="579"/>
      <c r="CU987" s="579"/>
      <c r="CV987" s="579"/>
      <c r="CW987" s="579"/>
      <c r="CX987" s="579"/>
      <c r="CY987" s="579"/>
      <c r="CZ987" s="579"/>
      <c r="DA987" s="579"/>
      <c r="DB987" s="579"/>
      <c r="DC987" s="579"/>
      <c r="DD987" s="579"/>
      <c r="DE987" s="579"/>
      <c r="DF987" s="579"/>
      <c r="DG987" s="579"/>
      <c r="DH987" s="579"/>
      <c r="DI987" s="579"/>
      <c r="DJ987" s="579"/>
      <c r="DK987" s="579"/>
      <c r="DL987" s="579"/>
      <c r="DM987" s="579"/>
      <c r="DN987" s="579"/>
      <c r="DO987" s="579"/>
      <c r="DP987" s="579"/>
      <c r="DQ987" s="579"/>
      <c r="DR987" s="579"/>
      <c r="DS987" s="579"/>
      <c r="DT987" s="579"/>
      <c r="DU987" s="579"/>
    </row>
    <row r="988" spans="1:125" s="580" customFormat="1" ht="25.5" customHeight="1">
      <c r="A988" s="628"/>
      <c r="B988" s="628"/>
      <c r="C988" s="628"/>
      <c r="D988" s="628"/>
      <c r="E988" s="628"/>
      <c r="F988" s="628"/>
      <c r="G988" s="628"/>
      <c r="H988" s="628"/>
      <c r="I988" s="628"/>
      <c r="J988" s="628"/>
      <c r="K988" s="628"/>
      <c r="L988" s="628"/>
      <c r="M988" s="628"/>
      <c r="N988" s="628"/>
      <c r="O988" s="628"/>
      <c r="P988" s="628"/>
      <c r="Q988" s="628"/>
      <c r="R988" s="628"/>
      <c r="S988" s="628"/>
      <c r="T988" s="628"/>
      <c r="U988" s="628"/>
      <c r="V988" s="628"/>
      <c r="W988" s="628"/>
      <c r="X988" s="628"/>
      <c r="Y988" s="628"/>
      <c r="Z988" s="628"/>
      <c r="AA988" s="628"/>
      <c r="AB988" s="628"/>
      <c r="AC988" s="628"/>
      <c r="AD988" s="628"/>
      <c r="AE988" s="628"/>
      <c r="AF988" s="628"/>
      <c r="AG988" s="628"/>
      <c r="AH988" s="628"/>
      <c r="AI988" s="579"/>
      <c r="AJ988" s="579"/>
      <c r="AK988" s="579"/>
      <c r="AL988" s="579"/>
      <c r="AM988" s="579"/>
      <c r="AN988" s="579"/>
      <c r="AO988" s="579"/>
      <c r="AP988" s="579"/>
      <c r="AQ988" s="579"/>
      <c r="AR988" s="579"/>
      <c r="AS988" s="579"/>
      <c r="AT988" s="579"/>
      <c r="AU988" s="579"/>
      <c r="AV988" s="579"/>
      <c r="AW988" s="579"/>
      <c r="AX988" s="579"/>
      <c r="AY988" s="579"/>
      <c r="AZ988" s="579"/>
      <c r="BA988" s="579"/>
      <c r="BB988" s="579"/>
      <c r="BC988" s="579"/>
      <c r="BD988" s="579"/>
      <c r="BE988" s="579"/>
      <c r="BF988" s="579"/>
      <c r="BG988" s="579"/>
      <c r="BH988" s="579"/>
      <c r="BI988" s="579"/>
      <c r="BJ988" s="579"/>
      <c r="BK988" s="579"/>
      <c r="BL988" s="579"/>
      <c r="BM988" s="579"/>
      <c r="BN988" s="579"/>
      <c r="BO988" s="579"/>
      <c r="BP988" s="579"/>
      <c r="BQ988" s="579"/>
      <c r="BR988" s="579"/>
      <c r="BS988" s="579"/>
      <c r="BT988" s="579"/>
      <c r="BU988" s="579"/>
      <c r="BV988" s="579"/>
      <c r="BW988" s="579"/>
      <c r="BX988" s="579"/>
      <c r="BY988" s="579"/>
      <c r="BZ988" s="579"/>
      <c r="CA988" s="579"/>
      <c r="CB988" s="579"/>
      <c r="CC988" s="579"/>
      <c r="CD988" s="579"/>
      <c r="CE988" s="579"/>
      <c r="CF988" s="579"/>
      <c r="CG988" s="579"/>
      <c r="CH988" s="579"/>
      <c r="CI988" s="579"/>
      <c r="CJ988" s="579"/>
      <c r="CK988" s="579"/>
      <c r="CL988" s="579"/>
      <c r="CM988" s="579"/>
      <c r="CN988" s="579"/>
      <c r="CO988" s="579"/>
      <c r="CP988" s="579"/>
      <c r="CQ988" s="579"/>
      <c r="CR988" s="579"/>
      <c r="CS988" s="579"/>
      <c r="CT988" s="579"/>
      <c r="CU988" s="579"/>
      <c r="CV988" s="579"/>
      <c r="CW988" s="579"/>
      <c r="CX988" s="579"/>
      <c r="CY988" s="579"/>
      <c r="CZ988" s="579"/>
      <c r="DA988" s="579"/>
      <c r="DB988" s="579"/>
      <c r="DC988" s="579"/>
      <c r="DD988" s="579"/>
      <c r="DE988" s="579"/>
      <c r="DF988" s="579"/>
      <c r="DG988" s="579"/>
      <c r="DH988" s="579"/>
      <c r="DI988" s="579"/>
      <c r="DJ988" s="579"/>
      <c r="DK988" s="579"/>
      <c r="DL988" s="579"/>
      <c r="DM988" s="579"/>
      <c r="DN988" s="579"/>
      <c r="DO988" s="579"/>
      <c r="DP988" s="579"/>
      <c r="DQ988" s="579"/>
      <c r="DR988" s="579"/>
      <c r="DS988" s="579"/>
      <c r="DT988" s="579"/>
      <c r="DU988" s="579"/>
    </row>
    <row r="989" spans="1:125" s="580" customFormat="1" ht="25.5" customHeight="1">
      <c r="A989" s="628"/>
      <c r="B989" s="628"/>
      <c r="C989" s="628"/>
      <c r="D989" s="628"/>
      <c r="E989" s="628"/>
      <c r="F989" s="628"/>
      <c r="G989" s="628"/>
      <c r="H989" s="628"/>
      <c r="I989" s="628"/>
      <c r="J989" s="628"/>
      <c r="K989" s="628"/>
      <c r="L989" s="628"/>
      <c r="M989" s="628"/>
      <c r="N989" s="628"/>
      <c r="O989" s="628"/>
      <c r="P989" s="628"/>
      <c r="Q989" s="628"/>
      <c r="R989" s="628"/>
      <c r="S989" s="628"/>
      <c r="T989" s="628"/>
      <c r="U989" s="628"/>
      <c r="V989" s="628"/>
      <c r="W989" s="628"/>
      <c r="X989" s="628"/>
      <c r="Y989" s="628"/>
      <c r="Z989" s="628"/>
      <c r="AA989" s="628"/>
      <c r="AB989" s="628"/>
      <c r="AC989" s="628"/>
      <c r="AD989" s="628"/>
      <c r="AE989" s="628"/>
      <c r="AF989" s="628"/>
      <c r="AG989" s="628"/>
      <c r="AH989" s="628"/>
      <c r="AI989" s="579"/>
      <c r="AJ989" s="579"/>
      <c r="AK989" s="579"/>
      <c r="AL989" s="579"/>
      <c r="AM989" s="579"/>
      <c r="AN989" s="579"/>
      <c r="AO989" s="579"/>
      <c r="AP989" s="579"/>
      <c r="AQ989" s="579"/>
      <c r="AR989" s="579"/>
      <c r="AS989" s="579"/>
      <c r="AT989" s="579"/>
      <c r="AU989" s="579"/>
      <c r="AV989" s="579"/>
      <c r="AW989" s="579"/>
      <c r="AX989" s="579"/>
      <c r="AY989" s="579"/>
      <c r="AZ989" s="579"/>
      <c r="BA989" s="579"/>
      <c r="BB989" s="579"/>
      <c r="BC989" s="579"/>
      <c r="BD989" s="579"/>
      <c r="BE989" s="579"/>
      <c r="BF989" s="579"/>
      <c r="BG989" s="579"/>
      <c r="BH989" s="579"/>
      <c r="BI989" s="579"/>
      <c r="BJ989" s="579"/>
      <c r="BK989" s="579"/>
      <c r="BL989" s="579"/>
      <c r="BM989" s="579"/>
      <c r="BN989" s="579"/>
      <c r="BO989" s="579"/>
      <c r="BP989" s="579"/>
      <c r="BQ989" s="579"/>
      <c r="BR989" s="579"/>
      <c r="BS989" s="579"/>
      <c r="BT989" s="579"/>
      <c r="BU989" s="579"/>
      <c r="BV989" s="579"/>
      <c r="BW989" s="579"/>
      <c r="BX989" s="579"/>
      <c r="BY989" s="579"/>
      <c r="BZ989" s="579"/>
      <c r="CA989" s="579"/>
      <c r="CB989" s="579"/>
      <c r="CC989" s="579"/>
      <c r="CD989" s="579"/>
      <c r="CE989" s="579"/>
      <c r="CF989" s="579"/>
      <c r="CG989" s="579"/>
      <c r="CH989" s="579"/>
      <c r="CI989" s="579"/>
      <c r="CJ989" s="579"/>
      <c r="CK989" s="579"/>
      <c r="CL989" s="579"/>
      <c r="CM989" s="579"/>
      <c r="CN989" s="579"/>
      <c r="CO989" s="579"/>
      <c r="CP989" s="579"/>
      <c r="CQ989" s="579"/>
      <c r="CR989" s="579"/>
      <c r="CS989" s="579"/>
      <c r="CT989" s="579"/>
      <c r="CU989" s="579"/>
      <c r="CV989" s="579"/>
      <c r="CW989" s="579"/>
      <c r="CX989" s="579"/>
      <c r="CY989" s="579"/>
      <c r="CZ989" s="579"/>
      <c r="DA989" s="579"/>
      <c r="DB989" s="579"/>
      <c r="DC989" s="579"/>
      <c r="DD989" s="579"/>
      <c r="DE989" s="579"/>
      <c r="DF989" s="579"/>
      <c r="DG989" s="579"/>
      <c r="DH989" s="579"/>
      <c r="DI989" s="579"/>
      <c r="DJ989" s="579"/>
      <c r="DK989" s="579"/>
      <c r="DL989" s="579"/>
      <c r="DM989" s="579"/>
      <c r="DN989" s="579"/>
      <c r="DO989" s="579"/>
      <c r="DP989" s="579"/>
      <c r="DQ989" s="579"/>
      <c r="DR989" s="579"/>
      <c r="DS989" s="579"/>
      <c r="DT989" s="579"/>
      <c r="DU989" s="579"/>
    </row>
    <row r="990" spans="1:125" s="580" customFormat="1" ht="25.5" customHeight="1">
      <c r="A990" s="628"/>
      <c r="B990" s="628"/>
      <c r="C990" s="628"/>
      <c r="D990" s="628"/>
      <c r="E990" s="628"/>
      <c r="F990" s="628"/>
      <c r="G990" s="628"/>
      <c r="H990" s="628"/>
      <c r="I990" s="628"/>
      <c r="J990" s="628"/>
      <c r="K990" s="628"/>
      <c r="L990" s="628"/>
      <c r="M990" s="628"/>
      <c r="N990" s="628"/>
      <c r="O990" s="628"/>
      <c r="P990" s="628"/>
      <c r="Q990" s="628"/>
      <c r="R990" s="628"/>
      <c r="S990" s="628"/>
      <c r="T990" s="628"/>
      <c r="U990" s="628"/>
      <c r="V990" s="628"/>
      <c r="W990" s="628"/>
      <c r="X990" s="628"/>
      <c r="Y990" s="628"/>
      <c r="Z990" s="628"/>
      <c r="AA990" s="628"/>
      <c r="AB990" s="628"/>
      <c r="AC990" s="628"/>
      <c r="AD990" s="628"/>
      <c r="AE990" s="628"/>
      <c r="AF990" s="628"/>
      <c r="AG990" s="628"/>
      <c r="AH990" s="628"/>
      <c r="AI990" s="579"/>
      <c r="AJ990" s="579"/>
      <c r="AK990" s="579"/>
      <c r="AL990" s="579"/>
      <c r="AM990" s="579"/>
      <c r="AN990" s="579"/>
      <c r="AO990" s="579"/>
      <c r="AP990" s="579"/>
      <c r="AQ990" s="579"/>
      <c r="AR990" s="579"/>
      <c r="AS990" s="579"/>
      <c r="AT990" s="579"/>
      <c r="AU990" s="579"/>
      <c r="AV990" s="579"/>
      <c r="AW990" s="579"/>
      <c r="AX990" s="579"/>
      <c r="AY990" s="579"/>
      <c r="AZ990" s="579"/>
      <c r="BA990" s="579"/>
      <c r="BB990" s="579"/>
      <c r="BC990" s="579"/>
      <c r="BD990" s="579"/>
      <c r="BE990" s="579"/>
      <c r="BF990" s="579"/>
      <c r="BG990" s="579"/>
      <c r="BH990" s="579"/>
      <c r="BI990" s="579"/>
      <c r="BJ990" s="579"/>
      <c r="BK990" s="579"/>
      <c r="BL990" s="579"/>
      <c r="BM990" s="579"/>
      <c r="BN990" s="579"/>
      <c r="BO990" s="579"/>
      <c r="BP990" s="579"/>
      <c r="BQ990" s="579"/>
      <c r="BR990" s="579"/>
      <c r="BS990" s="579"/>
      <c r="BT990" s="579"/>
      <c r="BU990" s="579"/>
      <c r="BV990" s="579"/>
      <c r="BW990" s="579"/>
      <c r="BX990" s="579"/>
      <c r="BY990" s="579"/>
      <c r="BZ990" s="579"/>
      <c r="CA990" s="579"/>
      <c r="CB990" s="579"/>
      <c r="CC990" s="579"/>
      <c r="CD990" s="579"/>
      <c r="CE990" s="579"/>
      <c r="CF990" s="579"/>
      <c r="CG990" s="579"/>
      <c r="CH990" s="579"/>
      <c r="CI990" s="579"/>
      <c r="CJ990" s="579"/>
      <c r="CK990" s="579"/>
      <c r="CL990" s="579"/>
      <c r="CM990" s="579"/>
      <c r="CN990" s="579"/>
      <c r="CO990" s="579"/>
      <c r="CP990" s="579"/>
      <c r="CQ990" s="579"/>
      <c r="CR990" s="579"/>
      <c r="CS990" s="579"/>
      <c r="CT990" s="579"/>
      <c r="CU990" s="579"/>
      <c r="CV990" s="579"/>
      <c r="CW990" s="579"/>
      <c r="CX990" s="579"/>
      <c r="CY990" s="579"/>
      <c r="CZ990" s="579"/>
      <c r="DA990" s="579"/>
      <c r="DB990" s="579"/>
      <c r="DC990" s="579"/>
      <c r="DD990" s="579"/>
      <c r="DE990" s="579"/>
      <c r="DF990" s="579"/>
      <c r="DG990" s="579"/>
      <c r="DH990" s="579"/>
      <c r="DI990" s="579"/>
      <c r="DJ990" s="579"/>
      <c r="DK990" s="579"/>
      <c r="DL990" s="579"/>
      <c r="DM990" s="579"/>
      <c r="DN990" s="579"/>
      <c r="DO990" s="579"/>
      <c r="DP990" s="579"/>
      <c r="DQ990" s="579"/>
      <c r="DR990" s="579"/>
      <c r="DS990" s="579"/>
      <c r="DT990" s="579"/>
      <c r="DU990" s="579"/>
    </row>
    <row r="991" spans="1:125" s="580" customFormat="1" ht="25.5" customHeight="1">
      <c r="A991" s="628"/>
      <c r="B991" s="628"/>
      <c r="C991" s="628"/>
      <c r="D991" s="628"/>
      <c r="E991" s="628"/>
      <c r="F991" s="628"/>
      <c r="G991" s="628"/>
      <c r="H991" s="628"/>
      <c r="I991" s="628"/>
      <c r="J991" s="628"/>
      <c r="K991" s="628"/>
      <c r="L991" s="628"/>
      <c r="M991" s="628"/>
      <c r="N991" s="628"/>
      <c r="O991" s="628"/>
      <c r="P991" s="628"/>
      <c r="Q991" s="628"/>
      <c r="R991" s="628"/>
      <c r="S991" s="628"/>
      <c r="T991" s="628"/>
      <c r="U991" s="628"/>
      <c r="V991" s="628"/>
      <c r="W991" s="628"/>
      <c r="X991" s="628"/>
      <c r="Y991" s="628"/>
      <c r="Z991" s="628"/>
      <c r="AA991" s="628"/>
      <c r="AB991" s="628"/>
      <c r="AC991" s="628"/>
      <c r="AD991" s="628"/>
      <c r="AE991" s="628"/>
      <c r="AF991" s="628"/>
      <c r="AG991" s="628"/>
      <c r="AH991" s="628"/>
      <c r="AI991" s="579"/>
      <c r="AJ991" s="579"/>
      <c r="AK991" s="579"/>
      <c r="AL991" s="579"/>
      <c r="AM991" s="579"/>
      <c r="AN991" s="579"/>
      <c r="AO991" s="579"/>
      <c r="AP991" s="579"/>
      <c r="AQ991" s="579"/>
      <c r="AR991" s="579"/>
      <c r="AS991" s="579"/>
      <c r="AT991" s="579"/>
      <c r="AU991" s="579"/>
      <c r="AV991" s="579"/>
      <c r="AW991" s="579"/>
      <c r="AX991" s="579"/>
      <c r="AY991" s="579"/>
      <c r="AZ991" s="579"/>
      <c r="BA991" s="579"/>
      <c r="BB991" s="579"/>
      <c r="BC991" s="579"/>
      <c r="BD991" s="579"/>
      <c r="BE991" s="579"/>
      <c r="BF991" s="579"/>
      <c r="BG991" s="579"/>
      <c r="BH991" s="579"/>
      <c r="BI991" s="579"/>
      <c r="BJ991" s="579"/>
      <c r="BK991" s="579"/>
      <c r="BL991" s="579"/>
      <c r="BM991" s="579"/>
      <c r="BN991" s="579"/>
      <c r="BO991" s="579"/>
      <c r="BP991" s="579"/>
      <c r="BQ991" s="579"/>
      <c r="BR991" s="579"/>
      <c r="BS991" s="579"/>
      <c r="BT991" s="579"/>
      <c r="BU991" s="579"/>
      <c r="BV991" s="579"/>
      <c r="BW991" s="579"/>
      <c r="BX991" s="579"/>
      <c r="BY991" s="579"/>
      <c r="BZ991" s="579"/>
      <c r="CA991" s="579"/>
      <c r="CB991" s="579"/>
      <c r="CC991" s="579"/>
      <c r="CD991" s="579"/>
      <c r="CE991" s="579"/>
      <c r="CF991" s="579"/>
      <c r="CG991" s="579"/>
      <c r="CH991" s="579"/>
      <c r="CI991" s="579"/>
      <c r="CJ991" s="579"/>
      <c r="CK991" s="579"/>
      <c r="CL991" s="579"/>
      <c r="CM991" s="579"/>
      <c r="CN991" s="579"/>
      <c r="CO991" s="579"/>
      <c r="CP991" s="579"/>
      <c r="CQ991" s="579"/>
      <c r="CR991" s="579"/>
      <c r="CS991" s="579"/>
      <c r="CT991" s="579"/>
      <c r="CU991" s="579"/>
      <c r="CV991" s="579"/>
      <c r="CW991" s="579"/>
      <c r="CX991" s="579"/>
      <c r="CY991" s="579"/>
      <c r="CZ991" s="579"/>
      <c r="DA991" s="579"/>
      <c r="DB991" s="579"/>
      <c r="DC991" s="579"/>
      <c r="DD991" s="579"/>
      <c r="DE991" s="579"/>
      <c r="DF991" s="579"/>
      <c r="DG991" s="579"/>
      <c r="DH991" s="579"/>
      <c r="DI991" s="579"/>
      <c r="DJ991" s="579"/>
      <c r="DK991" s="579"/>
      <c r="DL991" s="579"/>
      <c r="DM991" s="579"/>
      <c r="DN991" s="579"/>
      <c r="DO991" s="579"/>
      <c r="DP991" s="579"/>
      <c r="DQ991" s="579"/>
      <c r="DR991" s="579"/>
      <c r="DS991" s="579"/>
      <c r="DT991" s="579"/>
      <c r="DU991" s="579"/>
    </row>
    <row r="992" spans="1:125" s="580" customFormat="1" ht="25.5" customHeight="1">
      <c r="A992" s="628"/>
      <c r="B992" s="628"/>
      <c r="C992" s="628"/>
      <c r="D992" s="628"/>
      <c r="E992" s="628"/>
      <c r="F992" s="628"/>
      <c r="G992" s="628"/>
      <c r="H992" s="628"/>
      <c r="I992" s="628"/>
      <c r="J992" s="628"/>
      <c r="K992" s="628"/>
      <c r="L992" s="628"/>
      <c r="M992" s="628"/>
      <c r="N992" s="628"/>
      <c r="O992" s="628"/>
      <c r="P992" s="628"/>
      <c r="Q992" s="628"/>
      <c r="R992" s="628"/>
      <c r="S992" s="628"/>
      <c r="T992" s="628"/>
      <c r="U992" s="628"/>
      <c r="V992" s="628"/>
      <c r="W992" s="628"/>
      <c r="X992" s="628"/>
      <c r="Y992" s="628"/>
      <c r="Z992" s="628"/>
      <c r="AA992" s="628"/>
      <c r="AB992" s="628"/>
      <c r="AC992" s="628"/>
      <c r="AD992" s="628"/>
      <c r="AE992" s="628"/>
      <c r="AF992" s="628"/>
      <c r="AG992" s="628"/>
      <c r="AH992" s="628"/>
      <c r="AI992" s="579"/>
      <c r="AJ992" s="579"/>
      <c r="AK992" s="579"/>
      <c r="AL992" s="579"/>
      <c r="AM992" s="579"/>
      <c r="AN992" s="579"/>
      <c r="AO992" s="579"/>
      <c r="AP992" s="579"/>
      <c r="AQ992" s="579"/>
      <c r="AR992" s="579"/>
      <c r="AS992" s="579"/>
      <c r="AT992" s="579"/>
      <c r="AU992" s="579"/>
      <c r="AV992" s="579"/>
      <c r="AW992" s="579"/>
      <c r="AX992" s="579"/>
      <c r="AY992" s="579"/>
      <c r="AZ992" s="579"/>
      <c r="BA992" s="579"/>
      <c r="BB992" s="579"/>
      <c r="BC992" s="579"/>
      <c r="BD992" s="579"/>
      <c r="BE992" s="579"/>
      <c r="BF992" s="579"/>
      <c r="BG992" s="579"/>
      <c r="BH992" s="579"/>
      <c r="BI992" s="579"/>
      <c r="BJ992" s="579"/>
      <c r="BK992" s="579"/>
      <c r="BL992" s="579"/>
      <c r="BM992" s="579"/>
      <c r="BN992" s="579"/>
      <c r="BO992" s="579"/>
      <c r="BP992" s="579"/>
      <c r="BQ992" s="579"/>
      <c r="BR992" s="579"/>
      <c r="BS992" s="579"/>
      <c r="BT992" s="579"/>
      <c r="BU992" s="579"/>
      <c r="BV992" s="579"/>
      <c r="BW992" s="579"/>
      <c r="BX992" s="579"/>
      <c r="BY992" s="579"/>
      <c r="BZ992" s="579"/>
      <c r="CA992" s="579"/>
      <c r="CB992" s="579"/>
      <c r="CC992" s="579"/>
      <c r="CD992" s="579"/>
      <c r="CE992" s="579"/>
      <c r="CF992" s="579"/>
      <c r="CG992" s="579"/>
      <c r="CH992" s="579"/>
      <c r="CI992" s="579"/>
      <c r="CJ992" s="579"/>
      <c r="CK992" s="579"/>
      <c r="CL992" s="579"/>
      <c r="CM992" s="579"/>
      <c r="CN992" s="579"/>
      <c r="CO992" s="579"/>
      <c r="CP992" s="579"/>
      <c r="CQ992" s="579"/>
      <c r="CR992" s="579"/>
      <c r="CS992" s="579"/>
      <c r="CT992" s="579"/>
      <c r="CU992" s="579"/>
      <c r="CV992" s="579"/>
      <c r="CW992" s="579"/>
      <c r="CX992" s="579"/>
      <c r="CY992" s="579"/>
      <c r="CZ992" s="579"/>
      <c r="DA992" s="579"/>
      <c r="DB992" s="579"/>
      <c r="DC992" s="579"/>
      <c r="DD992" s="579"/>
      <c r="DE992" s="579"/>
      <c r="DF992" s="579"/>
      <c r="DG992" s="579"/>
      <c r="DH992" s="579"/>
      <c r="DI992" s="579"/>
      <c r="DJ992" s="579"/>
      <c r="DK992" s="579"/>
      <c r="DL992" s="579"/>
      <c r="DM992" s="579"/>
      <c r="DN992" s="579"/>
      <c r="DO992" s="579"/>
      <c r="DP992" s="579"/>
      <c r="DQ992" s="579"/>
      <c r="DR992" s="579"/>
      <c r="DS992" s="579"/>
      <c r="DT992" s="579"/>
      <c r="DU992" s="579"/>
    </row>
    <row r="993" spans="1:125" s="580" customFormat="1" ht="25.5" customHeight="1">
      <c r="A993" s="628"/>
      <c r="B993" s="628"/>
      <c r="C993" s="628"/>
      <c r="D993" s="628"/>
      <c r="E993" s="628"/>
      <c r="F993" s="628"/>
      <c r="G993" s="628"/>
      <c r="H993" s="628"/>
      <c r="I993" s="628"/>
      <c r="J993" s="628"/>
      <c r="K993" s="628"/>
      <c r="L993" s="628"/>
      <c r="M993" s="628"/>
      <c r="N993" s="628"/>
      <c r="O993" s="628"/>
      <c r="P993" s="628"/>
      <c r="Q993" s="628"/>
      <c r="R993" s="628"/>
      <c r="S993" s="628"/>
      <c r="T993" s="628"/>
      <c r="U993" s="628"/>
      <c r="V993" s="628"/>
      <c r="W993" s="628"/>
      <c r="X993" s="628"/>
      <c r="Y993" s="628"/>
      <c r="Z993" s="628"/>
      <c r="AA993" s="628"/>
      <c r="AB993" s="628"/>
      <c r="AC993" s="628"/>
      <c r="AD993" s="628"/>
      <c r="AE993" s="628"/>
      <c r="AF993" s="628"/>
      <c r="AG993" s="628"/>
      <c r="AH993" s="628"/>
      <c r="AI993" s="579"/>
      <c r="AJ993" s="579"/>
      <c r="AK993" s="579"/>
      <c r="AL993" s="579"/>
      <c r="AM993" s="579"/>
      <c r="AN993" s="579"/>
      <c r="AO993" s="579"/>
      <c r="AP993" s="579"/>
      <c r="AQ993" s="579"/>
      <c r="AR993" s="579"/>
      <c r="AS993" s="579"/>
      <c r="AT993" s="579"/>
      <c r="AU993" s="579"/>
      <c r="AV993" s="579"/>
      <c r="AW993" s="579"/>
      <c r="AX993" s="579"/>
      <c r="AY993" s="579"/>
      <c r="AZ993" s="579"/>
      <c r="BA993" s="579"/>
      <c r="BB993" s="579"/>
      <c r="BC993" s="579"/>
      <c r="BD993" s="579"/>
      <c r="BE993" s="579"/>
      <c r="BF993" s="579"/>
      <c r="BG993" s="579"/>
      <c r="BH993" s="579"/>
      <c r="BI993" s="579"/>
      <c r="BJ993" s="579"/>
      <c r="BK993" s="579"/>
      <c r="BL993" s="579"/>
      <c r="BM993" s="579"/>
      <c r="BN993" s="579"/>
      <c r="BO993" s="579"/>
      <c r="BP993" s="579"/>
      <c r="BQ993" s="579"/>
      <c r="BR993" s="579"/>
      <c r="BS993" s="579"/>
      <c r="BT993" s="579"/>
      <c r="BU993" s="579"/>
      <c r="BV993" s="579"/>
      <c r="BW993" s="579"/>
      <c r="BX993" s="579"/>
      <c r="BY993" s="579"/>
      <c r="BZ993" s="579"/>
      <c r="CA993" s="579"/>
      <c r="CB993" s="579"/>
      <c r="CC993" s="579"/>
      <c r="CD993" s="579"/>
      <c r="CE993" s="579"/>
      <c r="CF993" s="579"/>
      <c r="CG993" s="579"/>
      <c r="CH993" s="579"/>
      <c r="CI993" s="579"/>
      <c r="CJ993" s="579"/>
      <c r="CK993" s="579"/>
      <c r="CL993" s="579"/>
      <c r="CM993" s="579"/>
      <c r="CN993" s="579"/>
      <c r="CO993" s="579"/>
      <c r="CP993" s="579"/>
      <c r="CQ993" s="579"/>
      <c r="CR993" s="579"/>
      <c r="CS993" s="579"/>
      <c r="CT993" s="579"/>
      <c r="CU993" s="579"/>
      <c r="CV993" s="579"/>
      <c r="CW993" s="579"/>
      <c r="CX993" s="579"/>
      <c r="CY993" s="579"/>
      <c r="CZ993" s="579"/>
      <c r="DA993" s="579"/>
      <c r="DB993" s="579"/>
      <c r="DC993" s="579"/>
      <c r="DD993" s="579"/>
      <c r="DE993" s="579"/>
      <c r="DF993" s="579"/>
      <c r="DG993" s="579"/>
      <c r="DH993" s="579"/>
      <c r="DI993" s="579"/>
      <c r="DJ993" s="579"/>
      <c r="DK993" s="579"/>
      <c r="DL993" s="579"/>
      <c r="DM993" s="579"/>
      <c r="DN993" s="579"/>
      <c r="DO993" s="579"/>
      <c r="DP993" s="579"/>
      <c r="DQ993" s="579"/>
      <c r="DR993" s="579"/>
      <c r="DS993" s="579"/>
      <c r="DT993" s="579"/>
      <c r="DU993" s="579"/>
    </row>
    <row r="994" spans="1:125" s="580" customFormat="1" ht="25.5" customHeight="1">
      <c r="A994" s="628"/>
      <c r="B994" s="628"/>
      <c r="C994" s="628"/>
      <c r="D994" s="628"/>
      <c r="E994" s="628"/>
      <c r="F994" s="628"/>
      <c r="G994" s="628"/>
      <c r="H994" s="628"/>
      <c r="I994" s="628"/>
      <c r="J994" s="628"/>
      <c r="K994" s="628"/>
      <c r="L994" s="628"/>
      <c r="M994" s="628"/>
      <c r="N994" s="628"/>
      <c r="O994" s="628"/>
      <c r="P994" s="628"/>
      <c r="Q994" s="628"/>
      <c r="R994" s="628"/>
      <c r="S994" s="628"/>
      <c r="T994" s="628"/>
      <c r="U994" s="628"/>
      <c r="V994" s="628"/>
      <c r="W994" s="628"/>
      <c r="X994" s="628"/>
      <c r="Y994" s="628"/>
      <c r="Z994" s="628"/>
      <c r="AA994" s="628"/>
      <c r="AB994" s="628"/>
      <c r="AC994" s="628"/>
      <c r="AD994" s="628"/>
      <c r="AE994" s="628"/>
      <c r="AF994" s="628"/>
      <c r="AG994" s="628"/>
      <c r="AH994" s="628"/>
      <c r="AI994" s="579"/>
      <c r="AJ994" s="579"/>
      <c r="AK994" s="579"/>
      <c r="AL994" s="579"/>
      <c r="AM994" s="579"/>
      <c r="AN994" s="579"/>
      <c r="AO994" s="579"/>
      <c r="AP994" s="579"/>
      <c r="AQ994" s="579"/>
      <c r="AR994" s="579"/>
      <c r="AS994" s="579"/>
      <c r="AT994" s="579"/>
      <c r="AU994" s="579"/>
      <c r="AV994" s="579"/>
      <c r="AW994" s="579"/>
      <c r="AX994" s="579"/>
      <c r="AY994" s="579"/>
      <c r="AZ994" s="579"/>
      <c r="BA994" s="579"/>
      <c r="BB994" s="579"/>
      <c r="BC994" s="579"/>
      <c r="BD994" s="579"/>
      <c r="BE994" s="579"/>
      <c r="BF994" s="579"/>
      <c r="BG994" s="579"/>
      <c r="BH994" s="579"/>
      <c r="BI994" s="579"/>
      <c r="BJ994" s="579"/>
      <c r="BK994" s="579"/>
      <c r="BL994" s="579"/>
      <c r="BM994" s="579"/>
      <c r="BN994" s="579"/>
      <c r="BO994" s="579"/>
      <c r="BP994" s="579"/>
      <c r="BQ994" s="579"/>
      <c r="BR994" s="579"/>
      <c r="BS994" s="579"/>
      <c r="BT994" s="579"/>
      <c r="BU994" s="579"/>
      <c r="BV994" s="579"/>
      <c r="BW994" s="579"/>
      <c r="BX994" s="579"/>
      <c r="BY994" s="579"/>
      <c r="BZ994" s="579"/>
      <c r="CA994" s="579"/>
      <c r="CB994" s="579"/>
      <c r="CC994" s="579"/>
      <c r="CD994" s="579"/>
      <c r="CE994" s="579"/>
      <c r="CF994" s="579"/>
      <c r="CG994" s="579"/>
      <c r="CH994" s="579"/>
      <c r="CI994" s="579"/>
      <c r="CJ994" s="579"/>
      <c r="CK994" s="579"/>
      <c r="CL994" s="579"/>
      <c r="CM994" s="579"/>
      <c r="CN994" s="579"/>
      <c r="CO994" s="579"/>
      <c r="CP994" s="579"/>
      <c r="CQ994" s="579"/>
      <c r="CR994" s="579"/>
      <c r="CS994" s="579"/>
      <c r="CT994" s="579"/>
      <c r="CU994" s="579"/>
      <c r="CV994" s="579"/>
      <c r="CW994" s="579"/>
      <c r="CX994" s="579"/>
      <c r="CY994" s="579"/>
      <c r="CZ994" s="579"/>
      <c r="DA994" s="579"/>
      <c r="DB994" s="579"/>
      <c r="DC994" s="579"/>
      <c r="DD994" s="579"/>
      <c r="DE994" s="579"/>
      <c r="DF994" s="579"/>
      <c r="DG994" s="579"/>
      <c r="DH994" s="579"/>
      <c r="DI994" s="579"/>
      <c r="DJ994" s="579"/>
      <c r="DK994" s="579"/>
      <c r="DL994" s="579"/>
      <c r="DM994" s="579"/>
      <c r="DN994" s="579"/>
      <c r="DO994" s="579"/>
      <c r="DP994" s="579"/>
      <c r="DQ994" s="579"/>
      <c r="DR994" s="579"/>
      <c r="DS994" s="579"/>
      <c r="DT994" s="579"/>
      <c r="DU994" s="579"/>
    </row>
    <row r="995" spans="1:125" s="580" customFormat="1" ht="25.5" customHeight="1">
      <c r="A995" s="628"/>
      <c r="B995" s="628"/>
      <c r="C995" s="628"/>
      <c r="D995" s="628"/>
      <c r="E995" s="628"/>
      <c r="F995" s="628"/>
      <c r="G995" s="628"/>
      <c r="H995" s="628"/>
      <c r="I995" s="628"/>
      <c r="J995" s="628"/>
      <c r="K995" s="628"/>
      <c r="L995" s="628"/>
      <c r="M995" s="628"/>
      <c r="N995" s="628"/>
      <c r="O995" s="628"/>
      <c r="P995" s="628"/>
      <c r="Q995" s="628"/>
      <c r="R995" s="628"/>
      <c r="S995" s="628"/>
      <c r="T995" s="628"/>
      <c r="U995" s="628"/>
      <c r="V995" s="628"/>
      <c r="W995" s="628"/>
      <c r="X995" s="628"/>
      <c r="Y995" s="628"/>
      <c r="Z995" s="628"/>
      <c r="AA995" s="628"/>
      <c r="AB995" s="628"/>
      <c r="AC995" s="628"/>
      <c r="AD995" s="628"/>
      <c r="AE995" s="628"/>
      <c r="AF995" s="628"/>
      <c r="AG995" s="628"/>
      <c r="AH995" s="628"/>
      <c r="AI995" s="579"/>
      <c r="AJ995" s="579"/>
      <c r="AK995" s="579"/>
      <c r="AL995" s="579"/>
      <c r="AM995" s="579"/>
      <c r="AN995" s="579"/>
      <c r="AO995" s="579"/>
      <c r="AP995" s="579"/>
      <c r="AQ995" s="579"/>
      <c r="AR995" s="579"/>
      <c r="AS995" s="579"/>
      <c r="AT995" s="579"/>
      <c r="AU995" s="579"/>
      <c r="AV995" s="579"/>
      <c r="AW995" s="579"/>
      <c r="AX995" s="579"/>
      <c r="AY995" s="579"/>
      <c r="AZ995" s="579"/>
      <c r="BA995" s="579"/>
      <c r="BB995" s="579"/>
      <c r="BC995" s="579"/>
      <c r="BD995" s="579"/>
      <c r="BE995" s="579"/>
      <c r="BF995" s="579"/>
      <c r="BG995" s="579"/>
      <c r="BH995" s="579"/>
      <c r="BI995" s="579"/>
      <c r="BJ995" s="579"/>
      <c r="BK995" s="579"/>
      <c r="BL995" s="579"/>
      <c r="BM995" s="579"/>
      <c r="BN995" s="579"/>
      <c r="BO995" s="579"/>
      <c r="BP995" s="579"/>
      <c r="BQ995" s="579"/>
      <c r="BR995" s="579"/>
      <c r="BS995" s="579"/>
      <c r="BT995" s="579"/>
      <c r="BU995" s="579"/>
      <c r="BV995" s="579"/>
      <c r="BW995" s="579"/>
      <c r="BX995" s="579"/>
      <c r="BY995" s="579"/>
      <c r="BZ995" s="579"/>
      <c r="CA995" s="579"/>
      <c r="CB995" s="579"/>
      <c r="CC995" s="579"/>
      <c r="CD995" s="579"/>
      <c r="CE995" s="579"/>
      <c r="CF995" s="579"/>
      <c r="CG995" s="579"/>
      <c r="CH995" s="579"/>
      <c r="CI995" s="579"/>
      <c r="CJ995" s="579"/>
      <c r="CK995" s="579"/>
      <c r="CL995" s="579"/>
      <c r="CM995" s="579"/>
      <c r="CN995" s="579"/>
      <c r="CO995" s="579"/>
      <c r="CP995" s="579"/>
      <c r="CQ995" s="579"/>
      <c r="CR995" s="579"/>
      <c r="CS995" s="579"/>
      <c r="CT995" s="579"/>
      <c r="CU995" s="579"/>
      <c r="CV995" s="579"/>
      <c r="CW995" s="579"/>
      <c r="CX995" s="579"/>
      <c r="CY995" s="579"/>
      <c r="CZ995" s="579"/>
      <c r="DA995" s="579"/>
      <c r="DB995" s="579"/>
      <c r="DC995" s="579"/>
      <c r="DD995" s="579"/>
      <c r="DE995" s="579"/>
      <c r="DF995" s="579"/>
      <c r="DG995" s="579"/>
      <c r="DH995" s="579"/>
      <c r="DI995" s="579"/>
      <c r="DJ995" s="579"/>
      <c r="DK995" s="579"/>
      <c r="DL995" s="579"/>
      <c r="DM995" s="579"/>
      <c r="DN995" s="579"/>
      <c r="DO995" s="579"/>
      <c r="DP995" s="579"/>
      <c r="DQ995" s="579"/>
      <c r="DR995" s="579"/>
      <c r="DS995" s="579"/>
      <c r="DT995" s="579"/>
      <c r="DU995" s="579"/>
    </row>
    <row r="996" spans="1:125" s="580" customFormat="1" ht="25.5" customHeight="1">
      <c r="A996" s="628"/>
      <c r="B996" s="628"/>
      <c r="C996" s="628"/>
      <c r="D996" s="628"/>
      <c r="E996" s="628"/>
      <c r="F996" s="628"/>
      <c r="G996" s="628"/>
      <c r="H996" s="628"/>
      <c r="I996" s="628"/>
      <c r="J996" s="628"/>
      <c r="K996" s="628"/>
      <c r="L996" s="628"/>
      <c r="M996" s="628"/>
      <c r="N996" s="628"/>
      <c r="O996" s="628"/>
      <c r="P996" s="628"/>
      <c r="Q996" s="628"/>
      <c r="R996" s="628"/>
      <c r="S996" s="628"/>
      <c r="T996" s="628"/>
      <c r="U996" s="628"/>
      <c r="V996" s="628"/>
      <c r="W996" s="628"/>
      <c r="X996" s="628"/>
      <c r="Y996" s="628"/>
      <c r="Z996" s="628"/>
      <c r="AA996" s="628"/>
      <c r="AB996" s="628"/>
      <c r="AC996" s="628"/>
      <c r="AD996" s="628"/>
      <c r="AE996" s="628"/>
      <c r="AF996" s="628"/>
      <c r="AG996" s="628"/>
      <c r="AH996" s="628"/>
      <c r="AI996" s="579"/>
      <c r="AJ996" s="579"/>
      <c r="AK996" s="579"/>
      <c r="AL996" s="579"/>
      <c r="AM996" s="579"/>
      <c r="AN996" s="579"/>
      <c r="AO996" s="579"/>
      <c r="AP996" s="579"/>
      <c r="AQ996" s="579"/>
      <c r="AR996" s="579"/>
      <c r="AS996" s="579"/>
      <c r="AT996" s="579"/>
      <c r="AU996" s="579"/>
      <c r="AV996" s="579"/>
      <c r="AW996" s="579"/>
      <c r="AX996" s="579"/>
      <c r="AY996" s="579"/>
      <c r="AZ996" s="579"/>
      <c r="BA996" s="579"/>
      <c r="BB996" s="579"/>
      <c r="BC996" s="579"/>
      <c r="BD996" s="579"/>
      <c r="BE996" s="579"/>
      <c r="BF996" s="579"/>
      <c r="BG996" s="579"/>
      <c r="BH996" s="579"/>
      <c r="BI996" s="579"/>
      <c r="BJ996" s="579"/>
      <c r="BK996" s="579"/>
      <c r="BL996" s="579"/>
      <c r="BM996" s="579"/>
      <c r="BN996" s="579"/>
      <c r="BO996" s="579"/>
      <c r="BP996" s="579"/>
      <c r="BQ996" s="579"/>
      <c r="BR996" s="579"/>
      <c r="BS996" s="579"/>
      <c r="BT996" s="579"/>
      <c r="BU996" s="579"/>
      <c r="BV996" s="579"/>
      <c r="BW996" s="579"/>
      <c r="BX996" s="579"/>
      <c r="BY996" s="579"/>
      <c r="BZ996" s="579"/>
      <c r="CA996" s="579"/>
      <c r="CB996" s="579"/>
      <c r="CC996" s="579"/>
      <c r="CD996" s="579"/>
      <c r="CE996" s="579"/>
      <c r="CF996" s="579"/>
      <c r="CG996" s="579"/>
      <c r="CH996" s="579"/>
      <c r="CI996" s="579"/>
      <c r="CJ996" s="579"/>
      <c r="CK996" s="579"/>
      <c r="CL996" s="579"/>
      <c r="CM996" s="579"/>
      <c r="CN996" s="579"/>
      <c r="CO996" s="579"/>
      <c r="CP996" s="579"/>
      <c r="CQ996" s="579"/>
      <c r="CR996" s="579"/>
      <c r="CS996" s="579"/>
      <c r="CT996" s="579"/>
      <c r="CU996" s="579"/>
      <c r="CV996" s="579"/>
      <c r="CW996" s="579"/>
      <c r="CX996" s="579"/>
      <c r="CY996" s="579"/>
      <c r="CZ996" s="579"/>
      <c r="DA996" s="579"/>
      <c r="DB996" s="579"/>
      <c r="DC996" s="579"/>
      <c r="DD996" s="579"/>
      <c r="DE996" s="579"/>
      <c r="DF996" s="579"/>
      <c r="DG996" s="579"/>
      <c r="DH996" s="579"/>
      <c r="DI996" s="579"/>
      <c r="DJ996" s="579"/>
      <c r="DK996" s="579"/>
      <c r="DL996" s="579"/>
      <c r="DM996" s="579"/>
      <c r="DN996" s="579"/>
      <c r="DO996" s="579"/>
      <c r="DP996" s="579"/>
      <c r="DQ996" s="579"/>
      <c r="DR996" s="579"/>
      <c r="DS996" s="579"/>
      <c r="DT996" s="579"/>
      <c r="DU996" s="579"/>
    </row>
    <row r="997" spans="1:125" s="580" customFormat="1" ht="25.5" customHeight="1">
      <c r="A997" s="628"/>
      <c r="B997" s="628"/>
      <c r="C997" s="628"/>
      <c r="D997" s="628"/>
      <c r="E997" s="628"/>
      <c r="F997" s="628"/>
      <c r="G997" s="628"/>
      <c r="H997" s="628"/>
      <c r="I997" s="628"/>
      <c r="J997" s="628"/>
      <c r="K997" s="628"/>
      <c r="L997" s="628"/>
      <c r="M997" s="628"/>
      <c r="N997" s="628"/>
      <c r="O997" s="628"/>
      <c r="P997" s="628"/>
      <c r="Q997" s="628"/>
      <c r="R997" s="628"/>
      <c r="S997" s="628"/>
      <c r="T997" s="628"/>
      <c r="U997" s="628"/>
      <c r="V997" s="628"/>
      <c r="W997" s="628"/>
      <c r="X997" s="628"/>
      <c r="Y997" s="628"/>
      <c r="Z997" s="628"/>
      <c r="AA997" s="628"/>
      <c r="AB997" s="628"/>
      <c r="AC997" s="628"/>
      <c r="AD997" s="628"/>
      <c r="AE997" s="628"/>
      <c r="AF997" s="628"/>
      <c r="AG997" s="628"/>
      <c r="AH997" s="628"/>
      <c r="AI997" s="579"/>
      <c r="AJ997" s="579"/>
      <c r="AK997" s="579"/>
      <c r="AL997" s="579"/>
      <c r="AM997" s="579"/>
      <c r="AN997" s="579"/>
      <c r="AO997" s="579"/>
      <c r="AP997" s="579"/>
      <c r="AQ997" s="579"/>
      <c r="AR997" s="579"/>
      <c r="AS997" s="579"/>
      <c r="AT997" s="579"/>
      <c r="AU997" s="579"/>
      <c r="AV997" s="579"/>
      <c r="AW997" s="579"/>
      <c r="AX997" s="579"/>
      <c r="AY997" s="579"/>
      <c r="AZ997" s="579"/>
      <c r="BA997" s="579"/>
      <c r="BB997" s="579"/>
      <c r="BC997" s="579"/>
      <c r="BD997" s="579"/>
      <c r="BE997" s="579"/>
      <c r="BF997" s="579"/>
      <c r="BG997" s="579"/>
      <c r="BH997" s="579"/>
      <c r="BI997" s="579"/>
      <c r="BJ997" s="579"/>
      <c r="BK997" s="579"/>
      <c r="BL997" s="579"/>
      <c r="BM997" s="579"/>
      <c r="BN997" s="579"/>
      <c r="BO997" s="579"/>
      <c r="BP997" s="579"/>
      <c r="BQ997" s="579"/>
      <c r="BR997" s="579"/>
      <c r="BS997" s="579"/>
      <c r="BT997" s="579"/>
      <c r="BU997" s="579"/>
      <c r="BV997" s="579"/>
      <c r="BW997" s="579"/>
      <c r="BX997" s="579"/>
      <c r="BY997" s="579"/>
      <c r="BZ997" s="579"/>
      <c r="CA997" s="579"/>
      <c r="CB997" s="579"/>
      <c r="CC997" s="579"/>
      <c r="CD997" s="579"/>
      <c r="CE997" s="579"/>
      <c r="CF997" s="579"/>
      <c r="CG997" s="579"/>
      <c r="CH997" s="579"/>
      <c r="CI997" s="579"/>
      <c r="CJ997" s="579"/>
      <c r="CK997" s="579"/>
      <c r="CL997" s="579"/>
      <c r="CM997" s="579"/>
      <c r="CN997" s="579"/>
      <c r="CO997" s="579"/>
      <c r="CP997" s="579"/>
      <c r="CQ997" s="579"/>
      <c r="CR997" s="579"/>
      <c r="CS997" s="579"/>
      <c r="CT997" s="579"/>
      <c r="CU997" s="579"/>
      <c r="CV997" s="579"/>
      <c r="CW997" s="579"/>
      <c r="CX997" s="579"/>
      <c r="CY997" s="579"/>
      <c r="CZ997" s="579"/>
      <c r="DA997" s="579"/>
      <c r="DB997" s="579"/>
      <c r="DC997" s="579"/>
      <c r="DD997" s="579"/>
      <c r="DE997" s="579"/>
      <c r="DF997" s="579"/>
      <c r="DG997" s="579"/>
      <c r="DH997" s="579"/>
      <c r="DI997" s="579"/>
      <c r="DJ997" s="579"/>
      <c r="DK997" s="579"/>
      <c r="DL997" s="579"/>
      <c r="DM997" s="579"/>
      <c r="DN997" s="579"/>
      <c r="DO997" s="579"/>
      <c r="DP997" s="579"/>
      <c r="DQ997" s="579"/>
      <c r="DR997" s="579"/>
      <c r="DS997" s="579"/>
      <c r="DT997" s="579"/>
      <c r="DU997" s="579"/>
    </row>
    <row r="998" spans="1:125" s="580" customFormat="1" ht="25.5" customHeight="1">
      <c r="A998" s="628"/>
      <c r="B998" s="628"/>
      <c r="C998" s="628"/>
      <c r="D998" s="628"/>
      <c r="E998" s="628"/>
      <c r="F998" s="628"/>
      <c r="G998" s="628"/>
      <c r="H998" s="628"/>
      <c r="I998" s="628"/>
      <c r="J998" s="628"/>
      <c r="K998" s="628"/>
      <c r="L998" s="628"/>
      <c r="M998" s="628"/>
      <c r="N998" s="628"/>
      <c r="O998" s="628"/>
      <c r="P998" s="628"/>
      <c r="Q998" s="628"/>
      <c r="R998" s="628"/>
      <c r="S998" s="628"/>
      <c r="T998" s="628"/>
      <c r="U998" s="628"/>
      <c r="V998" s="628"/>
      <c r="W998" s="628"/>
      <c r="X998" s="628"/>
      <c r="Y998" s="628"/>
      <c r="Z998" s="628"/>
      <c r="AA998" s="628"/>
      <c r="AB998" s="628"/>
      <c r="AC998" s="628"/>
      <c r="AD998" s="628"/>
      <c r="AE998" s="628"/>
      <c r="AF998" s="628"/>
      <c r="AG998" s="628"/>
      <c r="AH998" s="628"/>
      <c r="AI998" s="579"/>
      <c r="AJ998" s="579"/>
      <c r="AK998" s="579"/>
      <c r="AL998" s="579"/>
      <c r="AM998" s="579"/>
      <c r="AN998" s="579"/>
      <c r="AO998" s="579"/>
      <c r="AP998" s="579"/>
      <c r="AQ998" s="579"/>
      <c r="AR998" s="579"/>
      <c r="AS998" s="579"/>
      <c r="AT998" s="579"/>
      <c r="AU998" s="579"/>
      <c r="AV998" s="579"/>
      <c r="AW998" s="579"/>
      <c r="AX998" s="579"/>
      <c r="AY998" s="579"/>
      <c r="AZ998" s="579"/>
      <c r="BA998" s="579"/>
      <c r="BB998" s="579"/>
      <c r="BC998" s="579"/>
      <c r="BD998" s="579"/>
      <c r="BE998" s="579"/>
      <c r="BF998" s="579"/>
      <c r="BG998" s="579"/>
      <c r="BH998" s="579"/>
      <c r="BI998" s="579"/>
      <c r="BJ998" s="579"/>
      <c r="BK998" s="579"/>
      <c r="BL998" s="579"/>
      <c r="BM998" s="579"/>
      <c r="BN998" s="579"/>
      <c r="BO998" s="579"/>
      <c r="BP998" s="579"/>
      <c r="BQ998" s="579"/>
      <c r="BR998" s="579"/>
      <c r="BS998" s="579"/>
      <c r="BT998" s="579"/>
      <c r="BU998" s="579"/>
      <c r="BV998" s="579"/>
      <c r="BW998" s="579"/>
      <c r="BX998" s="579"/>
      <c r="BY998" s="579"/>
      <c r="BZ998" s="579"/>
      <c r="CA998" s="579"/>
      <c r="CB998" s="579"/>
      <c r="CC998" s="579"/>
      <c r="CD998" s="579"/>
      <c r="CE998" s="579"/>
      <c r="CF998" s="579"/>
      <c r="CG998" s="579"/>
      <c r="CH998" s="579"/>
      <c r="CI998" s="579"/>
      <c r="CJ998" s="579"/>
      <c r="CK998" s="579"/>
      <c r="CL998" s="579"/>
      <c r="CM998" s="579"/>
      <c r="CN998" s="579"/>
      <c r="CO998" s="579"/>
      <c r="CP998" s="579"/>
      <c r="CQ998" s="579"/>
      <c r="CR998" s="579"/>
      <c r="CS998" s="579"/>
      <c r="CT998" s="579"/>
      <c r="CU998" s="579"/>
      <c r="CV998" s="579"/>
      <c r="CW998" s="579"/>
      <c r="CX998" s="579"/>
      <c r="CY998" s="579"/>
      <c r="CZ998" s="579"/>
      <c r="DA998" s="579"/>
      <c r="DB998" s="579"/>
      <c r="DC998" s="579"/>
      <c r="DD998" s="579"/>
      <c r="DE998" s="579"/>
      <c r="DF998" s="579"/>
      <c r="DG998" s="579"/>
      <c r="DH998" s="579"/>
      <c r="DI998" s="579"/>
      <c r="DJ998" s="579"/>
      <c r="DK998" s="579"/>
      <c r="DL998" s="579"/>
      <c r="DM998" s="579"/>
      <c r="DN998" s="579"/>
      <c r="DO998" s="579"/>
      <c r="DP998" s="579"/>
      <c r="DQ998" s="579"/>
      <c r="DR998" s="579"/>
      <c r="DS998" s="579"/>
      <c r="DT998" s="579"/>
      <c r="DU998" s="579"/>
    </row>
    <row r="999" spans="1:125" s="580" customFormat="1" ht="25.5" customHeight="1">
      <c r="A999" s="628"/>
      <c r="B999" s="628"/>
      <c r="C999" s="628"/>
      <c r="D999" s="628"/>
      <c r="E999" s="628"/>
      <c r="F999" s="628"/>
      <c r="G999" s="628"/>
      <c r="H999" s="628"/>
      <c r="I999" s="628"/>
      <c r="J999" s="628"/>
      <c r="K999" s="628"/>
      <c r="L999" s="628"/>
      <c r="M999" s="628"/>
      <c r="N999" s="628"/>
      <c r="O999" s="628"/>
      <c r="P999" s="628"/>
      <c r="Q999" s="628"/>
      <c r="R999" s="628"/>
      <c r="S999" s="628"/>
      <c r="T999" s="628"/>
      <c r="U999" s="628"/>
      <c r="V999" s="628"/>
      <c r="W999" s="628"/>
      <c r="X999" s="628"/>
      <c r="Y999" s="628"/>
      <c r="Z999" s="628"/>
      <c r="AA999" s="628"/>
      <c r="AB999" s="628"/>
      <c r="AC999" s="628"/>
      <c r="AD999" s="628"/>
      <c r="AE999" s="628"/>
      <c r="AF999" s="628"/>
      <c r="AG999" s="628"/>
      <c r="AH999" s="628"/>
      <c r="AI999" s="579"/>
      <c r="AJ999" s="579"/>
      <c r="AK999" s="579"/>
      <c r="AL999" s="579"/>
      <c r="AM999" s="579"/>
      <c r="AN999" s="579"/>
      <c r="AO999" s="579"/>
      <c r="AP999" s="579"/>
      <c r="AQ999" s="579"/>
      <c r="AR999" s="579"/>
      <c r="AS999" s="579"/>
      <c r="AT999" s="579"/>
      <c r="AU999" s="579"/>
      <c r="AV999" s="579"/>
      <c r="AW999" s="579"/>
      <c r="AX999" s="579"/>
      <c r="AY999" s="579"/>
      <c r="AZ999" s="579"/>
      <c r="BA999" s="579"/>
      <c r="BB999" s="579"/>
      <c r="BC999" s="579"/>
      <c r="BD999" s="579"/>
      <c r="BE999" s="579"/>
      <c r="BF999" s="579"/>
      <c r="BG999" s="579"/>
      <c r="BH999" s="579"/>
      <c r="BI999" s="579"/>
      <c r="BJ999" s="579"/>
      <c r="BK999" s="579"/>
      <c r="BL999" s="579"/>
      <c r="BM999" s="579"/>
      <c r="BN999" s="579"/>
      <c r="BO999" s="579"/>
      <c r="BP999" s="579"/>
      <c r="BQ999" s="579"/>
      <c r="BR999" s="579"/>
      <c r="BS999" s="579"/>
      <c r="BT999" s="579"/>
      <c r="BU999" s="579"/>
      <c r="BV999" s="579"/>
      <c r="BW999" s="579"/>
      <c r="BX999" s="579"/>
      <c r="BY999" s="579"/>
      <c r="BZ999" s="579"/>
      <c r="CA999" s="579"/>
      <c r="CB999" s="579"/>
      <c r="CC999" s="579"/>
      <c r="CD999" s="579"/>
      <c r="CE999" s="579"/>
      <c r="CF999" s="579"/>
      <c r="CG999" s="579"/>
      <c r="CH999" s="579"/>
      <c r="CI999" s="579"/>
      <c r="CJ999" s="579"/>
      <c r="CK999" s="579"/>
      <c r="CL999" s="579"/>
      <c r="CM999" s="579"/>
      <c r="CN999" s="579"/>
      <c r="CO999" s="579"/>
      <c r="CP999" s="579"/>
      <c r="CQ999" s="579"/>
      <c r="CR999" s="579"/>
      <c r="CS999" s="579"/>
      <c r="CT999" s="579"/>
      <c r="CU999" s="579"/>
      <c r="CV999" s="579"/>
      <c r="CW999" s="579"/>
      <c r="CX999" s="579"/>
      <c r="CY999" s="579"/>
      <c r="CZ999" s="579"/>
      <c r="DA999" s="579"/>
      <c r="DB999" s="579"/>
      <c r="DC999" s="579"/>
      <c r="DD999" s="579"/>
      <c r="DE999" s="579"/>
      <c r="DF999" s="579"/>
      <c r="DG999" s="579"/>
      <c r="DH999" s="579"/>
      <c r="DI999" s="579"/>
      <c r="DJ999" s="579"/>
      <c r="DK999" s="579"/>
      <c r="DL999" s="579"/>
      <c r="DM999" s="579"/>
      <c r="DN999" s="579"/>
      <c r="DO999" s="579"/>
      <c r="DP999" s="579"/>
      <c r="DQ999" s="579"/>
      <c r="DR999" s="579"/>
      <c r="DS999" s="579"/>
      <c r="DT999" s="579"/>
      <c r="DU999" s="579"/>
    </row>
    <row r="1000" spans="1:125" s="580" customFormat="1" ht="25.5" customHeight="1">
      <c r="A1000" s="628"/>
      <c r="B1000" s="628"/>
      <c r="C1000" s="628"/>
      <c r="D1000" s="628"/>
      <c r="E1000" s="628"/>
      <c r="F1000" s="628"/>
      <c r="G1000" s="628"/>
      <c r="H1000" s="628"/>
      <c r="I1000" s="628"/>
      <c r="J1000" s="628"/>
      <c r="K1000" s="628"/>
      <c r="L1000" s="628"/>
      <c r="M1000" s="628"/>
      <c r="N1000" s="628"/>
      <c r="O1000" s="628"/>
      <c r="P1000" s="628"/>
      <c r="Q1000" s="628"/>
      <c r="R1000" s="628"/>
      <c r="S1000" s="628"/>
      <c r="T1000" s="628"/>
      <c r="U1000" s="628"/>
      <c r="V1000" s="628"/>
      <c r="W1000" s="628"/>
      <c r="X1000" s="628"/>
      <c r="Y1000" s="628"/>
      <c r="Z1000" s="628"/>
      <c r="AA1000" s="628"/>
      <c r="AB1000" s="628"/>
      <c r="AC1000" s="628"/>
      <c r="AD1000" s="628"/>
      <c r="AE1000" s="628"/>
      <c r="AF1000" s="628"/>
      <c r="AG1000" s="628"/>
      <c r="AH1000" s="628"/>
      <c r="AI1000" s="579"/>
      <c r="AJ1000" s="579"/>
      <c r="AK1000" s="579"/>
      <c r="AL1000" s="579"/>
      <c r="AM1000" s="579"/>
      <c r="AN1000" s="579"/>
      <c r="AO1000" s="579"/>
      <c r="AP1000" s="579"/>
      <c r="AQ1000" s="579"/>
      <c r="AR1000" s="579"/>
      <c r="AS1000" s="579"/>
      <c r="AT1000" s="579"/>
      <c r="AU1000" s="579"/>
      <c r="AV1000" s="579"/>
      <c r="AW1000" s="579"/>
      <c r="AX1000" s="579"/>
      <c r="AY1000" s="579"/>
      <c r="AZ1000" s="579"/>
      <c r="BA1000" s="579"/>
      <c r="BB1000" s="579"/>
      <c r="BC1000" s="579"/>
      <c r="BD1000" s="579"/>
      <c r="BE1000" s="579"/>
      <c r="BF1000" s="579"/>
      <c r="BG1000" s="579"/>
      <c r="BH1000" s="579"/>
      <c r="BI1000" s="579"/>
      <c r="BJ1000" s="579"/>
      <c r="BK1000" s="579"/>
      <c r="BL1000" s="579"/>
      <c r="BM1000" s="579"/>
      <c r="BN1000" s="579"/>
      <c r="BO1000" s="579"/>
      <c r="BP1000" s="579"/>
      <c r="BQ1000" s="579"/>
      <c r="BR1000" s="579"/>
      <c r="BS1000" s="579"/>
      <c r="BT1000" s="579"/>
      <c r="BU1000" s="579"/>
      <c r="BV1000" s="579"/>
      <c r="BW1000" s="579"/>
      <c r="BX1000" s="579"/>
      <c r="BY1000" s="579"/>
      <c r="BZ1000" s="579"/>
      <c r="CA1000" s="579"/>
      <c r="CB1000" s="579"/>
      <c r="CC1000" s="579"/>
      <c r="CD1000" s="579"/>
      <c r="CE1000" s="579"/>
      <c r="CF1000" s="579"/>
      <c r="CG1000" s="579"/>
      <c r="CH1000" s="579"/>
      <c r="CI1000" s="579"/>
      <c r="CJ1000" s="579"/>
      <c r="CK1000" s="579"/>
      <c r="CL1000" s="579"/>
      <c r="CM1000" s="579"/>
      <c r="CN1000" s="579"/>
      <c r="CO1000" s="579"/>
      <c r="CP1000" s="579"/>
      <c r="CQ1000" s="579"/>
      <c r="CR1000" s="579"/>
      <c r="CS1000" s="579"/>
      <c r="CT1000" s="579"/>
      <c r="CU1000" s="579"/>
      <c r="CV1000" s="579"/>
      <c r="CW1000" s="579"/>
      <c r="CX1000" s="579"/>
      <c r="CY1000" s="579"/>
      <c r="CZ1000" s="579"/>
      <c r="DA1000" s="579"/>
      <c r="DB1000" s="579"/>
      <c r="DC1000" s="579"/>
      <c r="DD1000" s="579"/>
      <c r="DE1000" s="579"/>
      <c r="DF1000" s="579"/>
      <c r="DG1000" s="579"/>
      <c r="DH1000" s="579"/>
      <c r="DI1000" s="579"/>
      <c r="DJ1000" s="579"/>
      <c r="DK1000" s="579"/>
      <c r="DL1000" s="579"/>
      <c r="DM1000" s="579"/>
      <c r="DN1000" s="579"/>
      <c r="DO1000" s="579"/>
      <c r="DP1000" s="579"/>
      <c r="DQ1000" s="579"/>
      <c r="DR1000" s="579"/>
      <c r="DS1000" s="579"/>
      <c r="DT1000" s="579"/>
      <c r="DU1000" s="579"/>
    </row>
    <row r="1001" spans="1:125" s="580" customFormat="1" ht="25.5" customHeight="1">
      <c r="A1001" s="628"/>
      <c r="B1001" s="628"/>
      <c r="C1001" s="628"/>
      <c r="D1001" s="628"/>
      <c r="E1001" s="628"/>
      <c r="F1001" s="628"/>
      <c r="G1001" s="628"/>
      <c r="H1001" s="628"/>
      <c r="I1001" s="628"/>
      <c r="J1001" s="628"/>
      <c r="K1001" s="628"/>
      <c r="L1001" s="628"/>
      <c r="M1001" s="628"/>
      <c r="N1001" s="628"/>
      <c r="O1001" s="628"/>
      <c r="P1001" s="628"/>
      <c r="Q1001" s="628"/>
      <c r="R1001" s="628"/>
      <c r="S1001" s="628"/>
      <c r="T1001" s="628"/>
      <c r="U1001" s="628"/>
      <c r="V1001" s="628"/>
      <c r="W1001" s="628"/>
      <c r="X1001" s="628"/>
      <c r="Y1001" s="628"/>
      <c r="Z1001" s="628"/>
      <c r="AA1001" s="628"/>
      <c r="AB1001" s="628"/>
      <c r="AC1001" s="628"/>
      <c r="AD1001" s="628"/>
      <c r="AE1001" s="628"/>
      <c r="AF1001" s="628"/>
      <c r="AG1001" s="628"/>
      <c r="AH1001" s="628"/>
      <c r="AI1001" s="579"/>
      <c r="AJ1001" s="579"/>
      <c r="AK1001" s="579"/>
      <c r="AL1001" s="579"/>
      <c r="AM1001" s="579"/>
      <c r="AN1001" s="579"/>
      <c r="AO1001" s="579"/>
      <c r="AP1001" s="579"/>
      <c r="AQ1001" s="579"/>
      <c r="AR1001" s="579"/>
      <c r="AS1001" s="579"/>
      <c r="AT1001" s="579"/>
      <c r="AU1001" s="579"/>
      <c r="AV1001" s="579"/>
      <c r="AW1001" s="579"/>
      <c r="AX1001" s="579"/>
      <c r="AY1001" s="579"/>
      <c r="AZ1001" s="579"/>
      <c r="BA1001" s="579"/>
      <c r="BB1001" s="579"/>
      <c r="BC1001" s="579"/>
      <c r="BD1001" s="579"/>
      <c r="BE1001" s="579"/>
      <c r="BF1001" s="579"/>
      <c r="BG1001" s="579"/>
      <c r="BH1001" s="579"/>
      <c r="BI1001" s="579"/>
      <c r="BJ1001" s="579"/>
      <c r="BK1001" s="579"/>
      <c r="BL1001" s="579"/>
      <c r="BM1001" s="579"/>
      <c r="BN1001" s="579"/>
      <c r="BO1001" s="579"/>
      <c r="BP1001" s="579"/>
      <c r="BQ1001" s="579"/>
      <c r="BR1001" s="579"/>
      <c r="BS1001" s="579"/>
      <c r="BT1001" s="579"/>
      <c r="BU1001" s="579"/>
      <c r="BV1001" s="579"/>
      <c r="BW1001" s="579"/>
      <c r="BX1001" s="579"/>
      <c r="BY1001" s="579"/>
      <c r="BZ1001" s="579"/>
      <c r="CA1001" s="579"/>
      <c r="CB1001" s="579"/>
      <c r="CC1001" s="579"/>
      <c r="CD1001" s="579"/>
      <c r="CE1001" s="579"/>
      <c r="CF1001" s="579"/>
      <c r="CG1001" s="579"/>
      <c r="CH1001" s="579"/>
      <c r="CI1001" s="579"/>
      <c r="CJ1001" s="579"/>
      <c r="CK1001" s="579"/>
      <c r="CL1001" s="579"/>
      <c r="CM1001" s="579"/>
      <c r="CN1001" s="579"/>
      <c r="CO1001" s="579"/>
      <c r="CP1001" s="579"/>
      <c r="CQ1001" s="579"/>
      <c r="CR1001" s="579"/>
      <c r="CS1001" s="579"/>
      <c r="CT1001" s="579"/>
      <c r="CU1001" s="579"/>
      <c r="CV1001" s="579"/>
      <c r="CW1001" s="579"/>
      <c r="CX1001" s="579"/>
      <c r="CY1001" s="579"/>
      <c r="CZ1001" s="579"/>
      <c r="DA1001" s="579"/>
      <c r="DB1001" s="579"/>
      <c r="DC1001" s="579"/>
      <c r="DD1001" s="579"/>
      <c r="DE1001" s="579"/>
      <c r="DF1001" s="579"/>
      <c r="DG1001" s="579"/>
      <c r="DH1001" s="579"/>
      <c r="DI1001" s="579"/>
      <c r="DJ1001" s="579"/>
      <c r="DK1001" s="579"/>
      <c r="DL1001" s="579"/>
      <c r="DM1001" s="579"/>
      <c r="DN1001" s="579"/>
      <c r="DO1001" s="579"/>
      <c r="DP1001" s="579"/>
      <c r="DQ1001" s="579"/>
      <c r="DR1001" s="579"/>
      <c r="DS1001" s="579"/>
      <c r="DT1001" s="579"/>
      <c r="DU1001" s="579"/>
    </row>
    <row r="1002" spans="1:125" s="580" customFormat="1" ht="25.5" customHeight="1">
      <c r="A1002" s="628"/>
      <c r="B1002" s="628"/>
      <c r="C1002" s="628"/>
      <c r="D1002" s="628"/>
      <c r="E1002" s="628"/>
      <c r="F1002" s="628"/>
      <c r="G1002" s="628"/>
      <c r="H1002" s="628"/>
      <c r="I1002" s="628"/>
      <c r="J1002" s="628"/>
      <c r="K1002" s="628"/>
      <c r="L1002" s="628"/>
      <c r="M1002" s="628"/>
      <c r="N1002" s="628"/>
      <c r="O1002" s="628"/>
      <c r="P1002" s="628"/>
      <c r="Q1002" s="628"/>
      <c r="R1002" s="628"/>
      <c r="S1002" s="628"/>
      <c r="T1002" s="628"/>
      <c r="U1002" s="628"/>
      <c r="V1002" s="628"/>
      <c r="W1002" s="628"/>
      <c r="X1002" s="628"/>
      <c r="Y1002" s="628"/>
      <c r="Z1002" s="628"/>
      <c r="AA1002" s="628"/>
      <c r="AB1002" s="628"/>
      <c r="AC1002" s="628"/>
      <c r="AD1002" s="628"/>
      <c r="AE1002" s="628"/>
      <c r="AF1002" s="628"/>
      <c r="AG1002" s="628"/>
      <c r="AH1002" s="628"/>
      <c r="AI1002" s="579"/>
      <c r="AJ1002" s="579"/>
      <c r="AK1002" s="579"/>
      <c r="AL1002" s="579"/>
      <c r="AM1002" s="579"/>
      <c r="AN1002" s="579"/>
      <c r="AO1002" s="579"/>
      <c r="AP1002" s="579"/>
      <c r="AQ1002" s="579"/>
      <c r="AR1002" s="579"/>
      <c r="AS1002" s="579"/>
      <c r="AT1002" s="579"/>
      <c r="AU1002" s="579"/>
      <c r="AV1002" s="579"/>
      <c r="AW1002" s="579"/>
      <c r="AX1002" s="579"/>
      <c r="AY1002" s="579"/>
      <c r="AZ1002" s="579"/>
      <c r="BA1002" s="579"/>
      <c r="BB1002" s="579"/>
      <c r="BC1002" s="579"/>
      <c r="BD1002" s="579"/>
      <c r="BE1002" s="579"/>
      <c r="BF1002" s="579"/>
      <c r="BG1002" s="579"/>
      <c r="BH1002" s="579"/>
      <c r="BI1002" s="579"/>
      <c r="BJ1002" s="579"/>
      <c r="BK1002" s="579"/>
      <c r="BL1002" s="579"/>
      <c r="BM1002" s="579"/>
      <c r="BN1002" s="579"/>
      <c r="BO1002" s="579"/>
      <c r="BP1002" s="579"/>
      <c r="BQ1002" s="579"/>
      <c r="BR1002" s="579"/>
      <c r="BS1002" s="579"/>
      <c r="BT1002" s="579"/>
      <c r="BU1002" s="579"/>
      <c r="BV1002" s="579"/>
      <c r="BW1002" s="579"/>
      <c r="BX1002" s="579"/>
      <c r="BY1002" s="579"/>
      <c r="BZ1002" s="579"/>
      <c r="CA1002" s="579"/>
      <c r="CB1002" s="579"/>
      <c r="CC1002" s="579"/>
      <c r="CD1002" s="579"/>
      <c r="CE1002" s="579"/>
      <c r="CF1002" s="579"/>
      <c r="CG1002" s="579"/>
      <c r="CH1002" s="579"/>
      <c r="CI1002" s="579"/>
      <c r="CJ1002" s="579"/>
      <c r="CK1002" s="579"/>
      <c r="CL1002" s="579"/>
      <c r="CM1002" s="579"/>
      <c r="CN1002" s="579"/>
      <c r="CO1002" s="579"/>
      <c r="CP1002" s="579"/>
      <c r="CQ1002" s="579"/>
      <c r="CR1002" s="579"/>
      <c r="CS1002" s="579"/>
      <c r="CT1002" s="579"/>
      <c r="CU1002" s="579"/>
      <c r="CV1002" s="579"/>
      <c r="CW1002" s="579"/>
      <c r="CX1002" s="579"/>
      <c r="CY1002" s="579"/>
      <c r="CZ1002" s="579"/>
      <c r="DA1002" s="579"/>
      <c r="DB1002" s="579"/>
      <c r="DC1002" s="579"/>
      <c r="DD1002" s="579"/>
      <c r="DE1002" s="579"/>
      <c r="DF1002" s="579"/>
      <c r="DG1002" s="579"/>
      <c r="DH1002" s="579"/>
      <c r="DI1002" s="579"/>
      <c r="DJ1002" s="579"/>
      <c r="DK1002" s="579"/>
      <c r="DL1002" s="579"/>
      <c r="DM1002" s="579"/>
      <c r="DN1002" s="579"/>
      <c r="DO1002" s="579"/>
      <c r="DP1002" s="579"/>
      <c r="DQ1002" s="579"/>
      <c r="DR1002" s="579"/>
      <c r="DS1002" s="579"/>
      <c r="DT1002" s="579"/>
      <c r="DU1002" s="579"/>
    </row>
    <row r="1003" spans="1:125" s="580" customFormat="1" ht="25.5" customHeight="1">
      <c r="A1003" s="628"/>
      <c r="B1003" s="628"/>
      <c r="C1003" s="628"/>
      <c r="D1003" s="628"/>
      <c r="E1003" s="628"/>
      <c r="F1003" s="628"/>
      <c r="G1003" s="628"/>
      <c r="H1003" s="628"/>
      <c r="I1003" s="628"/>
      <c r="J1003" s="628"/>
      <c r="K1003" s="628"/>
      <c r="L1003" s="628"/>
      <c r="M1003" s="628"/>
      <c r="N1003" s="628"/>
      <c r="O1003" s="628"/>
      <c r="P1003" s="628"/>
      <c r="Q1003" s="628"/>
      <c r="R1003" s="628"/>
      <c r="S1003" s="628"/>
      <c r="T1003" s="628"/>
      <c r="U1003" s="628"/>
      <c r="V1003" s="628"/>
      <c r="W1003" s="628"/>
      <c r="X1003" s="628"/>
      <c r="Y1003" s="628"/>
      <c r="Z1003" s="628"/>
      <c r="AA1003" s="628"/>
      <c r="AB1003" s="628"/>
      <c r="AC1003" s="628"/>
      <c r="AD1003" s="628"/>
      <c r="AE1003" s="628"/>
      <c r="AF1003" s="628"/>
      <c r="AG1003" s="628"/>
      <c r="AH1003" s="628"/>
      <c r="AI1003" s="579"/>
      <c r="AJ1003" s="579"/>
      <c r="AK1003" s="579"/>
      <c r="AL1003" s="579"/>
      <c r="AM1003" s="579"/>
      <c r="AN1003" s="579"/>
      <c r="AO1003" s="579"/>
      <c r="AP1003" s="579"/>
      <c r="AQ1003" s="579"/>
      <c r="AR1003" s="579"/>
      <c r="AS1003" s="579"/>
      <c r="AT1003" s="579"/>
      <c r="AU1003" s="579"/>
      <c r="AV1003" s="579"/>
      <c r="AW1003" s="579"/>
      <c r="AX1003" s="579"/>
      <c r="AY1003" s="579"/>
      <c r="AZ1003" s="579"/>
      <c r="BA1003" s="579"/>
      <c r="BB1003" s="579"/>
      <c r="BC1003" s="579"/>
      <c r="BD1003" s="579"/>
      <c r="BE1003" s="579"/>
      <c r="BF1003" s="579"/>
      <c r="BG1003" s="579"/>
      <c r="BH1003" s="579"/>
      <c r="BI1003" s="579"/>
      <c r="BJ1003" s="579"/>
      <c r="BK1003" s="579"/>
      <c r="BL1003" s="579"/>
      <c r="BM1003" s="579"/>
      <c r="BN1003" s="579"/>
      <c r="BO1003" s="579"/>
      <c r="BP1003" s="579"/>
      <c r="BQ1003" s="579"/>
      <c r="BR1003" s="579"/>
      <c r="BS1003" s="579"/>
      <c r="BT1003" s="579"/>
      <c r="BU1003" s="579"/>
      <c r="BV1003" s="579"/>
      <c r="BW1003" s="579"/>
      <c r="BX1003" s="579"/>
      <c r="BY1003" s="579"/>
      <c r="BZ1003" s="579"/>
      <c r="CA1003" s="579"/>
      <c r="CB1003" s="579"/>
      <c r="CC1003" s="579"/>
      <c r="CD1003" s="579"/>
      <c r="CE1003" s="579"/>
      <c r="CF1003" s="579"/>
      <c r="CG1003" s="579"/>
      <c r="CH1003" s="579"/>
      <c r="CI1003" s="579"/>
      <c r="CJ1003" s="579"/>
      <c r="CK1003" s="579"/>
      <c r="CL1003" s="579"/>
      <c r="CM1003" s="579"/>
      <c r="CN1003" s="579"/>
      <c r="CO1003" s="579"/>
      <c r="CP1003" s="579"/>
      <c r="CQ1003" s="579"/>
      <c r="CR1003" s="579"/>
      <c r="CS1003" s="579"/>
      <c r="CT1003" s="579"/>
      <c r="CU1003" s="579"/>
      <c r="CV1003" s="579"/>
      <c r="CW1003" s="579"/>
      <c r="CX1003" s="579"/>
      <c r="CY1003" s="579"/>
      <c r="CZ1003" s="579"/>
      <c r="DA1003" s="579"/>
      <c r="DB1003" s="579"/>
      <c r="DC1003" s="579"/>
      <c r="DD1003" s="579"/>
      <c r="DE1003" s="579"/>
      <c r="DF1003" s="579"/>
      <c r="DG1003" s="579"/>
      <c r="DH1003" s="579"/>
      <c r="DI1003" s="579"/>
      <c r="DJ1003" s="579"/>
      <c r="DK1003" s="579"/>
      <c r="DL1003" s="579"/>
      <c r="DM1003" s="579"/>
      <c r="DN1003" s="579"/>
      <c r="DO1003" s="579"/>
      <c r="DP1003" s="579"/>
      <c r="DQ1003" s="579"/>
      <c r="DR1003" s="579"/>
      <c r="DS1003" s="579"/>
      <c r="DT1003" s="579"/>
      <c r="DU1003" s="579"/>
    </row>
    <row r="1004" spans="1:125" s="580" customFormat="1" ht="25.5" customHeight="1">
      <c r="A1004" s="628"/>
      <c r="B1004" s="628"/>
      <c r="C1004" s="628"/>
      <c r="D1004" s="628"/>
      <c r="E1004" s="628"/>
      <c r="F1004" s="628"/>
      <c r="G1004" s="628"/>
      <c r="H1004" s="628"/>
      <c r="I1004" s="628"/>
      <c r="J1004" s="628"/>
      <c r="K1004" s="628"/>
      <c r="L1004" s="628"/>
      <c r="M1004" s="628"/>
      <c r="N1004" s="628"/>
      <c r="O1004" s="628"/>
      <c r="P1004" s="628"/>
      <c r="Q1004" s="628"/>
      <c r="R1004" s="628"/>
      <c r="S1004" s="628"/>
      <c r="T1004" s="628"/>
      <c r="U1004" s="628"/>
      <c r="V1004" s="628"/>
      <c r="W1004" s="628"/>
      <c r="X1004" s="628"/>
      <c r="Y1004" s="628"/>
      <c r="Z1004" s="628"/>
      <c r="AA1004" s="628"/>
      <c r="AB1004" s="628"/>
      <c r="AC1004" s="628"/>
      <c r="AD1004" s="628"/>
      <c r="AE1004" s="628"/>
      <c r="AF1004" s="628"/>
      <c r="AG1004" s="628"/>
      <c r="AH1004" s="628"/>
      <c r="AI1004" s="579"/>
      <c r="AJ1004" s="579"/>
      <c r="AK1004" s="579"/>
      <c r="AL1004" s="579"/>
      <c r="AM1004" s="579"/>
      <c r="AN1004" s="579"/>
      <c r="AO1004" s="579"/>
      <c r="AP1004" s="579"/>
      <c r="AQ1004" s="579"/>
      <c r="AR1004" s="579"/>
      <c r="AS1004" s="579"/>
      <c r="AT1004" s="579"/>
      <c r="AU1004" s="579"/>
      <c r="AV1004" s="579"/>
      <c r="AW1004" s="579"/>
      <c r="AX1004" s="579"/>
      <c r="AY1004" s="579"/>
      <c r="AZ1004" s="579"/>
      <c r="BA1004" s="579"/>
      <c r="BB1004" s="579"/>
      <c r="BC1004" s="579"/>
      <c r="BD1004" s="579"/>
      <c r="BE1004" s="579"/>
      <c r="BF1004" s="579"/>
      <c r="BG1004" s="579"/>
      <c r="BH1004" s="579"/>
      <c r="BI1004" s="579"/>
      <c r="BJ1004" s="579"/>
      <c r="BK1004" s="579"/>
      <c r="BL1004" s="579"/>
      <c r="BM1004" s="579"/>
      <c r="BN1004" s="579"/>
      <c r="BO1004" s="579"/>
      <c r="BP1004" s="579"/>
      <c r="BQ1004" s="579"/>
      <c r="BR1004" s="579"/>
      <c r="BS1004" s="579"/>
      <c r="BT1004" s="579"/>
      <c r="BU1004" s="579"/>
      <c r="BV1004" s="579"/>
      <c r="BW1004" s="579"/>
      <c r="BX1004" s="579"/>
      <c r="BY1004" s="579"/>
      <c r="BZ1004" s="579"/>
      <c r="CA1004" s="579"/>
      <c r="CB1004" s="579"/>
      <c r="CC1004" s="579"/>
      <c r="CD1004" s="579"/>
      <c r="CE1004" s="579"/>
      <c r="CF1004" s="579"/>
      <c r="CG1004" s="579"/>
      <c r="CH1004" s="579"/>
      <c r="CI1004" s="579"/>
      <c r="CJ1004" s="579"/>
      <c r="CK1004" s="579"/>
      <c r="CL1004" s="579"/>
      <c r="CM1004" s="579"/>
      <c r="CN1004" s="579"/>
      <c r="CO1004" s="579"/>
      <c r="CP1004" s="579"/>
      <c r="CQ1004" s="579"/>
      <c r="CR1004" s="579"/>
      <c r="CS1004" s="579"/>
      <c r="CT1004" s="579"/>
      <c r="CU1004" s="579"/>
      <c r="CV1004" s="579"/>
      <c r="CW1004" s="579"/>
      <c r="CX1004" s="579"/>
      <c r="CY1004" s="579"/>
      <c r="CZ1004" s="579"/>
      <c r="DA1004" s="579"/>
      <c r="DB1004" s="579"/>
      <c r="DC1004" s="579"/>
      <c r="DD1004" s="579"/>
      <c r="DE1004" s="579"/>
      <c r="DF1004" s="579"/>
      <c r="DG1004" s="579"/>
      <c r="DH1004" s="579"/>
      <c r="DI1004" s="579"/>
      <c r="DJ1004" s="579"/>
      <c r="DK1004" s="579"/>
      <c r="DL1004" s="579"/>
      <c r="DM1004" s="579"/>
      <c r="DN1004" s="579"/>
      <c r="DO1004" s="579"/>
      <c r="DP1004" s="579"/>
      <c r="DQ1004" s="579"/>
      <c r="DR1004" s="579"/>
      <c r="DS1004" s="579"/>
      <c r="DT1004" s="579"/>
      <c r="DU1004" s="579"/>
    </row>
    <row r="1005" spans="1:125" s="580" customFormat="1" ht="25.5" customHeight="1">
      <c r="A1005" s="628"/>
      <c r="B1005" s="628"/>
      <c r="C1005" s="628"/>
      <c r="D1005" s="628"/>
      <c r="E1005" s="628"/>
      <c r="F1005" s="628"/>
      <c r="G1005" s="628"/>
      <c r="H1005" s="628"/>
      <c r="I1005" s="628"/>
      <c r="J1005" s="628"/>
      <c r="K1005" s="628"/>
      <c r="L1005" s="628"/>
      <c r="M1005" s="628"/>
      <c r="N1005" s="628"/>
      <c r="O1005" s="628"/>
      <c r="P1005" s="628"/>
      <c r="Q1005" s="628"/>
      <c r="R1005" s="628"/>
      <c r="S1005" s="628"/>
      <c r="T1005" s="628"/>
      <c r="U1005" s="628"/>
      <c r="V1005" s="628"/>
      <c r="W1005" s="628"/>
      <c r="X1005" s="628"/>
      <c r="Y1005" s="628"/>
      <c r="Z1005" s="628"/>
      <c r="AA1005" s="628"/>
      <c r="AB1005" s="628"/>
      <c r="AC1005" s="628"/>
      <c r="AD1005" s="628"/>
      <c r="AE1005" s="628"/>
      <c r="AF1005" s="628"/>
      <c r="AG1005" s="628"/>
      <c r="AH1005" s="628"/>
      <c r="AI1005" s="579"/>
      <c r="AJ1005" s="579"/>
      <c r="AK1005" s="579"/>
      <c r="AL1005" s="579"/>
      <c r="AM1005" s="579"/>
      <c r="AN1005" s="579"/>
      <c r="AO1005" s="579"/>
      <c r="AP1005" s="579"/>
      <c r="AQ1005" s="579"/>
      <c r="AR1005" s="579"/>
      <c r="AS1005" s="579"/>
      <c r="AT1005" s="579"/>
      <c r="AU1005" s="579"/>
      <c r="AV1005" s="579"/>
      <c r="AW1005" s="579"/>
      <c r="AX1005" s="579"/>
      <c r="AY1005" s="579"/>
      <c r="AZ1005" s="579"/>
      <c r="BA1005" s="579"/>
      <c r="BB1005" s="579"/>
      <c r="BC1005" s="579"/>
      <c r="BD1005" s="579"/>
      <c r="BE1005" s="579"/>
      <c r="BF1005" s="579"/>
      <c r="BG1005" s="579"/>
      <c r="BH1005" s="579"/>
      <c r="BI1005" s="579"/>
      <c r="BJ1005" s="579"/>
      <c r="BK1005" s="579"/>
      <c r="BL1005" s="579"/>
      <c r="BM1005" s="579"/>
      <c r="BN1005" s="579"/>
      <c r="BO1005" s="579"/>
      <c r="BP1005" s="579"/>
      <c r="BQ1005" s="579"/>
      <c r="BR1005" s="579"/>
      <c r="BS1005" s="579"/>
      <c r="BT1005" s="579"/>
      <c r="BU1005" s="579"/>
      <c r="BV1005" s="579"/>
      <c r="BW1005" s="579"/>
      <c r="BX1005" s="579"/>
      <c r="BY1005" s="579"/>
      <c r="BZ1005" s="579"/>
      <c r="CA1005" s="579"/>
      <c r="CB1005" s="579"/>
      <c r="CC1005" s="579"/>
      <c r="CD1005" s="579"/>
      <c r="CE1005" s="579"/>
      <c r="CF1005" s="579"/>
      <c r="CG1005" s="579"/>
      <c r="CH1005" s="579"/>
      <c r="CI1005" s="579"/>
      <c r="CJ1005" s="579"/>
      <c r="CK1005" s="579"/>
      <c r="CL1005" s="579"/>
      <c r="CM1005" s="579"/>
      <c r="CN1005" s="579"/>
      <c r="CO1005" s="579"/>
      <c r="CP1005" s="579"/>
      <c r="CQ1005" s="579"/>
      <c r="CR1005" s="579"/>
      <c r="CS1005" s="579"/>
      <c r="CT1005" s="579"/>
      <c r="CU1005" s="579"/>
      <c r="CV1005" s="579"/>
      <c r="CW1005" s="579"/>
      <c r="CX1005" s="579"/>
      <c r="CY1005" s="579"/>
      <c r="CZ1005" s="579"/>
      <c r="DA1005" s="579"/>
      <c r="DB1005" s="579"/>
      <c r="DC1005" s="579"/>
      <c r="DD1005" s="579"/>
      <c r="DE1005" s="579"/>
      <c r="DF1005" s="579"/>
      <c r="DG1005" s="579"/>
      <c r="DH1005" s="579"/>
      <c r="DI1005" s="579"/>
      <c r="DJ1005" s="579"/>
      <c r="DK1005" s="579"/>
      <c r="DL1005" s="579"/>
      <c r="DM1005" s="579"/>
      <c r="DN1005" s="579"/>
      <c r="DO1005" s="579"/>
      <c r="DP1005" s="579"/>
      <c r="DQ1005" s="579"/>
      <c r="DR1005" s="579"/>
      <c r="DS1005" s="579"/>
      <c r="DT1005" s="579"/>
      <c r="DU1005" s="579"/>
    </row>
    <row r="1006" spans="1:125" s="580" customFormat="1" ht="25.5" customHeight="1">
      <c r="A1006" s="628"/>
      <c r="B1006" s="628"/>
      <c r="C1006" s="628"/>
      <c r="D1006" s="628"/>
      <c r="E1006" s="628"/>
      <c r="F1006" s="628"/>
      <c r="G1006" s="628"/>
      <c r="H1006" s="628"/>
      <c r="I1006" s="628"/>
      <c r="J1006" s="628"/>
      <c r="K1006" s="628"/>
      <c r="L1006" s="628"/>
      <c r="M1006" s="628"/>
      <c r="N1006" s="628"/>
      <c r="O1006" s="628"/>
      <c r="P1006" s="628"/>
      <c r="Q1006" s="628"/>
      <c r="R1006" s="628"/>
      <c r="S1006" s="628"/>
      <c r="T1006" s="628"/>
      <c r="U1006" s="628"/>
      <c r="V1006" s="628"/>
      <c r="W1006" s="628"/>
      <c r="X1006" s="628"/>
      <c r="Y1006" s="628"/>
      <c r="Z1006" s="628"/>
      <c r="AA1006" s="628"/>
      <c r="AB1006" s="628"/>
      <c r="AC1006" s="628"/>
      <c r="AD1006" s="628"/>
      <c r="AE1006" s="628"/>
      <c r="AF1006" s="628"/>
      <c r="AG1006" s="628"/>
      <c r="AH1006" s="628"/>
      <c r="AI1006" s="579"/>
      <c r="AJ1006" s="579"/>
      <c r="AK1006" s="579"/>
      <c r="AL1006" s="579"/>
      <c r="AM1006" s="579"/>
      <c r="AN1006" s="579"/>
      <c r="AO1006" s="579"/>
      <c r="AP1006" s="579"/>
      <c r="AQ1006" s="579"/>
      <c r="AR1006" s="579"/>
      <c r="AS1006" s="579"/>
      <c r="AT1006" s="579"/>
      <c r="AU1006" s="579"/>
      <c r="AV1006" s="579"/>
      <c r="AW1006" s="579"/>
      <c r="AX1006" s="579"/>
      <c r="AY1006" s="579"/>
      <c r="AZ1006" s="579"/>
      <c r="BA1006" s="579"/>
      <c r="BB1006" s="579"/>
      <c r="BC1006" s="579"/>
      <c r="BD1006" s="579"/>
      <c r="BE1006" s="579"/>
      <c r="BF1006" s="579"/>
      <c r="BG1006" s="579"/>
      <c r="BH1006" s="579"/>
      <c r="BI1006" s="579"/>
      <c r="BJ1006" s="579"/>
      <c r="BK1006" s="579"/>
      <c r="BL1006" s="579"/>
      <c r="BM1006" s="579"/>
      <c r="BN1006" s="579"/>
      <c r="BO1006" s="579"/>
      <c r="BP1006" s="579"/>
      <c r="BQ1006" s="579"/>
      <c r="BR1006" s="579"/>
      <c r="BS1006" s="579"/>
      <c r="BT1006" s="579"/>
      <c r="BU1006" s="579"/>
      <c r="BV1006" s="579"/>
      <c r="BW1006" s="579"/>
      <c r="BX1006" s="579"/>
      <c r="BY1006" s="579"/>
      <c r="BZ1006" s="579"/>
      <c r="CA1006" s="579"/>
      <c r="CB1006" s="579"/>
      <c r="CC1006" s="579"/>
      <c r="CD1006" s="579"/>
      <c r="CE1006" s="579"/>
      <c r="CF1006" s="579"/>
      <c r="CG1006" s="579"/>
      <c r="CH1006" s="579"/>
      <c r="CI1006" s="579"/>
      <c r="CJ1006" s="579"/>
      <c r="CK1006" s="579"/>
      <c r="CL1006" s="579"/>
      <c r="CM1006" s="579"/>
      <c r="CN1006" s="579"/>
      <c r="CO1006" s="579"/>
      <c r="CP1006" s="579"/>
      <c r="CQ1006" s="579"/>
      <c r="CR1006" s="579"/>
      <c r="CS1006" s="579"/>
      <c r="CT1006" s="579"/>
      <c r="CU1006" s="579"/>
      <c r="CV1006" s="579"/>
      <c r="CW1006" s="579"/>
      <c r="CX1006" s="579"/>
      <c r="CY1006" s="579"/>
      <c r="CZ1006" s="579"/>
      <c r="DA1006" s="579"/>
      <c r="DB1006" s="579"/>
      <c r="DC1006" s="579"/>
      <c r="DD1006" s="579"/>
      <c r="DE1006" s="579"/>
      <c r="DF1006" s="579"/>
      <c r="DG1006" s="579"/>
      <c r="DH1006" s="579"/>
      <c r="DI1006" s="579"/>
      <c r="DJ1006" s="579"/>
      <c r="DK1006" s="579"/>
      <c r="DL1006" s="579"/>
      <c r="DM1006" s="579"/>
      <c r="DN1006" s="579"/>
      <c r="DO1006" s="579"/>
      <c r="DP1006" s="579"/>
      <c r="DQ1006" s="579"/>
      <c r="DR1006" s="579"/>
      <c r="DS1006" s="579"/>
      <c r="DT1006" s="579"/>
      <c r="DU1006" s="579"/>
    </row>
    <row r="1007" spans="1:125" s="580" customFormat="1" ht="25.5" customHeight="1">
      <c r="A1007" s="628"/>
      <c r="B1007" s="628"/>
      <c r="C1007" s="628"/>
      <c r="D1007" s="628"/>
      <c r="E1007" s="628"/>
      <c r="F1007" s="628"/>
      <c r="G1007" s="628"/>
      <c r="H1007" s="628"/>
      <c r="I1007" s="628"/>
      <c r="J1007" s="628"/>
      <c r="K1007" s="628"/>
      <c r="L1007" s="628"/>
      <c r="M1007" s="628"/>
      <c r="N1007" s="628"/>
      <c r="O1007" s="628"/>
      <c r="P1007" s="628"/>
      <c r="Q1007" s="628"/>
      <c r="R1007" s="628"/>
      <c r="S1007" s="628"/>
      <c r="T1007" s="628"/>
      <c r="U1007" s="628"/>
      <c r="V1007" s="628"/>
      <c r="W1007" s="628"/>
      <c r="X1007" s="628"/>
      <c r="Y1007" s="628"/>
      <c r="Z1007" s="628"/>
      <c r="AA1007" s="628"/>
      <c r="AB1007" s="628"/>
      <c r="AC1007" s="628"/>
      <c r="AD1007" s="628"/>
      <c r="AE1007" s="628"/>
      <c r="AF1007" s="628"/>
      <c r="AG1007" s="628"/>
      <c r="AH1007" s="628"/>
      <c r="AI1007" s="579"/>
      <c r="AJ1007" s="579"/>
      <c r="AK1007" s="579"/>
      <c r="AL1007" s="579"/>
      <c r="AM1007" s="579"/>
      <c r="AN1007" s="579"/>
      <c r="AO1007" s="579"/>
      <c r="AP1007" s="579"/>
      <c r="AQ1007" s="579"/>
      <c r="AR1007" s="579"/>
      <c r="AS1007" s="579"/>
      <c r="AT1007" s="579"/>
      <c r="AU1007" s="579"/>
      <c r="AV1007" s="579"/>
      <c r="AW1007" s="579"/>
      <c r="AX1007" s="579"/>
      <c r="AY1007" s="579"/>
      <c r="AZ1007" s="579"/>
      <c r="BA1007" s="579"/>
      <c r="BB1007" s="579"/>
      <c r="BC1007" s="579"/>
      <c r="BD1007" s="579"/>
      <c r="BE1007" s="579"/>
      <c r="BF1007" s="579"/>
      <c r="BG1007" s="579"/>
      <c r="BH1007" s="579"/>
      <c r="BI1007" s="579"/>
      <c r="BJ1007" s="579"/>
      <c r="BK1007" s="579"/>
      <c r="BL1007" s="579"/>
      <c r="BM1007" s="579"/>
      <c r="BN1007" s="579"/>
      <c r="BO1007" s="579"/>
      <c r="BP1007" s="579"/>
      <c r="BQ1007" s="579"/>
      <c r="BR1007" s="579"/>
      <c r="BS1007" s="579"/>
      <c r="BT1007" s="579"/>
      <c r="BU1007" s="579"/>
      <c r="BV1007" s="579"/>
      <c r="BW1007" s="579"/>
      <c r="BX1007" s="579"/>
      <c r="BY1007" s="579"/>
      <c r="BZ1007" s="579"/>
      <c r="CA1007" s="579"/>
      <c r="CB1007" s="579"/>
      <c r="CC1007" s="579"/>
      <c r="CD1007" s="579"/>
      <c r="CE1007" s="579"/>
      <c r="CF1007" s="579"/>
      <c r="CG1007" s="579"/>
      <c r="CH1007" s="579"/>
      <c r="CI1007" s="579"/>
      <c r="CJ1007" s="579"/>
      <c r="CK1007" s="579"/>
      <c r="CL1007" s="579"/>
      <c r="CM1007" s="579"/>
      <c r="CN1007" s="579"/>
      <c r="CO1007" s="579"/>
      <c r="CP1007" s="579"/>
      <c r="CQ1007" s="579"/>
      <c r="CR1007" s="579"/>
      <c r="CS1007" s="579"/>
      <c r="CT1007" s="579"/>
      <c r="CU1007" s="579"/>
      <c r="CV1007" s="579"/>
      <c r="CW1007" s="579"/>
      <c r="CX1007" s="579"/>
      <c r="CY1007" s="579"/>
      <c r="CZ1007" s="579"/>
      <c r="DA1007" s="579"/>
      <c r="DB1007" s="579"/>
      <c r="DC1007" s="579"/>
      <c r="DD1007" s="579"/>
      <c r="DE1007" s="579"/>
      <c r="DF1007" s="579"/>
      <c r="DG1007" s="579"/>
      <c r="DH1007" s="579"/>
      <c r="DI1007" s="579"/>
      <c r="DJ1007" s="579"/>
      <c r="DK1007" s="579"/>
      <c r="DL1007" s="579"/>
      <c r="DM1007" s="579"/>
      <c r="DN1007" s="579"/>
      <c r="DO1007" s="579"/>
      <c r="DP1007" s="579"/>
      <c r="DQ1007" s="579"/>
      <c r="DR1007" s="579"/>
      <c r="DS1007" s="579"/>
      <c r="DT1007" s="579"/>
      <c r="DU1007" s="579"/>
    </row>
    <row r="1008" spans="1:125" s="580" customFormat="1" ht="25.5" customHeight="1">
      <c r="A1008" s="628"/>
      <c r="B1008" s="628"/>
      <c r="C1008" s="628"/>
      <c r="D1008" s="628"/>
      <c r="E1008" s="628"/>
      <c r="F1008" s="628"/>
      <c r="G1008" s="628"/>
      <c r="H1008" s="628"/>
      <c r="I1008" s="628"/>
      <c r="J1008" s="628"/>
      <c r="K1008" s="628"/>
      <c r="L1008" s="628"/>
      <c r="M1008" s="628"/>
      <c r="N1008" s="628"/>
      <c r="O1008" s="628"/>
      <c r="P1008" s="628"/>
      <c r="Q1008" s="628"/>
      <c r="R1008" s="628"/>
      <c r="S1008" s="628"/>
      <c r="T1008" s="628"/>
      <c r="U1008" s="628"/>
      <c r="V1008" s="628"/>
      <c r="W1008" s="628"/>
      <c r="X1008" s="628"/>
      <c r="Y1008" s="628"/>
      <c r="Z1008" s="628"/>
      <c r="AA1008" s="628"/>
      <c r="AB1008" s="628"/>
      <c r="AC1008" s="628"/>
      <c r="AD1008" s="628"/>
      <c r="AE1008" s="628"/>
      <c r="AF1008" s="628"/>
      <c r="AG1008" s="628"/>
      <c r="AH1008" s="628"/>
      <c r="AI1008" s="579"/>
      <c r="AJ1008" s="579"/>
      <c r="AK1008" s="579"/>
      <c r="AL1008" s="579"/>
      <c r="AM1008" s="579"/>
      <c r="AN1008" s="579"/>
      <c r="AO1008" s="579"/>
      <c r="AP1008" s="579"/>
      <c r="AQ1008" s="579"/>
      <c r="AR1008" s="579"/>
      <c r="AS1008" s="579"/>
      <c r="AT1008" s="579"/>
      <c r="AU1008" s="579"/>
      <c r="AV1008" s="579"/>
      <c r="AW1008" s="579"/>
      <c r="AX1008" s="579"/>
      <c r="AY1008" s="579"/>
      <c r="AZ1008" s="579"/>
      <c r="BA1008" s="579"/>
      <c r="BB1008" s="579"/>
      <c r="BC1008" s="579"/>
      <c r="BD1008" s="579"/>
      <c r="BE1008" s="579"/>
      <c r="BF1008" s="579"/>
      <c r="BG1008" s="579"/>
      <c r="BH1008" s="579"/>
      <c r="BI1008" s="579"/>
      <c r="BJ1008" s="579"/>
      <c r="BK1008" s="579"/>
      <c r="BL1008" s="579"/>
      <c r="BM1008" s="579"/>
      <c r="BN1008" s="579"/>
      <c r="BO1008" s="579"/>
      <c r="BP1008" s="579"/>
      <c r="BQ1008" s="579"/>
      <c r="BR1008" s="579"/>
      <c r="BS1008" s="579"/>
      <c r="BT1008" s="579"/>
      <c r="BU1008" s="579"/>
      <c r="BV1008" s="579"/>
      <c r="BW1008" s="579"/>
      <c r="BX1008" s="579"/>
      <c r="BY1008" s="579"/>
      <c r="BZ1008" s="579"/>
      <c r="CA1008" s="579"/>
      <c r="CB1008" s="579"/>
      <c r="CC1008" s="579"/>
      <c r="CD1008" s="579"/>
      <c r="CE1008" s="579"/>
      <c r="CF1008" s="579"/>
      <c r="CG1008" s="579"/>
      <c r="CH1008" s="579"/>
      <c r="CI1008" s="579"/>
      <c r="CJ1008" s="579"/>
      <c r="CK1008" s="579"/>
      <c r="CL1008" s="579"/>
      <c r="CM1008" s="579"/>
      <c r="CN1008" s="579"/>
      <c r="CO1008" s="579"/>
      <c r="CP1008" s="579"/>
      <c r="CQ1008" s="579"/>
      <c r="CR1008" s="579"/>
      <c r="CS1008" s="579"/>
      <c r="CT1008" s="579"/>
      <c r="CU1008" s="579"/>
      <c r="CV1008" s="579"/>
      <c r="CW1008" s="579"/>
      <c r="CX1008" s="579"/>
      <c r="CY1008" s="579"/>
      <c r="CZ1008" s="579"/>
      <c r="DA1008" s="579"/>
      <c r="DB1008" s="579"/>
      <c r="DC1008" s="579"/>
      <c r="DD1008" s="579"/>
      <c r="DE1008" s="579"/>
      <c r="DF1008" s="579"/>
      <c r="DG1008" s="579"/>
      <c r="DH1008" s="579"/>
      <c r="DI1008" s="579"/>
      <c r="DJ1008" s="579"/>
      <c r="DK1008" s="579"/>
      <c r="DL1008" s="579"/>
      <c r="DM1008" s="579"/>
      <c r="DN1008" s="579"/>
      <c r="DO1008" s="579"/>
      <c r="DP1008" s="579"/>
      <c r="DQ1008" s="579"/>
      <c r="DR1008" s="579"/>
      <c r="DS1008" s="579"/>
      <c r="DT1008" s="579"/>
      <c r="DU1008" s="579"/>
    </row>
    <row r="1009" spans="1:125" s="580" customFormat="1" ht="25.5" customHeight="1">
      <c r="A1009" s="628"/>
      <c r="B1009" s="628"/>
      <c r="C1009" s="628"/>
      <c r="D1009" s="628"/>
      <c r="E1009" s="628"/>
      <c r="F1009" s="628"/>
      <c r="G1009" s="628"/>
      <c r="H1009" s="628"/>
      <c r="I1009" s="628"/>
      <c r="J1009" s="628"/>
      <c r="K1009" s="628"/>
      <c r="L1009" s="628"/>
      <c r="M1009" s="628"/>
      <c r="N1009" s="628"/>
      <c r="O1009" s="628"/>
      <c r="P1009" s="628"/>
      <c r="Q1009" s="628"/>
      <c r="R1009" s="628"/>
      <c r="S1009" s="628"/>
      <c r="T1009" s="628"/>
      <c r="U1009" s="628"/>
      <c r="V1009" s="628"/>
      <c r="W1009" s="628"/>
      <c r="X1009" s="628"/>
      <c r="Y1009" s="628"/>
      <c r="Z1009" s="628"/>
      <c r="AA1009" s="628"/>
      <c r="AB1009" s="628"/>
      <c r="AC1009" s="628"/>
      <c r="AD1009" s="628"/>
      <c r="AE1009" s="628"/>
      <c r="AF1009" s="628"/>
      <c r="AG1009" s="628"/>
      <c r="AH1009" s="628"/>
      <c r="AI1009" s="579"/>
      <c r="AJ1009" s="579"/>
      <c r="AK1009" s="579"/>
      <c r="AL1009" s="579"/>
      <c r="AM1009" s="579"/>
      <c r="AN1009" s="579"/>
      <c r="AO1009" s="579"/>
      <c r="AP1009" s="579"/>
      <c r="AQ1009" s="579"/>
      <c r="AR1009" s="579"/>
      <c r="AS1009" s="579"/>
      <c r="AT1009" s="579"/>
      <c r="AU1009" s="579"/>
      <c r="AV1009" s="579"/>
      <c r="AW1009" s="579"/>
      <c r="AX1009" s="579"/>
      <c r="AY1009" s="579"/>
      <c r="AZ1009" s="579"/>
      <c r="BA1009" s="579"/>
      <c r="BB1009" s="579"/>
      <c r="BC1009" s="579"/>
      <c r="BD1009" s="579"/>
      <c r="BE1009" s="579"/>
      <c r="BF1009" s="579"/>
      <c r="BG1009" s="579"/>
      <c r="BH1009" s="579"/>
      <c r="BI1009" s="579"/>
      <c r="BJ1009" s="579"/>
      <c r="BK1009" s="579"/>
      <c r="BL1009" s="579"/>
      <c r="BM1009" s="579"/>
      <c r="BN1009" s="579"/>
      <c r="BO1009" s="579"/>
      <c r="BP1009" s="579"/>
      <c r="BQ1009" s="579"/>
      <c r="BR1009" s="579"/>
      <c r="BS1009" s="579"/>
      <c r="BT1009" s="579"/>
      <c r="BU1009" s="579"/>
      <c r="BV1009" s="579"/>
      <c r="BW1009" s="579"/>
      <c r="BX1009" s="579"/>
      <c r="BY1009" s="579"/>
      <c r="BZ1009" s="579"/>
      <c r="CA1009" s="579"/>
      <c r="CB1009" s="579"/>
      <c r="CC1009" s="579"/>
      <c r="CD1009" s="579"/>
      <c r="CE1009" s="579"/>
      <c r="CF1009" s="579"/>
      <c r="CG1009" s="579"/>
      <c r="CH1009" s="579"/>
      <c r="CI1009" s="579"/>
      <c r="CJ1009" s="579"/>
      <c r="CK1009" s="579"/>
      <c r="CL1009" s="579"/>
      <c r="CM1009" s="579"/>
      <c r="CN1009" s="579"/>
      <c r="CO1009" s="579"/>
      <c r="CP1009" s="579"/>
      <c r="CQ1009" s="579"/>
      <c r="CR1009" s="579"/>
      <c r="CS1009" s="579"/>
      <c r="CT1009" s="579"/>
      <c r="CU1009" s="579"/>
      <c r="CV1009" s="579"/>
      <c r="CW1009" s="579"/>
      <c r="CX1009" s="579"/>
      <c r="CY1009" s="579"/>
      <c r="CZ1009" s="579"/>
      <c r="DA1009" s="579"/>
      <c r="DB1009" s="579"/>
      <c r="DC1009" s="579"/>
      <c r="DD1009" s="579"/>
      <c r="DE1009" s="579"/>
      <c r="DF1009" s="579"/>
      <c r="DG1009" s="579"/>
      <c r="DH1009" s="579"/>
      <c r="DI1009" s="579"/>
      <c r="DJ1009" s="579"/>
      <c r="DK1009" s="579"/>
      <c r="DL1009" s="579"/>
      <c r="DM1009" s="579"/>
      <c r="DN1009" s="579"/>
      <c r="DO1009" s="579"/>
      <c r="DP1009" s="579"/>
      <c r="DQ1009" s="579"/>
      <c r="DR1009" s="579"/>
      <c r="DS1009" s="579"/>
      <c r="DT1009" s="579"/>
      <c r="DU1009" s="579"/>
    </row>
    <row r="1010" spans="1:125" s="580" customFormat="1" ht="25.5" customHeight="1">
      <c r="A1010" s="628"/>
      <c r="B1010" s="628"/>
      <c r="C1010" s="628"/>
      <c r="D1010" s="628"/>
      <c r="E1010" s="628"/>
      <c r="F1010" s="628"/>
      <c r="G1010" s="628"/>
      <c r="H1010" s="628"/>
      <c r="I1010" s="628"/>
      <c r="J1010" s="628"/>
      <c r="K1010" s="628"/>
      <c r="L1010" s="628"/>
      <c r="M1010" s="628"/>
      <c r="N1010" s="628"/>
      <c r="O1010" s="628"/>
      <c r="P1010" s="628"/>
      <c r="Q1010" s="628"/>
      <c r="R1010" s="628"/>
      <c r="S1010" s="628"/>
      <c r="T1010" s="628"/>
      <c r="U1010" s="628"/>
      <c r="V1010" s="628"/>
      <c r="W1010" s="628"/>
      <c r="X1010" s="628"/>
      <c r="Y1010" s="628"/>
      <c r="Z1010" s="628"/>
      <c r="AA1010" s="628"/>
      <c r="AB1010" s="628"/>
      <c r="AC1010" s="628"/>
      <c r="AD1010" s="628"/>
      <c r="AE1010" s="628"/>
      <c r="AF1010" s="628"/>
      <c r="AG1010" s="628"/>
      <c r="AH1010" s="628"/>
      <c r="AI1010" s="579"/>
      <c r="AJ1010" s="579"/>
      <c r="AK1010" s="579"/>
      <c r="AL1010" s="579"/>
      <c r="AM1010" s="579"/>
      <c r="AN1010" s="579"/>
      <c r="AO1010" s="579"/>
      <c r="AP1010" s="579"/>
      <c r="AQ1010" s="579"/>
      <c r="AR1010" s="579"/>
      <c r="AS1010" s="579"/>
      <c r="AT1010" s="579"/>
      <c r="AU1010" s="579"/>
      <c r="AV1010" s="579"/>
      <c r="AW1010" s="579"/>
      <c r="AX1010" s="579"/>
      <c r="AY1010" s="579"/>
      <c r="AZ1010" s="579"/>
      <c r="BA1010" s="579"/>
      <c r="BB1010" s="579"/>
      <c r="BC1010" s="579"/>
      <c r="BD1010" s="579"/>
      <c r="BE1010" s="579"/>
      <c r="BF1010" s="579"/>
      <c r="BG1010" s="579"/>
      <c r="BH1010" s="579"/>
      <c r="BI1010" s="579"/>
      <c r="BJ1010" s="579"/>
      <c r="BK1010" s="579"/>
      <c r="BL1010" s="579"/>
      <c r="BM1010" s="579"/>
      <c r="BN1010" s="579"/>
      <c r="BO1010" s="579"/>
      <c r="BP1010" s="579"/>
      <c r="BQ1010" s="579"/>
      <c r="BR1010" s="579"/>
      <c r="BS1010" s="579"/>
      <c r="BT1010" s="579"/>
      <c r="BU1010" s="579"/>
      <c r="BV1010" s="579"/>
      <c r="BW1010" s="579"/>
      <c r="BX1010" s="579"/>
      <c r="BY1010" s="579"/>
      <c r="BZ1010" s="579"/>
      <c r="CA1010" s="579"/>
      <c r="CB1010" s="579"/>
      <c r="CC1010" s="579"/>
      <c r="CD1010" s="579"/>
      <c r="CE1010" s="579"/>
      <c r="CF1010" s="579"/>
      <c r="CG1010" s="579"/>
      <c r="CH1010" s="579"/>
      <c r="CI1010" s="579"/>
      <c r="CJ1010" s="579"/>
      <c r="CK1010" s="579"/>
      <c r="CL1010" s="579"/>
      <c r="CM1010" s="579"/>
      <c r="CN1010" s="579"/>
      <c r="CO1010" s="579"/>
      <c r="CP1010" s="579"/>
      <c r="CQ1010" s="579"/>
      <c r="CR1010" s="579"/>
      <c r="CS1010" s="579"/>
      <c r="CT1010" s="579"/>
      <c r="CU1010" s="579"/>
      <c r="CV1010" s="579"/>
      <c r="CW1010" s="579"/>
      <c r="CX1010" s="579"/>
      <c r="CY1010" s="579"/>
      <c r="CZ1010" s="579"/>
      <c r="DA1010" s="579"/>
      <c r="DB1010" s="579"/>
      <c r="DC1010" s="579"/>
      <c r="DD1010" s="579"/>
      <c r="DE1010" s="579"/>
      <c r="DF1010" s="579"/>
      <c r="DG1010" s="579"/>
      <c r="DH1010" s="579"/>
      <c r="DI1010" s="579"/>
      <c r="DJ1010" s="579"/>
      <c r="DK1010" s="579"/>
      <c r="DL1010" s="579"/>
      <c r="DM1010" s="579"/>
      <c r="DN1010" s="579"/>
      <c r="DO1010" s="579"/>
      <c r="DP1010" s="579"/>
      <c r="DQ1010" s="579"/>
      <c r="DR1010" s="579"/>
      <c r="DS1010" s="579"/>
      <c r="DT1010" s="579"/>
      <c r="DU1010" s="579"/>
    </row>
    <row r="1011" spans="1:125" s="580" customFormat="1" ht="25.5" customHeight="1">
      <c r="A1011" s="628"/>
      <c r="B1011" s="628"/>
      <c r="C1011" s="628"/>
      <c r="D1011" s="628"/>
      <c r="E1011" s="628"/>
      <c r="F1011" s="628"/>
      <c r="G1011" s="628"/>
      <c r="H1011" s="628"/>
      <c r="I1011" s="628"/>
      <c r="J1011" s="628"/>
      <c r="K1011" s="628"/>
      <c r="L1011" s="628"/>
      <c r="M1011" s="628"/>
      <c r="N1011" s="628"/>
      <c r="O1011" s="628"/>
      <c r="P1011" s="628"/>
      <c r="Q1011" s="628"/>
      <c r="R1011" s="628"/>
      <c r="S1011" s="628"/>
      <c r="T1011" s="628"/>
      <c r="U1011" s="628"/>
      <c r="V1011" s="628"/>
      <c r="W1011" s="628"/>
      <c r="X1011" s="628"/>
      <c r="Y1011" s="628"/>
      <c r="Z1011" s="628"/>
      <c r="AA1011" s="628"/>
      <c r="AB1011" s="628"/>
      <c r="AC1011" s="628"/>
      <c r="AD1011" s="628"/>
      <c r="AE1011" s="628"/>
      <c r="AF1011" s="628"/>
      <c r="AG1011" s="628"/>
      <c r="AH1011" s="628"/>
      <c r="AI1011" s="579"/>
      <c r="AJ1011" s="579"/>
      <c r="AK1011" s="579"/>
      <c r="AL1011" s="579"/>
      <c r="AM1011" s="579"/>
      <c r="AN1011" s="579"/>
      <c r="AO1011" s="579"/>
      <c r="AP1011" s="579"/>
      <c r="AQ1011" s="579"/>
      <c r="AR1011" s="579"/>
      <c r="AS1011" s="579"/>
      <c r="AT1011" s="579"/>
      <c r="AU1011" s="579"/>
      <c r="AV1011" s="579"/>
      <c r="AW1011" s="579"/>
      <c r="AX1011" s="579"/>
      <c r="AY1011" s="579"/>
      <c r="AZ1011" s="579"/>
      <c r="BA1011" s="579"/>
      <c r="BB1011" s="579"/>
      <c r="BC1011" s="579"/>
      <c r="BD1011" s="579"/>
      <c r="BE1011" s="579"/>
      <c r="BF1011" s="579"/>
      <c r="BG1011" s="579"/>
      <c r="BH1011" s="579"/>
      <c r="BI1011" s="579"/>
      <c r="BJ1011" s="579"/>
      <c r="BK1011" s="579"/>
      <c r="BL1011" s="579"/>
      <c r="BM1011" s="579"/>
      <c r="BN1011" s="579"/>
      <c r="BO1011" s="579"/>
      <c r="BP1011" s="579"/>
      <c r="BQ1011" s="579"/>
      <c r="BR1011" s="579"/>
      <c r="BS1011" s="579"/>
      <c r="BT1011" s="579"/>
      <c r="BU1011" s="579"/>
      <c r="BV1011" s="579"/>
      <c r="BW1011" s="579"/>
      <c r="BX1011" s="579"/>
      <c r="BY1011" s="579"/>
      <c r="BZ1011" s="579"/>
      <c r="CA1011" s="579"/>
      <c r="CB1011" s="579"/>
      <c r="CC1011" s="579"/>
      <c r="CD1011" s="579"/>
      <c r="CE1011" s="579"/>
      <c r="CF1011" s="579"/>
      <c r="CG1011" s="579"/>
      <c r="CH1011" s="579"/>
      <c r="CI1011" s="579"/>
      <c r="CJ1011" s="579"/>
      <c r="CK1011" s="579"/>
      <c r="CL1011" s="579"/>
      <c r="CM1011" s="579"/>
      <c r="CN1011" s="579"/>
      <c r="CO1011" s="579"/>
      <c r="CP1011" s="579"/>
      <c r="CQ1011" s="579"/>
      <c r="CR1011" s="579"/>
      <c r="CS1011" s="579"/>
      <c r="CT1011" s="579"/>
      <c r="CU1011" s="579"/>
      <c r="CV1011" s="579"/>
      <c r="CW1011" s="579"/>
      <c r="CX1011" s="579"/>
      <c r="CY1011" s="579"/>
      <c r="CZ1011" s="579"/>
      <c r="DA1011" s="579"/>
      <c r="DB1011" s="579"/>
      <c r="DC1011" s="579"/>
      <c r="DD1011" s="579"/>
      <c r="DE1011" s="579"/>
      <c r="DF1011" s="579"/>
      <c r="DG1011" s="579"/>
      <c r="DH1011" s="579"/>
      <c r="DI1011" s="579"/>
      <c r="DJ1011" s="579"/>
      <c r="DK1011" s="579"/>
      <c r="DL1011" s="579"/>
      <c r="DM1011" s="579"/>
      <c r="DN1011" s="579"/>
      <c r="DO1011" s="579"/>
      <c r="DP1011" s="579"/>
      <c r="DQ1011" s="579"/>
      <c r="DR1011" s="579"/>
      <c r="DS1011" s="579"/>
      <c r="DT1011" s="579"/>
      <c r="DU1011" s="579"/>
    </row>
    <row r="1012" spans="1:125" s="580" customFormat="1" ht="25.5" customHeight="1">
      <c r="A1012" s="628"/>
      <c r="B1012" s="628"/>
      <c r="C1012" s="628"/>
      <c r="D1012" s="628"/>
      <c r="E1012" s="628"/>
      <c r="F1012" s="628"/>
      <c r="G1012" s="628"/>
      <c r="H1012" s="628"/>
      <c r="I1012" s="628"/>
      <c r="J1012" s="628"/>
      <c r="K1012" s="628"/>
      <c r="L1012" s="628"/>
      <c r="M1012" s="628"/>
      <c r="N1012" s="628"/>
      <c r="O1012" s="628"/>
      <c r="P1012" s="628"/>
      <c r="Q1012" s="628"/>
      <c r="R1012" s="628"/>
      <c r="S1012" s="628"/>
      <c r="T1012" s="628"/>
      <c r="U1012" s="628"/>
      <c r="V1012" s="628"/>
      <c r="W1012" s="628"/>
      <c r="X1012" s="628"/>
      <c r="Y1012" s="628"/>
      <c r="Z1012" s="628"/>
      <c r="AA1012" s="628"/>
      <c r="AB1012" s="628"/>
      <c r="AC1012" s="628"/>
      <c r="AD1012" s="628"/>
      <c r="AE1012" s="628"/>
      <c r="AF1012" s="628"/>
      <c r="AG1012" s="628"/>
      <c r="AH1012" s="628"/>
      <c r="AI1012" s="579"/>
      <c r="AJ1012" s="579"/>
      <c r="AK1012" s="579"/>
      <c r="AL1012" s="579"/>
      <c r="AM1012" s="579"/>
      <c r="AN1012" s="579"/>
      <c r="AO1012" s="579"/>
      <c r="AP1012" s="579"/>
      <c r="AQ1012" s="579"/>
      <c r="AR1012" s="579"/>
      <c r="AS1012" s="579"/>
      <c r="AT1012" s="579"/>
      <c r="AU1012" s="579"/>
      <c r="AV1012" s="579"/>
      <c r="AW1012" s="579"/>
      <c r="AX1012" s="579"/>
      <c r="AY1012" s="579"/>
      <c r="AZ1012" s="579"/>
      <c r="BA1012" s="579"/>
      <c r="BB1012" s="579"/>
      <c r="BC1012" s="579"/>
      <c r="BD1012" s="579"/>
      <c r="BE1012" s="579"/>
      <c r="BF1012" s="579"/>
      <c r="BG1012" s="579"/>
      <c r="BH1012" s="579"/>
      <c r="BI1012" s="579"/>
      <c r="BJ1012" s="579"/>
      <c r="BK1012" s="579"/>
      <c r="BL1012" s="579"/>
      <c r="BM1012" s="579"/>
      <c r="BN1012" s="579"/>
      <c r="BO1012" s="579"/>
      <c r="BP1012" s="579"/>
      <c r="BQ1012" s="579"/>
      <c r="BR1012" s="579"/>
      <c r="BS1012" s="579"/>
      <c r="BT1012" s="579"/>
      <c r="BU1012" s="579"/>
      <c r="BV1012" s="579"/>
      <c r="BW1012" s="579"/>
      <c r="BX1012" s="579"/>
      <c r="BY1012" s="579"/>
      <c r="BZ1012" s="579"/>
      <c r="CA1012" s="579"/>
      <c r="CB1012" s="579"/>
      <c r="CC1012" s="579"/>
      <c r="CD1012" s="579"/>
      <c r="CE1012" s="579"/>
      <c r="CF1012" s="579"/>
      <c r="CG1012" s="579"/>
      <c r="CH1012" s="579"/>
      <c r="CI1012" s="579"/>
      <c r="CJ1012" s="579"/>
      <c r="CK1012" s="579"/>
      <c r="CL1012" s="579"/>
      <c r="CM1012" s="579"/>
      <c r="CN1012" s="579"/>
      <c r="CO1012" s="579"/>
      <c r="CP1012" s="579"/>
      <c r="CQ1012" s="579"/>
      <c r="CR1012" s="579"/>
      <c r="CS1012" s="579"/>
      <c r="CT1012" s="579"/>
      <c r="CU1012" s="579"/>
      <c r="CV1012" s="579"/>
      <c r="CW1012" s="579"/>
      <c r="CX1012" s="579"/>
      <c r="CY1012" s="579"/>
      <c r="CZ1012" s="579"/>
      <c r="DA1012" s="579"/>
      <c r="DB1012" s="579"/>
      <c r="DC1012" s="579"/>
      <c r="DD1012" s="579"/>
      <c r="DE1012" s="579"/>
      <c r="DF1012" s="579"/>
      <c r="DG1012" s="579"/>
      <c r="DH1012" s="579"/>
      <c r="DI1012" s="579"/>
      <c r="DJ1012" s="579"/>
      <c r="DK1012" s="579"/>
      <c r="DL1012" s="579"/>
      <c r="DM1012" s="579"/>
      <c r="DN1012" s="579"/>
      <c r="DO1012" s="579"/>
      <c r="DP1012" s="579"/>
      <c r="DQ1012" s="579"/>
      <c r="DR1012" s="579"/>
      <c r="DS1012" s="579"/>
      <c r="DT1012" s="579"/>
      <c r="DU1012" s="579"/>
    </row>
    <row r="1013" spans="1:125" s="580" customFormat="1" ht="25.5" customHeight="1">
      <c r="A1013" s="628"/>
      <c r="B1013" s="628"/>
      <c r="C1013" s="628"/>
      <c r="D1013" s="628"/>
      <c r="E1013" s="628"/>
      <c r="F1013" s="628"/>
      <c r="G1013" s="628"/>
      <c r="H1013" s="628"/>
      <c r="I1013" s="628"/>
      <c r="J1013" s="628"/>
      <c r="K1013" s="628"/>
      <c r="L1013" s="628"/>
      <c r="M1013" s="628"/>
      <c r="N1013" s="628"/>
      <c r="O1013" s="628"/>
      <c r="P1013" s="628"/>
      <c r="Q1013" s="628"/>
      <c r="R1013" s="628"/>
      <c r="S1013" s="628"/>
      <c r="T1013" s="628"/>
      <c r="U1013" s="628"/>
      <c r="V1013" s="628"/>
      <c r="W1013" s="628"/>
      <c r="X1013" s="628"/>
      <c r="Y1013" s="628"/>
      <c r="Z1013" s="628"/>
      <c r="AA1013" s="628"/>
      <c r="AB1013" s="628"/>
      <c r="AC1013" s="628"/>
      <c r="AD1013" s="628"/>
      <c r="AE1013" s="628"/>
      <c r="AF1013" s="628"/>
      <c r="AG1013" s="628"/>
      <c r="AH1013" s="628"/>
      <c r="AI1013" s="579"/>
      <c r="AJ1013" s="579"/>
      <c r="AK1013" s="579"/>
      <c r="AL1013" s="579"/>
      <c r="AM1013" s="579"/>
      <c r="AN1013" s="579"/>
      <c r="AO1013" s="579"/>
      <c r="AP1013" s="579"/>
      <c r="AQ1013" s="579"/>
      <c r="AR1013" s="579"/>
      <c r="AS1013" s="579"/>
      <c r="AT1013" s="579"/>
      <c r="AU1013" s="579"/>
      <c r="AV1013" s="579"/>
      <c r="AW1013" s="579"/>
      <c r="AX1013" s="579"/>
      <c r="AY1013" s="579"/>
      <c r="AZ1013" s="579"/>
      <c r="BA1013" s="579"/>
      <c r="BB1013" s="579"/>
      <c r="BC1013" s="579"/>
      <c r="BD1013" s="579"/>
      <c r="BE1013" s="579"/>
      <c r="BF1013" s="579"/>
      <c r="BG1013" s="579"/>
      <c r="BH1013" s="579"/>
      <c r="BI1013" s="579"/>
      <c r="BJ1013" s="579"/>
      <c r="BK1013" s="579"/>
      <c r="BL1013" s="579"/>
      <c r="BM1013" s="579"/>
      <c r="BN1013" s="579"/>
      <c r="BO1013" s="579"/>
      <c r="BP1013" s="579"/>
      <c r="BQ1013" s="579"/>
      <c r="BR1013" s="579"/>
      <c r="BS1013" s="579"/>
      <c r="BT1013" s="579"/>
      <c r="BU1013" s="579"/>
      <c r="BV1013" s="579"/>
      <c r="BW1013" s="579"/>
      <c r="BX1013" s="579"/>
      <c r="BY1013" s="579"/>
      <c r="BZ1013" s="579"/>
      <c r="CA1013" s="579"/>
      <c r="CB1013" s="579"/>
      <c r="CC1013" s="579"/>
      <c r="CD1013" s="579"/>
      <c r="CE1013" s="579"/>
      <c r="CF1013" s="579"/>
      <c r="CG1013" s="579"/>
      <c r="CH1013" s="579"/>
      <c r="CI1013" s="579"/>
      <c r="CJ1013" s="579"/>
      <c r="CK1013" s="579"/>
      <c r="CL1013" s="579"/>
      <c r="CM1013" s="579"/>
      <c r="CN1013" s="579"/>
      <c r="CO1013" s="579"/>
      <c r="CP1013" s="579"/>
      <c r="CQ1013" s="579"/>
      <c r="CR1013" s="579"/>
      <c r="CS1013" s="579"/>
      <c r="CT1013" s="579"/>
      <c r="CU1013" s="579"/>
      <c r="CV1013" s="579"/>
      <c r="CW1013" s="579"/>
      <c r="CX1013" s="579"/>
      <c r="CY1013" s="579"/>
      <c r="CZ1013" s="579"/>
      <c r="DA1013" s="579"/>
      <c r="DB1013" s="579"/>
      <c r="DC1013" s="579"/>
      <c r="DD1013" s="579"/>
      <c r="DE1013" s="579"/>
      <c r="DF1013" s="579"/>
      <c r="DG1013" s="579"/>
      <c r="DH1013" s="579"/>
      <c r="DI1013" s="579"/>
      <c r="DJ1013" s="579"/>
      <c r="DK1013" s="579"/>
      <c r="DL1013" s="579"/>
      <c r="DM1013" s="579"/>
      <c r="DN1013" s="579"/>
      <c r="DO1013" s="579"/>
      <c r="DP1013" s="579"/>
      <c r="DQ1013" s="579"/>
      <c r="DR1013" s="579"/>
      <c r="DS1013" s="579"/>
      <c r="DT1013" s="579"/>
      <c r="DU1013" s="579"/>
    </row>
    <row r="1014" spans="1:125" s="580" customFormat="1" ht="25.5" customHeight="1">
      <c r="A1014" s="628"/>
      <c r="B1014" s="628"/>
      <c r="C1014" s="628"/>
      <c r="D1014" s="628"/>
      <c r="E1014" s="628"/>
      <c r="F1014" s="628"/>
      <c r="G1014" s="628"/>
      <c r="H1014" s="628"/>
      <c r="I1014" s="628"/>
      <c r="J1014" s="628"/>
      <c r="K1014" s="628"/>
      <c r="L1014" s="628"/>
      <c r="M1014" s="628"/>
      <c r="N1014" s="628"/>
      <c r="O1014" s="628"/>
      <c r="P1014" s="628"/>
      <c r="Q1014" s="628"/>
      <c r="R1014" s="628"/>
      <c r="S1014" s="628"/>
      <c r="T1014" s="628"/>
      <c r="U1014" s="628"/>
      <c r="V1014" s="628"/>
      <c r="W1014" s="628"/>
      <c r="X1014" s="628"/>
      <c r="Y1014" s="628"/>
      <c r="Z1014" s="628"/>
      <c r="AA1014" s="628"/>
      <c r="AB1014" s="628"/>
      <c r="AC1014" s="628"/>
      <c r="AD1014" s="628"/>
      <c r="AE1014" s="628"/>
      <c r="AF1014" s="628"/>
      <c r="AG1014" s="628"/>
      <c r="AH1014" s="628"/>
      <c r="AI1014" s="579"/>
      <c r="AJ1014" s="579"/>
      <c r="AK1014" s="579"/>
      <c r="AL1014" s="579"/>
      <c r="AM1014" s="579"/>
      <c r="AN1014" s="579"/>
      <c r="AO1014" s="579"/>
      <c r="AP1014" s="579"/>
      <c r="AQ1014" s="579"/>
      <c r="AR1014" s="579"/>
      <c r="AS1014" s="579"/>
      <c r="AT1014" s="579"/>
      <c r="AU1014" s="579"/>
      <c r="AV1014" s="579"/>
      <c r="AW1014" s="579"/>
      <c r="AX1014" s="579"/>
      <c r="AY1014" s="579"/>
      <c r="AZ1014" s="579"/>
      <c r="BA1014" s="579"/>
      <c r="BB1014" s="579"/>
      <c r="BC1014" s="579"/>
      <c r="BD1014" s="579"/>
      <c r="BE1014" s="579"/>
      <c r="BF1014" s="579"/>
      <c r="BG1014" s="579"/>
      <c r="BH1014" s="579"/>
      <c r="BI1014" s="579"/>
      <c r="BJ1014" s="579"/>
      <c r="BK1014" s="579"/>
      <c r="BL1014" s="579"/>
      <c r="BM1014" s="579"/>
      <c r="BN1014" s="579"/>
      <c r="BO1014" s="579"/>
      <c r="BP1014" s="579"/>
      <c r="BQ1014" s="579"/>
      <c r="BR1014" s="579"/>
      <c r="BS1014" s="579"/>
      <c r="BT1014" s="579"/>
      <c r="BU1014" s="579"/>
      <c r="BV1014" s="579"/>
      <c r="BW1014" s="579"/>
      <c r="BX1014" s="579"/>
      <c r="BY1014" s="579"/>
      <c r="BZ1014" s="579"/>
      <c r="CA1014" s="579"/>
      <c r="CB1014" s="579"/>
      <c r="CC1014" s="579"/>
      <c r="CD1014" s="579"/>
      <c r="CE1014" s="579"/>
      <c r="CF1014" s="579"/>
      <c r="CG1014" s="579"/>
      <c r="CH1014" s="579"/>
      <c r="CI1014" s="579"/>
      <c r="CJ1014" s="579"/>
      <c r="CK1014" s="579"/>
      <c r="CL1014" s="579"/>
      <c r="CM1014" s="579"/>
      <c r="CN1014" s="579"/>
      <c r="CO1014" s="579"/>
      <c r="CP1014" s="579"/>
      <c r="CQ1014" s="579"/>
      <c r="CR1014" s="579"/>
      <c r="CS1014" s="579"/>
      <c r="CT1014" s="579"/>
      <c r="CU1014" s="579"/>
      <c r="CV1014" s="579"/>
      <c r="CW1014" s="579"/>
      <c r="CX1014" s="579"/>
      <c r="CY1014" s="579"/>
      <c r="CZ1014" s="579"/>
      <c r="DA1014" s="579"/>
      <c r="DB1014" s="579"/>
      <c r="DC1014" s="579"/>
      <c r="DD1014" s="579"/>
      <c r="DE1014" s="579"/>
      <c r="DF1014" s="579"/>
      <c r="DG1014" s="579"/>
      <c r="DH1014" s="579"/>
      <c r="DI1014" s="579"/>
      <c r="DJ1014" s="579"/>
      <c r="DK1014" s="579"/>
      <c r="DL1014" s="579"/>
      <c r="DM1014" s="579"/>
      <c r="DN1014" s="579"/>
      <c r="DO1014" s="579"/>
      <c r="DP1014" s="579"/>
      <c r="DQ1014" s="579"/>
      <c r="DR1014" s="579"/>
      <c r="DS1014" s="579"/>
      <c r="DT1014" s="579"/>
      <c r="DU1014" s="579"/>
    </row>
    <row r="1015" spans="1:125" s="580" customFormat="1" ht="25.5" customHeight="1">
      <c r="A1015" s="628"/>
      <c r="B1015" s="628"/>
      <c r="C1015" s="628"/>
      <c r="D1015" s="628"/>
      <c r="E1015" s="628"/>
      <c r="F1015" s="628"/>
      <c r="G1015" s="628"/>
      <c r="H1015" s="628"/>
      <c r="I1015" s="628"/>
      <c r="J1015" s="628"/>
      <c r="K1015" s="628"/>
      <c r="L1015" s="628"/>
      <c r="M1015" s="628"/>
      <c r="N1015" s="628"/>
      <c r="O1015" s="628"/>
      <c r="P1015" s="628"/>
      <c r="Q1015" s="628"/>
      <c r="R1015" s="628"/>
      <c r="S1015" s="628"/>
      <c r="T1015" s="628"/>
      <c r="U1015" s="628"/>
      <c r="V1015" s="628"/>
      <c r="W1015" s="628"/>
      <c r="X1015" s="628"/>
      <c r="Y1015" s="628"/>
      <c r="Z1015" s="628"/>
      <c r="AA1015" s="628"/>
      <c r="AB1015" s="628"/>
      <c r="AC1015" s="628"/>
      <c r="AD1015" s="628"/>
      <c r="AE1015" s="628"/>
      <c r="AF1015" s="628"/>
      <c r="AG1015" s="628"/>
      <c r="AH1015" s="628"/>
      <c r="AI1015" s="579"/>
      <c r="AJ1015" s="579"/>
      <c r="AK1015" s="579"/>
      <c r="AL1015" s="579"/>
      <c r="AM1015" s="579"/>
      <c r="AN1015" s="579"/>
      <c r="AO1015" s="579"/>
      <c r="AP1015" s="579"/>
      <c r="AQ1015" s="579"/>
      <c r="AR1015" s="579"/>
      <c r="AS1015" s="579"/>
      <c r="AT1015" s="579"/>
      <c r="AU1015" s="579"/>
      <c r="AV1015" s="579"/>
      <c r="AW1015" s="579"/>
      <c r="AX1015" s="579"/>
      <c r="AY1015" s="579"/>
      <c r="AZ1015" s="579"/>
      <c r="BA1015" s="579"/>
      <c r="BB1015" s="579"/>
      <c r="BC1015" s="579"/>
      <c r="BD1015" s="579"/>
      <c r="BE1015" s="579"/>
      <c r="BF1015" s="579"/>
      <c r="BG1015" s="579"/>
      <c r="BH1015" s="579"/>
      <c r="BI1015" s="579"/>
      <c r="BJ1015" s="579"/>
      <c r="BK1015" s="579"/>
      <c r="BL1015" s="579"/>
      <c r="BM1015" s="579"/>
      <c r="BN1015" s="579"/>
      <c r="BO1015" s="579"/>
      <c r="BP1015" s="579"/>
      <c r="BQ1015" s="579"/>
      <c r="BR1015" s="579"/>
      <c r="BS1015" s="579"/>
      <c r="BT1015" s="579"/>
      <c r="BU1015" s="579"/>
      <c r="BV1015" s="579"/>
      <c r="BW1015" s="579"/>
      <c r="BX1015" s="579"/>
      <c r="BY1015" s="579"/>
      <c r="BZ1015" s="579"/>
      <c r="CA1015" s="579"/>
      <c r="CB1015" s="579"/>
      <c r="CC1015" s="579"/>
      <c r="CD1015" s="579"/>
      <c r="CE1015" s="579"/>
      <c r="CF1015" s="579"/>
      <c r="CG1015" s="579"/>
      <c r="CH1015" s="579"/>
      <c r="CI1015" s="579"/>
      <c r="CJ1015" s="579"/>
      <c r="CK1015" s="579"/>
      <c r="CL1015" s="579"/>
      <c r="CM1015" s="579"/>
      <c r="CN1015" s="579"/>
      <c r="CO1015" s="579"/>
      <c r="CP1015" s="579"/>
      <c r="CQ1015" s="579"/>
      <c r="CR1015" s="579"/>
      <c r="CS1015" s="579"/>
      <c r="CT1015" s="579"/>
      <c r="CU1015" s="579"/>
      <c r="CV1015" s="579"/>
      <c r="CW1015" s="579"/>
      <c r="CX1015" s="579"/>
      <c r="CY1015" s="579"/>
      <c r="CZ1015" s="579"/>
      <c r="DA1015" s="579"/>
      <c r="DB1015" s="579"/>
      <c r="DC1015" s="579"/>
      <c r="DD1015" s="579"/>
      <c r="DE1015" s="579"/>
      <c r="DF1015" s="579"/>
      <c r="DG1015" s="579"/>
      <c r="DH1015" s="579"/>
      <c r="DI1015" s="579"/>
      <c r="DJ1015" s="579"/>
      <c r="DK1015" s="579"/>
      <c r="DL1015" s="579"/>
      <c r="DM1015" s="579"/>
      <c r="DN1015" s="579"/>
      <c r="DO1015" s="579"/>
      <c r="DP1015" s="579"/>
      <c r="DQ1015" s="579"/>
      <c r="DR1015" s="579"/>
      <c r="DS1015" s="579"/>
      <c r="DT1015" s="579"/>
      <c r="DU1015" s="579"/>
    </row>
    <row r="1016" spans="1:125" s="580" customFormat="1" ht="25.5" customHeight="1">
      <c r="A1016" s="628"/>
      <c r="B1016" s="628"/>
      <c r="C1016" s="628"/>
      <c r="D1016" s="628"/>
      <c r="E1016" s="628"/>
      <c r="F1016" s="628"/>
      <c r="G1016" s="628"/>
      <c r="H1016" s="628"/>
      <c r="I1016" s="628"/>
      <c r="J1016" s="628"/>
      <c r="K1016" s="628"/>
      <c r="L1016" s="628"/>
      <c r="M1016" s="628"/>
      <c r="N1016" s="628"/>
      <c r="O1016" s="628"/>
      <c r="P1016" s="628"/>
      <c r="Q1016" s="628"/>
      <c r="R1016" s="628"/>
      <c r="S1016" s="628"/>
      <c r="T1016" s="628"/>
      <c r="U1016" s="628"/>
      <c r="V1016" s="628"/>
      <c r="W1016" s="628"/>
      <c r="X1016" s="628"/>
      <c r="Y1016" s="628"/>
      <c r="Z1016" s="628"/>
      <c r="AA1016" s="628"/>
      <c r="AB1016" s="628"/>
      <c r="AC1016" s="628"/>
      <c r="AD1016" s="628"/>
      <c r="AE1016" s="628"/>
      <c r="AF1016" s="628"/>
      <c r="AG1016" s="628"/>
      <c r="AH1016" s="628"/>
      <c r="AI1016" s="579"/>
      <c r="AJ1016" s="579"/>
      <c r="AK1016" s="579"/>
      <c r="AL1016" s="579"/>
      <c r="AM1016" s="579"/>
      <c r="AN1016" s="579"/>
      <c r="AO1016" s="579"/>
      <c r="AP1016" s="579"/>
      <c r="AQ1016" s="579"/>
      <c r="AR1016" s="579"/>
      <c r="AS1016" s="579"/>
      <c r="AT1016" s="579"/>
      <c r="AU1016" s="579"/>
      <c r="AV1016" s="579"/>
      <c r="AW1016" s="579"/>
      <c r="AX1016" s="579"/>
      <c r="AY1016" s="579"/>
      <c r="AZ1016" s="579"/>
      <c r="BA1016" s="579"/>
      <c r="BB1016" s="579"/>
      <c r="BC1016" s="579"/>
      <c r="BD1016" s="579"/>
      <c r="BE1016" s="579"/>
      <c r="BF1016" s="579"/>
      <c r="BG1016" s="579"/>
      <c r="BH1016" s="579"/>
      <c r="BI1016" s="579"/>
      <c r="BJ1016" s="579"/>
      <c r="BK1016" s="579"/>
      <c r="BL1016" s="579"/>
      <c r="BM1016" s="579"/>
      <c r="BN1016" s="579"/>
      <c r="BO1016" s="579"/>
      <c r="BP1016" s="579"/>
      <c r="BQ1016" s="579"/>
      <c r="BR1016" s="579"/>
      <c r="BS1016" s="579"/>
      <c r="BT1016" s="579"/>
      <c r="BU1016" s="579"/>
      <c r="BV1016" s="579"/>
      <c r="BW1016" s="579"/>
      <c r="BX1016" s="579"/>
      <c r="BY1016" s="579"/>
      <c r="BZ1016" s="579"/>
      <c r="CA1016" s="579"/>
      <c r="CB1016" s="579"/>
      <c r="CC1016" s="579"/>
      <c r="CD1016" s="579"/>
      <c r="CE1016" s="579"/>
      <c r="CF1016" s="579"/>
      <c r="CG1016" s="579"/>
      <c r="CH1016" s="579"/>
      <c r="CI1016" s="579"/>
      <c r="CJ1016" s="579"/>
      <c r="CK1016" s="579"/>
      <c r="CL1016" s="579"/>
      <c r="CM1016" s="579"/>
      <c r="CN1016" s="579"/>
      <c r="CO1016" s="579"/>
      <c r="CP1016" s="579"/>
      <c r="CQ1016" s="579"/>
      <c r="CR1016" s="579"/>
      <c r="CS1016" s="579"/>
      <c r="CT1016" s="579"/>
      <c r="CU1016" s="579"/>
      <c r="CV1016" s="579"/>
      <c r="CW1016" s="579"/>
      <c r="CX1016" s="579"/>
      <c r="CY1016" s="579"/>
      <c r="CZ1016" s="579"/>
      <c r="DA1016" s="579"/>
      <c r="DB1016" s="579"/>
      <c r="DC1016" s="579"/>
      <c r="DD1016" s="579"/>
      <c r="DE1016" s="579"/>
      <c r="DF1016" s="579"/>
      <c r="DG1016" s="579"/>
      <c r="DH1016" s="579"/>
      <c r="DI1016" s="579"/>
      <c r="DJ1016" s="579"/>
      <c r="DK1016" s="579"/>
      <c r="DL1016" s="579"/>
      <c r="DM1016" s="579"/>
      <c r="DN1016" s="579"/>
      <c r="DO1016" s="579"/>
      <c r="DP1016" s="579"/>
      <c r="DQ1016" s="579"/>
      <c r="DR1016" s="579"/>
      <c r="DS1016" s="579"/>
      <c r="DT1016" s="579"/>
      <c r="DU1016" s="579"/>
    </row>
    <row r="1017" spans="1:125" s="580" customFormat="1" ht="25.5" customHeight="1">
      <c r="A1017" s="628"/>
      <c r="B1017" s="628"/>
      <c r="C1017" s="628"/>
      <c r="D1017" s="628"/>
      <c r="E1017" s="628"/>
      <c r="F1017" s="628"/>
      <c r="G1017" s="628"/>
      <c r="H1017" s="628"/>
      <c r="I1017" s="628"/>
      <c r="J1017" s="628"/>
      <c r="K1017" s="628"/>
      <c r="L1017" s="628"/>
      <c r="M1017" s="628"/>
      <c r="N1017" s="628"/>
      <c r="O1017" s="628"/>
      <c r="P1017" s="628"/>
      <c r="Q1017" s="628"/>
      <c r="R1017" s="628"/>
      <c r="S1017" s="628"/>
      <c r="T1017" s="628"/>
      <c r="U1017" s="628"/>
      <c r="V1017" s="628"/>
      <c r="W1017" s="628"/>
      <c r="X1017" s="628"/>
      <c r="Y1017" s="628"/>
      <c r="Z1017" s="628"/>
      <c r="AA1017" s="628"/>
      <c r="AB1017" s="628"/>
      <c r="AC1017" s="628"/>
      <c r="AD1017" s="628"/>
      <c r="AE1017" s="628"/>
      <c r="AF1017" s="628"/>
      <c r="AG1017" s="628"/>
      <c r="AH1017" s="628"/>
      <c r="AI1017" s="579"/>
      <c r="AJ1017" s="579"/>
      <c r="AK1017" s="579"/>
      <c r="AL1017" s="579"/>
      <c r="AM1017" s="579"/>
      <c r="AN1017" s="579"/>
      <c r="AO1017" s="579"/>
      <c r="AP1017" s="579"/>
      <c r="AQ1017" s="579"/>
      <c r="AR1017" s="579"/>
      <c r="AS1017" s="579"/>
      <c r="AT1017" s="579"/>
      <c r="AU1017" s="579"/>
      <c r="AV1017" s="579"/>
      <c r="AW1017" s="579"/>
      <c r="AX1017" s="579"/>
      <c r="AY1017" s="579"/>
      <c r="AZ1017" s="579"/>
      <c r="BA1017" s="579"/>
      <c r="BB1017" s="579"/>
      <c r="BC1017" s="579"/>
      <c r="BD1017" s="579"/>
      <c r="BE1017" s="579"/>
      <c r="BF1017" s="579"/>
      <c r="BG1017" s="579"/>
      <c r="BH1017" s="579"/>
      <c r="BI1017" s="579"/>
      <c r="BJ1017" s="579"/>
      <c r="BK1017" s="579"/>
      <c r="BL1017" s="579"/>
      <c r="BM1017" s="579"/>
      <c r="BN1017" s="579"/>
      <c r="BO1017" s="579"/>
      <c r="BP1017" s="579"/>
      <c r="BQ1017" s="579"/>
      <c r="BR1017" s="579"/>
      <c r="BS1017" s="579"/>
      <c r="BT1017" s="579"/>
      <c r="BU1017" s="579"/>
      <c r="BV1017" s="579"/>
      <c r="BW1017" s="579"/>
      <c r="BX1017" s="579"/>
      <c r="BY1017" s="579"/>
      <c r="BZ1017" s="579"/>
      <c r="CA1017" s="579"/>
      <c r="CB1017" s="579"/>
      <c r="CC1017" s="579"/>
      <c r="CD1017" s="579"/>
      <c r="CE1017" s="579"/>
      <c r="CF1017" s="579"/>
      <c r="CG1017" s="579"/>
      <c r="CH1017" s="579"/>
      <c r="CI1017" s="579"/>
      <c r="CJ1017" s="579"/>
      <c r="CK1017" s="579"/>
      <c r="CL1017" s="579"/>
      <c r="CM1017" s="579"/>
      <c r="CN1017" s="579"/>
      <c r="CO1017" s="579"/>
      <c r="CP1017" s="579"/>
      <c r="CQ1017" s="579"/>
      <c r="CR1017" s="579"/>
      <c r="CS1017" s="579"/>
      <c r="CT1017" s="579"/>
      <c r="CU1017" s="579"/>
      <c r="CV1017" s="579"/>
      <c r="CW1017" s="579"/>
      <c r="CX1017" s="579"/>
      <c r="CY1017" s="579"/>
      <c r="CZ1017" s="579"/>
      <c r="DA1017" s="579"/>
      <c r="DB1017" s="579"/>
      <c r="DC1017" s="579"/>
      <c r="DD1017" s="579"/>
      <c r="DE1017" s="579"/>
      <c r="DF1017" s="579"/>
      <c r="DG1017" s="579"/>
      <c r="DH1017" s="579"/>
      <c r="DI1017" s="579"/>
      <c r="DJ1017" s="579"/>
      <c r="DK1017" s="579"/>
      <c r="DL1017" s="579"/>
      <c r="DM1017" s="579"/>
      <c r="DN1017" s="579"/>
      <c r="DO1017" s="579"/>
      <c r="DP1017" s="579"/>
      <c r="DQ1017" s="579"/>
      <c r="DR1017" s="579"/>
      <c r="DS1017" s="579"/>
      <c r="DT1017" s="579"/>
      <c r="DU1017" s="579"/>
    </row>
    <row r="1018" spans="1:125" s="580" customFormat="1" ht="25.5" customHeight="1">
      <c r="A1018" s="628"/>
      <c r="B1018" s="628"/>
      <c r="C1018" s="628"/>
      <c r="D1018" s="628"/>
      <c r="E1018" s="628"/>
      <c r="F1018" s="628"/>
      <c r="G1018" s="628"/>
      <c r="H1018" s="628"/>
      <c r="I1018" s="628"/>
      <c r="J1018" s="628"/>
      <c r="K1018" s="628"/>
      <c r="L1018" s="628"/>
      <c r="M1018" s="628"/>
      <c r="N1018" s="628"/>
      <c r="O1018" s="628"/>
      <c r="P1018" s="628"/>
      <c r="Q1018" s="628"/>
      <c r="R1018" s="628"/>
      <c r="S1018" s="628"/>
      <c r="T1018" s="628"/>
      <c r="U1018" s="628"/>
      <c r="V1018" s="628"/>
      <c r="W1018" s="628"/>
      <c r="X1018" s="628"/>
      <c r="Y1018" s="628"/>
      <c r="Z1018" s="628"/>
      <c r="AA1018" s="628"/>
      <c r="AB1018" s="628"/>
      <c r="AC1018" s="628"/>
      <c r="AD1018" s="628"/>
      <c r="AE1018" s="628"/>
      <c r="AF1018" s="628"/>
      <c r="AG1018" s="628"/>
      <c r="AH1018" s="628"/>
      <c r="AI1018" s="579"/>
      <c r="AJ1018" s="579"/>
      <c r="AK1018" s="579"/>
      <c r="AL1018" s="579"/>
      <c r="AM1018" s="579"/>
      <c r="AN1018" s="579"/>
      <c r="AO1018" s="579"/>
      <c r="AP1018" s="579"/>
      <c r="AQ1018" s="579"/>
      <c r="AR1018" s="579"/>
      <c r="AS1018" s="579"/>
      <c r="AT1018" s="579"/>
      <c r="AU1018" s="579"/>
      <c r="AV1018" s="579"/>
      <c r="AW1018" s="579"/>
      <c r="AX1018" s="579"/>
      <c r="AY1018" s="579"/>
      <c r="AZ1018" s="579"/>
      <c r="BA1018" s="579"/>
      <c r="BB1018" s="579"/>
      <c r="BC1018" s="579"/>
      <c r="BD1018" s="579"/>
      <c r="BE1018" s="579"/>
      <c r="BF1018" s="579"/>
      <c r="BG1018" s="579"/>
      <c r="BH1018" s="579"/>
      <c r="BI1018" s="579"/>
      <c r="BJ1018" s="579"/>
      <c r="BK1018" s="579"/>
      <c r="BL1018" s="579"/>
      <c r="BM1018" s="579"/>
      <c r="BN1018" s="579"/>
      <c r="BO1018" s="579"/>
      <c r="BP1018" s="579"/>
      <c r="BQ1018" s="579"/>
      <c r="BR1018" s="579"/>
      <c r="BS1018" s="579"/>
      <c r="BT1018" s="579"/>
      <c r="BU1018" s="579"/>
      <c r="BV1018" s="579"/>
      <c r="BW1018" s="579"/>
      <c r="BX1018" s="579"/>
      <c r="BY1018" s="579"/>
      <c r="BZ1018" s="579"/>
      <c r="CA1018" s="579"/>
      <c r="CB1018" s="579"/>
      <c r="CC1018" s="579"/>
      <c r="CD1018" s="579"/>
      <c r="CE1018" s="579"/>
      <c r="CF1018" s="579"/>
      <c r="CG1018" s="579"/>
      <c r="CH1018" s="579"/>
      <c r="CI1018" s="579"/>
      <c r="CJ1018" s="579"/>
      <c r="CK1018" s="579"/>
      <c r="CL1018" s="579"/>
      <c r="CM1018" s="579"/>
      <c r="CN1018" s="579"/>
      <c r="CO1018" s="579"/>
      <c r="CP1018" s="579"/>
      <c r="CQ1018" s="579"/>
      <c r="CR1018" s="579"/>
      <c r="CS1018" s="579"/>
      <c r="CT1018" s="579"/>
      <c r="CU1018" s="579"/>
      <c r="CV1018" s="579"/>
      <c r="CW1018" s="579"/>
      <c r="CX1018" s="579"/>
      <c r="CY1018" s="579"/>
      <c r="CZ1018" s="579"/>
      <c r="DA1018" s="579"/>
      <c r="DB1018" s="579"/>
      <c r="DC1018" s="579"/>
      <c r="DD1018" s="579"/>
      <c r="DE1018" s="579"/>
      <c r="DF1018" s="579"/>
      <c r="DG1018" s="579"/>
      <c r="DH1018" s="579"/>
      <c r="DI1018" s="579"/>
      <c r="DJ1018" s="579"/>
      <c r="DK1018" s="579"/>
      <c r="DL1018" s="579"/>
      <c r="DM1018" s="579"/>
      <c r="DN1018" s="579"/>
      <c r="DO1018" s="579"/>
      <c r="DP1018" s="579"/>
      <c r="DQ1018" s="579"/>
      <c r="DR1018" s="579"/>
      <c r="DS1018" s="579"/>
      <c r="DT1018" s="579"/>
      <c r="DU1018" s="579"/>
    </row>
    <row r="1019" spans="1:125" s="580" customFormat="1" ht="25.5" customHeight="1">
      <c r="A1019" s="628"/>
      <c r="B1019" s="628"/>
      <c r="C1019" s="628"/>
      <c r="D1019" s="628"/>
      <c r="E1019" s="628"/>
      <c r="F1019" s="628"/>
      <c r="G1019" s="628"/>
      <c r="H1019" s="628"/>
      <c r="I1019" s="628"/>
      <c r="J1019" s="628"/>
      <c r="K1019" s="628"/>
      <c r="L1019" s="628"/>
      <c r="M1019" s="628"/>
      <c r="N1019" s="628"/>
      <c r="O1019" s="628"/>
      <c r="P1019" s="628"/>
      <c r="Q1019" s="628"/>
      <c r="R1019" s="628"/>
      <c r="S1019" s="628"/>
      <c r="T1019" s="628"/>
      <c r="U1019" s="628"/>
      <c r="V1019" s="628"/>
      <c r="W1019" s="628"/>
      <c r="X1019" s="628"/>
      <c r="Y1019" s="628"/>
      <c r="Z1019" s="628"/>
      <c r="AA1019" s="628"/>
      <c r="AB1019" s="628"/>
      <c r="AC1019" s="628"/>
      <c r="AD1019" s="628"/>
      <c r="AE1019" s="628"/>
      <c r="AF1019" s="628"/>
      <c r="AG1019" s="628"/>
      <c r="AH1019" s="628"/>
      <c r="AI1019" s="579"/>
      <c r="AJ1019" s="579"/>
      <c r="AK1019" s="579"/>
      <c r="AL1019" s="579"/>
      <c r="AM1019" s="579"/>
      <c r="AN1019" s="579"/>
      <c r="AO1019" s="579"/>
      <c r="AP1019" s="579"/>
      <c r="AQ1019" s="579"/>
      <c r="AR1019" s="579"/>
      <c r="AS1019" s="579"/>
      <c r="AT1019" s="579"/>
      <c r="AU1019" s="579"/>
      <c r="AV1019" s="579"/>
      <c r="AW1019" s="579"/>
      <c r="AX1019" s="579"/>
      <c r="AY1019" s="579"/>
      <c r="AZ1019" s="579"/>
      <c r="BA1019" s="579"/>
      <c r="BB1019" s="579"/>
      <c r="BC1019" s="579"/>
      <c r="BD1019" s="579"/>
      <c r="BE1019" s="579"/>
      <c r="BF1019" s="579"/>
      <c r="BG1019" s="579"/>
      <c r="BH1019" s="579"/>
      <c r="BI1019" s="579"/>
      <c r="BJ1019" s="579"/>
      <c r="BK1019" s="579"/>
      <c r="BL1019" s="579"/>
      <c r="BM1019" s="579"/>
      <c r="BN1019" s="579"/>
      <c r="BO1019" s="579"/>
      <c r="BP1019" s="579"/>
      <c r="BQ1019" s="579"/>
      <c r="BR1019" s="579"/>
      <c r="BS1019" s="579"/>
      <c r="BT1019" s="579"/>
      <c r="BU1019" s="579"/>
      <c r="BV1019" s="579"/>
      <c r="BW1019" s="579"/>
      <c r="BX1019" s="579"/>
      <c r="BY1019" s="579"/>
      <c r="BZ1019" s="579"/>
      <c r="CA1019" s="579"/>
      <c r="CB1019" s="579"/>
      <c r="CC1019" s="579"/>
      <c r="CD1019" s="579"/>
      <c r="CE1019" s="579"/>
      <c r="CF1019" s="579"/>
      <c r="CG1019" s="579"/>
      <c r="CH1019" s="579"/>
      <c r="CI1019" s="579"/>
      <c r="CJ1019" s="579"/>
      <c r="CK1019" s="579"/>
      <c r="CL1019" s="579"/>
      <c r="CM1019" s="579"/>
      <c r="CN1019" s="579"/>
      <c r="CO1019" s="579"/>
      <c r="CP1019" s="579"/>
      <c r="CQ1019" s="579"/>
      <c r="CR1019" s="579"/>
      <c r="CS1019" s="579"/>
      <c r="CT1019" s="579"/>
      <c r="CU1019" s="579"/>
      <c r="CV1019" s="579"/>
      <c r="CW1019" s="579"/>
      <c r="CX1019" s="579"/>
      <c r="CY1019" s="579"/>
      <c r="CZ1019" s="579"/>
      <c r="DA1019" s="579"/>
      <c r="DB1019" s="579"/>
      <c r="DC1019" s="579"/>
      <c r="DD1019" s="579"/>
      <c r="DE1019" s="579"/>
      <c r="DF1019" s="579"/>
      <c r="DG1019" s="579"/>
      <c r="DH1019" s="579"/>
      <c r="DI1019" s="579"/>
      <c r="DJ1019" s="579"/>
      <c r="DK1019" s="579"/>
      <c r="DL1019" s="579"/>
      <c r="DM1019" s="579"/>
      <c r="DN1019" s="579"/>
      <c r="DO1019" s="579"/>
      <c r="DP1019" s="579"/>
      <c r="DQ1019" s="579"/>
      <c r="DR1019" s="579"/>
      <c r="DS1019" s="579"/>
      <c r="DT1019" s="579"/>
      <c r="DU1019" s="579"/>
    </row>
    <row r="1020" spans="1:125" s="580" customFormat="1" ht="25.5" customHeight="1">
      <c r="A1020" s="628"/>
      <c r="B1020" s="628"/>
      <c r="C1020" s="628"/>
      <c r="D1020" s="628"/>
      <c r="E1020" s="628"/>
      <c r="F1020" s="628"/>
      <c r="G1020" s="628"/>
      <c r="H1020" s="628"/>
      <c r="I1020" s="628"/>
      <c r="J1020" s="628"/>
      <c r="K1020" s="628"/>
      <c r="L1020" s="628"/>
      <c r="M1020" s="628"/>
      <c r="N1020" s="628"/>
      <c r="O1020" s="628"/>
      <c r="P1020" s="628"/>
      <c r="Q1020" s="628"/>
      <c r="R1020" s="628"/>
      <c r="S1020" s="628"/>
      <c r="T1020" s="628"/>
      <c r="U1020" s="628"/>
      <c r="V1020" s="628"/>
      <c r="W1020" s="628"/>
      <c r="X1020" s="628"/>
      <c r="Y1020" s="628"/>
      <c r="Z1020" s="628"/>
      <c r="AA1020" s="628"/>
      <c r="AB1020" s="628"/>
      <c r="AC1020" s="628"/>
      <c r="AD1020" s="628"/>
      <c r="AE1020" s="628"/>
      <c r="AF1020" s="628"/>
      <c r="AG1020" s="628"/>
      <c r="AH1020" s="628"/>
      <c r="AI1020" s="579"/>
      <c r="AJ1020" s="579"/>
      <c r="AK1020" s="579"/>
      <c r="AL1020" s="579"/>
      <c r="AM1020" s="579"/>
      <c r="AN1020" s="579"/>
      <c r="AO1020" s="579"/>
      <c r="AP1020" s="579"/>
      <c r="AQ1020" s="579"/>
      <c r="AR1020" s="579"/>
      <c r="AS1020" s="579"/>
      <c r="AT1020" s="579"/>
      <c r="AU1020" s="579"/>
      <c r="AV1020" s="579"/>
      <c r="AW1020" s="579"/>
      <c r="AX1020" s="579"/>
      <c r="AY1020" s="579"/>
      <c r="AZ1020" s="579"/>
      <c r="BA1020" s="579"/>
      <c r="BB1020" s="579"/>
      <c r="BC1020" s="579"/>
      <c r="BD1020" s="579"/>
      <c r="BE1020" s="579"/>
      <c r="BF1020" s="579"/>
      <c r="BG1020" s="579"/>
      <c r="BH1020" s="579"/>
      <c r="BI1020" s="579"/>
      <c r="BJ1020" s="579"/>
      <c r="BK1020" s="579"/>
      <c r="BL1020" s="579"/>
      <c r="BM1020" s="579"/>
      <c r="BN1020" s="579"/>
      <c r="BO1020" s="579"/>
      <c r="BP1020" s="579"/>
      <c r="BQ1020" s="579"/>
      <c r="BR1020" s="579"/>
      <c r="BS1020" s="579"/>
      <c r="BT1020" s="579"/>
      <c r="BU1020" s="579"/>
      <c r="BV1020" s="579"/>
      <c r="BW1020" s="579"/>
      <c r="BX1020" s="579"/>
      <c r="BY1020" s="579"/>
      <c r="BZ1020" s="579"/>
      <c r="CA1020" s="579"/>
      <c r="CB1020" s="579"/>
      <c r="CC1020" s="579"/>
      <c r="CD1020" s="579"/>
      <c r="CE1020" s="579"/>
      <c r="CF1020" s="579"/>
      <c r="CG1020" s="579"/>
      <c r="CH1020" s="579"/>
      <c r="CI1020" s="579"/>
      <c r="CJ1020" s="579"/>
      <c r="CK1020" s="579"/>
      <c r="CL1020" s="579"/>
      <c r="CM1020" s="579"/>
      <c r="CN1020" s="579"/>
      <c r="CO1020" s="579"/>
      <c r="CP1020" s="579"/>
      <c r="CQ1020" s="579"/>
      <c r="CR1020" s="579"/>
      <c r="CS1020" s="579"/>
      <c r="CT1020" s="579"/>
      <c r="CU1020" s="579"/>
      <c r="CV1020" s="579"/>
      <c r="CW1020" s="579"/>
      <c r="CX1020" s="579"/>
      <c r="CY1020" s="579"/>
      <c r="CZ1020" s="579"/>
      <c r="DA1020" s="579"/>
      <c r="DB1020" s="579"/>
      <c r="DC1020" s="579"/>
      <c r="DD1020" s="579"/>
      <c r="DE1020" s="579"/>
      <c r="DF1020" s="579"/>
      <c r="DG1020" s="579"/>
      <c r="DH1020" s="579"/>
      <c r="DI1020" s="579"/>
      <c r="DJ1020" s="579"/>
      <c r="DK1020" s="579"/>
      <c r="DL1020" s="579"/>
      <c r="DM1020" s="579"/>
      <c r="DN1020" s="579"/>
      <c r="DO1020" s="579"/>
      <c r="DP1020" s="579"/>
      <c r="DQ1020" s="579"/>
      <c r="DR1020" s="579"/>
      <c r="DS1020" s="579"/>
      <c r="DT1020" s="579"/>
      <c r="DU1020" s="579"/>
    </row>
    <row r="1021" spans="1:125" s="580" customFormat="1" ht="25.5" customHeight="1">
      <c r="A1021" s="628"/>
      <c r="B1021" s="628"/>
      <c r="C1021" s="628"/>
      <c r="D1021" s="628"/>
      <c r="E1021" s="628"/>
      <c r="F1021" s="628"/>
      <c r="G1021" s="628"/>
      <c r="H1021" s="628"/>
      <c r="I1021" s="628"/>
      <c r="J1021" s="628"/>
      <c r="K1021" s="628"/>
      <c r="L1021" s="628"/>
      <c r="M1021" s="628"/>
      <c r="N1021" s="628"/>
      <c r="O1021" s="628"/>
      <c r="P1021" s="628"/>
      <c r="Q1021" s="628"/>
      <c r="R1021" s="628"/>
      <c r="S1021" s="628"/>
      <c r="T1021" s="628"/>
      <c r="U1021" s="628"/>
      <c r="V1021" s="628"/>
      <c r="W1021" s="628"/>
      <c r="X1021" s="628"/>
      <c r="Y1021" s="628"/>
      <c r="Z1021" s="628"/>
      <c r="AA1021" s="628"/>
      <c r="AB1021" s="628"/>
      <c r="AC1021" s="628"/>
      <c r="AD1021" s="628"/>
      <c r="AE1021" s="628"/>
      <c r="AF1021" s="628"/>
      <c r="AG1021" s="628"/>
      <c r="AH1021" s="628"/>
      <c r="AI1021" s="579"/>
      <c r="AJ1021" s="579"/>
      <c r="AK1021" s="579"/>
      <c r="AL1021" s="579"/>
      <c r="AM1021" s="579"/>
      <c r="AN1021" s="579"/>
      <c r="AO1021" s="579"/>
      <c r="AP1021" s="579"/>
      <c r="AQ1021" s="579"/>
      <c r="AR1021" s="579"/>
      <c r="AS1021" s="579"/>
      <c r="AT1021" s="579"/>
      <c r="AU1021" s="579"/>
      <c r="AV1021" s="579"/>
      <c r="AW1021" s="579"/>
      <c r="AX1021" s="579"/>
      <c r="AY1021" s="579"/>
      <c r="AZ1021" s="579"/>
      <c r="BA1021" s="579"/>
      <c r="BB1021" s="579"/>
      <c r="BC1021" s="579"/>
      <c r="BD1021" s="579"/>
      <c r="BE1021" s="579"/>
      <c r="BF1021" s="579"/>
      <c r="BG1021" s="579"/>
      <c r="BH1021" s="579"/>
      <c r="BI1021" s="579"/>
      <c r="BJ1021" s="579"/>
      <c r="BK1021" s="579"/>
      <c r="BL1021" s="579"/>
      <c r="BM1021" s="579"/>
      <c r="BN1021" s="579"/>
      <c r="BO1021" s="579"/>
      <c r="BP1021" s="579"/>
      <c r="BQ1021" s="579"/>
      <c r="BR1021" s="579"/>
      <c r="BS1021" s="579"/>
      <c r="BT1021" s="579"/>
      <c r="BU1021" s="579"/>
      <c r="BV1021" s="579"/>
      <c r="BW1021" s="579"/>
      <c r="BX1021" s="579"/>
      <c r="BY1021" s="579"/>
      <c r="BZ1021" s="579"/>
      <c r="CA1021" s="579"/>
      <c r="CB1021" s="579"/>
      <c r="CC1021" s="579"/>
      <c r="CD1021" s="579"/>
      <c r="CE1021" s="579"/>
      <c r="CF1021" s="579"/>
      <c r="CG1021" s="579"/>
      <c r="CH1021" s="579"/>
      <c r="CI1021" s="579"/>
      <c r="CJ1021" s="579"/>
      <c r="CK1021" s="579"/>
      <c r="CL1021" s="579"/>
      <c r="CM1021" s="579"/>
      <c r="CN1021" s="579"/>
      <c r="CO1021" s="579"/>
      <c r="CP1021" s="579"/>
      <c r="CQ1021" s="579"/>
      <c r="CR1021" s="579"/>
      <c r="CS1021" s="579"/>
      <c r="CT1021" s="579"/>
      <c r="CU1021" s="579"/>
      <c r="CV1021" s="579"/>
      <c r="CW1021" s="579"/>
      <c r="CX1021" s="579"/>
      <c r="CY1021" s="579"/>
      <c r="CZ1021" s="579"/>
      <c r="DA1021" s="579"/>
      <c r="DB1021" s="579"/>
      <c r="DC1021" s="579"/>
      <c r="DD1021" s="579"/>
      <c r="DE1021" s="579"/>
      <c r="DF1021" s="579"/>
      <c r="DG1021" s="579"/>
      <c r="DH1021" s="579"/>
      <c r="DI1021" s="579"/>
      <c r="DJ1021" s="579"/>
      <c r="DK1021" s="579"/>
      <c r="DL1021" s="579"/>
      <c r="DM1021" s="579"/>
      <c r="DN1021" s="579"/>
      <c r="DO1021" s="579"/>
      <c r="DP1021" s="579"/>
      <c r="DQ1021" s="579"/>
      <c r="DR1021" s="579"/>
      <c r="DS1021" s="579"/>
      <c r="DT1021" s="579"/>
      <c r="DU1021" s="579"/>
    </row>
    <row r="1022" spans="1:125" s="580" customFormat="1" ht="25.5" customHeight="1">
      <c r="A1022" s="628"/>
      <c r="B1022" s="628"/>
      <c r="C1022" s="628"/>
      <c r="D1022" s="628"/>
      <c r="E1022" s="628"/>
      <c r="F1022" s="628"/>
      <c r="G1022" s="628"/>
      <c r="H1022" s="628"/>
      <c r="I1022" s="628"/>
      <c r="J1022" s="628"/>
      <c r="K1022" s="628"/>
      <c r="L1022" s="628"/>
      <c r="M1022" s="628"/>
      <c r="N1022" s="628"/>
      <c r="O1022" s="628"/>
      <c r="P1022" s="628"/>
      <c r="Q1022" s="628"/>
      <c r="R1022" s="628"/>
      <c r="S1022" s="628"/>
      <c r="T1022" s="628"/>
      <c r="U1022" s="628"/>
      <c r="V1022" s="628"/>
      <c r="W1022" s="628"/>
      <c r="X1022" s="628"/>
      <c r="Y1022" s="628"/>
      <c r="Z1022" s="628"/>
      <c r="AA1022" s="628"/>
      <c r="AB1022" s="628"/>
      <c r="AC1022" s="628"/>
      <c r="AD1022" s="628"/>
      <c r="AE1022" s="628"/>
      <c r="AF1022" s="628"/>
      <c r="AG1022" s="628"/>
      <c r="AH1022" s="628"/>
      <c r="AI1022" s="579"/>
      <c r="AJ1022" s="579"/>
      <c r="AK1022" s="579"/>
      <c r="AL1022" s="579"/>
      <c r="AM1022" s="579"/>
      <c r="AN1022" s="579"/>
      <c r="AO1022" s="579"/>
      <c r="AP1022" s="579"/>
      <c r="AQ1022" s="579"/>
      <c r="AR1022" s="579"/>
      <c r="AS1022" s="579"/>
      <c r="AT1022" s="579"/>
      <c r="AU1022" s="579"/>
      <c r="AV1022" s="579"/>
      <c r="AW1022" s="579"/>
      <c r="AX1022" s="579"/>
      <c r="AY1022" s="579"/>
      <c r="AZ1022" s="579"/>
      <c r="BA1022" s="579"/>
      <c r="BB1022" s="579"/>
      <c r="BC1022" s="579"/>
      <c r="BD1022" s="579"/>
      <c r="BE1022" s="579"/>
      <c r="BF1022" s="579"/>
      <c r="BG1022" s="579"/>
      <c r="BH1022" s="579"/>
      <c r="BI1022" s="579"/>
      <c r="BJ1022" s="579"/>
      <c r="BK1022" s="579"/>
      <c r="BL1022" s="579"/>
      <c r="BM1022" s="579"/>
      <c r="BN1022" s="579"/>
      <c r="BO1022" s="579"/>
      <c r="BP1022" s="579"/>
      <c r="BQ1022" s="579"/>
      <c r="BR1022" s="579"/>
      <c r="BS1022" s="579"/>
      <c r="BT1022" s="579"/>
      <c r="BU1022" s="579"/>
      <c r="BV1022" s="579"/>
      <c r="BW1022" s="579"/>
      <c r="BX1022" s="579"/>
      <c r="BY1022" s="579"/>
      <c r="BZ1022" s="579"/>
      <c r="CA1022" s="579"/>
      <c r="CB1022" s="579"/>
      <c r="CC1022" s="579"/>
      <c r="CD1022" s="579"/>
      <c r="CE1022" s="579"/>
      <c r="CF1022" s="579"/>
      <c r="CG1022" s="579"/>
      <c r="CH1022" s="579"/>
      <c r="CI1022" s="579"/>
      <c r="CJ1022" s="579"/>
      <c r="CK1022" s="579"/>
      <c r="CL1022" s="579"/>
      <c r="CM1022" s="579"/>
      <c r="CN1022" s="579"/>
      <c r="CO1022" s="579"/>
      <c r="CP1022" s="579"/>
      <c r="CQ1022" s="579"/>
      <c r="CR1022" s="579"/>
      <c r="CS1022" s="579"/>
      <c r="CT1022" s="579"/>
      <c r="CU1022" s="579"/>
      <c r="CV1022" s="579"/>
      <c r="CW1022" s="579"/>
      <c r="CX1022" s="579"/>
      <c r="CY1022" s="579"/>
      <c r="CZ1022" s="579"/>
      <c r="DA1022" s="579"/>
      <c r="DB1022" s="579"/>
      <c r="DC1022" s="579"/>
      <c r="DD1022" s="579"/>
      <c r="DE1022" s="579"/>
      <c r="DF1022" s="579"/>
      <c r="DG1022" s="579"/>
      <c r="DH1022" s="579"/>
      <c r="DI1022" s="579"/>
      <c r="DJ1022" s="579"/>
      <c r="DK1022" s="579"/>
      <c r="DL1022" s="579"/>
      <c r="DM1022" s="579"/>
      <c r="DN1022" s="579"/>
      <c r="DO1022" s="579"/>
      <c r="DP1022" s="579"/>
      <c r="DQ1022" s="579"/>
      <c r="DR1022" s="579"/>
      <c r="DS1022" s="579"/>
      <c r="DT1022" s="579"/>
      <c r="DU1022" s="579"/>
    </row>
    <row r="1023" spans="1:125" s="580" customFormat="1" ht="25.5" customHeight="1">
      <c r="A1023" s="628"/>
      <c r="B1023" s="628"/>
      <c r="C1023" s="628"/>
      <c r="D1023" s="628"/>
      <c r="E1023" s="628"/>
      <c r="F1023" s="628"/>
      <c r="G1023" s="628"/>
      <c r="H1023" s="628"/>
      <c r="I1023" s="628"/>
      <c r="J1023" s="628"/>
      <c r="K1023" s="628"/>
      <c r="L1023" s="628"/>
      <c r="M1023" s="628"/>
      <c r="N1023" s="628"/>
      <c r="O1023" s="628"/>
      <c r="P1023" s="628"/>
      <c r="Q1023" s="628"/>
      <c r="R1023" s="628"/>
      <c r="S1023" s="628"/>
      <c r="T1023" s="628"/>
      <c r="U1023" s="628"/>
      <c r="V1023" s="628"/>
      <c r="W1023" s="628"/>
      <c r="X1023" s="628"/>
      <c r="Y1023" s="628"/>
      <c r="Z1023" s="628"/>
      <c r="AA1023" s="628"/>
      <c r="AB1023" s="628"/>
      <c r="AC1023" s="628"/>
      <c r="AD1023" s="628"/>
      <c r="AE1023" s="628"/>
      <c r="AF1023" s="628"/>
      <c r="AG1023" s="628"/>
      <c r="AH1023" s="628"/>
      <c r="AI1023" s="579"/>
      <c r="AJ1023" s="579"/>
      <c r="AK1023" s="579"/>
      <c r="AL1023" s="579"/>
      <c r="AM1023" s="579"/>
      <c r="AN1023" s="579"/>
      <c r="AO1023" s="579"/>
      <c r="AP1023" s="579"/>
      <c r="AQ1023" s="579"/>
      <c r="AR1023" s="579"/>
      <c r="AS1023" s="579"/>
      <c r="AT1023" s="579"/>
      <c r="AU1023" s="579"/>
      <c r="AV1023" s="579"/>
      <c r="AW1023" s="579"/>
      <c r="AX1023" s="579"/>
      <c r="AY1023" s="579"/>
      <c r="AZ1023" s="579"/>
      <c r="BA1023" s="579"/>
      <c r="BB1023" s="579"/>
      <c r="BC1023" s="579"/>
      <c r="BD1023" s="579"/>
      <c r="BE1023" s="579"/>
      <c r="BF1023" s="579"/>
      <c r="BG1023" s="579"/>
      <c r="BH1023" s="579"/>
      <c r="BI1023" s="579"/>
      <c r="BJ1023" s="579"/>
      <c r="BK1023" s="579"/>
      <c r="BL1023" s="579"/>
      <c r="BM1023" s="579"/>
      <c r="BN1023" s="579"/>
      <c r="BO1023" s="579"/>
      <c r="BP1023" s="579"/>
      <c r="BQ1023" s="579"/>
      <c r="BR1023" s="579"/>
      <c r="BS1023" s="579"/>
      <c r="BT1023" s="579"/>
      <c r="BU1023" s="579"/>
      <c r="BV1023" s="579"/>
      <c r="BW1023" s="579"/>
      <c r="BX1023" s="579"/>
      <c r="BY1023" s="579"/>
      <c r="BZ1023" s="579"/>
      <c r="CA1023" s="579"/>
      <c r="CB1023" s="579"/>
      <c r="CC1023" s="579"/>
      <c r="CD1023" s="579"/>
      <c r="CE1023" s="579"/>
      <c r="CF1023" s="579"/>
      <c r="CG1023" s="579"/>
      <c r="CH1023" s="579"/>
      <c r="CI1023" s="579"/>
      <c r="CJ1023" s="579"/>
      <c r="CK1023" s="579"/>
      <c r="CL1023" s="579"/>
      <c r="CM1023" s="579"/>
      <c r="CN1023" s="579"/>
      <c r="CO1023" s="579"/>
      <c r="CP1023" s="579"/>
      <c r="CQ1023" s="579"/>
      <c r="CR1023" s="579"/>
      <c r="CS1023" s="579"/>
      <c r="CT1023" s="579"/>
      <c r="CU1023" s="579"/>
      <c r="CV1023" s="579"/>
      <c r="CW1023" s="579"/>
      <c r="CX1023" s="579"/>
      <c r="CY1023" s="579"/>
      <c r="CZ1023" s="579"/>
      <c r="DA1023" s="579"/>
      <c r="DB1023" s="579"/>
      <c r="DC1023" s="579"/>
      <c r="DD1023" s="579"/>
      <c r="DE1023" s="579"/>
      <c r="DF1023" s="579"/>
      <c r="DG1023" s="579"/>
      <c r="DH1023" s="579"/>
      <c r="DI1023" s="579"/>
      <c r="DJ1023" s="579"/>
      <c r="DK1023" s="579"/>
      <c r="DL1023" s="579"/>
      <c r="DM1023" s="579"/>
      <c r="DN1023" s="579"/>
      <c r="DO1023" s="579"/>
      <c r="DP1023" s="579"/>
      <c r="DQ1023" s="579"/>
      <c r="DR1023" s="579"/>
      <c r="DS1023" s="579"/>
      <c r="DT1023" s="579"/>
      <c r="DU1023" s="579"/>
    </row>
    <row r="1024" spans="1:125" s="580" customFormat="1" ht="25.5" customHeight="1">
      <c r="A1024" s="628"/>
      <c r="B1024" s="628"/>
      <c r="C1024" s="628"/>
      <c r="D1024" s="628"/>
      <c r="E1024" s="628"/>
      <c r="F1024" s="628"/>
      <c r="G1024" s="628"/>
      <c r="H1024" s="628"/>
      <c r="I1024" s="628"/>
      <c r="J1024" s="628"/>
      <c r="K1024" s="628"/>
      <c r="L1024" s="628"/>
      <c r="M1024" s="628"/>
      <c r="N1024" s="628"/>
      <c r="O1024" s="628"/>
      <c r="P1024" s="628"/>
      <c r="Q1024" s="628"/>
      <c r="R1024" s="628"/>
      <c r="S1024" s="628"/>
      <c r="T1024" s="628"/>
      <c r="U1024" s="628"/>
      <c r="V1024" s="628"/>
      <c r="W1024" s="628"/>
      <c r="X1024" s="628"/>
      <c r="Y1024" s="628"/>
      <c r="Z1024" s="628"/>
      <c r="AA1024" s="628"/>
      <c r="AB1024" s="628"/>
      <c r="AC1024" s="628"/>
      <c r="AD1024" s="628"/>
      <c r="AE1024" s="628"/>
      <c r="AF1024" s="628"/>
      <c r="AG1024" s="628"/>
      <c r="AH1024" s="628"/>
      <c r="AI1024" s="579"/>
      <c r="AJ1024" s="579"/>
      <c r="AK1024" s="579"/>
      <c r="AL1024" s="579"/>
      <c r="AM1024" s="579"/>
      <c r="AN1024" s="579"/>
      <c r="AO1024" s="579"/>
      <c r="AP1024" s="579"/>
      <c r="AQ1024" s="579"/>
      <c r="AR1024" s="579"/>
      <c r="AS1024" s="579"/>
      <c r="AT1024" s="579"/>
      <c r="AU1024" s="579"/>
      <c r="AV1024" s="579"/>
      <c r="AW1024" s="579"/>
      <c r="AX1024" s="579"/>
      <c r="AY1024" s="579"/>
      <c r="AZ1024" s="579"/>
      <c r="BA1024" s="579"/>
      <c r="BB1024" s="579"/>
      <c r="BC1024" s="579"/>
      <c r="BD1024" s="579"/>
      <c r="BE1024" s="579"/>
      <c r="BF1024" s="579"/>
      <c r="BG1024" s="579"/>
      <c r="BH1024" s="579"/>
      <c r="BI1024" s="579"/>
      <c r="BJ1024" s="579"/>
      <c r="BK1024" s="579"/>
      <c r="BL1024" s="579"/>
      <c r="BM1024" s="579"/>
      <c r="BN1024" s="579"/>
      <c r="BO1024" s="579"/>
      <c r="BP1024" s="579"/>
      <c r="BQ1024" s="579"/>
      <c r="BR1024" s="579"/>
      <c r="BS1024" s="579"/>
      <c r="BT1024" s="579"/>
      <c r="BU1024" s="579"/>
      <c r="BV1024" s="579"/>
      <c r="BW1024" s="579"/>
      <c r="BX1024" s="579"/>
      <c r="BY1024" s="579"/>
      <c r="BZ1024" s="579"/>
      <c r="CA1024" s="579"/>
      <c r="CB1024" s="579"/>
      <c r="CC1024" s="579"/>
      <c r="CD1024" s="579"/>
      <c r="CE1024" s="579"/>
      <c r="CF1024" s="579"/>
      <c r="CG1024" s="579"/>
      <c r="CH1024" s="579"/>
      <c r="CI1024" s="579"/>
      <c r="CJ1024" s="579"/>
      <c r="CK1024" s="579"/>
      <c r="CL1024" s="579"/>
      <c r="CM1024" s="579"/>
      <c r="CN1024" s="579"/>
      <c r="CO1024" s="579"/>
      <c r="CP1024" s="579"/>
      <c r="CQ1024" s="579"/>
      <c r="CR1024" s="579"/>
      <c r="CS1024" s="579"/>
      <c r="CT1024" s="579"/>
      <c r="CU1024" s="579"/>
      <c r="CV1024" s="579"/>
      <c r="CW1024" s="579"/>
      <c r="CX1024" s="579"/>
      <c r="CY1024" s="579"/>
      <c r="CZ1024" s="579"/>
      <c r="DA1024" s="579"/>
      <c r="DB1024" s="579"/>
      <c r="DC1024" s="579"/>
      <c r="DD1024" s="579"/>
      <c r="DE1024" s="579"/>
      <c r="DF1024" s="579"/>
      <c r="DG1024" s="579"/>
      <c r="DH1024" s="579"/>
      <c r="DI1024" s="579"/>
      <c r="DJ1024" s="579"/>
      <c r="DK1024" s="579"/>
      <c r="DL1024" s="579"/>
      <c r="DM1024" s="579"/>
      <c r="DN1024" s="579"/>
      <c r="DO1024" s="579"/>
      <c r="DP1024" s="579"/>
      <c r="DQ1024" s="579"/>
      <c r="DR1024" s="579"/>
      <c r="DS1024" s="579"/>
      <c r="DT1024" s="579"/>
      <c r="DU1024" s="579"/>
    </row>
    <row r="1025" spans="1:125" s="580" customFormat="1" ht="25.5" customHeight="1">
      <c r="A1025" s="628"/>
      <c r="B1025" s="628"/>
      <c r="C1025" s="628"/>
      <c r="D1025" s="628"/>
      <c r="E1025" s="628"/>
      <c r="F1025" s="628"/>
      <c r="G1025" s="628"/>
      <c r="H1025" s="628"/>
      <c r="I1025" s="628"/>
      <c r="J1025" s="628"/>
      <c r="K1025" s="628"/>
      <c r="L1025" s="628"/>
      <c r="M1025" s="628"/>
      <c r="N1025" s="628"/>
      <c r="O1025" s="628"/>
      <c r="P1025" s="628"/>
      <c r="Q1025" s="628"/>
      <c r="R1025" s="628"/>
      <c r="S1025" s="628"/>
      <c r="T1025" s="628"/>
      <c r="U1025" s="628"/>
      <c r="V1025" s="628"/>
      <c r="W1025" s="628"/>
      <c r="X1025" s="628"/>
      <c r="Y1025" s="628"/>
      <c r="Z1025" s="628"/>
      <c r="AA1025" s="628"/>
      <c r="AB1025" s="628"/>
      <c r="AC1025" s="628"/>
      <c r="AD1025" s="628"/>
      <c r="AE1025" s="628"/>
      <c r="AF1025" s="628"/>
      <c r="AG1025" s="628"/>
      <c r="AH1025" s="628"/>
      <c r="AI1025" s="579"/>
      <c r="AJ1025" s="579"/>
      <c r="AK1025" s="579"/>
      <c r="AL1025" s="579"/>
      <c r="AM1025" s="579"/>
      <c r="AN1025" s="579"/>
      <c r="AO1025" s="579"/>
      <c r="AP1025" s="579"/>
      <c r="AQ1025" s="579"/>
      <c r="AR1025" s="579"/>
      <c r="AS1025" s="579"/>
      <c r="AT1025" s="579"/>
      <c r="AU1025" s="579"/>
      <c r="AV1025" s="579"/>
      <c r="AW1025" s="579"/>
      <c r="AX1025" s="579"/>
      <c r="AY1025" s="579"/>
      <c r="AZ1025" s="579"/>
      <c r="BA1025" s="579"/>
      <c r="BB1025" s="579"/>
      <c r="BC1025" s="579"/>
      <c r="BD1025" s="579"/>
      <c r="BE1025" s="579"/>
      <c r="BF1025" s="579"/>
      <c r="BG1025" s="579"/>
      <c r="BH1025" s="579"/>
      <c r="BI1025" s="579"/>
      <c r="BJ1025" s="579"/>
      <c r="BK1025" s="579"/>
      <c r="BL1025" s="579"/>
      <c r="BM1025" s="579"/>
      <c r="BN1025" s="579"/>
      <c r="BO1025" s="579"/>
      <c r="BP1025" s="579"/>
      <c r="BQ1025" s="579"/>
      <c r="BR1025" s="579"/>
      <c r="BS1025" s="579"/>
      <c r="BT1025" s="579"/>
      <c r="BU1025" s="579"/>
      <c r="BV1025" s="579"/>
      <c r="BW1025" s="579"/>
      <c r="BX1025" s="579"/>
      <c r="BY1025" s="579"/>
      <c r="BZ1025" s="579"/>
      <c r="CA1025" s="579"/>
      <c r="CB1025" s="579"/>
      <c r="CC1025" s="579"/>
      <c r="CD1025" s="579"/>
      <c r="CE1025" s="579"/>
      <c r="CF1025" s="579"/>
      <c r="CG1025" s="579"/>
      <c r="CH1025" s="579"/>
      <c r="CI1025" s="579"/>
      <c r="CJ1025" s="579"/>
      <c r="CK1025" s="579"/>
      <c r="CL1025" s="579"/>
      <c r="CM1025" s="579"/>
      <c r="CN1025" s="579"/>
      <c r="CO1025" s="579"/>
      <c r="CP1025" s="579"/>
      <c r="CQ1025" s="579"/>
      <c r="CR1025" s="579"/>
      <c r="CS1025" s="579"/>
      <c r="CT1025" s="579"/>
      <c r="CU1025" s="579"/>
      <c r="CV1025" s="579"/>
      <c r="CW1025" s="579"/>
      <c r="CX1025" s="579"/>
      <c r="CY1025" s="579"/>
      <c r="CZ1025" s="579"/>
      <c r="DA1025" s="579"/>
      <c r="DB1025" s="579"/>
      <c r="DC1025" s="579"/>
      <c r="DD1025" s="579"/>
      <c r="DE1025" s="579"/>
      <c r="DF1025" s="579"/>
      <c r="DG1025" s="579"/>
      <c r="DH1025" s="579"/>
      <c r="DI1025" s="579"/>
      <c r="DJ1025" s="579"/>
      <c r="DK1025" s="579"/>
      <c r="DL1025" s="579"/>
      <c r="DM1025" s="579"/>
      <c r="DN1025" s="579"/>
      <c r="DO1025" s="579"/>
      <c r="DP1025" s="579"/>
      <c r="DQ1025" s="579"/>
      <c r="DR1025" s="579"/>
      <c r="DS1025" s="579"/>
      <c r="DT1025" s="579"/>
      <c r="DU1025" s="579"/>
    </row>
    <row r="1026" spans="1:125" s="580" customFormat="1" ht="25.5" customHeight="1">
      <c r="A1026" s="628"/>
      <c r="B1026" s="628"/>
      <c r="C1026" s="628"/>
      <c r="D1026" s="628"/>
      <c r="E1026" s="628"/>
      <c r="F1026" s="628"/>
      <c r="G1026" s="628"/>
      <c r="H1026" s="628"/>
      <c r="I1026" s="628"/>
      <c r="J1026" s="628"/>
      <c r="K1026" s="628"/>
      <c r="L1026" s="628"/>
      <c r="M1026" s="628"/>
      <c r="N1026" s="628"/>
      <c r="O1026" s="628"/>
      <c r="P1026" s="628"/>
      <c r="Q1026" s="628"/>
      <c r="R1026" s="628"/>
      <c r="S1026" s="628"/>
      <c r="T1026" s="628"/>
      <c r="U1026" s="628"/>
      <c r="V1026" s="628"/>
      <c r="W1026" s="628"/>
      <c r="X1026" s="628"/>
      <c r="Y1026" s="628"/>
      <c r="Z1026" s="628"/>
      <c r="AA1026" s="628"/>
      <c r="AB1026" s="628"/>
      <c r="AC1026" s="628"/>
      <c r="AD1026" s="628"/>
      <c r="AE1026" s="628"/>
      <c r="AF1026" s="628"/>
      <c r="AG1026" s="628"/>
      <c r="AH1026" s="628"/>
      <c r="AI1026" s="579"/>
      <c r="AJ1026" s="579"/>
      <c r="AK1026" s="579"/>
      <c r="AL1026" s="579"/>
      <c r="AM1026" s="579"/>
      <c r="AN1026" s="579"/>
      <c r="AO1026" s="579"/>
      <c r="AP1026" s="579"/>
      <c r="AQ1026" s="579"/>
      <c r="AR1026" s="579"/>
      <c r="AS1026" s="579"/>
      <c r="AT1026" s="579"/>
      <c r="AU1026" s="579"/>
      <c r="AV1026" s="579"/>
      <c r="AW1026" s="579"/>
      <c r="AX1026" s="579"/>
      <c r="AY1026" s="579"/>
      <c r="AZ1026" s="579"/>
      <c r="BA1026" s="579"/>
      <c r="BB1026" s="579"/>
      <c r="BC1026" s="579"/>
      <c r="BD1026" s="579"/>
      <c r="BE1026" s="579"/>
      <c r="BF1026" s="579"/>
      <c r="BG1026" s="579"/>
      <c r="BH1026" s="579"/>
      <c r="BI1026" s="579"/>
      <c r="BJ1026" s="579"/>
      <c r="BK1026" s="579"/>
      <c r="BL1026" s="579"/>
      <c r="BM1026" s="579"/>
      <c r="BN1026" s="579"/>
      <c r="BO1026" s="579"/>
      <c r="BP1026" s="579"/>
      <c r="BQ1026" s="579"/>
      <c r="BR1026" s="579"/>
      <c r="BS1026" s="579"/>
      <c r="BT1026" s="579"/>
      <c r="BU1026" s="579"/>
      <c r="BV1026" s="579"/>
      <c r="BW1026" s="579"/>
      <c r="BX1026" s="579"/>
      <c r="BY1026" s="579"/>
      <c r="BZ1026" s="579"/>
      <c r="CA1026" s="579"/>
      <c r="CB1026" s="579"/>
      <c r="CC1026" s="579"/>
      <c r="CD1026" s="579"/>
      <c r="CE1026" s="579"/>
      <c r="CF1026" s="579"/>
      <c r="CG1026" s="579"/>
      <c r="CH1026" s="579"/>
      <c r="CI1026" s="579"/>
      <c r="CJ1026" s="579"/>
      <c r="CK1026" s="579"/>
      <c r="CL1026" s="579"/>
      <c r="CM1026" s="579"/>
      <c r="CN1026" s="579"/>
      <c r="CO1026" s="579"/>
      <c r="CP1026" s="579"/>
      <c r="CQ1026" s="579"/>
      <c r="CR1026" s="579"/>
      <c r="CS1026" s="579"/>
      <c r="CT1026" s="579"/>
      <c r="CU1026" s="579"/>
      <c r="CV1026" s="579"/>
      <c r="CW1026" s="579"/>
      <c r="CX1026" s="579"/>
      <c r="CY1026" s="579"/>
      <c r="CZ1026" s="579"/>
      <c r="DA1026" s="579"/>
      <c r="DB1026" s="579"/>
      <c r="DC1026" s="579"/>
      <c r="DD1026" s="579"/>
      <c r="DE1026" s="579"/>
      <c r="DF1026" s="579"/>
      <c r="DG1026" s="579"/>
      <c r="DH1026" s="579"/>
      <c r="DI1026" s="579"/>
      <c r="DJ1026" s="579"/>
      <c r="DK1026" s="579"/>
      <c r="DL1026" s="579"/>
      <c r="DM1026" s="579"/>
      <c r="DN1026" s="579"/>
      <c r="DO1026" s="579"/>
      <c r="DP1026" s="579"/>
      <c r="DQ1026" s="579"/>
      <c r="DR1026" s="579"/>
      <c r="DS1026" s="579"/>
      <c r="DT1026" s="579"/>
      <c r="DU1026" s="579"/>
    </row>
    <row r="1027" spans="1:125" s="580" customFormat="1" ht="25.5" customHeight="1">
      <c r="A1027" s="628"/>
      <c r="B1027" s="628"/>
      <c r="C1027" s="628"/>
      <c r="D1027" s="628"/>
      <c r="E1027" s="628"/>
      <c r="F1027" s="628"/>
      <c r="G1027" s="628"/>
      <c r="H1027" s="628"/>
      <c r="I1027" s="628"/>
      <c r="J1027" s="628"/>
      <c r="K1027" s="628"/>
      <c r="L1027" s="628"/>
      <c r="M1027" s="628"/>
      <c r="N1027" s="628"/>
      <c r="O1027" s="628"/>
      <c r="P1027" s="628"/>
      <c r="Q1027" s="628"/>
      <c r="R1027" s="628"/>
      <c r="S1027" s="628"/>
      <c r="T1027" s="628"/>
      <c r="U1027" s="628"/>
      <c r="V1027" s="628"/>
      <c r="W1027" s="628"/>
      <c r="X1027" s="628"/>
      <c r="Y1027" s="628"/>
      <c r="Z1027" s="628"/>
      <c r="AA1027" s="628"/>
      <c r="AB1027" s="628"/>
      <c r="AC1027" s="628"/>
      <c r="AD1027" s="628"/>
      <c r="AE1027" s="628"/>
      <c r="AF1027" s="628"/>
      <c r="AG1027" s="628"/>
      <c r="AH1027" s="628"/>
      <c r="AI1027" s="579"/>
      <c r="AJ1027" s="579"/>
      <c r="AK1027" s="579"/>
      <c r="AL1027" s="579"/>
      <c r="AM1027" s="579"/>
      <c r="AN1027" s="579"/>
      <c r="AO1027" s="579"/>
      <c r="AP1027" s="579"/>
      <c r="AQ1027" s="579"/>
      <c r="AR1027" s="579"/>
      <c r="AS1027" s="579"/>
      <c r="AT1027" s="579"/>
      <c r="AU1027" s="579"/>
      <c r="AV1027" s="579"/>
      <c r="AW1027" s="579"/>
      <c r="AX1027" s="579"/>
      <c r="AY1027" s="579"/>
      <c r="AZ1027" s="579"/>
      <c r="BA1027" s="579"/>
      <c r="BB1027" s="579"/>
      <c r="BC1027" s="579"/>
      <c r="BD1027" s="579"/>
      <c r="BE1027" s="579"/>
      <c r="BF1027" s="579"/>
      <c r="BG1027" s="579"/>
      <c r="BH1027" s="579"/>
      <c r="BI1027" s="579"/>
      <c r="BJ1027" s="579"/>
      <c r="BK1027" s="579"/>
      <c r="BL1027" s="579"/>
      <c r="BM1027" s="579"/>
      <c r="BN1027" s="579"/>
      <c r="BO1027" s="579"/>
      <c r="BP1027" s="579"/>
      <c r="BQ1027" s="579"/>
      <c r="BR1027" s="579"/>
      <c r="BS1027" s="579"/>
      <c r="BT1027" s="579"/>
      <c r="BU1027" s="579"/>
      <c r="BV1027" s="579"/>
      <c r="BW1027" s="579"/>
      <c r="BX1027" s="579"/>
      <c r="BY1027" s="579"/>
      <c r="BZ1027" s="579"/>
      <c r="CA1027" s="579"/>
      <c r="CB1027" s="579"/>
      <c r="CC1027" s="579"/>
      <c r="CD1027" s="579"/>
      <c r="CE1027" s="579"/>
      <c r="CF1027" s="579"/>
      <c r="CG1027" s="579"/>
      <c r="CH1027" s="579"/>
      <c r="CI1027" s="579"/>
      <c r="CJ1027" s="579"/>
      <c r="CK1027" s="579"/>
      <c r="CL1027" s="579"/>
      <c r="CM1027" s="579"/>
      <c r="CN1027" s="579"/>
      <c r="CO1027" s="579"/>
      <c r="CP1027" s="579"/>
      <c r="CQ1027" s="579"/>
      <c r="CR1027" s="579"/>
      <c r="CS1027" s="579"/>
      <c r="CT1027" s="579"/>
      <c r="CU1027" s="579"/>
      <c r="CV1027" s="579"/>
      <c r="CW1027" s="579"/>
      <c r="CX1027" s="579"/>
      <c r="CY1027" s="579"/>
      <c r="CZ1027" s="579"/>
      <c r="DA1027" s="579"/>
      <c r="DB1027" s="579"/>
      <c r="DC1027" s="579"/>
      <c r="DD1027" s="579"/>
      <c r="DE1027" s="579"/>
      <c r="DF1027" s="579"/>
      <c r="DG1027" s="579"/>
      <c r="DH1027" s="579"/>
      <c r="DI1027" s="579"/>
      <c r="DJ1027" s="579"/>
      <c r="DK1027" s="579"/>
      <c r="DL1027" s="579"/>
      <c r="DM1027" s="579"/>
      <c r="DN1027" s="579"/>
      <c r="DO1027" s="579"/>
      <c r="DP1027" s="579"/>
      <c r="DQ1027" s="579"/>
      <c r="DR1027" s="579"/>
      <c r="DS1027" s="579"/>
      <c r="DT1027" s="579"/>
      <c r="DU1027" s="579"/>
    </row>
    <row r="1028" spans="1:125" s="580" customFormat="1" ht="25.5" customHeight="1">
      <c r="A1028" s="628"/>
      <c r="B1028" s="628"/>
      <c r="C1028" s="628"/>
      <c r="D1028" s="628"/>
      <c r="E1028" s="628"/>
      <c r="F1028" s="628"/>
      <c r="G1028" s="628"/>
      <c r="H1028" s="628"/>
      <c r="I1028" s="628"/>
      <c r="J1028" s="628"/>
      <c r="K1028" s="628"/>
      <c r="L1028" s="628"/>
      <c r="M1028" s="628"/>
      <c r="N1028" s="628"/>
      <c r="O1028" s="628"/>
      <c r="P1028" s="628"/>
      <c r="Q1028" s="628"/>
      <c r="R1028" s="628"/>
      <c r="S1028" s="628"/>
      <c r="T1028" s="628"/>
      <c r="U1028" s="628"/>
      <c r="V1028" s="628"/>
      <c r="W1028" s="628"/>
      <c r="X1028" s="628"/>
      <c r="Y1028" s="628"/>
      <c r="Z1028" s="628"/>
      <c r="AA1028" s="628"/>
      <c r="AB1028" s="628"/>
      <c r="AC1028" s="628"/>
      <c r="AD1028" s="628"/>
      <c r="AE1028" s="628"/>
      <c r="AF1028" s="628"/>
      <c r="AG1028" s="628"/>
      <c r="AH1028" s="628"/>
      <c r="AI1028" s="579"/>
      <c r="AJ1028" s="579"/>
      <c r="AK1028" s="579"/>
      <c r="AL1028" s="579"/>
      <c r="AM1028" s="579"/>
      <c r="AN1028" s="579"/>
      <c r="AO1028" s="579"/>
      <c r="AP1028" s="579"/>
      <c r="AQ1028" s="579"/>
      <c r="AR1028" s="579"/>
      <c r="AS1028" s="579"/>
      <c r="AT1028" s="579"/>
      <c r="AU1028" s="579"/>
      <c r="AV1028" s="579"/>
      <c r="AW1028" s="579"/>
      <c r="AX1028" s="579"/>
      <c r="AY1028" s="579"/>
      <c r="AZ1028" s="579"/>
      <c r="BA1028" s="579"/>
      <c r="BB1028" s="579"/>
      <c r="BC1028" s="579"/>
      <c r="BD1028" s="579"/>
      <c r="BE1028" s="579"/>
      <c r="BF1028" s="579"/>
      <c r="BG1028" s="579"/>
      <c r="BH1028" s="579"/>
      <c r="BI1028" s="579"/>
      <c r="BJ1028" s="579"/>
      <c r="BK1028" s="579"/>
      <c r="BL1028" s="579"/>
      <c r="BM1028" s="579"/>
      <c r="BN1028" s="579"/>
      <c r="BO1028" s="579"/>
      <c r="BP1028" s="579"/>
      <c r="BQ1028" s="579"/>
      <c r="BR1028" s="579"/>
      <c r="BS1028" s="579"/>
      <c r="BT1028" s="579"/>
      <c r="BU1028" s="579"/>
      <c r="BV1028" s="579"/>
      <c r="BW1028" s="579"/>
      <c r="BX1028" s="579"/>
      <c r="BY1028" s="579"/>
      <c r="BZ1028" s="579"/>
      <c r="CA1028" s="579"/>
      <c r="CB1028" s="579"/>
      <c r="CC1028" s="579"/>
      <c r="CD1028" s="579"/>
      <c r="CE1028" s="579"/>
      <c r="CF1028" s="579"/>
      <c r="CG1028" s="579"/>
      <c r="CH1028" s="579"/>
      <c r="CI1028" s="579"/>
      <c r="CJ1028" s="579"/>
      <c r="CK1028" s="579"/>
      <c r="CL1028" s="579"/>
      <c r="CM1028" s="579"/>
      <c r="CN1028" s="579"/>
      <c r="CO1028" s="579"/>
      <c r="CP1028" s="579"/>
      <c r="CQ1028" s="579"/>
      <c r="CR1028" s="579"/>
      <c r="CS1028" s="579"/>
      <c r="CT1028" s="579"/>
      <c r="CU1028" s="579"/>
      <c r="CV1028" s="579"/>
      <c r="CW1028" s="579"/>
      <c r="CX1028" s="579"/>
      <c r="CY1028" s="579"/>
      <c r="CZ1028" s="579"/>
      <c r="DA1028" s="579"/>
      <c r="DB1028" s="579"/>
      <c r="DC1028" s="579"/>
      <c r="DD1028" s="579"/>
      <c r="DE1028" s="579"/>
      <c r="DF1028" s="579"/>
      <c r="DG1028" s="579"/>
      <c r="DH1028" s="579"/>
      <c r="DI1028" s="579"/>
      <c r="DJ1028" s="579"/>
      <c r="DK1028" s="579"/>
      <c r="DL1028" s="579"/>
      <c r="DM1028" s="579"/>
      <c r="DN1028" s="579"/>
      <c r="DO1028" s="579"/>
      <c r="DP1028" s="579"/>
      <c r="DQ1028" s="579"/>
      <c r="DR1028" s="579"/>
      <c r="DS1028" s="579"/>
      <c r="DT1028" s="579"/>
      <c r="DU1028" s="579"/>
    </row>
    <row r="1029" spans="1:125" s="580" customFormat="1" ht="25.5" customHeight="1">
      <c r="A1029" s="628"/>
      <c r="B1029" s="628"/>
      <c r="C1029" s="628"/>
      <c r="D1029" s="628"/>
      <c r="E1029" s="628"/>
      <c r="F1029" s="628"/>
      <c r="G1029" s="628"/>
      <c r="H1029" s="628"/>
      <c r="I1029" s="628"/>
      <c r="J1029" s="628"/>
      <c r="K1029" s="628"/>
      <c r="L1029" s="628"/>
      <c r="M1029" s="628"/>
      <c r="N1029" s="628"/>
      <c r="O1029" s="628"/>
      <c r="P1029" s="628"/>
      <c r="Q1029" s="628"/>
      <c r="R1029" s="628"/>
      <c r="S1029" s="628"/>
      <c r="T1029" s="628"/>
      <c r="U1029" s="628"/>
      <c r="V1029" s="628"/>
      <c r="W1029" s="628"/>
      <c r="X1029" s="628"/>
      <c r="Y1029" s="628"/>
      <c r="Z1029" s="628"/>
      <c r="AA1029" s="628"/>
      <c r="AB1029" s="628"/>
      <c r="AC1029" s="628"/>
      <c r="AD1029" s="628"/>
      <c r="AE1029" s="628"/>
      <c r="AF1029" s="628"/>
      <c r="AG1029" s="628"/>
      <c r="AH1029" s="628"/>
      <c r="AI1029" s="579"/>
      <c r="AJ1029" s="579"/>
      <c r="AK1029" s="579"/>
      <c r="AL1029" s="579"/>
      <c r="AM1029" s="579"/>
      <c r="AN1029" s="579"/>
      <c r="AO1029" s="579"/>
      <c r="AP1029" s="579"/>
      <c r="AQ1029" s="579"/>
      <c r="AR1029" s="579"/>
      <c r="AS1029" s="579"/>
      <c r="AT1029" s="579"/>
      <c r="AU1029" s="579"/>
      <c r="AV1029" s="579"/>
      <c r="AW1029" s="579"/>
      <c r="AX1029" s="579"/>
      <c r="AY1029" s="579"/>
      <c r="AZ1029" s="579"/>
      <c r="BA1029" s="579"/>
      <c r="BB1029" s="579"/>
      <c r="BC1029" s="579"/>
      <c r="BD1029" s="579"/>
      <c r="BE1029" s="579"/>
      <c r="BF1029" s="579"/>
      <c r="BG1029" s="579"/>
      <c r="BH1029" s="579"/>
      <c r="BI1029" s="579"/>
      <c r="BJ1029" s="579"/>
      <c r="BK1029" s="579"/>
      <c r="BL1029" s="579"/>
      <c r="BM1029" s="579"/>
      <c r="BN1029" s="579"/>
      <c r="BO1029" s="579"/>
      <c r="BP1029" s="579"/>
      <c r="BQ1029" s="579"/>
      <c r="BR1029" s="579"/>
      <c r="BS1029" s="579"/>
      <c r="BT1029" s="579"/>
      <c r="BU1029" s="579"/>
      <c r="BV1029" s="579"/>
      <c r="BW1029" s="579"/>
      <c r="BX1029" s="579"/>
      <c r="BY1029" s="579"/>
      <c r="BZ1029" s="579"/>
      <c r="CA1029" s="579"/>
      <c r="CB1029" s="579"/>
      <c r="CC1029" s="579"/>
      <c r="CD1029" s="579"/>
      <c r="CE1029" s="579"/>
      <c r="CF1029" s="579"/>
      <c r="CG1029" s="579"/>
      <c r="CH1029" s="579"/>
      <c r="CI1029" s="579"/>
      <c r="CJ1029" s="579"/>
      <c r="CK1029" s="579"/>
      <c r="CL1029" s="579"/>
      <c r="CM1029" s="579"/>
      <c r="CN1029" s="579"/>
      <c r="CO1029" s="579"/>
      <c r="CP1029" s="579"/>
      <c r="CQ1029" s="579"/>
      <c r="CR1029" s="579"/>
      <c r="CS1029" s="579"/>
      <c r="CT1029" s="579"/>
      <c r="CU1029" s="579"/>
      <c r="CV1029" s="579"/>
      <c r="CW1029" s="579"/>
      <c r="CX1029" s="579"/>
      <c r="CY1029" s="579"/>
      <c r="CZ1029" s="579"/>
      <c r="DA1029" s="579"/>
      <c r="DB1029" s="579"/>
      <c r="DC1029" s="579"/>
      <c r="DD1029" s="579"/>
      <c r="DE1029" s="579"/>
      <c r="DF1029" s="579"/>
      <c r="DG1029" s="579"/>
      <c r="DH1029" s="579"/>
      <c r="DI1029" s="579"/>
      <c r="DJ1029" s="579"/>
      <c r="DK1029" s="579"/>
      <c r="DL1029" s="579"/>
      <c r="DM1029" s="579"/>
      <c r="DN1029" s="579"/>
      <c r="DO1029" s="579"/>
      <c r="DP1029" s="579"/>
      <c r="DQ1029" s="579"/>
      <c r="DR1029" s="579"/>
      <c r="DS1029" s="579"/>
      <c r="DT1029" s="579"/>
      <c r="DU1029" s="579"/>
    </row>
    <row r="1030" spans="1:125" s="580" customFormat="1" ht="25.5" customHeight="1">
      <c r="A1030" s="628"/>
      <c r="B1030" s="628"/>
      <c r="C1030" s="628"/>
      <c r="D1030" s="628"/>
      <c r="E1030" s="628"/>
      <c r="F1030" s="628"/>
      <c r="G1030" s="628"/>
      <c r="H1030" s="628"/>
      <c r="I1030" s="628"/>
      <c r="J1030" s="628"/>
      <c r="K1030" s="628"/>
      <c r="L1030" s="628"/>
      <c r="M1030" s="628"/>
      <c r="N1030" s="628"/>
      <c r="O1030" s="628"/>
      <c r="P1030" s="628"/>
      <c r="Q1030" s="628"/>
      <c r="R1030" s="628"/>
      <c r="S1030" s="628"/>
      <c r="T1030" s="628"/>
      <c r="U1030" s="628"/>
      <c r="V1030" s="628"/>
      <c r="W1030" s="628"/>
      <c r="X1030" s="628"/>
      <c r="Y1030" s="628"/>
      <c r="Z1030" s="628"/>
      <c r="AA1030" s="628"/>
      <c r="AB1030" s="628"/>
      <c r="AC1030" s="628"/>
      <c r="AD1030" s="628"/>
      <c r="AE1030" s="628"/>
      <c r="AF1030" s="628"/>
      <c r="AG1030" s="628"/>
      <c r="AH1030" s="628"/>
      <c r="AI1030" s="579"/>
      <c r="AJ1030" s="579"/>
      <c r="AK1030" s="579"/>
      <c r="AL1030" s="579"/>
      <c r="AM1030" s="579"/>
      <c r="AN1030" s="579"/>
      <c r="AO1030" s="579"/>
      <c r="AP1030" s="579"/>
      <c r="AQ1030" s="579"/>
      <c r="AR1030" s="579"/>
      <c r="AS1030" s="579"/>
      <c r="AT1030" s="579"/>
      <c r="AU1030" s="579"/>
      <c r="AV1030" s="579"/>
      <c r="AW1030" s="579"/>
      <c r="AX1030" s="579"/>
      <c r="AY1030" s="579"/>
      <c r="AZ1030" s="579"/>
      <c r="BA1030" s="579"/>
      <c r="BB1030" s="579"/>
      <c r="BC1030" s="579"/>
      <c r="BD1030" s="579"/>
      <c r="BE1030" s="579"/>
      <c r="BF1030" s="579"/>
      <c r="BG1030" s="579"/>
      <c r="BH1030" s="579"/>
      <c r="BI1030" s="579"/>
      <c r="BJ1030" s="579"/>
      <c r="BK1030" s="579"/>
      <c r="BL1030" s="579"/>
      <c r="BM1030" s="579"/>
      <c r="BN1030" s="579"/>
      <c r="BO1030" s="579"/>
      <c r="BP1030" s="579"/>
      <c r="BQ1030" s="579"/>
      <c r="BR1030" s="579"/>
      <c r="BS1030" s="579"/>
      <c r="BT1030" s="579"/>
      <c r="BU1030" s="579"/>
      <c r="BV1030" s="579"/>
      <c r="BW1030" s="579"/>
      <c r="BX1030" s="579"/>
      <c r="BY1030" s="579"/>
      <c r="BZ1030" s="579"/>
      <c r="CA1030" s="579"/>
      <c r="CB1030" s="579"/>
      <c r="CC1030" s="579"/>
      <c r="CD1030" s="579"/>
      <c r="CE1030" s="579"/>
      <c r="CF1030" s="579"/>
      <c r="CG1030" s="579"/>
      <c r="CH1030" s="579"/>
      <c r="CI1030" s="579"/>
      <c r="CJ1030" s="579"/>
      <c r="CK1030" s="579"/>
      <c r="CL1030" s="579"/>
      <c r="CM1030" s="579"/>
      <c r="CN1030" s="579"/>
      <c r="CO1030" s="579"/>
      <c r="CP1030" s="579"/>
      <c r="CQ1030" s="579"/>
      <c r="CR1030" s="579"/>
      <c r="CS1030" s="579"/>
      <c r="CT1030" s="579"/>
      <c r="CU1030" s="579"/>
      <c r="CV1030" s="579"/>
      <c r="CW1030" s="579"/>
      <c r="CX1030" s="579"/>
      <c r="CY1030" s="579"/>
      <c r="CZ1030" s="579"/>
      <c r="DA1030" s="579"/>
      <c r="DB1030" s="579"/>
      <c r="DC1030" s="579"/>
      <c r="DD1030" s="579"/>
      <c r="DE1030" s="579"/>
      <c r="DF1030" s="579"/>
      <c r="DG1030" s="579"/>
      <c r="DH1030" s="579"/>
      <c r="DI1030" s="579"/>
      <c r="DJ1030" s="579"/>
      <c r="DK1030" s="579"/>
      <c r="DL1030" s="579"/>
      <c r="DM1030" s="579"/>
      <c r="DN1030" s="579"/>
      <c r="DO1030" s="579"/>
      <c r="DP1030" s="579"/>
      <c r="DQ1030" s="579"/>
      <c r="DR1030" s="579"/>
      <c r="DS1030" s="579"/>
      <c r="DT1030" s="579"/>
      <c r="DU1030" s="579"/>
    </row>
    <row r="1031" spans="1:125" s="580" customFormat="1" ht="25.5" customHeight="1">
      <c r="A1031" s="628"/>
      <c r="B1031" s="628"/>
      <c r="C1031" s="628"/>
      <c r="D1031" s="628"/>
      <c r="E1031" s="628"/>
      <c r="F1031" s="628"/>
      <c r="G1031" s="628"/>
      <c r="H1031" s="628"/>
      <c r="I1031" s="628"/>
      <c r="J1031" s="628"/>
      <c r="K1031" s="628"/>
      <c r="L1031" s="628"/>
      <c r="M1031" s="628"/>
      <c r="N1031" s="628"/>
      <c r="O1031" s="628"/>
      <c r="P1031" s="628"/>
      <c r="Q1031" s="628"/>
      <c r="R1031" s="628"/>
      <c r="S1031" s="628"/>
      <c r="T1031" s="628"/>
      <c r="U1031" s="628"/>
      <c r="V1031" s="628"/>
      <c r="W1031" s="628"/>
      <c r="X1031" s="628"/>
      <c r="Y1031" s="628"/>
      <c r="Z1031" s="628"/>
      <c r="AA1031" s="628"/>
      <c r="AB1031" s="628"/>
      <c r="AC1031" s="628"/>
      <c r="AD1031" s="628"/>
      <c r="AE1031" s="628"/>
      <c r="AF1031" s="628"/>
      <c r="AG1031" s="628"/>
      <c r="AH1031" s="628"/>
      <c r="AI1031" s="579"/>
      <c r="AJ1031" s="579"/>
      <c r="AK1031" s="579"/>
      <c r="AL1031" s="579"/>
      <c r="AM1031" s="579"/>
      <c r="AN1031" s="579"/>
      <c r="AO1031" s="579"/>
      <c r="AP1031" s="579"/>
      <c r="AQ1031" s="579"/>
      <c r="AR1031" s="579"/>
      <c r="AS1031" s="579"/>
      <c r="AT1031" s="579"/>
      <c r="AU1031" s="579"/>
      <c r="AV1031" s="579"/>
      <c r="AW1031" s="579"/>
      <c r="AX1031" s="579"/>
      <c r="AY1031" s="579"/>
      <c r="AZ1031" s="579"/>
      <c r="BA1031" s="579"/>
      <c r="BB1031" s="579"/>
      <c r="BC1031" s="579"/>
      <c r="BD1031" s="579"/>
      <c r="BE1031" s="579"/>
      <c r="BF1031" s="579"/>
      <c r="BG1031" s="579"/>
      <c r="BH1031" s="579"/>
      <c r="BI1031" s="579"/>
      <c r="BJ1031" s="579"/>
      <c r="BK1031" s="579"/>
      <c r="BL1031" s="579"/>
      <c r="BM1031" s="579"/>
      <c r="BN1031" s="579"/>
      <c r="BO1031" s="579"/>
      <c r="BP1031" s="579"/>
      <c r="BQ1031" s="579"/>
      <c r="BR1031" s="579"/>
      <c r="BS1031" s="579"/>
      <c r="BT1031" s="579"/>
      <c r="BU1031" s="579"/>
      <c r="BV1031" s="579"/>
      <c r="BW1031" s="579"/>
      <c r="BX1031" s="579"/>
      <c r="BY1031" s="579"/>
      <c r="BZ1031" s="579"/>
      <c r="CA1031" s="579"/>
      <c r="CB1031" s="579"/>
      <c r="CC1031" s="579"/>
      <c r="CD1031" s="579"/>
      <c r="CE1031" s="579"/>
      <c r="CF1031" s="579"/>
      <c r="CG1031" s="579"/>
      <c r="CH1031" s="579"/>
      <c r="CI1031" s="579"/>
      <c r="CJ1031" s="579"/>
      <c r="CK1031" s="579"/>
      <c r="CL1031" s="579"/>
      <c r="CM1031" s="579"/>
      <c r="CN1031" s="579"/>
      <c r="CO1031" s="579"/>
      <c r="CP1031" s="579"/>
      <c r="CQ1031" s="579"/>
      <c r="CR1031" s="579"/>
      <c r="CS1031" s="579"/>
      <c r="CT1031" s="579"/>
      <c r="CU1031" s="579"/>
      <c r="CV1031" s="579"/>
      <c r="CW1031" s="579"/>
      <c r="CX1031" s="579"/>
      <c r="CY1031" s="579"/>
      <c r="CZ1031" s="579"/>
      <c r="DA1031" s="579"/>
      <c r="DB1031" s="579"/>
      <c r="DC1031" s="579"/>
      <c r="DD1031" s="579"/>
      <c r="DE1031" s="579"/>
      <c r="DF1031" s="579"/>
      <c r="DG1031" s="579"/>
      <c r="DH1031" s="579"/>
      <c r="DI1031" s="579"/>
      <c r="DJ1031" s="579"/>
      <c r="DK1031" s="579"/>
      <c r="DL1031" s="579"/>
      <c r="DM1031" s="579"/>
      <c r="DN1031" s="579"/>
      <c r="DO1031" s="579"/>
      <c r="DP1031" s="579"/>
      <c r="DQ1031" s="579"/>
      <c r="DR1031" s="579"/>
      <c r="DS1031" s="579"/>
      <c r="DT1031" s="579"/>
      <c r="DU1031" s="579"/>
    </row>
    <row r="1032" spans="1:125" s="580" customFormat="1" ht="25.5" customHeight="1">
      <c r="A1032" s="628"/>
      <c r="B1032" s="628"/>
      <c r="C1032" s="628"/>
      <c r="D1032" s="628"/>
      <c r="E1032" s="628"/>
      <c r="F1032" s="628"/>
      <c r="G1032" s="628"/>
      <c r="H1032" s="628"/>
      <c r="I1032" s="628"/>
      <c r="J1032" s="628"/>
      <c r="K1032" s="628"/>
      <c r="L1032" s="628"/>
      <c r="M1032" s="628"/>
      <c r="N1032" s="628"/>
      <c r="O1032" s="628"/>
      <c r="P1032" s="628"/>
      <c r="Q1032" s="628"/>
      <c r="R1032" s="628"/>
      <c r="S1032" s="628"/>
      <c r="T1032" s="628"/>
      <c r="U1032" s="628"/>
      <c r="V1032" s="628"/>
      <c r="W1032" s="628"/>
      <c r="X1032" s="628"/>
      <c r="Y1032" s="628"/>
      <c r="Z1032" s="628"/>
      <c r="AA1032" s="628"/>
      <c r="AB1032" s="628"/>
      <c r="AC1032" s="628"/>
      <c r="AD1032" s="628"/>
      <c r="AE1032" s="628"/>
      <c r="AF1032" s="628"/>
      <c r="AG1032" s="628"/>
      <c r="AH1032" s="628"/>
      <c r="AI1032" s="579"/>
      <c r="AJ1032" s="579"/>
      <c r="AK1032" s="579"/>
      <c r="AL1032" s="579"/>
      <c r="AM1032" s="579"/>
      <c r="AN1032" s="579"/>
      <c r="AO1032" s="579"/>
      <c r="AP1032" s="579"/>
      <c r="AQ1032" s="579"/>
      <c r="AR1032" s="579"/>
      <c r="AS1032" s="579"/>
      <c r="AT1032" s="579"/>
      <c r="AU1032" s="579"/>
      <c r="AV1032" s="579"/>
      <c r="AW1032" s="579"/>
      <c r="AX1032" s="579"/>
      <c r="AY1032" s="579"/>
      <c r="AZ1032" s="579"/>
      <c r="BA1032" s="579"/>
      <c r="BB1032" s="579"/>
      <c r="BC1032" s="579"/>
      <c r="BD1032" s="579"/>
      <c r="BE1032" s="579"/>
      <c r="BF1032" s="579"/>
      <c r="BG1032" s="579"/>
      <c r="BH1032" s="579"/>
      <c r="BI1032" s="579"/>
      <c r="BJ1032" s="579"/>
      <c r="BK1032" s="579"/>
      <c r="BL1032" s="579"/>
      <c r="BM1032" s="579"/>
      <c r="BN1032" s="579"/>
      <c r="BO1032" s="579"/>
      <c r="BP1032" s="579"/>
      <c r="BQ1032" s="579"/>
      <c r="BR1032" s="579"/>
      <c r="BS1032" s="579"/>
      <c r="BT1032" s="579"/>
      <c r="BU1032" s="579"/>
      <c r="BV1032" s="579"/>
      <c r="BW1032" s="579"/>
      <c r="BX1032" s="579"/>
      <c r="BY1032" s="579"/>
      <c r="BZ1032" s="579"/>
      <c r="CA1032" s="579"/>
      <c r="CB1032" s="579"/>
      <c r="CC1032" s="579"/>
      <c r="CD1032" s="579"/>
      <c r="CE1032" s="579"/>
      <c r="CF1032" s="579"/>
      <c r="CG1032" s="579"/>
      <c r="CH1032" s="579"/>
      <c r="CI1032" s="579"/>
      <c r="CJ1032" s="579"/>
      <c r="CK1032" s="579"/>
      <c r="CL1032" s="579"/>
      <c r="CM1032" s="579"/>
      <c r="CN1032" s="579"/>
      <c r="CO1032" s="579"/>
      <c r="CP1032" s="579"/>
      <c r="CQ1032" s="579"/>
      <c r="CR1032" s="579"/>
      <c r="CS1032" s="579"/>
      <c r="CT1032" s="579"/>
      <c r="CU1032" s="579"/>
      <c r="CV1032" s="579"/>
      <c r="CW1032" s="579"/>
      <c r="CX1032" s="579"/>
      <c r="CY1032" s="579"/>
      <c r="CZ1032" s="579"/>
      <c r="DA1032" s="579"/>
      <c r="DB1032" s="579"/>
      <c r="DC1032" s="579"/>
      <c r="DD1032" s="579"/>
      <c r="DE1032" s="579"/>
      <c r="DF1032" s="579"/>
      <c r="DG1032" s="579"/>
      <c r="DH1032" s="579"/>
      <c r="DI1032" s="579"/>
      <c r="DJ1032" s="579"/>
      <c r="DK1032" s="579"/>
      <c r="DL1032" s="579"/>
      <c r="DM1032" s="579"/>
      <c r="DN1032" s="579"/>
      <c r="DO1032" s="579"/>
      <c r="DP1032" s="579"/>
      <c r="DQ1032" s="579"/>
      <c r="DR1032" s="579"/>
      <c r="DS1032" s="579"/>
      <c r="DT1032" s="579"/>
      <c r="DU1032" s="579"/>
    </row>
    <row r="1033" spans="1:125" s="580" customFormat="1" ht="25.5" customHeight="1">
      <c r="A1033" s="628"/>
      <c r="B1033" s="628"/>
      <c r="C1033" s="628"/>
      <c r="D1033" s="628"/>
      <c r="E1033" s="628"/>
      <c r="F1033" s="628"/>
      <c r="G1033" s="628"/>
      <c r="H1033" s="628"/>
      <c r="I1033" s="628"/>
      <c r="J1033" s="628"/>
      <c r="K1033" s="628"/>
      <c r="L1033" s="628"/>
      <c r="M1033" s="628"/>
      <c r="N1033" s="628"/>
      <c r="O1033" s="628"/>
      <c r="P1033" s="628"/>
      <c r="Q1033" s="628"/>
      <c r="R1033" s="628"/>
      <c r="S1033" s="628"/>
      <c r="T1033" s="628"/>
      <c r="U1033" s="628"/>
      <c r="V1033" s="628"/>
      <c r="W1033" s="628"/>
      <c r="X1033" s="628"/>
      <c r="Y1033" s="628"/>
      <c r="Z1033" s="628"/>
      <c r="AA1033" s="628"/>
      <c r="AB1033" s="628"/>
      <c r="AC1033" s="628"/>
      <c r="AD1033" s="628"/>
      <c r="AE1033" s="628"/>
      <c r="AF1033" s="628"/>
      <c r="AG1033" s="628"/>
      <c r="AH1033" s="628"/>
      <c r="AI1033" s="579"/>
      <c r="AJ1033" s="579"/>
      <c r="AK1033" s="579"/>
      <c r="AL1033" s="579"/>
      <c r="AM1033" s="579"/>
      <c r="AN1033" s="579"/>
      <c r="AO1033" s="579"/>
      <c r="AP1033" s="579"/>
      <c r="AQ1033" s="579"/>
      <c r="AR1033" s="579"/>
      <c r="AS1033" s="579"/>
      <c r="AT1033" s="579"/>
      <c r="AU1033" s="579"/>
      <c r="AV1033" s="579"/>
      <c r="AW1033" s="579"/>
      <c r="AX1033" s="579"/>
      <c r="AY1033" s="579"/>
      <c r="AZ1033" s="579"/>
      <c r="BA1033" s="579"/>
      <c r="BB1033" s="579"/>
      <c r="BC1033" s="579"/>
      <c r="BD1033" s="579"/>
      <c r="BE1033" s="579"/>
      <c r="BF1033" s="579"/>
      <c r="BG1033" s="579"/>
      <c r="BH1033" s="579"/>
      <c r="BI1033" s="579"/>
      <c r="BJ1033" s="579"/>
      <c r="BK1033" s="579"/>
      <c r="BL1033" s="579"/>
      <c r="BM1033" s="579"/>
      <c r="BN1033" s="579"/>
      <c r="BO1033" s="579"/>
      <c r="BP1033" s="579"/>
      <c r="BQ1033" s="579"/>
      <c r="BR1033" s="579"/>
      <c r="BS1033" s="579"/>
      <c r="BT1033" s="579"/>
      <c r="BU1033" s="579"/>
      <c r="BV1033" s="579"/>
      <c r="BW1033" s="579"/>
      <c r="BX1033" s="579"/>
      <c r="BY1033" s="579"/>
      <c r="BZ1033" s="579"/>
      <c r="CA1033" s="579"/>
      <c r="CB1033" s="579"/>
      <c r="CC1033" s="579"/>
      <c r="CD1033" s="579"/>
      <c r="CE1033" s="579"/>
      <c r="CF1033" s="579"/>
      <c r="CG1033" s="579"/>
      <c r="CH1033" s="579"/>
      <c r="CI1033" s="579"/>
      <c r="CJ1033" s="579"/>
      <c r="CK1033" s="579"/>
      <c r="CL1033" s="579"/>
      <c r="CM1033" s="579"/>
      <c r="CN1033" s="579"/>
      <c r="CO1033" s="579"/>
      <c r="CP1033" s="579"/>
      <c r="CQ1033" s="579"/>
      <c r="CR1033" s="579"/>
      <c r="CS1033" s="579"/>
      <c r="CT1033" s="579"/>
      <c r="CU1033" s="579"/>
      <c r="CV1033" s="579"/>
      <c r="CW1033" s="579"/>
      <c r="CX1033" s="579"/>
      <c r="CY1033" s="579"/>
      <c r="CZ1033" s="579"/>
      <c r="DA1033" s="579"/>
      <c r="DB1033" s="579"/>
      <c r="DC1033" s="579"/>
      <c r="DD1033" s="579"/>
      <c r="DE1033" s="579"/>
      <c r="DF1033" s="579"/>
      <c r="DG1033" s="579"/>
      <c r="DH1033" s="579"/>
      <c r="DI1033" s="579"/>
      <c r="DJ1033" s="579"/>
      <c r="DK1033" s="579"/>
      <c r="DL1033" s="579"/>
      <c r="DM1033" s="579"/>
      <c r="DN1033" s="579"/>
      <c r="DO1033" s="579"/>
      <c r="DP1033" s="579"/>
      <c r="DQ1033" s="579"/>
      <c r="DR1033" s="579"/>
      <c r="DS1033" s="579"/>
      <c r="DT1033" s="579"/>
      <c r="DU1033" s="579"/>
    </row>
    <row r="1034" spans="1:125" s="580" customFormat="1" ht="25.5" customHeight="1">
      <c r="A1034" s="628"/>
      <c r="B1034" s="628"/>
      <c r="C1034" s="628"/>
      <c r="D1034" s="628"/>
      <c r="E1034" s="628"/>
      <c r="F1034" s="628"/>
      <c r="G1034" s="628"/>
      <c r="H1034" s="628"/>
      <c r="I1034" s="628"/>
      <c r="J1034" s="628"/>
      <c r="K1034" s="628"/>
      <c r="L1034" s="628"/>
      <c r="M1034" s="628"/>
      <c r="N1034" s="628"/>
      <c r="O1034" s="628"/>
      <c r="P1034" s="628"/>
      <c r="Q1034" s="628"/>
      <c r="R1034" s="628"/>
      <c r="S1034" s="628"/>
      <c r="T1034" s="628"/>
      <c r="U1034" s="628"/>
      <c r="V1034" s="628"/>
      <c r="W1034" s="628"/>
      <c r="X1034" s="628"/>
      <c r="Y1034" s="628"/>
      <c r="Z1034" s="628"/>
      <c r="AA1034" s="628"/>
      <c r="AB1034" s="628"/>
      <c r="AC1034" s="628"/>
      <c r="AD1034" s="628"/>
      <c r="AE1034" s="628"/>
      <c r="AF1034" s="628"/>
      <c r="AG1034" s="628"/>
      <c r="AH1034" s="628"/>
      <c r="AI1034" s="579"/>
      <c r="AJ1034" s="579"/>
      <c r="AK1034" s="579"/>
      <c r="AL1034" s="579"/>
      <c r="AM1034" s="579"/>
      <c r="AN1034" s="579"/>
      <c r="AO1034" s="579"/>
      <c r="AP1034" s="579"/>
      <c r="AQ1034" s="579"/>
      <c r="AR1034" s="579"/>
      <c r="AS1034" s="579"/>
      <c r="AT1034" s="579"/>
      <c r="AU1034" s="579"/>
      <c r="AV1034" s="579"/>
      <c r="AW1034" s="579"/>
      <c r="AX1034" s="579"/>
      <c r="AY1034" s="579"/>
      <c r="AZ1034" s="579"/>
      <c r="BA1034" s="579"/>
      <c r="BB1034" s="579"/>
      <c r="BC1034" s="579"/>
      <c r="BD1034" s="579"/>
      <c r="BE1034" s="579"/>
      <c r="BF1034" s="579"/>
      <c r="BG1034" s="579"/>
      <c r="BH1034" s="579"/>
      <c r="BI1034" s="579"/>
      <c r="BJ1034" s="579"/>
      <c r="BK1034" s="579"/>
      <c r="BL1034" s="579"/>
      <c r="BM1034" s="579"/>
      <c r="BN1034" s="579"/>
      <c r="BO1034" s="579"/>
      <c r="BP1034" s="579"/>
      <c r="BQ1034" s="579"/>
      <c r="BR1034" s="579"/>
      <c r="BS1034" s="579"/>
      <c r="BT1034" s="579"/>
      <c r="BU1034" s="579"/>
      <c r="BV1034" s="579"/>
      <c r="BW1034" s="579"/>
      <c r="BX1034" s="579"/>
      <c r="BY1034" s="579"/>
      <c r="BZ1034" s="579"/>
      <c r="CA1034" s="579"/>
      <c r="CB1034" s="579"/>
      <c r="CC1034" s="579"/>
      <c r="CD1034" s="579"/>
      <c r="CE1034" s="579"/>
      <c r="CF1034" s="579"/>
      <c r="CG1034" s="579"/>
      <c r="CH1034" s="579"/>
      <c r="CI1034" s="579"/>
      <c r="CJ1034" s="579"/>
      <c r="CK1034" s="579"/>
      <c r="CL1034" s="579"/>
      <c r="CM1034" s="579"/>
      <c r="CN1034" s="579"/>
      <c r="CO1034" s="579"/>
      <c r="CP1034" s="579"/>
      <c r="CQ1034" s="579"/>
      <c r="CR1034" s="579"/>
      <c r="CS1034" s="579"/>
      <c r="CT1034" s="579"/>
      <c r="CU1034" s="579"/>
      <c r="CV1034" s="579"/>
      <c r="CW1034" s="579"/>
      <c r="CX1034" s="579"/>
      <c r="CY1034" s="579"/>
      <c r="CZ1034" s="579"/>
      <c r="DA1034" s="579"/>
      <c r="DB1034" s="579"/>
      <c r="DC1034" s="579"/>
      <c r="DD1034" s="579"/>
      <c r="DE1034" s="579"/>
      <c r="DF1034" s="579"/>
      <c r="DG1034" s="579"/>
      <c r="DH1034" s="579"/>
      <c r="DI1034" s="579"/>
      <c r="DJ1034" s="579"/>
      <c r="DK1034" s="579"/>
      <c r="DL1034" s="579"/>
      <c r="DM1034" s="579"/>
      <c r="DN1034" s="579"/>
      <c r="DO1034" s="579"/>
      <c r="DP1034" s="579"/>
      <c r="DQ1034" s="579"/>
      <c r="DR1034" s="579"/>
      <c r="DS1034" s="579"/>
      <c r="DT1034" s="579"/>
      <c r="DU1034" s="579"/>
    </row>
    <row r="1035" spans="1:125" s="580" customFormat="1" ht="25.5" customHeight="1">
      <c r="A1035" s="628"/>
      <c r="B1035" s="628"/>
      <c r="C1035" s="628"/>
      <c r="D1035" s="628"/>
      <c r="E1035" s="628"/>
      <c r="F1035" s="628"/>
      <c r="G1035" s="628"/>
      <c r="H1035" s="628"/>
      <c r="I1035" s="628"/>
      <c r="J1035" s="628"/>
      <c r="K1035" s="628"/>
      <c r="L1035" s="628"/>
      <c r="M1035" s="628"/>
      <c r="N1035" s="628"/>
      <c r="O1035" s="628"/>
      <c r="P1035" s="628"/>
      <c r="Q1035" s="628"/>
      <c r="R1035" s="628"/>
      <c r="S1035" s="628"/>
      <c r="T1035" s="628"/>
      <c r="U1035" s="628"/>
      <c r="V1035" s="628"/>
      <c r="W1035" s="628"/>
      <c r="X1035" s="628"/>
      <c r="Y1035" s="628"/>
      <c r="Z1035" s="628"/>
      <c r="AA1035" s="628"/>
      <c r="AB1035" s="628"/>
      <c r="AC1035" s="628"/>
      <c r="AD1035" s="628"/>
      <c r="AE1035" s="628"/>
      <c r="AF1035" s="628"/>
      <c r="AG1035" s="628"/>
      <c r="AH1035" s="628"/>
      <c r="AI1035" s="579"/>
      <c r="AJ1035" s="579"/>
      <c r="AK1035" s="579"/>
      <c r="AL1035" s="579"/>
      <c r="AM1035" s="579"/>
      <c r="AN1035" s="579"/>
      <c r="AO1035" s="579"/>
      <c r="AP1035" s="579"/>
      <c r="AQ1035" s="579"/>
      <c r="AR1035" s="579"/>
      <c r="AS1035" s="579"/>
      <c r="AT1035" s="579"/>
      <c r="AU1035" s="579"/>
      <c r="AV1035" s="579"/>
      <c r="AW1035" s="579"/>
      <c r="AX1035" s="579"/>
      <c r="AY1035" s="579"/>
      <c r="AZ1035" s="579"/>
      <c r="BA1035" s="579"/>
      <c r="BB1035" s="579"/>
      <c r="BC1035" s="579"/>
      <c r="BD1035" s="579"/>
      <c r="BE1035" s="579"/>
      <c r="BF1035" s="579"/>
      <c r="BG1035" s="579"/>
      <c r="BH1035" s="579"/>
      <c r="BI1035" s="579"/>
      <c r="BJ1035" s="579"/>
      <c r="BK1035" s="579"/>
      <c r="BL1035" s="579"/>
      <c r="BM1035" s="579"/>
      <c r="BN1035" s="579"/>
      <c r="BO1035" s="579"/>
      <c r="BP1035" s="579"/>
      <c r="BQ1035" s="579"/>
      <c r="BR1035" s="579"/>
      <c r="BS1035" s="579"/>
      <c r="BT1035" s="579"/>
      <c r="BU1035" s="579"/>
      <c r="BV1035" s="579"/>
      <c r="BW1035" s="579"/>
      <c r="BX1035" s="579"/>
      <c r="BY1035" s="579"/>
      <c r="BZ1035" s="579"/>
      <c r="CA1035" s="579"/>
      <c r="CB1035" s="579"/>
      <c r="CC1035" s="579"/>
      <c r="CD1035" s="579"/>
      <c r="CE1035" s="579"/>
      <c r="CF1035" s="579"/>
      <c r="CG1035" s="579"/>
      <c r="CH1035" s="579"/>
      <c r="CI1035" s="579"/>
      <c r="CJ1035" s="579"/>
      <c r="CK1035" s="579"/>
      <c r="CL1035" s="579"/>
      <c r="CM1035" s="579"/>
      <c r="CN1035" s="579"/>
      <c r="CO1035" s="579"/>
      <c r="CP1035" s="579"/>
      <c r="CQ1035" s="579"/>
      <c r="CR1035" s="579"/>
      <c r="CS1035" s="579"/>
      <c r="CT1035" s="579"/>
      <c r="CU1035" s="579"/>
      <c r="CV1035" s="579"/>
      <c r="CW1035" s="579"/>
      <c r="CX1035" s="579"/>
      <c r="CY1035" s="579"/>
      <c r="CZ1035" s="579"/>
      <c r="DA1035" s="579"/>
      <c r="DB1035" s="579"/>
      <c r="DC1035" s="579"/>
      <c r="DD1035" s="579"/>
      <c r="DE1035" s="579"/>
      <c r="DF1035" s="579"/>
      <c r="DG1035" s="579"/>
      <c r="DH1035" s="579"/>
      <c r="DI1035" s="579"/>
      <c r="DJ1035" s="579"/>
      <c r="DK1035" s="579"/>
      <c r="DL1035" s="579"/>
      <c r="DM1035" s="579"/>
      <c r="DN1035" s="579"/>
      <c r="DO1035" s="579"/>
      <c r="DP1035" s="579"/>
      <c r="DQ1035" s="579"/>
      <c r="DR1035" s="579"/>
      <c r="DS1035" s="579"/>
      <c r="DT1035" s="579"/>
      <c r="DU1035" s="579"/>
    </row>
    <row r="1036" spans="1:125" s="580" customFormat="1" ht="25.5" customHeight="1">
      <c r="A1036" s="628"/>
      <c r="B1036" s="628"/>
      <c r="C1036" s="628"/>
      <c r="D1036" s="628"/>
      <c r="E1036" s="628"/>
      <c r="F1036" s="628"/>
      <c r="G1036" s="628"/>
      <c r="H1036" s="628"/>
      <c r="I1036" s="628"/>
      <c r="J1036" s="628"/>
      <c r="K1036" s="628"/>
      <c r="L1036" s="628"/>
      <c r="M1036" s="628"/>
      <c r="N1036" s="628"/>
      <c r="O1036" s="628"/>
      <c r="P1036" s="628"/>
      <c r="Q1036" s="628"/>
      <c r="R1036" s="628"/>
      <c r="S1036" s="628"/>
      <c r="T1036" s="628"/>
      <c r="U1036" s="628"/>
      <c r="V1036" s="628"/>
      <c r="W1036" s="628"/>
      <c r="X1036" s="628"/>
      <c r="Y1036" s="628"/>
      <c r="Z1036" s="628"/>
      <c r="AA1036" s="628"/>
      <c r="AB1036" s="628"/>
      <c r="AC1036" s="628"/>
      <c r="AD1036" s="628"/>
      <c r="AE1036" s="628"/>
      <c r="AF1036" s="628"/>
      <c r="AG1036" s="628"/>
      <c r="AH1036" s="628"/>
      <c r="AI1036" s="579"/>
      <c r="AJ1036" s="579"/>
      <c r="AK1036" s="579"/>
      <c r="AL1036" s="579"/>
      <c r="AM1036" s="579"/>
      <c r="AN1036" s="579"/>
      <c r="AO1036" s="579"/>
      <c r="AP1036" s="579"/>
      <c r="AQ1036" s="579"/>
      <c r="AR1036" s="579"/>
      <c r="AS1036" s="579"/>
      <c r="AT1036" s="579"/>
      <c r="AU1036" s="579"/>
      <c r="AV1036" s="579"/>
      <c r="AW1036" s="579"/>
      <c r="AX1036" s="579"/>
      <c r="AY1036" s="579"/>
      <c r="AZ1036" s="579"/>
      <c r="BA1036" s="579"/>
      <c r="BB1036" s="579"/>
      <c r="BC1036" s="579"/>
      <c r="BD1036" s="579"/>
      <c r="BE1036" s="579"/>
      <c r="BF1036" s="579"/>
      <c r="BG1036" s="579"/>
      <c r="BH1036" s="579"/>
      <c r="BI1036" s="579"/>
      <c r="BJ1036" s="579"/>
      <c r="BK1036" s="579"/>
      <c r="BL1036" s="579"/>
      <c r="BM1036" s="579"/>
      <c r="BN1036" s="579"/>
      <c r="BO1036" s="579"/>
      <c r="BP1036" s="579"/>
      <c r="BQ1036" s="579"/>
      <c r="BR1036" s="579"/>
      <c r="BS1036" s="579"/>
      <c r="BT1036" s="579"/>
      <c r="BU1036" s="579"/>
      <c r="BV1036" s="579"/>
      <c r="BW1036" s="579"/>
      <c r="BX1036" s="579"/>
      <c r="BY1036" s="579"/>
      <c r="BZ1036" s="579"/>
      <c r="CA1036" s="579"/>
      <c r="CB1036" s="579"/>
      <c r="CC1036" s="579"/>
      <c r="CD1036" s="579"/>
      <c r="CE1036" s="579"/>
      <c r="CF1036" s="579"/>
      <c r="CG1036" s="579"/>
      <c r="CH1036" s="579"/>
      <c r="CI1036" s="579"/>
      <c r="CJ1036" s="579"/>
      <c r="CK1036" s="579"/>
      <c r="CL1036" s="579"/>
      <c r="CM1036" s="579"/>
      <c r="CN1036" s="579"/>
      <c r="CO1036" s="579"/>
      <c r="CP1036" s="579"/>
      <c r="CQ1036" s="579"/>
      <c r="CR1036" s="579"/>
      <c r="CS1036" s="579"/>
      <c r="CT1036" s="579"/>
      <c r="CU1036" s="579"/>
      <c r="CV1036" s="579"/>
      <c r="CW1036" s="579"/>
      <c r="CX1036" s="579"/>
      <c r="CY1036" s="579"/>
      <c r="CZ1036" s="579"/>
      <c r="DA1036" s="579"/>
      <c r="DB1036" s="579"/>
      <c r="DC1036" s="579"/>
      <c r="DD1036" s="579"/>
      <c r="DE1036" s="579"/>
      <c r="DF1036" s="579"/>
      <c r="DG1036" s="579"/>
      <c r="DH1036" s="579"/>
      <c r="DI1036" s="579"/>
      <c r="DJ1036" s="579"/>
      <c r="DK1036" s="579"/>
      <c r="DL1036" s="579"/>
      <c r="DM1036" s="579"/>
      <c r="DN1036" s="579"/>
      <c r="DO1036" s="579"/>
      <c r="DP1036" s="579"/>
      <c r="DQ1036" s="579"/>
      <c r="DR1036" s="579"/>
      <c r="DS1036" s="579"/>
      <c r="DT1036" s="579"/>
      <c r="DU1036" s="579"/>
    </row>
    <row r="1037" spans="1:125" s="580" customFormat="1" ht="25.5" customHeight="1">
      <c r="A1037" s="628"/>
      <c r="B1037" s="628"/>
      <c r="C1037" s="628"/>
      <c r="D1037" s="628"/>
      <c r="E1037" s="628"/>
      <c r="F1037" s="628"/>
      <c r="G1037" s="628"/>
      <c r="H1037" s="628"/>
      <c r="I1037" s="628"/>
      <c r="J1037" s="628"/>
      <c r="K1037" s="628"/>
      <c r="L1037" s="628"/>
      <c r="M1037" s="628"/>
      <c r="N1037" s="628"/>
      <c r="O1037" s="628"/>
      <c r="P1037" s="628"/>
      <c r="Q1037" s="628"/>
      <c r="R1037" s="628"/>
      <c r="S1037" s="628"/>
      <c r="T1037" s="628"/>
      <c r="U1037" s="628"/>
      <c r="V1037" s="628"/>
      <c r="W1037" s="628"/>
      <c r="X1037" s="628"/>
      <c r="Y1037" s="628"/>
      <c r="Z1037" s="628"/>
      <c r="AA1037" s="628"/>
      <c r="AB1037" s="628"/>
      <c r="AC1037" s="628"/>
      <c r="AD1037" s="628"/>
      <c r="AE1037" s="628"/>
      <c r="AF1037" s="628"/>
      <c r="AG1037" s="628"/>
      <c r="AH1037" s="628"/>
      <c r="AI1037" s="579"/>
      <c r="AJ1037" s="579"/>
      <c r="AK1037" s="579"/>
      <c r="AL1037" s="579"/>
      <c r="AM1037" s="579"/>
      <c r="AN1037" s="579"/>
      <c r="AO1037" s="579"/>
      <c r="AP1037" s="579"/>
      <c r="AQ1037" s="579"/>
      <c r="AR1037" s="579"/>
      <c r="AS1037" s="579"/>
      <c r="AT1037" s="579"/>
      <c r="AU1037" s="579"/>
      <c r="AV1037" s="579"/>
      <c r="AW1037" s="579"/>
      <c r="AX1037" s="579"/>
      <c r="AY1037" s="579"/>
      <c r="AZ1037" s="579"/>
      <c r="BA1037" s="579"/>
      <c r="BB1037" s="579"/>
      <c r="BC1037" s="579"/>
      <c r="BD1037" s="579"/>
      <c r="BE1037" s="579"/>
      <c r="BF1037" s="579"/>
      <c r="BG1037" s="579"/>
      <c r="BH1037" s="579"/>
      <c r="BI1037" s="579"/>
      <c r="BJ1037" s="579"/>
      <c r="BK1037" s="579"/>
      <c r="BL1037" s="579"/>
      <c r="BM1037" s="579"/>
      <c r="BN1037" s="579"/>
      <c r="BO1037" s="579"/>
      <c r="BP1037" s="579"/>
      <c r="BQ1037" s="579"/>
      <c r="BR1037" s="579"/>
      <c r="BS1037" s="579"/>
      <c r="BT1037" s="579"/>
      <c r="BU1037" s="579"/>
      <c r="BV1037" s="579"/>
      <c r="BW1037" s="579"/>
      <c r="BX1037" s="579"/>
      <c r="BY1037" s="579"/>
      <c r="BZ1037" s="579"/>
      <c r="CA1037" s="579"/>
      <c r="CB1037" s="579"/>
      <c r="CC1037" s="579"/>
      <c r="CD1037" s="579"/>
      <c r="CE1037" s="579"/>
      <c r="CF1037" s="579"/>
      <c r="CG1037" s="579"/>
      <c r="CH1037" s="579"/>
      <c r="CI1037" s="579"/>
      <c r="CJ1037" s="579"/>
      <c r="CK1037" s="579"/>
      <c r="CL1037" s="579"/>
      <c r="CM1037" s="579"/>
      <c r="CN1037" s="579"/>
      <c r="CO1037" s="579"/>
      <c r="CP1037" s="579"/>
      <c r="CQ1037" s="579"/>
      <c r="CR1037" s="579"/>
      <c r="CS1037" s="579"/>
      <c r="CT1037" s="579"/>
      <c r="CU1037" s="579"/>
      <c r="CV1037" s="579"/>
      <c r="CW1037" s="579"/>
      <c r="CX1037" s="579"/>
      <c r="CY1037" s="579"/>
      <c r="CZ1037" s="579"/>
      <c r="DA1037" s="579"/>
      <c r="DB1037" s="579"/>
      <c r="DC1037" s="579"/>
      <c r="DD1037" s="579"/>
      <c r="DE1037" s="579"/>
      <c r="DF1037" s="579"/>
      <c r="DG1037" s="579"/>
      <c r="DH1037" s="579"/>
      <c r="DI1037" s="579"/>
      <c r="DJ1037" s="579"/>
      <c r="DK1037" s="579"/>
      <c r="DL1037" s="579"/>
      <c r="DM1037" s="579"/>
      <c r="DN1037" s="579"/>
      <c r="DO1037" s="579"/>
      <c r="DP1037" s="579"/>
      <c r="DQ1037" s="579"/>
      <c r="DR1037" s="579"/>
      <c r="DS1037" s="579"/>
      <c r="DT1037" s="579"/>
      <c r="DU1037" s="579"/>
    </row>
    <row r="1038" spans="1:125" s="580" customFormat="1" ht="25.5" customHeight="1">
      <c r="A1038" s="628"/>
      <c r="B1038" s="628"/>
      <c r="C1038" s="628"/>
      <c r="D1038" s="628"/>
      <c r="E1038" s="628"/>
      <c r="F1038" s="628"/>
      <c r="G1038" s="628"/>
      <c r="H1038" s="628"/>
      <c r="I1038" s="628"/>
      <c r="J1038" s="628"/>
      <c r="K1038" s="628"/>
      <c r="L1038" s="628"/>
      <c r="M1038" s="628"/>
      <c r="N1038" s="628"/>
      <c r="O1038" s="628"/>
      <c r="P1038" s="628"/>
      <c r="Q1038" s="628"/>
      <c r="R1038" s="628"/>
      <c r="S1038" s="628"/>
      <c r="T1038" s="628"/>
      <c r="U1038" s="628"/>
      <c r="V1038" s="628"/>
      <c r="W1038" s="628"/>
      <c r="X1038" s="628"/>
      <c r="Y1038" s="628"/>
      <c r="Z1038" s="628"/>
      <c r="AA1038" s="628"/>
      <c r="AB1038" s="628"/>
      <c r="AC1038" s="628"/>
      <c r="AD1038" s="628"/>
      <c r="AE1038" s="628"/>
      <c r="AF1038" s="628"/>
      <c r="AG1038" s="628"/>
      <c r="AH1038" s="628"/>
      <c r="AI1038" s="579"/>
      <c r="AJ1038" s="579"/>
      <c r="AK1038" s="579"/>
      <c r="AL1038" s="579"/>
      <c r="AM1038" s="579"/>
      <c r="AN1038" s="579"/>
      <c r="AO1038" s="579"/>
      <c r="AP1038" s="579"/>
      <c r="AQ1038" s="579"/>
      <c r="AR1038" s="579"/>
      <c r="AS1038" s="579"/>
      <c r="AT1038" s="579"/>
      <c r="AU1038" s="579"/>
      <c r="AV1038" s="579"/>
      <c r="AW1038" s="579"/>
      <c r="AX1038" s="579"/>
      <c r="AY1038" s="579"/>
      <c r="AZ1038" s="579"/>
      <c r="BA1038" s="579"/>
      <c r="BB1038" s="579"/>
      <c r="BC1038" s="579"/>
      <c r="BD1038" s="579"/>
      <c r="BE1038" s="579"/>
      <c r="BF1038" s="579"/>
      <c r="BG1038" s="579"/>
      <c r="BH1038" s="579"/>
      <c r="BI1038" s="579"/>
      <c r="BJ1038" s="579"/>
      <c r="BK1038" s="579"/>
      <c r="BL1038" s="579"/>
      <c r="BM1038" s="579"/>
      <c r="BN1038" s="579"/>
      <c r="BO1038" s="579"/>
      <c r="BP1038" s="579"/>
      <c r="BQ1038" s="579"/>
      <c r="BR1038" s="579"/>
      <c r="BS1038" s="579"/>
      <c r="BT1038" s="579"/>
      <c r="BU1038" s="579"/>
      <c r="BV1038" s="579"/>
      <c r="BW1038" s="579"/>
      <c r="BX1038" s="579"/>
      <c r="BY1038" s="579"/>
      <c r="BZ1038" s="579"/>
      <c r="CA1038" s="579"/>
      <c r="CB1038" s="579"/>
      <c r="CC1038" s="579"/>
      <c r="CD1038" s="579"/>
      <c r="CE1038" s="579"/>
      <c r="CF1038" s="579"/>
      <c r="CG1038" s="579"/>
      <c r="CH1038" s="579"/>
      <c r="CI1038" s="579"/>
      <c r="CJ1038" s="579"/>
      <c r="CK1038" s="579"/>
      <c r="CL1038" s="579"/>
      <c r="CM1038" s="579"/>
      <c r="CN1038" s="579"/>
      <c r="CO1038" s="579"/>
      <c r="CP1038" s="579"/>
      <c r="CQ1038" s="579"/>
      <c r="CR1038" s="579"/>
      <c r="CS1038" s="579"/>
      <c r="CT1038" s="579"/>
      <c r="CU1038" s="579"/>
      <c r="CV1038" s="579"/>
      <c r="CW1038" s="579"/>
      <c r="CX1038" s="579"/>
      <c r="CY1038" s="579"/>
      <c r="CZ1038" s="579"/>
      <c r="DA1038" s="579"/>
      <c r="DB1038" s="579"/>
      <c r="DC1038" s="579"/>
      <c r="DD1038" s="579"/>
      <c r="DE1038" s="579"/>
      <c r="DF1038" s="579"/>
      <c r="DG1038" s="579"/>
      <c r="DH1038" s="579"/>
      <c r="DI1038" s="579"/>
      <c r="DJ1038" s="579"/>
      <c r="DK1038" s="579"/>
      <c r="DL1038" s="579"/>
      <c r="DM1038" s="579"/>
      <c r="DN1038" s="579"/>
      <c r="DO1038" s="579"/>
      <c r="DP1038" s="579"/>
      <c r="DQ1038" s="579"/>
      <c r="DR1038" s="579"/>
      <c r="DS1038" s="579"/>
      <c r="DT1038" s="579"/>
      <c r="DU1038" s="579"/>
    </row>
    <row r="1039" spans="1:125" s="580" customFormat="1" ht="25.5" customHeight="1">
      <c r="A1039" s="628"/>
      <c r="B1039" s="628"/>
      <c r="C1039" s="628"/>
      <c r="D1039" s="628"/>
      <c r="E1039" s="628"/>
      <c r="F1039" s="628"/>
      <c r="G1039" s="628"/>
      <c r="H1039" s="628"/>
      <c r="I1039" s="628"/>
      <c r="J1039" s="628"/>
      <c r="K1039" s="628"/>
      <c r="L1039" s="628"/>
      <c r="M1039" s="628"/>
      <c r="N1039" s="628"/>
      <c r="O1039" s="628"/>
      <c r="P1039" s="628"/>
      <c r="Q1039" s="628"/>
      <c r="R1039" s="628"/>
      <c r="S1039" s="628"/>
      <c r="T1039" s="628"/>
      <c r="U1039" s="628"/>
      <c r="V1039" s="628"/>
      <c r="W1039" s="628"/>
      <c r="X1039" s="628"/>
      <c r="Y1039" s="628"/>
      <c r="Z1039" s="628"/>
      <c r="AA1039" s="628"/>
      <c r="AB1039" s="628"/>
      <c r="AC1039" s="628"/>
      <c r="AD1039" s="628"/>
      <c r="AE1039" s="628"/>
      <c r="AF1039" s="628"/>
      <c r="AG1039" s="628"/>
      <c r="AH1039" s="628"/>
      <c r="AI1039" s="579"/>
      <c r="AJ1039" s="579"/>
      <c r="AK1039" s="579"/>
      <c r="AL1039" s="579"/>
      <c r="AM1039" s="579"/>
      <c r="AN1039" s="579"/>
      <c r="AO1039" s="579"/>
      <c r="AP1039" s="579"/>
      <c r="AQ1039" s="579"/>
      <c r="AR1039" s="579"/>
      <c r="AS1039" s="579"/>
      <c r="AT1039" s="579"/>
      <c r="AU1039" s="579"/>
      <c r="AV1039" s="579"/>
      <c r="AW1039" s="579"/>
      <c r="AX1039" s="579"/>
      <c r="AY1039" s="579"/>
      <c r="AZ1039" s="579"/>
      <c r="BA1039" s="579"/>
      <c r="BB1039" s="579"/>
      <c r="BC1039" s="579"/>
      <c r="BD1039" s="579"/>
      <c r="BE1039" s="579"/>
      <c r="BF1039" s="579"/>
      <c r="BG1039" s="579"/>
      <c r="BH1039" s="579"/>
      <c r="BI1039" s="579"/>
      <c r="BJ1039" s="579"/>
      <c r="BK1039" s="579"/>
      <c r="BL1039" s="579"/>
      <c r="BM1039" s="579"/>
      <c r="BN1039" s="579"/>
      <c r="BO1039" s="579"/>
      <c r="BP1039" s="579"/>
      <c r="BQ1039" s="579"/>
      <c r="BR1039" s="579"/>
      <c r="BS1039" s="579"/>
      <c r="BT1039" s="579"/>
      <c r="BU1039" s="579"/>
      <c r="BV1039" s="579"/>
      <c r="BW1039" s="579"/>
      <c r="BX1039" s="579"/>
      <c r="BY1039" s="579"/>
      <c r="BZ1039" s="579"/>
      <c r="CA1039" s="579"/>
      <c r="CB1039" s="579"/>
      <c r="CC1039" s="579"/>
      <c r="CD1039" s="579"/>
      <c r="CE1039" s="579"/>
      <c r="CF1039" s="579"/>
      <c r="CG1039" s="579"/>
      <c r="CH1039" s="579"/>
      <c r="CI1039" s="579"/>
      <c r="CJ1039" s="579"/>
      <c r="CK1039" s="579"/>
      <c r="CL1039" s="579"/>
      <c r="CM1039" s="579"/>
      <c r="CN1039" s="579"/>
      <c r="CO1039" s="579"/>
      <c r="CP1039" s="579"/>
      <c r="CQ1039" s="579"/>
      <c r="CR1039" s="579"/>
      <c r="CS1039" s="579"/>
      <c r="CT1039" s="579"/>
      <c r="CU1039" s="579"/>
      <c r="CV1039" s="579"/>
      <c r="CW1039" s="579"/>
      <c r="CX1039" s="579"/>
      <c r="CY1039" s="579"/>
      <c r="CZ1039" s="579"/>
      <c r="DA1039" s="579"/>
      <c r="DB1039" s="579"/>
      <c r="DC1039" s="579"/>
      <c r="DD1039" s="579"/>
      <c r="DE1039" s="579"/>
      <c r="DF1039" s="579"/>
      <c r="DG1039" s="579"/>
      <c r="DH1039" s="579"/>
      <c r="DI1039" s="579"/>
      <c r="DJ1039" s="579"/>
      <c r="DK1039" s="579"/>
      <c r="DL1039" s="579"/>
      <c r="DM1039" s="579"/>
      <c r="DN1039" s="579"/>
      <c r="DO1039" s="579"/>
      <c r="DP1039" s="579"/>
      <c r="DQ1039" s="579"/>
      <c r="DR1039" s="579"/>
      <c r="DS1039" s="579"/>
      <c r="DT1039" s="579"/>
      <c r="DU1039" s="579"/>
    </row>
    <row r="1040" spans="1:125" s="580" customFormat="1" ht="25.5" customHeight="1">
      <c r="A1040" s="628"/>
      <c r="B1040" s="628"/>
      <c r="C1040" s="628"/>
      <c r="D1040" s="628"/>
      <c r="E1040" s="628"/>
      <c r="F1040" s="628"/>
      <c r="G1040" s="628"/>
      <c r="H1040" s="628"/>
      <c r="I1040" s="628"/>
      <c r="J1040" s="628"/>
      <c r="K1040" s="628"/>
      <c r="L1040" s="628"/>
      <c r="M1040" s="628"/>
      <c r="N1040" s="628"/>
      <c r="O1040" s="628"/>
      <c r="P1040" s="628"/>
      <c r="Q1040" s="628"/>
      <c r="R1040" s="628"/>
      <c r="S1040" s="628"/>
      <c r="T1040" s="628"/>
      <c r="U1040" s="628"/>
      <c r="V1040" s="628"/>
      <c r="W1040" s="628"/>
      <c r="X1040" s="628"/>
      <c r="Y1040" s="628"/>
      <c r="Z1040" s="628"/>
      <c r="AA1040" s="628"/>
      <c r="AB1040" s="628"/>
      <c r="AC1040" s="628"/>
      <c r="AD1040" s="628"/>
      <c r="AE1040" s="628"/>
      <c r="AF1040" s="628"/>
      <c r="AG1040" s="628"/>
      <c r="AH1040" s="628"/>
      <c r="AI1040" s="579"/>
      <c r="AJ1040" s="579"/>
      <c r="AK1040" s="579"/>
      <c r="AL1040" s="579"/>
      <c r="AM1040" s="579"/>
      <c r="AN1040" s="579"/>
      <c r="AO1040" s="579"/>
      <c r="AP1040" s="579"/>
      <c r="AQ1040" s="579"/>
      <c r="AR1040" s="579"/>
      <c r="AS1040" s="579"/>
      <c r="AT1040" s="579"/>
      <c r="AU1040" s="579"/>
      <c r="AV1040" s="579"/>
      <c r="AW1040" s="579"/>
      <c r="AX1040" s="579"/>
      <c r="AY1040" s="579"/>
      <c r="AZ1040" s="579"/>
      <c r="BA1040" s="579"/>
      <c r="BB1040" s="579"/>
      <c r="BC1040" s="579"/>
      <c r="BD1040" s="579"/>
      <c r="BE1040" s="579"/>
      <c r="BF1040" s="579"/>
      <c r="BG1040" s="579"/>
      <c r="BH1040" s="579"/>
      <c r="BI1040" s="579"/>
      <c r="BJ1040" s="579"/>
      <c r="BK1040" s="579"/>
      <c r="BL1040" s="579"/>
      <c r="BM1040" s="579"/>
      <c r="BN1040" s="579"/>
      <c r="BO1040" s="579"/>
      <c r="BP1040" s="579"/>
      <c r="BQ1040" s="579"/>
      <c r="BR1040" s="579"/>
      <c r="BS1040" s="579"/>
      <c r="BT1040" s="579"/>
      <c r="BU1040" s="579"/>
      <c r="BV1040" s="579"/>
      <c r="BW1040" s="579"/>
      <c r="BX1040" s="579"/>
      <c r="BY1040" s="579"/>
      <c r="BZ1040" s="579"/>
      <c r="CA1040" s="579"/>
      <c r="CB1040" s="579"/>
      <c r="CC1040" s="579"/>
      <c r="CD1040" s="579"/>
      <c r="CE1040" s="579"/>
      <c r="CF1040" s="579"/>
      <c r="CG1040" s="579"/>
      <c r="CH1040" s="579"/>
      <c r="CI1040" s="579"/>
      <c r="CJ1040" s="579"/>
      <c r="CK1040" s="579"/>
      <c r="CL1040" s="579"/>
      <c r="CM1040" s="579"/>
      <c r="CN1040" s="579"/>
      <c r="CO1040" s="579"/>
      <c r="CP1040" s="579"/>
      <c r="CQ1040" s="579"/>
      <c r="CR1040" s="579"/>
      <c r="CS1040" s="579"/>
      <c r="CT1040" s="579"/>
      <c r="CU1040" s="579"/>
      <c r="CV1040" s="579"/>
      <c r="CW1040" s="579"/>
      <c r="CX1040" s="579"/>
      <c r="CY1040" s="579"/>
      <c r="CZ1040" s="579"/>
      <c r="DA1040" s="579"/>
      <c r="DB1040" s="579"/>
      <c r="DC1040" s="579"/>
      <c r="DD1040" s="579"/>
      <c r="DE1040" s="579"/>
      <c r="DF1040" s="579"/>
      <c r="DG1040" s="579"/>
      <c r="DH1040" s="579"/>
      <c r="DI1040" s="579"/>
      <c r="DJ1040" s="579"/>
      <c r="DK1040" s="579"/>
      <c r="DL1040" s="579"/>
      <c r="DM1040" s="579"/>
      <c r="DN1040" s="579"/>
      <c r="DO1040" s="579"/>
      <c r="DP1040" s="579"/>
      <c r="DQ1040" s="579"/>
      <c r="DR1040" s="579"/>
      <c r="DS1040" s="579"/>
      <c r="DT1040" s="579"/>
      <c r="DU1040" s="579"/>
    </row>
    <row r="1041" spans="1:125" s="580" customFormat="1" ht="25.5" customHeight="1">
      <c r="A1041" s="628"/>
      <c r="B1041" s="628"/>
      <c r="C1041" s="628"/>
      <c r="D1041" s="628"/>
      <c r="E1041" s="628"/>
      <c r="F1041" s="628"/>
      <c r="G1041" s="628"/>
      <c r="H1041" s="628"/>
      <c r="I1041" s="628"/>
      <c r="J1041" s="628"/>
      <c r="K1041" s="628"/>
      <c r="L1041" s="628"/>
      <c r="M1041" s="628"/>
      <c r="N1041" s="628"/>
      <c r="O1041" s="628"/>
      <c r="P1041" s="628"/>
      <c r="Q1041" s="628"/>
      <c r="R1041" s="628"/>
      <c r="S1041" s="628"/>
      <c r="T1041" s="628"/>
      <c r="U1041" s="628"/>
      <c r="V1041" s="628"/>
      <c r="W1041" s="628"/>
      <c r="X1041" s="628"/>
      <c r="Y1041" s="628"/>
      <c r="Z1041" s="628"/>
      <c r="AA1041" s="628"/>
      <c r="AB1041" s="628"/>
      <c r="AC1041" s="628"/>
      <c r="AD1041" s="628"/>
      <c r="AE1041" s="628"/>
      <c r="AF1041" s="628"/>
      <c r="AG1041" s="628"/>
      <c r="AH1041" s="628"/>
      <c r="AI1041" s="579"/>
      <c r="AJ1041" s="579"/>
      <c r="AK1041" s="579"/>
      <c r="AL1041" s="579"/>
      <c r="AM1041" s="579"/>
      <c r="AN1041" s="579"/>
      <c r="AO1041" s="579"/>
      <c r="AP1041" s="579"/>
      <c r="AQ1041" s="579"/>
      <c r="AR1041" s="579"/>
      <c r="AS1041" s="579"/>
      <c r="AT1041" s="579"/>
      <c r="AU1041" s="579"/>
      <c r="AV1041" s="579"/>
      <c r="AW1041" s="579"/>
      <c r="AX1041" s="579"/>
      <c r="AY1041" s="579"/>
      <c r="AZ1041" s="579"/>
      <c r="BA1041" s="579"/>
      <c r="BB1041" s="579"/>
      <c r="BC1041" s="579"/>
      <c r="BD1041" s="579"/>
      <c r="BE1041" s="579"/>
      <c r="BF1041" s="579"/>
      <c r="BG1041" s="579"/>
      <c r="BH1041" s="579"/>
      <c r="BI1041" s="579"/>
      <c r="BJ1041" s="579"/>
      <c r="BK1041" s="579"/>
      <c r="BL1041" s="579"/>
      <c r="BM1041" s="579"/>
      <c r="BN1041" s="579"/>
      <c r="BO1041" s="579"/>
      <c r="BP1041" s="579"/>
      <c r="BQ1041" s="579"/>
      <c r="BR1041" s="579"/>
      <c r="BS1041" s="579"/>
      <c r="BT1041" s="579"/>
      <c r="BU1041" s="579"/>
      <c r="BV1041" s="579"/>
      <c r="BW1041" s="579"/>
      <c r="BX1041" s="579"/>
      <c r="BY1041" s="579"/>
      <c r="BZ1041" s="579"/>
      <c r="CA1041" s="579"/>
      <c r="CB1041" s="579"/>
      <c r="CC1041" s="579"/>
      <c r="CD1041" s="579"/>
      <c r="CE1041" s="579"/>
      <c r="CF1041" s="579"/>
      <c r="CG1041" s="579"/>
      <c r="CH1041" s="579"/>
      <c r="CI1041" s="579"/>
      <c r="CJ1041" s="579"/>
      <c r="CK1041" s="579"/>
      <c r="CL1041" s="579"/>
      <c r="CM1041" s="579"/>
      <c r="CN1041" s="579"/>
      <c r="CO1041" s="579"/>
      <c r="CP1041" s="579"/>
      <c r="CQ1041" s="579"/>
      <c r="CR1041" s="579"/>
      <c r="CS1041" s="579"/>
      <c r="CT1041" s="579"/>
      <c r="CU1041" s="579"/>
      <c r="CV1041" s="579"/>
      <c r="CW1041" s="579"/>
      <c r="CX1041" s="579"/>
      <c r="CY1041" s="579"/>
      <c r="CZ1041" s="579"/>
      <c r="DA1041" s="579"/>
      <c r="DB1041" s="579"/>
      <c r="DC1041" s="579"/>
      <c r="DD1041" s="579"/>
      <c r="DE1041" s="579"/>
      <c r="DF1041" s="579"/>
      <c r="DG1041" s="579"/>
      <c r="DH1041" s="579"/>
      <c r="DI1041" s="579"/>
      <c r="DJ1041" s="579"/>
      <c r="DK1041" s="579"/>
      <c r="DL1041" s="579"/>
      <c r="DM1041" s="579"/>
      <c r="DN1041" s="579"/>
      <c r="DO1041" s="579"/>
      <c r="DP1041" s="579"/>
      <c r="DQ1041" s="579"/>
      <c r="DR1041" s="579"/>
      <c r="DS1041" s="579"/>
      <c r="DT1041" s="579"/>
      <c r="DU1041" s="579"/>
    </row>
    <row r="1042" spans="1:125" s="580" customFormat="1" ht="25.5" customHeight="1">
      <c r="A1042" s="628"/>
      <c r="B1042" s="628"/>
      <c r="C1042" s="628"/>
      <c r="D1042" s="628"/>
      <c r="E1042" s="628"/>
      <c r="F1042" s="628"/>
      <c r="G1042" s="628"/>
      <c r="H1042" s="628"/>
      <c r="I1042" s="628"/>
      <c r="J1042" s="628"/>
      <c r="K1042" s="628"/>
      <c r="L1042" s="628"/>
      <c r="M1042" s="628"/>
      <c r="N1042" s="628"/>
      <c r="O1042" s="628"/>
      <c r="P1042" s="628"/>
      <c r="Q1042" s="628"/>
      <c r="R1042" s="628"/>
      <c r="S1042" s="628"/>
      <c r="T1042" s="628"/>
      <c r="U1042" s="628"/>
      <c r="V1042" s="628"/>
      <c r="W1042" s="628"/>
      <c r="X1042" s="628"/>
      <c r="Y1042" s="628"/>
      <c r="Z1042" s="628"/>
      <c r="AA1042" s="628"/>
      <c r="AB1042" s="628"/>
      <c r="AC1042" s="628"/>
      <c r="AD1042" s="628"/>
      <c r="AE1042" s="628"/>
      <c r="AF1042" s="628"/>
      <c r="AG1042" s="628"/>
      <c r="AH1042" s="628"/>
      <c r="AI1042" s="579"/>
      <c r="AJ1042" s="579"/>
      <c r="AK1042" s="579"/>
      <c r="AL1042" s="579"/>
      <c r="AM1042" s="579"/>
      <c r="AN1042" s="579"/>
      <c r="AO1042" s="579"/>
      <c r="AP1042" s="579"/>
      <c r="AQ1042" s="579"/>
      <c r="AR1042" s="579"/>
      <c r="AS1042" s="579"/>
      <c r="AT1042" s="579"/>
      <c r="AU1042" s="579"/>
      <c r="AV1042" s="579"/>
      <c r="AW1042" s="579"/>
      <c r="AX1042" s="579"/>
      <c r="AY1042" s="579"/>
      <c r="AZ1042" s="579"/>
      <c r="BA1042" s="579"/>
      <c r="BB1042" s="579"/>
      <c r="BC1042" s="579"/>
      <c r="BD1042" s="579"/>
      <c r="BE1042" s="579"/>
      <c r="BF1042" s="579"/>
      <c r="BG1042" s="579"/>
      <c r="BH1042" s="579"/>
      <c r="BI1042" s="579"/>
      <c r="BJ1042" s="579"/>
      <c r="BK1042" s="579"/>
      <c r="BL1042" s="579"/>
      <c r="BM1042" s="579"/>
      <c r="BN1042" s="579"/>
      <c r="BO1042" s="579"/>
      <c r="BP1042" s="579"/>
      <c r="BQ1042" s="579"/>
      <c r="BR1042" s="579"/>
      <c r="BS1042" s="579"/>
      <c r="BT1042" s="579"/>
      <c r="BU1042" s="579"/>
      <c r="BV1042" s="579"/>
      <c r="BW1042" s="579"/>
      <c r="BX1042" s="579"/>
      <c r="BY1042" s="579"/>
      <c r="BZ1042" s="579"/>
      <c r="CA1042" s="579"/>
      <c r="CB1042" s="579"/>
      <c r="CC1042" s="579"/>
      <c r="CD1042" s="579"/>
      <c r="CE1042" s="579"/>
      <c r="CF1042" s="579"/>
      <c r="CG1042" s="579"/>
      <c r="CH1042" s="579"/>
      <c r="CI1042" s="579"/>
      <c r="CJ1042" s="579"/>
      <c r="CK1042" s="579"/>
      <c r="CL1042" s="579"/>
      <c r="CM1042" s="579"/>
      <c r="CN1042" s="579"/>
      <c r="CO1042" s="579"/>
      <c r="CP1042" s="579"/>
      <c r="CQ1042" s="579"/>
      <c r="CR1042" s="579"/>
      <c r="CS1042" s="579"/>
      <c r="CT1042" s="579"/>
      <c r="CU1042" s="579"/>
      <c r="CV1042" s="579"/>
      <c r="CW1042" s="579"/>
      <c r="CX1042" s="579"/>
      <c r="CY1042" s="579"/>
      <c r="CZ1042" s="579"/>
      <c r="DA1042" s="579"/>
      <c r="DB1042" s="579"/>
      <c r="DC1042" s="579"/>
      <c r="DD1042" s="579"/>
      <c r="DE1042" s="579"/>
      <c r="DF1042" s="579"/>
      <c r="DG1042" s="579"/>
      <c r="DH1042" s="579"/>
      <c r="DI1042" s="579"/>
      <c r="DJ1042" s="579"/>
      <c r="DK1042" s="579"/>
      <c r="DL1042" s="579"/>
      <c r="DM1042" s="579"/>
      <c r="DN1042" s="579"/>
      <c r="DO1042" s="579"/>
      <c r="DP1042" s="579"/>
      <c r="DQ1042" s="579"/>
      <c r="DR1042" s="579"/>
      <c r="DS1042" s="579"/>
      <c r="DT1042" s="579"/>
      <c r="DU1042" s="579"/>
    </row>
    <row r="1043" spans="1:125" s="580" customFormat="1" ht="25.5" customHeight="1">
      <c r="A1043" s="628"/>
      <c r="B1043" s="628"/>
      <c r="C1043" s="628"/>
      <c r="D1043" s="628"/>
      <c r="E1043" s="628"/>
      <c r="F1043" s="628"/>
      <c r="G1043" s="628"/>
      <c r="H1043" s="628"/>
      <c r="I1043" s="628"/>
      <c r="J1043" s="628"/>
      <c r="K1043" s="628"/>
      <c r="L1043" s="628"/>
      <c r="M1043" s="628"/>
      <c r="N1043" s="628"/>
      <c r="O1043" s="628"/>
      <c r="P1043" s="628"/>
      <c r="Q1043" s="628"/>
      <c r="R1043" s="628"/>
      <c r="S1043" s="628"/>
      <c r="T1043" s="628"/>
      <c r="U1043" s="628"/>
      <c r="V1043" s="628"/>
      <c r="W1043" s="628"/>
      <c r="X1043" s="628"/>
      <c r="Y1043" s="628"/>
      <c r="Z1043" s="628"/>
      <c r="AA1043" s="628"/>
      <c r="AB1043" s="628"/>
      <c r="AC1043" s="628"/>
      <c r="AD1043" s="628"/>
      <c r="AE1043" s="628"/>
      <c r="AF1043" s="628"/>
      <c r="AG1043" s="628"/>
      <c r="AH1043" s="628"/>
      <c r="AI1043" s="579"/>
      <c r="AJ1043" s="579"/>
      <c r="AK1043" s="579"/>
      <c r="AL1043" s="579"/>
      <c r="AM1043" s="579"/>
      <c r="AN1043" s="579"/>
      <c r="AO1043" s="579"/>
      <c r="AP1043" s="579"/>
      <c r="AQ1043" s="579"/>
      <c r="AR1043" s="579"/>
      <c r="AS1043" s="579"/>
      <c r="AT1043" s="579"/>
      <c r="AU1043" s="579"/>
      <c r="AV1043" s="579"/>
      <c r="AW1043" s="579"/>
      <c r="AX1043" s="579"/>
      <c r="AY1043" s="579"/>
      <c r="AZ1043" s="579"/>
      <c r="BA1043" s="579"/>
      <c r="BB1043" s="579"/>
      <c r="BC1043" s="579"/>
      <c r="BD1043" s="579"/>
      <c r="BE1043" s="579"/>
      <c r="BF1043" s="579"/>
      <c r="BG1043" s="579"/>
      <c r="BH1043" s="579"/>
      <c r="BI1043" s="579"/>
      <c r="BJ1043" s="579"/>
      <c r="BK1043" s="579"/>
      <c r="BL1043" s="579"/>
      <c r="BM1043" s="579"/>
      <c r="BN1043" s="579"/>
      <c r="BO1043" s="579"/>
      <c r="BP1043" s="579"/>
      <c r="BQ1043" s="579"/>
      <c r="BR1043" s="579"/>
      <c r="BS1043" s="579"/>
      <c r="BT1043" s="579"/>
      <c r="BU1043" s="579"/>
      <c r="BV1043" s="579"/>
      <c r="BW1043" s="579"/>
      <c r="BX1043" s="579"/>
      <c r="BY1043" s="579"/>
      <c r="BZ1043" s="579"/>
      <c r="CA1043" s="579"/>
      <c r="CB1043" s="579"/>
      <c r="CC1043" s="579"/>
      <c r="CD1043" s="579"/>
      <c r="CE1043" s="579"/>
      <c r="CF1043" s="579"/>
      <c r="CG1043" s="579"/>
      <c r="CH1043" s="579"/>
      <c r="CI1043" s="579"/>
      <c r="CJ1043" s="579"/>
      <c r="CK1043" s="579"/>
      <c r="CL1043" s="579"/>
      <c r="CM1043" s="579"/>
      <c r="CN1043" s="579"/>
      <c r="CO1043" s="579"/>
      <c r="CP1043" s="579"/>
      <c r="CQ1043" s="579"/>
      <c r="CR1043" s="579"/>
      <c r="CS1043" s="579"/>
      <c r="CT1043" s="579"/>
      <c r="CU1043" s="579"/>
      <c r="CV1043" s="579"/>
      <c r="CW1043" s="579"/>
      <c r="CX1043" s="579"/>
      <c r="CY1043" s="579"/>
      <c r="CZ1043" s="579"/>
      <c r="DA1043" s="579"/>
      <c r="DB1043" s="579"/>
      <c r="DC1043" s="579"/>
      <c r="DD1043" s="579"/>
      <c r="DE1043" s="579"/>
      <c r="DF1043" s="579"/>
      <c r="DG1043" s="579"/>
      <c r="DH1043" s="579"/>
      <c r="DI1043" s="579"/>
      <c r="DJ1043" s="579"/>
      <c r="DK1043" s="579"/>
      <c r="DL1043" s="579"/>
      <c r="DM1043" s="579"/>
      <c r="DN1043" s="579"/>
      <c r="DO1043" s="579"/>
      <c r="DP1043" s="579"/>
      <c r="DQ1043" s="579"/>
      <c r="DR1043" s="579"/>
      <c r="DS1043" s="579"/>
      <c r="DT1043" s="579"/>
      <c r="DU1043" s="579"/>
    </row>
    <row r="1044" spans="1:125" s="580" customFormat="1" ht="25.5" customHeight="1">
      <c r="A1044" s="628"/>
      <c r="B1044" s="628"/>
      <c r="C1044" s="628"/>
      <c r="D1044" s="628"/>
      <c r="E1044" s="628"/>
      <c r="F1044" s="628"/>
      <c r="G1044" s="628"/>
      <c r="H1044" s="628"/>
      <c r="I1044" s="628"/>
      <c r="J1044" s="628"/>
      <c r="K1044" s="628"/>
      <c r="L1044" s="628"/>
      <c r="M1044" s="628"/>
      <c r="N1044" s="628"/>
      <c r="O1044" s="628"/>
      <c r="P1044" s="628"/>
      <c r="Q1044" s="628"/>
      <c r="R1044" s="628"/>
      <c r="S1044" s="628"/>
      <c r="T1044" s="628"/>
      <c r="U1044" s="628"/>
      <c r="V1044" s="628"/>
      <c r="W1044" s="628"/>
      <c r="X1044" s="628"/>
      <c r="Y1044" s="628"/>
      <c r="Z1044" s="628"/>
      <c r="AA1044" s="628"/>
      <c r="AB1044" s="628"/>
      <c r="AC1044" s="628"/>
      <c r="AD1044" s="628"/>
      <c r="AE1044" s="628"/>
      <c r="AF1044" s="628"/>
      <c r="AG1044" s="628"/>
      <c r="AH1044" s="628"/>
      <c r="AI1044" s="579"/>
      <c r="AJ1044" s="579"/>
      <c r="AK1044" s="579"/>
      <c r="AL1044" s="579"/>
      <c r="AM1044" s="579"/>
      <c r="AN1044" s="579"/>
      <c r="AO1044" s="579"/>
      <c r="AP1044" s="579"/>
      <c r="AQ1044" s="579"/>
      <c r="AR1044" s="579"/>
      <c r="AS1044" s="579"/>
      <c r="AT1044" s="579"/>
      <c r="AU1044" s="579"/>
      <c r="AV1044" s="579"/>
      <c r="AW1044" s="579"/>
      <c r="AX1044" s="579"/>
      <c r="AY1044" s="579"/>
      <c r="AZ1044" s="579"/>
      <c r="BA1044" s="579"/>
      <c r="BB1044" s="579"/>
      <c r="BC1044" s="579"/>
      <c r="BD1044" s="579"/>
      <c r="BE1044" s="579"/>
      <c r="BF1044" s="579"/>
      <c r="BG1044" s="579"/>
      <c r="BH1044" s="579"/>
      <c r="BI1044" s="579"/>
      <c r="BJ1044" s="579"/>
      <c r="BK1044" s="579"/>
      <c r="BL1044" s="579"/>
      <c r="BM1044" s="579"/>
      <c r="BN1044" s="579"/>
      <c r="BO1044" s="579"/>
      <c r="BP1044" s="579"/>
      <c r="BQ1044" s="579"/>
      <c r="BR1044" s="579"/>
      <c r="BS1044" s="579"/>
      <c r="BT1044" s="579"/>
      <c r="BU1044" s="579"/>
      <c r="BV1044" s="579"/>
      <c r="BW1044" s="579"/>
      <c r="BX1044" s="579"/>
      <c r="BY1044" s="579"/>
      <c r="BZ1044" s="579"/>
      <c r="CA1044" s="579"/>
      <c r="CB1044" s="579"/>
      <c r="CC1044" s="579"/>
      <c r="CD1044" s="579"/>
      <c r="CE1044" s="579"/>
      <c r="CF1044" s="579"/>
      <c r="CG1044" s="579"/>
      <c r="CH1044" s="579"/>
      <c r="CI1044" s="579"/>
      <c r="CJ1044" s="579"/>
      <c r="CK1044" s="579"/>
      <c r="CL1044" s="579"/>
      <c r="CM1044" s="579"/>
      <c r="CN1044" s="579"/>
      <c r="CO1044" s="579"/>
      <c r="CP1044" s="579"/>
      <c r="CQ1044" s="579"/>
      <c r="CR1044" s="579"/>
      <c r="CS1044" s="579"/>
      <c r="CT1044" s="579"/>
      <c r="CU1044" s="579"/>
      <c r="CV1044" s="579"/>
      <c r="CW1044" s="579"/>
      <c r="CX1044" s="579"/>
      <c r="CY1044" s="579"/>
      <c r="CZ1044" s="579"/>
      <c r="DA1044" s="579"/>
      <c r="DB1044" s="579"/>
      <c r="DC1044" s="579"/>
      <c r="DD1044" s="579"/>
      <c r="DE1044" s="579"/>
      <c r="DF1044" s="579"/>
      <c r="DG1044" s="579"/>
      <c r="DH1044" s="579"/>
      <c r="DI1044" s="579"/>
      <c r="DJ1044" s="579"/>
      <c r="DK1044" s="579"/>
      <c r="DL1044" s="579"/>
      <c r="DM1044" s="579"/>
      <c r="DN1044" s="579"/>
      <c r="DO1044" s="579"/>
      <c r="DP1044" s="579"/>
      <c r="DQ1044" s="579"/>
      <c r="DR1044" s="579"/>
      <c r="DS1044" s="579"/>
      <c r="DT1044" s="579"/>
      <c r="DU1044" s="579"/>
    </row>
    <row r="1045" spans="1:125" s="580" customFormat="1" ht="25.5" customHeight="1">
      <c r="A1045" s="628"/>
      <c r="B1045" s="628"/>
      <c r="C1045" s="628"/>
      <c r="D1045" s="628"/>
      <c r="E1045" s="628"/>
      <c r="F1045" s="628"/>
      <c r="G1045" s="628"/>
      <c r="H1045" s="628"/>
      <c r="I1045" s="628"/>
      <c r="J1045" s="628"/>
      <c r="K1045" s="628"/>
      <c r="L1045" s="628"/>
      <c r="M1045" s="628"/>
      <c r="N1045" s="628"/>
      <c r="O1045" s="628"/>
      <c r="P1045" s="628"/>
      <c r="Q1045" s="628"/>
      <c r="R1045" s="628"/>
      <c r="S1045" s="628"/>
      <c r="T1045" s="628"/>
      <c r="U1045" s="628"/>
      <c r="V1045" s="628"/>
      <c r="W1045" s="628"/>
      <c r="X1045" s="628"/>
      <c r="Y1045" s="628"/>
      <c r="Z1045" s="628"/>
      <c r="AA1045" s="628"/>
      <c r="AB1045" s="628"/>
      <c r="AC1045" s="628"/>
      <c r="AD1045" s="628"/>
      <c r="AE1045" s="628"/>
      <c r="AF1045" s="628"/>
      <c r="AG1045" s="628"/>
      <c r="AH1045" s="628"/>
      <c r="AI1045" s="579"/>
      <c r="AJ1045" s="579"/>
      <c r="AK1045" s="579"/>
      <c r="AL1045" s="579"/>
      <c r="AM1045" s="579"/>
      <c r="AN1045" s="579"/>
      <c r="AO1045" s="579"/>
      <c r="AP1045" s="579"/>
      <c r="AQ1045" s="579"/>
      <c r="AR1045" s="579"/>
      <c r="AS1045" s="579"/>
      <c r="AT1045" s="579"/>
      <c r="AU1045" s="579"/>
      <c r="AV1045" s="579"/>
      <c r="AW1045" s="579"/>
      <c r="AX1045" s="579"/>
      <c r="AY1045" s="579"/>
      <c r="AZ1045" s="579"/>
      <c r="BA1045" s="579"/>
      <c r="BB1045" s="579"/>
      <c r="BC1045" s="579"/>
      <c r="BD1045" s="579"/>
      <c r="BE1045" s="579"/>
      <c r="BF1045" s="579"/>
      <c r="BG1045" s="579"/>
      <c r="BH1045" s="579"/>
      <c r="BI1045" s="579"/>
      <c r="BJ1045" s="579"/>
      <c r="BK1045" s="579"/>
      <c r="BL1045" s="579"/>
      <c r="BM1045" s="579"/>
      <c r="BN1045" s="579"/>
      <c r="BO1045" s="579"/>
      <c r="BP1045" s="579"/>
      <c r="BQ1045" s="579"/>
      <c r="BR1045" s="579"/>
      <c r="BS1045" s="579"/>
      <c r="BT1045" s="579"/>
      <c r="BU1045" s="579"/>
      <c r="BV1045" s="579"/>
      <c r="BW1045" s="579"/>
      <c r="BX1045" s="579"/>
      <c r="BY1045" s="579"/>
      <c r="BZ1045" s="579"/>
      <c r="CA1045" s="579"/>
      <c r="CB1045" s="579"/>
      <c r="CC1045" s="579"/>
      <c r="CD1045" s="579"/>
      <c r="CE1045" s="579"/>
      <c r="CF1045" s="579"/>
      <c r="CG1045" s="579"/>
      <c r="CH1045" s="579"/>
      <c r="CI1045" s="579"/>
      <c r="CJ1045" s="579"/>
      <c r="CK1045" s="579"/>
      <c r="CL1045" s="579"/>
      <c r="CM1045" s="579"/>
      <c r="CN1045" s="579"/>
      <c r="CO1045" s="579"/>
      <c r="CP1045" s="579"/>
      <c r="CQ1045" s="579"/>
      <c r="CR1045" s="579"/>
      <c r="CS1045" s="579"/>
      <c r="CT1045" s="579"/>
      <c r="CU1045" s="579"/>
      <c r="CV1045" s="579"/>
      <c r="CW1045" s="579"/>
      <c r="CX1045" s="579"/>
      <c r="CY1045" s="579"/>
      <c r="CZ1045" s="579"/>
      <c r="DA1045" s="579"/>
      <c r="DB1045" s="579"/>
      <c r="DC1045" s="579"/>
      <c r="DD1045" s="579"/>
      <c r="DE1045" s="579"/>
      <c r="DF1045" s="579"/>
      <c r="DG1045" s="579"/>
      <c r="DH1045" s="579"/>
      <c r="DI1045" s="579"/>
      <c r="DJ1045" s="579"/>
      <c r="DK1045" s="579"/>
      <c r="DL1045" s="579"/>
      <c r="DM1045" s="579"/>
      <c r="DN1045" s="579"/>
      <c r="DO1045" s="579"/>
      <c r="DP1045" s="579"/>
      <c r="DQ1045" s="579"/>
      <c r="DR1045" s="579"/>
      <c r="DS1045" s="579"/>
      <c r="DT1045" s="579"/>
      <c r="DU1045" s="579"/>
    </row>
    <row r="1046" spans="1:125" s="580" customFormat="1" ht="25.5" customHeight="1">
      <c r="A1046" s="628"/>
      <c r="B1046" s="628"/>
      <c r="C1046" s="628"/>
      <c r="D1046" s="628"/>
      <c r="E1046" s="628"/>
      <c r="F1046" s="628"/>
      <c r="G1046" s="628"/>
      <c r="H1046" s="628"/>
      <c r="I1046" s="628"/>
      <c r="J1046" s="628"/>
      <c r="K1046" s="628"/>
      <c r="L1046" s="628"/>
      <c r="M1046" s="628"/>
      <c r="N1046" s="628"/>
      <c r="O1046" s="628"/>
      <c r="P1046" s="628"/>
      <c r="Q1046" s="628"/>
      <c r="R1046" s="628"/>
      <c r="S1046" s="628"/>
      <c r="T1046" s="628"/>
      <c r="U1046" s="628"/>
      <c r="V1046" s="628"/>
      <c r="W1046" s="628"/>
      <c r="X1046" s="628"/>
      <c r="Y1046" s="628"/>
      <c r="Z1046" s="628"/>
      <c r="AA1046" s="628"/>
      <c r="AB1046" s="628"/>
      <c r="AC1046" s="628"/>
      <c r="AD1046" s="628"/>
      <c r="AE1046" s="628"/>
      <c r="AF1046" s="628"/>
      <c r="AG1046" s="628"/>
      <c r="AH1046" s="628"/>
      <c r="AI1046" s="579"/>
      <c r="AJ1046" s="579"/>
      <c r="AK1046" s="579"/>
      <c r="AL1046" s="579"/>
      <c r="AM1046" s="579"/>
      <c r="AN1046" s="579"/>
      <c r="AO1046" s="579"/>
      <c r="AP1046" s="579"/>
      <c r="AQ1046" s="579"/>
      <c r="AR1046" s="579"/>
      <c r="AS1046" s="579"/>
      <c r="AT1046" s="579"/>
      <c r="AU1046" s="579"/>
      <c r="AV1046" s="579"/>
      <c r="AW1046" s="579"/>
      <c r="AX1046" s="579"/>
      <c r="AY1046" s="579"/>
      <c r="AZ1046" s="579"/>
      <c r="BA1046" s="579"/>
      <c r="BB1046" s="579"/>
      <c r="BC1046" s="579"/>
      <c r="BD1046" s="579"/>
      <c r="BE1046" s="579"/>
      <c r="BF1046" s="579"/>
      <c r="BG1046" s="579"/>
      <c r="BH1046" s="579"/>
      <c r="BI1046" s="579"/>
      <c r="BJ1046" s="579"/>
      <c r="BK1046" s="579"/>
      <c r="BL1046" s="579"/>
      <c r="BM1046" s="579"/>
      <c r="BN1046" s="579"/>
      <c r="BO1046" s="579"/>
      <c r="BP1046" s="579"/>
      <c r="BQ1046" s="579"/>
      <c r="BR1046" s="579"/>
      <c r="BS1046" s="579"/>
      <c r="BT1046" s="579"/>
      <c r="BU1046" s="579"/>
      <c r="BV1046" s="579"/>
      <c r="BW1046" s="579"/>
      <c r="BX1046" s="579"/>
      <c r="BY1046" s="579"/>
      <c r="BZ1046" s="579"/>
      <c r="CA1046" s="579"/>
      <c r="CB1046" s="579"/>
      <c r="CC1046" s="579"/>
      <c r="CD1046" s="579"/>
      <c r="CE1046" s="579"/>
      <c r="CF1046" s="579"/>
      <c r="CG1046" s="579"/>
      <c r="CH1046" s="579"/>
      <c r="CI1046" s="579"/>
      <c r="CJ1046" s="579"/>
      <c r="CK1046" s="579"/>
      <c r="CL1046" s="579"/>
      <c r="CM1046" s="579"/>
      <c r="CN1046" s="579"/>
      <c r="CO1046" s="579"/>
      <c r="CP1046" s="579"/>
      <c r="CQ1046" s="579"/>
      <c r="CR1046" s="579"/>
      <c r="CS1046" s="579"/>
      <c r="CT1046" s="579"/>
      <c r="CU1046" s="579"/>
      <c r="CV1046" s="579"/>
      <c r="CW1046" s="579"/>
      <c r="CX1046" s="579"/>
      <c r="CY1046" s="579"/>
      <c r="CZ1046" s="579"/>
      <c r="DA1046" s="579"/>
      <c r="DB1046" s="579"/>
      <c r="DC1046" s="579"/>
      <c r="DD1046" s="579"/>
      <c r="DE1046" s="579"/>
      <c r="DF1046" s="579"/>
      <c r="DG1046" s="579"/>
      <c r="DH1046" s="579"/>
      <c r="DI1046" s="579"/>
      <c r="DJ1046" s="579"/>
      <c r="DK1046" s="579"/>
      <c r="DL1046" s="579"/>
      <c r="DM1046" s="579"/>
      <c r="DN1046" s="579"/>
      <c r="DO1046" s="579"/>
      <c r="DP1046" s="579"/>
      <c r="DQ1046" s="579"/>
      <c r="DR1046" s="579"/>
      <c r="DS1046" s="579"/>
      <c r="DT1046" s="579"/>
      <c r="DU1046" s="579"/>
    </row>
    <row r="1047" spans="1:125" s="580" customFormat="1" ht="25.5" customHeight="1">
      <c r="A1047" s="628"/>
      <c r="B1047" s="628"/>
      <c r="C1047" s="628"/>
      <c r="D1047" s="628"/>
      <c r="E1047" s="628"/>
      <c r="F1047" s="628"/>
      <c r="G1047" s="628"/>
      <c r="H1047" s="628"/>
      <c r="I1047" s="628"/>
      <c r="J1047" s="628"/>
      <c r="K1047" s="628"/>
      <c r="L1047" s="628"/>
      <c r="M1047" s="628"/>
      <c r="N1047" s="628"/>
      <c r="O1047" s="628"/>
      <c r="P1047" s="628"/>
      <c r="Q1047" s="628"/>
      <c r="R1047" s="628"/>
      <c r="S1047" s="628"/>
      <c r="T1047" s="628"/>
      <c r="U1047" s="628"/>
      <c r="V1047" s="628"/>
      <c r="W1047" s="628"/>
      <c r="X1047" s="628"/>
      <c r="Y1047" s="628"/>
      <c r="Z1047" s="628"/>
      <c r="AA1047" s="628"/>
      <c r="AB1047" s="628"/>
      <c r="AC1047" s="628"/>
      <c r="AD1047" s="628"/>
      <c r="AE1047" s="628"/>
      <c r="AF1047" s="628"/>
      <c r="AG1047" s="628"/>
      <c r="AH1047" s="628"/>
      <c r="AI1047" s="579"/>
      <c r="AJ1047" s="579"/>
      <c r="AK1047" s="579"/>
      <c r="AL1047" s="579"/>
      <c r="AM1047" s="579"/>
      <c r="AN1047" s="579"/>
      <c r="AO1047" s="579"/>
      <c r="AP1047" s="579"/>
      <c r="AQ1047" s="579"/>
      <c r="AR1047" s="579"/>
      <c r="AS1047" s="579"/>
      <c r="AT1047" s="579"/>
      <c r="AU1047" s="579"/>
      <c r="AV1047" s="579"/>
      <c r="AW1047" s="579"/>
      <c r="AX1047" s="579"/>
      <c r="AY1047" s="579"/>
      <c r="AZ1047" s="579"/>
      <c r="BA1047" s="579"/>
      <c r="BB1047" s="579"/>
      <c r="BC1047" s="579"/>
      <c r="BD1047" s="579"/>
      <c r="BE1047" s="579"/>
      <c r="BF1047" s="579"/>
      <c r="BG1047" s="579"/>
      <c r="BH1047" s="579"/>
      <c r="BI1047" s="579"/>
      <c r="BJ1047" s="579"/>
      <c r="BK1047" s="579"/>
      <c r="BL1047" s="579"/>
      <c r="BM1047" s="579"/>
      <c r="BN1047" s="579"/>
      <c r="BO1047" s="579"/>
      <c r="BP1047" s="579"/>
      <c r="BQ1047" s="579"/>
      <c r="BR1047" s="579"/>
      <c r="BS1047" s="579"/>
      <c r="BT1047" s="579"/>
      <c r="BU1047" s="579"/>
      <c r="BV1047" s="579"/>
      <c r="BW1047" s="579"/>
      <c r="BX1047" s="579"/>
      <c r="BY1047" s="579"/>
      <c r="BZ1047" s="579"/>
      <c r="CA1047" s="579"/>
      <c r="CB1047" s="579"/>
      <c r="CC1047" s="579"/>
      <c r="CD1047" s="579"/>
      <c r="CE1047" s="579"/>
      <c r="CF1047" s="579"/>
      <c r="CG1047" s="579"/>
      <c r="CH1047" s="579"/>
      <c r="CI1047" s="579"/>
      <c r="CJ1047" s="579"/>
      <c r="CK1047" s="579"/>
      <c r="CL1047" s="579"/>
      <c r="CM1047" s="579"/>
      <c r="CN1047" s="579"/>
      <c r="CO1047" s="579"/>
      <c r="CP1047" s="579"/>
      <c r="CQ1047" s="579"/>
      <c r="CR1047" s="579"/>
      <c r="CS1047" s="579"/>
      <c r="CT1047" s="579"/>
      <c r="CU1047" s="579"/>
      <c r="CV1047" s="579"/>
      <c r="CW1047" s="579"/>
      <c r="CX1047" s="579"/>
      <c r="CY1047" s="579"/>
      <c r="CZ1047" s="579"/>
      <c r="DA1047" s="579"/>
      <c r="DB1047" s="579"/>
      <c r="DC1047" s="579"/>
      <c r="DD1047" s="579"/>
      <c r="DE1047" s="579"/>
      <c r="DF1047" s="579"/>
      <c r="DG1047" s="579"/>
      <c r="DH1047" s="579"/>
      <c r="DI1047" s="579"/>
      <c r="DJ1047" s="579"/>
      <c r="DK1047" s="579"/>
      <c r="DL1047" s="579"/>
      <c r="DM1047" s="579"/>
      <c r="DN1047" s="579"/>
      <c r="DO1047" s="579"/>
      <c r="DP1047" s="579"/>
      <c r="DQ1047" s="579"/>
      <c r="DR1047" s="579"/>
      <c r="DS1047" s="579"/>
      <c r="DT1047" s="579"/>
      <c r="DU1047" s="579"/>
    </row>
    <row r="1048" spans="1:125" s="580" customFormat="1" ht="25.5" customHeight="1">
      <c r="A1048" s="628"/>
      <c r="B1048" s="628"/>
      <c r="C1048" s="628"/>
      <c r="D1048" s="628"/>
      <c r="E1048" s="628"/>
      <c r="F1048" s="628"/>
      <c r="G1048" s="628"/>
      <c r="H1048" s="628"/>
      <c r="I1048" s="628"/>
      <c r="J1048" s="628"/>
      <c r="K1048" s="628"/>
      <c r="L1048" s="628"/>
      <c r="M1048" s="628"/>
      <c r="N1048" s="628"/>
      <c r="O1048" s="628"/>
      <c r="P1048" s="628"/>
      <c r="Q1048" s="628"/>
      <c r="R1048" s="628"/>
      <c r="S1048" s="628"/>
      <c r="T1048" s="628"/>
      <c r="U1048" s="628"/>
      <c r="V1048" s="628"/>
      <c r="W1048" s="628"/>
      <c r="X1048" s="628"/>
      <c r="Y1048" s="628"/>
      <c r="Z1048" s="628"/>
      <c r="AA1048" s="628"/>
      <c r="AB1048" s="628"/>
      <c r="AC1048" s="628"/>
      <c r="AD1048" s="628"/>
      <c r="AE1048" s="628"/>
      <c r="AF1048" s="628"/>
      <c r="AG1048" s="628"/>
      <c r="AH1048" s="628"/>
      <c r="AI1048" s="579"/>
      <c r="AJ1048" s="579"/>
      <c r="AK1048" s="579"/>
      <c r="AL1048" s="579"/>
      <c r="AM1048" s="579"/>
      <c r="AN1048" s="579"/>
      <c r="AO1048" s="579"/>
      <c r="AP1048" s="579"/>
      <c r="AQ1048" s="579"/>
      <c r="AR1048" s="579"/>
      <c r="AS1048" s="579"/>
      <c r="AT1048" s="579"/>
      <c r="AU1048" s="579"/>
      <c r="AV1048" s="579"/>
      <c r="AW1048" s="579"/>
      <c r="AX1048" s="579"/>
      <c r="AY1048" s="579"/>
      <c r="AZ1048" s="579"/>
      <c r="BA1048" s="579"/>
      <c r="BB1048" s="579"/>
      <c r="BC1048" s="579"/>
      <c r="BD1048" s="579"/>
      <c r="BE1048" s="579"/>
      <c r="BF1048" s="579"/>
      <c r="BG1048" s="579"/>
      <c r="BH1048" s="579"/>
      <c r="BI1048" s="579"/>
      <c r="BJ1048" s="579"/>
      <c r="BK1048" s="579"/>
      <c r="BL1048" s="579"/>
      <c r="BM1048" s="579"/>
      <c r="BN1048" s="579"/>
      <c r="BO1048" s="579"/>
      <c r="BP1048" s="579"/>
      <c r="BQ1048" s="579"/>
      <c r="BR1048" s="579"/>
      <c r="BS1048" s="579"/>
      <c r="BT1048" s="579"/>
      <c r="BU1048" s="579"/>
      <c r="BV1048" s="579"/>
      <c r="BW1048" s="579"/>
      <c r="BX1048" s="579"/>
      <c r="BY1048" s="579"/>
      <c r="BZ1048" s="579"/>
      <c r="CA1048" s="579"/>
      <c r="CB1048" s="579"/>
      <c r="CC1048" s="579"/>
      <c r="CD1048" s="579"/>
      <c r="CE1048" s="579"/>
      <c r="CF1048" s="579"/>
      <c r="CG1048" s="579"/>
      <c r="CH1048" s="579"/>
      <c r="CI1048" s="579"/>
      <c r="CJ1048" s="579"/>
      <c r="CK1048" s="579"/>
      <c r="CL1048" s="579"/>
      <c r="CM1048" s="579"/>
      <c r="CN1048" s="579"/>
      <c r="CO1048" s="579"/>
      <c r="CP1048" s="579"/>
      <c r="CQ1048" s="579"/>
      <c r="CR1048" s="579"/>
      <c r="CS1048" s="579"/>
      <c r="CT1048" s="579"/>
      <c r="CU1048" s="579"/>
      <c r="CV1048" s="579"/>
      <c r="CW1048" s="579"/>
      <c r="CX1048" s="579"/>
      <c r="CY1048" s="579"/>
      <c r="CZ1048" s="579"/>
      <c r="DA1048" s="579"/>
      <c r="DB1048" s="579"/>
      <c r="DC1048" s="579"/>
      <c r="DD1048" s="579"/>
      <c r="DE1048" s="579"/>
      <c r="DF1048" s="579"/>
      <c r="DG1048" s="579"/>
      <c r="DH1048" s="579"/>
      <c r="DI1048" s="579"/>
      <c r="DJ1048" s="579"/>
      <c r="DK1048" s="579"/>
      <c r="DL1048" s="579"/>
      <c r="DM1048" s="579"/>
      <c r="DN1048" s="579"/>
      <c r="DO1048" s="579"/>
      <c r="DP1048" s="579"/>
      <c r="DQ1048" s="579"/>
      <c r="DR1048" s="579"/>
      <c r="DS1048" s="579"/>
      <c r="DT1048" s="579"/>
      <c r="DU1048" s="579"/>
    </row>
    <row r="1049" spans="1:125" s="580" customFormat="1" ht="25.5" customHeight="1">
      <c r="A1049" s="628"/>
      <c r="B1049" s="628"/>
      <c r="C1049" s="628"/>
      <c r="D1049" s="628"/>
      <c r="E1049" s="628"/>
      <c r="F1049" s="628"/>
      <c r="G1049" s="628"/>
      <c r="H1049" s="628"/>
      <c r="I1049" s="628"/>
      <c r="J1049" s="628"/>
      <c r="K1049" s="628"/>
      <c r="L1049" s="628"/>
      <c r="M1049" s="628"/>
      <c r="N1049" s="628"/>
      <c r="O1049" s="628"/>
      <c r="P1049" s="628"/>
      <c r="Q1049" s="628"/>
      <c r="R1049" s="628"/>
      <c r="S1049" s="628"/>
      <c r="T1049" s="628"/>
      <c r="U1049" s="628"/>
      <c r="V1049" s="628"/>
      <c r="W1049" s="628"/>
      <c r="X1049" s="628"/>
      <c r="Y1049" s="628"/>
      <c r="Z1049" s="628"/>
      <c r="AA1049" s="628"/>
      <c r="AB1049" s="628"/>
      <c r="AC1049" s="628"/>
      <c r="AD1049" s="628"/>
      <c r="AE1049" s="628"/>
      <c r="AF1049" s="628"/>
      <c r="AG1049" s="628"/>
      <c r="AH1049" s="628"/>
      <c r="AI1049" s="579"/>
      <c r="AJ1049" s="579"/>
      <c r="AK1049" s="579"/>
      <c r="AL1049" s="579"/>
      <c r="AM1049" s="579"/>
      <c r="AN1049" s="579"/>
      <c r="AO1049" s="579"/>
      <c r="AP1049" s="579"/>
      <c r="AQ1049" s="579"/>
      <c r="AR1049" s="579"/>
      <c r="AS1049" s="579"/>
      <c r="AT1049" s="579"/>
      <c r="AU1049" s="579"/>
      <c r="AV1049" s="579"/>
      <c r="AW1049" s="579"/>
      <c r="AX1049" s="579"/>
      <c r="AY1049" s="579"/>
      <c r="AZ1049" s="579"/>
      <c r="BA1049" s="579"/>
      <c r="BB1049" s="579"/>
      <c r="BC1049" s="579"/>
      <c r="BD1049" s="579"/>
      <c r="BE1049" s="579"/>
      <c r="BF1049" s="579"/>
      <c r="BG1049" s="579"/>
      <c r="BH1049" s="579"/>
      <c r="BI1049" s="579"/>
      <c r="BJ1049" s="579"/>
      <c r="BK1049" s="579"/>
      <c r="BL1049" s="579"/>
      <c r="BM1049" s="579"/>
      <c r="BN1049" s="579"/>
      <c r="BO1049" s="579"/>
      <c r="BP1049" s="579"/>
      <c r="BQ1049" s="579"/>
      <c r="BR1049" s="579"/>
      <c r="BS1049" s="579"/>
      <c r="BT1049" s="579"/>
      <c r="BU1049" s="579"/>
      <c r="BV1049" s="579"/>
      <c r="BW1049" s="579"/>
      <c r="BX1049" s="579"/>
      <c r="BY1049" s="579"/>
      <c r="BZ1049" s="579"/>
      <c r="CA1049" s="579"/>
      <c r="CB1049" s="579"/>
      <c r="CC1049" s="579"/>
      <c r="CD1049" s="579"/>
      <c r="CE1049" s="579"/>
      <c r="CF1049" s="579"/>
      <c r="CG1049" s="579"/>
      <c r="CH1049" s="579"/>
      <c r="CI1049" s="579"/>
      <c r="CJ1049" s="579"/>
      <c r="CK1049" s="579"/>
      <c r="CL1049" s="579"/>
      <c r="CM1049" s="579"/>
      <c r="CN1049" s="579"/>
      <c r="CO1049" s="579"/>
      <c r="CP1049" s="579"/>
      <c r="CQ1049" s="579"/>
      <c r="CR1049" s="579"/>
      <c r="CS1049" s="579"/>
      <c r="CT1049" s="579"/>
      <c r="CU1049" s="579"/>
      <c r="CV1049" s="579"/>
      <c r="CW1049" s="579"/>
      <c r="CX1049" s="579"/>
      <c r="CY1049" s="579"/>
      <c r="CZ1049" s="579"/>
      <c r="DA1049" s="579"/>
      <c r="DB1049" s="579"/>
      <c r="DC1049" s="579"/>
      <c r="DD1049" s="579"/>
      <c r="DE1049" s="579"/>
      <c r="DF1049" s="579"/>
      <c r="DG1049" s="579"/>
      <c r="DH1049" s="579"/>
      <c r="DI1049" s="579"/>
      <c r="DJ1049" s="579"/>
      <c r="DK1049" s="579"/>
      <c r="DL1049" s="579"/>
      <c r="DM1049" s="579"/>
      <c r="DN1049" s="579"/>
      <c r="DO1049" s="579"/>
      <c r="DP1049" s="579"/>
      <c r="DQ1049" s="579"/>
      <c r="DR1049" s="579"/>
      <c r="DS1049" s="579"/>
      <c r="DT1049" s="579"/>
      <c r="DU1049" s="579"/>
    </row>
    <row r="1050" spans="1:125" s="580" customFormat="1" ht="25.5" customHeight="1">
      <c r="A1050" s="628"/>
      <c r="B1050" s="628"/>
      <c r="C1050" s="628"/>
      <c r="D1050" s="628"/>
      <c r="E1050" s="628"/>
      <c r="F1050" s="628"/>
      <c r="G1050" s="628"/>
      <c r="H1050" s="628"/>
      <c r="I1050" s="628"/>
      <c r="J1050" s="628"/>
      <c r="K1050" s="628"/>
      <c r="L1050" s="628"/>
      <c r="M1050" s="628"/>
      <c r="N1050" s="628"/>
      <c r="O1050" s="628"/>
      <c r="P1050" s="628"/>
      <c r="Q1050" s="628"/>
      <c r="R1050" s="628"/>
      <c r="S1050" s="628"/>
      <c r="T1050" s="628"/>
      <c r="U1050" s="628"/>
      <c r="V1050" s="628"/>
      <c r="W1050" s="628"/>
      <c r="X1050" s="628"/>
      <c r="Y1050" s="628"/>
      <c r="Z1050" s="628"/>
      <c r="AA1050" s="628"/>
      <c r="AB1050" s="628"/>
      <c r="AC1050" s="628"/>
      <c r="AD1050" s="628"/>
      <c r="AE1050" s="628"/>
      <c r="AF1050" s="628"/>
      <c r="AG1050" s="628"/>
      <c r="AH1050" s="628"/>
      <c r="AI1050" s="579"/>
      <c r="AJ1050" s="579"/>
      <c r="AK1050" s="579"/>
      <c r="AL1050" s="579"/>
      <c r="AM1050" s="579"/>
      <c r="AN1050" s="579"/>
      <c r="AO1050" s="579"/>
      <c r="AP1050" s="579"/>
      <c r="AQ1050" s="579"/>
      <c r="AR1050" s="579"/>
      <c r="AS1050" s="579"/>
      <c r="AT1050" s="579"/>
      <c r="AU1050" s="579"/>
      <c r="AV1050" s="579"/>
      <c r="AW1050" s="579"/>
      <c r="AX1050" s="579"/>
      <c r="AY1050" s="579"/>
      <c r="AZ1050" s="579"/>
      <c r="BA1050" s="579"/>
      <c r="BB1050" s="579"/>
      <c r="BC1050" s="579"/>
      <c r="BD1050" s="579"/>
      <c r="BE1050" s="579"/>
      <c r="BF1050" s="579"/>
      <c r="BG1050" s="579"/>
      <c r="BH1050" s="579"/>
      <c r="BI1050" s="579"/>
      <c r="BJ1050" s="579"/>
      <c r="BK1050" s="579"/>
      <c r="BL1050" s="579"/>
      <c r="BM1050" s="579"/>
      <c r="BN1050" s="579"/>
      <c r="BO1050" s="579"/>
      <c r="BP1050" s="579"/>
      <c r="BQ1050" s="579"/>
      <c r="BR1050" s="579"/>
      <c r="BS1050" s="579"/>
      <c r="BT1050" s="579"/>
      <c r="BU1050" s="579"/>
      <c r="BV1050" s="579"/>
      <c r="BW1050" s="579"/>
      <c r="BX1050" s="579"/>
      <c r="BY1050" s="579"/>
      <c r="BZ1050" s="579"/>
      <c r="CA1050" s="579"/>
      <c r="CB1050" s="579"/>
      <c r="CC1050" s="579"/>
      <c r="CD1050" s="579"/>
      <c r="CE1050" s="579"/>
      <c r="CF1050" s="579"/>
      <c r="CG1050" s="579"/>
      <c r="CH1050" s="579"/>
      <c r="CI1050" s="579"/>
      <c r="CJ1050" s="579"/>
      <c r="CK1050" s="579"/>
      <c r="CL1050" s="579"/>
      <c r="CM1050" s="579"/>
      <c r="CN1050" s="579"/>
      <c r="CO1050" s="579"/>
      <c r="CP1050" s="579"/>
      <c r="CQ1050" s="579"/>
      <c r="CR1050" s="579"/>
      <c r="CS1050" s="579"/>
      <c r="CT1050" s="579"/>
      <c r="CU1050" s="579"/>
      <c r="CV1050" s="579"/>
      <c r="CW1050" s="579"/>
      <c r="CX1050" s="579"/>
      <c r="CY1050" s="579"/>
      <c r="CZ1050" s="579"/>
      <c r="DA1050" s="579"/>
      <c r="DB1050" s="579"/>
      <c r="DC1050" s="579"/>
      <c r="DD1050" s="579"/>
      <c r="DE1050" s="579"/>
      <c r="DF1050" s="579"/>
      <c r="DG1050" s="579"/>
      <c r="DH1050" s="579"/>
      <c r="DI1050" s="579"/>
      <c r="DJ1050" s="579"/>
      <c r="DK1050" s="579"/>
      <c r="DL1050" s="579"/>
      <c r="DM1050" s="579"/>
      <c r="DN1050" s="579"/>
      <c r="DO1050" s="579"/>
      <c r="DP1050" s="579"/>
      <c r="DQ1050" s="579"/>
      <c r="DR1050" s="579"/>
      <c r="DS1050" s="579"/>
      <c r="DT1050" s="579"/>
      <c r="DU1050" s="579"/>
    </row>
    <row r="1051" spans="1:125" s="580" customFormat="1" ht="25.5" customHeight="1">
      <c r="A1051" s="628"/>
      <c r="B1051" s="628"/>
      <c r="C1051" s="628"/>
      <c r="D1051" s="628"/>
      <c r="E1051" s="628"/>
      <c r="F1051" s="628"/>
      <c r="G1051" s="628"/>
      <c r="H1051" s="628"/>
      <c r="I1051" s="628"/>
      <c r="J1051" s="628"/>
      <c r="K1051" s="628"/>
      <c r="L1051" s="628"/>
      <c r="M1051" s="628"/>
      <c r="N1051" s="628"/>
      <c r="O1051" s="628"/>
      <c r="P1051" s="628"/>
      <c r="Q1051" s="628"/>
      <c r="R1051" s="628"/>
      <c r="S1051" s="628"/>
      <c r="T1051" s="628"/>
      <c r="U1051" s="628"/>
      <c r="V1051" s="628"/>
      <c r="W1051" s="628"/>
      <c r="X1051" s="628"/>
      <c r="Y1051" s="628"/>
      <c r="Z1051" s="628"/>
      <c r="AA1051" s="628"/>
      <c r="AB1051" s="628"/>
      <c r="AC1051" s="628"/>
      <c r="AD1051" s="628"/>
      <c r="AE1051" s="628"/>
      <c r="AF1051" s="628"/>
      <c r="AG1051" s="628"/>
      <c r="AH1051" s="628"/>
      <c r="AI1051" s="579"/>
      <c r="AJ1051" s="579"/>
      <c r="AK1051" s="579"/>
      <c r="AL1051" s="579"/>
      <c r="AM1051" s="579"/>
      <c r="AN1051" s="579"/>
      <c r="AO1051" s="579"/>
      <c r="AP1051" s="579"/>
      <c r="AQ1051" s="579"/>
      <c r="AR1051" s="579"/>
      <c r="AS1051" s="579"/>
      <c r="AT1051" s="579"/>
      <c r="AU1051" s="579"/>
      <c r="AV1051" s="579"/>
      <c r="AW1051" s="579"/>
      <c r="AX1051" s="579"/>
      <c r="AY1051" s="579"/>
      <c r="AZ1051" s="579"/>
      <c r="BA1051" s="579"/>
      <c r="BB1051" s="579"/>
      <c r="BC1051" s="579"/>
      <c r="BD1051" s="579"/>
      <c r="BE1051" s="579"/>
      <c r="BF1051" s="579"/>
      <c r="BG1051" s="579"/>
      <c r="BH1051" s="579"/>
      <c r="BI1051" s="579"/>
      <c r="BJ1051" s="579"/>
      <c r="BK1051" s="579"/>
      <c r="BL1051" s="579"/>
      <c r="BM1051" s="579"/>
      <c r="BN1051" s="579"/>
      <c r="BO1051" s="579"/>
      <c r="BP1051" s="579"/>
      <c r="BQ1051" s="579"/>
      <c r="BR1051" s="579"/>
      <c r="BS1051" s="579"/>
      <c r="BT1051" s="579"/>
      <c r="BU1051" s="579"/>
      <c r="BV1051" s="579"/>
      <c r="BW1051" s="579"/>
      <c r="BX1051" s="579"/>
      <c r="BY1051" s="579"/>
      <c r="BZ1051" s="579"/>
      <c r="CA1051" s="579"/>
      <c r="CB1051" s="579"/>
      <c r="CC1051" s="579"/>
      <c r="CD1051" s="579"/>
      <c r="CE1051" s="579"/>
      <c r="CF1051" s="579"/>
      <c r="CG1051" s="579"/>
      <c r="CH1051" s="579"/>
      <c r="CI1051" s="579"/>
      <c r="CJ1051" s="579"/>
      <c r="CK1051" s="579"/>
      <c r="CL1051" s="579"/>
      <c r="CM1051" s="579"/>
      <c r="CN1051" s="579"/>
      <c r="CO1051" s="579"/>
      <c r="CP1051" s="579"/>
      <c r="CQ1051" s="579"/>
      <c r="CR1051" s="579"/>
      <c r="CS1051" s="579"/>
      <c r="CT1051" s="579"/>
      <c r="CU1051" s="579"/>
      <c r="CV1051" s="579"/>
      <c r="CW1051" s="579"/>
      <c r="CX1051" s="579"/>
      <c r="CY1051" s="579"/>
      <c r="CZ1051" s="579"/>
      <c r="DA1051" s="579"/>
      <c r="DB1051" s="579"/>
      <c r="DC1051" s="579"/>
      <c r="DD1051" s="579"/>
      <c r="DE1051" s="579"/>
      <c r="DF1051" s="579"/>
      <c r="DG1051" s="579"/>
      <c r="DH1051" s="579"/>
      <c r="DI1051" s="579"/>
      <c r="DJ1051" s="579"/>
      <c r="DK1051" s="579"/>
      <c r="DL1051" s="579"/>
      <c r="DM1051" s="579"/>
      <c r="DN1051" s="579"/>
      <c r="DO1051" s="579"/>
      <c r="DP1051" s="579"/>
      <c r="DQ1051" s="579"/>
      <c r="DR1051" s="579"/>
      <c r="DS1051" s="579"/>
      <c r="DT1051" s="579"/>
      <c r="DU1051" s="579"/>
    </row>
    <row r="1052" spans="1:125" s="580" customFormat="1" ht="25.5" customHeight="1">
      <c r="A1052" s="628"/>
      <c r="B1052" s="628"/>
      <c r="C1052" s="628"/>
      <c r="D1052" s="628"/>
      <c r="E1052" s="628"/>
      <c r="F1052" s="628"/>
      <c r="G1052" s="628"/>
      <c r="H1052" s="628"/>
      <c r="I1052" s="628"/>
      <c r="J1052" s="628"/>
      <c r="K1052" s="628"/>
      <c r="L1052" s="628"/>
      <c r="M1052" s="628"/>
      <c r="N1052" s="628"/>
      <c r="O1052" s="628"/>
      <c r="P1052" s="628"/>
      <c r="Q1052" s="628"/>
      <c r="R1052" s="628"/>
      <c r="S1052" s="628"/>
      <c r="T1052" s="628"/>
      <c r="U1052" s="628"/>
      <c r="V1052" s="628"/>
      <c r="W1052" s="628"/>
      <c r="X1052" s="628"/>
      <c r="Y1052" s="628"/>
      <c r="Z1052" s="628"/>
      <c r="AA1052" s="628"/>
      <c r="AB1052" s="628"/>
      <c r="AC1052" s="628"/>
      <c r="AD1052" s="628"/>
      <c r="AE1052" s="628"/>
      <c r="AF1052" s="628"/>
      <c r="AG1052" s="628"/>
      <c r="AH1052" s="628"/>
      <c r="AI1052" s="579"/>
      <c r="AJ1052" s="579"/>
      <c r="AK1052" s="579"/>
      <c r="AL1052" s="579"/>
      <c r="AM1052" s="579"/>
      <c r="AN1052" s="579"/>
      <c r="AO1052" s="579"/>
      <c r="AP1052" s="579"/>
      <c r="AQ1052" s="579"/>
      <c r="AR1052" s="579"/>
      <c r="AS1052" s="579"/>
      <c r="AT1052" s="579"/>
      <c r="AU1052" s="579"/>
      <c r="AV1052" s="579"/>
      <c r="AW1052" s="579"/>
      <c r="AX1052" s="579"/>
      <c r="AY1052" s="579"/>
      <c r="AZ1052" s="579"/>
      <c r="BA1052" s="579"/>
      <c r="BB1052" s="579"/>
      <c r="BC1052" s="579"/>
      <c r="BD1052" s="579"/>
      <c r="BE1052" s="579"/>
      <c r="BF1052" s="579"/>
      <c r="BG1052" s="579"/>
      <c r="BH1052" s="579"/>
      <c r="BI1052" s="579"/>
      <c r="BJ1052" s="579"/>
      <c r="BK1052" s="579"/>
      <c r="BL1052" s="579"/>
      <c r="BM1052" s="579"/>
      <c r="BN1052" s="579"/>
      <c r="BO1052" s="579"/>
      <c r="BP1052" s="579"/>
      <c r="BQ1052" s="579"/>
      <c r="BR1052" s="579"/>
      <c r="BS1052" s="579"/>
      <c r="BT1052" s="579"/>
      <c r="BU1052" s="579"/>
      <c r="BV1052" s="579"/>
      <c r="BW1052" s="579"/>
      <c r="BX1052" s="579"/>
      <c r="BY1052" s="579"/>
      <c r="BZ1052" s="579"/>
      <c r="CA1052" s="579"/>
      <c r="CB1052" s="579"/>
      <c r="CC1052" s="579"/>
      <c r="CD1052" s="579"/>
      <c r="CE1052" s="579"/>
      <c r="CF1052" s="579"/>
      <c r="CG1052" s="579"/>
      <c r="CH1052" s="579"/>
      <c r="CI1052" s="579"/>
      <c r="CJ1052" s="579"/>
      <c r="CK1052" s="579"/>
      <c r="CL1052" s="579"/>
      <c r="CM1052" s="579"/>
      <c r="CN1052" s="579"/>
      <c r="CO1052" s="579"/>
      <c r="CP1052" s="579"/>
      <c r="CQ1052" s="579"/>
      <c r="CR1052" s="579"/>
      <c r="CS1052" s="579"/>
      <c r="CT1052" s="579"/>
      <c r="CU1052" s="579"/>
      <c r="CV1052" s="579"/>
      <c r="CW1052" s="579"/>
      <c r="CX1052" s="579"/>
      <c r="CY1052" s="579"/>
      <c r="CZ1052" s="579"/>
      <c r="DA1052" s="579"/>
      <c r="DB1052" s="579"/>
      <c r="DC1052" s="579"/>
      <c r="DD1052" s="579"/>
      <c r="DE1052" s="579"/>
      <c r="DF1052" s="579"/>
      <c r="DG1052" s="579"/>
      <c r="DH1052" s="579"/>
      <c r="DI1052" s="579"/>
      <c r="DJ1052" s="579"/>
      <c r="DK1052" s="579"/>
      <c r="DL1052" s="579"/>
      <c r="DM1052" s="579"/>
      <c r="DN1052" s="579"/>
      <c r="DO1052" s="579"/>
      <c r="DP1052" s="579"/>
      <c r="DQ1052" s="579"/>
      <c r="DR1052" s="579"/>
      <c r="DS1052" s="579"/>
      <c r="DT1052" s="579"/>
      <c r="DU1052" s="579"/>
    </row>
    <row r="1053" spans="1:125" s="580" customFormat="1" ht="25.5" customHeight="1">
      <c r="A1053" s="628"/>
      <c r="B1053" s="628"/>
      <c r="C1053" s="628"/>
      <c r="D1053" s="628"/>
      <c r="E1053" s="628"/>
      <c r="F1053" s="628"/>
      <c r="G1053" s="628"/>
      <c r="H1053" s="628"/>
      <c r="I1053" s="628"/>
      <c r="J1053" s="628"/>
      <c r="K1053" s="628"/>
      <c r="L1053" s="628"/>
      <c r="M1053" s="628"/>
      <c r="N1053" s="628"/>
      <c r="O1053" s="628"/>
      <c r="P1053" s="628"/>
      <c r="Q1053" s="628"/>
      <c r="R1053" s="628"/>
      <c r="S1053" s="628"/>
      <c r="T1053" s="628"/>
      <c r="U1053" s="628"/>
      <c r="V1053" s="628"/>
      <c r="W1053" s="628"/>
      <c r="X1053" s="628"/>
      <c r="Y1053" s="628"/>
      <c r="Z1053" s="628"/>
      <c r="AA1053" s="628"/>
      <c r="AB1053" s="628"/>
      <c r="AC1053" s="628"/>
      <c r="AD1053" s="628"/>
      <c r="AE1053" s="628"/>
      <c r="AF1053" s="628"/>
      <c r="AG1053" s="628"/>
      <c r="AH1053" s="628"/>
      <c r="AI1053" s="579"/>
      <c r="AJ1053" s="579"/>
      <c r="AK1053" s="579"/>
      <c r="AL1053" s="579"/>
      <c r="AM1053" s="579"/>
      <c r="AN1053" s="579"/>
      <c r="AO1053" s="579"/>
      <c r="AP1053" s="579"/>
      <c r="AQ1053" s="579"/>
      <c r="AR1053" s="579"/>
      <c r="AS1053" s="579"/>
      <c r="AT1053" s="579"/>
      <c r="AU1053" s="579"/>
      <c r="AV1053" s="579"/>
      <c r="AW1053" s="579"/>
      <c r="AX1053" s="579"/>
      <c r="AY1053" s="579"/>
      <c r="AZ1053" s="579"/>
      <c r="BA1053" s="579"/>
      <c r="BB1053" s="579"/>
      <c r="BC1053" s="579"/>
      <c r="BD1053" s="579"/>
      <c r="BE1053" s="579"/>
      <c r="BF1053" s="579"/>
      <c r="BG1053" s="579"/>
      <c r="BH1053" s="579"/>
      <c r="BI1053" s="579"/>
      <c r="BJ1053" s="579"/>
      <c r="BK1053" s="579"/>
      <c r="BL1053" s="579"/>
      <c r="BM1053" s="579"/>
      <c r="BN1053" s="579"/>
      <c r="BO1053" s="579"/>
      <c r="BP1053" s="579"/>
      <c r="BQ1053" s="579"/>
      <c r="BR1053" s="579"/>
      <c r="BS1053" s="579"/>
      <c r="BT1053" s="579"/>
      <c r="BU1053" s="579"/>
      <c r="BV1053" s="579"/>
      <c r="BW1053" s="579"/>
      <c r="BX1053" s="579"/>
      <c r="BY1053" s="579"/>
      <c r="BZ1053" s="579"/>
      <c r="CA1053" s="579"/>
      <c r="CB1053" s="579"/>
      <c r="CC1053" s="579"/>
      <c r="CD1053" s="579"/>
      <c r="CE1053" s="579"/>
      <c r="CF1053" s="579"/>
      <c r="CG1053" s="579"/>
      <c r="CH1053" s="579"/>
      <c r="CI1053" s="579"/>
      <c r="CJ1053" s="579"/>
      <c r="CK1053" s="579"/>
      <c r="CL1053" s="579"/>
      <c r="CM1053" s="579"/>
      <c r="CN1053" s="579"/>
      <c r="CO1053" s="579"/>
      <c r="CP1053" s="579"/>
      <c r="CQ1053" s="579"/>
      <c r="CR1053" s="579"/>
      <c r="CS1053" s="579"/>
      <c r="CT1053" s="579"/>
      <c r="CU1053" s="579"/>
      <c r="CV1053" s="579"/>
      <c r="CW1053" s="579"/>
      <c r="CX1053" s="579"/>
      <c r="CY1053" s="579"/>
      <c r="CZ1053" s="579"/>
      <c r="DA1053" s="579"/>
      <c r="DB1053" s="579"/>
      <c r="DC1053" s="579"/>
      <c r="DD1053" s="579"/>
      <c r="DE1053" s="579"/>
      <c r="DF1053" s="579"/>
      <c r="DG1053" s="579"/>
      <c r="DH1053" s="579"/>
      <c r="DI1053" s="579"/>
      <c r="DJ1053" s="579"/>
      <c r="DK1053" s="579"/>
      <c r="DL1053" s="579"/>
      <c r="DM1053" s="579"/>
      <c r="DN1053" s="579"/>
      <c r="DO1053" s="579"/>
      <c r="DP1053" s="579"/>
      <c r="DQ1053" s="579"/>
      <c r="DR1053" s="579"/>
      <c r="DS1053" s="579"/>
      <c r="DT1053" s="579"/>
      <c r="DU1053" s="579"/>
    </row>
    <row r="1054" spans="1:125" s="580" customFormat="1" ht="25.5" customHeight="1">
      <c r="A1054" s="628"/>
      <c r="B1054" s="628"/>
      <c r="C1054" s="628"/>
      <c r="D1054" s="628"/>
      <c r="E1054" s="628"/>
      <c r="F1054" s="628"/>
      <c r="G1054" s="628"/>
      <c r="H1054" s="628"/>
      <c r="I1054" s="628"/>
      <c r="J1054" s="628"/>
      <c r="K1054" s="628"/>
      <c r="L1054" s="628"/>
      <c r="M1054" s="628"/>
      <c r="N1054" s="628"/>
      <c r="O1054" s="628"/>
      <c r="P1054" s="628"/>
      <c r="Q1054" s="628"/>
      <c r="R1054" s="628"/>
      <c r="S1054" s="628"/>
      <c r="T1054" s="628"/>
      <c r="U1054" s="628"/>
      <c r="V1054" s="628"/>
      <c r="W1054" s="628"/>
      <c r="X1054" s="628"/>
      <c r="Y1054" s="628"/>
      <c r="Z1054" s="628"/>
      <c r="AA1054" s="628"/>
      <c r="AB1054" s="628"/>
      <c r="AC1054" s="628"/>
      <c r="AD1054" s="628"/>
      <c r="AE1054" s="628"/>
      <c r="AF1054" s="628"/>
      <c r="AG1054" s="628"/>
      <c r="AH1054" s="628"/>
      <c r="AI1054" s="579"/>
      <c r="AJ1054" s="579"/>
      <c r="AK1054" s="579"/>
      <c r="AL1054" s="579"/>
      <c r="AM1054" s="579"/>
      <c r="AN1054" s="579"/>
      <c r="AO1054" s="579"/>
      <c r="AP1054" s="579"/>
      <c r="AQ1054" s="579"/>
      <c r="AR1054" s="579"/>
      <c r="AS1054" s="579"/>
      <c r="AT1054" s="579"/>
      <c r="AU1054" s="579"/>
      <c r="AV1054" s="579"/>
      <c r="AW1054" s="579"/>
      <c r="AX1054" s="579"/>
      <c r="AY1054" s="579"/>
      <c r="AZ1054" s="579"/>
      <c r="BA1054" s="579"/>
      <c r="BB1054" s="579"/>
      <c r="BC1054" s="579"/>
      <c r="BD1054" s="579"/>
      <c r="BE1054" s="579"/>
      <c r="BF1054" s="579"/>
      <c r="BG1054" s="579"/>
      <c r="BH1054" s="579"/>
      <c r="BI1054" s="579"/>
      <c r="BJ1054" s="579"/>
      <c r="BK1054" s="579"/>
      <c r="BL1054" s="579"/>
      <c r="BM1054" s="579"/>
      <c r="BN1054" s="579"/>
      <c r="BO1054" s="579"/>
      <c r="BP1054" s="579"/>
      <c r="BQ1054" s="579"/>
      <c r="BR1054" s="579"/>
      <c r="BS1054" s="579"/>
      <c r="BT1054" s="579"/>
      <c r="BU1054" s="579"/>
      <c r="BV1054" s="579"/>
      <c r="BW1054" s="579"/>
      <c r="BX1054" s="579"/>
      <c r="BY1054" s="579"/>
      <c r="BZ1054" s="579"/>
      <c r="CA1054" s="579"/>
      <c r="CB1054" s="579"/>
      <c r="CC1054" s="579"/>
      <c r="CD1054" s="579"/>
      <c r="CE1054" s="579"/>
      <c r="CF1054" s="579"/>
      <c r="CG1054" s="579"/>
      <c r="CH1054" s="579"/>
      <c r="CI1054" s="579"/>
      <c r="CJ1054" s="579"/>
      <c r="CK1054" s="579"/>
      <c r="CL1054" s="579"/>
      <c r="CM1054" s="579"/>
      <c r="CN1054" s="579"/>
      <c r="CO1054" s="579"/>
      <c r="CP1054" s="579"/>
      <c r="CQ1054" s="579"/>
      <c r="CR1054" s="579"/>
      <c r="CS1054" s="579"/>
      <c r="CT1054" s="579"/>
      <c r="CU1054" s="579"/>
      <c r="CV1054" s="579"/>
      <c r="CW1054" s="579"/>
      <c r="CX1054" s="579"/>
      <c r="CY1054" s="579"/>
      <c r="CZ1054" s="579"/>
      <c r="DA1054" s="579"/>
      <c r="DB1054" s="579"/>
      <c r="DC1054" s="579"/>
      <c r="DD1054" s="579"/>
      <c r="DE1054" s="579"/>
      <c r="DF1054" s="579"/>
      <c r="DG1054" s="579"/>
      <c r="DH1054" s="579"/>
      <c r="DI1054" s="579"/>
      <c r="DJ1054" s="579"/>
      <c r="DK1054" s="579"/>
      <c r="DL1054" s="579"/>
      <c r="DM1054" s="579"/>
      <c r="DN1054" s="579"/>
      <c r="DO1054" s="579"/>
      <c r="DP1054" s="579"/>
      <c r="DQ1054" s="579"/>
      <c r="DR1054" s="579"/>
      <c r="DS1054" s="579"/>
      <c r="DT1054" s="579"/>
      <c r="DU1054" s="579"/>
    </row>
    <row r="1055" spans="1:125" s="580" customFormat="1" ht="25.5" customHeight="1">
      <c r="A1055" s="628"/>
      <c r="B1055" s="628"/>
      <c r="C1055" s="628"/>
      <c r="D1055" s="628"/>
      <c r="E1055" s="628"/>
      <c r="F1055" s="628"/>
      <c r="G1055" s="628"/>
      <c r="H1055" s="628"/>
      <c r="I1055" s="628"/>
      <c r="J1055" s="628"/>
      <c r="K1055" s="628"/>
      <c r="L1055" s="628"/>
      <c r="M1055" s="628"/>
      <c r="N1055" s="628"/>
      <c r="O1055" s="628"/>
      <c r="P1055" s="628"/>
      <c r="Q1055" s="628"/>
      <c r="R1055" s="628"/>
      <c r="S1055" s="628"/>
      <c r="T1055" s="628"/>
      <c r="U1055" s="628"/>
      <c r="V1055" s="628"/>
      <c r="W1055" s="628"/>
      <c r="X1055" s="628"/>
      <c r="Y1055" s="628"/>
      <c r="Z1055" s="628"/>
      <c r="AA1055" s="628"/>
      <c r="AB1055" s="628"/>
      <c r="AC1055" s="628"/>
      <c r="AD1055" s="628"/>
      <c r="AE1055" s="628"/>
      <c r="AF1055" s="628"/>
      <c r="AG1055" s="628"/>
      <c r="AH1055" s="628"/>
      <c r="AI1055" s="579"/>
      <c r="AJ1055" s="579"/>
      <c r="AK1055" s="579"/>
      <c r="AL1055" s="579"/>
      <c r="AM1055" s="579"/>
      <c r="AN1055" s="579"/>
      <c r="AO1055" s="579"/>
      <c r="AP1055" s="579"/>
      <c r="AQ1055" s="579"/>
      <c r="AR1055" s="579"/>
      <c r="AS1055" s="579"/>
      <c r="AT1055" s="579"/>
      <c r="AU1055" s="579"/>
      <c r="AV1055" s="579"/>
      <c r="AW1055" s="579"/>
      <c r="AX1055" s="579"/>
      <c r="AY1055" s="579"/>
      <c r="AZ1055" s="579"/>
      <c r="BA1055" s="579"/>
      <c r="BB1055" s="579"/>
      <c r="BC1055" s="579"/>
      <c r="BD1055" s="579"/>
      <c r="BE1055" s="579"/>
      <c r="BF1055" s="579"/>
      <c r="BG1055" s="579"/>
      <c r="BH1055" s="579"/>
      <c r="BI1055" s="579"/>
      <c r="BJ1055" s="579"/>
      <c r="BK1055" s="579"/>
      <c r="BL1055" s="579"/>
      <c r="BM1055" s="579"/>
      <c r="BN1055" s="579"/>
      <c r="BO1055" s="579"/>
      <c r="BP1055" s="579"/>
      <c r="BQ1055" s="579"/>
      <c r="BR1055" s="579"/>
      <c r="BS1055" s="579"/>
      <c r="BT1055" s="579"/>
      <c r="BU1055" s="579"/>
      <c r="BV1055" s="579"/>
      <c r="BW1055" s="579"/>
      <c r="BX1055" s="579"/>
      <c r="BY1055" s="579"/>
      <c r="BZ1055" s="579"/>
      <c r="CA1055" s="579"/>
      <c r="CB1055" s="579"/>
      <c r="CC1055" s="579"/>
      <c r="CD1055" s="579"/>
      <c r="CE1055" s="579"/>
      <c r="CF1055" s="579"/>
      <c r="CG1055" s="579"/>
      <c r="CH1055" s="579"/>
      <c r="CI1055" s="579"/>
      <c r="CJ1055" s="579"/>
      <c r="CK1055" s="579"/>
      <c r="CL1055" s="579"/>
      <c r="CM1055" s="579"/>
      <c r="CN1055" s="579"/>
      <c r="CO1055" s="579"/>
      <c r="CP1055" s="579"/>
      <c r="CQ1055" s="579"/>
      <c r="CR1055" s="579"/>
      <c r="CS1055" s="579"/>
      <c r="CT1055" s="579"/>
      <c r="CU1055" s="579"/>
      <c r="CV1055" s="579"/>
      <c r="CW1055" s="579"/>
      <c r="CX1055" s="579"/>
      <c r="CY1055" s="579"/>
      <c r="CZ1055" s="579"/>
      <c r="DA1055" s="579"/>
      <c r="DB1055" s="579"/>
      <c r="DC1055" s="579"/>
      <c r="DD1055" s="579"/>
      <c r="DE1055" s="579"/>
      <c r="DF1055" s="579"/>
      <c r="DG1055" s="579"/>
      <c r="DH1055" s="579"/>
      <c r="DI1055" s="579"/>
      <c r="DJ1055" s="579"/>
      <c r="DK1055" s="579"/>
      <c r="DL1055" s="579"/>
      <c r="DM1055" s="579"/>
      <c r="DN1055" s="579"/>
      <c r="DO1055" s="579"/>
      <c r="DP1055" s="579"/>
      <c r="DQ1055" s="579"/>
      <c r="DR1055" s="579"/>
      <c r="DS1055" s="579"/>
      <c r="DT1055" s="579"/>
      <c r="DU1055" s="579"/>
    </row>
    <row r="1056" spans="1:125" s="580" customFormat="1" ht="25.5" customHeight="1">
      <c r="A1056" s="628"/>
      <c r="B1056" s="628"/>
      <c r="C1056" s="628"/>
      <c r="D1056" s="628"/>
      <c r="E1056" s="628"/>
      <c r="F1056" s="628"/>
      <c r="G1056" s="628"/>
      <c r="H1056" s="628"/>
      <c r="I1056" s="628"/>
      <c r="J1056" s="628"/>
      <c r="K1056" s="628"/>
      <c r="L1056" s="628"/>
      <c r="M1056" s="628"/>
      <c r="N1056" s="628"/>
      <c r="O1056" s="628"/>
      <c r="P1056" s="628"/>
      <c r="Q1056" s="628"/>
      <c r="R1056" s="628"/>
      <c r="S1056" s="628"/>
      <c r="T1056" s="628"/>
      <c r="U1056" s="628"/>
      <c r="V1056" s="628"/>
      <c r="W1056" s="628"/>
      <c r="X1056" s="628"/>
      <c r="Y1056" s="628"/>
      <c r="Z1056" s="628"/>
      <c r="AA1056" s="628"/>
      <c r="AB1056" s="628"/>
      <c r="AC1056" s="628"/>
      <c r="AD1056" s="628"/>
      <c r="AE1056" s="628"/>
      <c r="AF1056" s="628"/>
      <c r="AG1056" s="628"/>
      <c r="AH1056" s="628"/>
      <c r="AI1056" s="579"/>
      <c r="AJ1056" s="579"/>
      <c r="AK1056" s="579"/>
      <c r="AL1056" s="579"/>
      <c r="AM1056" s="579"/>
      <c r="AN1056" s="579"/>
      <c r="AO1056" s="579"/>
      <c r="AP1056" s="579"/>
      <c r="AQ1056" s="579"/>
      <c r="AR1056" s="579"/>
      <c r="AS1056" s="579"/>
      <c r="AT1056" s="579"/>
      <c r="AU1056" s="579"/>
      <c r="AV1056" s="579"/>
      <c r="AW1056" s="579"/>
      <c r="AX1056" s="579"/>
      <c r="AY1056" s="579"/>
      <c r="AZ1056" s="579"/>
      <c r="BA1056" s="579"/>
      <c r="BB1056" s="579"/>
      <c r="BC1056" s="579"/>
      <c r="BD1056" s="579"/>
      <c r="BE1056" s="579"/>
      <c r="BF1056" s="579"/>
      <c r="BG1056" s="579"/>
      <c r="BH1056" s="579"/>
      <c r="BI1056" s="579"/>
      <c r="BJ1056" s="579"/>
      <c r="BK1056" s="579"/>
      <c r="BL1056" s="579"/>
      <c r="BM1056" s="579"/>
      <c r="BN1056" s="579"/>
      <c r="BO1056" s="579"/>
      <c r="BP1056" s="579"/>
      <c r="BQ1056" s="579"/>
      <c r="BR1056" s="579"/>
      <c r="BS1056" s="579"/>
      <c r="BT1056" s="579"/>
      <c r="BU1056" s="579"/>
      <c r="BV1056" s="579"/>
      <c r="BW1056" s="579"/>
      <c r="BX1056" s="579"/>
      <c r="BY1056" s="579"/>
      <c r="BZ1056" s="579"/>
      <c r="CA1056" s="579"/>
      <c r="CB1056" s="579"/>
      <c r="CC1056" s="579"/>
      <c r="CD1056" s="579"/>
      <c r="CE1056" s="579"/>
      <c r="CF1056" s="579"/>
      <c r="CG1056" s="579"/>
      <c r="CH1056" s="579"/>
      <c r="CI1056" s="579"/>
      <c r="CJ1056" s="579"/>
      <c r="CK1056" s="579"/>
      <c r="CL1056" s="579"/>
      <c r="CM1056" s="579"/>
      <c r="CN1056" s="579"/>
      <c r="CO1056" s="579"/>
      <c r="CP1056" s="579"/>
      <c r="CQ1056" s="579"/>
      <c r="CR1056" s="579"/>
      <c r="CS1056" s="579"/>
      <c r="CT1056" s="579"/>
      <c r="CU1056" s="579"/>
      <c r="CV1056" s="579"/>
      <c r="CW1056" s="579"/>
      <c r="CX1056" s="579"/>
      <c r="CY1056" s="579"/>
      <c r="CZ1056" s="579"/>
      <c r="DA1056" s="579"/>
      <c r="DB1056" s="579"/>
      <c r="DC1056" s="579"/>
      <c r="DD1056" s="579"/>
      <c r="DE1056" s="579"/>
      <c r="DF1056" s="579"/>
      <c r="DG1056" s="579"/>
      <c r="DH1056" s="579"/>
      <c r="DI1056" s="579"/>
      <c r="DJ1056" s="579"/>
      <c r="DK1056" s="579"/>
      <c r="DL1056" s="579"/>
      <c r="DM1056" s="579"/>
      <c r="DN1056" s="579"/>
      <c r="DO1056" s="579"/>
      <c r="DP1056" s="579"/>
      <c r="DQ1056" s="579"/>
      <c r="DR1056" s="579"/>
      <c r="DS1056" s="579"/>
      <c r="DT1056" s="579"/>
      <c r="DU1056" s="579"/>
    </row>
    <row r="1057" spans="1:125" s="580" customFormat="1" ht="25.5" customHeight="1">
      <c r="A1057" s="628"/>
      <c r="B1057" s="628"/>
      <c r="C1057" s="628"/>
      <c r="D1057" s="628"/>
      <c r="E1057" s="628"/>
      <c r="F1057" s="628"/>
      <c r="G1057" s="628"/>
      <c r="H1057" s="628"/>
      <c r="I1057" s="628"/>
      <c r="J1057" s="628"/>
      <c r="K1057" s="628"/>
      <c r="L1057" s="628"/>
      <c r="M1057" s="628"/>
      <c r="N1057" s="628"/>
      <c r="O1057" s="628"/>
      <c r="P1057" s="628"/>
      <c r="Q1057" s="628"/>
      <c r="R1057" s="628"/>
      <c r="S1057" s="628"/>
      <c r="T1057" s="628"/>
      <c r="U1057" s="628"/>
      <c r="V1057" s="628"/>
      <c r="W1057" s="628"/>
      <c r="X1057" s="628"/>
      <c r="Y1057" s="628"/>
      <c r="Z1057" s="628"/>
      <c r="AA1057" s="628"/>
      <c r="AB1057" s="628"/>
      <c r="AC1057" s="628"/>
      <c r="AD1057" s="628"/>
      <c r="AE1057" s="628"/>
      <c r="AF1057" s="628"/>
      <c r="AG1057" s="628"/>
      <c r="AH1057" s="628"/>
      <c r="AI1057" s="579"/>
      <c r="AJ1057" s="579"/>
      <c r="AK1057" s="579"/>
      <c r="AL1057" s="579"/>
      <c r="AM1057" s="579"/>
      <c r="AN1057" s="579"/>
      <c r="AO1057" s="579"/>
      <c r="AP1057" s="579"/>
      <c r="AQ1057" s="579"/>
      <c r="AR1057" s="579"/>
      <c r="AS1057" s="579"/>
      <c r="AT1057" s="579"/>
      <c r="AU1057" s="579"/>
      <c r="AV1057" s="579"/>
      <c r="AW1057" s="579"/>
      <c r="AX1057" s="579"/>
      <c r="AY1057" s="579"/>
      <c r="AZ1057" s="579"/>
      <c r="BA1057" s="579"/>
      <c r="BB1057" s="579"/>
      <c r="BC1057" s="579"/>
      <c r="BD1057" s="579"/>
      <c r="BE1057" s="579"/>
      <c r="BF1057" s="579"/>
      <c r="BG1057" s="579"/>
      <c r="BH1057" s="579"/>
      <c r="BI1057" s="579"/>
      <c r="BJ1057" s="579"/>
      <c r="BK1057" s="579"/>
      <c r="BL1057" s="579"/>
      <c r="BM1057" s="579"/>
      <c r="BN1057" s="579"/>
      <c r="BO1057" s="579"/>
      <c r="BP1057" s="579"/>
      <c r="BQ1057" s="579"/>
      <c r="BR1057" s="579"/>
      <c r="BS1057" s="579"/>
      <c r="BT1057" s="579"/>
      <c r="BU1057" s="579"/>
      <c r="BV1057" s="579"/>
      <c r="BW1057" s="579"/>
      <c r="BX1057" s="579"/>
      <c r="BY1057" s="579"/>
      <c r="BZ1057" s="579"/>
      <c r="CA1057" s="579"/>
      <c r="CB1057" s="579"/>
      <c r="CC1057" s="579"/>
      <c r="CD1057" s="579"/>
      <c r="CE1057" s="579"/>
      <c r="CF1057" s="579"/>
      <c r="CG1057" s="579"/>
      <c r="CH1057" s="579"/>
      <c r="CI1057" s="579"/>
      <c r="CJ1057" s="579"/>
      <c r="CK1057" s="579"/>
      <c r="CL1057" s="579"/>
      <c r="CM1057" s="579"/>
      <c r="CN1057" s="579"/>
      <c r="CO1057" s="579"/>
      <c r="CP1057" s="579"/>
      <c r="CQ1057" s="579"/>
      <c r="CR1057" s="579"/>
      <c r="CS1057" s="579"/>
      <c r="CT1057" s="579"/>
      <c r="CU1057" s="579"/>
      <c r="CV1057" s="579"/>
      <c r="CW1057" s="579"/>
      <c r="CX1057" s="579"/>
      <c r="CY1057" s="579"/>
      <c r="CZ1057" s="579"/>
      <c r="DA1057" s="579"/>
      <c r="DB1057" s="579"/>
      <c r="DC1057" s="579"/>
      <c r="DD1057" s="579"/>
      <c r="DE1057" s="579"/>
      <c r="DF1057" s="579"/>
      <c r="DG1057" s="579"/>
      <c r="DH1057" s="579"/>
      <c r="DI1057" s="579"/>
      <c r="DJ1057" s="579"/>
      <c r="DK1057" s="579"/>
      <c r="DL1057" s="579"/>
      <c r="DM1057" s="579"/>
      <c r="DN1057" s="579"/>
      <c r="DO1057" s="579"/>
      <c r="DP1057" s="579"/>
      <c r="DQ1057" s="579"/>
      <c r="DR1057" s="579"/>
      <c r="DS1057" s="579"/>
      <c r="DT1057" s="579"/>
      <c r="DU1057" s="579"/>
    </row>
    <row r="1058" spans="1:125" s="580" customFormat="1" ht="25.5" customHeight="1">
      <c r="A1058" s="628"/>
      <c r="B1058" s="628"/>
      <c r="C1058" s="628"/>
      <c r="D1058" s="628"/>
      <c r="E1058" s="628"/>
      <c r="F1058" s="628"/>
      <c r="G1058" s="628"/>
      <c r="H1058" s="628"/>
      <c r="I1058" s="628"/>
      <c r="J1058" s="628"/>
      <c r="K1058" s="628"/>
      <c r="L1058" s="628"/>
      <c r="M1058" s="628"/>
      <c r="N1058" s="628"/>
      <c r="O1058" s="628"/>
      <c r="P1058" s="628"/>
      <c r="Q1058" s="628"/>
      <c r="R1058" s="628"/>
      <c r="S1058" s="628"/>
      <c r="T1058" s="628"/>
      <c r="U1058" s="628"/>
      <c r="V1058" s="628"/>
      <c r="W1058" s="628"/>
      <c r="X1058" s="628"/>
      <c r="Y1058" s="628"/>
      <c r="Z1058" s="628"/>
      <c r="AA1058" s="628"/>
      <c r="AB1058" s="628"/>
      <c r="AC1058" s="628"/>
      <c r="AD1058" s="628"/>
      <c r="AE1058" s="628"/>
      <c r="AF1058" s="628"/>
      <c r="AG1058" s="628"/>
      <c r="AH1058" s="628"/>
      <c r="AI1058" s="579"/>
      <c r="AJ1058" s="579"/>
      <c r="AK1058" s="579"/>
      <c r="AL1058" s="579"/>
      <c r="AM1058" s="579"/>
      <c r="AN1058" s="579"/>
      <c r="AO1058" s="579"/>
      <c r="AP1058" s="579"/>
      <c r="AQ1058" s="579"/>
      <c r="AR1058" s="579"/>
      <c r="AS1058" s="579"/>
      <c r="AT1058" s="579"/>
      <c r="AU1058" s="579"/>
      <c r="AV1058" s="579"/>
      <c r="AW1058" s="579"/>
      <c r="AX1058" s="579"/>
      <c r="AY1058" s="579"/>
      <c r="AZ1058" s="579"/>
      <c r="BA1058" s="579"/>
      <c r="BB1058" s="579"/>
      <c r="BC1058" s="579"/>
      <c r="BD1058" s="579"/>
      <c r="BE1058" s="579"/>
      <c r="BF1058" s="579"/>
      <c r="BG1058" s="579"/>
      <c r="BH1058" s="579"/>
      <c r="BI1058" s="579"/>
      <c r="BJ1058" s="579"/>
      <c r="BK1058" s="579"/>
      <c r="BL1058" s="579"/>
      <c r="BM1058" s="579"/>
      <c r="BN1058" s="579"/>
      <c r="BO1058" s="579"/>
      <c r="BP1058" s="579"/>
      <c r="BQ1058" s="579"/>
      <c r="BR1058" s="579"/>
      <c r="BS1058" s="579"/>
      <c r="BT1058" s="579"/>
      <c r="BU1058" s="579"/>
      <c r="BV1058" s="579"/>
      <c r="BW1058" s="579"/>
      <c r="BX1058" s="579"/>
      <c r="BY1058" s="579"/>
      <c r="BZ1058" s="579"/>
      <c r="CA1058" s="579"/>
      <c r="CB1058" s="579"/>
      <c r="CC1058" s="579"/>
      <c r="CD1058" s="579"/>
      <c r="CE1058" s="579"/>
      <c r="CF1058" s="579"/>
      <c r="CG1058" s="579"/>
      <c r="CH1058" s="579"/>
      <c r="CI1058" s="579"/>
      <c r="CJ1058" s="579"/>
      <c r="CK1058" s="579"/>
      <c r="CL1058" s="579"/>
      <c r="CM1058" s="579"/>
      <c r="CN1058" s="579"/>
      <c r="CO1058" s="579"/>
      <c r="CP1058" s="579"/>
      <c r="CQ1058" s="579"/>
      <c r="CR1058" s="579"/>
      <c r="CS1058" s="579"/>
      <c r="CT1058" s="579"/>
      <c r="CU1058" s="579"/>
      <c r="CV1058" s="579"/>
      <c r="CW1058" s="579"/>
      <c r="CX1058" s="579"/>
      <c r="CY1058" s="579"/>
      <c r="CZ1058" s="579"/>
      <c r="DA1058" s="579"/>
      <c r="DB1058" s="579"/>
      <c r="DC1058" s="579"/>
      <c r="DD1058" s="579"/>
      <c r="DE1058" s="579"/>
      <c r="DF1058" s="579"/>
      <c r="DG1058" s="579"/>
      <c r="DH1058" s="579"/>
      <c r="DI1058" s="579"/>
      <c r="DJ1058" s="579"/>
      <c r="DK1058" s="579"/>
      <c r="DL1058" s="579"/>
      <c r="DM1058" s="579"/>
      <c r="DN1058" s="579"/>
      <c r="DO1058" s="579"/>
      <c r="DP1058" s="579"/>
      <c r="DQ1058" s="579"/>
      <c r="DR1058" s="579"/>
      <c r="DS1058" s="579"/>
      <c r="DT1058" s="579"/>
      <c r="DU1058" s="579"/>
    </row>
    <row r="1059" spans="1:125" s="580" customFormat="1" ht="25.5" customHeight="1">
      <c r="A1059" s="628"/>
      <c r="B1059" s="628"/>
      <c r="C1059" s="628"/>
      <c r="D1059" s="628"/>
      <c r="E1059" s="628"/>
      <c r="F1059" s="628"/>
      <c r="G1059" s="628"/>
      <c r="H1059" s="628"/>
      <c r="I1059" s="628"/>
      <c r="J1059" s="628"/>
      <c r="K1059" s="628"/>
      <c r="L1059" s="628"/>
      <c r="M1059" s="628"/>
      <c r="N1059" s="628"/>
      <c r="O1059" s="628"/>
      <c r="P1059" s="628"/>
      <c r="Q1059" s="628"/>
      <c r="R1059" s="628"/>
      <c r="S1059" s="628"/>
      <c r="T1059" s="628"/>
      <c r="U1059" s="628"/>
      <c r="V1059" s="628"/>
      <c r="W1059" s="628"/>
      <c r="X1059" s="628"/>
      <c r="Y1059" s="628"/>
      <c r="Z1059" s="628"/>
      <c r="AA1059" s="628"/>
      <c r="AB1059" s="628"/>
      <c r="AC1059" s="628"/>
      <c r="AD1059" s="628"/>
      <c r="AE1059" s="628"/>
      <c r="AF1059" s="628"/>
      <c r="AG1059" s="628"/>
      <c r="AH1059" s="628"/>
      <c r="AI1059" s="579"/>
      <c r="AJ1059" s="579"/>
      <c r="AK1059" s="579"/>
      <c r="AL1059" s="579"/>
      <c r="AM1059" s="579"/>
      <c r="AN1059" s="579"/>
      <c r="AO1059" s="579"/>
      <c r="AP1059" s="579"/>
      <c r="AQ1059" s="579"/>
      <c r="AR1059" s="579"/>
      <c r="AS1059" s="579"/>
      <c r="AT1059" s="579"/>
      <c r="AU1059" s="579"/>
      <c r="AV1059" s="579"/>
      <c r="AW1059" s="579"/>
      <c r="AX1059" s="579"/>
      <c r="AY1059" s="579"/>
      <c r="AZ1059" s="579"/>
      <c r="BA1059" s="579"/>
      <c r="BB1059" s="579"/>
      <c r="BC1059" s="579"/>
      <c r="BD1059" s="579"/>
      <c r="BE1059" s="579"/>
      <c r="BF1059" s="579"/>
      <c r="BG1059" s="579"/>
      <c r="BH1059" s="579"/>
      <c r="BI1059" s="579"/>
      <c r="BJ1059" s="579"/>
      <c r="BK1059" s="579"/>
      <c r="BL1059" s="579"/>
      <c r="BM1059" s="579"/>
      <c r="BN1059" s="579"/>
      <c r="BO1059" s="579"/>
      <c r="BP1059" s="579"/>
      <c r="BQ1059" s="579"/>
      <c r="BR1059" s="579"/>
      <c r="BS1059" s="579"/>
      <c r="BT1059" s="579"/>
      <c r="BU1059" s="579"/>
      <c r="BV1059" s="579"/>
      <c r="BW1059" s="579"/>
      <c r="BX1059" s="579"/>
      <c r="BY1059" s="579"/>
      <c r="BZ1059" s="579"/>
      <c r="CA1059" s="579"/>
      <c r="CB1059" s="579"/>
      <c r="CC1059" s="579"/>
      <c r="CD1059" s="579"/>
      <c r="CE1059" s="579"/>
      <c r="CF1059" s="579"/>
      <c r="CG1059" s="579"/>
      <c r="CH1059" s="579"/>
      <c r="CI1059" s="579"/>
      <c r="CJ1059" s="579"/>
      <c r="CK1059" s="579"/>
      <c r="CL1059" s="579"/>
      <c r="CM1059" s="579"/>
      <c r="CN1059" s="579"/>
      <c r="CO1059" s="579"/>
      <c r="CP1059" s="579"/>
      <c r="CQ1059" s="579"/>
      <c r="CR1059" s="579"/>
      <c r="CS1059" s="579"/>
      <c r="CT1059" s="579"/>
      <c r="CU1059" s="579"/>
      <c r="CV1059" s="579"/>
      <c r="CW1059" s="579"/>
      <c r="CX1059" s="579"/>
      <c r="CY1059" s="579"/>
      <c r="CZ1059" s="579"/>
      <c r="DA1059" s="579"/>
      <c r="DB1059" s="579"/>
      <c r="DC1059" s="579"/>
      <c r="DD1059" s="579"/>
      <c r="DE1059" s="579"/>
      <c r="DF1059" s="579"/>
      <c r="DG1059" s="579"/>
      <c r="DH1059" s="579"/>
      <c r="DI1059" s="579"/>
      <c r="DJ1059" s="579"/>
      <c r="DK1059" s="579"/>
      <c r="DL1059" s="579"/>
      <c r="DM1059" s="579"/>
      <c r="DN1059" s="579"/>
      <c r="DO1059" s="579"/>
      <c r="DP1059" s="579"/>
      <c r="DQ1059" s="579"/>
      <c r="DR1059" s="579"/>
      <c r="DS1059" s="579"/>
      <c r="DT1059" s="579"/>
      <c r="DU1059" s="579"/>
    </row>
    <row r="1060" spans="1:125" s="580" customFormat="1" ht="25.5" customHeight="1">
      <c r="A1060" s="628"/>
      <c r="B1060" s="628"/>
      <c r="C1060" s="628"/>
      <c r="D1060" s="628"/>
      <c r="E1060" s="628"/>
      <c r="F1060" s="628"/>
      <c r="G1060" s="628"/>
      <c r="H1060" s="628"/>
      <c r="I1060" s="628"/>
      <c r="J1060" s="628"/>
      <c r="K1060" s="628"/>
      <c r="L1060" s="628"/>
      <c r="M1060" s="628"/>
      <c r="N1060" s="628"/>
      <c r="O1060" s="628"/>
      <c r="P1060" s="628"/>
      <c r="Q1060" s="628"/>
      <c r="R1060" s="628"/>
      <c r="S1060" s="628"/>
      <c r="T1060" s="628"/>
      <c r="U1060" s="628"/>
      <c r="V1060" s="628"/>
      <c r="W1060" s="628"/>
      <c r="X1060" s="628"/>
      <c r="Y1060" s="628"/>
      <c r="Z1060" s="628"/>
      <c r="AA1060" s="628"/>
      <c r="AB1060" s="628"/>
      <c r="AC1060" s="628"/>
      <c r="AD1060" s="628"/>
      <c r="AE1060" s="628"/>
      <c r="AF1060" s="628"/>
      <c r="AG1060" s="628"/>
      <c r="AH1060" s="628"/>
      <c r="AI1060" s="579"/>
      <c r="AJ1060" s="579"/>
      <c r="AK1060" s="579"/>
      <c r="AL1060" s="579"/>
      <c r="AM1060" s="579"/>
      <c r="AN1060" s="579"/>
      <c r="AO1060" s="579"/>
      <c r="AP1060" s="579"/>
      <c r="AQ1060" s="579"/>
      <c r="AR1060" s="579"/>
      <c r="AS1060" s="579"/>
      <c r="AT1060" s="579"/>
      <c r="AU1060" s="579"/>
      <c r="AV1060" s="579"/>
      <c r="AW1060" s="579"/>
      <c r="AX1060" s="579"/>
      <c r="AY1060" s="579"/>
      <c r="AZ1060" s="579"/>
      <c r="BA1060" s="579"/>
      <c r="BB1060" s="579"/>
      <c r="BC1060" s="579"/>
      <c r="BD1060" s="579"/>
      <c r="BE1060" s="579"/>
      <c r="BF1060" s="579"/>
      <c r="BG1060" s="579"/>
      <c r="BH1060" s="579"/>
      <c r="BI1060" s="579"/>
      <c r="BJ1060" s="579"/>
      <c r="BK1060" s="579"/>
      <c r="BL1060" s="579"/>
      <c r="BM1060" s="579"/>
      <c r="BN1060" s="579"/>
      <c r="BO1060" s="579"/>
      <c r="BP1060" s="579"/>
      <c r="BQ1060" s="579"/>
      <c r="BR1060" s="579"/>
      <c r="BS1060" s="579"/>
      <c r="BT1060" s="579"/>
      <c r="BU1060" s="579"/>
      <c r="BV1060" s="579"/>
      <c r="BW1060" s="579"/>
      <c r="BX1060" s="579"/>
      <c r="BY1060" s="579"/>
      <c r="BZ1060" s="579"/>
      <c r="CA1060" s="579"/>
      <c r="CB1060" s="579"/>
      <c r="CC1060" s="579"/>
      <c r="CD1060" s="579"/>
      <c r="CE1060" s="579"/>
      <c r="CF1060" s="579"/>
      <c r="CG1060" s="579"/>
      <c r="CH1060" s="579"/>
      <c r="CI1060" s="579"/>
      <c r="CJ1060" s="579"/>
      <c r="CK1060" s="579"/>
      <c r="CL1060" s="579"/>
      <c r="CM1060" s="579"/>
      <c r="CN1060" s="579"/>
      <c r="CO1060" s="579"/>
      <c r="CP1060" s="579"/>
      <c r="CQ1060" s="579"/>
      <c r="CR1060" s="579"/>
      <c r="CS1060" s="579"/>
      <c r="CT1060" s="579"/>
      <c r="CU1060" s="579"/>
      <c r="CV1060" s="579"/>
      <c r="CW1060" s="579"/>
      <c r="CX1060" s="579"/>
      <c r="CY1060" s="579"/>
      <c r="CZ1060" s="579"/>
      <c r="DA1060" s="579"/>
      <c r="DB1060" s="579"/>
      <c r="DC1060" s="579"/>
      <c r="DD1060" s="579"/>
      <c r="DE1060" s="579"/>
      <c r="DF1060" s="579"/>
      <c r="DG1060" s="579"/>
      <c r="DH1060" s="579"/>
      <c r="DI1060" s="579"/>
      <c r="DJ1060" s="579"/>
      <c r="DK1060" s="579"/>
      <c r="DL1060" s="579"/>
      <c r="DM1060" s="579"/>
      <c r="DN1060" s="579"/>
      <c r="DO1060" s="579"/>
      <c r="DP1060" s="579"/>
      <c r="DQ1060" s="579"/>
      <c r="DR1060" s="579"/>
      <c r="DS1060" s="579"/>
      <c r="DT1060" s="579"/>
      <c r="DU1060" s="579"/>
    </row>
    <row r="1061" spans="1:125" s="580" customFormat="1" ht="25.5" customHeight="1">
      <c r="A1061" s="628"/>
      <c r="B1061" s="628"/>
      <c r="C1061" s="628"/>
      <c r="D1061" s="628"/>
      <c r="E1061" s="628"/>
      <c r="F1061" s="628"/>
      <c r="G1061" s="628"/>
      <c r="H1061" s="628"/>
      <c r="I1061" s="628"/>
      <c r="J1061" s="628"/>
      <c r="K1061" s="628"/>
      <c r="L1061" s="628"/>
      <c r="M1061" s="628"/>
      <c r="N1061" s="628"/>
      <c r="O1061" s="628"/>
      <c r="P1061" s="628"/>
      <c r="Q1061" s="628"/>
      <c r="R1061" s="628"/>
      <c r="S1061" s="628"/>
      <c r="T1061" s="628"/>
      <c r="U1061" s="628"/>
      <c r="V1061" s="628"/>
      <c r="W1061" s="628"/>
      <c r="X1061" s="628"/>
      <c r="Y1061" s="628"/>
      <c r="Z1061" s="628"/>
      <c r="AA1061" s="628"/>
      <c r="AB1061" s="628"/>
      <c r="AC1061" s="628"/>
      <c r="AD1061" s="628"/>
      <c r="AE1061" s="628"/>
      <c r="AF1061" s="628"/>
      <c r="AG1061" s="628"/>
      <c r="AH1061" s="628"/>
      <c r="AI1061" s="579"/>
      <c r="AJ1061" s="579"/>
      <c r="AK1061" s="579"/>
      <c r="AL1061" s="579"/>
      <c r="AM1061" s="579"/>
      <c r="AN1061" s="579"/>
      <c r="AO1061" s="579"/>
      <c r="AP1061" s="579"/>
      <c r="AQ1061" s="579"/>
      <c r="AR1061" s="579"/>
      <c r="AS1061" s="579"/>
      <c r="AT1061" s="579"/>
      <c r="AU1061" s="579"/>
      <c r="AV1061" s="579"/>
      <c r="AW1061" s="579"/>
      <c r="AX1061" s="579"/>
      <c r="AY1061" s="579"/>
      <c r="AZ1061" s="579"/>
      <c r="BA1061" s="579"/>
      <c r="BB1061" s="579"/>
      <c r="BC1061" s="579"/>
      <c r="BD1061" s="579"/>
      <c r="BE1061" s="579"/>
      <c r="BF1061" s="579"/>
      <c r="BG1061" s="579"/>
      <c r="BH1061" s="579"/>
      <c r="BI1061" s="579"/>
      <c r="BJ1061" s="579"/>
      <c r="BK1061" s="579"/>
      <c r="BL1061" s="579"/>
      <c r="BM1061" s="579"/>
      <c r="BN1061" s="579"/>
      <c r="BO1061" s="579"/>
      <c r="BP1061" s="579"/>
      <c r="BQ1061" s="579"/>
      <c r="BR1061" s="579"/>
      <c r="BS1061" s="579"/>
      <c r="BT1061" s="579"/>
      <c r="BU1061" s="579"/>
      <c r="BV1061" s="579"/>
      <c r="BW1061" s="579"/>
      <c r="BX1061" s="579"/>
      <c r="BY1061" s="579"/>
      <c r="BZ1061" s="579"/>
      <c r="CA1061" s="579"/>
      <c r="CB1061" s="579"/>
      <c r="CC1061" s="579"/>
      <c r="CD1061" s="579"/>
      <c r="CE1061" s="579"/>
      <c r="CF1061" s="579"/>
      <c r="CG1061" s="579"/>
      <c r="CH1061" s="579"/>
      <c r="CI1061" s="579"/>
      <c r="CJ1061" s="579"/>
      <c r="CK1061" s="579"/>
      <c r="CL1061" s="579"/>
      <c r="CM1061" s="579"/>
      <c r="CN1061" s="579"/>
      <c r="CO1061" s="579"/>
      <c r="CP1061" s="579"/>
      <c r="CQ1061" s="579"/>
      <c r="CR1061" s="579"/>
      <c r="CS1061" s="579"/>
      <c r="CT1061" s="579"/>
      <c r="CU1061" s="579"/>
      <c r="CV1061" s="579"/>
      <c r="CW1061" s="579"/>
      <c r="CX1061" s="579"/>
      <c r="CY1061" s="579"/>
      <c r="CZ1061" s="579"/>
      <c r="DA1061" s="579"/>
      <c r="DB1061" s="579"/>
      <c r="DC1061" s="579"/>
      <c r="DD1061" s="579"/>
      <c r="DE1061" s="579"/>
      <c r="DF1061" s="579"/>
      <c r="DG1061" s="579"/>
      <c r="DH1061" s="579"/>
      <c r="DI1061" s="579"/>
      <c r="DJ1061" s="579"/>
      <c r="DK1061" s="579"/>
      <c r="DL1061" s="579"/>
      <c r="DM1061" s="579"/>
      <c r="DN1061" s="579"/>
      <c r="DO1061" s="579"/>
      <c r="DP1061" s="579"/>
      <c r="DQ1061" s="579"/>
      <c r="DR1061" s="579"/>
      <c r="DS1061" s="579"/>
      <c r="DT1061" s="579"/>
      <c r="DU1061" s="579"/>
    </row>
    <row r="1062" spans="1:125" s="580" customFormat="1" ht="25.5" customHeight="1">
      <c r="A1062" s="628"/>
      <c r="B1062" s="628"/>
      <c r="C1062" s="628"/>
      <c r="D1062" s="628"/>
      <c r="E1062" s="628"/>
      <c r="F1062" s="628"/>
      <c r="G1062" s="628"/>
      <c r="H1062" s="628"/>
      <c r="I1062" s="628"/>
      <c r="J1062" s="628"/>
      <c r="K1062" s="628"/>
      <c r="L1062" s="628"/>
      <c r="M1062" s="628"/>
      <c r="N1062" s="628"/>
      <c r="O1062" s="628"/>
      <c r="P1062" s="628"/>
      <c r="Q1062" s="628"/>
      <c r="R1062" s="628"/>
      <c r="S1062" s="628"/>
      <c r="T1062" s="628"/>
      <c r="U1062" s="628"/>
      <c r="V1062" s="628"/>
      <c r="W1062" s="628"/>
      <c r="X1062" s="628"/>
      <c r="Y1062" s="628"/>
      <c r="Z1062" s="628"/>
      <c r="AA1062" s="628"/>
      <c r="AB1062" s="628"/>
      <c r="AC1062" s="628"/>
      <c r="AD1062" s="628"/>
      <c r="AE1062" s="628"/>
      <c r="AF1062" s="628"/>
      <c r="AG1062" s="628"/>
      <c r="AH1062" s="628"/>
      <c r="AI1062" s="579"/>
      <c r="AJ1062" s="579"/>
      <c r="AK1062" s="579"/>
      <c r="AL1062" s="579"/>
      <c r="AM1062" s="579"/>
      <c r="AN1062" s="579"/>
      <c r="AO1062" s="579"/>
      <c r="AP1062" s="579"/>
      <c r="AQ1062" s="579"/>
      <c r="AR1062" s="579"/>
      <c r="AS1062" s="579"/>
      <c r="AT1062" s="579"/>
      <c r="AU1062" s="579"/>
      <c r="AV1062" s="579"/>
      <c r="AW1062" s="579"/>
      <c r="AX1062" s="579"/>
      <c r="AY1062" s="579"/>
      <c r="AZ1062" s="579"/>
      <c r="BA1062" s="579"/>
      <c r="BB1062" s="579"/>
      <c r="BC1062" s="579"/>
      <c r="BD1062" s="579"/>
      <c r="BE1062" s="579"/>
      <c r="BF1062" s="579"/>
      <c r="BG1062" s="579"/>
      <c r="BH1062" s="579"/>
      <c r="BI1062" s="579"/>
      <c r="BJ1062" s="579"/>
      <c r="BK1062" s="579"/>
      <c r="BL1062" s="579"/>
      <c r="BM1062" s="579"/>
      <c r="BN1062" s="579"/>
      <c r="BO1062" s="579"/>
      <c r="BP1062" s="579"/>
      <c r="BQ1062" s="579"/>
      <c r="BR1062" s="579"/>
      <c r="BS1062" s="579"/>
      <c r="BT1062" s="579"/>
      <c r="BU1062" s="579"/>
      <c r="BV1062" s="579"/>
      <c r="BW1062" s="579"/>
      <c r="BX1062" s="579"/>
      <c r="BY1062" s="579"/>
      <c r="BZ1062" s="579"/>
      <c r="CA1062" s="579"/>
      <c r="CB1062" s="579"/>
      <c r="CC1062" s="579"/>
      <c r="CD1062" s="579"/>
      <c r="CE1062" s="579"/>
      <c r="CF1062" s="579"/>
      <c r="CG1062" s="579"/>
      <c r="CH1062" s="579"/>
      <c r="CI1062" s="579"/>
      <c r="CJ1062" s="579"/>
      <c r="CK1062" s="579"/>
      <c r="CL1062" s="579"/>
      <c r="CM1062" s="579"/>
      <c r="CN1062" s="579"/>
      <c r="CO1062" s="579"/>
      <c r="CP1062" s="579"/>
      <c r="CQ1062" s="579"/>
      <c r="CR1062" s="579"/>
      <c r="CS1062" s="579"/>
      <c r="CT1062" s="579"/>
      <c r="CU1062" s="579"/>
      <c r="CV1062" s="579"/>
      <c r="CW1062" s="579"/>
      <c r="CX1062" s="579"/>
      <c r="CY1062" s="579"/>
      <c r="CZ1062" s="579"/>
      <c r="DA1062" s="579"/>
      <c r="DB1062" s="579"/>
      <c r="DC1062" s="579"/>
      <c r="DD1062" s="579"/>
      <c r="DE1062" s="579"/>
      <c r="DF1062" s="579"/>
      <c r="DG1062" s="579"/>
      <c r="DH1062" s="579"/>
      <c r="DI1062" s="579"/>
      <c r="DJ1062" s="579"/>
      <c r="DK1062" s="579"/>
      <c r="DL1062" s="579"/>
      <c r="DM1062" s="579"/>
      <c r="DN1062" s="579"/>
      <c r="DO1062" s="579"/>
      <c r="DP1062" s="579"/>
      <c r="DQ1062" s="579"/>
      <c r="DR1062" s="579"/>
      <c r="DS1062" s="579"/>
      <c r="DT1062" s="579"/>
      <c r="DU1062" s="579"/>
    </row>
    <row r="1063" spans="1:125" s="580" customFormat="1" ht="25.5" customHeight="1">
      <c r="A1063" s="628"/>
      <c r="B1063" s="628"/>
      <c r="C1063" s="628"/>
      <c r="D1063" s="628"/>
      <c r="E1063" s="628"/>
      <c r="F1063" s="628"/>
      <c r="G1063" s="628"/>
      <c r="H1063" s="628"/>
      <c r="I1063" s="628"/>
      <c r="J1063" s="628"/>
      <c r="K1063" s="628"/>
      <c r="L1063" s="628"/>
      <c r="M1063" s="628"/>
      <c r="N1063" s="628"/>
      <c r="O1063" s="628"/>
      <c r="P1063" s="628"/>
      <c r="Q1063" s="628"/>
      <c r="R1063" s="628"/>
      <c r="S1063" s="628"/>
      <c r="T1063" s="628"/>
      <c r="U1063" s="628"/>
      <c r="V1063" s="628"/>
      <c r="W1063" s="628"/>
      <c r="X1063" s="628"/>
      <c r="Y1063" s="628"/>
      <c r="Z1063" s="628"/>
      <c r="AA1063" s="628"/>
      <c r="AB1063" s="628"/>
      <c r="AC1063" s="628"/>
      <c r="AD1063" s="628"/>
      <c r="AE1063" s="628"/>
      <c r="AF1063" s="628"/>
      <c r="AG1063" s="628"/>
      <c r="AH1063" s="628"/>
      <c r="AI1063" s="579"/>
      <c r="AJ1063" s="579"/>
      <c r="AK1063" s="579"/>
      <c r="AL1063" s="579"/>
      <c r="AM1063" s="579"/>
      <c r="AN1063" s="579"/>
      <c r="AO1063" s="579"/>
      <c r="AP1063" s="579"/>
      <c r="AQ1063" s="579"/>
      <c r="AR1063" s="579"/>
      <c r="AS1063" s="579"/>
      <c r="AT1063" s="579"/>
      <c r="AU1063" s="579"/>
      <c r="AV1063" s="579"/>
      <c r="AW1063" s="579"/>
      <c r="AX1063" s="579"/>
      <c r="AY1063" s="579"/>
      <c r="AZ1063" s="579"/>
      <c r="BA1063" s="579"/>
      <c r="BB1063" s="579"/>
      <c r="BC1063" s="579"/>
      <c r="BD1063" s="579"/>
      <c r="BE1063" s="579"/>
      <c r="BF1063" s="579"/>
      <c r="BG1063" s="579"/>
      <c r="BH1063" s="579"/>
      <c r="BI1063" s="579"/>
      <c r="BJ1063" s="579"/>
      <c r="BK1063" s="579"/>
      <c r="BL1063" s="579"/>
      <c r="BM1063" s="579"/>
      <c r="BN1063" s="579"/>
      <c r="BO1063" s="579"/>
      <c r="BP1063" s="579"/>
      <c r="BQ1063" s="579"/>
      <c r="BR1063" s="579"/>
      <c r="BS1063" s="579"/>
      <c r="BT1063" s="579"/>
      <c r="BU1063" s="579"/>
      <c r="BV1063" s="579"/>
      <c r="BW1063" s="579"/>
      <c r="BX1063" s="579"/>
      <c r="BY1063" s="579"/>
      <c r="BZ1063" s="579"/>
      <c r="CA1063" s="579"/>
      <c r="CB1063" s="579"/>
      <c r="CC1063" s="579"/>
      <c r="CD1063" s="579"/>
      <c r="CE1063" s="579"/>
      <c r="CF1063" s="579"/>
      <c r="CG1063" s="579"/>
      <c r="CH1063" s="579"/>
      <c r="CI1063" s="579"/>
      <c r="CJ1063" s="579"/>
      <c r="CK1063" s="579"/>
      <c r="CL1063" s="579"/>
      <c r="CM1063" s="579"/>
      <c r="CN1063" s="579"/>
      <c r="CO1063" s="579"/>
      <c r="CP1063" s="579"/>
      <c r="CQ1063" s="579"/>
      <c r="CR1063" s="579"/>
      <c r="CS1063" s="579"/>
      <c r="CT1063" s="579"/>
      <c r="CU1063" s="579"/>
      <c r="CV1063" s="579"/>
      <c r="CW1063" s="579"/>
      <c r="CX1063" s="579"/>
      <c r="CY1063" s="579"/>
      <c r="CZ1063" s="579"/>
      <c r="DA1063" s="579"/>
      <c r="DB1063" s="579"/>
      <c r="DC1063" s="579"/>
      <c r="DD1063" s="579"/>
      <c r="DE1063" s="579"/>
      <c r="DF1063" s="579"/>
      <c r="DG1063" s="579"/>
      <c r="DH1063" s="579"/>
      <c r="DI1063" s="579"/>
      <c r="DJ1063" s="579"/>
      <c r="DK1063" s="579"/>
      <c r="DL1063" s="579"/>
      <c r="DM1063" s="579"/>
      <c r="DN1063" s="579"/>
      <c r="DO1063" s="579"/>
      <c r="DP1063" s="579"/>
      <c r="DQ1063" s="579"/>
      <c r="DR1063" s="579"/>
      <c r="DS1063" s="579"/>
      <c r="DT1063" s="579"/>
      <c r="DU1063" s="579"/>
    </row>
    <row r="1064" spans="1:125" s="580" customFormat="1" ht="25.5" customHeight="1">
      <c r="A1064" s="628"/>
      <c r="B1064" s="628"/>
      <c r="C1064" s="628"/>
      <c r="D1064" s="628"/>
      <c r="E1064" s="628"/>
      <c r="F1064" s="628"/>
      <c r="G1064" s="628"/>
      <c r="H1064" s="628"/>
      <c r="I1064" s="628"/>
      <c r="J1064" s="628"/>
      <c r="K1064" s="628"/>
      <c r="L1064" s="628"/>
      <c r="M1064" s="628"/>
      <c r="N1064" s="628"/>
      <c r="O1064" s="628"/>
      <c r="P1064" s="628"/>
      <c r="Q1064" s="628"/>
      <c r="R1064" s="628"/>
      <c r="S1064" s="628"/>
      <c r="T1064" s="628"/>
      <c r="U1064" s="628"/>
      <c r="V1064" s="628"/>
      <c r="W1064" s="628"/>
      <c r="X1064" s="628"/>
      <c r="Y1064" s="628"/>
      <c r="Z1064" s="628"/>
      <c r="AA1064" s="628"/>
      <c r="AB1064" s="628"/>
      <c r="AC1064" s="628"/>
      <c r="AD1064" s="628"/>
      <c r="AE1064" s="628"/>
      <c r="AF1064" s="628"/>
      <c r="AG1064" s="628"/>
      <c r="AH1064" s="628"/>
      <c r="AI1064" s="579"/>
      <c r="AJ1064" s="579"/>
      <c r="AK1064" s="579"/>
      <c r="AL1064" s="579"/>
      <c r="AM1064" s="579"/>
      <c r="AN1064" s="579"/>
      <c r="AO1064" s="579"/>
      <c r="AP1064" s="579"/>
      <c r="AQ1064" s="579"/>
      <c r="AR1064" s="579"/>
      <c r="AS1064" s="579"/>
      <c r="AT1064" s="579"/>
      <c r="AU1064" s="579"/>
      <c r="AV1064" s="579"/>
      <c r="AW1064" s="579"/>
      <c r="AX1064" s="579"/>
      <c r="AY1064" s="579"/>
      <c r="AZ1064" s="579"/>
      <c r="BA1064" s="579"/>
      <c r="BB1064" s="579"/>
      <c r="BC1064" s="579"/>
      <c r="BD1064" s="579"/>
      <c r="BE1064" s="579"/>
      <c r="BF1064" s="579"/>
      <c r="BG1064" s="579"/>
      <c r="BH1064" s="579"/>
      <c r="BI1064" s="579"/>
      <c r="BJ1064" s="579"/>
      <c r="BK1064" s="579"/>
      <c r="BL1064" s="579"/>
      <c r="BM1064" s="579"/>
      <c r="BN1064" s="579"/>
      <c r="BO1064" s="579"/>
      <c r="BP1064" s="579"/>
      <c r="BQ1064" s="579"/>
      <c r="BR1064" s="579"/>
      <c r="BS1064" s="579"/>
      <c r="BT1064" s="579"/>
      <c r="BU1064" s="579"/>
      <c r="BV1064" s="579"/>
      <c r="BW1064" s="579"/>
      <c r="BX1064" s="579"/>
      <c r="BY1064" s="579"/>
      <c r="BZ1064" s="579"/>
      <c r="CA1064" s="579"/>
      <c r="CB1064" s="579"/>
      <c r="CC1064" s="579"/>
      <c r="CD1064" s="579"/>
      <c r="CE1064" s="579"/>
      <c r="CF1064" s="579"/>
      <c r="CG1064" s="579"/>
      <c r="CH1064" s="579"/>
      <c r="CI1064" s="579"/>
      <c r="CJ1064" s="579"/>
      <c r="CK1064" s="579"/>
      <c r="CL1064" s="579"/>
      <c r="CM1064" s="579"/>
      <c r="CN1064" s="579"/>
      <c r="CO1064" s="579"/>
      <c r="CP1064" s="579"/>
      <c r="CQ1064" s="579"/>
      <c r="CR1064" s="579"/>
      <c r="CS1064" s="579"/>
      <c r="CT1064" s="579"/>
      <c r="CU1064" s="579"/>
      <c r="CV1064" s="579"/>
      <c r="CW1064" s="579"/>
      <c r="CX1064" s="579"/>
      <c r="CY1064" s="579"/>
      <c r="CZ1064" s="579"/>
      <c r="DA1064" s="579"/>
      <c r="DB1064" s="579"/>
      <c r="DC1064" s="579"/>
      <c r="DD1064" s="579"/>
      <c r="DE1064" s="579"/>
      <c r="DF1064" s="579"/>
      <c r="DG1064" s="579"/>
      <c r="DH1064" s="579"/>
      <c r="DI1064" s="579"/>
      <c r="DJ1064" s="579"/>
      <c r="DK1064" s="579"/>
      <c r="DL1064" s="579"/>
      <c r="DM1064" s="579"/>
      <c r="DN1064" s="579"/>
      <c r="DO1064" s="579"/>
      <c r="DP1064" s="579"/>
      <c r="DQ1064" s="579"/>
      <c r="DR1064" s="579"/>
      <c r="DS1064" s="579"/>
      <c r="DT1064" s="579"/>
      <c r="DU1064" s="579"/>
    </row>
    <row r="1065" spans="1:125" s="580" customFormat="1" ht="25.5" customHeight="1">
      <c r="A1065" s="628"/>
      <c r="B1065" s="628"/>
      <c r="C1065" s="628"/>
      <c r="D1065" s="628"/>
      <c r="E1065" s="628"/>
      <c r="F1065" s="628"/>
      <c r="G1065" s="628"/>
      <c r="H1065" s="628"/>
      <c r="I1065" s="628"/>
      <c r="J1065" s="628"/>
      <c r="K1065" s="628"/>
      <c r="L1065" s="628"/>
      <c r="M1065" s="628"/>
      <c r="N1065" s="628"/>
      <c r="O1065" s="628"/>
      <c r="P1065" s="628"/>
      <c r="Q1065" s="628"/>
      <c r="R1065" s="628"/>
      <c r="S1065" s="628"/>
      <c r="T1065" s="628"/>
      <c r="U1065" s="628"/>
      <c r="V1065" s="628"/>
      <c r="W1065" s="628"/>
      <c r="X1065" s="628"/>
      <c r="Y1065" s="628"/>
      <c r="Z1065" s="628"/>
      <c r="AA1065" s="628"/>
      <c r="AB1065" s="628"/>
      <c r="AC1065" s="628"/>
      <c r="AD1065" s="628"/>
      <c r="AE1065" s="628"/>
      <c r="AF1065" s="628"/>
      <c r="AG1065" s="628"/>
      <c r="AH1065" s="628"/>
      <c r="AI1065" s="579"/>
      <c r="AJ1065" s="579"/>
      <c r="AK1065" s="579"/>
      <c r="AL1065" s="579"/>
      <c r="AM1065" s="579"/>
      <c r="AN1065" s="579"/>
      <c r="AO1065" s="579"/>
      <c r="AP1065" s="579"/>
      <c r="AQ1065" s="579"/>
      <c r="AR1065" s="579"/>
      <c r="AS1065" s="579"/>
      <c r="AT1065" s="579"/>
      <c r="AU1065" s="579"/>
      <c r="AV1065" s="579"/>
      <c r="AW1065" s="579"/>
      <c r="AX1065" s="579"/>
      <c r="AY1065" s="579"/>
      <c r="AZ1065" s="579"/>
      <c r="BA1065" s="579"/>
      <c r="BB1065" s="579"/>
      <c r="BC1065" s="579"/>
      <c r="BD1065" s="579"/>
      <c r="BE1065" s="579"/>
      <c r="BF1065" s="579"/>
      <c r="BG1065" s="579"/>
      <c r="BH1065" s="579"/>
      <c r="BI1065" s="579"/>
      <c r="BJ1065" s="579"/>
      <c r="BK1065" s="579"/>
      <c r="BL1065" s="579"/>
      <c r="BM1065" s="579"/>
      <c r="BN1065" s="579"/>
      <c r="BO1065" s="579"/>
      <c r="BP1065" s="579"/>
      <c r="BQ1065" s="579"/>
      <c r="BR1065" s="579"/>
      <c r="BS1065" s="579"/>
      <c r="BT1065" s="579"/>
      <c r="BU1065" s="579"/>
      <c r="BV1065" s="579"/>
      <c r="BW1065" s="579"/>
      <c r="BX1065" s="579"/>
      <c r="BY1065" s="579"/>
      <c r="BZ1065" s="579"/>
      <c r="CA1065" s="579"/>
      <c r="CB1065" s="579"/>
      <c r="CC1065" s="579"/>
      <c r="CD1065" s="579"/>
      <c r="CE1065" s="579"/>
      <c r="CF1065" s="579"/>
      <c r="CG1065" s="579"/>
      <c r="CH1065" s="579"/>
      <c r="CI1065" s="579"/>
      <c r="CJ1065" s="579"/>
      <c r="CK1065" s="579"/>
      <c r="CL1065" s="579"/>
      <c r="CM1065" s="579"/>
      <c r="CN1065" s="579"/>
      <c r="CO1065" s="579"/>
      <c r="CP1065" s="579"/>
      <c r="CQ1065" s="579"/>
      <c r="CR1065" s="579"/>
      <c r="CS1065" s="579"/>
      <c r="CT1065" s="579"/>
      <c r="CU1065" s="579"/>
      <c r="CV1065" s="579"/>
      <c r="CW1065" s="579"/>
      <c r="CX1065" s="579"/>
      <c r="CY1065" s="579"/>
      <c r="CZ1065" s="579"/>
      <c r="DA1065" s="579"/>
      <c r="DB1065" s="579"/>
      <c r="DC1065" s="579"/>
      <c r="DD1065" s="579"/>
      <c r="DE1065" s="579"/>
      <c r="DF1065" s="579"/>
      <c r="DG1065" s="579"/>
      <c r="DH1065" s="579"/>
      <c r="DI1065" s="579"/>
      <c r="DJ1065" s="579"/>
      <c r="DK1065" s="579"/>
      <c r="DL1065" s="579"/>
      <c r="DM1065" s="579"/>
      <c r="DN1065" s="579"/>
      <c r="DO1065" s="579"/>
      <c r="DP1065" s="579"/>
      <c r="DQ1065" s="579"/>
      <c r="DR1065" s="579"/>
      <c r="DS1065" s="579"/>
      <c r="DT1065" s="579"/>
      <c r="DU1065" s="579"/>
    </row>
    <row r="1066" spans="1:125" s="580" customFormat="1" ht="25.5" customHeight="1">
      <c r="A1066" s="628"/>
      <c r="B1066" s="628"/>
      <c r="C1066" s="628"/>
      <c r="D1066" s="628"/>
      <c r="E1066" s="628"/>
      <c r="F1066" s="628"/>
      <c r="G1066" s="628"/>
      <c r="H1066" s="628"/>
      <c r="I1066" s="628"/>
      <c r="J1066" s="628"/>
      <c r="K1066" s="628"/>
      <c r="L1066" s="628"/>
      <c r="M1066" s="628"/>
      <c r="N1066" s="628"/>
      <c r="O1066" s="628"/>
      <c r="P1066" s="628"/>
      <c r="Q1066" s="628"/>
      <c r="R1066" s="628"/>
      <c r="S1066" s="628"/>
      <c r="T1066" s="628"/>
      <c r="U1066" s="628"/>
      <c r="V1066" s="628"/>
      <c r="W1066" s="628"/>
      <c r="X1066" s="628"/>
      <c r="Y1066" s="628"/>
      <c r="Z1066" s="628"/>
      <c r="AA1066" s="628"/>
      <c r="AB1066" s="628"/>
      <c r="AC1066" s="628"/>
      <c r="AD1066" s="628"/>
      <c r="AE1066" s="628"/>
      <c r="AF1066" s="628"/>
      <c r="AG1066" s="628"/>
      <c r="AH1066" s="628"/>
      <c r="AI1066" s="579"/>
      <c r="AJ1066" s="579"/>
      <c r="AK1066" s="579"/>
      <c r="AL1066" s="579"/>
      <c r="AM1066" s="579"/>
      <c r="AN1066" s="579"/>
      <c r="AO1066" s="579"/>
      <c r="AP1066" s="579"/>
      <c r="AQ1066" s="579"/>
      <c r="AR1066" s="579"/>
      <c r="AS1066" s="579"/>
      <c r="AT1066" s="579"/>
      <c r="AU1066" s="579"/>
      <c r="AV1066" s="579"/>
      <c r="AW1066" s="579"/>
      <c r="AX1066" s="579"/>
      <c r="AY1066" s="579"/>
      <c r="AZ1066" s="579"/>
      <c r="BA1066" s="579"/>
      <c r="BB1066" s="579"/>
      <c r="BC1066" s="579"/>
      <c r="BD1066" s="579"/>
      <c r="BE1066" s="579"/>
      <c r="BF1066" s="579"/>
      <c r="BG1066" s="579"/>
      <c r="BH1066" s="579"/>
      <c r="BI1066" s="579"/>
      <c r="BJ1066" s="579"/>
      <c r="BK1066" s="579"/>
      <c r="BL1066" s="579"/>
      <c r="BM1066" s="579"/>
      <c r="BN1066" s="579"/>
      <c r="BO1066" s="579"/>
      <c r="BP1066" s="579"/>
      <c r="BQ1066" s="579"/>
      <c r="BR1066" s="579"/>
      <c r="BS1066" s="579"/>
      <c r="BT1066" s="579"/>
      <c r="BU1066" s="579"/>
      <c r="BV1066" s="579"/>
      <c r="BW1066" s="579"/>
      <c r="BX1066" s="579"/>
      <c r="BY1066" s="579"/>
      <c r="BZ1066" s="579"/>
      <c r="CA1066" s="579"/>
      <c r="CB1066" s="579"/>
      <c r="CC1066" s="579"/>
      <c r="CD1066" s="579"/>
      <c r="CE1066" s="579"/>
      <c r="CF1066" s="579"/>
      <c r="CG1066" s="579"/>
      <c r="CH1066" s="579"/>
      <c r="CI1066" s="579"/>
      <c r="CJ1066" s="579"/>
      <c r="CK1066" s="579"/>
      <c r="CL1066" s="579"/>
      <c r="CM1066" s="579"/>
      <c r="CN1066" s="579"/>
      <c r="CO1066" s="579"/>
      <c r="CP1066" s="579"/>
      <c r="CQ1066" s="579"/>
      <c r="CR1066" s="579"/>
      <c r="CS1066" s="579"/>
      <c r="CT1066" s="579"/>
      <c r="CU1066" s="579"/>
      <c r="CV1066" s="579"/>
      <c r="CW1066" s="579"/>
      <c r="CX1066" s="579"/>
      <c r="CY1066" s="579"/>
      <c r="CZ1066" s="579"/>
      <c r="DA1066" s="579"/>
      <c r="DB1066" s="579"/>
      <c r="DC1066" s="579"/>
      <c r="DD1066" s="579"/>
      <c r="DE1066" s="579"/>
      <c r="DF1066" s="579"/>
      <c r="DG1066" s="579"/>
      <c r="DH1066" s="579"/>
      <c r="DI1066" s="579"/>
      <c r="DJ1066" s="579"/>
      <c r="DK1066" s="579"/>
      <c r="DL1066" s="579"/>
      <c r="DM1066" s="579"/>
      <c r="DN1066" s="579"/>
      <c r="DO1066" s="579"/>
      <c r="DP1066" s="579"/>
      <c r="DQ1066" s="579"/>
      <c r="DR1066" s="579"/>
      <c r="DS1066" s="579"/>
      <c r="DT1066" s="579"/>
      <c r="DU1066" s="579"/>
    </row>
    <row r="1067" spans="1:125" s="580" customFormat="1" ht="25.5" customHeight="1">
      <c r="A1067" s="628"/>
      <c r="B1067" s="628"/>
      <c r="C1067" s="628"/>
      <c r="D1067" s="628"/>
      <c r="E1067" s="628"/>
      <c r="F1067" s="628"/>
      <c r="G1067" s="628"/>
      <c r="H1067" s="628"/>
      <c r="I1067" s="628"/>
      <c r="J1067" s="628"/>
      <c r="K1067" s="628"/>
      <c r="L1067" s="628"/>
      <c r="M1067" s="628"/>
      <c r="N1067" s="628"/>
      <c r="O1067" s="628"/>
      <c r="P1067" s="628"/>
      <c r="Q1067" s="628"/>
      <c r="R1067" s="628"/>
      <c r="S1067" s="628"/>
      <c r="T1067" s="628"/>
      <c r="U1067" s="628"/>
      <c r="V1067" s="628"/>
      <c r="W1067" s="628"/>
      <c r="X1067" s="628"/>
      <c r="Y1067" s="628"/>
      <c r="Z1067" s="628"/>
      <c r="AA1067" s="628"/>
      <c r="AB1067" s="628"/>
      <c r="AC1067" s="628"/>
      <c r="AD1067" s="628"/>
      <c r="AE1067" s="628"/>
      <c r="AF1067" s="628"/>
      <c r="AG1067" s="628"/>
      <c r="AH1067" s="628"/>
      <c r="AI1067" s="579"/>
      <c r="AJ1067" s="579"/>
      <c r="AK1067" s="579"/>
      <c r="AL1067" s="579"/>
      <c r="AM1067" s="579"/>
      <c r="AN1067" s="579"/>
      <c r="AO1067" s="579"/>
      <c r="AP1067" s="579"/>
      <c r="AQ1067" s="579"/>
      <c r="AR1067" s="579"/>
      <c r="AS1067" s="579"/>
      <c r="AT1067" s="579"/>
      <c r="AU1067" s="579"/>
      <c r="AV1067" s="579"/>
      <c r="AW1067" s="579"/>
      <c r="AX1067" s="579"/>
      <c r="AY1067" s="579"/>
      <c r="AZ1067" s="579"/>
      <c r="BA1067" s="579"/>
      <c r="BB1067" s="579"/>
      <c r="BC1067" s="579"/>
      <c r="BD1067" s="579"/>
      <c r="BE1067" s="579"/>
      <c r="BF1067" s="579"/>
      <c r="BG1067" s="579"/>
      <c r="BH1067" s="579"/>
      <c r="BI1067" s="579"/>
      <c r="BJ1067" s="579"/>
      <c r="BK1067" s="579"/>
      <c r="BL1067" s="579"/>
      <c r="BM1067" s="579"/>
      <c r="BN1067" s="579"/>
      <c r="BO1067" s="579"/>
      <c r="BP1067" s="579"/>
      <c r="BQ1067" s="579"/>
      <c r="BR1067" s="579"/>
      <c r="BS1067" s="579"/>
      <c r="BT1067" s="579"/>
      <c r="BU1067" s="579"/>
      <c r="BV1067" s="579"/>
      <c r="BW1067" s="579"/>
      <c r="BX1067" s="579"/>
      <c r="BY1067" s="579"/>
      <c r="BZ1067" s="579"/>
      <c r="CA1067" s="579"/>
      <c r="CB1067" s="579"/>
      <c r="CC1067" s="579"/>
      <c r="CD1067" s="579"/>
      <c r="CE1067" s="579"/>
      <c r="CF1067" s="579"/>
      <c r="CG1067" s="579"/>
      <c r="CH1067" s="579"/>
      <c r="CI1067" s="579"/>
      <c r="CJ1067" s="579"/>
      <c r="CK1067" s="579"/>
      <c r="CL1067" s="579"/>
      <c r="CM1067" s="579"/>
      <c r="CN1067" s="579"/>
      <c r="CO1067" s="579"/>
      <c r="CP1067" s="579"/>
      <c r="CQ1067" s="579"/>
      <c r="CR1067" s="579"/>
      <c r="CS1067" s="579"/>
      <c r="CT1067" s="579"/>
      <c r="CU1067" s="579"/>
      <c r="CV1067" s="579"/>
      <c r="CW1067" s="579"/>
      <c r="CX1067" s="579"/>
      <c r="CY1067" s="579"/>
      <c r="CZ1067" s="579"/>
      <c r="DA1067" s="579"/>
      <c r="DB1067" s="579"/>
      <c r="DC1067" s="579"/>
      <c r="DD1067" s="579"/>
      <c r="DE1067" s="579"/>
      <c r="DF1067" s="579"/>
      <c r="DG1067" s="579"/>
      <c r="DH1067" s="579"/>
      <c r="DI1067" s="579"/>
      <c r="DJ1067" s="579"/>
      <c r="DK1067" s="579"/>
      <c r="DL1067" s="579"/>
      <c r="DM1067" s="579"/>
      <c r="DN1067" s="579"/>
      <c r="DO1067" s="579"/>
      <c r="DP1067" s="579"/>
      <c r="DQ1067" s="579"/>
      <c r="DR1067" s="579"/>
      <c r="DS1067" s="579"/>
      <c r="DT1067" s="579"/>
      <c r="DU1067" s="579"/>
    </row>
    <row r="1068" spans="1:125" s="580" customFormat="1" ht="25.5" customHeight="1">
      <c r="A1068" s="628"/>
      <c r="B1068" s="628"/>
      <c r="C1068" s="628"/>
      <c r="D1068" s="628"/>
      <c r="E1068" s="628"/>
      <c r="F1068" s="628"/>
      <c r="G1068" s="628"/>
      <c r="H1068" s="628"/>
      <c r="I1068" s="628"/>
      <c r="J1068" s="628"/>
      <c r="K1068" s="628"/>
      <c r="L1068" s="628"/>
      <c r="M1068" s="628"/>
      <c r="N1068" s="628"/>
      <c r="O1068" s="628"/>
      <c r="P1068" s="628"/>
      <c r="Q1068" s="628"/>
      <c r="R1068" s="628"/>
      <c r="S1068" s="628"/>
      <c r="T1068" s="628"/>
      <c r="U1068" s="628"/>
      <c r="V1068" s="628"/>
      <c r="W1068" s="628"/>
      <c r="X1068" s="628"/>
      <c r="Y1068" s="628"/>
      <c r="Z1068" s="628"/>
      <c r="AA1068" s="628"/>
      <c r="AB1068" s="628"/>
      <c r="AC1068" s="628"/>
      <c r="AD1068" s="628"/>
      <c r="AE1068" s="628"/>
      <c r="AF1068" s="628"/>
      <c r="AG1068" s="628"/>
      <c r="AH1068" s="628"/>
      <c r="AI1068" s="579"/>
      <c r="AJ1068" s="579"/>
      <c r="AK1068" s="579"/>
      <c r="AL1068" s="579"/>
      <c r="AM1068" s="579"/>
      <c r="AN1068" s="579"/>
      <c r="AO1068" s="579"/>
      <c r="AP1068" s="579"/>
      <c r="AQ1068" s="579"/>
      <c r="AR1068" s="579"/>
      <c r="AS1068" s="579"/>
      <c r="AT1068" s="579"/>
      <c r="AU1068" s="579"/>
      <c r="AV1068" s="579"/>
      <c r="AW1068" s="579"/>
      <c r="AX1068" s="579"/>
      <c r="AY1068" s="579"/>
      <c r="AZ1068" s="579"/>
      <c r="BA1068" s="579"/>
      <c r="BB1068" s="579"/>
      <c r="BC1068" s="579"/>
      <c r="BD1068" s="579"/>
      <c r="BE1068" s="579"/>
      <c r="BF1068" s="579"/>
      <c r="BG1068" s="579"/>
      <c r="BH1068" s="579"/>
      <c r="BI1068" s="579"/>
      <c r="BJ1068" s="579"/>
      <c r="BK1068" s="579"/>
      <c r="BL1068" s="579"/>
      <c r="BM1068" s="579"/>
      <c r="BN1068" s="579"/>
      <c r="BO1068" s="579"/>
      <c r="BP1068" s="579"/>
      <c r="BQ1068" s="579"/>
      <c r="BR1068" s="579"/>
      <c r="BS1068" s="579"/>
      <c r="BT1068" s="579"/>
      <c r="BU1068" s="579"/>
      <c r="BV1068" s="579"/>
      <c r="BW1068" s="579"/>
      <c r="BX1068" s="579"/>
      <c r="BY1068" s="579"/>
      <c r="BZ1068" s="579"/>
      <c r="CA1068" s="579"/>
      <c r="CB1068" s="579"/>
      <c r="CC1068" s="579"/>
      <c r="CD1068" s="579"/>
      <c r="CE1068" s="579"/>
      <c r="CF1068" s="579"/>
      <c r="CG1068" s="579"/>
      <c r="CH1068" s="579"/>
      <c r="CI1068" s="579"/>
      <c r="CJ1068" s="579"/>
      <c r="CK1068" s="579"/>
      <c r="CL1068" s="579"/>
      <c r="CM1068" s="579"/>
      <c r="CN1068" s="579"/>
      <c r="CO1068" s="579"/>
      <c r="CP1068" s="579"/>
      <c r="CQ1068" s="579"/>
      <c r="CR1068" s="579"/>
      <c r="CS1068" s="579"/>
      <c r="CT1068" s="579"/>
      <c r="CU1068" s="579"/>
      <c r="CV1068" s="579"/>
      <c r="CW1068" s="579"/>
      <c r="CX1068" s="579"/>
      <c r="CY1068" s="579"/>
      <c r="CZ1068" s="579"/>
      <c r="DA1068" s="579"/>
      <c r="DB1068" s="579"/>
      <c r="DC1068" s="579"/>
      <c r="DD1068" s="579"/>
      <c r="DE1068" s="579"/>
      <c r="DF1068" s="579"/>
      <c r="DG1068" s="579"/>
      <c r="DH1068" s="579"/>
      <c r="DI1068" s="579"/>
      <c r="DJ1068" s="579"/>
      <c r="DK1068" s="579"/>
      <c r="DL1068" s="579"/>
      <c r="DM1068" s="579"/>
      <c r="DN1068" s="579"/>
      <c r="DO1068" s="579"/>
      <c r="DP1068" s="579"/>
      <c r="DQ1068" s="579"/>
      <c r="DR1068" s="579"/>
      <c r="DS1068" s="579"/>
      <c r="DT1068" s="579"/>
      <c r="DU1068" s="579"/>
    </row>
    <row r="1069" spans="1:125" s="580" customFormat="1" ht="25.5" customHeight="1">
      <c r="A1069" s="628"/>
      <c r="B1069" s="628"/>
      <c r="C1069" s="628"/>
      <c r="D1069" s="628"/>
      <c r="E1069" s="628"/>
      <c r="F1069" s="628"/>
      <c r="G1069" s="628"/>
      <c r="H1069" s="628"/>
      <c r="I1069" s="628"/>
      <c r="J1069" s="628"/>
      <c r="K1069" s="628"/>
      <c r="L1069" s="628"/>
      <c r="M1069" s="628"/>
      <c r="N1069" s="628"/>
      <c r="O1069" s="628"/>
      <c r="P1069" s="628"/>
      <c r="Q1069" s="628"/>
      <c r="R1069" s="628"/>
      <c r="S1069" s="628"/>
      <c r="T1069" s="628"/>
      <c r="U1069" s="628"/>
      <c r="V1069" s="628"/>
      <c r="W1069" s="628"/>
      <c r="X1069" s="628"/>
      <c r="Y1069" s="628"/>
      <c r="Z1069" s="628"/>
      <c r="AA1069" s="628"/>
      <c r="AB1069" s="628"/>
      <c r="AC1069" s="628"/>
      <c r="AD1069" s="628"/>
      <c r="AE1069" s="628"/>
      <c r="AF1069" s="628"/>
      <c r="AG1069" s="628"/>
      <c r="AH1069" s="628"/>
      <c r="AI1069" s="579"/>
      <c r="AJ1069" s="579"/>
      <c r="AK1069" s="579"/>
      <c r="AL1069" s="579"/>
      <c r="AM1069" s="579"/>
      <c r="AN1069" s="579"/>
      <c r="AO1069" s="579"/>
      <c r="AP1069" s="579"/>
      <c r="AQ1069" s="579"/>
      <c r="AR1069" s="579"/>
      <c r="AS1069" s="579"/>
      <c r="AT1069" s="579"/>
      <c r="AU1069" s="579"/>
      <c r="AV1069" s="579"/>
      <c r="AW1069" s="579"/>
      <c r="AX1069" s="579"/>
      <c r="AY1069" s="579"/>
      <c r="AZ1069" s="579"/>
      <c r="BA1069" s="579"/>
      <c r="BB1069" s="579"/>
      <c r="BC1069" s="579"/>
      <c r="BD1069" s="579"/>
      <c r="BE1069" s="579"/>
      <c r="BF1069" s="579"/>
      <c r="BG1069" s="579"/>
      <c r="BH1069" s="579"/>
      <c r="BI1069" s="579"/>
      <c r="BJ1069" s="579"/>
      <c r="BK1069" s="579"/>
      <c r="BL1069" s="579"/>
      <c r="BM1069" s="579"/>
      <c r="BN1069" s="579"/>
      <c r="BO1069" s="579"/>
      <c r="BP1069" s="579"/>
      <c r="BQ1069" s="579"/>
      <c r="BR1069" s="579"/>
      <c r="BS1069" s="579"/>
      <c r="BT1069" s="579"/>
      <c r="BU1069" s="579"/>
      <c r="BV1069" s="579"/>
      <c r="BW1069" s="579"/>
      <c r="BX1069" s="579"/>
      <c r="BY1069" s="579"/>
      <c r="BZ1069" s="579"/>
      <c r="CA1069" s="579"/>
      <c r="CB1069" s="579"/>
      <c r="CC1069" s="579"/>
      <c r="CD1069" s="579"/>
      <c r="CE1069" s="579"/>
      <c r="CF1069" s="579"/>
      <c r="CG1069" s="579"/>
      <c r="CH1069" s="579"/>
      <c r="CI1069" s="579"/>
      <c r="CJ1069" s="579"/>
      <c r="CK1069" s="579"/>
      <c r="CL1069" s="579"/>
      <c r="CM1069" s="579"/>
      <c r="CN1069" s="579"/>
      <c r="CO1069" s="579"/>
      <c r="CP1069" s="579"/>
      <c r="CQ1069" s="579"/>
      <c r="CR1069" s="579"/>
      <c r="CS1069" s="579"/>
      <c r="CT1069" s="579"/>
      <c r="CU1069" s="579"/>
      <c r="CV1069" s="579"/>
      <c r="CW1069" s="579"/>
      <c r="CX1069" s="579"/>
      <c r="CY1069" s="579"/>
      <c r="CZ1069" s="579"/>
      <c r="DA1069" s="579"/>
      <c r="DB1069" s="579"/>
      <c r="DC1069" s="579"/>
      <c r="DD1069" s="579"/>
      <c r="DE1069" s="579"/>
      <c r="DF1069" s="579"/>
      <c r="DG1069" s="579"/>
      <c r="DH1069" s="579"/>
      <c r="DI1069" s="579"/>
      <c r="DJ1069" s="579"/>
      <c r="DK1069" s="579"/>
      <c r="DL1069" s="579"/>
      <c r="DM1069" s="579"/>
      <c r="DN1069" s="579"/>
      <c r="DO1069" s="579"/>
      <c r="DP1069" s="579"/>
      <c r="DQ1069" s="579"/>
      <c r="DR1069" s="579"/>
      <c r="DS1069" s="579"/>
      <c r="DT1069" s="579"/>
      <c r="DU1069" s="579"/>
    </row>
    <row r="1070" spans="1:125" s="580" customFormat="1" ht="25.5" customHeight="1">
      <c r="A1070" s="628"/>
      <c r="B1070" s="628"/>
      <c r="C1070" s="628"/>
      <c r="D1070" s="628"/>
      <c r="E1070" s="628"/>
      <c r="F1070" s="628"/>
      <c r="G1070" s="628"/>
      <c r="H1070" s="628"/>
      <c r="I1070" s="628"/>
      <c r="J1070" s="628"/>
      <c r="K1070" s="628"/>
      <c r="L1070" s="628"/>
      <c r="M1070" s="628"/>
      <c r="N1070" s="628"/>
      <c r="O1070" s="628"/>
      <c r="P1070" s="628"/>
      <c r="Q1070" s="628"/>
      <c r="R1070" s="628"/>
      <c r="S1070" s="628"/>
      <c r="T1070" s="628"/>
      <c r="U1070" s="628"/>
      <c r="V1070" s="628"/>
      <c r="W1070" s="628"/>
      <c r="X1070" s="628"/>
      <c r="Y1070" s="628"/>
      <c r="Z1070" s="628"/>
      <c r="AA1070" s="628"/>
      <c r="AB1070" s="628"/>
      <c r="AC1070" s="628"/>
      <c r="AD1070" s="628"/>
      <c r="AE1070" s="628"/>
      <c r="AF1070" s="628"/>
      <c r="AG1070" s="628"/>
      <c r="AH1070" s="628"/>
      <c r="AI1070" s="579"/>
      <c r="AJ1070" s="579"/>
      <c r="AK1070" s="579"/>
      <c r="AL1070" s="579"/>
      <c r="AM1070" s="579"/>
      <c r="AN1070" s="579"/>
      <c r="AO1070" s="579"/>
      <c r="AP1070" s="579"/>
      <c r="AQ1070" s="579"/>
      <c r="AR1070" s="579"/>
      <c r="AS1070" s="579"/>
      <c r="AT1070" s="579"/>
      <c r="AU1070" s="579"/>
      <c r="AV1070" s="579"/>
      <c r="AW1070" s="579"/>
      <c r="AX1070" s="579"/>
      <c r="AY1070" s="579"/>
      <c r="AZ1070" s="579"/>
      <c r="BA1070" s="579"/>
      <c r="BB1070" s="579"/>
      <c r="BC1070" s="579"/>
      <c r="BD1070" s="579"/>
      <c r="BE1070" s="579"/>
      <c r="BF1070" s="579"/>
      <c r="BG1070" s="579"/>
      <c r="BH1070" s="579"/>
      <c r="BI1070" s="579"/>
      <c r="BJ1070" s="579"/>
      <c r="BK1070" s="579"/>
      <c r="BL1070" s="579"/>
      <c r="BM1070" s="579"/>
      <c r="BN1070" s="579"/>
      <c r="BO1070" s="579"/>
      <c r="BP1070" s="579"/>
      <c r="BQ1070" s="579"/>
      <c r="BR1070" s="579"/>
      <c r="BS1070" s="579"/>
      <c r="BT1070" s="579"/>
      <c r="BU1070" s="579"/>
      <c r="BV1070" s="579"/>
      <c r="BW1070" s="579"/>
      <c r="BX1070" s="579"/>
      <c r="BY1070" s="579"/>
      <c r="BZ1070" s="579"/>
      <c r="CA1070" s="579"/>
      <c r="CB1070" s="579"/>
      <c r="CC1070" s="579"/>
      <c r="CD1070" s="579"/>
      <c r="CE1070" s="579"/>
      <c r="CF1070" s="579"/>
      <c r="CG1070" s="579"/>
      <c r="CH1070" s="579"/>
      <c r="CI1070" s="579"/>
      <c r="CJ1070" s="579"/>
      <c r="CK1070" s="579"/>
      <c r="CL1070" s="579"/>
      <c r="CM1070" s="579"/>
      <c r="CN1070" s="579"/>
      <c r="CO1070" s="579"/>
      <c r="CP1070" s="579"/>
      <c r="CQ1070" s="579"/>
      <c r="CR1070" s="579"/>
      <c r="CS1070" s="579"/>
      <c r="CT1070" s="579"/>
      <c r="CU1070" s="579"/>
      <c r="CV1070" s="579"/>
      <c r="CW1070" s="579"/>
      <c r="CX1070" s="579"/>
      <c r="CY1070" s="579"/>
      <c r="CZ1070" s="579"/>
      <c r="DA1070" s="579"/>
      <c r="DB1070" s="579"/>
      <c r="DC1070" s="579"/>
      <c r="DD1070" s="579"/>
      <c r="DE1070" s="579"/>
      <c r="DF1070" s="579"/>
      <c r="DG1070" s="579"/>
      <c r="DH1070" s="579"/>
      <c r="DI1070" s="579"/>
      <c r="DJ1070" s="579"/>
      <c r="DK1070" s="579"/>
      <c r="DL1070" s="579"/>
      <c r="DM1070" s="579"/>
      <c r="DN1070" s="579"/>
      <c r="DO1070" s="579"/>
      <c r="DP1070" s="579"/>
      <c r="DQ1070" s="579"/>
      <c r="DR1070" s="579"/>
      <c r="DS1070" s="579"/>
      <c r="DT1070" s="579"/>
      <c r="DU1070" s="579"/>
    </row>
    <row r="1071" spans="1:125" s="580" customFormat="1" ht="25.5" customHeight="1">
      <c r="A1071" s="628"/>
      <c r="B1071" s="628"/>
      <c r="C1071" s="628"/>
      <c r="D1071" s="628"/>
      <c r="E1071" s="628"/>
      <c r="F1071" s="628"/>
      <c r="G1071" s="628"/>
      <c r="H1071" s="628"/>
      <c r="I1071" s="628"/>
      <c r="J1071" s="628"/>
      <c r="K1071" s="628"/>
      <c r="L1071" s="628"/>
      <c r="M1071" s="628"/>
      <c r="N1071" s="628"/>
      <c r="O1071" s="628"/>
      <c r="P1071" s="628"/>
      <c r="Q1071" s="628"/>
      <c r="R1071" s="628"/>
      <c r="S1071" s="628"/>
      <c r="T1071" s="628"/>
      <c r="U1071" s="628"/>
      <c r="V1071" s="628"/>
      <c r="W1071" s="628"/>
      <c r="X1071" s="628"/>
      <c r="Y1071" s="628"/>
      <c r="Z1071" s="628"/>
      <c r="AA1071" s="628"/>
      <c r="AB1071" s="628"/>
      <c r="AC1071" s="628"/>
      <c r="AD1071" s="628"/>
      <c r="AE1071" s="628"/>
      <c r="AF1071" s="628"/>
      <c r="AG1071" s="628"/>
      <c r="AH1071" s="628"/>
      <c r="AI1071" s="579"/>
      <c r="AJ1071" s="579"/>
      <c r="AK1071" s="579"/>
      <c r="AL1071" s="579"/>
      <c r="AM1071" s="579"/>
      <c r="AN1071" s="579"/>
      <c r="AO1071" s="579"/>
      <c r="AP1071" s="579"/>
      <c r="AQ1071" s="579"/>
      <c r="AR1071" s="579"/>
      <c r="AS1071" s="579"/>
      <c r="AT1071" s="579"/>
      <c r="AU1071" s="579"/>
      <c r="AV1071" s="579"/>
      <c r="AW1071" s="579"/>
      <c r="AX1071" s="579"/>
      <c r="AY1071" s="579"/>
      <c r="AZ1071" s="579"/>
      <c r="BA1071" s="579"/>
      <c r="BB1071" s="579"/>
      <c r="BC1071" s="579"/>
      <c r="BD1071" s="579"/>
      <c r="BE1071" s="579"/>
      <c r="BF1071" s="579"/>
      <c r="BG1071" s="579"/>
      <c r="BH1071" s="579"/>
      <c r="BI1071" s="579"/>
      <c r="BJ1071" s="579"/>
      <c r="BK1071" s="579"/>
      <c r="BL1071" s="579"/>
      <c r="BM1071" s="579"/>
      <c r="BN1071" s="579"/>
      <c r="BO1071" s="579"/>
      <c r="BP1071" s="579"/>
      <c r="BQ1071" s="579"/>
      <c r="BR1071" s="579"/>
      <c r="BS1071" s="579"/>
      <c r="BT1071" s="579"/>
      <c r="BU1071" s="579"/>
      <c r="BV1071" s="579"/>
      <c r="BW1071" s="579"/>
      <c r="BX1071" s="579"/>
      <c r="BY1071" s="579"/>
      <c r="BZ1071" s="579"/>
      <c r="CA1071" s="579"/>
      <c r="CB1071" s="579"/>
      <c r="CC1071" s="579"/>
      <c r="CD1071" s="579"/>
      <c r="CE1071" s="579"/>
      <c r="CF1071" s="579"/>
      <c r="CG1071" s="579"/>
      <c r="CH1071" s="579"/>
      <c r="CI1071" s="579"/>
      <c r="CJ1071" s="579"/>
      <c r="CK1071" s="579"/>
      <c r="CL1071" s="579"/>
      <c r="CM1071" s="579"/>
      <c r="CN1071" s="579"/>
      <c r="CO1071" s="579"/>
      <c r="CP1071" s="579"/>
      <c r="CQ1071" s="579"/>
      <c r="CR1071" s="579"/>
      <c r="CS1071" s="579"/>
      <c r="CT1071" s="579"/>
      <c r="CU1071" s="579"/>
      <c r="CV1071" s="579"/>
      <c r="CW1071" s="579"/>
      <c r="CX1071" s="579"/>
      <c r="CY1071" s="579"/>
      <c r="CZ1071" s="579"/>
      <c r="DA1071" s="579"/>
      <c r="DB1071" s="579"/>
      <c r="DC1071" s="579"/>
      <c r="DD1071" s="579"/>
      <c r="DE1071" s="579"/>
      <c r="DF1071" s="579"/>
      <c r="DG1071" s="579"/>
      <c r="DH1071" s="579"/>
      <c r="DI1071" s="579"/>
      <c r="DJ1071" s="579"/>
      <c r="DK1071" s="579"/>
      <c r="DL1071" s="579"/>
      <c r="DM1071" s="579"/>
      <c r="DN1071" s="579"/>
      <c r="DO1071" s="579"/>
      <c r="DP1071" s="579"/>
      <c r="DQ1071" s="579"/>
      <c r="DR1071" s="579"/>
      <c r="DS1071" s="579"/>
      <c r="DT1071" s="579"/>
      <c r="DU1071" s="579"/>
    </row>
    <row r="1072" spans="1:125" s="580" customFormat="1" ht="25.5" customHeight="1">
      <c r="A1072" s="628"/>
      <c r="B1072" s="628"/>
      <c r="C1072" s="628"/>
      <c r="D1072" s="628"/>
      <c r="E1072" s="628"/>
      <c r="F1072" s="628"/>
      <c r="G1072" s="628"/>
      <c r="H1072" s="628"/>
      <c r="I1072" s="628"/>
      <c r="J1072" s="628"/>
      <c r="K1072" s="628"/>
      <c r="L1072" s="628"/>
      <c r="M1072" s="628"/>
      <c r="N1072" s="628"/>
      <c r="O1072" s="628"/>
      <c r="P1072" s="628"/>
      <c r="Q1072" s="628"/>
      <c r="R1072" s="628"/>
      <c r="S1072" s="628"/>
      <c r="T1072" s="628"/>
      <c r="U1072" s="628"/>
      <c r="V1072" s="628"/>
      <c r="W1072" s="628"/>
      <c r="X1072" s="628"/>
      <c r="Y1072" s="628"/>
      <c r="Z1072" s="628"/>
      <c r="AA1072" s="628"/>
      <c r="AB1072" s="628"/>
      <c r="AC1072" s="628"/>
      <c r="AD1072" s="628"/>
      <c r="AE1072" s="628"/>
      <c r="AF1072" s="628"/>
      <c r="AG1072" s="628"/>
      <c r="AH1072" s="628"/>
      <c r="AI1072" s="579"/>
      <c r="AJ1072" s="579"/>
      <c r="AK1072" s="579"/>
      <c r="AL1072" s="579"/>
      <c r="AM1072" s="579"/>
      <c r="AN1072" s="579"/>
      <c r="AO1072" s="579"/>
      <c r="AP1072" s="579"/>
      <c r="AQ1072" s="579"/>
      <c r="AR1072" s="579"/>
      <c r="AS1072" s="579"/>
      <c r="AT1072" s="579"/>
      <c r="AU1072" s="579"/>
      <c r="AV1072" s="579"/>
      <c r="AW1072" s="579"/>
      <c r="AX1072" s="579"/>
      <c r="AY1072" s="579"/>
      <c r="AZ1072" s="579"/>
      <c r="BA1072" s="579"/>
      <c r="BB1072" s="579"/>
      <c r="BC1072" s="579"/>
      <c r="BD1072" s="579"/>
      <c r="BE1072" s="579"/>
      <c r="BF1072" s="579"/>
      <c r="BG1072" s="579"/>
      <c r="BH1072" s="579"/>
      <c r="BI1072" s="579"/>
      <c r="BJ1072" s="579"/>
      <c r="BK1072" s="579"/>
      <c r="BL1072" s="579"/>
      <c r="BM1072" s="579"/>
      <c r="BN1072" s="579"/>
      <c r="BO1072" s="579"/>
      <c r="BP1072" s="579"/>
      <c r="BQ1072" s="579"/>
      <c r="BR1072" s="579"/>
      <c r="BS1072" s="579"/>
      <c r="BT1072" s="579"/>
      <c r="BU1072" s="579"/>
      <c r="BV1072" s="579"/>
      <c r="BW1072" s="579"/>
      <c r="BX1072" s="579"/>
      <c r="BY1072" s="579"/>
      <c r="BZ1072" s="579"/>
      <c r="CA1072" s="579"/>
      <c r="CB1072" s="579"/>
      <c r="CC1072" s="579"/>
      <c r="CD1072" s="579"/>
      <c r="CE1072" s="579"/>
      <c r="CF1072" s="579"/>
      <c r="CG1072" s="579"/>
      <c r="CH1072" s="579"/>
      <c r="CI1072" s="579"/>
      <c r="CJ1072" s="579"/>
      <c r="CK1072" s="579"/>
      <c r="CL1072" s="579"/>
      <c r="CM1072" s="579"/>
      <c r="CN1072" s="579"/>
      <c r="CO1072" s="579"/>
      <c r="CP1072" s="579"/>
      <c r="CQ1072" s="579"/>
      <c r="CR1072" s="579"/>
      <c r="CS1072" s="579"/>
      <c r="CT1072" s="579"/>
      <c r="CU1072" s="579"/>
      <c r="CV1072" s="579"/>
      <c r="CW1072" s="579"/>
      <c r="CX1072" s="579"/>
      <c r="CY1072" s="579"/>
      <c r="CZ1072" s="579"/>
      <c r="DA1072" s="579"/>
      <c r="DB1072" s="579"/>
      <c r="DC1072" s="579"/>
      <c r="DD1072" s="579"/>
      <c r="DE1072" s="579"/>
      <c r="DF1072" s="579"/>
      <c r="DG1072" s="579"/>
      <c r="DH1072" s="579"/>
      <c r="DI1072" s="579"/>
      <c r="DJ1072" s="579"/>
      <c r="DK1072" s="579"/>
      <c r="DL1072" s="579"/>
      <c r="DM1072" s="579"/>
      <c r="DN1072" s="579"/>
      <c r="DO1072" s="579"/>
      <c r="DP1072" s="579"/>
      <c r="DQ1072" s="579"/>
      <c r="DR1072" s="579"/>
      <c r="DS1072" s="579"/>
      <c r="DT1072" s="579"/>
      <c r="DU1072" s="579"/>
    </row>
    <row r="1073" spans="1:125" s="580" customFormat="1" ht="25.5" customHeight="1">
      <c r="A1073" s="628"/>
      <c r="B1073" s="628"/>
      <c r="C1073" s="628"/>
      <c r="D1073" s="628"/>
      <c r="E1073" s="628"/>
      <c r="F1073" s="628"/>
      <c r="G1073" s="628"/>
      <c r="H1073" s="628"/>
      <c r="I1073" s="628"/>
      <c r="J1073" s="628"/>
      <c r="K1073" s="628"/>
      <c r="L1073" s="628"/>
      <c r="M1073" s="628"/>
      <c r="N1073" s="628"/>
      <c r="O1073" s="628"/>
      <c r="P1073" s="628"/>
      <c r="Q1073" s="628"/>
      <c r="R1073" s="628"/>
      <c r="S1073" s="628"/>
      <c r="T1073" s="628"/>
      <c r="U1073" s="628"/>
      <c r="V1073" s="628"/>
      <c r="W1073" s="628"/>
      <c r="X1073" s="628"/>
      <c r="Y1073" s="628"/>
      <c r="Z1073" s="628"/>
      <c r="AA1073" s="628"/>
      <c r="AB1073" s="628"/>
      <c r="AC1073" s="628"/>
      <c r="AD1073" s="628"/>
      <c r="AE1073" s="628"/>
      <c r="AF1073" s="628"/>
      <c r="AG1073" s="628"/>
      <c r="AH1073" s="628"/>
      <c r="AI1073" s="579"/>
      <c r="AJ1073" s="579"/>
      <c r="AK1073" s="579"/>
      <c r="AL1073" s="579"/>
      <c r="AM1073" s="579"/>
      <c r="AN1073" s="579"/>
      <c r="AO1073" s="579"/>
      <c r="AP1073" s="579"/>
      <c r="AQ1073" s="579"/>
      <c r="AR1073" s="579"/>
      <c r="AS1073" s="579"/>
      <c r="AT1073" s="579"/>
      <c r="AU1073" s="579"/>
      <c r="AV1073" s="579"/>
      <c r="AW1073" s="579"/>
      <c r="AX1073" s="579"/>
      <c r="AY1073" s="579"/>
      <c r="AZ1073" s="579"/>
      <c r="BA1073" s="579"/>
      <c r="BB1073" s="579"/>
      <c r="BC1073" s="579"/>
      <c r="BD1073" s="579"/>
      <c r="BE1073" s="579"/>
      <c r="BF1073" s="579"/>
      <c r="BG1073" s="579"/>
      <c r="BH1073" s="579"/>
      <c r="BI1073" s="579"/>
      <c r="BJ1073" s="579"/>
      <c r="BK1073" s="579"/>
      <c r="BL1073" s="579"/>
      <c r="BM1073" s="579"/>
      <c r="BN1073" s="579"/>
      <c r="BO1073" s="579"/>
      <c r="BP1073" s="579"/>
      <c r="BQ1073" s="579"/>
      <c r="BR1073" s="579"/>
      <c r="BS1073" s="579"/>
      <c r="BT1073" s="579"/>
      <c r="BU1073" s="579"/>
      <c r="BV1073" s="579"/>
      <c r="BW1073" s="579"/>
      <c r="BX1073" s="579"/>
      <c r="BY1073" s="579"/>
      <c r="BZ1073" s="579"/>
      <c r="CA1073" s="579"/>
      <c r="CB1073" s="579"/>
      <c r="CC1073" s="579"/>
      <c r="CD1073" s="579"/>
      <c r="CE1073" s="579"/>
      <c r="CF1073" s="579"/>
      <c r="CG1073" s="579"/>
      <c r="CH1073" s="579"/>
      <c r="CI1073" s="579"/>
      <c r="CJ1073" s="579"/>
      <c r="CK1073" s="579"/>
      <c r="CL1073" s="579"/>
      <c r="CM1073" s="579"/>
      <c r="CN1073" s="579"/>
      <c r="CO1073" s="579"/>
      <c r="CP1073" s="579"/>
      <c r="CQ1073" s="579"/>
      <c r="CR1073" s="579"/>
      <c r="CS1073" s="579"/>
      <c r="CT1073" s="579"/>
      <c r="CU1073" s="579"/>
      <c r="CV1073" s="579"/>
      <c r="CW1073" s="579"/>
      <c r="CX1073" s="579"/>
      <c r="CY1073" s="579"/>
      <c r="CZ1073" s="579"/>
      <c r="DA1073" s="579"/>
      <c r="DB1073" s="579"/>
      <c r="DC1073" s="579"/>
      <c r="DD1073" s="579"/>
      <c r="DE1073" s="579"/>
      <c r="DF1073" s="579"/>
      <c r="DG1073" s="579"/>
      <c r="DH1073" s="579"/>
      <c r="DI1073" s="579"/>
      <c r="DJ1073" s="579"/>
      <c r="DK1073" s="579"/>
      <c r="DL1073" s="579"/>
      <c r="DM1073" s="579"/>
      <c r="DN1073" s="579"/>
      <c r="DO1073" s="579"/>
      <c r="DP1073" s="579"/>
      <c r="DQ1073" s="579"/>
      <c r="DR1073" s="579"/>
      <c r="DS1073" s="579"/>
      <c r="DT1073" s="579"/>
      <c r="DU1073" s="579"/>
    </row>
    <row r="1074" spans="1:125" s="580" customFormat="1" ht="25.5" customHeight="1">
      <c r="A1074" s="628"/>
      <c r="B1074" s="628"/>
      <c r="C1074" s="628"/>
      <c r="D1074" s="628"/>
      <c r="E1074" s="628"/>
      <c r="F1074" s="628"/>
      <c r="G1074" s="628"/>
      <c r="H1074" s="628"/>
      <c r="I1074" s="628"/>
      <c r="J1074" s="628"/>
      <c r="K1074" s="628"/>
      <c r="L1074" s="628"/>
      <c r="M1074" s="628"/>
      <c r="N1074" s="628"/>
      <c r="O1074" s="628"/>
      <c r="P1074" s="628"/>
      <c r="Q1074" s="628"/>
      <c r="R1074" s="628"/>
      <c r="S1074" s="628"/>
      <c r="T1074" s="628"/>
      <c r="U1074" s="628"/>
      <c r="V1074" s="628"/>
      <c r="W1074" s="628"/>
      <c r="X1074" s="628"/>
      <c r="Y1074" s="628"/>
      <c r="Z1074" s="628"/>
      <c r="AA1074" s="628"/>
      <c r="AB1074" s="628"/>
      <c r="AC1074" s="628"/>
      <c r="AD1074" s="628"/>
      <c r="AE1074" s="628"/>
      <c r="AF1074" s="628"/>
      <c r="AG1074" s="628"/>
      <c r="AH1074" s="628"/>
      <c r="AI1074" s="579"/>
      <c r="AJ1074" s="579"/>
      <c r="AK1074" s="579"/>
      <c r="AL1074" s="579"/>
      <c r="AM1074" s="579"/>
      <c r="AN1074" s="579"/>
      <c r="AO1074" s="579"/>
      <c r="AP1074" s="579"/>
      <c r="AQ1074" s="579"/>
      <c r="AR1074" s="579"/>
      <c r="AS1074" s="579"/>
      <c r="AT1074" s="579"/>
      <c r="AU1074" s="579"/>
      <c r="AV1074" s="579"/>
      <c r="AW1074" s="579"/>
      <c r="AX1074" s="579"/>
      <c r="AY1074" s="579"/>
      <c r="AZ1074" s="579"/>
      <c r="BA1074" s="579"/>
      <c r="BB1074" s="579"/>
      <c r="BC1074" s="579"/>
      <c r="BD1074" s="579"/>
      <c r="BE1074" s="579"/>
      <c r="BF1074" s="579"/>
      <c r="BG1074" s="579"/>
      <c r="BH1074" s="579"/>
      <c r="BI1074" s="579"/>
      <c r="BJ1074" s="579"/>
      <c r="BK1074" s="579"/>
      <c r="BL1074" s="579"/>
      <c r="BM1074" s="579"/>
      <c r="BN1074" s="579"/>
      <c r="BO1074" s="579"/>
      <c r="BP1074" s="579"/>
      <c r="BQ1074" s="579"/>
      <c r="BR1074" s="579"/>
      <c r="BS1074" s="579"/>
      <c r="BT1074" s="579"/>
      <c r="BU1074" s="579"/>
      <c r="BV1074" s="579"/>
      <c r="BW1074" s="579"/>
      <c r="BX1074" s="579"/>
      <c r="BY1074" s="579"/>
      <c r="BZ1074" s="579"/>
      <c r="CA1074" s="579"/>
      <c r="CB1074" s="579"/>
      <c r="CC1074" s="579"/>
      <c r="CD1074" s="579"/>
      <c r="CE1074" s="579"/>
      <c r="CF1074" s="579"/>
      <c r="CG1074" s="579"/>
      <c r="CH1074" s="579"/>
      <c r="CI1074" s="579"/>
      <c r="CJ1074" s="579"/>
      <c r="CK1074" s="579"/>
      <c r="CL1074" s="579"/>
      <c r="CM1074" s="579"/>
      <c r="CN1074" s="579"/>
      <c r="CO1074" s="579"/>
      <c r="CP1074" s="579"/>
      <c r="CQ1074" s="579"/>
      <c r="CR1074" s="579"/>
      <c r="CS1074" s="579"/>
      <c r="CT1074" s="579"/>
      <c r="CU1074" s="579"/>
      <c r="CV1074" s="579"/>
      <c r="CW1074" s="579"/>
      <c r="CX1074" s="579"/>
      <c r="CY1074" s="579"/>
      <c r="CZ1074" s="579"/>
      <c r="DA1074" s="579"/>
      <c r="DB1074" s="579"/>
      <c r="DC1074" s="579"/>
      <c r="DD1074" s="579"/>
      <c r="DE1074" s="579"/>
      <c r="DF1074" s="579"/>
      <c r="DG1074" s="579"/>
      <c r="DH1074" s="579"/>
      <c r="DI1074" s="579"/>
      <c r="DJ1074" s="579"/>
      <c r="DK1074" s="579"/>
      <c r="DL1074" s="579"/>
      <c r="DM1074" s="579"/>
      <c r="DN1074" s="579"/>
      <c r="DO1074" s="579"/>
      <c r="DP1074" s="579"/>
      <c r="DQ1074" s="579"/>
      <c r="DR1074" s="579"/>
      <c r="DS1074" s="579"/>
      <c r="DT1074" s="579"/>
      <c r="DU1074" s="579"/>
    </row>
    <row r="1075" spans="1:125" s="580" customFormat="1" ht="25.5" customHeight="1">
      <c r="A1075" s="628"/>
      <c r="B1075" s="628"/>
      <c r="C1075" s="628"/>
      <c r="D1075" s="628"/>
      <c r="E1075" s="628"/>
      <c r="F1075" s="628"/>
      <c r="G1075" s="628"/>
      <c r="H1075" s="628"/>
      <c r="I1075" s="628"/>
      <c r="J1075" s="628"/>
      <c r="K1075" s="628"/>
      <c r="L1075" s="628"/>
      <c r="M1075" s="628"/>
      <c r="N1075" s="628"/>
      <c r="O1075" s="628"/>
      <c r="P1075" s="628"/>
      <c r="Q1075" s="628"/>
      <c r="R1075" s="628"/>
      <c r="S1075" s="628"/>
      <c r="T1075" s="628"/>
      <c r="U1075" s="628"/>
      <c r="V1075" s="628"/>
      <c r="W1075" s="628"/>
      <c r="X1075" s="628"/>
      <c r="Y1075" s="628"/>
      <c r="Z1075" s="628"/>
      <c r="AA1075" s="628"/>
      <c r="AB1075" s="628"/>
      <c r="AC1075" s="628"/>
      <c r="AD1075" s="628"/>
      <c r="AE1075" s="628"/>
      <c r="AF1075" s="628"/>
      <c r="AG1075" s="628"/>
      <c r="AH1075" s="628"/>
      <c r="AI1075" s="579"/>
      <c r="AJ1075" s="579"/>
      <c r="AK1075" s="579"/>
      <c r="AL1075" s="579"/>
      <c r="AM1075" s="579"/>
      <c r="AN1075" s="579"/>
      <c r="AO1075" s="579"/>
      <c r="AP1075" s="579"/>
      <c r="AQ1075" s="579"/>
      <c r="AR1075" s="579"/>
      <c r="AS1075" s="579"/>
      <c r="AT1075" s="579"/>
      <c r="AU1075" s="579"/>
      <c r="AV1075" s="579"/>
      <c r="AW1075" s="579"/>
      <c r="AX1075" s="579"/>
      <c r="AY1075" s="579"/>
      <c r="AZ1075" s="579"/>
      <c r="BA1075" s="579"/>
      <c r="BB1075" s="579"/>
      <c r="BC1075" s="579"/>
      <c r="BD1075" s="579"/>
      <c r="BE1075" s="579"/>
      <c r="BF1075" s="579"/>
      <c r="BG1075" s="579"/>
      <c r="BH1075" s="579"/>
      <c r="BI1075" s="579"/>
      <c r="BJ1075" s="579"/>
      <c r="BK1075" s="579"/>
      <c r="BL1075" s="579"/>
      <c r="BM1075" s="579"/>
      <c r="BN1075" s="579"/>
      <c r="BO1075" s="579"/>
      <c r="BP1075" s="579"/>
      <c r="BQ1075" s="579"/>
      <c r="BR1075" s="579"/>
      <c r="BS1075" s="579"/>
      <c r="BT1075" s="579"/>
      <c r="BU1075" s="579"/>
      <c r="BV1075" s="579"/>
      <c r="BW1075" s="579"/>
      <c r="BX1075" s="579"/>
      <c r="BY1075" s="579"/>
      <c r="BZ1075" s="579"/>
      <c r="CA1075" s="579"/>
      <c r="CB1075" s="579"/>
      <c r="CC1075" s="579"/>
      <c r="CD1075" s="579"/>
      <c r="CE1075" s="579"/>
      <c r="CF1075" s="579"/>
      <c r="CG1075" s="579"/>
      <c r="CH1075" s="579"/>
      <c r="CI1075" s="579"/>
      <c r="CJ1075" s="579"/>
      <c r="CK1075" s="579"/>
      <c r="CL1075" s="579"/>
      <c r="CM1075" s="579"/>
      <c r="CN1075" s="579"/>
      <c r="CO1075" s="579"/>
      <c r="CP1075" s="579"/>
      <c r="CQ1075" s="579"/>
      <c r="CR1075" s="579"/>
      <c r="CS1075" s="579"/>
      <c r="CT1075" s="579"/>
      <c r="CU1075" s="579"/>
      <c r="CV1075" s="579"/>
      <c r="CW1075" s="579"/>
      <c r="CX1075" s="579"/>
      <c r="CY1075" s="579"/>
      <c r="CZ1075" s="579"/>
      <c r="DA1075" s="579"/>
      <c r="DB1075" s="579"/>
      <c r="DC1075" s="579"/>
      <c r="DD1075" s="579"/>
      <c r="DE1075" s="579"/>
      <c r="DF1075" s="579"/>
      <c r="DG1075" s="579"/>
      <c r="DH1075" s="579"/>
      <c r="DI1075" s="579"/>
      <c r="DJ1075" s="579"/>
      <c r="DK1075" s="579"/>
      <c r="DL1075" s="579"/>
      <c r="DM1075" s="579"/>
      <c r="DN1075" s="579"/>
      <c r="DO1075" s="579"/>
      <c r="DP1075" s="579"/>
      <c r="DQ1075" s="579"/>
      <c r="DR1075" s="579"/>
      <c r="DS1075" s="579"/>
      <c r="DT1075" s="579"/>
      <c r="DU1075" s="579"/>
    </row>
    <row r="1076" spans="1:125" s="580" customFormat="1" ht="25.5" customHeight="1">
      <c r="A1076" s="628"/>
      <c r="B1076" s="628"/>
      <c r="C1076" s="628"/>
      <c r="D1076" s="628"/>
      <c r="E1076" s="628"/>
      <c r="F1076" s="628"/>
      <c r="G1076" s="628"/>
      <c r="H1076" s="628"/>
      <c r="I1076" s="628"/>
      <c r="J1076" s="628"/>
      <c r="K1076" s="628"/>
      <c r="L1076" s="628"/>
      <c r="M1076" s="628"/>
      <c r="N1076" s="628"/>
      <c r="O1076" s="628"/>
      <c r="P1076" s="628"/>
      <c r="Q1076" s="628"/>
      <c r="R1076" s="628"/>
      <c r="S1076" s="628"/>
      <c r="T1076" s="628"/>
      <c r="U1076" s="628"/>
      <c r="V1076" s="628"/>
      <c r="W1076" s="628"/>
      <c r="X1076" s="628"/>
      <c r="Y1076" s="628"/>
      <c r="Z1076" s="628"/>
      <c r="AA1076" s="628"/>
      <c r="AB1076" s="628"/>
      <c r="AC1076" s="628"/>
      <c r="AD1076" s="628"/>
      <c r="AE1076" s="628"/>
      <c r="AF1076" s="628"/>
      <c r="AG1076" s="628"/>
      <c r="AH1076" s="628"/>
      <c r="AI1076" s="579"/>
      <c r="AJ1076" s="579"/>
      <c r="AK1076" s="579"/>
      <c r="AL1076" s="579"/>
      <c r="AM1076" s="579"/>
      <c r="AN1076" s="579"/>
      <c r="AO1076" s="579"/>
      <c r="AP1076" s="579"/>
      <c r="AQ1076" s="579"/>
      <c r="AR1076" s="579"/>
      <c r="AS1076" s="579"/>
      <c r="AT1076" s="579"/>
      <c r="AU1076" s="579"/>
      <c r="AV1076" s="579"/>
      <c r="AW1076" s="579"/>
      <c r="AX1076" s="579"/>
      <c r="AY1076" s="579"/>
      <c r="AZ1076" s="579"/>
      <c r="BA1076" s="579"/>
      <c r="BB1076" s="579"/>
      <c r="BC1076" s="579"/>
      <c r="BD1076" s="579"/>
      <c r="BE1076" s="579"/>
      <c r="BF1076" s="579"/>
      <c r="BG1076" s="579"/>
      <c r="BH1076" s="579"/>
      <c r="BI1076" s="579"/>
      <c r="BJ1076" s="579"/>
      <c r="BK1076" s="579"/>
      <c r="BL1076" s="579"/>
      <c r="BM1076" s="579"/>
      <c r="BN1076" s="579"/>
      <c r="BO1076" s="579"/>
      <c r="BP1076" s="579"/>
      <c r="BQ1076" s="579"/>
      <c r="BR1076" s="579"/>
      <c r="BS1076" s="579"/>
      <c r="BT1076" s="579"/>
      <c r="BU1076" s="579"/>
      <c r="BV1076" s="579"/>
      <c r="BW1076" s="579"/>
      <c r="BX1076" s="579"/>
      <c r="BY1076" s="579"/>
      <c r="BZ1076" s="579"/>
      <c r="CA1076" s="579"/>
      <c r="CB1076" s="579"/>
      <c r="CC1076" s="579"/>
      <c r="CD1076" s="579"/>
      <c r="CE1076" s="579"/>
      <c r="CF1076" s="579"/>
      <c r="CG1076" s="579"/>
      <c r="CH1076" s="579"/>
      <c r="CI1076" s="579"/>
      <c r="CJ1076" s="579"/>
      <c r="CK1076" s="579"/>
      <c r="CL1076" s="579"/>
      <c r="CM1076" s="579"/>
      <c r="CN1076" s="579"/>
      <c r="CO1076" s="579"/>
      <c r="CP1076" s="579"/>
      <c r="CQ1076" s="579"/>
      <c r="CR1076" s="579"/>
      <c r="CS1076" s="579"/>
      <c r="CT1076" s="579"/>
      <c r="CU1076" s="579"/>
      <c r="CV1076" s="579"/>
      <c r="CW1076" s="579"/>
      <c r="CX1076" s="579"/>
      <c r="CY1076" s="579"/>
      <c r="CZ1076" s="579"/>
      <c r="DA1076" s="579"/>
      <c r="DB1076" s="579"/>
      <c r="DC1076" s="579"/>
      <c r="DD1076" s="579"/>
      <c r="DE1076" s="579"/>
      <c r="DF1076" s="579"/>
      <c r="DG1076" s="579"/>
      <c r="DH1076" s="579"/>
      <c r="DI1076" s="579"/>
      <c r="DJ1076" s="579"/>
      <c r="DK1076" s="579"/>
      <c r="DL1076" s="579"/>
      <c r="DM1076" s="579"/>
      <c r="DN1076" s="579"/>
      <c r="DO1076" s="579"/>
      <c r="DP1076" s="579"/>
      <c r="DQ1076" s="579"/>
      <c r="DR1076" s="579"/>
      <c r="DS1076" s="579"/>
      <c r="DT1076" s="579"/>
      <c r="DU1076" s="579"/>
    </row>
    <row r="1077" spans="1:125" s="580" customFormat="1" ht="25.5" customHeight="1">
      <c r="A1077" s="628"/>
      <c r="B1077" s="628"/>
      <c r="C1077" s="628"/>
      <c r="D1077" s="628"/>
      <c r="E1077" s="628"/>
      <c r="F1077" s="628"/>
      <c r="G1077" s="628"/>
      <c r="H1077" s="628"/>
      <c r="I1077" s="628"/>
      <c r="J1077" s="628"/>
      <c r="K1077" s="628"/>
      <c r="L1077" s="628"/>
      <c r="M1077" s="628"/>
      <c r="N1077" s="628"/>
      <c r="O1077" s="628"/>
      <c r="P1077" s="628"/>
      <c r="Q1077" s="628"/>
      <c r="R1077" s="628"/>
      <c r="S1077" s="628"/>
      <c r="T1077" s="628"/>
      <c r="U1077" s="628"/>
      <c r="V1077" s="628"/>
      <c r="W1077" s="628"/>
      <c r="X1077" s="628"/>
      <c r="Y1077" s="628"/>
      <c r="Z1077" s="628"/>
      <c r="AA1077" s="628"/>
      <c r="AB1077" s="628"/>
      <c r="AC1077" s="628"/>
      <c r="AD1077" s="628"/>
      <c r="AE1077" s="628"/>
      <c r="AF1077" s="628"/>
      <c r="AG1077" s="628"/>
      <c r="AH1077" s="628"/>
      <c r="AI1077" s="579"/>
      <c r="AJ1077" s="579"/>
      <c r="AK1077" s="579"/>
      <c r="AL1077" s="579"/>
      <c r="AM1077" s="579"/>
      <c r="AN1077" s="579"/>
      <c r="AO1077" s="579"/>
      <c r="AP1077" s="579"/>
      <c r="AQ1077" s="579"/>
      <c r="AR1077" s="579"/>
      <c r="AS1077" s="579"/>
      <c r="AT1077" s="579"/>
      <c r="AU1077" s="579"/>
      <c r="AV1077" s="579"/>
      <c r="AW1077" s="579"/>
      <c r="AX1077" s="579"/>
      <c r="AY1077" s="579"/>
      <c r="AZ1077" s="579"/>
      <c r="BA1077" s="579"/>
      <c r="BB1077" s="579"/>
      <c r="BC1077" s="579"/>
      <c r="BD1077" s="579"/>
      <c r="BE1077" s="579"/>
      <c r="BF1077" s="579"/>
      <c r="BG1077" s="579"/>
      <c r="BH1077" s="579"/>
      <c r="BI1077" s="579"/>
      <c r="BJ1077" s="579"/>
      <c r="BK1077" s="579"/>
      <c r="BL1077" s="579"/>
      <c r="BM1077" s="579"/>
      <c r="BN1077" s="579"/>
      <c r="BO1077" s="579"/>
      <c r="BP1077" s="579"/>
      <c r="BQ1077" s="579"/>
      <c r="BR1077" s="579"/>
      <c r="BS1077" s="579"/>
      <c r="BT1077" s="579"/>
      <c r="BU1077" s="579"/>
      <c r="BV1077" s="579"/>
      <c r="BW1077" s="579"/>
      <c r="BX1077" s="579"/>
      <c r="BY1077" s="579"/>
      <c r="BZ1077" s="579"/>
      <c r="CA1077" s="579"/>
      <c r="CB1077" s="579"/>
      <c r="CC1077" s="579"/>
      <c r="CD1077" s="579"/>
      <c r="CE1077" s="579"/>
      <c r="CF1077" s="579"/>
      <c r="CG1077" s="579"/>
      <c r="CH1077" s="579"/>
      <c r="CI1077" s="579"/>
      <c r="CJ1077" s="579"/>
      <c r="CK1077" s="579"/>
      <c r="CL1077" s="579"/>
      <c r="CM1077" s="579"/>
      <c r="CN1077" s="579"/>
      <c r="CO1077" s="579"/>
      <c r="CP1077" s="579"/>
      <c r="CQ1077" s="579"/>
      <c r="CR1077" s="579"/>
      <c r="CS1077" s="579"/>
      <c r="CT1077" s="579"/>
      <c r="CU1077" s="579"/>
      <c r="CV1077" s="579"/>
      <c r="CW1077" s="579"/>
      <c r="CX1077" s="579"/>
      <c r="CY1077" s="579"/>
      <c r="CZ1077" s="579"/>
      <c r="DA1077" s="579"/>
      <c r="DB1077" s="579"/>
      <c r="DC1077" s="579"/>
      <c r="DD1077" s="579"/>
      <c r="DE1077" s="579"/>
      <c r="DF1077" s="579"/>
      <c r="DG1077" s="579"/>
      <c r="DH1077" s="579"/>
      <c r="DI1077" s="579"/>
      <c r="DJ1077" s="579"/>
      <c r="DK1077" s="579"/>
      <c r="DL1077" s="579"/>
      <c r="DM1077" s="579"/>
      <c r="DN1077" s="579"/>
      <c r="DO1077" s="579"/>
      <c r="DP1077" s="579"/>
      <c r="DQ1077" s="579"/>
      <c r="DR1077" s="579"/>
      <c r="DS1077" s="579"/>
      <c r="DT1077" s="579"/>
      <c r="DU1077" s="579"/>
    </row>
    <row r="1078" spans="1:125" s="580" customFormat="1" ht="25.5" customHeight="1">
      <c r="A1078" s="628"/>
      <c r="B1078" s="628"/>
      <c r="C1078" s="628"/>
      <c r="D1078" s="628"/>
      <c r="E1078" s="628"/>
      <c r="F1078" s="628"/>
      <c r="G1078" s="628"/>
      <c r="H1078" s="628"/>
      <c r="I1078" s="628"/>
      <c r="J1078" s="628"/>
      <c r="K1078" s="628"/>
      <c r="L1078" s="628"/>
      <c r="M1078" s="628"/>
      <c r="N1078" s="628"/>
      <c r="O1078" s="628"/>
      <c r="P1078" s="628"/>
      <c r="Q1078" s="628"/>
      <c r="R1078" s="628"/>
      <c r="S1078" s="628"/>
      <c r="T1078" s="628"/>
      <c r="U1078" s="628"/>
      <c r="V1078" s="628"/>
      <c r="W1078" s="628"/>
      <c r="X1078" s="628"/>
      <c r="Y1078" s="628"/>
      <c r="Z1078" s="628"/>
      <c r="AA1078" s="628"/>
      <c r="AB1078" s="628"/>
      <c r="AC1078" s="628"/>
      <c r="AD1078" s="628"/>
      <c r="AE1078" s="628"/>
      <c r="AF1078" s="628"/>
      <c r="AG1078" s="628"/>
      <c r="AH1078" s="628"/>
      <c r="AI1078" s="579"/>
      <c r="AJ1078" s="579"/>
      <c r="AK1078" s="579"/>
      <c r="AL1078" s="579"/>
      <c r="AM1078" s="579"/>
      <c r="AN1078" s="579"/>
      <c r="AO1078" s="579"/>
      <c r="AP1078" s="579"/>
      <c r="AQ1078" s="579"/>
      <c r="AR1078" s="579"/>
      <c r="AS1078" s="579"/>
      <c r="AT1078" s="579"/>
      <c r="AU1078" s="579"/>
      <c r="AV1078" s="579"/>
      <c r="AW1078" s="579"/>
      <c r="AX1078" s="579"/>
      <c r="AY1078" s="579"/>
      <c r="AZ1078" s="579"/>
      <c r="BA1078" s="579"/>
      <c r="BB1078" s="579"/>
      <c r="BC1078" s="579"/>
      <c r="BD1078" s="579"/>
      <c r="BE1078" s="579"/>
      <c r="BF1078" s="579"/>
      <c r="BG1078" s="579"/>
      <c r="BH1078" s="579"/>
      <c r="BI1078" s="579"/>
      <c r="BJ1078" s="579"/>
      <c r="BK1078" s="579"/>
      <c r="BL1078" s="579"/>
      <c r="BM1078" s="579"/>
      <c r="BN1078" s="579"/>
      <c r="BO1078" s="579"/>
      <c r="BP1078" s="579"/>
      <c r="BQ1078" s="579"/>
      <c r="BR1078" s="579"/>
      <c r="BS1078" s="579"/>
      <c r="BT1078" s="579"/>
      <c r="BU1078" s="579"/>
      <c r="BV1078" s="579"/>
      <c r="BW1078" s="579"/>
      <c r="BX1078" s="579"/>
      <c r="BY1078" s="579"/>
      <c r="BZ1078" s="579"/>
      <c r="CA1078" s="579"/>
      <c r="CB1078" s="579"/>
      <c r="CC1078" s="579"/>
      <c r="CD1078" s="579"/>
      <c r="CE1078" s="579"/>
      <c r="CF1078" s="579"/>
      <c r="CG1078" s="579"/>
      <c r="CH1078" s="579"/>
      <c r="CI1078" s="579"/>
      <c r="CJ1078" s="579"/>
      <c r="CK1078" s="579"/>
      <c r="CL1078" s="579"/>
      <c r="CM1078" s="579"/>
      <c r="CN1078" s="579"/>
      <c r="CO1078" s="579"/>
      <c r="CP1078" s="579"/>
      <c r="CQ1078" s="579"/>
      <c r="CR1078" s="579"/>
      <c r="CS1078" s="579"/>
      <c r="CT1078" s="579"/>
      <c r="CU1078" s="579"/>
      <c r="CV1078" s="579"/>
      <c r="CW1078" s="579"/>
      <c r="CX1078" s="579"/>
      <c r="CY1078" s="579"/>
      <c r="CZ1078" s="579"/>
      <c r="DA1078" s="579"/>
      <c r="DB1078" s="579"/>
      <c r="DC1078" s="579"/>
      <c r="DD1078" s="579"/>
      <c r="DE1078" s="579"/>
      <c r="DF1078" s="579"/>
      <c r="DG1078" s="579"/>
      <c r="DH1078" s="579"/>
      <c r="DI1078" s="579"/>
      <c r="DJ1078" s="579"/>
      <c r="DK1078" s="579"/>
      <c r="DL1078" s="579"/>
      <c r="DM1078" s="579"/>
      <c r="DN1078" s="579"/>
      <c r="DO1078" s="579"/>
      <c r="DP1078" s="579"/>
      <c r="DQ1078" s="579"/>
      <c r="DR1078" s="579"/>
      <c r="DS1078" s="579"/>
      <c r="DT1078" s="579"/>
      <c r="DU1078" s="579"/>
    </row>
    <row r="1079" spans="1:125" s="580" customFormat="1" ht="25.5" customHeight="1">
      <c r="A1079" s="628"/>
      <c r="B1079" s="628"/>
      <c r="C1079" s="628"/>
      <c r="D1079" s="628"/>
      <c r="E1079" s="628"/>
      <c r="F1079" s="628"/>
      <c r="G1079" s="628"/>
      <c r="H1079" s="628"/>
      <c r="I1079" s="628"/>
      <c r="J1079" s="628"/>
      <c r="K1079" s="628"/>
      <c r="L1079" s="628"/>
      <c r="M1079" s="628"/>
      <c r="N1079" s="628"/>
      <c r="O1079" s="628"/>
      <c r="P1079" s="628"/>
      <c r="Q1079" s="628"/>
      <c r="R1079" s="628"/>
      <c r="S1079" s="628"/>
      <c r="T1079" s="628"/>
      <c r="U1079" s="628"/>
      <c r="V1079" s="628"/>
      <c r="W1079" s="628"/>
      <c r="X1079" s="628"/>
      <c r="Y1079" s="628"/>
      <c r="Z1079" s="628"/>
      <c r="AA1079" s="628"/>
      <c r="AB1079" s="628"/>
      <c r="AC1079" s="628"/>
      <c r="AD1079" s="628"/>
      <c r="AE1079" s="628"/>
      <c r="AF1079" s="628"/>
      <c r="AG1079" s="628"/>
      <c r="AH1079" s="628"/>
      <c r="AI1079" s="579"/>
      <c r="AJ1079" s="579"/>
      <c r="AK1079" s="579"/>
      <c r="AL1079" s="579"/>
      <c r="AM1079" s="579"/>
      <c r="AN1079" s="579"/>
      <c r="AO1079" s="579"/>
      <c r="AP1079" s="579"/>
      <c r="AQ1079" s="579"/>
      <c r="AR1079" s="579"/>
      <c r="AS1079" s="579"/>
      <c r="AT1079" s="579"/>
      <c r="AU1079" s="579"/>
      <c r="AV1079" s="579"/>
      <c r="AW1079" s="579"/>
      <c r="AX1079" s="579"/>
      <c r="AY1079" s="579"/>
      <c r="AZ1079" s="579"/>
      <c r="BA1079" s="579"/>
      <c r="BB1079" s="579"/>
      <c r="BC1079" s="579"/>
      <c r="BD1079" s="579"/>
      <c r="BE1079" s="579"/>
      <c r="BF1079" s="579"/>
      <c r="BG1079" s="579"/>
      <c r="BH1079" s="579"/>
      <c r="BI1079" s="579"/>
      <c r="BJ1079" s="579"/>
      <c r="BK1079" s="579"/>
      <c r="BL1079" s="579"/>
      <c r="BM1079" s="579"/>
      <c r="BN1079" s="579"/>
      <c r="BO1079" s="579"/>
      <c r="BP1079" s="579"/>
      <c r="BQ1079" s="579"/>
      <c r="BR1079" s="579"/>
      <c r="BS1079" s="579"/>
      <c r="BT1079" s="579"/>
      <c r="BU1079" s="579"/>
      <c r="BV1079" s="579"/>
      <c r="BW1079" s="579"/>
      <c r="BX1079" s="579"/>
      <c r="BY1079" s="579"/>
      <c r="BZ1079" s="579"/>
      <c r="CA1079" s="579"/>
      <c r="CB1079" s="579"/>
      <c r="CC1079" s="579"/>
      <c r="CD1079" s="579"/>
      <c r="CE1079" s="579"/>
      <c r="CF1079" s="579"/>
      <c r="CG1079" s="579"/>
      <c r="CH1079" s="579"/>
      <c r="CI1079" s="579"/>
      <c r="CJ1079" s="579"/>
      <c r="CK1079" s="579"/>
      <c r="CL1079" s="579"/>
      <c r="CM1079" s="579"/>
      <c r="CN1079" s="579"/>
      <c r="CO1079" s="579"/>
      <c r="CP1079" s="579"/>
      <c r="CQ1079" s="579"/>
      <c r="CR1079" s="579"/>
      <c r="CS1079" s="579"/>
      <c r="CT1079" s="579"/>
      <c r="CU1079" s="579"/>
      <c r="CV1079" s="579"/>
      <c r="CW1079" s="579"/>
      <c r="CX1079" s="579"/>
      <c r="CY1079" s="579"/>
      <c r="CZ1079" s="579"/>
      <c r="DA1079" s="579"/>
      <c r="DB1079" s="579"/>
      <c r="DC1079" s="579"/>
      <c r="DD1079" s="579"/>
      <c r="DE1079" s="579"/>
      <c r="DF1079" s="579"/>
      <c r="DG1079" s="579"/>
      <c r="DH1079" s="579"/>
      <c r="DI1079" s="579"/>
      <c r="DJ1079" s="579"/>
      <c r="DK1079" s="579"/>
      <c r="DL1079" s="579"/>
      <c r="DM1079" s="579"/>
      <c r="DN1079" s="579"/>
      <c r="DO1079" s="579"/>
      <c r="DP1079" s="579"/>
      <c r="DQ1079" s="579"/>
      <c r="DR1079" s="579"/>
      <c r="DS1079" s="579"/>
      <c r="DT1079" s="579"/>
      <c r="DU1079" s="579"/>
    </row>
    <row r="1080" spans="1:125" s="580" customFormat="1" ht="25.5" customHeight="1">
      <c r="A1080" s="628"/>
      <c r="B1080" s="628"/>
      <c r="C1080" s="628"/>
      <c r="D1080" s="628"/>
      <c r="E1080" s="628"/>
      <c r="F1080" s="628"/>
      <c r="G1080" s="628"/>
      <c r="H1080" s="628"/>
      <c r="I1080" s="628"/>
      <c r="J1080" s="628"/>
      <c r="K1080" s="628"/>
      <c r="L1080" s="628"/>
      <c r="M1080" s="628"/>
      <c r="N1080" s="628"/>
      <c r="O1080" s="628"/>
      <c r="P1080" s="628"/>
      <c r="Q1080" s="628"/>
      <c r="R1080" s="628"/>
      <c r="S1080" s="628"/>
      <c r="T1080" s="628"/>
      <c r="U1080" s="628"/>
      <c r="V1080" s="628"/>
      <c r="W1080" s="628"/>
      <c r="X1080" s="628"/>
      <c r="Y1080" s="628"/>
      <c r="Z1080" s="628"/>
      <c r="AA1080" s="628"/>
      <c r="AB1080" s="628"/>
      <c r="AC1080" s="628"/>
      <c r="AD1080" s="628"/>
      <c r="AE1080" s="628"/>
      <c r="AF1080" s="628"/>
      <c r="AG1080" s="628"/>
      <c r="AH1080" s="628"/>
      <c r="AI1080" s="579"/>
      <c r="AJ1080" s="579"/>
      <c r="AK1080" s="579"/>
      <c r="AL1080" s="579"/>
      <c r="AM1080" s="579"/>
      <c r="AN1080" s="579"/>
      <c r="AO1080" s="579"/>
      <c r="AP1080" s="579"/>
      <c r="AQ1080" s="579"/>
      <c r="AR1080" s="579"/>
      <c r="AS1080" s="579"/>
      <c r="AT1080" s="579"/>
      <c r="AU1080" s="579"/>
      <c r="AV1080" s="579"/>
      <c r="AW1080" s="579"/>
      <c r="AX1080" s="579"/>
      <c r="AY1080" s="579"/>
      <c r="AZ1080" s="579"/>
      <c r="BA1080" s="579"/>
      <c r="BB1080" s="579"/>
      <c r="BC1080" s="579"/>
      <c r="BD1080" s="579"/>
      <c r="BE1080" s="579"/>
      <c r="BF1080" s="579"/>
      <c r="BG1080" s="579"/>
      <c r="BH1080" s="579"/>
      <c r="BI1080" s="579"/>
      <c r="BJ1080" s="579"/>
      <c r="BK1080" s="579"/>
      <c r="BL1080" s="579"/>
      <c r="BM1080" s="579"/>
      <c r="BN1080" s="579"/>
      <c r="BO1080" s="579"/>
      <c r="BP1080" s="579"/>
      <c r="BQ1080" s="579"/>
      <c r="BR1080" s="579"/>
      <c r="BS1080" s="579"/>
      <c r="BT1080" s="579"/>
      <c r="BU1080" s="579"/>
      <c r="BV1080" s="579"/>
      <c r="BW1080" s="579"/>
      <c r="BX1080" s="579"/>
      <c r="BY1080" s="579"/>
      <c r="BZ1080" s="579"/>
      <c r="CA1080" s="579"/>
      <c r="CB1080" s="579"/>
      <c r="CC1080" s="579"/>
      <c r="CD1080" s="579"/>
      <c r="CE1080" s="579"/>
      <c r="CF1080" s="579"/>
      <c r="CG1080" s="579"/>
      <c r="CH1080" s="579"/>
      <c r="CI1080" s="579"/>
      <c r="CJ1080" s="579"/>
      <c r="CK1080" s="579"/>
      <c r="CL1080" s="579"/>
      <c r="CM1080" s="579"/>
      <c r="CN1080" s="579"/>
      <c r="CO1080" s="579"/>
      <c r="CP1080" s="579"/>
      <c r="CQ1080" s="579"/>
      <c r="CR1080" s="579"/>
      <c r="CS1080" s="579"/>
      <c r="CT1080" s="579"/>
      <c r="CU1080" s="579"/>
      <c r="CV1080" s="579"/>
      <c r="CW1080" s="579"/>
      <c r="CX1080" s="579"/>
      <c r="CY1080" s="579"/>
      <c r="CZ1080" s="579"/>
      <c r="DA1080" s="579"/>
      <c r="DB1080" s="579"/>
      <c r="DC1080" s="579"/>
      <c r="DD1080" s="579"/>
      <c r="DE1080" s="579"/>
      <c r="DF1080" s="579"/>
      <c r="DG1080" s="579"/>
      <c r="DH1080" s="579"/>
      <c r="DI1080" s="579"/>
      <c r="DJ1080" s="579"/>
      <c r="DK1080" s="579"/>
      <c r="DL1080" s="579"/>
      <c r="DM1080" s="579"/>
      <c r="DN1080" s="579"/>
      <c r="DO1080" s="579"/>
      <c r="DP1080" s="579"/>
      <c r="DQ1080" s="579"/>
      <c r="DR1080" s="579"/>
      <c r="DS1080" s="579"/>
      <c r="DT1080" s="579"/>
      <c r="DU1080" s="579"/>
    </row>
    <row r="1081" spans="1:125" s="580" customFormat="1" ht="25.5" customHeight="1">
      <c r="A1081" s="628"/>
      <c r="B1081" s="628"/>
      <c r="C1081" s="628"/>
      <c r="D1081" s="628"/>
      <c r="E1081" s="628"/>
      <c r="F1081" s="628"/>
      <c r="G1081" s="628"/>
      <c r="H1081" s="628"/>
      <c r="I1081" s="628"/>
      <c r="J1081" s="628"/>
      <c r="K1081" s="628"/>
      <c r="L1081" s="628"/>
      <c r="M1081" s="628"/>
      <c r="N1081" s="628"/>
      <c r="O1081" s="628"/>
      <c r="P1081" s="628"/>
      <c r="Q1081" s="628"/>
      <c r="R1081" s="628"/>
      <c r="S1081" s="628"/>
      <c r="T1081" s="628"/>
      <c r="U1081" s="628"/>
      <c r="V1081" s="628"/>
      <c r="W1081" s="628"/>
      <c r="X1081" s="628"/>
      <c r="Y1081" s="628"/>
      <c r="Z1081" s="628"/>
      <c r="AA1081" s="628"/>
      <c r="AB1081" s="628"/>
      <c r="AC1081" s="628"/>
      <c r="AD1081" s="628"/>
      <c r="AE1081" s="628"/>
      <c r="AF1081" s="628"/>
      <c r="AG1081" s="628"/>
      <c r="AH1081" s="628"/>
      <c r="AI1081" s="579"/>
      <c r="AJ1081" s="579"/>
      <c r="AK1081" s="579"/>
      <c r="AL1081" s="579"/>
      <c r="AM1081" s="579"/>
      <c r="AN1081" s="579"/>
      <c r="AO1081" s="579"/>
      <c r="AP1081" s="579"/>
      <c r="AQ1081" s="579"/>
      <c r="AR1081" s="579"/>
      <c r="AS1081" s="579"/>
      <c r="AT1081" s="579"/>
      <c r="AU1081" s="579"/>
      <c r="AV1081" s="579"/>
      <c r="AW1081" s="579"/>
      <c r="AX1081" s="579"/>
      <c r="AY1081" s="579"/>
      <c r="AZ1081" s="579"/>
      <c r="BA1081" s="579"/>
      <c r="BB1081" s="579"/>
      <c r="BC1081" s="579"/>
      <c r="BD1081" s="579"/>
      <c r="BE1081" s="579"/>
      <c r="BF1081" s="579"/>
      <c r="BG1081" s="579"/>
      <c r="BH1081" s="579"/>
      <c r="BI1081" s="579"/>
      <c r="BJ1081" s="579"/>
      <c r="BK1081" s="579"/>
      <c r="BL1081" s="579"/>
      <c r="BM1081" s="579"/>
      <c r="BN1081" s="579"/>
      <c r="BO1081" s="579"/>
      <c r="BP1081" s="579"/>
      <c r="BQ1081" s="579"/>
      <c r="BR1081" s="579"/>
      <c r="BS1081" s="579"/>
      <c r="BT1081" s="579"/>
      <c r="BU1081" s="579"/>
      <c r="BV1081" s="579"/>
      <c r="BW1081" s="579"/>
      <c r="BX1081" s="579"/>
      <c r="BY1081" s="579"/>
      <c r="BZ1081" s="579"/>
      <c r="CA1081" s="579"/>
      <c r="CB1081" s="579"/>
      <c r="CC1081" s="579"/>
      <c r="CD1081" s="579"/>
      <c r="CE1081" s="579"/>
      <c r="CF1081" s="579"/>
      <c r="CG1081" s="579"/>
      <c r="CH1081" s="579"/>
      <c r="CI1081" s="579"/>
      <c r="CJ1081" s="579"/>
      <c r="CK1081" s="579"/>
      <c r="CL1081" s="579"/>
      <c r="CM1081" s="579"/>
      <c r="CN1081" s="579"/>
      <c r="CO1081" s="579"/>
      <c r="CP1081" s="579"/>
      <c r="CQ1081" s="579"/>
      <c r="CR1081" s="579"/>
      <c r="CS1081" s="579"/>
      <c r="CT1081" s="579"/>
      <c r="CU1081" s="579"/>
      <c r="CV1081" s="579"/>
      <c r="CW1081" s="579"/>
      <c r="CX1081" s="579"/>
      <c r="CY1081" s="579"/>
      <c r="CZ1081" s="579"/>
      <c r="DA1081" s="579"/>
      <c r="DB1081" s="579"/>
      <c r="DC1081" s="579"/>
      <c r="DD1081" s="579"/>
      <c r="DE1081" s="579"/>
      <c r="DF1081" s="579"/>
      <c r="DG1081" s="579"/>
      <c r="DH1081" s="579"/>
      <c r="DI1081" s="579"/>
      <c r="DJ1081" s="579"/>
      <c r="DK1081" s="579"/>
      <c r="DL1081" s="579"/>
      <c r="DM1081" s="579"/>
      <c r="DN1081" s="579"/>
      <c r="DO1081" s="579"/>
      <c r="DP1081" s="579"/>
      <c r="DQ1081" s="579"/>
      <c r="DR1081" s="579"/>
      <c r="DS1081" s="579"/>
      <c r="DT1081" s="579"/>
      <c r="DU1081" s="579"/>
    </row>
    <row r="1082" spans="1:125" s="580" customFormat="1" ht="25.5" customHeight="1">
      <c r="A1082" s="628"/>
      <c r="B1082" s="628"/>
      <c r="C1082" s="628"/>
      <c r="D1082" s="628"/>
      <c r="E1082" s="628"/>
      <c r="F1082" s="628"/>
      <c r="G1082" s="628"/>
      <c r="H1082" s="628"/>
      <c r="I1082" s="628"/>
      <c r="J1082" s="628"/>
      <c r="K1082" s="628"/>
      <c r="L1082" s="628"/>
      <c r="M1082" s="628"/>
      <c r="N1082" s="628"/>
      <c r="O1082" s="628"/>
      <c r="P1082" s="628"/>
      <c r="Q1082" s="628"/>
      <c r="R1082" s="628"/>
      <c r="S1082" s="628"/>
      <c r="T1082" s="628"/>
      <c r="U1082" s="628"/>
      <c r="V1082" s="628"/>
      <c r="W1082" s="628"/>
      <c r="X1082" s="628"/>
      <c r="Y1082" s="628"/>
      <c r="Z1082" s="628"/>
      <c r="AA1082" s="628"/>
      <c r="AB1082" s="628"/>
      <c r="AC1082" s="628"/>
      <c r="AD1082" s="628"/>
      <c r="AE1082" s="628"/>
      <c r="AF1082" s="628"/>
      <c r="AG1082" s="628"/>
      <c r="AH1082" s="628"/>
      <c r="AI1082" s="579"/>
      <c r="AJ1082" s="579"/>
      <c r="AK1082" s="579"/>
      <c r="AL1082" s="579"/>
      <c r="AM1082" s="579"/>
      <c r="AN1082" s="579"/>
      <c r="AO1082" s="579"/>
      <c r="AP1082" s="579"/>
      <c r="AQ1082" s="579"/>
      <c r="AR1082" s="579"/>
      <c r="AS1082" s="579"/>
      <c r="AT1082" s="579"/>
      <c r="AU1082" s="579"/>
      <c r="AV1082" s="579"/>
      <c r="AW1082" s="579"/>
      <c r="AX1082" s="579"/>
      <c r="AY1082" s="579"/>
      <c r="AZ1082" s="579"/>
      <c r="BA1082" s="579"/>
      <c r="BB1082" s="579"/>
      <c r="BC1082" s="579"/>
      <c r="BD1082" s="579"/>
      <c r="BE1082" s="579"/>
      <c r="BF1082" s="579"/>
      <c r="BG1082" s="579"/>
      <c r="BH1082" s="579"/>
      <c r="BI1082" s="579"/>
      <c r="BJ1082" s="579"/>
      <c r="BK1082" s="579"/>
      <c r="BL1082" s="579"/>
      <c r="BM1082" s="579"/>
      <c r="BN1082" s="579"/>
      <c r="BO1082" s="579"/>
      <c r="BP1082" s="579"/>
      <c r="BQ1082" s="579"/>
      <c r="BR1082" s="579"/>
      <c r="BS1082" s="579"/>
      <c r="BT1082" s="579"/>
      <c r="BU1082" s="579"/>
      <c r="BV1082" s="579"/>
      <c r="BW1082" s="579"/>
      <c r="BX1082" s="579"/>
      <c r="BY1082" s="579"/>
      <c r="BZ1082" s="579"/>
      <c r="CA1082" s="579"/>
      <c r="CB1082" s="579"/>
      <c r="CC1082" s="579"/>
      <c r="CD1082" s="579"/>
      <c r="CE1082" s="579"/>
      <c r="CF1082" s="579"/>
      <c r="CG1082" s="579"/>
      <c r="CH1082" s="579"/>
      <c r="CI1082" s="579"/>
      <c r="CJ1082" s="579"/>
      <c r="CK1082" s="579"/>
      <c r="CL1082" s="579"/>
      <c r="CM1082" s="579"/>
      <c r="CN1082" s="579"/>
      <c r="CO1082" s="579"/>
      <c r="CP1082" s="579"/>
      <c r="CQ1082" s="579"/>
      <c r="CR1082" s="579"/>
      <c r="CS1082" s="579"/>
      <c r="CT1082" s="579"/>
      <c r="CU1082" s="579"/>
      <c r="CV1082" s="579"/>
      <c r="CW1082" s="579"/>
      <c r="CX1082" s="579"/>
      <c r="CY1082" s="579"/>
      <c r="CZ1082" s="579"/>
      <c r="DA1082" s="579"/>
      <c r="DB1082" s="579"/>
      <c r="DC1082" s="579"/>
      <c r="DD1082" s="579"/>
      <c r="DE1082" s="579"/>
      <c r="DF1082" s="579"/>
      <c r="DG1082" s="579"/>
      <c r="DH1082" s="579"/>
      <c r="DI1082" s="579"/>
      <c r="DJ1082" s="579"/>
      <c r="DK1082" s="579"/>
      <c r="DL1082" s="579"/>
      <c r="DM1082" s="579"/>
      <c r="DN1082" s="579"/>
      <c r="DO1082" s="579"/>
      <c r="DP1082" s="579"/>
      <c r="DQ1082" s="579"/>
      <c r="DR1082" s="579"/>
      <c r="DS1082" s="579"/>
      <c r="DT1082" s="579"/>
      <c r="DU1082" s="579"/>
    </row>
    <row r="1083" spans="1:125" s="580" customFormat="1" ht="25.5" customHeight="1">
      <c r="A1083" s="628"/>
      <c r="B1083" s="628"/>
      <c r="C1083" s="628"/>
      <c r="D1083" s="628"/>
      <c r="E1083" s="628"/>
      <c r="F1083" s="628"/>
      <c r="G1083" s="628"/>
      <c r="H1083" s="628"/>
      <c r="I1083" s="628"/>
      <c r="J1083" s="628"/>
      <c r="K1083" s="628"/>
      <c r="L1083" s="628"/>
      <c r="M1083" s="628"/>
      <c r="N1083" s="628"/>
      <c r="O1083" s="628"/>
      <c r="P1083" s="628"/>
      <c r="Q1083" s="628"/>
      <c r="R1083" s="628"/>
      <c r="S1083" s="628"/>
      <c r="T1083" s="628"/>
      <c r="U1083" s="628"/>
      <c r="V1083" s="628"/>
      <c r="W1083" s="628"/>
      <c r="X1083" s="628"/>
      <c r="Y1083" s="628"/>
      <c r="Z1083" s="628"/>
      <c r="AA1083" s="628"/>
      <c r="AB1083" s="628"/>
      <c r="AC1083" s="628"/>
      <c r="AD1083" s="628"/>
      <c r="AE1083" s="628"/>
      <c r="AF1083" s="628"/>
      <c r="AG1083" s="628"/>
      <c r="AH1083" s="628"/>
      <c r="AI1083" s="579"/>
      <c r="AJ1083" s="579"/>
      <c r="AK1083" s="579"/>
      <c r="AL1083" s="579"/>
      <c r="AM1083" s="579"/>
      <c r="AN1083" s="579"/>
      <c r="AO1083" s="579"/>
      <c r="AP1083" s="579"/>
      <c r="AQ1083" s="579"/>
      <c r="AR1083" s="579"/>
      <c r="AS1083" s="579"/>
      <c r="AT1083" s="579"/>
      <c r="AU1083" s="579"/>
      <c r="AV1083" s="579"/>
      <c r="AW1083" s="579"/>
      <c r="AX1083" s="579"/>
      <c r="AY1083" s="579"/>
      <c r="AZ1083" s="579"/>
      <c r="BA1083" s="579"/>
      <c r="BB1083" s="579"/>
      <c r="BC1083" s="579"/>
      <c r="BD1083" s="579"/>
      <c r="BE1083" s="579"/>
      <c r="BF1083" s="579"/>
      <c r="BG1083" s="579"/>
      <c r="BH1083" s="579"/>
      <c r="BI1083" s="579"/>
      <c r="BJ1083" s="579"/>
      <c r="BK1083" s="579"/>
      <c r="BL1083" s="579"/>
      <c r="BM1083" s="579"/>
      <c r="BN1083" s="579"/>
      <c r="BO1083" s="579"/>
      <c r="BP1083" s="579"/>
      <c r="BQ1083" s="579"/>
      <c r="BR1083" s="579"/>
      <c r="BS1083" s="579"/>
      <c r="BT1083" s="579"/>
      <c r="BU1083" s="579"/>
      <c r="BV1083" s="579"/>
      <c r="BW1083" s="579"/>
      <c r="BX1083" s="579"/>
      <c r="BY1083" s="579"/>
      <c r="BZ1083" s="579"/>
      <c r="CA1083" s="579"/>
      <c r="CB1083" s="579"/>
      <c r="CC1083" s="579"/>
      <c r="CD1083" s="579"/>
      <c r="CE1083" s="579"/>
      <c r="CF1083" s="579"/>
      <c r="CG1083" s="579"/>
      <c r="CH1083" s="579"/>
      <c r="CI1083" s="579"/>
      <c r="CJ1083" s="579"/>
      <c r="CK1083" s="579"/>
      <c r="CL1083" s="579"/>
      <c r="CM1083" s="579"/>
      <c r="CN1083" s="579"/>
      <c r="CO1083" s="579"/>
      <c r="CP1083" s="579"/>
      <c r="CQ1083" s="579"/>
      <c r="CR1083" s="579"/>
      <c r="CS1083" s="579"/>
      <c r="CT1083" s="579"/>
      <c r="CU1083" s="579"/>
      <c r="CV1083" s="579"/>
      <c r="CW1083" s="579"/>
      <c r="CX1083" s="579"/>
      <c r="CY1083" s="579"/>
      <c r="CZ1083" s="579"/>
      <c r="DA1083" s="579"/>
      <c r="DB1083" s="579"/>
      <c r="DC1083" s="579"/>
      <c r="DD1083" s="579"/>
      <c r="DE1083" s="579"/>
      <c r="DF1083" s="579"/>
      <c r="DG1083" s="579"/>
      <c r="DH1083" s="579"/>
      <c r="DI1083" s="579"/>
      <c r="DJ1083" s="579"/>
      <c r="DK1083" s="579"/>
      <c r="DL1083" s="579"/>
      <c r="DM1083" s="579"/>
      <c r="DN1083" s="579"/>
      <c r="DO1083" s="579"/>
      <c r="DP1083" s="579"/>
      <c r="DQ1083" s="579"/>
      <c r="DR1083" s="579"/>
      <c r="DS1083" s="579"/>
      <c r="DT1083" s="579"/>
      <c r="DU1083" s="579"/>
    </row>
    <row r="1084" spans="1:125" s="580" customFormat="1" ht="25.5" customHeight="1">
      <c r="A1084" s="628"/>
      <c r="B1084" s="628"/>
      <c r="C1084" s="628"/>
      <c r="D1084" s="628"/>
      <c r="E1084" s="628"/>
      <c r="F1084" s="628"/>
      <c r="G1084" s="628"/>
      <c r="H1084" s="628"/>
      <c r="I1084" s="628"/>
      <c r="J1084" s="628"/>
      <c r="K1084" s="628"/>
      <c r="L1084" s="628"/>
      <c r="M1084" s="628"/>
      <c r="N1084" s="628"/>
      <c r="O1084" s="628"/>
      <c r="P1084" s="628"/>
      <c r="Q1084" s="628"/>
      <c r="R1084" s="628"/>
      <c r="S1084" s="628"/>
      <c r="T1084" s="628"/>
      <c r="U1084" s="628"/>
      <c r="V1084" s="628"/>
      <c r="W1084" s="628"/>
      <c r="X1084" s="628"/>
      <c r="Y1084" s="628"/>
      <c r="Z1084" s="628"/>
      <c r="AA1084" s="628"/>
      <c r="AB1084" s="628"/>
      <c r="AC1084" s="628"/>
      <c r="AD1084" s="628"/>
      <c r="AE1084" s="628"/>
      <c r="AF1084" s="628"/>
      <c r="AG1084" s="628"/>
      <c r="AH1084" s="628"/>
      <c r="AI1084" s="579"/>
      <c r="AJ1084" s="579"/>
      <c r="AK1084" s="579"/>
      <c r="AL1084" s="579"/>
      <c r="AM1084" s="579"/>
      <c r="AN1084" s="579"/>
      <c r="AO1084" s="579"/>
      <c r="AP1084" s="579"/>
      <c r="AQ1084" s="579"/>
      <c r="AR1084" s="579"/>
      <c r="AS1084" s="579"/>
      <c r="AT1084" s="579"/>
      <c r="AU1084" s="579"/>
      <c r="AV1084" s="579"/>
      <c r="AW1084" s="579"/>
      <c r="AX1084" s="579"/>
      <c r="AY1084" s="579"/>
      <c r="AZ1084" s="579"/>
      <c r="BA1084" s="579"/>
      <c r="BB1084" s="579"/>
      <c r="BC1084" s="579"/>
      <c r="BD1084" s="579"/>
      <c r="BE1084" s="579"/>
      <c r="BF1084" s="579"/>
      <c r="BG1084" s="579"/>
      <c r="BH1084" s="579"/>
      <c r="BI1084" s="579"/>
      <c r="BJ1084" s="579"/>
      <c r="BK1084" s="579"/>
      <c r="BL1084" s="579"/>
      <c r="BM1084" s="579"/>
      <c r="BN1084" s="579"/>
      <c r="BO1084" s="579"/>
      <c r="BP1084" s="579"/>
      <c r="BQ1084" s="579"/>
      <c r="BR1084" s="579"/>
      <c r="BS1084" s="579"/>
      <c r="BT1084" s="579"/>
      <c r="BU1084" s="579"/>
      <c r="BV1084" s="579"/>
      <c r="BW1084" s="579"/>
      <c r="BX1084" s="579"/>
      <c r="BY1084" s="579"/>
      <c r="BZ1084" s="579"/>
      <c r="CA1084" s="579"/>
      <c r="CB1084" s="579"/>
      <c r="CC1084" s="579"/>
      <c r="CD1084" s="579"/>
      <c r="CE1084" s="579"/>
      <c r="CF1084" s="579"/>
      <c r="CG1084" s="579"/>
      <c r="CH1084" s="579"/>
      <c r="CI1084" s="579"/>
      <c r="CJ1084" s="579"/>
      <c r="CK1084" s="579"/>
      <c r="CL1084" s="579"/>
      <c r="CM1084" s="579"/>
      <c r="CN1084" s="579"/>
      <c r="CO1084" s="579"/>
      <c r="CP1084" s="579"/>
      <c r="CQ1084" s="579"/>
      <c r="CR1084" s="579"/>
      <c r="CS1084" s="579"/>
      <c r="CT1084" s="579"/>
      <c r="CU1084" s="579"/>
      <c r="CV1084" s="579"/>
      <c r="CW1084" s="579"/>
      <c r="CX1084" s="579"/>
      <c r="CY1084" s="579"/>
      <c r="CZ1084" s="579"/>
      <c r="DA1084" s="579"/>
      <c r="DB1084" s="579"/>
      <c r="DC1084" s="579"/>
      <c r="DD1084" s="579"/>
      <c r="DE1084" s="579"/>
      <c r="DF1084" s="579"/>
      <c r="DG1084" s="579"/>
      <c r="DH1084" s="579"/>
      <c r="DI1084" s="579"/>
      <c r="DJ1084" s="579"/>
      <c r="DK1084" s="579"/>
      <c r="DL1084" s="579"/>
      <c r="DM1084" s="579"/>
      <c r="DN1084" s="579"/>
      <c r="DO1084" s="579"/>
      <c r="DP1084" s="579"/>
      <c r="DQ1084" s="579"/>
      <c r="DR1084" s="579"/>
      <c r="DS1084" s="579"/>
      <c r="DT1084" s="579"/>
      <c r="DU1084" s="579"/>
    </row>
    <row r="1085" spans="1:125" s="580" customFormat="1" ht="25.5" customHeight="1">
      <c r="A1085" s="628"/>
      <c r="B1085" s="628"/>
      <c r="C1085" s="628"/>
      <c r="D1085" s="628"/>
      <c r="E1085" s="628"/>
      <c r="F1085" s="628"/>
      <c r="G1085" s="628"/>
      <c r="H1085" s="628"/>
      <c r="I1085" s="628"/>
      <c r="J1085" s="628"/>
      <c r="K1085" s="628"/>
      <c r="L1085" s="628"/>
      <c r="M1085" s="628"/>
      <c r="N1085" s="628"/>
      <c r="O1085" s="628"/>
      <c r="P1085" s="628"/>
      <c r="Q1085" s="628"/>
      <c r="R1085" s="628"/>
      <c r="S1085" s="628"/>
      <c r="T1085" s="628"/>
      <c r="U1085" s="628"/>
      <c r="V1085" s="628"/>
      <c r="W1085" s="628"/>
      <c r="X1085" s="628"/>
      <c r="Y1085" s="628"/>
      <c r="Z1085" s="628"/>
      <c r="AA1085" s="628"/>
      <c r="AB1085" s="628"/>
      <c r="AC1085" s="628"/>
      <c r="AD1085" s="628"/>
      <c r="AE1085" s="628"/>
      <c r="AF1085" s="628"/>
      <c r="AG1085" s="628"/>
      <c r="AH1085" s="628"/>
      <c r="AI1085" s="579"/>
      <c r="AJ1085" s="579"/>
      <c r="AK1085" s="579"/>
      <c r="AL1085" s="579"/>
      <c r="AM1085" s="579"/>
      <c r="AN1085" s="579"/>
      <c r="AO1085" s="579"/>
      <c r="AP1085" s="579"/>
      <c r="AQ1085" s="579"/>
      <c r="AR1085" s="579"/>
      <c r="AS1085" s="579"/>
      <c r="AT1085" s="579"/>
      <c r="AU1085" s="579"/>
      <c r="AV1085" s="579"/>
      <c r="AW1085" s="579"/>
      <c r="AX1085" s="579"/>
      <c r="AY1085" s="579"/>
      <c r="AZ1085" s="579"/>
      <c r="BA1085" s="579"/>
      <c r="BB1085" s="579"/>
      <c r="BC1085" s="579"/>
      <c r="BD1085" s="579"/>
      <c r="BE1085" s="579"/>
      <c r="BF1085" s="579"/>
      <c r="BG1085" s="579"/>
      <c r="BH1085" s="579"/>
      <c r="BI1085" s="579"/>
      <c r="BJ1085" s="579"/>
      <c r="BK1085" s="579"/>
      <c r="BL1085" s="579"/>
      <c r="BM1085" s="579"/>
      <c r="BN1085" s="579"/>
      <c r="BO1085" s="579"/>
      <c r="BP1085" s="579"/>
      <c r="BQ1085" s="579"/>
      <c r="BR1085" s="579"/>
      <c r="BS1085" s="579"/>
      <c r="BT1085" s="579"/>
      <c r="BU1085" s="579"/>
      <c r="BV1085" s="579"/>
      <c r="BW1085" s="579"/>
      <c r="BX1085" s="579"/>
      <c r="BY1085" s="579"/>
      <c r="BZ1085" s="579"/>
      <c r="CA1085" s="579"/>
      <c r="CB1085" s="579"/>
      <c r="CC1085" s="579"/>
      <c r="CD1085" s="579"/>
      <c r="CE1085" s="579"/>
      <c r="CF1085" s="579"/>
      <c r="CG1085" s="579"/>
      <c r="CH1085" s="579"/>
      <c r="CI1085" s="579"/>
      <c r="CJ1085" s="579"/>
      <c r="CK1085" s="579"/>
      <c r="CL1085" s="579"/>
      <c r="CM1085" s="579"/>
      <c r="CN1085" s="579"/>
      <c r="CO1085" s="579"/>
      <c r="CP1085" s="579"/>
      <c r="CQ1085" s="579"/>
      <c r="CR1085" s="579"/>
      <c r="CS1085" s="579"/>
      <c r="CT1085" s="579"/>
      <c r="CU1085" s="579"/>
      <c r="CV1085" s="579"/>
      <c r="CW1085" s="579"/>
      <c r="CX1085" s="579"/>
      <c r="CY1085" s="579"/>
      <c r="CZ1085" s="579"/>
      <c r="DA1085" s="579"/>
      <c r="DB1085" s="579"/>
      <c r="DC1085" s="579"/>
      <c r="DD1085" s="579"/>
      <c r="DE1085" s="579"/>
      <c r="DF1085" s="579"/>
      <c r="DG1085" s="579"/>
      <c r="DH1085" s="579"/>
      <c r="DI1085" s="579"/>
      <c r="DJ1085" s="579"/>
      <c r="DK1085" s="579"/>
      <c r="DL1085" s="579"/>
      <c r="DM1085" s="579"/>
      <c r="DN1085" s="579"/>
      <c r="DO1085" s="579"/>
      <c r="DP1085" s="579"/>
      <c r="DQ1085" s="579"/>
      <c r="DR1085" s="579"/>
      <c r="DS1085" s="579"/>
      <c r="DT1085" s="579"/>
      <c r="DU1085" s="579"/>
    </row>
    <row r="1086" spans="1:125" s="580" customFormat="1" ht="25.5" customHeight="1">
      <c r="A1086" s="628"/>
      <c r="B1086" s="628"/>
      <c r="C1086" s="628"/>
      <c r="D1086" s="628"/>
      <c r="E1086" s="628"/>
      <c r="F1086" s="628"/>
      <c r="G1086" s="628"/>
      <c r="H1086" s="628"/>
      <c r="I1086" s="628"/>
      <c r="J1086" s="628"/>
      <c r="K1086" s="628"/>
      <c r="L1086" s="628"/>
      <c r="M1086" s="628"/>
      <c r="N1086" s="628"/>
      <c r="O1086" s="628"/>
      <c r="P1086" s="628"/>
      <c r="Q1086" s="628"/>
      <c r="R1086" s="628"/>
      <c r="S1086" s="628"/>
      <c r="T1086" s="628"/>
      <c r="U1086" s="628"/>
      <c r="V1086" s="628"/>
      <c r="W1086" s="628"/>
      <c r="X1086" s="628"/>
      <c r="Y1086" s="628"/>
      <c r="Z1086" s="628"/>
      <c r="AA1086" s="628"/>
      <c r="AB1086" s="628"/>
      <c r="AC1086" s="628"/>
      <c r="AD1086" s="628"/>
      <c r="AE1086" s="628"/>
      <c r="AF1086" s="628"/>
      <c r="AG1086" s="628"/>
      <c r="AH1086" s="628"/>
      <c r="AI1086" s="579"/>
      <c r="AJ1086" s="579"/>
      <c r="AK1086" s="579"/>
      <c r="AL1086" s="579"/>
      <c r="AM1086" s="579"/>
      <c r="AN1086" s="579"/>
      <c r="AO1086" s="579"/>
      <c r="AP1086" s="579"/>
      <c r="AQ1086" s="579"/>
      <c r="AR1086" s="579"/>
      <c r="AS1086" s="579"/>
      <c r="AT1086" s="579"/>
      <c r="AU1086" s="579"/>
      <c r="AV1086" s="579"/>
      <c r="AW1086" s="579"/>
      <c r="AX1086" s="579"/>
      <c r="AY1086" s="579"/>
      <c r="AZ1086" s="579"/>
      <c r="BA1086" s="579"/>
      <c r="BB1086" s="579"/>
      <c r="BC1086" s="579"/>
      <c r="BD1086" s="579"/>
      <c r="BE1086" s="579"/>
      <c r="BF1086" s="579"/>
      <c r="BG1086" s="579"/>
      <c r="BH1086" s="579"/>
      <c r="BI1086" s="579"/>
      <c r="BJ1086" s="579"/>
      <c r="BK1086" s="579"/>
      <c r="BL1086" s="579"/>
      <c r="BM1086" s="579"/>
      <c r="BN1086" s="579"/>
      <c r="BO1086" s="579"/>
      <c r="BP1086" s="579"/>
      <c r="BQ1086" s="579"/>
      <c r="BR1086" s="579"/>
      <c r="BS1086" s="579"/>
      <c r="BT1086" s="579"/>
      <c r="BU1086" s="579"/>
      <c r="BV1086" s="579"/>
      <c r="BW1086" s="579"/>
      <c r="BX1086" s="579"/>
      <c r="BY1086" s="579"/>
      <c r="BZ1086" s="579"/>
      <c r="CA1086" s="579"/>
      <c r="CB1086" s="579"/>
      <c r="CC1086" s="579"/>
      <c r="CD1086" s="579"/>
      <c r="CE1086" s="579"/>
      <c r="CF1086" s="579"/>
      <c r="CG1086" s="579"/>
      <c r="CH1086" s="579"/>
      <c r="CI1086" s="579"/>
      <c r="CJ1086" s="579"/>
      <c r="CK1086" s="579"/>
      <c r="CL1086" s="579"/>
      <c r="CM1086" s="579"/>
      <c r="CN1086" s="579"/>
      <c r="CO1086" s="579"/>
      <c r="CP1086" s="579"/>
      <c r="CQ1086" s="579"/>
      <c r="CR1086" s="579"/>
      <c r="CS1086" s="579"/>
      <c r="CT1086" s="579"/>
      <c r="CU1086" s="579"/>
      <c r="CV1086" s="579"/>
      <c r="CW1086" s="579"/>
      <c r="CX1086" s="579"/>
      <c r="CY1086" s="579"/>
      <c r="CZ1086" s="579"/>
      <c r="DA1086" s="579"/>
      <c r="DB1086" s="579"/>
      <c r="DC1086" s="579"/>
      <c r="DD1086" s="579"/>
      <c r="DE1086" s="579"/>
      <c r="DF1086" s="579"/>
      <c r="DG1086" s="579"/>
      <c r="DH1086" s="579"/>
      <c r="DI1086" s="579"/>
      <c r="DJ1086" s="579"/>
      <c r="DK1086" s="579"/>
      <c r="DL1086" s="579"/>
      <c r="DM1086" s="579"/>
      <c r="DN1086" s="579"/>
      <c r="DO1086" s="579"/>
      <c r="DP1086" s="579"/>
      <c r="DQ1086" s="579"/>
      <c r="DR1086" s="579"/>
      <c r="DS1086" s="579"/>
      <c r="DT1086" s="579"/>
      <c r="DU1086" s="579"/>
    </row>
    <row r="1087" spans="1:125" s="580" customFormat="1" ht="25.5" customHeight="1">
      <c r="A1087" s="628"/>
      <c r="B1087" s="628"/>
      <c r="C1087" s="628"/>
      <c r="D1087" s="628"/>
      <c r="E1087" s="628"/>
      <c r="F1087" s="628"/>
      <c r="G1087" s="628"/>
      <c r="H1087" s="628"/>
      <c r="I1087" s="628"/>
      <c r="J1087" s="628"/>
      <c r="K1087" s="628"/>
      <c r="L1087" s="628"/>
      <c r="M1087" s="628"/>
      <c r="N1087" s="628"/>
      <c r="O1087" s="628"/>
      <c r="P1087" s="628"/>
      <c r="Q1087" s="628"/>
      <c r="R1087" s="628"/>
      <c r="S1087" s="628"/>
      <c r="T1087" s="628"/>
      <c r="U1087" s="628"/>
      <c r="V1087" s="628"/>
      <c r="W1087" s="628"/>
      <c r="X1087" s="628"/>
      <c r="Y1087" s="628"/>
      <c r="Z1087" s="628"/>
      <c r="AA1087" s="628"/>
      <c r="AB1087" s="628"/>
      <c r="AC1087" s="628"/>
      <c r="AD1087" s="628"/>
      <c r="AE1087" s="628"/>
      <c r="AF1087" s="628"/>
      <c r="AG1087" s="628"/>
      <c r="AH1087" s="628"/>
      <c r="AI1087" s="579"/>
      <c r="AJ1087" s="579"/>
      <c r="AK1087" s="579"/>
      <c r="AL1087" s="579"/>
      <c r="AM1087" s="579"/>
      <c r="AN1087" s="579"/>
      <c r="AO1087" s="579"/>
      <c r="AP1087" s="579"/>
      <c r="AQ1087" s="579"/>
      <c r="AR1087" s="579"/>
      <c r="AS1087" s="579"/>
      <c r="AT1087" s="579"/>
      <c r="AU1087" s="579"/>
      <c r="AV1087" s="579"/>
      <c r="AW1087" s="579"/>
      <c r="AX1087" s="579"/>
      <c r="AY1087" s="579"/>
      <c r="AZ1087" s="579"/>
      <c r="BA1087" s="579"/>
      <c r="BB1087" s="579"/>
      <c r="BC1087" s="579"/>
      <c r="BD1087" s="579"/>
      <c r="BE1087" s="579"/>
      <c r="BF1087" s="579"/>
      <c r="BG1087" s="579"/>
      <c r="BH1087" s="579"/>
      <c r="BI1087" s="579"/>
      <c r="BJ1087" s="579"/>
      <c r="BK1087" s="579"/>
      <c r="BL1087" s="579"/>
      <c r="BM1087" s="579"/>
      <c r="BN1087" s="579"/>
      <c r="BO1087" s="579"/>
      <c r="BP1087" s="579"/>
      <c r="BQ1087" s="579"/>
      <c r="BR1087" s="579"/>
      <c r="BS1087" s="579"/>
      <c r="BT1087" s="579"/>
      <c r="BU1087" s="579"/>
      <c r="BV1087" s="579"/>
      <c r="BW1087" s="579"/>
      <c r="BX1087" s="579"/>
      <c r="BY1087" s="579"/>
      <c r="BZ1087" s="579"/>
      <c r="CA1087" s="579"/>
      <c r="CB1087" s="579"/>
      <c r="CC1087" s="579"/>
      <c r="CD1087" s="579"/>
      <c r="CE1087" s="579"/>
      <c r="CF1087" s="579"/>
      <c r="CG1087" s="579"/>
      <c r="CH1087" s="579"/>
      <c r="CI1087" s="579"/>
      <c r="CJ1087" s="579"/>
      <c r="CK1087" s="579"/>
      <c r="CL1087" s="579"/>
      <c r="CM1087" s="579"/>
      <c r="CN1087" s="579"/>
      <c r="CO1087" s="579"/>
      <c r="CP1087" s="579"/>
      <c r="CQ1087" s="579"/>
      <c r="CR1087" s="579"/>
      <c r="CS1087" s="579"/>
      <c r="CT1087" s="579"/>
      <c r="CU1087" s="579"/>
      <c r="CV1087" s="579"/>
      <c r="CW1087" s="579"/>
      <c r="CX1087" s="579"/>
      <c r="CY1087" s="579"/>
      <c r="CZ1087" s="579"/>
      <c r="DA1087" s="579"/>
      <c r="DB1087" s="579"/>
      <c r="DC1087" s="579"/>
      <c r="DD1087" s="579"/>
      <c r="DE1087" s="579"/>
      <c r="DF1087" s="579"/>
      <c r="DG1087" s="579"/>
      <c r="DH1087" s="579"/>
      <c r="DI1087" s="579"/>
      <c r="DJ1087" s="579"/>
      <c r="DK1087" s="579"/>
      <c r="DL1087" s="579"/>
      <c r="DM1087" s="579"/>
      <c r="DN1087" s="579"/>
      <c r="DO1087" s="579"/>
      <c r="DP1087" s="579"/>
      <c r="DQ1087" s="579"/>
      <c r="DR1087" s="579"/>
      <c r="DS1087" s="579"/>
      <c r="DT1087" s="579"/>
      <c r="DU1087" s="579"/>
    </row>
    <row r="1088" spans="1:125" s="580" customFormat="1" ht="25.5" customHeight="1">
      <c r="A1088" s="628"/>
      <c r="B1088" s="628"/>
      <c r="C1088" s="628"/>
      <c r="D1088" s="628"/>
      <c r="E1088" s="628"/>
      <c r="F1088" s="628"/>
      <c r="G1088" s="628"/>
      <c r="H1088" s="628"/>
      <c r="I1088" s="628"/>
      <c r="J1088" s="628"/>
      <c r="K1088" s="628"/>
      <c r="L1088" s="628"/>
      <c r="M1088" s="628"/>
      <c r="N1088" s="628"/>
      <c r="O1088" s="628"/>
      <c r="P1088" s="628"/>
      <c r="Q1088" s="628"/>
      <c r="R1088" s="628"/>
      <c r="S1088" s="628"/>
      <c r="T1088" s="628"/>
      <c r="U1088" s="628"/>
      <c r="V1088" s="628"/>
      <c r="W1088" s="628"/>
      <c r="X1088" s="628"/>
      <c r="Y1088" s="628"/>
      <c r="Z1088" s="628"/>
      <c r="AA1088" s="628"/>
      <c r="AB1088" s="628"/>
      <c r="AC1088" s="628"/>
      <c r="AD1088" s="628"/>
      <c r="AE1088" s="628"/>
      <c r="AF1088" s="628"/>
      <c r="AG1088" s="628"/>
      <c r="AH1088" s="628"/>
      <c r="AI1088" s="579"/>
      <c r="AJ1088" s="579"/>
      <c r="AK1088" s="579"/>
      <c r="AL1088" s="579"/>
      <c r="AM1088" s="579"/>
      <c r="AN1088" s="579"/>
      <c r="AO1088" s="579"/>
      <c r="AP1088" s="579"/>
      <c r="AQ1088" s="579"/>
      <c r="AR1088" s="579"/>
      <c r="AS1088" s="579"/>
      <c r="AT1088" s="579"/>
      <c r="AU1088" s="579"/>
      <c r="AV1088" s="579"/>
      <c r="AW1088" s="579"/>
      <c r="AX1088" s="579"/>
      <c r="AY1088" s="579"/>
      <c r="AZ1088" s="579"/>
      <c r="BA1088" s="579"/>
      <c r="BB1088" s="579"/>
      <c r="BC1088" s="579"/>
      <c r="BD1088" s="579"/>
      <c r="BE1088" s="579"/>
      <c r="BF1088" s="579"/>
      <c r="BG1088" s="579"/>
      <c r="BH1088" s="579"/>
      <c r="BI1088" s="579"/>
      <c r="BJ1088" s="579"/>
      <c r="BK1088" s="579"/>
      <c r="BL1088" s="579"/>
      <c r="BM1088" s="579"/>
      <c r="BN1088" s="579"/>
      <c r="BO1088" s="579"/>
      <c r="BP1088" s="579"/>
      <c r="BQ1088" s="579"/>
      <c r="BR1088" s="579"/>
      <c r="BS1088" s="579"/>
      <c r="BT1088" s="579"/>
      <c r="BU1088" s="579"/>
      <c r="BV1088" s="579"/>
      <c r="BW1088" s="579"/>
      <c r="BX1088" s="579"/>
      <c r="BY1088" s="579"/>
      <c r="BZ1088" s="579"/>
      <c r="CA1088" s="579"/>
      <c r="CB1088" s="579"/>
      <c r="CC1088" s="579"/>
      <c r="CD1088" s="579"/>
      <c r="CE1088" s="579"/>
      <c r="CF1088" s="579"/>
      <c r="CG1088" s="579"/>
      <c r="CH1088" s="579"/>
      <c r="CI1088" s="579"/>
      <c r="CJ1088" s="579"/>
      <c r="CK1088" s="579"/>
      <c r="CL1088" s="579"/>
      <c r="CM1088" s="579"/>
      <c r="CN1088" s="579"/>
      <c r="CO1088" s="579"/>
      <c r="CP1088" s="579"/>
      <c r="CQ1088" s="579"/>
      <c r="CR1088" s="579"/>
      <c r="CS1088" s="579"/>
      <c r="CT1088" s="579"/>
      <c r="CU1088" s="579"/>
      <c r="CV1088" s="579"/>
      <c r="CW1088" s="579"/>
      <c r="CX1088" s="579"/>
      <c r="CY1088" s="579"/>
      <c r="CZ1088" s="579"/>
      <c r="DA1088" s="579"/>
      <c r="DB1088" s="579"/>
      <c r="DC1088" s="579"/>
      <c r="DD1088" s="579"/>
      <c r="DE1088" s="579"/>
      <c r="DF1088" s="579"/>
      <c r="DG1088" s="579"/>
      <c r="DH1088" s="579"/>
      <c r="DI1088" s="579"/>
      <c r="DJ1088" s="579"/>
      <c r="DK1088" s="579"/>
      <c r="DL1088" s="579"/>
      <c r="DM1088" s="579"/>
      <c r="DN1088" s="579"/>
      <c r="DO1088" s="579"/>
      <c r="DP1088" s="579"/>
      <c r="DQ1088" s="579"/>
      <c r="DR1088" s="579"/>
      <c r="DS1088" s="579"/>
      <c r="DT1088" s="579"/>
      <c r="DU1088" s="579"/>
    </row>
    <row r="1089" spans="1:125" s="580" customFormat="1" ht="25.5" customHeight="1">
      <c r="A1089" s="628"/>
      <c r="B1089" s="628"/>
      <c r="C1089" s="628"/>
      <c r="D1089" s="628"/>
      <c r="E1089" s="628"/>
      <c r="F1089" s="628"/>
      <c r="G1089" s="628"/>
      <c r="H1089" s="628"/>
      <c r="I1089" s="628"/>
      <c r="J1089" s="628"/>
      <c r="K1089" s="628"/>
      <c r="L1089" s="628"/>
      <c r="M1089" s="628"/>
      <c r="N1089" s="628"/>
      <c r="O1089" s="628"/>
      <c r="P1089" s="628"/>
      <c r="Q1089" s="628"/>
      <c r="R1089" s="628"/>
      <c r="S1089" s="628"/>
      <c r="T1089" s="628"/>
      <c r="U1089" s="628"/>
      <c r="V1089" s="628"/>
      <c r="W1089" s="628"/>
      <c r="X1089" s="628"/>
      <c r="Y1089" s="628"/>
      <c r="Z1089" s="628"/>
      <c r="AA1089" s="628"/>
      <c r="AB1089" s="628"/>
      <c r="AC1089" s="628"/>
      <c r="AD1089" s="628"/>
      <c r="AE1089" s="628"/>
      <c r="AF1089" s="628"/>
      <c r="AG1089" s="628"/>
      <c r="AH1089" s="628"/>
      <c r="AI1089" s="579"/>
      <c r="AJ1089" s="579"/>
      <c r="AK1089" s="579"/>
      <c r="AL1089" s="579"/>
      <c r="AM1089" s="579"/>
      <c r="AN1089" s="579"/>
      <c r="AO1089" s="579"/>
      <c r="AP1089" s="579"/>
      <c r="AQ1089" s="579"/>
      <c r="AR1089" s="579"/>
      <c r="AS1089" s="579"/>
      <c r="AT1089" s="579"/>
      <c r="AU1089" s="579"/>
      <c r="AV1089" s="579"/>
      <c r="AW1089" s="579"/>
      <c r="AX1089" s="579"/>
      <c r="AY1089" s="579"/>
      <c r="AZ1089" s="579"/>
      <c r="BA1089" s="579"/>
      <c r="BB1089" s="579"/>
      <c r="BC1089" s="579"/>
      <c r="BD1089" s="579"/>
      <c r="BE1089" s="579"/>
      <c r="BF1089" s="579"/>
      <c r="BG1089" s="579"/>
      <c r="BH1089" s="579"/>
      <c r="BI1089" s="579"/>
      <c r="BJ1089" s="579"/>
      <c r="BK1089" s="579"/>
      <c r="BL1089" s="579"/>
      <c r="BM1089" s="579"/>
      <c r="BN1089" s="579"/>
      <c r="BO1089" s="579"/>
      <c r="BP1089" s="579"/>
      <c r="BQ1089" s="579"/>
      <c r="BR1089" s="579"/>
      <c r="BS1089" s="579"/>
      <c r="BT1089" s="579"/>
      <c r="BU1089" s="579"/>
      <c r="BV1089" s="579"/>
      <c r="BW1089" s="579"/>
      <c r="BX1089" s="579"/>
      <c r="BY1089" s="579"/>
      <c r="BZ1089" s="579"/>
      <c r="CA1089" s="579"/>
      <c r="CB1089" s="579"/>
      <c r="CC1089" s="579"/>
      <c r="CD1089" s="579"/>
      <c r="CE1089" s="579"/>
      <c r="CF1089" s="579"/>
      <c r="CG1089" s="579"/>
      <c r="CH1089" s="579"/>
      <c r="CI1089" s="579"/>
      <c r="CJ1089" s="579"/>
      <c r="CK1089" s="579"/>
      <c r="CL1089" s="579"/>
      <c r="CM1089" s="579"/>
      <c r="CN1089" s="579"/>
      <c r="CO1089" s="579"/>
      <c r="CP1089" s="579"/>
      <c r="CQ1089" s="579"/>
      <c r="CR1089" s="579"/>
      <c r="CS1089" s="579"/>
      <c r="CT1089" s="579"/>
      <c r="CU1089" s="579"/>
      <c r="CV1089" s="579"/>
      <c r="CW1089" s="579"/>
      <c r="CX1089" s="579"/>
      <c r="CY1089" s="579"/>
      <c r="CZ1089" s="579"/>
      <c r="DA1089" s="579"/>
      <c r="DB1089" s="579"/>
      <c r="DC1089" s="579"/>
      <c r="DD1089" s="579"/>
      <c r="DE1089" s="579"/>
      <c r="DF1089" s="579"/>
      <c r="DG1089" s="579"/>
      <c r="DH1089" s="579"/>
      <c r="DI1089" s="579"/>
      <c r="DJ1089" s="579"/>
      <c r="DK1089" s="579"/>
      <c r="DL1089" s="579"/>
      <c r="DM1089" s="579"/>
      <c r="DN1089" s="579"/>
      <c r="DO1089" s="579"/>
      <c r="DP1089" s="579"/>
      <c r="DQ1089" s="579"/>
      <c r="DR1089" s="579"/>
      <c r="DS1089" s="579"/>
      <c r="DT1089" s="579"/>
      <c r="DU1089" s="579"/>
    </row>
    <row r="1090" spans="1:125" s="580" customFormat="1" ht="25.5" customHeight="1">
      <c r="A1090" s="628"/>
      <c r="B1090" s="628"/>
      <c r="C1090" s="628"/>
      <c r="D1090" s="628"/>
      <c r="E1090" s="628"/>
      <c r="F1090" s="628"/>
      <c r="G1090" s="628"/>
      <c r="H1090" s="628"/>
      <c r="I1090" s="628"/>
      <c r="J1090" s="628"/>
      <c r="K1090" s="628"/>
      <c r="L1090" s="628"/>
      <c r="M1090" s="628"/>
      <c r="N1090" s="628"/>
      <c r="O1090" s="628"/>
      <c r="P1090" s="628"/>
      <c r="Q1090" s="628"/>
      <c r="R1090" s="628"/>
      <c r="S1090" s="628"/>
      <c r="T1090" s="628"/>
      <c r="U1090" s="628"/>
      <c r="V1090" s="628"/>
      <c r="W1090" s="628"/>
      <c r="X1090" s="628"/>
      <c r="Y1090" s="628"/>
      <c r="Z1090" s="628"/>
      <c r="AA1090" s="628"/>
      <c r="AB1090" s="628"/>
      <c r="AC1090" s="628"/>
      <c r="AD1090" s="628"/>
      <c r="AE1090" s="628"/>
      <c r="AF1090" s="628"/>
      <c r="AG1090" s="628"/>
      <c r="AH1090" s="628"/>
      <c r="AI1090" s="579"/>
      <c r="AJ1090" s="579"/>
      <c r="AK1090" s="579"/>
      <c r="AL1090" s="579"/>
      <c r="AM1090" s="579"/>
      <c r="AN1090" s="579"/>
      <c r="AO1090" s="579"/>
      <c r="AP1090" s="579"/>
      <c r="AQ1090" s="579"/>
      <c r="AR1090" s="579"/>
      <c r="AS1090" s="579"/>
      <c r="AT1090" s="579"/>
      <c r="AU1090" s="579"/>
      <c r="AV1090" s="579"/>
      <c r="AW1090" s="579"/>
      <c r="AX1090" s="579"/>
      <c r="AY1090" s="579"/>
      <c r="AZ1090" s="579"/>
      <c r="BA1090" s="579"/>
      <c r="BB1090" s="579"/>
      <c r="BC1090" s="579"/>
      <c r="BD1090" s="579"/>
      <c r="BE1090" s="579"/>
      <c r="BF1090" s="579"/>
      <c r="BG1090" s="579"/>
      <c r="BH1090" s="579"/>
      <c r="BI1090" s="579"/>
      <c r="BJ1090" s="579"/>
      <c r="BK1090" s="579"/>
      <c r="BL1090" s="579"/>
      <c r="BM1090" s="579"/>
      <c r="BN1090" s="579"/>
      <c r="BO1090" s="579"/>
      <c r="BP1090" s="579"/>
      <c r="BQ1090" s="579"/>
      <c r="BR1090" s="579"/>
      <c r="BS1090" s="579"/>
      <c r="BT1090" s="579"/>
      <c r="BU1090" s="579"/>
      <c r="BV1090" s="579"/>
      <c r="BW1090" s="579"/>
      <c r="BX1090" s="579"/>
      <c r="BY1090" s="579"/>
      <c r="BZ1090" s="579"/>
      <c r="CA1090" s="579"/>
      <c r="CB1090" s="579"/>
      <c r="CC1090" s="579"/>
      <c r="CD1090" s="579"/>
      <c r="CE1090" s="579"/>
      <c r="CF1090" s="579"/>
      <c r="CG1090" s="579"/>
      <c r="CH1090" s="579"/>
      <c r="CI1090" s="579"/>
      <c r="CJ1090" s="579"/>
      <c r="CK1090" s="579"/>
      <c r="CL1090" s="579"/>
      <c r="CM1090" s="579"/>
      <c r="CN1090" s="579"/>
      <c r="CO1090" s="579"/>
      <c r="CP1090" s="579"/>
      <c r="CQ1090" s="579"/>
      <c r="CR1090" s="579"/>
      <c r="CS1090" s="579"/>
      <c r="CT1090" s="579"/>
      <c r="CU1090" s="579"/>
      <c r="CV1090" s="579"/>
      <c r="CW1090" s="579"/>
      <c r="CX1090" s="579"/>
      <c r="CY1090" s="579"/>
      <c r="CZ1090" s="579"/>
      <c r="DA1090" s="579"/>
      <c r="DB1090" s="579"/>
      <c r="DC1090" s="579"/>
      <c r="DD1090" s="579"/>
      <c r="DE1090" s="579"/>
      <c r="DF1090" s="579"/>
      <c r="DG1090" s="579"/>
      <c r="DH1090" s="579"/>
      <c r="DI1090" s="579"/>
      <c r="DJ1090" s="579"/>
      <c r="DK1090" s="579"/>
      <c r="DL1090" s="579"/>
      <c r="DM1090" s="579"/>
      <c r="DN1090" s="579"/>
      <c r="DO1090" s="579"/>
      <c r="DP1090" s="579"/>
      <c r="DQ1090" s="579"/>
      <c r="DR1090" s="579"/>
      <c r="DS1090" s="579"/>
      <c r="DT1090" s="579"/>
      <c r="DU1090" s="579"/>
    </row>
    <row r="1091" spans="1:125" s="580" customFormat="1" ht="25.5" customHeight="1">
      <c r="A1091" s="628"/>
      <c r="B1091" s="628"/>
      <c r="C1091" s="628"/>
      <c r="D1091" s="628"/>
      <c r="E1091" s="628"/>
      <c r="F1091" s="628"/>
      <c r="G1091" s="628"/>
      <c r="H1091" s="628"/>
      <c r="I1091" s="628"/>
      <c r="J1091" s="628"/>
      <c r="K1091" s="628"/>
      <c r="L1091" s="628"/>
      <c r="M1091" s="628"/>
      <c r="N1091" s="628"/>
      <c r="O1091" s="628"/>
      <c r="P1091" s="628"/>
      <c r="Q1091" s="628"/>
      <c r="R1091" s="628"/>
      <c r="S1091" s="628"/>
      <c r="T1091" s="628"/>
      <c r="U1091" s="628"/>
      <c r="V1091" s="628"/>
      <c r="W1091" s="628"/>
      <c r="X1091" s="628"/>
      <c r="Y1091" s="628"/>
      <c r="Z1091" s="628"/>
      <c r="AA1091" s="628"/>
      <c r="AB1091" s="628"/>
      <c r="AC1091" s="628"/>
      <c r="AD1091" s="628"/>
      <c r="AE1091" s="628"/>
      <c r="AF1091" s="628"/>
      <c r="AG1091" s="628"/>
      <c r="AH1091" s="628"/>
      <c r="AI1091" s="579"/>
      <c r="AJ1091" s="579"/>
      <c r="AK1091" s="579"/>
      <c r="AL1091" s="579"/>
      <c r="AM1091" s="579"/>
      <c r="AN1091" s="579"/>
      <c r="AO1091" s="579"/>
      <c r="AP1091" s="579"/>
      <c r="AQ1091" s="579"/>
      <c r="AR1091" s="579"/>
      <c r="AS1091" s="579"/>
      <c r="AT1091" s="579"/>
      <c r="AU1091" s="579"/>
      <c r="AV1091" s="579"/>
      <c r="AW1091" s="579"/>
      <c r="AX1091" s="579"/>
      <c r="AY1091" s="579"/>
      <c r="AZ1091" s="579"/>
      <c r="BA1091" s="579"/>
      <c r="BB1091" s="579"/>
      <c r="BC1091" s="579"/>
      <c r="BD1091" s="579"/>
      <c r="BE1091" s="579"/>
      <c r="BF1091" s="579"/>
      <c r="BG1091" s="579"/>
      <c r="BH1091" s="579"/>
      <c r="BI1091" s="579"/>
      <c r="BJ1091" s="579"/>
      <c r="BK1091" s="579"/>
      <c r="BL1091" s="579"/>
      <c r="BM1091" s="579"/>
      <c r="BN1091" s="579"/>
      <c r="BO1091" s="579"/>
      <c r="BP1091" s="579"/>
      <c r="BQ1091" s="579"/>
      <c r="BR1091" s="579"/>
      <c r="BS1091" s="579"/>
      <c r="BT1091" s="579"/>
      <c r="BU1091" s="579"/>
      <c r="BV1091" s="579"/>
      <c r="BW1091" s="579"/>
      <c r="BX1091" s="579"/>
      <c r="BY1091" s="579"/>
      <c r="BZ1091" s="579"/>
      <c r="CA1091" s="579"/>
      <c r="CB1091" s="579"/>
      <c r="CC1091" s="579"/>
      <c r="CD1091" s="579"/>
      <c r="CE1091" s="579"/>
      <c r="CF1091" s="579"/>
      <c r="CG1091" s="579"/>
      <c r="CH1091" s="579"/>
      <c r="CI1091" s="579"/>
      <c r="CJ1091" s="579"/>
      <c r="CK1091" s="579"/>
      <c r="CL1091" s="579"/>
      <c r="CM1091" s="579"/>
      <c r="CN1091" s="579"/>
      <c r="CO1091" s="579"/>
      <c r="CP1091" s="579"/>
      <c r="CQ1091" s="579"/>
      <c r="CR1091" s="579"/>
      <c r="CS1091" s="579"/>
      <c r="CT1091" s="579"/>
      <c r="CU1091" s="579"/>
      <c r="CV1091" s="579"/>
      <c r="CW1091" s="579"/>
      <c r="CX1091" s="579"/>
      <c r="CY1091" s="579"/>
      <c r="CZ1091" s="579"/>
      <c r="DA1091" s="579"/>
      <c r="DB1091" s="579"/>
      <c r="DC1091" s="579"/>
      <c r="DD1091" s="579"/>
      <c r="DE1091" s="579"/>
      <c r="DF1091" s="579"/>
      <c r="DG1091" s="579"/>
      <c r="DH1091" s="579"/>
      <c r="DI1091" s="579"/>
      <c r="DJ1091" s="579"/>
      <c r="DK1091" s="579"/>
      <c r="DL1091" s="579"/>
      <c r="DM1091" s="579"/>
      <c r="DN1091" s="579"/>
      <c r="DO1091" s="579"/>
      <c r="DP1091" s="579"/>
      <c r="DQ1091" s="579"/>
      <c r="DR1091" s="579"/>
      <c r="DS1091" s="579"/>
      <c r="DT1091" s="579"/>
      <c r="DU1091" s="579"/>
    </row>
    <row r="1092" spans="1:125" s="580" customFormat="1" ht="25.5" customHeight="1">
      <c r="A1092" s="628"/>
      <c r="B1092" s="628"/>
      <c r="C1092" s="628"/>
      <c r="D1092" s="628"/>
      <c r="E1092" s="628"/>
      <c r="F1092" s="628"/>
      <c r="G1092" s="628"/>
      <c r="H1092" s="628"/>
      <c r="I1092" s="628"/>
      <c r="J1092" s="628"/>
      <c r="K1092" s="628"/>
      <c r="L1092" s="628"/>
      <c r="M1092" s="628"/>
      <c r="N1092" s="628"/>
      <c r="O1092" s="628"/>
      <c r="P1092" s="628"/>
      <c r="Q1092" s="628"/>
      <c r="R1092" s="628"/>
      <c r="S1092" s="628"/>
      <c r="T1092" s="628"/>
      <c r="U1092" s="628"/>
      <c r="V1092" s="628"/>
      <c r="W1092" s="628"/>
      <c r="X1092" s="628"/>
      <c r="Y1092" s="628"/>
      <c r="Z1092" s="628"/>
      <c r="AA1092" s="628"/>
      <c r="AB1092" s="628"/>
      <c r="AC1092" s="628"/>
      <c r="AD1092" s="628"/>
      <c r="AE1092" s="628"/>
      <c r="AF1092" s="628"/>
      <c r="AG1092" s="628"/>
      <c r="AH1092" s="628"/>
      <c r="AI1092" s="579"/>
      <c r="AJ1092" s="579"/>
      <c r="AK1092" s="579"/>
      <c r="AL1092" s="579"/>
      <c r="AM1092" s="579"/>
      <c r="AN1092" s="579"/>
      <c r="AO1092" s="579"/>
      <c r="AP1092" s="579"/>
      <c r="AQ1092" s="579"/>
      <c r="AR1092" s="579"/>
      <c r="AS1092" s="579"/>
      <c r="AT1092" s="579"/>
      <c r="AU1092" s="579"/>
      <c r="AV1092" s="579"/>
      <c r="AW1092" s="579"/>
      <c r="AX1092" s="579"/>
      <c r="AY1092" s="579"/>
      <c r="AZ1092" s="579"/>
      <c r="BA1092" s="579"/>
      <c r="BB1092" s="579"/>
      <c r="BC1092" s="579"/>
      <c r="BD1092" s="579"/>
      <c r="BE1092" s="579"/>
      <c r="BF1092" s="579"/>
      <c r="BG1092" s="579"/>
      <c r="BH1092" s="579"/>
      <c r="BI1092" s="579"/>
      <c r="BJ1092" s="579"/>
      <c r="BK1092" s="579"/>
      <c r="BL1092" s="579"/>
      <c r="BM1092" s="579"/>
      <c r="BN1092" s="579"/>
      <c r="BO1092" s="579"/>
      <c r="BP1092" s="579"/>
      <c r="BQ1092" s="579"/>
      <c r="BR1092" s="579"/>
      <c r="BS1092" s="579"/>
      <c r="BT1092" s="579"/>
      <c r="BU1092" s="579"/>
      <c r="BV1092" s="579"/>
      <c r="BW1092" s="579"/>
      <c r="BX1092" s="579"/>
      <c r="BY1092" s="579"/>
      <c r="BZ1092" s="579"/>
      <c r="CA1092" s="579"/>
      <c r="CB1092" s="579"/>
      <c r="CC1092" s="579"/>
      <c r="CD1092" s="579"/>
      <c r="CE1092" s="579"/>
      <c r="CF1092" s="579"/>
      <c r="CG1092" s="579"/>
      <c r="CH1092" s="579"/>
      <c r="CI1092" s="579"/>
      <c r="CJ1092" s="579"/>
      <c r="CK1092" s="579"/>
      <c r="CL1092" s="579"/>
      <c r="CM1092" s="579"/>
      <c r="CN1092" s="579"/>
      <c r="CO1092" s="579"/>
      <c r="CP1092" s="579"/>
      <c r="CQ1092" s="579"/>
      <c r="CR1092" s="579"/>
      <c r="CS1092" s="579"/>
      <c r="CT1092" s="579"/>
      <c r="CU1092" s="579"/>
      <c r="CV1092" s="579"/>
      <c r="CW1092" s="579"/>
      <c r="CX1092" s="579"/>
      <c r="CY1092" s="579"/>
      <c r="CZ1092" s="579"/>
      <c r="DA1092" s="579"/>
      <c r="DB1092" s="579"/>
      <c r="DC1092" s="579"/>
      <c r="DD1092" s="579"/>
      <c r="DE1092" s="579"/>
      <c r="DF1092" s="579"/>
      <c r="DG1092" s="579"/>
      <c r="DH1092" s="579"/>
      <c r="DI1092" s="579"/>
      <c r="DJ1092" s="579"/>
      <c r="DK1092" s="579"/>
      <c r="DL1092" s="579"/>
      <c r="DM1092" s="579"/>
      <c r="DN1092" s="579"/>
      <c r="DO1092" s="579"/>
      <c r="DP1092" s="579"/>
      <c r="DQ1092" s="579"/>
      <c r="DR1092" s="579"/>
      <c r="DS1092" s="579"/>
      <c r="DT1092" s="579"/>
      <c r="DU1092" s="579"/>
    </row>
    <row r="1093" spans="1:125" s="580" customFormat="1" ht="25.5" customHeight="1">
      <c r="A1093" s="628"/>
      <c r="B1093" s="628"/>
      <c r="C1093" s="628"/>
      <c r="D1093" s="628"/>
      <c r="E1093" s="628"/>
      <c r="F1093" s="628"/>
      <c r="G1093" s="628"/>
      <c r="H1093" s="628"/>
      <c r="I1093" s="628"/>
      <c r="J1093" s="628"/>
      <c r="K1093" s="628"/>
      <c r="L1093" s="628"/>
      <c r="M1093" s="628"/>
      <c r="N1093" s="628"/>
      <c r="O1093" s="628"/>
      <c r="P1093" s="628"/>
      <c r="Q1093" s="628"/>
      <c r="R1093" s="628"/>
      <c r="S1093" s="628"/>
      <c r="T1093" s="628"/>
      <c r="U1093" s="628"/>
      <c r="V1093" s="628"/>
      <c r="W1093" s="628"/>
      <c r="X1093" s="628"/>
      <c r="Y1093" s="628"/>
      <c r="Z1093" s="628"/>
      <c r="AA1093" s="628"/>
      <c r="AB1093" s="628"/>
      <c r="AC1093" s="628"/>
      <c r="AD1093" s="628"/>
      <c r="AE1093" s="628"/>
      <c r="AF1093" s="628"/>
      <c r="AG1093" s="628"/>
      <c r="AH1093" s="628"/>
      <c r="AI1093" s="579"/>
      <c r="AJ1093" s="579"/>
      <c r="AK1093" s="579"/>
      <c r="AL1093" s="579"/>
      <c r="AM1093" s="579"/>
      <c r="AN1093" s="579"/>
      <c r="AO1093" s="579"/>
      <c r="AP1093" s="579"/>
      <c r="AQ1093" s="579"/>
      <c r="AR1093" s="579"/>
      <c r="AS1093" s="579"/>
      <c r="AT1093" s="579"/>
      <c r="AU1093" s="579"/>
      <c r="AV1093" s="579"/>
      <c r="AW1093" s="579"/>
      <c r="AX1093" s="579"/>
      <c r="AY1093" s="579"/>
      <c r="AZ1093" s="579"/>
      <c r="BA1093" s="579"/>
      <c r="BB1093" s="579"/>
      <c r="BC1093" s="579"/>
      <c r="BD1093" s="579"/>
      <c r="BE1093" s="579"/>
      <c r="BF1093" s="579"/>
      <c r="BG1093" s="579"/>
      <c r="BH1093" s="579"/>
      <c r="BI1093" s="579"/>
      <c r="BJ1093" s="579"/>
      <c r="BK1093" s="579"/>
      <c r="BL1093" s="579"/>
      <c r="BM1093" s="579"/>
      <c r="BN1093" s="579"/>
      <c r="BO1093" s="579"/>
      <c r="BP1093" s="579"/>
      <c r="BQ1093" s="579"/>
      <c r="BR1093" s="579"/>
      <c r="BS1093" s="579"/>
      <c r="BT1093" s="579"/>
      <c r="BU1093" s="579"/>
      <c r="BV1093" s="579"/>
      <c r="BW1093" s="579"/>
      <c r="BX1093" s="579"/>
      <c r="BY1093" s="579"/>
      <c r="BZ1093" s="579"/>
      <c r="CA1093" s="579"/>
      <c r="CB1093" s="579"/>
      <c r="CC1093" s="579"/>
      <c r="CD1093" s="579"/>
      <c r="CE1093" s="579"/>
      <c r="CF1093" s="579"/>
      <c r="CG1093" s="579"/>
      <c r="CH1093" s="579"/>
      <c r="CI1093" s="579"/>
      <c r="CJ1093" s="579"/>
      <c r="CK1093" s="579"/>
      <c r="CL1093" s="579"/>
      <c r="CM1093" s="579"/>
      <c r="CN1093" s="579"/>
      <c r="CO1093" s="579"/>
      <c r="CP1093" s="579"/>
      <c r="CQ1093" s="579"/>
      <c r="CR1093" s="579"/>
      <c r="CS1093" s="579"/>
      <c r="CT1093" s="579"/>
      <c r="CU1093" s="579"/>
      <c r="CV1093" s="579"/>
      <c r="CW1093" s="579"/>
      <c r="CX1093" s="579"/>
      <c r="CY1093" s="579"/>
      <c r="CZ1093" s="579"/>
      <c r="DA1093" s="579"/>
      <c r="DB1093" s="579"/>
      <c r="DC1093" s="579"/>
      <c r="DD1093" s="579"/>
      <c r="DE1093" s="579"/>
      <c r="DF1093" s="579"/>
      <c r="DG1093" s="579"/>
      <c r="DH1093" s="579"/>
      <c r="DI1093" s="579"/>
      <c r="DJ1093" s="579"/>
      <c r="DK1093" s="579"/>
      <c r="DL1093" s="579"/>
      <c r="DM1093" s="579"/>
      <c r="DN1093" s="579"/>
      <c r="DO1093" s="579"/>
      <c r="DP1093" s="579"/>
      <c r="DQ1093" s="579"/>
      <c r="DR1093" s="579"/>
      <c r="DS1093" s="579"/>
      <c r="DT1093" s="579"/>
      <c r="DU1093" s="579"/>
    </row>
    <row r="1094" spans="1:125" s="580" customFormat="1" ht="25.5" customHeight="1">
      <c r="A1094" s="628"/>
      <c r="B1094" s="628"/>
      <c r="C1094" s="628"/>
      <c r="D1094" s="628"/>
      <c r="E1094" s="628"/>
      <c r="F1094" s="628"/>
      <c r="G1094" s="628"/>
      <c r="H1094" s="628"/>
      <c r="I1094" s="628"/>
      <c r="J1094" s="628"/>
      <c r="K1094" s="628"/>
      <c r="L1094" s="628"/>
      <c r="M1094" s="628"/>
      <c r="N1094" s="628"/>
      <c r="O1094" s="628"/>
      <c r="P1094" s="628"/>
      <c r="Q1094" s="628"/>
      <c r="R1094" s="628"/>
      <c r="S1094" s="628"/>
      <c r="T1094" s="628"/>
      <c r="U1094" s="628"/>
      <c r="V1094" s="628"/>
      <c r="W1094" s="628"/>
      <c r="X1094" s="628"/>
      <c r="Y1094" s="628"/>
      <c r="Z1094" s="628"/>
      <c r="AA1094" s="628"/>
      <c r="AB1094" s="628"/>
      <c r="AC1094" s="628"/>
      <c r="AD1094" s="628"/>
      <c r="AE1094" s="628"/>
      <c r="AF1094" s="628"/>
      <c r="AG1094" s="628"/>
      <c r="AH1094" s="628"/>
      <c r="AI1094" s="579"/>
      <c r="AJ1094" s="579"/>
      <c r="AK1094" s="579"/>
      <c r="AL1094" s="579"/>
      <c r="AM1094" s="579"/>
      <c r="AN1094" s="579"/>
      <c r="AO1094" s="579"/>
      <c r="AP1094" s="579"/>
      <c r="AQ1094" s="579"/>
      <c r="AR1094" s="579"/>
      <c r="AS1094" s="579"/>
      <c r="AT1094" s="579"/>
      <c r="AU1094" s="579"/>
      <c r="AV1094" s="579"/>
      <c r="AW1094" s="579"/>
      <c r="AX1094" s="579"/>
      <c r="AY1094" s="579"/>
      <c r="AZ1094" s="579"/>
      <c r="BA1094" s="579"/>
      <c r="BB1094" s="579"/>
      <c r="BC1094" s="579"/>
      <c r="BD1094" s="579"/>
      <c r="BE1094" s="579"/>
      <c r="BF1094" s="579"/>
      <c r="BG1094" s="579"/>
      <c r="BH1094" s="579"/>
      <c r="BI1094" s="579"/>
      <c r="BJ1094" s="579"/>
      <c r="BK1094" s="579"/>
      <c r="BL1094" s="579"/>
      <c r="BM1094" s="579"/>
      <c r="BN1094" s="579"/>
      <c r="BO1094" s="579"/>
      <c r="BP1094" s="579"/>
      <c r="BQ1094" s="579"/>
      <c r="BR1094" s="579"/>
      <c r="BS1094" s="579"/>
      <c r="BT1094" s="579"/>
      <c r="BU1094" s="579"/>
      <c r="BV1094" s="579"/>
      <c r="BW1094" s="579"/>
      <c r="BX1094" s="579"/>
      <c r="BY1094" s="579"/>
      <c r="BZ1094" s="579"/>
      <c r="CA1094" s="579"/>
      <c r="CB1094" s="579"/>
      <c r="CC1094" s="579"/>
      <c r="CD1094" s="579"/>
      <c r="CE1094" s="579"/>
      <c r="CF1094" s="579"/>
      <c r="CG1094" s="579"/>
      <c r="CH1094" s="579"/>
      <c r="CI1094" s="579"/>
      <c r="CJ1094" s="579"/>
      <c r="CK1094" s="579"/>
      <c r="CL1094" s="579"/>
      <c r="CM1094" s="579"/>
      <c r="CN1094" s="579"/>
      <c r="CO1094" s="579"/>
      <c r="CP1094" s="579"/>
      <c r="CQ1094" s="579"/>
      <c r="CR1094" s="579"/>
      <c r="CS1094" s="579"/>
      <c r="CT1094" s="579"/>
      <c r="CU1094" s="579"/>
      <c r="CV1094" s="579"/>
      <c r="CW1094" s="579"/>
      <c r="CX1094" s="579"/>
      <c r="CY1094" s="579"/>
      <c r="CZ1094" s="579"/>
      <c r="DA1094" s="579"/>
      <c r="DB1094" s="579"/>
      <c r="DC1094" s="579"/>
      <c r="DD1094" s="579"/>
      <c r="DE1094" s="579"/>
      <c r="DF1094" s="579"/>
      <c r="DG1094" s="579"/>
      <c r="DH1094" s="579"/>
      <c r="DI1094" s="579"/>
      <c r="DJ1094" s="579"/>
      <c r="DK1094" s="579"/>
      <c r="DL1094" s="579"/>
      <c r="DM1094" s="579"/>
      <c r="DN1094" s="579"/>
      <c r="DO1094" s="579"/>
      <c r="DP1094" s="579"/>
      <c r="DQ1094" s="579"/>
      <c r="DR1094" s="579"/>
      <c r="DS1094" s="579"/>
      <c r="DT1094" s="579"/>
      <c r="DU1094" s="579"/>
    </row>
    <row r="1095" spans="1:125" s="580" customFormat="1" ht="25.5" customHeight="1">
      <c r="A1095" s="628"/>
      <c r="B1095" s="628"/>
      <c r="C1095" s="628"/>
      <c r="D1095" s="628"/>
      <c r="E1095" s="628"/>
      <c r="F1095" s="628"/>
      <c r="G1095" s="628"/>
      <c r="H1095" s="628"/>
      <c r="I1095" s="628"/>
      <c r="J1095" s="628"/>
      <c r="K1095" s="628"/>
      <c r="L1095" s="628"/>
      <c r="M1095" s="628"/>
      <c r="N1095" s="628"/>
      <c r="O1095" s="628"/>
      <c r="P1095" s="628"/>
      <c r="Q1095" s="628"/>
      <c r="R1095" s="628"/>
      <c r="S1095" s="628"/>
      <c r="T1095" s="628"/>
      <c r="U1095" s="628"/>
      <c r="V1095" s="628"/>
      <c r="W1095" s="628"/>
      <c r="X1095" s="628"/>
      <c r="Y1095" s="628"/>
      <c r="Z1095" s="628"/>
      <c r="AA1095" s="628"/>
      <c r="AB1095" s="628"/>
      <c r="AC1095" s="628"/>
      <c r="AD1095" s="628"/>
      <c r="AE1095" s="628"/>
      <c r="AF1095" s="628"/>
      <c r="AG1095" s="628"/>
      <c r="AH1095" s="628"/>
      <c r="AI1095" s="579"/>
      <c r="AJ1095" s="579"/>
      <c r="AK1095" s="579"/>
      <c r="AL1095" s="579"/>
      <c r="AM1095" s="579"/>
      <c r="AN1095" s="579"/>
      <c r="AO1095" s="579"/>
      <c r="AP1095" s="579"/>
      <c r="AQ1095" s="579"/>
      <c r="AR1095" s="579"/>
      <c r="AS1095" s="579"/>
      <c r="AT1095" s="579"/>
      <c r="AU1095" s="579"/>
      <c r="AV1095" s="579"/>
      <c r="AW1095" s="579"/>
      <c r="AX1095" s="579"/>
      <c r="AY1095" s="579"/>
      <c r="AZ1095" s="579"/>
      <c r="BA1095" s="579"/>
      <c r="BB1095" s="579"/>
      <c r="BC1095" s="579"/>
      <c r="BD1095" s="579"/>
      <c r="BE1095" s="579"/>
      <c r="BF1095" s="579"/>
      <c r="BG1095" s="579"/>
      <c r="BH1095" s="579"/>
      <c r="BI1095" s="579"/>
      <c r="BJ1095" s="579"/>
      <c r="BK1095" s="579"/>
      <c r="BL1095" s="579"/>
      <c r="BM1095" s="579"/>
      <c r="BN1095" s="579"/>
      <c r="BO1095" s="579"/>
      <c r="BP1095" s="579"/>
      <c r="BQ1095" s="579"/>
      <c r="BR1095" s="579"/>
      <c r="BS1095" s="579"/>
      <c r="BT1095" s="579"/>
      <c r="BU1095" s="579"/>
      <c r="BV1095" s="579"/>
      <c r="BW1095" s="579"/>
      <c r="BX1095" s="579"/>
      <c r="BY1095" s="579"/>
      <c r="BZ1095" s="579"/>
      <c r="CA1095" s="579"/>
      <c r="CB1095" s="579"/>
      <c r="CC1095" s="579"/>
      <c r="CD1095" s="579"/>
      <c r="CE1095" s="579"/>
      <c r="CF1095" s="579"/>
      <c r="CG1095" s="579"/>
      <c r="CH1095" s="579"/>
      <c r="CI1095" s="579"/>
      <c r="CJ1095" s="579"/>
      <c r="CK1095" s="579"/>
      <c r="CL1095" s="579"/>
      <c r="CM1095" s="579"/>
      <c r="CN1095" s="579"/>
      <c r="CO1095" s="579"/>
      <c r="CP1095" s="579"/>
      <c r="CQ1095" s="579"/>
      <c r="CR1095" s="579"/>
      <c r="CS1095" s="579"/>
      <c r="CT1095" s="579"/>
      <c r="CU1095" s="579"/>
      <c r="CV1095" s="579"/>
      <c r="CW1095" s="579"/>
      <c r="CX1095" s="579"/>
      <c r="CY1095" s="579"/>
      <c r="CZ1095" s="579"/>
      <c r="DA1095" s="579"/>
      <c r="DB1095" s="579"/>
      <c r="DC1095" s="579"/>
      <c r="DD1095" s="579"/>
      <c r="DE1095" s="579"/>
      <c r="DF1095" s="579"/>
      <c r="DG1095" s="579"/>
      <c r="DH1095" s="579"/>
      <c r="DI1095" s="579"/>
      <c r="DJ1095" s="579"/>
      <c r="DK1095" s="579"/>
      <c r="DL1095" s="579"/>
      <c r="DM1095" s="579"/>
      <c r="DN1095" s="579"/>
      <c r="DO1095" s="579"/>
      <c r="DP1095" s="579"/>
      <c r="DQ1095" s="579"/>
      <c r="DR1095" s="579"/>
      <c r="DS1095" s="579"/>
      <c r="DT1095" s="579"/>
      <c r="DU1095" s="579"/>
    </row>
    <row r="1096" spans="1:125" s="580" customFormat="1" ht="25.5" customHeight="1">
      <c r="A1096" s="628"/>
      <c r="B1096" s="628"/>
      <c r="C1096" s="628"/>
      <c r="D1096" s="628"/>
      <c r="E1096" s="628"/>
      <c r="F1096" s="628"/>
      <c r="G1096" s="628"/>
      <c r="H1096" s="628"/>
      <c r="I1096" s="628"/>
      <c r="J1096" s="628"/>
      <c r="K1096" s="628"/>
      <c r="L1096" s="628"/>
      <c r="M1096" s="628"/>
      <c r="N1096" s="628"/>
      <c r="O1096" s="628"/>
      <c r="P1096" s="628"/>
      <c r="Q1096" s="628"/>
      <c r="R1096" s="628"/>
      <c r="S1096" s="628"/>
      <c r="T1096" s="628"/>
      <c r="U1096" s="628"/>
      <c r="V1096" s="628"/>
      <c r="W1096" s="628"/>
      <c r="X1096" s="628"/>
      <c r="Y1096" s="628"/>
      <c r="Z1096" s="628"/>
      <c r="AA1096" s="628"/>
      <c r="AB1096" s="628"/>
      <c r="AC1096" s="628"/>
      <c r="AD1096" s="628"/>
      <c r="AE1096" s="628"/>
      <c r="AF1096" s="628"/>
      <c r="AG1096" s="628"/>
      <c r="AH1096" s="628"/>
      <c r="AI1096" s="579"/>
      <c r="AJ1096" s="579"/>
      <c r="AK1096" s="579"/>
      <c r="AL1096" s="579"/>
      <c r="AM1096" s="579"/>
      <c r="AN1096" s="579"/>
      <c r="AO1096" s="579"/>
      <c r="AP1096" s="579"/>
      <c r="AQ1096" s="579"/>
      <c r="AR1096" s="579"/>
      <c r="AS1096" s="579"/>
      <c r="AT1096" s="579"/>
      <c r="AU1096" s="579"/>
      <c r="AV1096" s="579"/>
      <c r="AW1096" s="579"/>
      <c r="AX1096" s="579"/>
      <c r="AY1096" s="579"/>
      <c r="AZ1096" s="579"/>
      <c r="BA1096" s="579"/>
      <c r="BB1096" s="579"/>
      <c r="BC1096" s="579"/>
      <c r="BD1096" s="579"/>
      <c r="BE1096" s="579"/>
      <c r="BF1096" s="579"/>
      <c r="BG1096" s="579"/>
      <c r="BH1096" s="579"/>
      <c r="BI1096" s="579"/>
      <c r="BJ1096" s="579"/>
      <c r="BK1096" s="579"/>
      <c r="BL1096" s="579"/>
      <c r="BM1096" s="579"/>
      <c r="BN1096" s="579"/>
      <c r="BO1096" s="579"/>
      <c r="BP1096" s="579"/>
      <c r="BQ1096" s="579"/>
      <c r="BR1096" s="579"/>
      <c r="BS1096" s="579"/>
      <c r="BT1096" s="579"/>
      <c r="BU1096" s="579"/>
      <c r="BV1096" s="579"/>
      <c r="BW1096" s="579"/>
      <c r="BX1096" s="579"/>
      <c r="BY1096" s="579"/>
      <c r="BZ1096" s="579"/>
      <c r="CA1096" s="579"/>
      <c r="CB1096" s="579"/>
      <c r="CC1096" s="579"/>
      <c r="CD1096" s="579"/>
      <c r="CE1096" s="579"/>
      <c r="CF1096" s="579"/>
      <c r="CG1096" s="579"/>
      <c r="CH1096" s="579"/>
      <c r="CI1096" s="579"/>
      <c r="CJ1096" s="579"/>
      <c r="CK1096" s="579"/>
      <c r="CL1096" s="579"/>
      <c r="CM1096" s="579"/>
      <c r="CN1096" s="579"/>
      <c r="CO1096" s="579"/>
      <c r="CP1096" s="579"/>
      <c r="CQ1096" s="579"/>
      <c r="CR1096" s="579"/>
      <c r="CS1096" s="579"/>
      <c r="CT1096" s="579"/>
      <c r="CU1096" s="579"/>
      <c r="CV1096" s="579"/>
      <c r="CW1096" s="579"/>
      <c r="CX1096" s="579"/>
      <c r="CY1096" s="579"/>
      <c r="CZ1096" s="579"/>
      <c r="DA1096" s="579"/>
      <c r="DB1096" s="579"/>
      <c r="DC1096" s="579"/>
      <c r="DD1096" s="579"/>
      <c r="DE1096" s="579"/>
      <c r="DF1096" s="579"/>
      <c r="DG1096" s="579"/>
      <c r="DH1096" s="579"/>
      <c r="DI1096" s="579"/>
      <c r="DJ1096" s="579"/>
      <c r="DK1096" s="579"/>
      <c r="DL1096" s="579"/>
      <c r="DM1096" s="579"/>
      <c r="DN1096" s="579"/>
      <c r="DO1096" s="579"/>
      <c r="DP1096" s="579"/>
      <c r="DQ1096" s="579"/>
      <c r="DR1096" s="579"/>
      <c r="DS1096" s="579"/>
      <c r="DT1096" s="579"/>
      <c r="DU1096" s="579"/>
    </row>
    <row r="1097" spans="1:125" s="580" customFormat="1" ht="25.5" customHeight="1">
      <c r="A1097" s="628"/>
      <c r="B1097" s="628"/>
      <c r="C1097" s="628"/>
      <c r="D1097" s="628"/>
      <c r="E1097" s="628"/>
      <c r="F1097" s="628"/>
      <c r="G1097" s="628"/>
      <c r="H1097" s="628"/>
      <c r="I1097" s="628"/>
      <c r="J1097" s="628"/>
      <c r="K1097" s="628"/>
      <c r="L1097" s="628"/>
      <c r="M1097" s="628"/>
      <c r="N1097" s="628"/>
      <c r="O1097" s="628"/>
      <c r="P1097" s="628"/>
      <c r="Q1097" s="628"/>
      <c r="R1097" s="628"/>
      <c r="S1097" s="628"/>
      <c r="T1097" s="628"/>
      <c r="U1097" s="628"/>
      <c r="V1097" s="628"/>
      <c r="W1097" s="628"/>
      <c r="X1097" s="628"/>
      <c r="Y1097" s="628"/>
      <c r="Z1097" s="628"/>
      <c r="AA1097" s="628"/>
      <c r="AB1097" s="628"/>
      <c r="AC1097" s="628"/>
      <c r="AD1097" s="628"/>
      <c r="AE1097" s="628"/>
      <c r="AF1097" s="628"/>
      <c r="AG1097" s="628"/>
      <c r="AH1097" s="628"/>
      <c r="AI1097" s="579"/>
      <c r="AJ1097" s="579"/>
      <c r="AK1097" s="579"/>
      <c r="AL1097" s="579"/>
      <c r="AM1097" s="579"/>
      <c r="AN1097" s="579"/>
      <c r="AO1097" s="579"/>
      <c r="AP1097" s="579"/>
      <c r="AQ1097" s="579"/>
      <c r="AR1097" s="579"/>
      <c r="AS1097" s="579"/>
      <c r="AT1097" s="579"/>
      <c r="AU1097" s="579"/>
      <c r="AV1097" s="579"/>
      <c r="AW1097" s="579"/>
      <c r="AX1097" s="579"/>
      <c r="AY1097" s="579"/>
      <c r="AZ1097" s="579"/>
      <c r="BA1097" s="579"/>
      <c r="BB1097" s="579"/>
      <c r="BC1097" s="579"/>
      <c r="BD1097" s="579"/>
      <c r="BE1097" s="579"/>
      <c r="BF1097" s="579"/>
      <c r="BG1097" s="579"/>
      <c r="BH1097" s="579"/>
      <c r="BI1097" s="579"/>
      <c r="BJ1097" s="579"/>
      <c r="BK1097" s="579"/>
      <c r="BL1097" s="579"/>
      <c r="BM1097" s="579"/>
      <c r="BN1097" s="579"/>
      <c r="BO1097" s="579"/>
      <c r="BP1097" s="579"/>
      <c r="BQ1097" s="579"/>
      <c r="BR1097" s="579"/>
      <c r="BS1097" s="579"/>
      <c r="BT1097" s="579"/>
      <c r="BU1097" s="579"/>
      <c r="BV1097" s="579"/>
      <c r="BW1097" s="579"/>
      <c r="BX1097" s="579"/>
      <c r="BY1097" s="579"/>
      <c r="BZ1097" s="579"/>
      <c r="CA1097" s="579"/>
      <c r="CB1097" s="579"/>
      <c r="CC1097" s="579"/>
      <c r="CD1097" s="579"/>
      <c r="CE1097" s="579"/>
      <c r="CF1097" s="579"/>
      <c r="CG1097" s="579"/>
      <c r="CH1097" s="579"/>
      <c r="CI1097" s="579"/>
      <c r="CJ1097" s="579"/>
      <c r="CK1097" s="579"/>
      <c r="CL1097" s="579"/>
      <c r="CM1097" s="579"/>
      <c r="CN1097" s="579"/>
      <c r="CO1097" s="579"/>
      <c r="CP1097" s="579"/>
      <c r="CQ1097" s="579"/>
      <c r="CR1097" s="579"/>
      <c r="CS1097" s="579"/>
      <c r="CT1097" s="579"/>
      <c r="CU1097" s="579"/>
      <c r="CV1097" s="579"/>
      <c r="CW1097" s="579"/>
      <c r="CX1097" s="579"/>
      <c r="CY1097" s="579"/>
      <c r="CZ1097" s="579"/>
      <c r="DA1097" s="579"/>
      <c r="DB1097" s="579"/>
      <c r="DC1097" s="579"/>
      <c r="DD1097" s="579"/>
      <c r="DE1097" s="579"/>
      <c r="DF1097" s="579"/>
      <c r="DG1097" s="579"/>
      <c r="DH1097" s="579"/>
      <c r="DI1097" s="579"/>
      <c r="DJ1097" s="579"/>
      <c r="DK1097" s="579"/>
      <c r="DL1097" s="579"/>
      <c r="DM1097" s="579"/>
      <c r="DN1097" s="579"/>
      <c r="DO1097" s="579"/>
      <c r="DP1097" s="579"/>
      <c r="DQ1097" s="579"/>
      <c r="DR1097" s="579"/>
      <c r="DS1097" s="579"/>
      <c r="DT1097" s="579"/>
      <c r="DU1097" s="579"/>
    </row>
    <row r="1098" spans="1:125" s="580" customFormat="1" ht="25.5" customHeight="1">
      <c r="A1098" s="628"/>
      <c r="B1098" s="628"/>
      <c r="C1098" s="628"/>
      <c r="D1098" s="628"/>
      <c r="E1098" s="628"/>
      <c r="F1098" s="628"/>
      <c r="G1098" s="628"/>
      <c r="H1098" s="628"/>
      <c r="I1098" s="628"/>
      <c r="J1098" s="628"/>
      <c r="K1098" s="628"/>
      <c r="L1098" s="628"/>
      <c r="M1098" s="628"/>
      <c r="N1098" s="628"/>
      <c r="O1098" s="628"/>
      <c r="P1098" s="628"/>
      <c r="Q1098" s="628"/>
      <c r="R1098" s="628"/>
      <c r="S1098" s="628"/>
      <c r="T1098" s="628"/>
      <c r="U1098" s="628"/>
      <c r="V1098" s="628"/>
      <c r="W1098" s="628"/>
      <c r="X1098" s="628"/>
      <c r="Y1098" s="628"/>
      <c r="Z1098" s="628"/>
      <c r="AA1098" s="628"/>
      <c r="AB1098" s="628"/>
      <c r="AC1098" s="628"/>
      <c r="AD1098" s="628"/>
      <c r="AE1098" s="628"/>
      <c r="AF1098" s="628"/>
      <c r="AG1098" s="628"/>
      <c r="AH1098" s="628"/>
      <c r="AI1098" s="579"/>
      <c r="AJ1098" s="579"/>
      <c r="AK1098" s="579"/>
      <c r="AL1098" s="579"/>
      <c r="AM1098" s="579"/>
      <c r="AN1098" s="579"/>
      <c r="AO1098" s="579"/>
      <c r="AP1098" s="579"/>
      <c r="AQ1098" s="579"/>
      <c r="AR1098" s="579"/>
      <c r="AS1098" s="579"/>
      <c r="AT1098" s="579"/>
      <c r="AU1098" s="579"/>
      <c r="AV1098" s="579"/>
      <c r="AW1098" s="579"/>
      <c r="AX1098" s="579"/>
      <c r="AY1098" s="579"/>
      <c r="AZ1098" s="579"/>
      <c r="BA1098" s="579"/>
      <c r="BB1098" s="579"/>
      <c r="BC1098" s="579"/>
      <c r="BD1098" s="579"/>
      <c r="BE1098" s="579"/>
      <c r="BF1098" s="579"/>
      <c r="BG1098" s="579"/>
      <c r="BH1098" s="579"/>
      <c r="BI1098" s="579"/>
      <c r="BJ1098" s="579"/>
      <c r="BK1098" s="579"/>
      <c r="BL1098" s="579"/>
      <c r="BM1098" s="579"/>
      <c r="BN1098" s="579"/>
      <c r="BO1098" s="579"/>
      <c r="BP1098" s="579"/>
      <c r="BQ1098" s="579"/>
      <c r="BR1098" s="579"/>
      <c r="BS1098" s="579"/>
      <c r="BT1098" s="579"/>
      <c r="BU1098" s="579"/>
      <c r="BV1098" s="579"/>
      <c r="BW1098" s="579"/>
      <c r="BX1098" s="579"/>
      <c r="BY1098" s="579"/>
      <c r="BZ1098" s="579"/>
      <c r="CA1098" s="579"/>
      <c r="CB1098" s="579"/>
      <c r="CC1098" s="579"/>
      <c r="CD1098" s="579"/>
      <c r="CE1098" s="579"/>
      <c r="CF1098" s="579"/>
      <c r="CG1098" s="579"/>
      <c r="CH1098" s="579"/>
      <c r="CI1098" s="579"/>
      <c r="CJ1098" s="579"/>
      <c r="CK1098" s="579"/>
      <c r="CL1098" s="579"/>
      <c r="CM1098" s="579"/>
      <c r="CN1098" s="579"/>
      <c r="CO1098" s="579"/>
      <c r="CP1098" s="579"/>
      <c r="CQ1098" s="579"/>
      <c r="CR1098" s="579"/>
      <c r="CS1098" s="579"/>
      <c r="CT1098" s="579"/>
      <c r="CU1098" s="579"/>
      <c r="CV1098" s="579"/>
      <c r="CW1098" s="579"/>
      <c r="CX1098" s="579"/>
      <c r="CY1098" s="579"/>
      <c r="CZ1098" s="579"/>
      <c r="DA1098" s="579"/>
      <c r="DB1098" s="579"/>
      <c r="DC1098" s="579"/>
      <c r="DD1098" s="579"/>
      <c r="DE1098" s="579"/>
      <c r="DF1098" s="579"/>
      <c r="DG1098" s="579"/>
      <c r="DH1098" s="579"/>
      <c r="DI1098" s="579"/>
      <c r="DJ1098" s="579"/>
      <c r="DK1098" s="579"/>
      <c r="DL1098" s="579"/>
      <c r="DM1098" s="579"/>
      <c r="DN1098" s="579"/>
      <c r="DO1098" s="579"/>
      <c r="DP1098" s="579"/>
      <c r="DQ1098" s="579"/>
      <c r="DR1098" s="579"/>
      <c r="DS1098" s="579"/>
      <c r="DT1098" s="579"/>
      <c r="DU1098" s="579"/>
    </row>
    <row r="1099" spans="1:125" s="580" customFormat="1" ht="25.5" customHeight="1">
      <c r="A1099" s="628"/>
      <c r="B1099" s="628"/>
      <c r="C1099" s="628"/>
      <c r="D1099" s="628"/>
      <c r="E1099" s="628"/>
      <c r="F1099" s="628"/>
      <c r="G1099" s="628"/>
      <c r="H1099" s="628"/>
      <c r="I1099" s="628"/>
      <c r="J1099" s="628"/>
      <c r="K1099" s="628"/>
      <c r="L1099" s="628"/>
      <c r="M1099" s="628"/>
      <c r="N1099" s="628"/>
      <c r="O1099" s="628"/>
      <c r="P1099" s="628"/>
      <c r="Q1099" s="628"/>
      <c r="R1099" s="628"/>
      <c r="S1099" s="628"/>
      <c r="T1099" s="628"/>
      <c r="U1099" s="628"/>
      <c r="V1099" s="628"/>
      <c r="W1099" s="628"/>
      <c r="X1099" s="628"/>
      <c r="Y1099" s="628"/>
      <c r="Z1099" s="628"/>
      <c r="AA1099" s="628"/>
      <c r="AB1099" s="628"/>
      <c r="AC1099" s="628"/>
      <c r="AD1099" s="628"/>
      <c r="AE1099" s="628"/>
      <c r="AF1099" s="628"/>
      <c r="AG1099" s="628"/>
      <c r="AH1099" s="628"/>
      <c r="AI1099" s="579"/>
      <c r="AJ1099" s="579"/>
      <c r="AK1099" s="579"/>
      <c r="AL1099" s="579"/>
      <c r="AM1099" s="579"/>
      <c r="AN1099" s="579"/>
      <c r="AO1099" s="579"/>
      <c r="AP1099" s="579"/>
      <c r="AQ1099" s="579"/>
      <c r="AR1099" s="579"/>
      <c r="AS1099" s="579"/>
      <c r="AT1099" s="579"/>
      <c r="AU1099" s="579"/>
      <c r="AV1099" s="579"/>
      <c r="AW1099" s="579"/>
      <c r="AX1099" s="579"/>
      <c r="AY1099" s="579"/>
      <c r="AZ1099" s="579"/>
      <c r="BA1099" s="579"/>
      <c r="BB1099" s="579"/>
      <c r="BC1099" s="579"/>
      <c r="BD1099" s="579"/>
      <c r="BE1099" s="579"/>
      <c r="BF1099" s="579"/>
      <c r="BG1099" s="579"/>
      <c r="BH1099" s="579"/>
      <c r="BI1099" s="579"/>
      <c r="BJ1099" s="579"/>
      <c r="BK1099" s="579"/>
      <c r="BL1099" s="579"/>
      <c r="BM1099" s="579"/>
      <c r="BN1099" s="579"/>
      <c r="BO1099" s="579"/>
      <c r="BP1099" s="579"/>
      <c r="BQ1099" s="579"/>
      <c r="BR1099" s="579"/>
      <c r="BS1099" s="579"/>
      <c r="BT1099" s="579"/>
      <c r="BU1099" s="579"/>
      <c r="BV1099" s="579"/>
      <c r="BW1099" s="579"/>
      <c r="BX1099" s="579"/>
      <c r="BY1099" s="579"/>
      <c r="BZ1099" s="579"/>
      <c r="CA1099" s="579"/>
      <c r="CB1099" s="579"/>
      <c r="CC1099" s="579"/>
      <c r="CD1099" s="579"/>
      <c r="CE1099" s="579"/>
      <c r="CF1099" s="579"/>
      <c r="CG1099" s="579"/>
      <c r="CH1099" s="579"/>
      <c r="CI1099" s="579"/>
      <c r="CJ1099" s="579"/>
      <c r="CK1099" s="579"/>
      <c r="CL1099" s="579"/>
      <c r="CM1099" s="579"/>
      <c r="CN1099" s="579"/>
      <c r="CO1099" s="579"/>
      <c r="CP1099" s="579"/>
      <c r="CQ1099" s="579"/>
      <c r="CR1099" s="579"/>
      <c r="CS1099" s="579"/>
      <c r="CT1099" s="579"/>
      <c r="CU1099" s="579"/>
      <c r="CV1099" s="579"/>
      <c r="CW1099" s="579"/>
      <c r="CX1099" s="579"/>
      <c r="CY1099" s="579"/>
      <c r="CZ1099" s="579"/>
      <c r="DA1099" s="579"/>
      <c r="DB1099" s="579"/>
      <c r="DC1099" s="579"/>
      <c r="DD1099" s="579"/>
      <c r="DE1099" s="579"/>
      <c r="DF1099" s="579"/>
      <c r="DG1099" s="579"/>
      <c r="DH1099" s="579"/>
      <c r="DI1099" s="579"/>
      <c r="DJ1099" s="579"/>
      <c r="DK1099" s="579"/>
      <c r="DL1099" s="579"/>
      <c r="DM1099" s="579"/>
      <c r="DN1099" s="579"/>
      <c r="DO1099" s="579"/>
      <c r="DP1099" s="579"/>
      <c r="DQ1099" s="579"/>
      <c r="DR1099" s="579"/>
      <c r="DS1099" s="579"/>
      <c r="DT1099" s="579"/>
      <c r="DU1099" s="579"/>
    </row>
    <row r="1100" spans="1:125" s="580" customFormat="1" ht="25.5" customHeight="1">
      <c r="A1100" s="628"/>
      <c r="B1100" s="628"/>
      <c r="C1100" s="628"/>
      <c r="D1100" s="628"/>
      <c r="E1100" s="628"/>
      <c r="F1100" s="628"/>
      <c r="G1100" s="628"/>
      <c r="H1100" s="628"/>
      <c r="I1100" s="628"/>
      <c r="J1100" s="628"/>
      <c r="K1100" s="628"/>
      <c r="L1100" s="628"/>
      <c r="M1100" s="628"/>
      <c r="N1100" s="628"/>
      <c r="O1100" s="628"/>
      <c r="P1100" s="628"/>
      <c r="Q1100" s="628"/>
      <c r="R1100" s="628"/>
      <c r="S1100" s="628"/>
      <c r="T1100" s="628"/>
      <c r="U1100" s="628"/>
      <c r="V1100" s="628"/>
      <c r="W1100" s="628"/>
      <c r="X1100" s="628"/>
      <c r="Y1100" s="628"/>
      <c r="Z1100" s="628"/>
      <c r="AA1100" s="628"/>
      <c r="AB1100" s="628"/>
      <c r="AC1100" s="628"/>
      <c r="AD1100" s="628"/>
      <c r="AE1100" s="628"/>
      <c r="AF1100" s="628"/>
      <c r="AG1100" s="628"/>
      <c r="AH1100" s="628"/>
      <c r="AI1100" s="579"/>
      <c r="AJ1100" s="579"/>
      <c r="AK1100" s="579"/>
      <c r="AL1100" s="579"/>
      <c r="AM1100" s="579"/>
      <c r="AN1100" s="579"/>
      <c r="AO1100" s="579"/>
      <c r="AP1100" s="579"/>
      <c r="AQ1100" s="579"/>
      <c r="AR1100" s="579"/>
      <c r="AS1100" s="579"/>
      <c r="AT1100" s="579"/>
      <c r="AU1100" s="579"/>
      <c r="AV1100" s="579"/>
      <c r="AW1100" s="579"/>
      <c r="AX1100" s="579"/>
      <c r="AY1100" s="579"/>
      <c r="AZ1100" s="579"/>
      <c r="BA1100" s="579"/>
      <c r="BB1100" s="579"/>
      <c r="BC1100" s="579"/>
      <c r="BD1100" s="579"/>
      <c r="BE1100" s="579"/>
      <c r="BF1100" s="579"/>
      <c r="BG1100" s="579"/>
      <c r="BH1100" s="579"/>
      <c r="BI1100" s="579"/>
      <c r="BJ1100" s="579"/>
      <c r="BK1100" s="579"/>
      <c r="BL1100" s="579"/>
      <c r="BM1100" s="579"/>
      <c r="BN1100" s="579"/>
      <c r="BO1100" s="579"/>
      <c r="BP1100" s="579"/>
      <c r="BQ1100" s="579"/>
      <c r="BR1100" s="579"/>
      <c r="BS1100" s="579"/>
      <c r="BT1100" s="579"/>
      <c r="BU1100" s="579"/>
      <c r="BV1100" s="579"/>
      <c r="BW1100" s="579"/>
      <c r="BX1100" s="579"/>
      <c r="BY1100" s="579"/>
      <c r="BZ1100" s="579"/>
      <c r="CA1100" s="579"/>
      <c r="CB1100" s="579"/>
      <c r="CC1100" s="579"/>
      <c r="CD1100" s="579"/>
      <c r="CE1100" s="579"/>
      <c r="CF1100" s="579"/>
      <c r="CG1100" s="579"/>
      <c r="CH1100" s="579"/>
      <c r="CI1100" s="579"/>
      <c r="CJ1100" s="579"/>
      <c r="CK1100" s="579"/>
      <c r="CL1100" s="579"/>
      <c r="CM1100" s="579"/>
      <c r="CN1100" s="579"/>
      <c r="CO1100" s="579"/>
      <c r="CP1100" s="579"/>
      <c r="CQ1100" s="579"/>
      <c r="CR1100" s="579"/>
      <c r="CS1100" s="579"/>
      <c r="CT1100" s="579"/>
      <c r="CU1100" s="579"/>
      <c r="CV1100" s="579"/>
      <c r="CW1100" s="579"/>
      <c r="CX1100" s="579"/>
      <c r="CY1100" s="579"/>
      <c r="CZ1100" s="579"/>
      <c r="DA1100" s="579"/>
      <c r="DB1100" s="579"/>
      <c r="DC1100" s="579"/>
      <c r="DD1100" s="579"/>
      <c r="DE1100" s="579"/>
      <c r="DF1100" s="579"/>
      <c r="DG1100" s="579"/>
      <c r="DH1100" s="579"/>
      <c r="DI1100" s="579"/>
      <c r="DJ1100" s="579"/>
      <c r="DK1100" s="579"/>
      <c r="DL1100" s="579"/>
      <c r="DM1100" s="579"/>
      <c r="DN1100" s="579"/>
      <c r="DO1100" s="579"/>
      <c r="DP1100" s="579"/>
      <c r="DQ1100" s="579"/>
      <c r="DR1100" s="579"/>
      <c r="DS1100" s="579"/>
      <c r="DT1100" s="579"/>
      <c r="DU1100" s="579"/>
    </row>
    <row r="1101" spans="1:125" s="580" customFormat="1" ht="25.5" customHeight="1">
      <c r="A1101" s="628"/>
      <c r="B1101" s="628"/>
      <c r="C1101" s="628"/>
      <c r="D1101" s="628"/>
      <c r="E1101" s="628"/>
      <c r="F1101" s="628"/>
      <c r="G1101" s="628"/>
      <c r="H1101" s="628"/>
      <c r="I1101" s="628"/>
      <c r="J1101" s="628"/>
      <c r="K1101" s="628"/>
      <c r="L1101" s="628"/>
      <c r="M1101" s="628"/>
      <c r="N1101" s="628"/>
      <c r="O1101" s="628"/>
      <c r="P1101" s="628"/>
      <c r="Q1101" s="628"/>
      <c r="R1101" s="628"/>
      <c r="S1101" s="628"/>
      <c r="T1101" s="628"/>
      <c r="U1101" s="628"/>
      <c r="V1101" s="628"/>
      <c r="W1101" s="628"/>
      <c r="X1101" s="628"/>
      <c r="Y1101" s="628"/>
      <c r="Z1101" s="628"/>
      <c r="AA1101" s="628"/>
      <c r="AB1101" s="628"/>
      <c r="AC1101" s="628"/>
      <c r="AD1101" s="628"/>
      <c r="AE1101" s="628"/>
      <c r="AF1101" s="628"/>
      <c r="AG1101" s="628"/>
      <c r="AH1101" s="628"/>
      <c r="AI1101" s="579"/>
      <c r="AJ1101" s="579"/>
      <c r="AK1101" s="579"/>
      <c r="AL1101" s="579"/>
      <c r="AM1101" s="579"/>
      <c r="AN1101" s="579"/>
      <c r="AO1101" s="579"/>
      <c r="AP1101" s="579"/>
      <c r="AQ1101" s="579"/>
      <c r="AR1101" s="579"/>
      <c r="AS1101" s="579"/>
      <c r="AT1101" s="579"/>
      <c r="AU1101" s="579"/>
      <c r="AV1101" s="579"/>
      <c r="AW1101" s="579"/>
      <c r="AX1101" s="579"/>
      <c r="AY1101" s="579"/>
      <c r="AZ1101" s="579"/>
      <c r="BA1101" s="579"/>
      <c r="BB1101" s="579"/>
      <c r="BC1101" s="579"/>
      <c r="BD1101" s="579"/>
      <c r="BE1101" s="579"/>
      <c r="BF1101" s="579"/>
      <c r="BG1101" s="579"/>
      <c r="BH1101" s="579"/>
      <c r="BI1101" s="579"/>
      <c r="BJ1101" s="579"/>
      <c r="BK1101" s="579"/>
      <c r="BL1101" s="579"/>
      <c r="BM1101" s="579"/>
      <c r="BN1101" s="579"/>
      <c r="BO1101" s="579"/>
      <c r="BP1101" s="579"/>
      <c r="BQ1101" s="579"/>
      <c r="BR1101" s="579"/>
      <c r="BS1101" s="579"/>
      <c r="BT1101" s="579"/>
      <c r="BU1101" s="579"/>
      <c r="BV1101" s="579"/>
      <c r="BW1101" s="579"/>
      <c r="BX1101" s="579"/>
      <c r="BY1101" s="579"/>
      <c r="BZ1101" s="579"/>
      <c r="CA1101" s="579"/>
      <c r="CB1101" s="579"/>
      <c r="CC1101" s="579"/>
      <c r="CD1101" s="579"/>
      <c r="CE1101" s="579"/>
      <c r="CF1101" s="579"/>
      <c r="CG1101" s="579"/>
      <c r="CH1101" s="579"/>
      <c r="CI1101" s="579"/>
      <c r="CJ1101" s="579"/>
      <c r="CK1101" s="579"/>
      <c r="CL1101" s="579"/>
      <c r="CM1101" s="579"/>
      <c r="CN1101" s="579"/>
      <c r="CO1101" s="579"/>
      <c r="CP1101" s="579"/>
      <c r="CQ1101" s="579"/>
      <c r="CR1101" s="579"/>
      <c r="CS1101" s="579"/>
      <c r="CT1101" s="579"/>
      <c r="CU1101" s="579"/>
      <c r="CV1101" s="579"/>
      <c r="CW1101" s="579"/>
      <c r="CX1101" s="579"/>
      <c r="CY1101" s="579"/>
      <c r="CZ1101" s="579"/>
      <c r="DA1101" s="579"/>
      <c r="DB1101" s="579"/>
      <c r="DC1101" s="579"/>
      <c r="DD1101" s="579"/>
      <c r="DE1101" s="579"/>
      <c r="DF1101" s="579"/>
      <c r="DG1101" s="579"/>
      <c r="DH1101" s="579"/>
      <c r="DI1101" s="579"/>
      <c r="DJ1101" s="579"/>
      <c r="DK1101" s="579"/>
      <c r="DL1101" s="579"/>
      <c r="DM1101" s="579"/>
      <c r="DN1101" s="579"/>
      <c r="DO1101" s="579"/>
      <c r="DP1101" s="579"/>
      <c r="DQ1101" s="579"/>
      <c r="DR1101" s="579"/>
      <c r="DS1101" s="579"/>
      <c r="DT1101" s="579"/>
      <c r="DU1101" s="579"/>
    </row>
    <row r="1102" spans="1:125" s="580" customFormat="1" ht="25.5" customHeight="1">
      <c r="A1102" s="628"/>
      <c r="B1102" s="628"/>
      <c r="C1102" s="628"/>
      <c r="D1102" s="628"/>
      <c r="E1102" s="628"/>
      <c r="F1102" s="628"/>
      <c r="G1102" s="628"/>
      <c r="H1102" s="628"/>
      <c r="I1102" s="628"/>
      <c r="J1102" s="628"/>
      <c r="K1102" s="628"/>
      <c r="L1102" s="628"/>
      <c r="M1102" s="628"/>
      <c r="N1102" s="628"/>
      <c r="O1102" s="628"/>
      <c r="P1102" s="628"/>
      <c r="Q1102" s="628"/>
      <c r="R1102" s="628"/>
      <c r="S1102" s="628"/>
      <c r="T1102" s="628"/>
      <c r="U1102" s="628"/>
      <c r="V1102" s="628"/>
      <c r="W1102" s="628"/>
      <c r="X1102" s="628"/>
      <c r="Y1102" s="628"/>
      <c r="Z1102" s="628"/>
      <c r="AA1102" s="628"/>
      <c r="AB1102" s="628"/>
      <c r="AC1102" s="628"/>
      <c r="AD1102" s="628"/>
      <c r="AE1102" s="628"/>
      <c r="AF1102" s="628"/>
      <c r="AG1102" s="628"/>
      <c r="AH1102" s="628"/>
      <c r="AI1102" s="579"/>
      <c r="AJ1102" s="579"/>
      <c r="AK1102" s="579"/>
      <c r="AL1102" s="579"/>
      <c r="AM1102" s="579"/>
      <c r="AN1102" s="579"/>
      <c r="AO1102" s="579"/>
      <c r="AP1102" s="579"/>
      <c r="AQ1102" s="579"/>
      <c r="AR1102" s="579"/>
      <c r="AS1102" s="579"/>
      <c r="AT1102" s="579"/>
      <c r="AU1102" s="579"/>
      <c r="AV1102" s="579"/>
      <c r="AW1102" s="579"/>
      <c r="AX1102" s="579"/>
      <c r="AY1102" s="579"/>
      <c r="AZ1102" s="579"/>
      <c r="BA1102" s="579"/>
      <c r="BB1102" s="579"/>
      <c r="BC1102" s="579"/>
      <c r="BD1102" s="579"/>
      <c r="BE1102" s="579"/>
      <c r="BF1102" s="579"/>
      <c r="BG1102" s="579"/>
      <c r="BH1102" s="579"/>
      <c r="BI1102" s="579"/>
      <c r="BJ1102" s="579"/>
      <c r="BK1102" s="579"/>
      <c r="BL1102" s="579"/>
      <c r="BM1102" s="579"/>
      <c r="BN1102" s="579"/>
      <c r="BO1102" s="579"/>
      <c r="BP1102" s="579"/>
      <c r="BQ1102" s="579"/>
      <c r="BR1102" s="579"/>
      <c r="BS1102" s="579"/>
      <c r="BT1102" s="579"/>
      <c r="BU1102" s="579"/>
      <c r="BV1102" s="579"/>
      <c r="BW1102" s="579"/>
      <c r="BX1102" s="579"/>
      <c r="BY1102" s="579"/>
      <c r="BZ1102" s="579"/>
      <c r="CA1102" s="579"/>
      <c r="CB1102" s="579"/>
      <c r="CC1102" s="579"/>
      <c r="CD1102" s="579"/>
      <c r="CE1102" s="579"/>
      <c r="CF1102" s="579"/>
      <c r="CG1102" s="579"/>
      <c r="CH1102" s="579"/>
      <c r="CI1102" s="579"/>
      <c r="CJ1102" s="579"/>
      <c r="CK1102" s="579"/>
      <c r="CL1102" s="579"/>
      <c r="CM1102" s="579"/>
      <c r="CN1102" s="579"/>
      <c r="CO1102" s="579"/>
      <c r="CP1102" s="579"/>
      <c r="CQ1102" s="579"/>
      <c r="CR1102" s="579"/>
      <c r="CS1102" s="579"/>
      <c r="CT1102" s="579"/>
      <c r="CU1102" s="579"/>
      <c r="CV1102" s="579"/>
      <c r="CW1102" s="579"/>
      <c r="CX1102" s="579"/>
      <c r="CY1102" s="579"/>
      <c r="CZ1102" s="579"/>
      <c r="DA1102" s="579"/>
      <c r="DB1102" s="579"/>
      <c r="DC1102" s="579"/>
      <c r="DD1102" s="579"/>
      <c r="DE1102" s="579"/>
      <c r="DF1102" s="579"/>
      <c r="DG1102" s="579"/>
      <c r="DH1102" s="579"/>
      <c r="DI1102" s="579"/>
      <c r="DJ1102" s="579"/>
      <c r="DK1102" s="579"/>
      <c r="DL1102" s="579"/>
      <c r="DM1102" s="579"/>
      <c r="DN1102" s="579"/>
      <c r="DO1102" s="579"/>
      <c r="DP1102" s="579"/>
      <c r="DQ1102" s="579"/>
      <c r="DR1102" s="579"/>
      <c r="DS1102" s="579"/>
      <c r="DT1102" s="579"/>
      <c r="DU1102" s="579"/>
    </row>
    <row r="1103" spans="1:125" s="580" customFormat="1" ht="25.5" customHeight="1">
      <c r="A1103" s="628"/>
      <c r="B1103" s="628"/>
      <c r="C1103" s="628"/>
      <c r="D1103" s="628"/>
      <c r="E1103" s="628"/>
      <c r="F1103" s="628"/>
      <c r="G1103" s="628"/>
      <c r="H1103" s="628"/>
      <c r="I1103" s="628"/>
      <c r="J1103" s="628"/>
      <c r="K1103" s="628"/>
      <c r="L1103" s="628"/>
      <c r="M1103" s="628"/>
      <c r="N1103" s="628"/>
      <c r="O1103" s="628"/>
      <c r="P1103" s="628"/>
      <c r="Q1103" s="628"/>
      <c r="R1103" s="628"/>
      <c r="S1103" s="628"/>
      <c r="T1103" s="628"/>
      <c r="U1103" s="670"/>
      <c r="V1103" s="670"/>
      <c r="W1103" s="670"/>
      <c r="X1103" s="670"/>
      <c r="Y1103" s="670"/>
      <c r="Z1103" s="670"/>
      <c r="AA1103" s="670"/>
      <c r="AB1103" s="670"/>
      <c r="AC1103" s="670"/>
      <c r="AD1103" s="670"/>
      <c r="AE1103" s="670"/>
      <c r="AF1103" s="670"/>
      <c r="AG1103" s="670"/>
      <c r="AH1103" s="670"/>
      <c r="AI1103" s="579"/>
      <c r="AJ1103" s="579"/>
      <c r="AK1103" s="579"/>
      <c r="AL1103" s="579"/>
      <c r="AM1103" s="579"/>
      <c r="AN1103" s="579"/>
      <c r="AO1103" s="579"/>
      <c r="AP1103" s="579"/>
      <c r="AQ1103" s="579"/>
      <c r="AR1103" s="579"/>
      <c r="AS1103" s="579"/>
      <c r="AT1103" s="579"/>
      <c r="AU1103" s="579"/>
      <c r="AV1103" s="579"/>
      <c r="AW1103" s="579"/>
      <c r="AX1103" s="579"/>
      <c r="AY1103" s="579"/>
      <c r="AZ1103" s="579"/>
      <c r="BA1103" s="579"/>
      <c r="BB1103" s="579"/>
      <c r="BC1103" s="579"/>
      <c r="BD1103" s="579"/>
      <c r="BE1103" s="579"/>
      <c r="BF1103" s="579"/>
      <c r="BG1103" s="579"/>
      <c r="BH1103" s="579"/>
      <c r="BI1103" s="579"/>
      <c r="BJ1103" s="579"/>
      <c r="BK1103" s="579"/>
      <c r="BL1103" s="579"/>
      <c r="BM1103" s="579"/>
      <c r="BN1103" s="579"/>
      <c r="BO1103" s="579"/>
      <c r="BP1103" s="579"/>
      <c r="BQ1103" s="579"/>
      <c r="BR1103" s="579"/>
      <c r="BS1103" s="579"/>
      <c r="BT1103" s="579"/>
      <c r="BU1103" s="579"/>
      <c r="BV1103" s="579"/>
      <c r="BW1103" s="579"/>
      <c r="BX1103" s="579"/>
      <c r="BY1103" s="579"/>
      <c r="BZ1103" s="579"/>
      <c r="CA1103" s="579"/>
      <c r="CB1103" s="579"/>
      <c r="CC1103" s="579"/>
      <c r="CD1103" s="579"/>
      <c r="CE1103" s="579"/>
      <c r="CF1103" s="579"/>
      <c r="CG1103" s="579"/>
      <c r="CH1103" s="579"/>
      <c r="CI1103" s="579"/>
      <c r="CJ1103" s="579"/>
      <c r="CK1103" s="579"/>
      <c r="CL1103" s="579"/>
      <c r="CM1103" s="579"/>
      <c r="CN1103" s="579"/>
      <c r="CO1103" s="579"/>
      <c r="CP1103" s="579"/>
      <c r="CQ1103" s="579"/>
      <c r="CR1103" s="579"/>
      <c r="CS1103" s="579"/>
      <c r="CT1103" s="579"/>
      <c r="CU1103" s="579"/>
      <c r="CV1103" s="579"/>
      <c r="CW1103" s="579"/>
      <c r="CX1103" s="579"/>
      <c r="CY1103" s="579"/>
      <c r="CZ1103" s="579"/>
      <c r="DA1103" s="579"/>
      <c r="DB1103" s="579"/>
      <c r="DC1103" s="579"/>
      <c r="DD1103" s="579"/>
      <c r="DE1103" s="579"/>
      <c r="DF1103" s="579"/>
      <c r="DG1103" s="579"/>
      <c r="DH1103" s="579"/>
      <c r="DI1103" s="579"/>
      <c r="DJ1103" s="579"/>
      <c r="DK1103" s="579"/>
      <c r="DL1103" s="579"/>
      <c r="DM1103" s="579"/>
      <c r="DN1103" s="579"/>
      <c r="DO1103" s="579"/>
      <c r="DP1103" s="579"/>
      <c r="DQ1103" s="579"/>
      <c r="DR1103" s="579"/>
      <c r="DS1103" s="579"/>
      <c r="DT1103" s="579"/>
      <c r="DU1103" s="579"/>
    </row>
    <row r="1104" spans="1:125" s="580" customFormat="1" ht="25.5" customHeight="1">
      <c r="A1104" s="628"/>
      <c r="B1104" s="628"/>
      <c r="C1104" s="628"/>
      <c r="D1104" s="628"/>
      <c r="E1104" s="628"/>
      <c r="F1104" s="628"/>
      <c r="G1104" s="628"/>
      <c r="H1104" s="628"/>
      <c r="I1104" s="628"/>
      <c r="J1104" s="628"/>
      <c r="K1104" s="628"/>
      <c r="L1104" s="628"/>
      <c r="M1104" s="628"/>
      <c r="N1104" s="628"/>
      <c r="O1104" s="628"/>
      <c r="P1104" s="628"/>
      <c r="Q1104" s="628"/>
      <c r="R1104" s="628"/>
      <c r="S1104" s="628"/>
      <c r="T1104" s="628"/>
      <c r="U1104" s="670"/>
      <c r="V1104" s="670"/>
      <c r="W1104" s="670"/>
      <c r="X1104" s="670"/>
      <c r="Y1104" s="670"/>
      <c r="Z1104" s="670"/>
      <c r="AA1104" s="670"/>
      <c r="AB1104" s="670"/>
      <c r="AC1104" s="670"/>
      <c r="AD1104" s="670"/>
      <c r="AE1104" s="670"/>
      <c r="AF1104" s="670"/>
      <c r="AG1104" s="670"/>
      <c r="AH1104" s="670"/>
      <c r="AI1104" s="579"/>
      <c r="AJ1104" s="579"/>
      <c r="AK1104" s="579"/>
      <c r="AL1104" s="579"/>
      <c r="AM1104" s="579"/>
      <c r="AN1104" s="579"/>
      <c r="AO1104" s="579"/>
      <c r="AP1104" s="579"/>
      <c r="AQ1104" s="579"/>
      <c r="AR1104" s="579"/>
      <c r="AS1104" s="579"/>
      <c r="AT1104" s="579"/>
      <c r="AU1104" s="579"/>
      <c r="AV1104" s="579"/>
      <c r="AW1104" s="579"/>
      <c r="AX1104" s="579"/>
      <c r="AY1104" s="579"/>
      <c r="AZ1104" s="579"/>
      <c r="BA1104" s="579"/>
      <c r="BB1104" s="579"/>
      <c r="BC1104" s="579"/>
      <c r="BD1104" s="579"/>
      <c r="BE1104" s="579"/>
      <c r="BF1104" s="579"/>
      <c r="BG1104" s="579"/>
      <c r="BH1104" s="579"/>
      <c r="BI1104" s="579"/>
      <c r="BJ1104" s="579"/>
      <c r="BK1104" s="579"/>
      <c r="BL1104" s="579"/>
      <c r="BM1104" s="579"/>
      <c r="BN1104" s="579"/>
      <c r="BO1104" s="579"/>
      <c r="BP1104" s="579"/>
      <c r="BQ1104" s="579"/>
      <c r="BR1104" s="579"/>
      <c r="BS1104" s="579"/>
      <c r="BT1104" s="579"/>
      <c r="BU1104" s="579"/>
      <c r="BV1104" s="579"/>
      <c r="BW1104" s="579"/>
      <c r="BX1104" s="579"/>
      <c r="BY1104" s="579"/>
      <c r="BZ1104" s="579"/>
      <c r="CA1104" s="579"/>
      <c r="CB1104" s="579"/>
      <c r="CC1104" s="579"/>
      <c r="CD1104" s="579"/>
      <c r="CE1104" s="579"/>
      <c r="CF1104" s="579"/>
      <c r="CG1104" s="579"/>
      <c r="CH1104" s="579"/>
      <c r="CI1104" s="579"/>
      <c r="CJ1104" s="579"/>
      <c r="CK1104" s="579"/>
      <c r="CL1104" s="579"/>
      <c r="CM1104" s="579"/>
      <c r="CN1104" s="579"/>
      <c r="CO1104" s="579"/>
      <c r="CP1104" s="579"/>
      <c r="CQ1104" s="579"/>
      <c r="CR1104" s="579"/>
      <c r="CS1104" s="579"/>
      <c r="CT1104" s="579"/>
      <c r="CU1104" s="579"/>
      <c r="CV1104" s="579"/>
      <c r="CW1104" s="579"/>
      <c r="CX1104" s="579"/>
      <c r="CY1104" s="579"/>
      <c r="CZ1104" s="579"/>
      <c r="DA1104" s="579"/>
      <c r="DB1104" s="579"/>
      <c r="DC1104" s="579"/>
      <c r="DD1104" s="579"/>
      <c r="DE1104" s="579"/>
      <c r="DF1104" s="579"/>
      <c r="DG1104" s="579"/>
      <c r="DH1104" s="579"/>
      <c r="DI1104" s="579"/>
      <c r="DJ1104" s="579"/>
      <c r="DK1104" s="579"/>
      <c r="DL1104" s="579"/>
      <c r="DM1104" s="579"/>
      <c r="DN1104" s="579"/>
      <c r="DO1104" s="579"/>
      <c r="DP1104" s="579"/>
      <c r="DQ1104" s="579"/>
      <c r="DR1104" s="579"/>
      <c r="DS1104" s="579"/>
      <c r="DT1104" s="579"/>
      <c r="DU1104" s="579"/>
    </row>
    <row r="1105" spans="1:125" s="580" customFormat="1" ht="25.5" customHeight="1">
      <c r="A1105" s="628"/>
      <c r="B1105" s="628"/>
      <c r="C1105" s="628"/>
      <c r="D1105" s="628"/>
      <c r="E1105" s="628"/>
      <c r="F1105" s="628"/>
      <c r="G1105" s="628"/>
      <c r="H1105" s="628"/>
      <c r="I1105" s="628"/>
      <c r="J1105" s="628"/>
      <c r="K1105" s="628"/>
      <c r="L1105" s="628"/>
      <c r="M1105" s="628"/>
      <c r="N1105" s="628"/>
      <c r="O1105" s="628"/>
      <c r="P1105" s="628"/>
      <c r="Q1105" s="628"/>
      <c r="R1105" s="628"/>
      <c r="S1105" s="628"/>
      <c r="T1105" s="628"/>
      <c r="U1105" s="670"/>
      <c r="V1105" s="670"/>
      <c r="W1105" s="670"/>
      <c r="X1105" s="670"/>
      <c r="Y1105" s="670"/>
      <c r="Z1105" s="670"/>
      <c r="AA1105" s="670"/>
      <c r="AB1105" s="670"/>
      <c r="AC1105" s="670"/>
      <c r="AD1105" s="670"/>
      <c r="AE1105" s="670"/>
      <c r="AF1105" s="670"/>
      <c r="AG1105" s="670"/>
      <c r="AH1105" s="670"/>
      <c r="AI1105" s="579"/>
      <c r="AJ1105" s="579"/>
      <c r="AK1105" s="579"/>
      <c r="AL1105" s="579"/>
      <c r="AM1105" s="579"/>
      <c r="AN1105" s="579"/>
      <c r="AO1105" s="579"/>
      <c r="AP1105" s="579"/>
      <c r="AQ1105" s="579"/>
      <c r="AR1105" s="579"/>
      <c r="AS1105" s="579"/>
      <c r="AT1105" s="579"/>
      <c r="AU1105" s="579"/>
      <c r="AV1105" s="579"/>
      <c r="AW1105" s="579"/>
      <c r="AX1105" s="579"/>
      <c r="AY1105" s="579"/>
      <c r="AZ1105" s="579"/>
      <c r="BA1105" s="579"/>
      <c r="BB1105" s="579"/>
      <c r="BC1105" s="579"/>
      <c r="BD1105" s="579"/>
      <c r="BE1105" s="579"/>
      <c r="BF1105" s="579"/>
      <c r="BG1105" s="579"/>
      <c r="BH1105" s="579"/>
      <c r="BI1105" s="579"/>
      <c r="BJ1105" s="579"/>
      <c r="BK1105" s="579"/>
      <c r="BL1105" s="579"/>
      <c r="BM1105" s="579"/>
      <c r="BN1105" s="579"/>
      <c r="BO1105" s="579"/>
      <c r="BP1105" s="579"/>
      <c r="BQ1105" s="579"/>
      <c r="BR1105" s="579"/>
      <c r="BS1105" s="579"/>
      <c r="BT1105" s="579"/>
      <c r="BU1105" s="579"/>
      <c r="BV1105" s="579"/>
      <c r="BW1105" s="579"/>
      <c r="BX1105" s="579"/>
      <c r="BY1105" s="579"/>
      <c r="BZ1105" s="579"/>
      <c r="CA1105" s="579"/>
      <c r="CB1105" s="579"/>
      <c r="CC1105" s="579"/>
      <c r="CD1105" s="579"/>
      <c r="CE1105" s="579"/>
      <c r="CF1105" s="579"/>
      <c r="CG1105" s="579"/>
      <c r="CH1105" s="579"/>
      <c r="CI1105" s="579"/>
      <c r="CJ1105" s="579"/>
      <c r="CK1105" s="579"/>
      <c r="CL1105" s="579"/>
      <c r="CM1105" s="579"/>
      <c r="CN1105" s="579"/>
      <c r="CO1105" s="579"/>
      <c r="CP1105" s="579"/>
      <c r="CQ1105" s="579"/>
      <c r="CR1105" s="579"/>
      <c r="CS1105" s="579"/>
      <c r="CT1105" s="579"/>
      <c r="CU1105" s="579"/>
      <c r="CV1105" s="579"/>
      <c r="CW1105" s="579"/>
      <c r="CX1105" s="579"/>
      <c r="CY1105" s="579"/>
      <c r="CZ1105" s="579"/>
      <c r="DA1105" s="579"/>
      <c r="DB1105" s="579"/>
      <c r="DC1105" s="579"/>
      <c r="DD1105" s="579"/>
      <c r="DE1105" s="579"/>
      <c r="DF1105" s="579"/>
      <c r="DG1105" s="579"/>
      <c r="DH1105" s="579"/>
      <c r="DI1105" s="579"/>
      <c r="DJ1105" s="579"/>
      <c r="DK1105" s="579"/>
      <c r="DL1105" s="579"/>
      <c r="DM1105" s="579"/>
      <c r="DN1105" s="579"/>
      <c r="DO1105" s="579"/>
      <c r="DP1105" s="579"/>
      <c r="DQ1105" s="579"/>
      <c r="DR1105" s="579"/>
      <c r="DS1105" s="579"/>
      <c r="DT1105" s="579"/>
      <c r="DU1105" s="579"/>
    </row>
    <row r="1106" spans="1:125" s="580" customFormat="1" ht="25.5" customHeight="1">
      <c r="A1106" s="628"/>
      <c r="B1106" s="628"/>
      <c r="C1106" s="628"/>
      <c r="D1106" s="628"/>
      <c r="E1106" s="628"/>
      <c r="F1106" s="628"/>
      <c r="G1106" s="628"/>
      <c r="H1106" s="628"/>
      <c r="I1106" s="628"/>
      <c r="J1106" s="628"/>
      <c r="K1106" s="628"/>
      <c r="L1106" s="628"/>
      <c r="M1106" s="628"/>
      <c r="N1106" s="628"/>
      <c r="O1106" s="628"/>
      <c r="P1106" s="628"/>
      <c r="Q1106" s="628"/>
      <c r="R1106" s="628"/>
      <c r="S1106" s="670"/>
      <c r="T1106" s="670"/>
      <c r="U1106" s="670"/>
      <c r="V1106" s="670"/>
      <c r="W1106" s="670"/>
      <c r="X1106" s="670"/>
      <c r="Y1106" s="670"/>
      <c r="Z1106" s="670"/>
      <c r="AA1106" s="670"/>
      <c r="AB1106" s="670"/>
      <c r="AC1106" s="670"/>
      <c r="AD1106" s="670"/>
      <c r="AE1106" s="670"/>
      <c r="AF1106" s="670"/>
      <c r="AG1106" s="670"/>
      <c r="AH1106" s="670"/>
      <c r="AI1106" s="579"/>
      <c r="AJ1106" s="579"/>
      <c r="AK1106" s="579"/>
      <c r="AL1106" s="579"/>
      <c r="AM1106" s="579"/>
      <c r="AN1106" s="579"/>
      <c r="AO1106" s="579"/>
      <c r="AP1106" s="579"/>
      <c r="AQ1106" s="579"/>
      <c r="AR1106" s="579"/>
      <c r="AS1106" s="579"/>
      <c r="AT1106" s="579"/>
      <c r="AU1106" s="579"/>
      <c r="AV1106" s="579"/>
      <c r="AW1106" s="579"/>
      <c r="AX1106" s="579"/>
      <c r="AY1106" s="579"/>
      <c r="AZ1106" s="579"/>
      <c r="BA1106" s="579"/>
      <c r="BB1106" s="579"/>
      <c r="BC1106" s="579"/>
      <c r="BD1106" s="579"/>
      <c r="BE1106" s="579"/>
      <c r="BF1106" s="579"/>
      <c r="BG1106" s="579"/>
      <c r="BH1106" s="579"/>
      <c r="BI1106" s="579"/>
      <c r="BJ1106" s="579"/>
      <c r="BK1106" s="579"/>
      <c r="BL1106" s="579"/>
      <c r="BM1106" s="579"/>
      <c r="BN1106" s="579"/>
      <c r="BO1106" s="579"/>
      <c r="BP1106" s="579"/>
      <c r="BQ1106" s="579"/>
      <c r="BR1106" s="579"/>
      <c r="BS1106" s="579"/>
      <c r="BT1106" s="579"/>
      <c r="BU1106" s="579"/>
      <c r="BV1106" s="579"/>
      <c r="BW1106" s="579"/>
      <c r="BX1106" s="579"/>
      <c r="BY1106" s="579"/>
      <c r="BZ1106" s="579"/>
      <c r="CA1106" s="579"/>
      <c r="CB1106" s="579"/>
      <c r="CC1106" s="579"/>
      <c r="CD1106" s="579"/>
      <c r="CE1106" s="579"/>
      <c r="CF1106" s="579"/>
      <c r="CG1106" s="579"/>
      <c r="CH1106" s="579"/>
      <c r="CI1106" s="579"/>
      <c r="CJ1106" s="579"/>
      <c r="CK1106" s="579"/>
      <c r="CL1106" s="579"/>
      <c r="CM1106" s="579"/>
      <c r="CN1106" s="579"/>
      <c r="CO1106" s="579"/>
      <c r="CP1106" s="579"/>
      <c r="CQ1106" s="579"/>
      <c r="CR1106" s="579"/>
      <c r="CS1106" s="579"/>
      <c r="CT1106" s="579"/>
      <c r="CU1106" s="579"/>
      <c r="CV1106" s="579"/>
      <c r="CW1106" s="579"/>
      <c r="CX1106" s="579"/>
      <c r="CY1106" s="579"/>
      <c r="CZ1106" s="579"/>
      <c r="DA1106" s="579"/>
      <c r="DB1106" s="579"/>
      <c r="DC1106" s="579"/>
      <c r="DD1106" s="579"/>
      <c r="DE1106" s="579"/>
      <c r="DF1106" s="579"/>
      <c r="DG1106" s="579"/>
      <c r="DH1106" s="579"/>
      <c r="DI1106" s="579"/>
      <c r="DJ1106" s="579"/>
      <c r="DK1106" s="579"/>
      <c r="DL1106" s="579"/>
      <c r="DM1106" s="579"/>
      <c r="DN1106" s="579"/>
      <c r="DO1106" s="579"/>
      <c r="DP1106" s="579"/>
      <c r="DQ1106" s="579"/>
      <c r="DR1106" s="579"/>
      <c r="DS1106" s="579"/>
      <c r="DT1106" s="579"/>
      <c r="DU1106" s="579"/>
    </row>
    <row r="1107" spans="1:125" s="580" customFormat="1" ht="25.5" customHeight="1">
      <c r="A1107" s="628"/>
      <c r="B1107" s="628"/>
      <c r="C1107" s="628"/>
      <c r="D1107" s="628"/>
      <c r="E1107" s="628"/>
      <c r="F1107" s="628"/>
      <c r="G1107" s="628"/>
      <c r="H1107" s="628"/>
      <c r="I1107" s="628"/>
      <c r="J1107" s="628"/>
      <c r="K1107" s="628"/>
      <c r="L1107" s="628"/>
      <c r="M1107" s="628"/>
      <c r="N1107" s="628"/>
      <c r="O1107" s="628"/>
      <c r="P1107" s="628"/>
      <c r="Q1107" s="628"/>
      <c r="R1107" s="628"/>
      <c r="S1107" s="670"/>
      <c r="T1107" s="670"/>
      <c r="U1107" s="670"/>
      <c r="V1107" s="670"/>
      <c r="W1107" s="670"/>
      <c r="X1107" s="670"/>
      <c r="Y1107" s="670"/>
      <c r="Z1107" s="670"/>
      <c r="AA1107" s="670"/>
      <c r="AB1107" s="670"/>
      <c r="AC1107" s="670"/>
      <c r="AD1107" s="670"/>
      <c r="AE1107" s="670"/>
      <c r="AF1107" s="670"/>
      <c r="AG1107" s="670"/>
      <c r="AH1107" s="670"/>
      <c r="AI1107" s="579"/>
      <c r="AJ1107" s="579"/>
      <c r="AK1107" s="579"/>
      <c r="AL1107" s="579"/>
      <c r="AM1107" s="579"/>
      <c r="AN1107" s="579"/>
      <c r="AO1107" s="579"/>
      <c r="AP1107" s="579"/>
      <c r="AQ1107" s="579"/>
      <c r="AR1107" s="579"/>
      <c r="AS1107" s="579"/>
      <c r="AT1107" s="579"/>
      <c r="AU1107" s="579"/>
      <c r="AV1107" s="579"/>
      <c r="AW1107" s="579"/>
      <c r="AX1107" s="579"/>
      <c r="AY1107" s="579"/>
      <c r="AZ1107" s="579"/>
      <c r="BA1107" s="579"/>
      <c r="BB1107" s="579"/>
      <c r="BC1107" s="579"/>
      <c r="BD1107" s="579"/>
      <c r="BE1107" s="579"/>
      <c r="BF1107" s="579"/>
      <c r="BG1107" s="579"/>
      <c r="BH1107" s="579"/>
      <c r="BI1107" s="579"/>
      <c r="BJ1107" s="579"/>
      <c r="BK1107" s="579"/>
      <c r="BL1107" s="579"/>
      <c r="BM1107" s="579"/>
      <c r="BN1107" s="579"/>
      <c r="BO1107" s="579"/>
      <c r="BP1107" s="579"/>
      <c r="BQ1107" s="579"/>
      <c r="BR1107" s="579"/>
      <c r="BS1107" s="579"/>
      <c r="BT1107" s="579"/>
      <c r="BU1107" s="579"/>
      <c r="BV1107" s="579"/>
      <c r="BW1107" s="579"/>
      <c r="BX1107" s="579"/>
      <c r="BY1107" s="579"/>
      <c r="BZ1107" s="579"/>
      <c r="CA1107" s="579"/>
      <c r="CB1107" s="579"/>
      <c r="CC1107" s="579"/>
      <c r="CD1107" s="579"/>
      <c r="CE1107" s="579"/>
      <c r="CF1107" s="579"/>
      <c r="CG1107" s="579"/>
      <c r="CH1107" s="579"/>
      <c r="CI1107" s="579"/>
      <c r="CJ1107" s="579"/>
      <c r="CK1107" s="579"/>
      <c r="CL1107" s="579"/>
      <c r="CM1107" s="579"/>
      <c r="CN1107" s="579"/>
      <c r="CO1107" s="579"/>
      <c r="CP1107" s="579"/>
      <c r="CQ1107" s="579"/>
      <c r="CR1107" s="579"/>
      <c r="CS1107" s="579"/>
      <c r="CT1107" s="579"/>
      <c r="CU1107" s="579"/>
      <c r="CV1107" s="579"/>
      <c r="CW1107" s="579"/>
      <c r="CX1107" s="579"/>
      <c r="CY1107" s="579"/>
      <c r="CZ1107" s="579"/>
      <c r="DA1107" s="579"/>
      <c r="DB1107" s="579"/>
      <c r="DC1107" s="579"/>
      <c r="DD1107" s="579"/>
      <c r="DE1107" s="579"/>
      <c r="DF1107" s="579"/>
      <c r="DG1107" s="579"/>
      <c r="DH1107" s="579"/>
      <c r="DI1107" s="579"/>
      <c r="DJ1107" s="579"/>
      <c r="DK1107" s="579"/>
      <c r="DL1107" s="579"/>
      <c r="DM1107" s="579"/>
      <c r="DN1107" s="579"/>
      <c r="DO1107" s="579"/>
      <c r="DP1107" s="579"/>
      <c r="DQ1107" s="579"/>
      <c r="DR1107" s="579"/>
      <c r="DS1107" s="579"/>
      <c r="DT1107" s="579"/>
      <c r="DU1107" s="579"/>
    </row>
    <row r="1108" spans="1:125" s="580" customFormat="1" ht="25.5" customHeight="1">
      <c r="A1108" s="628"/>
      <c r="B1108" s="628"/>
      <c r="C1108" s="628"/>
      <c r="D1108" s="628"/>
      <c r="E1108" s="628"/>
      <c r="F1108" s="628"/>
      <c r="G1108" s="628"/>
      <c r="H1108" s="628"/>
      <c r="I1108" s="628"/>
      <c r="J1108" s="628"/>
      <c r="K1108" s="628"/>
      <c r="L1108" s="628"/>
      <c r="M1108" s="628"/>
      <c r="N1108" s="628"/>
      <c r="O1108" s="628"/>
      <c r="P1108" s="628"/>
      <c r="Q1108" s="628"/>
      <c r="R1108" s="628"/>
      <c r="S1108" s="670"/>
      <c r="T1108" s="670"/>
      <c r="U1108" s="670"/>
      <c r="V1108" s="670"/>
      <c r="W1108" s="670"/>
      <c r="X1108" s="670"/>
      <c r="Y1108" s="670"/>
      <c r="Z1108" s="670"/>
      <c r="AA1108" s="670"/>
      <c r="AB1108" s="670"/>
      <c r="AC1108" s="670"/>
      <c r="AD1108" s="670"/>
      <c r="AE1108" s="670"/>
      <c r="AF1108" s="670"/>
      <c r="AG1108" s="670"/>
      <c r="AH1108" s="670"/>
      <c r="AI1108" s="579"/>
      <c r="AJ1108" s="579"/>
      <c r="AK1108" s="579"/>
      <c r="AL1108" s="579"/>
      <c r="AM1108" s="579"/>
      <c r="AN1108" s="579"/>
      <c r="AO1108" s="579"/>
      <c r="AP1108" s="579"/>
      <c r="AQ1108" s="579"/>
      <c r="AR1108" s="579"/>
      <c r="AS1108" s="579"/>
      <c r="AT1108" s="579"/>
      <c r="AU1108" s="579"/>
      <c r="AV1108" s="579"/>
      <c r="AW1108" s="579"/>
      <c r="AX1108" s="579"/>
      <c r="AY1108" s="579"/>
      <c r="AZ1108" s="579"/>
      <c r="BA1108" s="579"/>
      <c r="BB1108" s="579"/>
      <c r="BC1108" s="579"/>
      <c r="BD1108" s="579"/>
      <c r="BE1108" s="579"/>
      <c r="BF1108" s="579"/>
      <c r="BG1108" s="579"/>
      <c r="BH1108" s="579"/>
      <c r="BI1108" s="579"/>
      <c r="BJ1108" s="579"/>
      <c r="BK1108" s="579"/>
      <c r="BL1108" s="579"/>
      <c r="BM1108" s="579"/>
      <c r="BN1108" s="579"/>
      <c r="BO1108" s="579"/>
      <c r="BP1108" s="579"/>
      <c r="BQ1108" s="579"/>
      <c r="BR1108" s="579"/>
      <c r="BS1108" s="579"/>
      <c r="BT1108" s="579"/>
      <c r="BU1108" s="579"/>
      <c r="BV1108" s="579"/>
      <c r="BW1108" s="579"/>
      <c r="BX1108" s="579"/>
      <c r="BY1108" s="579"/>
      <c r="BZ1108" s="579"/>
      <c r="CA1108" s="579"/>
      <c r="CB1108" s="579"/>
      <c r="CC1108" s="579"/>
      <c r="CD1108" s="579"/>
      <c r="CE1108" s="579"/>
      <c r="CF1108" s="579"/>
      <c r="CG1108" s="579"/>
      <c r="CH1108" s="579"/>
      <c r="CI1108" s="579"/>
      <c r="CJ1108" s="579"/>
      <c r="CK1108" s="579"/>
      <c r="CL1108" s="579"/>
      <c r="CM1108" s="579"/>
      <c r="CN1108" s="579"/>
      <c r="CO1108" s="579"/>
      <c r="CP1108" s="579"/>
      <c r="CQ1108" s="579"/>
      <c r="CR1108" s="579"/>
      <c r="CS1108" s="579"/>
      <c r="CT1108" s="579"/>
      <c r="CU1108" s="579"/>
      <c r="CV1108" s="579"/>
      <c r="CW1108" s="579"/>
      <c r="CX1108" s="579"/>
      <c r="CY1108" s="579"/>
      <c r="CZ1108" s="579"/>
      <c r="DA1108" s="579"/>
      <c r="DB1108" s="579"/>
      <c r="DC1108" s="579"/>
      <c r="DD1108" s="579"/>
      <c r="DE1108" s="579"/>
      <c r="DF1108" s="579"/>
      <c r="DG1108" s="579"/>
      <c r="DH1108" s="579"/>
      <c r="DI1108" s="579"/>
      <c r="DJ1108" s="579"/>
      <c r="DK1108" s="579"/>
      <c r="DL1108" s="579"/>
      <c r="DM1108" s="579"/>
      <c r="DN1108" s="579"/>
      <c r="DO1108" s="579"/>
      <c r="DP1108" s="579"/>
      <c r="DQ1108" s="579"/>
      <c r="DR1108" s="579"/>
      <c r="DS1108" s="579"/>
      <c r="DT1108" s="579"/>
      <c r="DU1108" s="579"/>
    </row>
    <row r="1109" spans="1:125" s="580" customFormat="1" ht="25.5" customHeight="1">
      <c r="A1109" s="628"/>
      <c r="B1109" s="628"/>
      <c r="C1109" s="628"/>
      <c r="D1109" s="628"/>
      <c r="E1109" s="628"/>
      <c r="F1109" s="628"/>
      <c r="G1109" s="628"/>
      <c r="H1109" s="628"/>
      <c r="I1109" s="628"/>
      <c r="J1109" s="628"/>
      <c r="K1109" s="628"/>
      <c r="L1109" s="628"/>
      <c r="M1109" s="628"/>
      <c r="N1109" s="628"/>
      <c r="O1109" s="628"/>
      <c r="P1109" s="628"/>
      <c r="Q1109" s="628"/>
      <c r="R1109" s="628"/>
      <c r="S1109" s="670"/>
      <c r="T1109" s="670"/>
      <c r="U1109" s="670"/>
      <c r="V1109" s="670"/>
      <c r="W1109" s="670"/>
      <c r="X1109" s="670"/>
      <c r="Y1109" s="670"/>
      <c r="Z1109" s="670"/>
      <c r="AA1109" s="670"/>
      <c r="AB1109" s="670"/>
      <c r="AC1109" s="670"/>
      <c r="AD1109" s="670"/>
      <c r="AE1109" s="670"/>
      <c r="AF1109" s="670"/>
      <c r="AG1109" s="670"/>
      <c r="AH1109" s="670"/>
      <c r="AI1109" s="579"/>
      <c r="AJ1109" s="579"/>
      <c r="AK1109" s="579"/>
      <c r="AL1109" s="579"/>
      <c r="AM1109" s="579"/>
      <c r="AN1109" s="579"/>
      <c r="AO1109" s="579"/>
      <c r="AP1109" s="579"/>
      <c r="AQ1109" s="579"/>
      <c r="AR1109" s="579"/>
      <c r="AS1109" s="579"/>
      <c r="AT1109" s="579"/>
      <c r="AU1109" s="579"/>
      <c r="AV1109" s="579"/>
      <c r="AW1109" s="579"/>
      <c r="AX1109" s="579"/>
      <c r="AY1109" s="579"/>
      <c r="AZ1109" s="579"/>
      <c r="BA1109" s="579"/>
      <c r="BB1109" s="579"/>
      <c r="BC1109" s="579"/>
      <c r="BD1109" s="579"/>
      <c r="BE1109" s="579"/>
      <c r="BF1109" s="579"/>
      <c r="BG1109" s="579"/>
      <c r="BH1109" s="579"/>
      <c r="BI1109" s="579"/>
      <c r="BJ1109" s="579"/>
      <c r="BK1109" s="579"/>
      <c r="BL1109" s="579"/>
      <c r="BM1109" s="579"/>
      <c r="BN1109" s="579"/>
      <c r="BO1109" s="579"/>
      <c r="BP1109" s="579"/>
      <c r="BQ1109" s="579"/>
      <c r="BR1109" s="579"/>
      <c r="BS1109" s="579"/>
      <c r="BT1109" s="579"/>
      <c r="BU1109" s="579"/>
      <c r="BV1109" s="579"/>
      <c r="BW1109" s="579"/>
      <c r="BX1109" s="579"/>
      <c r="BY1109" s="579"/>
      <c r="BZ1109" s="579"/>
      <c r="CA1109" s="579"/>
      <c r="CB1109" s="579"/>
      <c r="CC1109" s="579"/>
      <c r="CD1109" s="579"/>
      <c r="CE1109" s="579"/>
      <c r="CF1109" s="579"/>
      <c r="CG1109" s="579"/>
      <c r="CH1109" s="579"/>
      <c r="CI1109" s="579"/>
      <c r="CJ1109" s="579"/>
      <c r="CK1109" s="579"/>
      <c r="CL1109" s="579"/>
      <c r="CM1109" s="579"/>
      <c r="CN1109" s="579"/>
      <c r="CO1109" s="579"/>
      <c r="CP1109" s="579"/>
      <c r="CQ1109" s="579"/>
      <c r="CR1109" s="579"/>
      <c r="CS1109" s="579"/>
      <c r="CT1109" s="579"/>
      <c r="CU1109" s="579"/>
      <c r="CV1109" s="579"/>
      <c r="CW1109" s="579"/>
      <c r="CX1109" s="579"/>
      <c r="CY1109" s="579"/>
      <c r="CZ1109" s="579"/>
      <c r="DA1109" s="579"/>
      <c r="DB1109" s="579"/>
      <c r="DC1109" s="579"/>
      <c r="DD1109" s="579"/>
      <c r="DE1109" s="579"/>
      <c r="DF1109" s="579"/>
      <c r="DG1109" s="579"/>
      <c r="DH1109" s="579"/>
      <c r="DI1109" s="579"/>
      <c r="DJ1109" s="579"/>
      <c r="DK1109" s="579"/>
      <c r="DL1109" s="579"/>
      <c r="DM1109" s="579"/>
      <c r="DN1109" s="579"/>
      <c r="DO1109" s="579"/>
      <c r="DP1109" s="579"/>
      <c r="DQ1109" s="579"/>
      <c r="DR1109" s="579"/>
      <c r="DS1109" s="579"/>
      <c r="DT1109" s="579"/>
      <c r="DU1109" s="579"/>
    </row>
    <row r="1110" spans="1:125" s="580" customFormat="1" ht="26.25" customHeight="1">
      <c r="A1110" s="628"/>
      <c r="B1110" s="628"/>
      <c r="C1110" s="628"/>
      <c r="D1110" s="628"/>
      <c r="E1110" s="628"/>
      <c r="F1110" s="628"/>
      <c r="G1110" s="628"/>
      <c r="H1110" s="628"/>
      <c r="I1110" s="628"/>
      <c r="J1110" s="628"/>
      <c r="K1110" s="628"/>
      <c r="L1110" s="628"/>
      <c r="M1110" s="628"/>
      <c r="N1110" s="628"/>
      <c r="O1110" s="628"/>
      <c r="P1110" s="628"/>
      <c r="Q1110" s="628"/>
      <c r="R1110" s="628"/>
      <c r="S1110" s="670"/>
      <c r="T1110" s="670"/>
      <c r="U1110" s="670"/>
      <c r="V1110" s="670"/>
      <c r="W1110" s="670"/>
      <c r="X1110" s="670"/>
      <c r="Y1110" s="670"/>
      <c r="Z1110" s="670"/>
      <c r="AA1110" s="670"/>
      <c r="AB1110" s="670"/>
      <c r="AC1110" s="670"/>
      <c r="AD1110" s="670"/>
      <c r="AE1110" s="670"/>
      <c r="AF1110" s="670"/>
      <c r="AG1110" s="670"/>
      <c r="AH1110" s="670"/>
      <c r="AI1110" s="579"/>
      <c r="AJ1110" s="579"/>
      <c r="AK1110" s="579"/>
      <c r="AL1110" s="579"/>
      <c r="AM1110" s="579"/>
      <c r="AN1110" s="579"/>
      <c r="AO1110" s="579"/>
      <c r="AP1110" s="579"/>
      <c r="AQ1110" s="579"/>
      <c r="AR1110" s="579"/>
      <c r="AS1110" s="579"/>
      <c r="AT1110" s="579"/>
      <c r="AU1110" s="579"/>
      <c r="AV1110" s="579"/>
      <c r="AW1110" s="579"/>
      <c r="AX1110" s="579"/>
      <c r="AY1110" s="579"/>
      <c r="AZ1110" s="579"/>
      <c r="BA1110" s="579"/>
      <c r="BB1110" s="579"/>
      <c r="BC1110" s="579"/>
      <c r="BD1110" s="579"/>
      <c r="BE1110" s="579"/>
      <c r="BF1110" s="579"/>
      <c r="BG1110" s="579"/>
      <c r="BH1110" s="579"/>
      <c r="BI1110" s="579"/>
      <c r="BJ1110" s="579"/>
      <c r="BK1110" s="579"/>
      <c r="BL1110" s="579"/>
      <c r="BM1110" s="579"/>
      <c r="BN1110" s="579"/>
      <c r="BO1110" s="579"/>
      <c r="BP1110" s="579"/>
      <c r="BQ1110" s="579"/>
      <c r="BR1110" s="579"/>
      <c r="BS1110" s="579"/>
      <c r="BT1110" s="579"/>
      <c r="BU1110" s="579"/>
      <c r="BV1110" s="579"/>
      <c r="BW1110" s="579"/>
      <c r="BX1110" s="579"/>
      <c r="BY1110" s="579"/>
      <c r="BZ1110" s="579"/>
      <c r="CA1110" s="579"/>
      <c r="CB1110" s="579"/>
      <c r="CC1110" s="579"/>
      <c r="CD1110" s="579"/>
      <c r="CE1110" s="579"/>
      <c r="CF1110" s="579"/>
      <c r="CG1110" s="579"/>
      <c r="CH1110" s="579"/>
      <c r="CI1110" s="579"/>
      <c r="CJ1110" s="579"/>
      <c r="CK1110" s="579"/>
      <c r="CL1110" s="579"/>
      <c r="CM1110" s="579"/>
      <c r="CN1110" s="579"/>
      <c r="CO1110" s="579"/>
      <c r="CP1110" s="579"/>
      <c r="CQ1110" s="579"/>
      <c r="CR1110" s="579"/>
      <c r="CS1110" s="579"/>
      <c r="CT1110" s="579"/>
      <c r="CU1110" s="579"/>
      <c r="CV1110" s="579"/>
      <c r="CW1110" s="579"/>
      <c r="CX1110" s="579"/>
      <c r="CY1110" s="579"/>
      <c r="CZ1110" s="579"/>
      <c r="DA1110" s="579"/>
      <c r="DB1110" s="579"/>
      <c r="DC1110" s="579"/>
      <c r="DD1110" s="579"/>
      <c r="DE1110" s="579"/>
      <c r="DF1110" s="579"/>
      <c r="DG1110" s="579"/>
      <c r="DH1110" s="579"/>
      <c r="DI1110" s="579"/>
      <c r="DJ1110" s="579"/>
      <c r="DK1110" s="579"/>
      <c r="DL1110" s="579"/>
      <c r="DM1110" s="579"/>
      <c r="DN1110" s="579"/>
      <c r="DO1110" s="579"/>
      <c r="DP1110" s="579"/>
      <c r="DQ1110" s="579"/>
      <c r="DR1110" s="579"/>
      <c r="DS1110" s="579"/>
      <c r="DT1110" s="579"/>
      <c r="DU1110" s="579"/>
    </row>
    <row r="1111" spans="1:125" s="580" customFormat="1" ht="12.5">
      <c r="A1111" s="628"/>
      <c r="B1111" s="628"/>
      <c r="C1111" s="628"/>
      <c r="D1111" s="628"/>
      <c r="E1111" s="628"/>
      <c r="F1111" s="628"/>
      <c r="G1111" s="628"/>
      <c r="H1111" s="628"/>
      <c r="I1111" s="628"/>
      <c r="J1111" s="628"/>
      <c r="K1111" s="628"/>
      <c r="L1111" s="628"/>
      <c r="M1111" s="628"/>
      <c r="N1111" s="628"/>
      <c r="O1111" s="628"/>
      <c r="P1111" s="628"/>
      <c r="Q1111" s="628"/>
      <c r="R1111" s="628"/>
      <c r="S1111" s="670"/>
      <c r="T1111" s="670"/>
      <c r="U1111" s="670"/>
      <c r="V1111" s="670"/>
      <c r="W1111" s="670"/>
      <c r="X1111" s="670"/>
      <c r="Y1111" s="670"/>
      <c r="Z1111" s="670"/>
      <c r="AA1111" s="670"/>
      <c r="AB1111" s="670"/>
      <c r="AC1111" s="670"/>
      <c r="AD1111" s="670"/>
      <c r="AE1111" s="670"/>
      <c r="AF1111" s="670"/>
      <c r="AG1111" s="670"/>
      <c r="AH1111" s="670"/>
      <c r="AI1111" s="579"/>
      <c r="AJ1111" s="579"/>
      <c r="AK1111" s="579"/>
      <c r="AL1111" s="579"/>
      <c r="AM1111" s="579"/>
      <c r="AN1111" s="579"/>
      <c r="AO1111" s="579"/>
      <c r="AP1111" s="579"/>
      <c r="AQ1111" s="579"/>
      <c r="AR1111" s="579"/>
      <c r="AS1111" s="579"/>
      <c r="AT1111" s="579"/>
      <c r="AU1111" s="579"/>
      <c r="AV1111" s="579"/>
      <c r="AW1111" s="579"/>
      <c r="AX1111" s="579"/>
      <c r="AY1111" s="579"/>
      <c r="AZ1111" s="579"/>
      <c r="BA1111" s="579"/>
      <c r="BB1111" s="579"/>
      <c r="BC1111" s="579"/>
      <c r="BD1111" s="579"/>
      <c r="BE1111" s="579"/>
      <c r="BF1111" s="579"/>
      <c r="BG1111" s="579"/>
      <c r="BH1111" s="579"/>
      <c r="BI1111" s="579"/>
      <c r="BJ1111" s="579"/>
      <c r="BK1111" s="579"/>
      <c r="BL1111" s="579"/>
      <c r="BM1111" s="579"/>
      <c r="BN1111" s="579"/>
      <c r="BO1111" s="579"/>
      <c r="BP1111" s="579"/>
      <c r="BQ1111" s="579"/>
      <c r="BR1111" s="579"/>
      <c r="BS1111" s="579"/>
      <c r="BT1111" s="579"/>
      <c r="BU1111" s="579"/>
      <c r="BV1111" s="579"/>
      <c r="BW1111" s="579"/>
      <c r="BX1111" s="579"/>
      <c r="BY1111" s="579"/>
      <c r="BZ1111" s="579"/>
      <c r="CA1111" s="579"/>
      <c r="CB1111" s="579"/>
      <c r="CC1111" s="579"/>
      <c r="CD1111" s="579"/>
      <c r="CE1111" s="579"/>
      <c r="CF1111" s="579"/>
      <c r="CG1111" s="579"/>
      <c r="CH1111" s="579"/>
      <c r="CI1111" s="579"/>
      <c r="CJ1111" s="579"/>
      <c r="CK1111" s="579"/>
      <c r="CL1111" s="579"/>
      <c r="CM1111" s="579"/>
      <c r="CN1111" s="579"/>
      <c r="CO1111" s="579"/>
      <c r="CP1111" s="579"/>
      <c r="CQ1111" s="579"/>
      <c r="CR1111" s="579"/>
      <c r="CS1111" s="579"/>
      <c r="CT1111" s="579"/>
      <c r="CU1111" s="579"/>
      <c r="CV1111" s="579"/>
      <c r="CW1111" s="579"/>
      <c r="CX1111" s="579"/>
      <c r="CY1111" s="579"/>
      <c r="CZ1111" s="579"/>
      <c r="DA1111" s="579"/>
      <c r="DB1111" s="579"/>
      <c r="DC1111" s="579"/>
      <c r="DD1111" s="579"/>
      <c r="DE1111" s="579"/>
      <c r="DF1111" s="579"/>
      <c r="DG1111" s="579"/>
      <c r="DH1111" s="579"/>
      <c r="DI1111" s="579"/>
      <c r="DJ1111" s="579"/>
      <c r="DK1111" s="579"/>
      <c r="DL1111" s="579"/>
      <c r="DM1111" s="579"/>
      <c r="DN1111" s="579"/>
      <c r="DO1111" s="579"/>
      <c r="DP1111" s="579"/>
      <c r="DQ1111" s="579"/>
      <c r="DR1111" s="579"/>
      <c r="DS1111" s="579"/>
      <c r="DT1111" s="579"/>
      <c r="DU1111" s="579"/>
    </row>
    <row r="1112" spans="1:125" s="580" customFormat="1" ht="42.75" customHeight="1">
      <c r="A1112" s="628"/>
      <c r="B1112" s="628"/>
      <c r="C1112" s="628"/>
      <c r="D1112" s="628"/>
      <c r="E1112" s="628"/>
      <c r="F1112" s="628"/>
      <c r="G1112" s="628"/>
      <c r="H1112" s="628"/>
      <c r="I1112" s="628"/>
      <c r="J1112" s="628"/>
      <c r="K1112" s="670"/>
      <c r="L1112" s="670"/>
      <c r="M1112" s="670"/>
      <c r="N1112" s="670"/>
      <c r="O1112" s="670"/>
      <c r="P1112" s="670"/>
      <c r="Q1112" s="670"/>
      <c r="R1112" s="628"/>
      <c r="S1112" s="670"/>
      <c r="T1112" s="670"/>
      <c r="U1112" s="670"/>
      <c r="V1112" s="670"/>
      <c r="W1112" s="670"/>
      <c r="X1112" s="670"/>
      <c r="Y1112" s="670"/>
      <c r="Z1112" s="670"/>
      <c r="AA1112" s="670"/>
      <c r="AB1112" s="670"/>
      <c r="AC1112" s="670"/>
      <c r="AD1112" s="670"/>
      <c r="AE1112" s="670"/>
      <c r="AF1112" s="670"/>
      <c r="AG1112" s="670"/>
      <c r="AH1112" s="670"/>
      <c r="AI1112" s="579"/>
      <c r="AJ1112" s="579"/>
      <c r="AK1112" s="579"/>
      <c r="AL1112" s="579"/>
      <c r="AM1112" s="579"/>
      <c r="AN1112" s="579"/>
      <c r="AO1112" s="579"/>
      <c r="AP1112" s="579"/>
      <c r="AQ1112" s="579"/>
      <c r="AR1112" s="579"/>
      <c r="AS1112" s="579"/>
      <c r="AT1112" s="579"/>
      <c r="AU1112" s="579"/>
      <c r="AV1112" s="579"/>
      <c r="AW1112" s="579"/>
      <c r="AX1112" s="579"/>
      <c r="AY1112" s="579"/>
      <c r="AZ1112" s="579"/>
      <c r="BA1112" s="579"/>
      <c r="BB1112" s="579"/>
      <c r="BC1112" s="579"/>
      <c r="BD1112" s="579"/>
      <c r="BE1112" s="579"/>
      <c r="BF1112" s="579"/>
      <c r="BG1112" s="579"/>
      <c r="BH1112" s="579"/>
      <c r="BI1112" s="579"/>
      <c r="BJ1112" s="579"/>
      <c r="BK1112" s="579"/>
      <c r="BL1112" s="579"/>
      <c r="BM1112" s="579"/>
      <c r="BN1112" s="579"/>
      <c r="BO1112" s="579"/>
      <c r="BP1112" s="579"/>
      <c r="BQ1112" s="579"/>
      <c r="BR1112" s="579"/>
      <c r="BS1112" s="579"/>
      <c r="BT1112" s="579"/>
      <c r="BU1112" s="579"/>
      <c r="BV1112" s="579"/>
      <c r="BW1112" s="579"/>
      <c r="BX1112" s="579"/>
      <c r="BY1112" s="579"/>
      <c r="BZ1112" s="579"/>
      <c r="CA1112" s="579"/>
      <c r="CB1112" s="579"/>
      <c r="CC1112" s="579"/>
      <c r="CD1112" s="579"/>
      <c r="CE1112" s="579"/>
      <c r="CF1112" s="579"/>
      <c r="CG1112" s="579"/>
      <c r="CH1112" s="579"/>
      <c r="CI1112" s="579"/>
      <c r="CJ1112" s="579"/>
      <c r="CK1112" s="579"/>
      <c r="CL1112" s="579"/>
      <c r="CM1112" s="579"/>
      <c r="CN1112" s="579"/>
      <c r="CO1112" s="579"/>
      <c r="CP1112" s="579"/>
      <c r="CQ1112" s="579"/>
      <c r="CR1112" s="579"/>
      <c r="CS1112" s="579"/>
      <c r="CT1112" s="579"/>
      <c r="CU1112" s="579"/>
      <c r="CV1112" s="579"/>
      <c r="CW1112" s="579"/>
      <c r="CX1112" s="579"/>
      <c r="CY1112" s="579"/>
      <c r="CZ1112" s="579"/>
      <c r="DA1112" s="579"/>
      <c r="DB1112" s="579"/>
      <c r="DC1112" s="579"/>
      <c r="DD1112" s="579"/>
      <c r="DE1112" s="579"/>
      <c r="DF1112" s="579"/>
      <c r="DG1112" s="579"/>
      <c r="DH1112" s="579"/>
      <c r="DI1112" s="579"/>
      <c r="DJ1112" s="579"/>
      <c r="DK1112" s="579"/>
      <c r="DL1112" s="579"/>
      <c r="DM1112" s="579"/>
      <c r="DN1112" s="579"/>
      <c r="DO1112" s="579"/>
      <c r="DP1112" s="579"/>
      <c r="DQ1112" s="579"/>
      <c r="DR1112" s="579"/>
      <c r="DS1112" s="579"/>
      <c r="DT1112" s="579"/>
      <c r="DU1112" s="579"/>
    </row>
    <row r="1113" spans="1:125" ht="15.75" customHeight="1">
      <c r="B1113" s="670"/>
      <c r="C1113" s="670"/>
      <c r="D1113" s="670"/>
      <c r="E1113" s="670"/>
      <c r="F1113" s="670"/>
      <c r="G1113" s="670"/>
      <c r="H1113" s="670"/>
      <c r="I1113" s="670"/>
      <c r="J1113" s="670"/>
      <c r="K1113" s="670"/>
      <c r="L1113" s="670"/>
      <c r="M1113" s="670"/>
      <c r="N1113" s="670"/>
      <c r="O1113" s="670"/>
      <c r="P1113" s="670"/>
      <c r="Q1113" s="670"/>
      <c r="R1113" s="628"/>
      <c r="S1113" s="670"/>
      <c r="T1113" s="670"/>
      <c r="U1113" s="670"/>
      <c r="V1113" s="670"/>
      <c r="W1113" s="670"/>
      <c r="X1113" s="670"/>
      <c r="Y1113" s="670"/>
      <c r="Z1113" s="670"/>
      <c r="AA1113" s="670"/>
      <c r="AB1113" s="670"/>
      <c r="AC1113" s="670"/>
      <c r="AD1113" s="670"/>
      <c r="AE1113" s="670"/>
      <c r="AF1113" s="670"/>
      <c r="AG1113" s="670"/>
      <c r="AH1113" s="670"/>
      <c r="AI1113" s="670"/>
      <c r="AJ1113" s="670"/>
      <c r="AK1113" s="670"/>
      <c r="AL1113" s="670"/>
      <c r="AM1113" s="670"/>
      <c r="AN1113" s="670"/>
      <c r="AO1113" s="670"/>
      <c r="AP1113" s="670"/>
      <c r="AQ1113" s="670"/>
      <c r="AR1113" s="670"/>
      <c r="AS1113" s="670"/>
      <c r="AT1113" s="670"/>
      <c r="AU1113" s="670"/>
      <c r="AV1113" s="670"/>
      <c r="AW1113" s="670"/>
      <c r="AX1113" s="670"/>
      <c r="AY1113" s="670"/>
      <c r="AZ1113" s="670"/>
      <c r="BA1113" s="670"/>
      <c r="BB1113" s="670"/>
      <c r="BC1113" s="670"/>
      <c r="BD1113" s="670"/>
      <c r="BE1113" s="670"/>
      <c r="BF1113" s="670"/>
      <c r="BG1113" s="670"/>
      <c r="BH1113" s="670"/>
      <c r="BI1113" s="670"/>
      <c r="BJ1113" s="670"/>
      <c r="BK1113" s="670"/>
      <c r="BL1113" s="670"/>
      <c r="BM1113" s="670"/>
      <c r="BN1113" s="670"/>
      <c r="BO1113" s="670"/>
      <c r="BP1113" s="670"/>
      <c r="BQ1113" s="670"/>
      <c r="BR1113" s="670"/>
      <c r="BS1113" s="670"/>
      <c r="BT1113" s="670"/>
      <c r="BU1113" s="670"/>
      <c r="BV1113" s="670"/>
      <c r="BW1113" s="670"/>
      <c r="BX1113" s="670"/>
      <c r="BY1113" s="670"/>
      <c r="BZ1113" s="670"/>
      <c r="CA1113" s="670"/>
      <c r="CB1113" s="670"/>
      <c r="CC1113" s="670"/>
      <c r="CD1113" s="670"/>
      <c r="CE1113" s="670"/>
      <c r="CF1113" s="670"/>
      <c r="CG1113" s="670"/>
      <c r="CH1113" s="670"/>
      <c r="CI1113" s="670"/>
      <c r="CJ1113" s="670"/>
      <c r="CK1113" s="670"/>
      <c r="CL1113" s="670"/>
      <c r="CM1113" s="670"/>
      <c r="CN1113" s="670"/>
      <c r="CO1113" s="670"/>
      <c r="CP1113" s="670"/>
      <c r="CQ1113" s="670"/>
      <c r="CR1113" s="670"/>
      <c r="CS1113" s="670"/>
      <c r="CT1113" s="670"/>
      <c r="CU1113" s="670"/>
      <c r="CV1113" s="670"/>
      <c r="CW1113" s="670"/>
      <c r="CX1113" s="670"/>
      <c r="CY1113" s="670"/>
      <c r="CZ1113" s="670"/>
      <c r="DA1113" s="670"/>
      <c r="DB1113" s="670"/>
      <c r="DC1113" s="670"/>
      <c r="DD1113" s="670"/>
      <c r="DE1113" s="670"/>
      <c r="DF1113" s="670"/>
      <c r="DG1113" s="670"/>
      <c r="DH1113" s="670"/>
      <c r="DI1113" s="670"/>
      <c r="DJ1113" s="670"/>
      <c r="DK1113" s="670"/>
      <c r="DL1113" s="670"/>
      <c r="DM1113" s="670"/>
      <c r="DN1113" s="670"/>
      <c r="DO1113" s="670"/>
      <c r="DP1113" s="670"/>
      <c r="DQ1113" s="670"/>
      <c r="DR1113" s="670"/>
      <c r="DS1113" s="670"/>
      <c r="DT1113" s="670"/>
      <c r="DU1113" s="670"/>
    </row>
    <row r="1114" spans="1:125" ht="17.25" customHeight="1">
      <c r="A1114" s="670"/>
      <c r="B1114" s="670"/>
      <c r="C1114" s="670"/>
      <c r="D1114" s="670"/>
      <c r="E1114" s="670"/>
      <c r="F1114" s="670"/>
      <c r="G1114" s="670"/>
      <c r="H1114" s="670"/>
      <c r="I1114" s="670"/>
      <c r="J1114" s="670"/>
      <c r="K1114" s="670"/>
      <c r="L1114" s="670"/>
      <c r="M1114" s="670"/>
      <c r="N1114" s="670"/>
      <c r="O1114" s="670"/>
      <c r="P1114" s="670"/>
      <c r="Q1114" s="670"/>
      <c r="R1114" s="628"/>
      <c r="S1114" s="670"/>
      <c r="T1114" s="670"/>
      <c r="U1114" s="670"/>
      <c r="V1114" s="670"/>
      <c r="W1114" s="670"/>
      <c r="X1114" s="670"/>
      <c r="Y1114" s="670"/>
      <c r="Z1114" s="670"/>
      <c r="AA1114" s="670"/>
      <c r="AB1114" s="670"/>
      <c r="AC1114" s="670"/>
      <c r="AD1114" s="670"/>
      <c r="AE1114" s="670"/>
      <c r="AF1114" s="670"/>
      <c r="AG1114" s="670"/>
      <c r="AH1114" s="670"/>
      <c r="AI1114" s="670"/>
      <c r="AJ1114" s="670"/>
      <c r="AK1114" s="670"/>
      <c r="AL1114" s="670"/>
      <c r="AM1114" s="670"/>
      <c r="AN1114" s="670"/>
      <c r="AO1114" s="670"/>
      <c r="AP1114" s="670"/>
      <c r="AQ1114" s="670"/>
      <c r="AR1114" s="670"/>
      <c r="AS1114" s="670"/>
      <c r="AT1114" s="670"/>
      <c r="AU1114" s="670"/>
      <c r="AV1114" s="670"/>
      <c r="AW1114" s="670"/>
      <c r="AX1114" s="670"/>
      <c r="AY1114" s="670"/>
      <c r="AZ1114" s="670"/>
      <c r="BA1114" s="670"/>
      <c r="BB1114" s="670"/>
      <c r="BC1114" s="670"/>
      <c r="BD1114" s="670"/>
      <c r="BE1114" s="670"/>
      <c r="BF1114" s="670"/>
      <c r="BG1114" s="670"/>
      <c r="BH1114" s="670"/>
      <c r="BI1114" s="670"/>
      <c r="BJ1114" s="670"/>
      <c r="BK1114" s="670"/>
      <c r="BL1114" s="670"/>
      <c r="BM1114" s="670"/>
      <c r="BN1114" s="670"/>
      <c r="BO1114" s="670"/>
      <c r="BP1114" s="670"/>
      <c r="BQ1114" s="670"/>
      <c r="BR1114" s="670"/>
      <c r="BS1114" s="670"/>
      <c r="BT1114" s="670"/>
      <c r="BU1114" s="670"/>
      <c r="BV1114" s="670"/>
      <c r="BW1114" s="670"/>
      <c r="BX1114" s="670"/>
      <c r="BY1114" s="670"/>
      <c r="BZ1114" s="670"/>
      <c r="CA1114" s="670"/>
      <c r="CB1114" s="670"/>
      <c r="CC1114" s="670"/>
      <c r="CD1114" s="670"/>
      <c r="CE1114" s="670"/>
      <c r="CF1114" s="670"/>
      <c r="CG1114" s="670"/>
      <c r="CH1114" s="670"/>
      <c r="CI1114" s="670"/>
      <c r="CJ1114" s="670"/>
      <c r="CK1114" s="670"/>
      <c r="CL1114" s="670"/>
      <c r="CM1114" s="670"/>
      <c r="CN1114" s="670"/>
      <c r="CO1114" s="670"/>
      <c r="CP1114" s="670"/>
      <c r="CQ1114" s="670"/>
      <c r="CR1114" s="670"/>
      <c r="CS1114" s="670"/>
      <c r="CT1114" s="670"/>
      <c r="CU1114" s="670"/>
      <c r="CV1114" s="670"/>
      <c r="CW1114" s="670"/>
      <c r="CX1114" s="670"/>
      <c r="CY1114" s="670"/>
      <c r="CZ1114" s="670"/>
      <c r="DA1114" s="670"/>
      <c r="DB1114" s="670"/>
      <c r="DC1114" s="670"/>
      <c r="DD1114" s="670"/>
      <c r="DE1114" s="670"/>
      <c r="DF1114" s="670"/>
      <c r="DG1114" s="670"/>
      <c r="DH1114" s="670"/>
      <c r="DI1114" s="670"/>
      <c r="DJ1114" s="670"/>
      <c r="DK1114" s="670"/>
      <c r="DL1114" s="670"/>
      <c r="DM1114" s="670"/>
      <c r="DN1114" s="670"/>
      <c r="DO1114" s="670"/>
      <c r="DP1114" s="670"/>
      <c r="DQ1114" s="670"/>
      <c r="DR1114" s="670"/>
      <c r="DS1114" s="670"/>
      <c r="DT1114" s="670"/>
      <c r="DU1114" s="670"/>
    </row>
    <row r="1115" spans="1:125" ht="32.25" customHeight="1">
      <c r="A1115" s="670"/>
      <c r="B1115" s="670"/>
      <c r="C1115" s="670"/>
      <c r="D1115" s="670"/>
      <c r="E1115" s="670"/>
      <c r="F1115" s="670"/>
      <c r="G1115" s="670"/>
      <c r="H1115" s="670"/>
      <c r="I1115" s="670"/>
      <c r="J1115" s="670"/>
      <c r="K1115" s="670"/>
      <c r="L1115" s="670"/>
      <c r="M1115" s="670"/>
      <c r="N1115" s="670"/>
      <c r="O1115" s="670"/>
      <c r="P1115" s="670"/>
      <c r="Q1115" s="670"/>
      <c r="R1115" s="628"/>
      <c r="S1115" s="670"/>
      <c r="T1115" s="670"/>
      <c r="U1115" s="670"/>
      <c r="V1115" s="670"/>
      <c r="W1115" s="670"/>
      <c r="X1115" s="670"/>
      <c r="Y1115" s="670"/>
      <c r="Z1115" s="670"/>
      <c r="AA1115" s="670"/>
      <c r="AB1115" s="670"/>
      <c r="AC1115" s="670"/>
      <c r="AD1115" s="670"/>
      <c r="AE1115" s="670"/>
      <c r="AF1115" s="670"/>
      <c r="AG1115" s="670"/>
      <c r="AH1115" s="670"/>
      <c r="AI1115" s="670"/>
      <c r="AJ1115" s="670"/>
      <c r="AK1115" s="670"/>
      <c r="AL1115" s="670"/>
      <c r="AM1115" s="670"/>
      <c r="AN1115" s="670"/>
      <c r="AO1115" s="670"/>
      <c r="AP1115" s="670"/>
      <c r="AQ1115" s="670"/>
      <c r="AR1115" s="670"/>
      <c r="AS1115" s="670"/>
      <c r="AT1115" s="670"/>
      <c r="AU1115" s="670"/>
      <c r="AV1115" s="670"/>
      <c r="AW1115" s="670"/>
      <c r="AX1115" s="670"/>
      <c r="AY1115" s="670"/>
      <c r="AZ1115" s="670"/>
      <c r="BA1115" s="670"/>
      <c r="BB1115" s="670"/>
      <c r="BC1115" s="670"/>
      <c r="BD1115" s="670"/>
      <c r="BE1115" s="670"/>
      <c r="BF1115" s="670"/>
      <c r="BG1115" s="670"/>
      <c r="BH1115" s="670"/>
      <c r="BI1115" s="670"/>
      <c r="BJ1115" s="670"/>
      <c r="BK1115" s="670"/>
      <c r="BL1115" s="670"/>
      <c r="BM1115" s="670"/>
      <c r="BN1115" s="670"/>
      <c r="BO1115" s="670"/>
      <c r="BP1115" s="670"/>
      <c r="BQ1115" s="670"/>
      <c r="BR1115" s="670"/>
      <c r="BS1115" s="670"/>
      <c r="BT1115" s="670"/>
      <c r="BU1115" s="670"/>
      <c r="BV1115" s="670"/>
      <c r="BW1115" s="670"/>
      <c r="BX1115" s="670"/>
      <c r="BY1115" s="670"/>
      <c r="BZ1115" s="670"/>
      <c r="CA1115" s="670"/>
      <c r="CB1115" s="670"/>
      <c r="CC1115" s="670"/>
      <c r="CD1115" s="670"/>
      <c r="CE1115" s="670"/>
      <c r="CF1115" s="670"/>
      <c r="CG1115" s="670"/>
      <c r="CH1115" s="670"/>
      <c r="CI1115" s="670"/>
      <c r="CJ1115" s="670"/>
      <c r="CK1115" s="670"/>
      <c r="CL1115" s="670"/>
      <c r="CM1115" s="670"/>
      <c r="CN1115" s="670"/>
      <c r="CO1115" s="670"/>
      <c r="CP1115" s="670"/>
      <c r="CQ1115" s="670"/>
      <c r="CR1115" s="670"/>
      <c r="CS1115" s="670"/>
      <c r="CT1115" s="670"/>
      <c r="CU1115" s="670"/>
      <c r="CV1115" s="670"/>
      <c r="CW1115" s="670"/>
      <c r="CX1115" s="670"/>
      <c r="CY1115" s="670"/>
      <c r="CZ1115" s="670"/>
      <c r="DA1115" s="670"/>
      <c r="DB1115" s="670"/>
      <c r="DC1115" s="670"/>
      <c r="DD1115" s="670"/>
      <c r="DE1115" s="670"/>
      <c r="DF1115" s="670"/>
      <c r="DG1115" s="670"/>
      <c r="DH1115" s="670"/>
      <c r="DI1115" s="670"/>
      <c r="DJ1115" s="670"/>
      <c r="DK1115" s="670"/>
      <c r="DL1115" s="670"/>
      <c r="DM1115" s="670"/>
      <c r="DN1115" s="670"/>
      <c r="DO1115" s="670"/>
      <c r="DP1115" s="670"/>
      <c r="DQ1115" s="670"/>
      <c r="DR1115" s="670"/>
      <c r="DS1115" s="670"/>
      <c r="DT1115" s="670"/>
      <c r="DU1115" s="670"/>
    </row>
    <row r="1116" spans="1:125" ht="15.75" customHeight="1">
      <c r="A1116" s="670"/>
      <c r="B1116" s="670"/>
      <c r="C1116" s="670"/>
      <c r="D1116" s="670"/>
      <c r="E1116" s="670"/>
      <c r="F1116" s="670"/>
      <c r="G1116" s="670"/>
      <c r="H1116" s="670"/>
      <c r="I1116" s="670"/>
      <c r="J1116" s="670"/>
      <c r="K1116" s="670"/>
      <c r="L1116" s="670"/>
      <c r="M1116" s="670"/>
      <c r="N1116" s="670"/>
      <c r="O1116" s="670"/>
      <c r="P1116" s="670"/>
      <c r="Q1116" s="670"/>
      <c r="R1116" s="670"/>
      <c r="S1116" s="670"/>
      <c r="T1116" s="670"/>
      <c r="U1116" s="670"/>
      <c r="V1116" s="670"/>
      <c r="W1116" s="670"/>
      <c r="X1116" s="670"/>
      <c r="Y1116" s="670"/>
      <c r="Z1116" s="670"/>
      <c r="AA1116" s="670"/>
      <c r="AB1116" s="670"/>
      <c r="AC1116" s="670"/>
      <c r="AD1116" s="670"/>
      <c r="AE1116" s="670"/>
      <c r="AF1116" s="670"/>
      <c r="AG1116" s="670"/>
      <c r="AH1116" s="670"/>
      <c r="AI1116" s="670"/>
      <c r="AJ1116" s="670"/>
      <c r="AK1116" s="670"/>
      <c r="AL1116" s="670"/>
      <c r="AM1116" s="670"/>
      <c r="AN1116" s="670"/>
      <c r="AO1116" s="670"/>
      <c r="AP1116" s="670"/>
      <c r="AQ1116" s="670"/>
      <c r="AR1116" s="670"/>
      <c r="AS1116" s="670"/>
      <c r="AT1116" s="670"/>
      <c r="AU1116" s="670"/>
      <c r="AV1116" s="670"/>
      <c r="AW1116" s="670"/>
      <c r="AX1116" s="670"/>
      <c r="AY1116" s="670"/>
      <c r="AZ1116" s="670"/>
      <c r="BA1116" s="670"/>
      <c r="BB1116" s="670"/>
      <c r="BC1116" s="670"/>
      <c r="BD1116" s="670"/>
      <c r="BE1116" s="670"/>
      <c r="BF1116" s="670"/>
      <c r="BG1116" s="670"/>
      <c r="BH1116" s="670"/>
      <c r="BI1116" s="670"/>
      <c r="BJ1116" s="670"/>
      <c r="BK1116" s="670"/>
      <c r="BL1116" s="670"/>
      <c r="BM1116" s="670"/>
      <c r="BN1116" s="670"/>
      <c r="BO1116" s="670"/>
      <c r="BP1116" s="670"/>
      <c r="BQ1116" s="670"/>
      <c r="BR1116" s="670"/>
      <c r="BS1116" s="670"/>
      <c r="BT1116" s="670"/>
      <c r="BU1116" s="670"/>
      <c r="BV1116" s="670"/>
      <c r="BW1116" s="670"/>
      <c r="BX1116" s="670"/>
      <c r="BY1116" s="670"/>
      <c r="BZ1116" s="670"/>
      <c r="CA1116" s="670"/>
      <c r="CB1116" s="670"/>
      <c r="CC1116" s="670"/>
      <c r="CD1116" s="670"/>
      <c r="CE1116" s="670"/>
      <c r="CF1116" s="670"/>
      <c r="CG1116" s="670"/>
      <c r="CH1116" s="670"/>
      <c r="CI1116" s="670"/>
      <c r="CJ1116" s="670"/>
      <c r="CK1116" s="670"/>
      <c r="CL1116" s="670"/>
      <c r="CM1116" s="670"/>
      <c r="CN1116" s="670"/>
      <c r="CO1116" s="670"/>
      <c r="CP1116" s="670"/>
      <c r="CQ1116" s="670"/>
      <c r="CR1116" s="670"/>
      <c r="CS1116" s="670"/>
      <c r="CT1116" s="670"/>
      <c r="CU1116" s="670"/>
      <c r="CV1116" s="670"/>
      <c r="CW1116" s="670"/>
      <c r="CX1116" s="670"/>
      <c r="CY1116" s="670"/>
      <c r="CZ1116" s="670"/>
      <c r="DA1116" s="670"/>
      <c r="DB1116" s="670"/>
      <c r="DC1116" s="670"/>
      <c r="DD1116" s="670"/>
      <c r="DE1116" s="670"/>
      <c r="DF1116" s="670"/>
      <c r="DG1116" s="670"/>
      <c r="DH1116" s="670"/>
      <c r="DI1116" s="670"/>
      <c r="DJ1116" s="670"/>
      <c r="DK1116" s="670"/>
      <c r="DL1116" s="670"/>
      <c r="DM1116" s="670"/>
      <c r="DN1116" s="670"/>
      <c r="DO1116" s="670"/>
      <c r="DP1116" s="670"/>
      <c r="DQ1116" s="670"/>
      <c r="DR1116" s="670"/>
      <c r="DS1116" s="670"/>
      <c r="DT1116" s="670"/>
      <c r="DU1116" s="670"/>
    </row>
    <row r="1117" spans="1:125" ht="16.5" customHeight="1">
      <c r="A1117" s="670"/>
      <c r="B1117" s="670"/>
      <c r="C1117" s="670"/>
      <c r="D1117" s="670"/>
      <c r="E1117" s="670"/>
      <c r="F1117" s="670"/>
      <c r="G1117" s="670"/>
      <c r="H1117" s="670"/>
      <c r="I1117" s="670"/>
      <c r="J1117" s="670"/>
      <c r="K1117" s="670"/>
      <c r="L1117" s="670"/>
      <c r="M1117" s="670"/>
      <c r="N1117" s="670"/>
      <c r="O1117" s="670"/>
      <c r="P1117" s="670"/>
      <c r="Q1117" s="670"/>
      <c r="R1117" s="670"/>
      <c r="S1117" s="670"/>
      <c r="T1117" s="670"/>
      <c r="U1117" s="670"/>
      <c r="V1117" s="670"/>
      <c r="W1117" s="670"/>
      <c r="X1117" s="670"/>
      <c r="Y1117" s="670"/>
      <c r="Z1117" s="670"/>
      <c r="AA1117" s="670"/>
      <c r="AB1117" s="670"/>
      <c r="AC1117" s="670"/>
      <c r="AD1117" s="670"/>
      <c r="AE1117" s="670"/>
      <c r="AF1117" s="670"/>
      <c r="AG1117" s="670"/>
      <c r="AH1117" s="670"/>
      <c r="AI1117" s="670"/>
      <c r="AJ1117" s="670"/>
      <c r="AK1117" s="670"/>
      <c r="AL1117" s="670"/>
      <c r="AM1117" s="670"/>
      <c r="AN1117" s="670"/>
      <c r="AO1117" s="670"/>
      <c r="AP1117" s="670"/>
      <c r="AQ1117" s="670"/>
      <c r="AR1117" s="670"/>
      <c r="AS1117" s="670"/>
      <c r="AT1117" s="670"/>
      <c r="AU1117" s="670"/>
      <c r="AV1117" s="670"/>
      <c r="AW1117" s="670"/>
      <c r="AX1117" s="670"/>
      <c r="AY1117" s="670"/>
      <c r="AZ1117" s="670"/>
      <c r="BA1117" s="670"/>
      <c r="BB1117" s="670"/>
      <c r="BC1117" s="670"/>
      <c r="BD1117" s="670"/>
      <c r="BE1117" s="670"/>
      <c r="BF1117" s="670"/>
      <c r="BG1117" s="670"/>
      <c r="BH1117" s="670"/>
      <c r="BI1117" s="670"/>
      <c r="BJ1117" s="670"/>
      <c r="BK1117" s="670"/>
      <c r="BL1117" s="670"/>
      <c r="BM1117" s="670"/>
      <c r="BN1117" s="670"/>
      <c r="BO1117" s="670"/>
      <c r="BP1117" s="670"/>
      <c r="BQ1117" s="670"/>
      <c r="BR1117" s="670"/>
      <c r="BS1117" s="670"/>
      <c r="BT1117" s="670"/>
      <c r="BU1117" s="670"/>
      <c r="BV1117" s="670"/>
      <c r="BW1117" s="670"/>
      <c r="BX1117" s="670"/>
      <c r="BY1117" s="670"/>
      <c r="BZ1117" s="670"/>
      <c r="CA1117" s="670"/>
      <c r="CB1117" s="670"/>
      <c r="CC1117" s="670"/>
      <c r="CD1117" s="670"/>
      <c r="CE1117" s="670"/>
      <c r="CF1117" s="670"/>
      <c r="CG1117" s="670"/>
      <c r="CH1117" s="670"/>
      <c r="CI1117" s="670"/>
      <c r="CJ1117" s="670"/>
      <c r="CK1117" s="670"/>
      <c r="CL1117" s="670"/>
      <c r="CM1117" s="670"/>
      <c r="CN1117" s="670"/>
      <c r="CO1117" s="670"/>
      <c r="CP1117" s="670"/>
      <c r="CQ1117" s="670"/>
      <c r="CR1117" s="670"/>
      <c r="CS1117" s="670"/>
      <c r="CT1117" s="670"/>
      <c r="CU1117" s="670"/>
      <c r="CV1117" s="670"/>
      <c r="CW1117" s="670"/>
      <c r="CX1117" s="670"/>
      <c r="CY1117" s="670"/>
      <c r="CZ1117" s="670"/>
      <c r="DA1117" s="670"/>
      <c r="DB1117" s="670"/>
      <c r="DC1117" s="670"/>
      <c r="DD1117" s="670"/>
      <c r="DE1117" s="670"/>
      <c r="DF1117" s="670"/>
      <c r="DG1117" s="670"/>
      <c r="DH1117" s="670"/>
      <c r="DI1117" s="670"/>
      <c r="DJ1117" s="670"/>
      <c r="DK1117" s="670"/>
      <c r="DL1117" s="670"/>
      <c r="DM1117" s="670"/>
      <c r="DN1117" s="670"/>
      <c r="DO1117" s="670"/>
      <c r="DP1117" s="670"/>
      <c r="DQ1117" s="670"/>
      <c r="DR1117" s="670"/>
      <c r="DS1117" s="670"/>
      <c r="DT1117" s="670"/>
      <c r="DU1117" s="670"/>
    </row>
    <row r="1118" spans="1:125" ht="33" customHeight="1">
      <c r="A1118" s="670"/>
      <c r="B1118" s="670"/>
      <c r="C1118" s="670"/>
      <c r="D1118" s="670"/>
      <c r="E1118" s="670"/>
      <c r="F1118" s="670"/>
      <c r="G1118" s="670"/>
      <c r="H1118" s="670"/>
      <c r="I1118" s="670"/>
      <c r="J1118" s="670"/>
      <c r="K1118" s="670"/>
      <c r="L1118" s="670"/>
      <c r="M1118" s="670"/>
      <c r="N1118" s="670"/>
      <c r="O1118" s="670"/>
      <c r="P1118" s="670"/>
      <c r="Q1118" s="670"/>
      <c r="R1118" s="670"/>
      <c r="S1118" s="670"/>
      <c r="T1118" s="670"/>
      <c r="U1118" s="670"/>
      <c r="V1118" s="670"/>
      <c r="W1118" s="670"/>
      <c r="X1118" s="670"/>
      <c r="Y1118" s="670"/>
      <c r="Z1118" s="670"/>
      <c r="AA1118" s="670"/>
      <c r="AB1118" s="670"/>
      <c r="AC1118" s="670"/>
      <c r="AD1118" s="670"/>
      <c r="AE1118" s="670"/>
      <c r="AF1118" s="670"/>
      <c r="AG1118" s="670"/>
      <c r="AH1118" s="670"/>
      <c r="AI1118" s="670"/>
      <c r="AJ1118" s="670"/>
      <c r="AK1118" s="670"/>
      <c r="AL1118" s="670"/>
      <c r="AM1118" s="670"/>
      <c r="AN1118" s="670"/>
      <c r="AO1118" s="670"/>
      <c r="AP1118" s="670"/>
      <c r="AQ1118" s="670"/>
      <c r="AR1118" s="670"/>
      <c r="AS1118" s="670"/>
      <c r="AT1118" s="670"/>
      <c r="AU1118" s="670"/>
      <c r="AV1118" s="670"/>
      <c r="AW1118" s="670"/>
      <c r="AX1118" s="670"/>
      <c r="AY1118" s="670"/>
      <c r="AZ1118" s="670"/>
      <c r="BA1118" s="670"/>
      <c r="BB1118" s="670"/>
      <c r="BC1118" s="670"/>
      <c r="BD1118" s="670"/>
      <c r="BE1118" s="670"/>
      <c r="BF1118" s="670"/>
      <c r="BG1118" s="670"/>
      <c r="BH1118" s="670"/>
      <c r="BI1118" s="670"/>
      <c r="BJ1118" s="670"/>
      <c r="BK1118" s="670"/>
      <c r="BL1118" s="670"/>
      <c r="BM1118" s="670"/>
      <c r="BN1118" s="670"/>
      <c r="BO1118" s="670"/>
      <c r="BP1118" s="670"/>
      <c r="BQ1118" s="670"/>
      <c r="BR1118" s="670"/>
      <c r="BS1118" s="670"/>
      <c r="BT1118" s="670"/>
      <c r="BU1118" s="670"/>
      <c r="BV1118" s="670"/>
      <c r="BW1118" s="670"/>
      <c r="BX1118" s="670"/>
      <c r="BY1118" s="670"/>
      <c r="BZ1118" s="670"/>
      <c r="CA1118" s="670"/>
      <c r="CB1118" s="670"/>
      <c r="CC1118" s="670"/>
      <c r="CD1118" s="670"/>
      <c r="CE1118" s="670"/>
      <c r="CF1118" s="670"/>
      <c r="CG1118" s="670"/>
      <c r="CH1118" s="670"/>
      <c r="CI1118" s="670"/>
      <c r="CJ1118" s="670"/>
      <c r="CK1118" s="670"/>
      <c r="CL1118" s="670"/>
      <c r="CM1118" s="670"/>
      <c r="CN1118" s="670"/>
      <c r="CO1118" s="670"/>
      <c r="CP1118" s="670"/>
      <c r="CQ1118" s="670"/>
      <c r="CR1118" s="670"/>
      <c r="CS1118" s="670"/>
      <c r="CT1118" s="670"/>
      <c r="CU1118" s="670"/>
      <c r="CV1118" s="670"/>
      <c r="CW1118" s="670"/>
      <c r="CX1118" s="670"/>
      <c r="CY1118" s="670"/>
      <c r="CZ1118" s="670"/>
      <c r="DA1118" s="670"/>
      <c r="DB1118" s="670"/>
      <c r="DC1118" s="670"/>
      <c r="DD1118" s="670"/>
      <c r="DE1118" s="670"/>
      <c r="DF1118" s="670"/>
      <c r="DG1118" s="670"/>
      <c r="DH1118" s="670"/>
      <c r="DI1118" s="670"/>
      <c r="DJ1118" s="670"/>
      <c r="DK1118" s="670"/>
      <c r="DL1118" s="670"/>
      <c r="DM1118" s="670"/>
      <c r="DN1118" s="670"/>
      <c r="DO1118" s="670"/>
      <c r="DP1118" s="670"/>
      <c r="DQ1118" s="670"/>
      <c r="DR1118" s="670"/>
      <c r="DS1118" s="670"/>
      <c r="DT1118" s="670"/>
      <c r="DU1118" s="670"/>
    </row>
    <row r="1119" spans="1:125" ht="409.6" hidden="1" customHeight="1">
      <c r="A1119" s="670"/>
      <c r="B1119" s="670"/>
      <c r="C1119" s="670"/>
      <c r="D1119" s="670"/>
      <c r="E1119" s="670"/>
      <c r="F1119" s="670"/>
      <c r="G1119" s="670"/>
      <c r="H1119" s="670"/>
      <c r="I1119" s="670"/>
      <c r="J1119" s="670"/>
      <c r="K1119" s="670"/>
      <c r="L1119" s="670"/>
      <c r="M1119" s="670"/>
      <c r="N1119" s="670"/>
      <c r="O1119" s="670"/>
      <c r="P1119" s="670"/>
      <c r="Q1119" s="670"/>
      <c r="R1119" s="670"/>
      <c r="S1119" s="670"/>
      <c r="T1119" s="670"/>
      <c r="U1119" s="670"/>
      <c r="V1119" s="670"/>
      <c r="W1119" s="670"/>
      <c r="X1119" s="670"/>
      <c r="Y1119" s="670"/>
      <c r="Z1119" s="670"/>
      <c r="AA1119" s="670"/>
      <c r="AB1119" s="670"/>
      <c r="AC1119" s="670"/>
      <c r="AD1119" s="670"/>
      <c r="AE1119" s="670"/>
      <c r="AF1119" s="670"/>
      <c r="AG1119" s="670"/>
      <c r="AH1119" s="670"/>
      <c r="AI1119" s="670"/>
      <c r="AJ1119" s="670"/>
      <c r="AK1119" s="670"/>
      <c r="AL1119" s="670"/>
      <c r="AM1119" s="670"/>
      <c r="AN1119" s="670"/>
      <c r="AO1119" s="670"/>
      <c r="AP1119" s="670"/>
      <c r="AQ1119" s="670"/>
      <c r="AR1119" s="670"/>
      <c r="AS1119" s="670"/>
      <c r="AT1119" s="670"/>
      <c r="AU1119" s="670"/>
      <c r="AV1119" s="670"/>
      <c r="AW1119" s="670"/>
      <c r="AX1119" s="670"/>
      <c r="AY1119" s="670"/>
      <c r="AZ1119" s="670"/>
      <c r="BA1119" s="670"/>
      <c r="BB1119" s="670"/>
      <c r="BC1119" s="670"/>
      <c r="BD1119" s="670"/>
      <c r="BE1119" s="670"/>
      <c r="BF1119" s="670"/>
      <c r="BG1119" s="670"/>
      <c r="BH1119" s="670"/>
      <c r="BI1119" s="670"/>
      <c r="BJ1119" s="670"/>
      <c r="BK1119" s="670"/>
      <c r="BL1119" s="670"/>
      <c r="BM1119" s="670"/>
      <c r="BN1119" s="670"/>
      <c r="BO1119" s="670"/>
      <c r="BP1119" s="670"/>
      <c r="BQ1119" s="670"/>
      <c r="BR1119" s="670"/>
      <c r="BS1119" s="670"/>
      <c r="BT1119" s="670"/>
      <c r="BU1119" s="670"/>
      <c r="BV1119" s="670"/>
      <c r="BW1119" s="670"/>
      <c r="BX1119" s="670"/>
      <c r="BY1119" s="670"/>
      <c r="BZ1119" s="670"/>
      <c r="CA1119" s="670"/>
      <c r="CB1119" s="670"/>
      <c r="CC1119" s="670"/>
      <c r="CD1119" s="670"/>
      <c r="CE1119" s="670"/>
      <c r="CF1119" s="670"/>
      <c r="CG1119" s="670"/>
      <c r="CH1119" s="670"/>
      <c r="CI1119" s="670"/>
      <c r="CJ1119" s="670"/>
      <c r="CK1119" s="670"/>
      <c r="CL1119" s="670"/>
      <c r="CM1119" s="670"/>
      <c r="CN1119" s="670"/>
      <c r="CO1119" s="670"/>
      <c r="CP1119" s="670"/>
      <c r="CQ1119" s="670"/>
      <c r="CR1119" s="670"/>
      <c r="CS1119" s="670"/>
      <c r="CT1119" s="670"/>
      <c r="CU1119" s="670"/>
      <c r="CV1119" s="670"/>
      <c r="CW1119" s="670"/>
      <c r="CX1119" s="670"/>
      <c r="CY1119" s="670"/>
      <c r="CZ1119" s="670"/>
      <c r="DA1119" s="670"/>
      <c r="DB1119" s="670"/>
      <c r="DC1119" s="670"/>
      <c r="DD1119" s="670"/>
      <c r="DE1119" s="670"/>
      <c r="DF1119" s="670"/>
      <c r="DG1119" s="670"/>
      <c r="DH1119" s="670"/>
      <c r="DI1119" s="670"/>
      <c r="DJ1119" s="670"/>
      <c r="DK1119" s="670"/>
      <c r="DL1119" s="670"/>
      <c r="DM1119" s="670"/>
      <c r="DN1119" s="670"/>
      <c r="DO1119" s="670"/>
      <c r="DP1119" s="670"/>
      <c r="DQ1119" s="670"/>
      <c r="DR1119" s="670"/>
      <c r="DS1119" s="670"/>
      <c r="DT1119" s="670"/>
      <c r="DU1119" s="670"/>
    </row>
    <row r="1120" spans="1:125" ht="409.6" hidden="1" customHeight="1">
      <c r="A1120" s="670"/>
      <c r="B1120" s="670"/>
      <c r="C1120" s="670"/>
      <c r="D1120" s="670"/>
      <c r="E1120" s="670"/>
      <c r="F1120" s="670"/>
      <c r="G1120" s="670"/>
      <c r="H1120" s="670"/>
      <c r="I1120" s="670"/>
      <c r="J1120" s="670"/>
      <c r="K1120" s="670"/>
      <c r="L1120" s="670"/>
      <c r="M1120" s="670"/>
      <c r="N1120" s="670"/>
      <c r="O1120" s="670"/>
      <c r="P1120" s="670"/>
      <c r="Q1120" s="670"/>
      <c r="R1120" s="670"/>
      <c r="S1120" s="670"/>
      <c r="T1120" s="670"/>
      <c r="U1120" s="670"/>
      <c r="V1120" s="670"/>
      <c r="W1120" s="670"/>
      <c r="X1120" s="670"/>
      <c r="Y1120" s="670"/>
      <c r="Z1120" s="670"/>
      <c r="AA1120" s="670"/>
      <c r="AB1120" s="670"/>
      <c r="AC1120" s="670"/>
      <c r="AD1120" s="670"/>
      <c r="AE1120" s="670"/>
      <c r="AF1120" s="670"/>
      <c r="AG1120" s="670"/>
      <c r="AH1120" s="670"/>
      <c r="AI1120" s="670"/>
      <c r="AJ1120" s="670"/>
      <c r="AK1120" s="670"/>
      <c r="AL1120" s="670"/>
      <c r="AM1120" s="670"/>
      <c r="AN1120" s="670"/>
      <c r="AO1120" s="670"/>
      <c r="AP1120" s="670"/>
      <c r="AQ1120" s="670"/>
      <c r="AR1120" s="670"/>
      <c r="AS1120" s="670"/>
      <c r="AT1120" s="670"/>
      <c r="AU1120" s="670"/>
      <c r="AV1120" s="670"/>
      <c r="AW1120" s="670"/>
      <c r="AX1120" s="670"/>
      <c r="AY1120" s="670"/>
      <c r="AZ1120" s="670"/>
      <c r="BA1120" s="670"/>
      <c r="BB1120" s="670"/>
      <c r="BC1120" s="670"/>
      <c r="BD1120" s="670"/>
      <c r="BE1120" s="670"/>
      <c r="BF1120" s="670"/>
      <c r="BG1120" s="670"/>
      <c r="BH1120" s="670"/>
      <c r="BI1120" s="670"/>
      <c r="BJ1120" s="670"/>
      <c r="BK1120" s="670"/>
      <c r="BL1120" s="670"/>
      <c r="BM1120" s="670"/>
      <c r="BN1120" s="670"/>
      <c r="BO1120" s="670"/>
      <c r="BP1120" s="670"/>
      <c r="BQ1120" s="670"/>
      <c r="BR1120" s="670"/>
      <c r="BS1120" s="670"/>
      <c r="BT1120" s="670"/>
      <c r="BU1120" s="670"/>
      <c r="BV1120" s="670"/>
      <c r="BW1120" s="670"/>
      <c r="BX1120" s="670"/>
      <c r="BY1120" s="670"/>
      <c r="BZ1120" s="670"/>
      <c r="CA1120" s="670"/>
      <c r="CB1120" s="670"/>
      <c r="CC1120" s="670"/>
      <c r="CD1120" s="670"/>
      <c r="CE1120" s="670"/>
      <c r="CF1120" s="670"/>
      <c r="CG1120" s="670"/>
      <c r="CH1120" s="670"/>
      <c r="CI1120" s="670"/>
      <c r="CJ1120" s="670"/>
      <c r="CK1120" s="670"/>
      <c r="CL1120" s="670"/>
      <c r="CM1120" s="670"/>
      <c r="CN1120" s="670"/>
      <c r="CO1120" s="670"/>
      <c r="CP1120" s="670"/>
      <c r="CQ1120" s="670"/>
      <c r="CR1120" s="670"/>
      <c r="CS1120" s="670"/>
      <c r="CT1120" s="670"/>
      <c r="CU1120" s="670"/>
      <c r="CV1120" s="670"/>
      <c r="CW1120" s="670"/>
      <c r="CX1120" s="670"/>
      <c r="CY1120" s="670"/>
      <c r="CZ1120" s="670"/>
      <c r="DA1120" s="670"/>
      <c r="DB1120" s="670"/>
      <c r="DC1120" s="670"/>
      <c r="DD1120" s="670"/>
      <c r="DE1120" s="670"/>
      <c r="DF1120" s="670"/>
      <c r="DG1120" s="670"/>
      <c r="DH1120" s="670"/>
      <c r="DI1120" s="670"/>
      <c r="DJ1120" s="670"/>
      <c r="DK1120" s="670"/>
      <c r="DL1120" s="670"/>
      <c r="DM1120" s="670"/>
      <c r="DN1120" s="670"/>
      <c r="DO1120" s="670"/>
      <c r="DP1120" s="670"/>
      <c r="DQ1120" s="670"/>
      <c r="DR1120" s="670"/>
      <c r="DS1120" s="670"/>
      <c r="DT1120" s="670"/>
      <c r="DU1120" s="670"/>
    </row>
    <row r="1121" ht="409.6" hidden="1" customHeight="1"/>
    <row r="1122" ht="409.6" hidden="1" customHeight="1"/>
    <row r="1123" ht="409.6" hidden="1" customHeight="1"/>
  </sheetData>
  <sheetProtection selectLockedCells="1"/>
  <mergeCells count="251">
    <mergeCell ref="A73:G73"/>
    <mergeCell ref="H73:J73"/>
    <mergeCell ref="K73:M73"/>
    <mergeCell ref="N73:O73"/>
    <mergeCell ref="F78:I78"/>
    <mergeCell ref="L117:Q117"/>
    <mergeCell ref="H63:I63"/>
    <mergeCell ref="U63:AH63"/>
    <mergeCell ref="A64:I66"/>
    <mergeCell ref="F68:H68"/>
    <mergeCell ref="A69:I70"/>
    <mergeCell ref="F71:I71"/>
    <mergeCell ref="F62:I62"/>
    <mergeCell ref="J62:T62"/>
    <mergeCell ref="U62:AH62"/>
    <mergeCell ref="B59:J59"/>
    <mergeCell ref="L59:Q59"/>
    <mergeCell ref="S59:AA59"/>
    <mergeCell ref="AC59:AH59"/>
    <mergeCell ref="B60:J60"/>
    <mergeCell ref="L60:Q60"/>
    <mergeCell ref="R60:AA60"/>
    <mergeCell ref="AC60:AH60"/>
    <mergeCell ref="AC57:AH57"/>
    <mergeCell ref="B58:J58"/>
    <mergeCell ref="L58:Q58"/>
    <mergeCell ref="S58:AA58"/>
    <mergeCell ref="AC58:AH58"/>
    <mergeCell ref="L55:Q55"/>
    <mergeCell ref="T55:AA55"/>
    <mergeCell ref="AC55:AH55"/>
    <mergeCell ref="B61:J61"/>
    <mergeCell ref="L61:Q61"/>
    <mergeCell ref="R61:AA61"/>
    <mergeCell ref="AC61:AH61"/>
    <mergeCell ref="B52:J52"/>
    <mergeCell ref="L52:Q52"/>
    <mergeCell ref="S52:AA52"/>
    <mergeCell ref="AC52:AH52"/>
    <mergeCell ref="A56:A61"/>
    <mergeCell ref="B56:J56"/>
    <mergeCell ref="L56:Q56"/>
    <mergeCell ref="S56:AA56"/>
    <mergeCell ref="AC56:AH56"/>
    <mergeCell ref="B57:J57"/>
    <mergeCell ref="L57:Q57"/>
    <mergeCell ref="L53:Q53"/>
    <mergeCell ref="S53:S55"/>
    <mergeCell ref="T53:AA53"/>
    <mergeCell ref="AC53:AH53"/>
    <mergeCell ref="A54:A55"/>
    <mergeCell ref="B54:J54"/>
    <mergeCell ref="L54:Q54"/>
    <mergeCell ref="T54:AA54"/>
    <mergeCell ref="AC54:AH54"/>
    <mergeCell ref="B55:J55"/>
    <mergeCell ref="A48:A53"/>
    <mergeCell ref="B53:J53"/>
    <mergeCell ref="S57:AA57"/>
    <mergeCell ref="EI48:EN48"/>
    <mergeCell ref="B49:J49"/>
    <mergeCell ref="L49:Q49"/>
    <mergeCell ref="S49:S51"/>
    <mergeCell ref="T49:AA49"/>
    <mergeCell ref="AC49:AH49"/>
    <mergeCell ref="DY49:EG49"/>
    <mergeCell ref="EI49:EN49"/>
    <mergeCell ref="B50:J50"/>
    <mergeCell ref="L50:Q50"/>
    <mergeCell ref="B48:J48"/>
    <mergeCell ref="L48:Q48"/>
    <mergeCell ref="S48:AA48"/>
    <mergeCell ref="AC48:AH48"/>
    <mergeCell ref="DY48:EG48"/>
    <mergeCell ref="T50:AA50"/>
    <mergeCell ref="AC50:AH50"/>
    <mergeCell ref="DY50:EG50"/>
    <mergeCell ref="EI50:EN50"/>
    <mergeCell ref="B51:J51"/>
    <mergeCell ref="L51:Q51"/>
    <mergeCell ref="T51:AA51"/>
    <mergeCell ref="AC51:AH51"/>
    <mergeCell ref="B47:J47"/>
    <mergeCell ref="L47:Q47"/>
    <mergeCell ref="S47:AA47"/>
    <mergeCell ref="AC47:AH47"/>
    <mergeCell ref="DY47:EG47"/>
    <mergeCell ref="EI47:EN47"/>
    <mergeCell ref="B45:J45"/>
    <mergeCell ref="L45:Q45"/>
    <mergeCell ref="S45:AA45"/>
    <mergeCell ref="AC45:AH45"/>
    <mergeCell ref="B46:J46"/>
    <mergeCell ref="L46:Q46"/>
    <mergeCell ref="S46:AA46"/>
    <mergeCell ref="AC46:AH46"/>
    <mergeCell ref="L44:Q44"/>
    <mergeCell ref="S44:AA44"/>
    <mergeCell ref="AC44:AH44"/>
    <mergeCell ref="B41:J41"/>
    <mergeCell ref="L41:Q41"/>
    <mergeCell ref="S41:AA41"/>
    <mergeCell ref="AC41:AH41"/>
    <mergeCell ref="B42:J42"/>
    <mergeCell ref="L42:Q42"/>
    <mergeCell ref="S42:AA42"/>
    <mergeCell ref="AC42:AH42"/>
    <mergeCell ref="A33:A47"/>
    <mergeCell ref="B33:J33"/>
    <mergeCell ref="L33:Q33"/>
    <mergeCell ref="T33:AA33"/>
    <mergeCell ref="AC33:AH33"/>
    <mergeCell ref="B34:J34"/>
    <mergeCell ref="L34:Q34"/>
    <mergeCell ref="T34:AA34"/>
    <mergeCell ref="AC34:AH34"/>
    <mergeCell ref="B35:J35"/>
    <mergeCell ref="B39:J39"/>
    <mergeCell ref="L39:Q39"/>
    <mergeCell ref="S39:AA39"/>
    <mergeCell ref="AC39:AH39"/>
    <mergeCell ref="B40:J40"/>
    <mergeCell ref="L40:Q40"/>
    <mergeCell ref="S40:AA40"/>
    <mergeCell ref="AC40:AH40"/>
    <mergeCell ref="B37:J37"/>
    <mergeCell ref="L37:Q37"/>
    <mergeCell ref="T37:AA37"/>
    <mergeCell ref="AC37:AH37"/>
    <mergeCell ref="B38:J38"/>
    <mergeCell ref="L38:Q38"/>
    <mergeCell ref="B31:J31"/>
    <mergeCell ref="L31:Q31"/>
    <mergeCell ref="S31:AA31"/>
    <mergeCell ref="AC31:AH31"/>
    <mergeCell ref="B32:J32"/>
    <mergeCell ref="L32:Q32"/>
    <mergeCell ref="R32:R59"/>
    <mergeCell ref="S32:S37"/>
    <mergeCell ref="T32:AA32"/>
    <mergeCell ref="AC32:AH32"/>
    <mergeCell ref="L35:Q35"/>
    <mergeCell ref="T35:AA35"/>
    <mergeCell ref="AC35:AH35"/>
    <mergeCell ref="B36:J36"/>
    <mergeCell ref="L36:Q36"/>
    <mergeCell ref="T36:AA36"/>
    <mergeCell ref="AC36:AH36"/>
    <mergeCell ref="S38:AA38"/>
    <mergeCell ref="AC38:AH38"/>
    <mergeCell ref="B43:J43"/>
    <mergeCell ref="L43:Q43"/>
    <mergeCell ref="S43:AA43"/>
    <mergeCell ref="AC43:AH43"/>
    <mergeCell ref="B44:J44"/>
    <mergeCell ref="L29:Q29"/>
    <mergeCell ref="S29:AA29"/>
    <mergeCell ref="AC29:AH29"/>
    <mergeCell ref="EA29:EI29"/>
    <mergeCell ref="EK29:EP29"/>
    <mergeCell ref="B30:J30"/>
    <mergeCell ref="L30:Q30"/>
    <mergeCell ref="S30:AA30"/>
    <mergeCell ref="AC30:AH30"/>
    <mergeCell ref="S24:AA24"/>
    <mergeCell ref="AC24:AH24"/>
    <mergeCell ref="B25:J25"/>
    <mergeCell ref="L25:Q25"/>
    <mergeCell ref="S25:AA25"/>
    <mergeCell ref="AC25:AH25"/>
    <mergeCell ref="EA27:EI27"/>
    <mergeCell ref="EK27:EP27"/>
    <mergeCell ref="B28:J28"/>
    <mergeCell ref="L28:Q28"/>
    <mergeCell ref="S28:AA28"/>
    <mergeCell ref="AC28:AH28"/>
    <mergeCell ref="EA28:EI28"/>
    <mergeCell ref="EK28:EP28"/>
    <mergeCell ref="B26:J26"/>
    <mergeCell ref="L26:Q26"/>
    <mergeCell ref="R26:R31"/>
    <mergeCell ref="S26:AA26"/>
    <mergeCell ref="AC26:AH26"/>
    <mergeCell ref="B27:J27"/>
    <mergeCell ref="L27:Q27"/>
    <mergeCell ref="S27:AA27"/>
    <mergeCell ref="AC27:AH27"/>
    <mergeCell ref="B29:J29"/>
    <mergeCell ref="A20:H20"/>
    <mergeCell ref="J20:Q20"/>
    <mergeCell ref="S20:Y20"/>
    <mergeCell ref="AA20:AB20"/>
    <mergeCell ref="AC20:AH20"/>
    <mergeCell ref="AC21:AH21"/>
    <mergeCell ref="A22:A32"/>
    <mergeCell ref="B22:J22"/>
    <mergeCell ref="L22:Q22"/>
    <mergeCell ref="R22:R25"/>
    <mergeCell ref="S22:AA22"/>
    <mergeCell ref="AC22:AH22"/>
    <mergeCell ref="B23:J23"/>
    <mergeCell ref="L23:Q23"/>
    <mergeCell ref="S23:AA23"/>
    <mergeCell ref="A21:B21"/>
    <mergeCell ref="C21:G21"/>
    <mergeCell ref="H21:M21"/>
    <mergeCell ref="N21:S21"/>
    <mergeCell ref="T21:Y21"/>
    <mergeCell ref="Z21:AB21"/>
    <mergeCell ref="AC23:AH23"/>
    <mergeCell ref="B24:J24"/>
    <mergeCell ref="L24:Q24"/>
    <mergeCell ref="AC16:AH16"/>
    <mergeCell ref="B17:AA17"/>
    <mergeCell ref="AB17:AD17"/>
    <mergeCell ref="AE17:AH17"/>
    <mergeCell ref="B18:AA18"/>
    <mergeCell ref="AB18:AD18"/>
    <mergeCell ref="AE18:AH18"/>
    <mergeCell ref="A15:A19"/>
    <mergeCell ref="B15:G15"/>
    <mergeCell ref="I15:O15"/>
    <mergeCell ref="P15:V15"/>
    <mergeCell ref="W15:AB15"/>
    <mergeCell ref="AC15:AH15"/>
    <mergeCell ref="B16:G16"/>
    <mergeCell ref="I16:O16"/>
    <mergeCell ref="P16:V16"/>
    <mergeCell ref="W16:AB16"/>
    <mergeCell ref="B19:E19"/>
    <mergeCell ref="F19:G19"/>
    <mergeCell ref="I19:J19"/>
    <mergeCell ref="K19:Q19"/>
    <mergeCell ref="R19:AH19"/>
    <mergeCell ref="D7:F7"/>
    <mergeCell ref="S7:U7"/>
    <mergeCell ref="AF7:AG7"/>
    <mergeCell ref="A8:O9"/>
    <mergeCell ref="AF8:AG8"/>
    <mergeCell ref="P9:AH14"/>
    <mergeCell ref="A10:O14"/>
    <mergeCell ref="G1:W4"/>
    <mergeCell ref="X1:AC4"/>
    <mergeCell ref="AD1:AH3"/>
    <mergeCell ref="A5:O5"/>
    <mergeCell ref="B6:C6"/>
    <mergeCell ref="D6:F6"/>
    <mergeCell ref="G6:O6"/>
    <mergeCell ref="P6:T6"/>
    <mergeCell ref="U6:AB6"/>
    <mergeCell ref="AC6:AH6"/>
  </mergeCells>
  <dataValidations disablePrompts="1" count="7">
    <dataValidation type="whole" operator="lessThanOrEqual" allowBlank="1" showInputMessage="1" showErrorMessage="1" error="La parte no gravada y exenta no puede ser mayor al resultado de resta de la casilla 80 menos la casilla 83" sqref="AC30:AH30 JY30:KD30 TU30:TZ30 ADQ30:ADV30 ANM30:ANR30 AXI30:AXN30 BHE30:BHJ30 BRA30:BRF30 CAW30:CBB30 CKS30:CKX30 CUO30:CUT30 DEK30:DEP30 DOG30:DOL30 DYC30:DYH30 EHY30:EID30 ERU30:ERZ30 FBQ30:FBV30 FLM30:FLR30 FVI30:FVN30 GFE30:GFJ30 GPA30:GPF30 GYW30:GZB30 HIS30:HIX30 HSO30:HST30 ICK30:ICP30 IMG30:IML30 IWC30:IWH30 JFY30:JGD30 JPU30:JPZ30 JZQ30:JZV30 KJM30:KJR30 KTI30:KTN30 LDE30:LDJ30 LNA30:LNF30 LWW30:LXB30 MGS30:MGX30 MQO30:MQT30 NAK30:NAP30 NKG30:NKL30 NUC30:NUH30 ODY30:OED30 ONU30:ONZ30 OXQ30:OXV30 PHM30:PHR30 PRI30:PRN30 QBE30:QBJ30 QLA30:QLF30 QUW30:QVB30 RES30:REX30 ROO30:ROT30 RYK30:RYP30 SIG30:SIL30 SSC30:SSH30 TBY30:TCD30 TLU30:TLZ30 TVQ30:TVV30 UFM30:UFR30 UPI30:UPN30 UZE30:UZJ30 VJA30:VJF30 VSW30:VTB30 WCS30:WCX30 WMO30:WMT30 WWK30:WWP30 AC65566:AH65566 JY65566:KD65566 TU65566:TZ65566 ADQ65566:ADV65566 ANM65566:ANR65566 AXI65566:AXN65566 BHE65566:BHJ65566 BRA65566:BRF65566 CAW65566:CBB65566 CKS65566:CKX65566 CUO65566:CUT65566 DEK65566:DEP65566 DOG65566:DOL65566 DYC65566:DYH65566 EHY65566:EID65566 ERU65566:ERZ65566 FBQ65566:FBV65566 FLM65566:FLR65566 FVI65566:FVN65566 GFE65566:GFJ65566 GPA65566:GPF65566 GYW65566:GZB65566 HIS65566:HIX65566 HSO65566:HST65566 ICK65566:ICP65566 IMG65566:IML65566 IWC65566:IWH65566 JFY65566:JGD65566 JPU65566:JPZ65566 JZQ65566:JZV65566 KJM65566:KJR65566 KTI65566:KTN65566 LDE65566:LDJ65566 LNA65566:LNF65566 LWW65566:LXB65566 MGS65566:MGX65566 MQO65566:MQT65566 NAK65566:NAP65566 NKG65566:NKL65566 NUC65566:NUH65566 ODY65566:OED65566 ONU65566:ONZ65566 OXQ65566:OXV65566 PHM65566:PHR65566 PRI65566:PRN65566 QBE65566:QBJ65566 QLA65566:QLF65566 QUW65566:QVB65566 RES65566:REX65566 ROO65566:ROT65566 RYK65566:RYP65566 SIG65566:SIL65566 SSC65566:SSH65566 TBY65566:TCD65566 TLU65566:TLZ65566 TVQ65566:TVV65566 UFM65566:UFR65566 UPI65566:UPN65566 UZE65566:UZJ65566 VJA65566:VJF65566 VSW65566:VTB65566 WCS65566:WCX65566 WMO65566:WMT65566 WWK65566:WWP65566 AC131102:AH131102 JY131102:KD131102 TU131102:TZ131102 ADQ131102:ADV131102 ANM131102:ANR131102 AXI131102:AXN131102 BHE131102:BHJ131102 BRA131102:BRF131102 CAW131102:CBB131102 CKS131102:CKX131102 CUO131102:CUT131102 DEK131102:DEP131102 DOG131102:DOL131102 DYC131102:DYH131102 EHY131102:EID131102 ERU131102:ERZ131102 FBQ131102:FBV131102 FLM131102:FLR131102 FVI131102:FVN131102 GFE131102:GFJ131102 GPA131102:GPF131102 GYW131102:GZB131102 HIS131102:HIX131102 HSO131102:HST131102 ICK131102:ICP131102 IMG131102:IML131102 IWC131102:IWH131102 JFY131102:JGD131102 JPU131102:JPZ131102 JZQ131102:JZV131102 KJM131102:KJR131102 KTI131102:KTN131102 LDE131102:LDJ131102 LNA131102:LNF131102 LWW131102:LXB131102 MGS131102:MGX131102 MQO131102:MQT131102 NAK131102:NAP131102 NKG131102:NKL131102 NUC131102:NUH131102 ODY131102:OED131102 ONU131102:ONZ131102 OXQ131102:OXV131102 PHM131102:PHR131102 PRI131102:PRN131102 QBE131102:QBJ131102 QLA131102:QLF131102 QUW131102:QVB131102 RES131102:REX131102 ROO131102:ROT131102 RYK131102:RYP131102 SIG131102:SIL131102 SSC131102:SSH131102 TBY131102:TCD131102 TLU131102:TLZ131102 TVQ131102:TVV131102 UFM131102:UFR131102 UPI131102:UPN131102 UZE131102:UZJ131102 VJA131102:VJF131102 VSW131102:VTB131102 WCS131102:WCX131102 WMO131102:WMT131102 WWK131102:WWP131102 AC196638:AH196638 JY196638:KD196638 TU196638:TZ196638 ADQ196638:ADV196638 ANM196638:ANR196638 AXI196638:AXN196638 BHE196638:BHJ196638 BRA196638:BRF196638 CAW196638:CBB196638 CKS196638:CKX196638 CUO196638:CUT196638 DEK196638:DEP196638 DOG196638:DOL196638 DYC196638:DYH196638 EHY196638:EID196638 ERU196638:ERZ196638 FBQ196638:FBV196638 FLM196638:FLR196638 FVI196638:FVN196638 GFE196638:GFJ196638 GPA196638:GPF196638 GYW196638:GZB196638 HIS196638:HIX196638 HSO196638:HST196638 ICK196638:ICP196638 IMG196638:IML196638 IWC196638:IWH196638 JFY196638:JGD196638 JPU196638:JPZ196638 JZQ196638:JZV196638 KJM196638:KJR196638 KTI196638:KTN196638 LDE196638:LDJ196638 LNA196638:LNF196638 LWW196638:LXB196638 MGS196638:MGX196638 MQO196638:MQT196638 NAK196638:NAP196638 NKG196638:NKL196638 NUC196638:NUH196638 ODY196638:OED196638 ONU196638:ONZ196638 OXQ196638:OXV196638 PHM196638:PHR196638 PRI196638:PRN196638 QBE196638:QBJ196638 QLA196638:QLF196638 QUW196638:QVB196638 RES196638:REX196638 ROO196638:ROT196638 RYK196638:RYP196638 SIG196638:SIL196638 SSC196638:SSH196638 TBY196638:TCD196638 TLU196638:TLZ196638 TVQ196638:TVV196638 UFM196638:UFR196638 UPI196638:UPN196638 UZE196638:UZJ196638 VJA196638:VJF196638 VSW196638:VTB196638 WCS196638:WCX196638 WMO196638:WMT196638 WWK196638:WWP196638 AC262174:AH262174 JY262174:KD262174 TU262174:TZ262174 ADQ262174:ADV262174 ANM262174:ANR262174 AXI262174:AXN262174 BHE262174:BHJ262174 BRA262174:BRF262174 CAW262174:CBB262174 CKS262174:CKX262174 CUO262174:CUT262174 DEK262174:DEP262174 DOG262174:DOL262174 DYC262174:DYH262174 EHY262174:EID262174 ERU262174:ERZ262174 FBQ262174:FBV262174 FLM262174:FLR262174 FVI262174:FVN262174 GFE262174:GFJ262174 GPA262174:GPF262174 GYW262174:GZB262174 HIS262174:HIX262174 HSO262174:HST262174 ICK262174:ICP262174 IMG262174:IML262174 IWC262174:IWH262174 JFY262174:JGD262174 JPU262174:JPZ262174 JZQ262174:JZV262174 KJM262174:KJR262174 KTI262174:KTN262174 LDE262174:LDJ262174 LNA262174:LNF262174 LWW262174:LXB262174 MGS262174:MGX262174 MQO262174:MQT262174 NAK262174:NAP262174 NKG262174:NKL262174 NUC262174:NUH262174 ODY262174:OED262174 ONU262174:ONZ262174 OXQ262174:OXV262174 PHM262174:PHR262174 PRI262174:PRN262174 QBE262174:QBJ262174 QLA262174:QLF262174 QUW262174:QVB262174 RES262174:REX262174 ROO262174:ROT262174 RYK262174:RYP262174 SIG262174:SIL262174 SSC262174:SSH262174 TBY262174:TCD262174 TLU262174:TLZ262174 TVQ262174:TVV262174 UFM262174:UFR262174 UPI262174:UPN262174 UZE262174:UZJ262174 VJA262174:VJF262174 VSW262174:VTB262174 WCS262174:WCX262174 WMO262174:WMT262174 WWK262174:WWP262174 AC327710:AH327710 JY327710:KD327710 TU327710:TZ327710 ADQ327710:ADV327710 ANM327710:ANR327710 AXI327710:AXN327710 BHE327710:BHJ327710 BRA327710:BRF327710 CAW327710:CBB327710 CKS327710:CKX327710 CUO327710:CUT327710 DEK327710:DEP327710 DOG327710:DOL327710 DYC327710:DYH327710 EHY327710:EID327710 ERU327710:ERZ327710 FBQ327710:FBV327710 FLM327710:FLR327710 FVI327710:FVN327710 GFE327710:GFJ327710 GPA327710:GPF327710 GYW327710:GZB327710 HIS327710:HIX327710 HSO327710:HST327710 ICK327710:ICP327710 IMG327710:IML327710 IWC327710:IWH327710 JFY327710:JGD327710 JPU327710:JPZ327710 JZQ327710:JZV327710 KJM327710:KJR327710 KTI327710:KTN327710 LDE327710:LDJ327710 LNA327710:LNF327710 LWW327710:LXB327710 MGS327710:MGX327710 MQO327710:MQT327710 NAK327710:NAP327710 NKG327710:NKL327710 NUC327710:NUH327710 ODY327710:OED327710 ONU327710:ONZ327710 OXQ327710:OXV327710 PHM327710:PHR327710 PRI327710:PRN327710 QBE327710:QBJ327710 QLA327710:QLF327710 QUW327710:QVB327710 RES327710:REX327710 ROO327710:ROT327710 RYK327710:RYP327710 SIG327710:SIL327710 SSC327710:SSH327710 TBY327710:TCD327710 TLU327710:TLZ327710 TVQ327710:TVV327710 UFM327710:UFR327710 UPI327710:UPN327710 UZE327710:UZJ327710 VJA327710:VJF327710 VSW327710:VTB327710 WCS327710:WCX327710 WMO327710:WMT327710 WWK327710:WWP327710 AC393246:AH393246 JY393246:KD393246 TU393246:TZ393246 ADQ393246:ADV393246 ANM393246:ANR393246 AXI393246:AXN393246 BHE393246:BHJ393246 BRA393246:BRF393246 CAW393246:CBB393246 CKS393246:CKX393246 CUO393246:CUT393246 DEK393246:DEP393246 DOG393246:DOL393246 DYC393246:DYH393246 EHY393246:EID393246 ERU393246:ERZ393246 FBQ393246:FBV393246 FLM393246:FLR393246 FVI393246:FVN393246 GFE393246:GFJ393246 GPA393246:GPF393246 GYW393246:GZB393246 HIS393246:HIX393246 HSO393246:HST393246 ICK393246:ICP393246 IMG393246:IML393246 IWC393246:IWH393246 JFY393246:JGD393246 JPU393246:JPZ393246 JZQ393246:JZV393246 KJM393246:KJR393246 KTI393246:KTN393246 LDE393246:LDJ393246 LNA393246:LNF393246 LWW393246:LXB393246 MGS393246:MGX393246 MQO393246:MQT393246 NAK393246:NAP393246 NKG393246:NKL393246 NUC393246:NUH393246 ODY393246:OED393246 ONU393246:ONZ393246 OXQ393246:OXV393246 PHM393246:PHR393246 PRI393246:PRN393246 QBE393246:QBJ393246 QLA393246:QLF393246 QUW393246:QVB393246 RES393246:REX393246 ROO393246:ROT393246 RYK393246:RYP393246 SIG393246:SIL393246 SSC393246:SSH393246 TBY393246:TCD393246 TLU393246:TLZ393246 TVQ393246:TVV393246 UFM393246:UFR393246 UPI393246:UPN393246 UZE393246:UZJ393246 VJA393246:VJF393246 VSW393246:VTB393246 WCS393246:WCX393246 WMO393246:WMT393246 WWK393246:WWP393246 AC458782:AH458782 JY458782:KD458782 TU458782:TZ458782 ADQ458782:ADV458782 ANM458782:ANR458782 AXI458782:AXN458782 BHE458782:BHJ458782 BRA458782:BRF458782 CAW458782:CBB458782 CKS458782:CKX458782 CUO458782:CUT458782 DEK458782:DEP458782 DOG458782:DOL458782 DYC458782:DYH458782 EHY458782:EID458782 ERU458782:ERZ458782 FBQ458782:FBV458782 FLM458782:FLR458782 FVI458782:FVN458782 GFE458782:GFJ458782 GPA458782:GPF458782 GYW458782:GZB458782 HIS458782:HIX458782 HSO458782:HST458782 ICK458782:ICP458782 IMG458782:IML458782 IWC458782:IWH458782 JFY458782:JGD458782 JPU458782:JPZ458782 JZQ458782:JZV458782 KJM458782:KJR458782 KTI458782:KTN458782 LDE458782:LDJ458782 LNA458782:LNF458782 LWW458782:LXB458782 MGS458782:MGX458782 MQO458782:MQT458782 NAK458782:NAP458782 NKG458782:NKL458782 NUC458782:NUH458782 ODY458782:OED458782 ONU458782:ONZ458782 OXQ458782:OXV458782 PHM458782:PHR458782 PRI458782:PRN458782 QBE458782:QBJ458782 QLA458782:QLF458782 QUW458782:QVB458782 RES458782:REX458782 ROO458782:ROT458782 RYK458782:RYP458782 SIG458782:SIL458782 SSC458782:SSH458782 TBY458782:TCD458782 TLU458782:TLZ458782 TVQ458782:TVV458782 UFM458782:UFR458782 UPI458782:UPN458782 UZE458782:UZJ458782 VJA458782:VJF458782 VSW458782:VTB458782 WCS458782:WCX458782 WMO458782:WMT458782 WWK458782:WWP458782 AC524318:AH524318 JY524318:KD524318 TU524318:TZ524318 ADQ524318:ADV524318 ANM524318:ANR524318 AXI524318:AXN524318 BHE524318:BHJ524318 BRA524318:BRF524318 CAW524318:CBB524318 CKS524318:CKX524318 CUO524318:CUT524318 DEK524318:DEP524318 DOG524318:DOL524318 DYC524318:DYH524318 EHY524318:EID524318 ERU524318:ERZ524318 FBQ524318:FBV524318 FLM524318:FLR524318 FVI524318:FVN524318 GFE524318:GFJ524318 GPA524318:GPF524318 GYW524318:GZB524318 HIS524318:HIX524318 HSO524318:HST524318 ICK524318:ICP524318 IMG524318:IML524318 IWC524318:IWH524318 JFY524318:JGD524318 JPU524318:JPZ524318 JZQ524318:JZV524318 KJM524318:KJR524318 KTI524318:KTN524318 LDE524318:LDJ524318 LNA524318:LNF524318 LWW524318:LXB524318 MGS524318:MGX524318 MQO524318:MQT524318 NAK524318:NAP524318 NKG524318:NKL524318 NUC524318:NUH524318 ODY524318:OED524318 ONU524318:ONZ524318 OXQ524318:OXV524318 PHM524318:PHR524318 PRI524318:PRN524318 QBE524318:QBJ524318 QLA524318:QLF524318 QUW524318:QVB524318 RES524318:REX524318 ROO524318:ROT524318 RYK524318:RYP524318 SIG524318:SIL524318 SSC524318:SSH524318 TBY524318:TCD524318 TLU524318:TLZ524318 TVQ524318:TVV524318 UFM524318:UFR524318 UPI524318:UPN524318 UZE524318:UZJ524318 VJA524318:VJF524318 VSW524318:VTB524318 WCS524318:WCX524318 WMO524318:WMT524318 WWK524318:WWP524318 AC589854:AH589854 JY589854:KD589854 TU589854:TZ589854 ADQ589854:ADV589854 ANM589854:ANR589854 AXI589854:AXN589854 BHE589854:BHJ589854 BRA589854:BRF589854 CAW589854:CBB589854 CKS589854:CKX589854 CUO589854:CUT589854 DEK589854:DEP589854 DOG589854:DOL589854 DYC589854:DYH589854 EHY589854:EID589854 ERU589854:ERZ589854 FBQ589854:FBV589854 FLM589854:FLR589854 FVI589854:FVN589854 GFE589854:GFJ589854 GPA589854:GPF589854 GYW589854:GZB589854 HIS589854:HIX589854 HSO589854:HST589854 ICK589854:ICP589854 IMG589854:IML589854 IWC589854:IWH589854 JFY589854:JGD589854 JPU589854:JPZ589854 JZQ589854:JZV589854 KJM589854:KJR589854 KTI589854:KTN589854 LDE589854:LDJ589854 LNA589854:LNF589854 LWW589854:LXB589854 MGS589854:MGX589854 MQO589854:MQT589854 NAK589854:NAP589854 NKG589854:NKL589854 NUC589854:NUH589854 ODY589854:OED589854 ONU589854:ONZ589854 OXQ589854:OXV589854 PHM589854:PHR589854 PRI589854:PRN589854 QBE589854:QBJ589854 QLA589854:QLF589854 QUW589854:QVB589854 RES589854:REX589854 ROO589854:ROT589854 RYK589854:RYP589854 SIG589854:SIL589854 SSC589854:SSH589854 TBY589854:TCD589854 TLU589854:TLZ589854 TVQ589854:TVV589854 UFM589854:UFR589854 UPI589854:UPN589854 UZE589854:UZJ589854 VJA589854:VJF589854 VSW589854:VTB589854 WCS589854:WCX589854 WMO589854:WMT589854 WWK589854:WWP589854 AC655390:AH655390 JY655390:KD655390 TU655390:TZ655390 ADQ655390:ADV655390 ANM655390:ANR655390 AXI655390:AXN655390 BHE655390:BHJ655390 BRA655390:BRF655390 CAW655390:CBB655390 CKS655390:CKX655390 CUO655390:CUT655390 DEK655390:DEP655390 DOG655390:DOL655390 DYC655390:DYH655390 EHY655390:EID655390 ERU655390:ERZ655390 FBQ655390:FBV655390 FLM655390:FLR655390 FVI655390:FVN655390 GFE655390:GFJ655390 GPA655390:GPF655390 GYW655390:GZB655390 HIS655390:HIX655390 HSO655390:HST655390 ICK655390:ICP655390 IMG655390:IML655390 IWC655390:IWH655390 JFY655390:JGD655390 JPU655390:JPZ655390 JZQ655390:JZV655390 KJM655390:KJR655390 KTI655390:KTN655390 LDE655390:LDJ655390 LNA655390:LNF655390 LWW655390:LXB655390 MGS655390:MGX655390 MQO655390:MQT655390 NAK655390:NAP655390 NKG655390:NKL655390 NUC655390:NUH655390 ODY655390:OED655390 ONU655390:ONZ655390 OXQ655390:OXV655390 PHM655390:PHR655390 PRI655390:PRN655390 QBE655390:QBJ655390 QLA655390:QLF655390 QUW655390:QVB655390 RES655390:REX655390 ROO655390:ROT655390 RYK655390:RYP655390 SIG655390:SIL655390 SSC655390:SSH655390 TBY655390:TCD655390 TLU655390:TLZ655390 TVQ655390:TVV655390 UFM655390:UFR655390 UPI655390:UPN655390 UZE655390:UZJ655390 VJA655390:VJF655390 VSW655390:VTB655390 WCS655390:WCX655390 WMO655390:WMT655390 WWK655390:WWP655390 AC720926:AH720926 JY720926:KD720926 TU720926:TZ720926 ADQ720926:ADV720926 ANM720926:ANR720926 AXI720926:AXN720926 BHE720926:BHJ720926 BRA720926:BRF720926 CAW720926:CBB720926 CKS720926:CKX720926 CUO720926:CUT720926 DEK720926:DEP720926 DOG720926:DOL720926 DYC720926:DYH720926 EHY720926:EID720926 ERU720926:ERZ720926 FBQ720926:FBV720926 FLM720926:FLR720926 FVI720926:FVN720926 GFE720926:GFJ720926 GPA720926:GPF720926 GYW720926:GZB720926 HIS720926:HIX720926 HSO720926:HST720926 ICK720926:ICP720926 IMG720926:IML720926 IWC720926:IWH720926 JFY720926:JGD720926 JPU720926:JPZ720926 JZQ720926:JZV720926 KJM720926:KJR720926 KTI720926:KTN720926 LDE720926:LDJ720926 LNA720926:LNF720926 LWW720926:LXB720926 MGS720926:MGX720926 MQO720926:MQT720926 NAK720926:NAP720926 NKG720926:NKL720926 NUC720926:NUH720926 ODY720926:OED720926 ONU720926:ONZ720926 OXQ720926:OXV720926 PHM720926:PHR720926 PRI720926:PRN720926 QBE720926:QBJ720926 QLA720926:QLF720926 QUW720926:QVB720926 RES720926:REX720926 ROO720926:ROT720926 RYK720926:RYP720926 SIG720926:SIL720926 SSC720926:SSH720926 TBY720926:TCD720926 TLU720926:TLZ720926 TVQ720926:TVV720926 UFM720926:UFR720926 UPI720926:UPN720926 UZE720926:UZJ720926 VJA720926:VJF720926 VSW720926:VTB720926 WCS720926:WCX720926 WMO720926:WMT720926 WWK720926:WWP720926 AC786462:AH786462 JY786462:KD786462 TU786462:TZ786462 ADQ786462:ADV786462 ANM786462:ANR786462 AXI786462:AXN786462 BHE786462:BHJ786462 BRA786462:BRF786462 CAW786462:CBB786462 CKS786462:CKX786462 CUO786462:CUT786462 DEK786462:DEP786462 DOG786462:DOL786462 DYC786462:DYH786462 EHY786462:EID786462 ERU786462:ERZ786462 FBQ786462:FBV786462 FLM786462:FLR786462 FVI786462:FVN786462 GFE786462:GFJ786462 GPA786462:GPF786462 GYW786462:GZB786462 HIS786462:HIX786462 HSO786462:HST786462 ICK786462:ICP786462 IMG786462:IML786462 IWC786462:IWH786462 JFY786462:JGD786462 JPU786462:JPZ786462 JZQ786462:JZV786462 KJM786462:KJR786462 KTI786462:KTN786462 LDE786462:LDJ786462 LNA786462:LNF786462 LWW786462:LXB786462 MGS786462:MGX786462 MQO786462:MQT786462 NAK786462:NAP786462 NKG786462:NKL786462 NUC786462:NUH786462 ODY786462:OED786462 ONU786462:ONZ786462 OXQ786462:OXV786462 PHM786462:PHR786462 PRI786462:PRN786462 QBE786462:QBJ786462 QLA786462:QLF786462 QUW786462:QVB786462 RES786462:REX786462 ROO786462:ROT786462 RYK786462:RYP786462 SIG786462:SIL786462 SSC786462:SSH786462 TBY786462:TCD786462 TLU786462:TLZ786462 TVQ786462:TVV786462 UFM786462:UFR786462 UPI786462:UPN786462 UZE786462:UZJ786462 VJA786462:VJF786462 VSW786462:VTB786462 WCS786462:WCX786462 WMO786462:WMT786462 WWK786462:WWP786462 AC851998:AH851998 JY851998:KD851998 TU851998:TZ851998 ADQ851998:ADV851998 ANM851998:ANR851998 AXI851998:AXN851998 BHE851998:BHJ851998 BRA851998:BRF851998 CAW851998:CBB851998 CKS851998:CKX851998 CUO851998:CUT851998 DEK851998:DEP851998 DOG851998:DOL851998 DYC851998:DYH851998 EHY851998:EID851998 ERU851998:ERZ851998 FBQ851998:FBV851998 FLM851998:FLR851998 FVI851998:FVN851998 GFE851998:GFJ851998 GPA851998:GPF851998 GYW851998:GZB851998 HIS851998:HIX851998 HSO851998:HST851998 ICK851998:ICP851998 IMG851998:IML851998 IWC851998:IWH851998 JFY851998:JGD851998 JPU851998:JPZ851998 JZQ851998:JZV851998 KJM851998:KJR851998 KTI851998:KTN851998 LDE851998:LDJ851998 LNA851998:LNF851998 LWW851998:LXB851998 MGS851998:MGX851998 MQO851998:MQT851998 NAK851998:NAP851998 NKG851998:NKL851998 NUC851998:NUH851998 ODY851998:OED851998 ONU851998:ONZ851998 OXQ851998:OXV851998 PHM851998:PHR851998 PRI851998:PRN851998 QBE851998:QBJ851998 QLA851998:QLF851998 QUW851998:QVB851998 RES851998:REX851998 ROO851998:ROT851998 RYK851998:RYP851998 SIG851998:SIL851998 SSC851998:SSH851998 TBY851998:TCD851998 TLU851998:TLZ851998 TVQ851998:TVV851998 UFM851998:UFR851998 UPI851998:UPN851998 UZE851998:UZJ851998 VJA851998:VJF851998 VSW851998:VTB851998 WCS851998:WCX851998 WMO851998:WMT851998 WWK851998:WWP851998 AC917534:AH917534 JY917534:KD917534 TU917534:TZ917534 ADQ917534:ADV917534 ANM917534:ANR917534 AXI917534:AXN917534 BHE917534:BHJ917534 BRA917534:BRF917534 CAW917534:CBB917534 CKS917534:CKX917534 CUO917534:CUT917534 DEK917534:DEP917534 DOG917534:DOL917534 DYC917534:DYH917534 EHY917534:EID917534 ERU917534:ERZ917534 FBQ917534:FBV917534 FLM917534:FLR917534 FVI917534:FVN917534 GFE917534:GFJ917534 GPA917534:GPF917534 GYW917534:GZB917534 HIS917534:HIX917534 HSO917534:HST917534 ICK917534:ICP917534 IMG917534:IML917534 IWC917534:IWH917534 JFY917534:JGD917534 JPU917534:JPZ917534 JZQ917534:JZV917534 KJM917534:KJR917534 KTI917534:KTN917534 LDE917534:LDJ917534 LNA917534:LNF917534 LWW917534:LXB917534 MGS917534:MGX917534 MQO917534:MQT917534 NAK917534:NAP917534 NKG917534:NKL917534 NUC917534:NUH917534 ODY917534:OED917534 ONU917534:ONZ917534 OXQ917534:OXV917534 PHM917534:PHR917534 PRI917534:PRN917534 QBE917534:QBJ917534 QLA917534:QLF917534 QUW917534:QVB917534 RES917534:REX917534 ROO917534:ROT917534 RYK917534:RYP917534 SIG917534:SIL917534 SSC917534:SSH917534 TBY917534:TCD917534 TLU917534:TLZ917534 TVQ917534:TVV917534 UFM917534:UFR917534 UPI917534:UPN917534 UZE917534:UZJ917534 VJA917534:VJF917534 VSW917534:VTB917534 WCS917534:WCX917534 WMO917534:WMT917534 WWK917534:WWP917534 AC983070:AH983070 JY983070:KD983070 TU983070:TZ983070 ADQ983070:ADV983070 ANM983070:ANR983070 AXI983070:AXN983070 BHE983070:BHJ983070 BRA983070:BRF983070 CAW983070:CBB983070 CKS983070:CKX983070 CUO983070:CUT983070 DEK983070:DEP983070 DOG983070:DOL983070 DYC983070:DYH983070 EHY983070:EID983070 ERU983070:ERZ983070 FBQ983070:FBV983070 FLM983070:FLR983070 FVI983070:FVN983070 GFE983070:GFJ983070 GPA983070:GPF983070 GYW983070:GZB983070 HIS983070:HIX983070 HSO983070:HST983070 ICK983070:ICP983070 IMG983070:IML983070 IWC983070:IWH983070 JFY983070:JGD983070 JPU983070:JPZ983070 JZQ983070:JZV983070 KJM983070:KJR983070 KTI983070:KTN983070 LDE983070:LDJ983070 LNA983070:LNF983070 LWW983070:LXB983070 MGS983070:MGX983070 MQO983070:MQT983070 NAK983070:NAP983070 NKG983070:NKL983070 NUC983070:NUH983070 ODY983070:OED983070 ONU983070:ONZ983070 OXQ983070:OXV983070 PHM983070:PHR983070 PRI983070:PRN983070 QBE983070:QBJ983070 QLA983070:QLF983070 QUW983070:QVB983070 RES983070:REX983070 ROO983070:ROT983070 RYK983070:RYP983070 SIG983070:SIL983070 SSC983070:SSH983070 TBY983070:TCD983070 TLU983070:TLZ983070 TVQ983070:TVV983070 UFM983070:UFR983070 UPI983070:UPN983070 UZE983070:UZJ983070 VJA983070:VJF983070 VSW983070:VTB983070 WCS983070:WCX983070 WMO983070:WMT983070 WWK983070:WWP983070" xr:uid="{2FC92136-53A8-4F25-93EC-8EB6E9F31E04}">
      <formula1>AC26-AC29</formula1>
    </dataValidation>
    <dataValidation type="whole" operator="lessThanOrEqual" showInputMessage="1" showErrorMessage="1" errorTitle="REVISE EL VALOR A INCLUIR" error="El valor de esta casilla no puede ser mayor al valor de la casilla 32 ni mayor al valor de la casilla 81" sqref="AC28:AH28 JY28:KD28 TU28:TZ28 ADQ28:ADV28 ANM28:ANR28 AXI28:AXN28 BHE28:BHJ28 BRA28:BRF28 CAW28:CBB28 CKS28:CKX28 CUO28:CUT28 DEK28:DEP28 DOG28:DOL28 DYC28:DYH28 EHY28:EID28 ERU28:ERZ28 FBQ28:FBV28 FLM28:FLR28 FVI28:FVN28 GFE28:GFJ28 GPA28:GPF28 GYW28:GZB28 HIS28:HIX28 HSO28:HST28 ICK28:ICP28 IMG28:IML28 IWC28:IWH28 JFY28:JGD28 JPU28:JPZ28 JZQ28:JZV28 KJM28:KJR28 KTI28:KTN28 LDE28:LDJ28 LNA28:LNF28 LWW28:LXB28 MGS28:MGX28 MQO28:MQT28 NAK28:NAP28 NKG28:NKL28 NUC28:NUH28 ODY28:OED28 ONU28:ONZ28 OXQ28:OXV28 PHM28:PHR28 PRI28:PRN28 QBE28:QBJ28 QLA28:QLF28 QUW28:QVB28 RES28:REX28 ROO28:ROT28 RYK28:RYP28 SIG28:SIL28 SSC28:SSH28 TBY28:TCD28 TLU28:TLZ28 TVQ28:TVV28 UFM28:UFR28 UPI28:UPN28 UZE28:UZJ28 VJA28:VJF28 VSW28:VTB28 WCS28:WCX28 WMO28:WMT28 WWK28:WWP28 AC65564:AH65564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AC131100:AH131100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AC196636:AH196636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AC262172:AH262172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AC327708:AH327708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AC393244:AH393244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AC458780:AH458780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AC524316:AH524316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AC589852:AH589852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AC655388:AH655388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AC720924:AH720924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AC786460:AH786460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AC851996:AH851996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AC917532:AH917532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AC983068:AH983068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xr:uid="{4ACAB5F0-A00B-4C34-8516-1CD40874DAC6}">
      <formula1>AI28</formula1>
    </dataValidation>
    <dataValidation type="list" allowBlank="1" showInputMessage="1" showErrorMessage="1" sqref="G67 JC67 SY67 ACU67 AMQ67 AWM67 BGI67 BQE67 CAA67 CJW67 CTS67 DDO67 DNK67 DXG67 EHC67 EQY67 FAU67 FKQ67 FUM67 GEI67 GOE67 GYA67 HHW67 HRS67 IBO67 ILK67 IVG67 JFC67 JOY67 JYU67 KIQ67 KSM67 LCI67 LME67 LWA67 MFW67 MPS67 MZO67 NJK67 NTG67 ODC67 OMY67 OWU67 PGQ67 PQM67 QAI67 QKE67 QUA67 RDW67 RNS67 RXO67 SHK67 SRG67 TBC67 TKY67 TUU67 UEQ67 UOM67 UYI67 VIE67 VSA67 WBW67 WLS67 WVO67 G65603 JC65603 SY65603 ACU65603 AMQ65603 AWM65603 BGI65603 BQE65603 CAA65603 CJW65603 CTS65603 DDO65603 DNK65603 DXG65603 EHC65603 EQY65603 FAU65603 FKQ65603 FUM65603 GEI65603 GOE65603 GYA65603 HHW65603 HRS65603 IBO65603 ILK65603 IVG65603 JFC65603 JOY65603 JYU65603 KIQ65603 KSM65603 LCI65603 LME65603 LWA65603 MFW65603 MPS65603 MZO65603 NJK65603 NTG65603 ODC65603 OMY65603 OWU65603 PGQ65603 PQM65603 QAI65603 QKE65603 QUA65603 RDW65603 RNS65603 RXO65603 SHK65603 SRG65603 TBC65603 TKY65603 TUU65603 UEQ65603 UOM65603 UYI65603 VIE65603 VSA65603 WBW65603 WLS65603 WVO65603 G131139 JC131139 SY131139 ACU131139 AMQ131139 AWM131139 BGI131139 BQE131139 CAA131139 CJW131139 CTS131139 DDO131139 DNK131139 DXG131139 EHC131139 EQY131139 FAU131139 FKQ131139 FUM131139 GEI131139 GOE131139 GYA131139 HHW131139 HRS131139 IBO131139 ILK131139 IVG131139 JFC131139 JOY131139 JYU131139 KIQ131139 KSM131139 LCI131139 LME131139 LWA131139 MFW131139 MPS131139 MZO131139 NJK131139 NTG131139 ODC131139 OMY131139 OWU131139 PGQ131139 PQM131139 QAI131139 QKE131139 QUA131139 RDW131139 RNS131139 RXO131139 SHK131139 SRG131139 TBC131139 TKY131139 TUU131139 UEQ131139 UOM131139 UYI131139 VIE131139 VSA131139 WBW131139 WLS131139 WVO131139 G196675 JC196675 SY196675 ACU196675 AMQ196675 AWM196675 BGI196675 BQE196675 CAA196675 CJW196675 CTS196675 DDO196675 DNK196675 DXG196675 EHC196675 EQY196675 FAU196675 FKQ196675 FUM196675 GEI196675 GOE196675 GYA196675 HHW196675 HRS196675 IBO196675 ILK196675 IVG196675 JFC196675 JOY196675 JYU196675 KIQ196675 KSM196675 LCI196675 LME196675 LWA196675 MFW196675 MPS196675 MZO196675 NJK196675 NTG196675 ODC196675 OMY196675 OWU196675 PGQ196675 PQM196675 QAI196675 QKE196675 QUA196675 RDW196675 RNS196675 RXO196675 SHK196675 SRG196675 TBC196675 TKY196675 TUU196675 UEQ196675 UOM196675 UYI196675 VIE196675 VSA196675 WBW196675 WLS196675 WVO196675 G262211 JC262211 SY262211 ACU262211 AMQ262211 AWM262211 BGI262211 BQE262211 CAA262211 CJW262211 CTS262211 DDO262211 DNK262211 DXG262211 EHC262211 EQY262211 FAU262211 FKQ262211 FUM262211 GEI262211 GOE262211 GYA262211 HHW262211 HRS262211 IBO262211 ILK262211 IVG262211 JFC262211 JOY262211 JYU262211 KIQ262211 KSM262211 LCI262211 LME262211 LWA262211 MFW262211 MPS262211 MZO262211 NJK262211 NTG262211 ODC262211 OMY262211 OWU262211 PGQ262211 PQM262211 QAI262211 QKE262211 QUA262211 RDW262211 RNS262211 RXO262211 SHK262211 SRG262211 TBC262211 TKY262211 TUU262211 UEQ262211 UOM262211 UYI262211 VIE262211 VSA262211 WBW262211 WLS262211 WVO262211 G327747 JC327747 SY327747 ACU327747 AMQ327747 AWM327747 BGI327747 BQE327747 CAA327747 CJW327747 CTS327747 DDO327747 DNK327747 DXG327747 EHC327747 EQY327747 FAU327747 FKQ327747 FUM327747 GEI327747 GOE327747 GYA327747 HHW327747 HRS327747 IBO327747 ILK327747 IVG327747 JFC327747 JOY327747 JYU327747 KIQ327747 KSM327747 LCI327747 LME327747 LWA327747 MFW327747 MPS327747 MZO327747 NJK327747 NTG327747 ODC327747 OMY327747 OWU327747 PGQ327747 PQM327747 QAI327747 QKE327747 QUA327747 RDW327747 RNS327747 RXO327747 SHK327747 SRG327747 TBC327747 TKY327747 TUU327747 UEQ327747 UOM327747 UYI327747 VIE327747 VSA327747 WBW327747 WLS327747 WVO327747 G393283 JC393283 SY393283 ACU393283 AMQ393283 AWM393283 BGI393283 BQE393283 CAA393283 CJW393283 CTS393283 DDO393283 DNK393283 DXG393283 EHC393283 EQY393283 FAU393283 FKQ393283 FUM393283 GEI393283 GOE393283 GYA393283 HHW393283 HRS393283 IBO393283 ILK393283 IVG393283 JFC393283 JOY393283 JYU393283 KIQ393283 KSM393283 LCI393283 LME393283 LWA393283 MFW393283 MPS393283 MZO393283 NJK393283 NTG393283 ODC393283 OMY393283 OWU393283 PGQ393283 PQM393283 QAI393283 QKE393283 QUA393283 RDW393283 RNS393283 RXO393283 SHK393283 SRG393283 TBC393283 TKY393283 TUU393283 UEQ393283 UOM393283 UYI393283 VIE393283 VSA393283 WBW393283 WLS393283 WVO393283 G458819 JC458819 SY458819 ACU458819 AMQ458819 AWM458819 BGI458819 BQE458819 CAA458819 CJW458819 CTS458819 DDO458819 DNK458819 DXG458819 EHC458819 EQY458819 FAU458819 FKQ458819 FUM458819 GEI458819 GOE458819 GYA458819 HHW458819 HRS458819 IBO458819 ILK458819 IVG458819 JFC458819 JOY458819 JYU458819 KIQ458819 KSM458819 LCI458819 LME458819 LWA458819 MFW458819 MPS458819 MZO458819 NJK458819 NTG458819 ODC458819 OMY458819 OWU458819 PGQ458819 PQM458819 QAI458819 QKE458819 QUA458819 RDW458819 RNS458819 RXO458819 SHK458819 SRG458819 TBC458819 TKY458819 TUU458819 UEQ458819 UOM458819 UYI458819 VIE458819 VSA458819 WBW458819 WLS458819 WVO458819 G524355 JC524355 SY524355 ACU524355 AMQ524355 AWM524355 BGI524355 BQE524355 CAA524355 CJW524355 CTS524355 DDO524355 DNK524355 DXG524355 EHC524355 EQY524355 FAU524355 FKQ524355 FUM524355 GEI524355 GOE524355 GYA524355 HHW524355 HRS524355 IBO524355 ILK524355 IVG524355 JFC524355 JOY524355 JYU524355 KIQ524355 KSM524355 LCI524355 LME524355 LWA524355 MFW524355 MPS524355 MZO524355 NJK524355 NTG524355 ODC524355 OMY524355 OWU524355 PGQ524355 PQM524355 QAI524355 QKE524355 QUA524355 RDW524355 RNS524355 RXO524355 SHK524355 SRG524355 TBC524355 TKY524355 TUU524355 UEQ524355 UOM524355 UYI524355 VIE524355 VSA524355 WBW524355 WLS524355 WVO524355 G589891 JC589891 SY589891 ACU589891 AMQ589891 AWM589891 BGI589891 BQE589891 CAA589891 CJW589891 CTS589891 DDO589891 DNK589891 DXG589891 EHC589891 EQY589891 FAU589891 FKQ589891 FUM589891 GEI589891 GOE589891 GYA589891 HHW589891 HRS589891 IBO589891 ILK589891 IVG589891 JFC589891 JOY589891 JYU589891 KIQ589891 KSM589891 LCI589891 LME589891 LWA589891 MFW589891 MPS589891 MZO589891 NJK589891 NTG589891 ODC589891 OMY589891 OWU589891 PGQ589891 PQM589891 QAI589891 QKE589891 QUA589891 RDW589891 RNS589891 RXO589891 SHK589891 SRG589891 TBC589891 TKY589891 TUU589891 UEQ589891 UOM589891 UYI589891 VIE589891 VSA589891 WBW589891 WLS589891 WVO589891 G655427 JC655427 SY655427 ACU655427 AMQ655427 AWM655427 BGI655427 BQE655427 CAA655427 CJW655427 CTS655427 DDO655427 DNK655427 DXG655427 EHC655427 EQY655427 FAU655427 FKQ655427 FUM655427 GEI655427 GOE655427 GYA655427 HHW655427 HRS655427 IBO655427 ILK655427 IVG655427 JFC655427 JOY655427 JYU655427 KIQ655427 KSM655427 LCI655427 LME655427 LWA655427 MFW655427 MPS655427 MZO655427 NJK655427 NTG655427 ODC655427 OMY655427 OWU655427 PGQ655427 PQM655427 QAI655427 QKE655427 QUA655427 RDW655427 RNS655427 RXO655427 SHK655427 SRG655427 TBC655427 TKY655427 TUU655427 UEQ655427 UOM655427 UYI655427 VIE655427 VSA655427 WBW655427 WLS655427 WVO655427 G720963 JC720963 SY720963 ACU720963 AMQ720963 AWM720963 BGI720963 BQE720963 CAA720963 CJW720963 CTS720963 DDO720963 DNK720963 DXG720963 EHC720963 EQY720963 FAU720963 FKQ720963 FUM720963 GEI720963 GOE720963 GYA720963 HHW720963 HRS720963 IBO720963 ILK720963 IVG720963 JFC720963 JOY720963 JYU720963 KIQ720963 KSM720963 LCI720963 LME720963 LWA720963 MFW720963 MPS720963 MZO720963 NJK720963 NTG720963 ODC720963 OMY720963 OWU720963 PGQ720963 PQM720963 QAI720963 QKE720963 QUA720963 RDW720963 RNS720963 RXO720963 SHK720963 SRG720963 TBC720963 TKY720963 TUU720963 UEQ720963 UOM720963 UYI720963 VIE720963 VSA720963 WBW720963 WLS720963 WVO720963 G786499 JC786499 SY786499 ACU786499 AMQ786499 AWM786499 BGI786499 BQE786499 CAA786499 CJW786499 CTS786499 DDO786499 DNK786499 DXG786499 EHC786499 EQY786499 FAU786499 FKQ786499 FUM786499 GEI786499 GOE786499 GYA786499 HHW786499 HRS786499 IBO786499 ILK786499 IVG786499 JFC786499 JOY786499 JYU786499 KIQ786499 KSM786499 LCI786499 LME786499 LWA786499 MFW786499 MPS786499 MZO786499 NJK786499 NTG786499 ODC786499 OMY786499 OWU786499 PGQ786499 PQM786499 QAI786499 QKE786499 QUA786499 RDW786499 RNS786499 RXO786499 SHK786499 SRG786499 TBC786499 TKY786499 TUU786499 UEQ786499 UOM786499 UYI786499 VIE786499 VSA786499 WBW786499 WLS786499 WVO786499 G852035 JC852035 SY852035 ACU852035 AMQ852035 AWM852035 BGI852035 BQE852035 CAA852035 CJW852035 CTS852035 DDO852035 DNK852035 DXG852035 EHC852035 EQY852035 FAU852035 FKQ852035 FUM852035 GEI852035 GOE852035 GYA852035 HHW852035 HRS852035 IBO852035 ILK852035 IVG852035 JFC852035 JOY852035 JYU852035 KIQ852035 KSM852035 LCI852035 LME852035 LWA852035 MFW852035 MPS852035 MZO852035 NJK852035 NTG852035 ODC852035 OMY852035 OWU852035 PGQ852035 PQM852035 QAI852035 QKE852035 QUA852035 RDW852035 RNS852035 RXO852035 SHK852035 SRG852035 TBC852035 TKY852035 TUU852035 UEQ852035 UOM852035 UYI852035 VIE852035 VSA852035 WBW852035 WLS852035 WVO852035 G917571 JC917571 SY917571 ACU917571 AMQ917571 AWM917571 BGI917571 BQE917571 CAA917571 CJW917571 CTS917571 DDO917571 DNK917571 DXG917571 EHC917571 EQY917571 FAU917571 FKQ917571 FUM917571 GEI917571 GOE917571 GYA917571 HHW917571 HRS917571 IBO917571 ILK917571 IVG917571 JFC917571 JOY917571 JYU917571 KIQ917571 KSM917571 LCI917571 LME917571 LWA917571 MFW917571 MPS917571 MZO917571 NJK917571 NTG917571 ODC917571 OMY917571 OWU917571 PGQ917571 PQM917571 QAI917571 QKE917571 QUA917571 RDW917571 RNS917571 RXO917571 SHK917571 SRG917571 TBC917571 TKY917571 TUU917571 UEQ917571 UOM917571 UYI917571 VIE917571 VSA917571 WBW917571 WLS917571 WVO917571 G983107 JC983107 SY983107 ACU983107 AMQ983107 AWM983107 BGI983107 BQE983107 CAA983107 CJW983107 CTS983107 DDO983107 DNK983107 DXG983107 EHC983107 EQY983107 FAU983107 FKQ983107 FUM983107 GEI983107 GOE983107 GYA983107 HHW983107 HRS983107 IBO983107 ILK983107 IVG983107 JFC983107 JOY983107 JYU983107 KIQ983107 KSM983107 LCI983107 LME983107 LWA983107 MFW983107 MPS983107 MZO983107 NJK983107 NTG983107 ODC983107 OMY983107 OWU983107 PGQ983107 PQM983107 QAI983107 QKE983107 QUA983107 RDW983107 RNS983107 RXO983107 SHK983107 SRG983107 TBC983107 TKY983107 TUU983107 UEQ983107 UOM983107 UYI983107 VIE983107 VSA983107 WBW983107 WLS983107 WVO983107 I68 JE68 TA68 ACW68 AMS68 AWO68 BGK68 BQG68 CAC68 CJY68 CTU68 DDQ68 DNM68 DXI68 EHE68 ERA68 FAW68 FKS68 FUO68 GEK68 GOG68 GYC68 HHY68 HRU68 IBQ68 ILM68 IVI68 JFE68 JPA68 JYW68 KIS68 KSO68 LCK68 LMG68 LWC68 MFY68 MPU68 MZQ68 NJM68 NTI68 ODE68 ONA68 OWW68 PGS68 PQO68 QAK68 QKG68 QUC68 RDY68 RNU68 RXQ68 SHM68 SRI68 TBE68 TLA68 TUW68 UES68 UOO68 UYK68 VIG68 VSC68 WBY68 WLU68 WVQ68 I65604 JE65604 TA65604 ACW65604 AMS65604 AWO65604 BGK65604 BQG65604 CAC65604 CJY65604 CTU65604 DDQ65604 DNM65604 DXI65604 EHE65604 ERA65604 FAW65604 FKS65604 FUO65604 GEK65604 GOG65604 GYC65604 HHY65604 HRU65604 IBQ65604 ILM65604 IVI65604 JFE65604 JPA65604 JYW65604 KIS65604 KSO65604 LCK65604 LMG65604 LWC65604 MFY65604 MPU65604 MZQ65604 NJM65604 NTI65604 ODE65604 ONA65604 OWW65604 PGS65604 PQO65604 QAK65604 QKG65604 QUC65604 RDY65604 RNU65604 RXQ65604 SHM65604 SRI65604 TBE65604 TLA65604 TUW65604 UES65604 UOO65604 UYK65604 VIG65604 VSC65604 WBY65604 WLU65604 WVQ65604 I131140 JE131140 TA131140 ACW131140 AMS131140 AWO131140 BGK131140 BQG131140 CAC131140 CJY131140 CTU131140 DDQ131140 DNM131140 DXI131140 EHE131140 ERA131140 FAW131140 FKS131140 FUO131140 GEK131140 GOG131140 GYC131140 HHY131140 HRU131140 IBQ131140 ILM131140 IVI131140 JFE131140 JPA131140 JYW131140 KIS131140 KSO131140 LCK131140 LMG131140 LWC131140 MFY131140 MPU131140 MZQ131140 NJM131140 NTI131140 ODE131140 ONA131140 OWW131140 PGS131140 PQO131140 QAK131140 QKG131140 QUC131140 RDY131140 RNU131140 RXQ131140 SHM131140 SRI131140 TBE131140 TLA131140 TUW131140 UES131140 UOO131140 UYK131140 VIG131140 VSC131140 WBY131140 WLU131140 WVQ131140 I196676 JE196676 TA196676 ACW196676 AMS196676 AWO196676 BGK196676 BQG196676 CAC196676 CJY196676 CTU196676 DDQ196676 DNM196676 DXI196676 EHE196676 ERA196676 FAW196676 FKS196676 FUO196676 GEK196676 GOG196676 GYC196676 HHY196676 HRU196676 IBQ196676 ILM196676 IVI196676 JFE196676 JPA196676 JYW196676 KIS196676 KSO196676 LCK196676 LMG196676 LWC196676 MFY196676 MPU196676 MZQ196676 NJM196676 NTI196676 ODE196676 ONA196676 OWW196676 PGS196676 PQO196676 QAK196676 QKG196676 QUC196676 RDY196676 RNU196676 RXQ196676 SHM196676 SRI196676 TBE196676 TLA196676 TUW196676 UES196676 UOO196676 UYK196676 VIG196676 VSC196676 WBY196676 WLU196676 WVQ196676 I262212 JE262212 TA262212 ACW262212 AMS262212 AWO262212 BGK262212 BQG262212 CAC262212 CJY262212 CTU262212 DDQ262212 DNM262212 DXI262212 EHE262212 ERA262212 FAW262212 FKS262212 FUO262212 GEK262212 GOG262212 GYC262212 HHY262212 HRU262212 IBQ262212 ILM262212 IVI262212 JFE262212 JPA262212 JYW262212 KIS262212 KSO262212 LCK262212 LMG262212 LWC262212 MFY262212 MPU262212 MZQ262212 NJM262212 NTI262212 ODE262212 ONA262212 OWW262212 PGS262212 PQO262212 QAK262212 QKG262212 QUC262212 RDY262212 RNU262212 RXQ262212 SHM262212 SRI262212 TBE262212 TLA262212 TUW262212 UES262212 UOO262212 UYK262212 VIG262212 VSC262212 WBY262212 WLU262212 WVQ262212 I327748 JE327748 TA327748 ACW327748 AMS327748 AWO327748 BGK327748 BQG327748 CAC327748 CJY327748 CTU327748 DDQ327748 DNM327748 DXI327748 EHE327748 ERA327748 FAW327748 FKS327748 FUO327748 GEK327748 GOG327748 GYC327748 HHY327748 HRU327748 IBQ327748 ILM327748 IVI327748 JFE327748 JPA327748 JYW327748 KIS327748 KSO327748 LCK327748 LMG327748 LWC327748 MFY327748 MPU327748 MZQ327748 NJM327748 NTI327748 ODE327748 ONA327748 OWW327748 PGS327748 PQO327748 QAK327748 QKG327748 QUC327748 RDY327748 RNU327748 RXQ327748 SHM327748 SRI327748 TBE327748 TLA327748 TUW327748 UES327748 UOO327748 UYK327748 VIG327748 VSC327748 WBY327748 WLU327748 WVQ327748 I393284 JE393284 TA393284 ACW393284 AMS393284 AWO393284 BGK393284 BQG393284 CAC393284 CJY393284 CTU393284 DDQ393284 DNM393284 DXI393284 EHE393284 ERA393284 FAW393284 FKS393284 FUO393284 GEK393284 GOG393284 GYC393284 HHY393284 HRU393284 IBQ393284 ILM393284 IVI393284 JFE393284 JPA393284 JYW393284 KIS393284 KSO393284 LCK393284 LMG393284 LWC393284 MFY393284 MPU393284 MZQ393284 NJM393284 NTI393284 ODE393284 ONA393284 OWW393284 PGS393284 PQO393284 QAK393284 QKG393284 QUC393284 RDY393284 RNU393284 RXQ393284 SHM393284 SRI393284 TBE393284 TLA393284 TUW393284 UES393284 UOO393284 UYK393284 VIG393284 VSC393284 WBY393284 WLU393284 WVQ393284 I458820 JE458820 TA458820 ACW458820 AMS458820 AWO458820 BGK458820 BQG458820 CAC458820 CJY458820 CTU458820 DDQ458820 DNM458820 DXI458820 EHE458820 ERA458820 FAW458820 FKS458820 FUO458820 GEK458820 GOG458820 GYC458820 HHY458820 HRU458820 IBQ458820 ILM458820 IVI458820 JFE458820 JPA458820 JYW458820 KIS458820 KSO458820 LCK458820 LMG458820 LWC458820 MFY458820 MPU458820 MZQ458820 NJM458820 NTI458820 ODE458820 ONA458820 OWW458820 PGS458820 PQO458820 QAK458820 QKG458820 QUC458820 RDY458820 RNU458820 RXQ458820 SHM458820 SRI458820 TBE458820 TLA458820 TUW458820 UES458820 UOO458820 UYK458820 VIG458820 VSC458820 WBY458820 WLU458820 WVQ458820 I524356 JE524356 TA524356 ACW524356 AMS524356 AWO524356 BGK524356 BQG524356 CAC524356 CJY524356 CTU524356 DDQ524356 DNM524356 DXI524356 EHE524356 ERA524356 FAW524356 FKS524356 FUO524356 GEK524356 GOG524356 GYC524356 HHY524356 HRU524356 IBQ524356 ILM524356 IVI524356 JFE524356 JPA524356 JYW524356 KIS524356 KSO524356 LCK524356 LMG524356 LWC524356 MFY524356 MPU524356 MZQ524356 NJM524356 NTI524356 ODE524356 ONA524356 OWW524356 PGS524356 PQO524356 QAK524356 QKG524356 QUC524356 RDY524356 RNU524356 RXQ524356 SHM524356 SRI524356 TBE524356 TLA524356 TUW524356 UES524356 UOO524356 UYK524356 VIG524356 VSC524356 WBY524356 WLU524356 WVQ524356 I589892 JE589892 TA589892 ACW589892 AMS589892 AWO589892 BGK589892 BQG589892 CAC589892 CJY589892 CTU589892 DDQ589892 DNM589892 DXI589892 EHE589892 ERA589892 FAW589892 FKS589892 FUO589892 GEK589892 GOG589892 GYC589892 HHY589892 HRU589892 IBQ589892 ILM589892 IVI589892 JFE589892 JPA589892 JYW589892 KIS589892 KSO589892 LCK589892 LMG589892 LWC589892 MFY589892 MPU589892 MZQ589892 NJM589892 NTI589892 ODE589892 ONA589892 OWW589892 PGS589892 PQO589892 QAK589892 QKG589892 QUC589892 RDY589892 RNU589892 RXQ589892 SHM589892 SRI589892 TBE589892 TLA589892 TUW589892 UES589892 UOO589892 UYK589892 VIG589892 VSC589892 WBY589892 WLU589892 WVQ589892 I655428 JE655428 TA655428 ACW655428 AMS655428 AWO655428 BGK655428 BQG655428 CAC655428 CJY655428 CTU655428 DDQ655428 DNM655428 DXI655428 EHE655428 ERA655428 FAW655428 FKS655428 FUO655428 GEK655428 GOG655428 GYC655428 HHY655428 HRU655428 IBQ655428 ILM655428 IVI655428 JFE655428 JPA655428 JYW655428 KIS655428 KSO655428 LCK655428 LMG655428 LWC655428 MFY655428 MPU655428 MZQ655428 NJM655428 NTI655428 ODE655428 ONA655428 OWW655428 PGS655428 PQO655428 QAK655428 QKG655428 QUC655428 RDY655428 RNU655428 RXQ655428 SHM655428 SRI655428 TBE655428 TLA655428 TUW655428 UES655428 UOO655428 UYK655428 VIG655428 VSC655428 WBY655428 WLU655428 WVQ655428 I720964 JE720964 TA720964 ACW720964 AMS720964 AWO720964 BGK720964 BQG720964 CAC720964 CJY720964 CTU720964 DDQ720964 DNM720964 DXI720964 EHE720964 ERA720964 FAW720964 FKS720964 FUO720964 GEK720964 GOG720964 GYC720964 HHY720964 HRU720964 IBQ720964 ILM720964 IVI720964 JFE720964 JPA720964 JYW720964 KIS720964 KSO720964 LCK720964 LMG720964 LWC720964 MFY720964 MPU720964 MZQ720964 NJM720964 NTI720964 ODE720964 ONA720964 OWW720964 PGS720964 PQO720964 QAK720964 QKG720964 QUC720964 RDY720964 RNU720964 RXQ720964 SHM720964 SRI720964 TBE720964 TLA720964 TUW720964 UES720964 UOO720964 UYK720964 VIG720964 VSC720964 WBY720964 WLU720964 WVQ720964 I786500 JE786500 TA786500 ACW786500 AMS786500 AWO786500 BGK786500 BQG786500 CAC786500 CJY786500 CTU786500 DDQ786500 DNM786500 DXI786500 EHE786500 ERA786500 FAW786500 FKS786500 FUO786500 GEK786500 GOG786500 GYC786500 HHY786500 HRU786500 IBQ786500 ILM786500 IVI786500 JFE786500 JPA786500 JYW786500 KIS786500 KSO786500 LCK786500 LMG786500 LWC786500 MFY786500 MPU786500 MZQ786500 NJM786500 NTI786500 ODE786500 ONA786500 OWW786500 PGS786500 PQO786500 QAK786500 QKG786500 QUC786500 RDY786500 RNU786500 RXQ786500 SHM786500 SRI786500 TBE786500 TLA786500 TUW786500 UES786500 UOO786500 UYK786500 VIG786500 VSC786500 WBY786500 WLU786500 WVQ786500 I852036 JE852036 TA852036 ACW852036 AMS852036 AWO852036 BGK852036 BQG852036 CAC852036 CJY852036 CTU852036 DDQ852036 DNM852036 DXI852036 EHE852036 ERA852036 FAW852036 FKS852036 FUO852036 GEK852036 GOG852036 GYC852036 HHY852036 HRU852036 IBQ852036 ILM852036 IVI852036 JFE852036 JPA852036 JYW852036 KIS852036 KSO852036 LCK852036 LMG852036 LWC852036 MFY852036 MPU852036 MZQ852036 NJM852036 NTI852036 ODE852036 ONA852036 OWW852036 PGS852036 PQO852036 QAK852036 QKG852036 QUC852036 RDY852036 RNU852036 RXQ852036 SHM852036 SRI852036 TBE852036 TLA852036 TUW852036 UES852036 UOO852036 UYK852036 VIG852036 VSC852036 WBY852036 WLU852036 WVQ852036 I917572 JE917572 TA917572 ACW917572 AMS917572 AWO917572 BGK917572 BQG917572 CAC917572 CJY917572 CTU917572 DDQ917572 DNM917572 DXI917572 EHE917572 ERA917572 FAW917572 FKS917572 FUO917572 GEK917572 GOG917572 GYC917572 HHY917572 HRU917572 IBQ917572 ILM917572 IVI917572 JFE917572 JPA917572 JYW917572 KIS917572 KSO917572 LCK917572 LMG917572 LWC917572 MFY917572 MPU917572 MZQ917572 NJM917572 NTI917572 ODE917572 ONA917572 OWW917572 PGS917572 PQO917572 QAK917572 QKG917572 QUC917572 RDY917572 RNU917572 RXQ917572 SHM917572 SRI917572 TBE917572 TLA917572 TUW917572 UES917572 UOO917572 UYK917572 VIG917572 VSC917572 WBY917572 WLU917572 WVQ917572 I983108 JE983108 TA983108 ACW983108 AMS983108 AWO983108 BGK983108 BQG983108 CAC983108 CJY983108 CTU983108 DDQ983108 DNM983108 DXI983108 EHE983108 ERA983108 FAW983108 FKS983108 FUO983108 GEK983108 GOG983108 GYC983108 HHY983108 HRU983108 IBQ983108 ILM983108 IVI983108 JFE983108 JPA983108 JYW983108 KIS983108 KSO983108 LCK983108 LMG983108 LWC983108 MFY983108 MPU983108 MZQ983108 NJM983108 NTI983108 ODE983108 ONA983108 OWW983108 PGS983108 PQO983108 QAK983108 QKG983108 QUC983108 RDY983108 RNU983108 RXQ983108 SHM983108 SRI983108 TBE983108 TLA983108 TUW983108 UES983108 UOO983108 UYK983108 VIG983108 VSC983108 WBY983108 WLU983108 WVQ983108" xr:uid="{D0986A93-F967-41ED-8660-D12C12152196}">
      <formula1>$AI$5:$AI$7</formula1>
    </dataValidation>
    <dataValidation type="list" allowBlank="1" showInputMessage="1" showErrorMessage="1" sqref="I20 JE20 TA20 ACW20 AMS20 AWO20 BGK20 BQG20 CAC20 CJY20 CTU20 DDQ20 DNM20 DXI20 EHE20 ERA20 FAW20 FKS20 FUO20 GEK20 GOG20 GYC20 HHY20 HRU20 IBQ20 ILM20 IVI20 JFE20 JPA20 JYW20 KIS20 KSO20 LCK20 LMG20 LWC20 MFY20 MPU20 MZQ20 NJM20 NTI20 ODE20 ONA20 OWW20 PGS20 PQO20 QAK20 QKG20 QUC20 RDY20 RNU20 RXQ20 SHM20 SRI20 TBE20 TLA20 TUW20 UES20 UOO20 UYK20 VIG20 VSC20 WBY20 WLU20 WVQ20 I65556 JE65556 TA65556 ACW65556 AMS65556 AWO65556 BGK65556 BQG65556 CAC65556 CJY65556 CTU65556 DDQ65556 DNM65556 DXI65556 EHE65556 ERA65556 FAW65556 FKS65556 FUO65556 GEK65556 GOG65556 GYC65556 HHY65556 HRU65556 IBQ65556 ILM65556 IVI65556 JFE65556 JPA65556 JYW65556 KIS65556 KSO65556 LCK65556 LMG65556 LWC65556 MFY65556 MPU65556 MZQ65556 NJM65556 NTI65556 ODE65556 ONA65556 OWW65556 PGS65556 PQO65556 QAK65556 QKG65556 QUC65556 RDY65556 RNU65556 RXQ65556 SHM65556 SRI65556 TBE65556 TLA65556 TUW65556 UES65556 UOO65556 UYK65556 VIG65556 VSC65556 WBY65556 WLU65556 WVQ65556 I131092 JE131092 TA131092 ACW131092 AMS131092 AWO131092 BGK131092 BQG131092 CAC131092 CJY131092 CTU131092 DDQ131092 DNM131092 DXI131092 EHE131092 ERA131092 FAW131092 FKS131092 FUO131092 GEK131092 GOG131092 GYC131092 HHY131092 HRU131092 IBQ131092 ILM131092 IVI131092 JFE131092 JPA131092 JYW131092 KIS131092 KSO131092 LCK131092 LMG131092 LWC131092 MFY131092 MPU131092 MZQ131092 NJM131092 NTI131092 ODE131092 ONA131092 OWW131092 PGS131092 PQO131092 QAK131092 QKG131092 QUC131092 RDY131092 RNU131092 RXQ131092 SHM131092 SRI131092 TBE131092 TLA131092 TUW131092 UES131092 UOO131092 UYK131092 VIG131092 VSC131092 WBY131092 WLU131092 WVQ131092 I196628 JE196628 TA196628 ACW196628 AMS196628 AWO196628 BGK196628 BQG196628 CAC196628 CJY196628 CTU196628 DDQ196628 DNM196628 DXI196628 EHE196628 ERA196628 FAW196628 FKS196628 FUO196628 GEK196628 GOG196628 GYC196628 HHY196628 HRU196628 IBQ196628 ILM196628 IVI196628 JFE196628 JPA196628 JYW196628 KIS196628 KSO196628 LCK196628 LMG196628 LWC196628 MFY196628 MPU196628 MZQ196628 NJM196628 NTI196628 ODE196628 ONA196628 OWW196628 PGS196628 PQO196628 QAK196628 QKG196628 QUC196628 RDY196628 RNU196628 RXQ196628 SHM196628 SRI196628 TBE196628 TLA196628 TUW196628 UES196628 UOO196628 UYK196628 VIG196628 VSC196628 WBY196628 WLU196628 WVQ196628 I262164 JE262164 TA262164 ACW262164 AMS262164 AWO262164 BGK262164 BQG262164 CAC262164 CJY262164 CTU262164 DDQ262164 DNM262164 DXI262164 EHE262164 ERA262164 FAW262164 FKS262164 FUO262164 GEK262164 GOG262164 GYC262164 HHY262164 HRU262164 IBQ262164 ILM262164 IVI262164 JFE262164 JPA262164 JYW262164 KIS262164 KSO262164 LCK262164 LMG262164 LWC262164 MFY262164 MPU262164 MZQ262164 NJM262164 NTI262164 ODE262164 ONA262164 OWW262164 PGS262164 PQO262164 QAK262164 QKG262164 QUC262164 RDY262164 RNU262164 RXQ262164 SHM262164 SRI262164 TBE262164 TLA262164 TUW262164 UES262164 UOO262164 UYK262164 VIG262164 VSC262164 WBY262164 WLU262164 WVQ262164 I327700 JE327700 TA327700 ACW327700 AMS327700 AWO327700 BGK327700 BQG327700 CAC327700 CJY327700 CTU327700 DDQ327700 DNM327700 DXI327700 EHE327700 ERA327700 FAW327700 FKS327700 FUO327700 GEK327700 GOG327700 GYC327700 HHY327700 HRU327700 IBQ327700 ILM327700 IVI327700 JFE327700 JPA327700 JYW327700 KIS327700 KSO327700 LCK327700 LMG327700 LWC327700 MFY327700 MPU327700 MZQ327700 NJM327700 NTI327700 ODE327700 ONA327700 OWW327700 PGS327700 PQO327700 QAK327700 QKG327700 QUC327700 RDY327700 RNU327700 RXQ327700 SHM327700 SRI327700 TBE327700 TLA327700 TUW327700 UES327700 UOO327700 UYK327700 VIG327700 VSC327700 WBY327700 WLU327700 WVQ327700 I393236 JE393236 TA393236 ACW393236 AMS393236 AWO393236 BGK393236 BQG393236 CAC393236 CJY393236 CTU393236 DDQ393236 DNM393236 DXI393236 EHE393236 ERA393236 FAW393236 FKS393236 FUO393236 GEK393236 GOG393236 GYC393236 HHY393236 HRU393236 IBQ393236 ILM393236 IVI393236 JFE393236 JPA393236 JYW393236 KIS393236 KSO393236 LCK393236 LMG393236 LWC393236 MFY393236 MPU393236 MZQ393236 NJM393236 NTI393236 ODE393236 ONA393236 OWW393236 PGS393236 PQO393236 QAK393236 QKG393236 QUC393236 RDY393236 RNU393236 RXQ393236 SHM393236 SRI393236 TBE393236 TLA393236 TUW393236 UES393236 UOO393236 UYK393236 VIG393236 VSC393236 WBY393236 WLU393236 WVQ393236 I458772 JE458772 TA458772 ACW458772 AMS458772 AWO458772 BGK458772 BQG458772 CAC458772 CJY458772 CTU458772 DDQ458772 DNM458772 DXI458772 EHE458772 ERA458772 FAW458772 FKS458772 FUO458772 GEK458772 GOG458772 GYC458772 HHY458772 HRU458772 IBQ458772 ILM458772 IVI458772 JFE458772 JPA458772 JYW458772 KIS458772 KSO458772 LCK458772 LMG458772 LWC458772 MFY458772 MPU458772 MZQ458772 NJM458772 NTI458772 ODE458772 ONA458772 OWW458772 PGS458772 PQO458772 QAK458772 QKG458772 QUC458772 RDY458772 RNU458772 RXQ458772 SHM458772 SRI458772 TBE458772 TLA458772 TUW458772 UES458772 UOO458772 UYK458772 VIG458772 VSC458772 WBY458772 WLU458772 WVQ458772 I524308 JE524308 TA524308 ACW524308 AMS524308 AWO524308 BGK524308 BQG524308 CAC524308 CJY524308 CTU524308 DDQ524308 DNM524308 DXI524308 EHE524308 ERA524308 FAW524308 FKS524308 FUO524308 GEK524308 GOG524308 GYC524308 HHY524308 HRU524308 IBQ524308 ILM524308 IVI524308 JFE524308 JPA524308 JYW524308 KIS524308 KSO524308 LCK524308 LMG524308 LWC524308 MFY524308 MPU524308 MZQ524308 NJM524308 NTI524308 ODE524308 ONA524308 OWW524308 PGS524308 PQO524308 QAK524308 QKG524308 QUC524308 RDY524308 RNU524308 RXQ524308 SHM524308 SRI524308 TBE524308 TLA524308 TUW524308 UES524308 UOO524308 UYK524308 VIG524308 VSC524308 WBY524308 WLU524308 WVQ524308 I589844 JE589844 TA589844 ACW589844 AMS589844 AWO589844 BGK589844 BQG589844 CAC589844 CJY589844 CTU589844 DDQ589844 DNM589844 DXI589844 EHE589844 ERA589844 FAW589844 FKS589844 FUO589844 GEK589844 GOG589844 GYC589844 HHY589844 HRU589844 IBQ589844 ILM589844 IVI589844 JFE589844 JPA589844 JYW589844 KIS589844 KSO589844 LCK589844 LMG589844 LWC589844 MFY589844 MPU589844 MZQ589844 NJM589844 NTI589844 ODE589844 ONA589844 OWW589844 PGS589844 PQO589844 QAK589844 QKG589844 QUC589844 RDY589844 RNU589844 RXQ589844 SHM589844 SRI589844 TBE589844 TLA589844 TUW589844 UES589844 UOO589844 UYK589844 VIG589844 VSC589844 WBY589844 WLU589844 WVQ589844 I655380 JE655380 TA655380 ACW655380 AMS655380 AWO655380 BGK655380 BQG655380 CAC655380 CJY655380 CTU655380 DDQ655380 DNM655380 DXI655380 EHE655380 ERA655380 FAW655380 FKS655380 FUO655380 GEK655380 GOG655380 GYC655380 HHY655380 HRU655380 IBQ655380 ILM655380 IVI655380 JFE655380 JPA655380 JYW655380 KIS655380 KSO655380 LCK655380 LMG655380 LWC655380 MFY655380 MPU655380 MZQ655380 NJM655380 NTI655380 ODE655380 ONA655380 OWW655380 PGS655380 PQO655380 QAK655380 QKG655380 QUC655380 RDY655380 RNU655380 RXQ655380 SHM655380 SRI655380 TBE655380 TLA655380 TUW655380 UES655380 UOO655380 UYK655380 VIG655380 VSC655380 WBY655380 WLU655380 WVQ655380 I720916 JE720916 TA720916 ACW720916 AMS720916 AWO720916 BGK720916 BQG720916 CAC720916 CJY720916 CTU720916 DDQ720916 DNM720916 DXI720916 EHE720916 ERA720916 FAW720916 FKS720916 FUO720916 GEK720916 GOG720916 GYC720916 HHY720916 HRU720916 IBQ720916 ILM720916 IVI720916 JFE720916 JPA720916 JYW720916 KIS720916 KSO720916 LCK720916 LMG720916 LWC720916 MFY720916 MPU720916 MZQ720916 NJM720916 NTI720916 ODE720916 ONA720916 OWW720916 PGS720916 PQO720916 QAK720916 QKG720916 QUC720916 RDY720916 RNU720916 RXQ720916 SHM720916 SRI720916 TBE720916 TLA720916 TUW720916 UES720916 UOO720916 UYK720916 VIG720916 VSC720916 WBY720916 WLU720916 WVQ720916 I786452 JE786452 TA786452 ACW786452 AMS786452 AWO786452 BGK786452 BQG786452 CAC786452 CJY786452 CTU786452 DDQ786452 DNM786452 DXI786452 EHE786452 ERA786452 FAW786452 FKS786452 FUO786452 GEK786452 GOG786452 GYC786452 HHY786452 HRU786452 IBQ786452 ILM786452 IVI786452 JFE786452 JPA786452 JYW786452 KIS786452 KSO786452 LCK786452 LMG786452 LWC786452 MFY786452 MPU786452 MZQ786452 NJM786452 NTI786452 ODE786452 ONA786452 OWW786452 PGS786452 PQO786452 QAK786452 QKG786452 QUC786452 RDY786452 RNU786452 RXQ786452 SHM786452 SRI786452 TBE786452 TLA786452 TUW786452 UES786452 UOO786452 UYK786452 VIG786452 VSC786452 WBY786452 WLU786452 WVQ786452 I851988 JE851988 TA851988 ACW851988 AMS851988 AWO851988 BGK851988 BQG851988 CAC851988 CJY851988 CTU851988 DDQ851988 DNM851988 DXI851988 EHE851988 ERA851988 FAW851988 FKS851988 FUO851988 GEK851988 GOG851988 GYC851988 HHY851988 HRU851988 IBQ851988 ILM851988 IVI851988 JFE851988 JPA851988 JYW851988 KIS851988 KSO851988 LCK851988 LMG851988 LWC851988 MFY851988 MPU851988 MZQ851988 NJM851988 NTI851988 ODE851988 ONA851988 OWW851988 PGS851988 PQO851988 QAK851988 QKG851988 QUC851988 RDY851988 RNU851988 RXQ851988 SHM851988 SRI851988 TBE851988 TLA851988 TUW851988 UES851988 UOO851988 UYK851988 VIG851988 VSC851988 WBY851988 WLU851988 WVQ851988 I917524 JE917524 TA917524 ACW917524 AMS917524 AWO917524 BGK917524 BQG917524 CAC917524 CJY917524 CTU917524 DDQ917524 DNM917524 DXI917524 EHE917524 ERA917524 FAW917524 FKS917524 FUO917524 GEK917524 GOG917524 GYC917524 HHY917524 HRU917524 IBQ917524 ILM917524 IVI917524 JFE917524 JPA917524 JYW917524 KIS917524 KSO917524 LCK917524 LMG917524 LWC917524 MFY917524 MPU917524 MZQ917524 NJM917524 NTI917524 ODE917524 ONA917524 OWW917524 PGS917524 PQO917524 QAK917524 QKG917524 QUC917524 RDY917524 RNU917524 RXQ917524 SHM917524 SRI917524 TBE917524 TLA917524 TUW917524 UES917524 UOO917524 UYK917524 VIG917524 VSC917524 WBY917524 WLU917524 WVQ917524 I983060 JE983060 TA983060 ACW983060 AMS983060 AWO983060 BGK983060 BQG983060 CAC983060 CJY983060 CTU983060 DDQ983060 DNM983060 DXI983060 EHE983060 ERA983060 FAW983060 FKS983060 FUO983060 GEK983060 GOG983060 GYC983060 HHY983060 HRU983060 IBQ983060 ILM983060 IVI983060 JFE983060 JPA983060 JYW983060 KIS983060 KSO983060 LCK983060 LMG983060 LWC983060 MFY983060 MPU983060 MZQ983060 NJM983060 NTI983060 ODE983060 ONA983060 OWW983060 PGS983060 PQO983060 QAK983060 QKG983060 QUC983060 RDY983060 RNU983060 RXQ983060 SHM983060 SRI983060 TBE983060 TLA983060 TUW983060 UES983060 UOO983060 UYK983060 VIG983060 VSC983060 WBY983060 WLU983060 WVQ983060 R20 JN20 TJ20 ADF20 ANB20 AWX20 BGT20 BQP20 CAL20 CKH20 CUD20 DDZ20 DNV20 DXR20 EHN20 ERJ20 FBF20 FLB20 FUX20 GET20 GOP20 GYL20 HIH20 HSD20 IBZ20 ILV20 IVR20 JFN20 JPJ20 JZF20 KJB20 KSX20 LCT20 LMP20 LWL20 MGH20 MQD20 MZZ20 NJV20 NTR20 ODN20 ONJ20 OXF20 PHB20 PQX20 QAT20 QKP20 QUL20 REH20 ROD20 RXZ20 SHV20 SRR20 TBN20 TLJ20 TVF20 UFB20 UOX20 UYT20 VIP20 VSL20 WCH20 WMD20 WVZ20 R65556 JN65556 TJ65556 ADF65556 ANB65556 AWX65556 BGT65556 BQP65556 CAL65556 CKH65556 CUD65556 DDZ65556 DNV65556 DXR65556 EHN65556 ERJ65556 FBF65556 FLB65556 FUX65556 GET65556 GOP65556 GYL65556 HIH65556 HSD65556 IBZ65556 ILV65556 IVR65556 JFN65556 JPJ65556 JZF65556 KJB65556 KSX65556 LCT65556 LMP65556 LWL65556 MGH65556 MQD65556 MZZ65556 NJV65556 NTR65556 ODN65556 ONJ65556 OXF65556 PHB65556 PQX65556 QAT65556 QKP65556 QUL65556 REH65556 ROD65556 RXZ65556 SHV65556 SRR65556 TBN65556 TLJ65556 TVF65556 UFB65556 UOX65556 UYT65556 VIP65556 VSL65556 WCH65556 WMD65556 WVZ65556 R131092 JN131092 TJ131092 ADF131092 ANB131092 AWX131092 BGT131092 BQP131092 CAL131092 CKH131092 CUD131092 DDZ131092 DNV131092 DXR131092 EHN131092 ERJ131092 FBF131092 FLB131092 FUX131092 GET131092 GOP131092 GYL131092 HIH131092 HSD131092 IBZ131092 ILV131092 IVR131092 JFN131092 JPJ131092 JZF131092 KJB131092 KSX131092 LCT131092 LMP131092 LWL131092 MGH131092 MQD131092 MZZ131092 NJV131092 NTR131092 ODN131092 ONJ131092 OXF131092 PHB131092 PQX131092 QAT131092 QKP131092 QUL131092 REH131092 ROD131092 RXZ131092 SHV131092 SRR131092 TBN131092 TLJ131092 TVF131092 UFB131092 UOX131092 UYT131092 VIP131092 VSL131092 WCH131092 WMD131092 WVZ131092 R196628 JN196628 TJ196628 ADF196628 ANB196628 AWX196628 BGT196628 BQP196628 CAL196628 CKH196628 CUD196628 DDZ196628 DNV196628 DXR196628 EHN196628 ERJ196628 FBF196628 FLB196628 FUX196628 GET196628 GOP196628 GYL196628 HIH196628 HSD196628 IBZ196628 ILV196628 IVR196628 JFN196628 JPJ196628 JZF196628 KJB196628 KSX196628 LCT196628 LMP196628 LWL196628 MGH196628 MQD196628 MZZ196628 NJV196628 NTR196628 ODN196628 ONJ196628 OXF196628 PHB196628 PQX196628 QAT196628 QKP196628 QUL196628 REH196628 ROD196628 RXZ196628 SHV196628 SRR196628 TBN196628 TLJ196628 TVF196628 UFB196628 UOX196628 UYT196628 VIP196628 VSL196628 WCH196628 WMD196628 WVZ196628 R262164 JN262164 TJ262164 ADF262164 ANB262164 AWX262164 BGT262164 BQP262164 CAL262164 CKH262164 CUD262164 DDZ262164 DNV262164 DXR262164 EHN262164 ERJ262164 FBF262164 FLB262164 FUX262164 GET262164 GOP262164 GYL262164 HIH262164 HSD262164 IBZ262164 ILV262164 IVR262164 JFN262164 JPJ262164 JZF262164 KJB262164 KSX262164 LCT262164 LMP262164 LWL262164 MGH262164 MQD262164 MZZ262164 NJV262164 NTR262164 ODN262164 ONJ262164 OXF262164 PHB262164 PQX262164 QAT262164 QKP262164 QUL262164 REH262164 ROD262164 RXZ262164 SHV262164 SRR262164 TBN262164 TLJ262164 TVF262164 UFB262164 UOX262164 UYT262164 VIP262164 VSL262164 WCH262164 WMD262164 WVZ262164 R327700 JN327700 TJ327700 ADF327700 ANB327700 AWX327700 BGT327700 BQP327700 CAL327700 CKH327700 CUD327700 DDZ327700 DNV327700 DXR327700 EHN327700 ERJ327700 FBF327700 FLB327700 FUX327700 GET327700 GOP327700 GYL327700 HIH327700 HSD327700 IBZ327700 ILV327700 IVR327700 JFN327700 JPJ327700 JZF327700 KJB327700 KSX327700 LCT327700 LMP327700 LWL327700 MGH327700 MQD327700 MZZ327700 NJV327700 NTR327700 ODN327700 ONJ327700 OXF327700 PHB327700 PQX327700 QAT327700 QKP327700 QUL327700 REH327700 ROD327700 RXZ327700 SHV327700 SRR327700 TBN327700 TLJ327700 TVF327700 UFB327700 UOX327700 UYT327700 VIP327700 VSL327700 WCH327700 WMD327700 WVZ327700 R393236 JN393236 TJ393236 ADF393236 ANB393236 AWX393236 BGT393236 BQP393236 CAL393236 CKH393236 CUD393236 DDZ393236 DNV393236 DXR393236 EHN393236 ERJ393236 FBF393236 FLB393236 FUX393236 GET393236 GOP393236 GYL393236 HIH393236 HSD393236 IBZ393236 ILV393236 IVR393236 JFN393236 JPJ393236 JZF393236 KJB393236 KSX393236 LCT393236 LMP393236 LWL393236 MGH393236 MQD393236 MZZ393236 NJV393236 NTR393236 ODN393236 ONJ393236 OXF393236 PHB393236 PQX393236 QAT393236 QKP393236 QUL393236 REH393236 ROD393236 RXZ393236 SHV393236 SRR393236 TBN393236 TLJ393236 TVF393236 UFB393236 UOX393236 UYT393236 VIP393236 VSL393236 WCH393236 WMD393236 WVZ393236 R458772 JN458772 TJ458772 ADF458772 ANB458772 AWX458772 BGT458772 BQP458772 CAL458772 CKH458772 CUD458772 DDZ458772 DNV458772 DXR458772 EHN458772 ERJ458772 FBF458772 FLB458772 FUX458772 GET458772 GOP458772 GYL458772 HIH458772 HSD458772 IBZ458772 ILV458772 IVR458772 JFN458772 JPJ458772 JZF458772 KJB458772 KSX458772 LCT458772 LMP458772 LWL458772 MGH458772 MQD458772 MZZ458772 NJV458772 NTR458772 ODN458772 ONJ458772 OXF458772 PHB458772 PQX458772 QAT458772 QKP458772 QUL458772 REH458772 ROD458772 RXZ458772 SHV458772 SRR458772 TBN458772 TLJ458772 TVF458772 UFB458772 UOX458772 UYT458772 VIP458772 VSL458772 WCH458772 WMD458772 WVZ458772 R524308 JN524308 TJ524308 ADF524308 ANB524308 AWX524308 BGT524308 BQP524308 CAL524308 CKH524308 CUD524308 DDZ524308 DNV524308 DXR524308 EHN524308 ERJ524308 FBF524308 FLB524308 FUX524308 GET524308 GOP524308 GYL524308 HIH524308 HSD524308 IBZ524308 ILV524308 IVR524308 JFN524308 JPJ524308 JZF524308 KJB524308 KSX524308 LCT524308 LMP524308 LWL524308 MGH524308 MQD524308 MZZ524308 NJV524308 NTR524308 ODN524308 ONJ524308 OXF524308 PHB524308 PQX524308 QAT524308 QKP524308 QUL524308 REH524308 ROD524308 RXZ524308 SHV524308 SRR524308 TBN524308 TLJ524308 TVF524308 UFB524308 UOX524308 UYT524308 VIP524308 VSL524308 WCH524308 WMD524308 WVZ524308 R589844 JN589844 TJ589844 ADF589844 ANB589844 AWX589844 BGT589844 BQP589844 CAL589844 CKH589844 CUD589844 DDZ589844 DNV589844 DXR589844 EHN589844 ERJ589844 FBF589844 FLB589844 FUX589844 GET589844 GOP589844 GYL589844 HIH589844 HSD589844 IBZ589844 ILV589844 IVR589844 JFN589844 JPJ589844 JZF589844 KJB589844 KSX589844 LCT589844 LMP589844 LWL589844 MGH589844 MQD589844 MZZ589844 NJV589844 NTR589844 ODN589844 ONJ589844 OXF589844 PHB589844 PQX589844 QAT589844 QKP589844 QUL589844 REH589844 ROD589844 RXZ589844 SHV589844 SRR589844 TBN589844 TLJ589844 TVF589844 UFB589844 UOX589844 UYT589844 VIP589844 VSL589844 WCH589844 WMD589844 WVZ589844 R655380 JN655380 TJ655380 ADF655380 ANB655380 AWX655380 BGT655380 BQP655380 CAL655380 CKH655380 CUD655380 DDZ655380 DNV655380 DXR655380 EHN655380 ERJ655380 FBF655380 FLB655380 FUX655380 GET655380 GOP655380 GYL655380 HIH655380 HSD655380 IBZ655380 ILV655380 IVR655380 JFN655380 JPJ655380 JZF655380 KJB655380 KSX655380 LCT655380 LMP655380 LWL655380 MGH655380 MQD655380 MZZ655380 NJV655380 NTR655380 ODN655380 ONJ655380 OXF655380 PHB655380 PQX655380 QAT655380 QKP655380 QUL655380 REH655380 ROD655380 RXZ655380 SHV655380 SRR655380 TBN655380 TLJ655380 TVF655380 UFB655380 UOX655380 UYT655380 VIP655380 VSL655380 WCH655380 WMD655380 WVZ655380 R720916 JN720916 TJ720916 ADF720916 ANB720916 AWX720916 BGT720916 BQP720916 CAL720916 CKH720916 CUD720916 DDZ720916 DNV720916 DXR720916 EHN720916 ERJ720916 FBF720916 FLB720916 FUX720916 GET720916 GOP720916 GYL720916 HIH720916 HSD720916 IBZ720916 ILV720916 IVR720916 JFN720916 JPJ720916 JZF720916 KJB720916 KSX720916 LCT720916 LMP720916 LWL720916 MGH720916 MQD720916 MZZ720916 NJV720916 NTR720916 ODN720916 ONJ720916 OXF720916 PHB720916 PQX720916 QAT720916 QKP720916 QUL720916 REH720916 ROD720916 RXZ720916 SHV720916 SRR720916 TBN720916 TLJ720916 TVF720916 UFB720916 UOX720916 UYT720916 VIP720916 VSL720916 WCH720916 WMD720916 WVZ720916 R786452 JN786452 TJ786452 ADF786452 ANB786452 AWX786452 BGT786452 BQP786452 CAL786452 CKH786452 CUD786452 DDZ786452 DNV786452 DXR786452 EHN786452 ERJ786452 FBF786452 FLB786452 FUX786452 GET786452 GOP786452 GYL786452 HIH786452 HSD786452 IBZ786452 ILV786452 IVR786452 JFN786452 JPJ786452 JZF786452 KJB786452 KSX786452 LCT786452 LMP786452 LWL786452 MGH786452 MQD786452 MZZ786452 NJV786452 NTR786452 ODN786452 ONJ786452 OXF786452 PHB786452 PQX786452 QAT786452 QKP786452 QUL786452 REH786452 ROD786452 RXZ786452 SHV786452 SRR786452 TBN786452 TLJ786452 TVF786452 UFB786452 UOX786452 UYT786452 VIP786452 VSL786452 WCH786452 WMD786452 WVZ786452 R851988 JN851988 TJ851988 ADF851988 ANB851988 AWX851988 BGT851988 BQP851988 CAL851988 CKH851988 CUD851988 DDZ851988 DNV851988 DXR851988 EHN851988 ERJ851988 FBF851988 FLB851988 FUX851988 GET851988 GOP851988 GYL851988 HIH851988 HSD851988 IBZ851988 ILV851988 IVR851988 JFN851988 JPJ851988 JZF851988 KJB851988 KSX851988 LCT851988 LMP851988 LWL851988 MGH851988 MQD851988 MZZ851988 NJV851988 NTR851988 ODN851988 ONJ851988 OXF851988 PHB851988 PQX851988 QAT851988 QKP851988 QUL851988 REH851988 ROD851988 RXZ851988 SHV851988 SRR851988 TBN851988 TLJ851988 TVF851988 UFB851988 UOX851988 UYT851988 VIP851988 VSL851988 WCH851988 WMD851988 WVZ851988 R917524 JN917524 TJ917524 ADF917524 ANB917524 AWX917524 BGT917524 BQP917524 CAL917524 CKH917524 CUD917524 DDZ917524 DNV917524 DXR917524 EHN917524 ERJ917524 FBF917524 FLB917524 FUX917524 GET917524 GOP917524 GYL917524 HIH917524 HSD917524 IBZ917524 ILV917524 IVR917524 JFN917524 JPJ917524 JZF917524 KJB917524 KSX917524 LCT917524 LMP917524 LWL917524 MGH917524 MQD917524 MZZ917524 NJV917524 NTR917524 ODN917524 ONJ917524 OXF917524 PHB917524 PQX917524 QAT917524 QKP917524 QUL917524 REH917524 ROD917524 RXZ917524 SHV917524 SRR917524 TBN917524 TLJ917524 TVF917524 UFB917524 UOX917524 UYT917524 VIP917524 VSL917524 WCH917524 WMD917524 WVZ917524 R983060 JN983060 TJ983060 ADF983060 ANB983060 AWX983060 BGT983060 BQP983060 CAL983060 CKH983060 CUD983060 DDZ983060 DNV983060 DXR983060 EHN983060 ERJ983060 FBF983060 FLB983060 FUX983060 GET983060 GOP983060 GYL983060 HIH983060 HSD983060 IBZ983060 ILV983060 IVR983060 JFN983060 JPJ983060 JZF983060 KJB983060 KSX983060 LCT983060 LMP983060 LWL983060 MGH983060 MQD983060 MZZ983060 NJV983060 NTR983060 ODN983060 ONJ983060 OXF983060 PHB983060 PQX983060 QAT983060 QKP983060 QUL983060 REH983060 ROD983060 RXZ983060 SHV983060 SRR983060 TBN983060 TLJ983060 TVF983060 UFB983060 UOX983060 UYT983060 VIP983060 VSL983060 WCH983060 WMD983060 WVZ983060 Z20 JV20 TR20 ADN20 ANJ20 AXF20 BHB20 BQX20 CAT20 CKP20 CUL20 DEH20 DOD20 DXZ20 EHV20 ERR20 FBN20 FLJ20 FVF20 GFB20 GOX20 GYT20 HIP20 HSL20 ICH20 IMD20 IVZ20 JFV20 JPR20 JZN20 KJJ20 KTF20 LDB20 LMX20 LWT20 MGP20 MQL20 NAH20 NKD20 NTZ20 ODV20 ONR20 OXN20 PHJ20 PRF20 QBB20 QKX20 QUT20 REP20 ROL20 RYH20 SID20 SRZ20 TBV20 TLR20 TVN20 UFJ20 UPF20 UZB20 VIX20 VST20 WCP20 WML20 WWH20 Z65556 JV65556 TR65556 ADN65556 ANJ65556 AXF65556 BHB65556 BQX65556 CAT65556 CKP65556 CUL65556 DEH65556 DOD65556 DXZ65556 EHV65556 ERR65556 FBN65556 FLJ65556 FVF65556 GFB65556 GOX65556 GYT65556 HIP65556 HSL65556 ICH65556 IMD65556 IVZ65556 JFV65556 JPR65556 JZN65556 KJJ65556 KTF65556 LDB65556 LMX65556 LWT65556 MGP65556 MQL65556 NAH65556 NKD65556 NTZ65556 ODV65556 ONR65556 OXN65556 PHJ65556 PRF65556 QBB65556 QKX65556 QUT65556 REP65556 ROL65556 RYH65556 SID65556 SRZ65556 TBV65556 TLR65556 TVN65556 UFJ65556 UPF65556 UZB65556 VIX65556 VST65556 WCP65556 WML65556 WWH65556 Z131092 JV131092 TR131092 ADN131092 ANJ131092 AXF131092 BHB131092 BQX131092 CAT131092 CKP131092 CUL131092 DEH131092 DOD131092 DXZ131092 EHV131092 ERR131092 FBN131092 FLJ131092 FVF131092 GFB131092 GOX131092 GYT131092 HIP131092 HSL131092 ICH131092 IMD131092 IVZ131092 JFV131092 JPR131092 JZN131092 KJJ131092 KTF131092 LDB131092 LMX131092 LWT131092 MGP131092 MQL131092 NAH131092 NKD131092 NTZ131092 ODV131092 ONR131092 OXN131092 PHJ131092 PRF131092 QBB131092 QKX131092 QUT131092 REP131092 ROL131092 RYH131092 SID131092 SRZ131092 TBV131092 TLR131092 TVN131092 UFJ131092 UPF131092 UZB131092 VIX131092 VST131092 WCP131092 WML131092 WWH131092 Z196628 JV196628 TR196628 ADN196628 ANJ196628 AXF196628 BHB196628 BQX196628 CAT196628 CKP196628 CUL196628 DEH196628 DOD196628 DXZ196628 EHV196628 ERR196628 FBN196628 FLJ196628 FVF196628 GFB196628 GOX196628 GYT196628 HIP196628 HSL196628 ICH196628 IMD196628 IVZ196628 JFV196628 JPR196628 JZN196628 KJJ196628 KTF196628 LDB196628 LMX196628 LWT196628 MGP196628 MQL196628 NAH196628 NKD196628 NTZ196628 ODV196628 ONR196628 OXN196628 PHJ196628 PRF196628 QBB196628 QKX196628 QUT196628 REP196628 ROL196628 RYH196628 SID196628 SRZ196628 TBV196628 TLR196628 TVN196628 UFJ196628 UPF196628 UZB196628 VIX196628 VST196628 WCP196628 WML196628 WWH196628 Z262164 JV262164 TR262164 ADN262164 ANJ262164 AXF262164 BHB262164 BQX262164 CAT262164 CKP262164 CUL262164 DEH262164 DOD262164 DXZ262164 EHV262164 ERR262164 FBN262164 FLJ262164 FVF262164 GFB262164 GOX262164 GYT262164 HIP262164 HSL262164 ICH262164 IMD262164 IVZ262164 JFV262164 JPR262164 JZN262164 KJJ262164 KTF262164 LDB262164 LMX262164 LWT262164 MGP262164 MQL262164 NAH262164 NKD262164 NTZ262164 ODV262164 ONR262164 OXN262164 PHJ262164 PRF262164 QBB262164 QKX262164 QUT262164 REP262164 ROL262164 RYH262164 SID262164 SRZ262164 TBV262164 TLR262164 TVN262164 UFJ262164 UPF262164 UZB262164 VIX262164 VST262164 WCP262164 WML262164 WWH262164 Z327700 JV327700 TR327700 ADN327700 ANJ327700 AXF327700 BHB327700 BQX327700 CAT327700 CKP327700 CUL327700 DEH327700 DOD327700 DXZ327700 EHV327700 ERR327700 FBN327700 FLJ327700 FVF327700 GFB327700 GOX327700 GYT327700 HIP327700 HSL327700 ICH327700 IMD327700 IVZ327700 JFV327700 JPR327700 JZN327700 KJJ327700 KTF327700 LDB327700 LMX327700 LWT327700 MGP327700 MQL327700 NAH327700 NKD327700 NTZ327700 ODV327700 ONR327700 OXN327700 PHJ327700 PRF327700 QBB327700 QKX327700 QUT327700 REP327700 ROL327700 RYH327700 SID327700 SRZ327700 TBV327700 TLR327700 TVN327700 UFJ327700 UPF327700 UZB327700 VIX327700 VST327700 WCP327700 WML327700 WWH327700 Z393236 JV393236 TR393236 ADN393236 ANJ393236 AXF393236 BHB393236 BQX393236 CAT393236 CKP393236 CUL393236 DEH393236 DOD393236 DXZ393236 EHV393236 ERR393236 FBN393236 FLJ393236 FVF393236 GFB393236 GOX393236 GYT393236 HIP393236 HSL393236 ICH393236 IMD393236 IVZ393236 JFV393236 JPR393236 JZN393236 KJJ393236 KTF393236 LDB393236 LMX393236 LWT393236 MGP393236 MQL393236 NAH393236 NKD393236 NTZ393236 ODV393236 ONR393236 OXN393236 PHJ393236 PRF393236 QBB393236 QKX393236 QUT393236 REP393236 ROL393236 RYH393236 SID393236 SRZ393236 TBV393236 TLR393236 TVN393236 UFJ393236 UPF393236 UZB393236 VIX393236 VST393236 WCP393236 WML393236 WWH393236 Z458772 JV458772 TR458772 ADN458772 ANJ458772 AXF458772 BHB458772 BQX458772 CAT458772 CKP458772 CUL458772 DEH458772 DOD458772 DXZ458772 EHV458772 ERR458772 FBN458772 FLJ458772 FVF458772 GFB458772 GOX458772 GYT458772 HIP458772 HSL458772 ICH458772 IMD458772 IVZ458772 JFV458772 JPR458772 JZN458772 KJJ458772 KTF458772 LDB458772 LMX458772 LWT458772 MGP458772 MQL458772 NAH458772 NKD458772 NTZ458772 ODV458772 ONR458772 OXN458772 PHJ458772 PRF458772 QBB458772 QKX458772 QUT458772 REP458772 ROL458772 RYH458772 SID458772 SRZ458772 TBV458772 TLR458772 TVN458772 UFJ458772 UPF458772 UZB458772 VIX458772 VST458772 WCP458772 WML458772 WWH458772 Z524308 JV524308 TR524308 ADN524308 ANJ524308 AXF524308 BHB524308 BQX524308 CAT524308 CKP524308 CUL524308 DEH524308 DOD524308 DXZ524308 EHV524308 ERR524308 FBN524308 FLJ524308 FVF524308 GFB524308 GOX524308 GYT524308 HIP524308 HSL524308 ICH524308 IMD524308 IVZ524308 JFV524308 JPR524308 JZN524308 KJJ524308 KTF524308 LDB524308 LMX524308 LWT524308 MGP524308 MQL524308 NAH524308 NKD524308 NTZ524308 ODV524308 ONR524308 OXN524308 PHJ524308 PRF524308 QBB524308 QKX524308 QUT524308 REP524308 ROL524308 RYH524308 SID524308 SRZ524308 TBV524308 TLR524308 TVN524308 UFJ524308 UPF524308 UZB524308 VIX524308 VST524308 WCP524308 WML524308 WWH524308 Z589844 JV589844 TR589844 ADN589844 ANJ589844 AXF589844 BHB589844 BQX589844 CAT589844 CKP589844 CUL589844 DEH589844 DOD589844 DXZ589844 EHV589844 ERR589844 FBN589844 FLJ589844 FVF589844 GFB589844 GOX589844 GYT589844 HIP589844 HSL589844 ICH589844 IMD589844 IVZ589844 JFV589844 JPR589844 JZN589844 KJJ589844 KTF589844 LDB589844 LMX589844 LWT589844 MGP589844 MQL589844 NAH589844 NKD589844 NTZ589844 ODV589844 ONR589844 OXN589844 PHJ589844 PRF589844 QBB589844 QKX589844 QUT589844 REP589844 ROL589844 RYH589844 SID589844 SRZ589844 TBV589844 TLR589844 TVN589844 UFJ589844 UPF589844 UZB589844 VIX589844 VST589844 WCP589844 WML589844 WWH589844 Z655380 JV655380 TR655380 ADN655380 ANJ655380 AXF655380 BHB655380 BQX655380 CAT655380 CKP655380 CUL655380 DEH655380 DOD655380 DXZ655380 EHV655380 ERR655380 FBN655380 FLJ655380 FVF655380 GFB655380 GOX655380 GYT655380 HIP655380 HSL655380 ICH655380 IMD655380 IVZ655380 JFV655380 JPR655380 JZN655380 KJJ655380 KTF655380 LDB655380 LMX655380 LWT655380 MGP655380 MQL655380 NAH655380 NKD655380 NTZ655380 ODV655380 ONR655380 OXN655380 PHJ655380 PRF655380 QBB655380 QKX655380 QUT655380 REP655380 ROL655380 RYH655380 SID655380 SRZ655380 TBV655380 TLR655380 TVN655380 UFJ655380 UPF655380 UZB655380 VIX655380 VST655380 WCP655380 WML655380 WWH655380 Z720916 JV720916 TR720916 ADN720916 ANJ720916 AXF720916 BHB720916 BQX720916 CAT720916 CKP720916 CUL720916 DEH720916 DOD720916 DXZ720916 EHV720916 ERR720916 FBN720916 FLJ720916 FVF720916 GFB720916 GOX720916 GYT720916 HIP720916 HSL720916 ICH720916 IMD720916 IVZ720916 JFV720916 JPR720916 JZN720916 KJJ720916 KTF720916 LDB720916 LMX720916 LWT720916 MGP720916 MQL720916 NAH720916 NKD720916 NTZ720916 ODV720916 ONR720916 OXN720916 PHJ720916 PRF720916 QBB720916 QKX720916 QUT720916 REP720916 ROL720916 RYH720916 SID720916 SRZ720916 TBV720916 TLR720916 TVN720916 UFJ720916 UPF720916 UZB720916 VIX720916 VST720916 WCP720916 WML720916 WWH720916 Z786452 JV786452 TR786452 ADN786452 ANJ786452 AXF786452 BHB786452 BQX786452 CAT786452 CKP786452 CUL786452 DEH786452 DOD786452 DXZ786452 EHV786452 ERR786452 FBN786452 FLJ786452 FVF786452 GFB786452 GOX786452 GYT786452 HIP786452 HSL786452 ICH786452 IMD786452 IVZ786452 JFV786452 JPR786452 JZN786452 KJJ786452 KTF786452 LDB786452 LMX786452 LWT786452 MGP786452 MQL786452 NAH786452 NKD786452 NTZ786452 ODV786452 ONR786452 OXN786452 PHJ786452 PRF786452 QBB786452 QKX786452 QUT786452 REP786452 ROL786452 RYH786452 SID786452 SRZ786452 TBV786452 TLR786452 TVN786452 UFJ786452 UPF786452 UZB786452 VIX786452 VST786452 WCP786452 WML786452 WWH786452 Z851988 JV851988 TR851988 ADN851988 ANJ851988 AXF851988 BHB851988 BQX851988 CAT851988 CKP851988 CUL851988 DEH851988 DOD851988 DXZ851988 EHV851988 ERR851988 FBN851988 FLJ851988 FVF851988 GFB851988 GOX851988 GYT851988 HIP851988 HSL851988 ICH851988 IMD851988 IVZ851988 JFV851988 JPR851988 JZN851988 KJJ851988 KTF851988 LDB851988 LMX851988 LWT851988 MGP851988 MQL851988 NAH851988 NKD851988 NTZ851988 ODV851988 ONR851988 OXN851988 PHJ851988 PRF851988 QBB851988 QKX851988 QUT851988 REP851988 ROL851988 RYH851988 SID851988 SRZ851988 TBV851988 TLR851988 TVN851988 UFJ851988 UPF851988 UZB851988 VIX851988 VST851988 WCP851988 WML851988 WWH851988 Z917524 JV917524 TR917524 ADN917524 ANJ917524 AXF917524 BHB917524 BQX917524 CAT917524 CKP917524 CUL917524 DEH917524 DOD917524 DXZ917524 EHV917524 ERR917524 FBN917524 FLJ917524 FVF917524 GFB917524 GOX917524 GYT917524 HIP917524 HSL917524 ICH917524 IMD917524 IVZ917524 JFV917524 JPR917524 JZN917524 KJJ917524 KTF917524 LDB917524 LMX917524 LWT917524 MGP917524 MQL917524 NAH917524 NKD917524 NTZ917524 ODV917524 ONR917524 OXN917524 PHJ917524 PRF917524 QBB917524 QKX917524 QUT917524 REP917524 ROL917524 RYH917524 SID917524 SRZ917524 TBV917524 TLR917524 TVN917524 UFJ917524 UPF917524 UZB917524 VIX917524 VST917524 WCP917524 WML917524 WWH917524 Z983060 JV983060 TR983060 ADN983060 ANJ983060 AXF983060 BHB983060 BQX983060 CAT983060 CKP983060 CUL983060 DEH983060 DOD983060 DXZ983060 EHV983060 ERR983060 FBN983060 FLJ983060 FVF983060 GFB983060 GOX983060 GYT983060 HIP983060 HSL983060 ICH983060 IMD983060 IVZ983060 JFV983060 JPR983060 JZN983060 KJJ983060 KTF983060 LDB983060 LMX983060 LWT983060 MGP983060 MQL983060 NAH983060 NKD983060 NTZ983060 ODV983060 ONR983060 OXN983060 PHJ983060 PRF983060 QBB983060 QKX983060 QUT983060 REP983060 ROL983060 RYH983060 SID983060 SRZ983060 TBV983060 TLR983060 TVN983060 UFJ983060 UPF983060 UZB983060 VIX983060 VST983060 WCP983060 WML983060 WWH983060" xr:uid="{3A249F5B-D33A-43D7-950B-97844060899C}">
      <formula1>$AI$68:$AI$68</formula1>
    </dataValidation>
    <dataValidation type="whole" operator="lessThanOrEqual" allowBlank="1" showInputMessage="1" showErrorMessage="1" sqref="AI44 KE44 UA44 ADW44 ANS44 AXO44 BHK44 BRG44 CBC44 CKY44 CUU44 DEQ44 DOM44 DYI44 EIE44 ESA44 FBW44 FLS44 FVO44 GFK44 GPG44 GZC44 HIY44 HSU44 ICQ44 IMM44 IWI44 JGE44 JQA44 JZW44 KJS44 KTO44 LDK44 LNG44 LXC44 MGY44 MQU44 NAQ44 NKM44 NUI44 OEE44 OOA44 OXW44 PHS44 PRO44 QBK44 QLG44 QVC44 REY44 ROU44 RYQ44 SIM44 SSI44 TCE44 TMA44 TVW44 UFS44 UPO44 UZK44 VJG44 VTC44 WCY44 WMU44 WWQ44 AI65580 KE65580 UA65580 ADW65580 ANS65580 AXO65580 BHK65580 BRG65580 CBC65580 CKY65580 CUU65580 DEQ65580 DOM65580 DYI65580 EIE65580 ESA65580 FBW65580 FLS65580 FVO65580 GFK65580 GPG65580 GZC65580 HIY65580 HSU65580 ICQ65580 IMM65580 IWI65580 JGE65580 JQA65580 JZW65580 KJS65580 KTO65580 LDK65580 LNG65580 LXC65580 MGY65580 MQU65580 NAQ65580 NKM65580 NUI65580 OEE65580 OOA65580 OXW65580 PHS65580 PRO65580 QBK65580 QLG65580 QVC65580 REY65580 ROU65580 RYQ65580 SIM65580 SSI65580 TCE65580 TMA65580 TVW65580 UFS65580 UPO65580 UZK65580 VJG65580 VTC65580 WCY65580 WMU65580 WWQ65580 AI131116 KE131116 UA131116 ADW131116 ANS131116 AXO131116 BHK131116 BRG131116 CBC131116 CKY131116 CUU131116 DEQ131116 DOM131116 DYI131116 EIE131116 ESA131116 FBW131116 FLS131116 FVO131116 GFK131116 GPG131116 GZC131116 HIY131116 HSU131116 ICQ131116 IMM131116 IWI131116 JGE131116 JQA131116 JZW131116 KJS131116 KTO131116 LDK131116 LNG131116 LXC131116 MGY131116 MQU131116 NAQ131116 NKM131116 NUI131116 OEE131116 OOA131116 OXW131116 PHS131116 PRO131116 QBK131116 QLG131116 QVC131116 REY131116 ROU131116 RYQ131116 SIM131116 SSI131116 TCE131116 TMA131116 TVW131116 UFS131116 UPO131116 UZK131116 VJG131116 VTC131116 WCY131116 WMU131116 WWQ131116 AI196652 KE196652 UA196652 ADW196652 ANS196652 AXO196652 BHK196652 BRG196652 CBC196652 CKY196652 CUU196652 DEQ196652 DOM196652 DYI196652 EIE196652 ESA196652 FBW196652 FLS196652 FVO196652 GFK196652 GPG196652 GZC196652 HIY196652 HSU196652 ICQ196652 IMM196652 IWI196652 JGE196652 JQA196652 JZW196652 KJS196652 KTO196652 LDK196652 LNG196652 LXC196652 MGY196652 MQU196652 NAQ196652 NKM196652 NUI196652 OEE196652 OOA196652 OXW196652 PHS196652 PRO196652 QBK196652 QLG196652 QVC196652 REY196652 ROU196652 RYQ196652 SIM196652 SSI196652 TCE196652 TMA196652 TVW196652 UFS196652 UPO196652 UZK196652 VJG196652 VTC196652 WCY196652 WMU196652 WWQ196652 AI262188 KE262188 UA262188 ADW262188 ANS262188 AXO262188 BHK262188 BRG262188 CBC262188 CKY262188 CUU262188 DEQ262188 DOM262188 DYI262188 EIE262188 ESA262188 FBW262188 FLS262188 FVO262188 GFK262188 GPG262188 GZC262188 HIY262188 HSU262188 ICQ262188 IMM262188 IWI262188 JGE262188 JQA262188 JZW262188 KJS262188 KTO262188 LDK262188 LNG262188 LXC262188 MGY262188 MQU262188 NAQ262188 NKM262188 NUI262188 OEE262188 OOA262188 OXW262188 PHS262188 PRO262188 QBK262188 QLG262188 QVC262188 REY262188 ROU262188 RYQ262188 SIM262188 SSI262188 TCE262188 TMA262188 TVW262188 UFS262188 UPO262188 UZK262188 VJG262188 VTC262188 WCY262188 WMU262188 WWQ262188 AI327724 KE327724 UA327724 ADW327724 ANS327724 AXO327724 BHK327724 BRG327724 CBC327724 CKY327724 CUU327724 DEQ327724 DOM327724 DYI327724 EIE327724 ESA327724 FBW327724 FLS327724 FVO327724 GFK327724 GPG327724 GZC327724 HIY327724 HSU327724 ICQ327724 IMM327724 IWI327724 JGE327724 JQA327724 JZW327724 KJS327724 KTO327724 LDK327724 LNG327724 LXC327724 MGY327724 MQU327724 NAQ327724 NKM327724 NUI327724 OEE327724 OOA327724 OXW327724 PHS327724 PRO327724 QBK327724 QLG327724 QVC327724 REY327724 ROU327724 RYQ327724 SIM327724 SSI327724 TCE327724 TMA327724 TVW327724 UFS327724 UPO327724 UZK327724 VJG327724 VTC327724 WCY327724 WMU327724 WWQ327724 AI393260 KE393260 UA393260 ADW393260 ANS393260 AXO393260 BHK393260 BRG393260 CBC393260 CKY393260 CUU393260 DEQ393260 DOM393260 DYI393260 EIE393260 ESA393260 FBW393260 FLS393260 FVO393260 GFK393260 GPG393260 GZC393260 HIY393260 HSU393260 ICQ393260 IMM393260 IWI393260 JGE393260 JQA393260 JZW393260 KJS393260 KTO393260 LDK393260 LNG393260 LXC393260 MGY393260 MQU393260 NAQ393260 NKM393260 NUI393260 OEE393260 OOA393260 OXW393260 PHS393260 PRO393260 QBK393260 QLG393260 QVC393260 REY393260 ROU393260 RYQ393260 SIM393260 SSI393260 TCE393260 TMA393260 TVW393260 UFS393260 UPO393260 UZK393260 VJG393260 VTC393260 WCY393260 WMU393260 WWQ393260 AI458796 KE458796 UA458796 ADW458796 ANS458796 AXO458796 BHK458796 BRG458796 CBC458796 CKY458796 CUU458796 DEQ458796 DOM458796 DYI458796 EIE458796 ESA458796 FBW458796 FLS458796 FVO458796 GFK458796 GPG458796 GZC458796 HIY458796 HSU458796 ICQ458796 IMM458796 IWI458796 JGE458796 JQA458796 JZW458796 KJS458796 KTO458796 LDK458796 LNG458796 LXC458796 MGY458796 MQU458796 NAQ458796 NKM458796 NUI458796 OEE458796 OOA458796 OXW458796 PHS458796 PRO458796 QBK458796 QLG458796 QVC458796 REY458796 ROU458796 RYQ458796 SIM458796 SSI458796 TCE458796 TMA458796 TVW458796 UFS458796 UPO458796 UZK458796 VJG458796 VTC458796 WCY458796 WMU458796 WWQ458796 AI524332 KE524332 UA524332 ADW524332 ANS524332 AXO524332 BHK524332 BRG524332 CBC524332 CKY524332 CUU524332 DEQ524332 DOM524332 DYI524332 EIE524332 ESA524332 FBW524332 FLS524332 FVO524332 GFK524332 GPG524332 GZC524332 HIY524332 HSU524332 ICQ524332 IMM524332 IWI524332 JGE524332 JQA524332 JZW524332 KJS524332 KTO524332 LDK524332 LNG524332 LXC524332 MGY524332 MQU524332 NAQ524332 NKM524332 NUI524332 OEE524332 OOA524332 OXW524332 PHS524332 PRO524332 QBK524332 QLG524332 QVC524332 REY524332 ROU524332 RYQ524332 SIM524332 SSI524332 TCE524332 TMA524332 TVW524332 UFS524332 UPO524332 UZK524332 VJG524332 VTC524332 WCY524332 WMU524332 WWQ524332 AI589868 KE589868 UA589868 ADW589868 ANS589868 AXO589868 BHK589868 BRG589868 CBC589868 CKY589868 CUU589868 DEQ589868 DOM589868 DYI589868 EIE589868 ESA589868 FBW589868 FLS589868 FVO589868 GFK589868 GPG589868 GZC589868 HIY589868 HSU589868 ICQ589868 IMM589868 IWI589868 JGE589868 JQA589868 JZW589868 KJS589868 KTO589868 LDK589868 LNG589868 LXC589868 MGY589868 MQU589868 NAQ589868 NKM589868 NUI589868 OEE589868 OOA589868 OXW589868 PHS589868 PRO589868 QBK589868 QLG589868 QVC589868 REY589868 ROU589868 RYQ589868 SIM589868 SSI589868 TCE589868 TMA589868 TVW589868 UFS589868 UPO589868 UZK589868 VJG589868 VTC589868 WCY589868 WMU589868 WWQ589868 AI655404 KE655404 UA655404 ADW655404 ANS655404 AXO655404 BHK655404 BRG655404 CBC655404 CKY655404 CUU655404 DEQ655404 DOM655404 DYI655404 EIE655404 ESA655404 FBW655404 FLS655404 FVO655404 GFK655404 GPG655404 GZC655404 HIY655404 HSU655404 ICQ655404 IMM655404 IWI655404 JGE655404 JQA655404 JZW655404 KJS655404 KTO655404 LDK655404 LNG655404 LXC655404 MGY655404 MQU655404 NAQ655404 NKM655404 NUI655404 OEE655404 OOA655404 OXW655404 PHS655404 PRO655404 QBK655404 QLG655404 QVC655404 REY655404 ROU655404 RYQ655404 SIM655404 SSI655404 TCE655404 TMA655404 TVW655404 UFS655404 UPO655404 UZK655404 VJG655404 VTC655404 WCY655404 WMU655404 WWQ655404 AI720940 KE720940 UA720940 ADW720940 ANS720940 AXO720940 BHK720940 BRG720940 CBC720940 CKY720940 CUU720940 DEQ720940 DOM720940 DYI720940 EIE720940 ESA720940 FBW720940 FLS720940 FVO720940 GFK720940 GPG720940 GZC720940 HIY720940 HSU720940 ICQ720940 IMM720940 IWI720940 JGE720940 JQA720940 JZW720940 KJS720940 KTO720940 LDK720940 LNG720940 LXC720940 MGY720940 MQU720940 NAQ720940 NKM720940 NUI720940 OEE720940 OOA720940 OXW720940 PHS720940 PRO720940 QBK720940 QLG720940 QVC720940 REY720940 ROU720940 RYQ720940 SIM720940 SSI720940 TCE720940 TMA720940 TVW720940 UFS720940 UPO720940 UZK720940 VJG720940 VTC720940 WCY720940 WMU720940 WWQ720940 AI786476 KE786476 UA786476 ADW786476 ANS786476 AXO786476 BHK786476 BRG786476 CBC786476 CKY786476 CUU786476 DEQ786476 DOM786476 DYI786476 EIE786476 ESA786476 FBW786476 FLS786476 FVO786476 GFK786476 GPG786476 GZC786476 HIY786476 HSU786476 ICQ786476 IMM786476 IWI786476 JGE786476 JQA786476 JZW786476 KJS786476 KTO786476 LDK786476 LNG786476 LXC786476 MGY786476 MQU786476 NAQ786476 NKM786476 NUI786476 OEE786476 OOA786476 OXW786476 PHS786476 PRO786476 QBK786476 QLG786476 QVC786476 REY786476 ROU786476 RYQ786476 SIM786476 SSI786476 TCE786476 TMA786476 TVW786476 UFS786476 UPO786476 UZK786476 VJG786476 VTC786476 WCY786476 WMU786476 WWQ786476 AI852012 KE852012 UA852012 ADW852012 ANS852012 AXO852012 BHK852012 BRG852012 CBC852012 CKY852012 CUU852012 DEQ852012 DOM852012 DYI852012 EIE852012 ESA852012 FBW852012 FLS852012 FVO852012 GFK852012 GPG852012 GZC852012 HIY852012 HSU852012 ICQ852012 IMM852012 IWI852012 JGE852012 JQA852012 JZW852012 KJS852012 KTO852012 LDK852012 LNG852012 LXC852012 MGY852012 MQU852012 NAQ852012 NKM852012 NUI852012 OEE852012 OOA852012 OXW852012 PHS852012 PRO852012 QBK852012 QLG852012 QVC852012 REY852012 ROU852012 RYQ852012 SIM852012 SSI852012 TCE852012 TMA852012 TVW852012 UFS852012 UPO852012 UZK852012 VJG852012 VTC852012 WCY852012 WMU852012 WWQ852012 AI917548 KE917548 UA917548 ADW917548 ANS917548 AXO917548 BHK917548 BRG917548 CBC917548 CKY917548 CUU917548 DEQ917548 DOM917548 DYI917548 EIE917548 ESA917548 FBW917548 FLS917548 FVO917548 GFK917548 GPG917548 GZC917548 HIY917548 HSU917548 ICQ917548 IMM917548 IWI917548 JGE917548 JQA917548 JZW917548 KJS917548 KTO917548 LDK917548 LNG917548 LXC917548 MGY917548 MQU917548 NAQ917548 NKM917548 NUI917548 OEE917548 OOA917548 OXW917548 PHS917548 PRO917548 QBK917548 QLG917548 QVC917548 REY917548 ROU917548 RYQ917548 SIM917548 SSI917548 TCE917548 TMA917548 TVW917548 UFS917548 UPO917548 UZK917548 VJG917548 VTC917548 WCY917548 WMU917548 WWQ917548 AI983084 KE983084 UA983084 ADW983084 ANS983084 AXO983084 BHK983084 BRG983084 CBC983084 CKY983084 CUU983084 DEQ983084 DOM983084 DYI983084 EIE983084 ESA983084 FBW983084 FLS983084 FVO983084 GFK983084 GPG983084 GZC983084 HIY983084 HSU983084 ICQ983084 IMM983084 IWI983084 JGE983084 JQA983084 JZW983084 KJS983084 KTO983084 LDK983084 LNG983084 LXC983084 MGY983084 MQU983084 NAQ983084 NKM983084 NUI983084 OEE983084 OOA983084 OXW983084 PHS983084 PRO983084 QBK983084 QLG983084 QVC983084 REY983084 ROU983084 RYQ983084 SIM983084 SSI983084 TCE983084 TMA983084 TVW983084 UFS983084 UPO983084 UZK983084 VJG983084 VTC983084 WCY983084 WMU983084 WWQ983084" xr:uid="{3686D74B-4158-49A0-A333-F47668B40ECB}">
      <formula1>ROUND(AI43*0.5/1000,0)*1000</formula1>
    </dataValidation>
    <dataValidation type="list" allowBlank="1" showInputMessage="1" showErrorMessage="1" sqref="E62 JA62 SW62 ACS62 AMO62 AWK62 BGG62 BQC62 BZY62 CJU62 CTQ62 DDM62 DNI62 DXE62 EHA62 EQW62 FAS62 FKO62 FUK62 GEG62 GOC62 GXY62 HHU62 HRQ62 IBM62 ILI62 IVE62 JFA62 JOW62 JYS62 KIO62 KSK62 LCG62 LMC62 LVY62 MFU62 MPQ62 MZM62 NJI62 NTE62 ODA62 OMW62 OWS62 PGO62 PQK62 QAG62 QKC62 QTY62 RDU62 RNQ62 RXM62 SHI62 SRE62 TBA62 TKW62 TUS62 UEO62 UOK62 UYG62 VIC62 VRY62 WBU62 WLQ62 WVM62 E65598 JA65598 SW65598 ACS65598 AMO65598 AWK65598 BGG65598 BQC65598 BZY65598 CJU65598 CTQ65598 DDM65598 DNI65598 DXE65598 EHA65598 EQW65598 FAS65598 FKO65598 FUK65598 GEG65598 GOC65598 GXY65598 HHU65598 HRQ65598 IBM65598 ILI65598 IVE65598 JFA65598 JOW65598 JYS65598 KIO65598 KSK65598 LCG65598 LMC65598 LVY65598 MFU65598 MPQ65598 MZM65598 NJI65598 NTE65598 ODA65598 OMW65598 OWS65598 PGO65598 PQK65598 QAG65598 QKC65598 QTY65598 RDU65598 RNQ65598 RXM65598 SHI65598 SRE65598 TBA65598 TKW65598 TUS65598 UEO65598 UOK65598 UYG65598 VIC65598 VRY65598 WBU65598 WLQ65598 WVM65598 E131134 JA131134 SW131134 ACS131134 AMO131134 AWK131134 BGG131134 BQC131134 BZY131134 CJU131134 CTQ131134 DDM131134 DNI131134 DXE131134 EHA131134 EQW131134 FAS131134 FKO131134 FUK131134 GEG131134 GOC131134 GXY131134 HHU131134 HRQ131134 IBM131134 ILI131134 IVE131134 JFA131134 JOW131134 JYS131134 KIO131134 KSK131134 LCG131134 LMC131134 LVY131134 MFU131134 MPQ131134 MZM131134 NJI131134 NTE131134 ODA131134 OMW131134 OWS131134 PGO131134 PQK131134 QAG131134 QKC131134 QTY131134 RDU131134 RNQ131134 RXM131134 SHI131134 SRE131134 TBA131134 TKW131134 TUS131134 UEO131134 UOK131134 UYG131134 VIC131134 VRY131134 WBU131134 WLQ131134 WVM131134 E196670 JA196670 SW196670 ACS196670 AMO196670 AWK196670 BGG196670 BQC196670 BZY196670 CJU196670 CTQ196670 DDM196670 DNI196670 DXE196670 EHA196670 EQW196670 FAS196670 FKO196670 FUK196670 GEG196670 GOC196670 GXY196670 HHU196670 HRQ196670 IBM196670 ILI196670 IVE196670 JFA196670 JOW196670 JYS196670 KIO196670 KSK196670 LCG196670 LMC196670 LVY196670 MFU196670 MPQ196670 MZM196670 NJI196670 NTE196670 ODA196670 OMW196670 OWS196670 PGO196670 PQK196670 QAG196670 QKC196670 QTY196670 RDU196670 RNQ196670 RXM196670 SHI196670 SRE196670 TBA196670 TKW196670 TUS196670 UEO196670 UOK196670 UYG196670 VIC196670 VRY196670 WBU196670 WLQ196670 WVM196670 E262206 JA262206 SW262206 ACS262206 AMO262206 AWK262206 BGG262206 BQC262206 BZY262206 CJU262206 CTQ262206 DDM262206 DNI262206 DXE262206 EHA262206 EQW262206 FAS262206 FKO262206 FUK262206 GEG262206 GOC262206 GXY262206 HHU262206 HRQ262206 IBM262206 ILI262206 IVE262206 JFA262206 JOW262206 JYS262206 KIO262206 KSK262206 LCG262206 LMC262206 LVY262206 MFU262206 MPQ262206 MZM262206 NJI262206 NTE262206 ODA262206 OMW262206 OWS262206 PGO262206 PQK262206 QAG262206 QKC262206 QTY262206 RDU262206 RNQ262206 RXM262206 SHI262206 SRE262206 TBA262206 TKW262206 TUS262206 UEO262206 UOK262206 UYG262206 VIC262206 VRY262206 WBU262206 WLQ262206 WVM262206 E327742 JA327742 SW327742 ACS327742 AMO327742 AWK327742 BGG327742 BQC327742 BZY327742 CJU327742 CTQ327742 DDM327742 DNI327742 DXE327742 EHA327742 EQW327742 FAS327742 FKO327742 FUK327742 GEG327742 GOC327742 GXY327742 HHU327742 HRQ327742 IBM327742 ILI327742 IVE327742 JFA327742 JOW327742 JYS327742 KIO327742 KSK327742 LCG327742 LMC327742 LVY327742 MFU327742 MPQ327742 MZM327742 NJI327742 NTE327742 ODA327742 OMW327742 OWS327742 PGO327742 PQK327742 QAG327742 QKC327742 QTY327742 RDU327742 RNQ327742 RXM327742 SHI327742 SRE327742 TBA327742 TKW327742 TUS327742 UEO327742 UOK327742 UYG327742 VIC327742 VRY327742 WBU327742 WLQ327742 WVM327742 E393278 JA393278 SW393278 ACS393278 AMO393278 AWK393278 BGG393278 BQC393278 BZY393278 CJU393278 CTQ393278 DDM393278 DNI393278 DXE393278 EHA393278 EQW393278 FAS393278 FKO393278 FUK393278 GEG393278 GOC393278 GXY393278 HHU393278 HRQ393278 IBM393278 ILI393278 IVE393278 JFA393278 JOW393278 JYS393278 KIO393278 KSK393278 LCG393278 LMC393278 LVY393278 MFU393278 MPQ393278 MZM393278 NJI393278 NTE393278 ODA393278 OMW393278 OWS393278 PGO393278 PQK393278 QAG393278 QKC393278 QTY393278 RDU393278 RNQ393278 RXM393278 SHI393278 SRE393278 TBA393278 TKW393278 TUS393278 UEO393278 UOK393278 UYG393278 VIC393278 VRY393278 WBU393278 WLQ393278 WVM393278 E458814 JA458814 SW458814 ACS458814 AMO458814 AWK458814 BGG458814 BQC458814 BZY458814 CJU458814 CTQ458814 DDM458814 DNI458814 DXE458814 EHA458814 EQW458814 FAS458814 FKO458814 FUK458814 GEG458814 GOC458814 GXY458814 HHU458814 HRQ458814 IBM458814 ILI458814 IVE458814 JFA458814 JOW458814 JYS458814 KIO458814 KSK458814 LCG458814 LMC458814 LVY458814 MFU458814 MPQ458814 MZM458814 NJI458814 NTE458814 ODA458814 OMW458814 OWS458814 PGO458814 PQK458814 QAG458814 QKC458814 QTY458814 RDU458814 RNQ458814 RXM458814 SHI458814 SRE458814 TBA458814 TKW458814 TUS458814 UEO458814 UOK458814 UYG458814 VIC458814 VRY458814 WBU458814 WLQ458814 WVM458814 E524350 JA524350 SW524350 ACS524350 AMO524350 AWK524350 BGG524350 BQC524350 BZY524350 CJU524350 CTQ524350 DDM524350 DNI524350 DXE524350 EHA524350 EQW524350 FAS524350 FKO524350 FUK524350 GEG524350 GOC524350 GXY524350 HHU524350 HRQ524350 IBM524350 ILI524350 IVE524350 JFA524350 JOW524350 JYS524350 KIO524350 KSK524350 LCG524350 LMC524350 LVY524350 MFU524350 MPQ524350 MZM524350 NJI524350 NTE524350 ODA524350 OMW524350 OWS524350 PGO524350 PQK524350 QAG524350 QKC524350 QTY524350 RDU524350 RNQ524350 RXM524350 SHI524350 SRE524350 TBA524350 TKW524350 TUS524350 UEO524350 UOK524350 UYG524350 VIC524350 VRY524350 WBU524350 WLQ524350 WVM524350 E589886 JA589886 SW589886 ACS589886 AMO589886 AWK589886 BGG589886 BQC589886 BZY589886 CJU589886 CTQ589886 DDM589886 DNI589886 DXE589886 EHA589886 EQW589886 FAS589886 FKO589886 FUK589886 GEG589886 GOC589886 GXY589886 HHU589886 HRQ589886 IBM589886 ILI589886 IVE589886 JFA589886 JOW589886 JYS589886 KIO589886 KSK589886 LCG589886 LMC589886 LVY589886 MFU589886 MPQ589886 MZM589886 NJI589886 NTE589886 ODA589886 OMW589886 OWS589886 PGO589886 PQK589886 QAG589886 QKC589886 QTY589886 RDU589886 RNQ589886 RXM589886 SHI589886 SRE589886 TBA589886 TKW589886 TUS589886 UEO589886 UOK589886 UYG589886 VIC589886 VRY589886 WBU589886 WLQ589886 WVM589886 E655422 JA655422 SW655422 ACS655422 AMO655422 AWK655422 BGG655422 BQC655422 BZY655422 CJU655422 CTQ655422 DDM655422 DNI655422 DXE655422 EHA655422 EQW655422 FAS655422 FKO655422 FUK655422 GEG655422 GOC655422 GXY655422 HHU655422 HRQ655422 IBM655422 ILI655422 IVE655422 JFA655422 JOW655422 JYS655422 KIO655422 KSK655422 LCG655422 LMC655422 LVY655422 MFU655422 MPQ655422 MZM655422 NJI655422 NTE655422 ODA655422 OMW655422 OWS655422 PGO655422 PQK655422 QAG655422 QKC655422 QTY655422 RDU655422 RNQ655422 RXM655422 SHI655422 SRE655422 TBA655422 TKW655422 TUS655422 UEO655422 UOK655422 UYG655422 VIC655422 VRY655422 WBU655422 WLQ655422 WVM655422 E720958 JA720958 SW720958 ACS720958 AMO720958 AWK720958 BGG720958 BQC720958 BZY720958 CJU720958 CTQ720958 DDM720958 DNI720958 DXE720958 EHA720958 EQW720958 FAS720958 FKO720958 FUK720958 GEG720958 GOC720958 GXY720958 HHU720958 HRQ720958 IBM720958 ILI720958 IVE720958 JFA720958 JOW720958 JYS720958 KIO720958 KSK720958 LCG720958 LMC720958 LVY720958 MFU720958 MPQ720958 MZM720958 NJI720958 NTE720958 ODA720958 OMW720958 OWS720958 PGO720958 PQK720958 QAG720958 QKC720958 QTY720958 RDU720958 RNQ720958 RXM720958 SHI720958 SRE720958 TBA720958 TKW720958 TUS720958 UEO720958 UOK720958 UYG720958 VIC720958 VRY720958 WBU720958 WLQ720958 WVM720958 E786494 JA786494 SW786494 ACS786494 AMO786494 AWK786494 BGG786494 BQC786494 BZY786494 CJU786494 CTQ786494 DDM786494 DNI786494 DXE786494 EHA786494 EQW786494 FAS786494 FKO786494 FUK786494 GEG786494 GOC786494 GXY786494 HHU786494 HRQ786494 IBM786494 ILI786494 IVE786494 JFA786494 JOW786494 JYS786494 KIO786494 KSK786494 LCG786494 LMC786494 LVY786494 MFU786494 MPQ786494 MZM786494 NJI786494 NTE786494 ODA786494 OMW786494 OWS786494 PGO786494 PQK786494 QAG786494 QKC786494 QTY786494 RDU786494 RNQ786494 RXM786494 SHI786494 SRE786494 TBA786494 TKW786494 TUS786494 UEO786494 UOK786494 UYG786494 VIC786494 VRY786494 WBU786494 WLQ786494 WVM786494 E852030 JA852030 SW852030 ACS852030 AMO852030 AWK852030 BGG852030 BQC852030 BZY852030 CJU852030 CTQ852030 DDM852030 DNI852030 DXE852030 EHA852030 EQW852030 FAS852030 FKO852030 FUK852030 GEG852030 GOC852030 GXY852030 HHU852030 HRQ852030 IBM852030 ILI852030 IVE852030 JFA852030 JOW852030 JYS852030 KIO852030 KSK852030 LCG852030 LMC852030 LVY852030 MFU852030 MPQ852030 MZM852030 NJI852030 NTE852030 ODA852030 OMW852030 OWS852030 PGO852030 PQK852030 QAG852030 QKC852030 QTY852030 RDU852030 RNQ852030 RXM852030 SHI852030 SRE852030 TBA852030 TKW852030 TUS852030 UEO852030 UOK852030 UYG852030 VIC852030 VRY852030 WBU852030 WLQ852030 WVM852030 E917566 JA917566 SW917566 ACS917566 AMO917566 AWK917566 BGG917566 BQC917566 BZY917566 CJU917566 CTQ917566 DDM917566 DNI917566 DXE917566 EHA917566 EQW917566 FAS917566 FKO917566 FUK917566 GEG917566 GOC917566 GXY917566 HHU917566 HRQ917566 IBM917566 ILI917566 IVE917566 JFA917566 JOW917566 JYS917566 KIO917566 KSK917566 LCG917566 LMC917566 LVY917566 MFU917566 MPQ917566 MZM917566 NJI917566 NTE917566 ODA917566 OMW917566 OWS917566 PGO917566 PQK917566 QAG917566 QKC917566 QTY917566 RDU917566 RNQ917566 RXM917566 SHI917566 SRE917566 TBA917566 TKW917566 TUS917566 UEO917566 UOK917566 UYG917566 VIC917566 VRY917566 WBU917566 WLQ917566 WVM917566 E983102 JA983102 SW983102 ACS983102 AMO983102 AWK983102 BGG983102 BQC983102 BZY983102 CJU983102 CTQ983102 DDM983102 DNI983102 DXE983102 EHA983102 EQW983102 FAS983102 FKO983102 FUK983102 GEG983102 GOC983102 GXY983102 HHU983102 HRQ983102 IBM983102 ILI983102 IVE983102 JFA983102 JOW983102 JYS983102 KIO983102 KSK983102 LCG983102 LMC983102 LVY983102 MFU983102 MPQ983102 MZM983102 NJI983102 NTE983102 ODA983102 OMW983102 OWS983102 PGO983102 PQK983102 QAG983102 QKC983102 QTY983102 RDU983102 RNQ983102 RXM983102 SHI983102 SRE983102 TBA983102 TKW983102 TUS983102 UEO983102 UOK983102 UYG983102 VIC983102 VRY983102 WBU983102 WLQ983102 WVM983102" xr:uid="{3170A699-13B3-4274-9561-671135720B30}">
      <formula1>$AI$22:$AI$35</formula1>
    </dataValidation>
    <dataValidation type="whole" allowBlank="1" showInputMessage="1" showErrorMessage="1" sqref="AC42:AH42 JY42:KD42 TU42:TZ42 ADQ42:ADV42 ANM42:ANR42 AXI42:AXN42 BHE42:BHJ42 BRA42:BRF42 CAW42:CBB42 CKS42:CKX42 CUO42:CUT42 DEK42:DEP42 DOG42:DOL42 DYC42:DYH42 EHY42:EID42 ERU42:ERZ42 FBQ42:FBV42 FLM42:FLR42 FVI42:FVN42 GFE42:GFJ42 GPA42:GPF42 GYW42:GZB42 HIS42:HIX42 HSO42:HST42 ICK42:ICP42 IMG42:IML42 IWC42:IWH42 JFY42:JGD42 JPU42:JPZ42 JZQ42:JZV42 KJM42:KJR42 KTI42:KTN42 LDE42:LDJ42 LNA42:LNF42 LWW42:LXB42 MGS42:MGX42 MQO42:MQT42 NAK42:NAP42 NKG42:NKL42 NUC42:NUH42 ODY42:OED42 ONU42:ONZ42 OXQ42:OXV42 PHM42:PHR42 PRI42:PRN42 QBE42:QBJ42 QLA42:QLF42 QUW42:QVB42 RES42:REX42 ROO42:ROT42 RYK42:RYP42 SIG42:SIL42 SSC42:SSH42 TBY42:TCD42 TLU42:TLZ42 TVQ42:TVV42 UFM42:UFR42 UPI42:UPN42 UZE42:UZJ42 VJA42:VJF42 VSW42:VTB42 WCS42:WCX42 WMO42:WMT42 WWK42:WWP42 AC65578:AH65578 JY65578:KD65578 TU65578:TZ65578 ADQ65578:ADV65578 ANM65578:ANR65578 AXI65578:AXN65578 BHE65578:BHJ65578 BRA65578:BRF65578 CAW65578:CBB65578 CKS65578:CKX65578 CUO65578:CUT65578 DEK65578:DEP65578 DOG65578:DOL65578 DYC65578:DYH65578 EHY65578:EID65578 ERU65578:ERZ65578 FBQ65578:FBV65578 FLM65578:FLR65578 FVI65578:FVN65578 GFE65578:GFJ65578 GPA65578:GPF65578 GYW65578:GZB65578 HIS65578:HIX65578 HSO65578:HST65578 ICK65578:ICP65578 IMG65578:IML65578 IWC65578:IWH65578 JFY65578:JGD65578 JPU65578:JPZ65578 JZQ65578:JZV65578 KJM65578:KJR65578 KTI65578:KTN65578 LDE65578:LDJ65578 LNA65578:LNF65578 LWW65578:LXB65578 MGS65578:MGX65578 MQO65578:MQT65578 NAK65578:NAP65578 NKG65578:NKL65578 NUC65578:NUH65578 ODY65578:OED65578 ONU65578:ONZ65578 OXQ65578:OXV65578 PHM65578:PHR65578 PRI65578:PRN65578 QBE65578:QBJ65578 QLA65578:QLF65578 QUW65578:QVB65578 RES65578:REX65578 ROO65578:ROT65578 RYK65578:RYP65578 SIG65578:SIL65578 SSC65578:SSH65578 TBY65578:TCD65578 TLU65578:TLZ65578 TVQ65578:TVV65578 UFM65578:UFR65578 UPI65578:UPN65578 UZE65578:UZJ65578 VJA65578:VJF65578 VSW65578:VTB65578 WCS65578:WCX65578 WMO65578:WMT65578 WWK65578:WWP65578 AC131114:AH131114 JY131114:KD131114 TU131114:TZ131114 ADQ131114:ADV131114 ANM131114:ANR131114 AXI131114:AXN131114 BHE131114:BHJ131114 BRA131114:BRF131114 CAW131114:CBB131114 CKS131114:CKX131114 CUO131114:CUT131114 DEK131114:DEP131114 DOG131114:DOL131114 DYC131114:DYH131114 EHY131114:EID131114 ERU131114:ERZ131114 FBQ131114:FBV131114 FLM131114:FLR131114 FVI131114:FVN131114 GFE131114:GFJ131114 GPA131114:GPF131114 GYW131114:GZB131114 HIS131114:HIX131114 HSO131114:HST131114 ICK131114:ICP131114 IMG131114:IML131114 IWC131114:IWH131114 JFY131114:JGD131114 JPU131114:JPZ131114 JZQ131114:JZV131114 KJM131114:KJR131114 KTI131114:KTN131114 LDE131114:LDJ131114 LNA131114:LNF131114 LWW131114:LXB131114 MGS131114:MGX131114 MQO131114:MQT131114 NAK131114:NAP131114 NKG131114:NKL131114 NUC131114:NUH131114 ODY131114:OED131114 ONU131114:ONZ131114 OXQ131114:OXV131114 PHM131114:PHR131114 PRI131114:PRN131114 QBE131114:QBJ131114 QLA131114:QLF131114 QUW131114:QVB131114 RES131114:REX131114 ROO131114:ROT131114 RYK131114:RYP131114 SIG131114:SIL131114 SSC131114:SSH131114 TBY131114:TCD131114 TLU131114:TLZ131114 TVQ131114:TVV131114 UFM131114:UFR131114 UPI131114:UPN131114 UZE131114:UZJ131114 VJA131114:VJF131114 VSW131114:VTB131114 WCS131114:WCX131114 WMO131114:WMT131114 WWK131114:WWP131114 AC196650:AH196650 JY196650:KD196650 TU196650:TZ196650 ADQ196650:ADV196650 ANM196650:ANR196650 AXI196650:AXN196650 BHE196650:BHJ196650 BRA196650:BRF196650 CAW196650:CBB196650 CKS196650:CKX196650 CUO196650:CUT196650 DEK196650:DEP196650 DOG196650:DOL196650 DYC196650:DYH196650 EHY196650:EID196650 ERU196650:ERZ196650 FBQ196650:FBV196650 FLM196650:FLR196650 FVI196650:FVN196650 GFE196650:GFJ196650 GPA196650:GPF196650 GYW196650:GZB196650 HIS196650:HIX196650 HSO196650:HST196650 ICK196650:ICP196650 IMG196650:IML196650 IWC196650:IWH196650 JFY196650:JGD196650 JPU196650:JPZ196650 JZQ196650:JZV196650 KJM196650:KJR196650 KTI196650:KTN196650 LDE196650:LDJ196650 LNA196650:LNF196650 LWW196650:LXB196650 MGS196650:MGX196650 MQO196650:MQT196650 NAK196650:NAP196650 NKG196650:NKL196650 NUC196650:NUH196650 ODY196650:OED196650 ONU196650:ONZ196650 OXQ196650:OXV196650 PHM196650:PHR196650 PRI196650:PRN196650 QBE196650:QBJ196650 QLA196650:QLF196650 QUW196650:QVB196650 RES196650:REX196650 ROO196650:ROT196650 RYK196650:RYP196650 SIG196650:SIL196650 SSC196650:SSH196650 TBY196650:TCD196650 TLU196650:TLZ196650 TVQ196650:TVV196650 UFM196650:UFR196650 UPI196650:UPN196650 UZE196650:UZJ196650 VJA196650:VJF196650 VSW196650:VTB196650 WCS196650:WCX196650 WMO196650:WMT196650 WWK196650:WWP196650 AC262186:AH262186 JY262186:KD262186 TU262186:TZ262186 ADQ262186:ADV262186 ANM262186:ANR262186 AXI262186:AXN262186 BHE262186:BHJ262186 BRA262186:BRF262186 CAW262186:CBB262186 CKS262186:CKX262186 CUO262186:CUT262186 DEK262186:DEP262186 DOG262186:DOL262186 DYC262186:DYH262186 EHY262186:EID262186 ERU262186:ERZ262186 FBQ262186:FBV262186 FLM262186:FLR262186 FVI262186:FVN262186 GFE262186:GFJ262186 GPA262186:GPF262186 GYW262186:GZB262186 HIS262186:HIX262186 HSO262186:HST262186 ICK262186:ICP262186 IMG262186:IML262186 IWC262186:IWH262186 JFY262186:JGD262186 JPU262186:JPZ262186 JZQ262186:JZV262186 KJM262186:KJR262186 KTI262186:KTN262186 LDE262186:LDJ262186 LNA262186:LNF262186 LWW262186:LXB262186 MGS262186:MGX262186 MQO262186:MQT262186 NAK262186:NAP262186 NKG262186:NKL262186 NUC262186:NUH262186 ODY262186:OED262186 ONU262186:ONZ262186 OXQ262186:OXV262186 PHM262186:PHR262186 PRI262186:PRN262186 QBE262186:QBJ262186 QLA262186:QLF262186 QUW262186:QVB262186 RES262186:REX262186 ROO262186:ROT262186 RYK262186:RYP262186 SIG262186:SIL262186 SSC262186:SSH262186 TBY262186:TCD262186 TLU262186:TLZ262186 TVQ262186:TVV262186 UFM262186:UFR262186 UPI262186:UPN262186 UZE262186:UZJ262186 VJA262186:VJF262186 VSW262186:VTB262186 WCS262186:WCX262186 WMO262186:WMT262186 WWK262186:WWP262186 AC327722:AH327722 JY327722:KD327722 TU327722:TZ327722 ADQ327722:ADV327722 ANM327722:ANR327722 AXI327722:AXN327722 BHE327722:BHJ327722 BRA327722:BRF327722 CAW327722:CBB327722 CKS327722:CKX327722 CUO327722:CUT327722 DEK327722:DEP327722 DOG327722:DOL327722 DYC327722:DYH327722 EHY327722:EID327722 ERU327722:ERZ327722 FBQ327722:FBV327722 FLM327722:FLR327722 FVI327722:FVN327722 GFE327722:GFJ327722 GPA327722:GPF327722 GYW327722:GZB327722 HIS327722:HIX327722 HSO327722:HST327722 ICK327722:ICP327722 IMG327722:IML327722 IWC327722:IWH327722 JFY327722:JGD327722 JPU327722:JPZ327722 JZQ327722:JZV327722 KJM327722:KJR327722 KTI327722:KTN327722 LDE327722:LDJ327722 LNA327722:LNF327722 LWW327722:LXB327722 MGS327722:MGX327722 MQO327722:MQT327722 NAK327722:NAP327722 NKG327722:NKL327722 NUC327722:NUH327722 ODY327722:OED327722 ONU327722:ONZ327722 OXQ327722:OXV327722 PHM327722:PHR327722 PRI327722:PRN327722 QBE327722:QBJ327722 QLA327722:QLF327722 QUW327722:QVB327722 RES327722:REX327722 ROO327722:ROT327722 RYK327722:RYP327722 SIG327722:SIL327722 SSC327722:SSH327722 TBY327722:TCD327722 TLU327722:TLZ327722 TVQ327722:TVV327722 UFM327722:UFR327722 UPI327722:UPN327722 UZE327722:UZJ327722 VJA327722:VJF327722 VSW327722:VTB327722 WCS327722:WCX327722 WMO327722:WMT327722 WWK327722:WWP327722 AC393258:AH393258 JY393258:KD393258 TU393258:TZ393258 ADQ393258:ADV393258 ANM393258:ANR393258 AXI393258:AXN393258 BHE393258:BHJ393258 BRA393258:BRF393258 CAW393258:CBB393258 CKS393258:CKX393258 CUO393258:CUT393258 DEK393258:DEP393258 DOG393258:DOL393258 DYC393258:DYH393258 EHY393258:EID393258 ERU393258:ERZ393258 FBQ393258:FBV393258 FLM393258:FLR393258 FVI393258:FVN393258 GFE393258:GFJ393258 GPA393258:GPF393258 GYW393258:GZB393258 HIS393258:HIX393258 HSO393258:HST393258 ICK393258:ICP393258 IMG393258:IML393258 IWC393258:IWH393258 JFY393258:JGD393258 JPU393258:JPZ393258 JZQ393258:JZV393258 KJM393258:KJR393258 KTI393258:KTN393258 LDE393258:LDJ393258 LNA393258:LNF393258 LWW393258:LXB393258 MGS393258:MGX393258 MQO393258:MQT393258 NAK393258:NAP393258 NKG393258:NKL393258 NUC393258:NUH393258 ODY393258:OED393258 ONU393258:ONZ393258 OXQ393258:OXV393258 PHM393258:PHR393258 PRI393258:PRN393258 QBE393258:QBJ393258 QLA393258:QLF393258 QUW393258:QVB393258 RES393258:REX393258 ROO393258:ROT393258 RYK393258:RYP393258 SIG393258:SIL393258 SSC393258:SSH393258 TBY393258:TCD393258 TLU393258:TLZ393258 TVQ393258:TVV393258 UFM393258:UFR393258 UPI393258:UPN393258 UZE393258:UZJ393258 VJA393258:VJF393258 VSW393258:VTB393258 WCS393258:WCX393258 WMO393258:WMT393258 WWK393258:WWP393258 AC458794:AH458794 JY458794:KD458794 TU458794:TZ458794 ADQ458794:ADV458794 ANM458794:ANR458794 AXI458794:AXN458794 BHE458794:BHJ458794 BRA458794:BRF458794 CAW458794:CBB458794 CKS458794:CKX458794 CUO458794:CUT458794 DEK458794:DEP458794 DOG458794:DOL458794 DYC458794:DYH458794 EHY458794:EID458794 ERU458794:ERZ458794 FBQ458794:FBV458794 FLM458794:FLR458794 FVI458794:FVN458794 GFE458794:GFJ458794 GPA458794:GPF458794 GYW458794:GZB458794 HIS458794:HIX458794 HSO458794:HST458794 ICK458794:ICP458794 IMG458794:IML458794 IWC458794:IWH458794 JFY458794:JGD458794 JPU458794:JPZ458794 JZQ458794:JZV458794 KJM458794:KJR458794 KTI458794:KTN458794 LDE458794:LDJ458794 LNA458794:LNF458794 LWW458794:LXB458794 MGS458794:MGX458794 MQO458794:MQT458794 NAK458794:NAP458794 NKG458794:NKL458794 NUC458794:NUH458794 ODY458794:OED458794 ONU458794:ONZ458794 OXQ458794:OXV458794 PHM458794:PHR458794 PRI458794:PRN458794 QBE458794:QBJ458794 QLA458794:QLF458794 QUW458794:QVB458794 RES458794:REX458794 ROO458794:ROT458794 RYK458794:RYP458794 SIG458794:SIL458794 SSC458794:SSH458794 TBY458794:TCD458794 TLU458794:TLZ458794 TVQ458794:TVV458794 UFM458794:UFR458794 UPI458794:UPN458794 UZE458794:UZJ458794 VJA458794:VJF458794 VSW458794:VTB458794 WCS458794:WCX458794 WMO458794:WMT458794 WWK458794:WWP458794 AC524330:AH524330 JY524330:KD524330 TU524330:TZ524330 ADQ524330:ADV524330 ANM524330:ANR524330 AXI524330:AXN524330 BHE524330:BHJ524330 BRA524330:BRF524330 CAW524330:CBB524330 CKS524330:CKX524330 CUO524330:CUT524330 DEK524330:DEP524330 DOG524330:DOL524330 DYC524330:DYH524330 EHY524330:EID524330 ERU524330:ERZ524330 FBQ524330:FBV524330 FLM524330:FLR524330 FVI524330:FVN524330 GFE524330:GFJ524330 GPA524330:GPF524330 GYW524330:GZB524330 HIS524330:HIX524330 HSO524330:HST524330 ICK524330:ICP524330 IMG524330:IML524330 IWC524330:IWH524330 JFY524330:JGD524330 JPU524330:JPZ524330 JZQ524330:JZV524330 KJM524330:KJR524330 KTI524330:KTN524330 LDE524330:LDJ524330 LNA524330:LNF524330 LWW524330:LXB524330 MGS524330:MGX524330 MQO524330:MQT524330 NAK524330:NAP524330 NKG524330:NKL524330 NUC524330:NUH524330 ODY524330:OED524330 ONU524330:ONZ524330 OXQ524330:OXV524330 PHM524330:PHR524330 PRI524330:PRN524330 QBE524330:QBJ524330 QLA524330:QLF524330 QUW524330:QVB524330 RES524330:REX524330 ROO524330:ROT524330 RYK524330:RYP524330 SIG524330:SIL524330 SSC524330:SSH524330 TBY524330:TCD524330 TLU524330:TLZ524330 TVQ524330:TVV524330 UFM524330:UFR524330 UPI524330:UPN524330 UZE524330:UZJ524330 VJA524330:VJF524330 VSW524330:VTB524330 WCS524330:WCX524330 WMO524330:WMT524330 WWK524330:WWP524330 AC589866:AH589866 JY589866:KD589866 TU589866:TZ589866 ADQ589866:ADV589866 ANM589866:ANR589866 AXI589866:AXN589866 BHE589866:BHJ589866 BRA589866:BRF589866 CAW589866:CBB589866 CKS589866:CKX589866 CUO589866:CUT589866 DEK589866:DEP589866 DOG589866:DOL589866 DYC589866:DYH589866 EHY589866:EID589866 ERU589866:ERZ589866 FBQ589866:FBV589866 FLM589866:FLR589866 FVI589866:FVN589866 GFE589866:GFJ589866 GPA589866:GPF589866 GYW589866:GZB589866 HIS589866:HIX589866 HSO589866:HST589866 ICK589866:ICP589866 IMG589866:IML589866 IWC589866:IWH589866 JFY589866:JGD589866 JPU589866:JPZ589866 JZQ589866:JZV589866 KJM589866:KJR589866 KTI589866:KTN589866 LDE589866:LDJ589866 LNA589866:LNF589866 LWW589866:LXB589866 MGS589866:MGX589866 MQO589866:MQT589866 NAK589866:NAP589866 NKG589866:NKL589866 NUC589866:NUH589866 ODY589866:OED589866 ONU589866:ONZ589866 OXQ589866:OXV589866 PHM589866:PHR589866 PRI589866:PRN589866 QBE589866:QBJ589866 QLA589866:QLF589866 QUW589866:QVB589866 RES589866:REX589866 ROO589866:ROT589866 RYK589866:RYP589866 SIG589866:SIL589866 SSC589866:SSH589866 TBY589866:TCD589866 TLU589866:TLZ589866 TVQ589866:TVV589866 UFM589866:UFR589866 UPI589866:UPN589866 UZE589866:UZJ589866 VJA589866:VJF589866 VSW589866:VTB589866 WCS589866:WCX589866 WMO589866:WMT589866 WWK589866:WWP589866 AC655402:AH655402 JY655402:KD655402 TU655402:TZ655402 ADQ655402:ADV655402 ANM655402:ANR655402 AXI655402:AXN655402 BHE655402:BHJ655402 BRA655402:BRF655402 CAW655402:CBB655402 CKS655402:CKX655402 CUO655402:CUT655402 DEK655402:DEP655402 DOG655402:DOL655402 DYC655402:DYH655402 EHY655402:EID655402 ERU655402:ERZ655402 FBQ655402:FBV655402 FLM655402:FLR655402 FVI655402:FVN655402 GFE655402:GFJ655402 GPA655402:GPF655402 GYW655402:GZB655402 HIS655402:HIX655402 HSO655402:HST655402 ICK655402:ICP655402 IMG655402:IML655402 IWC655402:IWH655402 JFY655402:JGD655402 JPU655402:JPZ655402 JZQ655402:JZV655402 KJM655402:KJR655402 KTI655402:KTN655402 LDE655402:LDJ655402 LNA655402:LNF655402 LWW655402:LXB655402 MGS655402:MGX655402 MQO655402:MQT655402 NAK655402:NAP655402 NKG655402:NKL655402 NUC655402:NUH655402 ODY655402:OED655402 ONU655402:ONZ655402 OXQ655402:OXV655402 PHM655402:PHR655402 PRI655402:PRN655402 QBE655402:QBJ655402 QLA655402:QLF655402 QUW655402:QVB655402 RES655402:REX655402 ROO655402:ROT655402 RYK655402:RYP655402 SIG655402:SIL655402 SSC655402:SSH655402 TBY655402:TCD655402 TLU655402:TLZ655402 TVQ655402:TVV655402 UFM655402:UFR655402 UPI655402:UPN655402 UZE655402:UZJ655402 VJA655402:VJF655402 VSW655402:VTB655402 WCS655402:WCX655402 WMO655402:WMT655402 WWK655402:WWP655402 AC720938:AH720938 JY720938:KD720938 TU720938:TZ720938 ADQ720938:ADV720938 ANM720938:ANR720938 AXI720938:AXN720938 BHE720938:BHJ720938 BRA720938:BRF720938 CAW720938:CBB720938 CKS720938:CKX720938 CUO720938:CUT720938 DEK720938:DEP720938 DOG720938:DOL720938 DYC720938:DYH720938 EHY720938:EID720938 ERU720938:ERZ720938 FBQ720938:FBV720938 FLM720938:FLR720938 FVI720938:FVN720938 GFE720938:GFJ720938 GPA720938:GPF720938 GYW720938:GZB720938 HIS720938:HIX720938 HSO720938:HST720938 ICK720938:ICP720938 IMG720938:IML720938 IWC720938:IWH720938 JFY720938:JGD720938 JPU720938:JPZ720938 JZQ720938:JZV720938 KJM720938:KJR720938 KTI720938:KTN720938 LDE720938:LDJ720938 LNA720938:LNF720938 LWW720938:LXB720938 MGS720938:MGX720938 MQO720938:MQT720938 NAK720938:NAP720938 NKG720938:NKL720938 NUC720938:NUH720938 ODY720938:OED720938 ONU720938:ONZ720938 OXQ720938:OXV720938 PHM720938:PHR720938 PRI720938:PRN720938 QBE720938:QBJ720938 QLA720938:QLF720938 QUW720938:QVB720938 RES720938:REX720938 ROO720938:ROT720938 RYK720938:RYP720938 SIG720938:SIL720938 SSC720938:SSH720938 TBY720938:TCD720938 TLU720938:TLZ720938 TVQ720938:TVV720938 UFM720938:UFR720938 UPI720938:UPN720938 UZE720938:UZJ720938 VJA720938:VJF720938 VSW720938:VTB720938 WCS720938:WCX720938 WMO720938:WMT720938 WWK720938:WWP720938 AC786474:AH786474 JY786474:KD786474 TU786474:TZ786474 ADQ786474:ADV786474 ANM786474:ANR786474 AXI786474:AXN786474 BHE786474:BHJ786474 BRA786474:BRF786474 CAW786474:CBB786474 CKS786474:CKX786474 CUO786474:CUT786474 DEK786474:DEP786474 DOG786474:DOL786474 DYC786474:DYH786474 EHY786474:EID786474 ERU786474:ERZ786474 FBQ786474:FBV786474 FLM786474:FLR786474 FVI786474:FVN786474 GFE786474:GFJ786474 GPA786474:GPF786474 GYW786474:GZB786474 HIS786474:HIX786474 HSO786474:HST786474 ICK786474:ICP786474 IMG786474:IML786474 IWC786474:IWH786474 JFY786474:JGD786474 JPU786474:JPZ786474 JZQ786474:JZV786474 KJM786474:KJR786474 KTI786474:KTN786474 LDE786474:LDJ786474 LNA786474:LNF786474 LWW786474:LXB786474 MGS786474:MGX786474 MQO786474:MQT786474 NAK786474:NAP786474 NKG786474:NKL786474 NUC786474:NUH786474 ODY786474:OED786474 ONU786474:ONZ786474 OXQ786474:OXV786474 PHM786474:PHR786474 PRI786474:PRN786474 QBE786474:QBJ786474 QLA786474:QLF786474 QUW786474:QVB786474 RES786474:REX786474 ROO786474:ROT786474 RYK786474:RYP786474 SIG786474:SIL786474 SSC786474:SSH786474 TBY786474:TCD786474 TLU786474:TLZ786474 TVQ786474:TVV786474 UFM786474:UFR786474 UPI786474:UPN786474 UZE786474:UZJ786474 VJA786474:VJF786474 VSW786474:VTB786474 WCS786474:WCX786474 WMO786474:WMT786474 WWK786474:WWP786474 AC852010:AH852010 JY852010:KD852010 TU852010:TZ852010 ADQ852010:ADV852010 ANM852010:ANR852010 AXI852010:AXN852010 BHE852010:BHJ852010 BRA852010:BRF852010 CAW852010:CBB852010 CKS852010:CKX852010 CUO852010:CUT852010 DEK852010:DEP852010 DOG852010:DOL852010 DYC852010:DYH852010 EHY852010:EID852010 ERU852010:ERZ852010 FBQ852010:FBV852010 FLM852010:FLR852010 FVI852010:FVN852010 GFE852010:GFJ852010 GPA852010:GPF852010 GYW852010:GZB852010 HIS852010:HIX852010 HSO852010:HST852010 ICK852010:ICP852010 IMG852010:IML852010 IWC852010:IWH852010 JFY852010:JGD852010 JPU852010:JPZ852010 JZQ852010:JZV852010 KJM852010:KJR852010 KTI852010:KTN852010 LDE852010:LDJ852010 LNA852010:LNF852010 LWW852010:LXB852010 MGS852010:MGX852010 MQO852010:MQT852010 NAK852010:NAP852010 NKG852010:NKL852010 NUC852010:NUH852010 ODY852010:OED852010 ONU852010:ONZ852010 OXQ852010:OXV852010 PHM852010:PHR852010 PRI852010:PRN852010 QBE852010:QBJ852010 QLA852010:QLF852010 QUW852010:QVB852010 RES852010:REX852010 ROO852010:ROT852010 RYK852010:RYP852010 SIG852010:SIL852010 SSC852010:SSH852010 TBY852010:TCD852010 TLU852010:TLZ852010 TVQ852010:TVV852010 UFM852010:UFR852010 UPI852010:UPN852010 UZE852010:UZJ852010 VJA852010:VJF852010 VSW852010:VTB852010 WCS852010:WCX852010 WMO852010:WMT852010 WWK852010:WWP852010 AC917546:AH917546 JY917546:KD917546 TU917546:TZ917546 ADQ917546:ADV917546 ANM917546:ANR917546 AXI917546:AXN917546 BHE917546:BHJ917546 BRA917546:BRF917546 CAW917546:CBB917546 CKS917546:CKX917546 CUO917546:CUT917546 DEK917546:DEP917546 DOG917546:DOL917546 DYC917546:DYH917546 EHY917546:EID917546 ERU917546:ERZ917546 FBQ917546:FBV917546 FLM917546:FLR917546 FVI917546:FVN917546 GFE917546:GFJ917546 GPA917546:GPF917546 GYW917546:GZB917546 HIS917546:HIX917546 HSO917546:HST917546 ICK917546:ICP917546 IMG917546:IML917546 IWC917546:IWH917546 JFY917546:JGD917546 JPU917546:JPZ917546 JZQ917546:JZV917546 KJM917546:KJR917546 KTI917546:KTN917546 LDE917546:LDJ917546 LNA917546:LNF917546 LWW917546:LXB917546 MGS917546:MGX917546 MQO917546:MQT917546 NAK917546:NAP917546 NKG917546:NKL917546 NUC917546:NUH917546 ODY917546:OED917546 ONU917546:ONZ917546 OXQ917546:OXV917546 PHM917546:PHR917546 PRI917546:PRN917546 QBE917546:QBJ917546 QLA917546:QLF917546 QUW917546:QVB917546 RES917546:REX917546 ROO917546:ROT917546 RYK917546:RYP917546 SIG917546:SIL917546 SSC917546:SSH917546 TBY917546:TCD917546 TLU917546:TLZ917546 TVQ917546:TVV917546 UFM917546:UFR917546 UPI917546:UPN917546 UZE917546:UZJ917546 VJA917546:VJF917546 VSW917546:VTB917546 WCS917546:WCX917546 WMO917546:WMT917546 WWK917546:WWP917546 AC983082:AH983082 JY983082:KD983082 TU983082:TZ983082 ADQ983082:ADV983082 ANM983082:ANR983082 AXI983082:AXN983082 BHE983082:BHJ983082 BRA983082:BRF983082 CAW983082:CBB983082 CKS983082:CKX983082 CUO983082:CUT983082 DEK983082:DEP983082 DOG983082:DOL983082 DYC983082:DYH983082 EHY983082:EID983082 ERU983082:ERZ983082 FBQ983082:FBV983082 FLM983082:FLR983082 FVI983082:FVN983082 GFE983082:GFJ983082 GPA983082:GPF983082 GYW983082:GZB983082 HIS983082:HIX983082 HSO983082:HST983082 ICK983082:ICP983082 IMG983082:IML983082 IWC983082:IWH983082 JFY983082:JGD983082 JPU983082:JPZ983082 JZQ983082:JZV983082 KJM983082:KJR983082 KTI983082:KTN983082 LDE983082:LDJ983082 LNA983082:LNF983082 LWW983082:LXB983082 MGS983082:MGX983082 MQO983082:MQT983082 NAK983082:NAP983082 NKG983082:NKL983082 NUC983082:NUH983082 ODY983082:OED983082 ONU983082:ONZ983082 OXQ983082:OXV983082 PHM983082:PHR983082 PRI983082:PRN983082 QBE983082:QBJ983082 QLA983082:QLF983082 QUW983082:QVB983082 RES983082:REX983082 ROO983082:ROT983082 RYK983082:RYP983082 SIG983082:SIL983082 SSC983082:SSH983082 TBY983082:TCD983082 TLU983082:TLZ983082 TVQ983082:TVV983082 UFM983082:UFR983082 UPI983082:UPN983082 UZE983082:UZJ983082 VJA983082:VJF983082 VSW983082:VTB983082 WCS983082:WCX983082 WMO983082:WMT983082 WWK983082:WWP983082" xr:uid="{D77B200F-FEA8-47DB-BBF8-158D6A79B8B7}">
      <formula1>0</formula1>
      <formula2>AC41</formula2>
    </dataValidation>
  </dataValidations>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4</vt:i4>
      </vt:variant>
    </vt:vector>
  </HeadingPairs>
  <TitlesOfParts>
    <vt:vector size="12" baseType="lpstr">
      <vt:lpstr>Caratula</vt:lpstr>
      <vt:lpstr>ESF</vt:lpstr>
      <vt:lpstr>ERI</vt:lpstr>
      <vt:lpstr>Resumen ESF-ERI)</vt:lpstr>
      <vt:lpstr>Impuesto Diferido)</vt:lpstr>
      <vt:lpstr>Ingresos y Facturación</vt:lpstr>
      <vt:lpstr>Activos fijos)</vt:lpstr>
      <vt:lpstr>F 110</vt:lpstr>
      <vt:lpstr>ESF!Área_de_impresión</vt:lpstr>
      <vt:lpstr>'Impuesto Diferido)'!Área_de_impresión</vt:lpstr>
      <vt:lpstr>'Ingresos y Facturación'!Área_de_impresión</vt:lpstr>
      <vt:lpstr>'Impuesto Diferido)'!Títulos_a_imprimir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William Dussan</dc:creator>
  <cp:lastModifiedBy>William Dussan</cp:lastModifiedBy>
  <dcterms:created xsi:type="dcterms:W3CDTF">2021-04-05T21:00:35Z</dcterms:created>
  <dcterms:modified xsi:type="dcterms:W3CDTF">2021-04-05T21:14:30Z</dcterms:modified>
</cp:coreProperties>
</file>